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2.xml" ContentType="application/vnd.openxmlformats-officedocument.drawing+xml"/>
  <Override PartName="/xl/charts/chart5.xml" ContentType="application/vnd.openxmlformats-officedocument.drawingml.chart+xml"/>
  <Override PartName="/xl/drawings/drawing3.xml" ContentType="application/vnd.openxmlformats-officedocument.drawing+xml"/>
  <Override PartName="/xl/charts/chart6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harts/chart7.xml" ContentType="application/vnd.openxmlformats-officedocument.drawingml.chart+xml"/>
  <Override PartName="/xl/drawings/drawing11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harts/chart10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aul\Desktop\Trabajo grupal\"/>
    </mc:Choice>
  </mc:AlternateContent>
  <xr:revisionPtr revIDLastSave="0" documentId="13_ncr:1_{8A651A80-7460-4D3A-8638-2B4029007F29}" xr6:coauthVersionLast="47" xr6:coauthVersionMax="47" xr10:uidLastSave="{00000000-0000-0000-0000-000000000000}"/>
  <bookViews>
    <workbookView xWindow="-120" yWindow="-120" windowWidth="20730" windowHeight="11040" tabRatio="771" activeTab="15" xr2:uid="{00000000-000D-0000-FFFF-FFFF00000000}"/>
  </bookViews>
  <sheets>
    <sheet name="Información general" sheetId="1" r:id="rId1"/>
    <sheet name="Postulante N°1" sheetId="3" r:id="rId2"/>
    <sheet name="Disp productiva" sheetId="6" r:id="rId3"/>
    <sheet name="Simulacion sistema (hoja4)" sheetId="7" r:id="rId4"/>
    <sheet name="Riesgo" sheetId="8" r:id="rId5"/>
    <sheet name="Riesgo (2)" sheetId="10" r:id="rId6"/>
    <sheet name="Riesgo (3)" sheetId="12" r:id="rId7"/>
    <sheet name="Riesgo (4)" sheetId="13" r:id="rId8"/>
    <sheet name="Riesgo (5)" sheetId="11" r:id="rId9"/>
    <sheet name="Riesgo (6)" sheetId="14" r:id="rId10"/>
    <sheet name="Riesgo (7)" sheetId="15" r:id="rId11"/>
    <sheet name="Riesgo (8)" sheetId="16" r:id="rId12"/>
    <sheet name="Riesgo (9)" sheetId="17" r:id="rId13"/>
    <sheet name="Riesgo (10)" sheetId="18" r:id="rId14"/>
    <sheet name="Riesgo (11)" sheetId="19" r:id="rId15"/>
    <sheet name="Resumen riesgo" sheetId="20" r:id="rId16"/>
  </sheets>
  <externalReferences>
    <externalReference r:id="rId17"/>
  </externalReferences>
  <definedNames>
    <definedName name="_xlnm._FilterDatabase" localSheetId="3" hidden="1">'Simulacion sistema (hoja4)'!$AR$3:$AS$3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29" i="8" l="1"/>
  <c r="D14" i="20" s="1"/>
  <c r="D29" i="20" s="1"/>
  <c r="T28" i="8"/>
  <c r="D13" i="20" s="1"/>
  <c r="D28" i="20" s="1"/>
  <c r="T27" i="8"/>
  <c r="D12" i="20" s="1"/>
  <c r="D27" i="20" s="1"/>
  <c r="T26" i="8"/>
  <c r="D11" i="20" s="1"/>
  <c r="D26" i="20" s="1"/>
  <c r="T25" i="8"/>
  <c r="D10" i="20" s="1"/>
  <c r="D25" i="20" s="1"/>
  <c r="T24" i="8"/>
  <c r="D9" i="20" s="1"/>
  <c r="D24" i="20" s="1"/>
  <c r="T23" i="8"/>
  <c r="D8" i="20" s="1"/>
  <c r="D23" i="20" s="1"/>
  <c r="T22" i="8"/>
  <c r="D7" i="20" s="1"/>
  <c r="D22" i="20" s="1"/>
  <c r="T21" i="8"/>
  <c r="T20" i="8"/>
  <c r="D5" i="20" s="1"/>
  <c r="D20" i="20" s="1"/>
  <c r="D19" i="20"/>
  <c r="E19" i="20"/>
  <c r="D6" i="20"/>
  <c r="D21" i="20" s="1"/>
  <c r="D4" i="20"/>
  <c r="C5" i="20"/>
  <c r="C6" i="20"/>
  <c r="C7" i="20"/>
  <c r="C8" i="20"/>
  <c r="C9" i="20"/>
  <c r="C10" i="20"/>
  <c r="C11" i="20"/>
  <c r="C12" i="20"/>
  <c r="C13" i="20"/>
  <c r="C14" i="20"/>
  <c r="C4" i="20"/>
  <c r="B5" i="20"/>
  <c r="B6" i="20"/>
  <c r="B7" i="20"/>
  <c r="B8" i="20"/>
  <c r="B9" i="20"/>
  <c r="B10" i="20"/>
  <c r="B11" i="20"/>
  <c r="B12" i="20"/>
  <c r="B13" i="20"/>
  <c r="B14" i="20"/>
  <c r="B4" i="20"/>
  <c r="F12" i="19"/>
  <c r="F12" i="18"/>
  <c r="F12" i="17"/>
  <c r="F12" i="16"/>
  <c r="F12" i="15"/>
  <c r="F12" i="14"/>
  <c r="F12" i="11"/>
  <c r="F12" i="13"/>
  <c r="F12" i="12"/>
  <c r="F12" i="10"/>
  <c r="F11" i="10" s="1"/>
  <c r="D20" i="8" l="1"/>
  <c r="E20" i="8" s="1"/>
  <c r="C20" i="8"/>
  <c r="AB26" i="3"/>
  <c r="AB25" i="3"/>
  <c r="AB24" i="3"/>
  <c r="X5" i="3"/>
  <c r="CA4" i="7"/>
  <c r="CA3" i="7"/>
  <c r="CA8" i="7" s="1"/>
  <c r="Q19" i="8" s="1"/>
  <c r="CA2" i="7"/>
  <c r="AX4" i="7"/>
  <c r="F5" i="6"/>
  <c r="AB3" i="7"/>
  <c r="Q3" i="7"/>
  <c r="AW4" i="7"/>
  <c r="AA505" i="7"/>
  <c r="AE505" i="7"/>
  <c r="AA506" i="7"/>
  <c r="AE506" i="7"/>
  <c r="AA507" i="7"/>
  <c r="AE507" i="7"/>
  <c r="AA508" i="7"/>
  <c r="AE508" i="7"/>
  <c r="AA509" i="7"/>
  <c r="AE509" i="7"/>
  <c r="AA510" i="7"/>
  <c r="AE510" i="7"/>
  <c r="AA511" i="7"/>
  <c r="AE511" i="7"/>
  <c r="AA512" i="7"/>
  <c r="AE512" i="7"/>
  <c r="AA513" i="7"/>
  <c r="AE513" i="7"/>
  <c r="AA514" i="7"/>
  <c r="AE514" i="7"/>
  <c r="AA515" i="7"/>
  <c r="AE515" i="7"/>
  <c r="AA516" i="7"/>
  <c r="AE516" i="7"/>
  <c r="AA517" i="7"/>
  <c r="AE517" i="7"/>
  <c r="AA518" i="7"/>
  <c r="AE518" i="7"/>
  <c r="AA519" i="7"/>
  <c r="AE519" i="7"/>
  <c r="AA520" i="7"/>
  <c r="AE520" i="7"/>
  <c r="AA521" i="7"/>
  <c r="AE521" i="7"/>
  <c r="AA522" i="7"/>
  <c r="AE522" i="7"/>
  <c r="AA523" i="7"/>
  <c r="AE523" i="7"/>
  <c r="AA524" i="7"/>
  <c r="AE524" i="7"/>
  <c r="AA525" i="7"/>
  <c r="AE525" i="7"/>
  <c r="AA526" i="7"/>
  <c r="AE526" i="7"/>
  <c r="AA527" i="7"/>
  <c r="AE527" i="7"/>
  <c r="AA528" i="7"/>
  <c r="AE528" i="7"/>
  <c r="AA529" i="7"/>
  <c r="AE529" i="7"/>
  <c r="AA530" i="7"/>
  <c r="AE530" i="7"/>
  <c r="AA531" i="7"/>
  <c r="AE531" i="7"/>
  <c r="AA532" i="7"/>
  <c r="AE532" i="7"/>
  <c r="AA533" i="7"/>
  <c r="AE533" i="7"/>
  <c r="AA534" i="7"/>
  <c r="AE534" i="7"/>
  <c r="AA535" i="7"/>
  <c r="AE535" i="7"/>
  <c r="AA536" i="7"/>
  <c r="AE536" i="7"/>
  <c r="AA537" i="7"/>
  <c r="AE537" i="7"/>
  <c r="AA538" i="7"/>
  <c r="AE538" i="7"/>
  <c r="AA539" i="7"/>
  <c r="AE539" i="7"/>
  <c r="AA540" i="7"/>
  <c r="AE540" i="7"/>
  <c r="AA541" i="7"/>
  <c r="AE541" i="7"/>
  <c r="AA542" i="7"/>
  <c r="AE542" i="7"/>
  <c r="AA543" i="7"/>
  <c r="AE543" i="7"/>
  <c r="AA544" i="7"/>
  <c r="AE544" i="7"/>
  <c r="AA545" i="7"/>
  <c r="AE545" i="7"/>
  <c r="AA546" i="7"/>
  <c r="AE546" i="7"/>
  <c r="AA547" i="7"/>
  <c r="AE547" i="7"/>
  <c r="AA548" i="7"/>
  <c r="AE548" i="7"/>
  <c r="AA549" i="7"/>
  <c r="AE549" i="7"/>
  <c r="AA550" i="7"/>
  <c r="AE550" i="7"/>
  <c r="AA551" i="7"/>
  <c r="AE551" i="7"/>
  <c r="AA552" i="7"/>
  <c r="AE552" i="7"/>
  <c r="AA553" i="7"/>
  <c r="AE553" i="7"/>
  <c r="AA554" i="7"/>
  <c r="AE554" i="7"/>
  <c r="AA555" i="7"/>
  <c r="AE555" i="7"/>
  <c r="AA556" i="7"/>
  <c r="AE556" i="7"/>
  <c r="AA557" i="7"/>
  <c r="AE557" i="7"/>
  <c r="AA558" i="7"/>
  <c r="AE558" i="7"/>
  <c r="AA559" i="7"/>
  <c r="AE559" i="7"/>
  <c r="AA560" i="7"/>
  <c r="AE560" i="7"/>
  <c r="AA561" i="7"/>
  <c r="AE561" i="7"/>
  <c r="AA562" i="7"/>
  <c r="AE562" i="7"/>
  <c r="AA563" i="7"/>
  <c r="AE563" i="7"/>
  <c r="AA564" i="7"/>
  <c r="AE564" i="7"/>
  <c r="AA565" i="7"/>
  <c r="AE565" i="7"/>
  <c r="AA566" i="7"/>
  <c r="AE566" i="7"/>
  <c r="AA567" i="7"/>
  <c r="AE567" i="7"/>
  <c r="AA568" i="7"/>
  <c r="AE568" i="7"/>
  <c r="AA569" i="7"/>
  <c r="AE569" i="7"/>
  <c r="AA570" i="7"/>
  <c r="AE570" i="7"/>
  <c r="AA571" i="7"/>
  <c r="AE571" i="7"/>
  <c r="AA572" i="7"/>
  <c r="AE572" i="7"/>
  <c r="AA573" i="7"/>
  <c r="AE573" i="7"/>
  <c r="AA574" i="7"/>
  <c r="AE574" i="7"/>
  <c r="AA575" i="7"/>
  <c r="AE575" i="7"/>
  <c r="AA576" i="7"/>
  <c r="AE576" i="7"/>
  <c r="AA577" i="7"/>
  <c r="AE577" i="7"/>
  <c r="AA578" i="7"/>
  <c r="AE578" i="7"/>
  <c r="AA579" i="7"/>
  <c r="AE579" i="7"/>
  <c r="AA580" i="7"/>
  <c r="AE580" i="7"/>
  <c r="AA581" i="7"/>
  <c r="AE581" i="7"/>
  <c r="AA582" i="7"/>
  <c r="AE582" i="7"/>
  <c r="AA583" i="7"/>
  <c r="AE583" i="7"/>
  <c r="AA584" i="7"/>
  <c r="AE584" i="7"/>
  <c r="AA585" i="7"/>
  <c r="AE585" i="7"/>
  <c r="AA586" i="7"/>
  <c r="AE586" i="7"/>
  <c r="AA587" i="7"/>
  <c r="AE587" i="7"/>
  <c r="AA588" i="7"/>
  <c r="AE588" i="7"/>
  <c r="AA589" i="7"/>
  <c r="AE589" i="7"/>
  <c r="AA590" i="7"/>
  <c r="AE590" i="7"/>
  <c r="AA591" i="7"/>
  <c r="AE591" i="7"/>
  <c r="AA592" i="7"/>
  <c r="AE592" i="7"/>
  <c r="AA593" i="7"/>
  <c r="AE593" i="7"/>
  <c r="AA594" i="7"/>
  <c r="AE594" i="7"/>
  <c r="AA595" i="7"/>
  <c r="AE595" i="7"/>
  <c r="AA596" i="7"/>
  <c r="AE596" i="7"/>
  <c r="AA597" i="7"/>
  <c r="AE597" i="7"/>
  <c r="AA598" i="7"/>
  <c r="AE598" i="7"/>
  <c r="AA599" i="7"/>
  <c r="AE599" i="7"/>
  <c r="AA600" i="7"/>
  <c r="AE600" i="7"/>
  <c r="AA601" i="7"/>
  <c r="AE601" i="7"/>
  <c r="AA602" i="7"/>
  <c r="AE602" i="7"/>
  <c r="AA603" i="7"/>
  <c r="AE603" i="7"/>
  <c r="AA604" i="7"/>
  <c r="AE604" i="7"/>
  <c r="AA605" i="7"/>
  <c r="AE605" i="7"/>
  <c r="AA606" i="7"/>
  <c r="AE606" i="7"/>
  <c r="AA607" i="7"/>
  <c r="AE607" i="7"/>
  <c r="AA608" i="7"/>
  <c r="AE608" i="7"/>
  <c r="AA609" i="7"/>
  <c r="AE609" i="7"/>
  <c r="AA610" i="7"/>
  <c r="AE610" i="7"/>
  <c r="AA611" i="7"/>
  <c r="AE611" i="7"/>
  <c r="AA612" i="7"/>
  <c r="AE612" i="7"/>
  <c r="AA613" i="7"/>
  <c r="AE613" i="7"/>
  <c r="AA614" i="7"/>
  <c r="AE614" i="7"/>
  <c r="AA615" i="7"/>
  <c r="AE615" i="7"/>
  <c r="AA616" i="7"/>
  <c r="AE616" i="7"/>
  <c r="AA617" i="7"/>
  <c r="AE617" i="7"/>
  <c r="AA618" i="7"/>
  <c r="AE618" i="7"/>
  <c r="AA619" i="7"/>
  <c r="AE619" i="7"/>
  <c r="AA620" i="7"/>
  <c r="AE620" i="7"/>
  <c r="AA621" i="7"/>
  <c r="AE621" i="7"/>
  <c r="AA622" i="7"/>
  <c r="AE622" i="7"/>
  <c r="AA623" i="7"/>
  <c r="AE623" i="7"/>
  <c r="AA624" i="7"/>
  <c r="AE624" i="7"/>
  <c r="AA625" i="7"/>
  <c r="AE625" i="7"/>
  <c r="AA626" i="7"/>
  <c r="AE626" i="7"/>
  <c r="AA627" i="7"/>
  <c r="AE627" i="7"/>
  <c r="AA628" i="7"/>
  <c r="AE628" i="7"/>
  <c r="AA629" i="7"/>
  <c r="AE629" i="7"/>
  <c r="AA630" i="7"/>
  <c r="AE630" i="7"/>
  <c r="AA631" i="7"/>
  <c r="AE631" i="7"/>
  <c r="AA632" i="7"/>
  <c r="AE632" i="7"/>
  <c r="AA633" i="7"/>
  <c r="AE633" i="7"/>
  <c r="AA634" i="7"/>
  <c r="AE634" i="7"/>
  <c r="AA635" i="7"/>
  <c r="AE635" i="7"/>
  <c r="AA636" i="7"/>
  <c r="AE636" i="7"/>
  <c r="AA637" i="7"/>
  <c r="AE637" i="7"/>
  <c r="AA638" i="7"/>
  <c r="AE638" i="7"/>
  <c r="AA639" i="7"/>
  <c r="AE639" i="7"/>
  <c r="AA640" i="7"/>
  <c r="AE640" i="7"/>
  <c r="AA641" i="7"/>
  <c r="AE641" i="7"/>
  <c r="AA642" i="7"/>
  <c r="AE642" i="7"/>
  <c r="AA643" i="7"/>
  <c r="AE643" i="7"/>
  <c r="AA644" i="7"/>
  <c r="AE644" i="7"/>
  <c r="AA645" i="7"/>
  <c r="AE645" i="7"/>
  <c r="AA646" i="7"/>
  <c r="AE646" i="7"/>
  <c r="AA647" i="7"/>
  <c r="AE647" i="7"/>
  <c r="AA648" i="7"/>
  <c r="AE648" i="7"/>
  <c r="AA649" i="7"/>
  <c r="AE649" i="7"/>
  <c r="AA650" i="7"/>
  <c r="AE650" i="7"/>
  <c r="AA651" i="7"/>
  <c r="AE651" i="7"/>
  <c r="AA652" i="7"/>
  <c r="AE652" i="7"/>
  <c r="AA653" i="7"/>
  <c r="AE653" i="7"/>
  <c r="AA654" i="7"/>
  <c r="AE654" i="7"/>
  <c r="AA655" i="7"/>
  <c r="AE655" i="7"/>
  <c r="AA656" i="7"/>
  <c r="AE656" i="7"/>
  <c r="AA657" i="7"/>
  <c r="AE657" i="7"/>
  <c r="AA658" i="7"/>
  <c r="AE658" i="7"/>
  <c r="AA659" i="7"/>
  <c r="AE659" i="7"/>
  <c r="AA660" i="7"/>
  <c r="AE660" i="7"/>
  <c r="AA661" i="7"/>
  <c r="AE661" i="7"/>
  <c r="AA662" i="7"/>
  <c r="AE662" i="7"/>
  <c r="AA663" i="7"/>
  <c r="AE663" i="7"/>
  <c r="AA664" i="7"/>
  <c r="AE664" i="7"/>
  <c r="AA665" i="7"/>
  <c r="AE665" i="7"/>
  <c r="AA666" i="7"/>
  <c r="AE666" i="7"/>
  <c r="AA667" i="7"/>
  <c r="AE667" i="7"/>
  <c r="AA668" i="7"/>
  <c r="AE668" i="7"/>
  <c r="AA669" i="7"/>
  <c r="AE669" i="7"/>
  <c r="AA670" i="7"/>
  <c r="AE670" i="7"/>
  <c r="AA671" i="7"/>
  <c r="AE671" i="7"/>
  <c r="AA672" i="7"/>
  <c r="AE672" i="7"/>
  <c r="AA673" i="7"/>
  <c r="AE673" i="7"/>
  <c r="AA674" i="7"/>
  <c r="AE674" i="7"/>
  <c r="AA675" i="7"/>
  <c r="AE675" i="7"/>
  <c r="AA676" i="7"/>
  <c r="AE676" i="7"/>
  <c r="AA677" i="7"/>
  <c r="AE677" i="7"/>
  <c r="AA678" i="7"/>
  <c r="AE678" i="7"/>
  <c r="AA679" i="7"/>
  <c r="AE679" i="7"/>
  <c r="AA680" i="7"/>
  <c r="AE680" i="7"/>
  <c r="AA681" i="7"/>
  <c r="AE681" i="7"/>
  <c r="AA682" i="7"/>
  <c r="AE682" i="7"/>
  <c r="AA683" i="7"/>
  <c r="AE683" i="7"/>
  <c r="AA684" i="7"/>
  <c r="AE684" i="7"/>
  <c r="AA685" i="7"/>
  <c r="AE685" i="7"/>
  <c r="AA686" i="7"/>
  <c r="AE686" i="7"/>
  <c r="AA687" i="7"/>
  <c r="AE687" i="7"/>
  <c r="AA688" i="7"/>
  <c r="AE688" i="7"/>
  <c r="AA689" i="7"/>
  <c r="AE689" i="7"/>
  <c r="AA690" i="7"/>
  <c r="AE690" i="7"/>
  <c r="AA691" i="7"/>
  <c r="AE691" i="7"/>
  <c r="AA692" i="7"/>
  <c r="AE692" i="7"/>
  <c r="AA693" i="7"/>
  <c r="AE693" i="7"/>
  <c r="AA694" i="7"/>
  <c r="AE694" i="7"/>
  <c r="AA695" i="7"/>
  <c r="AE695" i="7"/>
  <c r="AA696" i="7"/>
  <c r="AE696" i="7"/>
  <c r="AA697" i="7"/>
  <c r="AE697" i="7"/>
  <c r="AA698" i="7"/>
  <c r="AE698" i="7"/>
  <c r="AA699" i="7"/>
  <c r="AE699" i="7"/>
  <c r="AA700" i="7"/>
  <c r="AE700" i="7"/>
  <c r="AA701" i="7"/>
  <c r="AE701" i="7"/>
  <c r="AA702" i="7"/>
  <c r="AE702" i="7"/>
  <c r="AA703" i="7"/>
  <c r="AE703" i="7"/>
  <c r="AA704" i="7"/>
  <c r="AE704" i="7"/>
  <c r="AA705" i="7"/>
  <c r="AE705" i="7"/>
  <c r="AA706" i="7"/>
  <c r="AE706" i="7"/>
  <c r="AA707" i="7"/>
  <c r="AE707" i="7"/>
  <c r="AA708" i="7"/>
  <c r="AE708" i="7"/>
  <c r="AA709" i="7"/>
  <c r="AE709" i="7"/>
  <c r="AA710" i="7"/>
  <c r="AE710" i="7"/>
  <c r="AA711" i="7"/>
  <c r="AE711" i="7"/>
  <c r="AA712" i="7"/>
  <c r="AE712" i="7"/>
  <c r="AA713" i="7"/>
  <c r="AE713" i="7"/>
  <c r="AA714" i="7"/>
  <c r="AE714" i="7"/>
  <c r="AA715" i="7"/>
  <c r="AE715" i="7"/>
  <c r="AA716" i="7"/>
  <c r="AE716" i="7"/>
  <c r="AA717" i="7"/>
  <c r="AE717" i="7"/>
  <c r="AA718" i="7"/>
  <c r="AE718" i="7"/>
  <c r="AA719" i="7"/>
  <c r="AE719" i="7"/>
  <c r="AA720" i="7"/>
  <c r="AE720" i="7"/>
  <c r="AA721" i="7"/>
  <c r="AE721" i="7"/>
  <c r="AA722" i="7"/>
  <c r="AE722" i="7"/>
  <c r="AA723" i="7"/>
  <c r="AE723" i="7"/>
  <c r="AA724" i="7"/>
  <c r="AE724" i="7"/>
  <c r="AA725" i="7"/>
  <c r="AE725" i="7"/>
  <c r="AA726" i="7"/>
  <c r="AE726" i="7"/>
  <c r="AA727" i="7"/>
  <c r="AE727" i="7"/>
  <c r="AA728" i="7"/>
  <c r="AE728" i="7"/>
  <c r="AA729" i="7"/>
  <c r="AE729" i="7"/>
  <c r="AA730" i="7"/>
  <c r="AE730" i="7"/>
  <c r="AA731" i="7"/>
  <c r="AE731" i="7"/>
  <c r="AA732" i="7"/>
  <c r="AE732" i="7"/>
  <c r="AA733" i="7"/>
  <c r="AE733" i="7"/>
  <c r="AA734" i="7"/>
  <c r="AE734" i="7"/>
  <c r="AA735" i="7"/>
  <c r="AE735" i="7"/>
  <c r="AA736" i="7"/>
  <c r="AE736" i="7"/>
  <c r="AA737" i="7"/>
  <c r="AE737" i="7"/>
  <c r="AA738" i="7"/>
  <c r="AE738" i="7"/>
  <c r="AA739" i="7"/>
  <c r="AE739" i="7"/>
  <c r="AA740" i="7"/>
  <c r="AE740" i="7"/>
  <c r="AA741" i="7"/>
  <c r="AE741" i="7"/>
  <c r="AA742" i="7"/>
  <c r="AE742" i="7"/>
  <c r="AA743" i="7"/>
  <c r="AE743" i="7"/>
  <c r="AA744" i="7"/>
  <c r="AE744" i="7"/>
  <c r="AA745" i="7"/>
  <c r="AE745" i="7"/>
  <c r="AA746" i="7"/>
  <c r="AE746" i="7"/>
  <c r="AA747" i="7"/>
  <c r="AE747" i="7"/>
  <c r="AA748" i="7"/>
  <c r="AE748" i="7"/>
  <c r="AA749" i="7"/>
  <c r="AE749" i="7"/>
  <c r="AA750" i="7"/>
  <c r="AE750" i="7"/>
  <c r="AA751" i="7"/>
  <c r="AE751" i="7"/>
  <c r="AA752" i="7"/>
  <c r="AE752" i="7"/>
  <c r="AA753" i="7"/>
  <c r="AE753" i="7"/>
  <c r="AA754" i="7"/>
  <c r="AE754" i="7"/>
  <c r="AA755" i="7"/>
  <c r="AE755" i="7"/>
  <c r="AA756" i="7"/>
  <c r="AE756" i="7"/>
  <c r="AA757" i="7"/>
  <c r="AE757" i="7"/>
  <c r="AA758" i="7"/>
  <c r="AE758" i="7"/>
  <c r="AA759" i="7"/>
  <c r="AE759" i="7"/>
  <c r="AA760" i="7"/>
  <c r="AE760" i="7"/>
  <c r="AA761" i="7"/>
  <c r="AE761" i="7"/>
  <c r="AA762" i="7"/>
  <c r="AE762" i="7"/>
  <c r="AA763" i="7"/>
  <c r="AE763" i="7"/>
  <c r="AA764" i="7"/>
  <c r="AE764" i="7"/>
  <c r="AA765" i="7"/>
  <c r="AE765" i="7"/>
  <c r="AA766" i="7"/>
  <c r="AE766" i="7"/>
  <c r="AA767" i="7"/>
  <c r="AE767" i="7"/>
  <c r="AA768" i="7"/>
  <c r="AE768" i="7"/>
  <c r="AA769" i="7"/>
  <c r="AE769" i="7"/>
  <c r="AA770" i="7"/>
  <c r="AE770" i="7"/>
  <c r="AA771" i="7"/>
  <c r="AE771" i="7"/>
  <c r="AA772" i="7"/>
  <c r="AE772" i="7"/>
  <c r="AA773" i="7"/>
  <c r="AE773" i="7"/>
  <c r="AA774" i="7"/>
  <c r="AE774" i="7"/>
  <c r="AA775" i="7"/>
  <c r="AE775" i="7"/>
  <c r="AA776" i="7"/>
  <c r="AE776" i="7"/>
  <c r="AA777" i="7"/>
  <c r="AE777" i="7"/>
  <c r="AA778" i="7"/>
  <c r="AE778" i="7"/>
  <c r="AA779" i="7"/>
  <c r="AE779" i="7"/>
  <c r="AA780" i="7"/>
  <c r="AE780" i="7"/>
  <c r="AA781" i="7"/>
  <c r="AE781" i="7"/>
  <c r="AA782" i="7"/>
  <c r="AE782" i="7"/>
  <c r="AA783" i="7"/>
  <c r="AE783" i="7"/>
  <c r="AA784" i="7"/>
  <c r="AE784" i="7"/>
  <c r="AA785" i="7"/>
  <c r="AE785" i="7"/>
  <c r="AA786" i="7"/>
  <c r="AE786" i="7"/>
  <c r="AA787" i="7"/>
  <c r="AE787" i="7"/>
  <c r="AA788" i="7"/>
  <c r="AE788" i="7"/>
  <c r="AA789" i="7"/>
  <c r="AE789" i="7"/>
  <c r="AA790" i="7"/>
  <c r="AE790" i="7"/>
  <c r="AA791" i="7"/>
  <c r="AE791" i="7"/>
  <c r="AA792" i="7"/>
  <c r="AE792" i="7"/>
  <c r="AA793" i="7"/>
  <c r="AE793" i="7"/>
  <c r="AA794" i="7"/>
  <c r="AE794" i="7"/>
  <c r="AA795" i="7"/>
  <c r="AE795" i="7"/>
  <c r="AA796" i="7"/>
  <c r="AE796" i="7"/>
  <c r="AA797" i="7"/>
  <c r="AE797" i="7"/>
  <c r="AA798" i="7"/>
  <c r="AE798" i="7"/>
  <c r="AA799" i="7"/>
  <c r="AE799" i="7"/>
  <c r="AA800" i="7"/>
  <c r="AE800" i="7"/>
  <c r="AA801" i="7"/>
  <c r="AE801" i="7"/>
  <c r="AA802" i="7"/>
  <c r="AE802" i="7"/>
  <c r="AA803" i="7"/>
  <c r="AE803" i="7"/>
  <c r="AA804" i="7"/>
  <c r="AE804" i="7"/>
  <c r="AA805" i="7"/>
  <c r="AE805" i="7"/>
  <c r="AA806" i="7"/>
  <c r="AE806" i="7"/>
  <c r="AA807" i="7"/>
  <c r="AE807" i="7"/>
  <c r="AA808" i="7"/>
  <c r="AE808" i="7"/>
  <c r="AA809" i="7"/>
  <c r="AE809" i="7"/>
  <c r="AA810" i="7"/>
  <c r="AE810" i="7"/>
  <c r="AA811" i="7"/>
  <c r="AE811" i="7"/>
  <c r="AA812" i="7"/>
  <c r="AE812" i="7"/>
  <c r="AA813" i="7"/>
  <c r="AE813" i="7"/>
  <c r="AA814" i="7"/>
  <c r="AE814" i="7"/>
  <c r="AA815" i="7"/>
  <c r="AE815" i="7"/>
  <c r="AA816" i="7"/>
  <c r="AE816" i="7"/>
  <c r="AA817" i="7"/>
  <c r="AE817" i="7"/>
  <c r="AA818" i="7"/>
  <c r="AE818" i="7"/>
  <c r="AA819" i="7"/>
  <c r="AE819" i="7"/>
  <c r="AA820" i="7"/>
  <c r="AE820" i="7"/>
  <c r="AA821" i="7"/>
  <c r="AE821" i="7"/>
  <c r="AA822" i="7"/>
  <c r="AE822" i="7"/>
  <c r="AA823" i="7"/>
  <c r="AE823" i="7"/>
  <c r="AA824" i="7"/>
  <c r="AE824" i="7"/>
  <c r="AA825" i="7"/>
  <c r="AE825" i="7"/>
  <c r="AA826" i="7"/>
  <c r="AE826" i="7"/>
  <c r="AA827" i="7"/>
  <c r="AE827" i="7"/>
  <c r="AA828" i="7"/>
  <c r="AE828" i="7"/>
  <c r="AA829" i="7"/>
  <c r="AE829" i="7"/>
  <c r="AA830" i="7"/>
  <c r="AE830" i="7"/>
  <c r="AA831" i="7"/>
  <c r="AE831" i="7"/>
  <c r="AA832" i="7"/>
  <c r="AE832" i="7"/>
  <c r="AA833" i="7"/>
  <c r="AE833" i="7"/>
  <c r="AA834" i="7"/>
  <c r="AE834" i="7"/>
  <c r="AA835" i="7"/>
  <c r="AE835" i="7"/>
  <c r="AA836" i="7"/>
  <c r="AE836" i="7"/>
  <c r="AA837" i="7"/>
  <c r="AE837" i="7"/>
  <c r="AA838" i="7"/>
  <c r="AE838" i="7"/>
  <c r="AA839" i="7"/>
  <c r="AE839" i="7"/>
  <c r="AA840" i="7"/>
  <c r="AE840" i="7"/>
  <c r="AA841" i="7"/>
  <c r="AE841" i="7"/>
  <c r="AA842" i="7"/>
  <c r="AE842" i="7"/>
  <c r="AA843" i="7"/>
  <c r="AE843" i="7"/>
  <c r="AA844" i="7"/>
  <c r="AE844" i="7"/>
  <c r="AA845" i="7"/>
  <c r="AE845" i="7"/>
  <c r="AA846" i="7"/>
  <c r="AE846" i="7"/>
  <c r="AA847" i="7"/>
  <c r="AE847" i="7"/>
  <c r="AA848" i="7"/>
  <c r="AE848" i="7"/>
  <c r="AA849" i="7"/>
  <c r="AE849" i="7"/>
  <c r="AA850" i="7"/>
  <c r="AE850" i="7"/>
  <c r="AA851" i="7"/>
  <c r="AE851" i="7"/>
  <c r="AA852" i="7"/>
  <c r="AE852" i="7"/>
  <c r="AA853" i="7"/>
  <c r="AE853" i="7"/>
  <c r="AA854" i="7"/>
  <c r="AE854" i="7"/>
  <c r="AA855" i="7"/>
  <c r="AE855" i="7"/>
  <c r="AA856" i="7"/>
  <c r="AE856" i="7"/>
  <c r="AA857" i="7"/>
  <c r="AE857" i="7"/>
  <c r="AA858" i="7"/>
  <c r="AE858" i="7"/>
  <c r="AA859" i="7"/>
  <c r="AE859" i="7"/>
  <c r="AA860" i="7"/>
  <c r="AE860" i="7"/>
  <c r="AA861" i="7"/>
  <c r="AE861" i="7"/>
  <c r="AA862" i="7"/>
  <c r="AE862" i="7"/>
  <c r="AA863" i="7"/>
  <c r="AE863" i="7"/>
  <c r="AA864" i="7"/>
  <c r="AE864" i="7"/>
  <c r="AA865" i="7"/>
  <c r="AE865" i="7"/>
  <c r="AA866" i="7"/>
  <c r="AE866" i="7"/>
  <c r="AA867" i="7"/>
  <c r="AE867" i="7"/>
  <c r="AA868" i="7"/>
  <c r="AE868" i="7"/>
  <c r="AA869" i="7"/>
  <c r="AE869" i="7"/>
  <c r="AA870" i="7"/>
  <c r="AE870" i="7"/>
  <c r="AA871" i="7"/>
  <c r="AE871" i="7"/>
  <c r="AA872" i="7"/>
  <c r="AE872" i="7"/>
  <c r="AA873" i="7"/>
  <c r="AE873" i="7"/>
  <c r="AA874" i="7"/>
  <c r="AE874" i="7"/>
  <c r="AA875" i="7"/>
  <c r="AE875" i="7"/>
  <c r="AA876" i="7"/>
  <c r="AE876" i="7"/>
  <c r="AA877" i="7"/>
  <c r="AE877" i="7"/>
  <c r="AA878" i="7"/>
  <c r="AE878" i="7"/>
  <c r="AA879" i="7"/>
  <c r="AE879" i="7"/>
  <c r="AA880" i="7"/>
  <c r="AE880" i="7"/>
  <c r="AA881" i="7"/>
  <c r="AE881" i="7"/>
  <c r="AA882" i="7"/>
  <c r="AE882" i="7"/>
  <c r="AA883" i="7"/>
  <c r="AE883" i="7"/>
  <c r="AA884" i="7"/>
  <c r="AE884" i="7"/>
  <c r="AA885" i="7"/>
  <c r="AE885" i="7"/>
  <c r="AA886" i="7"/>
  <c r="AE886" i="7"/>
  <c r="AA887" i="7"/>
  <c r="AE887" i="7"/>
  <c r="AA888" i="7"/>
  <c r="AE888" i="7"/>
  <c r="AA889" i="7"/>
  <c r="AE889" i="7"/>
  <c r="AA890" i="7"/>
  <c r="AE890" i="7"/>
  <c r="AA891" i="7"/>
  <c r="AE891" i="7"/>
  <c r="AA892" i="7"/>
  <c r="AE892" i="7"/>
  <c r="AA893" i="7"/>
  <c r="AE893" i="7"/>
  <c r="AA894" i="7"/>
  <c r="AE894" i="7"/>
  <c r="AA895" i="7"/>
  <c r="AE895" i="7"/>
  <c r="AA896" i="7"/>
  <c r="AE896" i="7"/>
  <c r="AA897" i="7"/>
  <c r="AE897" i="7"/>
  <c r="AA898" i="7"/>
  <c r="AE898" i="7"/>
  <c r="AA899" i="7"/>
  <c r="AE899" i="7"/>
  <c r="AA900" i="7"/>
  <c r="AE900" i="7"/>
  <c r="AA901" i="7"/>
  <c r="AE901" i="7"/>
  <c r="AA902" i="7"/>
  <c r="AE902" i="7"/>
  <c r="AA903" i="7"/>
  <c r="AE903" i="7"/>
  <c r="AA904" i="7"/>
  <c r="AE904" i="7"/>
  <c r="AA905" i="7"/>
  <c r="AE905" i="7"/>
  <c r="AA906" i="7"/>
  <c r="AE906" i="7"/>
  <c r="AA907" i="7"/>
  <c r="AE907" i="7"/>
  <c r="AA908" i="7"/>
  <c r="AE908" i="7"/>
  <c r="AA909" i="7"/>
  <c r="AE909" i="7"/>
  <c r="AA910" i="7"/>
  <c r="AE910" i="7"/>
  <c r="AA911" i="7"/>
  <c r="AE911" i="7"/>
  <c r="AA912" i="7"/>
  <c r="AE912" i="7"/>
  <c r="AA913" i="7"/>
  <c r="AE913" i="7"/>
  <c r="AA914" i="7"/>
  <c r="AE914" i="7"/>
  <c r="AA915" i="7"/>
  <c r="AE915" i="7"/>
  <c r="AA916" i="7"/>
  <c r="AE916" i="7"/>
  <c r="AA917" i="7"/>
  <c r="AE917" i="7"/>
  <c r="AA918" i="7"/>
  <c r="AE918" i="7"/>
  <c r="AA919" i="7"/>
  <c r="AE919" i="7"/>
  <c r="AA920" i="7"/>
  <c r="AE920" i="7"/>
  <c r="AA921" i="7"/>
  <c r="AE921" i="7"/>
  <c r="AA922" i="7"/>
  <c r="AE922" i="7"/>
  <c r="AA923" i="7"/>
  <c r="AE923" i="7"/>
  <c r="AA924" i="7"/>
  <c r="AE924" i="7"/>
  <c r="AA925" i="7"/>
  <c r="AE925" i="7"/>
  <c r="AA926" i="7"/>
  <c r="AE926" i="7"/>
  <c r="AA927" i="7"/>
  <c r="AE927" i="7"/>
  <c r="AA928" i="7"/>
  <c r="AE928" i="7"/>
  <c r="AA929" i="7"/>
  <c r="AE929" i="7"/>
  <c r="AA930" i="7"/>
  <c r="AE930" i="7"/>
  <c r="AA931" i="7"/>
  <c r="AE931" i="7"/>
  <c r="AA932" i="7"/>
  <c r="AE932" i="7"/>
  <c r="AA933" i="7"/>
  <c r="AE933" i="7"/>
  <c r="AA934" i="7"/>
  <c r="AE934" i="7"/>
  <c r="AA935" i="7"/>
  <c r="AE935" i="7"/>
  <c r="AA936" i="7"/>
  <c r="AE936" i="7"/>
  <c r="AA937" i="7"/>
  <c r="AE937" i="7"/>
  <c r="AA938" i="7"/>
  <c r="AE938" i="7"/>
  <c r="AA939" i="7"/>
  <c r="AE939" i="7"/>
  <c r="AA940" i="7"/>
  <c r="AE940" i="7"/>
  <c r="AA941" i="7"/>
  <c r="AE941" i="7"/>
  <c r="AA942" i="7"/>
  <c r="AE942" i="7"/>
  <c r="AA943" i="7"/>
  <c r="AE943" i="7"/>
  <c r="AA944" i="7"/>
  <c r="AE944" i="7"/>
  <c r="AA945" i="7"/>
  <c r="AE945" i="7"/>
  <c r="AA946" i="7"/>
  <c r="AE946" i="7"/>
  <c r="AA947" i="7"/>
  <c r="AE947" i="7"/>
  <c r="AA948" i="7"/>
  <c r="AE948" i="7"/>
  <c r="AA949" i="7"/>
  <c r="AE949" i="7"/>
  <c r="AA950" i="7"/>
  <c r="AE950" i="7"/>
  <c r="AA951" i="7"/>
  <c r="AE951" i="7"/>
  <c r="AA952" i="7"/>
  <c r="AE952" i="7"/>
  <c r="AA953" i="7"/>
  <c r="AE953" i="7"/>
  <c r="AA954" i="7"/>
  <c r="AE954" i="7"/>
  <c r="AA955" i="7"/>
  <c r="AE955" i="7"/>
  <c r="AA956" i="7"/>
  <c r="AE956" i="7"/>
  <c r="AA957" i="7"/>
  <c r="AE957" i="7"/>
  <c r="AA958" i="7"/>
  <c r="AE958" i="7"/>
  <c r="AA959" i="7"/>
  <c r="AE959" i="7"/>
  <c r="AA960" i="7"/>
  <c r="AE960" i="7"/>
  <c r="AA961" i="7"/>
  <c r="AE961" i="7"/>
  <c r="AA962" i="7"/>
  <c r="AE962" i="7"/>
  <c r="AA963" i="7"/>
  <c r="AE963" i="7"/>
  <c r="AA964" i="7"/>
  <c r="AE964" i="7"/>
  <c r="AA965" i="7"/>
  <c r="AE965" i="7"/>
  <c r="AA966" i="7"/>
  <c r="AE966" i="7"/>
  <c r="AA967" i="7"/>
  <c r="AE967" i="7"/>
  <c r="AA968" i="7"/>
  <c r="AE968" i="7"/>
  <c r="AA969" i="7"/>
  <c r="AE969" i="7"/>
  <c r="AA970" i="7"/>
  <c r="AE970" i="7"/>
  <c r="AA971" i="7"/>
  <c r="AE971" i="7"/>
  <c r="AA972" i="7"/>
  <c r="AE972" i="7"/>
  <c r="AA973" i="7"/>
  <c r="AE973" i="7"/>
  <c r="AA974" i="7"/>
  <c r="AE974" i="7"/>
  <c r="AA975" i="7"/>
  <c r="AE975" i="7"/>
  <c r="AA976" i="7"/>
  <c r="AE976" i="7"/>
  <c r="AA977" i="7"/>
  <c r="AE977" i="7"/>
  <c r="AA978" i="7"/>
  <c r="AE978" i="7"/>
  <c r="AA979" i="7"/>
  <c r="AE979" i="7"/>
  <c r="AA980" i="7"/>
  <c r="AE980" i="7"/>
  <c r="AA981" i="7"/>
  <c r="AE981" i="7"/>
  <c r="AA982" i="7"/>
  <c r="AE982" i="7"/>
  <c r="AA983" i="7"/>
  <c r="AE983" i="7"/>
  <c r="AA984" i="7"/>
  <c r="AE984" i="7"/>
  <c r="AA985" i="7"/>
  <c r="AE985" i="7"/>
  <c r="AA986" i="7"/>
  <c r="AE986" i="7"/>
  <c r="AA987" i="7"/>
  <c r="AE987" i="7"/>
  <c r="AA988" i="7"/>
  <c r="AE988" i="7"/>
  <c r="AA989" i="7"/>
  <c r="AE989" i="7"/>
  <c r="AA990" i="7"/>
  <c r="AE990" i="7"/>
  <c r="AA991" i="7"/>
  <c r="AE991" i="7"/>
  <c r="AA992" i="7"/>
  <c r="AE992" i="7"/>
  <c r="AA993" i="7"/>
  <c r="AE993" i="7"/>
  <c r="AA994" i="7"/>
  <c r="AE994" i="7"/>
  <c r="AA995" i="7"/>
  <c r="AE995" i="7"/>
  <c r="AA996" i="7"/>
  <c r="AE996" i="7"/>
  <c r="AA997" i="7"/>
  <c r="AE997" i="7"/>
  <c r="AA998" i="7"/>
  <c r="AE998" i="7"/>
  <c r="AA999" i="7"/>
  <c r="AE999" i="7"/>
  <c r="AA1000" i="7"/>
  <c r="AE1000" i="7"/>
  <c r="AA1001" i="7"/>
  <c r="AE1001" i="7"/>
  <c r="AA1002" i="7"/>
  <c r="AE1002" i="7"/>
  <c r="AA1003" i="7"/>
  <c r="AE1003" i="7"/>
  <c r="AA1004" i="7"/>
  <c r="AE1004" i="7"/>
  <c r="P505" i="7"/>
  <c r="T505" i="7"/>
  <c r="P506" i="7"/>
  <c r="T506" i="7"/>
  <c r="P507" i="7"/>
  <c r="T507" i="7"/>
  <c r="P508" i="7"/>
  <c r="T508" i="7"/>
  <c r="P509" i="7"/>
  <c r="T509" i="7"/>
  <c r="P510" i="7"/>
  <c r="T510" i="7"/>
  <c r="P511" i="7"/>
  <c r="T511" i="7"/>
  <c r="P512" i="7"/>
  <c r="T512" i="7"/>
  <c r="P513" i="7"/>
  <c r="T513" i="7"/>
  <c r="P514" i="7"/>
  <c r="T514" i="7"/>
  <c r="P515" i="7"/>
  <c r="T515" i="7"/>
  <c r="P516" i="7"/>
  <c r="T516" i="7"/>
  <c r="P517" i="7"/>
  <c r="T517" i="7"/>
  <c r="P518" i="7"/>
  <c r="T518" i="7"/>
  <c r="P519" i="7"/>
  <c r="T519" i="7"/>
  <c r="P520" i="7"/>
  <c r="T520" i="7"/>
  <c r="P521" i="7"/>
  <c r="T521" i="7"/>
  <c r="P522" i="7"/>
  <c r="T522" i="7"/>
  <c r="P523" i="7"/>
  <c r="T523" i="7"/>
  <c r="P524" i="7"/>
  <c r="T524" i="7"/>
  <c r="P525" i="7"/>
  <c r="T525" i="7"/>
  <c r="P526" i="7"/>
  <c r="T526" i="7"/>
  <c r="P527" i="7"/>
  <c r="T527" i="7"/>
  <c r="P528" i="7"/>
  <c r="T528" i="7"/>
  <c r="P529" i="7"/>
  <c r="T529" i="7"/>
  <c r="P530" i="7"/>
  <c r="T530" i="7"/>
  <c r="P531" i="7"/>
  <c r="T531" i="7"/>
  <c r="P532" i="7"/>
  <c r="T532" i="7"/>
  <c r="P533" i="7"/>
  <c r="T533" i="7"/>
  <c r="P534" i="7"/>
  <c r="T534" i="7"/>
  <c r="P535" i="7"/>
  <c r="T535" i="7"/>
  <c r="P536" i="7"/>
  <c r="T536" i="7"/>
  <c r="P537" i="7"/>
  <c r="T537" i="7"/>
  <c r="P538" i="7"/>
  <c r="T538" i="7"/>
  <c r="P539" i="7"/>
  <c r="T539" i="7"/>
  <c r="P540" i="7"/>
  <c r="T540" i="7"/>
  <c r="P541" i="7"/>
  <c r="T541" i="7"/>
  <c r="P542" i="7"/>
  <c r="T542" i="7"/>
  <c r="P543" i="7"/>
  <c r="T543" i="7"/>
  <c r="P544" i="7"/>
  <c r="T544" i="7"/>
  <c r="P545" i="7"/>
  <c r="T545" i="7"/>
  <c r="P546" i="7"/>
  <c r="T546" i="7"/>
  <c r="P547" i="7"/>
  <c r="T547" i="7"/>
  <c r="P548" i="7"/>
  <c r="T548" i="7"/>
  <c r="P549" i="7"/>
  <c r="T549" i="7"/>
  <c r="P550" i="7"/>
  <c r="T550" i="7"/>
  <c r="P551" i="7"/>
  <c r="T551" i="7"/>
  <c r="P552" i="7"/>
  <c r="T552" i="7"/>
  <c r="P553" i="7"/>
  <c r="T553" i="7"/>
  <c r="P554" i="7"/>
  <c r="T554" i="7"/>
  <c r="P555" i="7"/>
  <c r="T555" i="7"/>
  <c r="P556" i="7"/>
  <c r="T556" i="7"/>
  <c r="P557" i="7"/>
  <c r="T557" i="7"/>
  <c r="P558" i="7"/>
  <c r="T558" i="7"/>
  <c r="P559" i="7"/>
  <c r="T559" i="7"/>
  <c r="P560" i="7"/>
  <c r="T560" i="7"/>
  <c r="P561" i="7"/>
  <c r="T561" i="7"/>
  <c r="P562" i="7"/>
  <c r="T562" i="7"/>
  <c r="P563" i="7"/>
  <c r="T563" i="7"/>
  <c r="P564" i="7"/>
  <c r="T564" i="7"/>
  <c r="P565" i="7"/>
  <c r="T565" i="7"/>
  <c r="P566" i="7"/>
  <c r="T566" i="7"/>
  <c r="P567" i="7"/>
  <c r="T567" i="7"/>
  <c r="P568" i="7"/>
  <c r="T568" i="7"/>
  <c r="P569" i="7"/>
  <c r="T569" i="7"/>
  <c r="P570" i="7"/>
  <c r="T570" i="7"/>
  <c r="P571" i="7"/>
  <c r="T571" i="7"/>
  <c r="P572" i="7"/>
  <c r="T572" i="7"/>
  <c r="P573" i="7"/>
  <c r="T573" i="7"/>
  <c r="P574" i="7"/>
  <c r="T574" i="7"/>
  <c r="P575" i="7"/>
  <c r="T575" i="7"/>
  <c r="P576" i="7"/>
  <c r="T576" i="7"/>
  <c r="P577" i="7"/>
  <c r="T577" i="7"/>
  <c r="P578" i="7"/>
  <c r="T578" i="7"/>
  <c r="P579" i="7"/>
  <c r="T579" i="7"/>
  <c r="P580" i="7"/>
  <c r="T580" i="7"/>
  <c r="P581" i="7"/>
  <c r="T581" i="7"/>
  <c r="P582" i="7"/>
  <c r="T582" i="7"/>
  <c r="P583" i="7"/>
  <c r="T583" i="7"/>
  <c r="P584" i="7"/>
  <c r="T584" i="7"/>
  <c r="P585" i="7"/>
  <c r="T585" i="7"/>
  <c r="P586" i="7"/>
  <c r="T586" i="7"/>
  <c r="P587" i="7"/>
  <c r="T587" i="7"/>
  <c r="P588" i="7"/>
  <c r="T588" i="7"/>
  <c r="P589" i="7"/>
  <c r="T589" i="7"/>
  <c r="P590" i="7"/>
  <c r="T590" i="7"/>
  <c r="P591" i="7"/>
  <c r="T591" i="7"/>
  <c r="P592" i="7"/>
  <c r="T592" i="7"/>
  <c r="P593" i="7"/>
  <c r="T593" i="7"/>
  <c r="P594" i="7"/>
  <c r="T594" i="7"/>
  <c r="P595" i="7"/>
  <c r="T595" i="7"/>
  <c r="P596" i="7"/>
  <c r="T596" i="7"/>
  <c r="P597" i="7"/>
  <c r="T597" i="7"/>
  <c r="P598" i="7"/>
  <c r="T598" i="7"/>
  <c r="P599" i="7"/>
  <c r="T599" i="7"/>
  <c r="P600" i="7"/>
  <c r="T600" i="7"/>
  <c r="P601" i="7"/>
  <c r="T601" i="7"/>
  <c r="P602" i="7"/>
  <c r="T602" i="7"/>
  <c r="P603" i="7"/>
  <c r="T603" i="7"/>
  <c r="P604" i="7"/>
  <c r="T604" i="7"/>
  <c r="P605" i="7"/>
  <c r="T605" i="7"/>
  <c r="P606" i="7"/>
  <c r="T606" i="7"/>
  <c r="P607" i="7"/>
  <c r="T607" i="7"/>
  <c r="P608" i="7"/>
  <c r="T608" i="7"/>
  <c r="P609" i="7"/>
  <c r="T609" i="7"/>
  <c r="P610" i="7"/>
  <c r="T610" i="7"/>
  <c r="P611" i="7"/>
  <c r="T611" i="7"/>
  <c r="P612" i="7"/>
  <c r="T612" i="7"/>
  <c r="P613" i="7"/>
  <c r="T613" i="7"/>
  <c r="P614" i="7"/>
  <c r="T614" i="7"/>
  <c r="P615" i="7"/>
  <c r="T615" i="7"/>
  <c r="P616" i="7"/>
  <c r="T616" i="7"/>
  <c r="P617" i="7"/>
  <c r="T617" i="7"/>
  <c r="P618" i="7"/>
  <c r="T618" i="7"/>
  <c r="P619" i="7"/>
  <c r="T619" i="7"/>
  <c r="P620" i="7"/>
  <c r="T620" i="7"/>
  <c r="P621" i="7"/>
  <c r="T621" i="7"/>
  <c r="P622" i="7"/>
  <c r="T622" i="7"/>
  <c r="P623" i="7"/>
  <c r="T623" i="7"/>
  <c r="P624" i="7"/>
  <c r="T624" i="7"/>
  <c r="P625" i="7"/>
  <c r="T625" i="7"/>
  <c r="P626" i="7"/>
  <c r="T626" i="7"/>
  <c r="P627" i="7"/>
  <c r="T627" i="7"/>
  <c r="P628" i="7"/>
  <c r="T628" i="7"/>
  <c r="P629" i="7"/>
  <c r="T629" i="7"/>
  <c r="P630" i="7"/>
  <c r="T630" i="7"/>
  <c r="P631" i="7"/>
  <c r="T631" i="7"/>
  <c r="P632" i="7"/>
  <c r="T632" i="7"/>
  <c r="P633" i="7"/>
  <c r="T633" i="7"/>
  <c r="P634" i="7"/>
  <c r="T634" i="7"/>
  <c r="P635" i="7"/>
  <c r="T635" i="7"/>
  <c r="P636" i="7"/>
  <c r="T636" i="7"/>
  <c r="P637" i="7"/>
  <c r="T637" i="7"/>
  <c r="P638" i="7"/>
  <c r="T638" i="7"/>
  <c r="P639" i="7"/>
  <c r="T639" i="7"/>
  <c r="P640" i="7"/>
  <c r="T640" i="7"/>
  <c r="P641" i="7"/>
  <c r="T641" i="7"/>
  <c r="P642" i="7"/>
  <c r="T642" i="7"/>
  <c r="P643" i="7"/>
  <c r="T643" i="7"/>
  <c r="P644" i="7"/>
  <c r="T644" i="7"/>
  <c r="P645" i="7"/>
  <c r="T645" i="7"/>
  <c r="P646" i="7"/>
  <c r="T646" i="7"/>
  <c r="P647" i="7"/>
  <c r="T647" i="7"/>
  <c r="P648" i="7"/>
  <c r="T648" i="7"/>
  <c r="P649" i="7"/>
  <c r="T649" i="7"/>
  <c r="P650" i="7"/>
  <c r="T650" i="7"/>
  <c r="P651" i="7"/>
  <c r="T651" i="7"/>
  <c r="P652" i="7"/>
  <c r="T652" i="7"/>
  <c r="P653" i="7"/>
  <c r="T653" i="7"/>
  <c r="P654" i="7"/>
  <c r="T654" i="7"/>
  <c r="P655" i="7"/>
  <c r="T655" i="7"/>
  <c r="P656" i="7"/>
  <c r="T656" i="7"/>
  <c r="P657" i="7"/>
  <c r="T657" i="7"/>
  <c r="P658" i="7"/>
  <c r="T658" i="7"/>
  <c r="P659" i="7"/>
  <c r="T659" i="7"/>
  <c r="P660" i="7"/>
  <c r="T660" i="7"/>
  <c r="P661" i="7"/>
  <c r="T661" i="7"/>
  <c r="P662" i="7"/>
  <c r="T662" i="7"/>
  <c r="P663" i="7"/>
  <c r="T663" i="7"/>
  <c r="P664" i="7"/>
  <c r="T664" i="7"/>
  <c r="P665" i="7"/>
  <c r="T665" i="7"/>
  <c r="P666" i="7"/>
  <c r="T666" i="7"/>
  <c r="P667" i="7"/>
  <c r="T667" i="7"/>
  <c r="P668" i="7"/>
  <c r="T668" i="7"/>
  <c r="P669" i="7"/>
  <c r="T669" i="7"/>
  <c r="P670" i="7"/>
  <c r="T670" i="7"/>
  <c r="P671" i="7"/>
  <c r="T671" i="7"/>
  <c r="P672" i="7"/>
  <c r="T672" i="7"/>
  <c r="P673" i="7"/>
  <c r="T673" i="7"/>
  <c r="P674" i="7"/>
  <c r="T674" i="7"/>
  <c r="P675" i="7"/>
  <c r="T675" i="7"/>
  <c r="P676" i="7"/>
  <c r="T676" i="7"/>
  <c r="P677" i="7"/>
  <c r="T677" i="7"/>
  <c r="P678" i="7"/>
  <c r="T678" i="7"/>
  <c r="P679" i="7"/>
  <c r="T679" i="7"/>
  <c r="P680" i="7"/>
  <c r="T680" i="7"/>
  <c r="P681" i="7"/>
  <c r="T681" i="7"/>
  <c r="P682" i="7"/>
  <c r="T682" i="7"/>
  <c r="P683" i="7"/>
  <c r="T683" i="7"/>
  <c r="P684" i="7"/>
  <c r="T684" i="7"/>
  <c r="P685" i="7"/>
  <c r="T685" i="7"/>
  <c r="P686" i="7"/>
  <c r="T686" i="7"/>
  <c r="P687" i="7"/>
  <c r="T687" i="7"/>
  <c r="P688" i="7"/>
  <c r="T688" i="7"/>
  <c r="P689" i="7"/>
  <c r="T689" i="7"/>
  <c r="P690" i="7"/>
  <c r="T690" i="7"/>
  <c r="P691" i="7"/>
  <c r="T691" i="7"/>
  <c r="P692" i="7"/>
  <c r="T692" i="7"/>
  <c r="P693" i="7"/>
  <c r="T693" i="7"/>
  <c r="P694" i="7"/>
  <c r="T694" i="7"/>
  <c r="P695" i="7"/>
  <c r="T695" i="7"/>
  <c r="P696" i="7"/>
  <c r="T696" i="7"/>
  <c r="P697" i="7"/>
  <c r="T697" i="7"/>
  <c r="P698" i="7"/>
  <c r="T698" i="7"/>
  <c r="P699" i="7"/>
  <c r="T699" i="7"/>
  <c r="P700" i="7"/>
  <c r="T700" i="7"/>
  <c r="P701" i="7"/>
  <c r="T701" i="7"/>
  <c r="P702" i="7"/>
  <c r="T702" i="7"/>
  <c r="P703" i="7"/>
  <c r="T703" i="7"/>
  <c r="P704" i="7"/>
  <c r="T704" i="7"/>
  <c r="P705" i="7"/>
  <c r="T705" i="7"/>
  <c r="P706" i="7"/>
  <c r="T706" i="7"/>
  <c r="P707" i="7"/>
  <c r="T707" i="7"/>
  <c r="P708" i="7"/>
  <c r="T708" i="7"/>
  <c r="P709" i="7"/>
  <c r="T709" i="7"/>
  <c r="P710" i="7"/>
  <c r="T710" i="7"/>
  <c r="P711" i="7"/>
  <c r="T711" i="7"/>
  <c r="P712" i="7"/>
  <c r="T712" i="7"/>
  <c r="P713" i="7"/>
  <c r="T713" i="7"/>
  <c r="P714" i="7"/>
  <c r="T714" i="7"/>
  <c r="P715" i="7"/>
  <c r="T715" i="7"/>
  <c r="P716" i="7"/>
  <c r="T716" i="7"/>
  <c r="P717" i="7"/>
  <c r="T717" i="7"/>
  <c r="P718" i="7"/>
  <c r="T718" i="7"/>
  <c r="P719" i="7"/>
  <c r="T719" i="7"/>
  <c r="P720" i="7"/>
  <c r="T720" i="7"/>
  <c r="P721" i="7"/>
  <c r="T721" i="7"/>
  <c r="P722" i="7"/>
  <c r="T722" i="7"/>
  <c r="P723" i="7"/>
  <c r="T723" i="7"/>
  <c r="P724" i="7"/>
  <c r="T724" i="7"/>
  <c r="P725" i="7"/>
  <c r="T725" i="7"/>
  <c r="P726" i="7"/>
  <c r="T726" i="7"/>
  <c r="P727" i="7"/>
  <c r="T727" i="7"/>
  <c r="P728" i="7"/>
  <c r="T728" i="7"/>
  <c r="P729" i="7"/>
  <c r="T729" i="7"/>
  <c r="P730" i="7"/>
  <c r="T730" i="7"/>
  <c r="P731" i="7"/>
  <c r="T731" i="7"/>
  <c r="P732" i="7"/>
  <c r="T732" i="7"/>
  <c r="P733" i="7"/>
  <c r="T733" i="7"/>
  <c r="P734" i="7"/>
  <c r="T734" i="7"/>
  <c r="P735" i="7"/>
  <c r="T735" i="7"/>
  <c r="P736" i="7"/>
  <c r="T736" i="7"/>
  <c r="P737" i="7"/>
  <c r="T737" i="7"/>
  <c r="P738" i="7"/>
  <c r="T738" i="7"/>
  <c r="P739" i="7"/>
  <c r="T739" i="7"/>
  <c r="P740" i="7"/>
  <c r="T740" i="7"/>
  <c r="P741" i="7"/>
  <c r="T741" i="7"/>
  <c r="P742" i="7"/>
  <c r="T742" i="7"/>
  <c r="P743" i="7"/>
  <c r="T743" i="7"/>
  <c r="P744" i="7"/>
  <c r="T744" i="7"/>
  <c r="P745" i="7"/>
  <c r="T745" i="7"/>
  <c r="P746" i="7"/>
  <c r="T746" i="7"/>
  <c r="P747" i="7"/>
  <c r="T747" i="7"/>
  <c r="P748" i="7"/>
  <c r="T748" i="7"/>
  <c r="P749" i="7"/>
  <c r="T749" i="7"/>
  <c r="P750" i="7"/>
  <c r="T750" i="7"/>
  <c r="P751" i="7"/>
  <c r="T751" i="7"/>
  <c r="P752" i="7"/>
  <c r="T752" i="7"/>
  <c r="P753" i="7"/>
  <c r="T753" i="7"/>
  <c r="P754" i="7"/>
  <c r="T754" i="7"/>
  <c r="P755" i="7"/>
  <c r="T755" i="7"/>
  <c r="P756" i="7"/>
  <c r="T756" i="7"/>
  <c r="P757" i="7"/>
  <c r="T757" i="7"/>
  <c r="P758" i="7"/>
  <c r="T758" i="7"/>
  <c r="P759" i="7"/>
  <c r="T759" i="7"/>
  <c r="P760" i="7"/>
  <c r="T760" i="7"/>
  <c r="P761" i="7"/>
  <c r="T761" i="7"/>
  <c r="P762" i="7"/>
  <c r="T762" i="7"/>
  <c r="P763" i="7"/>
  <c r="T763" i="7"/>
  <c r="P764" i="7"/>
  <c r="T764" i="7"/>
  <c r="P765" i="7"/>
  <c r="T765" i="7"/>
  <c r="P766" i="7"/>
  <c r="T766" i="7"/>
  <c r="P767" i="7"/>
  <c r="T767" i="7"/>
  <c r="P768" i="7"/>
  <c r="T768" i="7"/>
  <c r="P769" i="7"/>
  <c r="T769" i="7"/>
  <c r="P770" i="7"/>
  <c r="T770" i="7"/>
  <c r="P771" i="7"/>
  <c r="T771" i="7"/>
  <c r="P772" i="7"/>
  <c r="T772" i="7"/>
  <c r="P773" i="7"/>
  <c r="T773" i="7"/>
  <c r="P774" i="7"/>
  <c r="T774" i="7"/>
  <c r="P775" i="7"/>
  <c r="T775" i="7"/>
  <c r="P776" i="7"/>
  <c r="T776" i="7"/>
  <c r="P777" i="7"/>
  <c r="T777" i="7"/>
  <c r="P778" i="7"/>
  <c r="T778" i="7"/>
  <c r="P779" i="7"/>
  <c r="T779" i="7"/>
  <c r="P780" i="7"/>
  <c r="T780" i="7"/>
  <c r="P781" i="7"/>
  <c r="T781" i="7"/>
  <c r="P782" i="7"/>
  <c r="T782" i="7"/>
  <c r="P783" i="7"/>
  <c r="T783" i="7"/>
  <c r="P784" i="7"/>
  <c r="T784" i="7"/>
  <c r="P785" i="7"/>
  <c r="T785" i="7"/>
  <c r="P786" i="7"/>
  <c r="T786" i="7"/>
  <c r="P787" i="7"/>
  <c r="T787" i="7"/>
  <c r="P788" i="7"/>
  <c r="T788" i="7"/>
  <c r="P789" i="7"/>
  <c r="T789" i="7"/>
  <c r="P790" i="7"/>
  <c r="T790" i="7"/>
  <c r="P791" i="7"/>
  <c r="T791" i="7"/>
  <c r="P792" i="7"/>
  <c r="T792" i="7"/>
  <c r="P793" i="7"/>
  <c r="T793" i="7"/>
  <c r="P794" i="7"/>
  <c r="T794" i="7"/>
  <c r="P795" i="7"/>
  <c r="T795" i="7"/>
  <c r="P796" i="7"/>
  <c r="T796" i="7"/>
  <c r="P797" i="7"/>
  <c r="T797" i="7"/>
  <c r="P798" i="7"/>
  <c r="T798" i="7"/>
  <c r="P799" i="7"/>
  <c r="T799" i="7"/>
  <c r="P800" i="7"/>
  <c r="T800" i="7"/>
  <c r="P801" i="7"/>
  <c r="T801" i="7"/>
  <c r="P802" i="7"/>
  <c r="T802" i="7"/>
  <c r="P803" i="7"/>
  <c r="T803" i="7"/>
  <c r="P804" i="7"/>
  <c r="T804" i="7"/>
  <c r="P805" i="7"/>
  <c r="T805" i="7"/>
  <c r="P806" i="7"/>
  <c r="T806" i="7"/>
  <c r="P807" i="7"/>
  <c r="T807" i="7"/>
  <c r="P808" i="7"/>
  <c r="T808" i="7"/>
  <c r="P809" i="7"/>
  <c r="T809" i="7"/>
  <c r="P810" i="7"/>
  <c r="T810" i="7"/>
  <c r="P811" i="7"/>
  <c r="T811" i="7"/>
  <c r="P812" i="7"/>
  <c r="T812" i="7"/>
  <c r="P813" i="7"/>
  <c r="T813" i="7"/>
  <c r="P814" i="7"/>
  <c r="T814" i="7"/>
  <c r="P815" i="7"/>
  <c r="T815" i="7"/>
  <c r="P816" i="7"/>
  <c r="T816" i="7"/>
  <c r="P817" i="7"/>
  <c r="T817" i="7"/>
  <c r="P818" i="7"/>
  <c r="T818" i="7"/>
  <c r="P819" i="7"/>
  <c r="T819" i="7"/>
  <c r="P820" i="7"/>
  <c r="T820" i="7"/>
  <c r="P821" i="7"/>
  <c r="T821" i="7"/>
  <c r="P822" i="7"/>
  <c r="T822" i="7"/>
  <c r="P823" i="7"/>
  <c r="T823" i="7"/>
  <c r="P824" i="7"/>
  <c r="T824" i="7"/>
  <c r="P825" i="7"/>
  <c r="T825" i="7"/>
  <c r="P826" i="7"/>
  <c r="T826" i="7"/>
  <c r="P827" i="7"/>
  <c r="T827" i="7"/>
  <c r="P828" i="7"/>
  <c r="T828" i="7"/>
  <c r="P829" i="7"/>
  <c r="T829" i="7"/>
  <c r="P830" i="7"/>
  <c r="T830" i="7"/>
  <c r="P831" i="7"/>
  <c r="T831" i="7"/>
  <c r="P832" i="7"/>
  <c r="T832" i="7"/>
  <c r="P833" i="7"/>
  <c r="T833" i="7"/>
  <c r="P834" i="7"/>
  <c r="T834" i="7"/>
  <c r="P835" i="7"/>
  <c r="T835" i="7"/>
  <c r="P836" i="7"/>
  <c r="T836" i="7"/>
  <c r="P837" i="7"/>
  <c r="T837" i="7"/>
  <c r="P838" i="7"/>
  <c r="T838" i="7"/>
  <c r="P839" i="7"/>
  <c r="T839" i="7"/>
  <c r="P840" i="7"/>
  <c r="T840" i="7"/>
  <c r="P841" i="7"/>
  <c r="T841" i="7"/>
  <c r="P842" i="7"/>
  <c r="T842" i="7"/>
  <c r="P843" i="7"/>
  <c r="T843" i="7"/>
  <c r="P844" i="7"/>
  <c r="T844" i="7"/>
  <c r="P845" i="7"/>
  <c r="T845" i="7"/>
  <c r="P846" i="7"/>
  <c r="T846" i="7"/>
  <c r="P847" i="7"/>
  <c r="T847" i="7"/>
  <c r="P848" i="7"/>
  <c r="T848" i="7"/>
  <c r="P849" i="7"/>
  <c r="T849" i="7"/>
  <c r="P850" i="7"/>
  <c r="T850" i="7"/>
  <c r="P851" i="7"/>
  <c r="T851" i="7"/>
  <c r="P852" i="7"/>
  <c r="T852" i="7"/>
  <c r="P853" i="7"/>
  <c r="T853" i="7"/>
  <c r="P854" i="7"/>
  <c r="T854" i="7"/>
  <c r="P855" i="7"/>
  <c r="T855" i="7"/>
  <c r="P856" i="7"/>
  <c r="T856" i="7"/>
  <c r="P857" i="7"/>
  <c r="T857" i="7"/>
  <c r="P858" i="7"/>
  <c r="T858" i="7"/>
  <c r="P859" i="7"/>
  <c r="T859" i="7"/>
  <c r="P860" i="7"/>
  <c r="T860" i="7"/>
  <c r="P861" i="7"/>
  <c r="T861" i="7"/>
  <c r="P862" i="7"/>
  <c r="T862" i="7"/>
  <c r="P863" i="7"/>
  <c r="T863" i="7"/>
  <c r="P864" i="7"/>
  <c r="T864" i="7"/>
  <c r="P865" i="7"/>
  <c r="T865" i="7"/>
  <c r="P866" i="7"/>
  <c r="T866" i="7"/>
  <c r="P867" i="7"/>
  <c r="T867" i="7"/>
  <c r="P868" i="7"/>
  <c r="T868" i="7"/>
  <c r="P869" i="7"/>
  <c r="T869" i="7"/>
  <c r="P870" i="7"/>
  <c r="T870" i="7"/>
  <c r="P871" i="7"/>
  <c r="T871" i="7"/>
  <c r="P872" i="7"/>
  <c r="T872" i="7"/>
  <c r="P873" i="7"/>
  <c r="T873" i="7"/>
  <c r="P874" i="7"/>
  <c r="T874" i="7"/>
  <c r="P875" i="7"/>
  <c r="T875" i="7"/>
  <c r="P876" i="7"/>
  <c r="T876" i="7"/>
  <c r="P877" i="7"/>
  <c r="T877" i="7"/>
  <c r="P878" i="7"/>
  <c r="T878" i="7"/>
  <c r="P879" i="7"/>
  <c r="T879" i="7"/>
  <c r="P880" i="7"/>
  <c r="T880" i="7"/>
  <c r="P881" i="7"/>
  <c r="T881" i="7"/>
  <c r="P882" i="7"/>
  <c r="T882" i="7"/>
  <c r="P883" i="7"/>
  <c r="T883" i="7"/>
  <c r="P884" i="7"/>
  <c r="T884" i="7"/>
  <c r="P885" i="7"/>
  <c r="T885" i="7"/>
  <c r="P886" i="7"/>
  <c r="T886" i="7"/>
  <c r="P887" i="7"/>
  <c r="T887" i="7"/>
  <c r="P888" i="7"/>
  <c r="T888" i="7"/>
  <c r="P889" i="7"/>
  <c r="T889" i="7"/>
  <c r="P890" i="7"/>
  <c r="T890" i="7"/>
  <c r="P891" i="7"/>
  <c r="T891" i="7"/>
  <c r="P892" i="7"/>
  <c r="T892" i="7"/>
  <c r="P893" i="7"/>
  <c r="T893" i="7"/>
  <c r="P894" i="7"/>
  <c r="T894" i="7"/>
  <c r="P895" i="7"/>
  <c r="T895" i="7"/>
  <c r="P896" i="7"/>
  <c r="T896" i="7"/>
  <c r="P897" i="7"/>
  <c r="T897" i="7"/>
  <c r="P898" i="7"/>
  <c r="T898" i="7"/>
  <c r="P899" i="7"/>
  <c r="T899" i="7"/>
  <c r="P900" i="7"/>
  <c r="T900" i="7"/>
  <c r="P901" i="7"/>
  <c r="T901" i="7"/>
  <c r="P902" i="7"/>
  <c r="T902" i="7"/>
  <c r="P903" i="7"/>
  <c r="T903" i="7"/>
  <c r="P904" i="7"/>
  <c r="T904" i="7"/>
  <c r="P905" i="7"/>
  <c r="T905" i="7"/>
  <c r="P906" i="7"/>
  <c r="T906" i="7"/>
  <c r="P907" i="7"/>
  <c r="T907" i="7"/>
  <c r="P908" i="7"/>
  <c r="T908" i="7"/>
  <c r="P909" i="7"/>
  <c r="T909" i="7"/>
  <c r="P910" i="7"/>
  <c r="T910" i="7"/>
  <c r="P911" i="7"/>
  <c r="T911" i="7"/>
  <c r="P912" i="7"/>
  <c r="T912" i="7"/>
  <c r="P913" i="7"/>
  <c r="T913" i="7"/>
  <c r="P914" i="7"/>
  <c r="T914" i="7"/>
  <c r="P915" i="7"/>
  <c r="T915" i="7"/>
  <c r="P916" i="7"/>
  <c r="T916" i="7"/>
  <c r="P917" i="7"/>
  <c r="T917" i="7"/>
  <c r="P918" i="7"/>
  <c r="T918" i="7"/>
  <c r="P919" i="7"/>
  <c r="T919" i="7"/>
  <c r="P920" i="7"/>
  <c r="T920" i="7"/>
  <c r="P921" i="7"/>
  <c r="T921" i="7"/>
  <c r="P922" i="7"/>
  <c r="T922" i="7"/>
  <c r="P923" i="7"/>
  <c r="T923" i="7"/>
  <c r="P924" i="7"/>
  <c r="T924" i="7"/>
  <c r="P925" i="7"/>
  <c r="T925" i="7"/>
  <c r="P926" i="7"/>
  <c r="T926" i="7"/>
  <c r="P927" i="7"/>
  <c r="T927" i="7"/>
  <c r="P928" i="7"/>
  <c r="T928" i="7"/>
  <c r="P929" i="7"/>
  <c r="T929" i="7"/>
  <c r="P930" i="7"/>
  <c r="T930" i="7"/>
  <c r="P931" i="7"/>
  <c r="T931" i="7"/>
  <c r="P932" i="7"/>
  <c r="T932" i="7"/>
  <c r="P933" i="7"/>
  <c r="T933" i="7"/>
  <c r="P934" i="7"/>
  <c r="T934" i="7"/>
  <c r="P935" i="7"/>
  <c r="T935" i="7"/>
  <c r="P936" i="7"/>
  <c r="T936" i="7"/>
  <c r="P937" i="7"/>
  <c r="T937" i="7"/>
  <c r="P938" i="7"/>
  <c r="T938" i="7"/>
  <c r="P939" i="7"/>
  <c r="T939" i="7"/>
  <c r="P940" i="7"/>
  <c r="T940" i="7"/>
  <c r="P941" i="7"/>
  <c r="T941" i="7"/>
  <c r="P942" i="7"/>
  <c r="T942" i="7"/>
  <c r="P943" i="7"/>
  <c r="T943" i="7"/>
  <c r="P944" i="7"/>
  <c r="T944" i="7"/>
  <c r="P945" i="7"/>
  <c r="T945" i="7"/>
  <c r="P946" i="7"/>
  <c r="T946" i="7"/>
  <c r="P947" i="7"/>
  <c r="T947" i="7"/>
  <c r="P948" i="7"/>
  <c r="T948" i="7"/>
  <c r="P949" i="7"/>
  <c r="T949" i="7"/>
  <c r="P950" i="7"/>
  <c r="T950" i="7"/>
  <c r="P951" i="7"/>
  <c r="T951" i="7"/>
  <c r="P952" i="7"/>
  <c r="T952" i="7"/>
  <c r="P953" i="7"/>
  <c r="T953" i="7"/>
  <c r="P954" i="7"/>
  <c r="T954" i="7"/>
  <c r="P955" i="7"/>
  <c r="T955" i="7"/>
  <c r="P956" i="7"/>
  <c r="T956" i="7"/>
  <c r="P957" i="7"/>
  <c r="T957" i="7"/>
  <c r="P958" i="7"/>
  <c r="T958" i="7"/>
  <c r="P959" i="7"/>
  <c r="T959" i="7"/>
  <c r="P960" i="7"/>
  <c r="T960" i="7"/>
  <c r="P961" i="7"/>
  <c r="T961" i="7"/>
  <c r="P962" i="7"/>
  <c r="T962" i="7"/>
  <c r="P963" i="7"/>
  <c r="T963" i="7"/>
  <c r="P964" i="7"/>
  <c r="T964" i="7"/>
  <c r="P965" i="7"/>
  <c r="T965" i="7"/>
  <c r="P966" i="7"/>
  <c r="T966" i="7"/>
  <c r="P967" i="7"/>
  <c r="T967" i="7"/>
  <c r="P968" i="7"/>
  <c r="T968" i="7"/>
  <c r="P969" i="7"/>
  <c r="T969" i="7"/>
  <c r="P970" i="7"/>
  <c r="T970" i="7"/>
  <c r="P971" i="7"/>
  <c r="T971" i="7"/>
  <c r="P972" i="7"/>
  <c r="T972" i="7"/>
  <c r="P973" i="7"/>
  <c r="T973" i="7"/>
  <c r="P974" i="7"/>
  <c r="T974" i="7"/>
  <c r="P975" i="7"/>
  <c r="T975" i="7"/>
  <c r="P976" i="7"/>
  <c r="T976" i="7"/>
  <c r="P977" i="7"/>
  <c r="T977" i="7"/>
  <c r="P978" i="7"/>
  <c r="T978" i="7"/>
  <c r="P979" i="7"/>
  <c r="T979" i="7"/>
  <c r="P980" i="7"/>
  <c r="T980" i="7"/>
  <c r="P981" i="7"/>
  <c r="T981" i="7"/>
  <c r="P982" i="7"/>
  <c r="T982" i="7"/>
  <c r="P983" i="7"/>
  <c r="T983" i="7"/>
  <c r="P984" i="7"/>
  <c r="T984" i="7"/>
  <c r="P985" i="7"/>
  <c r="T985" i="7"/>
  <c r="P986" i="7"/>
  <c r="T986" i="7"/>
  <c r="P987" i="7"/>
  <c r="T987" i="7"/>
  <c r="P988" i="7"/>
  <c r="T988" i="7"/>
  <c r="P989" i="7"/>
  <c r="T989" i="7"/>
  <c r="P990" i="7"/>
  <c r="T990" i="7"/>
  <c r="P991" i="7"/>
  <c r="T991" i="7"/>
  <c r="P992" i="7"/>
  <c r="T992" i="7"/>
  <c r="P993" i="7"/>
  <c r="T993" i="7"/>
  <c r="P994" i="7"/>
  <c r="T994" i="7"/>
  <c r="P995" i="7"/>
  <c r="T995" i="7"/>
  <c r="P996" i="7"/>
  <c r="T996" i="7"/>
  <c r="P997" i="7"/>
  <c r="T997" i="7"/>
  <c r="P998" i="7"/>
  <c r="T998" i="7"/>
  <c r="P999" i="7"/>
  <c r="T999" i="7"/>
  <c r="P1000" i="7"/>
  <c r="T1000" i="7"/>
  <c r="P1001" i="7"/>
  <c r="T1001" i="7"/>
  <c r="P1002" i="7"/>
  <c r="T1002" i="7"/>
  <c r="P1003" i="7"/>
  <c r="T1003" i="7"/>
  <c r="P1004" i="7"/>
  <c r="T1004" i="7"/>
  <c r="E1004" i="7"/>
  <c r="I1004" i="7"/>
  <c r="E997" i="7"/>
  <c r="I997" i="7"/>
  <c r="E998" i="7"/>
  <c r="I998" i="7"/>
  <c r="E999" i="7"/>
  <c r="I999" i="7"/>
  <c r="E1000" i="7"/>
  <c r="I1000" i="7"/>
  <c r="E1001" i="7"/>
  <c r="I1001" i="7"/>
  <c r="E1002" i="7"/>
  <c r="I1002" i="7"/>
  <c r="E1003" i="7"/>
  <c r="I1003" i="7"/>
  <c r="E782" i="7"/>
  <c r="I782" i="7"/>
  <c r="E783" i="7"/>
  <c r="I783" i="7"/>
  <c r="E784" i="7"/>
  <c r="I784" i="7"/>
  <c r="E785" i="7"/>
  <c r="I785" i="7"/>
  <c r="E786" i="7"/>
  <c r="I786" i="7"/>
  <c r="E787" i="7"/>
  <c r="I787" i="7"/>
  <c r="E788" i="7"/>
  <c r="I788" i="7"/>
  <c r="E789" i="7"/>
  <c r="I789" i="7"/>
  <c r="E790" i="7"/>
  <c r="I790" i="7"/>
  <c r="E791" i="7"/>
  <c r="I791" i="7"/>
  <c r="E792" i="7"/>
  <c r="I792" i="7"/>
  <c r="E793" i="7"/>
  <c r="I793" i="7"/>
  <c r="E794" i="7"/>
  <c r="I794" i="7"/>
  <c r="E795" i="7"/>
  <c r="I795" i="7"/>
  <c r="E796" i="7"/>
  <c r="I796" i="7"/>
  <c r="E797" i="7"/>
  <c r="I797" i="7"/>
  <c r="E798" i="7"/>
  <c r="I798" i="7"/>
  <c r="E799" i="7"/>
  <c r="I799" i="7"/>
  <c r="E800" i="7"/>
  <c r="I800" i="7"/>
  <c r="E801" i="7"/>
  <c r="I801" i="7"/>
  <c r="E802" i="7"/>
  <c r="I802" i="7"/>
  <c r="E803" i="7"/>
  <c r="I803" i="7"/>
  <c r="E804" i="7"/>
  <c r="I804" i="7"/>
  <c r="E805" i="7"/>
  <c r="I805" i="7"/>
  <c r="E806" i="7"/>
  <c r="I806" i="7"/>
  <c r="E807" i="7"/>
  <c r="I807" i="7"/>
  <c r="E808" i="7"/>
  <c r="I808" i="7"/>
  <c r="E809" i="7"/>
  <c r="I809" i="7"/>
  <c r="E810" i="7"/>
  <c r="I810" i="7"/>
  <c r="E811" i="7"/>
  <c r="I811" i="7"/>
  <c r="E812" i="7"/>
  <c r="I812" i="7"/>
  <c r="E813" i="7"/>
  <c r="I813" i="7"/>
  <c r="E814" i="7"/>
  <c r="I814" i="7"/>
  <c r="E815" i="7"/>
  <c r="I815" i="7"/>
  <c r="E816" i="7"/>
  <c r="I816" i="7"/>
  <c r="E817" i="7"/>
  <c r="I817" i="7"/>
  <c r="E818" i="7"/>
  <c r="I818" i="7"/>
  <c r="E819" i="7"/>
  <c r="I819" i="7"/>
  <c r="E820" i="7"/>
  <c r="I820" i="7"/>
  <c r="E821" i="7"/>
  <c r="I821" i="7"/>
  <c r="E822" i="7"/>
  <c r="I822" i="7"/>
  <c r="E823" i="7"/>
  <c r="I823" i="7"/>
  <c r="E824" i="7"/>
  <c r="I824" i="7"/>
  <c r="E825" i="7"/>
  <c r="I825" i="7"/>
  <c r="E826" i="7"/>
  <c r="I826" i="7"/>
  <c r="E827" i="7"/>
  <c r="I827" i="7"/>
  <c r="E828" i="7"/>
  <c r="I828" i="7"/>
  <c r="E829" i="7"/>
  <c r="I829" i="7"/>
  <c r="E830" i="7"/>
  <c r="I830" i="7"/>
  <c r="E831" i="7"/>
  <c r="I831" i="7"/>
  <c r="E832" i="7"/>
  <c r="I832" i="7"/>
  <c r="E833" i="7"/>
  <c r="I833" i="7"/>
  <c r="E834" i="7"/>
  <c r="I834" i="7"/>
  <c r="E835" i="7"/>
  <c r="I835" i="7"/>
  <c r="E836" i="7"/>
  <c r="I836" i="7"/>
  <c r="E837" i="7"/>
  <c r="I837" i="7"/>
  <c r="E838" i="7"/>
  <c r="I838" i="7"/>
  <c r="E839" i="7"/>
  <c r="I839" i="7"/>
  <c r="E840" i="7"/>
  <c r="I840" i="7"/>
  <c r="E841" i="7"/>
  <c r="I841" i="7"/>
  <c r="E842" i="7"/>
  <c r="I842" i="7"/>
  <c r="E843" i="7"/>
  <c r="I843" i="7"/>
  <c r="E844" i="7"/>
  <c r="I844" i="7"/>
  <c r="E845" i="7"/>
  <c r="I845" i="7"/>
  <c r="E846" i="7"/>
  <c r="I846" i="7"/>
  <c r="E847" i="7"/>
  <c r="I847" i="7"/>
  <c r="E848" i="7"/>
  <c r="I848" i="7"/>
  <c r="E849" i="7"/>
  <c r="I849" i="7"/>
  <c r="E850" i="7"/>
  <c r="I850" i="7"/>
  <c r="E851" i="7"/>
  <c r="I851" i="7"/>
  <c r="E852" i="7"/>
  <c r="I852" i="7"/>
  <c r="E853" i="7"/>
  <c r="I853" i="7"/>
  <c r="E854" i="7"/>
  <c r="I854" i="7"/>
  <c r="E855" i="7"/>
  <c r="I855" i="7"/>
  <c r="E856" i="7"/>
  <c r="I856" i="7"/>
  <c r="E857" i="7"/>
  <c r="I857" i="7"/>
  <c r="E858" i="7"/>
  <c r="I858" i="7"/>
  <c r="E859" i="7"/>
  <c r="I859" i="7"/>
  <c r="E860" i="7"/>
  <c r="I860" i="7"/>
  <c r="E861" i="7"/>
  <c r="I861" i="7"/>
  <c r="E862" i="7"/>
  <c r="I862" i="7"/>
  <c r="E863" i="7"/>
  <c r="I863" i="7"/>
  <c r="E864" i="7"/>
  <c r="I864" i="7"/>
  <c r="E865" i="7"/>
  <c r="I865" i="7"/>
  <c r="E866" i="7"/>
  <c r="I866" i="7"/>
  <c r="E867" i="7"/>
  <c r="I867" i="7"/>
  <c r="E868" i="7"/>
  <c r="I868" i="7"/>
  <c r="E869" i="7"/>
  <c r="I869" i="7"/>
  <c r="E870" i="7"/>
  <c r="I870" i="7"/>
  <c r="E871" i="7"/>
  <c r="I871" i="7"/>
  <c r="E872" i="7"/>
  <c r="I872" i="7"/>
  <c r="E873" i="7"/>
  <c r="I873" i="7"/>
  <c r="E874" i="7"/>
  <c r="I874" i="7"/>
  <c r="E875" i="7"/>
  <c r="I875" i="7"/>
  <c r="E876" i="7"/>
  <c r="I876" i="7"/>
  <c r="E877" i="7"/>
  <c r="I877" i="7"/>
  <c r="E878" i="7"/>
  <c r="I878" i="7"/>
  <c r="E879" i="7"/>
  <c r="I879" i="7"/>
  <c r="E880" i="7"/>
  <c r="I880" i="7"/>
  <c r="E881" i="7"/>
  <c r="I881" i="7"/>
  <c r="E882" i="7"/>
  <c r="I882" i="7"/>
  <c r="E883" i="7"/>
  <c r="I883" i="7"/>
  <c r="E884" i="7"/>
  <c r="I884" i="7"/>
  <c r="E885" i="7"/>
  <c r="I885" i="7"/>
  <c r="E886" i="7"/>
  <c r="I886" i="7"/>
  <c r="E887" i="7"/>
  <c r="I887" i="7"/>
  <c r="E888" i="7"/>
  <c r="I888" i="7"/>
  <c r="E889" i="7"/>
  <c r="I889" i="7"/>
  <c r="E890" i="7"/>
  <c r="I890" i="7"/>
  <c r="E891" i="7"/>
  <c r="I891" i="7"/>
  <c r="E892" i="7"/>
  <c r="I892" i="7"/>
  <c r="E893" i="7"/>
  <c r="I893" i="7"/>
  <c r="E894" i="7"/>
  <c r="I894" i="7"/>
  <c r="E895" i="7"/>
  <c r="I895" i="7"/>
  <c r="E896" i="7"/>
  <c r="I896" i="7"/>
  <c r="E897" i="7"/>
  <c r="I897" i="7"/>
  <c r="E898" i="7"/>
  <c r="I898" i="7"/>
  <c r="E899" i="7"/>
  <c r="I899" i="7"/>
  <c r="E900" i="7"/>
  <c r="I900" i="7"/>
  <c r="E901" i="7"/>
  <c r="I901" i="7"/>
  <c r="E902" i="7"/>
  <c r="I902" i="7"/>
  <c r="E903" i="7"/>
  <c r="I903" i="7"/>
  <c r="E904" i="7"/>
  <c r="I904" i="7"/>
  <c r="E905" i="7"/>
  <c r="I905" i="7"/>
  <c r="E906" i="7"/>
  <c r="I906" i="7"/>
  <c r="E907" i="7"/>
  <c r="I907" i="7"/>
  <c r="E908" i="7"/>
  <c r="I908" i="7"/>
  <c r="E909" i="7"/>
  <c r="I909" i="7"/>
  <c r="E910" i="7"/>
  <c r="I910" i="7"/>
  <c r="E911" i="7"/>
  <c r="I911" i="7"/>
  <c r="E912" i="7"/>
  <c r="I912" i="7"/>
  <c r="E913" i="7"/>
  <c r="I913" i="7"/>
  <c r="E914" i="7"/>
  <c r="I914" i="7"/>
  <c r="E915" i="7"/>
  <c r="I915" i="7"/>
  <c r="E916" i="7"/>
  <c r="I916" i="7"/>
  <c r="E917" i="7"/>
  <c r="I917" i="7"/>
  <c r="E918" i="7"/>
  <c r="I918" i="7"/>
  <c r="E919" i="7"/>
  <c r="I919" i="7"/>
  <c r="E920" i="7"/>
  <c r="I920" i="7"/>
  <c r="E921" i="7"/>
  <c r="I921" i="7"/>
  <c r="E922" i="7"/>
  <c r="I922" i="7"/>
  <c r="E923" i="7"/>
  <c r="I923" i="7"/>
  <c r="E924" i="7"/>
  <c r="I924" i="7"/>
  <c r="E925" i="7"/>
  <c r="I925" i="7"/>
  <c r="E926" i="7"/>
  <c r="I926" i="7"/>
  <c r="E927" i="7"/>
  <c r="I927" i="7"/>
  <c r="E928" i="7"/>
  <c r="I928" i="7"/>
  <c r="E929" i="7"/>
  <c r="I929" i="7"/>
  <c r="E930" i="7"/>
  <c r="I930" i="7"/>
  <c r="E931" i="7"/>
  <c r="I931" i="7"/>
  <c r="E932" i="7"/>
  <c r="I932" i="7"/>
  <c r="E933" i="7"/>
  <c r="I933" i="7"/>
  <c r="E934" i="7"/>
  <c r="I934" i="7"/>
  <c r="E935" i="7"/>
  <c r="I935" i="7"/>
  <c r="E936" i="7"/>
  <c r="I936" i="7"/>
  <c r="E937" i="7"/>
  <c r="I937" i="7"/>
  <c r="E938" i="7"/>
  <c r="I938" i="7"/>
  <c r="E939" i="7"/>
  <c r="I939" i="7"/>
  <c r="E940" i="7"/>
  <c r="I940" i="7"/>
  <c r="E941" i="7"/>
  <c r="I941" i="7"/>
  <c r="E942" i="7"/>
  <c r="I942" i="7"/>
  <c r="E943" i="7"/>
  <c r="I943" i="7"/>
  <c r="E944" i="7"/>
  <c r="I944" i="7"/>
  <c r="E945" i="7"/>
  <c r="I945" i="7"/>
  <c r="E946" i="7"/>
  <c r="I946" i="7"/>
  <c r="E947" i="7"/>
  <c r="I947" i="7"/>
  <c r="E948" i="7"/>
  <c r="I948" i="7"/>
  <c r="E949" i="7"/>
  <c r="I949" i="7"/>
  <c r="E950" i="7"/>
  <c r="I950" i="7"/>
  <c r="E951" i="7"/>
  <c r="I951" i="7"/>
  <c r="E952" i="7"/>
  <c r="I952" i="7"/>
  <c r="E953" i="7"/>
  <c r="I953" i="7"/>
  <c r="E954" i="7"/>
  <c r="I954" i="7"/>
  <c r="E955" i="7"/>
  <c r="I955" i="7"/>
  <c r="E956" i="7"/>
  <c r="I956" i="7"/>
  <c r="E957" i="7"/>
  <c r="I957" i="7"/>
  <c r="E958" i="7"/>
  <c r="I958" i="7"/>
  <c r="E959" i="7"/>
  <c r="I959" i="7"/>
  <c r="E960" i="7"/>
  <c r="I960" i="7"/>
  <c r="E961" i="7"/>
  <c r="I961" i="7"/>
  <c r="E962" i="7"/>
  <c r="I962" i="7"/>
  <c r="E963" i="7"/>
  <c r="I963" i="7"/>
  <c r="E964" i="7"/>
  <c r="I964" i="7"/>
  <c r="E965" i="7"/>
  <c r="I965" i="7"/>
  <c r="E966" i="7"/>
  <c r="I966" i="7"/>
  <c r="E967" i="7"/>
  <c r="I967" i="7"/>
  <c r="E968" i="7"/>
  <c r="I968" i="7"/>
  <c r="E969" i="7"/>
  <c r="I969" i="7"/>
  <c r="E970" i="7"/>
  <c r="I970" i="7"/>
  <c r="E971" i="7"/>
  <c r="I971" i="7"/>
  <c r="E972" i="7"/>
  <c r="I972" i="7"/>
  <c r="E973" i="7"/>
  <c r="I973" i="7"/>
  <c r="E974" i="7"/>
  <c r="I974" i="7"/>
  <c r="E975" i="7"/>
  <c r="I975" i="7"/>
  <c r="E976" i="7"/>
  <c r="I976" i="7"/>
  <c r="E977" i="7"/>
  <c r="I977" i="7"/>
  <c r="E978" i="7"/>
  <c r="I978" i="7"/>
  <c r="E979" i="7"/>
  <c r="I979" i="7"/>
  <c r="E980" i="7"/>
  <c r="I980" i="7"/>
  <c r="E981" i="7"/>
  <c r="I981" i="7"/>
  <c r="E982" i="7"/>
  <c r="I982" i="7"/>
  <c r="E983" i="7"/>
  <c r="I983" i="7"/>
  <c r="E984" i="7"/>
  <c r="I984" i="7"/>
  <c r="E985" i="7"/>
  <c r="I985" i="7"/>
  <c r="E986" i="7"/>
  <c r="I986" i="7"/>
  <c r="E987" i="7"/>
  <c r="I987" i="7"/>
  <c r="E988" i="7"/>
  <c r="I988" i="7"/>
  <c r="E989" i="7"/>
  <c r="I989" i="7"/>
  <c r="E990" i="7"/>
  <c r="I990" i="7"/>
  <c r="E991" i="7"/>
  <c r="I991" i="7"/>
  <c r="E992" i="7"/>
  <c r="I992" i="7"/>
  <c r="E993" i="7"/>
  <c r="I993" i="7"/>
  <c r="E994" i="7"/>
  <c r="I994" i="7"/>
  <c r="E995" i="7"/>
  <c r="I995" i="7"/>
  <c r="E996" i="7"/>
  <c r="I996" i="7"/>
  <c r="E758" i="7"/>
  <c r="I758" i="7"/>
  <c r="E759" i="7"/>
  <c r="I759" i="7"/>
  <c r="E760" i="7"/>
  <c r="I760" i="7"/>
  <c r="E761" i="7"/>
  <c r="I761" i="7"/>
  <c r="E762" i="7"/>
  <c r="I762" i="7"/>
  <c r="E763" i="7"/>
  <c r="I763" i="7"/>
  <c r="E764" i="7"/>
  <c r="I764" i="7"/>
  <c r="E765" i="7"/>
  <c r="I765" i="7"/>
  <c r="E766" i="7"/>
  <c r="I766" i="7"/>
  <c r="E767" i="7"/>
  <c r="I767" i="7"/>
  <c r="E768" i="7"/>
  <c r="I768" i="7"/>
  <c r="E769" i="7"/>
  <c r="I769" i="7"/>
  <c r="E770" i="7"/>
  <c r="I770" i="7"/>
  <c r="E771" i="7"/>
  <c r="I771" i="7"/>
  <c r="E772" i="7"/>
  <c r="I772" i="7"/>
  <c r="E773" i="7"/>
  <c r="I773" i="7"/>
  <c r="E774" i="7"/>
  <c r="I774" i="7"/>
  <c r="E775" i="7"/>
  <c r="I775" i="7"/>
  <c r="E776" i="7"/>
  <c r="I776" i="7"/>
  <c r="E777" i="7"/>
  <c r="I777" i="7"/>
  <c r="E778" i="7"/>
  <c r="I778" i="7"/>
  <c r="E779" i="7"/>
  <c r="I779" i="7"/>
  <c r="E780" i="7"/>
  <c r="I780" i="7"/>
  <c r="E781" i="7"/>
  <c r="I781" i="7"/>
  <c r="E509" i="7"/>
  <c r="I509" i="7"/>
  <c r="E510" i="7"/>
  <c r="I510" i="7"/>
  <c r="E511" i="7"/>
  <c r="I511" i="7"/>
  <c r="E512" i="7"/>
  <c r="I512" i="7"/>
  <c r="E513" i="7"/>
  <c r="I513" i="7"/>
  <c r="E514" i="7"/>
  <c r="I514" i="7"/>
  <c r="E515" i="7"/>
  <c r="I515" i="7"/>
  <c r="E516" i="7"/>
  <c r="I516" i="7"/>
  <c r="E517" i="7"/>
  <c r="I517" i="7"/>
  <c r="E518" i="7"/>
  <c r="I518" i="7"/>
  <c r="E519" i="7"/>
  <c r="I519" i="7"/>
  <c r="E520" i="7"/>
  <c r="I520" i="7"/>
  <c r="E521" i="7"/>
  <c r="I521" i="7"/>
  <c r="E522" i="7"/>
  <c r="I522" i="7"/>
  <c r="E523" i="7"/>
  <c r="I523" i="7"/>
  <c r="E524" i="7"/>
  <c r="I524" i="7"/>
  <c r="E525" i="7"/>
  <c r="I525" i="7"/>
  <c r="E526" i="7"/>
  <c r="I526" i="7"/>
  <c r="E527" i="7"/>
  <c r="I527" i="7"/>
  <c r="E528" i="7"/>
  <c r="I528" i="7"/>
  <c r="E529" i="7"/>
  <c r="I529" i="7"/>
  <c r="E530" i="7"/>
  <c r="I530" i="7"/>
  <c r="E531" i="7"/>
  <c r="I531" i="7"/>
  <c r="E532" i="7"/>
  <c r="I532" i="7"/>
  <c r="E533" i="7"/>
  <c r="I533" i="7"/>
  <c r="E534" i="7"/>
  <c r="I534" i="7"/>
  <c r="E535" i="7"/>
  <c r="I535" i="7"/>
  <c r="E536" i="7"/>
  <c r="I536" i="7"/>
  <c r="E537" i="7"/>
  <c r="I537" i="7"/>
  <c r="E538" i="7"/>
  <c r="I538" i="7"/>
  <c r="E539" i="7"/>
  <c r="I539" i="7"/>
  <c r="E540" i="7"/>
  <c r="I540" i="7"/>
  <c r="E541" i="7"/>
  <c r="I541" i="7"/>
  <c r="E542" i="7"/>
  <c r="I542" i="7"/>
  <c r="E543" i="7"/>
  <c r="I543" i="7"/>
  <c r="E544" i="7"/>
  <c r="I544" i="7"/>
  <c r="E545" i="7"/>
  <c r="I545" i="7"/>
  <c r="E546" i="7"/>
  <c r="I546" i="7"/>
  <c r="E547" i="7"/>
  <c r="I547" i="7"/>
  <c r="E548" i="7"/>
  <c r="I548" i="7"/>
  <c r="E549" i="7"/>
  <c r="I549" i="7"/>
  <c r="E550" i="7"/>
  <c r="I550" i="7"/>
  <c r="E551" i="7"/>
  <c r="I551" i="7"/>
  <c r="E552" i="7"/>
  <c r="I552" i="7"/>
  <c r="E553" i="7"/>
  <c r="I553" i="7"/>
  <c r="E554" i="7"/>
  <c r="I554" i="7"/>
  <c r="E555" i="7"/>
  <c r="I555" i="7"/>
  <c r="E556" i="7"/>
  <c r="I556" i="7"/>
  <c r="E557" i="7"/>
  <c r="I557" i="7"/>
  <c r="E558" i="7"/>
  <c r="I558" i="7"/>
  <c r="E559" i="7"/>
  <c r="I559" i="7"/>
  <c r="E560" i="7"/>
  <c r="I560" i="7"/>
  <c r="E561" i="7"/>
  <c r="I561" i="7"/>
  <c r="E562" i="7"/>
  <c r="I562" i="7"/>
  <c r="E563" i="7"/>
  <c r="I563" i="7"/>
  <c r="E564" i="7"/>
  <c r="I564" i="7"/>
  <c r="E565" i="7"/>
  <c r="I565" i="7"/>
  <c r="E566" i="7"/>
  <c r="I566" i="7"/>
  <c r="E567" i="7"/>
  <c r="I567" i="7"/>
  <c r="E568" i="7"/>
  <c r="I568" i="7"/>
  <c r="E569" i="7"/>
  <c r="I569" i="7"/>
  <c r="E570" i="7"/>
  <c r="I570" i="7"/>
  <c r="E571" i="7"/>
  <c r="I571" i="7"/>
  <c r="E572" i="7"/>
  <c r="I572" i="7"/>
  <c r="E573" i="7"/>
  <c r="I573" i="7"/>
  <c r="E574" i="7"/>
  <c r="I574" i="7"/>
  <c r="E575" i="7"/>
  <c r="I575" i="7"/>
  <c r="E576" i="7"/>
  <c r="I576" i="7"/>
  <c r="E577" i="7"/>
  <c r="I577" i="7"/>
  <c r="E578" i="7"/>
  <c r="I578" i="7"/>
  <c r="E579" i="7"/>
  <c r="I579" i="7"/>
  <c r="E580" i="7"/>
  <c r="I580" i="7"/>
  <c r="E581" i="7"/>
  <c r="I581" i="7"/>
  <c r="E582" i="7"/>
  <c r="I582" i="7"/>
  <c r="E583" i="7"/>
  <c r="I583" i="7"/>
  <c r="E584" i="7"/>
  <c r="I584" i="7"/>
  <c r="E585" i="7"/>
  <c r="I585" i="7"/>
  <c r="E586" i="7"/>
  <c r="I586" i="7"/>
  <c r="E587" i="7"/>
  <c r="I587" i="7"/>
  <c r="E588" i="7"/>
  <c r="I588" i="7"/>
  <c r="E589" i="7"/>
  <c r="I589" i="7"/>
  <c r="E590" i="7"/>
  <c r="I590" i="7"/>
  <c r="E591" i="7"/>
  <c r="I591" i="7"/>
  <c r="E592" i="7"/>
  <c r="I592" i="7"/>
  <c r="E593" i="7"/>
  <c r="I593" i="7"/>
  <c r="E594" i="7"/>
  <c r="I594" i="7"/>
  <c r="E595" i="7"/>
  <c r="I595" i="7"/>
  <c r="E596" i="7"/>
  <c r="I596" i="7"/>
  <c r="E597" i="7"/>
  <c r="I597" i="7"/>
  <c r="E598" i="7"/>
  <c r="I598" i="7"/>
  <c r="E599" i="7"/>
  <c r="I599" i="7"/>
  <c r="E600" i="7"/>
  <c r="I600" i="7"/>
  <c r="E601" i="7"/>
  <c r="I601" i="7"/>
  <c r="E602" i="7"/>
  <c r="I602" i="7"/>
  <c r="E603" i="7"/>
  <c r="I603" i="7"/>
  <c r="E604" i="7"/>
  <c r="I604" i="7"/>
  <c r="E605" i="7"/>
  <c r="I605" i="7"/>
  <c r="E606" i="7"/>
  <c r="I606" i="7"/>
  <c r="E607" i="7"/>
  <c r="I607" i="7"/>
  <c r="E608" i="7"/>
  <c r="I608" i="7"/>
  <c r="E609" i="7"/>
  <c r="I609" i="7"/>
  <c r="E610" i="7"/>
  <c r="I610" i="7"/>
  <c r="E611" i="7"/>
  <c r="I611" i="7"/>
  <c r="E612" i="7"/>
  <c r="I612" i="7"/>
  <c r="E613" i="7"/>
  <c r="I613" i="7"/>
  <c r="E614" i="7"/>
  <c r="I614" i="7"/>
  <c r="E615" i="7"/>
  <c r="I615" i="7"/>
  <c r="E616" i="7"/>
  <c r="I616" i="7"/>
  <c r="E617" i="7"/>
  <c r="I617" i="7"/>
  <c r="E618" i="7"/>
  <c r="I618" i="7"/>
  <c r="E619" i="7"/>
  <c r="I619" i="7"/>
  <c r="E620" i="7"/>
  <c r="I620" i="7"/>
  <c r="E621" i="7"/>
  <c r="I621" i="7"/>
  <c r="E622" i="7"/>
  <c r="I622" i="7"/>
  <c r="E623" i="7"/>
  <c r="I623" i="7"/>
  <c r="E624" i="7"/>
  <c r="I624" i="7"/>
  <c r="E625" i="7"/>
  <c r="I625" i="7"/>
  <c r="E626" i="7"/>
  <c r="I626" i="7"/>
  <c r="E627" i="7"/>
  <c r="I627" i="7"/>
  <c r="E628" i="7"/>
  <c r="I628" i="7"/>
  <c r="E629" i="7"/>
  <c r="I629" i="7"/>
  <c r="E630" i="7"/>
  <c r="I630" i="7"/>
  <c r="E631" i="7"/>
  <c r="I631" i="7"/>
  <c r="E632" i="7"/>
  <c r="I632" i="7"/>
  <c r="E633" i="7"/>
  <c r="I633" i="7"/>
  <c r="E634" i="7"/>
  <c r="I634" i="7"/>
  <c r="E635" i="7"/>
  <c r="I635" i="7"/>
  <c r="E636" i="7"/>
  <c r="I636" i="7"/>
  <c r="E637" i="7"/>
  <c r="I637" i="7"/>
  <c r="E638" i="7"/>
  <c r="I638" i="7"/>
  <c r="E639" i="7"/>
  <c r="I639" i="7"/>
  <c r="E640" i="7"/>
  <c r="I640" i="7"/>
  <c r="E641" i="7"/>
  <c r="I641" i="7"/>
  <c r="E642" i="7"/>
  <c r="I642" i="7"/>
  <c r="E643" i="7"/>
  <c r="I643" i="7"/>
  <c r="E644" i="7"/>
  <c r="I644" i="7"/>
  <c r="E645" i="7"/>
  <c r="I645" i="7"/>
  <c r="E646" i="7"/>
  <c r="I646" i="7"/>
  <c r="E647" i="7"/>
  <c r="I647" i="7"/>
  <c r="E648" i="7"/>
  <c r="I648" i="7"/>
  <c r="E649" i="7"/>
  <c r="I649" i="7"/>
  <c r="E650" i="7"/>
  <c r="I650" i="7"/>
  <c r="E651" i="7"/>
  <c r="I651" i="7"/>
  <c r="E652" i="7"/>
  <c r="I652" i="7"/>
  <c r="E653" i="7"/>
  <c r="I653" i="7"/>
  <c r="E654" i="7"/>
  <c r="I654" i="7"/>
  <c r="E655" i="7"/>
  <c r="I655" i="7"/>
  <c r="E656" i="7"/>
  <c r="I656" i="7"/>
  <c r="E657" i="7"/>
  <c r="I657" i="7"/>
  <c r="E658" i="7"/>
  <c r="I658" i="7"/>
  <c r="E659" i="7"/>
  <c r="I659" i="7"/>
  <c r="E660" i="7"/>
  <c r="I660" i="7"/>
  <c r="E661" i="7"/>
  <c r="I661" i="7"/>
  <c r="E662" i="7"/>
  <c r="I662" i="7"/>
  <c r="E663" i="7"/>
  <c r="I663" i="7"/>
  <c r="E664" i="7"/>
  <c r="I664" i="7"/>
  <c r="E665" i="7"/>
  <c r="I665" i="7"/>
  <c r="E666" i="7"/>
  <c r="I666" i="7"/>
  <c r="E667" i="7"/>
  <c r="I667" i="7"/>
  <c r="E668" i="7"/>
  <c r="I668" i="7"/>
  <c r="E669" i="7"/>
  <c r="I669" i="7"/>
  <c r="E670" i="7"/>
  <c r="I670" i="7"/>
  <c r="E671" i="7"/>
  <c r="I671" i="7"/>
  <c r="E672" i="7"/>
  <c r="I672" i="7"/>
  <c r="E673" i="7"/>
  <c r="I673" i="7"/>
  <c r="E674" i="7"/>
  <c r="I674" i="7"/>
  <c r="E675" i="7"/>
  <c r="I675" i="7"/>
  <c r="E676" i="7"/>
  <c r="I676" i="7"/>
  <c r="E677" i="7"/>
  <c r="I677" i="7"/>
  <c r="E678" i="7"/>
  <c r="I678" i="7"/>
  <c r="E679" i="7"/>
  <c r="I679" i="7"/>
  <c r="E680" i="7"/>
  <c r="I680" i="7"/>
  <c r="E681" i="7"/>
  <c r="I681" i="7"/>
  <c r="E682" i="7"/>
  <c r="I682" i="7"/>
  <c r="E683" i="7"/>
  <c r="I683" i="7"/>
  <c r="E684" i="7"/>
  <c r="I684" i="7"/>
  <c r="E685" i="7"/>
  <c r="I685" i="7"/>
  <c r="E686" i="7"/>
  <c r="I686" i="7"/>
  <c r="E687" i="7"/>
  <c r="I687" i="7"/>
  <c r="E688" i="7"/>
  <c r="I688" i="7"/>
  <c r="E689" i="7"/>
  <c r="I689" i="7"/>
  <c r="E690" i="7"/>
  <c r="I690" i="7"/>
  <c r="E691" i="7"/>
  <c r="I691" i="7"/>
  <c r="E692" i="7"/>
  <c r="I692" i="7"/>
  <c r="E693" i="7"/>
  <c r="I693" i="7"/>
  <c r="E694" i="7"/>
  <c r="I694" i="7"/>
  <c r="E695" i="7"/>
  <c r="I695" i="7"/>
  <c r="E696" i="7"/>
  <c r="I696" i="7"/>
  <c r="E697" i="7"/>
  <c r="I697" i="7"/>
  <c r="E698" i="7"/>
  <c r="I698" i="7"/>
  <c r="E699" i="7"/>
  <c r="I699" i="7"/>
  <c r="E700" i="7"/>
  <c r="I700" i="7"/>
  <c r="E701" i="7"/>
  <c r="I701" i="7"/>
  <c r="E702" i="7"/>
  <c r="I702" i="7"/>
  <c r="E703" i="7"/>
  <c r="I703" i="7"/>
  <c r="E704" i="7"/>
  <c r="I704" i="7"/>
  <c r="E705" i="7"/>
  <c r="I705" i="7"/>
  <c r="E706" i="7"/>
  <c r="I706" i="7"/>
  <c r="E707" i="7"/>
  <c r="I707" i="7"/>
  <c r="E708" i="7"/>
  <c r="I708" i="7"/>
  <c r="E709" i="7"/>
  <c r="I709" i="7"/>
  <c r="E710" i="7"/>
  <c r="I710" i="7"/>
  <c r="E711" i="7"/>
  <c r="I711" i="7"/>
  <c r="E712" i="7"/>
  <c r="I712" i="7"/>
  <c r="E713" i="7"/>
  <c r="I713" i="7"/>
  <c r="E714" i="7"/>
  <c r="I714" i="7"/>
  <c r="E715" i="7"/>
  <c r="I715" i="7"/>
  <c r="E716" i="7"/>
  <c r="I716" i="7"/>
  <c r="E717" i="7"/>
  <c r="I717" i="7"/>
  <c r="E718" i="7"/>
  <c r="I718" i="7"/>
  <c r="E719" i="7"/>
  <c r="I719" i="7"/>
  <c r="E720" i="7"/>
  <c r="I720" i="7"/>
  <c r="E721" i="7"/>
  <c r="I721" i="7"/>
  <c r="E722" i="7"/>
  <c r="I722" i="7"/>
  <c r="E723" i="7"/>
  <c r="I723" i="7"/>
  <c r="E724" i="7"/>
  <c r="I724" i="7"/>
  <c r="E725" i="7"/>
  <c r="I725" i="7"/>
  <c r="E726" i="7"/>
  <c r="I726" i="7"/>
  <c r="E727" i="7"/>
  <c r="I727" i="7"/>
  <c r="E728" i="7"/>
  <c r="I728" i="7"/>
  <c r="E729" i="7"/>
  <c r="I729" i="7"/>
  <c r="E730" i="7"/>
  <c r="I730" i="7"/>
  <c r="E731" i="7"/>
  <c r="I731" i="7"/>
  <c r="E732" i="7"/>
  <c r="I732" i="7"/>
  <c r="E733" i="7"/>
  <c r="I733" i="7"/>
  <c r="E734" i="7"/>
  <c r="I734" i="7"/>
  <c r="E735" i="7"/>
  <c r="I735" i="7"/>
  <c r="E736" i="7"/>
  <c r="I736" i="7"/>
  <c r="E737" i="7"/>
  <c r="I737" i="7"/>
  <c r="E738" i="7"/>
  <c r="I738" i="7"/>
  <c r="E739" i="7"/>
  <c r="I739" i="7"/>
  <c r="E740" i="7"/>
  <c r="I740" i="7"/>
  <c r="E741" i="7"/>
  <c r="I741" i="7"/>
  <c r="E742" i="7"/>
  <c r="I742" i="7"/>
  <c r="E743" i="7"/>
  <c r="I743" i="7"/>
  <c r="E744" i="7"/>
  <c r="I744" i="7"/>
  <c r="E745" i="7"/>
  <c r="I745" i="7"/>
  <c r="E746" i="7"/>
  <c r="I746" i="7"/>
  <c r="E747" i="7"/>
  <c r="I747" i="7"/>
  <c r="E748" i="7"/>
  <c r="I748" i="7"/>
  <c r="E749" i="7"/>
  <c r="I749" i="7"/>
  <c r="E750" i="7"/>
  <c r="I750" i="7"/>
  <c r="E751" i="7"/>
  <c r="I751" i="7"/>
  <c r="E752" i="7"/>
  <c r="I752" i="7"/>
  <c r="E753" i="7"/>
  <c r="I753" i="7"/>
  <c r="E754" i="7"/>
  <c r="I754" i="7"/>
  <c r="E755" i="7"/>
  <c r="I755" i="7"/>
  <c r="E756" i="7"/>
  <c r="I756" i="7"/>
  <c r="E757" i="7"/>
  <c r="I757" i="7"/>
  <c r="E505" i="7"/>
  <c r="I505" i="7"/>
  <c r="E506" i="7"/>
  <c r="I506" i="7"/>
  <c r="E507" i="7"/>
  <c r="I507" i="7"/>
  <c r="E508" i="7"/>
  <c r="I508" i="7"/>
  <c r="F3" i="7"/>
  <c r="AE504" i="7"/>
  <c r="AA504" i="7"/>
  <c r="AE503" i="7"/>
  <c r="AA503" i="7"/>
  <c r="AE502" i="7"/>
  <c r="AA502" i="7"/>
  <c r="AE501" i="7"/>
  <c r="AA501" i="7"/>
  <c r="AE500" i="7"/>
  <c r="AA500" i="7"/>
  <c r="AE499" i="7"/>
  <c r="AA499" i="7"/>
  <c r="AE498" i="7"/>
  <c r="AA498" i="7"/>
  <c r="AE497" i="7"/>
  <c r="AA497" i="7"/>
  <c r="AE496" i="7"/>
  <c r="AA496" i="7"/>
  <c r="AE495" i="7"/>
  <c r="AA495" i="7"/>
  <c r="AE494" i="7"/>
  <c r="AA494" i="7"/>
  <c r="AE493" i="7"/>
  <c r="AA493" i="7"/>
  <c r="AE492" i="7"/>
  <c r="AA492" i="7"/>
  <c r="AE491" i="7"/>
  <c r="AA491" i="7"/>
  <c r="AE490" i="7"/>
  <c r="AA490" i="7"/>
  <c r="AE489" i="7"/>
  <c r="AA489" i="7"/>
  <c r="AE488" i="7"/>
  <c r="AA488" i="7"/>
  <c r="AE487" i="7"/>
  <c r="AA487" i="7"/>
  <c r="AE486" i="7"/>
  <c r="AA486" i="7"/>
  <c r="AE485" i="7"/>
  <c r="AA485" i="7"/>
  <c r="AE484" i="7"/>
  <c r="AA484" i="7"/>
  <c r="AE483" i="7"/>
  <c r="AA483" i="7"/>
  <c r="AE482" i="7"/>
  <c r="AA482" i="7"/>
  <c r="AE481" i="7"/>
  <c r="AA481" i="7"/>
  <c r="AE480" i="7"/>
  <c r="AA480" i="7"/>
  <c r="AE479" i="7"/>
  <c r="AA479" i="7"/>
  <c r="AE478" i="7"/>
  <c r="AA478" i="7"/>
  <c r="AE477" i="7"/>
  <c r="AA477" i="7"/>
  <c r="AE476" i="7"/>
  <c r="AA476" i="7"/>
  <c r="AE475" i="7"/>
  <c r="AA475" i="7"/>
  <c r="AE474" i="7"/>
  <c r="AA474" i="7"/>
  <c r="AE473" i="7"/>
  <c r="AA473" i="7"/>
  <c r="AE472" i="7"/>
  <c r="AA472" i="7"/>
  <c r="AE471" i="7"/>
  <c r="AA471" i="7"/>
  <c r="AE470" i="7"/>
  <c r="AA470" i="7"/>
  <c r="AE469" i="7"/>
  <c r="AA469" i="7"/>
  <c r="AE468" i="7"/>
  <c r="AA468" i="7"/>
  <c r="AE467" i="7"/>
  <c r="AA467" i="7"/>
  <c r="AE466" i="7"/>
  <c r="AA466" i="7"/>
  <c r="AE465" i="7"/>
  <c r="AA465" i="7"/>
  <c r="AE464" i="7"/>
  <c r="AA464" i="7"/>
  <c r="AE463" i="7"/>
  <c r="AA463" i="7"/>
  <c r="AE462" i="7"/>
  <c r="AA462" i="7"/>
  <c r="AE461" i="7"/>
  <c r="AA461" i="7"/>
  <c r="AE460" i="7"/>
  <c r="AA460" i="7"/>
  <c r="AE459" i="7"/>
  <c r="AA459" i="7"/>
  <c r="AE458" i="7"/>
  <c r="AA458" i="7"/>
  <c r="AE457" i="7"/>
  <c r="AA457" i="7"/>
  <c r="AE456" i="7"/>
  <c r="AA456" i="7"/>
  <c r="AE455" i="7"/>
  <c r="AA455" i="7"/>
  <c r="AE454" i="7"/>
  <c r="AA454" i="7"/>
  <c r="AE453" i="7"/>
  <c r="AA453" i="7"/>
  <c r="AE452" i="7"/>
  <c r="AA452" i="7"/>
  <c r="AE451" i="7"/>
  <c r="AA451" i="7"/>
  <c r="AE450" i="7"/>
  <c r="AA450" i="7"/>
  <c r="AE449" i="7"/>
  <c r="AA449" i="7"/>
  <c r="AE448" i="7"/>
  <c r="AA448" i="7"/>
  <c r="AE447" i="7"/>
  <c r="AA447" i="7"/>
  <c r="AE446" i="7"/>
  <c r="AA446" i="7"/>
  <c r="AE445" i="7"/>
  <c r="AA445" i="7"/>
  <c r="AE444" i="7"/>
  <c r="AA444" i="7"/>
  <c r="AE443" i="7"/>
  <c r="AA443" i="7"/>
  <c r="AE442" i="7"/>
  <c r="AA442" i="7"/>
  <c r="AE441" i="7"/>
  <c r="AA441" i="7"/>
  <c r="AE440" i="7"/>
  <c r="AA440" i="7"/>
  <c r="AE439" i="7"/>
  <c r="AA439" i="7"/>
  <c r="AE438" i="7"/>
  <c r="AA438" i="7"/>
  <c r="AE437" i="7"/>
  <c r="AA437" i="7"/>
  <c r="AE436" i="7"/>
  <c r="AA436" i="7"/>
  <c r="AE435" i="7"/>
  <c r="AA435" i="7"/>
  <c r="AE434" i="7"/>
  <c r="AA434" i="7"/>
  <c r="AE433" i="7"/>
  <c r="AA433" i="7"/>
  <c r="AE432" i="7"/>
  <c r="AA432" i="7"/>
  <c r="AE431" i="7"/>
  <c r="AA431" i="7"/>
  <c r="AE430" i="7"/>
  <c r="AA430" i="7"/>
  <c r="AE429" i="7"/>
  <c r="AA429" i="7"/>
  <c r="AE428" i="7"/>
  <c r="AA428" i="7"/>
  <c r="AE427" i="7"/>
  <c r="AA427" i="7"/>
  <c r="AE426" i="7"/>
  <c r="AA426" i="7"/>
  <c r="AE425" i="7"/>
  <c r="AA425" i="7"/>
  <c r="AE424" i="7"/>
  <c r="AA424" i="7"/>
  <c r="AE423" i="7"/>
  <c r="AA423" i="7"/>
  <c r="AE422" i="7"/>
  <c r="AA422" i="7"/>
  <c r="AE421" i="7"/>
  <c r="AA421" i="7"/>
  <c r="AE420" i="7"/>
  <c r="AA420" i="7"/>
  <c r="AE419" i="7"/>
  <c r="AA419" i="7"/>
  <c r="AE418" i="7"/>
  <c r="AA418" i="7"/>
  <c r="AE417" i="7"/>
  <c r="AA417" i="7"/>
  <c r="AE416" i="7"/>
  <c r="AA416" i="7"/>
  <c r="AE415" i="7"/>
  <c r="AA415" i="7"/>
  <c r="AE414" i="7"/>
  <c r="AA414" i="7"/>
  <c r="AE413" i="7"/>
  <c r="AA413" i="7"/>
  <c r="AE412" i="7"/>
  <c r="AA412" i="7"/>
  <c r="AE411" i="7"/>
  <c r="AA411" i="7"/>
  <c r="AE410" i="7"/>
  <c r="AA410" i="7"/>
  <c r="AE409" i="7"/>
  <c r="AA409" i="7"/>
  <c r="AE408" i="7"/>
  <c r="AA408" i="7"/>
  <c r="AE407" i="7"/>
  <c r="AA407" i="7"/>
  <c r="AE406" i="7"/>
  <c r="AA406" i="7"/>
  <c r="AE405" i="7"/>
  <c r="AA405" i="7"/>
  <c r="AE404" i="7"/>
  <c r="AA404" i="7"/>
  <c r="AE403" i="7"/>
  <c r="AA403" i="7"/>
  <c r="AE402" i="7"/>
  <c r="AA402" i="7"/>
  <c r="AE401" i="7"/>
  <c r="AA401" i="7"/>
  <c r="AE400" i="7"/>
  <c r="AA400" i="7"/>
  <c r="AE399" i="7"/>
  <c r="AA399" i="7"/>
  <c r="AE398" i="7"/>
  <c r="AA398" i="7"/>
  <c r="AE397" i="7"/>
  <c r="AA397" i="7"/>
  <c r="AE396" i="7"/>
  <c r="AA396" i="7"/>
  <c r="AE395" i="7"/>
  <c r="AA395" i="7"/>
  <c r="AE394" i="7"/>
  <c r="AA394" i="7"/>
  <c r="AE393" i="7"/>
  <c r="AA393" i="7"/>
  <c r="AE392" i="7"/>
  <c r="AA392" i="7"/>
  <c r="AE391" i="7"/>
  <c r="AA391" i="7"/>
  <c r="AE390" i="7"/>
  <c r="AA390" i="7"/>
  <c r="AE389" i="7"/>
  <c r="AA389" i="7"/>
  <c r="AE388" i="7"/>
  <c r="AA388" i="7"/>
  <c r="AE387" i="7"/>
  <c r="AA387" i="7"/>
  <c r="AE386" i="7"/>
  <c r="AA386" i="7"/>
  <c r="AE385" i="7"/>
  <c r="AA385" i="7"/>
  <c r="AE384" i="7"/>
  <c r="AA384" i="7"/>
  <c r="AE383" i="7"/>
  <c r="AA383" i="7"/>
  <c r="AE382" i="7"/>
  <c r="AA382" i="7"/>
  <c r="AE381" i="7"/>
  <c r="AA381" i="7"/>
  <c r="AE380" i="7"/>
  <c r="AA380" i="7"/>
  <c r="AE379" i="7"/>
  <c r="AA379" i="7"/>
  <c r="AE378" i="7"/>
  <c r="AA378" i="7"/>
  <c r="AE377" i="7"/>
  <c r="AA377" i="7"/>
  <c r="AE376" i="7"/>
  <c r="AA376" i="7"/>
  <c r="AE375" i="7"/>
  <c r="AA375" i="7"/>
  <c r="AE374" i="7"/>
  <c r="AA374" i="7"/>
  <c r="AE373" i="7"/>
  <c r="AA373" i="7"/>
  <c r="AE372" i="7"/>
  <c r="AA372" i="7"/>
  <c r="AE371" i="7"/>
  <c r="AA371" i="7"/>
  <c r="AE370" i="7"/>
  <c r="AA370" i="7"/>
  <c r="AE369" i="7"/>
  <c r="AA369" i="7"/>
  <c r="AE368" i="7"/>
  <c r="AA368" i="7"/>
  <c r="AE367" i="7"/>
  <c r="AA367" i="7"/>
  <c r="AE366" i="7"/>
  <c r="AA366" i="7"/>
  <c r="AE365" i="7"/>
  <c r="AA365" i="7"/>
  <c r="AE364" i="7"/>
  <c r="AA364" i="7"/>
  <c r="AE363" i="7"/>
  <c r="AA363" i="7"/>
  <c r="AE362" i="7"/>
  <c r="AA362" i="7"/>
  <c r="AE361" i="7"/>
  <c r="AA361" i="7"/>
  <c r="AE360" i="7"/>
  <c r="AA360" i="7"/>
  <c r="AE359" i="7"/>
  <c r="AA359" i="7"/>
  <c r="AE358" i="7"/>
  <c r="AA358" i="7"/>
  <c r="AE357" i="7"/>
  <c r="AA357" i="7"/>
  <c r="AE356" i="7"/>
  <c r="AA356" i="7"/>
  <c r="AE355" i="7"/>
  <c r="AA355" i="7"/>
  <c r="AE354" i="7"/>
  <c r="AA354" i="7"/>
  <c r="AE353" i="7"/>
  <c r="AA353" i="7"/>
  <c r="AE352" i="7"/>
  <c r="AA352" i="7"/>
  <c r="AE351" i="7"/>
  <c r="AA351" i="7"/>
  <c r="AE350" i="7"/>
  <c r="AA350" i="7"/>
  <c r="AE349" i="7"/>
  <c r="AA349" i="7"/>
  <c r="AE348" i="7"/>
  <c r="AA348" i="7"/>
  <c r="AE347" i="7"/>
  <c r="AA347" i="7"/>
  <c r="AE346" i="7"/>
  <c r="AA346" i="7"/>
  <c r="AE345" i="7"/>
  <c r="AA345" i="7"/>
  <c r="AE344" i="7"/>
  <c r="AA344" i="7"/>
  <c r="AE343" i="7"/>
  <c r="AA343" i="7"/>
  <c r="AE342" i="7"/>
  <c r="AA342" i="7"/>
  <c r="AE341" i="7"/>
  <c r="AA341" i="7"/>
  <c r="AE340" i="7"/>
  <c r="AA340" i="7"/>
  <c r="AE339" i="7"/>
  <c r="AA339" i="7"/>
  <c r="AE338" i="7"/>
  <c r="AA338" i="7"/>
  <c r="AE337" i="7"/>
  <c r="AA337" i="7"/>
  <c r="AE336" i="7"/>
  <c r="AA336" i="7"/>
  <c r="AE335" i="7"/>
  <c r="AA335" i="7"/>
  <c r="AE334" i="7"/>
  <c r="AA334" i="7"/>
  <c r="AE333" i="7"/>
  <c r="AA333" i="7"/>
  <c r="AE332" i="7"/>
  <c r="AA332" i="7"/>
  <c r="AE331" i="7"/>
  <c r="AA331" i="7"/>
  <c r="AE330" i="7"/>
  <c r="AA330" i="7"/>
  <c r="AE329" i="7"/>
  <c r="AA329" i="7"/>
  <c r="AE328" i="7"/>
  <c r="AA328" i="7"/>
  <c r="AE327" i="7"/>
  <c r="AA327" i="7"/>
  <c r="AE326" i="7"/>
  <c r="AA326" i="7"/>
  <c r="AE325" i="7"/>
  <c r="AA325" i="7"/>
  <c r="AE324" i="7"/>
  <c r="AA324" i="7"/>
  <c r="AE323" i="7"/>
  <c r="AA323" i="7"/>
  <c r="AE322" i="7"/>
  <c r="AA322" i="7"/>
  <c r="AE321" i="7"/>
  <c r="AA321" i="7"/>
  <c r="AE320" i="7"/>
  <c r="AA320" i="7"/>
  <c r="AE319" i="7"/>
  <c r="AA319" i="7"/>
  <c r="AE318" i="7"/>
  <c r="AA318" i="7"/>
  <c r="AE317" i="7"/>
  <c r="AA317" i="7"/>
  <c r="AE316" i="7"/>
  <c r="AA316" i="7"/>
  <c r="AE315" i="7"/>
  <c r="AA315" i="7"/>
  <c r="AE314" i="7"/>
  <c r="AA314" i="7"/>
  <c r="AE313" i="7"/>
  <c r="AA313" i="7"/>
  <c r="AE312" i="7"/>
  <c r="AA312" i="7"/>
  <c r="AE311" i="7"/>
  <c r="AA311" i="7"/>
  <c r="AE310" i="7"/>
  <c r="AA310" i="7"/>
  <c r="AE309" i="7"/>
  <c r="AA309" i="7"/>
  <c r="AE308" i="7"/>
  <c r="AA308" i="7"/>
  <c r="AE307" i="7"/>
  <c r="AA307" i="7"/>
  <c r="AE306" i="7"/>
  <c r="AA306" i="7"/>
  <c r="AE305" i="7"/>
  <c r="AA305" i="7"/>
  <c r="AE304" i="7"/>
  <c r="AA304" i="7"/>
  <c r="AE303" i="7"/>
  <c r="AA303" i="7"/>
  <c r="AE302" i="7"/>
  <c r="AA302" i="7"/>
  <c r="AE301" i="7"/>
  <c r="AA301" i="7"/>
  <c r="AE300" i="7"/>
  <c r="AA300" i="7"/>
  <c r="AE299" i="7"/>
  <c r="AA299" i="7"/>
  <c r="AE298" i="7"/>
  <c r="AA298" i="7"/>
  <c r="AE297" i="7"/>
  <c r="AA297" i="7"/>
  <c r="AE296" i="7"/>
  <c r="AA296" i="7"/>
  <c r="AE295" i="7"/>
  <c r="AA295" i="7"/>
  <c r="AE294" i="7"/>
  <c r="AA294" i="7"/>
  <c r="AE293" i="7"/>
  <c r="AA293" i="7"/>
  <c r="AE292" i="7"/>
  <c r="AA292" i="7"/>
  <c r="AE291" i="7"/>
  <c r="AA291" i="7"/>
  <c r="AE290" i="7"/>
  <c r="AA290" i="7"/>
  <c r="AE289" i="7"/>
  <c r="AA289" i="7"/>
  <c r="AE288" i="7"/>
  <c r="AA288" i="7"/>
  <c r="AE287" i="7"/>
  <c r="AA287" i="7"/>
  <c r="AE286" i="7"/>
  <c r="AA286" i="7"/>
  <c r="AE285" i="7"/>
  <c r="AA285" i="7"/>
  <c r="AE284" i="7"/>
  <c r="AA284" i="7"/>
  <c r="AE283" i="7"/>
  <c r="AA283" i="7"/>
  <c r="AE282" i="7"/>
  <c r="AA282" i="7"/>
  <c r="AE281" i="7"/>
  <c r="AA281" i="7"/>
  <c r="AE280" i="7"/>
  <c r="AA280" i="7"/>
  <c r="AE279" i="7"/>
  <c r="AA279" i="7"/>
  <c r="AE278" i="7"/>
  <c r="AA278" i="7"/>
  <c r="AE277" i="7"/>
  <c r="AA277" i="7"/>
  <c r="AE276" i="7"/>
  <c r="AA276" i="7"/>
  <c r="AE275" i="7"/>
  <c r="AA275" i="7"/>
  <c r="AE274" i="7"/>
  <c r="AA274" i="7"/>
  <c r="AE273" i="7"/>
  <c r="AA273" i="7"/>
  <c r="AE272" i="7"/>
  <c r="AA272" i="7"/>
  <c r="AE271" i="7"/>
  <c r="AA271" i="7"/>
  <c r="AE270" i="7"/>
  <c r="AA270" i="7"/>
  <c r="AE269" i="7"/>
  <c r="AA269" i="7"/>
  <c r="AE268" i="7"/>
  <c r="AA268" i="7"/>
  <c r="AE267" i="7"/>
  <c r="AA267" i="7"/>
  <c r="AE266" i="7"/>
  <c r="AA266" i="7"/>
  <c r="AE265" i="7"/>
  <c r="AA265" i="7"/>
  <c r="AE264" i="7"/>
  <c r="AA264" i="7"/>
  <c r="AE263" i="7"/>
  <c r="AA263" i="7"/>
  <c r="AE262" i="7"/>
  <c r="AA262" i="7"/>
  <c r="AE261" i="7"/>
  <c r="AA261" i="7"/>
  <c r="AE260" i="7"/>
  <c r="AA260" i="7"/>
  <c r="AE259" i="7"/>
  <c r="AA259" i="7"/>
  <c r="AE258" i="7"/>
  <c r="AA258" i="7"/>
  <c r="AE257" i="7"/>
  <c r="AA257" i="7"/>
  <c r="AE256" i="7"/>
  <c r="AA256" i="7"/>
  <c r="AE255" i="7"/>
  <c r="AA255" i="7"/>
  <c r="AE254" i="7"/>
  <c r="AA254" i="7"/>
  <c r="AE253" i="7"/>
  <c r="AA253" i="7"/>
  <c r="AE252" i="7"/>
  <c r="AA252" i="7"/>
  <c r="AE251" i="7"/>
  <c r="AA251" i="7"/>
  <c r="AE250" i="7"/>
  <c r="AA250" i="7"/>
  <c r="AE249" i="7"/>
  <c r="AA249" i="7"/>
  <c r="AE248" i="7"/>
  <c r="AA248" i="7"/>
  <c r="AE247" i="7"/>
  <c r="AA247" i="7"/>
  <c r="AE246" i="7"/>
  <c r="AA246" i="7"/>
  <c r="AE245" i="7"/>
  <c r="AA245" i="7"/>
  <c r="AE244" i="7"/>
  <c r="AA244" i="7"/>
  <c r="AE243" i="7"/>
  <c r="AA243" i="7"/>
  <c r="AE242" i="7"/>
  <c r="AA242" i="7"/>
  <c r="AE241" i="7"/>
  <c r="AA241" i="7"/>
  <c r="AE240" i="7"/>
  <c r="AA240" i="7"/>
  <c r="AE239" i="7"/>
  <c r="AA239" i="7"/>
  <c r="AE238" i="7"/>
  <c r="AA238" i="7"/>
  <c r="AE237" i="7"/>
  <c r="AA237" i="7"/>
  <c r="AE236" i="7"/>
  <c r="AA236" i="7"/>
  <c r="AE235" i="7"/>
  <c r="AA235" i="7"/>
  <c r="AE234" i="7"/>
  <c r="AA234" i="7"/>
  <c r="AE233" i="7"/>
  <c r="AA233" i="7"/>
  <c r="AE232" i="7"/>
  <c r="AA232" i="7"/>
  <c r="AE231" i="7"/>
  <c r="AA231" i="7"/>
  <c r="AE230" i="7"/>
  <c r="AA230" i="7"/>
  <c r="AE229" i="7"/>
  <c r="AA229" i="7"/>
  <c r="AE228" i="7"/>
  <c r="AA228" i="7"/>
  <c r="AE227" i="7"/>
  <c r="AA227" i="7"/>
  <c r="AE226" i="7"/>
  <c r="AA226" i="7"/>
  <c r="AE225" i="7"/>
  <c r="AA225" i="7"/>
  <c r="AE224" i="7"/>
  <c r="AA224" i="7"/>
  <c r="AE223" i="7"/>
  <c r="AA223" i="7"/>
  <c r="AE222" i="7"/>
  <c r="AA222" i="7"/>
  <c r="AE221" i="7"/>
  <c r="AA221" i="7"/>
  <c r="AE220" i="7"/>
  <c r="AA220" i="7"/>
  <c r="AE219" i="7"/>
  <c r="AA219" i="7"/>
  <c r="AE218" i="7"/>
  <c r="AA218" i="7"/>
  <c r="AE217" i="7"/>
  <c r="AA217" i="7"/>
  <c r="AE216" i="7"/>
  <c r="AA216" i="7"/>
  <c r="AE215" i="7"/>
  <c r="AA215" i="7"/>
  <c r="AE214" i="7"/>
  <c r="AA214" i="7"/>
  <c r="AE213" i="7"/>
  <c r="AA213" i="7"/>
  <c r="AE212" i="7"/>
  <c r="AA212" i="7"/>
  <c r="AE211" i="7"/>
  <c r="AA211" i="7"/>
  <c r="AE210" i="7"/>
  <c r="AA210" i="7"/>
  <c r="AE209" i="7"/>
  <c r="AA209" i="7"/>
  <c r="AE208" i="7"/>
  <c r="AA208" i="7"/>
  <c r="AE207" i="7"/>
  <c r="AA207" i="7"/>
  <c r="AE206" i="7"/>
  <c r="AA206" i="7"/>
  <c r="AE205" i="7"/>
  <c r="AA205" i="7"/>
  <c r="AE204" i="7"/>
  <c r="AA204" i="7"/>
  <c r="AE203" i="7"/>
  <c r="AA203" i="7"/>
  <c r="AE202" i="7"/>
  <c r="AA202" i="7"/>
  <c r="AE201" i="7"/>
  <c r="AA201" i="7"/>
  <c r="AE200" i="7"/>
  <c r="AA200" i="7"/>
  <c r="AE199" i="7"/>
  <c r="AA199" i="7"/>
  <c r="AE198" i="7"/>
  <c r="AA198" i="7"/>
  <c r="AE197" i="7"/>
  <c r="AA197" i="7"/>
  <c r="AE196" i="7"/>
  <c r="AA196" i="7"/>
  <c r="AE195" i="7"/>
  <c r="AA195" i="7"/>
  <c r="AE194" i="7"/>
  <c r="AA194" i="7"/>
  <c r="AE193" i="7"/>
  <c r="AA193" i="7"/>
  <c r="AE192" i="7"/>
  <c r="AA192" i="7"/>
  <c r="AE191" i="7"/>
  <c r="AA191" i="7"/>
  <c r="AE190" i="7"/>
  <c r="AA190" i="7"/>
  <c r="AE189" i="7"/>
  <c r="AA189" i="7"/>
  <c r="AE188" i="7"/>
  <c r="AA188" i="7"/>
  <c r="AE187" i="7"/>
  <c r="AA187" i="7"/>
  <c r="AE186" i="7"/>
  <c r="AA186" i="7"/>
  <c r="AE185" i="7"/>
  <c r="AA185" i="7"/>
  <c r="AE184" i="7"/>
  <c r="AA184" i="7"/>
  <c r="AE183" i="7"/>
  <c r="AA183" i="7"/>
  <c r="AE182" i="7"/>
  <c r="AA182" i="7"/>
  <c r="AE181" i="7"/>
  <c r="AA181" i="7"/>
  <c r="AE180" i="7"/>
  <c r="AA180" i="7"/>
  <c r="AE179" i="7"/>
  <c r="AA179" i="7"/>
  <c r="AE178" i="7"/>
  <c r="AA178" i="7"/>
  <c r="AE177" i="7"/>
  <c r="AA177" i="7"/>
  <c r="AE176" i="7"/>
  <c r="AA176" i="7"/>
  <c r="AE175" i="7"/>
  <c r="AA175" i="7"/>
  <c r="AE174" i="7"/>
  <c r="AA174" i="7"/>
  <c r="AE173" i="7"/>
  <c r="AA173" i="7"/>
  <c r="AE172" i="7"/>
  <c r="AA172" i="7"/>
  <c r="AE171" i="7"/>
  <c r="AA171" i="7"/>
  <c r="AE170" i="7"/>
  <c r="AA170" i="7"/>
  <c r="AE169" i="7"/>
  <c r="AA169" i="7"/>
  <c r="AE168" i="7"/>
  <c r="AA168" i="7"/>
  <c r="AE167" i="7"/>
  <c r="AA167" i="7"/>
  <c r="AE166" i="7"/>
  <c r="AA166" i="7"/>
  <c r="AE165" i="7"/>
  <c r="AA165" i="7"/>
  <c r="AE164" i="7"/>
  <c r="AA164" i="7"/>
  <c r="AE163" i="7"/>
  <c r="AA163" i="7"/>
  <c r="AE162" i="7"/>
  <c r="AA162" i="7"/>
  <c r="AE161" i="7"/>
  <c r="AA161" i="7"/>
  <c r="AE160" i="7"/>
  <c r="AA160" i="7"/>
  <c r="AE159" i="7"/>
  <c r="AA159" i="7"/>
  <c r="AE158" i="7"/>
  <c r="AA158" i="7"/>
  <c r="AE157" i="7"/>
  <c r="AA157" i="7"/>
  <c r="AE156" i="7"/>
  <c r="AA156" i="7"/>
  <c r="AE155" i="7"/>
  <c r="AA155" i="7"/>
  <c r="AE154" i="7"/>
  <c r="AA154" i="7"/>
  <c r="AE153" i="7"/>
  <c r="AA153" i="7"/>
  <c r="AE152" i="7"/>
  <c r="AA152" i="7"/>
  <c r="AE151" i="7"/>
  <c r="AA151" i="7"/>
  <c r="AE150" i="7"/>
  <c r="AA150" i="7"/>
  <c r="AE149" i="7"/>
  <c r="AA149" i="7"/>
  <c r="AE148" i="7"/>
  <c r="AA148" i="7"/>
  <c r="AE147" i="7"/>
  <c r="AA147" i="7"/>
  <c r="AE146" i="7"/>
  <c r="AA146" i="7"/>
  <c r="AE145" i="7"/>
  <c r="AA145" i="7"/>
  <c r="AE144" i="7"/>
  <c r="AA144" i="7"/>
  <c r="AE143" i="7"/>
  <c r="AA143" i="7"/>
  <c r="AE142" i="7"/>
  <c r="AA142" i="7"/>
  <c r="AE141" i="7"/>
  <c r="AA141" i="7"/>
  <c r="AE140" i="7"/>
  <c r="AA140" i="7"/>
  <c r="AE139" i="7"/>
  <c r="AA139" i="7"/>
  <c r="AE138" i="7"/>
  <c r="AA138" i="7"/>
  <c r="AE137" i="7"/>
  <c r="AA137" i="7"/>
  <c r="AE136" i="7"/>
  <c r="AA136" i="7"/>
  <c r="AE135" i="7"/>
  <c r="AA135" i="7"/>
  <c r="AE134" i="7"/>
  <c r="AA134" i="7"/>
  <c r="AE133" i="7"/>
  <c r="AA133" i="7"/>
  <c r="AE132" i="7"/>
  <c r="AA132" i="7"/>
  <c r="AE131" i="7"/>
  <c r="AA131" i="7"/>
  <c r="AE130" i="7"/>
  <c r="AA130" i="7"/>
  <c r="AE129" i="7"/>
  <c r="AA129" i="7"/>
  <c r="AE128" i="7"/>
  <c r="AA128" i="7"/>
  <c r="AE127" i="7"/>
  <c r="AA127" i="7"/>
  <c r="AE126" i="7"/>
  <c r="AA126" i="7"/>
  <c r="AE125" i="7"/>
  <c r="AA125" i="7"/>
  <c r="AE124" i="7"/>
  <c r="AA124" i="7"/>
  <c r="AE123" i="7"/>
  <c r="AA123" i="7"/>
  <c r="AE122" i="7"/>
  <c r="AA122" i="7"/>
  <c r="AE121" i="7"/>
  <c r="AA121" i="7"/>
  <c r="AE120" i="7"/>
  <c r="AA120" i="7"/>
  <c r="AE119" i="7"/>
  <c r="AA119" i="7"/>
  <c r="AE118" i="7"/>
  <c r="AA118" i="7"/>
  <c r="AE117" i="7"/>
  <c r="AA117" i="7"/>
  <c r="AE116" i="7"/>
  <c r="AA116" i="7"/>
  <c r="AE115" i="7"/>
  <c r="AA115" i="7"/>
  <c r="AE114" i="7"/>
  <c r="AA114" i="7"/>
  <c r="AE113" i="7"/>
  <c r="AA113" i="7"/>
  <c r="AE112" i="7"/>
  <c r="AA112" i="7"/>
  <c r="AE111" i="7"/>
  <c r="AA111" i="7"/>
  <c r="AE110" i="7"/>
  <c r="AA110" i="7"/>
  <c r="AE109" i="7"/>
  <c r="AA109" i="7"/>
  <c r="AE108" i="7"/>
  <c r="AA108" i="7"/>
  <c r="AE107" i="7"/>
  <c r="AA107" i="7"/>
  <c r="AE106" i="7"/>
  <c r="AA106" i="7"/>
  <c r="AE105" i="7"/>
  <c r="AA105" i="7"/>
  <c r="AE104" i="7"/>
  <c r="AA104" i="7"/>
  <c r="AE103" i="7"/>
  <c r="AA103" i="7"/>
  <c r="AE102" i="7"/>
  <c r="AA102" i="7"/>
  <c r="AE101" i="7"/>
  <c r="AA101" i="7"/>
  <c r="AE100" i="7"/>
  <c r="AA100" i="7"/>
  <c r="AE99" i="7"/>
  <c r="AA99" i="7"/>
  <c r="AE98" i="7"/>
  <c r="AA98" i="7"/>
  <c r="AE97" i="7"/>
  <c r="AA97" i="7"/>
  <c r="AE96" i="7"/>
  <c r="AA96" i="7"/>
  <c r="AE95" i="7"/>
  <c r="AA95" i="7"/>
  <c r="AE94" i="7"/>
  <c r="AA94" i="7"/>
  <c r="AE93" i="7"/>
  <c r="AA93" i="7"/>
  <c r="AE92" i="7"/>
  <c r="AA92" i="7"/>
  <c r="AE91" i="7"/>
  <c r="AA91" i="7"/>
  <c r="AE90" i="7"/>
  <c r="AA90" i="7"/>
  <c r="AE89" i="7"/>
  <c r="AA89" i="7"/>
  <c r="AE88" i="7"/>
  <c r="AA88" i="7"/>
  <c r="AE87" i="7"/>
  <c r="AA87" i="7"/>
  <c r="AE86" i="7"/>
  <c r="AA86" i="7"/>
  <c r="AE85" i="7"/>
  <c r="AA85" i="7"/>
  <c r="AE84" i="7"/>
  <c r="AA84" i="7"/>
  <c r="AE83" i="7"/>
  <c r="AA83" i="7"/>
  <c r="AE82" i="7"/>
  <c r="AA82" i="7"/>
  <c r="AE81" i="7"/>
  <c r="AA81" i="7"/>
  <c r="AE80" i="7"/>
  <c r="AA80" i="7"/>
  <c r="AE79" i="7"/>
  <c r="AA79" i="7"/>
  <c r="AE78" i="7"/>
  <c r="AA78" i="7"/>
  <c r="AE77" i="7"/>
  <c r="AA77" i="7"/>
  <c r="AE76" i="7"/>
  <c r="AA76" i="7"/>
  <c r="AE75" i="7"/>
  <c r="AA75" i="7"/>
  <c r="AE74" i="7"/>
  <c r="AA74" i="7"/>
  <c r="AE73" i="7"/>
  <c r="AA73" i="7"/>
  <c r="AE72" i="7"/>
  <c r="AA72" i="7"/>
  <c r="AE71" i="7"/>
  <c r="AA71" i="7"/>
  <c r="AE70" i="7"/>
  <c r="AA70" i="7"/>
  <c r="AE69" i="7"/>
  <c r="AA69" i="7"/>
  <c r="AE68" i="7"/>
  <c r="AA68" i="7"/>
  <c r="AE67" i="7"/>
  <c r="AA67" i="7"/>
  <c r="AE66" i="7"/>
  <c r="AA66" i="7"/>
  <c r="AE65" i="7"/>
  <c r="AA65" i="7"/>
  <c r="AE64" i="7"/>
  <c r="AA64" i="7"/>
  <c r="AE63" i="7"/>
  <c r="AA63" i="7"/>
  <c r="AE62" i="7"/>
  <c r="AA62" i="7"/>
  <c r="AE61" i="7"/>
  <c r="AA61" i="7"/>
  <c r="AE60" i="7"/>
  <c r="AA60" i="7"/>
  <c r="AE59" i="7"/>
  <c r="AA59" i="7"/>
  <c r="AE58" i="7"/>
  <c r="AA58" i="7"/>
  <c r="AE57" i="7"/>
  <c r="AA57" i="7"/>
  <c r="AE56" i="7"/>
  <c r="AA56" i="7"/>
  <c r="AE55" i="7"/>
  <c r="AA55" i="7"/>
  <c r="AE54" i="7"/>
  <c r="AA54" i="7"/>
  <c r="AE53" i="7"/>
  <c r="AA53" i="7"/>
  <c r="AE52" i="7"/>
  <c r="AA52" i="7"/>
  <c r="AE51" i="7"/>
  <c r="AA51" i="7"/>
  <c r="AE50" i="7"/>
  <c r="AA50" i="7"/>
  <c r="AE49" i="7"/>
  <c r="AA49" i="7"/>
  <c r="AE48" i="7"/>
  <c r="AA48" i="7"/>
  <c r="AE47" i="7"/>
  <c r="AA47" i="7"/>
  <c r="AE46" i="7"/>
  <c r="AA46" i="7"/>
  <c r="AE45" i="7"/>
  <c r="AA45" i="7"/>
  <c r="AE44" i="7"/>
  <c r="AA44" i="7"/>
  <c r="AE43" i="7"/>
  <c r="AA43" i="7"/>
  <c r="AE42" i="7"/>
  <c r="AA42" i="7"/>
  <c r="AE41" i="7"/>
  <c r="AA41" i="7"/>
  <c r="AE40" i="7"/>
  <c r="AA40" i="7"/>
  <c r="AE39" i="7"/>
  <c r="AA39" i="7"/>
  <c r="AE38" i="7"/>
  <c r="AA38" i="7"/>
  <c r="AE37" i="7"/>
  <c r="AA37" i="7"/>
  <c r="AE36" i="7"/>
  <c r="AA36" i="7"/>
  <c r="AE35" i="7"/>
  <c r="AA35" i="7"/>
  <c r="AE34" i="7"/>
  <c r="AA34" i="7"/>
  <c r="AE33" i="7"/>
  <c r="AA33" i="7"/>
  <c r="AE32" i="7"/>
  <c r="AA32" i="7"/>
  <c r="AE31" i="7"/>
  <c r="AA31" i="7"/>
  <c r="AE30" i="7"/>
  <c r="AA30" i="7"/>
  <c r="AE29" i="7"/>
  <c r="AA29" i="7"/>
  <c r="AE28" i="7"/>
  <c r="AA28" i="7"/>
  <c r="AE27" i="7"/>
  <c r="AA27" i="7"/>
  <c r="AE26" i="7"/>
  <c r="AA26" i="7"/>
  <c r="AE25" i="7"/>
  <c r="AA25" i="7"/>
  <c r="AE24" i="7"/>
  <c r="AA24" i="7"/>
  <c r="AE23" i="7"/>
  <c r="AA23" i="7"/>
  <c r="AE22" i="7"/>
  <c r="AA22" i="7"/>
  <c r="AE21" i="7"/>
  <c r="AA21" i="7"/>
  <c r="AE20" i="7"/>
  <c r="AA20" i="7"/>
  <c r="AE19" i="7"/>
  <c r="AA19" i="7"/>
  <c r="AE18" i="7"/>
  <c r="AA18" i="7"/>
  <c r="AE17" i="7"/>
  <c r="AA17" i="7"/>
  <c r="AE16" i="7"/>
  <c r="AA16" i="7"/>
  <c r="AE15" i="7"/>
  <c r="AA15" i="7"/>
  <c r="AE14" i="7"/>
  <c r="AA14" i="7"/>
  <c r="AE13" i="7"/>
  <c r="AA13" i="7"/>
  <c r="AE12" i="7"/>
  <c r="AA12" i="7"/>
  <c r="AE11" i="7"/>
  <c r="AA11" i="7"/>
  <c r="AE10" i="7"/>
  <c r="AA10" i="7"/>
  <c r="AE9" i="7"/>
  <c r="AA9" i="7"/>
  <c r="AE8" i="7"/>
  <c r="AA8" i="7"/>
  <c r="AE7" i="7"/>
  <c r="AA7" i="7"/>
  <c r="AE6" i="7"/>
  <c r="AA6" i="7"/>
  <c r="AE5" i="7"/>
  <c r="AA5" i="7"/>
  <c r="F6" i="6"/>
  <c r="F7" i="6"/>
  <c r="F8" i="6"/>
  <c r="F9" i="6"/>
  <c r="F10" i="6"/>
  <c r="F11" i="6"/>
  <c r="F12" i="6"/>
  <c r="M3" i="6"/>
  <c r="M4" i="6"/>
  <c r="M5" i="6"/>
  <c r="M6" i="6"/>
  <c r="M7" i="6"/>
  <c r="M8" i="6"/>
  <c r="M9" i="6"/>
  <c r="M2" i="6"/>
  <c r="U6" i="3"/>
  <c r="W356" i="3" s="1"/>
  <c r="U7" i="3"/>
  <c r="W388" i="3" s="1"/>
  <c r="U8" i="3"/>
  <c r="U9" i="3"/>
  <c r="U10" i="3"/>
  <c r="U11" i="3"/>
  <c r="U12" i="3"/>
  <c r="U13" i="3"/>
  <c r="U14" i="3"/>
  <c r="U15" i="3"/>
  <c r="U16" i="3"/>
  <c r="U17" i="3"/>
  <c r="U18" i="3"/>
  <c r="U19" i="3"/>
  <c r="U20" i="3"/>
  <c r="U21" i="3"/>
  <c r="U22" i="3"/>
  <c r="U23" i="3"/>
  <c r="U24" i="3"/>
  <c r="U25" i="3"/>
  <c r="U26" i="3"/>
  <c r="U27" i="3"/>
  <c r="U28" i="3"/>
  <c r="U29" i="3"/>
  <c r="U30" i="3"/>
  <c r="U31" i="3"/>
  <c r="U32" i="3"/>
  <c r="U33" i="3"/>
  <c r="U34" i="3"/>
  <c r="U35" i="3"/>
  <c r="U36" i="3"/>
  <c r="U37" i="3"/>
  <c r="U38" i="3"/>
  <c r="U39" i="3"/>
  <c r="U40" i="3"/>
  <c r="U41" i="3"/>
  <c r="U42" i="3"/>
  <c r="U43" i="3"/>
  <c r="U44" i="3"/>
  <c r="U45" i="3"/>
  <c r="U46" i="3"/>
  <c r="U47" i="3"/>
  <c r="U48" i="3"/>
  <c r="U49" i="3"/>
  <c r="U50" i="3"/>
  <c r="U51" i="3"/>
  <c r="U52" i="3"/>
  <c r="U53" i="3"/>
  <c r="U54" i="3"/>
  <c r="U55" i="3"/>
  <c r="U56" i="3"/>
  <c r="U57" i="3"/>
  <c r="U58" i="3"/>
  <c r="U59" i="3"/>
  <c r="U60" i="3"/>
  <c r="U61" i="3"/>
  <c r="U62" i="3"/>
  <c r="U63" i="3"/>
  <c r="U64" i="3"/>
  <c r="U65" i="3"/>
  <c r="U66" i="3"/>
  <c r="U67" i="3"/>
  <c r="U68" i="3"/>
  <c r="U69" i="3"/>
  <c r="U70" i="3"/>
  <c r="U71" i="3"/>
  <c r="U72" i="3"/>
  <c r="U73" i="3"/>
  <c r="U74" i="3"/>
  <c r="U75" i="3"/>
  <c r="U76" i="3"/>
  <c r="U77" i="3"/>
  <c r="U78" i="3"/>
  <c r="U79" i="3"/>
  <c r="U80" i="3"/>
  <c r="U81" i="3"/>
  <c r="U82" i="3"/>
  <c r="U83" i="3"/>
  <c r="U84" i="3"/>
  <c r="U85" i="3"/>
  <c r="U86" i="3"/>
  <c r="U87" i="3"/>
  <c r="U88" i="3"/>
  <c r="U89" i="3"/>
  <c r="U90" i="3"/>
  <c r="U91" i="3"/>
  <c r="U92" i="3"/>
  <c r="U93" i="3"/>
  <c r="U94" i="3"/>
  <c r="U95" i="3"/>
  <c r="U96" i="3"/>
  <c r="U97" i="3"/>
  <c r="U98" i="3"/>
  <c r="U99" i="3"/>
  <c r="U100" i="3"/>
  <c r="U101" i="3"/>
  <c r="U102" i="3"/>
  <c r="U103" i="3"/>
  <c r="U104" i="3"/>
  <c r="U105" i="3"/>
  <c r="U106" i="3"/>
  <c r="U107" i="3"/>
  <c r="U108" i="3"/>
  <c r="U109" i="3"/>
  <c r="U110" i="3"/>
  <c r="U111" i="3"/>
  <c r="U112" i="3"/>
  <c r="U113" i="3"/>
  <c r="U114" i="3"/>
  <c r="U115" i="3"/>
  <c r="U116" i="3"/>
  <c r="U117" i="3"/>
  <c r="U118" i="3"/>
  <c r="U119" i="3"/>
  <c r="U120" i="3"/>
  <c r="U121" i="3"/>
  <c r="U122" i="3"/>
  <c r="U123" i="3"/>
  <c r="U124" i="3"/>
  <c r="U125" i="3"/>
  <c r="U126" i="3"/>
  <c r="U127" i="3"/>
  <c r="U128" i="3"/>
  <c r="U129" i="3"/>
  <c r="U130" i="3"/>
  <c r="U131" i="3"/>
  <c r="U132" i="3"/>
  <c r="U133" i="3"/>
  <c r="U134" i="3"/>
  <c r="U135" i="3"/>
  <c r="U136" i="3"/>
  <c r="U137" i="3"/>
  <c r="U138" i="3"/>
  <c r="U139" i="3"/>
  <c r="U140" i="3"/>
  <c r="U141" i="3"/>
  <c r="U142" i="3"/>
  <c r="U143" i="3"/>
  <c r="U144" i="3"/>
  <c r="U145" i="3"/>
  <c r="U146" i="3"/>
  <c r="U147" i="3"/>
  <c r="U148" i="3"/>
  <c r="U149" i="3"/>
  <c r="U150" i="3"/>
  <c r="U151" i="3"/>
  <c r="U152" i="3"/>
  <c r="U153" i="3"/>
  <c r="U154" i="3"/>
  <c r="U155" i="3"/>
  <c r="U156" i="3"/>
  <c r="U157" i="3"/>
  <c r="U158" i="3"/>
  <c r="U159" i="3"/>
  <c r="U160" i="3"/>
  <c r="U161" i="3"/>
  <c r="U162" i="3"/>
  <c r="U163" i="3"/>
  <c r="U164" i="3"/>
  <c r="U165" i="3"/>
  <c r="U166" i="3"/>
  <c r="U167" i="3"/>
  <c r="U168" i="3"/>
  <c r="U169" i="3"/>
  <c r="U170" i="3"/>
  <c r="U171" i="3"/>
  <c r="U172" i="3"/>
  <c r="U173" i="3"/>
  <c r="U174" i="3"/>
  <c r="U175" i="3"/>
  <c r="U176" i="3"/>
  <c r="U177" i="3"/>
  <c r="U178" i="3"/>
  <c r="U179" i="3"/>
  <c r="U180" i="3"/>
  <c r="U181" i="3"/>
  <c r="U182" i="3"/>
  <c r="U183" i="3"/>
  <c r="U184" i="3"/>
  <c r="U185" i="3"/>
  <c r="U186" i="3"/>
  <c r="U187" i="3"/>
  <c r="U188" i="3"/>
  <c r="U189" i="3"/>
  <c r="U190" i="3"/>
  <c r="U191" i="3"/>
  <c r="U192" i="3"/>
  <c r="U193" i="3"/>
  <c r="U194" i="3"/>
  <c r="U195" i="3"/>
  <c r="U196" i="3"/>
  <c r="U197" i="3"/>
  <c r="U198" i="3"/>
  <c r="U199" i="3"/>
  <c r="U200" i="3"/>
  <c r="U201" i="3"/>
  <c r="U202" i="3"/>
  <c r="U203" i="3"/>
  <c r="U204" i="3"/>
  <c r="U205" i="3"/>
  <c r="U206" i="3"/>
  <c r="U207" i="3"/>
  <c r="U208" i="3"/>
  <c r="U209" i="3"/>
  <c r="U210" i="3"/>
  <c r="U211" i="3"/>
  <c r="U212" i="3"/>
  <c r="U213" i="3"/>
  <c r="U214" i="3"/>
  <c r="U215" i="3"/>
  <c r="U216" i="3"/>
  <c r="U217" i="3"/>
  <c r="U218" i="3"/>
  <c r="U219" i="3"/>
  <c r="U220" i="3"/>
  <c r="U221" i="3"/>
  <c r="U222" i="3"/>
  <c r="U223" i="3"/>
  <c r="U224" i="3"/>
  <c r="U225" i="3"/>
  <c r="U226" i="3"/>
  <c r="U227" i="3"/>
  <c r="U228" i="3"/>
  <c r="U229" i="3"/>
  <c r="U230" i="3"/>
  <c r="U231" i="3"/>
  <c r="U232" i="3"/>
  <c r="U233" i="3"/>
  <c r="U234" i="3"/>
  <c r="U235" i="3"/>
  <c r="U236" i="3"/>
  <c r="U237" i="3"/>
  <c r="U238" i="3"/>
  <c r="U239" i="3"/>
  <c r="U240" i="3"/>
  <c r="U241" i="3"/>
  <c r="U242" i="3"/>
  <c r="U243" i="3"/>
  <c r="U244" i="3"/>
  <c r="U245" i="3"/>
  <c r="U246" i="3"/>
  <c r="U247" i="3"/>
  <c r="U248" i="3"/>
  <c r="U249" i="3"/>
  <c r="U250" i="3"/>
  <c r="U251" i="3"/>
  <c r="U252" i="3"/>
  <c r="U253" i="3"/>
  <c r="U254" i="3"/>
  <c r="U255" i="3"/>
  <c r="U256" i="3"/>
  <c r="U257" i="3"/>
  <c r="U258" i="3"/>
  <c r="U259" i="3"/>
  <c r="U260" i="3"/>
  <c r="U261" i="3"/>
  <c r="U262" i="3"/>
  <c r="U263" i="3"/>
  <c r="U264" i="3"/>
  <c r="U265" i="3"/>
  <c r="U266" i="3"/>
  <c r="U267" i="3"/>
  <c r="U268" i="3"/>
  <c r="U269" i="3"/>
  <c r="U270" i="3"/>
  <c r="U271" i="3"/>
  <c r="U272" i="3"/>
  <c r="U273" i="3"/>
  <c r="U274" i="3"/>
  <c r="U275" i="3"/>
  <c r="U276" i="3"/>
  <c r="U277" i="3"/>
  <c r="U278" i="3"/>
  <c r="U279" i="3"/>
  <c r="U280" i="3"/>
  <c r="U281" i="3"/>
  <c r="U282" i="3"/>
  <c r="U283" i="3"/>
  <c r="U284" i="3"/>
  <c r="U285" i="3"/>
  <c r="U286" i="3"/>
  <c r="U287" i="3"/>
  <c r="U288" i="3"/>
  <c r="U289" i="3"/>
  <c r="U290" i="3"/>
  <c r="U291" i="3"/>
  <c r="U292" i="3"/>
  <c r="U293" i="3"/>
  <c r="U294" i="3"/>
  <c r="U295" i="3"/>
  <c r="U296" i="3"/>
  <c r="U297" i="3"/>
  <c r="U298" i="3"/>
  <c r="U299" i="3"/>
  <c r="U300" i="3"/>
  <c r="U301" i="3"/>
  <c r="U302" i="3"/>
  <c r="U303" i="3"/>
  <c r="U304" i="3"/>
  <c r="U305" i="3"/>
  <c r="U306" i="3"/>
  <c r="U307" i="3"/>
  <c r="U308" i="3"/>
  <c r="U309" i="3"/>
  <c r="U310" i="3"/>
  <c r="U311" i="3"/>
  <c r="U312" i="3"/>
  <c r="U313" i="3"/>
  <c r="U314" i="3"/>
  <c r="U315" i="3"/>
  <c r="U316" i="3"/>
  <c r="U317" i="3"/>
  <c r="U318" i="3"/>
  <c r="U319" i="3"/>
  <c r="U320" i="3"/>
  <c r="U321" i="3"/>
  <c r="U322" i="3"/>
  <c r="U323" i="3"/>
  <c r="U324" i="3"/>
  <c r="U325" i="3"/>
  <c r="U326" i="3"/>
  <c r="U327" i="3"/>
  <c r="U328" i="3"/>
  <c r="U329" i="3"/>
  <c r="U330" i="3"/>
  <c r="U331" i="3"/>
  <c r="U332" i="3"/>
  <c r="U333" i="3"/>
  <c r="U334" i="3"/>
  <c r="U335" i="3"/>
  <c r="U336" i="3"/>
  <c r="U337" i="3"/>
  <c r="U338" i="3"/>
  <c r="U339" i="3"/>
  <c r="U340" i="3"/>
  <c r="U341" i="3"/>
  <c r="U342" i="3"/>
  <c r="U343" i="3"/>
  <c r="U344" i="3"/>
  <c r="U345" i="3"/>
  <c r="U346" i="3"/>
  <c r="U347" i="3"/>
  <c r="U348" i="3"/>
  <c r="U349" i="3"/>
  <c r="U350" i="3"/>
  <c r="U351" i="3"/>
  <c r="U352" i="3"/>
  <c r="U353" i="3"/>
  <c r="U354" i="3"/>
  <c r="U355" i="3"/>
  <c r="U356" i="3"/>
  <c r="U357" i="3"/>
  <c r="U358" i="3"/>
  <c r="U359" i="3"/>
  <c r="U360" i="3"/>
  <c r="U361" i="3"/>
  <c r="U362" i="3"/>
  <c r="U363" i="3"/>
  <c r="U364" i="3"/>
  <c r="U365" i="3"/>
  <c r="U366" i="3"/>
  <c r="U367" i="3"/>
  <c r="U368" i="3"/>
  <c r="U369" i="3"/>
  <c r="U370" i="3"/>
  <c r="U371" i="3"/>
  <c r="U372" i="3"/>
  <c r="U373" i="3"/>
  <c r="U374" i="3"/>
  <c r="U375" i="3"/>
  <c r="U376" i="3"/>
  <c r="U377" i="3"/>
  <c r="U378" i="3"/>
  <c r="U379" i="3"/>
  <c r="U380" i="3"/>
  <c r="U381" i="3"/>
  <c r="U382" i="3"/>
  <c r="U383" i="3"/>
  <c r="U384" i="3"/>
  <c r="U385" i="3"/>
  <c r="U386" i="3"/>
  <c r="U387" i="3"/>
  <c r="U388" i="3"/>
  <c r="U389" i="3"/>
  <c r="U390" i="3"/>
  <c r="U391" i="3"/>
  <c r="U392" i="3"/>
  <c r="U393" i="3"/>
  <c r="U394" i="3"/>
  <c r="U395" i="3"/>
  <c r="U396" i="3"/>
  <c r="U397" i="3"/>
  <c r="U398" i="3"/>
  <c r="U399" i="3"/>
  <c r="U400" i="3"/>
  <c r="U401" i="3"/>
  <c r="U402" i="3"/>
  <c r="U403" i="3"/>
  <c r="U404" i="3"/>
  <c r="U405" i="3"/>
  <c r="U406" i="3"/>
  <c r="U407" i="3"/>
  <c r="U408" i="3"/>
  <c r="U409" i="3"/>
  <c r="U410" i="3"/>
  <c r="U411" i="3"/>
  <c r="U412" i="3"/>
  <c r="U413" i="3"/>
  <c r="U414" i="3"/>
  <c r="U415" i="3"/>
  <c r="U416" i="3"/>
  <c r="U417" i="3"/>
  <c r="U418" i="3"/>
  <c r="U419" i="3"/>
  <c r="U420" i="3"/>
  <c r="U421" i="3"/>
  <c r="U422" i="3"/>
  <c r="U423" i="3"/>
  <c r="U424" i="3"/>
  <c r="U425" i="3"/>
  <c r="U426" i="3"/>
  <c r="U427" i="3"/>
  <c r="U428" i="3"/>
  <c r="U429" i="3"/>
  <c r="U430" i="3"/>
  <c r="U431" i="3"/>
  <c r="U432" i="3"/>
  <c r="U433" i="3"/>
  <c r="U434" i="3"/>
  <c r="U435" i="3"/>
  <c r="U436" i="3"/>
  <c r="U437" i="3"/>
  <c r="U438" i="3"/>
  <c r="U439" i="3"/>
  <c r="U440" i="3"/>
  <c r="U441" i="3"/>
  <c r="U442" i="3"/>
  <c r="U443" i="3"/>
  <c r="U444" i="3"/>
  <c r="U445" i="3"/>
  <c r="U446" i="3"/>
  <c r="U447" i="3"/>
  <c r="U448" i="3"/>
  <c r="U449" i="3"/>
  <c r="U450" i="3"/>
  <c r="U451" i="3"/>
  <c r="U452" i="3"/>
  <c r="U453" i="3"/>
  <c r="U454" i="3"/>
  <c r="U455" i="3"/>
  <c r="U456" i="3"/>
  <c r="U457" i="3"/>
  <c r="U458" i="3"/>
  <c r="U459" i="3"/>
  <c r="U460" i="3"/>
  <c r="U461" i="3"/>
  <c r="U462" i="3"/>
  <c r="U463" i="3"/>
  <c r="U464" i="3"/>
  <c r="U465" i="3"/>
  <c r="U466" i="3"/>
  <c r="U467" i="3"/>
  <c r="U468" i="3"/>
  <c r="U469" i="3"/>
  <c r="U470" i="3"/>
  <c r="U471" i="3"/>
  <c r="U472" i="3"/>
  <c r="U473" i="3"/>
  <c r="U474" i="3"/>
  <c r="U475" i="3"/>
  <c r="U476" i="3"/>
  <c r="U477" i="3"/>
  <c r="U478" i="3"/>
  <c r="U479" i="3"/>
  <c r="U480" i="3"/>
  <c r="U481" i="3"/>
  <c r="U482" i="3"/>
  <c r="U483" i="3"/>
  <c r="U484" i="3"/>
  <c r="U485" i="3"/>
  <c r="U486" i="3"/>
  <c r="U487" i="3"/>
  <c r="U488" i="3"/>
  <c r="U489" i="3"/>
  <c r="U490" i="3"/>
  <c r="U491" i="3"/>
  <c r="U492" i="3"/>
  <c r="U493" i="3"/>
  <c r="U494" i="3"/>
  <c r="U495" i="3"/>
  <c r="U496" i="3"/>
  <c r="U497" i="3"/>
  <c r="U498" i="3"/>
  <c r="U499" i="3"/>
  <c r="U500" i="3"/>
  <c r="U501" i="3"/>
  <c r="U502" i="3"/>
  <c r="U503" i="3"/>
  <c r="U504" i="3"/>
  <c r="U5" i="3"/>
  <c r="W212" i="3" s="1"/>
  <c r="G6" i="3"/>
  <c r="G504" i="3"/>
  <c r="G503" i="3"/>
  <c r="G502" i="3"/>
  <c r="G501" i="3"/>
  <c r="G500" i="3"/>
  <c r="G499" i="3"/>
  <c r="G498" i="3"/>
  <c r="G497" i="3"/>
  <c r="G496" i="3"/>
  <c r="G495" i="3"/>
  <c r="G494" i="3"/>
  <c r="G493" i="3"/>
  <c r="G492" i="3"/>
  <c r="G491" i="3"/>
  <c r="G490" i="3"/>
  <c r="G489" i="3"/>
  <c r="G488" i="3"/>
  <c r="G487" i="3"/>
  <c r="G486" i="3"/>
  <c r="G485" i="3"/>
  <c r="G484" i="3"/>
  <c r="G483" i="3"/>
  <c r="G482" i="3"/>
  <c r="G481" i="3"/>
  <c r="G480" i="3"/>
  <c r="G479" i="3"/>
  <c r="G478" i="3"/>
  <c r="G477" i="3"/>
  <c r="G476" i="3"/>
  <c r="G475" i="3"/>
  <c r="G474" i="3"/>
  <c r="G473" i="3"/>
  <c r="G472" i="3"/>
  <c r="G471" i="3"/>
  <c r="G470" i="3"/>
  <c r="G469" i="3"/>
  <c r="G468" i="3"/>
  <c r="G467" i="3"/>
  <c r="G466" i="3"/>
  <c r="G465" i="3"/>
  <c r="G464" i="3"/>
  <c r="G463" i="3"/>
  <c r="G462" i="3"/>
  <c r="G461" i="3"/>
  <c r="G460" i="3"/>
  <c r="G459" i="3"/>
  <c r="G458" i="3"/>
  <c r="G457" i="3"/>
  <c r="G456" i="3"/>
  <c r="G455" i="3"/>
  <c r="G454" i="3"/>
  <c r="G453" i="3"/>
  <c r="G452" i="3"/>
  <c r="G451" i="3"/>
  <c r="G450" i="3"/>
  <c r="G449" i="3"/>
  <c r="G448" i="3"/>
  <c r="G447" i="3"/>
  <c r="G446" i="3"/>
  <c r="G445" i="3"/>
  <c r="G444" i="3"/>
  <c r="G443" i="3"/>
  <c r="G442" i="3"/>
  <c r="G441" i="3"/>
  <c r="G440" i="3"/>
  <c r="G439" i="3"/>
  <c r="G438" i="3"/>
  <c r="G437" i="3"/>
  <c r="G436" i="3"/>
  <c r="G435" i="3"/>
  <c r="G434" i="3"/>
  <c r="G433" i="3"/>
  <c r="G432" i="3"/>
  <c r="G431" i="3"/>
  <c r="G430" i="3"/>
  <c r="G429" i="3"/>
  <c r="G428" i="3"/>
  <c r="G427" i="3"/>
  <c r="G426" i="3"/>
  <c r="G425" i="3"/>
  <c r="G424" i="3"/>
  <c r="G423" i="3"/>
  <c r="G422" i="3"/>
  <c r="G421" i="3"/>
  <c r="G420" i="3"/>
  <c r="G419" i="3"/>
  <c r="G418" i="3"/>
  <c r="G417" i="3"/>
  <c r="G416" i="3"/>
  <c r="G415" i="3"/>
  <c r="G414" i="3"/>
  <c r="G413" i="3"/>
  <c r="G412" i="3"/>
  <c r="G411" i="3"/>
  <c r="G410" i="3"/>
  <c r="G409" i="3"/>
  <c r="G408" i="3"/>
  <c r="G407" i="3"/>
  <c r="G406" i="3"/>
  <c r="G405" i="3"/>
  <c r="G404" i="3"/>
  <c r="G403" i="3"/>
  <c r="G402" i="3"/>
  <c r="G401" i="3"/>
  <c r="G400" i="3"/>
  <c r="G399" i="3"/>
  <c r="G398" i="3"/>
  <c r="G397" i="3"/>
  <c r="G396" i="3"/>
  <c r="G395" i="3"/>
  <c r="G394" i="3"/>
  <c r="G393" i="3"/>
  <c r="G392" i="3"/>
  <c r="G391" i="3"/>
  <c r="G390" i="3"/>
  <c r="G389" i="3"/>
  <c r="G388" i="3"/>
  <c r="G387" i="3"/>
  <c r="G386" i="3"/>
  <c r="G385" i="3"/>
  <c r="G384" i="3"/>
  <c r="G383" i="3"/>
  <c r="G382" i="3"/>
  <c r="G381" i="3"/>
  <c r="G380" i="3"/>
  <c r="G379" i="3"/>
  <c r="G378" i="3"/>
  <c r="G377" i="3"/>
  <c r="G376" i="3"/>
  <c r="G375" i="3"/>
  <c r="G374" i="3"/>
  <c r="G373" i="3"/>
  <c r="G372" i="3"/>
  <c r="G371" i="3"/>
  <c r="G370" i="3"/>
  <c r="G369" i="3"/>
  <c r="G368" i="3"/>
  <c r="G367" i="3"/>
  <c r="G366" i="3"/>
  <c r="G365" i="3"/>
  <c r="G364" i="3"/>
  <c r="G363" i="3"/>
  <c r="G362" i="3"/>
  <c r="G361" i="3"/>
  <c r="G360" i="3"/>
  <c r="G359" i="3"/>
  <c r="G358" i="3"/>
  <c r="G357" i="3"/>
  <c r="G356" i="3"/>
  <c r="G355" i="3"/>
  <c r="G354" i="3"/>
  <c r="G353" i="3"/>
  <c r="G352" i="3"/>
  <c r="G351" i="3"/>
  <c r="G350" i="3"/>
  <c r="G349" i="3"/>
  <c r="G348" i="3"/>
  <c r="G347" i="3"/>
  <c r="G346" i="3"/>
  <c r="G345" i="3"/>
  <c r="G344" i="3"/>
  <c r="G343" i="3"/>
  <c r="G342" i="3"/>
  <c r="G341" i="3"/>
  <c r="G340" i="3"/>
  <c r="G339" i="3"/>
  <c r="G338" i="3"/>
  <c r="G337" i="3"/>
  <c r="G336" i="3"/>
  <c r="G335" i="3"/>
  <c r="G334" i="3"/>
  <c r="G333" i="3"/>
  <c r="G332" i="3"/>
  <c r="G331" i="3"/>
  <c r="G330" i="3"/>
  <c r="G329" i="3"/>
  <c r="G328" i="3"/>
  <c r="G327" i="3"/>
  <c r="G326" i="3"/>
  <c r="G325" i="3"/>
  <c r="G324" i="3"/>
  <c r="G323" i="3"/>
  <c r="G322" i="3"/>
  <c r="G321" i="3"/>
  <c r="G320" i="3"/>
  <c r="G319" i="3"/>
  <c r="G318" i="3"/>
  <c r="G317" i="3"/>
  <c r="G316" i="3"/>
  <c r="G315" i="3"/>
  <c r="G314" i="3"/>
  <c r="G313" i="3"/>
  <c r="G312" i="3"/>
  <c r="G311" i="3"/>
  <c r="G310" i="3"/>
  <c r="G309" i="3"/>
  <c r="G308" i="3"/>
  <c r="G307" i="3"/>
  <c r="G306" i="3"/>
  <c r="G305" i="3"/>
  <c r="G304" i="3"/>
  <c r="G303" i="3"/>
  <c r="G302" i="3"/>
  <c r="G301" i="3"/>
  <c r="G300" i="3"/>
  <c r="G299" i="3"/>
  <c r="G298" i="3"/>
  <c r="G297" i="3"/>
  <c r="G296" i="3"/>
  <c r="G295" i="3"/>
  <c r="G294" i="3"/>
  <c r="G293" i="3"/>
  <c r="G292" i="3"/>
  <c r="G291" i="3"/>
  <c r="G290" i="3"/>
  <c r="G289" i="3"/>
  <c r="G288" i="3"/>
  <c r="G287" i="3"/>
  <c r="G286" i="3"/>
  <c r="G285" i="3"/>
  <c r="G284" i="3"/>
  <c r="G283" i="3"/>
  <c r="G282" i="3"/>
  <c r="G281" i="3"/>
  <c r="G280" i="3"/>
  <c r="G279" i="3"/>
  <c r="G278" i="3"/>
  <c r="G277" i="3"/>
  <c r="G276" i="3"/>
  <c r="G275" i="3"/>
  <c r="G274" i="3"/>
  <c r="G273" i="3"/>
  <c r="G272" i="3"/>
  <c r="G271" i="3"/>
  <c r="G270" i="3"/>
  <c r="G269" i="3"/>
  <c r="G268" i="3"/>
  <c r="G267" i="3"/>
  <c r="G266" i="3"/>
  <c r="G265" i="3"/>
  <c r="G264" i="3"/>
  <c r="G263" i="3"/>
  <c r="G262" i="3"/>
  <c r="G261" i="3"/>
  <c r="G260" i="3"/>
  <c r="G259" i="3"/>
  <c r="G258" i="3"/>
  <c r="G257" i="3"/>
  <c r="G256" i="3"/>
  <c r="G255" i="3"/>
  <c r="G254" i="3"/>
  <c r="G253" i="3"/>
  <c r="G252" i="3"/>
  <c r="G251" i="3"/>
  <c r="G250" i="3"/>
  <c r="G249" i="3"/>
  <c r="G248" i="3"/>
  <c r="G247" i="3"/>
  <c r="G246" i="3"/>
  <c r="G245" i="3"/>
  <c r="G244" i="3"/>
  <c r="G243" i="3"/>
  <c r="G242" i="3"/>
  <c r="G241" i="3"/>
  <c r="G240" i="3"/>
  <c r="G239" i="3"/>
  <c r="G238" i="3"/>
  <c r="G237" i="3"/>
  <c r="G236" i="3"/>
  <c r="G235" i="3"/>
  <c r="G234" i="3"/>
  <c r="G233" i="3"/>
  <c r="G232" i="3"/>
  <c r="G231" i="3"/>
  <c r="G230" i="3"/>
  <c r="G229" i="3"/>
  <c r="G228" i="3"/>
  <c r="G227" i="3"/>
  <c r="G226" i="3"/>
  <c r="G225" i="3"/>
  <c r="G224" i="3"/>
  <c r="G223" i="3"/>
  <c r="G222" i="3"/>
  <c r="G221" i="3"/>
  <c r="G220" i="3"/>
  <c r="G219" i="3"/>
  <c r="G218" i="3"/>
  <c r="G217" i="3"/>
  <c r="G216" i="3"/>
  <c r="G215" i="3"/>
  <c r="G214" i="3"/>
  <c r="G213" i="3"/>
  <c r="G212" i="3"/>
  <c r="G211" i="3"/>
  <c r="G210" i="3"/>
  <c r="G209" i="3"/>
  <c r="G208" i="3"/>
  <c r="G207" i="3"/>
  <c r="G206" i="3"/>
  <c r="G205" i="3"/>
  <c r="G204" i="3"/>
  <c r="G203" i="3"/>
  <c r="G202" i="3"/>
  <c r="G201" i="3"/>
  <c r="G200" i="3"/>
  <c r="G199" i="3"/>
  <c r="G198" i="3"/>
  <c r="G197" i="3"/>
  <c r="G196" i="3"/>
  <c r="G195" i="3"/>
  <c r="G194" i="3"/>
  <c r="G193" i="3"/>
  <c r="G192" i="3"/>
  <c r="G191" i="3"/>
  <c r="G190" i="3"/>
  <c r="G189" i="3"/>
  <c r="G188" i="3"/>
  <c r="G187" i="3"/>
  <c r="G186" i="3"/>
  <c r="G185" i="3"/>
  <c r="G184" i="3"/>
  <c r="G183" i="3"/>
  <c r="G182" i="3"/>
  <c r="G181" i="3"/>
  <c r="G180" i="3"/>
  <c r="G179" i="3"/>
  <c r="G178" i="3"/>
  <c r="G177" i="3"/>
  <c r="G176" i="3"/>
  <c r="G175" i="3"/>
  <c r="G174" i="3"/>
  <c r="G173" i="3"/>
  <c r="G172" i="3"/>
  <c r="G171" i="3"/>
  <c r="G170" i="3"/>
  <c r="G169" i="3"/>
  <c r="G168" i="3"/>
  <c r="G167" i="3"/>
  <c r="G166" i="3"/>
  <c r="G165" i="3"/>
  <c r="G164" i="3"/>
  <c r="G163" i="3"/>
  <c r="G162" i="3"/>
  <c r="G161" i="3"/>
  <c r="G160" i="3"/>
  <c r="G159" i="3"/>
  <c r="G158" i="3"/>
  <c r="G157" i="3"/>
  <c r="G156" i="3"/>
  <c r="G155" i="3"/>
  <c r="G154" i="3"/>
  <c r="G153" i="3"/>
  <c r="G152" i="3"/>
  <c r="G151" i="3"/>
  <c r="G150" i="3"/>
  <c r="G149" i="3"/>
  <c r="G148" i="3"/>
  <c r="G147" i="3"/>
  <c r="G146" i="3"/>
  <c r="G145" i="3"/>
  <c r="G144" i="3"/>
  <c r="G143" i="3"/>
  <c r="G142" i="3"/>
  <c r="G141" i="3"/>
  <c r="G140" i="3"/>
  <c r="G139" i="3"/>
  <c r="G138" i="3"/>
  <c r="G137" i="3"/>
  <c r="G136" i="3"/>
  <c r="G135" i="3"/>
  <c r="G134" i="3"/>
  <c r="G133" i="3"/>
  <c r="G132" i="3"/>
  <c r="G131" i="3"/>
  <c r="G130" i="3"/>
  <c r="G129" i="3"/>
  <c r="G128" i="3"/>
  <c r="G127" i="3"/>
  <c r="G126" i="3"/>
  <c r="G125" i="3"/>
  <c r="G124" i="3"/>
  <c r="G123" i="3"/>
  <c r="G122" i="3"/>
  <c r="G121" i="3"/>
  <c r="G120" i="3"/>
  <c r="G119" i="3"/>
  <c r="G118" i="3"/>
  <c r="G117" i="3"/>
  <c r="G116" i="3"/>
  <c r="G115" i="3"/>
  <c r="G114" i="3"/>
  <c r="G113" i="3"/>
  <c r="G112" i="3"/>
  <c r="G111" i="3"/>
  <c r="G110" i="3"/>
  <c r="G109" i="3"/>
  <c r="G108" i="3"/>
  <c r="G107" i="3"/>
  <c r="G106" i="3"/>
  <c r="G105" i="3"/>
  <c r="G104" i="3"/>
  <c r="G103" i="3"/>
  <c r="G102" i="3"/>
  <c r="G101" i="3"/>
  <c r="G100" i="3"/>
  <c r="G99" i="3"/>
  <c r="G98" i="3"/>
  <c r="G97" i="3"/>
  <c r="G96" i="3"/>
  <c r="G95" i="3"/>
  <c r="G94" i="3"/>
  <c r="G93" i="3"/>
  <c r="G92" i="3"/>
  <c r="G91" i="3"/>
  <c r="G90" i="3"/>
  <c r="G89" i="3"/>
  <c r="G88" i="3"/>
  <c r="G87" i="3"/>
  <c r="G86" i="3"/>
  <c r="G85" i="3"/>
  <c r="G84" i="3"/>
  <c r="G83" i="3"/>
  <c r="G82" i="3"/>
  <c r="G81" i="3"/>
  <c r="G80" i="3"/>
  <c r="G79" i="3"/>
  <c r="G78" i="3"/>
  <c r="G77" i="3"/>
  <c r="G76" i="3"/>
  <c r="G75" i="3"/>
  <c r="G74" i="3"/>
  <c r="G73" i="3"/>
  <c r="G72" i="3"/>
  <c r="G71" i="3"/>
  <c r="G70" i="3"/>
  <c r="G69" i="3"/>
  <c r="G68" i="3"/>
  <c r="G67" i="3"/>
  <c r="G66" i="3"/>
  <c r="G65" i="3"/>
  <c r="G64" i="3"/>
  <c r="G63" i="3"/>
  <c r="G62" i="3"/>
  <c r="G61" i="3"/>
  <c r="G60" i="3"/>
  <c r="G59" i="3"/>
  <c r="G58" i="3"/>
  <c r="G57" i="3"/>
  <c r="G56" i="3"/>
  <c r="G55" i="3"/>
  <c r="G54" i="3"/>
  <c r="G53" i="3"/>
  <c r="G52" i="3"/>
  <c r="G51" i="3"/>
  <c r="G50" i="3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F12" i="8" l="1"/>
  <c r="CA5" i="7"/>
  <c r="CB8" i="7"/>
  <c r="W420" i="3"/>
  <c r="W316" i="3"/>
  <c r="W404" i="3"/>
  <c r="W308" i="3"/>
  <c r="W196" i="3"/>
  <c r="W188" i="3"/>
  <c r="W500" i="3"/>
  <c r="W292" i="3"/>
  <c r="W428" i="3"/>
  <c r="W484" i="3"/>
  <c r="W380" i="3"/>
  <c r="W276" i="3"/>
  <c r="W128" i="3"/>
  <c r="W468" i="3"/>
  <c r="W372" i="3"/>
  <c r="W260" i="3"/>
  <c r="I110" i="3"/>
  <c r="W169" i="3"/>
  <c r="W452" i="3"/>
  <c r="W252" i="3"/>
  <c r="W444" i="3"/>
  <c r="W340" i="3"/>
  <c r="W244" i="3"/>
  <c r="I14" i="3"/>
  <c r="W149" i="3"/>
  <c r="W436" i="3"/>
  <c r="W324" i="3"/>
  <c r="W228" i="3"/>
  <c r="I12" i="3"/>
  <c r="I20" i="3"/>
  <c r="I28" i="3"/>
  <c r="I36" i="3"/>
  <c r="I52" i="3"/>
  <c r="I60" i="3"/>
  <c r="I68" i="3"/>
  <c r="I76" i="3"/>
  <c r="I84" i="3"/>
  <c r="I92" i="3"/>
  <c r="I100" i="3"/>
  <c r="I108" i="3"/>
  <c r="I116" i="3"/>
  <c r="I124" i="3"/>
  <c r="I132" i="3"/>
  <c r="I140" i="3"/>
  <c r="I148" i="3"/>
  <c r="I156" i="3"/>
  <c r="I164" i="3"/>
  <c r="I172" i="3"/>
  <c r="I180" i="3"/>
  <c r="I188" i="3"/>
  <c r="I196" i="3"/>
  <c r="I204" i="3"/>
  <c r="I212" i="3"/>
  <c r="I220" i="3"/>
  <c r="I228" i="3"/>
  <c r="I236" i="3"/>
  <c r="I244" i="3"/>
  <c r="I252" i="3"/>
  <c r="I260" i="3"/>
  <c r="I268" i="3"/>
  <c r="I276" i="3"/>
  <c r="I287" i="3"/>
  <c r="I305" i="3"/>
  <c r="I327" i="3"/>
  <c r="I347" i="3"/>
  <c r="I369" i="3"/>
  <c r="I391" i="3"/>
  <c r="I411" i="3"/>
  <c r="I433" i="3"/>
  <c r="I455" i="3"/>
  <c r="I475" i="3"/>
  <c r="I497" i="3"/>
  <c r="I13" i="3"/>
  <c r="I21" i="3"/>
  <c r="I29" i="3"/>
  <c r="I37" i="3"/>
  <c r="I45" i="3"/>
  <c r="I53" i="3"/>
  <c r="I61" i="3"/>
  <c r="I69" i="3"/>
  <c r="I77" i="3"/>
  <c r="I85" i="3"/>
  <c r="I93" i="3"/>
  <c r="I101" i="3"/>
  <c r="I109" i="3"/>
  <c r="I117" i="3"/>
  <c r="I125" i="3"/>
  <c r="I133" i="3"/>
  <c r="I141" i="3"/>
  <c r="I149" i="3"/>
  <c r="I157" i="3"/>
  <c r="I165" i="3"/>
  <c r="I173" i="3"/>
  <c r="I181" i="3"/>
  <c r="I189" i="3"/>
  <c r="I197" i="3"/>
  <c r="I205" i="3"/>
  <c r="I213" i="3"/>
  <c r="I221" i="3"/>
  <c r="I229" i="3"/>
  <c r="I237" i="3"/>
  <c r="I245" i="3"/>
  <c r="I253" i="3"/>
  <c r="I261" i="3"/>
  <c r="I269" i="3"/>
  <c r="I277" i="3"/>
  <c r="I289" i="3"/>
  <c r="I307" i="3"/>
  <c r="I329" i="3"/>
  <c r="I351" i="3"/>
  <c r="I371" i="3"/>
  <c r="I393" i="3"/>
  <c r="I415" i="3"/>
  <c r="I435" i="3"/>
  <c r="I457" i="3"/>
  <c r="I479" i="3"/>
  <c r="I499" i="3"/>
  <c r="W492" i="3"/>
  <c r="W364" i="3"/>
  <c r="W300" i="3"/>
  <c r="W236" i="3"/>
  <c r="I30" i="3"/>
  <c r="I142" i="3"/>
  <c r="I7" i="3"/>
  <c r="I15" i="3"/>
  <c r="I23" i="3"/>
  <c r="I31" i="3"/>
  <c r="I39" i="3"/>
  <c r="I47" i="3"/>
  <c r="I55" i="3"/>
  <c r="I63" i="3"/>
  <c r="I71" i="3"/>
  <c r="I79" i="3"/>
  <c r="I87" i="3"/>
  <c r="I95" i="3"/>
  <c r="I103" i="3"/>
  <c r="I111" i="3"/>
  <c r="I119" i="3"/>
  <c r="I127" i="3"/>
  <c r="I135" i="3"/>
  <c r="I143" i="3"/>
  <c r="I151" i="3"/>
  <c r="I159" i="3"/>
  <c r="I167" i="3"/>
  <c r="I175" i="3"/>
  <c r="I183" i="3"/>
  <c r="I191" i="3"/>
  <c r="I199" i="3"/>
  <c r="I207" i="3"/>
  <c r="I215" i="3"/>
  <c r="I223" i="3"/>
  <c r="I231" i="3"/>
  <c r="I239" i="3"/>
  <c r="I247" i="3"/>
  <c r="I255" i="3"/>
  <c r="I263" i="3"/>
  <c r="I271" i="3"/>
  <c r="I279" i="3"/>
  <c r="I293" i="3"/>
  <c r="I313" i="3"/>
  <c r="I335" i="3"/>
  <c r="I355" i="3"/>
  <c r="I377" i="3"/>
  <c r="I399" i="3"/>
  <c r="I419" i="3"/>
  <c r="I441" i="3"/>
  <c r="I463" i="3"/>
  <c r="I483" i="3"/>
  <c r="I6" i="3"/>
  <c r="W476" i="3"/>
  <c r="W412" i="3"/>
  <c r="W348" i="3"/>
  <c r="W284" i="3"/>
  <c r="W220" i="3"/>
  <c r="W105" i="3"/>
  <c r="W85" i="3"/>
  <c r="I504" i="3"/>
  <c r="I496" i="3"/>
  <c r="I488" i="3"/>
  <c r="I480" i="3"/>
  <c r="I472" i="3"/>
  <c r="I464" i="3"/>
  <c r="I456" i="3"/>
  <c r="I448" i="3"/>
  <c r="I440" i="3"/>
  <c r="I432" i="3"/>
  <c r="I424" i="3"/>
  <c r="I416" i="3"/>
  <c r="I408" i="3"/>
  <c r="I400" i="3"/>
  <c r="I392" i="3"/>
  <c r="I384" i="3"/>
  <c r="I376" i="3"/>
  <c r="I368" i="3"/>
  <c r="I360" i="3"/>
  <c r="I352" i="3"/>
  <c r="I344" i="3"/>
  <c r="I336" i="3"/>
  <c r="I328" i="3"/>
  <c r="I320" i="3"/>
  <c r="I312" i="3"/>
  <c r="I304" i="3"/>
  <c r="I296" i="3"/>
  <c r="I288" i="3"/>
  <c r="I280" i="3"/>
  <c r="I502" i="3"/>
  <c r="I494" i="3"/>
  <c r="I486" i="3"/>
  <c r="I478" i="3"/>
  <c r="I470" i="3"/>
  <c r="I462" i="3"/>
  <c r="I454" i="3"/>
  <c r="I446" i="3"/>
  <c r="I438" i="3"/>
  <c r="I430" i="3"/>
  <c r="I422" i="3"/>
  <c r="I414" i="3"/>
  <c r="I406" i="3"/>
  <c r="I398" i="3"/>
  <c r="I390" i="3"/>
  <c r="I382" i="3"/>
  <c r="I374" i="3"/>
  <c r="I366" i="3"/>
  <c r="I358" i="3"/>
  <c r="I350" i="3"/>
  <c r="I342" i="3"/>
  <c r="I334" i="3"/>
  <c r="I326" i="3"/>
  <c r="I318" i="3"/>
  <c r="I310" i="3"/>
  <c r="I302" i="3"/>
  <c r="I294" i="3"/>
  <c r="I286" i="3"/>
  <c r="I501" i="3"/>
  <c r="I493" i="3"/>
  <c r="I485" i="3"/>
  <c r="I477" i="3"/>
  <c r="I469" i="3"/>
  <c r="I461" i="3"/>
  <c r="I453" i="3"/>
  <c r="I445" i="3"/>
  <c r="I437" i="3"/>
  <c r="I429" i="3"/>
  <c r="I421" i="3"/>
  <c r="I413" i="3"/>
  <c r="I405" i="3"/>
  <c r="I397" i="3"/>
  <c r="I389" i="3"/>
  <c r="I381" i="3"/>
  <c r="I373" i="3"/>
  <c r="I365" i="3"/>
  <c r="I357" i="3"/>
  <c r="I349" i="3"/>
  <c r="I341" i="3"/>
  <c r="I333" i="3"/>
  <c r="I325" i="3"/>
  <c r="I317" i="3"/>
  <c r="I309" i="3"/>
  <c r="I301" i="3"/>
  <c r="I500" i="3"/>
  <c r="I492" i="3"/>
  <c r="I484" i="3"/>
  <c r="I476" i="3"/>
  <c r="I468" i="3"/>
  <c r="I460" i="3"/>
  <c r="I452" i="3"/>
  <c r="I444" i="3"/>
  <c r="I436" i="3"/>
  <c r="I428" i="3"/>
  <c r="I420" i="3"/>
  <c r="I412" i="3"/>
  <c r="I404" i="3"/>
  <c r="I396" i="3"/>
  <c r="I388" i="3"/>
  <c r="I380" i="3"/>
  <c r="I372" i="3"/>
  <c r="I364" i="3"/>
  <c r="I356" i="3"/>
  <c r="I348" i="3"/>
  <c r="I340" i="3"/>
  <c r="I332" i="3"/>
  <c r="I324" i="3"/>
  <c r="I316" i="3"/>
  <c r="I308" i="3"/>
  <c r="I300" i="3"/>
  <c r="I292" i="3"/>
  <c r="I498" i="3"/>
  <c r="I490" i="3"/>
  <c r="I482" i="3"/>
  <c r="I474" i="3"/>
  <c r="I466" i="3"/>
  <c r="I458" i="3"/>
  <c r="I450" i="3"/>
  <c r="I442" i="3"/>
  <c r="I434" i="3"/>
  <c r="I426" i="3"/>
  <c r="I418" i="3"/>
  <c r="I410" i="3"/>
  <c r="I402" i="3"/>
  <c r="I394" i="3"/>
  <c r="I386" i="3"/>
  <c r="I378" i="3"/>
  <c r="I370" i="3"/>
  <c r="I362" i="3"/>
  <c r="I354" i="3"/>
  <c r="I346" i="3"/>
  <c r="I338" i="3"/>
  <c r="I330" i="3"/>
  <c r="I322" i="3"/>
  <c r="I314" i="3"/>
  <c r="I306" i="3"/>
  <c r="I298" i="3"/>
  <c r="I290" i="3"/>
  <c r="I282" i="3"/>
  <c r="I38" i="3"/>
  <c r="I46" i="3"/>
  <c r="I54" i="3"/>
  <c r="I62" i="3"/>
  <c r="I86" i="3"/>
  <c r="I94" i="3"/>
  <c r="I102" i="3"/>
  <c r="I118" i="3"/>
  <c r="I126" i="3"/>
  <c r="I134" i="3"/>
  <c r="I150" i="3"/>
  <c r="I158" i="3"/>
  <c r="I166" i="3"/>
  <c r="I174" i="3"/>
  <c r="I182" i="3"/>
  <c r="I190" i="3"/>
  <c r="I198" i="3"/>
  <c r="I206" i="3"/>
  <c r="I214" i="3"/>
  <c r="I222" i="3"/>
  <c r="I230" i="3"/>
  <c r="I238" i="3"/>
  <c r="I246" i="3"/>
  <c r="I254" i="3"/>
  <c r="I262" i="3"/>
  <c r="I270" i="3"/>
  <c r="I278" i="3"/>
  <c r="I291" i="3"/>
  <c r="I311" i="3"/>
  <c r="I331" i="3"/>
  <c r="I353" i="3"/>
  <c r="I375" i="3"/>
  <c r="I395" i="3"/>
  <c r="I417" i="3"/>
  <c r="I439" i="3"/>
  <c r="I459" i="3"/>
  <c r="I481" i="3"/>
  <c r="I503" i="3"/>
  <c r="I8" i="3"/>
  <c r="I16" i="3"/>
  <c r="I24" i="3"/>
  <c r="I32" i="3"/>
  <c r="I40" i="3"/>
  <c r="I48" i="3"/>
  <c r="I56" i="3"/>
  <c r="I64" i="3"/>
  <c r="I72" i="3"/>
  <c r="I80" i="3"/>
  <c r="I88" i="3"/>
  <c r="I96" i="3"/>
  <c r="I104" i="3"/>
  <c r="I112" i="3"/>
  <c r="I120" i="3"/>
  <c r="I128" i="3"/>
  <c r="I136" i="3"/>
  <c r="I144" i="3"/>
  <c r="I152" i="3"/>
  <c r="I160" i="3"/>
  <c r="I168" i="3"/>
  <c r="I176" i="3"/>
  <c r="I184" i="3"/>
  <c r="I192" i="3"/>
  <c r="I200" i="3"/>
  <c r="I208" i="3"/>
  <c r="I216" i="3"/>
  <c r="I224" i="3"/>
  <c r="I232" i="3"/>
  <c r="I240" i="3"/>
  <c r="I248" i="3"/>
  <c r="I256" i="3"/>
  <c r="I264" i="3"/>
  <c r="I272" i="3"/>
  <c r="I281" i="3"/>
  <c r="I295" i="3"/>
  <c r="I315" i="3"/>
  <c r="I337" i="3"/>
  <c r="I359" i="3"/>
  <c r="I379" i="3"/>
  <c r="I401" i="3"/>
  <c r="I423" i="3"/>
  <c r="I443" i="3"/>
  <c r="I465" i="3"/>
  <c r="I487" i="3"/>
  <c r="I9" i="3"/>
  <c r="I17" i="3"/>
  <c r="I25" i="3"/>
  <c r="I33" i="3"/>
  <c r="I41" i="3"/>
  <c r="I49" i="3"/>
  <c r="I57" i="3"/>
  <c r="I65" i="3"/>
  <c r="I73" i="3"/>
  <c r="I81" i="3"/>
  <c r="I89" i="3"/>
  <c r="I97" i="3"/>
  <c r="I105" i="3"/>
  <c r="I113" i="3"/>
  <c r="I121" i="3"/>
  <c r="I129" i="3"/>
  <c r="I137" i="3"/>
  <c r="I145" i="3"/>
  <c r="I153" i="3"/>
  <c r="I161" i="3"/>
  <c r="I169" i="3"/>
  <c r="I177" i="3"/>
  <c r="I185" i="3"/>
  <c r="I193" i="3"/>
  <c r="I201" i="3"/>
  <c r="I209" i="3"/>
  <c r="I217" i="3"/>
  <c r="I225" i="3"/>
  <c r="I233" i="3"/>
  <c r="I241" i="3"/>
  <c r="I249" i="3"/>
  <c r="I257" i="3"/>
  <c r="I265" i="3"/>
  <c r="I273" i="3"/>
  <c r="I283" i="3"/>
  <c r="I297" i="3"/>
  <c r="I319" i="3"/>
  <c r="I339" i="3"/>
  <c r="I361" i="3"/>
  <c r="I383" i="3"/>
  <c r="I403" i="3"/>
  <c r="I425" i="3"/>
  <c r="I447" i="3"/>
  <c r="I467" i="3"/>
  <c r="I489" i="3"/>
  <c r="W350" i="3"/>
  <c r="W358" i="3"/>
  <c r="W366" i="3"/>
  <c r="W374" i="3"/>
  <c r="W382" i="3"/>
  <c r="W390" i="3"/>
  <c r="W398" i="3"/>
  <c r="W406" i="3"/>
  <c r="W414" i="3"/>
  <c r="W422" i="3"/>
  <c r="W430" i="3"/>
  <c r="W438" i="3"/>
  <c r="W446" i="3"/>
  <c r="W454" i="3"/>
  <c r="W462" i="3"/>
  <c r="W470" i="3"/>
  <c r="W478" i="3"/>
  <c r="W486" i="3"/>
  <c r="W494" i="3"/>
  <c r="W502" i="3"/>
  <c r="W352" i="3"/>
  <c r="W360" i="3"/>
  <c r="W368" i="3"/>
  <c r="W376" i="3"/>
  <c r="W384" i="3"/>
  <c r="W392" i="3"/>
  <c r="W400" i="3"/>
  <c r="W408" i="3"/>
  <c r="W416" i="3"/>
  <c r="W424" i="3"/>
  <c r="W432" i="3"/>
  <c r="W440" i="3"/>
  <c r="W448" i="3"/>
  <c r="W456" i="3"/>
  <c r="W464" i="3"/>
  <c r="W472" i="3"/>
  <c r="W480" i="3"/>
  <c r="W488" i="3"/>
  <c r="W496" i="3"/>
  <c r="W504" i="3"/>
  <c r="W460" i="3"/>
  <c r="W396" i="3"/>
  <c r="W332" i="3"/>
  <c r="W268" i="3"/>
  <c r="W204" i="3"/>
  <c r="W64" i="3"/>
  <c r="I22" i="3"/>
  <c r="I70" i="3"/>
  <c r="I10" i="3"/>
  <c r="I82" i="3"/>
  <c r="W41" i="3"/>
  <c r="I78" i="3"/>
  <c r="I18" i="3"/>
  <c r="I26" i="3"/>
  <c r="I34" i="3"/>
  <c r="I42" i="3"/>
  <c r="I50" i="3"/>
  <c r="I58" i="3"/>
  <c r="I66" i="3"/>
  <c r="I74" i="3"/>
  <c r="I90" i="3"/>
  <c r="I98" i="3"/>
  <c r="I106" i="3"/>
  <c r="I114" i="3"/>
  <c r="I122" i="3"/>
  <c r="I130" i="3"/>
  <c r="I138" i="3"/>
  <c r="I146" i="3"/>
  <c r="I154" i="3"/>
  <c r="I162" i="3"/>
  <c r="I170" i="3"/>
  <c r="I178" i="3"/>
  <c r="I186" i="3"/>
  <c r="I194" i="3"/>
  <c r="I202" i="3"/>
  <c r="I210" i="3"/>
  <c r="I218" i="3"/>
  <c r="I226" i="3"/>
  <c r="I234" i="3"/>
  <c r="I242" i="3"/>
  <c r="I250" i="3"/>
  <c r="I258" i="3"/>
  <c r="I266" i="3"/>
  <c r="I274" i="3"/>
  <c r="I284" i="3"/>
  <c r="I299" i="3"/>
  <c r="I321" i="3"/>
  <c r="I343" i="3"/>
  <c r="I363" i="3"/>
  <c r="I385" i="3"/>
  <c r="I407" i="3"/>
  <c r="I427" i="3"/>
  <c r="I449" i="3"/>
  <c r="I471" i="3"/>
  <c r="I491" i="3"/>
  <c r="W9" i="3"/>
  <c r="I11" i="3"/>
  <c r="I19" i="3"/>
  <c r="I27" i="3"/>
  <c r="I35" i="3"/>
  <c r="I43" i="3"/>
  <c r="I51" i="3"/>
  <c r="I59" i="3"/>
  <c r="I67" i="3"/>
  <c r="I75" i="3"/>
  <c r="I83" i="3"/>
  <c r="I91" i="3"/>
  <c r="I99" i="3"/>
  <c r="I107" i="3"/>
  <c r="I115" i="3"/>
  <c r="I123" i="3"/>
  <c r="I131" i="3"/>
  <c r="I139" i="3"/>
  <c r="I147" i="3"/>
  <c r="I155" i="3"/>
  <c r="I163" i="3"/>
  <c r="I171" i="3"/>
  <c r="I179" i="3"/>
  <c r="I187" i="3"/>
  <c r="I195" i="3"/>
  <c r="I203" i="3"/>
  <c r="I211" i="3"/>
  <c r="I219" i="3"/>
  <c r="I227" i="3"/>
  <c r="I235" i="3"/>
  <c r="I243" i="3"/>
  <c r="I251" i="3"/>
  <c r="I259" i="3"/>
  <c r="I267" i="3"/>
  <c r="I275" i="3"/>
  <c r="I285" i="3"/>
  <c r="I303" i="3"/>
  <c r="I323" i="3"/>
  <c r="I345" i="3"/>
  <c r="I367" i="3"/>
  <c r="I387" i="3"/>
  <c r="I409" i="3"/>
  <c r="I431" i="3"/>
  <c r="I451" i="3"/>
  <c r="I473" i="3"/>
  <c r="I495" i="3"/>
  <c r="I44" i="3"/>
  <c r="W11" i="3"/>
  <c r="W19" i="3"/>
  <c r="W27" i="3"/>
  <c r="W35" i="3"/>
  <c r="W43" i="3"/>
  <c r="W51" i="3"/>
  <c r="W59" i="3"/>
  <c r="W67" i="3"/>
  <c r="W75" i="3"/>
  <c r="W83" i="3"/>
  <c r="W91" i="3"/>
  <c r="W99" i="3"/>
  <c r="W107" i="3"/>
  <c r="W115" i="3"/>
  <c r="W123" i="3"/>
  <c r="W131" i="3"/>
  <c r="W139" i="3"/>
  <c r="W147" i="3"/>
  <c r="W155" i="3"/>
  <c r="W163" i="3"/>
  <c r="W171" i="3"/>
  <c r="W179" i="3"/>
  <c r="W12" i="3"/>
  <c r="W20" i="3"/>
  <c r="W28" i="3"/>
  <c r="W36" i="3"/>
  <c r="W44" i="3"/>
  <c r="W52" i="3"/>
  <c r="W60" i="3"/>
  <c r="W68" i="3"/>
  <c r="W76" i="3"/>
  <c r="W84" i="3"/>
  <c r="W92" i="3"/>
  <c r="W100" i="3"/>
  <c r="W108" i="3"/>
  <c r="W116" i="3"/>
  <c r="W124" i="3"/>
  <c r="W132" i="3"/>
  <c r="W140" i="3"/>
  <c r="W148" i="3"/>
  <c r="W156" i="3"/>
  <c r="W164" i="3"/>
  <c r="W172" i="3"/>
  <c r="W180" i="3"/>
  <c r="W6" i="3"/>
  <c r="W14" i="3"/>
  <c r="W22" i="3"/>
  <c r="W30" i="3"/>
  <c r="W38" i="3"/>
  <c r="W46" i="3"/>
  <c r="W54" i="3"/>
  <c r="W62" i="3"/>
  <c r="W70" i="3"/>
  <c r="W78" i="3"/>
  <c r="W86" i="3"/>
  <c r="W94" i="3"/>
  <c r="W102" i="3"/>
  <c r="W110" i="3"/>
  <c r="W118" i="3"/>
  <c r="W126" i="3"/>
  <c r="W134" i="3"/>
  <c r="W142" i="3"/>
  <c r="W150" i="3"/>
  <c r="W158" i="3"/>
  <c r="W166" i="3"/>
  <c r="W174" i="3"/>
  <c r="W182" i="3"/>
  <c r="W7" i="3"/>
  <c r="W15" i="3"/>
  <c r="W23" i="3"/>
  <c r="W31" i="3"/>
  <c r="W39" i="3"/>
  <c r="W47" i="3"/>
  <c r="W55" i="3"/>
  <c r="W63" i="3"/>
  <c r="W71" i="3"/>
  <c r="W79" i="3"/>
  <c r="W87" i="3"/>
  <c r="W95" i="3"/>
  <c r="W103" i="3"/>
  <c r="W111" i="3"/>
  <c r="W119" i="3"/>
  <c r="W127" i="3"/>
  <c r="W135" i="3"/>
  <c r="W143" i="3"/>
  <c r="W151" i="3"/>
  <c r="W159" i="3"/>
  <c r="W167" i="3"/>
  <c r="W175" i="3"/>
  <c r="W183" i="3"/>
  <c r="W8" i="3"/>
  <c r="W16" i="3"/>
  <c r="W24" i="3"/>
  <c r="W32" i="3"/>
  <c r="W40" i="3"/>
  <c r="W10" i="3"/>
  <c r="W18" i="3"/>
  <c r="W26" i="3"/>
  <c r="W34" i="3"/>
  <c r="W42" i="3"/>
  <c r="W50" i="3"/>
  <c r="W58" i="3"/>
  <c r="W66" i="3"/>
  <c r="W74" i="3"/>
  <c r="W82" i="3"/>
  <c r="W90" i="3"/>
  <c r="W98" i="3"/>
  <c r="W106" i="3"/>
  <c r="W114" i="3"/>
  <c r="W122" i="3"/>
  <c r="W130" i="3"/>
  <c r="W138" i="3"/>
  <c r="W146" i="3"/>
  <c r="W154" i="3"/>
  <c r="W162" i="3"/>
  <c r="W170" i="3"/>
  <c r="W178" i="3"/>
  <c r="W186" i="3"/>
  <c r="W501" i="3"/>
  <c r="W493" i="3"/>
  <c r="W485" i="3"/>
  <c r="W477" i="3"/>
  <c r="W469" i="3"/>
  <c r="W461" i="3"/>
  <c r="W453" i="3"/>
  <c r="W445" i="3"/>
  <c r="W437" i="3"/>
  <c r="W429" i="3"/>
  <c r="W421" i="3"/>
  <c r="W413" i="3"/>
  <c r="W405" i="3"/>
  <c r="W397" i="3"/>
  <c r="W389" i="3"/>
  <c r="W381" i="3"/>
  <c r="W373" i="3"/>
  <c r="W365" i="3"/>
  <c r="W357" i="3"/>
  <c r="W349" i="3"/>
  <c r="W341" i="3"/>
  <c r="W333" i="3"/>
  <c r="W325" i="3"/>
  <c r="W317" i="3"/>
  <c r="W309" i="3"/>
  <c r="W301" i="3"/>
  <c r="W293" i="3"/>
  <c r="W285" i="3"/>
  <c r="W277" i="3"/>
  <c r="W269" i="3"/>
  <c r="W261" i="3"/>
  <c r="W253" i="3"/>
  <c r="W245" i="3"/>
  <c r="W237" i="3"/>
  <c r="W229" i="3"/>
  <c r="W221" i="3"/>
  <c r="W213" i="3"/>
  <c r="W205" i="3"/>
  <c r="W197" i="3"/>
  <c r="W189" i="3"/>
  <c r="W173" i="3"/>
  <c r="W152" i="3"/>
  <c r="W129" i="3"/>
  <c r="W109" i="3"/>
  <c r="W88" i="3"/>
  <c r="W65" i="3"/>
  <c r="W45" i="3"/>
  <c r="W13" i="3"/>
  <c r="W499" i="3"/>
  <c r="W491" i="3"/>
  <c r="W483" i="3"/>
  <c r="W475" i="3"/>
  <c r="W467" i="3"/>
  <c r="W459" i="3"/>
  <c r="W451" i="3"/>
  <c r="W443" i="3"/>
  <c r="W435" i="3"/>
  <c r="W427" i="3"/>
  <c r="W419" i="3"/>
  <c r="W411" i="3"/>
  <c r="W403" i="3"/>
  <c r="W395" i="3"/>
  <c r="W387" i="3"/>
  <c r="W379" i="3"/>
  <c r="W371" i="3"/>
  <c r="W363" i="3"/>
  <c r="W355" i="3"/>
  <c r="W347" i="3"/>
  <c r="W339" i="3"/>
  <c r="W331" i="3"/>
  <c r="W323" i="3"/>
  <c r="W315" i="3"/>
  <c r="W307" i="3"/>
  <c r="W299" i="3"/>
  <c r="W291" i="3"/>
  <c r="W283" i="3"/>
  <c r="W275" i="3"/>
  <c r="W267" i="3"/>
  <c r="W259" i="3"/>
  <c r="W251" i="3"/>
  <c r="W243" i="3"/>
  <c r="W235" i="3"/>
  <c r="W227" i="3"/>
  <c r="W219" i="3"/>
  <c r="W211" i="3"/>
  <c r="W203" i="3"/>
  <c r="W195" i="3"/>
  <c r="W187" i="3"/>
  <c r="W168" i="3"/>
  <c r="W145" i="3"/>
  <c r="W125" i="3"/>
  <c r="W104" i="3"/>
  <c r="W81" i="3"/>
  <c r="W61" i="3"/>
  <c r="W37" i="3"/>
  <c r="W498" i="3"/>
  <c r="W490" i="3"/>
  <c r="W482" i="3"/>
  <c r="W474" i="3"/>
  <c r="W466" i="3"/>
  <c r="W458" i="3"/>
  <c r="W450" i="3"/>
  <c r="W442" i="3"/>
  <c r="W434" i="3"/>
  <c r="W426" i="3"/>
  <c r="W418" i="3"/>
  <c r="W410" i="3"/>
  <c r="W402" i="3"/>
  <c r="W394" i="3"/>
  <c r="W386" i="3"/>
  <c r="W378" i="3"/>
  <c r="W370" i="3"/>
  <c r="W362" i="3"/>
  <c r="W354" i="3"/>
  <c r="W346" i="3"/>
  <c r="W338" i="3"/>
  <c r="W330" i="3"/>
  <c r="W322" i="3"/>
  <c r="W314" i="3"/>
  <c r="W306" i="3"/>
  <c r="W298" i="3"/>
  <c r="W290" i="3"/>
  <c r="W282" i="3"/>
  <c r="W274" i="3"/>
  <c r="W266" i="3"/>
  <c r="W258" i="3"/>
  <c r="W250" i="3"/>
  <c r="W242" i="3"/>
  <c r="W234" i="3"/>
  <c r="W226" i="3"/>
  <c r="W218" i="3"/>
  <c r="W210" i="3"/>
  <c r="W202" i="3"/>
  <c r="W194" i="3"/>
  <c r="W185" i="3"/>
  <c r="W165" i="3"/>
  <c r="W144" i="3"/>
  <c r="W121" i="3"/>
  <c r="W101" i="3"/>
  <c r="W80" i="3"/>
  <c r="W57" i="3"/>
  <c r="W33" i="3"/>
  <c r="W5" i="3"/>
  <c r="W497" i="3"/>
  <c r="W489" i="3"/>
  <c r="W481" i="3"/>
  <c r="W473" i="3"/>
  <c r="W465" i="3"/>
  <c r="W457" i="3"/>
  <c r="W449" i="3"/>
  <c r="W441" i="3"/>
  <c r="W433" i="3"/>
  <c r="W425" i="3"/>
  <c r="W417" i="3"/>
  <c r="W409" i="3"/>
  <c r="W401" i="3"/>
  <c r="W393" i="3"/>
  <c r="W385" i="3"/>
  <c r="W377" i="3"/>
  <c r="W369" i="3"/>
  <c r="W361" i="3"/>
  <c r="W353" i="3"/>
  <c r="W345" i="3"/>
  <c r="W337" i="3"/>
  <c r="W329" i="3"/>
  <c r="W321" i="3"/>
  <c r="W313" i="3"/>
  <c r="W305" i="3"/>
  <c r="W297" i="3"/>
  <c r="W289" i="3"/>
  <c r="W281" i="3"/>
  <c r="W273" i="3"/>
  <c r="W265" i="3"/>
  <c r="W257" i="3"/>
  <c r="W249" i="3"/>
  <c r="W241" i="3"/>
  <c r="W233" i="3"/>
  <c r="W225" i="3"/>
  <c r="W217" i="3"/>
  <c r="W209" i="3"/>
  <c r="W201" i="3"/>
  <c r="W193" i="3"/>
  <c r="W184" i="3"/>
  <c r="W161" i="3"/>
  <c r="W141" i="3"/>
  <c r="W120" i="3"/>
  <c r="W97" i="3"/>
  <c r="W77" i="3"/>
  <c r="W56" i="3"/>
  <c r="W29" i="3"/>
  <c r="W344" i="3"/>
  <c r="W336" i="3"/>
  <c r="W328" i="3"/>
  <c r="W320" i="3"/>
  <c r="W312" i="3"/>
  <c r="W304" i="3"/>
  <c r="W296" i="3"/>
  <c r="W288" i="3"/>
  <c r="W280" i="3"/>
  <c r="W272" i="3"/>
  <c r="W264" i="3"/>
  <c r="W256" i="3"/>
  <c r="W248" i="3"/>
  <c r="W240" i="3"/>
  <c r="W232" i="3"/>
  <c r="W224" i="3"/>
  <c r="W216" i="3"/>
  <c r="W208" i="3"/>
  <c r="W200" i="3"/>
  <c r="W192" i="3"/>
  <c r="W181" i="3"/>
  <c r="W160" i="3"/>
  <c r="W137" i="3"/>
  <c r="W117" i="3"/>
  <c r="W96" i="3"/>
  <c r="W73" i="3"/>
  <c r="W53" i="3"/>
  <c r="W25" i="3"/>
  <c r="W503" i="3"/>
  <c r="W495" i="3"/>
  <c r="W487" i="3"/>
  <c r="W479" i="3"/>
  <c r="W471" i="3"/>
  <c r="W463" i="3"/>
  <c r="W455" i="3"/>
  <c r="W447" i="3"/>
  <c r="W439" i="3"/>
  <c r="W431" i="3"/>
  <c r="W423" i="3"/>
  <c r="W415" i="3"/>
  <c r="W407" i="3"/>
  <c r="W399" i="3"/>
  <c r="W391" i="3"/>
  <c r="W383" i="3"/>
  <c r="W375" i="3"/>
  <c r="W367" i="3"/>
  <c r="W359" i="3"/>
  <c r="W351" i="3"/>
  <c r="W343" i="3"/>
  <c r="W335" i="3"/>
  <c r="W327" i="3"/>
  <c r="W319" i="3"/>
  <c r="W311" i="3"/>
  <c r="W303" i="3"/>
  <c r="W295" i="3"/>
  <c r="W287" i="3"/>
  <c r="W279" i="3"/>
  <c r="W271" i="3"/>
  <c r="W263" i="3"/>
  <c r="W255" i="3"/>
  <c r="W247" i="3"/>
  <c r="W239" i="3"/>
  <c r="W231" i="3"/>
  <c r="W223" i="3"/>
  <c r="W215" i="3"/>
  <c r="W207" i="3"/>
  <c r="W199" i="3"/>
  <c r="W191" i="3"/>
  <c r="W177" i="3"/>
  <c r="W157" i="3"/>
  <c r="W136" i="3"/>
  <c r="W113" i="3"/>
  <c r="W93" i="3"/>
  <c r="W72" i="3"/>
  <c r="W49" i="3"/>
  <c r="W21" i="3"/>
  <c r="W342" i="3"/>
  <c r="W334" i="3"/>
  <c r="W326" i="3"/>
  <c r="W318" i="3"/>
  <c r="W310" i="3"/>
  <c r="W302" i="3"/>
  <c r="W294" i="3"/>
  <c r="W286" i="3"/>
  <c r="W278" i="3"/>
  <c r="W270" i="3"/>
  <c r="W262" i="3"/>
  <c r="W254" i="3"/>
  <c r="W246" i="3"/>
  <c r="W238" i="3"/>
  <c r="W230" i="3"/>
  <c r="W222" i="3"/>
  <c r="W214" i="3"/>
  <c r="W206" i="3"/>
  <c r="W198" i="3"/>
  <c r="W190" i="3"/>
  <c r="W176" i="3"/>
  <c r="W153" i="3"/>
  <c r="W133" i="3"/>
  <c r="W112" i="3"/>
  <c r="W89" i="3"/>
  <c r="W69" i="3"/>
  <c r="W48" i="3"/>
  <c r="W17" i="3"/>
  <c r="D1019" i="19"/>
  <c r="C1019" i="19"/>
  <c r="D1018" i="19"/>
  <c r="C1018" i="19"/>
  <c r="D1017" i="19"/>
  <c r="C1017" i="19"/>
  <c r="D1016" i="19"/>
  <c r="C1016" i="19"/>
  <c r="D1015" i="19"/>
  <c r="C1015" i="19"/>
  <c r="D1014" i="19"/>
  <c r="C1014" i="19"/>
  <c r="D1013" i="19"/>
  <c r="C1013" i="19"/>
  <c r="D1012" i="19"/>
  <c r="C1012" i="19"/>
  <c r="D1011" i="19"/>
  <c r="C1011" i="19"/>
  <c r="D1010" i="19"/>
  <c r="C1010" i="19"/>
  <c r="D1009" i="19"/>
  <c r="C1009" i="19"/>
  <c r="D1008" i="19"/>
  <c r="C1008" i="19"/>
  <c r="D1007" i="19"/>
  <c r="C1007" i="19"/>
  <c r="D1006" i="19"/>
  <c r="C1006" i="19"/>
  <c r="D1005" i="19"/>
  <c r="C1005" i="19"/>
  <c r="D1004" i="19"/>
  <c r="C1004" i="19"/>
  <c r="D1003" i="19"/>
  <c r="C1003" i="19"/>
  <c r="D1002" i="19"/>
  <c r="C1002" i="19"/>
  <c r="D1001" i="19"/>
  <c r="C1001" i="19"/>
  <c r="D1000" i="19"/>
  <c r="C1000" i="19"/>
  <c r="D999" i="19"/>
  <c r="C999" i="19"/>
  <c r="D998" i="19"/>
  <c r="C998" i="19"/>
  <c r="D997" i="19"/>
  <c r="C997" i="19"/>
  <c r="D996" i="19"/>
  <c r="C996" i="19"/>
  <c r="D995" i="19"/>
  <c r="C995" i="19"/>
  <c r="D994" i="19"/>
  <c r="C994" i="19"/>
  <c r="D993" i="19"/>
  <c r="C993" i="19"/>
  <c r="D992" i="19"/>
  <c r="C992" i="19"/>
  <c r="D991" i="19"/>
  <c r="C991" i="19"/>
  <c r="D990" i="19"/>
  <c r="C990" i="19"/>
  <c r="D989" i="19"/>
  <c r="C989" i="19"/>
  <c r="D988" i="19"/>
  <c r="C988" i="19"/>
  <c r="D987" i="19"/>
  <c r="C987" i="19"/>
  <c r="D986" i="19"/>
  <c r="C986" i="19"/>
  <c r="D985" i="19"/>
  <c r="C985" i="19"/>
  <c r="D984" i="19"/>
  <c r="C984" i="19"/>
  <c r="D983" i="19"/>
  <c r="C983" i="19"/>
  <c r="D982" i="19"/>
  <c r="C982" i="19"/>
  <c r="D981" i="19"/>
  <c r="C981" i="19"/>
  <c r="D980" i="19"/>
  <c r="C980" i="19"/>
  <c r="D979" i="19"/>
  <c r="C979" i="19"/>
  <c r="D978" i="19"/>
  <c r="C978" i="19"/>
  <c r="D977" i="19"/>
  <c r="C977" i="19"/>
  <c r="D976" i="19"/>
  <c r="C976" i="19"/>
  <c r="D975" i="19"/>
  <c r="C975" i="19"/>
  <c r="D974" i="19"/>
  <c r="C974" i="19"/>
  <c r="D973" i="19"/>
  <c r="C973" i="19"/>
  <c r="D972" i="19"/>
  <c r="C972" i="19"/>
  <c r="D971" i="19"/>
  <c r="C971" i="19"/>
  <c r="D970" i="19"/>
  <c r="C970" i="19"/>
  <c r="D969" i="19"/>
  <c r="C969" i="19"/>
  <c r="D968" i="19"/>
  <c r="C968" i="19"/>
  <c r="D967" i="19"/>
  <c r="C967" i="19"/>
  <c r="D966" i="19"/>
  <c r="C966" i="19"/>
  <c r="D965" i="19"/>
  <c r="C965" i="19"/>
  <c r="D964" i="19"/>
  <c r="C964" i="19"/>
  <c r="D963" i="19"/>
  <c r="C963" i="19"/>
  <c r="D962" i="19"/>
  <c r="C962" i="19"/>
  <c r="D961" i="19"/>
  <c r="C961" i="19"/>
  <c r="D960" i="19"/>
  <c r="C960" i="19"/>
  <c r="D959" i="19"/>
  <c r="C959" i="19"/>
  <c r="D958" i="19"/>
  <c r="C958" i="19"/>
  <c r="D957" i="19"/>
  <c r="C957" i="19"/>
  <c r="D956" i="19"/>
  <c r="C956" i="19"/>
  <c r="D955" i="19"/>
  <c r="C955" i="19"/>
  <c r="D954" i="19"/>
  <c r="C954" i="19"/>
  <c r="D953" i="19"/>
  <c r="C953" i="19"/>
  <c r="D952" i="19"/>
  <c r="C952" i="19"/>
  <c r="D951" i="19"/>
  <c r="C951" i="19"/>
  <c r="D950" i="19"/>
  <c r="C950" i="19"/>
  <c r="D949" i="19"/>
  <c r="C949" i="19"/>
  <c r="D948" i="19"/>
  <c r="C948" i="19"/>
  <c r="D947" i="19"/>
  <c r="C947" i="19"/>
  <c r="D946" i="19"/>
  <c r="C946" i="19"/>
  <c r="D945" i="19"/>
  <c r="C945" i="19"/>
  <c r="D944" i="19"/>
  <c r="C944" i="19"/>
  <c r="D943" i="19"/>
  <c r="C943" i="19"/>
  <c r="D942" i="19"/>
  <c r="C942" i="19"/>
  <c r="D941" i="19"/>
  <c r="C941" i="19"/>
  <c r="D940" i="19"/>
  <c r="C940" i="19"/>
  <c r="D939" i="19"/>
  <c r="C939" i="19"/>
  <c r="D938" i="19"/>
  <c r="C938" i="19"/>
  <c r="D937" i="19"/>
  <c r="C937" i="19"/>
  <c r="D936" i="19"/>
  <c r="C936" i="19"/>
  <c r="D935" i="19"/>
  <c r="C935" i="19"/>
  <c r="D934" i="19"/>
  <c r="C934" i="19"/>
  <c r="D933" i="19"/>
  <c r="C933" i="19"/>
  <c r="D932" i="19"/>
  <c r="C932" i="19"/>
  <c r="D931" i="19"/>
  <c r="C931" i="19"/>
  <c r="D930" i="19"/>
  <c r="C930" i="19"/>
  <c r="D929" i="19"/>
  <c r="C929" i="19"/>
  <c r="D928" i="19"/>
  <c r="C928" i="19"/>
  <c r="D927" i="19"/>
  <c r="C927" i="19"/>
  <c r="D926" i="19"/>
  <c r="C926" i="19"/>
  <c r="D925" i="19"/>
  <c r="C925" i="19"/>
  <c r="D924" i="19"/>
  <c r="C924" i="19"/>
  <c r="D923" i="19"/>
  <c r="C923" i="19"/>
  <c r="D922" i="19"/>
  <c r="C922" i="19"/>
  <c r="D921" i="19"/>
  <c r="C921" i="19"/>
  <c r="D920" i="19"/>
  <c r="C920" i="19"/>
  <c r="D919" i="19"/>
  <c r="C919" i="19"/>
  <c r="D918" i="19"/>
  <c r="C918" i="19"/>
  <c r="D917" i="19"/>
  <c r="C917" i="19"/>
  <c r="D916" i="19"/>
  <c r="C916" i="19"/>
  <c r="D915" i="19"/>
  <c r="C915" i="19"/>
  <c r="D914" i="19"/>
  <c r="C914" i="19"/>
  <c r="D913" i="19"/>
  <c r="C913" i="19"/>
  <c r="D912" i="19"/>
  <c r="C912" i="19"/>
  <c r="D911" i="19"/>
  <c r="C911" i="19"/>
  <c r="D910" i="19"/>
  <c r="C910" i="19"/>
  <c r="D909" i="19"/>
  <c r="C909" i="19"/>
  <c r="D908" i="19"/>
  <c r="C908" i="19"/>
  <c r="D907" i="19"/>
  <c r="C907" i="19"/>
  <c r="D906" i="19"/>
  <c r="C906" i="19"/>
  <c r="D905" i="19"/>
  <c r="C905" i="19"/>
  <c r="D904" i="19"/>
  <c r="C904" i="19"/>
  <c r="D903" i="19"/>
  <c r="C903" i="19"/>
  <c r="D902" i="19"/>
  <c r="C902" i="19"/>
  <c r="D901" i="19"/>
  <c r="C901" i="19"/>
  <c r="D900" i="19"/>
  <c r="C900" i="19"/>
  <c r="D899" i="19"/>
  <c r="C899" i="19"/>
  <c r="D898" i="19"/>
  <c r="C898" i="19"/>
  <c r="D897" i="19"/>
  <c r="C897" i="19"/>
  <c r="D896" i="19"/>
  <c r="C896" i="19"/>
  <c r="D895" i="19"/>
  <c r="C895" i="19"/>
  <c r="D894" i="19"/>
  <c r="C894" i="19"/>
  <c r="D893" i="19"/>
  <c r="C893" i="19"/>
  <c r="D892" i="19"/>
  <c r="C892" i="19"/>
  <c r="D891" i="19"/>
  <c r="C891" i="19"/>
  <c r="D890" i="19"/>
  <c r="C890" i="19"/>
  <c r="D889" i="19"/>
  <c r="C889" i="19"/>
  <c r="D888" i="19"/>
  <c r="C888" i="19"/>
  <c r="D887" i="19"/>
  <c r="C887" i="19"/>
  <c r="D886" i="19"/>
  <c r="C886" i="19"/>
  <c r="D885" i="19"/>
  <c r="C885" i="19"/>
  <c r="D884" i="19"/>
  <c r="C884" i="19"/>
  <c r="D883" i="19"/>
  <c r="C883" i="19"/>
  <c r="D882" i="19"/>
  <c r="C882" i="19"/>
  <c r="D881" i="19"/>
  <c r="C881" i="19"/>
  <c r="D880" i="19"/>
  <c r="C880" i="19"/>
  <c r="D879" i="19"/>
  <c r="C879" i="19"/>
  <c r="D878" i="19"/>
  <c r="C878" i="19"/>
  <c r="D877" i="19"/>
  <c r="C877" i="19"/>
  <c r="D876" i="19"/>
  <c r="C876" i="19"/>
  <c r="D875" i="19"/>
  <c r="C875" i="19"/>
  <c r="D874" i="19"/>
  <c r="C874" i="19"/>
  <c r="D873" i="19"/>
  <c r="C873" i="19"/>
  <c r="D872" i="19"/>
  <c r="C872" i="19"/>
  <c r="D871" i="19"/>
  <c r="C871" i="19"/>
  <c r="D870" i="19"/>
  <c r="C870" i="19"/>
  <c r="D869" i="19"/>
  <c r="C869" i="19"/>
  <c r="D868" i="19"/>
  <c r="C868" i="19"/>
  <c r="D867" i="19"/>
  <c r="C867" i="19"/>
  <c r="D866" i="19"/>
  <c r="C866" i="19"/>
  <c r="D865" i="19"/>
  <c r="C865" i="19"/>
  <c r="D864" i="19"/>
  <c r="C864" i="19"/>
  <c r="D863" i="19"/>
  <c r="C863" i="19"/>
  <c r="D862" i="19"/>
  <c r="C862" i="19"/>
  <c r="D861" i="19"/>
  <c r="C861" i="19"/>
  <c r="D860" i="19"/>
  <c r="C860" i="19"/>
  <c r="D859" i="19"/>
  <c r="C859" i="19"/>
  <c r="D858" i="19"/>
  <c r="C858" i="19"/>
  <c r="D857" i="19"/>
  <c r="C857" i="19"/>
  <c r="D856" i="19"/>
  <c r="C856" i="19"/>
  <c r="D855" i="19"/>
  <c r="C855" i="19"/>
  <c r="D854" i="19"/>
  <c r="C854" i="19"/>
  <c r="D853" i="19"/>
  <c r="C853" i="19"/>
  <c r="D852" i="19"/>
  <c r="C852" i="19"/>
  <c r="D851" i="19"/>
  <c r="C851" i="19"/>
  <c r="D850" i="19"/>
  <c r="C850" i="19"/>
  <c r="D849" i="19"/>
  <c r="C849" i="19"/>
  <c r="D848" i="19"/>
  <c r="C848" i="19"/>
  <c r="D847" i="19"/>
  <c r="C847" i="19"/>
  <c r="D846" i="19"/>
  <c r="C846" i="19"/>
  <c r="D845" i="19"/>
  <c r="C845" i="19"/>
  <c r="D844" i="19"/>
  <c r="C844" i="19"/>
  <c r="D843" i="19"/>
  <c r="C843" i="19"/>
  <c r="D842" i="19"/>
  <c r="C842" i="19"/>
  <c r="D841" i="19"/>
  <c r="C841" i="19"/>
  <c r="D840" i="19"/>
  <c r="C840" i="19"/>
  <c r="D839" i="19"/>
  <c r="C839" i="19"/>
  <c r="D838" i="19"/>
  <c r="C838" i="19"/>
  <c r="D837" i="19"/>
  <c r="C837" i="19"/>
  <c r="D836" i="19"/>
  <c r="C836" i="19"/>
  <c r="D835" i="19"/>
  <c r="C835" i="19"/>
  <c r="D834" i="19"/>
  <c r="C834" i="19"/>
  <c r="D833" i="19"/>
  <c r="C833" i="19"/>
  <c r="D832" i="19"/>
  <c r="C832" i="19"/>
  <c r="D831" i="19"/>
  <c r="C831" i="19"/>
  <c r="D830" i="19"/>
  <c r="C830" i="19"/>
  <c r="D829" i="19"/>
  <c r="C829" i="19"/>
  <c r="D828" i="19"/>
  <c r="C828" i="19"/>
  <c r="D827" i="19"/>
  <c r="C827" i="19"/>
  <c r="D826" i="19"/>
  <c r="C826" i="19"/>
  <c r="D825" i="19"/>
  <c r="C825" i="19"/>
  <c r="D824" i="19"/>
  <c r="C824" i="19"/>
  <c r="D823" i="19"/>
  <c r="C823" i="19"/>
  <c r="D822" i="19"/>
  <c r="C822" i="19"/>
  <c r="D821" i="19"/>
  <c r="C821" i="19"/>
  <c r="D820" i="19"/>
  <c r="C820" i="19"/>
  <c r="D819" i="19"/>
  <c r="C819" i="19"/>
  <c r="D818" i="19"/>
  <c r="C818" i="19"/>
  <c r="D817" i="19"/>
  <c r="C817" i="19"/>
  <c r="D816" i="19"/>
  <c r="C816" i="19"/>
  <c r="D815" i="19"/>
  <c r="C815" i="19"/>
  <c r="D814" i="19"/>
  <c r="C814" i="19"/>
  <c r="D813" i="19"/>
  <c r="C813" i="19"/>
  <c r="D812" i="19"/>
  <c r="C812" i="19"/>
  <c r="D811" i="19"/>
  <c r="C811" i="19"/>
  <c r="D810" i="19"/>
  <c r="C810" i="19"/>
  <c r="D809" i="19"/>
  <c r="C809" i="19"/>
  <c r="D808" i="19"/>
  <c r="C808" i="19"/>
  <c r="D807" i="19"/>
  <c r="C807" i="19"/>
  <c r="D806" i="19"/>
  <c r="C806" i="19"/>
  <c r="D805" i="19"/>
  <c r="C805" i="19"/>
  <c r="D804" i="19"/>
  <c r="C804" i="19"/>
  <c r="D803" i="19"/>
  <c r="C803" i="19"/>
  <c r="D802" i="19"/>
  <c r="C802" i="19"/>
  <c r="D801" i="19"/>
  <c r="C801" i="19"/>
  <c r="D800" i="19"/>
  <c r="C800" i="19"/>
  <c r="D799" i="19"/>
  <c r="C799" i="19"/>
  <c r="D798" i="19"/>
  <c r="C798" i="19"/>
  <c r="D797" i="19"/>
  <c r="C797" i="19"/>
  <c r="D796" i="19"/>
  <c r="C796" i="19"/>
  <c r="D795" i="19"/>
  <c r="C795" i="19"/>
  <c r="D794" i="19"/>
  <c r="C794" i="19"/>
  <c r="D793" i="19"/>
  <c r="C793" i="19"/>
  <c r="D792" i="19"/>
  <c r="C792" i="19"/>
  <c r="D791" i="19"/>
  <c r="C791" i="19"/>
  <c r="D790" i="19"/>
  <c r="C790" i="19"/>
  <c r="D789" i="19"/>
  <c r="C789" i="19"/>
  <c r="D788" i="19"/>
  <c r="C788" i="19"/>
  <c r="D787" i="19"/>
  <c r="C787" i="19"/>
  <c r="D786" i="19"/>
  <c r="C786" i="19"/>
  <c r="D785" i="19"/>
  <c r="C785" i="19"/>
  <c r="D784" i="19"/>
  <c r="C784" i="19"/>
  <c r="D783" i="19"/>
  <c r="C783" i="19"/>
  <c r="D782" i="19"/>
  <c r="C782" i="19"/>
  <c r="D781" i="19"/>
  <c r="C781" i="19"/>
  <c r="D780" i="19"/>
  <c r="C780" i="19"/>
  <c r="D779" i="19"/>
  <c r="C779" i="19"/>
  <c r="D778" i="19"/>
  <c r="C778" i="19"/>
  <c r="D777" i="19"/>
  <c r="C777" i="19"/>
  <c r="D776" i="19"/>
  <c r="C776" i="19"/>
  <c r="D775" i="19"/>
  <c r="C775" i="19"/>
  <c r="D774" i="19"/>
  <c r="C774" i="19"/>
  <c r="D773" i="19"/>
  <c r="C773" i="19"/>
  <c r="D772" i="19"/>
  <c r="C772" i="19"/>
  <c r="D771" i="19"/>
  <c r="C771" i="19"/>
  <c r="D770" i="19"/>
  <c r="C770" i="19"/>
  <c r="D769" i="19"/>
  <c r="C769" i="19"/>
  <c r="D768" i="19"/>
  <c r="C768" i="19"/>
  <c r="D767" i="19"/>
  <c r="C767" i="19"/>
  <c r="D766" i="19"/>
  <c r="C766" i="19"/>
  <c r="D765" i="19"/>
  <c r="C765" i="19"/>
  <c r="D764" i="19"/>
  <c r="C764" i="19"/>
  <c r="D763" i="19"/>
  <c r="C763" i="19"/>
  <c r="D762" i="19"/>
  <c r="C762" i="19"/>
  <c r="D761" i="19"/>
  <c r="C761" i="19"/>
  <c r="D760" i="19"/>
  <c r="C760" i="19"/>
  <c r="D759" i="19"/>
  <c r="C759" i="19"/>
  <c r="D758" i="19"/>
  <c r="C758" i="19"/>
  <c r="D757" i="19"/>
  <c r="C757" i="19"/>
  <c r="D756" i="19"/>
  <c r="C756" i="19"/>
  <c r="D755" i="19"/>
  <c r="C755" i="19"/>
  <c r="D754" i="19"/>
  <c r="C754" i="19"/>
  <c r="D753" i="19"/>
  <c r="C753" i="19"/>
  <c r="D752" i="19"/>
  <c r="C752" i="19"/>
  <c r="D751" i="19"/>
  <c r="C751" i="19"/>
  <c r="D750" i="19"/>
  <c r="C750" i="19"/>
  <c r="D749" i="19"/>
  <c r="C749" i="19"/>
  <c r="D748" i="19"/>
  <c r="C748" i="19"/>
  <c r="D747" i="19"/>
  <c r="C747" i="19"/>
  <c r="D746" i="19"/>
  <c r="C746" i="19"/>
  <c r="D745" i="19"/>
  <c r="C745" i="19"/>
  <c r="D744" i="19"/>
  <c r="C744" i="19"/>
  <c r="D743" i="19"/>
  <c r="C743" i="19"/>
  <c r="D742" i="19"/>
  <c r="C742" i="19"/>
  <c r="D741" i="19"/>
  <c r="C741" i="19"/>
  <c r="D740" i="19"/>
  <c r="C740" i="19"/>
  <c r="D739" i="19"/>
  <c r="C739" i="19"/>
  <c r="D738" i="19"/>
  <c r="C738" i="19"/>
  <c r="D737" i="19"/>
  <c r="C737" i="19"/>
  <c r="D736" i="19"/>
  <c r="C736" i="19"/>
  <c r="D735" i="19"/>
  <c r="C735" i="19"/>
  <c r="D734" i="19"/>
  <c r="C734" i="19"/>
  <c r="D733" i="19"/>
  <c r="C733" i="19"/>
  <c r="D732" i="19"/>
  <c r="C732" i="19"/>
  <c r="D731" i="19"/>
  <c r="C731" i="19"/>
  <c r="D730" i="19"/>
  <c r="C730" i="19"/>
  <c r="D729" i="19"/>
  <c r="C729" i="19"/>
  <c r="D728" i="19"/>
  <c r="C728" i="19"/>
  <c r="D727" i="19"/>
  <c r="C727" i="19"/>
  <c r="D726" i="19"/>
  <c r="C726" i="19"/>
  <c r="D725" i="19"/>
  <c r="C725" i="19"/>
  <c r="D724" i="19"/>
  <c r="C724" i="19"/>
  <c r="D723" i="19"/>
  <c r="C723" i="19"/>
  <c r="D722" i="19"/>
  <c r="C722" i="19"/>
  <c r="D721" i="19"/>
  <c r="C721" i="19"/>
  <c r="D720" i="19"/>
  <c r="C720" i="19"/>
  <c r="D719" i="19"/>
  <c r="C719" i="19"/>
  <c r="D718" i="19"/>
  <c r="C718" i="19"/>
  <c r="D717" i="19"/>
  <c r="C717" i="19"/>
  <c r="D716" i="19"/>
  <c r="C716" i="19"/>
  <c r="D715" i="19"/>
  <c r="C715" i="19"/>
  <c r="D714" i="19"/>
  <c r="C714" i="19"/>
  <c r="D713" i="19"/>
  <c r="C713" i="19"/>
  <c r="D712" i="19"/>
  <c r="C712" i="19"/>
  <c r="D711" i="19"/>
  <c r="C711" i="19"/>
  <c r="D710" i="19"/>
  <c r="C710" i="19"/>
  <c r="D709" i="19"/>
  <c r="C709" i="19"/>
  <c r="D708" i="19"/>
  <c r="C708" i="19"/>
  <c r="D707" i="19"/>
  <c r="C707" i="19"/>
  <c r="D706" i="19"/>
  <c r="C706" i="19"/>
  <c r="D705" i="19"/>
  <c r="C705" i="19"/>
  <c r="D704" i="19"/>
  <c r="C704" i="19"/>
  <c r="D703" i="19"/>
  <c r="C703" i="19"/>
  <c r="D702" i="19"/>
  <c r="C702" i="19"/>
  <c r="D701" i="19"/>
  <c r="C701" i="19"/>
  <c r="D700" i="19"/>
  <c r="C700" i="19"/>
  <c r="D699" i="19"/>
  <c r="C699" i="19"/>
  <c r="D698" i="19"/>
  <c r="C698" i="19"/>
  <c r="D697" i="19"/>
  <c r="C697" i="19"/>
  <c r="D696" i="19"/>
  <c r="C696" i="19"/>
  <c r="D695" i="19"/>
  <c r="C695" i="19"/>
  <c r="D694" i="19"/>
  <c r="C694" i="19"/>
  <c r="D693" i="19"/>
  <c r="C693" i="19"/>
  <c r="D692" i="19"/>
  <c r="C692" i="19"/>
  <c r="D691" i="19"/>
  <c r="C691" i="19"/>
  <c r="D690" i="19"/>
  <c r="C690" i="19"/>
  <c r="D689" i="19"/>
  <c r="C689" i="19"/>
  <c r="D688" i="19"/>
  <c r="C688" i="19"/>
  <c r="D687" i="19"/>
  <c r="C687" i="19"/>
  <c r="D686" i="19"/>
  <c r="C686" i="19"/>
  <c r="D685" i="19"/>
  <c r="C685" i="19"/>
  <c r="D684" i="19"/>
  <c r="C684" i="19"/>
  <c r="D683" i="19"/>
  <c r="C683" i="19"/>
  <c r="D682" i="19"/>
  <c r="C682" i="19"/>
  <c r="D681" i="19"/>
  <c r="C681" i="19"/>
  <c r="D680" i="19"/>
  <c r="C680" i="19"/>
  <c r="D679" i="19"/>
  <c r="C679" i="19"/>
  <c r="D678" i="19"/>
  <c r="C678" i="19"/>
  <c r="D677" i="19"/>
  <c r="C677" i="19"/>
  <c r="D676" i="19"/>
  <c r="C676" i="19"/>
  <c r="D675" i="19"/>
  <c r="C675" i="19"/>
  <c r="D674" i="19"/>
  <c r="C674" i="19"/>
  <c r="D673" i="19"/>
  <c r="C673" i="19"/>
  <c r="D672" i="19"/>
  <c r="C672" i="19"/>
  <c r="D671" i="19"/>
  <c r="C671" i="19"/>
  <c r="D670" i="19"/>
  <c r="C670" i="19"/>
  <c r="D669" i="19"/>
  <c r="C669" i="19"/>
  <c r="D668" i="19"/>
  <c r="C668" i="19"/>
  <c r="D667" i="19"/>
  <c r="C667" i="19"/>
  <c r="D666" i="19"/>
  <c r="C666" i="19"/>
  <c r="D665" i="19"/>
  <c r="C665" i="19"/>
  <c r="D664" i="19"/>
  <c r="C664" i="19"/>
  <c r="D663" i="19"/>
  <c r="C663" i="19"/>
  <c r="D662" i="19"/>
  <c r="C662" i="19"/>
  <c r="D661" i="19"/>
  <c r="C661" i="19"/>
  <c r="D660" i="19"/>
  <c r="C660" i="19"/>
  <c r="D659" i="19"/>
  <c r="C659" i="19"/>
  <c r="D658" i="19"/>
  <c r="C658" i="19"/>
  <c r="D657" i="19"/>
  <c r="C657" i="19"/>
  <c r="D656" i="19"/>
  <c r="C656" i="19"/>
  <c r="D655" i="19"/>
  <c r="C655" i="19"/>
  <c r="D654" i="19"/>
  <c r="C654" i="19"/>
  <c r="D653" i="19"/>
  <c r="C653" i="19"/>
  <c r="D652" i="19"/>
  <c r="C652" i="19"/>
  <c r="D651" i="19"/>
  <c r="C651" i="19"/>
  <c r="D650" i="19"/>
  <c r="C650" i="19"/>
  <c r="D649" i="19"/>
  <c r="C649" i="19"/>
  <c r="D648" i="19"/>
  <c r="C648" i="19"/>
  <c r="D647" i="19"/>
  <c r="C647" i="19"/>
  <c r="D646" i="19"/>
  <c r="C646" i="19"/>
  <c r="D645" i="19"/>
  <c r="C645" i="19"/>
  <c r="D644" i="19"/>
  <c r="C644" i="19"/>
  <c r="D643" i="19"/>
  <c r="C643" i="19"/>
  <c r="D642" i="19"/>
  <c r="C642" i="19"/>
  <c r="D641" i="19"/>
  <c r="C641" i="19"/>
  <c r="D640" i="19"/>
  <c r="C640" i="19"/>
  <c r="D639" i="19"/>
  <c r="C639" i="19"/>
  <c r="D638" i="19"/>
  <c r="C638" i="19"/>
  <c r="D637" i="19"/>
  <c r="C637" i="19"/>
  <c r="D636" i="19"/>
  <c r="C636" i="19"/>
  <c r="D635" i="19"/>
  <c r="C635" i="19"/>
  <c r="D634" i="19"/>
  <c r="C634" i="19"/>
  <c r="D633" i="19"/>
  <c r="C633" i="19"/>
  <c r="D632" i="19"/>
  <c r="C632" i="19"/>
  <c r="D631" i="19"/>
  <c r="C631" i="19"/>
  <c r="D630" i="19"/>
  <c r="C630" i="19"/>
  <c r="D629" i="19"/>
  <c r="C629" i="19"/>
  <c r="D628" i="19"/>
  <c r="C628" i="19"/>
  <c r="D627" i="19"/>
  <c r="C627" i="19"/>
  <c r="D626" i="19"/>
  <c r="C626" i="19"/>
  <c r="D625" i="19"/>
  <c r="C625" i="19"/>
  <c r="D624" i="19"/>
  <c r="C624" i="19"/>
  <c r="D623" i="19"/>
  <c r="C623" i="19"/>
  <c r="D622" i="19"/>
  <c r="C622" i="19"/>
  <c r="D621" i="19"/>
  <c r="C621" i="19"/>
  <c r="D620" i="19"/>
  <c r="C620" i="19"/>
  <c r="D619" i="19"/>
  <c r="C619" i="19"/>
  <c r="D618" i="19"/>
  <c r="C618" i="19"/>
  <c r="D617" i="19"/>
  <c r="C617" i="19"/>
  <c r="D616" i="19"/>
  <c r="C616" i="19"/>
  <c r="D615" i="19"/>
  <c r="C615" i="19"/>
  <c r="D614" i="19"/>
  <c r="C614" i="19"/>
  <c r="D613" i="19"/>
  <c r="C613" i="19"/>
  <c r="D612" i="19"/>
  <c r="C612" i="19"/>
  <c r="D611" i="19"/>
  <c r="C611" i="19"/>
  <c r="D610" i="19"/>
  <c r="C610" i="19"/>
  <c r="D609" i="19"/>
  <c r="C609" i="19"/>
  <c r="D608" i="19"/>
  <c r="C608" i="19"/>
  <c r="D607" i="19"/>
  <c r="C607" i="19"/>
  <c r="D606" i="19"/>
  <c r="C606" i="19"/>
  <c r="D605" i="19"/>
  <c r="C605" i="19"/>
  <c r="D604" i="19"/>
  <c r="C604" i="19"/>
  <c r="D603" i="19"/>
  <c r="C603" i="19"/>
  <c r="D602" i="19"/>
  <c r="C602" i="19"/>
  <c r="D601" i="19"/>
  <c r="C601" i="19"/>
  <c r="D600" i="19"/>
  <c r="C600" i="19"/>
  <c r="D599" i="19"/>
  <c r="C599" i="19"/>
  <c r="D598" i="19"/>
  <c r="C598" i="19"/>
  <c r="D597" i="19"/>
  <c r="C597" i="19"/>
  <c r="D596" i="19"/>
  <c r="C596" i="19"/>
  <c r="D595" i="19"/>
  <c r="C595" i="19"/>
  <c r="D594" i="19"/>
  <c r="C594" i="19"/>
  <c r="D593" i="19"/>
  <c r="C593" i="19"/>
  <c r="D592" i="19"/>
  <c r="C592" i="19"/>
  <c r="D591" i="19"/>
  <c r="C591" i="19"/>
  <c r="D590" i="19"/>
  <c r="C590" i="19"/>
  <c r="D589" i="19"/>
  <c r="C589" i="19"/>
  <c r="D588" i="19"/>
  <c r="C588" i="19"/>
  <c r="D587" i="19"/>
  <c r="C587" i="19"/>
  <c r="D586" i="19"/>
  <c r="C586" i="19"/>
  <c r="D585" i="19"/>
  <c r="C585" i="19"/>
  <c r="D584" i="19"/>
  <c r="C584" i="19"/>
  <c r="D583" i="19"/>
  <c r="C583" i="19"/>
  <c r="D582" i="19"/>
  <c r="C582" i="19"/>
  <c r="D581" i="19"/>
  <c r="C581" i="19"/>
  <c r="D580" i="19"/>
  <c r="C580" i="19"/>
  <c r="D579" i="19"/>
  <c r="C579" i="19"/>
  <c r="D578" i="19"/>
  <c r="C578" i="19"/>
  <c r="D577" i="19"/>
  <c r="C577" i="19"/>
  <c r="D576" i="19"/>
  <c r="C576" i="19"/>
  <c r="D575" i="19"/>
  <c r="C575" i="19"/>
  <c r="D574" i="19"/>
  <c r="C574" i="19"/>
  <c r="D573" i="19"/>
  <c r="C573" i="19"/>
  <c r="D572" i="19"/>
  <c r="C572" i="19"/>
  <c r="D571" i="19"/>
  <c r="C571" i="19"/>
  <c r="D570" i="19"/>
  <c r="C570" i="19"/>
  <c r="D569" i="19"/>
  <c r="C569" i="19"/>
  <c r="D568" i="19"/>
  <c r="C568" i="19"/>
  <c r="D567" i="19"/>
  <c r="C567" i="19"/>
  <c r="D566" i="19"/>
  <c r="C566" i="19"/>
  <c r="D565" i="19"/>
  <c r="C565" i="19"/>
  <c r="D564" i="19"/>
  <c r="C564" i="19"/>
  <c r="D563" i="19"/>
  <c r="C563" i="19"/>
  <c r="D562" i="19"/>
  <c r="C562" i="19"/>
  <c r="D561" i="19"/>
  <c r="C561" i="19"/>
  <c r="D560" i="19"/>
  <c r="C560" i="19"/>
  <c r="D559" i="19"/>
  <c r="C559" i="19"/>
  <c r="D558" i="19"/>
  <c r="C558" i="19"/>
  <c r="D557" i="19"/>
  <c r="C557" i="19"/>
  <c r="D556" i="19"/>
  <c r="C556" i="19"/>
  <c r="D555" i="19"/>
  <c r="C555" i="19"/>
  <c r="D554" i="19"/>
  <c r="C554" i="19"/>
  <c r="D553" i="19"/>
  <c r="C553" i="19"/>
  <c r="D552" i="19"/>
  <c r="C552" i="19"/>
  <c r="D551" i="19"/>
  <c r="C551" i="19"/>
  <c r="D550" i="19"/>
  <c r="C550" i="19"/>
  <c r="D549" i="19"/>
  <c r="C549" i="19"/>
  <c r="D548" i="19"/>
  <c r="C548" i="19"/>
  <c r="D547" i="19"/>
  <c r="C547" i="19"/>
  <c r="D546" i="19"/>
  <c r="C546" i="19"/>
  <c r="D545" i="19"/>
  <c r="C545" i="19"/>
  <c r="D544" i="19"/>
  <c r="C544" i="19"/>
  <c r="D543" i="19"/>
  <c r="C543" i="19"/>
  <c r="D542" i="19"/>
  <c r="C542" i="19"/>
  <c r="D541" i="19"/>
  <c r="C541" i="19"/>
  <c r="D540" i="19"/>
  <c r="C540" i="19"/>
  <c r="D539" i="19"/>
  <c r="C539" i="19"/>
  <c r="D538" i="19"/>
  <c r="C538" i="19"/>
  <c r="D537" i="19"/>
  <c r="C537" i="19"/>
  <c r="D536" i="19"/>
  <c r="C536" i="19"/>
  <c r="D535" i="19"/>
  <c r="C535" i="19"/>
  <c r="D534" i="19"/>
  <c r="C534" i="19"/>
  <c r="D533" i="19"/>
  <c r="C533" i="19"/>
  <c r="D532" i="19"/>
  <c r="C532" i="19"/>
  <c r="D531" i="19"/>
  <c r="C531" i="19"/>
  <c r="D530" i="19"/>
  <c r="C530" i="19"/>
  <c r="D529" i="19"/>
  <c r="C529" i="19"/>
  <c r="D528" i="19"/>
  <c r="C528" i="19"/>
  <c r="D527" i="19"/>
  <c r="C527" i="19"/>
  <c r="D526" i="19"/>
  <c r="C526" i="19"/>
  <c r="D525" i="19"/>
  <c r="C525" i="19"/>
  <c r="D524" i="19"/>
  <c r="C524" i="19"/>
  <c r="D523" i="19"/>
  <c r="C523" i="19"/>
  <c r="D522" i="19"/>
  <c r="C522" i="19"/>
  <c r="D521" i="19"/>
  <c r="C521" i="19"/>
  <c r="D520" i="19"/>
  <c r="C520" i="19"/>
  <c r="D519" i="19"/>
  <c r="C519" i="19"/>
  <c r="D518" i="19"/>
  <c r="C518" i="19"/>
  <c r="D517" i="19"/>
  <c r="C517" i="19"/>
  <c r="D516" i="19"/>
  <c r="C516" i="19"/>
  <c r="D515" i="19"/>
  <c r="C515" i="19"/>
  <c r="D514" i="19"/>
  <c r="C514" i="19"/>
  <c r="D513" i="19"/>
  <c r="C513" i="19"/>
  <c r="D512" i="19"/>
  <c r="C512" i="19"/>
  <c r="D511" i="19"/>
  <c r="C511" i="19"/>
  <c r="D510" i="19"/>
  <c r="C510" i="19"/>
  <c r="D509" i="19"/>
  <c r="C509" i="19"/>
  <c r="D508" i="19"/>
  <c r="C508" i="19"/>
  <c r="D507" i="19"/>
  <c r="C507" i="19"/>
  <c r="D506" i="19"/>
  <c r="C506" i="19"/>
  <c r="D505" i="19"/>
  <c r="C505" i="19"/>
  <c r="D504" i="19"/>
  <c r="C504" i="19"/>
  <c r="D503" i="19"/>
  <c r="C503" i="19"/>
  <c r="D502" i="19"/>
  <c r="C502" i="19"/>
  <c r="D501" i="19"/>
  <c r="C501" i="19"/>
  <c r="D500" i="19"/>
  <c r="C500" i="19"/>
  <c r="D499" i="19"/>
  <c r="C499" i="19"/>
  <c r="D498" i="19"/>
  <c r="C498" i="19"/>
  <c r="D497" i="19"/>
  <c r="C497" i="19"/>
  <c r="D496" i="19"/>
  <c r="C496" i="19"/>
  <c r="D495" i="19"/>
  <c r="C495" i="19"/>
  <c r="D494" i="19"/>
  <c r="C494" i="19"/>
  <c r="D493" i="19"/>
  <c r="C493" i="19"/>
  <c r="D492" i="19"/>
  <c r="C492" i="19"/>
  <c r="D491" i="19"/>
  <c r="C491" i="19"/>
  <c r="D490" i="19"/>
  <c r="C490" i="19"/>
  <c r="D489" i="19"/>
  <c r="C489" i="19"/>
  <c r="D488" i="19"/>
  <c r="C488" i="19"/>
  <c r="D487" i="19"/>
  <c r="C487" i="19"/>
  <c r="D486" i="19"/>
  <c r="C486" i="19"/>
  <c r="D485" i="19"/>
  <c r="C485" i="19"/>
  <c r="D484" i="19"/>
  <c r="C484" i="19"/>
  <c r="D483" i="19"/>
  <c r="C483" i="19"/>
  <c r="D482" i="19"/>
  <c r="C482" i="19"/>
  <c r="D481" i="19"/>
  <c r="C481" i="19"/>
  <c r="D480" i="19"/>
  <c r="C480" i="19"/>
  <c r="D479" i="19"/>
  <c r="C479" i="19"/>
  <c r="D478" i="19"/>
  <c r="C478" i="19"/>
  <c r="D477" i="19"/>
  <c r="C477" i="19"/>
  <c r="D476" i="19"/>
  <c r="C476" i="19"/>
  <c r="D475" i="19"/>
  <c r="C475" i="19"/>
  <c r="D474" i="19"/>
  <c r="C474" i="19"/>
  <c r="D473" i="19"/>
  <c r="C473" i="19"/>
  <c r="D472" i="19"/>
  <c r="C472" i="19"/>
  <c r="D471" i="19"/>
  <c r="C471" i="19"/>
  <c r="D470" i="19"/>
  <c r="C470" i="19"/>
  <c r="D469" i="19"/>
  <c r="C469" i="19"/>
  <c r="D468" i="19"/>
  <c r="C468" i="19"/>
  <c r="D467" i="19"/>
  <c r="C467" i="19"/>
  <c r="D466" i="19"/>
  <c r="C466" i="19"/>
  <c r="D465" i="19"/>
  <c r="C465" i="19"/>
  <c r="D464" i="19"/>
  <c r="C464" i="19"/>
  <c r="D463" i="19"/>
  <c r="C463" i="19"/>
  <c r="D462" i="19"/>
  <c r="C462" i="19"/>
  <c r="D461" i="19"/>
  <c r="C461" i="19"/>
  <c r="D460" i="19"/>
  <c r="C460" i="19"/>
  <c r="D459" i="19"/>
  <c r="C459" i="19"/>
  <c r="D458" i="19"/>
  <c r="C458" i="19"/>
  <c r="D457" i="19"/>
  <c r="C457" i="19"/>
  <c r="D456" i="19"/>
  <c r="C456" i="19"/>
  <c r="D455" i="19"/>
  <c r="C455" i="19"/>
  <c r="D454" i="19"/>
  <c r="C454" i="19"/>
  <c r="D453" i="19"/>
  <c r="C453" i="19"/>
  <c r="D452" i="19"/>
  <c r="C452" i="19"/>
  <c r="D451" i="19"/>
  <c r="C451" i="19"/>
  <c r="D450" i="19"/>
  <c r="C450" i="19"/>
  <c r="D449" i="19"/>
  <c r="C449" i="19"/>
  <c r="D448" i="19"/>
  <c r="C448" i="19"/>
  <c r="D447" i="19"/>
  <c r="C447" i="19"/>
  <c r="D446" i="19"/>
  <c r="C446" i="19"/>
  <c r="D445" i="19"/>
  <c r="C445" i="19"/>
  <c r="D444" i="19"/>
  <c r="C444" i="19"/>
  <c r="D443" i="19"/>
  <c r="C443" i="19"/>
  <c r="D442" i="19"/>
  <c r="C442" i="19"/>
  <c r="D441" i="19"/>
  <c r="C441" i="19"/>
  <c r="D440" i="19"/>
  <c r="C440" i="19"/>
  <c r="D439" i="19"/>
  <c r="C439" i="19"/>
  <c r="D438" i="19"/>
  <c r="C438" i="19"/>
  <c r="D437" i="19"/>
  <c r="C437" i="19"/>
  <c r="D436" i="19"/>
  <c r="C436" i="19"/>
  <c r="D435" i="19"/>
  <c r="C435" i="19"/>
  <c r="D434" i="19"/>
  <c r="C434" i="19"/>
  <c r="D433" i="19"/>
  <c r="C433" i="19"/>
  <c r="D432" i="19"/>
  <c r="C432" i="19"/>
  <c r="D431" i="19"/>
  <c r="C431" i="19"/>
  <c r="D430" i="19"/>
  <c r="C430" i="19"/>
  <c r="D429" i="19"/>
  <c r="C429" i="19"/>
  <c r="D428" i="19"/>
  <c r="C428" i="19"/>
  <c r="D427" i="19"/>
  <c r="C427" i="19"/>
  <c r="D426" i="19"/>
  <c r="C426" i="19"/>
  <c r="D425" i="19"/>
  <c r="C425" i="19"/>
  <c r="D424" i="19"/>
  <c r="C424" i="19"/>
  <c r="D423" i="19"/>
  <c r="C423" i="19"/>
  <c r="D422" i="19"/>
  <c r="C422" i="19"/>
  <c r="D421" i="19"/>
  <c r="C421" i="19"/>
  <c r="D420" i="19"/>
  <c r="C420" i="19"/>
  <c r="D419" i="19"/>
  <c r="C419" i="19"/>
  <c r="D418" i="19"/>
  <c r="C418" i="19"/>
  <c r="D417" i="19"/>
  <c r="C417" i="19"/>
  <c r="D416" i="19"/>
  <c r="C416" i="19"/>
  <c r="D415" i="19"/>
  <c r="C415" i="19"/>
  <c r="D414" i="19"/>
  <c r="C414" i="19"/>
  <c r="D413" i="19"/>
  <c r="C413" i="19"/>
  <c r="D412" i="19"/>
  <c r="C412" i="19"/>
  <c r="D411" i="19"/>
  <c r="C411" i="19"/>
  <c r="D410" i="19"/>
  <c r="C410" i="19"/>
  <c r="D409" i="19"/>
  <c r="C409" i="19"/>
  <c r="D408" i="19"/>
  <c r="C408" i="19"/>
  <c r="D407" i="19"/>
  <c r="C407" i="19"/>
  <c r="D406" i="19"/>
  <c r="C406" i="19"/>
  <c r="D405" i="19"/>
  <c r="C405" i="19"/>
  <c r="D404" i="19"/>
  <c r="C404" i="19"/>
  <c r="D403" i="19"/>
  <c r="C403" i="19"/>
  <c r="D402" i="19"/>
  <c r="C402" i="19"/>
  <c r="D401" i="19"/>
  <c r="C401" i="19"/>
  <c r="D400" i="19"/>
  <c r="C400" i="19"/>
  <c r="D399" i="19"/>
  <c r="C399" i="19"/>
  <c r="D398" i="19"/>
  <c r="C398" i="19"/>
  <c r="D397" i="19"/>
  <c r="C397" i="19"/>
  <c r="D396" i="19"/>
  <c r="C396" i="19"/>
  <c r="D395" i="19"/>
  <c r="C395" i="19"/>
  <c r="D394" i="19"/>
  <c r="C394" i="19"/>
  <c r="D393" i="19"/>
  <c r="C393" i="19"/>
  <c r="D392" i="19"/>
  <c r="C392" i="19"/>
  <c r="D391" i="19"/>
  <c r="C391" i="19"/>
  <c r="D390" i="19"/>
  <c r="C390" i="19"/>
  <c r="D389" i="19"/>
  <c r="C389" i="19"/>
  <c r="D388" i="19"/>
  <c r="C388" i="19"/>
  <c r="D387" i="19"/>
  <c r="C387" i="19"/>
  <c r="D386" i="19"/>
  <c r="C386" i="19"/>
  <c r="D385" i="19"/>
  <c r="C385" i="19"/>
  <c r="D384" i="19"/>
  <c r="C384" i="19"/>
  <c r="D383" i="19"/>
  <c r="C383" i="19"/>
  <c r="D382" i="19"/>
  <c r="C382" i="19"/>
  <c r="D381" i="19"/>
  <c r="C381" i="19"/>
  <c r="D380" i="19"/>
  <c r="C380" i="19"/>
  <c r="D379" i="19"/>
  <c r="C379" i="19"/>
  <c r="D378" i="19"/>
  <c r="C378" i="19"/>
  <c r="D377" i="19"/>
  <c r="C377" i="19"/>
  <c r="D376" i="19"/>
  <c r="C376" i="19"/>
  <c r="D375" i="19"/>
  <c r="C375" i="19"/>
  <c r="D374" i="19"/>
  <c r="C374" i="19"/>
  <c r="D373" i="19"/>
  <c r="C373" i="19"/>
  <c r="D372" i="19"/>
  <c r="C372" i="19"/>
  <c r="D371" i="19"/>
  <c r="C371" i="19"/>
  <c r="D370" i="19"/>
  <c r="C370" i="19"/>
  <c r="D369" i="19"/>
  <c r="C369" i="19"/>
  <c r="D368" i="19"/>
  <c r="C368" i="19"/>
  <c r="D367" i="19"/>
  <c r="C367" i="19"/>
  <c r="D366" i="19"/>
  <c r="C366" i="19"/>
  <c r="D365" i="19"/>
  <c r="C365" i="19"/>
  <c r="D364" i="19"/>
  <c r="C364" i="19"/>
  <c r="D363" i="19"/>
  <c r="C363" i="19"/>
  <c r="D362" i="19"/>
  <c r="C362" i="19"/>
  <c r="D361" i="19"/>
  <c r="C361" i="19"/>
  <c r="D360" i="19"/>
  <c r="C360" i="19"/>
  <c r="D359" i="19"/>
  <c r="C359" i="19"/>
  <c r="D358" i="19"/>
  <c r="C358" i="19"/>
  <c r="D357" i="19"/>
  <c r="C357" i="19"/>
  <c r="D356" i="19"/>
  <c r="C356" i="19"/>
  <c r="D355" i="19"/>
  <c r="C355" i="19"/>
  <c r="D354" i="19"/>
  <c r="C354" i="19"/>
  <c r="D353" i="19"/>
  <c r="C353" i="19"/>
  <c r="D352" i="19"/>
  <c r="C352" i="19"/>
  <c r="D351" i="19"/>
  <c r="C351" i="19"/>
  <c r="D350" i="19"/>
  <c r="C350" i="19"/>
  <c r="D349" i="19"/>
  <c r="C349" i="19"/>
  <c r="D348" i="19"/>
  <c r="C348" i="19"/>
  <c r="D347" i="19"/>
  <c r="C347" i="19"/>
  <c r="D346" i="19"/>
  <c r="C346" i="19"/>
  <c r="D345" i="19"/>
  <c r="C345" i="19"/>
  <c r="D344" i="19"/>
  <c r="C344" i="19"/>
  <c r="D343" i="19"/>
  <c r="C343" i="19"/>
  <c r="D342" i="19"/>
  <c r="C342" i="19"/>
  <c r="D341" i="19"/>
  <c r="C341" i="19"/>
  <c r="D340" i="19"/>
  <c r="C340" i="19"/>
  <c r="D339" i="19"/>
  <c r="C339" i="19"/>
  <c r="D338" i="19"/>
  <c r="C338" i="19"/>
  <c r="D337" i="19"/>
  <c r="C337" i="19"/>
  <c r="D336" i="19"/>
  <c r="C336" i="19"/>
  <c r="D335" i="19"/>
  <c r="C335" i="19"/>
  <c r="D334" i="19"/>
  <c r="C334" i="19"/>
  <c r="D333" i="19"/>
  <c r="C333" i="19"/>
  <c r="D332" i="19"/>
  <c r="C332" i="19"/>
  <c r="D331" i="19"/>
  <c r="C331" i="19"/>
  <c r="D330" i="19"/>
  <c r="C330" i="19"/>
  <c r="D329" i="19"/>
  <c r="C329" i="19"/>
  <c r="D328" i="19"/>
  <c r="C328" i="19"/>
  <c r="D327" i="19"/>
  <c r="C327" i="19"/>
  <c r="D326" i="19"/>
  <c r="C326" i="19"/>
  <c r="D325" i="19"/>
  <c r="C325" i="19"/>
  <c r="D324" i="19"/>
  <c r="C324" i="19"/>
  <c r="D323" i="19"/>
  <c r="C323" i="19"/>
  <c r="D322" i="19"/>
  <c r="C322" i="19"/>
  <c r="D321" i="19"/>
  <c r="C321" i="19"/>
  <c r="D320" i="19"/>
  <c r="C320" i="19"/>
  <c r="D319" i="19"/>
  <c r="C319" i="19"/>
  <c r="D318" i="19"/>
  <c r="C318" i="19"/>
  <c r="D317" i="19"/>
  <c r="C317" i="19"/>
  <c r="D316" i="19"/>
  <c r="C316" i="19"/>
  <c r="D315" i="19"/>
  <c r="C315" i="19"/>
  <c r="D314" i="19"/>
  <c r="C314" i="19"/>
  <c r="D313" i="19"/>
  <c r="C313" i="19"/>
  <c r="D312" i="19"/>
  <c r="C312" i="19"/>
  <c r="D311" i="19"/>
  <c r="C311" i="19"/>
  <c r="D310" i="19"/>
  <c r="C310" i="19"/>
  <c r="D309" i="19"/>
  <c r="C309" i="19"/>
  <c r="D308" i="19"/>
  <c r="C308" i="19"/>
  <c r="D307" i="19"/>
  <c r="C307" i="19"/>
  <c r="D306" i="19"/>
  <c r="C306" i="19"/>
  <c r="D305" i="19"/>
  <c r="C305" i="19"/>
  <c r="D304" i="19"/>
  <c r="C304" i="19"/>
  <c r="D303" i="19"/>
  <c r="C303" i="19"/>
  <c r="D302" i="19"/>
  <c r="C302" i="19"/>
  <c r="D301" i="19"/>
  <c r="C301" i="19"/>
  <c r="D300" i="19"/>
  <c r="C300" i="19"/>
  <c r="D299" i="19"/>
  <c r="C299" i="19"/>
  <c r="D298" i="19"/>
  <c r="C298" i="19"/>
  <c r="D297" i="19"/>
  <c r="C297" i="19"/>
  <c r="D296" i="19"/>
  <c r="C296" i="19"/>
  <c r="D295" i="19"/>
  <c r="C295" i="19"/>
  <c r="D294" i="19"/>
  <c r="C294" i="19"/>
  <c r="D293" i="19"/>
  <c r="C293" i="19"/>
  <c r="D292" i="19"/>
  <c r="C292" i="19"/>
  <c r="D291" i="19"/>
  <c r="C291" i="19"/>
  <c r="D290" i="19"/>
  <c r="C290" i="19"/>
  <c r="D289" i="19"/>
  <c r="C289" i="19"/>
  <c r="D288" i="19"/>
  <c r="C288" i="19"/>
  <c r="D287" i="19"/>
  <c r="C287" i="19"/>
  <c r="D286" i="19"/>
  <c r="C286" i="19"/>
  <c r="D285" i="19"/>
  <c r="C285" i="19"/>
  <c r="D284" i="19"/>
  <c r="C284" i="19"/>
  <c r="D283" i="19"/>
  <c r="C283" i="19"/>
  <c r="D282" i="19"/>
  <c r="C282" i="19"/>
  <c r="D281" i="19"/>
  <c r="C281" i="19"/>
  <c r="D280" i="19"/>
  <c r="C280" i="19"/>
  <c r="D279" i="19"/>
  <c r="C279" i="19"/>
  <c r="D278" i="19"/>
  <c r="C278" i="19"/>
  <c r="D277" i="19"/>
  <c r="C277" i="19"/>
  <c r="D276" i="19"/>
  <c r="C276" i="19"/>
  <c r="D275" i="19"/>
  <c r="C275" i="19"/>
  <c r="D274" i="19"/>
  <c r="C274" i="19"/>
  <c r="D273" i="19"/>
  <c r="C273" i="19"/>
  <c r="D272" i="19"/>
  <c r="C272" i="19"/>
  <c r="D271" i="19"/>
  <c r="C271" i="19"/>
  <c r="D270" i="19"/>
  <c r="C270" i="19"/>
  <c r="D269" i="19"/>
  <c r="C269" i="19"/>
  <c r="D268" i="19"/>
  <c r="C268" i="19"/>
  <c r="D267" i="19"/>
  <c r="C267" i="19"/>
  <c r="D266" i="19"/>
  <c r="C266" i="19"/>
  <c r="D265" i="19"/>
  <c r="C265" i="19"/>
  <c r="D264" i="19"/>
  <c r="C264" i="19"/>
  <c r="D263" i="19"/>
  <c r="C263" i="19"/>
  <c r="D262" i="19"/>
  <c r="C262" i="19"/>
  <c r="D261" i="19"/>
  <c r="C261" i="19"/>
  <c r="D260" i="19"/>
  <c r="C260" i="19"/>
  <c r="D259" i="19"/>
  <c r="C259" i="19"/>
  <c r="D258" i="19"/>
  <c r="C258" i="19"/>
  <c r="D257" i="19"/>
  <c r="C257" i="19"/>
  <c r="D256" i="19"/>
  <c r="C256" i="19"/>
  <c r="D255" i="19"/>
  <c r="C255" i="19"/>
  <c r="D254" i="19"/>
  <c r="C254" i="19"/>
  <c r="D253" i="19"/>
  <c r="C253" i="19"/>
  <c r="D252" i="19"/>
  <c r="C252" i="19"/>
  <c r="D251" i="19"/>
  <c r="C251" i="19"/>
  <c r="D250" i="19"/>
  <c r="C250" i="19"/>
  <c r="D249" i="19"/>
  <c r="C249" i="19"/>
  <c r="D248" i="19"/>
  <c r="C248" i="19"/>
  <c r="D247" i="19"/>
  <c r="C247" i="19"/>
  <c r="D246" i="19"/>
  <c r="C246" i="19"/>
  <c r="D245" i="19"/>
  <c r="C245" i="19"/>
  <c r="D244" i="19"/>
  <c r="C244" i="19"/>
  <c r="D243" i="19"/>
  <c r="C243" i="19"/>
  <c r="D242" i="19"/>
  <c r="C242" i="19"/>
  <c r="D241" i="19"/>
  <c r="C241" i="19"/>
  <c r="D240" i="19"/>
  <c r="C240" i="19"/>
  <c r="D239" i="19"/>
  <c r="C239" i="19"/>
  <c r="D238" i="19"/>
  <c r="C238" i="19"/>
  <c r="D237" i="19"/>
  <c r="C237" i="19"/>
  <c r="D236" i="19"/>
  <c r="C236" i="19"/>
  <c r="D235" i="19"/>
  <c r="C235" i="19"/>
  <c r="D234" i="19"/>
  <c r="C234" i="19"/>
  <c r="D233" i="19"/>
  <c r="C233" i="19"/>
  <c r="D232" i="19"/>
  <c r="C232" i="19"/>
  <c r="D231" i="19"/>
  <c r="C231" i="19"/>
  <c r="D230" i="19"/>
  <c r="C230" i="19"/>
  <c r="D229" i="19"/>
  <c r="C229" i="19"/>
  <c r="D228" i="19"/>
  <c r="C228" i="19"/>
  <c r="D227" i="19"/>
  <c r="C227" i="19"/>
  <c r="D226" i="19"/>
  <c r="C226" i="19"/>
  <c r="D225" i="19"/>
  <c r="C225" i="19"/>
  <c r="D224" i="19"/>
  <c r="C224" i="19"/>
  <c r="D223" i="19"/>
  <c r="C223" i="19"/>
  <c r="D222" i="19"/>
  <c r="C222" i="19"/>
  <c r="D221" i="19"/>
  <c r="C221" i="19"/>
  <c r="D220" i="19"/>
  <c r="C220" i="19"/>
  <c r="D219" i="19"/>
  <c r="C219" i="19"/>
  <c r="D218" i="19"/>
  <c r="C218" i="19"/>
  <c r="D217" i="19"/>
  <c r="C217" i="19"/>
  <c r="D216" i="19"/>
  <c r="C216" i="19"/>
  <c r="D215" i="19"/>
  <c r="C215" i="19"/>
  <c r="D214" i="19"/>
  <c r="C214" i="19"/>
  <c r="D213" i="19"/>
  <c r="C213" i="19"/>
  <c r="D212" i="19"/>
  <c r="C212" i="19"/>
  <c r="D211" i="19"/>
  <c r="C211" i="19"/>
  <c r="D210" i="19"/>
  <c r="C210" i="19"/>
  <c r="D209" i="19"/>
  <c r="C209" i="19"/>
  <c r="D208" i="19"/>
  <c r="C208" i="19"/>
  <c r="D207" i="19"/>
  <c r="C207" i="19"/>
  <c r="D206" i="19"/>
  <c r="C206" i="19"/>
  <c r="D205" i="19"/>
  <c r="C205" i="19"/>
  <c r="D204" i="19"/>
  <c r="C204" i="19"/>
  <c r="D203" i="19"/>
  <c r="C203" i="19"/>
  <c r="D202" i="19"/>
  <c r="C202" i="19"/>
  <c r="D201" i="19"/>
  <c r="C201" i="19"/>
  <c r="D200" i="19"/>
  <c r="C200" i="19"/>
  <c r="D199" i="19"/>
  <c r="C199" i="19"/>
  <c r="D198" i="19"/>
  <c r="C198" i="19"/>
  <c r="D197" i="19"/>
  <c r="C197" i="19"/>
  <c r="D196" i="19"/>
  <c r="C196" i="19"/>
  <c r="D195" i="19"/>
  <c r="C195" i="19"/>
  <c r="D194" i="19"/>
  <c r="C194" i="19"/>
  <c r="D193" i="19"/>
  <c r="C193" i="19"/>
  <c r="D192" i="19"/>
  <c r="C192" i="19"/>
  <c r="D191" i="19"/>
  <c r="C191" i="19"/>
  <c r="D190" i="19"/>
  <c r="C190" i="19"/>
  <c r="D189" i="19"/>
  <c r="C189" i="19"/>
  <c r="D188" i="19"/>
  <c r="C188" i="19"/>
  <c r="D187" i="19"/>
  <c r="C187" i="19"/>
  <c r="D186" i="19"/>
  <c r="C186" i="19"/>
  <c r="D185" i="19"/>
  <c r="C185" i="19"/>
  <c r="D184" i="19"/>
  <c r="C184" i="19"/>
  <c r="D183" i="19"/>
  <c r="C183" i="19"/>
  <c r="D182" i="19"/>
  <c r="C182" i="19"/>
  <c r="D181" i="19"/>
  <c r="C181" i="19"/>
  <c r="D180" i="19"/>
  <c r="C180" i="19"/>
  <c r="D179" i="19"/>
  <c r="C179" i="19"/>
  <c r="D178" i="19"/>
  <c r="C178" i="19"/>
  <c r="D177" i="19"/>
  <c r="C177" i="19"/>
  <c r="D176" i="19"/>
  <c r="C176" i="19"/>
  <c r="D175" i="19"/>
  <c r="C175" i="19"/>
  <c r="D174" i="19"/>
  <c r="C174" i="19"/>
  <c r="D173" i="19"/>
  <c r="C173" i="19"/>
  <c r="D172" i="19"/>
  <c r="C172" i="19"/>
  <c r="D171" i="19"/>
  <c r="C171" i="19"/>
  <c r="D170" i="19"/>
  <c r="C170" i="19"/>
  <c r="D169" i="19"/>
  <c r="C169" i="19"/>
  <c r="D168" i="19"/>
  <c r="C168" i="19"/>
  <c r="D167" i="19"/>
  <c r="C167" i="19"/>
  <c r="D166" i="19"/>
  <c r="C166" i="19"/>
  <c r="D165" i="19"/>
  <c r="C165" i="19"/>
  <c r="D164" i="19"/>
  <c r="C164" i="19"/>
  <c r="D163" i="19"/>
  <c r="C163" i="19"/>
  <c r="D162" i="19"/>
  <c r="C162" i="19"/>
  <c r="D161" i="19"/>
  <c r="C161" i="19"/>
  <c r="D160" i="19"/>
  <c r="C160" i="19"/>
  <c r="D159" i="19"/>
  <c r="C159" i="19"/>
  <c r="D158" i="19"/>
  <c r="C158" i="19"/>
  <c r="D157" i="19"/>
  <c r="C157" i="19"/>
  <c r="D156" i="19"/>
  <c r="C156" i="19"/>
  <c r="D155" i="19"/>
  <c r="C155" i="19"/>
  <c r="D154" i="19"/>
  <c r="C154" i="19"/>
  <c r="D153" i="19"/>
  <c r="C153" i="19"/>
  <c r="D152" i="19"/>
  <c r="C152" i="19"/>
  <c r="D151" i="19"/>
  <c r="C151" i="19"/>
  <c r="D150" i="19"/>
  <c r="C150" i="19"/>
  <c r="D149" i="19"/>
  <c r="C149" i="19"/>
  <c r="D148" i="19"/>
  <c r="C148" i="19"/>
  <c r="D147" i="19"/>
  <c r="C147" i="19"/>
  <c r="D146" i="19"/>
  <c r="C146" i="19"/>
  <c r="D145" i="19"/>
  <c r="C145" i="19"/>
  <c r="D144" i="19"/>
  <c r="C144" i="19"/>
  <c r="D143" i="19"/>
  <c r="C143" i="19"/>
  <c r="D142" i="19"/>
  <c r="C142" i="19"/>
  <c r="D141" i="19"/>
  <c r="C141" i="19"/>
  <c r="D140" i="19"/>
  <c r="C140" i="19"/>
  <c r="D139" i="19"/>
  <c r="C139" i="19"/>
  <c r="D138" i="19"/>
  <c r="C138" i="19"/>
  <c r="D137" i="19"/>
  <c r="C137" i="19"/>
  <c r="D136" i="19"/>
  <c r="C136" i="19"/>
  <c r="D135" i="19"/>
  <c r="C135" i="19"/>
  <c r="D134" i="19"/>
  <c r="C134" i="19"/>
  <c r="D133" i="19"/>
  <c r="C133" i="19"/>
  <c r="D132" i="19"/>
  <c r="C132" i="19"/>
  <c r="D131" i="19"/>
  <c r="C131" i="19"/>
  <c r="D130" i="19"/>
  <c r="C130" i="19"/>
  <c r="D129" i="19"/>
  <c r="C129" i="19"/>
  <c r="D128" i="19"/>
  <c r="C128" i="19"/>
  <c r="D127" i="19"/>
  <c r="C127" i="19"/>
  <c r="D126" i="19"/>
  <c r="C126" i="19"/>
  <c r="D125" i="19"/>
  <c r="C125" i="19"/>
  <c r="D124" i="19"/>
  <c r="C124" i="19"/>
  <c r="D123" i="19"/>
  <c r="C123" i="19"/>
  <c r="D122" i="19"/>
  <c r="C122" i="19"/>
  <c r="D121" i="19"/>
  <c r="C121" i="19"/>
  <c r="D120" i="19"/>
  <c r="C120" i="19"/>
  <c r="D119" i="19"/>
  <c r="C119" i="19"/>
  <c r="D118" i="19"/>
  <c r="C118" i="19"/>
  <c r="D117" i="19"/>
  <c r="C117" i="19"/>
  <c r="D116" i="19"/>
  <c r="C116" i="19"/>
  <c r="D115" i="19"/>
  <c r="C115" i="19"/>
  <c r="D114" i="19"/>
  <c r="C114" i="19"/>
  <c r="D113" i="19"/>
  <c r="C113" i="19"/>
  <c r="D112" i="19"/>
  <c r="C112" i="19"/>
  <c r="D111" i="19"/>
  <c r="C111" i="19"/>
  <c r="D110" i="19"/>
  <c r="C110" i="19"/>
  <c r="D109" i="19"/>
  <c r="C109" i="19"/>
  <c r="D108" i="19"/>
  <c r="C108" i="19"/>
  <c r="D107" i="19"/>
  <c r="C107" i="19"/>
  <c r="D106" i="19"/>
  <c r="C106" i="19"/>
  <c r="D105" i="19"/>
  <c r="C105" i="19"/>
  <c r="D104" i="19"/>
  <c r="C104" i="19"/>
  <c r="D103" i="19"/>
  <c r="C103" i="19"/>
  <c r="D102" i="19"/>
  <c r="C102" i="19"/>
  <c r="D101" i="19"/>
  <c r="C101" i="19"/>
  <c r="D100" i="19"/>
  <c r="C100" i="19"/>
  <c r="D99" i="19"/>
  <c r="C99" i="19"/>
  <c r="D98" i="19"/>
  <c r="C98" i="19"/>
  <c r="D97" i="19"/>
  <c r="C97" i="19"/>
  <c r="D96" i="19"/>
  <c r="C96" i="19"/>
  <c r="D95" i="19"/>
  <c r="C95" i="19"/>
  <c r="D94" i="19"/>
  <c r="C94" i="19"/>
  <c r="D93" i="19"/>
  <c r="C93" i="19"/>
  <c r="D92" i="19"/>
  <c r="C92" i="19"/>
  <c r="D91" i="19"/>
  <c r="C91" i="19"/>
  <c r="D90" i="19"/>
  <c r="C90" i="19"/>
  <c r="D89" i="19"/>
  <c r="C89" i="19"/>
  <c r="D88" i="19"/>
  <c r="C88" i="19"/>
  <c r="D87" i="19"/>
  <c r="C87" i="19"/>
  <c r="D86" i="19"/>
  <c r="C86" i="19"/>
  <c r="D85" i="19"/>
  <c r="C85" i="19"/>
  <c r="D84" i="19"/>
  <c r="C84" i="19"/>
  <c r="D83" i="19"/>
  <c r="C83" i="19"/>
  <c r="D82" i="19"/>
  <c r="C82" i="19"/>
  <c r="D81" i="19"/>
  <c r="C81" i="19"/>
  <c r="D80" i="19"/>
  <c r="C80" i="19"/>
  <c r="D79" i="19"/>
  <c r="C79" i="19"/>
  <c r="D78" i="19"/>
  <c r="C78" i="19"/>
  <c r="D77" i="19"/>
  <c r="C77" i="19"/>
  <c r="D76" i="19"/>
  <c r="C76" i="19"/>
  <c r="D75" i="19"/>
  <c r="C75" i="19"/>
  <c r="D74" i="19"/>
  <c r="C74" i="19"/>
  <c r="D73" i="19"/>
  <c r="C73" i="19"/>
  <c r="D72" i="19"/>
  <c r="C72" i="19"/>
  <c r="D71" i="19"/>
  <c r="C71" i="19"/>
  <c r="D70" i="19"/>
  <c r="C70" i="19"/>
  <c r="D69" i="19"/>
  <c r="C69" i="19"/>
  <c r="D68" i="19"/>
  <c r="C68" i="19"/>
  <c r="D67" i="19"/>
  <c r="C67" i="19"/>
  <c r="D66" i="19"/>
  <c r="C66" i="19"/>
  <c r="D65" i="19"/>
  <c r="C65" i="19"/>
  <c r="D64" i="19"/>
  <c r="C64" i="19"/>
  <c r="D63" i="19"/>
  <c r="C63" i="19"/>
  <c r="D62" i="19"/>
  <c r="C62" i="19"/>
  <c r="D61" i="19"/>
  <c r="C61" i="19"/>
  <c r="D60" i="19"/>
  <c r="C60" i="19"/>
  <c r="D59" i="19"/>
  <c r="C59" i="19"/>
  <c r="D58" i="19"/>
  <c r="C58" i="19"/>
  <c r="D57" i="19"/>
  <c r="C57" i="19"/>
  <c r="D56" i="19"/>
  <c r="C56" i="19"/>
  <c r="D55" i="19"/>
  <c r="C55" i="19"/>
  <c r="D54" i="19"/>
  <c r="C54" i="19"/>
  <c r="D53" i="19"/>
  <c r="C53" i="19"/>
  <c r="D52" i="19"/>
  <c r="C52" i="19"/>
  <c r="D51" i="19"/>
  <c r="C51" i="19"/>
  <c r="D50" i="19"/>
  <c r="C50" i="19"/>
  <c r="D49" i="19"/>
  <c r="C49" i="19"/>
  <c r="D48" i="19"/>
  <c r="C48" i="19"/>
  <c r="D47" i="19"/>
  <c r="C47" i="19"/>
  <c r="D46" i="19"/>
  <c r="C46" i="19"/>
  <c r="D45" i="19"/>
  <c r="C45" i="19"/>
  <c r="D44" i="19"/>
  <c r="C44" i="19"/>
  <c r="D43" i="19"/>
  <c r="C43" i="19"/>
  <c r="D42" i="19"/>
  <c r="C42" i="19"/>
  <c r="D41" i="19"/>
  <c r="C41" i="19"/>
  <c r="D40" i="19"/>
  <c r="C40" i="19"/>
  <c r="D39" i="19"/>
  <c r="C39" i="19"/>
  <c r="D38" i="19"/>
  <c r="C38" i="19"/>
  <c r="D37" i="19"/>
  <c r="C37" i="19"/>
  <c r="D36" i="19"/>
  <c r="C36" i="19"/>
  <c r="D35" i="19"/>
  <c r="C35" i="19"/>
  <c r="D34" i="19"/>
  <c r="C34" i="19"/>
  <c r="D33" i="19"/>
  <c r="C33" i="19"/>
  <c r="D32" i="19"/>
  <c r="C32" i="19"/>
  <c r="D31" i="19"/>
  <c r="C31" i="19"/>
  <c r="D30" i="19"/>
  <c r="C30" i="19"/>
  <c r="D29" i="19"/>
  <c r="C29" i="19"/>
  <c r="D28" i="19"/>
  <c r="C28" i="19"/>
  <c r="D27" i="19"/>
  <c r="C27" i="19"/>
  <c r="D26" i="19"/>
  <c r="C26" i="19"/>
  <c r="D25" i="19"/>
  <c r="C25" i="19"/>
  <c r="D24" i="19"/>
  <c r="C24" i="19"/>
  <c r="D23" i="19"/>
  <c r="C23" i="19"/>
  <c r="D22" i="19"/>
  <c r="C22" i="19"/>
  <c r="D21" i="19"/>
  <c r="C21" i="19"/>
  <c r="B21" i="19"/>
  <c r="B22" i="19" s="1"/>
  <c r="B23" i="19" s="1"/>
  <c r="B24" i="19" s="1"/>
  <c r="B25" i="19" s="1"/>
  <c r="B26" i="19" s="1"/>
  <c r="B27" i="19" s="1"/>
  <c r="B28" i="19" s="1"/>
  <c r="B29" i="19" s="1"/>
  <c r="B30" i="19" s="1"/>
  <c r="B31" i="19" s="1"/>
  <c r="B32" i="19" s="1"/>
  <c r="B33" i="19" s="1"/>
  <c r="B34" i="19" s="1"/>
  <c r="B35" i="19" s="1"/>
  <c r="B36" i="19" s="1"/>
  <c r="B37" i="19" s="1"/>
  <c r="B38" i="19" s="1"/>
  <c r="B39" i="19" s="1"/>
  <c r="B40" i="19" s="1"/>
  <c r="B41" i="19" s="1"/>
  <c r="B42" i="19" s="1"/>
  <c r="B43" i="19" s="1"/>
  <c r="B44" i="19" s="1"/>
  <c r="B45" i="19" s="1"/>
  <c r="B46" i="19" s="1"/>
  <c r="B47" i="19" s="1"/>
  <c r="B48" i="19" s="1"/>
  <c r="B49" i="19" s="1"/>
  <c r="B50" i="19" s="1"/>
  <c r="B51" i="19" s="1"/>
  <c r="B52" i="19" s="1"/>
  <c r="B53" i="19" s="1"/>
  <c r="B54" i="19" s="1"/>
  <c r="B55" i="19" s="1"/>
  <c r="B56" i="19" s="1"/>
  <c r="B57" i="19" s="1"/>
  <c r="B58" i="19" s="1"/>
  <c r="B59" i="19" s="1"/>
  <c r="B60" i="19" s="1"/>
  <c r="B61" i="19" s="1"/>
  <c r="B62" i="19" s="1"/>
  <c r="B63" i="19" s="1"/>
  <c r="B64" i="19" s="1"/>
  <c r="B65" i="19" s="1"/>
  <c r="B66" i="19" s="1"/>
  <c r="B67" i="19" s="1"/>
  <c r="B68" i="19" s="1"/>
  <c r="B69" i="19" s="1"/>
  <c r="B70" i="19" s="1"/>
  <c r="B71" i="19" s="1"/>
  <c r="B72" i="19" s="1"/>
  <c r="B73" i="19" s="1"/>
  <c r="B74" i="19" s="1"/>
  <c r="B75" i="19" s="1"/>
  <c r="B76" i="19" s="1"/>
  <c r="B77" i="19" s="1"/>
  <c r="B78" i="19" s="1"/>
  <c r="B79" i="19" s="1"/>
  <c r="B80" i="19" s="1"/>
  <c r="B81" i="19" s="1"/>
  <c r="B82" i="19" s="1"/>
  <c r="B83" i="19" s="1"/>
  <c r="B84" i="19" s="1"/>
  <c r="B85" i="19" s="1"/>
  <c r="B86" i="19" s="1"/>
  <c r="B87" i="19" s="1"/>
  <c r="B88" i="19" s="1"/>
  <c r="B89" i="19" s="1"/>
  <c r="B90" i="19" s="1"/>
  <c r="B91" i="19" s="1"/>
  <c r="B92" i="19" s="1"/>
  <c r="B93" i="19" s="1"/>
  <c r="B94" i="19" s="1"/>
  <c r="B95" i="19" s="1"/>
  <c r="B96" i="19" s="1"/>
  <c r="B97" i="19" s="1"/>
  <c r="B98" i="19" s="1"/>
  <c r="B99" i="19" s="1"/>
  <c r="B100" i="19" s="1"/>
  <c r="B101" i="19" s="1"/>
  <c r="B102" i="19" s="1"/>
  <c r="B103" i="19" s="1"/>
  <c r="B104" i="19" s="1"/>
  <c r="B105" i="19" s="1"/>
  <c r="B106" i="19" s="1"/>
  <c r="B107" i="19" s="1"/>
  <c r="B108" i="19" s="1"/>
  <c r="B109" i="19" s="1"/>
  <c r="B110" i="19" s="1"/>
  <c r="B111" i="19" s="1"/>
  <c r="B112" i="19" s="1"/>
  <c r="B113" i="19" s="1"/>
  <c r="B114" i="19" s="1"/>
  <c r="B115" i="19" s="1"/>
  <c r="B116" i="19" s="1"/>
  <c r="B117" i="19" s="1"/>
  <c r="B118" i="19" s="1"/>
  <c r="B119" i="19" s="1"/>
  <c r="B120" i="19" s="1"/>
  <c r="B121" i="19" s="1"/>
  <c r="B122" i="19" s="1"/>
  <c r="B123" i="19" s="1"/>
  <c r="B124" i="19" s="1"/>
  <c r="B125" i="19" s="1"/>
  <c r="B126" i="19" s="1"/>
  <c r="B127" i="19" s="1"/>
  <c r="B128" i="19" s="1"/>
  <c r="B129" i="19" s="1"/>
  <c r="B130" i="19" s="1"/>
  <c r="B131" i="19" s="1"/>
  <c r="B132" i="19" s="1"/>
  <c r="B133" i="19" s="1"/>
  <c r="B134" i="19" s="1"/>
  <c r="B135" i="19" s="1"/>
  <c r="B136" i="19" s="1"/>
  <c r="B137" i="19" s="1"/>
  <c r="B138" i="19" s="1"/>
  <c r="B139" i="19" s="1"/>
  <c r="B140" i="19" s="1"/>
  <c r="B141" i="19" s="1"/>
  <c r="B142" i="19" s="1"/>
  <c r="B143" i="19" s="1"/>
  <c r="B144" i="19" s="1"/>
  <c r="B145" i="19" s="1"/>
  <c r="B146" i="19" s="1"/>
  <c r="B147" i="19" s="1"/>
  <c r="B148" i="19" s="1"/>
  <c r="B149" i="19" s="1"/>
  <c r="B150" i="19" s="1"/>
  <c r="B151" i="19" s="1"/>
  <c r="B152" i="19" s="1"/>
  <c r="B153" i="19" s="1"/>
  <c r="B154" i="19" s="1"/>
  <c r="B155" i="19" s="1"/>
  <c r="B156" i="19" s="1"/>
  <c r="B157" i="19" s="1"/>
  <c r="B158" i="19" s="1"/>
  <c r="B159" i="19" s="1"/>
  <c r="B160" i="19" s="1"/>
  <c r="B161" i="19" s="1"/>
  <c r="B162" i="19" s="1"/>
  <c r="B163" i="19" s="1"/>
  <c r="B164" i="19" s="1"/>
  <c r="B165" i="19" s="1"/>
  <c r="B166" i="19" s="1"/>
  <c r="B167" i="19" s="1"/>
  <c r="B168" i="19" s="1"/>
  <c r="B169" i="19" s="1"/>
  <c r="B170" i="19" s="1"/>
  <c r="B171" i="19" s="1"/>
  <c r="B172" i="19" s="1"/>
  <c r="B173" i="19" s="1"/>
  <c r="B174" i="19" s="1"/>
  <c r="B175" i="19" s="1"/>
  <c r="B176" i="19" s="1"/>
  <c r="B177" i="19" s="1"/>
  <c r="B178" i="19" s="1"/>
  <c r="B179" i="19" s="1"/>
  <c r="B180" i="19" s="1"/>
  <c r="B181" i="19" s="1"/>
  <c r="B182" i="19" s="1"/>
  <c r="B183" i="19" s="1"/>
  <c r="B184" i="19" s="1"/>
  <c r="B185" i="19" s="1"/>
  <c r="B186" i="19" s="1"/>
  <c r="B187" i="19" s="1"/>
  <c r="B188" i="19" s="1"/>
  <c r="B189" i="19" s="1"/>
  <c r="B190" i="19" s="1"/>
  <c r="B191" i="19" s="1"/>
  <c r="B192" i="19" s="1"/>
  <c r="B193" i="19" s="1"/>
  <c r="B194" i="19" s="1"/>
  <c r="B195" i="19" s="1"/>
  <c r="B196" i="19" s="1"/>
  <c r="B197" i="19" s="1"/>
  <c r="B198" i="19" s="1"/>
  <c r="B199" i="19" s="1"/>
  <c r="B200" i="19" s="1"/>
  <c r="B201" i="19" s="1"/>
  <c r="B202" i="19" s="1"/>
  <c r="B203" i="19" s="1"/>
  <c r="B204" i="19" s="1"/>
  <c r="B205" i="19" s="1"/>
  <c r="B206" i="19" s="1"/>
  <c r="B207" i="19" s="1"/>
  <c r="B208" i="19" s="1"/>
  <c r="B209" i="19" s="1"/>
  <c r="B210" i="19" s="1"/>
  <c r="B211" i="19" s="1"/>
  <c r="B212" i="19" s="1"/>
  <c r="B213" i="19" s="1"/>
  <c r="B214" i="19" s="1"/>
  <c r="B215" i="19" s="1"/>
  <c r="B216" i="19" s="1"/>
  <c r="B217" i="19" s="1"/>
  <c r="B218" i="19" s="1"/>
  <c r="B219" i="19" s="1"/>
  <c r="B220" i="19" s="1"/>
  <c r="B221" i="19" s="1"/>
  <c r="B222" i="19" s="1"/>
  <c r="B223" i="19" s="1"/>
  <c r="B224" i="19" s="1"/>
  <c r="B225" i="19" s="1"/>
  <c r="B226" i="19" s="1"/>
  <c r="B227" i="19" s="1"/>
  <c r="B228" i="19" s="1"/>
  <c r="B229" i="19" s="1"/>
  <c r="B230" i="19" s="1"/>
  <c r="B231" i="19" s="1"/>
  <c r="B232" i="19" s="1"/>
  <c r="B233" i="19" s="1"/>
  <c r="B234" i="19" s="1"/>
  <c r="B235" i="19" s="1"/>
  <c r="B236" i="19" s="1"/>
  <c r="B237" i="19" s="1"/>
  <c r="B238" i="19" s="1"/>
  <c r="B239" i="19" s="1"/>
  <c r="B240" i="19" s="1"/>
  <c r="B241" i="19" s="1"/>
  <c r="B242" i="19" s="1"/>
  <c r="B243" i="19" s="1"/>
  <c r="B244" i="19" s="1"/>
  <c r="B245" i="19" s="1"/>
  <c r="B246" i="19" s="1"/>
  <c r="B247" i="19" s="1"/>
  <c r="B248" i="19" s="1"/>
  <c r="B249" i="19" s="1"/>
  <c r="B250" i="19" s="1"/>
  <c r="B251" i="19" s="1"/>
  <c r="B252" i="19" s="1"/>
  <c r="B253" i="19" s="1"/>
  <c r="B254" i="19" s="1"/>
  <c r="B255" i="19" s="1"/>
  <c r="B256" i="19" s="1"/>
  <c r="B257" i="19" s="1"/>
  <c r="B258" i="19" s="1"/>
  <c r="B259" i="19" s="1"/>
  <c r="B260" i="19" s="1"/>
  <c r="B261" i="19" s="1"/>
  <c r="B262" i="19" s="1"/>
  <c r="B263" i="19" s="1"/>
  <c r="B264" i="19" s="1"/>
  <c r="B265" i="19" s="1"/>
  <c r="B266" i="19" s="1"/>
  <c r="B267" i="19" s="1"/>
  <c r="B268" i="19" s="1"/>
  <c r="B269" i="19" s="1"/>
  <c r="B270" i="19" s="1"/>
  <c r="B271" i="19" s="1"/>
  <c r="B272" i="19" s="1"/>
  <c r="B273" i="19" s="1"/>
  <c r="B274" i="19" s="1"/>
  <c r="B275" i="19" s="1"/>
  <c r="B276" i="19" s="1"/>
  <c r="B277" i="19" s="1"/>
  <c r="B278" i="19" s="1"/>
  <c r="B279" i="19" s="1"/>
  <c r="B280" i="19" s="1"/>
  <c r="B281" i="19" s="1"/>
  <c r="B282" i="19" s="1"/>
  <c r="B283" i="19" s="1"/>
  <c r="B284" i="19" s="1"/>
  <c r="B285" i="19" s="1"/>
  <c r="B286" i="19" s="1"/>
  <c r="B287" i="19" s="1"/>
  <c r="B288" i="19" s="1"/>
  <c r="B289" i="19" s="1"/>
  <c r="B290" i="19" s="1"/>
  <c r="B291" i="19" s="1"/>
  <c r="B292" i="19" s="1"/>
  <c r="B293" i="19" s="1"/>
  <c r="B294" i="19" s="1"/>
  <c r="B295" i="19" s="1"/>
  <c r="B296" i="19" s="1"/>
  <c r="B297" i="19" s="1"/>
  <c r="B298" i="19" s="1"/>
  <c r="B299" i="19" s="1"/>
  <c r="B300" i="19" s="1"/>
  <c r="B301" i="19" s="1"/>
  <c r="B302" i="19" s="1"/>
  <c r="B303" i="19" s="1"/>
  <c r="B304" i="19" s="1"/>
  <c r="B305" i="19" s="1"/>
  <c r="B306" i="19" s="1"/>
  <c r="B307" i="19" s="1"/>
  <c r="B308" i="19" s="1"/>
  <c r="B309" i="19" s="1"/>
  <c r="B310" i="19" s="1"/>
  <c r="B311" i="19" s="1"/>
  <c r="B312" i="19" s="1"/>
  <c r="B313" i="19" s="1"/>
  <c r="B314" i="19" s="1"/>
  <c r="B315" i="19" s="1"/>
  <c r="B316" i="19" s="1"/>
  <c r="B317" i="19" s="1"/>
  <c r="B318" i="19" s="1"/>
  <c r="B319" i="19" s="1"/>
  <c r="B320" i="19" s="1"/>
  <c r="B321" i="19" s="1"/>
  <c r="B322" i="19" s="1"/>
  <c r="B323" i="19" s="1"/>
  <c r="B324" i="19" s="1"/>
  <c r="B325" i="19" s="1"/>
  <c r="B326" i="19" s="1"/>
  <c r="B327" i="19" s="1"/>
  <c r="B328" i="19" s="1"/>
  <c r="B329" i="19" s="1"/>
  <c r="B330" i="19" s="1"/>
  <c r="B331" i="19" s="1"/>
  <c r="B332" i="19" s="1"/>
  <c r="B333" i="19" s="1"/>
  <c r="B334" i="19" s="1"/>
  <c r="B335" i="19" s="1"/>
  <c r="B336" i="19" s="1"/>
  <c r="B337" i="19" s="1"/>
  <c r="B338" i="19" s="1"/>
  <c r="B339" i="19" s="1"/>
  <c r="B340" i="19" s="1"/>
  <c r="B341" i="19" s="1"/>
  <c r="B342" i="19" s="1"/>
  <c r="B343" i="19" s="1"/>
  <c r="B344" i="19" s="1"/>
  <c r="B345" i="19" s="1"/>
  <c r="B346" i="19" s="1"/>
  <c r="B347" i="19" s="1"/>
  <c r="B348" i="19" s="1"/>
  <c r="B349" i="19" s="1"/>
  <c r="B350" i="19" s="1"/>
  <c r="B351" i="19" s="1"/>
  <c r="B352" i="19" s="1"/>
  <c r="B353" i="19" s="1"/>
  <c r="B354" i="19" s="1"/>
  <c r="B355" i="19" s="1"/>
  <c r="B356" i="19" s="1"/>
  <c r="B357" i="19" s="1"/>
  <c r="B358" i="19" s="1"/>
  <c r="B359" i="19" s="1"/>
  <c r="B360" i="19" s="1"/>
  <c r="B361" i="19" s="1"/>
  <c r="B362" i="19" s="1"/>
  <c r="B363" i="19" s="1"/>
  <c r="B364" i="19" s="1"/>
  <c r="B365" i="19" s="1"/>
  <c r="B366" i="19" s="1"/>
  <c r="B367" i="19" s="1"/>
  <c r="B368" i="19" s="1"/>
  <c r="B369" i="19" s="1"/>
  <c r="B370" i="19" s="1"/>
  <c r="B371" i="19" s="1"/>
  <c r="B372" i="19" s="1"/>
  <c r="B373" i="19" s="1"/>
  <c r="B374" i="19" s="1"/>
  <c r="B375" i="19" s="1"/>
  <c r="B376" i="19" s="1"/>
  <c r="B377" i="19" s="1"/>
  <c r="B378" i="19" s="1"/>
  <c r="B379" i="19" s="1"/>
  <c r="B380" i="19" s="1"/>
  <c r="B381" i="19" s="1"/>
  <c r="B382" i="19" s="1"/>
  <c r="B383" i="19" s="1"/>
  <c r="B384" i="19" s="1"/>
  <c r="B385" i="19" s="1"/>
  <c r="B386" i="19" s="1"/>
  <c r="B387" i="19" s="1"/>
  <c r="B388" i="19" s="1"/>
  <c r="B389" i="19" s="1"/>
  <c r="B390" i="19" s="1"/>
  <c r="B391" i="19" s="1"/>
  <c r="B392" i="19" s="1"/>
  <c r="B393" i="19" s="1"/>
  <c r="B394" i="19" s="1"/>
  <c r="B395" i="19" s="1"/>
  <c r="B396" i="19" s="1"/>
  <c r="B397" i="19" s="1"/>
  <c r="B398" i="19" s="1"/>
  <c r="B399" i="19" s="1"/>
  <c r="B400" i="19" s="1"/>
  <c r="B401" i="19" s="1"/>
  <c r="B402" i="19" s="1"/>
  <c r="B403" i="19" s="1"/>
  <c r="B404" i="19" s="1"/>
  <c r="B405" i="19" s="1"/>
  <c r="B406" i="19" s="1"/>
  <c r="B407" i="19" s="1"/>
  <c r="B408" i="19" s="1"/>
  <c r="B409" i="19" s="1"/>
  <c r="B410" i="19" s="1"/>
  <c r="B411" i="19" s="1"/>
  <c r="B412" i="19" s="1"/>
  <c r="B413" i="19" s="1"/>
  <c r="B414" i="19" s="1"/>
  <c r="B415" i="19" s="1"/>
  <c r="B416" i="19" s="1"/>
  <c r="B417" i="19" s="1"/>
  <c r="B418" i="19" s="1"/>
  <c r="B419" i="19" s="1"/>
  <c r="B420" i="19" s="1"/>
  <c r="B421" i="19" s="1"/>
  <c r="B422" i="19" s="1"/>
  <c r="B423" i="19" s="1"/>
  <c r="B424" i="19" s="1"/>
  <c r="B425" i="19" s="1"/>
  <c r="B426" i="19" s="1"/>
  <c r="B427" i="19" s="1"/>
  <c r="B428" i="19" s="1"/>
  <c r="B429" i="19" s="1"/>
  <c r="B430" i="19" s="1"/>
  <c r="B431" i="19" s="1"/>
  <c r="B432" i="19" s="1"/>
  <c r="B433" i="19" s="1"/>
  <c r="B434" i="19" s="1"/>
  <c r="B435" i="19" s="1"/>
  <c r="B436" i="19" s="1"/>
  <c r="B437" i="19" s="1"/>
  <c r="B438" i="19" s="1"/>
  <c r="B439" i="19" s="1"/>
  <c r="B440" i="19" s="1"/>
  <c r="B441" i="19" s="1"/>
  <c r="B442" i="19" s="1"/>
  <c r="B443" i="19" s="1"/>
  <c r="B444" i="19" s="1"/>
  <c r="B445" i="19" s="1"/>
  <c r="B446" i="19" s="1"/>
  <c r="B447" i="19" s="1"/>
  <c r="B448" i="19" s="1"/>
  <c r="B449" i="19" s="1"/>
  <c r="B450" i="19" s="1"/>
  <c r="B451" i="19" s="1"/>
  <c r="B452" i="19" s="1"/>
  <c r="B453" i="19" s="1"/>
  <c r="B454" i="19" s="1"/>
  <c r="B455" i="19" s="1"/>
  <c r="B456" i="19" s="1"/>
  <c r="B457" i="19" s="1"/>
  <c r="B458" i="19" s="1"/>
  <c r="B459" i="19" s="1"/>
  <c r="B460" i="19" s="1"/>
  <c r="B461" i="19" s="1"/>
  <c r="B462" i="19" s="1"/>
  <c r="B463" i="19" s="1"/>
  <c r="B464" i="19" s="1"/>
  <c r="B465" i="19" s="1"/>
  <c r="B466" i="19" s="1"/>
  <c r="B467" i="19" s="1"/>
  <c r="B468" i="19" s="1"/>
  <c r="B469" i="19" s="1"/>
  <c r="B470" i="19" s="1"/>
  <c r="B471" i="19" s="1"/>
  <c r="B472" i="19" s="1"/>
  <c r="B473" i="19" s="1"/>
  <c r="B474" i="19" s="1"/>
  <c r="B475" i="19" s="1"/>
  <c r="B476" i="19" s="1"/>
  <c r="B477" i="19" s="1"/>
  <c r="B478" i="19" s="1"/>
  <c r="B479" i="19" s="1"/>
  <c r="B480" i="19" s="1"/>
  <c r="B481" i="19" s="1"/>
  <c r="B482" i="19" s="1"/>
  <c r="B483" i="19" s="1"/>
  <c r="B484" i="19" s="1"/>
  <c r="B485" i="19" s="1"/>
  <c r="B486" i="19" s="1"/>
  <c r="B487" i="19" s="1"/>
  <c r="B488" i="19" s="1"/>
  <c r="B489" i="19" s="1"/>
  <c r="B490" i="19" s="1"/>
  <c r="B491" i="19" s="1"/>
  <c r="B492" i="19" s="1"/>
  <c r="B493" i="19" s="1"/>
  <c r="B494" i="19" s="1"/>
  <c r="B495" i="19" s="1"/>
  <c r="B496" i="19" s="1"/>
  <c r="B497" i="19" s="1"/>
  <c r="B498" i="19" s="1"/>
  <c r="B499" i="19" s="1"/>
  <c r="B500" i="19" s="1"/>
  <c r="B501" i="19" s="1"/>
  <c r="B502" i="19" s="1"/>
  <c r="B503" i="19" s="1"/>
  <c r="B504" i="19" s="1"/>
  <c r="B505" i="19" s="1"/>
  <c r="B506" i="19" s="1"/>
  <c r="B507" i="19" s="1"/>
  <c r="B508" i="19" s="1"/>
  <c r="B509" i="19" s="1"/>
  <c r="B510" i="19" s="1"/>
  <c r="B511" i="19" s="1"/>
  <c r="B512" i="19" s="1"/>
  <c r="B513" i="19" s="1"/>
  <c r="B514" i="19" s="1"/>
  <c r="B515" i="19" s="1"/>
  <c r="B516" i="19" s="1"/>
  <c r="B517" i="19" s="1"/>
  <c r="B518" i="19" s="1"/>
  <c r="B519" i="19" s="1"/>
  <c r="B520" i="19" s="1"/>
  <c r="B521" i="19" s="1"/>
  <c r="B522" i="19" s="1"/>
  <c r="B523" i="19" s="1"/>
  <c r="B524" i="19" s="1"/>
  <c r="B525" i="19" s="1"/>
  <c r="B526" i="19" s="1"/>
  <c r="B527" i="19" s="1"/>
  <c r="B528" i="19" s="1"/>
  <c r="B529" i="19" s="1"/>
  <c r="B530" i="19" s="1"/>
  <c r="B531" i="19" s="1"/>
  <c r="B532" i="19" s="1"/>
  <c r="B533" i="19" s="1"/>
  <c r="B534" i="19" s="1"/>
  <c r="B535" i="19" s="1"/>
  <c r="B536" i="19" s="1"/>
  <c r="B537" i="19" s="1"/>
  <c r="B538" i="19" s="1"/>
  <c r="B539" i="19" s="1"/>
  <c r="B540" i="19" s="1"/>
  <c r="B541" i="19" s="1"/>
  <c r="B542" i="19" s="1"/>
  <c r="B543" i="19" s="1"/>
  <c r="B544" i="19" s="1"/>
  <c r="B545" i="19" s="1"/>
  <c r="B546" i="19" s="1"/>
  <c r="B547" i="19" s="1"/>
  <c r="B548" i="19" s="1"/>
  <c r="B549" i="19" s="1"/>
  <c r="B550" i="19" s="1"/>
  <c r="B551" i="19" s="1"/>
  <c r="B552" i="19" s="1"/>
  <c r="B553" i="19" s="1"/>
  <c r="B554" i="19" s="1"/>
  <c r="B555" i="19" s="1"/>
  <c r="B556" i="19" s="1"/>
  <c r="B557" i="19" s="1"/>
  <c r="B558" i="19" s="1"/>
  <c r="B559" i="19" s="1"/>
  <c r="B560" i="19" s="1"/>
  <c r="B561" i="19" s="1"/>
  <c r="B562" i="19" s="1"/>
  <c r="B563" i="19" s="1"/>
  <c r="B564" i="19" s="1"/>
  <c r="B565" i="19" s="1"/>
  <c r="B566" i="19" s="1"/>
  <c r="B567" i="19" s="1"/>
  <c r="B568" i="19" s="1"/>
  <c r="B569" i="19" s="1"/>
  <c r="B570" i="19" s="1"/>
  <c r="B571" i="19" s="1"/>
  <c r="B572" i="19" s="1"/>
  <c r="B573" i="19" s="1"/>
  <c r="B574" i="19" s="1"/>
  <c r="B575" i="19" s="1"/>
  <c r="B576" i="19" s="1"/>
  <c r="B577" i="19" s="1"/>
  <c r="B578" i="19" s="1"/>
  <c r="B579" i="19" s="1"/>
  <c r="B580" i="19" s="1"/>
  <c r="B581" i="19" s="1"/>
  <c r="B582" i="19" s="1"/>
  <c r="B583" i="19" s="1"/>
  <c r="B584" i="19" s="1"/>
  <c r="B585" i="19" s="1"/>
  <c r="B586" i="19" s="1"/>
  <c r="B587" i="19" s="1"/>
  <c r="B588" i="19" s="1"/>
  <c r="B589" i="19" s="1"/>
  <c r="B590" i="19" s="1"/>
  <c r="B591" i="19" s="1"/>
  <c r="B592" i="19" s="1"/>
  <c r="B593" i="19" s="1"/>
  <c r="B594" i="19" s="1"/>
  <c r="B595" i="19" s="1"/>
  <c r="B596" i="19" s="1"/>
  <c r="B597" i="19" s="1"/>
  <c r="B598" i="19" s="1"/>
  <c r="B599" i="19" s="1"/>
  <c r="B600" i="19" s="1"/>
  <c r="B601" i="19" s="1"/>
  <c r="B602" i="19" s="1"/>
  <c r="B603" i="19" s="1"/>
  <c r="B604" i="19" s="1"/>
  <c r="B605" i="19" s="1"/>
  <c r="B606" i="19" s="1"/>
  <c r="B607" i="19" s="1"/>
  <c r="B608" i="19" s="1"/>
  <c r="B609" i="19" s="1"/>
  <c r="B610" i="19" s="1"/>
  <c r="B611" i="19" s="1"/>
  <c r="B612" i="19" s="1"/>
  <c r="B613" i="19" s="1"/>
  <c r="B614" i="19" s="1"/>
  <c r="B615" i="19" s="1"/>
  <c r="B616" i="19" s="1"/>
  <c r="B617" i="19" s="1"/>
  <c r="B618" i="19" s="1"/>
  <c r="B619" i="19" s="1"/>
  <c r="B620" i="19" s="1"/>
  <c r="B621" i="19" s="1"/>
  <c r="B622" i="19" s="1"/>
  <c r="B623" i="19" s="1"/>
  <c r="B624" i="19" s="1"/>
  <c r="B625" i="19" s="1"/>
  <c r="B626" i="19" s="1"/>
  <c r="B627" i="19" s="1"/>
  <c r="B628" i="19" s="1"/>
  <c r="B629" i="19" s="1"/>
  <c r="B630" i="19" s="1"/>
  <c r="B631" i="19" s="1"/>
  <c r="B632" i="19" s="1"/>
  <c r="B633" i="19" s="1"/>
  <c r="B634" i="19" s="1"/>
  <c r="B635" i="19" s="1"/>
  <c r="B636" i="19" s="1"/>
  <c r="B637" i="19" s="1"/>
  <c r="B638" i="19" s="1"/>
  <c r="B639" i="19" s="1"/>
  <c r="B640" i="19" s="1"/>
  <c r="B641" i="19" s="1"/>
  <c r="B642" i="19" s="1"/>
  <c r="B643" i="19" s="1"/>
  <c r="B644" i="19" s="1"/>
  <c r="B645" i="19" s="1"/>
  <c r="B646" i="19" s="1"/>
  <c r="B647" i="19" s="1"/>
  <c r="B648" i="19" s="1"/>
  <c r="B649" i="19" s="1"/>
  <c r="B650" i="19" s="1"/>
  <c r="B651" i="19" s="1"/>
  <c r="B652" i="19" s="1"/>
  <c r="B653" i="19" s="1"/>
  <c r="B654" i="19" s="1"/>
  <c r="B655" i="19" s="1"/>
  <c r="B656" i="19" s="1"/>
  <c r="B657" i="19" s="1"/>
  <c r="B658" i="19" s="1"/>
  <c r="B659" i="19" s="1"/>
  <c r="B660" i="19" s="1"/>
  <c r="B661" i="19" s="1"/>
  <c r="B662" i="19" s="1"/>
  <c r="B663" i="19" s="1"/>
  <c r="B664" i="19" s="1"/>
  <c r="B665" i="19" s="1"/>
  <c r="B666" i="19" s="1"/>
  <c r="B667" i="19" s="1"/>
  <c r="B668" i="19" s="1"/>
  <c r="B669" i="19" s="1"/>
  <c r="B670" i="19" s="1"/>
  <c r="B671" i="19" s="1"/>
  <c r="B672" i="19" s="1"/>
  <c r="B673" i="19" s="1"/>
  <c r="B674" i="19" s="1"/>
  <c r="B675" i="19" s="1"/>
  <c r="B676" i="19" s="1"/>
  <c r="B677" i="19" s="1"/>
  <c r="B678" i="19" s="1"/>
  <c r="B679" i="19" s="1"/>
  <c r="B680" i="19" s="1"/>
  <c r="B681" i="19" s="1"/>
  <c r="B682" i="19" s="1"/>
  <c r="B683" i="19" s="1"/>
  <c r="B684" i="19" s="1"/>
  <c r="B685" i="19" s="1"/>
  <c r="B686" i="19" s="1"/>
  <c r="B687" i="19" s="1"/>
  <c r="B688" i="19" s="1"/>
  <c r="B689" i="19" s="1"/>
  <c r="B690" i="19" s="1"/>
  <c r="B691" i="19" s="1"/>
  <c r="B692" i="19" s="1"/>
  <c r="B693" i="19" s="1"/>
  <c r="B694" i="19" s="1"/>
  <c r="B695" i="19" s="1"/>
  <c r="B696" i="19" s="1"/>
  <c r="B697" i="19" s="1"/>
  <c r="B698" i="19" s="1"/>
  <c r="B699" i="19" s="1"/>
  <c r="B700" i="19" s="1"/>
  <c r="B701" i="19" s="1"/>
  <c r="B702" i="19" s="1"/>
  <c r="B703" i="19" s="1"/>
  <c r="B704" i="19" s="1"/>
  <c r="B705" i="19" s="1"/>
  <c r="B706" i="19" s="1"/>
  <c r="B707" i="19" s="1"/>
  <c r="B708" i="19" s="1"/>
  <c r="B709" i="19" s="1"/>
  <c r="B710" i="19" s="1"/>
  <c r="B711" i="19" s="1"/>
  <c r="B712" i="19" s="1"/>
  <c r="B713" i="19" s="1"/>
  <c r="B714" i="19" s="1"/>
  <c r="B715" i="19" s="1"/>
  <c r="B716" i="19" s="1"/>
  <c r="B717" i="19" s="1"/>
  <c r="B718" i="19" s="1"/>
  <c r="B719" i="19" s="1"/>
  <c r="B720" i="19" s="1"/>
  <c r="B721" i="19" s="1"/>
  <c r="B722" i="19" s="1"/>
  <c r="B723" i="19" s="1"/>
  <c r="B724" i="19" s="1"/>
  <c r="B725" i="19" s="1"/>
  <c r="B726" i="19" s="1"/>
  <c r="B727" i="19" s="1"/>
  <c r="B728" i="19" s="1"/>
  <c r="B729" i="19" s="1"/>
  <c r="B730" i="19" s="1"/>
  <c r="B731" i="19" s="1"/>
  <c r="B732" i="19" s="1"/>
  <c r="B733" i="19" s="1"/>
  <c r="B734" i="19" s="1"/>
  <c r="B735" i="19" s="1"/>
  <c r="B736" i="19" s="1"/>
  <c r="B737" i="19" s="1"/>
  <c r="B738" i="19" s="1"/>
  <c r="B739" i="19" s="1"/>
  <c r="B740" i="19" s="1"/>
  <c r="B741" i="19" s="1"/>
  <c r="B742" i="19" s="1"/>
  <c r="B743" i="19" s="1"/>
  <c r="B744" i="19" s="1"/>
  <c r="B745" i="19" s="1"/>
  <c r="B746" i="19" s="1"/>
  <c r="B747" i="19" s="1"/>
  <c r="B748" i="19" s="1"/>
  <c r="B749" i="19" s="1"/>
  <c r="B750" i="19" s="1"/>
  <c r="B751" i="19" s="1"/>
  <c r="B752" i="19" s="1"/>
  <c r="B753" i="19" s="1"/>
  <c r="B754" i="19" s="1"/>
  <c r="B755" i="19" s="1"/>
  <c r="B756" i="19" s="1"/>
  <c r="B757" i="19" s="1"/>
  <c r="B758" i="19" s="1"/>
  <c r="B759" i="19" s="1"/>
  <c r="B760" i="19" s="1"/>
  <c r="B761" i="19" s="1"/>
  <c r="B762" i="19" s="1"/>
  <c r="B763" i="19" s="1"/>
  <c r="B764" i="19" s="1"/>
  <c r="B765" i="19" s="1"/>
  <c r="B766" i="19" s="1"/>
  <c r="B767" i="19" s="1"/>
  <c r="B768" i="19" s="1"/>
  <c r="B769" i="19" s="1"/>
  <c r="B770" i="19" s="1"/>
  <c r="B771" i="19" s="1"/>
  <c r="B772" i="19" s="1"/>
  <c r="B773" i="19" s="1"/>
  <c r="B774" i="19" s="1"/>
  <c r="B775" i="19" s="1"/>
  <c r="B776" i="19" s="1"/>
  <c r="B777" i="19" s="1"/>
  <c r="B778" i="19" s="1"/>
  <c r="B779" i="19" s="1"/>
  <c r="B780" i="19" s="1"/>
  <c r="B781" i="19" s="1"/>
  <c r="B782" i="19" s="1"/>
  <c r="B783" i="19" s="1"/>
  <c r="B784" i="19" s="1"/>
  <c r="B785" i="19" s="1"/>
  <c r="B786" i="19" s="1"/>
  <c r="B787" i="19" s="1"/>
  <c r="B788" i="19" s="1"/>
  <c r="B789" i="19" s="1"/>
  <c r="B790" i="19" s="1"/>
  <c r="B791" i="19" s="1"/>
  <c r="B792" i="19" s="1"/>
  <c r="B793" i="19" s="1"/>
  <c r="B794" i="19" s="1"/>
  <c r="B795" i="19" s="1"/>
  <c r="B796" i="19" s="1"/>
  <c r="B797" i="19" s="1"/>
  <c r="B798" i="19" s="1"/>
  <c r="B799" i="19" s="1"/>
  <c r="B800" i="19" s="1"/>
  <c r="B801" i="19" s="1"/>
  <c r="B802" i="19" s="1"/>
  <c r="B803" i="19" s="1"/>
  <c r="B804" i="19" s="1"/>
  <c r="B805" i="19" s="1"/>
  <c r="B806" i="19" s="1"/>
  <c r="B807" i="19" s="1"/>
  <c r="B808" i="19" s="1"/>
  <c r="B809" i="19" s="1"/>
  <c r="B810" i="19" s="1"/>
  <c r="B811" i="19" s="1"/>
  <c r="B812" i="19" s="1"/>
  <c r="B813" i="19" s="1"/>
  <c r="B814" i="19" s="1"/>
  <c r="B815" i="19" s="1"/>
  <c r="B816" i="19" s="1"/>
  <c r="B817" i="19" s="1"/>
  <c r="B818" i="19" s="1"/>
  <c r="B819" i="19" s="1"/>
  <c r="B820" i="19" s="1"/>
  <c r="B821" i="19" s="1"/>
  <c r="B822" i="19" s="1"/>
  <c r="B823" i="19" s="1"/>
  <c r="B824" i="19" s="1"/>
  <c r="B825" i="19" s="1"/>
  <c r="B826" i="19" s="1"/>
  <c r="B827" i="19" s="1"/>
  <c r="B828" i="19" s="1"/>
  <c r="B829" i="19" s="1"/>
  <c r="B830" i="19" s="1"/>
  <c r="B831" i="19" s="1"/>
  <c r="B832" i="19" s="1"/>
  <c r="B833" i="19" s="1"/>
  <c r="B834" i="19" s="1"/>
  <c r="B835" i="19" s="1"/>
  <c r="B836" i="19" s="1"/>
  <c r="B837" i="19" s="1"/>
  <c r="B838" i="19" s="1"/>
  <c r="B839" i="19" s="1"/>
  <c r="B840" i="19" s="1"/>
  <c r="B841" i="19" s="1"/>
  <c r="B842" i="19" s="1"/>
  <c r="B843" i="19" s="1"/>
  <c r="B844" i="19" s="1"/>
  <c r="B845" i="19" s="1"/>
  <c r="B846" i="19" s="1"/>
  <c r="B847" i="19" s="1"/>
  <c r="B848" i="19" s="1"/>
  <c r="B849" i="19" s="1"/>
  <c r="B850" i="19" s="1"/>
  <c r="B851" i="19" s="1"/>
  <c r="B852" i="19" s="1"/>
  <c r="B853" i="19" s="1"/>
  <c r="B854" i="19" s="1"/>
  <c r="B855" i="19" s="1"/>
  <c r="B856" i="19" s="1"/>
  <c r="B857" i="19" s="1"/>
  <c r="B858" i="19" s="1"/>
  <c r="B859" i="19" s="1"/>
  <c r="B860" i="19" s="1"/>
  <c r="B861" i="19" s="1"/>
  <c r="B862" i="19" s="1"/>
  <c r="B863" i="19" s="1"/>
  <c r="B864" i="19" s="1"/>
  <c r="B865" i="19" s="1"/>
  <c r="B866" i="19" s="1"/>
  <c r="B867" i="19" s="1"/>
  <c r="B868" i="19" s="1"/>
  <c r="B869" i="19" s="1"/>
  <c r="B870" i="19" s="1"/>
  <c r="B871" i="19" s="1"/>
  <c r="B872" i="19" s="1"/>
  <c r="B873" i="19" s="1"/>
  <c r="B874" i="19" s="1"/>
  <c r="B875" i="19" s="1"/>
  <c r="B876" i="19" s="1"/>
  <c r="B877" i="19" s="1"/>
  <c r="B878" i="19" s="1"/>
  <c r="B879" i="19" s="1"/>
  <c r="B880" i="19" s="1"/>
  <c r="B881" i="19" s="1"/>
  <c r="B882" i="19" s="1"/>
  <c r="B883" i="19" s="1"/>
  <c r="B884" i="19" s="1"/>
  <c r="B885" i="19" s="1"/>
  <c r="B886" i="19" s="1"/>
  <c r="B887" i="19" s="1"/>
  <c r="B888" i="19" s="1"/>
  <c r="B889" i="19" s="1"/>
  <c r="B890" i="19" s="1"/>
  <c r="B891" i="19" s="1"/>
  <c r="B892" i="19" s="1"/>
  <c r="B893" i="19" s="1"/>
  <c r="B894" i="19" s="1"/>
  <c r="B895" i="19" s="1"/>
  <c r="B896" i="19" s="1"/>
  <c r="B897" i="19" s="1"/>
  <c r="B898" i="19" s="1"/>
  <c r="B899" i="19" s="1"/>
  <c r="B900" i="19" s="1"/>
  <c r="B901" i="19" s="1"/>
  <c r="B902" i="19" s="1"/>
  <c r="B903" i="19" s="1"/>
  <c r="B904" i="19" s="1"/>
  <c r="B905" i="19" s="1"/>
  <c r="B906" i="19" s="1"/>
  <c r="B907" i="19" s="1"/>
  <c r="B908" i="19" s="1"/>
  <c r="B909" i="19" s="1"/>
  <c r="B910" i="19" s="1"/>
  <c r="B911" i="19" s="1"/>
  <c r="B912" i="19" s="1"/>
  <c r="B913" i="19" s="1"/>
  <c r="B914" i="19" s="1"/>
  <c r="B915" i="19" s="1"/>
  <c r="B916" i="19" s="1"/>
  <c r="B917" i="19" s="1"/>
  <c r="B918" i="19" s="1"/>
  <c r="B919" i="19" s="1"/>
  <c r="B920" i="19" s="1"/>
  <c r="B921" i="19" s="1"/>
  <c r="B922" i="19" s="1"/>
  <c r="B923" i="19" s="1"/>
  <c r="B924" i="19" s="1"/>
  <c r="B925" i="19" s="1"/>
  <c r="B926" i="19" s="1"/>
  <c r="B927" i="19" s="1"/>
  <c r="B928" i="19" s="1"/>
  <c r="B929" i="19" s="1"/>
  <c r="B930" i="19" s="1"/>
  <c r="B931" i="19" s="1"/>
  <c r="B932" i="19" s="1"/>
  <c r="B933" i="19" s="1"/>
  <c r="B934" i="19" s="1"/>
  <c r="B935" i="19" s="1"/>
  <c r="B936" i="19" s="1"/>
  <c r="B937" i="19" s="1"/>
  <c r="B938" i="19" s="1"/>
  <c r="B939" i="19" s="1"/>
  <c r="B940" i="19" s="1"/>
  <c r="B941" i="19" s="1"/>
  <c r="B942" i="19" s="1"/>
  <c r="B943" i="19" s="1"/>
  <c r="B944" i="19" s="1"/>
  <c r="B945" i="19" s="1"/>
  <c r="B946" i="19" s="1"/>
  <c r="B947" i="19" s="1"/>
  <c r="B948" i="19" s="1"/>
  <c r="B949" i="19" s="1"/>
  <c r="B950" i="19" s="1"/>
  <c r="B951" i="19" s="1"/>
  <c r="B952" i="19" s="1"/>
  <c r="B953" i="19" s="1"/>
  <c r="B954" i="19" s="1"/>
  <c r="B955" i="19" s="1"/>
  <c r="B956" i="19" s="1"/>
  <c r="B957" i="19" s="1"/>
  <c r="B958" i="19" s="1"/>
  <c r="B959" i="19" s="1"/>
  <c r="B960" i="19" s="1"/>
  <c r="B961" i="19" s="1"/>
  <c r="B962" i="19" s="1"/>
  <c r="B963" i="19" s="1"/>
  <c r="B964" i="19" s="1"/>
  <c r="B965" i="19" s="1"/>
  <c r="B966" i="19" s="1"/>
  <c r="B967" i="19" s="1"/>
  <c r="B968" i="19" s="1"/>
  <c r="B969" i="19" s="1"/>
  <c r="B970" i="19" s="1"/>
  <c r="B971" i="19" s="1"/>
  <c r="B972" i="19" s="1"/>
  <c r="B973" i="19" s="1"/>
  <c r="B974" i="19" s="1"/>
  <c r="B975" i="19" s="1"/>
  <c r="B976" i="19" s="1"/>
  <c r="B977" i="19" s="1"/>
  <c r="B978" i="19" s="1"/>
  <c r="B979" i="19" s="1"/>
  <c r="B980" i="19" s="1"/>
  <c r="B981" i="19" s="1"/>
  <c r="B982" i="19" s="1"/>
  <c r="B983" i="19" s="1"/>
  <c r="B984" i="19" s="1"/>
  <c r="B985" i="19" s="1"/>
  <c r="B986" i="19" s="1"/>
  <c r="B987" i="19" s="1"/>
  <c r="B988" i="19" s="1"/>
  <c r="B989" i="19" s="1"/>
  <c r="B990" i="19" s="1"/>
  <c r="B991" i="19" s="1"/>
  <c r="B992" i="19" s="1"/>
  <c r="B993" i="19" s="1"/>
  <c r="B994" i="19" s="1"/>
  <c r="B995" i="19" s="1"/>
  <c r="B996" i="19" s="1"/>
  <c r="B997" i="19" s="1"/>
  <c r="B998" i="19" s="1"/>
  <c r="B999" i="19" s="1"/>
  <c r="B1000" i="19" s="1"/>
  <c r="B1001" i="19" s="1"/>
  <c r="B1002" i="19" s="1"/>
  <c r="B1003" i="19" s="1"/>
  <c r="B1004" i="19" s="1"/>
  <c r="B1005" i="19" s="1"/>
  <c r="B1006" i="19" s="1"/>
  <c r="B1007" i="19" s="1"/>
  <c r="B1008" i="19" s="1"/>
  <c r="B1009" i="19" s="1"/>
  <c r="B1010" i="19" s="1"/>
  <c r="B1011" i="19" s="1"/>
  <c r="B1012" i="19" s="1"/>
  <c r="B1013" i="19" s="1"/>
  <c r="B1014" i="19" s="1"/>
  <c r="B1015" i="19" s="1"/>
  <c r="B1016" i="19" s="1"/>
  <c r="B1017" i="19" s="1"/>
  <c r="B1018" i="19" s="1"/>
  <c r="B1019" i="19" s="1"/>
  <c r="D20" i="19"/>
  <c r="E20" i="19" s="1"/>
  <c r="C20" i="19"/>
  <c r="F14" i="19"/>
  <c r="D1019" i="18"/>
  <c r="C1019" i="18"/>
  <c r="D1018" i="18"/>
  <c r="C1018" i="18"/>
  <c r="D1017" i="18"/>
  <c r="C1017" i="18"/>
  <c r="D1016" i="18"/>
  <c r="C1016" i="18"/>
  <c r="D1015" i="18"/>
  <c r="C1015" i="18"/>
  <c r="D1014" i="18"/>
  <c r="C1014" i="18"/>
  <c r="D1013" i="18"/>
  <c r="C1013" i="18"/>
  <c r="D1012" i="18"/>
  <c r="C1012" i="18"/>
  <c r="D1011" i="18"/>
  <c r="C1011" i="18"/>
  <c r="D1010" i="18"/>
  <c r="C1010" i="18"/>
  <c r="D1009" i="18"/>
  <c r="C1009" i="18"/>
  <c r="D1008" i="18"/>
  <c r="C1008" i="18"/>
  <c r="D1007" i="18"/>
  <c r="C1007" i="18"/>
  <c r="D1006" i="18"/>
  <c r="C1006" i="18"/>
  <c r="D1005" i="18"/>
  <c r="C1005" i="18"/>
  <c r="D1004" i="18"/>
  <c r="C1004" i="18"/>
  <c r="D1003" i="18"/>
  <c r="C1003" i="18"/>
  <c r="D1002" i="18"/>
  <c r="C1002" i="18"/>
  <c r="D1001" i="18"/>
  <c r="C1001" i="18"/>
  <c r="D1000" i="18"/>
  <c r="C1000" i="18"/>
  <c r="D999" i="18"/>
  <c r="C999" i="18"/>
  <c r="D998" i="18"/>
  <c r="C998" i="18"/>
  <c r="D997" i="18"/>
  <c r="C997" i="18"/>
  <c r="D996" i="18"/>
  <c r="C996" i="18"/>
  <c r="D995" i="18"/>
  <c r="C995" i="18"/>
  <c r="D994" i="18"/>
  <c r="C994" i="18"/>
  <c r="D993" i="18"/>
  <c r="C993" i="18"/>
  <c r="D992" i="18"/>
  <c r="C992" i="18"/>
  <c r="D991" i="18"/>
  <c r="C991" i="18"/>
  <c r="D990" i="18"/>
  <c r="C990" i="18"/>
  <c r="D989" i="18"/>
  <c r="C989" i="18"/>
  <c r="D988" i="18"/>
  <c r="C988" i="18"/>
  <c r="D987" i="18"/>
  <c r="C987" i="18"/>
  <c r="D986" i="18"/>
  <c r="C986" i="18"/>
  <c r="D985" i="18"/>
  <c r="C985" i="18"/>
  <c r="D984" i="18"/>
  <c r="C984" i="18"/>
  <c r="D983" i="18"/>
  <c r="C983" i="18"/>
  <c r="D982" i="18"/>
  <c r="C982" i="18"/>
  <c r="D981" i="18"/>
  <c r="C981" i="18"/>
  <c r="D980" i="18"/>
  <c r="C980" i="18"/>
  <c r="D979" i="18"/>
  <c r="C979" i="18"/>
  <c r="D978" i="18"/>
  <c r="C978" i="18"/>
  <c r="D977" i="18"/>
  <c r="C977" i="18"/>
  <c r="D976" i="18"/>
  <c r="C976" i="18"/>
  <c r="D975" i="18"/>
  <c r="C975" i="18"/>
  <c r="D974" i="18"/>
  <c r="C974" i="18"/>
  <c r="D973" i="18"/>
  <c r="C973" i="18"/>
  <c r="D972" i="18"/>
  <c r="C972" i="18"/>
  <c r="D971" i="18"/>
  <c r="C971" i="18"/>
  <c r="D970" i="18"/>
  <c r="C970" i="18"/>
  <c r="D969" i="18"/>
  <c r="C969" i="18"/>
  <c r="D968" i="18"/>
  <c r="C968" i="18"/>
  <c r="D967" i="18"/>
  <c r="C967" i="18"/>
  <c r="D966" i="18"/>
  <c r="C966" i="18"/>
  <c r="D965" i="18"/>
  <c r="C965" i="18"/>
  <c r="D964" i="18"/>
  <c r="C964" i="18"/>
  <c r="D963" i="18"/>
  <c r="C963" i="18"/>
  <c r="D962" i="18"/>
  <c r="C962" i="18"/>
  <c r="D961" i="18"/>
  <c r="C961" i="18"/>
  <c r="D960" i="18"/>
  <c r="C960" i="18"/>
  <c r="D959" i="18"/>
  <c r="C959" i="18"/>
  <c r="D958" i="18"/>
  <c r="C958" i="18"/>
  <c r="D957" i="18"/>
  <c r="C957" i="18"/>
  <c r="D956" i="18"/>
  <c r="C956" i="18"/>
  <c r="D955" i="18"/>
  <c r="C955" i="18"/>
  <c r="D954" i="18"/>
  <c r="C954" i="18"/>
  <c r="D953" i="18"/>
  <c r="C953" i="18"/>
  <c r="D952" i="18"/>
  <c r="C952" i="18"/>
  <c r="D951" i="18"/>
  <c r="C951" i="18"/>
  <c r="D950" i="18"/>
  <c r="C950" i="18"/>
  <c r="D949" i="18"/>
  <c r="C949" i="18"/>
  <c r="D948" i="18"/>
  <c r="C948" i="18"/>
  <c r="D947" i="18"/>
  <c r="C947" i="18"/>
  <c r="D946" i="18"/>
  <c r="C946" i="18"/>
  <c r="D945" i="18"/>
  <c r="C945" i="18"/>
  <c r="D944" i="18"/>
  <c r="C944" i="18"/>
  <c r="D943" i="18"/>
  <c r="C943" i="18"/>
  <c r="D942" i="18"/>
  <c r="C942" i="18"/>
  <c r="D941" i="18"/>
  <c r="C941" i="18"/>
  <c r="D940" i="18"/>
  <c r="C940" i="18"/>
  <c r="D939" i="18"/>
  <c r="C939" i="18"/>
  <c r="D938" i="18"/>
  <c r="C938" i="18"/>
  <c r="D937" i="18"/>
  <c r="C937" i="18"/>
  <c r="D936" i="18"/>
  <c r="C936" i="18"/>
  <c r="D935" i="18"/>
  <c r="C935" i="18"/>
  <c r="D934" i="18"/>
  <c r="C934" i="18"/>
  <c r="D933" i="18"/>
  <c r="C933" i="18"/>
  <c r="D932" i="18"/>
  <c r="C932" i="18"/>
  <c r="D931" i="18"/>
  <c r="C931" i="18"/>
  <c r="D930" i="18"/>
  <c r="C930" i="18"/>
  <c r="D929" i="18"/>
  <c r="C929" i="18"/>
  <c r="D928" i="18"/>
  <c r="C928" i="18"/>
  <c r="D927" i="18"/>
  <c r="C927" i="18"/>
  <c r="D926" i="18"/>
  <c r="C926" i="18"/>
  <c r="D925" i="18"/>
  <c r="C925" i="18"/>
  <c r="D924" i="18"/>
  <c r="C924" i="18"/>
  <c r="D923" i="18"/>
  <c r="C923" i="18"/>
  <c r="D922" i="18"/>
  <c r="C922" i="18"/>
  <c r="D921" i="18"/>
  <c r="C921" i="18"/>
  <c r="D920" i="18"/>
  <c r="C920" i="18"/>
  <c r="D919" i="18"/>
  <c r="C919" i="18"/>
  <c r="D918" i="18"/>
  <c r="C918" i="18"/>
  <c r="D917" i="18"/>
  <c r="C917" i="18"/>
  <c r="D916" i="18"/>
  <c r="C916" i="18"/>
  <c r="D915" i="18"/>
  <c r="C915" i="18"/>
  <c r="D914" i="18"/>
  <c r="C914" i="18"/>
  <c r="D913" i="18"/>
  <c r="C913" i="18"/>
  <c r="D912" i="18"/>
  <c r="C912" i="18"/>
  <c r="D911" i="18"/>
  <c r="C911" i="18"/>
  <c r="D910" i="18"/>
  <c r="C910" i="18"/>
  <c r="D909" i="18"/>
  <c r="C909" i="18"/>
  <c r="D908" i="18"/>
  <c r="C908" i="18"/>
  <c r="D907" i="18"/>
  <c r="C907" i="18"/>
  <c r="D906" i="18"/>
  <c r="C906" i="18"/>
  <c r="D905" i="18"/>
  <c r="C905" i="18"/>
  <c r="D904" i="18"/>
  <c r="C904" i="18"/>
  <c r="D903" i="18"/>
  <c r="C903" i="18"/>
  <c r="D902" i="18"/>
  <c r="C902" i="18"/>
  <c r="D901" i="18"/>
  <c r="C901" i="18"/>
  <c r="D900" i="18"/>
  <c r="C900" i="18"/>
  <c r="D899" i="18"/>
  <c r="C899" i="18"/>
  <c r="D898" i="18"/>
  <c r="C898" i="18"/>
  <c r="D897" i="18"/>
  <c r="C897" i="18"/>
  <c r="D896" i="18"/>
  <c r="C896" i="18"/>
  <c r="D895" i="18"/>
  <c r="C895" i="18"/>
  <c r="D894" i="18"/>
  <c r="C894" i="18"/>
  <c r="D893" i="18"/>
  <c r="C893" i="18"/>
  <c r="D892" i="18"/>
  <c r="C892" i="18"/>
  <c r="D891" i="18"/>
  <c r="C891" i="18"/>
  <c r="D890" i="18"/>
  <c r="C890" i="18"/>
  <c r="D889" i="18"/>
  <c r="C889" i="18"/>
  <c r="D888" i="18"/>
  <c r="C888" i="18"/>
  <c r="D887" i="18"/>
  <c r="C887" i="18"/>
  <c r="D886" i="18"/>
  <c r="C886" i="18"/>
  <c r="D885" i="18"/>
  <c r="C885" i="18"/>
  <c r="D884" i="18"/>
  <c r="C884" i="18"/>
  <c r="D883" i="18"/>
  <c r="C883" i="18"/>
  <c r="D882" i="18"/>
  <c r="C882" i="18"/>
  <c r="D881" i="18"/>
  <c r="C881" i="18"/>
  <c r="D880" i="18"/>
  <c r="C880" i="18"/>
  <c r="D879" i="18"/>
  <c r="C879" i="18"/>
  <c r="D878" i="18"/>
  <c r="C878" i="18"/>
  <c r="D877" i="18"/>
  <c r="C877" i="18"/>
  <c r="D876" i="18"/>
  <c r="C876" i="18"/>
  <c r="D875" i="18"/>
  <c r="C875" i="18"/>
  <c r="D874" i="18"/>
  <c r="C874" i="18"/>
  <c r="D873" i="18"/>
  <c r="C873" i="18"/>
  <c r="D872" i="18"/>
  <c r="C872" i="18"/>
  <c r="D871" i="18"/>
  <c r="C871" i="18"/>
  <c r="D870" i="18"/>
  <c r="C870" i="18"/>
  <c r="D869" i="18"/>
  <c r="C869" i="18"/>
  <c r="D868" i="18"/>
  <c r="C868" i="18"/>
  <c r="D867" i="18"/>
  <c r="C867" i="18"/>
  <c r="D866" i="18"/>
  <c r="C866" i="18"/>
  <c r="D865" i="18"/>
  <c r="C865" i="18"/>
  <c r="D864" i="18"/>
  <c r="C864" i="18"/>
  <c r="D863" i="18"/>
  <c r="C863" i="18"/>
  <c r="D862" i="18"/>
  <c r="C862" i="18"/>
  <c r="D861" i="18"/>
  <c r="C861" i="18"/>
  <c r="D860" i="18"/>
  <c r="C860" i="18"/>
  <c r="D859" i="18"/>
  <c r="C859" i="18"/>
  <c r="D858" i="18"/>
  <c r="C858" i="18"/>
  <c r="D857" i="18"/>
  <c r="C857" i="18"/>
  <c r="D856" i="18"/>
  <c r="C856" i="18"/>
  <c r="D855" i="18"/>
  <c r="C855" i="18"/>
  <c r="D854" i="18"/>
  <c r="C854" i="18"/>
  <c r="D853" i="18"/>
  <c r="C853" i="18"/>
  <c r="D852" i="18"/>
  <c r="C852" i="18"/>
  <c r="D851" i="18"/>
  <c r="C851" i="18"/>
  <c r="D850" i="18"/>
  <c r="C850" i="18"/>
  <c r="D849" i="18"/>
  <c r="C849" i="18"/>
  <c r="D848" i="18"/>
  <c r="C848" i="18"/>
  <c r="D847" i="18"/>
  <c r="C847" i="18"/>
  <c r="D846" i="18"/>
  <c r="C846" i="18"/>
  <c r="D845" i="18"/>
  <c r="C845" i="18"/>
  <c r="D844" i="18"/>
  <c r="C844" i="18"/>
  <c r="D843" i="18"/>
  <c r="C843" i="18"/>
  <c r="D842" i="18"/>
  <c r="C842" i="18"/>
  <c r="D841" i="18"/>
  <c r="C841" i="18"/>
  <c r="D840" i="18"/>
  <c r="C840" i="18"/>
  <c r="D839" i="18"/>
  <c r="C839" i="18"/>
  <c r="D838" i="18"/>
  <c r="C838" i="18"/>
  <c r="D837" i="18"/>
  <c r="C837" i="18"/>
  <c r="D836" i="18"/>
  <c r="C836" i="18"/>
  <c r="D835" i="18"/>
  <c r="C835" i="18"/>
  <c r="D834" i="18"/>
  <c r="C834" i="18"/>
  <c r="D833" i="18"/>
  <c r="C833" i="18"/>
  <c r="D832" i="18"/>
  <c r="C832" i="18"/>
  <c r="D831" i="18"/>
  <c r="C831" i="18"/>
  <c r="D830" i="18"/>
  <c r="C830" i="18"/>
  <c r="D829" i="18"/>
  <c r="C829" i="18"/>
  <c r="D828" i="18"/>
  <c r="C828" i="18"/>
  <c r="D827" i="18"/>
  <c r="C827" i="18"/>
  <c r="D826" i="18"/>
  <c r="C826" i="18"/>
  <c r="D825" i="18"/>
  <c r="C825" i="18"/>
  <c r="D824" i="18"/>
  <c r="C824" i="18"/>
  <c r="D823" i="18"/>
  <c r="C823" i="18"/>
  <c r="D822" i="18"/>
  <c r="C822" i="18"/>
  <c r="D821" i="18"/>
  <c r="C821" i="18"/>
  <c r="D820" i="18"/>
  <c r="C820" i="18"/>
  <c r="D819" i="18"/>
  <c r="C819" i="18"/>
  <c r="D818" i="18"/>
  <c r="C818" i="18"/>
  <c r="D817" i="18"/>
  <c r="C817" i="18"/>
  <c r="D816" i="18"/>
  <c r="C816" i="18"/>
  <c r="D815" i="18"/>
  <c r="C815" i="18"/>
  <c r="D814" i="18"/>
  <c r="C814" i="18"/>
  <c r="D813" i="18"/>
  <c r="C813" i="18"/>
  <c r="D812" i="18"/>
  <c r="C812" i="18"/>
  <c r="D811" i="18"/>
  <c r="C811" i="18"/>
  <c r="D810" i="18"/>
  <c r="C810" i="18"/>
  <c r="D809" i="18"/>
  <c r="C809" i="18"/>
  <c r="D808" i="18"/>
  <c r="C808" i="18"/>
  <c r="D807" i="18"/>
  <c r="C807" i="18"/>
  <c r="D806" i="18"/>
  <c r="C806" i="18"/>
  <c r="D805" i="18"/>
  <c r="C805" i="18"/>
  <c r="D804" i="18"/>
  <c r="C804" i="18"/>
  <c r="D803" i="18"/>
  <c r="C803" i="18"/>
  <c r="D802" i="18"/>
  <c r="C802" i="18"/>
  <c r="D801" i="18"/>
  <c r="C801" i="18"/>
  <c r="D800" i="18"/>
  <c r="C800" i="18"/>
  <c r="D799" i="18"/>
  <c r="C799" i="18"/>
  <c r="D798" i="18"/>
  <c r="C798" i="18"/>
  <c r="D797" i="18"/>
  <c r="C797" i="18"/>
  <c r="D796" i="18"/>
  <c r="C796" i="18"/>
  <c r="D795" i="18"/>
  <c r="C795" i="18"/>
  <c r="D794" i="18"/>
  <c r="C794" i="18"/>
  <c r="D793" i="18"/>
  <c r="C793" i="18"/>
  <c r="D792" i="18"/>
  <c r="C792" i="18"/>
  <c r="D791" i="18"/>
  <c r="C791" i="18"/>
  <c r="D790" i="18"/>
  <c r="C790" i="18"/>
  <c r="D789" i="18"/>
  <c r="C789" i="18"/>
  <c r="D788" i="18"/>
  <c r="C788" i="18"/>
  <c r="D787" i="18"/>
  <c r="C787" i="18"/>
  <c r="D786" i="18"/>
  <c r="C786" i="18"/>
  <c r="D785" i="18"/>
  <c r="C785" i="18"/>
  <c r="D784" i="18"/>
  <c r="C784" i="18"/>
  <c r="D783" i="18"/>
  <c r="C783" i="18"/>
  <c r="D782" i="18"/>
  <c r="C782" i="18"/>
  <c r="D781" i="18"/>
  <c r="C781" i="18"/>
  <c r="D780" i="18"/>
  <c r="C780" i="18"/>
  <c r="D779" i="18"/>
  <c r="C779" i="18"/>
  <c r="D778" i="18"/>
  <c r="C778" i="18"/>
  <c r="D777" i="18"/>
  <c r="C777" i="18"/>
  <c r="D776" i="18"/>
  <c r="C776" i="18"/>
  <c r="D775" i="18"/>
  <c r="C775" i="18"/>
  <c r="D774" i="18"/>
  <c r="C774" i="18"/>
  <c r="D773" i="18"/>
  <c r="C773" i="18"/>
  <c r="D772" i="18"/>
  <c r="C772" i="18"/>
  <c r="D771" i="18"/>
  <c r="C771" i="18"/>
  <c r="D770" i="18"/>
  <c r="C770" i="18"/>
  <c r="D769" i="18"/>
  <c r="C769" i="18"/>
  <c r="D768" i="18"/>
  <c r="C768" i="18"/>
  <c r="D767" i="18"/>
  <c r="C767" i="18"/>
  <c r="D766" i="18"/>
  <c r="C766" i="18"/>
  <c r="D765" i="18"/>
  <c r="C765" i="18"/>
  <c r="D764" i="18"/>
  <c r="C764" i="18"/>
  <c r="D763" i="18"/>
  <c r="C763" i="18"/>
  <c r="D762" i="18"/>
  <c r="C762" i="18"/>
  <c r="D761" i="18"/>
  <c r="C761" i="18"/>
  <c r="D760" i="18"/>
  <c r="C760" i="18"/>
  <c r="D759" i="18"/>
  <c r="C759" i="18"/>
  <c r="D758" i="18"/>
  <c r="C758" i="18"/>
  <c r="D757" i="18"/>
  <c r="C757" i="18"/>
  <c r="D756" i="18"/>
  <c r="C756" i="18"/>
  <c r="D755" i="18"/>
  <c r="C755" i="18"/>
  <c r="D754" i="18"/>
  <c r="C754" i="18"/>
  <c r="D753" i="18"/>
  <c r="C753" i="18"/>
  <c r="D752" i="18"/>
  <c r="C752" i="18"/>
  <c r="D751" i="18"/>
  <c r="C751" i="18"/>
  <c r="D750" i="18"/>
  <c r="C750" i="18"/>
  <c r="D749" i="18"/>
  <c r="C749" i="18"/>
  <c r="D748" i="18"/>
  <c r="C748" i="18"/>
  <c r="D747" i="18"/>
  <c r="C747" i="18"/>
  <c r="D746" i="18"/>
  <c r="C746" i="18"/>
  <c r="D745" i="18"/>
  <c r="C745" i="18"/>
  <c r="D744" i="18"/>
  <c r="C744" i="18"/>
  <c r="D743" i="18"/>
  <c r="C743" i="18"/>
  <c r="D742" i="18"/>
  <c r="C742" i="18"/>
  <c r="D741" i="18"/>
  <c r="C741" i="18"/>
  <c r="D740" i="18"/>
  <c r="C740" i="18"/>
  <c r="D739" i="18"/>
  <c r="C739" i="18"/>
  <c r="D738" i="18"/>
  <c r="C738" i="18"/>
  <c r="D737" i="18"/>
  <c r="C737" i="18"/>
  <c r="D736" i="18"/>
  <c r="C736" i="18"/>
  <c r="D735" i="18"/>
  <c r="C735" i="18"/>
  <c r="D734" i="18"/>
  <c r="C734" i="18"/>
  <c r="D733" i="18"/>
  <c r="C733" i="18"/>
  <c r="D732" i="18"/>
  <c r="C732" i="18"/>
  <c r="D731" i="18"/>
  <c r="C731" i="18"/>
  <c r="D730" i="18"/>
  <c r="C730" i="18"/>
  <c r="D729" i="18"/>
  <c r="C729" i="18"/>
  <c r="D728" i="18"/>
  <c r="C728" i="18"/>
  <c r="D727" i="18"/>
  <c r="C727" i="18"/>
  <c r="D726" i="18"/>
  <c r="C726" i="18"/>
  <c r="D725" i="18"/>
  <c r="C725" i="18"/>
  <c r="D724" i="18"/>
  <c r="C724" i="18"/>
  <c r="D723" i="18"/>
  <c r="C723" i="18"/>
  <c r="D722" i="18"/>
  <c r="C722" i="18"/>
  <c r="D721" i="18"/>
  <c r="C721" i="18"/>
  <c r="D720" i="18"/>
  <c r="C720" i="18"/>
  <c r="D719" i="18"/>
  <c r="C719" i="18"/>
  <c r="D718" i="18"/>
  <c r="C718" i="18"/>
  <c r="D717" i="18"/>
  <c r="C717" i="18"/>
  <c r="D716" i="18"/>
  <c r="C716" i="18"/>
  <c r="D715" i="18"/>
  <c r="C715" i="18"/>
  <c r="D714" i="18"/>
  <c r="C714" i="18"/>
  <c r="D713" i="18"/>
  <c r="C713" i="18"/>
  <c r="D712" i="18"/>
  <c r="C712" i="18"/>
  <c r="D711" i="18"/>
  <c r="C711" i="18"/>
  <c r="D710" i="18"/>
  <c r="C710" i="18"/>
  <c r="D709" i="18"/>
  <c r="C709" i="18"/>
  <c r="D708" i="18"/>
  <c r="C708" i="18"/>
  <c r="D707" i="18"/>
  <c r="C707" i="18"/>
  <c r="D706" i="18"/>
  <c r="C706" i="18"/>
  <c r="D705" i="18"/>
  <c r="C705" i="18"/>
  <c r="D704" i="18"/>
  <c r="C704" i="18"/>
  <c r="D703" i="18"/>
  <c r="C703" i="18"/>
  <c r="D702" i="18"/>
  <c r="C702" i="18"/>
  <c r="D701" i="18"/>
  <c r="C701" i="18"/>
  <c r="D700" i="18"/>
  <c r="C700" i="18"/>
  <c r="D699" i="18"/>
  <c r="C699" i="18"/>
  <c r="D698" i="18"/>
  <c r="C698" i="18"/>
  <c r="D697" i="18"/>
  <c r="C697" i="18"/>
  <c r="D696" i="18"/>
  <c r="C696" i="18"/>
  <c r="D695" i="18"/>
  <c r="C695" i="18"/>
  <c r="D694" i="18"/>
  <c r="C694" i="18"/>
  <c r="D693" i="18"/>
  <c r="C693" i="18"/>
  <c r="D692" i="18"/>
  <c r="C692" i="18"/>
  <c r="D691" i="18"/>
  <c r="C691" i="18"/>
  <c r="D690" i="18"/>
  <c r="C690" i="18"/>
  <c r="D689" i="18"/>
  <c r="C689" i="18"/>
  <c r="D688" i="18"/>
  <c r="C688" i="18"/>
  <c r="D687" i="18"/>
  <c r="C687" i="18"/>
  <c r="D686" i="18"/>
  <c r="C686" i="18"/>
  <c r="D685" i="18"/>
  <c r="C685" i="18"/>
  <c r="D684" i="18"/>
  <c r="C684" i="18"/>
  <c r="D683" i="18"/>
  <c r="C683" i="18"/>
  <c r="D682" i="18"/>
  <c r="C682" i="18"/>
  <c r="D681" i="18"/>
  <c r="C681" i="18"/>
  <c r="D680" i="18"/>
  <c r="C680" i="18"/>
  <c r="D679" i="18"/>
  <c r="C679" i="18"/>
  <c r="D678" i="18"/>
  <c r="C678" i="18"/>
  <c r="D677" i="18"/>
  <c r="C677" i="18"/>
  <c r="D676" i="18"/>
  <c r="C676" i="18"/>
  <c r="D675" i="18"/>
  <c r="C675" i="18"/>
  <c r="D674" i="18"/>
  <c r="C674" i="18"/>
  <c r="D673" i="18"/>
  <c r="C673" i="18"/>
  <c r="D672" i="18"/>
  <c r="C672" i="18"/>
  <c r="D671" i="18"/>
  <c r="C671" i="18"/>
  <c r="D670" i="18"/>
  <c r="C670" i="18"/>
  <c r="D669" i="18"/>
  <c r="C669" i="18"/>
  <c r="D668" i="18"/>
  <c r="C668" i="18"/>
  <c r="D667" i="18"/>
  <c r="C667" i="18"/>
  <c r="D666" i="18"/>
  <c r="C666" i="18"/>
  <c r="D665" i="18"/>
  <c r="C665" i="18"/>
  <c r="D664" i="18"/>
  <c r="C664" i="18"/>
  <c r="D663" i="18"/>
  <c r="C663" i="18"/>
  <c r="D662" i="18"/>
  <c r="C662" i="18"/>
  <c r="D661" i="18"/>
  <c r="C661" i="18"/>
  <c r="D660" i="18"/>
  <c r="C660" i="18"/>
  <c r="D659" i="18"/>
  <c r="C659" i="18"/>
  <c r="D658" i="18"/>
  <c r="C658" i="18"/>
  <c r="D657" i="18"/>
  <c r="C657" i="18"/>
  <c r="D656" i="18"/>
  <c r="C656" i="18"/>
  <c r="D655" i="18"/>
  <c r="C655" i="18"/>
  <c r="D654" i="18"/>
  <c r="C654" i="18"/>
  <c r="D653" i="18"/>
  <c r="C653" i="18"/>
  <c r="D652" i="18"/>
  <c r="C652" i="18"/>
  <c r="D651" i="18"/>
  <c r="C651" i="18"/>
  <c r="D650" i="18"/>
  <c r="C650" i="18"/>
  <c r="D649" i="18"/>
  <c r="C649" i="18"/>
  <c r="D648" i="18"/>
  <c r="C648" i="18"/>
  <c r="D647" i="18"/>
  <c r="C647" i="18"/>
  <c r="D646" i="18"/>
  <c r="C646" i="18"/>
  <c r="D645" i="18"/>
  <c r="C645" i="18"/>
  <c r="D644" i="18"/>
  <c r="C644" i="18"/>
  <c r="D643" i="18"/>
  <c r="C643" i="18"/>
  <c r="D642" i="18"/>
  <c r="C642" i="18"/>
  <c r="D641" i="18"/>
  <c r="C641" i="18"/>
  <c r="D640" i="18"/>
  <c r="C640" i="18"/>
  <c r="D639" i="18"/>
  <c r="C639" i="18"/>
  <c r="D638" i="18"/>
  <c r="C638" i="18"/>
  <c r="D637" i="18"/>
  <c r="C637" i="18"/>
  <c r="D636" i="18"/>
  <c r="C636" i="18"/>
  <c r="D635" i="18"/>
  <c r="C635" i="18"/>
  <c r="D634" i="18"/>
  <c r="C634" i="18"/>
  <c r="D633" i="18"/>
  <c r="C633" i="18"/>
  <c r="D632" i="18"/>
  <c r="C632" i="18"/>
  <c r="D631" i="18"/>
  <c r="C631" i="18"/>
  <c r="D630" i="18"/>
  <c r="C630" i="18"/>
  <c r="D629" i="18"/>
  <c r="C629" i="18"/>
  <c r="D628" i="18"/>
  <c r="C628" i="18"/>
  <c r="D627" i="18"/>
  <c r="C627" i="18"/>
  <c r="D626" i="18"/>
  <c r="C626" i="18"/>
  <c r="D625" i="18"/>
  <c r="C625" i="18"/>
  <c r="D624" i="18"/>
  <c r="C624" i="18"/>
  <c r="D623" i="18"/>
  <c r="C623" i="18"/>
  <c r="D622" i="18"/>
  <c r="C622" i="18"/>
  <c r="D621" i="18"/>
  <c r="C621" i="18"/>
  <c r="D620" i="18"/>
  <c r="C620" i="18"/>
  <c r="D619" i="18"/>
  <c r="C619" i="18"/>
  <c r="D618" i="18"/>
  <c r="C618" i="18"/>
  <c r="D617" i="18"/>
  <c r="C617" i="18"/>
  <c r="D616" i="18"/>
  <c r="C616" i="18"/>
  <c r="D615" i="18"/>
  <c r="C615" i="18"/>
  <c r="D614" i="18"/>
  <c r="C614" i="18"/>
  <c r="D613" i="18"/>
  <c r="C613" i="18"/>
  <c r="D612" i="18"/>
  <c r="C612" i="18"/>
  <c r="D611" i="18"/>
  <c r="C611" i="18"/>
  <c r="D610" i="18"/>
  <c r="C610" i="18"/>
  <c r="D609" i="18"/>
  <c r="C609" i="18"/>
  <c r="D608" i="18"/>
  <c r="C608" i="18"/>
  <c r="D607" i="18"/>
  <c r="C607" i="18"/>
  <c r="D606" i="18"/>
  <c r="C606" i="18"/>
  <c r="D605" i="18"/>
  <c r="C605" i="18"/>
  <c r="D604" i="18"/>
  <c r="C604" i="18"/>
  <c r="D603" i="18"/>
  <c r="C603" i="18"/>
  <c r="D602" i="18"/>
  <c r="C602" i="18"/>
  <c r="D601" i="18"/>
  <c r="C601" i="18"/>
  <c r="D600" i="18"/>
  <c r="C600" i="18"/>
  <c r="D599" i="18"/>
  <c r="C599" i="18"/>
  <c r="D598" i="18"/>
  <c r="C598" i="18"/>
  <c r="D597" i="18"/>
  <c r="C597" i="18"/>
  <c r="D596" i="18"/>
  <c r="C596" i="18"/>
  <c r="D595" i="18"/>
  <c r="C595" i="18"/>
  <c r="D594" i="18"/>
  <c r="C594" i="18"/>
  <c r="D593" i="18"/>
  <c r="C593" i="18"/>
  <c r="D592" i="18"/>
  <c r="C592" i="18"/>
  <c r="D591" i="18"/>
  <c r="C591" i="18"/>
  <c r="D590" i="18"/>
  <c r="C590" i="18"/>
  <c r="D589" i="18"/>
  <c r="C589" i="18"/>
  <c r="D588" i="18"/>
  <c r="C588" i="18"/>
  <c r="D587" i="18"/>
  <c r="C587" i="18"/>
  <c r="D586" i="18"/>
  <c r="C586" i="18"/>
  <c r="D585" i="18"/>
  <c r="C585" i="18"/>
  <c r="D584" i="18"/>
  <c r="C584" i="18"/>
  <c r="D583" i="18"/>
  <c r="C583" i="18"/>
  <c r="D582" i="18"/>
  <c r="C582" i="18"/>
  <c r="D581" i="18"/>
  <c r="C581" i="18"/>
  <c r="D580" i="18"/>
  <c r="C580" i="18"/>
  <c r="D579" i="18"/>
  <c r="C579" i="18"/>
  <c r="D578" i="18"/>
  <c r="C578" i="18"/>
  <c r="D577" i="18"/>
  <c r="C577" i="18"/>
  <c r="D576" i="18"/>
  <c r="C576" i="18"/>
  <c r="D575" i="18"/>
  <c r="C575" i="18"/>
  <c r="D574" i="18"/>
  <c r="C574" i="18"/>
  <c r="D573" i="18"/>
  <c r="C573" i="18"/>
  <c r="D572" i="18"/>
  <c r="C572" i="18"/>
  <c r="D571" i="18"/>
  <c r="C571" i="18"/>
  <c r="D570" i="18"/>
  <c r="C570" i="18"/>
  <c r="D569" i="18"/>
  <c r="C569" i="18"/>
  <c r="D568" i="18"/>
  <c r="C568" i="18"/>
  <c r="D567" i="18"/>
  <c r="C567" i="18"/>
  <c r="D566" i="18"/>
  <c r="C566" i="18"/>
  <c r="D565" i="18"/>
  <c r="C565" i="18"/>
  <c r="D564" i="18"/>
  <c r="C564" i="18"/>
  <c r="D563" i="18"/>
  <c r="C563" i="18"/>
  <c r="D562" i="18"/>
  <c r="C562" i="18"/>
  <c r="D561" i="18"/>
  <c r="C561" i="18"/>
  <c r="D560" i="18"/>
  <c r="C560" i="18"/>
  <c r="D559" i="18"/>
  <c r="C559" i="18"/>
  <c r="D558" i="18"/>
  <c r="C558" i="18"/>
  <c r="D557" i="18"/>
  <c r="C557" i="18"/>
  <c r="D556" i="18"/>
  <c r="C556" i="18"/>
  <c r="D555" i="18"/>
  <c r="C555" i="18"/>
  <c r="D554" i="18"/>
  <c r="C554" i="18"/>
  <c r="D553" i="18"/>
  <c r="C553" i="18"/>
  <c r="D552" i="18"/>
  <c r="C552" i="18"/>
  <c r="D551" i="18"/>
  <c r="C551" i="18"/>
  <c r="D550" i="18"/>
  <c r="C550" i="18"/>
  <c r="D549" i="18"/>
  <c r="C549" i="18"/>
  <c r="D548" i="18"/>
  <c r="C548" i="18"/>
  <c r="D547" i="18"/>
  <c r="C547" i="18"/>
  <c r="D546" i="18"/>
  <c r="C546" i="18"/>
  <c r="D545" i="18"/>
  <c r="C545" i="18"/>
  <c r="D544" i="18"/>
  <c r="C544" i="18"/>
  <c r="D543" i="18"/>
  <c r="C543" i="18"/>
  <c r="D542" i="18"/>
  <c r="C542" i="18"/>
  <c r="D541" i="18"/>
  <c r="C541" i="18"/>
  <c r="D540" i="18"/>
  <c r="C540" i="18"/>
  <c r="D539" i="18"/>
  <c r="C539" i="18"/>
  <c r="D538" i="18"/>
  <c r="C538" i="18"/>
  <c r="D537" i="18"/>
  <c r="C537" i="18"/>
  <c r="D536" i="18"/>
  <c r="C536" i="18"/>
  <c r="D535" i="18"/>
  <c r="C535" i="18"/>
  <c r="D534" i="18"/>
  <c r="C534" i="18"/>
  <c r="D533" i="18"/>
  <c r="C533" i="18"/>
  <c r="D532" i="18"/>
  <c r="C532" i="18"/>
  <c r="D531" i="18"/>
  <c r="C531" i="18"/>
  <c r="D530" i="18"/>
  <c r="C530" i="18"/>
  <c r="D529" i="18"/>
  <c r="C529" i="18"/>
  <c r="D528" i="18"/>
  <c r="C528" i="18"/>
  <c r="D527" i="18"/>
  <c r="C527" i="18"/>
  <c r="D526" i="18"/>
  <c r="C526" i="18"/>
  <c r="D525" i="18"/>
  <c r="C525" i="18"/>
  <c r="D524" i="18"/>
  <c r="C524" i="18"/>
  <c r="D523" i="18"/>
  <c r="C523" i="18"/>
  <c r="D522" i="18"/>
  <c r="C522" i="18"/>
  <c r="D521" i="18"/>
  <c r="C521" i="18"/>
  <c r="D520" i="18"/>
  <c r="C520" i="18"/>
  <c r="D519" i="18"/>
  <c r="C519" i="18"/>
  <c r="D518" i="18"/>
  <c r="C518" i="18"/>
  <c r="D517" i="18"/>
  <c r="C517" i="18"/>
  <c r="D516" i="18"/>
  <c r="C516" i="18"/>
  <c r="D515" i="18"/>
  <c r="C515" i="18"/>
  <c r="D514" i="18"/>
  <c r="C514" i="18"/>
  <c r="D513" i="18"/>
  <c r="C513" i="18"/>
  <c r="D512" i="18"/>
  <c r="C512" i="18"/>
  <c r="D511" i="18"/>
  <c r="C511" i="18"/>
  <c r="D510" i="18"/>
  <c r="C510" i="18"/>
  <c r="D509" i="18"/>
  <c r="C509" i="18"/>
  <c r="D508" i="18"/>
  <c r="C508" i="18"/>
  <c r="D507" i="18"/>
  <c r="C507" i="18"/>
  <c r="D506" i="18"/>
  <c r="C506" i="18"/>
  <c r="D505" i="18"/>
  <c r="C505" i="18"/>
  <c r="D504" i="18"/>
  <c r="C504" i="18"/>
  <c r="D503" i="18"/>
  <c r="C503" i="18"/>
  <c r="D502" i="18"/>
  <c r="C502" i="18"/>
  <c r="D501" i="18"/>
  <c r="C501" i="18"/>
  <c r="D500" i="18"/>
  <c r="C500" i="18"/>
  <c r="D499" i="18"/>
  <c r="C499" i="18"/>
  <c r="D498" i="18"/>
  <c r="C498" i="18"/>
  <c r="D497" i="18"/>
  <c r="C497" i="18"/>
  <c r="D496" i="18"/>
  <c r="C496" i="18"/>
  <c r="D495" i="18"/>
  <c r="C495" i="18"/>
  <c r="D494" i="18"/>
  <c r="C494" i="18"/>
  <c r="D493" i="18"/>
  <c r="C493" i="18"/>
  <c r="D492" i="18"/>
  <c r="C492" i="18"/>
  <c r="D491" i="18"/>
  <c r="C491" i="18"/>
  <c r="D490" i="18"/>
  <c r="C490" i="18"/>
  <c r="D489" i="18"/>
  <c r="C489" i="18"/>
  <c r="D488" i="18"/>
  <c r="C488" i="18"/>
  <c r="D487" i="18"/>
  <c r="C487" i="18"/>
  <c r="D486" i="18"/>
  <c r="C486" i="18"/>
  <c r="D485" i="18"/>
  <c r="C485" i="18"/>
  <c r="D484" i="18"/>
  <c r="C484" i="18"/>
  <c r="D483" i="18"/>
  <c r="C483" i="18"/>
  <c r="D482" i="18"/>
  <c r="C482" i="18"/>
  <c r="D481" i="18"/>
  <c r="C481" i="18"/>
  <c r="D480" i="18"/>
  <c r="C480" i="18"/>
  <c r="D479" i="18"/>
  <c r="C479" i="18"/>
  <c r="D478" i="18"/>
  <c r="C478" i="18"/>
  <c r="D477" i="18"/>
  <c r="C477" i="18"/>
  <c r="D476" i="18"/>
  <c r="C476" i="18"/>
  <c r="D475" i="18"/>
  <c r="C475" i="18"/>
  <c r="D474" i="18"/>
  <c r="C474" i="18"/>
  <c r="D473" i="18"/>
  <c r="C473" i="18"/>
  <c r="D472" i="18"/>
  <c r="C472" i="18"/>
  <c r="D471" i="18"/>
  <c r="C471" i="18"/>
  <c r="D470" i="18"/>
  <c r="C470" i="18"/>
  <c r="D469" i="18"/>
  <c r="C469" i="18"/>
  <c r="D468" i="18"/>
  <c r="C468" i="18"/>
  <c r="D467" i="18"/>
  <c r="C467" i="18"/>
  <c r="D466" i="18"/>
  <c r="C466" i="18"/>
  <c r="D465" i="18"/>
  <c r="C465" i="18"/>
  <c r="D464" i="18"/>
  <c r="C464" i="18"/>
  <c r="D463" i="18"/>
  <c r="C463" i="18"/>
  <c r="D462" i="18"/>
  <c r="C462" i="18"/>
  <c r="D461" i="18"/>
  <c r="C461" i="18"/>
  <c r="D460" i="18"/>
  <c r="C460" i="18"/>
  <c r="D459" i="18"/>
  <c r="C459" i="18"/>
  <c r="D458" i="18"/>
  <c r="C458" i="18"/>
  <c r="D457" i="18"/>
  <c r="C457" i="18"/>
  <c r="D456" i="18"/>
  <c r="C456" i="18"/>
  <c r="D455" i="18"/>
  <c r="C455" i="18"/>
  <c r="D454" i="18"/>
  <c r="C454" i="18"/>
  <c r="D453" i="18"/>
  <c r="C453" i="18"/>
  <c r="D452" i="18"/>
  <c r="C452" i="18"/>
  <c r="D451" i="18"/>
  <c r="C451" i="18"/>
  <c r="D450" i="18"/>
  <c r="C450" i="18"/>
  <c r="D449" i="18"/>
  <c r="C449" i="18"/>
  <c r="D448" i="18"/>
  <c r="C448" i="18"/>
  <c r="D447" i="18"/>
  <c r="C447" i="18"/>
  <c r="D446" i="18"/>
  <c r="C446" i="18"/>
  <c r="D445" i="18"/>
  <c r="C445" i="18"/>
  <c r="D444" i="18"/>
  <c r="C444" i="18"/>
  <c r="D443" i="18"/>
  <c r="C443" i="18"/>
  <c r="D442" i="18"/>
  <c r="C442" i="18"/>
  <c r="D441" i="18"/>
  <c r="C441" i="18"/>
  <c r="D440" i="18"/>
  <c r="C440" i="18"/>
  <c r="D439" i="18"/>
  <c r="C439" i="18"/>
  <c r="D438" i="18"/>
  <c r="C438" i="18"/>
  <c r="D437" i="18"/>
  <c r="C437" i="18"/>
  <c r="D436" i="18"/>
  <c r="C436" i="18"/>
  <c r="D435" i="18"/>
  <c r="C435" i="18"/>
  <c r="D434" i="18"/>
  <c r="C434" i="18"/>
  <c r="D433" i="18"/>
  <c r="C433" i="18"/>
  <c r="D432" i="18"/>
  <c r="C432" i="18"/>
  <c r="D431" i="18"/>
  <c r="C431" i="18"/>
  <c r="D430" i="18"/>
  <c r="C430" i="18"/>
  <c r="D429" i="18"/>
  <c r="C429" i="18"/>
  <c r="D428" i="18"/>
  <c r="C428" i="18"/>
  <c r="D427" i="18"/>
  <c r="C427" i="18"/>
  <c r="D426" i="18"/>
  <c r="C426" i="18"/>
  <c r="D425" i="18"/>
  <c r="C425" i="18"/>
  <c r="D424" i="18"/>
  <c r="C424" i="18"/>
  <c r="D423" i="18"/>
  <c r="C423" i="18"/>
  <c r="D422" i="18"/>
  <c r="C422" i="18"/>
  <c r="D421" i="18"/>
  <c r="C421" i="18"/>
  <c r="D420" i="18"/>
  <c r="C420" i="18"/>
  <c r="D419" i="18"/>
  <c r="C419" i="18"/>
  <c r="D418" i="18"/>
  <c r="C418" i="18"/>
  <c r="D417" i="18"/>
  <c r="C417" i="18"/>
  <c r="D416" i="18"/>
  <c r="C416" i="18"/>
  <c r="D415" i="18"/>
  <c r="C415" i="18"/>
  <c r="D414" i="18"/>
  <c r="C414" i="18"/>
  <c r="D413" i="18"/>
  <c r="C413" i="18"/>
  <c r="D412" i="18"/>
  <c r="C412" i="18"/>
  <c r="D411" i="18"/>
  <c r="C411" i="18"/>
  <c r="D410" i="18"/>
  <c r="C410" i="18"/>
  <c r="D409" i="18"/>
  <c r="C409" i="18"/>
  <c r="D408" i="18"/>
  <c r="C408" i="18"/>
  <c r="D407" i="18"/>
  <c r="C407" i="18"/>
  <c r="D406" i="18"/>
  <c r="C406" i="18"/>
  <c r="D405" i="18"/>
  <c r="C405" i="18"/>
  <c r="D404" i="18"/>
  <c r="C404" i="18"/>
  <c r="D403" i="18"/>
  <c r="C403" i="18"/>
  <c r="D402" i="18"/>
  <c r="C402" i="18"/>
  <c r="D401" i="18"/>
  <c r="C401" i="18"/>
  <c r="D400" i="18"/>
  <c r="C400" i="18"/>
  <c r="D399" i="18"/>
  <c r="C399" i="18"/>
  <c r="D398" i="18"/>
  <c r="C398" i="18"/>
  <c r="D397" i="18"/>
  <c r="C397" i="18"/>
  <c r="D396" i="18"/>
  <c r="C396" i="18"/>
  <c r="D395" i="18"/>
  <c r="C395" i="18"/>
  <c r="D394" i="18"/>
  <c r="C394" i="18"/>
  <c r="D393" i="18"/>
  <c r="C393" i="18"/>
  <c r="D392" i="18"/>
  <c r="C392" i="18"/>
  <c r="D391" i="18"/>
  <c r="C391" i="18"/>
  <c r="D390" i="18"/>
  <c r="C390" i="18"/>
  <c r="D389" i="18"/>
  <c r="C389" i="18"/>
  <c r="D388" i="18"/>
  <c r="C388" i="18"/>
  <c r="D387" i="18"/>
  <c r="C387" i="18"/>
  <c r="D386" i="18"/>
  <c r="C386" i="18"/>
  <c r="D385" i="18"/>
  <c r="C385" i="18"/>
  <c r="D384" i="18"/>
  <c r="C384" i="18"/>
  <c r="D383" i="18"/>
  <c r="C383" i="18"/>
  <c r="D382" i="18"/>
  <c r="C382" i="18"/>
  <c r="D381" i="18"/>
  <c r="C381" i="18"/>
  <c r="D380" i="18"/>
  <c r="C380" i="18"/>
  <c r="D379" i="18"/>
  <c r="C379" i="18"/>
  <c r="D378" i="18"/>
  <c r="C378" i="18"/>
  <c r="D377" i="18"/>
  <c r="C377" i="18"/>
  <c r="D376" i="18"/>
  <c r="C376" i="18"/>
  <c r="D375" i="18"/>
  <c r="C375" i="18"/>
  <c r="D374" i="18"/>
  <c r="C374" i="18"/>
  <c r="D373" i="18"/>
  <c r="C373" i="18"/>
  <c r="D372" i="18"/>
  <c r="C372" i="18"/>
  <c r="D371" i="18"/>
  <c r="C371" i="18"/>
  <c r="D370" i="18"/>
  <c r="C370" i="18"/>
  <c r="D369" i="18"/>
  <c r="C369" i="18"/>
  <c r="D368" i="18"/>
  <c r="C368" i="18"/>
  <c r="D367" i="18"/>
  <c r="C367" i="18"/>
  <c r="D366" i="18"/>
  <c r="C366" i="18"/>
  <c r="D365" i="18"/>
  <c r="C365" i="18"/>
  <c r="D364" i="18"/>
  <c r="C364" i="18"/>
  <c r="D363" i="18"/>
  <c r="C363" i="18"/>
  <c r="D362" i="18"/>
  <c r="C362" i="18"/>
  <c r="D361" i="18"/>
  <c r="C361" i="18"/>
  <c r="D360" i="18"/>
  <c r="C360" i="18"/>
  <c r="D359" i="18"/>
  <c r="C359" i="18"/>
  <c r="D358" i="18"/>
  <c r="C358" i="18"/>
  <c r="D357" i="18"/>
  <c r="C357" i="18"/>
  <c r="D356" i="18"/>
  <c r="C356" i="18"/>
  <c r="D355" i="18"/>
  <c r="C355" i="18"/>
  <c r="D354" i="18"/>
  <c r="C354" i="18"/>
  <c r="D353" i="18"/>
  <c r="C353" i="18"/>
  <c r="D352" i="18"/>
  <c r="C352" i="18"/>
  <c r="D351" i="18"/>
  <c r="C351" i="18"/>
  <c r="D350" i="18"/>
  <c r="C350" i="18"/>
  <c r="D349" i="18"/>
  <c r="C349" i="18"/>
  <c r="D348" i="18"/>
  <c r="C348" i="18"/>
  <c r="D347" i="18"/>
  <c r="C347" i="18"/>
  <c r="D346" i="18"/>
  <c r="C346" i="18"/>
  <c r="D345" i="18"/>
  <c r="C345" i="18"/>
  <c r="D344" i="18"/>
  <c r="C344" i="18"/>
  <c r="D343" i="18"/>
  <c r="C343" i="18"/>
  <c r="D342" i="18"/>
  <c r="C342" i="18"/>
  <c r="D341" i="18"/>
  <c r="C341" i="18"/>
  <c r="D340" i="18"/>
  <c r="C340" i="18"/>
  <c r="D339" i="18"/>
  <c r="C339" i="18"/>
  <c r="D338" i="18"/>
  <c r="C338" i="18"/>
  <c r="D337" i="18"/>
  <c r="C337" i="18"/>
  <c r="D336" i="18"/>
  <c r="C336" i="18"/>
  <c r="D335" i="18"/>
  <c r="C335" i="18"/>
  <c r="D334" i="18"/>
  <c r="C334" i="18"/>
  <c r="D333" i="18"/>
  <c r="C333" i="18"/>
  <c r="D332" i="18"/>
  <c r="C332" i="18"/>
  <c r="D331" i="18"/>
  <c r="C331" i="18"/>
  <c r="D330" i="18"/>
  <c r="C330" i="18"/>
  <c r="D329" i="18"/>
  <c r="C329" i="18"/>
  <c r="D328" i="18"/>
  <c r="C328" i="18"/>
  <c r="D327" i="18"/>
  <c r="C327" i="18"/>
  <c r="D326" i="18"/>
  <c r="C326" i="18"/>
  <c r="D325" i="18"/>
  <c r="C325" i="18"/>
  <c r="D324" i="18"/>
  <c r="C324" i="18"/>
  <c r="D323" i="18"/>
  <c r="C323" i="18"/>
  <c r="D322" i="18"/>
  <c r="C322" i="18"/>
  <c r="D321" i="18"/>
  <c r="C321" i="18"/>
  <c r="D320" i="18"/>
  <c r="C320" i="18"/>
  <c r="D319" i="18"/>
  <c r="C319" i="18"/>
  <c r="D318" i="18"/>
  <c r="C318" i="18"/>
  <c r="D317" i="18"/>
  <c r="C317" i="18"/>
  <c r="D316" i="18"/>
  <c r="C316" i="18"/>
  <c r="D315" i="18"/>
  <c r="C315" i="18"/>
  <c r="D314" i="18"/>
  <c r="C314" i="18"/>
  <c r="D313" i="18"/>
  <c r="C313" i="18"/>
  <c r="D312" i="18"/>
  <c r="C312" i="18"/>
  <c r="D311" i="18"/>
  <c r="C311" i="18"/>
  <c r="D310" i="18"/>
  <c r="C310" i="18"/>
  <c r="D309" i="18"/>
  <c r="C309" i="18"/>
  <c r="D308" i="18"/>
  <c r="C308" i="18"/>
  <c r="D307" i="18"/>
  <c r="C307" i="18"/>
  <c r="D306" i="18"/>
  <c r="C306" i="18"/>
  <c r="D305" i="18"/>
  <c r="C305" i="18"/>
  <c r="D304" i="18"/>
  <c r="C304" i="18"/>
  <c r="D303" i="18"/>
  <c r="C303" i="18"/>
  <c r="D302" i="18"/>
  <c r="C302" i="18"/>
  <c r="D301" i="18"/>
  <c r="C301" i="18"/>
  <c r="D300" i="18"/>
  <c r="C300" i="18"/>
  <c r="D299" i="18"/>
  <c r="C299" i="18"/>
  <c r="D298" i="18"/>
  <c r="C298" i="18"/>
  <c r="D297" i="18"/>
  <c r="C297" i="18"/>
  <c r="D296" i="18"/>
  <c r="C296" i="18"/>
  <c r="D295" i="18"/>
  <c r="C295" i="18"/>
  <c r="D294" i="18"/>
  <c r="C294" i="18"/>
  <c r="D293" i="18"/>
  <c r="C293" i="18"/>
  <c r="D292" i="18"/>
  <c r="C292" i="18"/>
  <c r="D291" i="18"/>
  <c r="C291" i="18"/>
  <c r="D290" i="18"/>
  <c r="C290" i="18"/>
  <c r="D289" i="18"/>
  <c r="C289" i="18"/>
  <c r="D288" i="18"/>
  <c r="C288" i="18"/>
  <c r="D287" i="18"/>
  <c r="C287" i="18"/>
  <c r="D286" i="18"/>
  <c r="C286" i="18"/>
  <c r="D285" i="18"/>
  <c r="C285" i="18"/>
  <c r="D284" i="18"/>
  <c r="C284" i="18"/>
  <c r="D283" i="18"/>
  <c r="C283" i="18"/>
  <c r="D282" i="18"/>
  <c r="C282" i="18"/>
  <c r="D281" i="18"/>
  <c r="C281" i="18"/>
  <c r="D280" i="18"/>
  <c r="C280" i="18"/>
  <c r="D279" i="18"/>
  <c r="C279" i="18"/>
  <c r="D278" i="18"/>
  <c r="C278" i="18"/>
  <c r="D277" i="18"/>
  <c r="C277" i="18"/>
  <c r="D276" i="18"/>
  <c r="C276" i="18"/>
  <c r="D275" i="18"/>
  <c r="C275" i="18"/>
  <c r="D274" i="18"/>
  <c r="C274" i="18"/>
  <c r="D273" i="18"/>
  <c r="C273" i="18"/>
  <c r="D272" i="18"/>
  <c r="C272" i="18"/>
  <c r="D271" i="18"/>
  <c r="C271" i="18"/>
  <c r="D270" i="18"/>
  <c r="C270" i="18"/>
  <c r="D269" i="18"/>
  <c r="C269" i="18"/>
  <c r="D268" i="18"/>
  <c r="C268" i="18"/>
  <c r="D267" i="18"/>
  <c r="C267" i="18"/>
  <c r="D266" i="18"/>
  <c r="C266" i="18"/>
  <c r="D265" i="18"/>
  <c r="C265" i="18"/>
  <c r="D264" i="18"/>
  <c r="C264" i="18"/>
  <c r="D263" i="18"/>
  <c r="C263" i="18"/>
  <c r="D262" i="18"/>
  <c r="C262" i="18"/>
  <c r="D261" i="18"/>
  <c r="C261" i="18"/>
  <c r="D260" i="18"/>
  <c r="C260" i="18"/>
  <c r="D259" i="18"/>
  <c r="C259" i="18"/>
  <c r="D258" i="18"/>
  <c r="C258" i="18"/>
  <c r="D257" i="18"/>
  <c r="C257" i="18"/>
  <c r="D256" i="18"/>
  <c r="C256" i="18"/>
  <c r="D255" i="18"/>
  <c r="C255" i="18"/>
  <c r="D254" i="18"/>
  <c r="C254" i="18"/>
  <c r="D253" i="18"/>
  <c r="C253" i="18"/>
  <c r="D252" i="18"/>
  <c r="C252" i="18"/>
  <c r="D251" i="18"/>
  <c r="C251" i="18"/>
  <c r="D250" i="18"/>
  <c r="C250" i="18"/>
  <c r="D249" i="18"/>
  <c r="C249" i="18"/>
  <c r="D248" i="18"/>
  <c r="C248" i="18"/>
  <c r="D247" i="18"/>
  <c r="C247" i="18"/>
  <c r="D246" i="18"/>
  <c r="C246" i="18"/>
  <c r="D245" i="18"/>
  <c r="C245" i="18"/>
  <c r="D244" i="18"/>
  <c r="C244" i="18"/>
  <c r="D243" i="18"/>
  <c r="C243" i="18"/>
  <c r="D242" i="18"/>
  <c r="C242" i="18"/>
  <c r="D241" i="18"/>
  <c r="C241" i="18"/>
  <c r="D240" i="18"/>
  <c r="C240" i="18"/>
  <c r="D239" i="18"/>
  <c r="C239" i="18"/>
  <c r="D238" i="18"/>
  <c r="C238" i="18"/>
  <c r="D237" i="18"/>
  <c r="C237" i="18"/>
  <c r="D236" i="18"/>
  <c r="C236" i="18"/>
  <c r="D235" i="18"/>
  <c r="C235" i="18"/>
  <c r="D234" i="18"/>
  <c r="C234" i="18"/>
  <c r="D233" i="18"/>
  <c r="C233" i="18"/>
  <c r="D232" i="18"/>
  <c r="C232" i="18"/>
  <c r="D231" i="18"/>
  <c r="C231" i="18"/>
  <c r="D230" i="18"/>
  <c r="C230" i="18"/>
  <c r="D229" i="18"/>
  <c r="C229" i="18"/>
  <c r="D228" i="18"/>
  <c r="C228" i="18"/>
  <c r="D227" i="18"/>
  <c r="C227" i="18"/>
  <c r="D226" i="18"/>
  <c r="C226" i="18"/>
  <c r="D225" i="18"/>
  <c r="C225" i="18"/>
  <c r="D224" i="18"/>
  <c r="C224" i="18"/>
  <c r="D223" i="18"/>
  <c r="C223" i="18"/>
  <c r="D222" i="18"/>
  <c r="C222" i="18"/>
  <c r="D221" i="18"/>
  <c r="C221" i="18"/>
  <c r="D220" i="18"/>
  <c r="C220" i="18"/>
  <c r="D219" i="18"/>
  <c r="C219" i="18"/>
  <c r="D218" i="18"/>
  <c r="C218" i="18"/>
  <c r="D217" i="18"/>
  <c r="C217" i="18"/>
  <c r="D216" i="18"/>
  <c r="C216" i="18"/>
  <c r="D215" i="18"/>
  <c r="C215" i="18"/>
  <c r="D214" i="18"/>
  <c r="C214" i="18"/>
  <c r="D213" i="18"/>
  <c r="C213" i="18"/>
  <c r="D212" i="18"/>
  <c r="C212" i="18"/>
  <c r="D211" i="18"/>
  <c r="C211" i="18"/>
  <c r="D210" i="18"/>
  <c r="C210" i="18"/>
  <c r="D209" i="18"/>
  <c r="C209" i="18"/>
  <c r="D208" i="18"/>
  <c r="C208" i="18"/>
  <c r="D207" i="18"/>
  <c r="C207" i="18"/>
  <c r="D206" i="18"/>
  <c r="C206" i="18"/>
  <c r="D205" i="18"/>
  <c r="C205" i="18"/>
  <c r="D204" i="18"/>
  <c r="C204" i="18"/>
  <c r="D203" i="18"/>
  <c r="C203" i="18"/>
  <c r="D202" i="18"/>
  <c r="C202" i="18"/>
  <c r="D201" i="18"/>
  <c r="C201" i="18"/>
  <c r="D200" i="18"/>
  <c r="C200" i="18"/>
  <c r="D199" i="18"/>
  <c r="C199" i="18"/>
  <c r="D198" i="18"/>
  <c r="C198" i="18"/>
  <c r="D197" i="18"/>
  <c r="C197" i="18"/>
  <c r="D196" i="18"/>
  <c r="C196" i="18"/>
  <c r="D195" i="18"/>
  <c r="C195" i="18"/>
  <c r="D194" i="18"/>
  <c r="C194" i="18"/>
  <c r="D193" i="18"/>
  <c r="C193" i="18"/>
  <c r="D192" i="18"/>
  <c r="C192" i="18"/>
  <c r="D191" i="18"/>
  <c r="C191" i="18"/>
  <c r="D190" i="18"/>
  <c r="C190" i="18"/>
  <c r="D189" i="18"/>
  <c r="C189" i="18"/>
  <c r="D188" i="18"/>
  <c r="C188" i="18"/>
  <c r="D187" i="18"/>
  <c r="C187" i="18"/>
  <c r="D186" i="18"/>
  <c r="C186" i="18"/>
  <c r="D185" i="18"/>
  <c r="C185" i="18"/>
  <c r="D184" i="18"/>
  <c r="C184" i="18"/>
  <c r="D183" i="18"/>
  <c r="C183" i="18"/>
  <c r="D182" i="18"/>
  <c r="C182" i="18"/>
  <c r="D181" i="18"/>
  <c r="C181" i="18"/>
  <c r="D180" i="18"/>
  <c r="C180" i="18"/>
  <c r="D179" i="18"/>
  <c r="C179" i="18"/>
  <c r="D178" i="18"/>
  <c r="C178" i="18"/>
  <c r="D177" i="18"/>
  <c r="C177" i="18"/>
  <c r="D176" i="18"/>
  <c r="C176" i="18"/>
  <c r="D175" i="18"/>
  <c r="C175" i="18"/>
  <c r="D174" i="18"/>
  <c r="C174" i="18"/>
  <c r="D173" i="18"/>
  <c r="C173" i="18"/>
  <c r="D172" i="18"/>
  <c r="C172" i="18"/>
  <c r="D171" i="18"/>
  <c r="C171" i="18"/>
  <c r="D170" i="18"/>
  <c r="C170" i="18"/>
  <c r="D169" i="18"/>
  <c r="C169" i="18"/>
  <c r="D168" i="18"/>
  <c r="C168" i="18"/>
  <c r="D167" i="18"/>
  <c r="C167" i="18"/>
  <c r="D166" i="18"/>
  <c r="C166" i="18"/>
  <c r="D165" i="18"/>
  <c r="C165" i="18"/>
  <c r="D164" i="18"/>
  <c r="C164" i="18"/>
  <c r="D163" i="18"/>
  <c r="C163" i="18"/>
  <c r="D162" i="18"/>
  <c r="C162" i="18"/>
  <c r="D161" i="18"/>
  <c r="C161" i="18"/>
  <c r="D160" i="18"/>
  <c r="C160" i="18"/>
  <c r="D159" i="18"/>
  <c r="C159" i="18"/>
  <c r="D158" i="18"/>
  <c r="C158" i="18"/>
  <c r="D157" i="18"/>
  <c r="C157" i="18"/>
  <c r="D156" i="18"/>
  <c r="C156" i="18"/>
  <c r="D155" i="18"/>
  <c r="C155" i="18"/>
  <c r="D154" i="18"/>
  <c r="C154" i="18"/>
  <c r="D153" i="18"/>
  <c r="C153" i="18"/>
  <c r="D152" i="18"/>
  <c r="C152" i="18"/>
  <c r="D151" i="18"/>
  <c r="C151" i="18"/>
  <c r="D150" i="18"/>
  <c r="C150" i="18"/>
  <c r="D149" i="18"/>
  <c r="C149" i="18"/>
  <c r="D148" i="18"/>
  <c r="C148" i="18"/>
  <c r="D147" i="18"/>
  <c r="C147" i="18"/>
  <c r="D146" i="18"/>
  <c r="C146" i="18"/>
  <c r="D145" i="18"/>
  <c r="C145" i="18"/>
  <c r="D144" i="18"/>
  <c r="C144" i="18"/>
  <c r="D143" i="18"/>
  <c r="C143" i="18"/>
  <c r="D142" i="18"/>
  <c r="C142" i="18"/>
  <c r="D141" i="18"/>
  <c r="C141" i="18"/>
  <c r="D140" i="18"/>
  <c r="C140" i="18"/>
  <c r="D139" i="18"/>
  <c r="C139" i="18"/>
  <c r="D138" i="18"/>
  <c r="C138" i="18"/>
  <c r="D137" i="18"/>
  <c r="C137" i="18"/>
  <c r="D136" i="18"/>
  <c r="C136" i="18"/>
  <c r="D135" i="18"/>
  <c r="C135" i="18"/>
  <c r="D134" i="18"/>
  <c r="C134" i="18"/>
  <c r="D133" i="18"/>
  <c r="C133" i="18"/>
  <c r="D132" i="18"/>
  <c r="C132" i="18"/>
  <c r="D131" i="18"/>
  <c r="C131" i="18"/>
  <c r="D130" i="18"/>
  <c r="C130" i="18"/>
  <c r="D129" i="18"/>
  <c r="C129" i="18"/>
  <c r="D128" i="18"/>
  <c r="C128" i="18"/>
  <c r="D127" i="18"/>
  <c r="C127" i="18"/>
  <c r="D126" i="18"/>
  <c r="C126" i="18"/>
  <c r="D125" i="18"/>
  <c r="C125" i="18"/>
  <c r="D124" i="18"/>
  <c r="C124" i="18"/>
  <c r="D123" i="18"/>
  <c r="C123" i="18"/>
  <c r="D122" i="18"/>
  <c r="C122" i="18"/>
  <c r="D121" i="18"/>
  <c r="C121" i="18"/>
  <c r="D120" i="18"/>
  <c r="C120" i="18"/>
  <c r="D119" i="18"/>
  <c r="C119" i="18"/>
  <c r="D118" i="18"/>
  <c r="C118" i="18"/>
  <c r="D117" i="18"/>
  <c r="C117" i="18"/>
  <c r="D116" i="18"/>
  <c r="C116" i="18"/>
  <c r="D115" i="18"/>
  <c r="C115" i="18"/>
  <c r="D114" i="18"/>
  <c r="C114" i="18"/>
  <c r="D113" i="18"/>
  <c r="C113" i="18"/>
  <c r="D112" i="18"/>
  <c r="C112" i="18"/>
  <c r="D111" i="18"/>
  <c r="C111" i="18"/>
  <c r="D110" i="18"/>
  <c r="C110" i="18"/>
  <c r="D109" i="18"/>
  <c r="C109" i="18"/>
  <c r="D108" i="18"/>
  <c r="C108" i="18"/>
  <c r="D107" i="18"/>
  <c r="C107" i="18"/>
  <c r="D106" i="18"/>
  <c r="C106" i="18"/>
  <c r="D105" i="18"/>
  <c r="C105" i="18"/>
  <c r="D104" i="18"/>
  <c r="C104" i="18"/>
  <c r="D103" i="18"/>
  <c r="C103" i="18"/>
  <c r="D102" i="18"/>
  <c r="C102" i="18"/>
  <c r="D101" i="18"/>
  <c r="C101" i="18"/>
  <c r="D100" i="18"/>
  <c r="C100" i="18"/>
  <c r="D99" i="18"/>
  <c r="C99" i="18"/>
  <c r="D98" i="18"/>
  <c r="C98" i="18"/>
  <c r="D97" i="18"/>
  <c r="C97" i="18"/>
  <c r="D96" i="18"/>
  <c r="C96" i="18"/>
  <c r="D95" i="18"/>
  <c r="C95" i="18"/>
  <c r="D94" i="18"/>
  <c r="C94" i="18"/>
  <c r="D93" i="18"/>
  <c r="C93" i="18"/>
  <c r="D92" i="18"/>
  <c r="C92" i="18"/>
  <c r="D91" i="18"/>
  <c r="C91" i="18"/>
  <c r="D90" i="18"/>
  <c r="C90" i="18"/>
  <c r="D89" i="18"/>
  <c r="C89" i="18"/>
  <c r="D88" i="18"/>
  <c r="C88" i="18"/>
  <c r="D87" i="18"/>
  <c r="C87" i="18"/>
  <c r="D86" i="18"/>
  <c r="C86" i="18"/>
  <c r="D85" i="18"/>
  <c r="C85" i="18"/>
  <c r="D84" i="18"/>
  <c r="C84" i="18"/>
  <c r="D83" i="18"/>
  <c r="C83" i="18"/>
  <c r="D82" i="18"/>
  <c r="C82" i="18"/>
  <c r="D81" i="18"/>
  <c r="C81" i="18"/>
  <c r="D80" i="18"/>
  <c r="C80" i="18"/>
  <c r="D79" i="18"/>
  <c r="C79" i="18"/>
  <c r="D78" i="18"/>
  <c r="C78" i="18"/>
  <c r="D77" i="18"/>
  <c r="C77" i="18"/>
  <c r="D76" i="18"/>
  <c r="C76" i="18"/>
  <c r="D75" i="18"/>
  <c r="C75" i="18"/>
  <c r="D74" i="18"/>
  <c r="C74" i="18"/>
  <c r="D73" i="18"/>
  <c r="C73" i="18"/>
  <c r="D72" i="18"/>
  <c r="C72" i="18"/>
  <c r="D71" i="18"/>
  <c r="C71" i="18"/>
  <c r="D70" i="18"/>
  <c r="C70" i="18"/>
  <c r="D69" i="18"/>
  <c r="C69" i="18"/>
  <c r="D68" i="18"/>
  <c r="C68" i="18"/>
  <c r="D67" i="18"/>
  <c r="C67" i="18"/>
  <c r="D66" i="18"/>
  <c r="C66" i="18"/>
  <c r="D65" i="18"/>
  <c r="C65" i="18"/>
  <c r="D64" i="18"/>
  <c r="C64" i="18"/>
  <c r="D63" i="18"/>
  <c r="C63" i="18"/>
  <c r="D62" i="18"/>
  <c r="C62" i="18"/>
  <c r="D61" i="18"/>
  <c r="C61" i="18"/>
  <c r="D60" i="18"/>
  <c r="C60" i="18"/>
  <c r="D59" i="18"/>
  <c r="C59" i="18"/>
  <c r="D58" i="18"/>
  <c r="C58" i="18"/>
  <c r="D57" i="18"/>
  <c r="C57" i="18"/>
  <c r="D56" i="18"/>
  <c r="C56" i="18"/>
  <c r="D55" i="18"/>
  <c r="C55" i="18"/>
  <c r="D54" i="18"/>
  <c r="C54" i="18"/>
  <c r="D53" i="18"/>
  <c r="C53" i="18"/>
  <c r="D52" i="18"/>
  <c r="C52" i="18"/>
  <c r="D51" i="18"/>
  <c r="C51" i="18"/>
  <c r="D50" i="18"/>
  <c r="C50" i="18"/>
  <c r="D49" i="18"/>
  <c r="C49" i="18"/>
  <c r="D48" i="18"/>
  <c r="C48" i="18"/>
  <c r="D47" i="18"/>
  <c r="C47" i="18"/>
  <c r="D46" i="18"/>
  <c r="C46" i="18"/>
  <c r="D45" i="18"/>
  <c r="C45" i="18"/>
  <c r="D44" i="18"/>
  <c r="C44" i="18"/>
  <c r="D43" i="18"/>
  <c r="C43" i="18"/>
  <c r="D42" i="18"/>
  <c r="C42" i="18"/>
  <c r="D41" i="18"/>
  <c r="C41" i="18"/>
  <c r="D40" i="18"/>
  <c r="C40" i="18"/>
  <c r="D39" i="18"/>
  <c r="C39" i="18"/>
  <c r="D38" i="18"/>
  <c r="C38" i="18"/>
  <c r="D37" i="18"/>
  <c r="C37" i="18"/>
  <c r="D36" i="18"/>
  <c r="C36" i="18"/>
  <c r="D35" i="18"/>
  <c r="C35" i="18"/>
  <c r="D34" i="18"/>
  <c r="C34" i="18"/>
  <c r="D33" i="18"/>
  <c r="C33" i="18"/>
  <c r="D32" i="18"/>
  <c r="C32" i="18"/>
  <c r="D31" i="18"/>
  <c r="C31" i="18"/>
  <c r="D30" i="18"/>
  <c r="C30" i="18"/>
  <c r="D29" i="18"/>
  <c r="C29" i="18"/>
  <c r="D28" i="18"/>
  <c r="C28" i="18"/>
  <c r="D27" i="18"/>
  <c r="C27" i="18"/>
  <c r="D26" i="18"/>
  <c r="C26" i="18"/>
  <c r="D25" i="18"/>
  <c r="E25" i="18" s="1"/>
  <c r="C25" i="18"/>
  <c r="D24" i="18"/>
  <c r="C24" i="18"/>
  <c r="D23" i="18"/>
  <c r="C23" i="18"/>
  <c r="D22" i="18"/>
  <c r="C22" i="18"/>
  <c r="D21" i="18"/>
  <c r="E21" i="18" s="1"/>
  <c r="C21" i="18"/>
  <c r="B21" i="18"/>
  <c r="B22" i="18" s="1"/>
  <c r="B23" i="18" s="1"/>
  <c r="B24" i="18" s="1"/>
  <c r="B25" i="18" s="1"/>
  <c r="B26" i="18" s="1"/>
  <c r="B27" i="18" s="1"/>
  <c r="B28" i="18" s="1"/>
  <c r="B29" i="18" s="1"/>
  <c r="B30" i="18" s="1"/>
  <c r="B31" i="18" s="1"/>
  <c r="B32" i="18" s="1"/>
  <c r="B33" i="18" s="1"/>
  <c r="B34" i="18" s="1"/>
  <c r="B35" i="18" s="1"/>
  <c r="B36" i="18" s="1"/>
  <c r="B37" i="18" s="1"/>
  <c r="B38" i="18" s="1"/>
  <c r="B39" i="18" s="1"/>
  <c r="B40" i="18" s="1"/>
  <c r="B41" i="18" s="1"/>
  <c r="B42" i="18" s="1"/>
  <c r="B43" i="18" s="1"/>
  <c r="B44" i="18" s="1"/>
  <c r="B45" i="18" s="1"/>
  <c r="B46" i="18" s="1"/>
  <c r="B47" i="18" s="1"/>
  <c r="B48" i="18" s="1"/>
  <c r="B49" i="18" s="1"/>
  <c r="B50" i="18" s="1"/>
  <c r="B51" i="18" s="1"/>
  <c r="B52" i="18" s="1"/>
  <c r="B53" i="18" s="1"/>
  <c r="B54" i="18" s="1"/>
  <c r="B55" i="18" s="1"/>
  <c r="B56" i="18" s="1"/>
  <c r="B57" i="18" s="1"/>
  <c r="B58" i="18" s="1"/>
  <c r="B59" i="18" s="1"/>
  <c r="B60" i="18" s="1"/>
  <c r="B61" i="18" s="1"/>
  <c r="B62" i="18" s="1"/>
  <c r="B63" i="18" s="1"/>
  <c r="B64" i="18" s="1"/>
  <c r="B65" i="18" s="1"/>
  <c r="B66" i="18" s="1"/>
  <c r="B67" i="18" s="1"/>
  <c r="B68" i="18" s="1"/>
  <c r="B69" i="18" s="1"/>
  <c r="B70" i="18" s="1"/>
  <c r="B71" i="18" s="1"/>
  <c r="B72" i="18" s="1"/>
  <c r="B73" i="18" s="1"/>
  <c r="B74" i="18" s="1"/>
  <c r="B75" i="18" s="1"/>
  <c r="B76" i="18" s="1"/>
  <c r="B77" i="18" s="1"/>
  <c r="B78" i="18" s="1"/>
  <c r="B79" i="18" s="1"/>
  <c r="B80" i="18" s="1"/>
  <c r="B81" i="18" s="1"/>
  <c r="B82" i="18" s="1"/>
  <c r="B83" i="18" s="1"/>
  <c r="B84" i="18" s="1"/>
  <c r="B85" i="18" s="1"/>
  <c r="B86" i="18" s="1"/>
  <c r="B87" i="18" s="1"/>
  <c r="B88" i="18" s="1"/>
  <c r="B89" i="18" s="1"/>
  <c r="B90" i="18" s="1"/>
  <c r="B91" i="18" s="1"/>
  <c r="B92" i="18" s="1"/>
  <c r="B93" i="18" s="1"/>
  <c r="B94" i="18" s="1"/>
  <c r="B95" i="18" s="1"/>
  <c r="B96" i="18" s="1"/>
  <c r="B97" i="18" s="1"/>
  <c r="B98" i="18" s="1"/>
  <c r="B99" i="18" s="1"/>
  <c r="B100" i="18" s="1"/>
  <c r="B101" i="18" s="1"/>
  <c r="B102" i="18" s="1"/>
  <c r="B103" i="18" s="1"/>
  <c r="B104" i="18" s="1"/>
  <c r="B105" i="18" s="1"/>
  <c r="B106" i="18" s="1"/>
  <c r="B107" i="18" s="1"/>
  <c r="B108" i="18" s="1"/>
  <c r="B109" i="18" s="1"/>
  <c r="B110" i="18" s="1"/>
  <c r="B111" i="18" s="1"/>
  <c r="B112" i="18" s="1"/>
  <c r="B113" i="18" s="1"/>
  <c r="B114" i="18" s="1"/>
  <c r="B115" i="18" s="1"/>
  <c r="B116" i="18" s="1"/>
  <c r="B117" i="18" s="1"/>
  <c r="B118" i="18" s="1"/>
  <c r="B119" i="18" s="1"/>
  <c r="B120" i="18" s="1"/>
  <c r="B121" i="18" s="1"/>
  <c r="B122" i="18" s="1"/>
  <c r="B123" i="18" s="1"/>
  <c r="B124" i="18" s="1"/>
  <c r="B125" i="18" s="1"/>
  <c r="B126" i="18" s="1"/>
  <c r="B127" i="18" s="1"/>
  <c r="B128" i="18" s="1"/>
  <c r="B129" i="18" s="1"/>
  <c r="B130" i="18" s="1"/>
  <c r="B131" i="18" s="1"/>
  <c r="B132" i="18" s="1"/>
  <c r="B133" i="18" s="1"/>
  <c r="B134" i="18" s="1"/>
  <c r="B135" i="18" s="1"/>
  <c r="B136" i="18" s="1"/>
  <c r="B137" i="18" s="1"/>
  <c r="B138" i="18" s="1"/>
  <c r="B139" i="18" s="1"/>
  <c r="B140" i="18" s="1"/>
  <c r="B141" i="18" s="1"/>
  <c r="B142" i="18" s="1"/>
  <c r="B143" i="18" s="1"/>
  <c r="B144" i="18" s="1"/>
  <c r="B145" i="18" s="1"/>
  <c r="B146" i="18" s="1"/>
  <c r="B147" i="18" s="1"/>
  <c r="B148" i="18" s="1"/>
  <c r="B149" i="18" s="1"/>
  <c r="B150" i="18" s="1"/>
  <c r="B151" i="18" s="1"/>
  <c r="B152" i="18" s="1"/>
  <c r="B153" i="18" s="1"/>
  <c r="B154" i="18" s="1"/>
  <c r="B155" i="18" s="1"/>
  <c r="B156" i="18" s="1"/>
  <c r="B157" i="18" s="1"/>
  <c r="B158" i="18" s="1"/>
  <c r="B159" i="18" s="1"/>
  <c r="B160" i="18" s="1"/>
  <c r="B161" i="18" s="1"/>
  <c r="B162" i="18" s="1"/>
  <c r="B163" i="18" s="1"/>
  <c r="B164" i="18" s="1"/>
  <c r="B165" i="18" s="1"/>
  <c r="B166" i="18" s="1"/>
  <c r="B167" i="18" s="1"/>
  <c r="B168" i="18" s="1"/>
  <c r="B169" i="18" s="1"/>
  <c r="B170" i="18" s="1"/>
  <c r="B171" i="18" s="1"/>
  <c r="B172" i="18" s="1"/>
  <c r="B173" i="18" s="1"/>
  <c r="B174" i="18" s="1"/>
  <c r="B175" i="18" s="1"/>
  <c r="B176" i="18" s="1"/>
  <c r="B177" i="18" s="1"/>
  <c r="B178" i="18" s="1"/>
  <c r="B179" i="18" s="1"/>
  <c r="B180" i="18" s="1"/>
  <c r="B181" i="18" s="1"/>
  <c r="B182" i="18" s="1"/>
  <c r="B183" i="18" s="1"/>
  <c r="B184" i="18" s="1"/>
  <c r="B185" i="18" s="1"/>
  <c r="B186" i="18" s="1"/>
  <c r="B187" i="18" s="1"/>
  <c r="B188" i="18" s="1"/>
  <c r="B189" i="18" s="1"/>
  <c r="B190" i="18" s="1"/>
  <c r="B191" i="18" s="1"/>
  <c r="B192" i="18" s="1"/>
  <c r="B193" i="18" s="1"/>
  <c r="B194" i="18" s="1"/>
  <c r="B195" i="18" s="1"/>
  <c r="B196" i="18" s="1"/>
  <c r="B197" i="18" s="1"/>
  <c r="B198" i="18" s="1"/>
  <c r="B199" i="18" s="1"/>
  <c r="B200" i="18" s="1"/>
  <c r="B201" i="18" s="1"/>
  <c r="B202" i="18" s="1"/>
  <c r="B203" i="18" s="1"/>
  <c r="B204" i="18" s="1"/>
  <c r="B205" i="18" s="1"/>
  <c r="B206" i="18" s="1"/>
  <c r="B207" i="18" s="1"/>
  <c r="B208" i="18" s="1"/>
  <c r="B209" i="18" s="1"/>
  <c r="B210" i="18" s="1"/>
  <c r="B211" i="18" s="1"/>
  <c r="B212" i="18" s="1"/>
  <c r="B213" i="18" s="1"/>
  <c r="B214" i="18" s="1"/>
  <c r="B215" i="18" s="1"/>
  <c r="B216" i="18" s="1"/>
  <c r="B217" i="18" s="1"/>
  <c r="B218" i="18" s="1"/>
  <c r="B219" i="18" s="1"/>
  <c r="B220" i="18" s="1"/>
  <c r="B221" i="18" s="1"/>
  <c r="B222" i="18" s="1"/>
  <c r="B223" i="18" s="1"/>
  <c r="B224" i="18" s="1"/>
  <c r="B225" i="18" s="1"/>
  <c r="B226" i="18" s="1"/>
  <c r="B227" i="18" s="1"/>
  <c r="B228" i="18" s="1"/>
  <c r="B229" i="18" s="1"/>
  <c r="B230" i="18" s="1"/>
  <c r="B231" i="18" s="1"/>
  <c r="B232" i="18" s="1"/>
  <c r="B233" i="18" s="1"/>
  <c r="B234" i="18" s="1"/>
  <c r="B235" i="18" s="1"/>
  <c r="B236" i="18" s="1"/>
  <c r="B237" i="18" s="1"/>
  <c r="B238" i="18" s="1"/>
  <c r="B239" i="18" s="1"/>
  <c r="B240" i="18" s="1"/>
  <c r="B241" i="18" s="1"/>
  <c r="B242" i="18" s="1"/>
  <c r="B243" i="18" s="1"/>
  <c r="B244" i="18" s="1"/>
  <c r="B245" i="18" s="1"/>
  <c r="B246" i="18" s="1"/>
  <c r="B247" i="18" s="1"/>
  <c r="B248" i="18" s="1"/>
  <c r="B249" i="18" s="1"/>
  <c r="B250" i="18" s="1"/>
  <c r="B251" i="18" s="1"/>
  <c r="B252" i="18" s="1"/>
  <c r="B253" i="18" s="1"/>
  <c r="B254" i="18" s="1"/>
  <c r="B255" i="18" s="1"/>
  <c r="B256" i="18" s="1"/>
  <c r="B257" i="18" s="1"/>
  <c r="B258" i="18" s="1"/>
  <c r="B259" i="18" s="1"/>
  <c r="B260" i="18" s="1"/>
  <c r="B261" i="18" s="1"/>
  <c r="B262" i="18" s="1"/>
  <c r="B263" i="18" s="1"/>
  <c r="B264" i="18" s="1"/>
  <c r="B265" i="18" s="1"/>
  <c r="B266" i="18" s="1"/>
  <c r="B267" i="18" s="1"/>
  <c r="B268" i="18" s="1"/>
  <c r="B269" i="18" s="1"/>
  <c r="B270" i="18" s="1"/>
  <c r="B271" i="18" s="1"/>
  <c r="B272" i="18" s="1"/>
  <c r="B273" i="18" s="1"/>
  <c r="B274" i="18" s="1"/>
  <c r="B275" i="18" s="1"/>
  <c r="B276" i="18" s="1"/>
  <c r="B277" i="18" s="1"/>
  <c r="B278" i="18" s="1"/>
  <c r="B279" i="18" s="1"/>
  <c r="B280" i="18" s="1"/>
  <c r="B281" i="18" s="1"/>
  <c r="B282" i="18" s="1"/>
  <c r="B283" i="18" s="1"/>
  <c r="B284" i="18" s="1"/>
  <c r="B285" i="18" s="1"/>
  <c r="B286" i="18" s="1"/>
  <c r="B287" i="18" s="1"/>
  <c r="B288" i="18" s="1"/>
  <c r="B289" i="18" s="1"/>
  <c r="B290" i="18" s="1"/>
  <c r="B291" i="18" s="1"/>
  <c r="B292" i="18" s="1"/>
  <c r="B293" i="18" s="1"/>
  <c r="B294" i="18" s="1"/>
  <c r="B295" i="18" s="1"/>
  <c r="B296" i="18" s="1"/>
  <c r="B297" i="18" s="1"/>
  <c r="B298" i="18" s="1"/>
  <c r="B299" i="18" s="1"/>
  <c r="B300" i="18" s="1"/>
  <c r="B301" i="18" s="1"/>
  <c r="B302" i="18" s="1"/>
  <c r="B303" i="18" s="1"/>
  <c r="B304" i="18" s="1"/>
  <c r="B305" i="18" s="1"/>
  <c r="B306" i="18" s="1"/>
  <c r="B307" i="18" s="1"/>
  <c r="B308" i="18" s="1"/>
  <c r="B309" i="18" s="1"/>
  <c r="B310" i="18" s="1"/>
  <c r="B311" i="18" s="1"/>
  <c r="B312" i="18" s="1"/>
  <c r="B313" i="18" s="1"/>
  <c r="B314" i="18" s="1"/>
  <c r="B315" i="18" s="1"/>
  <c r="B316" i="18" s="1"/>
  <c r="B317" i="18" s="1"/>
  <c r="B318" i="18" s="1"/>
  <c r="B319" i="18" s="1"/>
  <c r="B320" i="18" s="1"/>
  <c r="B321" i="18" s="1"/>
  <c r="B322" i="18" s="1"/>
  <c r="B323" i="18" s="1"/>
  <c r="B324" i="18" s="1"/>
  <c r="B325" i="18" s="1"/>
  <c r="B326" i="18" s="1"/>
  <c r="B327" i="18" s="1"/>
  <c r="B328" i="18" s="1"/>
  <c r="B329" i="18" s="1"/>
  <c r="B330" i="18" s="1"/>
  <c r="B331" i="18" s="1"/>
  <c r="B332" i="18" s="1"/>
  <c r="B333" i="18" s="1"/>
  <c r="B334" i="18" s="1"/>
  <c r="B335" i="18" s="1"/>
  <c r="B336" i="18" s="1"/>
  <c r="B337" i="18" s="1"/>
  <c r="B338" i="18" s="1"/>
  <c r="B339" i="18" s="1"/>
  <c r="B340" i="18" s="1"/>
  <c r="B341" i="18" s="1"/>
  <c r="B342" i="18" s="1"/>
  <c r="B343" i="18" s="1"/>
  <c r="B344" i="18" s="1"/>
  <c r="B345" i="18" s="1"/>
  <c r="B346" i="18" s="1"/>
  <c r="B347" i="18" s="1"/>
  <c r="B348" i="18" s="1"/>
  <c r="B349" i="18" s="1"/>
  <c r="B350" i="18" s="1"/>
  <c r="B351" i="18" s="1"/>
  <c r="B352" i="18" s="1"/>
  <c r="B353" i="18" s="1"/>
  <c r="B354" i="18" s="1"/>
  <c r="B355" i="18" s="1"/>
  <c r="B356" i="18" s="1"/>
  <c r="B357" i="18" s="1"/>
  <c r="B358" i="18" s="1"/>
  <c r="B359" i="18" s="1"/>
  <c r="B360" i="18" s="1"/>
  <c r="B361" i="18" s="1"/>
  <c r="B362" i="18" s="1"/>
  <c r="B363" i="18" s="1"/>
  <c r="B364" i="18" s="1"/>
  <c r="B365" i="18" s="1"/>
  <c r="B366" i="18" s="1"/>
  <c r="B367" i="18" s="1"/>
  <c r="B368" i="18" s="1"/>
  <c r="B369" i="18" s="1"/>
  <c r="B370" i="18" s="1"/>
  <c r="B371" i="18" s="1"/>
  <c r="B372" i="18" s="1"/>
  <c r="B373" i="18" s="1"/>
  <c r="B374" i="18" s="1"/>
  <c r="B375" i="18" s="1"/>
  <c r="B376" i="18" s="1"/>
  <c r="B377" i="18" s="1"/>
  <c r="B378" i="18" s="1"/>
  <c r="B379" i="18" s="1"/>
  <c r="B380" i="18" s="1"/>
  <c r="B381" i="18" s="1"/>
  <c r="B382" i="18" s="1"/>
  <c r="B383" i="18" s="1"/>
  <c r="B384" i="18" s="1"/>
  <c r="B385" i="18" s="1"/>
  <c r="B386" i="18" s="1"/>
  <c r="B387" i="18" s="1"/>
  <c r="B388" i="18" s="1"/>
  <c r="B389" i="18" s="1"/>
  <c r="B390" i="18" s="1"/>
  <c r="B391" i="18" s="1"/>
  <c r="B392" i="18" s="1"/>
  <c r="B393" i="18" s="1"/>
  <c r="B394" i="18" s="1"/>
  <c r="B395" i="18" s="1"/>
  <c r="B396" i="18" s="1"/>
  <c r="B397" i="18" s="1"/>
  <c r="B398" i="18" s="1"/>
  <c r="B399" i="18" s="1"/>
  <c r="B400" i="18" s="1"/>
  <c r="B401" i="18" s="1"/>
  <c r="B402" i="18" s="1"/>
  <c r="B403" i="18" s="1"/>
  <c r="B404" i="18" s="1"/>
  <c r="B405" i="18" s="1"/>
  <c r="B406" i="18" s="1"/>
  <c r="B407" i="18" s="1"/>
  <c r="B408" i="18" s="1"/>
  <c r="B409" i="18" s="1"/>
  <c r="B410" i="18" s="1"/>
  <c r="B411" i="18" s="1"/>
  <c r="B412" i="18" s="1"/>
  <c r="B413" i="18" s="1"/>
  <c r="B414" i="18" s="1"/>
  <c r="B415" i="18" s="1"/>
  <c r="B416" i="18" s="1"/>
  <c r="B417" i="18" s="1"/>
  <c r="B418" i="18" s="1"/>
  <c r="B419" i="18" s="1"/>
  <c r="B420" i="18" s="1"/>
  <c r="B421" i="18" s="1"/>
  <c r="B422" i="18" s="1"/>
  <c r="B423" i="18" s="1"/>
  <c r="B424" i="18" s="1"/>
  <c r="B425" i="18" s="1"/>
  <c r="B426" i="18" s="1"/>
  <c r="B427" i="18" s="1"/>
  <c r="B428" i="18" s="1"/>
  <c r="B429" i="18" s="1"/>
  <c r="B430" i="18" s="1"/>
  <c r="B431" i="18" s="1"/>
  <c r="B432" i="18" s="1"/>
  <c r="B433" i="18" s="1"/>
  <c r="B434" i="18" s="1"/>
  <c r="B435" i="18" s="1"/>
  <c r="B436" i="18" s="1"/>
  <c r="B437" i="18" s="1"/>
  <c r="B438" i="18" s="1"/>
  <c r="B439" i="18" s="1"/>
  <c r="B440" i="18" s="1"/>
  <c r="B441" i="18" s="1"/>
  <c r="B442" i="18" s="1"/>
  <c r="B443" i="18" s="1"/>
  <c r="B444" i="18" s="1"/>
  <c r="B445" i="18" s="1"/>
  <c r="B446" i="18" s="1"/>
  <c r="B447" i="18" s="1"/>
  <c r="B448" i="18" s="1"/>
  <c r="B449" i="18" s="1"/>
  <c r="B450" i="18" s="1"/>
  <c r="B451" i="18" s="1"/>
  <c r="B452" i="18" s="1"/>
  <c r="B453" i="18" s="1"/>
  <c r="B454" i="18" s="1"/>
  <c r="B455" i="18" s="1"/>
  <c r="B456" i="18" s="1"/>
  <c r="B457" i="18" s="1"/>
  <c r="B458" i="18" s="1"/>
  <c r="B459" i="18" s="1"/>
  <c r="B460" i="18" s="1"/>
  <c r="B461" i="18" s="1"/>
  <c r="B462" i="18" s="1"/>
  <c r="B463" i="18" s="1"/>
  <c r="B464" i="18" s="1"/>
  <c r="B465" i="18" s="1"/>
  <c r="B466" i="18" s="1"/>
  <c r="B467" i="18" s="1"/>
  <c r="B468" i="18" s="1"/>
  <c r="B469" i="18" s="1"/>
  <c r="B470" i="18" s="1"/>
  <c r="B471" i="18" s="1"/>
  <c r="B472" i="18" s="1"/>
  <c r="B473" i="18" s="1"/>
  <c r="B474" i="18" s="1"/>
  <c r="B475" i="18" s="1"/>
  <c r="B476" i="18" s="1"/>
  <c r="B477" i="18" s="1"/>
  <c r="B478" i="18" s="1"/>
  <c r="B479" i="18" s="1"/>
  <c r="B480" i="18" s="1"/>
  <c r="B481" i="18" s="1"/>
  <c r="B482" i="18" s="1"/>
  <c r="B483" i="18" s="1"/>
  <c r="B484" i="18" s="1"/>
  <c r="B485" i="18" s="1"/>
  <c r="B486" i="18" s="1"/>
  <c r="B487" i="18" s="1"/>
  <c r="B488" i="18" s="1"/>
  <c r="B489" i="18" s="1"/>
  <c r="B490" i="18" s="1"/>
  <c r="B491" i="18" s="1"/>
  <c r="B492" i="18" s="1"/>
  <c r="B493" i="18" s="1"/>
  <c r="B494" i="18" s="1"/>
  <c r="B495" i="18" s="1"/>
  <c r="B496" i="18" s="1"/>
  <c r="B497" i="18" s="1"/>
  <c r="B498" i="18" s="1"/>
  <c r="B499" i="18" s="1"/>
  <c r="B500" i="18" s="1"/>
  <c r="B501" i="18" s="1"/>
  <c r="B502" i="18" s="1"/>
  <c r="B503" i="18" s="1"/>
  <c r="B504" i="18" s="1"/>
  <c r="B505" i="18" s="1"/>
  <c r="B506" i="18" s="1"/>
  <c r="B507" i="18" s="1"/>
  <c r="B508" i="18" s="1"/>
  <c r="B509" i="18" s="1"/>
  <c r="B510" i="18" s="1"/>
  <c r="B511" i="18" s="1"/>
  <c r="B512" i="18" s="1"/>
  <c r="B513" i="18" s="1"/>
  <c r="B514" i="18" s="1"/>
  <c r="B515" i="18" s="1"/>
  <c r="B516" i="18" s="1"/>
  <c r="B517" i="18" s="1"/>
  <c r="B518" i="18" s="1"/>
  <c r="B519" i="18" s="1"/>
  <c r="B520" i="18" s="1"/>
  <c r="B521" i="18" s="1"/>
  <c r="B522" i="18" s="1"/>
  <c r="B523" i="18" s="1"/>
  <c r="B524" i="18" s="1"/>
  <c r="B525" i="18" s="1"/>
  <c r="B526" i="18" s="1"/>
  <c r="B527" i="18" s="1"/>
  <c r="B528" i="18" s="1"/>
  <c r="B529" i="18" s="1"/>
  <c r="B530" i="18" s="1"/>
  <c r="B531" i="18" s="1"/>
  <c r="B532" i="18" s="1"/>
  <c r="B533" i="18" s="1"/>
  <c r="B534" i="18" s="1"/>
  <c r="B535" i="18" s="1"/>
  <c r="B536" i="18" s="1"/>
  <c r="B537" i="18" s="1"/>
  <c r="B538" i="18" s="1"/>
  <c r="B539" i="18" s="1"/>
  <c r="B540" i="18" s="1"/>
  <c r="B541" i="18" s="1"/>
  <c r="B542" i="18" s="1"/>
  <c r="B543" i="18" s="1"/>
  <c r="B544" i="18" s="1"/>
  <c r="B545" i="18" s="1"/>
  <c r="B546" i="18" s="1"/>
  <c r="B547" i="18" s="1"/>
  <c r="B548" i="18" s="1"/>
  <c r="B549" i="18" s="1"/>
  <c r="B550" i="18" s="1"/>
  <c r="B551" i="18" s="1"/>
  <c r="B552" i="18" s="1"/>
  <c r="B553" i="18" s="1"/>
  <c r="B554" i="18" s="1"/>
  <c r="B555" i="18" s="1"/>
  <c r="B556" i="18" s="1"/>
  <c r="B557" i="18" s="1"/>
  <c r="B558" i="18" s="1"/>
  <c r="B559" i="18" s="1"/>
  <c r="B560" i="18" s="1"/>
  <c r="B561" i="18" s="1"/>
  <c r="B562" i="18" s="1"/>
  <c r="B563" i="18" s="1"/>
  <c r="B564" i="18" s="1"/>
  <c r="B565" i="18" s="1"/>
  <c r="B566" i="18" s="1"/>
  <c r="B567" i="18" s="1"/>
  <c r="B568" i="18" s="1"/>
  <c r="B569" i="18" s="1"/>
  <c r="B570" i="18" s="1"/>
  <c r="B571" i="18" s="1"/>
  <c r="B572" i="18" s="1"/>
  <c r="B573" i="18" s="1"/>
  <c r="B574" i="18" s="1"/>
  <c r="B575" i="18" s="1"/>
  <c r="B576" i="18" s="1"/>
  <c r="B577" i="18" s="1"/>
  <c r="B578" i="18" s="1"/>
  <c r="B579" i="18" s="1"/>
  <c r="B580" i="18" s="1"/>
  <c r="B581" i="18" s="1"/>
  <c r="B582" i="18" s="1"/>
  <c r="B583" i="18" s="1"/>
  <c r="B584" i="18" s="1"/>
  <c r="B585" i="18" s="1"/>
  <c r="B586" i="18" s="1"/>
  <c r="B587" i="18" s="1"/>
  <c r="B588" i="18" s="1"/>
  <c r="B589" i="18" s="1"/>
  <c r="B590" i="18" s="1"/>
  <c r="B591" i="18" s="1"/>
  <c r="B592" i="18" s="1"/>
  <c r="B593" i="18" s="1"/>
  <c r="B594" i="18" s="1"/>
  <c r="B595" i="18" s="1"/>
  <c r="B596" i="18" s="1"/>
  <c r="B597" i="18" s="1"/>
  <c r="B598" i="18" s="1"/>
  <c r="B599" i="18" s="1"/>
  <c r="B600" i="18" s="1"/>
  <c r="B601" i="18" s="1"/>
  <c r="B602" i="18" s="1"/>
  <c r="B603" i="18" s="1"/>
  <c r="B604" i="18" s="1"/>
  <c r="B605" i="18" s="1"/>
  <c r="B606" i="18" s="1"/>
  <c r="B607" i="18" s="1"/>
  <c r="B608" i="18" s="1"/>
  <c r="B609" i="18" s="1"/>
  <c r="B610" i="18" s="1"/>
  <c r="B611" i="18" s="1"/>
  <c r="B612" i="18" s="1"/>
  <c r="B613" i="18" s="1"/>
  <c r="B614" i="18" s="1"/>
  <c r="B615" i="18" s="1"/>
  <c r="B616" i="18" s="1"/>
  <c r="B617" i="18" s="1"/>
  <c r="B618" i="18" s="1"/>
  <c r="B619" i="18" s="1"/>
  <c r="B620" i="18" s="1"/>
  <c r="B621" i="18" s="1"/>
  <c r="B622" i="18" s="1"/>
  <c r="B623" i="18" s="1"/>
  <c r="B624" i="18" s="1"/>
  <c r="B625" i="18" s="1"/>
  <c r="B626" i="18" s="1"/>
  <c r="B627" i="18" s="1"/>
  <c r="B628" i="18" s="1"/>
  <c r="B629" i="18" s="1"/>
  <c r="B630" i="18" s="1"/>
  <c r="B631" i="18" s="1"/>
  <c r="B632" i="18" s="1"/>
  <c r="B633" i="18" s="1"/>
  <c r="B634" i="18" s="1"/>
  <c r="B635" i="18" s="1"/>
  <c r="B636" i="18" s="1"/>
  <c r="B637" i="18" s="1"/>
  <c r="B638" i="18" s="1"/>
  <c r="B639" i="18" s="1"/>
  <c r="B640" i="18" s="1"/>
  <c r="B641" i="18" s="1"/>
  <c r="B642" i="18" s="1"/>
  <c r="B643" i="18" s="1"/>
  <c r="B644" i="18" s="1"/>
  <c r="B645" i="18" s="1"/>
  <c r="B646" i="18" s="1"/>
  <c r="B647" i="18" s="1"/>
  <c r="B648" i="18" s="1"/>
  <c r="B649" i="18" s="1"/>
  <c r="B650" i="18" s="1"/>
  <c r="B651" i="18" s="1"/>
  <c r="B652" i="18" s="1"/>
  <c r="B653" i="18" s="1"/>
  <c r="B654" i="18" s="1"/>
  <c r="B655" i="18" s="1"/>
  <c r="B656" i="18" s="1"/>
  <c r="B657" i="18" s="1"/>
  <c r="B658" i="18" s="1"/>
  <c r="B659" i="18" s="1"/>
  <c r="B660" i="18" s="1"/>
  <c r="B661" i="18" s="1"/>
  <c r="B662" i="18" s="1"/>
  <c r="B663" i="18" s="1"/>
  <c r="B664" i="18" s="1"/>
  <c r="B665" i="18" s="1"/>
  <c r="B666" i="18" s="1"/>
  <c r="B667" i="18" s="1"/>
  <c r="B668" i="18" s="1"/>
  <c r="B669" i="18" s="1"/>
  <c r="B670" i="18" s="1"/>
  <c r="B671" i="18" s="1"/>
  <c r="B672" i="18" s="1"/>
  <c r="B673" i="18" s="1"/>
  <c r="B674" i="18" s="1"/>
  <c r="B675" i="18" s="1"/>
  <c r="B676" i="18" s="1"/>
  <c r="B677" i="18" s="1"/>
  <c r="B678" i="18" s="1"/>
  <c r="B679" i="18" s="1"/>
  <c r="B680" i="18" s="1"/>
  <c r="B681" i="18" s="1"/>
  <c r="B682" i="18" s="1"/>
  <c r="B683" i="18" s="1"/>
  <c r="B684" i="18" s="1"/>
  <c r="B685" i="18" s="1"/>
  <c r="B686" i="18" s="1"/>
  <c r="B687" i="18" s="1"/>
  <c r="B688" i="18" s="1"/>
  <c r="B689" i="18" s="1"/>
  <c r="B690" i="18" s="1"/>
  <c r="B691" i="18" s="1"/>
  <c r="B692" i="18" s="1"/>
  <c r="B693" i="18" s="1"/>
  <c r="B694" i="18" s="1"/>
  <c r="B695" i="18" s="1"/>
  <c r="B696" i="18" s="1"/>
  <c r="B697" i="18" s="1"/>
  <c r="B698" i="18" s="1"/>
  <c r="B699" i="18" s="1"/>
  <c r="B700" i="18" s="1"/>
  <c r="B701" i="18" s="1"/>
  <c r="B702" i="18" s="1"/>
  <c r="B703" i="18" s="1"/>
  <c r="B704" i="18" s="1"/>
  <c r="B705" i="18" s="1"/>
  <c r="B706" i="18" s="1"/>
  <c r="B707" i="18" s="1"/>
  <c r="B708" i="18" s="1"/>
  <c r="B709" i="18" s="1"/>
  <c r="B710" i="18" s="1"/>
  <c r="B711" i="18" s="1"/>
  <c r="B712" i="18" s="1"/>
  <c r="B713" i="18" s="1"/>
  <c r="B714" i="18" s="1"/>
  <c r="B715" i="18" s="1"/>
  <c r="B716" i="18" s="1"/>
  <c r="B717" i="18" s="1"/>
  <c r="B718" i="18" s="1"/>
  <c r="B719" i="18" s="1"/>
  <c r="B720" i="18" s="1"/>
  <c r="B721" i="18" s="1"/>
  <c r="B722" i="18" s="1"/>
  <c r="B723" i="18" s="1"/>
  <c r="B724" i="18" s="1"/>
  <c r="B725" i="18" s="1"/>
  <c r="B726" i="18" s="1"/>
  <c r="B727" i="18" s="1"/>
  <c r="B728" i="18" s="1"/>
  <c r="B729" i="18" s="1"/>
  <c r="B730" i="18" s="1"/>
  <c r="B731" i="18" s="1"/>
  <c r="B732" i="18" s="1"/>
  <c r="B733" i="18" s="1"/>
  <c r="B734" i="18" s="1"/>
  <c r="B735" i="18" s="1"/>
  <c r="B736" i="18" s="1"/>
  <c r="B737" i="18" s="1"/>
  <c r="B738" i="18" s="1"/>
  <c r="B739" i="18" s="1"/>
  <c r="B740" i="18" s="1"/>
  <c r="B741" i="18" s="1"/>
  <c r="B742" i="18" s="1"/>
  <c r="B743" i="18" s="1"/>
  <c r="B744" i="18" s="1"/>
  <c r="B745" i="18" s="1"/>
  <c r="B746" i="18" s="1"/>
  <c r="B747" i="18" s="1"/>
  <c r="B748" i="18" s="1"/>
  <c r="B749" i="18" s="1"/>
  <c r="B750" i="18" s="1"/>
  <c r="B751" i="18" s="1"/>
  <c r="B752" i="18" s="1"/>
  <c r="B753" i="18" s="1"/>
  <c r="B754" i="18" s="1"/>
  <c r="B755" i="18" s="1"/>
  <c r="B756" i="18" s="1"/>
  <c r="B757" i="18" s="1"/>
  <c r="B758" i="18" s="1"/>
  <c r="B759" i="18" s="1"/>
  <c r="B760" i="18" s="1"/>
  <c r="B761" i="18" s="1"/>
  <c r="B762" i="18" s="1"/>
  <c r="B763" i="18" s="1"/>
  <c r="B764" i="18" s="1"/>
  <c r="B765" i="18" s="1"/>
  <c r="B766" i="18" s="1"/>
  <c r="B767" i="18" s="1"/>
  <c r="B768" i="18" s="1"/>
  <c r="B769" i="18" s="1"/>
  <c r="B770" i="18" s="1"/>
  <c r="B771" i="18" s="1"/>
  <c r="B772" i="18" s="1"/>
  <c r="B773" i="18" s="1"/>
  <c r="B774" i="18" s="1"/>
  <c r="B775" i="18" s="1"/>
  <c r="B776" i="18" s="1"/>
  <c r="B777" i="18" s="1"/>
  <c r="B778" i="18" s="1"/>
  <c r="B779" i="18" s="1"/>
  <c r="B780" i="18" s="1"/>
  <c r="B781" i="18" s="1"/>
  <c r="B782" i="18" s="1"/>
  <c r="B783" i="18" s="1"/>
  <c r="B784" i="18" s="1"/>
  <c r="B785" i="18" s="1"/>
  <c r="B786" i="18" s="1"/>
  <c r="B787" i="18" s="1"/>
  <c r="B788" i="18" s="1"/>
  <c r="B789" i="18" s="1"/>
  <c r="B790" i="18" s="1"/>
  <c r="B791" i="18" s="1"/>
  <c r="B792" i="18" s="1"/>
  <c r="B793" i="18" s="1"/>
  <c r="B794" i="18" s="1"/>
  <c r="B795" i="18" s="1"/>
  <c r="B796" i="18" s="1"/>
  <c r="B797" i="18" s="1"/>
  <c r="B798" i="18" s="1"/>
  <c r="B799" i="18" s="1"/>
  <c r="B800" i="18" s="1"/>
  <c r="B801" i="18" s="1"/>
  <c r="B802" i="18" s="1"/>
  <c r="B803" i="18" s="1"/>
  <c r="B804" i="18" s="1"/>
  <c r="B805" i="18" s="1"/>
  <c r="B806" i="18" s="1"/>
  <c r="B807" i="18" s="1"/>
  <c r="B808" i="18" s="1"/>
  <c r="B809" i="18" s="1"/>
  <c r="B810" i="18" s="1"/>
  <c r="B811" i="18" s="1"/>
  <c r="B812" i="18" s="1"/>
  <c r="B813" i="18" s="1"/>
  <c r="B814" i="18" s="1"/>
  <c r="B815" i="18" s="1"/>
  <c r="B816" i="18" s="1"/>
  <c r="B817" i="18" s="1"/>
  <c r="B818" i="18" s="1"/>
  <c r="B819" i="18" s="1"/>
  <c r="B820" i="18" s="1"/>
  <c r="B821" i="18" s="1"/>
  <c r="B822" i="18" s="1"/>
  <c r="B823" i="18" s="1"/>
  <c r="B824" i="18" s="1"/>
  <c r="B825" i="18" s="1"/>
  <c r="B826" i="18" s="1"/>
  <c r="B827" i="18" s="1"/>
  <c r="B828" i="18" s="1"/>
  <c r="B829" i="18" s="1"/>
  <c r="B830" i="18" s="1"/>
  <c r="B831" i="18" s="1"/>
  <c r="B832" i="18" s="1"/>
  <c r="B833" i="18" s="1"/>
  <c r="B834" i="18" s="1"/>
  <c r="B835" i="18" s="1"/>
  <c r="B836" i="18" s="1"/>
  <c r="B837" i="18" s="1"/>
  <c r="B838" i="18" s="1"/>
  <c r="B839" i="18" s="1"/>
  <c r="B840" i="18" s="1"/>
  <c r="B841" i="18" s="1"/>
  <c r="B842" i="18" s="1"/>
  <c r="B843" i="18" s="1"/>
  <c r="B844" i="18" s="1"/>
  <c r="B845" i="18" s="1"/>
  <c r="B846" i="18" s="1"/>
  <c r="B847" i="18" s="1"/>
  <c r="B848" i="18" s="1"/>
  <c r="B849" i="18" s="1"/>
  <c r="B850" i="18" s="1"/>
  <c r="B851" i="18" s="1"/>
  <c r="B852" i="18" s="1"/>
  <c r="B853" i="18" s="1"/>
  <c r="B854" i="18" s="1"/>
  <c r="B855" i="18" s="1"/>
  <c r="B856" i="18" s="1"/>
  <c r="B857" i="18" s="1"/>
  <c r="B858" i="18" s="1"/>
  <c r="B859" i="18" s="1"/>
  <c r="B860" i="18" s="1"/>
  <c r="B861" i="18" s="1"/>
  <c r="B862" i="18" s="1"/>
  <c r="B863" i="18" s="1"/>
  <c r="B864" i="18" s="1"/>
  <c r="B865" i="18" s="1"/>
  <c r="B866" i="18" s="1"/>
  <c r="B867" i="18" s="1"/>
  <c r="B868" i="18" s="1"/>
  <c r="B869" i="18" s="1"/>
  <c r="B870" i="18" s="1"/>
  <c r="B871" i="18" s="1"/>
  <c r="B872" i="18" s="1"/>
  <c r="B873" i="18" s="1"/>
  <c r="B874" i="18" s="1"/>
  <c r="B875" i="18" s="1"/>
  <c r="B876" i="18" s="1"/>
  <c r="B877" i="18" s="1"/>
  <c r="B878" i="18" s="1"/>
  <c r="B879" i="18" s="1"/>
  <c r="B880" i="18" s="1"/>
  <c r="B881" i="18" s="1"/>
  <c r="B882" i="18" s="1"/>
  <c r="B883" i="18" s="1"/>
  <c r="B884" i="18" s="1"/>
  <c r="B885" i="18" s="1"/>
  <c r="B886" i="18" s="1"/>
  <c r="B887" i="18" s="1"/>
  <c r="B888" i="18" s="1"/>
  <c r="B889" i="18" s="1"/>
  <c r="B890" i="18" s="1"/>
  <c r="B891" i="18" s="1"/>
  <c r="B892" i="18" s="1"/>
  <c r="B893" i="18" s="1"/>
  <c r="B894" i="18" s="1"/>
  <c r="B895" i="18" s="1"/>
  <c r="B896" i="18" s="1"/>
  <c r="B897" i="18" s="1"/>
  <c r="B898" i="18" s="1"/>
  <c r="B899" i="18" s="1"/>
  <c r="B900" i="18" s="1"/>
  <c r="B901" i="18" s="1"/>
  <c r="B902" i="18" s="1"/>
  <c r="B903" i="18" s="1"/>
  <c r="B904" i="18" s="1"/>
  <c r="B905" i="18" s="1"/>
  <c r="B906" i="18" s="1"/>
  <c r="B907" i="18" s="1"/>
  <c r="B908" i="18" s="1"/>
  <c r="B909" i="18" s="1"/>
  <c r="B910" i="18" s="1"/>
  <c r="B911" i="18" s="1"/>
  <c r="B912" i="18" s="1"/>
  <c r="B913" i="18" s="1"/>
  <c r="B914" i="18" s="1"/>
  <c r="B915" i="18" s="1"/>
  <c r="B916" i="18" s="1"/>
  <c r="B917" i="18" s="1"/>
  <c r="B918" i="18" s="1"/>
  <c r="B919" i="18" s="1"/>
  <c r="B920" i="18" s="1"/>
  <c r="B921" i="18" s="1"/>
  <c r="B922" i="18" s="1"/>
  <c r="B923" i="18" s="1"/>
  <c r="B924" i="18" s="1"/>
  <c r="B925" i="18" s="1"/>
  <c r="B926" i="18" s="1"/>
  <c r="B927" i="18" s="1"/>
  <c r="B928" i="18" s="1"/>
  <c r="B929" i="18" s="1"/>
  <c r="B930" i="18" s="1"/>
  <c r="B931" i="18" s="1"/>
  <c r="B932" i="18" s="1"/>
  <c r="B933" i="18" s="1"/>
  <c r="B934" i="18" s="1"/>
  <c r="B935" i="18" s="1"/>
  <c r="B936" i="18" s="1"/>
  <c r="B937" i="18" s="1"/>
  <c r="B938" i="18" s="1"/>
  <c r="B939" i="18" s="1"/>
  <c r="B940" i="18" s="1"/>
  <c r="B941" i="18" s="1"/>
  <c r="B942" i="18" s="1"/>
  <c r="B943" i="18" s="1"/>
  <c r="B944" i="18" s="1"/>
  <c r="B945" i="18" s="1"/>
  <c r="B946" i="18" s="1"/>
  <c r="B947" i="18" s="1"/>
  <c r="B948" i="18" s="1"/>
  <c r="B949" i="18" s="1"/>
  <c r="B950" i="18" s="1"/>
  <c r="B951" i="18" s="1"/>
  <c r="B952" i="18" s="1"/>
  <c r="B953" i="18" s="1"/>
  <c r="B954" i="18" s="1"/>
  <c r="B955" i="18" s="1"/>
  <c r="B956" i="18" s="1"/>
  <c r="B957" i="18" s="1"/>
  <c r="B958" i="18" s="1"/>
  <c r="B959" i="18" s="1"/>
  <c r="B960" i="18" s="1"/>
  <c r="B961" i="18" s="1"/>
  <c r="B962" i="18" s="1"/>
  <c r="B963" i="18" s="1"/>
  <c r="B964" i="18" s="1"/>
  <c r="B965" i="18" s="1"/>
  <c r="B966" i="18" s="1"/>
  <c r="B967" i="18" s="1"/>
  <c r="B968" i="18" s="1"/>
  <c r="B969" i="18" s="1"/>
  <c r="B970" i="18" s="1"/>
  <c r="B971" i="18" s="1"/>
  <c r="B972" i="18" s="1"/>
  <c r="B973" i="18" s="1"/>
  <c r="B974" i="18" s="1"/>
  <c r="B975" i="18" s="1"/>
  <c r="B976" i="18" s="1"/>
  <c r="B977" i="18" s="1"/>
  <c r="B978" i="18" s="1"/>
  <c r="B979" i="18" s="1"/>
  <c r="B980" i="18" s="1"/>
  <c r="B981" i="18" s="1"/>
  <c r="B982" i="18" s="1"/>
  <c r="B983" i="18" s="1"/>
  <c r="B984" i="18" s="1"/>
  <c r="B985" i="18" s="1"/>
  <c r="B986" i="18" s="1"/>
  <c r="B987" i="18" s="1"/>
  <c r="B988" i="18" s="1"/>
  <c r="B989" i="18" s="1"/>
  <c r="B990" i="18" s="1"/>
  <c r="B991" i="18" s="1"/>
  <c r="B992" i="18" s="1"/>
  <c r="B993" i="18" s="1"/>
  <c r="B994" i="18" s="1"/>
  <c r="B995" i="18" s="1"/>
  <c r="B996" i="18" s="1"/>
  <c r="B997" i="18" s="1"/>
  <c r="B998" i="18" s="1"/>
  <c r="B999" i="18" s="1"/>
  <c r="B1000" i="18" s="1"/>
  <c r="B1001" i="18" s="1"/>
  <c r="B1002" i="18" s="1"/>
  <c r="B1003" i="18" s="1"/>
  <c r="B1004" i="18" s="1"/>
  <c r="B1005" i="18" s="1"/>
  <c r="B1006" i="18" s="1"/>
  <c r="B1007" i="18" s="1"/>
  <c r="B1008" i="18" s="1"/>
  <c r="B1009" i="18" s="1"/>
  <c r="B1010" i="18" s="1"/>
  <c r="B1011" i="18" s="1"/>
  <c r="B1012" i="18" s="1"/>
  <c r="B1013" i="18" s="1"/>
  <c r="B1014" i="18" s="1"/>
  <c r="B1015" i="18" s="1"/>
  <c r="B1016" i="18" s="1"/>
  <c r="B1017" i="18" s="1"/>
  <c r="B1018" i="18" s="1"/>
  <c r="B1019" i="18" s="1"/>
  <c r="D20" i="18"/>
  <c r="C20" i="18"/>
  <c r="F14" i="18"/>
  <c r="D1019" i="17"/>
  <c r="C1019" i="17"/>
  <c r="D1018" i="17"/>
  <c r="C1018" i="17"/>
  <c r="D1017" i="17"/>
  <c r="C1017" i="17"/>
  <c r="D1016" i="17"/>
  <c r="C1016" i="17"/>
  <c r="D1015" i="17"/>
  <c r="C1015" i="17"/>
  <c r="D1014" i="17"/>
  <c r="C1014" i="17"/>
  <c r="D1013" i="17"/>
  <c r="C1013" i="17"/>
  <c r="D1012" i="17"/>
  <c r="C1012" i="17"/>
  <c r="D1011" i="17"/>
  <c r="C1011" i="17"/>
  <c r="D1010" i="17"/>
  <c r="C1010" i="17"/>
  <c r="D1009" i="17"/>
  <c r="C1009" i="17"/>
  <c r="D1008" i="17"/>
  <c r="C1008" i="17"/>
  <c r="D1007" i="17"/>
  <c r="C1007" i="17"/>
  <c r="D1006" i="17"/>
  <c r="C1006" i="17"/>
  <c r="D1005" i="17"/>
  <c r="C1005" i="17"/>
  <c r="D1004" i="17"/>
  <c r="C1004" i="17"/>
  <c r="D1003" i="17"/>
  <c r="C1003" i="17"/>
  <c r="D1002" i="17"/>
  <c r="C1002" i="17"/>
  <c r="D1001" i="17"/>
  <c r="C1001" i="17"/>
  <c r="D1000" i="17"/>
  <c r="C1000" i="17"/>
  <c r="D999" i="17"/>
  <c r="C999" i="17"/>
  <c r="D998" i="17"/>
  <c r="C998" i="17"/>
  <c r="D997" i="17"/>
  <c r="C997" i="17"/>
  <c r="D996" i="17"/>
  <c r="C996" i="17"/>
  <c r="D995" i="17"/>
  <c r="C995" i="17"/>
  <c r="D994" i="17"/>
  <c r="C994" i="17"/>
  <c r="D993" i="17"/>
  <c r="C993" i="17"/>
  <c r="D992" i="17"/>
  <c r="C992" i="17"/>
  <c r="D991" i="17"/>
  <c r="C991" i="17"/>
  <c r="D990" i="17"/>
  <c r="C990" i="17"/>
  <c r="D989" i="17"/>
  <c r="C989" i="17"/>
  <c r="D988" i="17"/>
  <c r="C988" i="17"/>
  <c r="D987" i="17"/>
  <c r="C987" i="17"/>
  <c r="D986" i="17"/>
  <c r="C986" i="17"/>
  <c r="D985" i="17"/>
  <c r="C985" i="17"/>
  <c r="D984" i="17"/>
  <c r="C984" i="17"/>
  <c r="D983" i="17"/>
  <c r="C983" i="17"/>
  <c r="D982" i="17"/>
  <c r="C982" i="17"/>
  <c r="D981" i="17"/>
  <c r="C981" i="17"/>
  <c r="D980" i="17"/>
  <c r="C980" i="17"/>
  <c r="D979" i="17"/>
  <c r="C979" i="17"/>
  <c r="D978" i="17"/>
  <c r="C978" i="17"/>
  <c r="D977" i="17"/>
  <c r="C977" i="17"/>
  <c r="D976" i="17"/>
  <c r="C976" i="17"/>
  <c r="D975" i="17"/>
  <c r="C975" i="17"/>
  <c r="D974" i="17"/>
  <c r="C974" i="17"/>
  <c r="D973" i="17"/>
  <c r="C973" i="17"/>
  <c r="D972" i="17"/>
  <c r="C972" i="17"/>
  <c r="D971" i="17"/>
  <c r="C971" i="17"/>
  <c r="D970" i="17"/>
  <c r="C970" i="17"/>
  <c r="D969" i="17"/>
  <c r="C969" i="17"/>
  <c r="D968" i="17"/>
  <c r="C968" i="17"/>
  <c r="D967" i="17"/>
  <c r="C967" i="17"/>
  <c r="D966" i="17"/>
  <c r="C966" i="17"/>
  <c r="D965" i="17"/>
  <c r="C965" i="17"/>
  <c r="D964" i="17"/>
  <c r="C964" i="17"/>
  <c r="D963" i="17"/>
  <c r="C963" i="17"/>
  <c r="D962" i="17"/>
  <c r="C962" i="17"/>
  <c r="D961" i="17"/>
  <c r="C961" i="17"/>
  <c r="D960" i="17"/>
  <c r="C960" i="17"/>
  <c r="D959" i="17"/>
  <c r="C959" i="17"/>
  <c r="D958" i="17"/>
  <c r="C958" i="17"/>
  <c r="D957" i="17"/>
  <c r="C957" i="17"/>
  <c r="D956" i="17"/>
  <c r="C956" i="17"/>
  <c r="D955" i="17"/>
  <c r="C955" i="17"/>
  <c r="D954" i="17"/>
  <c r="C954" i="17"/>
  <c r="D953" i="17"/>
  <c r="C953" i="17"/>
  <c r="D952" i="17"/>
  <c r="C952" i="17"/>
  <c r="D951" i="17"/>
  <c r="C951" i="17"/>
  <c r="D950" i="17"/>
  <c r="C950" i="17"/>
  <c r="D949" i="17"/>
  <c r="C949" i="17"/>
  <c r="D948" i="17"/>
  <c r="C948" i="17"/>
  <c r="D947" i="17"/>
  <c r="C947" i="17"/>
  <c r="D946" i="17"/>
  <c r="C946" i="17"/>
  <c r="D945" i="17"/>
  <c r="C945" i="17"/>
  <c r="D944" i="17"/>
  <c r="C944" i="17"/>
  <c r="D943" i="17"/>
  <c r="C943" i="17"/>
  <c r="D942" i="17"/>
  <c r="C942" i="17"/>
  <c r="D941" i="17"/>
  <c r="C941" i="17"/>
  <c r="D940" i="17"/>
  <c r="C940" i="17"/>
  <c r="D939" i="17"/>
  <c r="C939" i="17"/>
  <c r="D938" i="17"/>
  <c r="C938" i="17"/>
  <c r="D937" i="17"/>
  <c r="C937" i="17"/>
  <c r="D936" i="17"/>
  <c r="C936" i="17"/>
  <c r="D935" i="17"/>
  <c r="C935" i="17"/>
  <c r="D934" i="17"/>
  <c r="C934" i="17"/>
  <c r="D933" i="17"/>
  <c r="C933" i="17"/>
  <c r="D932" i="17"/>
  <c r="C932" i="17"/>
  <c r="D931" i="17"/>
  <c r="C931" i="17"/>
  <c r="D930" i="17"/>
  <c r="C930" i="17"/>
  <c r="D929" i="17"/>
  <c r="C929" i="17"/>
  <c r="D928" i="17"/>
  <c r="C928" i="17"/>
  <c r="D927" i="17"/>
  <c r="C927" i="17"/>
  <c r="D926" i="17"/>
  <c r="C926" i="17"/>
  <c r="D925" i="17"/>
  <c r="C925" i="17"/>
  <c r="D924" i="17"/>
  <c r="C924" i="17"/>
  <c r="D923" i="17"/>
  <c r="C923" i="17"/>
  <c r="D922" i="17"/>
  <c r="C922" i="17"/>
  <c r="D921" i="17"/>
  <c r="C921" i="17"/>
  <c r="D920" i="17"/>
  <c r="C920" i="17"/>
  <c r="D919" i="17"/>
  <c r="C919" i="17"/>
  <c r="D918" i="17"/>
  <c r="C918" i="17"/>
  <c r="D917" i="17"/>
  <c r="C917" i="17"/>
  <c r="D916" i="17"/>
  <c r="C916" i="17"/>
  <c r="D915" i="17"/>
  <c r="C915" i="17"/>
  <c r="D914" i="17"/>
  <c r="C914" i="17"/>
  <c r="D913" i="17"/>
  <c r="C913" i="17"/>
  <c r="D912" i="17"/>
  <c r="C912" i="17"/>
  <c r="D911" i="17"/>
  <c r="C911" i="17"/>
  <c r="D910" i="17"/>
  <c r="C910" i="17"/>
  <c r="D909" i="17"/>
  <c r="C909" i="17"/>
  <c r="D908" i="17"/>
  <c r="C908" i="17"/>
  <c r="D907" i="17"/>
  <c r="C907" i="17"/>
  <c r="D906" i="17"/>
  <c r="C906" i="17"/>
  <c r="D905" i="17"/>
  <c r="C905" i="17"/>
  <c r="D904" i="17"/>
  <c r="C904" i="17"/>
  <c r="D903" i="17"/>
  <c r="C903" i="17"/>
  <c r="D902" i="17"/>
  <c r="C902" i="17"/>
  <c r="D901" i="17"/>
  <c r="C901" i="17"/>
  <c r="D900" i="17"/>
  <c r="C900" i="17"/>
  <c r="D899" i="17"/>
  <c r="C899" i="17"/>
  <c r="D898" i="17"/>
  <c r="C898" i="17"/>
  <c r="D897" i="17"/>
  <c r="C897" i="17"/>
  <c r="D896" i="17"/>
  <c r="C896" i="17"/>
  <c r="D895" i="17"/>
  <c r="C895" i="17"/>
  <c r="D894" i="17"/>
  <c r="C894" i="17"/>
  <c r="D893" i="17"/>
  <c r="C893" i="17"/>
  <c r="D892" i="17"/>
  <c r="C892" i="17"/>
  <c r="D891" i="17"/>
  <c r="C891" i="17"/>
  <c r="D890" i="17"/>
  <c r="C890" i="17"/>
  <c r="D889" i="17"/>
  <c r="C889" i="17"/>
  <c r="D888" i="17"/>
  <c r="C888" i="17"/>
  <c r="D887" i="17"/>
  <c r="C887" i="17"/>
  <c r="D886" i="17"/>
  <c r="C886" i="17"/>
  <c r="D885" i="17"/>
  <c r="C885" i="17"/>
  <c r="D884" i="17"/>
  <c r="C884" i="17"/>
  <c r="D883" i="17"/>
  <c r="C883" i="17"/>
  <c r="D882" i="17"/>
  <c r="C882" i="17"/>
  <c r="D881" i="17"/>
  <c r="C881" i="17"/>
  <c r="D880" i="17"/>
  <c r="C880" i="17"/>
  <c r="D879" i="17"/>
  <c r="C879" i="17"/>
  <c r="D878" i="17"/>
  <c r="C878" i="17"/>
  <c r="D877" i="17"/>
  <c r="C877" i="17"/>
  <c r="D876" i="17"/>
  <c r="C876" i="17"/>
  <c r="D875" i="17"/>
  <c r="C875" i="17"/>
  <c r="D874" i="17"/>
  <c r="C874" i="17"/>
  <c r="D873" i="17"/>
  <c r="C873" i="17"/>
  <c r="D872" i="17"/>
  <c r="C872" i="17"/>
  <c r="D871" i="17"/>
  <c r="C871" i="17"/>
  <c r="D870" i="17"/>
  <c r="C870" i="17"/>
  <c r="D869" i="17"/>
  <c r="C869" i="17"/>
  <c r="D868" i="17"/>
  <c r="C868" i="17"/>
  <c r="D867" i="17"/>
  <c r="C867" i="17"/>
  <c r="D866" i="17"/>
  <c r="C866" i="17"/>
  <c r="D865" i="17"/>
  <c r="C865" i="17"/>
  <c r="D864" i="17"/>
  <c r="C864" i="17"/>
  <c r="D863" i="17"/>
  <c r="C863" i="17"/>
  <c r="D862" i="17"/>
  <c r="C862" i="17"/>
  <c r="D861" i="17"/>
  <c r="C861" i="17"/>
  <c r="D860" i="17"/>
  <c r="C860" i="17"/>
  <c r="D859" i="17"/>
  <c r="C859" i="17"/>
  <c r="D858" i="17"/>
  <c r="C858" i="17"/>
  <c r="D857" i="17"/>
  <c r="C857" i="17"/>
  <c r="D856" i="17"/>
  <c r="C856" i="17"/>
  <c r="D855" i="17"/>
  <c r="C855" i="17"/>
  <c r="D854" i="17"/>
  <c r="C854" i="17"/>
  <c r="D853" i="17"/>
  <c r="C853" i="17"/>
  <c r="D852" i="17"/>
  <c r="C852" i="17"/>
  <c r="D851" i="17"/>
  <c r="C851" i="17"/>
  <c r="D850" i="17"/>
  <c r="C850" i="17"/>
  <c r="D849" i="17"/>
  <c r="C849" i="17"/>
  <c r="D848" i="17"/>
  <c r="C848" i="17"/>
  <c r="D847" i="17"/>
  <c r="C847" i="17"/>
  <c r="D846" i="17"/>
  <c r="C846" i="17"/>
  <c r="D845" i="17"/>
  <c r="C845" i="17"/>
  <c r="D844" i="17"/>
  <c r="C844" i="17"/>
  <c r="D843" i="17"/>
  <c r="C843" i="17"/>
  <c r="D842" i="17"/>
  <c r="C842" i="17"/>
  <c r="D841" i="17"/>
  <c r="C841" i="17"/>
  <c r="D840" i="17"/>
  <c r="C840" i="17"/>
  <c r="D839" i="17"/>
  <c r="C839" i="17"/>
  <c r="D838" i="17"/>
  <c r="C838" i="17"/>
  <c r="D837" i="17"/>
  <c r="C837" i="17"/>
  <c r="D836" i="17"/>
  <c r="C836" i="17"/>
  <c r="D835" i="17"/>
  <c r="C835" i="17"/>
  <c r="D834" i="17"/>
  <c r="C834" i="17"/>
  <c r="D833" i="17"/>
  <c r="C833" i="17"/>
  <c r="D832" i="17"/>
  <c r="C832" i="17"/>
  <c r="D831" i="17"/>
  <c r="C831" i="17"/>
  <c r="D830" i="17"/>
  <c r="C830" i="17"/>
  <c r="D829" i="17"/>
  <c r="C829" i="17"/>
  <c r="D828" i="17"/>
  <c r="C828" i="17"/>
  <c r="D827" i="17"/>
  <c r="C827" i="17"/>
  <c r="D826" i="17"/>
  <c r="C826" i="17"/>
  <c r="D825" i="17"/>
  <c r="C825" i="17"/>
  <c r="D824" i="17"/>
  <c r="C824" i="17"/>
  <c r="D823" i="17"/>
  <c r="C823" i="17"/>
  <c r="D822" i="17"/>
  <c r="C822" i="17"/>
  <c r="D821" i="17"/>
  <c r="C821" i="17"/>
  <c r="D820" i="17"/>
  <c r="C820" i="17"/>
  <c r="D819" i="17"/>
  <c r="C819" i="17"/>
  <c r="D818" i="17"/>
  <c r="C818" i="17"/>
  <c r="D817" i="17"/>
  <c r="C817" i="17"/>
  <c r="D816" i="17"/>
  <c r="C816" i="17"/>
  <c r="D815" i="17"/>
  <c r="C815" i="17"/>
  <c r="D814" i="17"/>
  <c r="C814" i="17"/>
  <c r="D813" i="17"/>
  <c r="C813" i="17"/>
  <c r="D812" i="17"/>
  <c r="C812" i="17"/>
  <c r="D811" i="17"/>
  <c r="C811" i="17"/>
  <c r="D810" i="17"/>
  <c r="C810" i="17"/>
  <c r="D809" i="17"/>
  <c r="C809" i="17"/>
  <c r="D808" i="17"/>
  <c r="C808" i="17"/>
  <c r="D807" i="17"/>
  <c r="C807" i="17"/>
  <c r="D806" i="17"/>
  <c r="C806" i="17"/>
  <c r="D805" i="17"/>
  <c r="C805" i="17"/>
  <c r="D804" i="17"/>
  <c r="C804" i="17"/>
  <c r="D803" i="17"/>
  <c r="C803" i="17"/>
  <c r="D802" i="17"/>
  <c r="C802" i="17"/>
  <c r="D801" i="17"/>
  <c r="C801" i="17"/>
  <c r="D800" i="17"/>
  <c r="C800" i="17"/>
  <c r="D799" i="17"/>
  <c r="C799" i="17"/>
  <c r="D798" i="17"/>
  <c r="C798" i="17"/>
  <c r="D797" i="17"/>
  <c r="C797" i="17"/>
  <c r="D796" i="17"/>
  <c r="C796" i="17"/>
  <c r="D795" i="17"/>
  <c r="C795" i="17"/>
  <c r="D794" i="17"/>
  <c r="C794" i="17"/>
  <c r="D793" i="17"/>
  <c r="C793" i="17"/>
  <c r="D792" i="17"/>
  <c r="C792" i="17"/>
  <c r="D791" i="17"/>
  <c r="C791" i="17"/>
  <c r="D790" i="17"/>
  <c r="C790" i="17"/>
  <c r="D789" i="17"/>
  <c r="C789" i="17"/>
  <c r="D788" i="17"/>
  <c r="C788" i="17"/>
  <c r="D787" i="17"/>
  <c r="C787" i="17"/>
  <c r="D786" i="17"/>
  <c r="C786" i="17"/>
  <c r="D785" i="17"/>
  <c r="C785" i="17"/>
  <c r="D784" i="17"/>
  <c r="C784" i="17"/>
  <c r="D783" i="17"/>
  <c r="C783" i="17"/>
  <c r="D782" i="17"/>
  <c r="C782" i="17"/>
  <c r="D781" i="17"/>
  <c r="C781" i="17"/>
  <c r="D780" i="17"/>
  <c r="C780" i="17"/>
  <c r="D779" i="17"/>
  <c r="C779" i="17"/>
  <c r="D778" i="17"/>
  <c r="C778" i="17"/>
  <c r="D777" i="17"/>
  <c r="C777" i="17"/>
  <c r="D776" i="17"/>
  <c r="C776" i="17"/>
  <c r="D775" i="17"/>
  <c r="C775" i="17"/>
  <c r="D774" i="17"/>
  <c r="C774" i="17"/>
  <c r="D773" i="17"/>
  <c r="C773" i="17"/>
  <c r="D772" i="17"/>
  <c r="C772" i="17"/>
  <c r="D771" i="17"/>
  <c r="C771" i="17"/>
  <c r="D770" i="17"/>
  <c r="C770" i="17"/>
  <c r="D769" i="17"/>
  <c r="C769" i="17"/>
  <c r="D768" i="17"/>
  <c r="C768" i="17"/>
  <c r="D767" i="17"/>
  <c r="C767" i="17"/>
  <c r="D766" i="17"/>
  <c r="C766" i="17"/>
  <c r="D765" i="17"/>
  <c r="C765" i="17"/>
  <c r="D764" i="17"/>
  <c r="C764" i="17"/>
  <c r="D763" i="17"/>
  <c r="C763" i="17"/>
  <c r="D762" i="17"/>
  <c r="C762" i="17"/>
  <c r="D761" i="17"/>
  <c r="C761" i="17"/>
  <c r="D760" i="17"/>
  <c r="C760" i="17"/>
  <c r="D759" i="17"/>
  <c r="C759" i="17"/>
  <c r="D758" i="17"/>
  <c r="C758" i="17"/>
  <c r="D757" i="17"/>
  <c r="C757" i="17"/>
  <c r="D756" i="17"/>
  <c r="C756" i="17"/>
  <c r="D755" i="17"/>
  <c r="C755" i="17"/>
  <c r="D754" i="17"/>
  <c r="C754" i="17"/>
  <c r="D753" i="17"/>
  <c r="C753" i="17"/>
  <c r="D752" i="17"/>
  <c r="C752" i="17"/>
  <c r="D751" i="17"/>
  <c r="C751" i="17"/>
  <c r="D750" i="17"/>
  <c r="C750" i="17"/>
  <c r="D749" i="17"/>
  <c r="C749" i="17"/>
  <c r="D748" i="17"/>
  <c r="C748" i="17"/>
  <c r="D747" i="17"/>
  <c r="C747" i="17"/>
  <c r="D746" i="17"/>
  <c r="C746" i="17"/>
  <c r="D745" i="17"/>
  <c r="C745" i="17"/>
  <c r="D744" i="17"/>
  <c r="C744" i="17"/>
  <c r="D743" i="17"/>
  <c r="C743" i="17"/>
  <c r="D742" i="17"/>
  <c r="C742" i="17"/>
  <c r="D741" i="17"/>
  <c r="C741" i="17"/>
  <c r="D740" i="17"/>
  <c r="C740" i="17"/>
  <c r="D739" i="17"/>
  <c r="C739" i="17"/>
  <c r="D738" i="17"/>
  <c r="C738" i="17"/>
  <c r="D737" i="17"/>
  <c r="C737" i="17"/>
  <c r="D736" i="17"/>
  <c r="C736" i="17"/>
  <c r="D735" i="17"/>
  <c r="C735" i="17"/>
  <c r="D734" i="17"/>
  <c r="C734" i="17"/>
  <c r="D733" i="17"/>
  <c r="C733" i="17"/>
  <c r="D732" i="17"/>
  <c r="C732" i="17"/>
  <c r="D731" i="17"/>
  <c r="C731" i="17"/>
  <c r="D730" i="17"/>
  <c r="C730" i="17"/>
  <c r="D729" i="17"/>
  <c r="C729" i="17"/>
  <c r="D728" i="17"/>
  <c r="C728" i="17"/>
  <c r="D727" i="17"/>
  <c r="C727" i="17"/>
  <c r="D726" i="17"/>
  <c r="C726" i="17"/>
  <c r="D725" i="17"/>
  <c r="C725" i="17"/>
  <c r="D724" i="17"/>
  <c r="C724" i="17"/>
  <c r="D723" i="17"/>
  <c r="C723" i="17"/>
  <c r="D722" i="17"/>
  <c r="C722" i="17"/>
  <c r="D721" i="17"/>
  <c r="C721" i="17"/>
  <c r="D720" i="17"/>
  <c r="C720" i="17"/>
  <c r="D719" i="17"/>
  <c r="C719" i="17"/>
  <c r="D718" i="17"/>
  <c r="C718" i="17"/>
  <c r="D717" i="17"/>
  <c r="C717" i="17"/>
  <c r="D716" i="17"/>
  <c r="C716" i="17"/>
  <c r="D715" i="17"/>
  <c r="C715" i="17"/>
  <c r="D714" i="17"/>
  <c r="C714" i="17"/>
  <c r="D713" i="17"/>
  <c r="C713" i="17"/>
  <c r="D712" i="17"/>
  <c r="C712" i="17"/>
  <c r="D711" i="17"/>
  <c r="C711" i="17"/>
  <c r="D710" i="17"/>
  <c r="C710" i="17"/>
  <c r="D709" i="17"/>
  <c r="C709" i="17"/>
  <c r="D708" i="17"/>
  <c r="C708" i="17"/>
  <c r="D707" i="17"/>
  <c r="C707" i="17"/>
  <c r="D706" i="17"/>
  <c r="C706" i="17"/>
  <c r="D705" i="17"/>
  <c r="C705" i="17"/>
  <c r="D704" i="17"/>
  <c r="C704" i="17"/>
  <c r="D703" i="17"/>
  <c r="C703" i="17"/>
  <c r="D702" i="17"/>
  <c r="C702" i="17"/>
  <c r="D701" i="17"/>
  <c r="C701" i="17"/>
  <c r="D700" i="17"/>
  <c r="C700" i="17"/>
  <c r="D699" i="17"/>
  <c r="C699" i="17"/>
  <c r="D698" i="17"/>
  <c r="C698" i="17"/>
  <c r="D697" i="17"/>
  <c r="C697" i="17"/>
  <c r="D696" i="17"/>
  <c r="C696" i="17"/>
  <c r="D695" i="17"/>
  <c r="C695" i="17"/>
  <c r="D694" i="17"/>
  <c r="C694" i="17"/>
  <c r="D693" i="17"/>
  <c r="C693" i="17"/>
  <c r="D692" i="17"/>
  <c r="C692" i="17"/>
  <c r="D691" i="17"/>
  <c r="C691" i="17"/>
  <c r="D690" i="17"/>
  <c r="C690" i="17"/>
  <c r="D689" i="17"/>
  <c r="C689" i="17"/>
  <c r="D688" i="17"/>
  <c r="C688" i="17"/>
  <c r="D687" i="17"/>
  <c r="C687" i="17"/>
  <c r="D686" i="17"/>
  <c r="C686" i="17"/>
  <c r="D685" i="17"/>
  <c r="C685" i="17"/>
  <c r="D684" i="17"/>
  <c r="C684" i="17"/>
  <c r="D683" i="17"/>
  <c r="C683" i="17"/>
  <c r="D682" i="17"/>
  <c r="C682" i="17"/>
  <c r="D681" i="17"/>
  <c r="C681" i="17"/>
  <c r="D680" i="17"/>
  <c r="C680" i="17"/>
  <c r="D679" i="17"/>
  <c r="C679" i="17"/>
  <c r="D678" i="17"/>
  <c r="C678" i="17"/>
  <c r="D677" i="17"/>
  <c r="C677" i="17"/>
  <c r="D676" i="17"/>
  <c r="C676" i="17"/>
  <c r="D675" i="17"/>
  <c r="C675" i="17"/>
  <c r="D674" i="17"/>
  <c r="C674" i="17"/>
  <c r="D673" i="17"/>
  <c r="C673" i="17"/>
  <c r="D672" i="17"/>
  <c r="C672" i="17"/>
  <c r="D671" i="17"/>
  <c r="C671" i="17"/>
  <c r="D670" i="17"/>
  <c r="C670" i="17"/>
  <c r="D669" i="17"/>
  <c r="C669" i="17"/>
  <c r="D668" i="17"/>
  <c r="C668" i="17"/>
  <c r="D667" i="17"/>
  <c r="C667" i="17"/>
  <c r="D666" i="17"/>
  <c r="C666" i="17"/>
  <c r="D665" i="17"/>
  <c r="C665" i="17"/>
  <c r="D664" i="17"/>
  <c r="C664" i="17"/>
  <c r="D663" i="17"/>
  <c r="C663" i="17"/>
  <c r="D662" i="17"/>
  <c r="C662" i="17"/>
  <c r="D661" i="17"/>
  <c r="C661" i="17"/>
  <c r="D660" i="17"/>
  <c r="C660" i="17"/>
  <c r="D659" i="17"/>
  <c r="C659" i="17"/>
  <c r="D658" i="17"/>
  <c r="C658" i="17"/>
  <c r="D657" i="17"/>
  <c r="C657" i="17"/>
  <c r="D656" i="17"/>
  <c r="C656" i="17"/>
  <c r="D655" i="17"/>
  <c r="C655" i="17"/>
  <c r="D654" i="17"/>
  <c r="C654" i="17"/>
  <c r="D653" i="17"/>
  <c r="C653" i="17"/>
  <c r="D652" i="17"/>
  <c r="C652" i="17"/>
  <c r="D651" i="17"/>
  <c r="C651" i="17"/>
  <c r="D650" i="17"/>
  <c r="C650" i="17"/>
  <c r="D649" i="17"/>
  <c r="C649" i="17"/>
  <c r="D648" i="17"/>
  <c r="C648" i="17"/>
  <c r="D647" i="17"/>
  <c r="C647" i="17"/>
  <c r="D646" i="17"/>
  <c r="C646" i="17"/>
  <c r="D645" i="17"/>
  <c r="C645" i="17"/>
  <c r="D644" i="17"/>
  <c r="C644" i="17"/>
  <c r="D643" i="17"/>
  <c r="C643" i="17"/>
  <c r="D642" i="17"/>
  <c r="C642" i="17"/>
  <c r="D641" i="17"/>
  <c r="C641" i="17"/>
  <c r="D640" i="17"/>
  <c r="C640" i="17"/>
  <c r="D639" i="17"/>
  <c r="C639" i="17"/>
  <c r="D638" i="17"/>
  <c r="C638" i="17"/>
  <c r="D637" i="17"/>
  <c r="C637" i="17"/>
  <c r="D636" i="17"/>
  <c r="C636" i="17"/>
  <c r="D635" i="17"/>
  <c r="C635" i="17"/>
  <c r="D634" i="17"/>
  <c r="C634" i="17"/>
  <c r="D633" i="17"/>
  <c r="C633" i="17"/>
  <c r="D632" i="17"/>
  <c r="C632" i="17"/>
  <c r="D631" i="17"/>
  <c r="C631" i="17"/>
  <c r="D630" i="17"/>
  <c r="C630" i="17"/>
  <c r="D629" i="17"/>
  <c r="C629" i="17"/>
  <c r="D628" i="17"/>
  <c r="C628" i="17"/>
  <c r="D627" i="17"/>
  <c r="C627" i="17"/>
  <c r="D626" i="17"/>
  <c r="C626" i="17"/>
  <c r="D625" i="17"/>
  <c r="C625" i="17"/>
  <c r="D624" i="17"/>
  <c r="C624" i="17"/>
  <c r="D623" i="17"/>
  <c r="C623" i="17"/>
  <c r="D622" i="17"/>
  <c r="C622" i="17"/>
  <c r="D621" i="17"/>
  <c r="C621" i="17"/>
  <c r="D620" i="17"/>
  <c r="C620" i="17"/>
  <c r="D619" i="17"/>
  <c r="C619" i="17"/>
  <c r="D618" i="17"/>
  <c r="C618" i="17"/>
  <c r="D617" i="17"/>
  <c r="C617" i="17"/>
  <c r="D616" i="17"/>
  <c r="C616" i="17"/>
  <c r="D615" i="17"/>
  <c r="C615" i="17"/>
  <c r="D614" i="17"/>
  <c r="C614" i="17"/>
  <c r="D613" i="17"/>
  <c r="C613" i="17"/>
  <c r="D612" i="17"/>
  <c r="C612" i="17"/>
  <c r="D611" i="17"/>
  <c r="C611" i="17"/>
  <c r="D610" i="17"/>
  <c r="C610" i="17"/>
  <c r="D609" i="17"/>
  <c r="C609" i="17"/>
  <c r="D608" i="17"/>
  <c r="C608" i="17"/>
  <c r="D607" i="17"/>
  <c r="C607" i="17"/>
  <c r="D606" i="17"/>
  <c r="C606" i="17"/>
  <c r="D605" i="17"/>
  <c r="C605" i="17"/>
  <c r="D604" i="17"/>
  <c r="C604" i="17"/>
  <c r="D603" i="17"/>
  <c r="C603" i="17"/>
  <c r="D602" i="17"/>
  <c r="C602" i="17"/>
  <c r="D601" i="17"/>
  <c r="C601" i="17"/>
  <c r="D600" i="17"/>
  <c r="C600" i="17"/>
  <c r="D599" i="17"/>
  <c r="C599" i="17"/>
  <c r="D598" i="17"/>
  <c r="C598" i="17"/>
  <c r="D597" i="17"/>
  <c r="C597" i="17"/>
  <c r="D596" i="17"/>
  <c r="C596" i="17"/>
  <c r="D595" i="17"/>
  <c r="C595" i="17"/>
  <c r="D594" i="17"/>
  <c r="C594" i="17"/>
  <c r="D593" i="17"/>
  <c r="C593" i="17"/>
  <c r="D592" i="17"/>
  <c r="C592" i="17"/>
  <c r="D591" i="17"/>
  <c r="C591" i="17"/>
  <c r="D590" i="17"/>
  <c r="C590" i="17"/>
  <c r="D589" i="17"/>
  <c r="C589" i="17"/>
  <c r="D588" i="17"/>
  <c r="C588" i="17"/>
  <c r="D587" i="17"/>
  <c r="C587" i="17"/>
  <c r="D586" i="17"/>
  <c r="C586" i="17"/>
  <c r="D585" i="17"/>
  <c r="C585" i="17"/>
  <c r="D584" i="17"/>
  <c r="C584" i="17"/>
  <c r="D583" i="17"/>
  <c r="C583" i="17"/>
  <c r="D582" i="17"/>
  <c r="C582" i="17"/>
  <c r="D581" i="17"/>
  <c r="C581" i="17"/>
  <c r="D580" i="17"/>
  <c r="C580" i="17"/>
  <c r="D579" i="17"/>
  <c r="C579" i="17"/>
  <c r="D578" i="17"/>
  <c r="C578" i="17"/>
  <c r="D577" i="17"/>
  <c r="C577" i="17"/>
  <c r="D576" i="17"/>
  <c r="C576" i="17"/>
  <c r="D575" i="17"/>
  <c r="C575" i="17"/>
  <c r="D574" i="17"/>
  <c r="C574" i="17"/>
  <c r="D573" i="17"/>
  <c r="C573" i="17"/>
  <c r="D572" i="17"/>
  <c r="C572" i="17"/>
  <c r="D571" i="17"/>
  <c r="C571" i="17"/>
  <c r="D570" i="17"/>
  <c r="C570" i="17"/>
  <c r="D569" i="17"/>
  <c r="C569" i="17"/>
  <c r="D568" i="17"/>
  <c r="C568" i="17"/>
  <c r="D567" i="17"/>
  <c r="C567" i="17"/>
  <c r="D566" i="17"/>
  <c r="C566" i="17"/>
  <c r="D565" i="17"/>
  <c r="C565" i="17"/>
  <c r="D564" i="17"/>
  <c r="C564" i="17"/>
  <c r="D563" i="17"/>
  <c r="C563" i="17"/>
  <c r="D562" i="17"/>
  <c r="C562" i="17"/>
  <c r="D561" i="17"/>
  <c r="C561" i="17"/>
  <c r="D560" i="17"/>
  <c r="C560" i="17"/>
  <c r="D559" i="17"/>
  <c r="C559" i="17"/>
  <c r="D558" i="17"/>
  <c r="C558" i="17"/>
  <c r="D557" i="17"/>
  <c r="C557" i="17"/>
  <c r="D556" i="17"/>
  <c r="C556" i="17"/>
  <c r="D555" i="17"/>
  <c r="C555" i="17"/>
  <c r="D554" i="17"/>
  <c r="C554" i="17"/>
  <c r="D553" i="17"/>
  <c r="C553" i="17"/>
  <c r="D552" i="17"/>
  <c r="C552" i="17"/>
  <c r="D551" i="17"/>
  <c r="C551" i="17"/>
  <c r="D550" i="17"/>
  <c r="C550" i="17"/>
  <c r="D549" i="17"/>
  <c r="C549" i="17"/>
  <c r="D548" i="17"/>
  <c r="C548" i="17"/>
  <c r="D547" i="17"/>
  <c r="C547" i="17"/>
  <c r="D546" i="17"/>
  <c r="C546" i="17"/>
  <c r="D545" i="17"/>
  <c r="C545" i="17"/>
  <c r="D544" i="17"/>
  <c r="C544" i="17"/>
  <c r="D543" i="17"/>
  <c r="C543" i="17"/>
  <c r="D542" i="17"/>
  <c r="C542" i="17"/>
  <c r="D541" i="17"/>
  <c r="C541" i="17"/>
  <c r="D540" i="17"/>
  <c r="C540" i="17"/>
  <c r="D539" i="17"/>
  <c r="C539" i="17"/>
  <c r="D538" i="17"/>
  <c r="C538" i="17"/>
  <c r="D537" i="17"/>
  <c r="C537" i="17"/>
  <c r="D536" i="17"/>
  <c r="C536" i="17"/>
  <c r="D535" i="17"/>
  <c r="C535" i="17"/>
  <c r="D534" i="17"/>
  <c r="C534" i="17"/>
  <c r="D533" i="17"/>
  <c r="C533" i="17"/>
  <c r="D532" i="17"/>
  <c r="C532" i="17"/>
  <c r="D531" i="17"/>
  <c r="C531" i="17"/>
  <c r="D530" i="17"/>
  <c r="C530" i="17"/>
  <c r="D529" i="17"/>
  <c r="C529" i="17"/>
  <c r="D528" i="17"/>
  <c r="C528" i="17"/>
  <c r="D527" i="17"/>
  <c r="C527" i="17"/>
  <c r="D526" i="17"/>
  <c r="C526" i="17"/>
  <c r="D525" i="17"/>
  <c r="C525" i="17"/>
  <c r="D524" i="17"/>
  <c r="C524" i="17"/>
  <c r="D523" i="17"/>
  <c r="C523" i="17"/>
  <c r="D522" i="17"/>
  <c r="C522" i="17"/>
  <c r="D521" i="17"/>
  <c r="C521" i="17"/>
  <c r="D520" i="17"/>
  <c r="C520" i="17"/>
  <c r="D519" i="17"/>
  <c r="C519" i="17"/>
  <c r="D518" i="17"/>
  <c r="C518" i="17"/>
  <c r="D517" i="17"/>
  <c r="C517" i="17"/>
  <c r="D516" i="17"/>
  <c r="C516" i="17"/>
  <c r="D515" i="17"/>
  <c r="C515" i="17"/>
  <c r="D514" i="17"/>
  <c r="C514" i="17"/>
  <c r="D513" i="17"/>
  <c r="C513" i="17"/>
  <c r="D512" i="17"/>
  <c r="C512" i="17"/>
  <c r="D511" i="17"/>
  <c r="C511" i="17"/>
  <c r="D510" i="17"/>
  <c r="C510" i="17"/>
  <c r="D509" i="17"/>
  <c r="C509" i="17"/>
  <c r="D508" i="17"/>
  <c r="C508" i="17"/>
  <c r="D507" i="17"/>
  <c r="C507" i="17"/>
  <c r="D506" i="17"/>
  <c r="C506" i="17"/>
  <c r="D505" i="17"/>
  <c r="C505" i="17"/>
  <c r="D504" i="17"/>
  <c r="C504" i="17"/>
  <c r="D503" i="17"/>
  <c r="C503" i="17"/>
  <c r="D502" i="17"/>
  <c r="C502" i="17"/>
  <c r="D501" i="17"/>
  <c r="C501" i="17"/>
  <c r="D500" i="17"/>
  <c r="C500" i="17"/>
  <c r="D499" i="17"/>
  <c r="C499" i="17"/>
  <c r="D498" i="17"/>
  <c r="C498" i="17"/>
  <c r="D497" i="17"/>
  <c r="C497" i="17"/>
  <c r="D496" i="17"/>
  <c r="C496" i="17"/>
  <c r="D495" i="17"/>
  <c r="C495" i="17"/>
  <c r="D494" i="17"/>
  <c r="C494" i="17"/>
  <c r="D493" i="17"/>
  <c r="C493" i="17"/>
  <c r="D492" i="17"/>
  <c r="C492" i="17"/>
  <c r="D491" i="17"/>
  <c r="C491" i="17"/>
  <c r="D490" i="17"/>
  <c r="C490" i="17"/>
  <c r="D489" i="17"/>
  <c r="C489" i="17"/>
  <c r="D488" i="17"/>
  <c r="C488" i="17"/>
  <c r="D487" i="17"/>
  <c r="C487" i="17"/>
  <c r="D486" i="17"/>
  <c r="C486" i="17"/>
  <c r="D485" i="17"/>
  <c r="C485" i="17"/>
  <c r="D484" i="17"/>
  <c r="C484" i="17"/>
  <c r="D483" i="17"/>
  <c r="C483" i="17"/>
  <c r="D482" i="17"/>
  <c r="C482" i="17"/>
  <c r="D481" i="17"/>
  <c r="C481" i="17"/>
  <c r="D480" i="17"/>
  <c r="C480" i="17"/>
  <c r="D479" i="17"/>
  <c r="C479" i="17"/>
  <c r="D478" i="17"/>
  <c r="C478" i="17"/>
  <c r="D477" i="17"/>
  <c r="C477" i="17"/>
  <c r="D476" i="17"/>
  <c r="C476" i="17"/>
  <c r="D475" i="17"/>
  <c r="C475" i="17"/>
  <c r="D474" i="17"/>
  <c r="C474" i="17"/>
  <c r="D473" i="17"/>
  <c r="C473" i="17"/>
  <c r="D472" i="17"/>
  <c r="C472" i="17"/>
  <c r="D471" i="17"/>
  <c r="C471" i="17"/>
  <c r="D470" i="17"/>
  <c r="C470" i="17"/>
  <c r="D469" i="17"/>
  <c r="C469" i="17"/>
  <c r="D468" i="17"/>
  <c r="C468" i="17"/>
  <c r="D467" i="17"/>
  <c r="C467" i="17"/>
  <c r="D466" i="17"/>
  <c r="C466" i="17"/>
  <c r="D465" i="17"/>
  <c r="C465" i="17"/>
  <c r="D464" i="17"/>
  <c r="C464" i="17"/>
  <c r="D463" i="17"/>
  <c r="C463" i="17"/>
  <c r="D462" i="17"/>
  <c r="C462" i="17"/>
  <c r="D461" i="17"/>
  <c r="C461" i="17"/>
  <c r="D460" i="17"/>
  <c r="C460" i="17"/>
  <c r="D459" i="17"/>
  <c r="C459" i="17"/>
  <c r="D458" i="17"/>
  <c r="C458" i="17"/>
  <c r="D457" i="17"/>
  <c r="C457" i="17"/>
  <c r="D456" i="17"/>
  <c r="C456" i="17"/>
  <c r="D455" i="17"/>
  <c r="C455" i="17"/>
  <c r="D454" i="17"/>
  <c r="C454" i="17"/>
  <c r="D453" i="17"/>
  <c r="C453" i="17"/>
  <c r="D452" i="17"/>
  <c r="C452" i="17"/>
  <c r="D451" i="17"/>
  <c r="C451" i="17"/>
  <c r="D450" i="17"/>
  <c r="C450" i="17"/>
  <c r="D449" i="17"/>
  <c r="C449" i="17"/>
  <c r="D448" i="17"/>
  <c r="C448" i="17"/>
  <c r="D447" i="17"/>
  <c r="C447" i="17"/>
  <c r="D446" i="17"/>
  <c r="C446" i="17"/>
  <c r="D445" i="17"/>
  <c r="C445" i="17"/>
  <c r="D444" i="17"/>
  <c r="C444" i="17"/>
  <c r="D443" i="17"/>
  <c r="C443" i="17"/>
  <c r="D442" i="17"/>
  <c r="C442" i="17"/>
  <c r="D441" i="17"/>
  <c r="C441" i="17"/>
  <c r="D440" i="17"/>
  <c r="C440" i="17"/>
  <c r="D439" i="17"/>
  <c r="C439" i="17"/>
  <c r="D438" i="17"/>
  <c r="C438" i="17"/>
  <c r="D437" i="17"/>
  <c r="C437" i="17"/>
  <c r="D436" i="17"/>
  <c r="C436" i="17"/>
  <c r="D435" i="17"/>
  <c r="C435" i="17"/>
  <c r="D434" i="17"/>
  <c r="C434" i="17"/>
  <c r="D433" i="17"/>
  <c r="C433" i="17"/>
  <c r="D432" i="17"/>
  <c r="C432" i="17"/>
  <c r="D431" i="17"/>
  <c r="C431" i="17"/>
  <c r="D430" i="17"/>
  <c r="C430" i="17"/>
  <c r="D429" i="17"/>
  <c r="C429" i="17"/>
  <c r="D428" i="17"/>
  <c r="C428" i="17"/>
  <c r="D427" i="17"/>
  <c r="C427" i="17"/>
  <c r="D426" i="17"/>
  <c r="C426" i="17"/>
  <c r="D425" i="17"/>
  <c r="C425" i="17"/>
  <c r="D424" i="17"/>
  <c r="C424" i="17"/>
  <c r="D423" i="17"/>
  <c r="C423" i="17"/>
  <c r="D422" i="17"/>
  <c r="C422" i="17"/>
  <c r="D421" i="17"/>
  <c r="C421" i="17"/>
  <c r="D420" i="17"/>
  <c r="C420" i="17"/>
  <c r="D419" i="17"/>
  <c r="C419" i="17"/>
  <c r="D418" i="17"/>
  <c r="C418" i="17"/>
  <c r="D417" i="17"/>
  <c r="C417" i="17"/>
  <c r="D416" i="17"/>
  <c r="C416" i="17"/>
  <c r="D415" i="17"/>
  <c r="C415" i="17"/>
  <c r="D414" i="17"/>
  <c r="C414" i="17"/>
  <c r="D413" i="17"/>
  <c r="C413" i="17"/>
  <c r="D412" i="17"/>
  <c r="C412" i="17"/>
  <c r="D411" i="17"/>
  <c r="C411" i="17"/>
  <c r="D410" i="17"/>
  <c r="C410" i="17"/>
  <c r="D409" i="17"/>
  <c r="C409" i="17"/>
  <c r="D408" i="17"/>
  <c r="C408" i="17"/>
  <c r="D407" i="17"/>
  <c r="C407" i="17"/>
  <c r="D406" i="17"/>
  <c r="C406" i="17"/>
  <c r="D405" i="17"/>
  <c r="C405" i="17"/>
  <c r="D404" i="17"/>
  <c r="C404" i="17"/>
  <c r="D403" i="17"/>
  <c r="C403" i="17"/>
  <c r="D402" i="17"/>
  <c r="C402" i="17"/>
  <c r="D401" i="17"/>
  <c r="C401" i="17"/>
  <c r="D400" i="17"/>
  <c r="C400" i="17"/>
  <c r="D399" i="17"/>
  <c r="C399" i="17"/>
  <c r="D398" i="17"/>
  <c r="C398" i="17"/>
  <c r="D397" i="17"/>
  <c r="C397" i="17"/>
  <c r="D396" i="17"/>
  <c r="C396" i="17"/>
  <c r="D395" i="17"/>
  <c r="C395" i="17"/>
  <c r="D394" i="17"/>
  <c r="C394" i="17"/>
  <c r="D393" i="17"/>
  <c r="C393" i="17"/>
  <c r="D392" i="17"/>
  <c r="C392" i="17"/>
  <c r="D391" i="17"/>
  <c r="C391" i="17"/>
  <c r="D390" i="17"/>
  <c r="C390" i="17"/>
  <c r="D389" i="17"/>
  <c r="C389" i="17"/>
  <c r="D388" i="17"/>
  <c r="C388" i="17"/>
  <c r="D387" i="17"/>
  <c r="C387" i="17"/>
  <c r="D386" i="17"/>
  <c r="C386" i="17"/>
  <c r="D385" i="17"/>
  <c r="C385" i="17"/>
  <c r="D384" i="17"/>
  <c r="C384" i="17"/>
  <c r="D383" i="17"/>
  <c r="C383" i="17"/>
  <c r="D382" i="17"/>
  <c r="C382" i="17"/>
  <c r="D381" i="17"/>
  <c r="C381" i="17"/>
  <c r="D380" i="17"/>
  <c r="C380" i="17"/>
  <c r="D379" i="17"/>
  <c r="C379" i="17"/>
  <c r="D378" i="17"/>
  <c r="C378" i="17"/>
  <c r="D377" i="17"/>
  <c r="C377" i="17"/>
  <c r="D376" i="17"/>
  <c r="C376" i="17"/>
  <c r="D375" i="17"/>
  <c r="C375" i="17"/>
  <c r="D374" i="17"/>
  <c r="C374" i="17"/>
  <c r="D373" i="17"/>
  <c r="C373" i="17"/>
  <c r="D372" i="17"/>
  <c r="C372" i="17"/>
  <c r="D371" i="17"/>
  <c r="C371" i="17"/>
  <c r="D370" i="17"/>
  <c r="C370" i="17"/>
  <c r="D369" i="17"/>
  <c r="C369" i="17"/>
  <c r="D368" i="17"/>
  <c r="C368" i="17"/>
  <c r="D367" i="17"/>
  <c r="C367" i="17"/>
  <c r="D366" i="17"/>
  <c r="C366" i="17"/>
  <c r="D365" i="17"/>
  <c r="C365" i="17"/>
  <c r="D364" i="17"/>
  <c r="C364" i="17"/>
  <c r="D363" i="17"/>
  <c r="C363" i="17"/>
  <c r="D362" i="17"/>
  <c r="C362" i="17"/>
  <c r="D361" i="17"/>
  <c r="C361" i="17"/>
  <c r="D360" i="17"/>
  <c r="C360" i="17"/>
  <c r="D359" i="17"/>
  <c r="C359" i="17"/>
  <c r="D358" i="17"/>
  <c r="C358" i="17"/>
  <c r="D357" i="17"/>
  <c r="C357" i="17"/>
  <c r="D356" i="17"/>
  <c r="C356" i="17"/>
  <c r="D355" i="17"/>
  <c r="C355" i="17"/>
  <c r="D354" i="17"/>
  <c r="C354" i="17"/>
  <c r="D353" i="17"/>
  <c r="C353" i="17"/>
  <c r="D352" i="17"/>
  <c r="C352" i="17"/>
  <c r="D351" i="17"/>
  <c r="C351" i="17"/>
  <c r="D350" i="17"/>
  <c r="C350" i="17"/>
  <c r="D349" i="17"/>
  <c r="C349" i="17"/>
  <c r="D348" i="17"/>
  <c r="C348" i="17"/>
  <c r="D347" i="17"/>
  <c r="C347" i="17"/>
  <c r="D346" i="17"/>
  <c r="C346" i="17"/>
  <c r="D345" i="17"/>
  <c r="C345" i="17"/>
  <c r="D344" i="17"/>
  <c r="C344" i="17"/>
  <c r="D343" i="17"/>
  <c r="C343" i="17"/>
  <c r="D342" i="17"/>
  <c r="C342" i="17"/>
  <c r="D341" i="17"/>
  <c r="C341" i="17"/>
  <c r="D340" i="17"/>
  <c r="C340" i="17"/>
  <c r="D339" i="17"/>
  <c r="C339" i="17"/>
  <c r="D338" i="17"/>
  <c r="C338" i="17"/>
  <c r="D337" i="17"/>
  <c r="C337" i="17"/>
  <c r="D336" i="17"/>
  <c r="C336" i="17"/>
  <c r="D335" i="17"/>
  <c r="C335" i="17"/>
  <c r="D334" i="17"/>
  <c r="C334" i="17"/>
  <c r="D333" i="17"/>
  <c r="C333" i="17"/>
  <c r="D332" i="17"/>
  <c r="C332" i="17"/>
  <c r="D331" i="17"/>
  <c r="C331" i="17"/>
  <c r="D330" i="17"/>
  <c r="C330" i="17"/>
  <c r="D329" i="17"/>
  <c r="C329" i="17"/>
  <c r="D328" i="17"/>
  <c r="C328" i="17"/>
  <c r="D327" i="17"/>
  <c r="C327" i="17"/>
  <c r="D326" i="17"/>
  <c r="C326" i="17"/>
  <c r="D325" i="17"/>
  <c r="C325" i="17"/>
  <c r="D324" i="17"/>
  <c r="C324" i="17"/>
  <c r="D323" i="17"/>
  <c r="C323" i="17"/>
  <c r="D322" i="17"/>
  <c r="C322" i="17"/>
  <c r="D321" i="17"/>
  <c r="C321" i="17"/>
  <c r="D320" i="17"/>
  <c r="C320" i="17"/>
  <c r="D319" i="17"/>
  <c r="C319" i="17"/>
  <c r="D318" i="17"/>
  <c r="C318" i="17"/>
  <c r="D317" i="17"/>
  <c r="C317" i="17"/>
  <c r="D316" i="17"/>
  <c r="C316" i="17"/>
  <c r="D315" i="17"/>
  <c r="C315" i="17"/>
  <c r="D314" i="17"/>
  <c r="C314" i="17"/>
  <c r="D313" i="17"/>
  <c r="C313" i="17"/>
  <c r="D312" i="17"/>
  <c r="C312" i="17"/>
  <c r="D311" i="17"/>
  <c r="C311" i="17"/>
  <c r="D310" i="17"/>
  <c r="C310" i="17"/>
  <c r="D309" i="17"/>
  <c r="C309" i="17"/>
  <c r="D308" i="17"/>
  <c r="C308" i="17"/>
  <c r="D307" i="17"/>
  <c r="C307" i="17"/>
  <c r="D306" i="17"/>
  <c r="C306" i="17"/>
  <c r="D305" i="17"/>
  <c r="C305" i="17"/>
  <c r="D304" i="17"/>
  <c r="C304" i="17"/>
  <c r="D303" i="17"/>
  <c r="C303" i="17"/>
  <c r="D302" i="17"/>
  <c r="C302" i="17"/>
  <c r="D301" i="17"/>
  <c r="C301" i="17"/>
  <c r="D300" i="17"/>
  <c r="C300" i="17"/>
  <c r="D299" i="17"/>
  <c r="C299" i="17"/>
  <c r="D298" i="17"/>
  <c r="C298" i="17"/>
  <c r="D297" i="17"/>
  <c r="C297" i="17"/>
  <c r="D296" i="17"/>
  <c r="C296" i="17"/>
  <c r="D295" i="17"/>
  <c r="C295" i="17"/>
  <c r="D294" i="17"/>
  <c r="C294" i="17"/>
  <c r="D293" i="17"/>
  <c r="C293" i="17"/>
  <c r="D292" i="17"/>
  <c r="C292" i="17"/>
  <c r="D291" i="17"/>
  <c r="C291" i="17"/>
  <c r="D290" i="17"/>
  <c r="C290" i="17"/>
  <c r="D289" i="17"/>
  <c r="C289" i="17"/>
  <c r="D288" i="17"/>
  <c r="C288" i="17"/>
  <c r="D287" i="17"/>
  <c r="C287" i="17"/>
  <c r="D286" i="17"/>
  <c r="C286" i="17"/>
  <c r="D285" i="17"/>
  <c r="C285" i="17"/>
  <c r="D284" i="17"/>
  <c r="C284" i="17"/>
  <c r="D283" i="17"/>
  <c r="C283" i="17"/>
  <c r="D282" i="17"/>
  <c r="C282" i="17"/>
  <c r="D281" i="17"/>
  <c r="C281" i="17"/>
  <c r="D280" i="17"/>
  <c r="C280" i="17"/>
  <c r="D279" i="17"/>
  <c r="C279" i="17"/>
  <c r="D278" i="17"/>
  <c r="C278" i="17"/>
  <c r="D277" i="17"/>
  <c r="C277" i="17"/>
  <c r="D276" i="17"/>
  <c r="C276" i="17"/>
  <c r="D275" i="17"/>
  <c r="C275" i="17"/>
  <c r="D274" i="17"/>
  <c r="C274" i="17"/>
  <c r="D273" i="17"/>
  <c r="C273" i="17"/>
  <c r="D272" i="17"/>
  <c r="C272" i="17"/>
  <c r="D271" i="17"/>
  <c r="C271" i="17"/>
  <c r="D270" i="17"/>
  <c r="C270" i="17"/>
  <c r="D269" i="17"/>
  <c r="C269" i="17"/>
  <c r="D268" i="17"/>
  <c r="C268" i="17"/>
  <c r="D267" i="17"/>
  <c r="C267" i="17"/>
  <c r="D266" i="17"/>
  <c r="C266" i="17"/>
  <c r="D265" i="17"/>
  <c r="C265" i="17"/>
  <c r="D264" i="17"/>
  <c r="C264" i="17"/>
  <c r="D263" i="17"/>
  <c r="C263" i="17"/>
  <c r="D262" i="17"/>
  <c r="C262" i="17"/>
  <c r="D261" i="17"/>
  <c r="C261" i="17"/>
  <c r="D260" i="17"/>
  <c r="C260" i="17"/>
  <c r="D259" i="17"/>
  <c r="C259" i="17"/>
  <c r="D258" i="17"/>
  <c r="C258" i="17"/>
  <c r="D257" i="17"/>
  <c r="C257" i="17"/>
  <c r="D256" i="17"/>
  <c r="C256" i="17"/>
  <c r="D255" i="17"/>
  <c r="C255" i="17"/>
  <c r="D254" i="17"/>
  <c r="C254" i="17"/>
  <c r="D253" i="17"/>
  <c r="C253" i="17"/>
  <c r="D252" i="17"/>
  <c r="C252" i="17"/>
  <c r="D251" i="17"/>
  <c r="C251" i="17"/>
  <c r="D250" i="17"/>
  <c r="C250" i="17"/>
  <c r="D249" i="17"/>
  <c r="C249" i="17"/>
  <c r="D248" i="17"/>
  <c r="C248" i="17"/>
  <c r="D247" i="17"/>
  <c r="C247" i="17"/>
  <c r="D246" i="17"/>
  <c r="C246" i="17"/>
  <c r="D245" i="17"/>
  <c r="C245" i="17"/>
  <c r="D244" i="17"/>
  <c r="C244" i="17"/>
  <c r="D243" i="17"/>
  <c r="C243" i="17"/>
  <c r="D242" i="17"/>
  <c r="C242" i="17"/>
  <c r="D241" i="17"/>
  <c r="C241" i="17"/>
  <c r="D240" i="17"/>
  <c r="C240" i="17"/>
  <c r="D239" i="17"/>
  <c r="C239" i="17"/>
  <c r="D238" i="17"/>
  <c r="C238" i="17"/>
  <c r="D237" i="17"/>
  <c r="C237" i="17"/>
  <c r="D236" i="17"/>
  <c r="C236" i="17"/>
  <c r="D235" i="17"/>
  <c r="C235" i="17"/>
  <c r="D234" i="17"/>
  <c r="C234" i="17"/>
  <c r="D233" i="17"/>
  <c r="C233" i="17"/>
  <c r="D232" i="17"/>
  <c r="C232" i="17"/>
  <c r="D231" i="17"/>
  <c r="C231" i="17"/>
  <c r="D230" i="17"/>
  <c r="C230" i="17"/>
  <c r="D229" i="17"/>
  <c r="C229" i="17"/>
  <c r="D228" i="17"/>
  <c r="C228" i="17"/>
  <c r="D227" i="17"/>
  <c r="C227" i="17"/>
  <c r="D226" i="17"/>
  <c r="C226" i="17"/>
  <c r="D225" i="17"/>
  <c r="C225" i="17"/>
  <c r="D224" i="17"/>
  <c r="C224" i="17"/>
  <c r="D223" i="17"/>
  <c r="C223" i="17"/>
  <c r="D222" i="17"/>
  <c r="C222" i="17"/>
  <c r="D221" i="17"/>
  <c r="C221" i="17"/>
  <c r="D220" i="17"/>
  <c r="C220" i="17"/>
  <c r="D219" i="17"/>
  <c r="C219" i="17"/>
  <c r="D218" i="17"/>
  <c r="C218" i="17"/>
  <c r="D217" i="17"/>
  <c r="C217" i="17"/>
  <c r="D216" i="17"/>
  <c r="C216" i="17"/>
  <c r="D215" i="17"/>
  <c r="C215" i="17"/>
  <c r="D214" i="17"/>
  <c r="C214" i="17"/>
  <c r="D213" i="17"/>
  <c r="C213" i="17"/>
  <c r="D212" i="17"/>
  <c r="C212" i="17"/>
  <c r="D211" i="17"/>
  <c r="C211" i="17"/>
  <c r="D210" i="17"/>
  <c r="C210" i="17"/>
  <c r="D209" i="17"/>
  <c r="C209" i="17"/>
  <c r="D208" i="17"/>
  <c r="C208" i="17"/>
  <c r="D207" i="17"/>
  <c r="C207" i="17"/>
  <c r="D206" i="17"/>
  <c r="C206" i="17"/>
  <c r="D205" i="17"/>
  <c r="C205" i="17"/>
  <c r="D204" i="17"/>
  <c r="C204" i="17"/>
  <c r="D203" i="17"/>
  <c r="C203" i="17"/>
  <c r="D202" i="17"/>
  <c r="C202" i="17"/>
  <c r="D201" i="17"/>
  <c r="C201" i="17"/>
  <c r="D200" i="17"/>
  <c r="C200" i="17"/>
  <c r="D199" i="17"/>
  <c r="C199" i="17"/>
  <c r="D198" i="17"/>
  <c r="C198" i="17"/>
  <c r="D197" i="17"/>
  <c r="C197" i="17"/>
  <c r="D196" i="17"/>
  <c r="C196" i="17"/>
  <c r="D195" i="17"/>
  <c r="C195" i="17"/>
  <c r="D194" i="17"/>
  <c r="C194" i="17"/>
  <c r="D193" i="17"/>
  <c r="C193" i="17"/>
  <c r="D192" i="17"/>
  <c r="C192" i="17"/>
  <c r="D191" i="17"/>
  <c r="C191" i="17"/>
  <c r="D190" i="17"/>
  <c r="C190" i="17"/>
  <c r="D189" i="17"/>
  <c r="C189" i="17"/>
  <c r="D188" i="17"/>
  <c r="C188" i="17"/>
  <c r="D187" i="17"/>
  <c r="C187" i="17"/>
  <c r="D186" i="17"/>
  <c r="C186" i="17"/>
  <c r="D185" i="17"/>
  <c r="C185" i="17"/>
  <c r="D184" i="17"/>
  <c r="C184" i="17"/>
  <c r="D183" i="17"/>
  <c r="C183" i="17"/>
  <c r="D182" i="17"/>
  <c r="C182" i="17"/>
  <c r="D181" i="17"/>
  <c r="C181" i="17"/>
  <c r="D180" i="17"/>
  <c r="C180" i="17"/>
  <c r="D179" i="17"/>
  <c r="C179" i="17"/>
  <c r="D178" i="17"/>
  <c r="C178" i="17"/>
  <c r="D177" i="17"/>
  <c r="C177" i="17"/>
  <c r="D176" i="17"/>
  <c r="C176" i="17"/>
  <c r="D175" i="17"/>
  <c r="C175" i="17"/>
  <c r="D174" i="17"/>
  <c r="C174" i="17"/>
  <c r="D173" i="17"/>
  <c r="C173" i="17"/>
  <c r="D172" i="17"/>
  <c r="C172" i="17"/>
  <c r="D171" i="17"/>
  <c r="C171" i="17"/>
  <c r="D170" i="17"/>
  <c r="C170" i="17"/>
  <c r="D169" i="17"/>
  <c r="C169" i="17"/>
  <c r="D168" i="17"/>
  <c r="C168" i="17"/>
  <c r="D167" i="17"/>
  <c r="C167" i="17"/>
  <c r="D166" i="17"/>
  <c r="C166" i="17"/>
  <c r="D165" i="17"/>
  <c r="C165" i="17"/>
  <c r="D164" i="17"/>
  <c r="C164" i="17"/>
  <c r="D163" i="17"/>
  <c r="C163" i="17"/>
  <c r="D162" i="17"/>
  <c r="C162" i="17"/>
  <c r="D161" i="17"/>
  <c r="C161" i="17"/>
  <c r="D160" i="17"/>
  <c r="C160" i="17"/>
  <c r="D159" i="17"/>
  <c r="C159" i="17"/>
  <c r="D158" i="17"/>
  <c r="C158" i="17"/>
  <c r="D157" i="17"/>
  <c r="C157" i="17"/>
  <c r="D156" i="17"/>
  <c r="C156" i="17"/>
  <c r="D155" i="17"/>
  <c r="C155" i="17"/>
  <c r="D154" i="17"/>
  <c r="C154" i="17"/>
  <c r="D153" i="17"/>
  <c r="C153" i="17"/>
  <c r="D152" i="17"/>
  <c r="C152" i="17"/>
  <c r="D151" i="17"/>
  <c r="C151" i="17"/>
  <c r="D150" i="17"/>
  <c r="C150" i="17"/>
  <c r="D149" i="17"/>
  <c r="C149" i="17"/>
  <c r="D148" i="17"/>
  <c r="C148" i="17"/>
  <c r="D147" i="17"/>
  <c r="C147" i="17"/>
  <c r="D146" i="17"/>
  <c r="C146" i="17"/>
  <c r="D145" i="17"/>
  <c r="C145" i="17"/>
  <c r="D144" i="17"/>
  <c r="C144" i="17"/>
  <c r="D143" i="17"/>
  <c r="C143" i="17"/>
  <c r="D142" i="17"/>
  <c r="C142" i="17"/>
  <c r="D141" i="17"/>
  <c r="C141" i="17"/>
  <c r="D140" i="17"/>
  <c r="C140" i="17"/>
  <c r="D139" i="17"/>
  <c r="C139" i="17"/>
  <c r="D138" i="17"/>
  <c r="C138" i="17"/>
  <c r="D137" i="17"/>
  <c r="C137" i="17"/>
  <c r="D136" i="17"/>
  <c r="C136" i="17"/>
  <c r="D135" i="17"/>
  <c r="C135" i="17"/>
  <c r="D134" i="17"/>
  <c r="C134" i="17"/>
  <c r="D133" i="17"/>
  <c r="C133" i="17"/>
  <c r="D132" i="17"/>
  <c r="C132" i="17"/>
  <c r="D131" i="17"/>
  <c r="C131" i="17"/>
  <c r="D130" i="17"/>
  <c r="C130" i="17"/>
  <c r="D129" i="17"/>
  <c r="C129" i="17"/>
  <c r="D128" i="17"/>
  <c r="C128" i="17"/>
  <c r="D127" i="17"/>
  <c r="C127" i="17"/>
  <c r="D126" i="17"/>
  <c r="C126" i="17"/>
  <c r="D125" i="17"/>
  <c r="C125" i="17"/>
  <c r="D124" i="17"/>
  <c r="C124" i="17"/>
  <c r="D123" i="17"/>
  <c r="C123" i="17"/>
  <c r="D122" i="17"/>
  <c r="C122" i="17"/>
  <c r="D121" i="17"/>
  <c r="C121" i="17"/>
  <c r="D120" i="17"/>
  <c r="C120" i="17"/>
  <c r="D119" i="17"/>
  <c r="C119" i="17"/>
  <c r="D118" i="17"/>
  <c r="C118" i="17"/>
  <c r="D117" i="17"/>
  <c r="C117" i="17"/>
  <c r="D116" i="17"/>
  <c r="C116" i="17"/>
  <c r="D115" i="17"/>
  <c r="C115" i="17"/>
  <c r="D114" i="17"/>
  <c r="C114" i="17"/>
  <c r="D113" i="17"/>
  <c r="C113" i="17"/>
  <c r="D112" i="17"/>
  <c r="C112" i="17"/>
  <c r="D111" i="17"/>
  <c r="C111" i="17"/>
  <c r="D110" i="17"/>
  <c r="C110" i="17"/>
  <c r="D109" i="17"/>
  <c r="C109" i="17"/>
  <c r="D108" i="17"/>
  <c r="C108" i="17"/>
  <c r="D107" i="17"/>
  <c r="C107" i="17"/>
  <c r="D106" i="17"/>
  <c r="C106" i="17"/>
  <c r="D105" i="17"/>
  <c r="C105" i="17"/>
  <c r="D104" i="17"/>
  <c r="C104" i="17"/>
  <c r="D103" i="17"/>
  <c r="C103" i="17"/>
  <c r="D102" i="17"/>
  <c r="C102" i="17"/>
  <c r="D101" i="17"/>
  <c r="C101" i="17"/>
  <c r="D100" i="17"/>
  <c r="C100" i="17"/>
  <c r="D99" i="17"/>
  <c r="C99" i="17"/>
  <c r="D98" i="17"/>
  <c r="C98" i="17"/>
  <c r="D97" i="17"/>
  <c r="C97" i="17"/>
  <c r="D96" i="17"/>
  <c r="C96" i="17"/>
  <c r="D95" i="17"/>
  <c r="C95" i="17"/>
  <c r="D94" i="17"/>
  <c r="C94" i="17"/>
  <c r="D93" i="17"/>
  <c r="C93" i="17"/>
  <c r="D92" i="17"/>
  <c r="C92" i="17"/>
  <c r="D91" i="17"/>
  <c r="C91" i="17"/>
  <c r="D90" i="17"/>
  <c r="C90" i="17"/>
  <c r="D89" i="17"/>
  <c r="C89" i="17"/>
  <c r="D88" i="17"/>
  <c r="C88" i="17"/>
  <c r="D87" i="17"/>
  <c r="C87" i="17"/>
  <c r="D86" i="17"/>
  <c r="C86" i="17"/>
  <c r="D85" i="17"/>
  <c r="C85" i="17"/>
  <c r="D84" i="17"/>
  <c r="C84" i="17"/>
  <c r="D83" i="17"/>
  <c r="C83" i="17"/>
  <c r="D82" i="17"/>
  <c r="C82" i="17"/>
  <c r="D81" i="17"/>
  <c r="C81" i="17"/>
  <c r="D80" i="17"/>
  <c r="C80" i="17"/>
  <c r="D79" i="17"/>
  <c r="C79" i="17"/>
  <c r="D78" i="17"/>
  <c r="C78" i="17"/>
  <c r="D77" i="17"/>
  <c r="C77" i="17"/>
  <c r="D76" i="17"/>
  <c r="C76" i="17"/>
  <c r="D75" i="17"/>
  <c r="C75" i="17"/>
  <c r="D74" i="17"/>
  <c r="C74" i="17"/>
  <c r="D73" i="17"/>
  <c r="C73" i="17"/>
  <c r="D72" i="17"/>
  <c r="C72" i="17"/>
  <c r="D71" i="17"/>
  <c r="C71" i="17"/>
  <c r="D70" i="17"/>
  <c r="C70" i="17"/>
  <c r="D69" i="17"/>
  <c r="C69" i="17"/>
  <c r="D68" i="17"/>
  <c r="C68" i="17"/>
  <c r="D67" i="17"/>
  <c r="C67" i="17"/>
  <c r="D66" i="17"/>
  <c r="C66" i="17"/>
  <c r="D65" i="17"/>
  <c r="C65" i="17"/>
  <c r="D64" i="17"/>
  <c r="C64" i="17"/>
  <c r="D63" i="17"/>
  <c r="C63" i="17"/>
  <c r="D62" i="17"/>
  <c r="C62" i="17"/>
  <c r="D61" i="17"/>
  <c r="C61" i="17"/>
  <c r="D60" i="17"/>
  <c r="C60" i="17"/>
  <c r="D59" i="17"/>
  <c r="C59" i="17"/>
  <c r="D58" i="17"/>
  <c r="C58" i="17"/>
  <c r="D57" i="17"/>
  <c r="C57" i="17"/>
  <c r="D56" i="17"/>
  <c r="C56" i="17"/>
  <c r="D55" i="17"/>
  <c r="C55" i="17"/>
  <c r="D54" i="17"/>
  <c r="C54" i="17"/>
  <c r="D53" i="17"/>
  <c r="C53" i="17"/>
  <c r="D52" i="17"/>
  <c r="C52" i="17"/>
  <c r="D51" i="17"/>
  <c r="C51" i="17"/>
  <c r="D50" i="17"/>
  <c r="C50" i="17"/>
  <c r="D49" i="17"/>
  <c r="C49" i="17"/>
  <c r="D48" i="17"/>
  <c r="C48" i="17"/>
  <c r="D47" i="17"/>
  <c r="C47" i="17"/>
  <c r="D46" i="17"/>
  <c r="C46" i="17"/>
  <c r="D45" i="17"/>
  <c r="C45" i="17"/>
  <c r="D44" i="17"/>
  <c r="C44" i="17"/>
  <c r="D43" i="17"/>
  <c r="C43" i="17"/>
  <c r="D42" i="17"/>
  <c r="C42" i="17"/>
  <c r="D41" i="17"/>
  <c r="C41" i="17"/>
  <c r="D40" i="17"/>
  <c r="C40" i="17"/>
  <c r="D39" i="17"/>
  <c r="C39" i="17"/>
  <c r="D38" i="17"/>
  <c r="C38" i="17"/>
  <c r="D37" i="17"/>
  <c r="C37" i="17"/>
  <c r="D36" i="17"/>
  <c r="C36" i="17"/>
  <c r="D35" i="17"/>
  <c r="C35" i="17"/>
  <c r="D34" i="17"/>
  <c r="C34" i="17"/>
  <c r="D33" i="17"/>
  <c r="C33" i="17"/>
  <c r="D32" i="17"/>
  <c r="C32" i="17"/>
  <c r="D31" i="17"/>
  <c r="C31" i="17"/>
  <c r="D30" i="17"/>
  <c r="C30" i="17"/>
  <c r="D29" i="17"/>
  <c r="C29" i="17"/>
  <c r="D28" i="17"/>
  <c r="C28" i="17"/>
  <c r="D27" i="17"/>
  <c r="C27" i="17"/>
  <c r="D26" i="17"/>
  <c r="C26" i="17"/>
  <c r="D25" i="17"/>
  <c r="C25" i="17"/>
  <c r="D24" i="17"/>
  <c r="C24" i="17"/>
  <c r="D23" i="17"/>
  <c r="C23" i="17"/>
  <c r="D22" i="17"/>
  <c r="C22" i="17"/>
  <c r="D21" i="17"/>
  <c r="C21" i="17"/>
  <c r="B21" i="17"/>
  <c r="B22" i="17" s="1"/>
  <c r="B23" i="17" s="1"/>
  <c r="B24" i="17" s="1"/>
  <c r="B25" i="17" s="1"/>
  <c r="B26" i="17" s="1"/>
  <c r="B27" i="17" s="1"/>
  <c r="B28" i="17" s="1"/>
  <c r="B29" i="17" s="1"/>
  <c r="B30" i="17" s="1"/>
  <c r="B31" i="17" s="1"/>
  <c r="B32" i="17" s="1"/>
  <c r="B33" i="17" s="1"/>
  <c r="B34" i="17" s="1"/>
  <c r="B35" i="17" s="1"/>
  <c r="B36" i="17" s="1"/>
  <c r="B37" i="17" s="1"/>
  <c r="B38" i="17" s="1"/>
  <c r="B39" i="17" s="1"/>
  <c r="B40" i="17" s="1"/>
  <c r="B41" i="17" s="1"/>
  <c r="B42" i="17" s="1"/>
  <c r="B43" i="17" s="1"/>
  <c r="B44" i="17" s="1"/>
  <c r="B45" i="17" s="1"/>
  <c r="B46" i="17" s="1"/>
  <c r="B47" i="17" s="1"/>
  <c r="B48" i="17" s="1"/>
  <c r="B49" i="17" s="1"/>
  <c r="B50" i="17" s="1"/>
  <c r="B51" i="17" s="1"/>
  <c r="B52" i="17" s="1"/>
  <c r="B53" i="17" s="1"/>
  <c r="B54" i="17" s="1"/>
  <c r="B55" i="17" s="1"/>
  <c r="B56" i="17" s="1"/>
  <c r="B57" i="17" s="1"/>
  <c r="B58" i="17" s="1"/>
  <c r="B59" i="17" s="1"/>
  <c r="B60" i="17" s="1"/>
  <c r="B61" i="17" s="1"/>
  <c r="B62" i="17" s="1"/>
  <c r="B63" i="17" s="1"/>
  <c r="B64" i="17" s="1"/>
  <c r="B65" i="17" s="1"/>
  <c r="B66" i="17" s="1"/>
  <c r="B67" i="17" s="1"/>
  <c r="B68" i="17" s="1"/>
  <c r="B69" i="17" s="1"/>
  <c r="B70" i="17" s="1"/>
  <c r="B71" i="17" s="1"/>
  <c r="B72" i="17" s="1"/>
  <c r="B73" i="17" s="1"/>
  <c r="B74" i="17" s="1"/>
  <c r="B75" i="17" s="1"/>
  <c r="B76" i="17" s="1"/>
  <c r="B77" i="17" s="1"/>
  <c r="B78" i="17" s="1"/>
  <c r="B79" i="17" s="1"/>
  <c r="B80" i="17" s="1"/>
  <c r="B81" i="17" s="1"/>
  <c r="B82" i="17" s="1"/>
  <c r="B83" i="17" s="1"/>
  <c r="B84" i="17" s="1"/>
  <c r="B85" i="17" s="1"/>
  <c r="B86" i="17" s="1"/>
  <c r="B87" i="17" s="1"/>
  <c r="B88" i="17" s="1"/>
  <c r="B89" i="17" s="1"/>
  <c r="B90" i="17" s="1"/>
  <c r="B91" i="17" s="1"/>
  <c r="B92" i="17" s="1"/>
  <c r="B93" i="17" s="1"/>
  <c r="B94" i="17" s="1"/>
  <c r="B95" i="17" s="1"/>
  <c r="B96" i="17" s="1"/>
  <c r="B97" i="17" s="1"/>
  <c r="B98" i="17" s="1"/>
  <c r="B99" i="17" s="1"/>
  <c r="B100" i="17" s="1"/>
  <c r="B101" i="17" s="1"/>
  <c r="B102" i="17" s="1"/>
  <c r="B103" i="17" s="1"/>
  <c r="B104" i="17" s="1"/>
  <c r="B105" i="17" s="1"/>
  <c r="B106" i="17" s="1"/>
  <c r="B107" i="17" s="1"/>
  <c r="B108" i="17" s="1"/>
  <c r="B109" i="17" s="1"/>
  <c r="B110" i="17" s="1"/>
  <c r="B111" i="17" s="1"/>
  <c r="B112" i="17" s="1"/>
  <c r="B113" i="17" s="1"/>
  <c r="B114" i="17" s="1"/>
  <c r="B115" i="17" s="1"/>
  <c r="B116" i="17" s="1"/>
  <c r="B117" i="17" s="1"/>
  <c r="B118" i="17" s="1"/>
  <c r="B119" i="17" s="1"/>
  <c r="B120" i="17" s="1"/>
  <c r="B121" i="17" s="1"/>
  <c r="B122" i="17" s="1"/>
  <c r="B123" i="17" s="1"/>
  <c r="B124" i="17" s="1"/>
  <c r="B125" i="17" s="1"/>
  <c r="B126" i="17" s="1"/>
  <c r="B127" i="17" s="1"/>
  <c r="B128" i="17" s="1"/>
  <c r="B129" i="17" s="1"/>
  <c r="B130" i="17" s="1"/>
  <c r="B131" i="17" s="1"/>
  <c r="B132" i="17" s="1"/>
  <c r="B133" i="17" s="1"/>
  <c r="B134" i="17" s="1"/>
  <c r="B135" i="17" s="1"/>
  <c r="B136" i="17" s="1"/>
  <c r="B137" i="17" s="1"/>
  <c r="B138" i="17" s="1"/>
  <c r="B139" i="17" s="1"/>
  <c r="B140" i="17" s="1"/>
  <c r="B141" i="17" s="1"/>
  <c r="B142" i="17" s="1"/>
  <c r="B143" i="17" s="1"/>
  <c r="B144" i="17" s="1"/>
  <c r="B145" i="17" s="1"/>
  <c r="B146" i="17" s="1"/>
  <c r="B147" i="17" s="1"/>
  <c r="B148" i="17" s="1"/>
  <c r="B149" i="17" s="1"/>
  <c r="B150" i="17" s="1"/>
  <c r="B151" i="17" s="1"/>
  <c r="B152" i="17" s="1"/>
  <c r="B153" i="17" s="1"/>
  <c r="B154" i="17" s="1"/>
  <c r="B155" i="17" s="1"/>
  <c r="B156" i="17" s="1"/>
  <c r="B157" i="17" s="1"/>
  <c r="B158" i="17" s="1"/>
  <c r="B159" i="17" s="1"/>
  <c r="B160" i="17" s="1"/>
  <c r="B161" i="17" s="1"/>
  <c r="B162" i="17" s="1"/>
  <c r="B163" i="17" s="1"/>
  <c r="B164" i="17" s="1"/>
  <c r="B165" i="17" s="1"/>
  <c r="B166" i="17" s="1"/>
  <c r="B167" i="17" s="1"/>
  <c r="B168" i="17" s="1"/>
  <c r="B169" i="17" s="1"/>
  <c r="B170" i="17" s="1"/>
  <c r="B171" i="17" s="1"/>
  <c r="B172" i="17" s="1"/>
  <c r="B173" i="17" s="1"/>
  <c r="B174" i="17" s="1"/>
  <c r="B175" i="17" s="1"/>
  <c r="B176" i="17" s="1"/>
  <c r="B177" i="17" s="1"/>
  <c r="B178" i="17" s="1"/>
  <c r="B179" i="17" s="1"/>
  <c r="B180" i="17" s="1"/>
  <c r="B181" i="17" s="1"/>
  <c r="B182" i="17" s="1"/>
  <c r="B183" i="17" s="1"/>
  <c r="B184" i="17" s="1"/>
  <c r="B185" i="17" s="1"/>
  <c r="B186" i="17" s="1"/>
  <c r="B187" i="17" s="1"/>
  <c r="B188" i="17" s="1"/>
  <c r="B189" i="17" s="1"/>
  <c r="B190" i="17" s="1"/>
  <c r="B191" i="17" s="1"/>
  <c r="B192" i="17" s="1"/>
  <c r="B193" i="17" s="1"/>
  <c r="B194" i="17" s="1"/>
  <c r="B195" i="17" s="1"/>
  <c r="B196" i="17" s="1"/>
  <c r="B197" i="17" s="1"/>
  <c r="B198" i="17" s="1"/>
  <c r="B199" i="17" s="1"/>
  <c r="B200" i="17" s="1"/>
  <c r="B201" i="17" s="1"/>
  <c r="B202" i="17" s="1"/>
  <c r="B203" i="17" s="1"/>
  <c r="B204" i="17" s="1"/>
  <c r="B205" i="17" s="1"/>
  <c r="B206" i="17" s="1"/>
  <c r="B207" i="17" s="1"/>
  <c r="B208" i="17" s="1"/>
  <c r="B209" i="17" s="1"/>
  <c r="B210" i="17" s="1"/>
  <c r="B211" i="17" s="1"/>
  <c r="B212" i="17" s="1"/>
  <c r="B213" i="17" s="1"/>
  <c r="B214" i="17" s="1"/>
  <c r="B215" i="17" s="1"/>
  <c r="B216" i="17" s="1"/>
  <c r="B217" i="17" s="1"/>
  <c r="B218" i="17" s="1"/>
  <c r="B219" i="17" s="1"/>
  <c r="B220" i="17" s="1"/>
  <c r="B221" i="17" s="1"/>
  <c r="B222" i="17" s="1"/>
  <c r="B223" i="17" s="1"/>
  <c r="B224" i="17" s="1"/>
  <c r="B225" i="17" s="1"/>
  <c r="B226" i="17" s="1"/>
  <c r="B227" i="17" s="1"/>
  <c r="B228" i="17" s="1"/>
  <c r="B229" i="17" s="1"/>
  <c r="B230" i="17" s="1"/>
  <c r="B231" i="17" s="1"/>
  <c r="B232" i="17" s="1"/>
  <c r="B233" i="17" s="1"/>
  <c r="B234" i="17" s="1"/>
  <c r="B235" i="17" s="1"/>
  <c r="B236" i="17" s="1"/>
  <c r="B237" i="17" s="1"/>
  <c r="B238" i="17" s="1"/>
  <c r="B239" i="17" s="1"/>
  <c r="B240" i="17" s="1"/>
  <c r="B241" i="17" s="1"/>
  <c r="B242" i="17" s="1"/>
  <c r="B243" i="17" s="1"/>
  <c r="B244" i="17" s="1"/>
  <c r="B245" i="17" s="1"/>
  <c r="B246" i="17" s="1"/>
  <c r="B247" i="17" s="1"/>
  <c r="B248" i="17" s="1"/>
  <c r="B249" i="17" s="1"/>
  <c r="B250" i="17" s="1"/>
  <c r="B251" i="17" s="1"/>
  <c r="B252" i="17" s="1"/>
  <c r="B253" i="17" s="1"/>
  <c r="B254" i="17" s="1"/>
  <c r="B255" i="17" s="1"/>
  <c r="B256" i="17" s="1"/>
  <c r="B257" i="17" s="1"/>
  <c r="B258" i="17" s="1"/>
  <c r="B259" i="17" s="1"/>
  <c r="B260" i="17" s="1"/>
  <c r="B261" i="17" s="1"/>
  <c r="B262" i="17" s="1"/>
  <c r="B263" i="17" s="1"/>
  <c r="B264" i="17" s="1"/>
  <c r="B265" i="17" s="1"/>
  <c r="B266" i="17" s="1"/>
  <c r="B267" i="17" s="1"/>
  <c r="B268" i="17" s="1"/>
  <c r="B269" i="17" s="1"/>
  <c r="B270" i="17" s="1"/>
  <c r="B271" i="17" s="1"/>
  <c r="B272" i="17" s="1"/>
  <c r="B273" i="17" s="1"/>
  <c r="B274" i="17" s="1"/>
  <c r="B275" i="17" s="1"/>
  <c r="B276" i="17" s="1"/>
  <c r="B277" i="17" s="1"/>
  <c r="B278" i="17" s="1"/>
  <c r="B279" i="17" s="1"/>
  <c r="B280" i="17" s="1"/>
  <c r="B281" i="17" s="1"/>
  <c r="B282" i="17" s="1"/>
  <c r="B283" i="17" s="1"/>
  <c r="B284" i="17" s="1"/>
  <c r="B285" i="17" s="1"/>
  <c r="B286" i="17" s="1"/>
  <c r="B287" i="17" s="1"/>
  <c r="B288" i="17" s="1"/>
  <c r="B289" i="17" s="1"/>
  <c r="B290" i="17" s="1"/>
  <c r="B291" i="17" s="1"/>
  <c r="B292" i="17" s="1"/>
  <c r="B293" i="17" s="1"/>
  <c r="B294" i="17" s="1"/>
  <c r="B295" i="17" s="1"/>
  <c r="B296" i="17" s="1"/>
  <c r="B297" i="17" s="1"/>
  <c r="B298" i="17" s="1"/>
  <c r="B299" i="17" s="1"/>
  <c r="B300" i="17" s="1"/>
  <c r="B301" i="17" s="1"/>
  <c r="B302" i="17" s="1"/>
  <c r="B303" i="17" s="1"/>
  <c r="B304" i="17" s="1"/>
  <c r="B305" i="17" s="1"/>
  <c r="B306" i="17" s="1"/>
  <c r="B307" i="17" s="1"/>
  <c r="B308" i="17" s="1"/>
  <c r="B309" i="17" s="1"/>
  <c r="B310" i="17" s="1"/>
  <c r="B311" i="17" s="1"/>
  <c r="B312" i="17" s="1"/>
  <c r="B313" i="17" s="1"/>
  <c r="B314" i="17" s="1"/>
  <c r="B315" i="17" s="1"/>
  <c r="B316" i="17" s="1"/>
  <c r="B317" i="17" s="1"/>
  <c r="B318" i="17" s="1"/>
  <c r="B319" i="17" s="1"/>
  <c r="B320" i="17" s="1"/>
  <c r="B321" i="17" s="1"/>
  <c r="B322" i="17" s="1"/>
  <c r="B323" i="17" s="1"/>
  <c r="B324" i="17" s="1"/>
  <c r="B325" i="17" s="1"/>
  <c r="B326" i="17" s="1"/>
  <c r="B327" i="17" s="1"/>
  <c r="B328" i="17" s="1"/>
  <c r="B329" i="17" s="1"/>
  <c r="B330" i="17" s="1"/>
  <c r="B331" i="17" s="1"/>
  <c r="B332" i="17" s="1"/>
  <c r="B333" i="17" s="1"/>
  <c r="B334" i="17" s="1"/>
  <c r="B335" i="17" s="1"/>
  <c r="B336" i="17" s="1"/>
  <c r="B337" i="17" s="1"/>
  <c r="B338" i="17" s="1"/>
  <c r="B339" i="17" s="1"/>
  <c r="B340" i="17" s="1"/>
  <c r="B341" i="17" s="1"/>
  <c r="B342" i="17" s="1"/>
  <c r="B343" i="17" s="1"/>
  <c r="B344" i="17" s="1"/>
  <c r="B345" i="17" s="1"/>
  <c r="B346" i="17" s="1"/>
  <c r="B347" i="17" s="1"/>
  <c r="B348" i="17" s="1"/>
  <c r="B349" i="17" s="1"/>
  <c r="B350" i="17" s="1"/>
  <c r="B351" i="17" s="1"/>
  <c r="B352" i="17" s="1"/>
  <c r="B353" i="17" s="1"/>
  <c r="B354" i="17" s="1"/>
  <c r="B355" i="17" s="1"/>
  <c r="B356" i="17" s="1"/>
  <c r="B357" i="17" s="1"/>
  <c r="B358" i="17" s="1"/>
  <c r="B359" i="17" s="1"/>
  <c r="B360" i="17" s="1"/>
  <c r="B361" i="17" s="1"/>
  <c r="B362" i="17" s="1"/>
  <c r="B363" i="17" s="1"/>
  <c r="B364" i="17" s="1"/>
  <c r="B365" i="17" s="1"/>
  <c r="B366" i="17" s="1"/>
  <c r="B367" i="17" s="1"/>
  <c r="B368" i="17" s="1"/>
  <c r="B369" i="17" s="1"/>
  <c r="B370" i="17" s="1"/>
  <c r="B371" i="17" s="1"/>
  <c r="B372" i="17" s="1"/>
  <c r="B373" i="17" s="1"/>
  <c r="B374" i="17" s="1"/>
  <c r="B375" i="17" s="1"/>
  <c r="B376" i="17" s="1"/>
  <c r="B377" i="17" s="1"/>
  <c r="B378" i="17" s="1"/>
  <c r="B379" i="17" s="1"/>
  <c r="B380" i="17" s="1"/>
  <c r="B381" i="17" s="1"/>
  <c r="B382" i="17" s="1"/>
  <c r="B383" i="17" s="1"/>
  <c r="B384" i="17" s="1"/>
  <c r="B385" i="17" s="1"/>
  <c r="B386" i="17" s="1"/>
  <c r="B387" i="17" s="1"/>
  <c r="B388" i="17" s="1"/>
  <c r="B389" i="17" s="1"/>
  <c r="B390" i="17" s="1"/>
  <c r="B391" i="17" s="1"/>
  <c r="B392" i="17" s="1"/>
  <c r="B393" i="17" s="1"/>
  <c r="B394" i="17" s="1"/>
  <c r="B395" i="17" s="1"/>
  <c r="B396" i="17" s="1"/>
  <c r="B397" i="17" s="1"/>
  <c r="B398" i="17" s="1"/>
  <c r="B399" i="17" s="1"/>
  <c r="B400" i="17" s="1"/>
  <c r="B401" i="17" s="1"/>
  <c r="B402" i="17" s="1"/>
  <c r="B403" i="17" s="1"/>
  <c r="B404" i="17" s="1"/>
  <c r="B405" i="17" s="1"/>
  <c r="B406" i="17" s="1"/>
  <c r="B407" i="17" s="1"/>
  <c r="B408" i="17" s="1"/>
  <c r="B409" i="17" s="1"/>
  <c r="B410" i="17" s="1"/>
  <c r="B411" i="17" s="1"/>
  <c r="B412" i="17" s="1"/>
  <c r="B413" i="17" s="1"/>
  <c r="B414" i="17" s="1"/>
  <c r="B415" i="17" s="1"/>
  <c r="B416" i="17" s="1"/>
  <c r="B417" i="17" s="1"/>
  <c r="B418" i="17" s="1"/>
  <c r="B419" i="17" s="1"/>
  <c r="B420" i="17" s="1"/>
  <c r="B421" i="17" s="1"/>
  <c r="B422" i="17" s="1"/>
  <c r="B423" i="17" s="1"/>
  <c r="B424" i="17" s="1"/>
  <c r="B425" i="17" s="1"/>
  <c r="B426" i="17" s="1"/>
  <c r="B427" i="17" s="1"/>
  <c r="B428" i="17" s="1"/>
  <c r="B429" i="17" s="1"/>
  <c r="B430" i="17" s="1"/>
  <c r="B431" i="17" s="1"/>
  <c r="B432" i="17" s="1"/>
  <c r="B433" i="17" s="1"/>
  <c r="B434" i="17" s="1"/>
  <c r="B435" i="17" s="1"/>
  <c r="B436" i="17" s="1"/>
  <c r="B437" i="17" s="1"/>
  <c r="B438" i="17" s="1"/>
  <c r="B439" i="17" s="1"/>
  <c r="B440" i="17" s="1"/>
  <c r="B441" i="17" s="1"/>
  <c r="B442" i="17" s="1"/>
  <c r="B443" i="17" s="1"/>
  <c r="B444" i="17" s="1"/>
  <c r="B445" i="17" s="1"/>
  <c r="B446" i="17" s="1"/>
  <c r="B447" i="17" s="1"/>
  <c r="B448" i="17" s="1"/>
  <c r="B449" i="17" s="1"/>
  <c r="B450" i="17" s="1"/>
  <c r="B451" i="17" s="1"/>
  <c r="B452" i="17" s="1"/>
  <c r="B453" i="17" s="1"/>
  <c r="B454" i="17" s="1"/>
  <c r="B455" i="17" s="1"/>
  <c r="B456" i="17" s="1"/>
  <c r="B457" i="17" s="1"/>
  <c r="B458" i="17" s="1"/>
  <c r="B459" i="17" s="1"/>
  <c r="B460" i="17" s="1"/>
  <c r="B461" i="17" s="1"/>
  <c r="B462" i="17" s="1"/>
  <c r="B463" i="17" s="1"/>
  <c r="B464" i="17" s="1"/>
  <c r="B465" i="17" s="1"/>
  <c r="B466" i="17" s="1"/>
  <c r="B467" i="17" s="1"/>
  <c r="B468" i="17" s="1"/>
  <c r="B469" i="17" s="1"/>
  <c r="B470" i="17" s="1"/>
  <c r="B471" i="17" s="1"/>
  <c r="B472" i="17" s="1"/>
  <c r="B473" i="17" s="1"/>
  <c r="B474" i="17" s="1"/>
  <c r="B475" i="17" s="1"/>
  <c r="B476" i="17" s="1"/>
  <c r="B477" i="17" s="1"/>
  <c r="B478" i="17" s="1"/>
  <c r="B479" i="17" s="1"/>
  <c r="B480" i="17" s="1"/>
  <c r="B481" i="17" s="1"/>
  <c r="B482" i="17" s="1"/>
  <c r="B483" i="17" s="1"/>
  <c r="B484" i="17" s="1"/>
  <c r="B485" i="17" s="1"/>
  <c r="B486" i="17" s="1"/>
  <c r="B487" i="17" s="1"/>
  <c r="B488" i="17" s="1"/>
  <c r="B489" i="17" s="1"/>
  <c r="B490" i="17" s="1"/>
  <c r="B491" i="17" s="1"/>
  <c r="B492" i="17" s="1"/>
  <c r="B493" i="17" s="1"/>
  <c r="B494" i="17" s="1"/>
  <c r="B495" i="17" s="1"/>
  <c r="B496" i="17" s="1"/>
  <c r="B497" i="17" s="1"/>
  <c r="B498" i="17" s="1"/>
  <c r="B499" i="17" s="1"/>
  <c r="B500" i="17" s="1"/>
  <c r="B501" i="17" s="1"/>
  <c r="B502" i="17" s="1"/>
  <c r="B503" i="17" s="1"/>
  <c r="B504" i="17" s="1"/>
  <c r="B505" i="17" s="1"/>
  <c r="B506" i="17" s="1"/>
  <c r="B507" i="17" s="1"/>
  <c r="B508" i="17" s="1"/>
  <c r="B509" i="17" s="1"/>
  <c r="B510" i="17" s="1"/>
  <c r="B511" i="17" s="1"/>
  <c r="B512" i="17" s="1"/>
  <c r="B513" i="17" s="1"/>
  <c r="B514" i="17" s="1"/>
  <c r="B515" i="17" s="1"/>
  <c r="B516" i="17" s="1"/>
  <c r="B517" i="17" s="1"/>
  <c r="B518" i="17" s="1"/>
  <c r="B519" i="17" s="1"/>
  <c r="B520" i="17" s="1"/>
  <c r="B521" i="17" s="1"/>
  <c r="B522" i="17" s="1"/>
  <c r="B523" i="17" s="1"/>
  <c r="B524" i="17" s="1"/>
  <c r="B525" i="17" s="1"/>
  <c r="B526" i="17" s="1"/>
  <c r="B527" i="17" s="1"/>
  <c r="B528" i="17" s="1"/>
  <c r="B529" i="17" s="1"/>
  <c r="B530" i="17" s="1"/>
  <c r="B531" i="17" s="1"/>
  <c r="B532" i="17" s="1"/>
  <c r="B533" i="17" s="1"/>
  <c r="B534" i="17" s="1"/>
  <c r="B535" i="17" s="1"/>
  <c r="B536" i="17" s="1"/>
  <c r="B537" i="17" s="1"/>
  <c r="B538" i="17" s="1"/>
  <c r="B539" i="17" s="1"/>
  <c r="B540" i="17" s="1"/>
  <c r="B541" i="17" s="1"/>
  <c r="B542" i="17" s="1"/>
  <c r="B543" i="17" s="1"/>
  <c r="B544" i="17" s="1"/>
  <c r="B545" i="17" s="1"/>
  <c r="B546" i="17" s="1"/>
  <c r="B547" i="17" s="1"/>
  <c r="B548" i="17" s="1"/>
  <c r="B549" i="17" s="1"/>
  <c r="B550" i="17" s="1"/>
  <c r="B551" i="17" s="1"/>
  <c r="B552" i="17" s="1"/>
  <c r="B553" i="17" s="1"/>
  <c r="B554" i="17" s="1"/>
  <c r="B555" i="17" s="1"/>
  <c r="B556" i="17" s="1"/>
  <c r="B557" i="17" s="1"/>
  <c r="B558" i="17" s="1"/>
  <c r="B559" i="17" s="1"/>
  <c r="B560" i="17" s="1"/>
  <c r="B561" i="17" s="1"/>
  <c r="B562" i="17" s="1"/>
  <c r="B563" i="17" s="1"/>
  <c r="B564" i="17" s="1"/>
  <c r="B565" i="17" s="1"/>
  <c r="B566" i="17" s="1"/>
  <c r="B567" i="17" s="1"/>
  <c r="B568" i="17" s="1"/>
  <c r="B569" i="17" s="1"/>
  <c r="B570" i="17" s="1"/>
  <c r="B571" i="17" s="1"/>
  <c r="B572" i="17" s="1"/>
  <c r="B573" i="17" s="1"/>
  <c r="B574" i="17" s="1"/>
  <c r="B575" i="17" s="1"/>
  <c r="B576" i="17" s="1"/>
  <c r="B577" i="17" s="1"/>
  <c r="B578" i="17" s="1"/>
  <c r="B579" i="17" s="1"/>
  <c r="B580" i="17" s="1"/>
  <c r="B581" i="17" s="1"/>
  <c r="B582" i="17" s="1"/>
  <c r="B583" i="17" s="1"/>
  <c r="B584" i="17" s="1"/>
  <c r="B585" i="17" s="1"/>
  <c r="B586" i="17" s="1"/>
  <c r="B587" i="17" s="1"/>
  <c r="B588" i="17" s="1"/>
  <c r="B589" i="17" s="1"/>
  <c r="B590" i="17" s="1"/>
  <c r="B591" i="17" s="1"/>
  <c r="B592" i="17" s="1"/>
  <c r="B593" i="17" s="1"/>
  <c r="B594" i="17" s="1"/>
  <c r="B595" i="17" s="1"/>
  <c r="B596" i="17" s="1"/>
  <c r="B597" i="17" s="1"/>
  <c r="B598" i="17" s="1"/>
  <c r="B599" i="17" s="1"/>
  <c r="B600" i="17" s="1"/>
  <c r="B601" i="17" s="1"/>
  <c r="B602" i="17" s="1"/>
  <c r="B603" i="17" s="1"/>
  <c r="B604" i="17" s="1"/>
  <c r="B605" i="17" s="1"/>
  <c r="B606" i="17" s="1"/>
  <c r="B607" i="17" s="1"/>
  <c r="B608" i="17" s="1"/>
  <c r="B609" i="17" s="1"/>
  <c r="B610" i="17" s="1"/>
  <c r="B611" i="17" s="1"/>
  <c r="B612" i="17" s="1"/>
  <c r="B613" i="17" s="1"/>
  <c r="B614" i="17" s="1"/>
  <c r="B615" i="17" s="1"/>
  <c r="B616" i="17" s="1"/>
  <c r="B617" i="17" s="1"/>
  <c r="B618" i="17" s="1"/>
  <c r="B619" i="17" s="1"/>
  <c r="B620" i="17" s="1"/>
  <c r="B621" i="17" s="1"/>
  <c r="B622" i="17" s="1"/>
  <c r="B623" i="17" s="1"/>
  <c r="B624" i="17" s="1"/>
  <c r="B625" i="17" s="1"/>
  <c r="B626" i="17" s="1"/>
  <c r="B627" i="17" s="1"/>
  <c r="B628" i="17" s="1"/>
  <c r="B629" i="17" s="1"/>
  <c r="B630" i="17" s="1"/>
  <c r="B631" i="17" s="1"/>
  <c r="B632" i="17" s="1"/>
  <c r="B633" i="17" s="1"/>
  <c r="B634" i="17" s="1"/>
  <c r="B635" i="17" s="1"/>
  <c r="B636" i="17" s="1"/>
  <c r="B637" i="17" s="1"/>
  <c r="B638" i="17" s="1"/>
  <c r="B639" i="17" s="1"/>
  <c r="B640" i="17" s="1"/>
  <c r="B641" i="17" s="1"/>
  <c r="B642" i="17" s="1"/>
  <c r="B643" i="17" s="1"/>
  <c r="B644" i="17" s="1"/>
  <c r="B645" i="17" s="1"/>
  <c r="B646" i="17" s="1"/>
  <c r="B647" i="17" s="1"/>
  <c r="B648" i="17" s="1"/>
  <c r="B649" i="17" s="1"/>
  <c r="B650" i="17" s="1"/>
  <c r="B651" i="17" s="1"/>
  <c r="B652" i="17" s="1"/>
  <c r="B653" i="17" s="1"/>
  <c r="B654" i="17" s="1"/>
  <c r="B655" i="17" s="1"/>
  <c r="B656" i="17" s="1"/>
  <c r="B657" i="17" s="1"/>
  <c r="B658" i="17" s="1"/>
  <c r="B659" i="17" s="1"/>
  <c r="B660" i="17" s="1"/>
  <c r="B661" i="17" s="1"/>
  <c r="B662" i="17" s="1"/>
  <c r="B663" i="17" s="1"/>
  <c r="B664" i="17" s="1"/>
  <c r="B665" i="17" s="1"/>
  <c r="B666" i="17" s="1"/>
  <c r="B667" i="17" s="1"/>
  <c r="B668" i="17" s="1"/>
  <c r="B669" i="17" s="1"/>
  <c r="B670" i="17" s="1"/>
  <c r="B671" i="17" s="1"/>
  <c r="B672" i="17" s="1"/>
  <c r="B673" i="17" s="1"/>
  <c r="B674" i="17" s="1"/>
  <c r="B675" i="17" s="1"/>
  <c r="B676" i="17" s="1"/>
  <c r="B677" i="17" s="1"/>
  <c r="B678" i="17" s="1"/>
  <c r="B679" i="17" s="1"/>
  <c r="B680" i="17" s="1"/>
  <c r="B681" i="17" s="1"/>
  <c r="B682" i="17" s="1"/>
  <c r="B683" i="17" s="1"/>
  <c r="B684" i="17" s="1"/>
  <c r="B685" i="17" s="1"/>
  <c r="B686" i="17" s="1"/>
  <c r="B687" i="17" s="1"/>
  <c r="B688" i="17" s="1"/>
  <c r="B689" i="17" s="1"/>
  <c r="B690" i="17" s="1"/>
  <c r="B691" i="17" s="1"/>
  <c r="B692" i="17" s="1"/>
  <c r="B693" i="17" s="1"/>
  <c r="B694" i="17" s="1"/>
  <c r="B695" i="17" s="1"/>
  <c r="B696" i="17" s="1"/>
  <c r="B697" i="17" s="1"/>
  <c r="B698" i="17" s="1"/>
  <c r="B699" i="17" s="1"/>
  <c r="B700" i="17" s="1"/>
  <c r="B701" i="17" s="1"/>
  <c r="B702" i="17" s="1"/>
  <c r="B703" i="17" s="1"/>
  <c r="B704" i="17" s="1"/>
  <c r="B705" i="17" s="1"/>
  <c r="B706" i="17" s="1"/>
  <c r="B707" i="17" s="1"/>
  <c r="B708" i="17" s="1"/>
  <c r="B709" i="17" s="1"/>
  <c r="B710" i="17" s="1"/>
  <c r="B711" i="17" s="1"/>
  <c r="B712" i="17" s="1"/>
  <c r="B713" i="17" s="1"/>
  <c r="B714" i="17" s="1"/>
  <c r="B715" i="17" s="1"/>
  <c r="B716" i="17" s="1"/>
  <c r="B717" i="17" s="1"/>
  <c r="B718" i="17" s="1"/>
  <c r="B719" i="17" s="1"/>
  <c r="B720" i="17" s="1"/>
  <c r="B721" i="17" s="1"/>
  <c r="B722" i="17" s="1"/>
  <c r="B723" i="17" s="1"/>
  <c r="B724" i="17" s="1"/>
  <c r="B725" i="17" s="1"/>
  <c r="B726" i="17" s="1"/>
  <c r="B727" i="17" s="1"/>
  <c r="B728" i="17" s="1"/>
  <c r="B729" i="17" s="1"/>
  <c r="B730" i="17" s="1"/>
  <c r="B731" i="17" s="1"/>
  <c r="B732" i="17" s="1"/>
  <c r="B733" i="17" s="1"/>
  <c r="B734" i="17" s="1"/>
  <c r="B735" i="17" s="1"/>
  <c r="B736" i="17" s="1"/>
  <c r="B737" i="17" s="1"/>
  <c r="B738" i="17" s="1"/>
  <c r="B739" i="17" s="1"/>
  <c r="B740" i="17" s="1"/>
  <c r="B741" i="17" s="1"/>
  <c r="B742" i="17" s="1"/>
  <c r="B743" i="17" s="1"/>
  <c r="B744" i="17" s="1"/>
  <c r="B745" i="17" s="1"/>
  <c r="B746" i="17" s="1"/>
  <c r="B747" i="17" s="1"/>
  <c r="B748" i="17" s="1"/>
  <c r="B749" i="17" s="1"/>
  <c r="B750" i="17" s="1"/>
  <c r="B751" i="17" s="1"/>
  <c r="B752" i="17" s="1"/>
  <c r="B753" i="17" s="1"/>
  <c r="B754" i="17" s="1"/>
  <c r="B755" i="17" s="1"/>
  <c r="B756" i="17" s="1"/>
  <c r="B757" i="17" s="1"/>
  <c r="B758" i="17" s="1"/>
  <c r="B759" i="17" s="1"/>
  <c r="B760" i="17" s="1"/>
  <c r="B761" i="17" s="1"/>
  <c r="B762" i="17" s="1"/>
  <c r="B763" i="17" s="1"/>
  <c r="B764" i="17" s="1"/>
  <c r="B765" i="17" s="1"/>
  <c r="B766" i="17" s="1"/>
  <c r="B767" i="17" s="1"/>
  <c r="B768" i="17" s="1"/>
  <c r="B769" i="17" s="1"/>
  <c r="B770" i="17" s="1"/>
  <c r="B771" i="17" s="1"/>
  <c r="B772" i="17" s="1"/>
  <c r="B773" i="17" s="1"/>
  <c r="B774" i="17" s="1"/>
  <c r="B775" i="17" s="1"/>
  <c r="B776" i="17" s="1"/>
  <c r="B777" i="17" s="1"/>
  <c r="B778" i="17" s="1"/>
  <c r="B779" i="17" s="1"/>
  <c r="B780" i="17" s="1"/>
  <c r="B781" i="17" s="1"/>
  <c r="B782" i="17" s="1"/>
  <c r="B783" i="17" s="1"/>
  <c r="B784" i="17" s="1"/>
  <c r="B785" i="17" s="1"/>
  <c r="B786" i="17" s="1"/>
  <c r="B787" i="17" s="1"/>
  <c r="B788" i="17" s="1"/>
  <c r="B789" i="17" s="1"/>
  <c r="B790" i="17" s="1"/>
  <c r="B791" i="17" s="1"/>
  <c r="B792" i="17" s="1"/>
  <c r="B793" i="17" s="1"/>
  <c r="B794" i="17" s="1"/>
  <c r="B795" i="17" s="1"/>
  <c r="B796" i="17" s="1"/>
  <c r="B797" i="17" s="1"/>
  <c r="B798" i="17" s="1"/>
  <c r="B799" i="17" s="1"/>
  <c r="B800" i="17" s="1"/>
  <c r="B801" i="17" s="1"/>
  <c r="B802" i="17" s="1"/>
  <c r="B803" i="17" s="1"/>
  <c r="B804" i="17" s="1"/>
  <c r="B805" i="17" s="1"/>
  <c r="B806" i="17" s="1"/>
  <c r="B807" i="17" s="1"/>
  <c r="B808" i="17" s="1"/>
  <c r="B809" i="17" s="1"/>
  <c r="B810" i="17" s="1"/>
  <c r="B811" i="17" s="1"/>
  <c r="B812" i="17" s="1"/>
  <c r="B813" i="17" s="1"/>
  <c r="B814" i="17" s="1"/>
  <c r="B815" i="17" s="1"/>
  <c r="B816" i="17" s="1"/>
  <c r="B817" i="17" s="1"/>
  <c r="B818" i="17" s="1"/>
  <c r="B819" i="17" s="1"/>
  <c r="B820" i="17" s="1"/>
  <c r="B821" i="17" s="1"/>
  <c r="B822" i="17" s="1"/>
  <c r="B823" i="17" s="1"/>
  <c r="B824" i="17" s="1"/>
  <c r="B825" i="17" s="1"/>
  <c r="B826" i="17" s="1"/>
  <c r="B827" i="17" s="1"/>
  <c r="B828" i="17" s="1"/>
  <c r="B829" i="17" s="1"/>
  <c r="B830" i="17" s="1"/>
  <c r="B831" i="17" s="1"/>
  <c r="B832" i="17" s="1"/>
  <c r="B833" i="17" s="1"/>
  <c r="B834" i="17" s="1"/>
  <c r="B835" i="17" s="1"/>
  <c r="B836" i="17" s="1"/>
  <c r="B837" i="17" s="1"/>
  <c r="B838" i="17" s="1"/>
  <c r="B839" i="17" s="1"/>
  <c r="B840" i="17" s="1"/>
  <c r="B841" i="17" s="1"/>
  <c r="B842" i="17" s="1"/>
  <c r="B843" i="17" s="1"/>
  <c r="B844" i="17" s="1"/>
  <c r="B845" i="17" s="1"/>
  <c r="B846" i="17" s="1"/>
  <c r="B847" i="17" s="1"/>
  <c r="B848" i="17" s="1"/>
  <c r="B849" i="17" s="1"/>
  <c r="B850" i="17" s="1"/>
  <c r="B851" i="17" s="1"/>
  <c r="B852" i="17" s="1"/>
  <c r="B853" i="17" s="1"/>
  <c r="B854" i="17" s="1"/>
  <c r="B855" i="17" s="1"/>
  <c r="B856" i="17" s="1"/>
  <c r="B857" i="17" s="1"/>
  <c r="B858" i="17" s="1"/>
  <c r="B859" i="17" s="1"/>
  <c r="B860" i="17" s="1"/>
  <c r="B861" i="17" s="1"/>
  <c r="B862" i="17" s="1"/>
  <c r="B863" i="17" s="1"/>
  <c r="B864" i="17" s="1"/>
  <c r="B865" i="17" s="1"/>
  <c r="B866" i="17" s="1"/>
  <c r="B867" i="17" s="1"/>
  <c r="B868" i="17" s="1"/>
  <c r="B869" i="17" s="1"/>
  <c r="B870" i="17" s="1"/>
  <c r="B871" i="17" s="1"/>
  <c r="B872" i="17" s="1"/>
  <c r="B873" i="17" s="1"/>
  <c r="B874" i="17" s="1"/>
  <c r="B875" i="17" s="1"/>
  <c r="B876" i="17" s="1"/>
  <c r="B877" i="17" s="1"/>
  <c r="B878" i="17" s="1"/>
  <c r="B879" i="17" s="1"/>
  <c r="B880" i="17" s="1"/>
  <c r="B881" i="17" s="1"/>
  <c r="B882" i="17" s="1"/>
  <c r="B883" i="17" s="1"/>
  <c r="B884" i="17" s="1"/>
  <c r="B885" i="17" s="1"/>
  <c r="B886" i="17" s="1"/>
  <c r="B887" i="17" s="1"/>
  <c r="B888" i="17" s="1"/>
  <c r="B889" i="17" s="1"/>
  <c r="B890" i="17" s="1"/>
  <c r="B891" i="17" s="1"/>
  <c r="B892" i="17" s="1"/>
  <c r="B893" i="17" s="1"/>
  <c r="B894" i="17" s="1"/>
  <c r="B895" i="17" s="1"/>
  <c r="B896" i="17" s="1"/>
  <c r="B897" i="17" s="1"/>
  <c r="B898" i="17" s="1"/>
  <c r="B899" i="17" s="1"/>
  <c r="B900" i="17" s="1"/>
  <c r="B901" i="17" s="1"/>
  <c r="B902" i="17" s="1"/>
  <c r="B903" i="17" s="1"/>
  <c r="B904" i="17" s="1"/>
  <c r="B905" i="17" s="1"/>
  <c r="B906" i="17" s="1"/>
  <c r="B907" i="17" s="1"/>
  <c r="B908" i="17" s="1"/>
  <c r="B909" i="17" s="1"/>
  <c r="B910" i="17" s="1"/>
  <c r="B911" i="17" s="1"/>
  <c r="B912" i="17" s="1"/>
  <c r="B913" i="17" s="1"/>
  <c r="B914" i="17" s="1"/>
  <c r="B915" i="17" s="1"/>
  <c r="B916" i="17" s="1"/>
  <c r="B917" i="17" s="1"/>
  <c r="B918" i="17" s="1"/>
  <c r="B919" i="17" s="1"/>
  <c r="B920" i="17" s="1"/>
  <c r="B921" i="17" s="1"/>
  <c r="B922" i="17" s="1"/>
  <c r="B923" i="17" s="1"/>
  <c r="B924" i="17" s="1"/>
  <c r="B925" i="17" s="1"/>
  <c r="B926" i="17" s="1"/>
  <c r="B927" i="17" s="1"/>
  <c r="B928" i="17" s="1"/>
  <c r="B929" i="17" s="1"/>
  <c r="B930" i="17" s="1"/>
  <c r="B931" i="17" s="1"/>
  <c r="B932" i="17" s="1"/>
  <c r="B933" i="17" s="1"/>
  <c r="B934" i="17" s="1"/>
  <c r="B935" i="17" s="1"/>
  <c r="B936" i="17" s="1"/>
  <c r="B937" i="17" s="1"/>
  <c r="B938" i="17" s="1"/>
  <c r="B939" i="17" s="1"/>
  <c r="B940" i="17" s="1"/>
  <c r="B941" i="17" s="1"/>
  <c r="B942" i="17" s="1"/>
  <c r="B943" i="17" s="1"/>
  <c r="B944" i="17" s="1"/>
  <c r="B945" i="17" s="1"/>
  <c r="B946" i="17" s="1"/>
  <c r="B947" i="17" s="1"/>
  <c r="B948" i="17" s="1"/>
  <c r="B949" i="17" s="1"/>
  <c r="B950" i="17" s="1"/>
  <c r="B951" i="17" s="1"/>
  <c r="B952" i="17" s="1"/>
  <c r="B953" i="17" s="1"/>
  <c r="B954" i="17" s="1"/>
  <c r="B955" i="17" s="1"/>
  <c r="B956" i="17" s="1"/>
  <c r="B957" i="17" s="1"/>
  <c r="B958" i="17" s="1"/>
  <c r="B959" i="17" s="1"/>
  <c r="B960" i="17" s="1"/>
  <c r="B961" i="17" s="1"/>
  <c r="B962" i="17" s="1"/>
  <c r="B963" i="17" s="1"/>
  <c r="B964" i="17" s="1"/>
  <c r="B965" i="17" s="1"/>
  <c r="B966" i="17" s="1"/>
  <c r="B967" i="17" s="1"/>
  <c r="B968" i="17" s="1"/>
  <c r="B969" i="17" s="1"/>
  <c r="B970" i="17" s="1"/>
  <c r="B971" i="17" s="1"/>
  <c r="B972" i="17" s="1"/>
  <c r="B973" i="17" s="1"/>
  <c r="B974" i="17" s="1"/>
  <c r="B975" i="17" s="1"/>
  <c r="B976" i="17" s="1"/>
  <c r="B977" i="17" s="1"/>
  <c r="B978" i="17" s="1"/>
  <c r="B979" i="17" s="1"/>
  <c r="B980" i="17" s="1"/>
  <c r="B981" i="17" s="1"/>
  <c r="B982" i="17" s="1"/>
  <c r="B983" i="17" s="1"/>
  <c r="B984" i="17" s="1"/>
  <c r="B985" i="17" s="1"/>
  <c r="B986" i="17" s="1"/>
  <c r="B987" i="17" s="1"/>
  <c r="B988" i="17" s="1"/>
  <c r="B989" i="17" s="1"/>
  <c r="B990" i="17" s="1"/>
  <c r="B991" i="17" s="1"/>
  <c r="B992" i="17" s="1"/>
  <c r="B993" i="17" s="1"/>
  <c r="B994" i="17" s="1"/>
  <c r="B995" i="17" s="1"/>
  <c r="B996" i="17" s="1"/>
  <c r="B997" i="17" s="1"/>
  <c r="B998" i="17" s="1"/>
  <c r="B999" i="17" s="1"/>
  <c r="B1000" i="17" s="1"/>
  <c r="B1001" i="17" s="1"/>
  <c r="B1002" i="17" s="1"/>
  <c r="B1003" i="17" s="1"/>
  <c r="B1004" i="17" s="1"/>
  <c r="B1005" i="17" s="1"/>
  <c r="B1006" i="17" s="1"/>
  <c r="B1007" i="17" s="1"/>
  <c r="B1008" i="17" s="1"/>
  <c r="B1009" i="17" s="1"/>
  <c r="B1010" i="17" s="1"/>
  <c r="B1011" i="17" s="1"/>
  <c r="B1012" i="17" s="1"/>
  <c r="B1013" i="17" s="1"/>
  <c r="B1014" i="17" s="1"/>
  <c r="B1015" i="17" s="1"/>
  <c r="B1016" i="17" s="1"/>
  <c r="B1017" i="17" s="1"/>
  <c r="B1018" i="17" s="1"/>
  <c r="B1019" i="17" s="1"/>
  <c r="D20" i="17"/>
  <c r="C20" i="17"/>
  <c r="F14" i="17"/>
  <c r="D1019" i="16"/>
  <c r="C1019" i="16"/>
  <c r="D1018" i="16"/>
  <c r="C1018" i="16"/>
  <c r="D1017" i="16"/>
  <c r="C1017" i="16"/>
  <c r="D1016" i="16"/>
  <c r="C1016" i="16"/>
  <c r="D1015" i="16"/>
  <c r="C1015" i="16"/>
  <c r="D1014" i="16"/>
  <c r="C1014" i="16"/>
  <c r="D1013" i="16"/>
  <c r="C1013" i="16"/>
  <c r="D1012" i="16"/>
  <c r="C1012" i="16"/>
  <c r="D1011" i="16"/>
  <c r="C1011" i="16"/>
  <c r="D1010" i="16"/>
  <c r="C1010" i="16"/>
  <c r="D1009" i="16"/>
  <c r="C1009" i="16"/>
  <c r="D1008" i="16"/>
  <c r="C1008" i="16"/>
  <c r="D1007" i="16"/>
  <c r="C1007" i="16"/>
  <c r="D1006" i="16"/>
  <c r="C1006" i="16"/>
  <c r="D1005" i="16"/>
  <c r="C1005" i="16"/>
  <c r="D1004" i="16"/>
  <c r="C1004" i="16"/>
  <c r="D1003" i="16"/>
  <c r="C1003" i="16"/>
  <c r="D1002" i="16"/>
  <c r="C1002" i="16"/>
  <c r="D1001" i="16"/>
  <c r="C1001" i="16"/>
  <c r="D1000" i="16"/>
  <c r="C1000" i="16"/>
  <c r="D999" i="16"/>
  <c r="C999" i="16"/>
  <c r="D998" i="16"/>
  <c r="C998" i="16"/>
  <c r="D997" i="16"/>
  <c r="C997" i="16"/>
  <c r="D996" i="16"/>
  <c r="C996" i="16"/>
  <c r="D995" i="16"/>
  <c r="C995" i="16"/>
  <c r="D994" i="16"/>
  <c r="C994" i="16"/>
  <c r="D993" i="16"/>
  <c r="C993" i="16"/>
  <c r="D992" i="16"/>
  <c r="C992" i="16"/>
  <c r="D991" i="16"/>
  <c r="C991" i="16"/>
  <c r="D990" i="16"/>
  <c r="C990" i="16"/>
  <c r="D989" i="16"/>
  <c r="C989" i="16"/>
  <c r="D988" i="16"/>
  <c r="C988" i="16"/>
  <c r="D987" i="16"/>
  <c r="C987" i="16"/>
  <c r="D986" i="16"/>
  <c r="C986" i="16"/>
  <c r="D985" i="16"/>
  <c r="C985" i="16"/>
  <c r="D984" i="16"/>
  <c r="C984" i="16"/>
  <c r="D983" i="16"/>
  <c r="C983" i="16"/>
  <c r="D982" i="16"/>
  <c r="C982" i="16"/>
  <c r="D981" i="16"/>
  <c r="C981" i="16"/>
  <c r="D980" i="16"/>
  <c r="C980" i="16"/>
  <c r="D979" i="16"/>
  <c r="C979" i="16"/>
  <c r="D978" i="16"/>
  <c r="C978" i="16"/>
  <c r="D977" i="16"/>
  <c r="C977" i="16"/>
  <c r="D976" i="16"/>
  <c r="C976" i="16"/>
  <c r="D975" i="16"/>
  <c r="C975" i="16"/>
  <c r="D974" i="16"/>
  <c r="C974" i="16"/>
  <c r="D973" i="16"/>
  <c r="C973" i="16"/>
  <c r="D972" i="16"/>
  <c r="C972" i="16"/>
  <c r="D971" i="16"/>
  <c r="C971" i="16"/>
  <c r="D970" i="16"/>
  <c r="C970" i="16"/>
  <c r="D969" i="16"/>
  <c r="C969" i="16"/>
  <c r="D968" i="16"/>
  <c r="C968" i="16"/>
  <c r="D967" i="16"/>
  <c r="C967" i="16"/>
  <c r="D966" i="16"/>
  <c r="C966" i="16"/>
  <c r="D965" i="16"/>
  <c r="C965" i="16"/>
  <c r="D964" i="16"/>
  <c r="C964" i="16"/>
  <c r="D963" i="16"/>
  <c r="C963" i="16"/>
  <c r="D962" i="16"/>
  <c r="C962" i="16"/>
  <c r="D961" i="16"/>
  <c r="C961" i="16"/>
  <c r="D960" i="16"/>
  <c r="C960" i="16"/>
  <c r="D959" i="16"/>
  <c r="C959" i="16"/>
  <c r="D958" i="16"/>
  <c r="C958" i="16"/>
  <c r="D957" i="16"/>
  <c r="C957" i="16"/>
  <c r="D956" i="16"/>
  <c r="C956" i="16"/>
  <c r="D955" i="16"/>
  <c r="C955" i="16"/>
  <c r="D954" i="16"/>
  <c r="C954" i="16"/>
  <c r="D953" i="16"/>
  <c r="C953" i="16"/>
  <c r="D952" i="16"/>
  <c r="C952" i="16"/>
  <c r="D951" i="16"/>
  <c r="C951" i="16"/>
  <c r="D950" i="16"/>
  <c r="C950" i="16"/>
  <c r="D949" i="16"/>
  <c r="C949" i="16"/>
  <c r="D948" i="16"/>
  <c r="C948" i="16"/>
  <c r="D947" i="16"/>
  <c r="C947" i="16"/>
  <c r="D946" i="16"/>
  <c r="C946" i="16"/>
  <c r="D945" i="16"/>
  <c r="C945" i="16"/>
  <c r="D944" i="16"/>
  <c r="C944" i="16"/>
  <c r="D943" i="16"/>
  <c r="C943" i="16"/>
  <c r="D942" i="16"/>
  <c r="C942" i="16"/>
  <c r="D941" i="16"/>
  <c r="C941" i="16"/>
  <c r="D940" i="16"/>
  <c r="C940" i="16"/>
  <c r="D939" i="16"/>
  <c r="C939" i="16"/>
  <c r="D938" i="16"/>
  <c r="C938" i="16"/>
  <c r="D937" i="16"/>
  <c r="C937" i="16"/>
  <c r="D936" i="16"/>
  <c r="C936" i="16"/>
  <c r="D935" i="16"/>
  <c r="C935" i="16"/>
  <c r="D934" i="16"/>
  <c r="C934" i="16"/>
  <c r="D933" i="16"/>
  <c r="C933" i="16"/>
  <c r="D932" i="16"/>
  <c r="C932" i="16"/>
  <c r="D931" i="16"/>
  <c r="C931" i="16"/>
  <c r="D930" i="16"/>
  <c r="C930" i="16"/>
  <c r="D929" i="16"/>
  <c r="C929" i="16"/>
  <c r="D928" i="16"/>
  <c r="C928" i="16"/>
  <c r="D927" i="16"/>
  <c r="C927" i="16"/>
  <c r="D926" i="16"/>
  <c r="C926" i="16"/>
  <c r="D925" i="16"/>
  <c r="C925" i="16"/>
  <c r="D924" i="16"/>
  <c r="C924" i="16"/>
  <c r="D923" i="16"/>
  <c r="C923" i="16"/>
  <c r="D922" i="16"/>
  <c r="C922" i="16"/>
  <c r="D921" i="16"/>
  <c r="C921" i="16"/>
  <c r="D920" i="16"/>
  <c r="C920" i="16"/>
  <c r="D919" i="16"/>
  <c r="C919" i="16"/>
  <c r="D918" i="16"/>
  <c r="C918" i="16"/>
  <c r="D917" i="16"/>
  <c r="C917" i="16"/>
  <c r="D916" i="16"/>
  <c r="C916" i="16"/>
  <c r="D915" i="16"/>
  <c r="C915" i="16"/>
  <c r="D914" i="16"/>
  <c r="C914" i="16"/>
  <c r="D913" i="16"/>
  <c r="C913" i="16"/>
  <c r="D912" i="16"/>
  <c r="C912" i="16"/>
  <c r="D911" i="16"/>
  <c r="C911" i="16"/>
  <c r="D910" i="16"/>
  <c r="C910" i="16"/>
  <c r="D909" i="16"/>
  <c r="C909" i="16"/>
  <c r="D908" i="16"/>
  <c r="C908" i="16"/>
  <c r="D907" i="16"/>
  <c r="C907" i="16"/>
  <c r="D906" i="16"/>
  <c r="C906" i="16"/>
  <c r="D905" i="16"/>
  <c r="C905" i="16"/>
  <c r="D904" i="16"/>
  <c r="C904" i="16"/>
  <c r="D903" i="16"/>
  <c r="C903" i="16"/>
  <c r="D902" i="16"/>
  <c r="C902" i="16"/>
  <c r="D901" i="16"/>
  <c r="C901" i="16"/>
  <c r="D900" i="16"/>
  <c r="C900" i="16"/>
  <c r="D899" i="16"/>
  <c r="C899" i="16"/>
  <c r="D898" i="16"/>
  <c r="C898" i="16"/>
  <c r="D897" i="16"/>
  <c r="C897" i="16"/>
  <c r="D896" i="16"/>
  <c r="C896" i="16"/>
  <c r="D895" i="16"/>
  <c r="C895" i="16"/>
  <c r="D894" i="16"/>
  <c r="C894" i="16"/>
  <c r="D893" i="16"/>
  <c r="C893" i="16"/>
  <c r="D892" i="16"/>
  <c r="C892" i="16"/>
  <c r="D891" i="16"/>
  <c r="C891" i="16"/>
  <c r="D890" i="16"/>
  <c r="C890" i="16"/>
  <c r="D889" i="16"/>
  <c r="C889" i="16"/>
  <c r="D888" i="16"/>
  <c r="C888" i="16"/>
  <c r="D887" i="16"/>
  <c r="C887" i="16"/>
  <c r="D886" i="16"/>
  <c r="C886" i="16"/>
  <c r="D885" i="16"/>
  <c r="C885" i="16"/>
  <c r="D884" i="16"/>
  <c r="C884" i="16"/>
  <c r="D883" i="16"/>
  <c r="C883" i="16"/>
  <c r="D882" i="16"/>
  <c r="C882" i="16"/>
  <c r="D881" i="16"/>
  <c r="C881" i="16"/>
  <c r="D880" i="16"/>
  <c r="C880" i="16"/>
  <c r="D879" i="16"/>
  <c r="C879" i="16"/>
  <c r="D878" i="16"/>
  <c r="C878" i="16"/>
  <c r="D877" i="16"/>
  <c r="C877" i="16"/>
  <c r="D876" i="16"/>
  <c r="C876" i="16"/>
  <c r="D875" i="16"/>
  <c r="C875" i="16"/>
  <c r="D874" i="16"/>
  <c r="C874" i="16"/>
  <c r="D873" i="16"/>
  <c r="C873" i="16"/>
  <c r="D872" i="16"/>
  <c r="C872" i="16"/>
  <c r="D871" i="16"/>
  <c r="C871" i="16"/>
  <c r="D870" i="16"/>
  <c r="C870" i="16"/>
  <c r="D869" i="16"/>
  <c r="C869" i="16"/>
  <c r="D868" i="16"/>
  <c r="C868" i="16"/>
  <c r="D867" i="16"/>
  <c r="C867" i="16"/>
  <c r="D866" i="16"/>
  <c r="C866" i="16"/>
  <c r="D865" i="16"/>
  <c r="C865" i="16"/>
  <c r="D864" i="16"/>
  <c r="C864" i="16"/>
  <c r="D863" i="16"/>
  <c r="C863" i="16"/>
  <c r="D862" i="16"/>
  <c r="C862" i="16"/>
  <c r="D861" i="16"/>
  <c r="C861" i="16"/>
  <c r="D860" i="16"/>
  <c r="C860" i="16"/>
  <c r="D859" i="16"/>
  <c r="C859" i="16"/>
  <c r="D858" i="16"/>
  <c r="C858" i="16"/>
  <c r="D857" i="16"/>
  <c r="C857" i="16"/>
  <c r="D856" i="16"/>
  <c r="C856" i="16"/>
  <c r="D855" i="16"/>
  <c r="C855" i="16"/>
  <c r="D854" i="16"/>
  <c r="C854" i="16"/>
  <c r="D853" i="16"/>
  <c r="C853" i="16"/>
  <c r="D852" i="16"/>
  <c r="C852" i="16"/>
  <c r="D851" i="16"/>
  <c r="C851" i="16"/>
  <c r="D850" i="16"/>
  <c r="C850" i="16"/>
  <c r="D849" i="16"/>
  <c r="C849" i="16"/>
  <c r="D848" i="16"/>
  <c r="C848" i="16"/>
  <c r="D847" i="16"/>
  <c r="C847" i="16"/>
  <c r="D846" i="16"/>
  <c r="C846" i="16"/>
  <c r="D845" i="16"/>
  <c r="C845" i="16"/>
  <c r="D844" i="16"/>
  <c r="C844" i="16"/>
  <c r="D843" i="16"/>
  <c r="C843" i="16"/>
  <c r="D842" i="16"/>
  <c r="C842" i="16"/>
  <c r="D841" i="16"/>
  <c r="C841" i="16"/>
  <c r="D840" i="16"/>
  <c r="C840" i="16"/>
  <c r="D839" i="16"/>
  <c r="C839" i="16"/>
  <c r="D838" i="16"/>
  <c r="C838" i="16"/>
  <c r="D837" i="16"/>
  <c r="C837" i="16"/>
  <c r="D836" i="16"/>
  <c r="C836" i="16"/>
  <c r="D835" i="16"/>
  <c r="C835" i="16"/>
  <c r="D834" i="16"/>
  <c r="C834" i="16"/>
  <c r="D833" i="16"/>
  <c r="C833" i="16"/>
  <c r="D832" i="16"/>
  <c r="C832" i="16"/>
  <c r="D831" i="16"/>
  <c r="C831" i="16"/>
  <c r="D830" i="16"/>
  <c r="C830" i="16"/>
  <c r="D829" i="16"/>
  <c r="C829" i="16"/>
  <c r="D828" i="16"/>
  <c r="C828" i="16"/>
  <c r="D827" i="16"/>
  <c r="C827" i="16"/>
  <c r="D826" i="16"/>
  <c r="C826" i="16"/>
  <c r="D825" i="16"/>
  <c r="C825" i="16"/>
  <c r="D824" i="16"/>
  <c r="C824" i="16"/>
  <c r="D823" i="16"/>
  <c r="C823" i="16"/>
  <c r="D822" i="16"/>
  <c r="C822" i="16"/>
  <c r="D821" i="16"/>
  <c r="C821" i="16"/>
  <c r="D820" i="16"/>
  <c r="C820" i="16"/>
  <c r="D819" i="16"/>
  <c r="C819" i="16"/>
  <c r="D818" i="16"/>
  <c r="C818" i="16"/>
  <c r="D817" i="16"/>
  <c r="C817" i="16"/>
  <c r="D816" i="16"/>
  <c r="C816" i="16"/>
  <c r="D815" i="16"/>
  <c r="C815" i="16"/>
  <c r="D814" i="16"/>
  <c r="C814" i="16"/>
  <c r="D813" i="16"/>
  <c r="C813" i="16"/>
  <c r="D812" i="16"/>
  <c r="C812" i="16"/>
  <c r="D811" i="16"/>
  <c r="C811" i="16"/>
  <c r="D810" i="16"/>
  <c r="C810" i="16"/>
  <c r="D809" i="16"/>
  <c r="C809" i="16"/>
  <c r="D808" i="16"/>
  <c r="C808" i="16"/>
  <c r="D807" i="16"/>
  <c r="C807" i="16"/>
  <c r="D806" i="16"/>
  <c r="C806" i="16"/>
  <c r="D805" i="16"/>
  <c r="C805" i="16"/>
  <c r="D804" i="16"/>
  <c r="C804" i="16"/>
  <c r="D803" i="16"/>
  <c r="C803" i="16"/>
  <c r="D802" i="16"/>
  <c r="C802" i="16"/>
  <c r="D801" i="16"/>
  <c r="C801" i="16"/>
  <c r="D800" i="16"/>
  <c r="C800" i="16"/>
  <c r="D799" i="16"/>
  <c r="C799" i="16"/>
  <c r="D798" i="16"/>
  <c r="C798" i="16"/>
  <c r="D797" i="16"/>
  <c r="C797" i="16"/>
  <c r="D796" i="16"/>
  <c r="C796" i="16"/>
  <c r="D795" i="16"/>
  <c r="C795" i="16"/>
  <c r="D794" i="16"/>
  <c r="C794" i="16"/>
  <c r="D793" i="16"/>
  <c r="C793" i="16"/>
  <c r="D792" i="16"/>
  <c r="C792" i="16"/>
  <c r="D791" i="16"/>
  <c r="C791" i="16"/>
  <c r="D790" i="16"/>
  <c r="C790" i="16"/>
  <c r="D789" i="16"/>
  <c r="C789" i="16"/>
  <c r="D788" i="16"/>
  <c r="C788" i="16"/>
  <c r="D787" i="16"/>
  <c r="C787" i="16"/>
  <c r="D786" i="16"/>
  <c r="C786" i="16"/>
  <c r="D785" i="16"/>
  <c r="C785" i="16"/>
  <c r="D784" i="16"/>
  <c r="C784" i="16"/>
  <c r="D783" i="16"/>
  <c r="C783" i="16"/>
  <c r="D782" i="16"/>
  <c r="C782" i="16"/>
  <c r="D781" i="16"/>
  <c r="C781" i="16"/>
  <c r="D780" i="16"/>
  <c r="C780" i="16"/>
  <c r="D779" i="16"/>
  <c r="C779" i="16"/>
  <c r="D778" i="16"/>
  <c r="C778" i="16"/>
  <c r="D777" i="16"/>
  <c r="C777" i="16"/>
  <c r="D776" i="16"/>
  <c r="C776" i="16"/>
  <c r="D775" i="16"/>
  <c r="C775" i="16"/>
  <c r="D774" i="16"/>
  <c r="C774" i="16"/>
  <c r="D773" i="16"/>
  <c r="C773" i="16"/>
  <c r="D772" i="16"/>
  <c r="C772" i="16"/>
  <c r="D771" i="16"/>
  <c r="C771" i="16"/>
  <c r="D770" i="16"/>
  <c r="C770" i="16"/>
  <c r="D769" i="16"/>
  <c r="C769" i="16"/>
  <c r="D768" i="16"/>
  <c r="C768" i="16"/>
  <c r="D767" i="16"/>
  <c r="C767" i="16"/>
  <c r="D766" i="16"/>
  <c r="C766" i="16"/>
  <c r="D765" i="16"/>
  <c r="C765" i="16"/>
  <c r="D764" i="16"/>
  <c r="C764" i="16"/>
  <c r="D763" i="16"/>
  <c r="C763" i="16"/>
  <c r="D762" i="16"/>
  <c r="C762" i="16"/>
  <c r="D761" i="16"/>
  <c r="C761" i="16"/>
  <c r="D760" i="16"/>
  <c r="C760" i="16"/>
  <c r="D759" i="16"/>
  <c r="C759" i="16"/>
  <c r="D758" i="16"/>
  <c r="C758" i="16"/>
  <c r="D757" i="16"/>
  <c r="C757" i="16"/>
  <c r="D756" i="16"/>
  <c r="C756" i="16"/>
  <c r="D755" i="16"/>
  <c r="C755" i="16"/>
  <c r="D754" i="16"/>
  <c r="C754" i="16"/>
  <c r="D753" i="16"/>
  <c r="C753" i="16"/>
  <c r="D752" i="16"/>
  <c r="C752" i="16"/>
  <c r="D751" i="16"/>
  <c r="C751" i="16"/>
  <c r="D750" i="16"/>
  <c r="C750" i="16"/>
  <c r="D749" i="16"/>
  <c r="C749" i="16"/>
  <c r="D748" i="16"/>
  <c r="C748" i="16"/>
  <c r="D747" i="16"/>
  <c r="C747" i="16"/>
  <c r="D746" i="16"/>
  <c r="C746" i="16"/>
  <c r="D745" i="16"/>
  <c r="C745" i="16"/>
  <c r="D744" i="16"/>
  <c r="C744" i="16"/>
  <c r="D743" i="16"/>
  <c r="C743" i="16"/>
  <c r="D742" i="16"/>
  <c r="C742" i="16"/>
  <c r="D741" i="16"/>
  <c r="C741" i="16"/>
  <c r="D740" i="16"/>
  <c r="C740" i="16"/>
  <c r="D739" i="16"/>
  <c r="C739" i="16"/>
  <c r="D738" i="16"/>
  <c r="C738" i="16"/>
  <c r="D737" i="16"/>
  <c r="C737" i="16"/>
  <c r="D736" i="16"/>
  <c r="C736" i="16"/>
  <c r="D735" i="16"/>
  <c r="C735" i="16"/>
  <c r="D734" i="16"/>
  <c r="C734" i="16"/>
  <c r="D733" i="16"/>
  <c r="C733" i="16"/>
  <c r="D732" i="16"/>
  <c r="C732" i="16"/>
  <c r="D731" i="16"/>
  <c r="C731" i="16"/>
  <c r="D730" i="16"/>
  <c r="C730" i="16"/>
  <c r="D729" i="16"/>
  <c r="C729" i="16"/>
  <c r="D728" i="16"/>
  <c r="C728" i="16"/>
  <c r="D727" i="16"/>
  <c r="C727" i="16"/>
  <c r="D726" i="16"/>
  <c r="C726" i="16"/>
  <c r="D725" i="16"/>
  <c r="C725" i="16"/>
  <c r="D724" i="16"/>
  <c r="C724" i="16"/>
  <c r="D723" i="16"/>
  <c r="C723" i="16"/>
  <c r="D722" i="16"/>
  <c r="C722" i="16"/>
  <c r="D721" i="16"/>
  <c r="C721" i="16"/>
  <c r="D720" i="16"/>
  <c r="C720" i="16"/>
  <c r="D719" i="16"/>
  <c r="C719" i="16"/>
  <c r="D718" i="16"/>
  <c r="C718" i="16"/>
  <c r="D717" i="16"/>
  <c r="C717" i="16"/>
  <c r="D716" i="16"/>
  <c r="C716" i="16"/>
  <c r="D715" i="16"/>
  <c r="C715" i="16"/>
  <c r="D714" i="16"/>
  <c r="C714" i="16"/>
  <c r="D713" i="16"/>
  <c r="C713" i="16"/>
  <c r="D712" i="16"/>
  <c r="C712" i="16"/>
  <c r="D711" i="16"/>
  <c r="C711" i="16"/>
  <c r="D710" i="16"/>
  <c r="C710" i="16"/>
  <c r="D709" i="16"/>
  <c r="C709" i="16"/>
  <c r="D708" i="16"/>
  <c r="C708" i="16"/>
  <c r="D707" i="16"/>
  <c r="C707" i="16"/>
  <c r="D706" i="16"/>
  <c r="C706" i="16"/>
  <c r="D705" i="16"/>
  <c r="C705" i="16"/>
  <c r="D704" i="16"/>
  <c r="C704" i="16"/>
  <c r="D703" i="16"/>
  <c r="C703" i="16"/>
  <c r="D702" i="16"/>
  <c r="C702" i="16"/>
  <c r="D701" i="16"/>
  <c r="C701" i="16"/>
  <c r="D700" i="16"/>
  <c r="C700" i="16"/>
  <c r="D699" i="16"/>
  <c r="C699" i="16"/>
  <c r="D698" i="16"/>
  <c r="C698" i="16"/>
  <c r="D697" i="16"/>
  <c r="C697" i="16"/>
  <c r="D696" i="16"/>
  <c r="C696" i="16"/>
  <c r="D695" i="16"/>
  <c r="C695" i="16"/>
  <c r="D694" i="16"/>
  <c r="C694" i="16"/>
  <c r="D693" i="16"/>
  <c r="C693" i="16"/>
  <c r="D692" i="16"/>
  <c r="C692" i="16"/>
  <c r="D691" i="16"/>
  <c r="C691" i="16"/>
  <c r="D690" i="16"/>
  <c r="C690" i="16"/>
  <c r="D689" i="16"/>
  <c r="C689" i="16"/>
  <c r="D688" i="16"/>
  <c r="C688" i="16"/>
  <c r="D687" i="16"/>
  <c r="C687" i="16"/>
  <c r="D686" i="16"/>
  <c r="C686" i="16"/>
  <c r="D685" i="16"/>
  <c r="C685" i="16"/>
  <c r="D684" i="16"/>
  <c r="C684" i="16"/>
  <c r="D683" i="16"/>
  <c r="C683" i="16"/>
  <c r="D682" i="16"/>
  <c r="C682" i="16"/>
  <c r="D681" i="16"/>
  <c r="C681" i="16"/>
  <c r="D680" i="16"/>
  <c r="C680" i="16"/>
  <c r="D679" i="16"/>
  <c r="C679" i="16"/>
  <c r="D678" i="16"/>
  <c r="C678" i="16"/>
  <c r="D677" i="16"/>
  <c r="C677" i="16"/>
  <c r="D676" i="16"/>
  <c r="C676" i="16"/>
  <c r="D675" i="16"/>
  <c r="C675" i="16"/>
  <c r="D674" i="16"/>
  <c r="C674" i="16"/>
  <c r="D673" i="16"/>
  <c r="C673" i="16"/>
  <c r="D672" i="16"/>
  <c r="C672" i="16"/>
  <c r="D671" i="16"/>
  <c r="C671" i="16"/>
  <c r="D670" i="16"/>
  <c r="C670" i="16"/>
  <c r="D669" i="16"/>
  <c r="C669" i="16"/>
  <c r="D668" i="16"/>
  <c r="C668" i="16"/>
  <c r="D667" i="16"/>
  <c r="C667" i="16"/>
  <c r="D666" i="16"/>
  <c r="C666" i="16"/>
  <c r="D665" i="16"/>
  <c r="C665" i="16"/>
  <c r="D664" i="16"/>
  <c r="C664" i="16"/>
  <c r="D663" i="16"/>
  <c r="C663" i="16"/>
  <c r="D662" i="16"/>
  <c r="C662" i="16"/>
  <c r="D661" i="16"/>
  <c r="C661" i="16"/>
  <c r="D660" i="16"/>
  <c r="C660" i="16"/>
  <c r="D659" i="16"/>
  <c r="C659" i="16"/>
  <c r="D658" i="16"/>
  <c r="C658" i="16"/>
  <c r="D657" i="16"/>
  <c r="C657" i="16"/>
  <c r="D656" i="16"/>
  <c r="C656" i="16"/>
  <c r="D655" i="16"/>
  <c r="C655" i="16"/>
  <c r="D654" i="16"/>
  <c r="C654" i="16"/>
  <c r="D653" i="16"/>
  <c r="C653" i="16"/>
  <c r="D652" i="16"/>
  <c r="C652" i="16"/>
  <c r="D651" i="16"/>
  <c r="C651" i="16"/>
  <c r="D650" i="16"/>
  <c r="C650" i="16"/>
  <c r="D649" i="16"/>
  <c r="C649" i="16"/>
  <c r="D648" i="16"/>
  <c r="C648" i="16"/>
  <c r="D647" i="16"/>
  <c r="C647" i="16"/>
  <c r="D646" i="16"/>
  <c r="C646" i="16"/>
  <c r="D645" i="16"/>
  <c r="C645" i="16"/>
  <c r="D644" i="16"/>
  <c r="C644" i="16"/>
  <c r="D643" i="16"/>
  <c r="C643" i="16"/>
  <c r="D642" i="16"/>
  <c r="C642" i="16"/>
  <c r="D641" i="16"/>
  <c r="C641" i="16"/>
  <c r="D640" i="16"/>
  <c r="C640" i="16"/>
  <c r="D639" i="16"/>
  <c r="C639" i="16"/>
  <c r="D638" i="16"/>
  <c r="C638" i="16"/>
  <c r="D637" i="16"/>
  <c r="C637" i="16"/>
  <c r="D636" i="16"/>
  <c r="C636" i="16"/>
  <c r="D635" i="16"/>
  <c r="C635" i="16"/>
  <c r="D634" i="16"/>
  <c r="C634" i="16"/>
  <c r="D633" i="16"/>
  <c r="C633" i="16"/>
  <c r="D632" i="16"/>
  <c r="C632" i="16"/>
  <c r="D631" i="16"/>
  <c r="C631" i="16"/>
  <c r="D630" i="16"/>
  <c r="C630" i="16"/>
  <c r="D629" i="16"/>
  <c r="C629" i="16"/>
  <c r="D628" i="16"/>
  <c r="C628" i="16"/>
  <c r="D627" i="16"/>
  <c r="C627" i="16"/>
  <c r="D626" i="16"/>
  <c r="C626" i="16"/>
  <c r="D625" i="16"/>
  <c r="C625" i="16"/>
  <c r="D624" i="16"/>
  <c r="C624" i="16"/>
  <c r="D623" i="16"/>
  <c r="C623" i="16"/>
  <c r="D622" i="16"/>
  <c r="C622" i="16"/>
  <c r="D621" i="16"/>
  <c r="C621" i="16"/>
  <c r="D620" i="16"/>
  <c r="C620" i="16"/>
  <c r="D619" i="16"/>
  <c r="C619" i="16"/>
  <c r="D618" i="16"/>
  <c r="C618" i="16"/>
  <c r="D617" i="16"/>
  <c r="C617" i="16"/>
  <c r="D616" i="16"/>
  <c r="C616" i="16"/>
  <c r="D615" i="16"/>
  <c r="C615" i="16"/>
  <c r="D614" i="16"/>
  <c r="C614" i="16"/>
  <c r="D613" i="16"/>
  <c r="C613" i="16"/>
  <c r="D612" i="16"/>
  <c r="C612" i="16"/>
  <c r="D611" i="16"/>
  <c r="C611" i="16"/>
  <c r="D610" i="16"/>
  <c r="C610" i="16"/>
  <c r="D609" i="16"/>
  <c r="C609" i="16"/>
  <c r="D608" i="16"/>
  <c r="C608" i="16"/>
  <c r="D607" i="16"/>
  <c r="C607" i="16"/>
  <c r="D606" i="16"/>
  <c r="C606" i="16"/>
  <c r="D605" i="16"/>
  <c r="C605" i="16"/>
  <c r="D604" i="16"/>
  <c r="C604" i="16"/>
  <c r="D603" i="16"/>
  <c r="C603" i="16"/>
  <c r="D602" i="16"/>
  <c r="C602" i="16"/>
  <c r="D601" i="16"/>
  <c r="C601" i="16"/>
  <c r="D600" i="16"/>
  <c r="C600" i="16"/>
  <c r="D599" i="16"/>
  <c r="C599" i="16"/>
  <c r="D598" i="16"/>
  <c r="C598" i="16"/>
  <c r="D597" i="16"/>
  <c r="C597" i="16"/>
  <c r="D596" i="16"/>
  <c r="C596" i="16"/>
  <c r="D595" i="16"/>
  <c r="C595" i="16"/>
  <c r="D594" i="16"/>
  <c r="C594" i="16"/>
  <c r="D593" i="16"/>
  <c r="C593" i="16"/>
  <c r="D592" i="16"/>
  <c r="C592" i="16"/>
  <c r="D591" i="16"/>
  <c r="C591" i="16"/>
  <c r="D590" i="16"/>
  <c r="C590" i="16"/>
  <c r="D589" i="16"/>
  <c r="C589" i="16"/>
  <c r="D588" i="16"/>
  <c r="C588" i="16"/>
  <c r="D587" i="16"/>
  <c r="C587" i="16"/>
  <c r="D586" i="16"/>
  <c r="C586" i="16"/>
  <c r="D585" i="16"/>
  <c r="C585" i="16"/>
  <c r="D584" i="16"/>
  <c r="C584" i="16"/>
  <c r="D583" i="16"/>
  <c r="C583" i="16"/>
  <c r="D582" i="16"/>
  <c r="C582" i="16"/>
  <c r="D581" i="16"/>
  <c r="C581" i="16"/>
  <c r="D580" i="16"/>
  <c r="C580" i="16"/>
  <c r="D579" i="16"/>
  <c r="C579" i="16"/>
  <c r="D578" i="16"/>
  <c r="C578" i="16"/>
  <c r="D577" i="16"/>
  <c r="C577" i="16"/>
  <c r="D576" i="16"/>
  <c r="C576" i="16"/>
  <c r="D575" i="16"/>
  <c r="C575" i="16"/>
  <c r="D574" i="16"/>
  <c r="C574" i="16"/>
  <c r="D573" i="16"/>
  <c r="C573" i="16"/>
  <c r="D572" i="16"/>
  <c r="C572" i="16"/>
  <c r="D571" i="16"/>
  <c r="C571" i="16"/>
  <c r="D570" i="16"/>
  <c r="C570" i="16"/>
  <c r="D569" i="16"/>
  <c r="C569" i="16"/>
  <c r="D568" i="16"/>
  <c r="C568" i="16"/>
  <c r="D567" i="16"/>
  <c r="C567" i="16"/>
  <c r="D566" i="16"/>
  <c r="C566" i="16"/>
  <c r="D565" i="16"/>
  <c r="C565" i="16"/>
  <c r="D564" i="16"/>
  <c r="C564" i="16"/>
  <c r="D563" i="16"/>
  <c r="C563" i="16"/>
  <c r="D562" i="16"/>
  <c r="C562" i="16"/>
  <c r="D561" i="16"/>
  <c r="C561" i="16"/>
  <c r="D560" i="16"/>
  <c r="C560" i="16"/>
  <c r="D559" i="16"/>
  <c r="C559" i="16"/>
  <c r="D558" i="16"/>
  <c r="C558" i="16"/>
  <c r="D557" i="16"/>
  <c r="C557" i="16"/>
  <c r="D556" i="16"/>
  <c r="C556" i="16"/>
  <c r="D555" i="16"/>
  <c r="C555" i="16"/>
  <c r="D554" i="16"/>
  <c r="C554" i="16"/>
  <c r="D553" i="16"/>
  <c r="C553" i="16"/>
  <c r="D552" i="16"/>
  <c r="C552" i="16"/>
  <c r="D551" i="16"/>
  <c r="C551" i="16"/>
  <c r="D550" i="16"/>
  <c r="C550" i="16"/>
  <c r="D549" i="16"/>
  <c r="C549" i="16"/>
  <c r="D548" i="16"/>
  <c r="C548" i="16"/>
  <c r="D547" i="16"/>
  <c r="C547" i="16"/>
  <c r="D546" i="16"/>
  <c r="C546" i="16"/>
  <c r="D545" i="16"/>
  <c r="C545" i="16"/>
  <c r="D544" i="16"/>
  <c r="C544" i="16"/>
  <c r="D543" i="16"/>
  <c r="C543" i="16"/>
  <c r="D542" i="16"/>
  <c r="C542" i="16"/>
  <c r="D541" i="16"/>
  <c r="C541" i="16"/>
  <c r="D540" i="16"/>
  <c r="C540" i="16"/>
  <c r="D539" i="16"/>
  <c r="C539" i="16"/>
  <c r="D538" i="16"/>
  <c r="C538" i="16"/>
  <c r="D537" i="16"/>
  <c r="C537" i="16"/>
  <c r="D536" i="16"/>
  <c r="C536" i="16"/>
  <c r="D535" i="16"/>
  <c r="C535" i="16"/>
  <c r="D534" i="16"/>
  <c r="C534" i="16"/>
  <c r="D533" i="16"/>
  <c r="C533" i="16"/>
  <c r="D532" i="16"/>
  <c r="C532" i="16"/>
  <c r="D531" i="16"/>
  <c r="C531" i="16"/>
  <c r="D530" i="16"/>
  <c r="C530" i="16"/>
  <c r="D529" i="16"/>
  <c r="C529" i="16"/>
  <c r="D528" i="16"/>
  <c r="C528" i="16"/>
  <c r="D527" i="16"/>
  <c r="C527" i="16"/>
  <c r="D526" i="16"/>
  <c r="C526" i="16"/>
  <c r="D525" i="16"/>
  <c r="C525" i="16"/>
  <c r="D524" i="16"/>
  <c r="C524" i="16"/>
  <c r="D523" i="16"/>
  <c r="C523" i="16"/>
  <c r="D522" i="16"/>
  <c r="C522" i="16"/>
  <c r="D521" i="16"/>
  <c r="C521" i="16"/>
  <c r="D520" i="16"/>
  <c r="C520" i="16"/>
  <c r="D519" i="16"/>
  <c r="C519" i="16"/>
  <c r="D518" i="16"/>
  <c r="C518" i="16"/>
  <c r="D517" i="16"/>
  <c r="C517" i="16"/>
  <c r="D516" i="16"/>
  <c r="C516" i="16"/>
  <c r="D515" i="16"/>
  <c r="C515" i="16"/>
  <c r="D514" i="16"/>
  <c r="C514" i="16"/>
  <c r="D513" i="16"/>
  <c r="C513" i="16"/>
  <c r="D512" i="16"/>
  <c r="C512" i="16"/>
  <c r="D511" i="16"/>
  <c r="C511" i="16"/>
  <c r="D510" i="16"/>
  <c r="C510" i="16"/>
  <c r="D509" i="16"/>
  <c r="C509" i="16"/>
  <c r="D508" i="16"/>
  <c r="C508" i="16"/>
  <c r="D507" i="16"/>
  <c r="C507" i="16"/>
  <c r="D506" i="16"/>
  <c r="C506" i="16"/>
  <c r="D505" i="16"/>
  <c r="C505" i="16"/>
  <c r="D504" i="16"/>
  <c r="C504" i="16"/>
  <c r="D503" i="16"/>
  <c r="C503" i="16"/>
  <c r="D502" i="16"/>
  <c r="C502" i="16"/>
  <c r="D501" i="16"/>
  <c r="C501" i="16"/>
  <c r="D500" i="16"/>
  <c r="C500" i="16"/>
  <c r="D499" i="16"/>
  <c r="C499" i="16"/>
  <c r="D498" i="16"/>
  <c r="C498" i="16"/>
  <c r="D497" i="16"/>
  <c r="C497" i="16"/>
  <c r="D496" i="16"/>
  <c r="C496" i="16"/>
  <c r="D495" i="16"/>
  <c r="C495" i="16"/>
  <c r="D494" i="16"/>
  <c r="C494" i="16"/>
  <c r="D493" i="16"/>
  <c r="C493" i="16"/>
  <c r="D492" i="16"/>
  <c r="C492" i="16"/>
  <c r="D491" i="16"/>
  <c r="C491" i="16"/>
  <c r="D490" i="16"/>
  <c r="C490" i="16"/>
  <c r="D489" i="16"/>
  <c r="C489" i="16"/>
  <c r="D488" i="16"/>
  <c r="C488" i="16"/>
  <c r="D487" i="16"/>
  <c r="C487" i="16"/>
  <c r="D486" i="16"/>
  <c r="C486" i="16"/>
  <c r="D485" i="16"/>
  <c r="C485" i="16"/>
  <c r="D484" i="16"/>
  <c r="C484" i="16"/>
  <c r="D483" i="16"/>
  <c r="C483" i="16"/>
  <c r="D482" i="16"/>
  <c r="C482" i="16"/>
  <c r="D481" i="16"/>
  <c r="C481" i="16"/>
  <c r="D480" i="16"/>
  <c r="C480" i="16"/>
  <c r="D479" i="16"/>
  <c r="C479" i="16"/>
  <c r="D478" i="16"/>
  <c r="C478" i="16"/>
  <c r="D477" i="16"/>
  <c r="C477" i="16"/>
  <c r="D476" i="16"/>
  <c r="C476" i="16"/>
  <c r="D475" i="16"/>
  <c r="C475" i="16"/>
  <c r="D474" i="16"/>
  <c r="C474" i="16"/>
  <c r="D473" i="16"/>
  <c r="C473" i="16"/>
  <c r="D472" i="16"/>
  <c r="C472" i="16"/>
  <c r="D471" i="16"/>
  <c r="C471" i="16"/>
  <c r="D470" i="16"/>
  <c r="C470" i="16"/>
  <c r="D469" i="16"/>
  <c r="C469" i="16"/>
  <c r="D468" i="16"/>
  <c r="C468" i="16"/>
  <c r="D467" i="16"/>
  <c r="C467" i="16"/>
  <c r="D466" i="16"/>
  <c r="C466" i="16"/>
  <c r="D465" i="16"/>
  <c r="C465" i="16"/>
  <c r="D464" i="16"/>
  <c r="C464" i="16"/>
  <c r="D463" i="16"/>
  <c r="C463" i="16"/>
  <c r="D462" i="16"/>
  <c r="C462" i="16"/>
  <c r="D461" i="16"/>
  <c r="C461" i="16"/>
  <c r="D460" i="16"/>
  <c r="C460" i="16"/>
  <c r="D459" i="16"/>
  <c r="C459" i="16"/>
  <c r="D458" i="16"/>
  <c r="C458" i="16"/>
  <c r="D457" i="16"/>
  <c r="C457" i="16"/>
  <c r="D456" i="16"/>
  <c r="C456" i="16"/>
  <c r="D455" i="16"/>
  <c r="C455" i="16"/>
  <c r="D454" i="16"/>
  <c r="C454" i="16"/>
  <c r="D453" i="16"/>
  <c r="C453" i="16"/>
  <c r="D452" i="16"/>
  <c r="C452" i="16"/>
  <c r="D451" i="16"/>
  <c r="C451" i="16"/>
  <c r="D450" i="16"/>
  <c r="C450" i="16"/>
  <c r="D449" i="16"/>
  <c r="C449" i="16"/>
  <c r="D448" i="16"/>
  <c r="C448" i="16"/>
  <c r="D447" i="16"/>
  <c r="C447" i="16"/>
  <c r="D446" i="16"/>
  <c r="C446" i="16"/>
  <c r="D445" i="16"/>
  <c r="C445" i="16"/>
  <c r="D444" i="16"/>
  <c r="C444" i="16"/>
  <c r="D443" i="16"/>
  <c r="C443" i="16"/>
  <c r="D442" i="16"/>
  <c r="C442" i="16"/>
  <c r="D441" i="16"/>
  <c r="C441" i="16"/>
  <c r="D440" i="16"/>
  <c r="C440" i="16"/>
  <c r="D439" i="16"/>
  <c r="C439" i="16"/>
  <c r="D438" i="16"/>
  <c r="C438" i="16"/>
  <c r="D437" i="16"/>
  <c r="C437" i="16"/>
  <c r="D436" i="16"/>
  <c r="C436" i="16"/>
  <c r="D435" i="16"/>
  <c r="C435" i="16"/>
  <c r="D434" i="16"/>
  <c r="C434" i="16"/>
  <c r="D433" i="16"/>
  <c r="C433" i="16"/>
  <c r="D432" i="16"/>
  <c r="C432" i="16"/>
  <c r="D431" i="16"/>
  <c r="C431" i="16"/>
  <c r="D430" i="16"/>
  <c r="C430" i="16"/>
  <c r="D429" i="16"/>
  <c r="C429" i="16"/>
  <c r="D428" i="16"/>
  <c r="C428" i="16"/>
  <c r="D427" i="16"/>
  <c r="C427" i="16"/>
  <c r="D426" i="16"/>
  <c r="C426" i="16"/>
  <c r="D425" i="16"/>
  <c r="C425" i="16"/>
  <c r="D424" i="16"/>
  <c r="C424" i="16"/>
  <c r="D423" i="16"/>
  <c r="C423" i="16"/>
  <c r="D422" i="16"/>
  <c r="C422" i="16"/>
  <c r="D421" i="16"/>
  <c r="C421" i="16"/>
  <c r="D420" i="16"/>
  <c r="C420" i="16"/>
  <c r="D419" i="16"/>
  <c r="C419" i="16"/>
  <c r="D418" i="16"/>
  <c r="C418" i="16"/>
  <c r="D417" i="16"/>
  <c r="C417" i="16"/>
  <c r="D416" i="16"/>
  <c r="C416" i="16"/>
  <c r="D415" i="16"/>
  <c r="C415" i="16"/>
  <c r="D414" i="16"/>
  <c r="C414" i="16"/>
  <c r="D413" i="16"/>
  <c r="C413" i="16"/>
  <c r="D412" i="16"/>
  <c r="C412" i="16"/>
  <c r="D411" i="16"/>
  <c r="C411" i="16"/>
  <c r="D410" i="16"/>
  <c r="C410" i="16"/>
  <c r="D409" i="16"/>
  <c r="C409" i="16"/>
  <c r="D408" i="16"/>
  <c r="C408" i="16"/>
  <c r="D407" i="16"/>
  <c r="C407" i="16"/>
  <c r="D406" i="16"/>
  <c r="C406" i="16"/>
  <c r="D405" i="16"/>
  <c r="C405" i="16"/>
  <c r="D404" i="16"/>
  <c r="C404" i="16"/>
  <c r="D403" i="16"/>
  <c r="C403" i="16"/>
  <c r="D402" i="16"/>
  <c r="C402" i="16"/>
  <c r="D401" i="16"/>
  <c r="C401" i="16"/>
  <c r="D400" i="16"/>
  <c r="C400" i="16"/>
  <c r="D399" i="16"/>
  <c r="C399" i="16"/>
  <c r="D398" i="16"/>
  <c r="C398" i="16"/>
  <c r="D397" i="16"/>
  <c r="C397" i="16"/>
  <c r="D396" i="16"/>
  <c r="C396" i="16"/>
  <c r="D395" i="16"/>
  <c r="C395" i="16"/>
  <c r="D394" i="16"/>
  <c r="C394" i="16"/>
  <c r="D393" i="16"/>
  <c r="C393" i="16"/>
  <c r="D392" i="16"/>
  <c r="C392" i="16"/>
  <c r="D391" i="16"/>
  <c r="C391" i="16"/>
  <c r="D390" i="16"/>
  <c r="C390" i="16"/>
  <c r="D389" i="16"/>
  <c r="C389" i="16"/>
  <c r="D388" i="16"/>
  <c r="C388" i="16"/>
  <c r="D387" i="16"/>
  <c r="C387" i="16"/>
  <c r="D386" i="16"/>
  <c r="C386" i="16"/>
  <c r="D385" i="16"/>
  <c r="C385" i="16"/>
  <c r="D384" i="16"/>
  <c r="C384" i="16"/>
  <c r="D383" i="16"/>
  <c r="C383" i="16"/>
  <c r="D382" i="16"/>
  <c r="C382" i="16"/>
  <c r="D381" i="16"/>
  <c r="C381" i="16"/>
  <c r="D380" i="16"/>
  <c r="C380" i="16"/>
  <c r="D379" i="16"/>
  <c r="C379" i="16"/>
  <c r="D378" i="16"/>
  <c r="C378" i="16"/>
  <c r="D377" i="16"/>
  <c r="C377" i="16"/>
  <c r="D376" i="16"/>
  <c r="C376" i="16"/>
  <c r="D375" i="16"/>
  <c r="C375" i="16"/>
  <c r="D374" i="16"/>
  <c r="C374" i="16"/>
  <c r="D373" i="16"/>
  <c r="C373" i="16"/>
  <c r="D372" i="16"/>
  <c r="C372" i="16"/>
  <c r="D371" i="16"/>
  <c r="C371" i="16"/>
  <c r="D370" i="16"/>
  <c r="C370" i="16"/>
  <c r="D369" i="16"/>
  <c r="C369" i="16"/>
  <c r="D368" i="16"/>
  <c r="C368" i="16"/>
  <c r="D367" i="16"/>
  <c r="C367" i="16"/>
  <c r="D366" i="16"/>
  <c r="C366" i="16"/>
  <c r="D365" i="16"/>
  <c r="C365" i="16"/>
  <c r="D364" i="16"/>
  <c r="C364" i="16"/>
  <c r="D363" i="16"/>
  <c r="C363" i="16"/>
  <c r="D362" i="16"/>
  <c r="C362" i="16"/>
  <c r="D361" i="16"/>
  <c r="C361" i="16"/>
  <c r="D360" i="16"/>
  <c r="C360" i="16"/>
  <c r="D359" i="16"/>
  <c r="C359" i="16"/>
  <c r="D358" i="16"/>
  <c r="C358" i="16"/>
  <c r="D357" i="16"/>
  <c r="C357" i="16"/>
  <c r="D356" i="16"/>
  <c r="C356" i="16"/>
  <c r="D355" i="16"/>
  <c r="C355" i="16"/>
  <c r="D354" i="16"/>
  <c r="C354" i="16"/>
  <c r="D353" i="16"/>
  <c r="C353" i="16"/>
  <c r="D352" i="16"/>
  <c r="C352" i="16"/>
  <c r="D351" i="16"/>
  <c r="C351" i="16"/>
  <c r="D350" i="16"/>
  <c r="C350" i="16"/>
  <c r="D349" i="16"/>
  <c r="C349" i="16"/>
  <c r="D348" i="16"/>
  <c r="C348" i="16"/>
  <c r="D347" i="16"/>
  <c r="C347" i="16"/>
  <c r="D346" i="16"/>
  <c r="C346" i="16"/>
  <c r="D345" i="16"/>
  <c r="C345" i="16"/>
  <c r="D344" i="16"/>
  <c r="C344" i="16"/>
  <c r="D343" i="16"/>
  <c r="C343" i="16"/>
  <c r="D342" i="16"/>
  <c r="C342" i="16"/>
  <c r="D341" i="16"/>
  <c r="C341" i="16"/>
  <c r="D340" i="16"/>
  <c r="C340" i="16"/>
  <c r="D339" i="16"/>
  <c r="C339" i="16"/>
  <c r="D338" i="16"/>
  <c r="C338" i="16"/>
  <c r="D337" i="16"/>
  <c r="C337" i="16"/>
  <c r="D336" i="16"/>
  <c r="C336" i="16"/>
  <c r="D335" i="16"/>
  <c r="C335" i="16"/>
  <c r="D334" i="16"/>
  <c r="C334" i="16"/>
  <c r="D333" i="16"/>
  <c r="C333" i="16"/>
  <c r="D332" i="16"/>
  <c r="C332" i="16"/>
  <c r="D331" i="16"/>
  <c r="C331" i="16"/>
  <c r="D330" i="16"/>
  <c r="C330" i="16"/>
  <c r="D329" i="16"/>
  <c r="C329" i="16"/>
  <c r="D328" i="16"/>
  <c r="C328" i="16"/>
  <c r="D327" i="16"/>
  <c r="C327" i="16"/>
  <c r="D326" i="16"/>
  <c r="C326" i="16"/>
  <c r="D325" i="16"/>
  <c r="C325" i="16"/>
  <c r="D324" i="16"/>
  <c r="C324" i="16"/>
  <c r="D323" i="16"/>
  <c r="C323" i="16"/>
  <c r="D322" i="16"/>
  <c r="C322" i="16"/>
  <c r="D321" i="16"/>
  <c r="C321" i="16"/>
  <c r="D320" i="16"/>
  <c r="C320" i="16"/>
  <c r="D319" i="16"/>
  <c r="C319" i="16"/>
  <c r="D318" i="16"/>
  <c r="C318" i="16"/>
  <c r="D317" i="16"/>
  <c r="C317" i="16"/>
  <c r="D316" i="16"/>
  <c r="C316" i="16"/>
  <c r="D315" i="16"/>
  <c r="C315" i="16"/>
  <c r="D314" i="16"/>
  <c r="C314" i="16"/>
  <c r="D313" i="16"/>
  <c r="C313" i="16"/>
  <c r="D312" i="16"/>
  <c r="C312" i="16"/>
  <c r="D311" i="16"/>
  <c r="C311" i="16"/>
  <c r="D310" i="16"/>
  <c r="C310" i="16"/>
  <c r="D309" i="16"/>
  <c r="C309" i="16"/>
  <c r="D308" i="16"/>
  <c r="C308" i="16"/>
  <c r="D307" i="16"/>
  <c r="C307" i="16"/>
  <c r="D306" i="16"/>
  <c r="C306" i="16"/>
  <c r="D305" i="16"/>
  <c r="C305" i="16"/>
  <c r="D304" i="16"/>
  <c r="C304" i="16"/>
  <c r="D303" i="16"/>
  <c r="C303" i="16"/>
  <c r="D302" i="16"/>
  <c r="C302" i="16"/>
  <c r="D301" i="16"/>
  <c r="C301" i="16"/>
  <c r="D300" i="16"/>
  <c r="C300" i="16"/>
  <c r="D299" i="16"/>
  <c r="C299" i="16"/>
  <c r="D298" i="16"/>
  <c r="C298" i="16"/>
  <c r="D297" i="16"/>
  <c r="C297" i="16"/>
  <c r="D296" i="16"/>
  <c r="C296" i="16"/>
  <c r="D295" i="16"/>
  <c r="C295" i="16"/>
  <c r="D294" i="16"/>
  <c r="C294" i="16"/>
  <c r="D293" i="16"/>
  <c r="C293" i="16"/>
  <c r="D292" i="16"/>
  <c r="C292" i="16"/>
  <c r="D291" i="16"/>
  <c r="C291" i="16"/>
  <c r="D290" i="16"/>
  <c r="C290" i="16"/>
  <c r="D289" i="16"/>
  <c r="C289" i="16"/>
  <c r="D288" i="16"/>
  <c r="C288" i="16"/>
  <c r="D287" i="16"/>
  <c r="C287" i="16"/>
  <c r="D286" i="16"/>
  <c r="C286" i="16"/>
  <c r="D285" i="16"/>
  <c r="C285" i="16"/>
  <c r="D284" i="16"/>
  <c r="C284" i="16"/>
  <c r="D283" i="16"/>
  <c r="C283" i="16"/>
  <c r="D282" i="16"/>
  <c r="C282" i="16"/>
  <c r="D281" i="16"/>
  <c r="C281" i="16"/>
  <c r="D280" i="16"/>
  <c r="C280" i="16"/>
  <c r="D279" i="16"/>
  <c r="C279" i="16"/>
  <c r="D278" i="16"/>
  <c r="C278" i="16"/>
  <c r="D277" i="16"/>
  <c r="C277" i="16"/>
  <c r="D276" i="16"/>
  <c r="C276" i="16"/>
  <c r="D275" i="16"/>
  <c r="C275" i="16"/>
  <c r="D274" i="16"/>
  <c r="C274" i="16"/>
  <c r="D273" i="16"/>
  <c r="C273" i="16"/>
  <c r="D272" i="16"/>
  <c r="C272" i="16"/>
  <c r="D271" i="16"/>
  <c r="C271" i="16"/>
  <c r="D270" i="16"/>
  <c r="C270" i="16"/>
  <c r="D269" i="16"/>
  <c r="C269" i="16"/>
  <c r="D268" i="16"/>
  <c r="C268" i="16"/>
  <c r="D267" i="16"/>
  <c r="C267" i="16"/>
  <c r="D266" i="16"/>
  <c r="C266" i="16"/>
  <c r="D265" i="16"/>
  <c r="C265" i="16"/>
  <c r="D264" i="16"/>
  <c r="C264" i="16"/>
  <c r="D263" i="16"/>
  <c r="C263" i="16"/>
  <c r="D262" i="16"/>
  <c r="C262" i="16"/>
  <c r="D261" i="16"/>
  <c r="C261" i="16"/>
  <c r="D260" i="16"/>
  <c r="C260" i="16"/>
  <c r="D259" i="16"/>
  <c r="C259" i="16"/>
  <c r="D258" i="16"/>
  <c r="C258" i="16"/>
  <c r="D257" i="16"/>
  <c r="C257" i="16"/>
  <c r="D256" i="16"/>
  <c r="C256" i="16"/>
  <c r="D255" i="16"/>
  <c r="C255" i="16"/>
  <c r="D254" i="16"/>
  <c r="C254" i="16"/>
  <c r="D253" i="16"/>
  <c r="C253" i="16"/>
  <c r="D252" i="16"/>
  <c r="C252" i="16"/>
  <c r="D251" i="16"/>
  <c r="C251" i="16"/>
  <c r="D250" i="16"/>
  <c r="C250" i="16"/>
  <c r="D249" i="16"/>
  <c r="C249" i="16"/>
  <c r="D248" i="16"/>
  <c r="C248" i="16"/>
  <c r="D247" i="16"/>
  <c r="C247" i="16"/>
  <c r="D246" i="16"/>
  <c r="C246" i="16"/>
  <c r="D245" i="16"/>
  <c r="C245" i="16"/>
  <c r="D244" i="16"/>
  <c r="C244" i="16"/>
  <c r="D243" i="16"/>
  <c r="C243" i="16"/>
  <c r="D242" i="16"/>
  <c r="C242" i="16"/>
  <c r="D241" i="16"/>
  <c r="C241" i="16"/>
  <c r="D240" i="16"/>
  <c r="C240" i="16"/>
  <c r="D239" i="16"/>
  <c r="C239" i="16"/>
  <c r="D238" i="16"/>
  <c r="C238" i="16"/>
  <c r="D237" i="16"/>
  <c r="C237" i="16"/>
  <c r="D236" i="16"/>
  <c r="C236" i="16"/>
  <c r="D235" i="16"/>
  <c r="C235" i="16"/>
  <c r="D234" i="16"/>
  <c r="C234" i="16"/>
  <c r="D233" i="16"/>
  <c r="C233" i="16"/>
  <c r="D232" i="16"/>
  <c r="C232" i="16"/>
  <c r="D231" i="16"/>
  <c r="C231" i="16"/>
  <c r="D230" i="16"/>
  <c r="C230" i="16"/>
  <c r="D229" i="16"/>
  <c r="C229" i="16"/>
  <c r="D228" i="16"/>
  <c r="C228" i="16"/>
  <c r="D227" i="16"/>
  <c r="C227" i="16"/>
  <c r="D226" i="16"/>
  <c r="C226" i="16"/>
  <c r="D225" i="16"/>
  <c r="C225" i="16"/>
  <c r="D224" i="16"/>
  <c r="C224" i="16"/>
  <c r="D223" i="16"/>
  <c r="C223" i="16"/>
  <c r="D222" i="16"/>
  <c r="C222" i="16"/>
  <c r="D221" i="16"/>
  <c r="C221" i="16"/>
  <c r="D220" i="16"/>
  <c r="C220" i="16"/>
  <c r="D219" i="16"/>
  <c r="C219" i="16"/>
  <c r="D218" i="16"/>
  <c r="C218" i="16"/>
  <c r="D217" i="16"/>
  <c r="C217" i="16"/>
  <c r="D216" i="16"/>
  <c r="C216" i="16"/>
  <c r="D215" i="16"/>
  <c r="C215" i="16"/>
  <c r="D214" i="16"/>
  <c r="C214" i="16"/>
  <c r="D213" i="16"/>
  <c r="C213" i="16"/>
  <c r="D212" i="16"/>
  <c r="C212" i="16"/>
  <c r="D211" i="16"/>
  <c r="C211" i="16"/>
  <c r="D210" i="16"/>
  <c r="C210" i="16"/>
  <c r="D209" i="16"/>
  <c r="C209" i="16"/>
  <c r="D208" i="16"/>
  <c r="C208" i="16"/>
  <c r="D207" i="16"/>
  <c r="C207" i="16"/>
  <c r="D206" i="16"/>
  <c r="C206" i="16"/>
  <c r="D205" i="16"/>
  <c r="C205" i="16"/>
  <c r="D204" i="16"/>
  <c r="C204" i="16"/>
  <c r="D203" i="16"/>
  <c r="C203" i="16"/>
  <c r="D202" i="16"/>
  <c r="C202" i="16"/>
  <c r="D201" i="16"/>
  <c r="C201" i="16"/>
  <c r="D200" i="16"/>
  <c r="C200" i="16"/>
  <c r="D199" i="16"/>
  <c r="C199" i="16"/>
  <c r="D198" i="16"/>
  <c r="C198" i="16"/>
  <c r="D197" i="16"/>
  <c r="C197" i="16"/>
  <c r="D196" i="16"/>
  <c r="C196" i="16"/>
  <c r="D195" i="16"/>
  <c r="C195" i="16"/>
  <c r="D194" i="16"/>
  <c r="C194" i="16"/>
  <c r="D193" i="16"/>
  <c r="C193" i="16"/>
  <c r="D192" i="16"/>
  <c r="C192" i="16"/>
  <c r="D191" i="16"/>
  <c r="C191" i="16"/>
  <c r="D190" i="16"/>
  <c r="C190" i="16"/>
  <c r="D189" i="16"/>
  <c r="C189" i="16"/>
  <c r="D188" i="16"/>
  <c r="C188" i="16"/>
  <c r="D187" i="16"/>
  <c r="C187" i="16"/>
  <c r="D186" i="16"/>
  <c r="C186" i="16"/>
  <c r="D185" i="16"/>
  <c r="C185" i="16"/>
  <c r="D184" i="16"/>
  <c r="C184" i="16"/>
  <c r="D183" i="16"/>
  <c r="C183" i="16"/>
  <c r="D182" i="16"/>
  <c r="C182" i="16"/>
  <c r="D181" i="16"/>
  <c r="C181" i="16"/>
  <c r="D180" i="16"/>
  <c r="C180" i="16"/>
  <c r="D179" i="16"/>
  <c r="C179" i="16"/>
  <c r="D178" i="16"/>
  <c r="C178" i="16"/>
  <c r="D177" i="16"/>
  <c r="C177" i="16"/>
  <c r="D176" i="16"/>
  <c r="C176" i="16"/>
  <c r="D175" i="16"/>
  <c r="C175" i="16"/>
  <c r="D174" i="16"/>
  <c r="C174" i="16"/>
  <c r="D173" i="16"/>
  <c r="C173" i="16"/>
  <c r="D172" i="16"/>
  <c r="C172" i="16"/>
  <c r="D171" i="16"/>
  <c r="C171" i="16"/>
  <c r="D170" i="16"/>
  <c r="C170" i="16"/>
  <c r="D169" i="16"/>
  <c r="C169" i="16"/>
  <c r="D168" i="16"/>
  <c r="C168" i="16"/>
  <c r="D167" i="16"/>
  <c r="C167" i="16"/>
  <c r="D166" i="16"/>
  <c r="C166" i="16"/>
  <c r="D165" i="16"/>
  <c r="C165" i="16"/>
  <c r="D164" i="16"/>
  <c r="C164" i="16"/>
  <c r="D163" i="16"/>
  <c r="C163" i="16"/>
  <c r="D162" i="16"/>
  <c r="C162" i="16"/>
  <c r="D161" i="16"/>
  <c r="C161" i="16"/>
  <c r="D160" i="16"/>
  <c r="C160" i="16"/>
  <c r="D159" i="16"/>
  <c r="C159" i="16"/>
  <c r="D158" i="16"/>
  <c r="C158" i="16"/>
  <c r="D157" i="16"/>
  <c r="C157" i="16"/>
  <c r="D156" i="16"/>
  <c r="C156" i="16"/>
  <c r="D155" i="16"/>
  <c r="C155" i="16"/>
  <c r="D154" i="16"/>
  <c r="C154" i="16"/>
  <c r="D153" i="16"/>
  <c r="C153" i="16"/>
  <c r="D152" i="16"/>
  <c r="C152" i="16"/>
  <c r="D151" i="16"/>
  <c r="C151" i="16"/>
  <c r="D150" i="16"/>
  <c r="C150" i="16"/>
  <c r="D149" i="16"/>
  <c r="C149" i="16"/>
  <c r="D148" i="16"/>
  <c r="C148" i="16"/>
  <c r="D147" i="16"/>
  <c r="C147" i="16"/>
  <c r="D146" i="16"/>
  <c r="C146" i="16"/>
  <c r="D145" i="16"/>
  <c r="C145" i="16"/>
  <c r="D144" i="16"/>
  <c r="C144" i="16"/>
  <c r="D143" i="16"/>
  <c r="C143" i="16"/>
  <c r="D142" i="16"/>
  <c r="C142" i="16"/>
  <c r="D141" i="16"/>
  <c r="C141" i="16"/>
  <c r="D140" i="16"/>
  <c r="C140" i="16"/>
  <c r="D139" i="16"/>
  <c r="C139" i="16"/>
  <c r="D138" i="16"/>
  <c r="C138" i="16"/>
  <c r="D137" i="16"/>
  <c r="C137" i="16"/>
  <c r="D136" i="16"/>
  <c r="C136" i="16"/>
  <c r="D135" i="16"/>
  <c r="C135" i="16"/>
  <c r="D134" i="16"/>
  <c r="C134" i="16"/>
  <c r="D133" i="16"/>
  <c r="C133" i="16"/>
  <c r="D132" i="16"/>
  <c r="C132" i="16"/>
  <c r="D131" i="16"/>
  <c r="C131" i="16"/>
  <c r="D130" i="16"/>
  <c r="C130" i="16"/>
  <c r="D129" i="16"/>
  <c r="C129" i="16"/>
  <c r="D128" i="16"/>
  <c r="C128" i="16"/>
  <c r="D127" i="16"/>
  <c r="C127" i="16"/>
  <c r="D126" i="16"/>
  <c r="C126" i="16"/>
  <c r="D125" i="16"/>
  <c r="C125" i="16"/>
  <c r="D124" i="16"/>
  <c r="C124" i="16"/>
  <c r="D123" i="16"/>
  <c r="C123" i="16"/>
  <c r="D122" i="16"/>
  <c r="C122" i="16"/>
  <c r="D121" i="16"/>
  <c r="C121" i="16"/>
  <c r="D120" i="16"/>
  <c r="C120" i="16"/>
  <c r="D119" i="16"/>
  <c r="C119" i="16"/>
  <c r="D118" i="16"/>
  <c r="C118" i="16"/>
  <c r="D117" i="16"/>
  <c r="C117" i="16"/>
  <c r="D116" i="16"/>
  <c r="C116" i="16"/>
  <c r="D115" i="16"/>
  <c r="C115" i="16"/>
  <c r="D114" i="16"/>
  <c r="C114" i="16"/>
  <c r="D113" i="16"/>
  <c r="C113" i="16"/>
  <c r="D112" i="16"/>
  <c r="C112" i="16"/>
  <c r="D111" i="16"/>
  <c r="C111" i="16"/>
  <c r="D110" i="16"/>
  <c r="C110" i="16"/>
  <c r="D109" i="16"/>
  <c r="C109" i="16"/>
  <c r="D108" i="16"/>
  <c r="C108" i="16"/>
  <c r="D107" i="16"/>
  <c r="C107" i="16"/>
  <c r="D106" i="16"/>
  <c r="C106" i="16"/>
  <c r="D105" i="16"/>
  <c r="C105" i="16"/>
  <c r="D104" i="16"/>
  <c r="C104" i="16"/>
  <c r="D103" i="16"/>
  <c r="C103" i="16"/>
  <c r="D102" i="16"/>
  <c r="C102" i="16"/>
  <c r="D101" i="16"/>
  <c r="C101" i="16"/>
  <c r="D100" i="16"/>
  <c r="C100" i="16"/>
  <c r="D99" i="16"/>
  <c r="C99" i="16"/>
  <c r="D98" i="16"/>
  <c r="C98" i="16"/>
  <c r="D97" i="16"/>
  <c r="C97" i="16"/>
  <c r="D96" i="16"/>
  <c r="C96" i="16"/>
  <c r="D95" i="16"/>
  <c r="C95" i="16"/>
  <c r="D94" i="16"/>
  <c r="C94" i="16"/>
  <c r="D93" i="16"/>
  <c r="C93" i="16"/>
  <c r="D92" i="16"/>
  <c r="C92" i="16"/>
  <c r="D91" i="16"/>
  <c r="C91" i="16"/>
  <c r="D90" i="16"/>
  <c r="C90" i="16"/>
  <c r="D89" i="16"/>
  <c r="C89" i="16"/>
  <c r="D88" i="16"/>
  <c r="C88" i="16"/>
  <c r="D87" i="16"/>
  <c r="C87" i="16"/>
  <c r="D86" i="16"/>
  <c r="C86" i="16"/>
  <c r="D85" i="16"/>
  <c r="C85" i="16"/>
  <c r="D84" i="16"/>
  <c r="C84" i="16"/>
  <c r="D83" i="16"/>
  <c r="C83" i="16"/>
  <c r="D82" i="16"/>
  <c r="C82" i="16"/>
  <c r="D81" i="16"/>
  <c r="C81" i="16"/>
  <c r="D80" i="16"/>
  <c r="C80" i="16"/>
  <c r="D79" i="16"/>
  <c r="C79" i="16"/>
  <c r="D78" i="16"/>
  <c r="C78" i="16"/>
  <c r="D77" i="16"/>
  <c r="C77" i="16"/>
  <c r="D76" i="16"/>
  <c r="C76" i="16"/>
  <c r="D75" i="16"/>
  <c r="C75" i="16"/>
  <c r="D74" i="16"/>
  <c r="C74" i="16"/>
  <c r="D73" i="16"/>
  <c r="C73" i="16"/>
  <c r="D72" i="16"/>
  <c r="C72" i="16"/>
  <c r="D71" i="16"/>
  <c r="C71" i="16"/>
  <c r="D70" i="16"/>
  <c r="C70" i="16"/>
  <c r="D69" i="16"/>
  <c r="C69" i="16"/>
  <c r="D68" i="16"/>
  <c r="C68" i="16"/>
  <c r="D67" i="16"/>
  <c r="C67" i="16"/>
  <c r="D66" i="16"/>
  <c r="C66" i="16"/>
  <c r="D65" i="16"/>
  <c r="C65" i="16"/>
  <c r="D64" i="16"/>
  <c r="C64" i="16"/>
  <c r="D63" i="16"/>
  <c r="C63" i="16"/>
  <c r="D62" i="16"/>
  <c r="C62" i="16"/>
  <c r="D61" i="16"/>
  <c r="C61" i="16"/>
  <c r="D60" i="16"/>
  <c r="C60" i="16"/>
  <c r="D59" i="16"/>
  <c r="C59" i="16"/>
  <c r="D58" i="16"/>
  <c r="C58" i="16"/>
  <c r="D57" i="16"/>
  <c r="C57" i="16"/>
  <c r="D56" i="16"/>
  <c r="C56" i="16"/>
  <c r="D55" i="16"/>
  <c r="C55" i="16"/>
  <c r="D54" i="16"/>
  <c r="C54" i="16"/>
  <c r="D53" i="16"/>
  <c r="C53" i="16"/>
  <c r="D52" i="16"/>
  <c r="C52" i="16"/>
  <c r="D51" i="16"/>
  <c r="C51" i="16"/>
  <c r="D50" i="16"/>
  <c r="C50" i="16"/>
  <c r="D49" i="16"/>
  <c r="C49" i="16"/>
  <c r="D48" i="16"/>
  <c r="C48" i="16"/>
  <c r="D47" i="16"/>
  <c r="C47" i="16"/>
  <c r="D46" i="16"/>
  <c r="C46" i="16"/>
  <c r="D45" i="16"/>
  <c r="C45" i="16"/>
  <c r="D44" i="16"/>
  <c r="C44" i="16"/>
  <c r="D43" i="16"/>
  <c r="C43" i="16"/>
  <c r="D42" i="16"/>
  <c r="C42" i="16"/>
  <c r="D41" i="16"/>
  <c r="C41" i="16"/>
  <c r="D40" i="16"/>
  <c r="C40" i="16"/>
  <c r="D39" i="16"/>
  <c r="C39" i="16"/>
  <c r="D38" i="16"/>
  <c r="C38" i="16"/>
  <c r="D37" i="16"/>
  <c r="C37" i="16"/>
  <c r="D36" i="16"/>
  <c r="C36" i="16"/>
  <c r="D35" i="16"/>
  <c r="C35" i="16"/>
  <c r="D34" i="16"/>
  <c r="C34" i="16"/>
  <c r="D33" i="16"/>
  <c r="C33" i="16"/>
  <c r="D32" i="16"/>
  <c r="C32" i="16"/>
  <c r="D31" i="16"/>
  <c r="C31" i="16"/>
  <c r="D30" i="16"/>
  <c r="C30" i="16"/>
  <c r="D29" i="16"/>
  <c r="C29" i="16"/>
  <c r="D28" i="16"/>
  <c r="C28" i="16"/>
  <c r="D27" i="16"/>
  <c r="C27" i="16"/>
  <c r="D26" i="16"/>
  <c r="C26" i="16"/>
  <c r="D25" i="16"/>
  <c r="C25" i="16"/>
  <c r="D24" i="16"/>
  <c r="C24" i="16"/>
  <c r="D23" i="16"/>
  <c r="C23" i="16"/>
  <c r="D22" i="16"/>
  <c r="C22" i="16"/>
  <c r="D21" i="16"/>
  <c r="C21" i="16"/>
  <c r="B21" i="16"/>
  <c r="B22" i="16" s="1"/>
  <c r="B23" i="16" s="1"/>
  <c r="B24" i="16" s="1"/>
  <c r="B25" i="16" s="1"/>
  <c r="B26" i="16" s="1"/>
  <c r="B27" i="16" s="1"/>
  <c r="B28" i="16" s="1"/>
  <c r="B29" i="16" s="1"/>
  <c r="B30" i="16" s="1"/>
  <c r="B31" i="16" s="1"/>
  <c r="B32" i="16" s="1"/>
  <c r="B33" i="16" s="1"/>
  <c r="B34" i="16" s="1"/>
  <c r="B35" i="16" s="1"/>
  <c r="B36" i="16" s="1"/>
  <c r="B37" i="16" s="1"/>
  <c r="B38" i="16" s="1"/>
  <c r="B39" i="16" s="1"/>
  <c r="B40" i="16" s="1"/>
  <c r="B41" i="16" s="1"/>
  <c r="B42" i="16" s="1"/>
  <c r="B43" i="16" s="1"/>
  <c r="B44" i="16" s="1"/>
  <c r="B45" i="16" s="1"/>
  <c r="B46" i="16" s="1"/>
  <c r="B47" i="16" s="1"/>
  <c r="B48" i="16" s="1"/>
  <c r="B49" i="16" s="1"/>
  <c r="B50" i="16" s="1"/>
  <c r="B51" i="16" s="1"/>
  <c r="B52" i="16" s="1"/>
  <c r="B53" i="16" s="1"/>
  <c r="B54" i="16" s="1"/>
  <c r="B55" i="16" s="1"/>
  <c r="B56" i="16" s="1"/>
  <c r="B57" i="16" s="1"/>
  <c r="B58" i="16" s="1"/>
  <c r="B59" i="16" s="1"/>
  <c r="B60" i="16" s="1"/>
  <c r="B61" i="16" s="1"/>
  <c r="B62" i="16" s="1"/>
  <c r="B63" i="16" s="1"/>
  <c r="B64" i="16" s="1"/>
  <c r="B65" i="16" s="1"/>
  <c r="B66" i="16" s="1"/>
  <c r="B67" i="16" s="1"/>
  <c r="B68" i="16" s="1"/>
  <c r="B69" i="16" s="1"/>
  <c r="B70" i="16" s="1"/>
  <c r="B71" i="16" s="1"/>
  <c r="B72" i="16" s="1"/>
  <c r="B73" i="16" s="1"/>
  <c r="B74" i="16" s="1"/>
  <c r="B75" i="16" s="1"/>
  <c r="B76" i="16" s="1"/>
  <c r="B77" i="16" s="1"/>
  <c r="B78" i="16" s="1"/>
  <c r="B79" i="16" s="1"/>
  <c r="B80" i="16" s="1"/>
  <c r="B81" i="16" s="1"/>
  <c r="B82" i="16" s="1"/>
  <c r="B83" i="16" s="1"/>
  <c r="B84" i="16" s="1"/>
  <c r="B85" i="16" s="1"/>
  <c r="B86" i="16" s="1"/>
  <c r="B87" i="16" s="1"/>
  <c r="B88" i="16" s="1"/>
  <c r="B89" i="16" s="1"/>
  <c r="B90" i="16" s="1"/>
  <c r="B91" i="16" s="1"/>
  <c r="B92" i="16" s="1"/>
  <c r="B93" i="16" s="1"/>
  <c r="B94" i="16" s="1"/>
  <c r="B95" i="16" s="1"/>
  <c r="B96" i="16" s="1"/>
  <c r="B97" i="16" s="1"/>
  <c r="B98" i="16" s="1"/>
  <c r="B99" i="16" s="1"/>
  <c r="B100" i="16" s="1"/>
  <c r="B101" i="16" s="1"/>
  <c r="B102" i="16" s="1"/>
  <c r="B103" i="16" s="1"/>
  <c r="B104" i="16" s="1"/>
  <c r="B105" i="16" s="1"/>
  <c r="B106" i="16" s="1"/>
  <c r="B107" i="16" s="1"/>
  <c r="B108" i="16" s="1"/>
  <c r="B109" i="16" s="1"/>
  <c r="B110" i="16" s="1"/>
  <c r="B111" i="16" s="1"/>
  <c r="B112" i="16" s="1"/>
  <c r="B113" i="16" s="1"/>
  <c r="B114" i="16" s="1"/>
  <c r="B115" i="16" s="1"/>
  <c r="B116" i="16" s="1"/>
  <c r="B117" i="16" s="1"/>
  <c r="B118" i="16" s="1"/>
  <c r="B119" i="16" s="1"/>
  <c r="B120" i="16" s="1"/>
  <c r="B121" i="16" s="1"/>
  <c r="B122" i="16" s="1"/>
  <c r="B123" i="16" s="1"/>
  <c r="B124" i="16" s="1"/>
  <c r="B125" i="16" s="1"/>
  <c r="B126" i="16" s="1"/>
  <c r="B127" i="16" s="1"/>
  <c r="B128" i="16" s="1"/>
  <c r="B129" i="16" s="1"/>
  <c r="B130" i="16" s="1"/>
  <c r="B131" i="16" s="1"/>
  <c r="B132" i="16" s="1"/>
  <c r="B133" i="16" s="1"/>
  <c r="B134" i="16" s="1"/>
  <c r="B135" i="16" s="1"/>
  <c r="B136" i="16" s="1"/>
  <c r="B137" i="16" s="1"/>
  <c r="B138" i="16" s="1"/>
  <c r="B139" i="16" s="1"/>
  <c r="B140" i="16" s="1"/>
  <c r="B141" i="16" s="1"/>
  <c r="B142" i="16" s="1"/>
  <c r="B143" i="16" s="1"/>
  <c r="B144" i="16" s="1"/>
  <c r="B145" i="16" s="1"/>
  <c r="B146" i="16" s="1"/>
  <c r="B147" i="16" s="1"/>
  <c r="B148" i="16" s="1"/>
  <c r="B149" i="16" s="1"/>
  <c r="B150" i="16" s="1"/>
  <c r="B151" i="16" s="1"/>
  <c r="B152" i="16" s="1"/>
  <c r="B153" i="16" s="1"/>
  <c r="B154" i="16" s="1"/>
  <c r="B155" i="16" s="1"/>
  <c r="B156" i="16" s="1"/>
  <c r="B157" i="16" s="1"/>
  <c r="B158" i="16" s="1"/>
  <c r="B159" i="16" s="1"/>
  <c r="B160" i="16" s="1"/>
  <c r="B161" i="16" s="1"/>
  <c r="B162" i="16" s="1"/>
  <c r="B163" i="16" s="1"/>
  <c r="B164" i="16" s="1"/>
  <c r="B165" i="16" s="1"/>
  <c r="B166" i="16" s="1"/>
  <c r="B167" i="16" s="1"/>
  <c r="B168" i="16" s="1"/>
  <c r="B169" i="16" s="1"/>
  <c r="B170" i="16" s="1"/>
  <c r="B171" i="16" s="1"/>
  <c r="B172" i="16" s="1"/>
  <c r="B173" i="16" s="1"/>
  <c r="B174" i="16" s="1"/>
  <c r="B175" i="16" s="1"/>
  <c r="B176" i="16" s="1"/>
  <c r="B177" i="16" s="1"/>
  <c r="B178" i="16" s="1"/>
  <c r="B179" i="16" s="1"/>
  <c r="B180" i="16" s="1"/>
  <c r="B181" i="16" s="1"/>
  <c r="B182" i="16" s="1"/>
  <c r="B183" i="16" s="1"/>
  <c r="B184" i="16" s="1"/>
  <c r="B185" i="16" s="1"/>
  <c r="B186" i="16" s="1"/>
  <c r="B187" i="16" s="1"/>
  <c r="B188" i="16" s="1"/>
  <c r="B189" i="16" s="1"/>
  <c r="B190" i="16" s="1"/>
  <c r="B191" i="16" s="1"/>
  <c r="B192" i="16" s="1"/>
  <c r="B193" i="16" s="1"/>
  <c r="B194" i="16" s="1"/>
  <c r="B195" i="16" s="1"/>
  <c r="B196" i="16" s="1"/>
  <c r="B197" i="16" s="1"/>
  <c r="B198" i="16" s="1"/>
  <c r="B199" i="16" s="1"/>
  <c r="B200" i="16" s="1"/>
  <c r="B201" i="16" s="1"/>
  <c r="B202" i="16" s="1"/>
  <c r="B203" i="16" s="1"/>
  <c r="B204" i="16" s="1"/>
  <c r="B205" i="16" s="1"/>
  <c r="B206" i="16" s="1"/>
  <c r="B207" i="16" s="1"/>
  <c r="B208" i="16" s="1"/>
  <c r="B209" i="16" s="1"/>
  <c r="B210" i="16" s="1"/>
  <c r="B211" i="16" s="1"/>
  <c r="B212" i="16" s="1"/>
  <c r="B213" i="16" s="1"/>
  <c r="B214" i="16" s="1"/>
  <c r="B215" i="16" s="1"/>
  <c r="B216" i="16" s="1"/>
  <c r="B217" i="16" s="1"/>
  <c r="B218" i="16" s="1"/>
  <c r="B219" i="16" s="1"/>
  <c r="B220" i="16" s="1"/>
  <c r="B221" i="16" s="1"/>
  <c r="B222" i="16" s="1"/>
  <c r="B223" i="16" s="1"/>
  <c r="B224" i="16" s="1"/>
  <c r="B225" i="16" s="1"/>
  <c r="B226" i="16" s="1"/>
  <c r="B227" i="16" s="1"/>
  <c r="B228" i="16" s="1"/>
  <c r="B229" i="16" s="1"/>
  <c r="B230" i="16" s="1"/>
  <c r="B231" i="16" s="1"/>
  <c r="B232" i="16" s="1"/>
  <c r="B233" i="16" s="1"/>
  <c r="B234" i="16" s="1"/>
  <c r="B235" i="16" s="1"/>
  <c r="B236" i="16" s="1"/>
  <c r="B237" i="16" s="1"/>
  <c r="B238" i="16" s="1"/>
  <c r="B239" i="16" s="1"/>
  <c r="B240" i="16" s="1"/>
  <c r="B241" i="16" s="1"/>
  <c r="B242" i="16" s="1"/>
  <c r="B243" i="16" s="1"/>
  <c r="B244" i="16" s="1"/>
  <c r="B245" i="16" s="1"/>
  <c r="B246" i="16" s="1"/>
  <c r="B247" i="16" s="1"/>
  <c r="B248" i="16" s="1"/>
  <c r="B249" i="16" s="1"/>
  <c r="B250" i="16" s="1"/>
  <c r="B251" i="16" s="1"/>
  <c r="B252" i="16" s="1"/>
  <c r="B253" i="16" s="1"/>
  <c r="B254" i="16" s="1"/>
  <c r="B255" i="16" s="1"/>
  <c r="B256" i="16" s="1"/>
  <c r="B257" i="16" s="1"/>
  <c r="B258" i="16" s="1"/>
  <c r="B259" i="16" s="1"/>
  <c r="B260" i="16" s="1"/>
  <c r="B261" i="16" s="1"/>
  <c r="B262" i="16" s="1"/>
  <c r="B263" i="16" s="1"/>
  <c r="B264" i="16" s="1"/>
  <c r="B265" i="16" s="1"/>
  <c r="B266" i="16" s="1"/>
  <c r="B267" i="16" s="1"/>
  <c r="B268" i="16" s="1"/>
  <c r="B269" i="16" s="1"/>
  <c r="B270" i="16" s="1"/>
  <c r="B271" i="16" s="1"/>
  <c r="B272" i="16" s="1"/>
  <c r="B273" i="16" s="1"/>
  <c r="B274" i="16" s="1"/>
  <c r="B275" i="16" s="1"/>
  <c r="B276" i="16" s="1"/>
  <c r="B277" i="16" s="1"/>
  <c r="B278" i="16" s="1"/>
  <c r="B279" i="16" s="1"/>
  <c r="B280" i="16" s="1"/>
  <c r="B281" i="16" s="1"/>
  <c r="B282" i="16" s="1"/>
  <c r="B283" i="16" s="1"/>
  <c r="B284" i="16" s="1"/>
  <c r="B285" i="16" s="1"/>
  <c r="B286" i="16" s="1"/>
  <c r="B287" i="16" s="1"/>
  <c r="B288" i="16" s="1"/>
  <c r="B289" i="16" s="1"/>
  <c r="B290" i="16" s="1"/>
  <c r="B291" i="16" s="1"/>
  <c r="B292" i="16" s="1"/>
  <c r="B293" i="16" s="1"/>
  <c r="B294" i="16" s="1"/>
  <c r="B295" i="16" s="1"/>
  <c r="B296" i="16" s="1"/>
  <c r="B297" i="16" s="1"/>
  <c r="B298" i="16" s="1"/>
  <c r="B299" i="16" s="1"/>
  <c r="B300" i="16" s="1"/>
  <c r="B301" i="16" s="1"/>
  <c r="B302" i="16" s="1"/>
  <c r="B303" i="16" s="1"/>
  <c r="B304" i="16" s="1"/>
  <c r="B305" i="16" s="1"/>
  <c r="B306" i="16" s="1"/>
  <c r="B307" i="16" s="1"/>
  <c r="B308" i="16" s="1"/>
  <c r="B309" i="16" s="1"/>
  <c r="B310" i="16" s="1"/>
  <c r="B311" i="16" s="1"/>
  <c r="B312" i="16" s="1"/>
  <c r="B313" i="16" s="1"/>
  <c r="B314" i="16" s="1"/>
  <c r="B315" i="16" s="1"/>
  <c r="B316" i="16" s="1"/>
  <c r="B317" i="16" s="1"/>
  <c r="B318" i="16" s="1"/>
  <c r="B319" i="16" s="1"/>
  <c r="B320" i="16" s="1"/>
  <c r="B321" i="16" s="1"/>
  <c r="B322" i="16" s="1"/>
  <c r="B323" i="16" s="1"/>
  <c r="B324" i="16" s="1"/>
  <c r="B325" i="16" s="1"/>
  <c r="B326" i="16" s="1"/>
  <c r="B327" i="16" s="1"/>
  <c r="B328" i="16" s="1"/>
  <c r="B329" i="16" s="1"/>
  <c r="B330" i="16" s="1"/>
  <c r="B331" i="16" s="1"/>
  <c r="B332" i="16" s="1"/>
  <c r="B333" i="16" s="1"/>
  <c r="B334" i="16" s="1"/>
  <c r="B335" i="16" s="1"/>
  <c r="B336" i="16" s="1"/>
  <c r="B337" i="16" s="1"/>
  <c r="B338" i="16" s="1"/>
  <c r="B339" i="16" s="1"/>
  <c r="B340" i="16" s="1"/>
  <c r="B341" i="16" s="1"/>
  <c r="B342" i="16" s="1"/>
  <c r="B343" i="16" s="1"/>
  <c r="B344" i="16" s="1"/>
  <c r="B345" i="16" s="1"/>
  <c r="B346" i="16" s="1"/>
  <c r="B347" i="16" s="1"/>
  <c r="B348" i="16" s="1"/>
  <c r="B349" i="16" s="1"/>
  <c r="B350" i="16" s="1"/>
  <c r="B351" i="16" s="1"/>
  <c r="B352" i="16" s="1"/>
  <c r="B353" i="16" s="1"/>
  <c r="B354" i="16" s="1"/>
  <c r="B355" i="16" s="1"/>
  <c r="B356" i="16" s="1"/>
  <c r="B357" i="16" s="1"/>
  <c r="B358" i="16" s="1"/>
  <c r="B359" i="16" s="1"/>
  <c r="B360" i="16" s="1"/>
  <c r="B361" i="16" s="1"/>
  <c r="B362" i="16" s="1"/>
  <c r="B363" i="16" s="1"/>
  <c r="B364" i="16" s="1"/>
  <c r="B365" i="16" s="1"/>
  <c r="B366" i="16" s="1"/>
  <c r="B367" i="16" s="1"/>
  <c r="B368" i="16" s="1"/>
  <c r="B369" i="16" s="1"/>
  <c r="B370" i="16" s="1"/>
  <c r="B371" i="16" s="1"/>
  <c r="B372" i="16" s="1"/>
  <c r="B373" i="16" s="1"/>
  <c r="B374" i="16" s="1"/>
  <c r="B375" i="16" s="1"/>
  <c r="B376" i="16" s="1"/>
  <c r="B377" i="16" s="1"/>
  <c r="B378" i="16" s="1"/>
  <c r="B379" i="16" s="1"/>
  <c r="B380" i="16" s="1"/>
  <c r="B381" i="16" s="1"/>
  <c r="B382" i="16" s="1"/>
  <c r="B383" i="16" s="1"/>
  <c r="B384" i="16" s="1"/>
  <c r="B385" i="16" s="1"/>
  <c r="B386" i="16" s="1"/>
  <c r="B387" i="16" s="1"/>
  <c r="B388" i="16" s="1"/>
  <c r="B389" i="16" s="1"/>
  <c r="B390" i="16" s="1"/>
  <c r="B391" i="16" s="1"/>
  <c r="B392" i="16" s="1"/>
  <c r="B393" i="16" s="1"/>
  <c r="B394" i="16" s="1"/>
  <c r="B395" i="16" s="1"/>
  <c r="B396" i="16" s="1"/>
  <c r="B397" i="16" s="1"/>
  <c r="B398" i="16" s="1"/>
  <c r="B399" i="16" s="1"/>
  <c r="B400" i="16" s="1"/>
  <c r="B401" i="16" s="1"/>
  <c r="B402" i="16" s="1"/>
  <c r="B403" i="16" s="1"/>
  <c r="B404" i="16" s="1"/>
  <c r="B405" i="16" s="1"/>
  <c r="B406" i="16" s="1"/>
  <c r="B407" i="16" s="1"/>
  <c r="B408" i="16" s="1"/>
  <c r="B409" i="16" s="1"/>
  <c r="B410" i="16" s="1"/>
  <c r="B411" i="16" s="1"/>
  <c r="B412" i="16" s="1"/>
  <c r="B413" i="16" s="1"/>
  <c r="B414" i="16" s="1"/>
  <c r="B415" i="16" s="1"/>
  <c r="B416" i="16" s="1"/>
  <c r="B417" i="16" s="1"/>
  <c r="B418" i="16" s="1"/>
  <c r="B419" i="16" s="1"/>
  <c r="B420" i="16" s="1"/>
  <c r="B421" i="16" s="1"/>
  <c r="B422" i="16" s="1"/>
  <c r="B423" i="16" s="1"/>
  <c r="B424" i="16" s="1"/>
  <c r="B425" i="16" s="1"/>
  <c r="B426" i="16" s="1"/>
  <c r="B427" i="16" s="1"/>
  <c r="B428" i="16" s="1"/>
  <c r="B429" i="16" s="1"/>
  <c r="B430" i="16" s="1"/>
  <c r="B431" i="16" s="1"/>
  <c r="B432" i="16" s="1"/>
  <c r="B433" i="16" s="1"/>
  <c r="B434" i="16" s="1"/>
  <c r="B435" i="16" s="1"/>
  <c r="B436" i="16" s="1"/>
  <c r="B437" i="16" s="1"/>
  <c r="B438" i="16" s="1"/>
  <c r="B439" i="16" s="1"/>
  <c r="B440" i="16" s="1"/>
  <c r="B441" i="16" s="1"/>
  <c r="B442" i="16" s="1"/>
  <c r="B443" i="16" s="1"/>
  <c r="B444" i="16" s="1"/>
  <c r="B445" i="16" s="1"/>
  <c r="B446" i="16" s="1"/>
  <c r="B447" i="16" s="1"/>
  <c r="B448" i="16" s="1"/>
  <c r="B449" i="16" s="1"/>
  <c r="B450" i="16" s="1"/>
  <c r="B451" i="16" s="1"/>
  <c r="B452" i="16" s="1"/>
  <c r="B453" i="16" s="1"/>
  <c r="B454" i="16" s="1"/>
  <c r="B455" i="16" s="1"/>
  <c r="B456" i="16" s="1"/>
  <c r="B457" i="16" s="1"/>
  <c r="B458" i="16" s="1"/>
  <c r="B459" i="16" s="1"/>
  <c r="B460" i="16" s="1"/>
  <c r="B461" i="16" s="1"/>
  <c r="B462" i="16" s="1"/>
  <c r="B463" i="16" s="1"/>
  <c r="B464" i="16" s="1"/>
  <c r="B465" i="16" s="1"/>
  <c r="B466" i="16" s="1"/>
  <c r="B467" i="16" s="1"/>
  <c r="B468" i="16" s="1"/>
  <c r="B469" i="16" s="1"/>
  <c r="B470" i="16" s="1"/>
  <c r="B471" i="16" s="1"/>
  <c r="B472" i="16" s="1"/>
  <c r="B473" i="16" s="1"/>
  <c r="B474" i="16" s="1"/>
  <c r="B475" i="16" s="1"/>
  <c r="B476" i="16" s="1"/>
  <c r="B477" i="16" s="1"/>
  <c r="B478" i="16" s="1"/>
  <c r="B479" i="16" s="1"/>
  <c r="B480" i="16" s="1"/>
  <c r="B481" i="16" s="1"/>
  <c r="B482" i="16" s="1"/>
  <c r="B483" i="16" s="1"/>
  <c r="B484" i="16" s="1"/>
  <c r="B485" i="16" s="1"/>
  <c r="B486" i="16" s="1"/>
  <c r="B487" i="16" s="1"/>
  <c r="B488" i="16" s="1"/>
  <c r="B489" i="16" s="1"/>
  <c r="B490" i="16" s="1"/>
  <c r="B491" i="16" s="1"/>
  <c r="B492" i="16" s="1"/>
  <c r="B493" i="16" s="1"/>
  <c r="B494" i="16" s="1"/>
  <c r="B495" i="16" s="1"/>
  <c r="B496" i="16" s="1"/>
  <c r="B497" i="16" s="1"/>
  <c r="B498" i="16" s="1"/>
  <c r="B499" i="16" s="1"/>
  <c r="B500" i="16" s="1"/>
  <c r="B501" i="16" s="1"/>
  <c r="B502" i="16" s="1"/>
  <c r="B503" i="16" s="1"/>
  <c r="B504" i="16" s="1"/>
  <c r="B505" i="16" s="1"/>
  <c r="B506" i="16" s="1"/>
  <c r="B507" i="16" s="1"/>
  <c r="B508" i="16" s="1"/>
  <c r="B509" i="16" s="1"/>
  <c r="B510" i="16" s="1"/>
  <c r="B511" i="16" s="1"/>
  <c r="B512" i="16" s="1"/>
  <c r="B513" i="16" s="1"/>
  <c r="B514" i="16" s="1"/>
  <c r="B515" i="16" s="1"/>
  <c r="B516" i="16" s="1"/>
  <c r="B517" i="16" s="1"/>
  <c r="B518" i="16" s="1"/>
  <c r="B519" i="16" s="1"/>
  <c r="B520" i="16" s="1"/>
  <c r="B521" i="16" s="1"/>
  <c r="B522" i="16" s="1"/>
  <c r="B523" i="16" s="1"/>
  <c r="B524" i="16" s="1"/>
  <c r="B525" i="16" s="1"/>
  <c r="B526" i="16" s="1"/>
  <c r="B527" i="16" s="1"/>
  <c r="B528" i="16" s="1"/>
  <c r="B529" i="16" s="1"/>
  <c r="B530" i="16" s="1"/>
  <c r="B531" i="16" s="1"/>
  <c r="B532" i="16" s="1"/>
  <c r="B533" i="16" s="1"/>
  <c r="B534" i="16" s="1"/>
  <c r="B535" i="16" s="1"/>
  <c r="B536" i="16" s="1"/>
  <c r="B537" i="16" s="1"/>
  <c r="B538" i="16" s="1"/>
  <c r="B539" i="16" s="1"/>
  <c r="B540" i="16" s="1"/>
  <c r="B541" i="16" s="1"/>
  <c r="B542" i="16" s="1"/>
  <c r="B543" i="16" s="1"/>
  <c r="B544" i="16" s="1"/>
  <c r="B545" i="16" s="1"/>
  <c r="B546" i="16" s="1"/>
  <c r="B547" i="16" s="1"/>
  <c r="B548" i="16" s="1"/>
  <c r="B549" i="16" s="1"/>
  <c r="B550" i="16" s="1"/>
  <c r="B551" i="16" s="1"/>
  <c r="B552" i="16" s="1"/>
  <c r="B553" i="16" s="1"/>
  <c r="B554" i="16" s="1"/>
  <c r="B555" i="16" s="1"/>
  <c r="B556" i="16" s="1"/>
  <c r="B557" i="16" s="1"/>
  <c r="B558" i="16" s="1"/>
  <c r="B559" i="16" s="1"/>
  <c r="B560" i="16" s="1"/>
  <c r="B561" i="16" s="1"/>
  <c r="B562" i="16" s="1"/>
  <c r="B563" i="16" s="1"/>
  <c r="B564" i="16" s="1"/>
  <c r="B565" i="16" s="1"/>
  <c r="B566" i="16" s="1"/>
  <c r="B567" i="16" s="1"/>
  <c r="B568" i="16" s="1"/>
  <c r="B569" i="16" s="1"/>
  <c r="B570" i="16" s="1"/>
  <c r="B571" i="16" s="1"/>
  <c r="B572" i="16" s="1"/>
  <c r="B573" i="16" s="1"/>
  <c r="B574" i="16" s="1"/>
  <c r="B575" i="16" s="1"/>
  <c r="B576" i="16" s="1"/>
  <c r="B577" i="16" s="1"/>
  <c r="B578" i="16" s="1"/>
  <c r="B579" i="16" s="1"/>
  <c r="B580" i="16" s="1"/>
  <c r="B581" i="16" s="1"/>
  <c r="B582" i="16" s="1"/>
  <c r="B583" i="16" s="1"/>
  <c r="B584" i="16" s="1"/>
  <c r="B585" i="16" s="1"/>
  <c r="B586" i="16" s="1"/>
  <c r="B587" i="16" s="1"/>
  <c r="B588" i="16" s="1"/>
  <c r="B589" i="16" s="1"/>
  <c r="B590" i="16" s="1"/>
  <c r="B591" i="16" s="1"/>
  <c r="B592" i="16" s="1"/>
  <c r="B593" i="16" s="1"/>
  <c r="B594" i="16" s="1"/>
  <c r="B595" i="16" s="1"/>
  <c r="B596" i="16" s="1"/>
  <c r="B597" i="16" s="1"/>
  <c r="B598" i="16" s="1"/>
  <c r="B599" i="16" s="1"/>
  <c r="B600" i="16" s="1"/>
  <c r="B601" i="16" s="1"/>
  <c r="B602" i="16" s="1"/>
  <c r="B603" i="16" s="1"/>
  <c r="B604" i="16" s="1"/>
  <c r="B605" i="16" s="1"/>
  <c r="B606" i="16" s="1"/>
  <c r="B607" i="16" s="1"/>
  <c r="B608" i="16" s="1"/>
  <c r="B609" i="16" s="1"/>
  <c r="B610" i="16" s="1"/>
  <c r="B611" i="16" s="1"/>
  <c r="B612" i="16" s="1"/>
  <c r="B613" i="16" s="1"/>
  <c r="B614" i="16" s="1"/>
  <c r="B615" i="16" s="1"/>
  <c r="B616" i="16" s="1"/>
  <c r="B617" i="16" s="1"/>
  <c r="B618" i="16" s="1"/>
  <c r="B619" i="16" s="1"/>
  <c r="B620" i="16" s="1"/>
  <c r="B621" i="16" s="1"/>
  <c r="B622" i="16" s="1"/>
  <c r="B623" i="16" s="1"/>
  <c r="B624" i="16" s="1"/>
  <c r="B625" i="16" s="1"/>
  <c r="B626" i="16" s="1"/>
  <c r="B627" i="16" s="1"/>
  <c r="B628" i="16" s="1"/>
  <c r="B629" i="16" s="1"/>
  <c r="B630" i="16" s="1"/>
  <c r="B631" i="16" s="1"/>
  <c r="B632" i="16" s="1"/>
  <c r="B633" i="16" s="1"/>
  <c r="B634" i="16" s="1"/>
  <c r="B635" i="16" s="1"/>
  <c r="B636" i="16" s="1"/>
  <c r="B637" i="16" s="1"/>
  <c r="B638" i="16" s="1"/>
  <c r="B639" i="16" s="1"/>
  <c r="B640" i="16" s="1"/>
  <c r="B641" i="16" s="1"/>
  <c r="B642" i="16" s="1"/>
  <c r="B643" i="16" s="1"/>
  <c r="B644" i="16" s="1"/>
  <c r="B645" i="16" s="1"/>
  <c r="B646" i="16" s="1"/>
  <c r="B647" i="16" s="1"/>
  <c r="B648" i="16" s="1"/>
  <c r="B649" i="16" s="1"/>
  <c r="B650" i="16" s="1"/>
  <c r="B651" i="16" s="1"/>
  <c r="B652" i="16" s="1"/>
  <c r="B653" i="16" s="1"/>
  <c r="B654" i="16" s="1"/>
  <c r="B655" i="16" s="1"/>
  <c r="B656" i="16" s="1"/>
  <c r="B657" i="16" s="1"/>
  <c r="B658" i="16" s="1"/>
  <c r="B659" i="16" s="1"/>
  <c r="B660" i="16" s="1"/>
  <c r="B661" i="16" s="1"/>
  <c r="B662" i="16" s="1"/>
  <c r="B663" i="16" s="1"/>
  <c r="B664" i="16" s="1"/>
  <c r="B665" i="16" s="1"/>
  <c r="B666" i="16" s="1"/>
  <c r="B667" i="16" s="1"/>
  <c r="B668" i="16" s="1"/>
  <c r="B669" i="16" s="1"/>
  <c r="B670" i="16" s="1"/>
  <c r="B671" i="16" s="1"/>
  <c r="B672" i="16" s="1"/>
  <c r="B673" i="16" s="1"/>
  <c r="B674" i="16" s="1"/>
  <c r="B675" i="16" s="1"/>
  <c r="B676" i="16" s="1"/>
  <c r="B677" i="16" s="1"/>
  <c r="B678" i="16" s="1"/>
  <c r="B679" i="16" s="1"/>
  <c r="B680" i="16" s="1"/>
  <c r="B681" i="16" s="1"/>
  <c r="B682" i="16" s="1"/>
  <c r="B683" i="16" s="1"/>
  <c r="B684" i="16" s="1"/>
  <c r="B685" i="16" s="1"/>
  <c r="B686" i="16" s="1"/>
  <c r="B687" i="16" s="1"/>
  <c r="B688" i="16" s="1"/>
  <c r="B689" i="16" s="1"/>
  <c r="B690" i="16" s="1"/>
  <c r="B691" i="16" s="1"/>
  <c r="B692" i="16" s="1"/>
  <c r="B693" i="16" s="1"/>
  <c r="B694" i="16" s="1"/>
  <c r="B695" i="16" s="1"/>
  <c r="B696" i="16" s="1"/>
  <c r="B697" i="16" s="1"/>
  <c r="B698" i="16" s="1"/>
  <c r="B699" i="16" s="1"/>
  <c r="B700" i="16" s="1"/>
  <c r="B701" i="16" s="1"/>
  <c r="B702" i="16" s="1"/>
  <c r="B703" i="16" s="1"/>
  <c r="B704" i="16" s="1"/>
  <c r="B705" i="16" s="1"/>
  <c r="B706" i="16" s="1"/>
  <c r="B707" i="16" s="1"/>
  <c r="B708" i="16" s="1"/>
  <c r="B709" i="16" s="1"/>
  <c r="B710" i="16" s="1"/>
  <c r="B711" i="16" s="1"/>
  <c r="B712" i="16" s="1"/>
  <c r="B713" i="16" s="1"/>
  <c r="B714" i="16" s="1"/>
  <c r="B715" i="16" s="1"/>
  <c r="B716" i="16" s="1"/>
  <c r="B717" i="16" s="1"/>
  <c r="B718" i="16" s="1"/>
  <c r="B719" i="16" s="1"/>
  <c r="B720" i="16" s="1"/>
  <c r="B721" i="16" s="1"/>
  <c r="B722" i="16" s="1"/>
  <c r="B723" i="16" s="1"/>
  <c r="B724" i="16" s="1"/>
  <c r="B725" i="16" s="1"/>
  <c r="B726" i="16" s="1"/>
  <c r="B727" i="16" s="1"/>
  <c r="B728" i="16" s="1"/>
  <c r="B729" i="16" s="1"/>
  <c r="B730" i="16" s="1"/>
  <c r="B731" i="16" s="1"/>
  <c r="B732" i="16" s="1"/>
  <c r="B733" i="16" s="1"/>
  <c r="B734" i="16" s="1"/>
  <c r="B735" i="16" s="1"/>
  <c r="B736" i="16" s="1"/>
  <c r="B737" i="16" s="1"/>
  <c r="B738" i="16" s="1"/>
  <c r="B739" i="16" s="1"/>
  <c r="B740" i="16" s="1"/>
  <c r="B741" i="16" s="1"/>
  <c r="B742" i="16" s="1"/>
  <c r="B743" i="16" s="1"/>
  <c r="B744" i="16" s="1"/>
  <c r="B745" i="16" s="1"/>
  <c r="B746" i="16" s="1"/>
  <c r="B747" i="16" s="1"/>
  <c r="B748" i="16" s="1"/>
  <c r="B749" i="16" s="1"/>
  <c r="B750" i="16" s="1"/>
  <c r="B751" i="16" s="1"/>
  <c r="B752" i="16" s="1"/>
  <c r="B753" i="16" s="1"/>
  <c r="B754" i="16" s="1"/>
  <c r="B755" i="16" s="1"/>
  <c r="B756" i="16" s="1"/>
  <c r="B757" i="16" s="1"/>
  <c r="B758" i="16" s="1"/>
  <c r="B759" i="16" s="1"/>
  <c r="B760" i="16" s="1"/>
  <c r="B761" i="16" s="1"/>
  <c r="B762" i="16" s="1"/>
  <c r="B763" i="16" s="1"/>
  <c r="B764" i="16" s="1"/>
  <c r="B765" i="16" s="1"/>
  <c r="B766" i="16" s="1"/>
  <c r="B767" i="16" s="1"/>
  <c r="B768" i="16" s="1"/>
  <c r="B769" i="16" s="1"/>
  <c r="B770" i="16" s="1"/>
  <c r="B771" i="16" s="1"/>
  <c r="B772" i="16" s="1"/>
  <c r="B773" i="16" s="1"/>
  <c r="B774" i="16" s="1"/>
  <c r="B775" i="16" s="1"/>
  <c r="B776" i="16" s="1"/>
  <c r="B777" i="16" s="1"/>
  <c r="B778" i="16" s="1"/>
  <c r="B779" i="16" s="1"/>
  <c r="B780" i="16" s="1"/>
  <c r="B781" i="16" s="1"/>
  <c r="B782" i="16" s="1"/>
  <c r="B783" i="16" s="1"/>
  <c r="B784" i="16" s="1"/>
  <c r="B785" i="16" s="1"/>
  <c r="B786" i="16" s="1"/>
  <c r="B787" i="16" s="1"/>
  <c r="B788" i="16" s="1"/>
  <c r="B789" i="16" s="1"/>
  <c r="B790" i="16" s="1"/>
  <c r="B791" i="16" s="1"/>
  <c r="B792" i="16" s="1"/>
  <c r="B793" i="16" s="1"/>
  <c r="B794" i="16" s="1"/>
  <c r="B795" i="16" s="1"/>
  <c r="B796" i="16" s="1"/>
  <c r="B797" i="16" s="1"/>
  <c r="B798" i="16" s="1"/>
  <c r="B799" i="16" s="1"/>
  <c r="B800" i="16" s="1"/>
  <c r="B801" i="16" s="1"/>
  <c r="B802" i="16" s="1"/>
  <c r="B803" i="16" s="1"/>
  <c r="B804" i="16" s="1"/>
  <c r="B805" i="16" s="1"/>
  <c r="B806" i="16" s="1"/>
  <c r="B807" i="16" s="1"/>
  <c r="B808" i="16" s="1"/>
  <c r="B809" i="16" s="1"/>
  <c r="B810" i="16" s="1"/>
  <c r="B811" i="16" s="1"/>
  <c r="B812" i="16" s="1"/>
  <c r="B813" i="16" s="1"/>
  <c r="B814" i="16" s="1"/>
  <c r="B815" i="16" s="1"/>
  <c r="B816" i="16" s="1"/>
  <c r="B817" i="16" s="1"/>
  <c r="B818" i="16" s="1"/>
  <c r="B819" i="16" s="1"/>
  <c r="B820" i="16" s="1"/>
  <c r="B821" i="16" s="1"/>
  <c r="B822" i="16" s="1"/>
  <c r="B823" i="16" s="1"/>
  <c r="B824" i="16" s="1"/>
  <c r="B825" i="16" s="1"/>
  <c r="B826" i="16" s="1"/>
  <c r="B827" i="16" s="1"/>
  <c r="B828" i="16" s="1"/>
  <c r="B829" i="16" s="1"/>
  <c r="B830" i="16" s="1"/>
  <c r="B831" i="16" s="1"/>
  <c r="B832" i="16" s="1"/>
  <c r="B833" i="16" s="1"/>
  <c r="B834" i="16" s="1"/>
  <c r="B835" i="16" s="1"/>
  <c r="B836" i="16" s="1"/>
  <c r="B837" i="16" s="1"/>
  <c r="B838" i="16" s="1"/>
  <c r="B839" i="16" s="1"/>
  <c r="B840" i="16" s="1"/>
  <c r="B841" i="16" s="1"/>
  <c r="B842" i="16" s="1"/>
  <c r="B843" i="16" s="1"/>
  <c r="B844" i="16" s="1"/>
  <c r="B845" i="16" s="1"/>
  <c r="B846" i="16" s="1"/>
  <c r="B847" i="16" s="1"/>
  <c r="B848" i="16" s="1"/>
  <c r="B849" i="16" s="1"/>
  <c r="B850" i="16" s="1"/>
  <c r="B851" i="16" s="1"/>
  <c r="B852" i="16" s="1"/>
  <c r="B853" i="16" s="1"/>
  <c r="B854" i="16" s="1"/>
  <c r="B855" i="16" s="1"/>
  <c r="B856" i="16" s="1"/>
  <c r="B857" i="16" s="1"/>
  <c r="B858" i="16" s="1"/>
  <c r="B859" i="16" s="1"/>
  <c r="B860" i="16" s="1"/>
  <c r="B861" i="16" s="1"/>
  <c r="B862" i="16" s="1"/>
  <c r="B863" i="16" s="1"/>
  <c r="B864" i="16" s="1"/>
  <c r="B865" i="16" s="1"/>
  <c r="B866" i="16" s="1"/>
  <c r="B867" i="16" s="1"/>
  <c r="B868" i="16" s="1"/>
  <c r="B869" i="16" s="1"/>
  <c r="B870" i="16" s="1"/>
  <c r="B871" i="16" s="1"/>
  <c r="B872" i="16" s="1"/>
  <c r="B873" i="16" s="1"/>
  <c r="B874" i="16" s="1"/>
  <c r="B875" i="16" s="1"/>
  <c r="B876" i="16" s="1"/>
  <c r="B877" i="16" s="1"/>
  <c r="B878" i="16" s="1"/>
  <c r="B879" i="16" s="1"/>
  <c r="B880" i="16" s="1"/>
  <c r="B881" i="16" s="1"/>
  <c r="B882" i="16" s="1"/>
  <c r="B883" i="16" s="1"/>
  <c r="B884" i="16" s="1"/>
  <c r="B885" i="16" s="1"/>
  <c r="B886" i="16" s="1"/>
  <c r="B887" i="16" s="1"/>
  <c r="B888" i="16" s="1"/>
  <c r="B889" i="16" s="1"/>
  <c r="B890" i="16" s="1"/>
  <c r="B891" i="16" s="1"/>
  <c r="B892" i="16" s="1"/>
  <c r="B893" i="16" s="1"/>
  <c r="B894" i="16" s="1"/>
  <c r="B895" i="16" s="1"/>
  <c r="B896" i="16" s="1"/>
  <c r="B897" i="16" s="1"/>
  <c r="B898" i="16" s="1"/>
  <c r="B899" i="16" s="1"/>
  <c r="B900" i="16" s="1"/>
  <c r="B901" i="16" s="1"/>
  <c r="B902" i="16" s="1"/>
  <c r="B903" i="16" s="1"/>
  <c r="B904" i="16" s="1"/>
  <c r="B905" i="16" s="1"/>
  <c r="B906" i="16" s="1"/>
  <c r="B907" i="16" s="1"/>
  <c r="B908" i="16" s="1"/>
  <c r="B909" i="16" s="1"/>
  <c r="B910" i="16" s="1"/>
  <c r="B911" i="16" s="1"/>
  <c r="B912" i="16" s="1"/>
  <c r="B913" i="16" s="1"/>
  <c r="B914" i="16" s="1"/>
  <c r="B915" i="16" s="1"/>
  <c r="B916" i="16" s="1"/>
  <c r="B917" i="16" s="1"/>
  <c r="B918" i="16" s="1"/>
  <c r="B919" i="16" s="1"/>
  <c r="B920" i="16" s="1"/>
  <c r="B921" i="16" s="1"/>
  <c r="B922" i="16" s="1"/>
  <c r="B923" i="16" s="1"/>
  <c r="B924" i="16" s="1"/>
  <c r="B925" i="16" s="1"/>
  <c r="B926" i="16" s="1"/>
  <c r="B927" i="16" s="1"/>
  <c r="B928" i="16" s="1"/>
  <c r="B929" i="16" s="1"/>
  <c r="B930" i="16" s="1"/>
  <c r="B931" i="16" s="1"/>
  <c r="B932" i="16" s="1"/>
  <c r="B933" i="16" s="1"/>
  <c r="B934" i="16" s="1"/>
  <c r="B935" i="16" s="1"/>
  <c r="B936" i="16" s="1"/>
  <c r="B937" i="16" s="1"/>
  <c r="B938" i="16" s="1"/>
  <c r="B939" i="16" s="1"/>
  <c r="B940" i="16" s="1"/>
  <c r="B941" i="16" s="1"/>
  <c r="B942" i="16" s="1"/>
  <c r="B943" i="16" s="1"/>
  <c r="B944" i="16" s="1"/>
  <c r="B945" i="16" s="1"/>
  <c r="B946" i="16" s="1"/>
  <c r="B947" i="16" s="1"/>
  <c r="B948" i="16" s="1"/>
  <c r="B949" i="16" s="1"/>
  <c r="B950" i="16" s="1"/>
  <c r="B951" i="16" s="1"/>
  <c r="B952" i="16" s="1"/>
  <c r="B953" i="16" s="1"/>
  <c r="B954" i="16" s="1"/>
  <c r="B955" i="16" s="1"/>
  <c r="B956" i="16" s="1"/>
  <c r="B957" i="16" s="1"/>
  <c r="B958" i="16" s="1"/>
  <c r="B959" i="16" s="1"/>
  <c r="B960" i="16" s="1"/>
  <c r="B961" i="16" s="1"/>
  <c r="B962" i="16" s="1"/>
  <c r="B963" i="16" s="1"/>
  <c r="B964" i="16" s="1"/>
  <c r="B965" i="16" s="1"/>
  <c r="B966" i="16" s="1"/>
  <c r="B967" i="16" s="1"/>
  <c r="B968" i="16" s="1"/>
  <c r="B969" i="16" s="1"/>
  <c r="B970" i="16" s="1"/>
  <c r="B971" i="16" s="1"/>
  <c r="B972" i="16" s="1"/>
  <c r="B973" i="16" s="1"/>
  <c r="B974" i="16" s="1"/>
  <c r="B975" i="16" s="1"/>
  <c r="B976" i="16" s="1"/>
  <c r="B977" i="16" s="1"/>
  <c r="B978" i="16" s="1"/>
  <c r="B979" i="16" s="1"/>
  <c r="B980" i="16" s="1"/>
  <c r="B981" i="16" s="1"/>
  <c r="B982" i="16" s="1"/>
  <c r="B983" i="16" s="1"/>
  <c r="B984" i="16" s="1"/>
  <c r="B985" i="16" s="1"/>
  <c r="B986" i="16" s="1"/>
  <c r="B987" i="16" s="1"/>
  <c r="B988" i="16" s="1"/>
  <c r="B989" i="16" s="1"/>
  <c r="B990" i="16" s="1"/>
  <c r="B991" i="16" s="1"/>
  <c r="B992" i="16" s="1"/>
  <c r="B993" i="16" s="1"/>
  <c r="B994" i="16" s="1"/>
  <c r="B995" i="16" s="1"/>
  <c r="B996" i="16" s="1"/>
  <c r="B997" i="16" s="1"/>
  <c r="B998" i="16" s="1"/>
  <c r="B999" i="16" s="1"/>
  <c r="B1000" i="16" s="1"/>
  <c r="B1001" i="16" s="1"/>
  <c r="B1002" i="16" s="1"/>
  <c r="B1003" i="16" s="1"/>
  <c r="B1004" i="16" s="1"/>
  <c r="B1005" i="16" s="1"/>
  <c r="B1006" i="16" s="1"/>
  <c r="B1007" i="16" s="1"/>
  <c r="B1008" i="16" s="1"/>
  <c r="B1009" i="16" s="1"/>
  <c r="B1010" i="16" s="1"/>
  <c r="B1011" i="16" s="1"/>
  <c r="B1012" i="16" s="1"/>
  <c r="B1013" i="16" s="1"/>
  <c r="B1014" i="16" s="1"/>
  <c r="B1015" i="16" s="1"/>
  <c r="B1016" i="16" s="1"/>
  <c r="B1017" i="16" s="1"/>
  <c r="B1018" i="16" s="1"/>
  <c r="B1019" i="16" s="1"/>
  <c r="D20" i="16"/>
  <c r="C20" i="16"/>
  <c r="F14" i="16"/>
  <c r="D1019" i="15"/>
  <c r="C1019" i="15"/>
  <c r="D1018" i="15"/>
  <c r="C1018" i="15"/>
  <c r="D1017" i="15"/>
  <c r="C1017" i="15"/>
  <c r="D1016" i="15"/>
  <c r="C1016" i="15"/>
  <c r="D1015" i="15"/>
  <c r="C1015" i="15"/>
  <c r="D1014" i="15"/>
  <c r="C1014" i="15"/>
  <c r="D1013" i="15"/>
  <c r="C1013" i="15"/>
  <c r="D1012" i="15"/>
  <c r="C1012" i="15"/>
  <c r="D1011" i="15"/>
  <c r="C1011" i="15"/>
  <c r="D1010" i="15"/>
  <c r="C1010" i="15"/>
  <c r="D1009" i="15"/>
  <c r="C1009" i="15"/>
  <c r="D1008" i="15"/>
  <c r="C1008" i="15"/>
  <c r="D1007" i="15"/>
  <c r="C1007" i="15"/>
  <c r="D1006" i="15"/>
  <c r="C1006" i="15"/>
  <c r="D1005" i="15"/>
  <c r="C1005" i="15"/>
  <c r="D1004" i="15"/>
  <c r="C1004" i="15"/>
  <c r="D1003" i="15"/>
  <c r="C1003" i="15"/>
  <c r="D1002" i="15"/>
  <c r="C1002" i="15"/>
  <c r="D1001" i="15"/>
  <c r="C1001" i="15"/>
  <c r="D1000" i="15"/>
  <c r="C1000" i="15"/>
  <c r="D999" i="15"/>
  <c r="C999" i="15"/>
  <c r="D998" i="15"/>
  <c r="C998" i="15"/>
  <c r="D997" i="15"/>
  <c r="C997" i="15"/>
  <c r="D996" i="15"/>
  <c r="C996" i="15"/>
  <c r="D995" i="15"/>
  <c r="C995" i="15"/>
  <c r="D994" i="15"/>
  <c r="C994" i="15"/>
  <c r="D993" i="15"/>
  <c r="C993" i="15"/>
  <c r="D992" i="15"/>
  <c r="C992" i="15"/>
  <c r="D991" i="15"/>
  <c r="C991" i="15"/>
  <c r="D990" i="15"/>
  <c r="C990" i="15"/>
  <c r="D989" i="15"/>
  <c r="C989" i="15"/>
  <c r="D988" i="15"/>
  <c r="C988" i="15"/>
  <c r="D987" i="15"/>
  <c r="C987" i="15"/>
  <c r="D986" i="15"/>
  <c r="C986" i="15"/>
  <c r="D985" i="15"/>
  <c r="C985" i="15"/>
  <c r="D984" i="15"/>
  <c r="C984" i="15"/>
  <c r="D983" i="15"/>
  <c r="C983" i="15"/>
  <c r="D982" i="15"/>
  <c r="C982" i="15"/>
  <c r="D981" i="15"/>
  <c r="C981" i="15"/>
  <c r="D980" i="15"/>
  <c r="C980" i="15"/>
  <c r="D979" i="15"/>
  <c r="C979" i="15"/>
  <c r="D978" i="15"/>
  <c r="C978" i="15"/>
  <c r="D977" i="15"/>
  <c r="C977" i="15"/>
  <c r="D976" i="15"/>
  <c r="C976" i="15"/>
  <c r="D975" i="15"/>
  <c r="C975" i="15"/>
  <c r="D974" i="15"/>
  <c r="C974" i="15"/>
  <c r="D973" i="15"/>
  <c r="C973" i="15"/>
  <c r="D972" i="15"/>
  <c r="C972" i="15"/>
  <c r="D971" i="15"/>
  <c r="C971" i="15"/>
  <c r="D970" i="15"/>
  <c r="C970" i="15"/>
  <c r="D969" i="15"/>
  <c r="C969" i="15"/>
  <c r="D968" i="15"/>
  <c r="C968" i="15"/>
  <c r="D967" i="15"/>
  <c r="C967" i="15"/>
  <c r="D966" i="15"/>
  <c r="C966" i="15"/>
  <c r="D965" i="15"/>
  <c r="C965" i="15"/>
  <c r="D964" i="15"/>
  <c r="C964" i="15"/>
  <c r="D963" i="15"/>
  <c r="C963" i="15"/>
  <c r="D962" i="15"/>
  <c r="C962" i="15"/>
  <c r="D961" i="15"/>
  <c r="C961" i="15"/>
  <c r="D960" i="15"/>
  <c r="C960" i="15"/>
  <c r="D959" i="15"/>
  <c r="C959" i="15"/>
  <c r="D958" i="15"/>
  <c r="C958" i="15"/>
  <c r="D957" i="15"/>
  <c r="C957" i="15"/>
  <c r="D956" i="15"/>
  <c r="C956" i="15"/>
  <c r="D955" i="15"/>
  <c r="C955" i="15"/>
  <c r="D954" i="15"/>
  <c r="C954" i="15"/>
  <c r="D953" i="15"/>
  <c r="C953" i="15"/>
  <c r="D952" i="15"/>
  <c r="C952" i="15"/>
  <c r="D951" i="15"/>
  <c r="C951" i="15"/>
  <c r="D950" i="15"/>
  <c r="C950" i="15"/>
  <c r="D949" i="15"/>
  <c r="C949" i="15"/>
  <c r="D948" i="15"/>
  <c r="C948" i="15"/>
  <c r="D947" i="15"/>
  <c r="C947" i="15"/>
  <c r="D946" i="15"/>
  <c r="C946" i="15"/>
  <c r="D945" i="15"/>
  <c r="C945" i="15"/>
  <c r="D944" i="15"/>
  <c r="C944" i="15"/>
  <c r="D943" i="15"/>
  <c r="C943" i="15"/>
  <c r="D942" i="15"/>
  <c r="C942" i="15"/>
  <c r="D941" i="15"/>
  <c r="C941" i="15"/>
  <c r="D940" i="15"/>
  <c r="C940" i="15"/>
  <c r="D939" i="15"/>
  <c r="C939" i="15"/>
  <c r="D938" i="15"/>
  <c r="C938" i="15"/>
  <c r="D937" i="15"/>
  <c r="C937" i="15"/>
  <c r="D936" i="15"/>
  <c r="C936" i="15"/>
  <c r="D935" i="15"/>
  <c r="C935" i="15"/>
  <c r="D934" i="15"/>
  <c r="C934" i="15"/>
  <c r="D933" i="15"/>
  <c r="C933" i="15"/>
  <c r="D932" i="15"/>
  <c r="C932" i="15"/>
  <c r="D931" i="15"/>
  <c r="C931" i="15"/>
  <c r="D930" i="15"/>
  <c r="C930" i="15"/>
  <c r="D929" i="15"/>
  <c r="C929" i="15"/>
  <c r="D928" i="15"/>
  <c r="C928" i="15"/>
  <c r="D927" i="15"/>
  <c r="C927" i="15"/>
  <c r="D926" i="15"/>
  <c r="C926" i="15"/>
  <c r="D925" i="15"/>
  <c r="C925" i="15"/>
  <c r="D924" i="15"/>
  <c r="C924" i="15"/>
  <c r="D923" i="15"/>
  <c r="C923" i="15"/>
  <c r="D922" i="15"/>
  <c r="C922" i="15"/>
  <c r="D921" i="15"/>
  <c r="C921" i="15"/>
  <c r="D920" i="15"/>
  <c r="C920" i="15"/>
  <c r="D919" i="15"/>
  <c r="C919" i="15"/>
  <c r="D918" i="15"/>
  <c r="C918" i="15"/>
  <c r="D917" i="15"/>
  <c r="C917" i="15"/>
  <c r="D916" i="15"/>
  <c r="C916" i="15"/>
  <c r="D915" i="15"/>
  <c r="C915" i="15"/>
  <c r="D914" i="15"/>
  <c r="C914" i="15"/>
  <c r="D913" i="15"/>
  <c r="C913" i="15"/>
  <c r="D912" i="15"/>
  <c r="C912" i="15"/>
  <c r="D911" i="15"/>
  <c r="C911" i="15"/>
  <c r="D910" i="15"/>
  <c r="C910" i="15"/>
  <c r="D909" i="15"/>
  <c r="C909" i="15"/>
  <c r="D908" i="15"/>
  <c r="C908" i="15"/>
  <c r="D907" i="15"/>
  <c r="C907" i="15"/>
  <c r="D906" i="15"/>
  <c r="C906" i="15"/>
  <c r="D905" i="15"/>
  <c r="C905" i="15"/>
  <c r="D904" i="15"/>
  <c r="C904" i="15"/>
  <c r="D903" i="15"/>
  <c r="C903" i="15"/>
  <c r="D902" i="15"/>
  <c r="C902" i="15"/>
  <c r="D901" i="15"/>
  <c r="C901" i="15"/>
  <c r="D900" i="15"/>
  <c r="C900" i="15"/>
  <c r="D899" i="15"/>
  <c r="C899" i="15"/>
  <c r="D898" i="15"/>
  <c r="C898" i="15"/>
  <c r="D897" i="15"/>
  <c r="C897" i="15"/>
  <c r="D896" i="15"/>
  <c r="C896" i="15"/>
  <c r="D895" i="15"/>
  <c r="C895" i="15"/>
  <c r="D894" i="15"/>
  <c r="C894" i="15"/>
  <c r="D893" i="15"/>
  <c r="C893" i="15"/>
  <c r="D892" i="15"/>
  <c r="C892" i="15"/>
  <c r="D891" i="15"/>
  <c r="C891" i="15"/>
  <c r="D890" i="15"/>
  <c r="C890" i="15"/>
  <c r="D889" i="15"/>
  <c r="C889" i="15"/>
  <c r="D888" i="15"/>
  <c r="C888" i="15"/>
  <c r="D887" i="15"/>
  <c r="C887" i="15"/>
  <c r="D886" i="15"/>
  <c r="C886" i="15"/>
  <c r="D885" i="15"/>
  <c r="C885" i="15"/>
  <c r="D884" i="15"/>
  <c r="C884" i="15"/>
  <c r="D883" i="15"/>
  <c r="C883" i="15"/>
  <c r="D882" i="15"/>
  <c r="C882" i="15"/>
  <c r="D881" i="15"/>
  <c r="C881" i="15"/>
  <c r="D880" i="15"/>
  <c r="C880" i="15"/>
  <c r="D879" i="15"/>
  <c r="C879" i="15"/>
  <c r="D878" i="15"/>
  <c r="C878" i="15"/>
  <c r="D877" i="15"/>
  <c r="C877" i="15"/>
  <c r="D876" i="15"/>
  <c r="C876" i="15"/>
  <c r="D875" i="15"/>
  <c r="C875" i="15"/>
  <c r="D874" i="15"/>
  <c r="C874" i="15"/>
  <c r="D873" i="15"/>
  <c r="C873" i="15"/>
  <c r="D872" i="15"/>
  <c r="C872" i="15"/>
  <c r="D871" i="15"/>
  <c r="C871" i="15"/>
  <c r="D870" i="15"/>
  <c r="C870" i="15"/>
  <c r="D869" i="15"/>
  <c r="C869" i="15"/>
  <c r="D868" i="15"/>
  <c r="C868" i="15"/>
  <c r="D867" i="15"/>
  <c r="C867" i="15"/>
  <c r="D866" i="15"/>
  <c r="C866" i="15"/>
  <c r="D865" i="15"/>
  <c r="C865" i="15"/>
  <c r="D864" i="15"/>
  <c r="C864" i="15"/>
  <c r="D863" i="15"/>
  <c r="C863" i="15"/>
  <c r="D862" i="15"/>
  <c r="C862" i="15"/>
  <c r="D861" i="15"/>
  <c r="C861" i="15"/>
  <c r="D860" i="15"/>
  <c r="C860" i="15"/>
  <c r="D859" i="15"/>
  <c r="C859" i="15"/>
  <c r="D858" i="15"/>
  <c r="C858" i="15"/>
  <c r="D857" i="15"/>
  <c r="C857" i="15"/>
  <c r="D856" i="15"/>
  <c r="C856" i="15"/>
  <c r="D855" i="15"/>
  <c r="C855" i="15"/>
  <c r="D854" i="15"/>
  <c r="C854" i="15"/>
  <c r="D853" i="15"/>
  <c r="C853" i="15"/>
  <c r="D852" i="15"/>
  <c r="C852" i="15"/>
  <c r="D851" i="15"/>
  <c r="C851" i="15"/>
  <c r="D850" i="15"/>
  <c r="C850" i="15"/>
  <c r="D849" i="15"/>
  <c r="C849" i="15"/>
  <c r="D848" i="15"/>
  <c r="C848" i="15"/>
  <c r="D847" i="15"/>
  <c r="C847" i="15"/>
  <c r="D846" i="15"/>
  <c r="C846" i="15"/>
  <c r="D845" i="15"/>
  <c r="C845" i="15"/>
  <c r="D844" i="15"/>
  <c r="C844" i="15"/>
  <c r="D843" i="15"/>
  <c r="C843" i="15"/>
  <c r="D842" i="15"/>
  <c r="C842" i="15"/>
  <c r="D841" i="15"/>
  <c r="C841" i="15"/>
  <c r="D840" i="15"/>
  <c r="C840" i="15"/>
  <c r="D839" i="15"/>
  <c r="C839" i="15"/>
  <c r="D838" i="15"/>
  <c r="C838" i="15"/>
  <c r="D837" i="15"/>
  <c r="C837" i="15"/>
  <c r="D836" i="15"/>
  <c r="C836" i="15"/>
  <c r="D835" i="15"/>
  <c r="C835" i="15"/>
  <c r="D834" i="15"/>
  <c r="C834" i="15"/>
  <c r="D833" i="15"/>
  <c r="C833" i="15"/>
  <c r="D832" i="15"/>
  <c r="C832" i="15"/>
  <c r="D831" i="15"/>
  <c r="C831" i="15"/>
  <c r="D830" i="15"/>
  <c r="C830" i="15"/>
  <c r="D829" i="15"/>
  <c r="C829" i="15"/>
  <c r="D828" i="15"/>
  <c r="C828" i="15"/>
  <c r="D827" i="15"/>
  <c r="C827" i="15"/>
  <c r="D826" i="15"/>
  <c r="C826" i="15"/>
  <c r="D825" i="15"/>
  <c r="C825" i="15"/>
  <c r="D824" i="15"/>
  <c r="C824" i="15"/>
  <c r="D823" i="15"/>
  <c r="C823" i="15"/>
  <c r="D822" i="15"/>
  <c r="C822" i="15"/>
  <c r="D821" i="15"/>
  <c r="C821" i="15"/>
  <c r="D820" i="15"/>
  <c r="C820" i="15"/>
  <c r="D819" i="15"/>
  <c r="C819" i="15"/>
  <c r="D818" i="15"/>
  <c r="C818" i="15"/>
  <c r="D817" i="15"/>
  <c r="C817" i="15"/>
  <c r="D816" i="15"/>
  <c r="C816" i="15"/>
  <c r="D815" i="15"/>
  <c r="C815" i="15"/>
  <c r="D814" i="15"/>
  <c r="C814" i="15"/>
  <c r="D813" i="15"/>
  <c r="C813" i="15"/>
  <c r="D812" i="15"/>
  <c r="C812" i="15"/>
  <c r="D811" i="15"/>
  <c r="C811" i="15"/>
  <c r="D810" i="15"/>
  <c r="C810" i="15"/>
  <c r="D809" i="15"/>
  <c r="C809" i="15"/>
  <c r="D808" i="15"/>
  <c r="C808" i="15"/>
  <c r="D807" i="15"/>
  <c r="C807" i="15"/>
  <c r="D806" i="15"/>
  <c r="C806" i="15"/>
  <c r="D805" i="15"/>
  <c r="C805" i="15"/>
  <c r="D804" i="15"/>
  <c r="C804" i="15"/>
  <c r="D803" i="15"/>
  <c r="C803" i="15"/>
  <c r="D802" i="15"/>
  <c r="C802" i="15"/>
  <c r="D801" i="15"/>
  <c r="C801" i="15"/>
  <c r="D800" i="15"/>
  <c r="C800" i="15"/>
  <c r="D799" i="15"/>
  <c r="C799" i="15"/>
  <c r="D798" i="15"/>
  <c r="C798" i="15"/>
  <c r="D797" i="15"/>
  <c r="C797" i="15"/>
  <c r="D796" i="15"/>
  <c r="C796" i="15"/>
  <c r="D795" i="15"/>
  <c r="C795" i="15"/>
  <c r="D794" i="15"/>
  <c r="C794" i="15"/>
  <c r="D793" i="15"/>
  <c r="C793" i="15"/>
  <c r="D792" i="15"/>
  <c r="C792" i="15"/>
  <c r="D791" i="15"/>
  <c r="C791" i="15"/>
  <c r="D790" i="15"/>
  <c r="C790" i="15"/>
  <c r="D789" i="15"/>
  <c r="C789" i="15"/>
  <c r="D788" i="15"/>
  <c r="C788" i="15"/>
  <c r="D787" i="15"/>
  <c r="C787" i="15"/>
  <c r="D786" i="15"/>
  <c r="C786" i="15"/>
  <c r="D785" i="15"/>
  <c r="C785" i="15"/>
  <c r="D784" i="15"/>
  <c r="C784" i="15"/>
  <c r="D783" i="15"/>
  <c r="C783" i="15"/>
  <c r="D782" i="15"/>
  <c r="C782" i="15"/>
  <c r="D781" i="15"/>
  <c r="C781" i="15"/>
  <c r="D780" i="15"/>
  <c r="C780" i="15"/>
  <c r="D779" i="15"/>
  <c r="C779" i="15"/>
  <c r="D778" i="15"/>
  <c r="C778" i="15"/>
  <c r="D777" i="15"/>
  <c r="C777" i="15"/>
  <c r="D776" i="15"/>
  <c r="C776" i="15"/>
  <c r="D775" i="15"/>
  <c r="C775" i="15"/>
  <c r="D774" i="15"/>
  <c r="C774" i="15"/>
  <c r="D773" i="15"/>
  <c r="C773" i="15"/>
  <c r="D772" i="15"/>
  <c r="C772" i="15"/>
  <c r="D771" i="15"/>
  <c r="C771" i="15"/>
  <c r="D770" i="15"/>
  <c r="C770" i="15"/>
  <c r="D769" i="15"/>
  <c r="C769" i="15"/>
  <c r="D768" i="15"/>
  <c r="C768" i="15"/>
  <c r="D767" i="15"/>
  <c r="C767" i="15"/>
  <c r="D766" i="15"/>
  <c r="C766" i="15"/>
  <c r="D765" i="15"/>
  <c r="C765" i="15"/>
  <c r="D764" i="15"/>
  <c r="C764" i="15"/>
  <c r="D763" i="15"/>
  <c r="C763" i="15"/>
  <c r="D762" i="15"/>
  <c r="C762" i="15"/>
  <c r="D761" i="15"/>
  <c r="C761" i="15"/>
  <c r="D760" i="15"/>
  <c r="C760" i="15"/>
  <c r="D759" i="15"/>
  <c r="C759" i="15"/>
  <c r="D758" i="15"/>
  <c r="C758" i="15"/>
  <c r="D757" i="15"/>
  <c r="C757" i="15"/>
  <c r="D756" i="15"/>
  <c r="C756" i="15"/>
  <c r="D755" i="15"/>
  <c r="C755" i="15"/>
  <c r="D754" i="15"/>
  <c r="C754" i="15"/>
  <c r="D753" i="15"/>
  <c r="C753" i="15"/>
  <c r="D752" i="15"/>
  <c r="C752" i="15"/>
  <c r="D751" i="15"/>
  <c r="C751" i="15"/>
  <c r="D750" i="15"/>
  <c r="C750" i="15"/>
  <c r="D749" i="15"/>
  <c r="C749" i="15"/>
  <c r="D748" i="15"/>
  <c r="C748" i="15"/>
  <c r="D747" i="15"/>
  <c r="C747" i="15"/>
  <c r="D746" i="15"/>
  <c r="C746" i="15"/>
  <c r="D745" i="15"/>
  <c r="C745" i="15"/>
  <c r="D744" i="15"/>
  <c r="C744" i="15"/>
  <c r="D743" i="15"/>
  <c r="C743" i="15"/>
  <c r="D742" i="15"/>
  <c r="C742" i="15"/>
  <c r="D741" i="15"/>
  <c r="C741" i="15"/>
  <c r="D740" i="15"/>
  <c r="C740" i="15"/>
  <c r="D739" i="15"/>
  <c r="C739" i="15"/>
  <c r="D738" i="15"/>
  <c r="C738" i="15"/>
  <c r="D737" i="15"/>
  <c r="C737" i="15"/>
  <c r="D736" i="15"/>
  <c r="C736" i="15"/>
  <c r="D735" i="15"/>
  <c r="C735" i="15"/>
  <c r="D734" i="15"/>
  <c r="C734" i="15"/>
  <c r="D733" i="15"/>
  <c r="C733" i="15"/>
  <c r="D732" i="15"/>
  <c r="C732" i="15"/>
  <c r="D731" i="15"/>
  <c r="C731" i="15"/>
  <c r="D730" i="15"/>
  <c r="C730" i="15"/>
  <c r="D729" i="15"/>
  <c r="C729" i="15"/>
  <c r="D728" i="15"/>
  <c r="C728" i="15"/>
  <c r="D727" i="15"/>
  <c r="C727" i="15"/>
  <c r="D726" i="15"/>
  <c r="C726" i="15"/>
  <c r="D725" i="15"/>
  <c r="C725" i="15"/>
  <c r="D724" i="15"/>
  <c r="C724" i="15"/>
  <c r="D723" i="15"/>
  <c r="C723" i="15"/>
  <c r="D722" i="15"/>
  <c r="C722" i="15"/>
  <c r="D721" i="15"/>
  <c r="C721" i="15"/>
  <c r="D720" i="15"/>
  <c r="C720" i="15"/>
  <c r="D719" i="15"/>
  <c r="C719" i="15"/>
  <c r="D718" i="15"/>
  <c r="C718" i="15"/>
  <c r="D717" i="15"/>
  <c r="C717" i="15"/>
  <c r="D716" i="15"/>
  <c r="C716" i="15"/>
  <c r="D715" i="15"/>
  <c r="C715" i="15"/>
  <c r="D714" i="15"/>
  <c r="C714" i="15"/>
  <c r="D713" i="15"/>
  <c r="C713" i="15"/>
  <c r="D712" i="15"/>
  <c r="C712" i="15"/>
  <c r="D711" i="15"/>
  <c r="C711" i="15"/>
  <c r="D710" i="15"/>
  <c r="C710" i="15"/>
  <c r="D709" i="15"/>
  <c r="C709" i="15"/>
  <c r="D708" i="15"/>
  <c r="C708" i="15"/>
  <c r="D707" i="15"/>
  <c r="C707" i="15"/>
  <c r="D706" i="15"/>
  <c r="C706" i="15"/>
  <c r="D705" i="15"/>
  <c r="C705" i="15"/>
  <c r="D704" i="15"/>
  <c r="C704" i="15"/>
  <c r="D703" i="15"/>
  <c r="C703" i="15"/>
  <c r="D702" i="15"/>
  <c r="C702" i="15"/>
  <c r="D701" i="15"/>
  <c r="C701" i="15"/>
  <c r="D700" i="15"/>
  <c r="C700" i="15"/>
  <c r="D699" i="15"/>
  <c r="C699" i="15"/>
  <c r="D698" i="15"/>
  <c r="C698" i="15"/>
  <c r="D697" i="15"/>
  <c r="C697" i="15"/>
  <c r="D696" i="15"/>
  <c r="C696" i="15"/>
  <c r="D695" i="15"/>
  <c r="C695" i="15"/>
  <c r="D694" i="15"/>
  <c r="C694" i="15"/>
  <c r="D693" i="15"/>
  <c r="C693" i="15"/>
  <c r="D692" i="15"/>
  <c r="C692" i="15"/>
  <c r="D691" i="15"/>
  <c r="C691" i="15"/>
  <c r="D690" i="15"/>
  <c r="C690" i="15"/>
  <c r="D689" i="15"/>
  <c r="C689" i="15"/>
  <c r="D688" i="15"/>
  <c r="C688" i="15"/>
  <c r="D687" i="15"/>
  <c r="C687" i="15"/>
  <c r="D686" i="15"/>
  <c r="C686" i="15"/>
  <c r="D685" i="15"/>
  <c r="C685" i="15"/>
  <c r="D684" i="15"/>
  <c r="C684" i="15"/>
  <c r="D683" i="15"/>
  <c r="C683" i="15"/>
  <c r="D682" i="15"/>
  <c r="C682" i="15"/>
  <c r="D681" i="15"/>
  <c r="C681" i="15"/>
  <c r="D680" i="15"/>
  <c r="C680" i="15"/>
  <c r="D679" i="15"/>
  <c r="C679" i="15"/>
  <c r="D678" i="15"/>
  <c r="C678" i="15"/>
  <c r="D677" i="15"/>
  <c r="C677" i="15"/>
  <c r="D676" i="15"/>
  <c r="C676" i="15"/>
  <c r="D675" i="15"/>
  <c r="C675" i="15"/>
  <c r="D674" i="15"/>
  <c r="C674" i="15"/>
  <c r="D673" i="15"/>
  <c r="C673" i="15"/>
  <c r="D672" i="15"/>
  <c r="C672" i="15"/>
  <c r="D671" i="15"/>
  <c r="C671" i="15"/>
  <c r="D670" i="15"/>
  <c r="C670" i="15"/>
  <c r="D669" i="15"/>
  <c r="C669" i="15"/>
  <c r="D668" i="15"/>
  <c r="C668" i="15"/>
  <c r="D667" i="15"/>
  <c r="C667" i="15"/>
  <c r="D666" i="15"/>
  <c r="C666" i="15"/>
  <c r="D665" i="15"/>
  <c r="C665" i="15"/>
  <c r="D664" i="15"/>
  <c r="C664" i="15"/>
  <c r="D663" i="15"/>
  <c r="C663" i="15"/>
  <c r="D662" i="15"/>
  <c r="C662" i="15"/>
  <c r="D661" i="15"/>
  <c r="C661" i="15"/>
  <c r="D660" i="15"/>
  <c r="C660" i="15"/>
  <c r="D659" i="15"/>
  <c r="C659" i="15"/>
  <c r="D658" i="15"/>
  <c r="C658" i="15"/>
  <c r="D657" i="15"/>
  <c r="C657" i="15"/>
  <c r="D656" i="15"/>
  <c r="C656" i="15"/>
  <c r="D655" i="15"/>
  <c r="C655" i="15"/>
  <c r="D654" i="15"/>
  <c r="C654" i="15"/>
  <c r="D653" i="15"/>
  <c r="C653" i="15"/>
  <c r="D652" i="15"/>
  <c r="C652" i="15"/>
  <c r="D651" i="15"/>
  <c r="C651" i="15"/>
  <c r="D650" i="15"/>
  <c r="C650" i="15"/>
  <c r="D649" i="15"/>
  <c r="C649" i="15"/>
  <c r="D648" i="15"/>
  <c r="C648" i="15"/>
  <c r="D647" i="15"/>
  <c r="C647" i="15"/>
  <c r="D646" i="15"/>
  <c r="C646" i="15"/>
  <c r="D645" i="15"/>
  <c r="C645" i="15"/>
  <c r="D644" i="15"/>
  <c r="C644" i="15"/>
  <c r="D643" i="15"/>
  <c r="C643" i="15"/>
  <c r="D642" i="15"/>
  <c r="C642" i="15"/>
  <c r="D641" i="15"/>
  <c r="C641" i="15"/>
  <c r="D640" i="15"/>
  <c r="C640" i="15"/>
  <c r="D639" i="15"/>
  <c r="C639" i="15"/>
  <c r="D638" i="15"/>
  <c r="C638" i="15"/>
  <c r="D637" i="15"/>
  <c r="C637" i="15"/>
  <c r="D636" i="15"/>
  <c r="C636" i="15"/>
  <c r="D635" i="15"/>
  <c r="C635" i="15"/>
  <c r="D634" i="15"/>
  <c r="C634" i="15"/>
  <c r="D633" i="15"/>
  <c r="C633" i="15"/>
  <c r="D632" i="15"/>
  <c r="C632" i="15"/>
  <c r="D631" i="15"/>
  <c r="C631" i="15"/>
  <c r="D630" i="15"/>
  <c r="C630" i="15"/>
  <c r="D629" i="15"/>
  <c r="C629" i="15"/>
  <c r="D628" i="15"/>
  <c r="C628" i="15"/>
  <c r="D627" i="15"/>
  <c r="C627" i="15"/>
  <c r="D626" i="15"/>
  <c r="C626" i="15"/>
  <c r="D625" i="15"/>
  <c r="C625" i="15"/>
  <c r="D624" i="15"/>
  <c r="C624" i="15"/>
  <c r="D623" i="15"/>
  <c r="C623" i="15"/>
  <c r="D622" i="15"/>
  <c r="C622" i="15"/>
  <c r="D621" i="15"/>
  <c r="C621" i="15"/>
  <c r="D620" i="15"/>
  <c r="C620" i="15"/>
  <c r="D619" i="15"/>
  <c r="C619" i="15"/>
  <c r="D618" i="15"/>
  <c r="C618" i="15"/>
  <c r="D617" i="15"/>
  <c r="C617" i="15"/>
  <c r="D616" i="15"/>
  <c r="C616" i="15"/>
  <c r="D615" i="15"/>
  <c r="C615" i="15"/>
  <c r="D614" i="15"/>
  <c r="C614" i="15"/>
  <c r="D613" i="15"/>
  <c r="C613" i="15"/>
  <c r="D612" i="15"/>
  <c r="C612" i="15"/>
  <c r="D611" i="15"/>
  <c r="C611" i="15"/>
  <c r="D610" i="15"/>
  <c r="C610" i="15"/>
  <c r="D609" i="15"/>
  <c r="C609" i="15"/>
  <c r="D608" i="15"/>
  <c r="C608" i="15"/>
  <c r="D607" i="15"/>
  <c r="C607" i="15"/>
  <c r="D606" i="15"/>
  <c r="C606" i="15"/>
  <c r="D605" i="15"/>
  <c r="C605" i="15"/>
  <c r="D604" i="15"/>
  <c r="C604" i="15"/>
  <c r="D603" i="15"/>
  <c r="C603" i="15"/>
  <c r="D602" i="15"/>
  <c r="C602" i="15"/>
  <c r="D601" i="15"/>
  <c r="C601" i="15"/>
  <c r="D600" i="15"/>
  <c r="C600" i="15"/>
  <c r="D599" i="15"/>
  <c r="C599" i="15"/>
  <c r="D598" i="15"/>
  <c r="C598" i="15"/>
  <c r="D597" i="15"/>
  <c r="C597" i="15"/>
  <c r="D596" i="15"/>
  <c r="C596" i="15"/>
  <c r="D595" i="15"/>
  <c r="C595" i="15"/>
  <c r="D594" i="15"/>
  <c r="C594" i="15"/>
  <c r="D593" i="15"/>
  <c r="C593" i="15"/>
  <c r="D592" i="15"/>
  <c r="C592" i="15"/>
  <c r="D591" i="15"/>
  <c r="C591" i="15"/>
  <c r="D590" i="15"/>
  <c r="C590" i="15"/>
  <c r="D589" i="15"/>
  <c r="C589" i="15"/>
  <c r="D588" i="15"/>
  <c r="C588" i="15"/>
  <c r="D587" i="15"/>
  <c r="C587" i="15"/>
  <c r="D586" i="15"/>
  <c r="C586" i="15"/>
  <c r="D585" i="15"/>
  <c r="C585" i="15"/>
  <c r="D584" i="15"/>
  <c r="C584" i="15"/>
  <c r="D583" i="15"/>
  <c r="C583" i="15"/>
  <c r="D582" i="15"/>
  <c r="C582" i="15"/>
  <c r="D581" i="15"/>
  <c r="C581" i="15"/>
  <c r="D580" i="15"/>
  <c r="C580" i="15"/>
  <c r="D579" i="15"/>
  <c r="C579" i="15"/>
  <c r="D578" i="15"/>
  <c r="C578" i="15"/>
  <c r="D577" i="15"/>
  <c r="C577" i="15"/>
  <c r="D576" i="15"/>
  <c r="C576" i="15"/>
  <c r="D575" i="15"/>
  <c r="C575" i="15"/>
  <c r="D574" i="15"/>
  <c r="C574" i="15"/>
  <c r="D573" i="15"/>
  <c r="C573" i="15"/>
  <c r="D572" i="15"/>
  <c r="C572" i="15"/>
  <c r="D571" i="15"/>
  <c r="C571" i="15"/>
  <c r="D570" i="15"/>
  <c r="C570" i="15"/>
  <c r="D569" i="15"/>
  <c r="C569" i="15"/>
  <c r="D568" i="15"/>
  <c r="C568" i="15"/>
  <c r="D567" i="15"/>
  <c r="C567" i="15"/>
  <c r="D566" i="15"/>
  <c r="C566" i="15"/>
  <c r="D565" i="15"/>
  <c r="C565" i="15"/>
  <c r="D564" i="15"/>
  <c r="C564" i="15"/>
  <c r="D563" i="15"/>
  <c r="C563" i="15"/>
  <c r="D562" i="15"/>
  <c r="C562" i="15"/>
  <c r="D561" i="15"/>
  <c r="C561" i="15"/>
  <c r="D560" i="15"/>
  <c r="C560" i="15"/>
  <c r="D559" i="15"/>
  <c r="C559" i="15"/>
  <c r="D558" i="15"/>
  <c r="C558" i="15"/>
  <c r="D557" i="15"/>
  <c r="C557" i="15"/>
  <c r="D556" i="15"/>
  <c r="C556" i="15"/>
  <c r="D555" i="15"/>
  <c r="C555" i="15"/>
  <c r="D554" i="15"/>
  <c r="C554" i="15"/>
  <c r="D553" i="15"/>
  <c r="C553" i="15"/>
  <c r="D552" i="15"/>
  <c r="C552" i="15"/>
  <c r="D551" i="15"/>
  <c r="C551" i="15"/>
  <c r="D550" i="15"/>
  <c r="C550" i="15"/>
  <c r="D549" i="15"/>
  <c r="C549" i="15"/>
  <c r="D548" i="15"/>
  <c r="C548" i="15"/>
  <c r="D547" i="15"/>
  <c r="C547" i="15"/>
  <c r="D546" i="15"/>
  <c r="C546" i="15"/>
  <c r="D545" i="15"/>
  <c r="C545" i="15"/>
  <c r="D544" i="15"/>
  <c r="C544" i="15"/>
  <c r="D543" i="15"/>
  <c r="C543" i="15"/>
  <c r="D542" i="15"/>
  <c r="C542" i="15"/>
  <c r="D541" i="15"/>
  <c r="C541" i="15"/>
  <c r="D540" i="15"/>
  <c r="C540" i="15"/>
  <c r="D539" i="15"/>
  <c r="C539" i="15"/>
  <c r="D538" i="15"/>
  <c r="C538" i="15"/>
  <c r="D537" i="15"/>
  <c r="C537" i="15"/>
  <c r="D536" i="15"/>
  <c r="C536" i="15"/>
  <c r="D535" i="15"/>
  <c r="C535" i="15"/>
  <c r="D534" i="15"/>
  <c r="C534" i="15"/>
  <c r="D533" i="15"/>
  <c r="C533" i="15"/>
  <c r="D532" i="15"/>
  <c r="C532" i="15"/>
  <c r="D531" i="15"/>
  <c r="C531" i="15"/>
  <c r="D530" i="15"/>
  <c r="C530" i="15"/>
  <c r="D529" i="15"/>
  <c r="C529" i="15"/>
  <c r="D528" i="15"/>
  <c r="C528" i="15"/>
  <c r="D527" i="15"/>
  <c r="C527" i="15"/>
  <c r="D526" i="15"/>
  <c r="C526" i="15"/>
  <c r="D525" i="15"/>
  <c r="C525" i="15"/>
  <c r="D524" i="15"/>
  <c r="C524" i="15"/>
  <c r="D523" i="15"/>
  <c r="C523" i="15"/>
  <c r="D522" i="15"/>
  <c r="C522" i="15"/>
  <c r="D521" i="15"/>
  <c r="C521" i="15"/>
  <c r="D520" i="15"/>
  <c r="C520" i="15"/>
  <c r="D519" i="15"/>
  <c r="C519" i="15"/>
  <c r="D518" i="15"/>
  <c r="C518" i="15"/>
  <c r="D517" i="15"/>
  <c r="C517" i="15"/>
  <c r="D516" i="15"/>
  <c r="C516" i="15"/>
  <c r="D515" i="15"/>
  <c r="C515" i="15"/>
  <c r="D514" i="15"/>
  <c r="C514" i="15"/>
  <c r="D513" i="15"/>
  <c r="C513" i="15"/>
  <c r="D512" i="15"/>
  <c r="C512" i="15"/>
  <c r="D511" i="15"/>
  <c r="C511" i="15"/>
  <c r="D510" i="15"/>
  <c r="C510" i="15"/>
  <c r="D509" i="15"/>
  <c r="C509" i="15"/>
  <c r="D508" i="15"/>
  <c r="C508" i="15"/>
  <c r="D507" i="15"/>
  <c r="C507" i="15"/>
  <c r="D506" i="15"/>
  <c r="C506" i="15"/>
  <c r="D505" i="15"/>
  <c r="C505" i="15"/>
  <c r="D504" i="15"/>
  <c r="C504" i="15"/>
  <c r="D503" i="15"/>
  <c r="C503" i="15"/>
  <c r="D502" i="15"/>
  <c r="C502" i="15"/>
  <c r="D501" i="15"/>
  <c r="C501" i="15"/>
  <c r="D500" i="15"/>
  <c r="C500" i="15"/>
  <c r="D499" i="15"/>
  <c r="C499" i="15"/>
  <c r="D498" i="15"/>
  <c r="C498" i="15"/>
  <c r="D497" i="15"/>
  <c r="C497" i="15"/>
  <c r="D496" i="15"/>
  <c r="C496" i="15"/>
  <c r="D495" i="15"/>
  <c r="C495" i="15"/>
  <c r="D494" i="15"/>
  <c r="C494" i="15"/>
  <c r="D493" i="15"/>
  <c r="C493" i="15"/>
  <c r="D492" i="15"/>
  <c r="C492" i="15"/>
  <c r="D491" i="15"/>
  <c r="C491" i="15"/>
  <c r="D490" i="15"/>
  <c r="C490" i="15"/>
  <c r="D489" i="15"/>
  <c r="C489" i="15"/>
  <c r="D488" i="15"/>
  <c r="C488" i="15"/>
  <c r="D487" i="15"/>
  <c r="C487" i="15"/>
  <c r="D486" i="15"/>
  <c r="C486" i="15"/>
  <c r="D485" i="15"/>
  <c r="C485" i="15"/>
  <c r="D484" i="15"/>
  <c r="C484" i="15"/>
  <c r="D483" i="15"/>
  <c r="C483" i="15"/>
  <c r="D482" i="15"/>
  <c r="C482" i="15"/>
  <c r="D481" i="15"/>
  <c r="C481" i="15"/>
  <c r="D480" i="15"/>
  <c r="C480" i="15"/>
  <c r="D479" i="15"/>
  <c r="C479" i="15"/>
  <c r="D478" i="15"/>
  <c r="C478" i="15"/>
  <c r="D477" i="15"/>
  <c r="C477" i="15"/>
  <c r="D476" i="15"/>
  <c r="C476" i="15"/>
  <c r="D475" i="15"/>
  <c r="C475" i="15"/>
  <c r="D474" i="15"/>
  <c r="C474" i="15"/>
  <c r="D473" i="15"/>
  <c r="C473" i="15"/>
  <c r="D472" i="15"/>
  <c r="C472" i="15"/>
  <c r="D471" i="15"/>
  <c r="C471" i="15"/>
  <c r="D470" i="15"/>
  <c r="C470" i="15"/>
  <c r="D469" i="15"/>
  <c r="C469" i="15"/>
  <c r="D468" i="15"/>
  <c r="C468" i="15"/>
  <c r="D467" i="15"/>
  <c r="C467" i="15"/>
  <c r="D466" i="15"/>
  <c r="C466" i="15"/>
  <c r="D465" i="15"/>
  <c r="C465" i="15"/>
  <c r="D464" i="15"/>
  <c r="C464" i="15"/>
  <c r="D463" i="15"/>
  <c r="C463" i="15"/>
  <c r="D462" i="15"/>
  <c r="C462" i="15"/>
  <c r="D461" i="15"/>
  <c r="C461" i="15"/>
  <c r="D460" i="15"/>
  <c r="C460" i="15"/>
  <c r="D459" i="15"/>
  <c r="C459" i="15"/>
  <c r="D458" i="15"/>
  <c r="C458" i="15"/>
  <c r="D457" i="15"/>
  <c r="C457" i="15"/>
  <c r="D456" i="15"/>
  <c r="C456" i="15"/>
  <c r="D455" i="15"/>
  <c r="C455" i="15"/>
  <c r="D454" i="15"/>
  <c r="C454" i="15"/>
  <c r="D453" i="15"/>
  <c r="C453" i="15"/>
  <c r="D452" i="15"/>
  <c r="C452" i="15"/>
  <c r="D451" i="15"/>
  <c r="C451" i="15"/>
  <c r="D450" i="15"/>
  <c r="C450" i="15"/>
  <c r="D449" i="15"/>
  <c r="C449" i="15"/>
  <c r="D448" i="15"/>
  <c r="C448" i="15"/>
  <c r="D447" i="15"/>
  <c r="C447" i="15"/>
  <c r="D446" i="15"/>
  <c r="C446" i="15"/>
  <c r="D445" i="15"/>
  <c r="C445" i="15"/>
  <c r="D444" i="15"/>
  <c r="C444" i="15"/>
  <c r="D443" i="15"/>
  <c r="C443" i="15"/>
  <c r="D442" i="15"/>
  <c r="C442" i="15"/>
  <c r="D441" i="15"/>
  <c r="C441" i="15"/>
  <c r="D440" i="15"/>
  <c r="C440" i="15"/>
  <c r="D439" i="15"/>
  <c r="C439" i="15"/>
  <c r="D438" i="15"/>
  <c r="C438" i="15"/>
  <c r="D437" i="15"/>
  <c r="C437" i="15"/>
  <c r="D436" i="15"/>
  <c r="C436" i="15"/>
  <c r="D435" i="15"/>
  <c r="C435" i="15"/>
  <c r="D434" i="15"/>
  <c r="C434" i="15"/>
  <c r="D433" i="15"/>
  <c r="C433" i="15"/>
  <c r="D432" i="15"/>
  <c r="C432" i="15"/>
  <c r="D431" i="15"/>
  <c r="C431" i="15"/>
  <c r="D430" i="15"/>
  <c r="C430" i="15"/>
  <c r="D429" i="15"/>
  <c r="C429" i="15"/>
  <c r="D428" i="15"/>
  <c r="C428" i="15"/>
  <c r="D427" i="15"/>
  <c r="C427" i="15"/>
  <c r="D426" i="15"/>
  <c r="C426" i="15"/>
  <c r="D425" i="15"/>
  <c r="C425" i="15"/>
  <c r="D424" i="15"/>
  <c r="C424" i="15"/>
  <c r="D423" i="15"/>
  <c r="C423" i="15"/>
  <c r="D422" i="15"/>
  <c r="C422" i="15"/>
  <c r="D421" i="15"/>
  <c r="C421" i="15"/>
  <c r="D420" i="15"/>
  <c r="C420" i="15"/>
  <c r="D419" i="15"/>
  <c r="C419" i="15"/>
  <c r="D418" i="15"/>
  <c r="C418" i="15"/>
  <c r="D417" i="15"/>
  <c r="C417" i="15"/>
  <c r="D416" i="15"/>
  <c r="C416" i="15"/>
  <c r="D415" i="15"/>
  <c r="C415" i="15"/>
  <c r="D414" i="15"/>
  <c r="C414" i="15"/>
  <c r="D413" i="15"/>
  <c r="C413" i="15"/>
  <c r="D412" i="15"/>
  <c r="C412" i="15"/>
  <c r="D411" i="15"/>
  <c r="C411" i="15"/>
  <c r="D410" i="15"/>
  <c r="C410" i="15"/>
  <c r="D409" i="15"/>
  <c r="C409" i="15"/>
  <c r="D408" i="15"/>
  <c r="C408" i="15"/>
  <c r="D407" i="15"/>
  <c r="C407" i="15"/>
  <c r="D406" i="15"/>
  <c r="C406" i="15"/>
  <c r="D405" i="15"/>
  <c r="C405" i="15"/>
  <c r="D404" i="15"/>
  <c r="C404" i="15"/>
  <c r="D403" i="15"/>
  <c r="C403" i="15"/>
  <c r="D402" i="15"/>
  <c r="C402" i="15"/>
  <c r="D401" i="15"/>
  <c r="C401" i="15"/>
  <c r="D400" i="15"/>
  <c r="C400" i="15"/>
  <c r="D399" i="15"/>
  <c r="C399" i="15"/>
  <c r="D398" i="15"/>
  <c r="C398" i="15"/>
  <c r="D397" i="15"/>
  <c r="C397" i="15"/>
  <c r="D396" i="15"/>
  <c r="C396" i="15"/>
  <c r="D395" i="15"/>
  <c r="C395" i="15"/>
  <c r="D394" i="15"/>
  <c r="C394" i="15"/>
  <c r="D393" i="15"/>
  <c r="C393" i="15"/>
  <c r="D392" i="15"/>
  <c r="C392" i="15"/>
  <c r="D391" i="15"/>
  <c r="C391" i="15"/>
  <c r="D390" i="15"/>
  <c r="C390" i="15"/>
  <c r="D389" i="15"/>
  <c r="C389" i="15"/>
  <c r="D388" i="15"/>
  <c r="C388" i="15"/>
  <c r="D387" i="15"/>
  <c r="C387" i="15"/>
  <c r="D386" i="15"/>
  <c r="C386" i="15"/>
  <c r="D385" i="15"/>
  <c r="C385" i="15"/>
  <c r="D384" i="15"/>
  <c r="C384" i="15"/>
  <c r="D383" i="15"/>
  <c r="C383" i="15"/>
  <c r="D382" i="15"/>
  <c r="C382" i="15"/>
  <c r="D381" i="15"/>
  <c r="C381" i="15"/>
  <c r="D380" i="15"/>
  <c r="C380" i="15"/>
  <c r="D379" i="15"/>
  <c r="C379" i="15"/>
  <c r="D378" i="15"/>
  <c r="C378" i="15"/>
  <c r="D377" i="15"/>
  <c r="C377" i="15"/>
  <c r="D376" i="15"/>
  <c r="C376" i="15"/>
  <c r="D375" i="15"/>
  <c r="C375" i="15"/>
  <c r="D374" i="15"/>
  <c r="C374" i="15"/>
  <c r="D373" i="15"/>
  <c r="C373" i="15"/>
  <c r="D372" i="15"/>
  <c r="C372" i="15"/>
  <c r="D371" i="15"/>
  <c r="C371" i="15"/>
  <c r="D370" i="15"/>
  <c r="C370" i="15"/>
  <c r="D369" i="15"/>
  <c r="C369" i="15"/>
  <c r="D368" i="15"/>
  <c r="C368" i="15"/>
  <c r="D367" i="15"/>
  <c r="C367" i="15"/>
  <c r="D366" i="15"/>
  <c r="C366" i="15"/>
  <c r="D365" i="15"/>
  <c r="C365" i="15"/>
  <c r="D364" i="15"/>
  <c r="C364" i="15"/>
  <c r="D363" i="15"/>
  <c r="C363" i="15"/>
  <c r="D362" i="15"/>
  <c r="C362" i="15"/>
  <c r="D361" i="15"/>
  <c r="C361" i="15"/>
  <c r="D360" i="15"/>
  <c r="C360" i="15"/>
  <c r="D359" i="15"/>
  <c r="C359" i="15"/>
  <c r="D358" i="15"/>
  <c r="C358" i="15"/>
  <c r="D357" i="15"/>
  <c r="C357" i="15"/>
  <c r="D356" i="15"/>
  <c r="C356" i="15"/>
  <c r="D355" i="15"/>
  <c r="C355" i="15"/>
  <c r="D354" i="15"/>
  <c r="C354" i="15"/>
  <c r="D353" i="15"/>
  <c r="C353" i="15"/>
  <c r="D352" i="15"/>
  <c r="C352" i="15"/>
  <c r="D351" i="15"/>
  <c r="C351" i="15"/>
  <c r="D350" i="15"/>
  <c r="C350" i="15"/>
  <c r="D349" i="15"/>
  <c r="C349" i="15"/>
  <c r="D348" i="15"/>
  <c r="C348" i="15"/>
  <c r="D347" i="15"/>
  <c r="C347" i="15"/>
  <c r="D346" i="15"/>
  <c r="C346" i="15"/>
  <c r="D345" i="15"/>
  <c r="C345" i="15"/>
  <c r="D344" i="15"/>
  <c r="C344" i="15"/>
  <c r="D343" i="15"/>
  <c r="C343" i="15"/>
  <c r="D342" i="15"/>
  <c r="C342" i="15"/>
  <c r="D341" i="15"/>
  <c r="C341" i="15"/>
  <c r="D340" i="15"/>
  <c r="C340" i="15"/>
  <c r="D339" i="15"/>
  <c r="C339" i="15"/>
  <c r="D338" i="15"/>
  <c r="C338" i="15"/>
  <c r="D337" i="15"/>
  <c r="C337" i="15"/>
  <c r="D336" i="15"/>
  <c r="C336" i="15"/>
  <c r="D335" i="15"/>
  <c r="C335" i="15"/>
  <c r="D334" i="15"/>
  <c r="C334" i="15"/>
  <c r="D333" i="15"/>
  <c r="C333" i="15"/>
  <c r="D332" i="15"/>
  <c r="C332" i="15"/>
  <c r="D331" i="15"/>
  <c r="C331" i="15"/>
  <c r="D330" i="15"/>
  <c r="C330" i="15"/>
  <c r="D329" i="15"/>
  <c r="C329" i="15"/>
  <c r="D328" i="15"/>
  <c r="C328" i="15"/>
  <c r="D327" i="15"/>
  <c r="C327" i="15"/>
  <c r="D326" i="15"/>
  <c r="C326" i="15"/>
  <c r="D325" i="15"/>
  <c r="C325" i="15"/>
  <c r="D324" i="15"/>
  <c r="C324" i="15"/>
  <c r="D323" i="15"/>
  <c r="C323" i="15"/>
  <c r="D322" i="15"/>
  <c r="C322" i="15"/>
  <c r="D321" i="15"/>
  <c r="C321" i="15"/>
  <c r="D320" i="15"/>
  <c r="C320" i="15"/>
  <c r="D319" i="15"/>
  <c r="C319" i="15"/>
  <c r="D318" i="15"/>
  <c r="C318" i="15"/>
  <c r="D317" i="15"/>
  <c r="C317" i="15"/>
  <c r="D316" i="15"/>
  <c r="C316" i="15"/>
  <c r="D315" i="15"/>
  <c r="C315" i="15"/>
  <c r="D314" i="15"/>
  <c r="C314" i="15"/>
  <c r="D313" i="15"/>
  <c r="C313" i="15"/>
  <c r="D312" i="15"/>
  <c r="C312" i="15"/>
  <c r="D311" i="15"/>
  <c r="C311" i="15"/>
  <c r="D310" i="15"/>
  <c r="C310" i="15"/>
  <c r="D309" i="15"/>
  <c r="C309" i="15"/>
  <c r="D308" i="15"/>
  <c r="C308" i="15"/>
  <c r="D307" i="15"/>
  <c r="C307" i="15"/>
  <c r="D306" i="15"/>
  <c r="C306" i="15"/>
  <c r="D305" i="15"/>
  <c r="C305" i="15"/>
  <c r="D304" i="15"/>
  <c r="C304" i="15"/>
  <c r="D303" i="15"/>
  <c r="C303" i="15"/>
  <c r="D302" i="15"/>
  <c r="C302" i="15"/>
  <c r="D301" i="15"/>
  <c r="C301" i="15"/>
  <c r="D300" i="15"/>
  <c r="C300" i="15"/>
  <c r="D299" i="15"/>
  <c r="C299" i="15"/>
  <c r="D298" i="15"/>
  <c r="C298" i="15"/>
  <c r="D297" i="15"/>
  <c r="C297" i="15"/>
  <c r="D296" i="15"/>
  <c r="C296" i="15"/>
  <c r="D295" i="15"/>
  <c r="C295" i="15"/>
  <c r="D294" i="15"/>
  <c r="C294" i="15"/>
  <c r="D293" i="15"/>
  <c r="C293" i="15"/>
  <c r="D292" i="15"/>
  <c r="C292" i="15"/>
  <c r="D291" i="15"/>
  <c r="C291" i="15"/>
  <c r="D290" i="15"/>
  <c r="C290" i="15"/>
  <c r="D289" i="15"/>
  <c r="C289" i="15"/>
  <c r="D288" i="15"/>
  <c r="C288" i="15"/>
  <c r="D287" i="15"/>
  <c r="C287" i="15"/>
  <c r="D286" i="15"/>
  <c r="C286" i="15"/>
  <c r="D285" i="15"/>
  <c r="C285" i="15"/>
  <c r="D284" i="15"/>
  <c r="C284" i="15"/>
  <c r="D283" i="15"/>
  <c r="C283" i="15"/>
  <c r="D282" i="15"/>
  <c r="C282" i="15"/>
  <c r="D281" i="15"/>
  <c r="C281" i="15"/>
  <c r="D280" i="15"/>
  <c r="C280" i="15"/>
  <c r="D279" i="15"/>
  <c r="C279" i="15"/>
  <c r="D278" i="15"/>
  <c r="C278" i="15"/>
  <c r="D277" i="15"/>
  <c r="C277" i="15"/>
  <c r="D276" i="15"/>
  <c r="C276" i="15"/>
  <c r="D275" i="15"/>
  <c r="C275" i="15"/>
  <c r="D274" i="15"/>
  <c r="C274" i="15"/>
  <c r="D273" i="15"/>
  <c r="C273" i="15"/>
  <c r="D272" i="15"/>
  <c r="C272" i="15"/>
  <c r="D271" i="15"/>
  <c r="C271" i="15"/>
  <c r="D270" i="15"/>
  <c r="C270" i="15"/>
  <c r="D269" i="15"/>
  <c r="C269" i="15"/>
  <c r="D268" i="15"/>
  <c r="C268" i="15"/>
  <c r="D267" i="15"/>
  <c r="C267" i="15"/>
  <c r="D266" i="15"/>
  <c r="C266" i="15"/>
  <c r="D265" i="15"/>
  <c r="C265" i="15"/>
  <c r="D264" i="15"/>
  <c r="C264" i="15"/>
  <c r="D263" i="15"/>
  <c r="C263" i="15"/>
  <c r="D262" i="15"/>
  <c r="C262" i="15"/>
  <c r="D261" i="15"/>
  <c r="C261" i="15"/>
  <c r="D260" i="15"/>
  <c r="C260" i="15"/>
  <c r="D259" i="15"/>
  <c r="C259" i="15"/>
  <c r="D258" i="15"/>
  <c r="C258" i="15"/>
  <c r="D257" i="15"/>
  <c r="C257" i="15"/>
  <c r="D256" i="15"/>
  <c r="C256" i="15"/>
  <c r="D255" i="15"/>
  <c r="C255" i="15"/>
  <c r="D254" i="15"/>
  <c r="C254" i="15"/>
  <c r="D253" i="15"/>
  <c r="C253" i="15"/>
  <c r="D252" i="15"/>
  <c r="C252" i="15"/>
  <c r="D251" i="15"/>
  <c r="C251" i="15"/>
  <c r="D250" i="15"/>
  <c r="C250" i="15"/>
  <c r="D249" i="15"/>
  <c r="C249" i="15"/>
  <c r="D248" i="15"/>
  <c r="C248" i="15"/>
  <c r="D247" i="15"/>
  <c r="C247" i="15"/>
  <c r="D246" i="15"/>
  <c r="C246" i="15"/>
  <c r="D245" i="15"/>
  <c r="C245" i="15"/>
  <c r="D244" i="15"/>
  <c r="C244" i="15"/>
  <c r="D243" i="15"/>
  <c r="C243" i="15"/>
  <c r="D242" i="15"/>
  <c r="C242" i="15"/>
  <c r="D241" i="15"/>
  <c r="C241" i="15"/>
  <c r="D240" i="15"/>
  <c r="C240" i="15"/>
  <c r="D239" i="15"/>
  <c r="C239" i="15"/>
  <c r="D238" i="15"/>
  <c r="C238" i="15"/>
  <c r="D237" i="15"/>
  <c r="C237" i="15"/>
  <c r="D236" i="15"/>
  <c r="C236" i="15"/>
  <c r="D235" i="15"/>
  <c r="C235" i="15"/>
  <c r="D234" i="15"/>
  <c r="C234" i="15"/>
  <c r="D233" i="15"/>
  <c r="C233" i="15"/>
  <c r="D232" i="15"/>
  <c r="C232" i="15"/>
  <c r="D231" i="15"/>
  <c r="C231" i="15"/>
  <c r="D230" i="15"/>
  <c r="C230" i="15"/>
  <c r="D229" i="15"/>
  <c r="C229" i="15"/>
  <c r="D228" i="15"/>
  <c r="C228" i="15"/>
  <c r="D227" i="15"/>
  <c r="C227" i="15"/>
  <c r="D226" i="15"/>
  <c r="C226" i="15"/>
  <c r="D225" i="15"/>
  <c r="C225" i="15"/>
  <c r="D224" i="15"/>
  <c r="C224" i="15"/>
  <c r="D223" i="15"/>
  <c r="C223" i="15"/>
  <c r="D222" i="15"/>
  <c r="C222" i="15"/>
  <c r="D221" i="15"/>
  <c r="C221" i="15"/>
  <c r="D220" i="15"/>
  <c r="C220" i="15"/>
  <c r="D219" i="15"/>
  <c r="C219" i="15"/>
  <c r="D218" i="15"/>
  <c r="C218" i="15"/>
  <c r="D217" i="15"/>
  <c r="C217" i="15"/>
  <c r="D216" i="15"/>
  <c r="C216" i="15"/>
  <c r="D215" i="15"/>
  <c r="C215" i="15"/>
  <c r="D214" i="15"/>
  <c r="C214" i="15"/>
  <c r="D213" i="15"/>
  <c r="C213" i="15"/>
  <c r="D212" i="15"/>
  <c r="C212" i="15"/>
  <c r="D211" i="15"/>
  <c r="C211" i="15"/>
  <c r="D210" i="15"/>
  <c r="C210" i="15"/>
  <c r="D209" i="15"/>
  <c r="C209" i="15"/>
  <c r="D208" i="15"/>
  <c r="C208" i="15"/>
  <c r="D207" i="15"/>
  <c r="C207" i="15"/>
  <c r="D206" i="15"/>
  <c r="C206" i="15"/>
  <c r="D205" i="15"/>
  <c r="C205" i="15"/>
  <c r="D204" i="15"/>
  <c r="C204" i="15"/>
  <c r="D203" i="15"/>
  <c r="C203" i="15"/>
  <c r="D202" i="15"/>
  <c r="C202" i="15"/>
  <c r="D201" i="15"/>
  <c r="C201" i="15"/>
  <c r="D200" i="15"/>
  <c r="C200" i="15"/>
  <c r="D199" i="15"/>
  <c r="C199" i="15"/>
  <c r="D198" i="15"/>
  <c r="C198" i="15"/>
  <c r="D197" i="15"/>
  <c r="C197" i="15"/>
  <c r="D196" i="15"/>
  <c r="C196" i="15"/>
  <c r="D195" i="15"/>
  <c r="C195" i="15"/>
  <c r="D194" i="15"/>
  <c r="C194" i="15"/>
  <c r="D193" i="15"/>
  <c r="C193" i="15"/>
  <c r="D192" i="15"/>
  <c r="C192" i="15"/>
  <c r="D191" i="15"/>
  <c r="C191" i="15"/>
  <c r="D190" i="15"/>
  <c r="C190" i="15"/>
  <c r="D189" i="15"/>
  <c r="C189" i="15"/>
  <c r="D188" i="15"/>
  <c r="C188" i="15"/>
  <c r="D187" i="15"/>
  <c r="C187" i="15"/>
  <c r="D186" i="15"/>
  <c r="C186" i="15"/>
  <c r="D185" i="15"/>
  <c r="C185" i="15"/>
  <c r="D184" i="15"/>
  <c r="C184" i="15"/>
  <c r="D183" i="15"/>
  <c r="C183" i="15"/>
  <c r="D182" i="15"/>
  <c r="C182" i="15"/>
  <c r="D181" i="15"/>
  <c r="C181" i="15"/>
  <c r="D180" i="15"/>
  <c r="C180" i="15"/>
  <c r="D179" i="15"/>
  <c r="C179" i="15"/>
  <c r="D178" i="15"/>
  <c r="C178" i="15"/>
  <c r="D177" i="15"/>
  <c r="C177" i="15"/>
  <c r="D176" i="15"/>
  <c r="C176" i="15"/>
  <c r="D175" i="15"/>
  <c r="C175" i="15"/>
  <c r="D174" i="15"/>
  <c r="C174" i="15"/>
  <c r="D173" i="15"/>
  <c r="C173" i="15"/>
  <c r="D172" i="15"/>
  <c r="C172" i="15"/>
  <c r="D171" i="15"/>
  <c r="C171" i="15"/>
  <c r="D170" i="15"/>
  <c r="C170" i="15"/>
  <c r="D169" i="15"/>
  <c r="C169" i="15"/>
  <c r="D168" i="15"/>
  <c r="C168" i="15"/>
  <c r="D167" i="15"/>
  <c r="C167" i="15"/>
  <c r="D166" i="15"/>
  <c r="C166" i="15"/>
  <c r="D165" i="15"/>
  <c r="C165" i="15"/>
  <c r="D164" i="15"/>
  <c r="C164" i="15"/>
  <c r="D163" i="15"/>
  <c r="C163" i="15"/>
  <c r="D162" i="15"/>
  <c r="C162" i="15"/>
  <c r="D161" i="15"/>
  <c r="C161" i="15"/>
  <c r="D160" i="15"/>
  <c r="C160" i="15"/>
  <c r="D159" i="15"/>
  <c r="C159" i="15"/>
  <c r="D158" i="15"/>
  <c r="C158" i="15"/>
  <c r="D157" i="15"/>
  <c r="C157" i="15"/>
  <c r="D156" i="15"/>
  <c r="C156" i="15"/>
  <c r="D155" i="15"/>
  <c r="C155" i="15"/>
  <c r="D154" i="15"/>
  <c r="C154" i="15"/>
  <c r="D153" i="15"/>
  <c r="C153" i="15"/>
  <c r="D152" i="15"/>
  <c r="C152" i="15"/>
  <c r="D151" i="15"/>
  <c r="C151" i="15"/>
  <c r="D150" i="15"/>
  <c r="C150" i="15"/>
  <c r="D149" i="15"/>
  <c r="C149" i="15"/>
  <c r="D148" i="15"/>
  <c r="C148" i="15"/>
  <c r="D147" i="15"/>
  <c r="C147" i="15"/>
  <c r="D146" i="15"/>
  <c r="C146" i="15"/>
  <c r="D145" i="15"/>
  <c r="C145" i="15"/>
  <c r="D144" i="15"/>
  <c r="C144" i="15"/>
  <c r="D143" i="15"/>
  <c r="C143" i="15"/>
  <c r="D142" i="15"/>
  <c r="C142" i="15"/>
  <c r="D141" i="15"/>
  <c r="C141" i="15"/>
  <c r="D140" i="15"/>
  <c r="C140" i="15"/>
  <c r="D139" i="15"/>
  <c r="C139" i="15"/>
  <c r="D138" i="15"/>
  <c r="C138" i="15"/>
  <c r="D137" i="15"/>
  <c r="C137" i="15"/>
  <c r="D136" i="15"/>
  <c r="C136" i="15"/>
  <c r="D135" i="15"/>
  <c r="C135" i="15"/>
  <c r="D134" i="15"/>
  <c r="C134" i="15"/>
  <c r="D133" i="15"/>
  <c r="C133" i="15"/>
  <c r="D132" i="15"/>
  <c r="C132" i="15"/>
  <c r="D131" i="15"/>
  <c r="C131" i="15"/>
  <c r="D130" i="15"/>
  <c r="C130" i="15"/>
  <c r="D129" i="15"/>
  <c r="C129" i="15"/>
  <c r="D128" i="15"/>
  <c r="C128" i="15"/>
  <c r="D127" i="15"/>
  <c r="C127" i="15"/>
  <c r="D126" i="15"/>
  <c r="C126" i="15"/>
  <c r="D125" i="15"/>
  <c r="C125" i="15"/>
  <c r="D124" i="15"/>
  <c r="C124" i="15"/>
  <c r="D123" i="15"/>
  <c r="C123" i="15"/>
  <c r="D122" i="15"/>
  <c r="C122" i="15"/>
  <c r="D121" i="15"/>
  <c r="C121" i="15"/>
  <c r="D120" i="15"/>
  <c r="C120" i="15"/>
  <c r="D119" i="15"/>
  <c r="C119" i="15"/>
  <c r="D118" i="15"/>
  <c r="C118" i="15"/>
  <c r="D117" i="15"/>
  <c r="C117" i="15"/>
  <c r="D116" i="15"/>
  <c r="C116" i="15"/>
  <c r="D115" i="15"/>
  <c r="C115" i="15"/>
  <c r="D114" i="15"/>
  <c r="C114" i="15"/>
  <c r="D113" i="15"/>
  <c r="C113" i="15"/>
  <c r="D112" i="15"/>
  <c r="C112" i="15"/>
  <c r="D111" i="15"/>
  <c r="C111" i="15"/>
  <c r="D110" i="15"/>
  <c r="C110" i="15"/>
  <c r="D109" i="15"/>
  <c r="C109" i="15"/>
  <c r="D108" i="15"/>
  <c r="C108" i="15"/>
  <c r="D107" i="15"/>
  <c r="C107" i="15"/>
  <c r="D106" i="15"/>
  <c r="C106" i="15"/>
  <c r="D105" i="15"/>
  <c r="C105" i="15"/>
  <c r="D104" i="15"/>
  <c r="C104" i="15"/>
  <c r="D103" i="15"/>
  <c r="C103" i="15"/>
  <c r="D102" i="15"/>
  <c r="C102" i="15"/>
  <c r="D101" i="15"/>
  <c r="C101" i="15"/>
  <c r="D100" i="15"/>
  <c r="C100" i="15"/>
  <c r="D99" i="15"/>
  <c r="C99" i="15"/>
  <c r="D98" i="15"/>
  <c r="C98" i="15"/>
  <c r="D97" i="15"/>
  <c r="C97" i="15"/>
  <c r="D96" i="15"/>
  <c r="C96" i="15"/>
  <c r="D95" i="15"/>
  <c r="C95" i="15"/>
  <c r="D94" i="15"/>
  <c r="C94" i="15"/>
  <c r="D93" i="15"/>
  <c r="C93" i="15"/>
  <c r="D92" i="15"/>
  <c r="C92" i="15"/>
  <c r="D91" i="15"/>
  <c r="C91" i="15"/>
  <c r="D90" i="15"/>
  <c r="C90" i="15"/>
  <c r="D89" i="15"/>
  <c r="C89" i="15"/>
  <c r="D88" i="15"/>
  <c r="C88" i="15"/>
  <c r="D87" i="15"/>
  <c r="C87" i="15"/>
  <c r="D86" i="15"/>
  <c r="C86" i="15"/>
  <c r="D85" i="15"/>
  <c r="C85" i="15"/>
  <c r="D84" i="15"/>
  <c r="C84" i="15"/>
  <c r="D83" i="15"/>
  <c r="C83" i="15"/>
  <c r="D82" i="15"/>
  <c r="C82" i="15"/>
  <c r="D81" i="15"/>
  <c r="C81" i="15"/>
  <c r="D80" i="15"/>
  <c r="C80" i="15"/>
  <c r="D79" i="15"/>
  <c r="C79" i="15"/>
  <c r="D78" i="15"/>
  <c r="C78" i="15"/>
  <c r="D77" i="15"/>
  <c r="C77" i="15"/>
  <c r="D76" i="15"/>
  <c r="C76" i="15"/>
  <c r="D75" i="15"/>
  <c r="C75" i="15"/>
  <c r="D74" i="15"/>
  <c r="C74" i="15"/>
  <c r="D73" i="15"/>
  <c r="C73" i="15"/>
  <c r="D72" i="15"/>
  <c r="C72" i="15"/>
  <c r="D71" i="15"/>
  <c r="C71" i="15"/>
  <c r="D70" i="15"/>
  <c r="C70" i="15"/>
  <c r="D69" i="15"/>
  <c r="C69" i="15"/>
  <c r="D68" i="15"/>
  <c r="C68" i="15"/>
  <c r="D67" i="15"/>
  <c r="C67" i="15"/>
  <c r="D66" i="15"/>
  <c r="C66" i="15"/>
  <c r="D65" i="15"/>
  <c r="C65" i="15"/>
  <c r="D64" i="15"/>
  <c r="C64" i="15"/>
  <c r="D63" i="15"/>
  <c r="C63" i="15"/>
  <c r="D62" i="15"/>
  <c r="C62" i="15"/>
  <c r="D61" i="15"/>
  <c r="C61" i="15"/>
  <c r="D60" i="15"/>
  <c r="C60" i="15"/>
  <c r="D59" i="15"/>
  <c r="C59" i="15"/>
  <c r="D58" i="15"/>
  <c r="C58" i="15"/>
  <c r="D57" i="15"/>
  <c r="C57" i="15"/>
  <c r="D56" i="15"/>
  <c r="C56" i="15"/>
  <c r="D55" i="15"/>
  <c r="C55" i="15"/>
  <c r="D54" i="15"/>
  <c r="C54" i="15"/>
  <c r="D53" i="15"/>
  <c r="C53" i="15"/>
  <c r="D52" i="15"/>
  <c r="C52" i="15"/>
  <c r="D51" i="15"/>
  <c r="C51" i="15"/>
  <c r="D50" i="15"/>
  <c r="E50" i="15" s="1"/>
  <c r="C50" i="15"/>
  <c r="D49" i="15"/>
  <c r="C49" i="15"/>
  <c r="D48" i="15"/>
  <c r="C48" i="15"/>
  <c r="D47" i="15"/>
  <c r="C47" i="15"/>
  <c r="D46" i="15"/>
  <c r="C46" i="15"/>
  <c r="D45" i="15"/>
  <c r="C45" i="15"/>
  <c r="D44" i="15"/>
  <c r="C44" i="15"/>
  <c r="D43" i="15"/>
  <c r="C43" i="15"/>
  <c r="D42" i="15"/>
  <c r="E42" i="15" s="1"/>
  <c r="C42" i="15"/>
  <c r="D41" i="15"/>
  <c r="C41" i="15"/>
  <c r="D40" i="15"/>
  <c r="C40" i="15"/>
  <c r="D39" i="15"/>
  <c r="C39" i="15"/>
  <c r="D38" i="15"/>
  <c r="C38" i="15"/>
  <c r="D37" i="15"/>
  <c r="C37" i="15"/>
  <c r="D36" i="15"/>
  <c r="C36" i="15"/>
  <c r="D35" i="15"/>
  <c r="C35" i="15"/>
  <c r="D34" i="15"/>
  <c r="C34" i="15"/>
  <c r="D33" i="15"/>
  <c r="E33" i="15" s="1"/>
  <c r="C33" i="15"/>
  <c r="D32" i="15"/>
  <c r="C32" i="15"/>
  <c r="D31" i="15"/>
  <c r="C31" i="15"/>
  <c r="D30" i="15"/>
  <c r="C30" i="15"/>
  <c r="D29" i="15"/>
  <c r="C29" i="15"/>
  <c r="D28" i="15"/>
  <c r="C28" i="15"/>
  <c r="D27" i="15"/>
  <c r="C27" i="15"/>
  <c r="D26" i="15"/>
  <c r="C26" i="15"/>
  <c r="D25" i="15"/>
  <c r="C25" i="15"/>
  <c r="D24" i="15"/>
  <c r="E24" i="15" s="1"/>
  <c r="C24" i="15"/>
  <c r="D23" i="15"/>
  <c r="C23" i="15"/>
  <c r="D22" i="15"/>
  <c r="E22" i="15" s="1"/>
  <c r="C22" i="15"/>
  <c r="D21" i="15"/>
  <c r="E21" i="15" s="1"/>
  <c r="C21" i="15"/>
  <c r="B21" i="15"/>
  <c r="B22" i="15" s="1"/>
  <c r="B23" i="15" s="1"/>
  <c r="B24" i="15" s="1"/>
  <c r="B25" i="15" s="1"/>
  <c r="B26" i="15" s="1"/>
  <c r="B27" i="15" s="1"/>
  <c r="B28" i="15" s="1"/>
  <c r="B29" i="15" s="1"/>
  <c r="B30" i="15" s="1"/>
  <c r="B31" i="15" s="1"/>
  <c r="B32" i="15" s="1"/>
  <c r="B33" i="15" s="1"/>
  <c r="B34" i="15" s="1"/>
  <c r="B35" i="15" s="1"/>
  <c r="B36" i="15" s="1"/>
  <c r="B37" i="15" s="1"/>
  <c r="B38" i="15" s="1"/>
  <c r="B39" i="15" s="1"/>
  <c r="B40" i="15" s="1"/>
  <c r="B41" i="15" s="1"/>
  <c r="B42" i="15" s="1"/>
  <c r="B43" i="15" s="1"/>
  <c r="B44" i="15" s="1"/>
  <c r="B45" i="15" s="1"/>
  <c r="B46" i="15" s="1"/>
  <c r="B47" i="15" s="1"/>
  <c r="B48" i="15" s="1"/>
  <c r="B49" i="15" s="1"/>
  <c r="B50" i="15" s="1"/>
  <c r="B51" i="15" s="1"/>
  <c r="B52" i="15" s="1"/>
  <c r="B53" i="15" s="1"/>
  <c r="B54" i="15" s="1"/>
  <c r="B55" i="15" s="1"/>
  <c r="B56" i="15" s="1"/>
  <c r="B57" i="15" s="1"/>
  <c r="B58" i="15" s="1"/>
  <c r="B59" i="15" s="1"/>
  <c r="B60" i="15" s="1"/>
  <c r="B61" i="15" s="1"/>
  <c r="B62" i="15" s="1"/>
  <c r="B63" i="15" s="1"/>
  <c r="B64" i="15" s="1"/>
  <c r="B65" i="15" s="1"/>
  <c r="B66" i="15" s="1"/>
  <c r="B67" i="15" s="1"/>
  <c r="B68" i="15" s="1"/>
  <c r="B69" i="15" s="1"/>
  <c r="B70" i="15" s="1"/>
  <c r="B71" i="15" s="1"/>
  <c r="B72" i="15" s="1"/>
  <c r="B73" i="15" s="1"/>
  <c r="B74" i="15" s="1"/>
  <c r="B75" i="15" s="1"/>
  <c r="B76" i="15" s="1"/>
  <c r="B77" i="15" s="1"/>
  <c r="B78" i="15" s="1"/>
  <c r="B79" i="15" s="1"/>
  <c r="B80" i="15" s="1"/>
  <c r="B81" i="15" s="1"/>
  <c r="B82" i="15" s="1"/>
  <c r="B83" i="15" s="1"/>
  <c r="B84" i="15" s="1"/>
  <c r="B85" i="15" s="1"/>
  <c r="B86" i="15" s="1"/>
  <c r="B87" i="15" s="1"/>
  <c r="B88" i="15" s="1"/>
  <c r="B89" i="15" s="1"/>
  <c r="B90" i="15" s="1"/>
  <c r="B91" i="15" s="1"/>
  <c r="B92" i="15" s="1"/>
  <c r="B93" i="15" s="1"/>
  <c r="B94" i="15" s="1"/>
  <c r="B95" i="15" s="1"/>
  <c r="B96" i="15" s="1"/>
  <c r="B97" i="15" s="1"/>
  <c r="B98" i="15" s="1"/>
  <c r="B99" i="15" s="1"/>
  <c r="B100" i="15" s="1"/>
  <c r="B101" i="15" s="1"/>
  <c r="B102" i="15" s="1"/>
  <c r="B103" i="15" s="1"/>
  <c r="B104" i="15" s="1"/>
  <c r="B105" i="15" s="1"/>
  <c r="B106" i="15" s="1"/>
  <c r="B107" i="15" s="1"/>
  <c r="B108" i="15" s="1"/>
  <c r="B109" i="15" s="1"/>
  <c r="B110" i="15" s="1"/>
  <c r="B111" i="15" s="1"/>
  <c r="B112" i="15" s="1"/>
  <c r="B113" i="15" s="1"/>
  <c r="B114" i="15" s="1"/>
  <c r="B115" i="15" s="1"/>
  <c r="B116" i="15" s="1"/>
  <c r="B117" i="15" s="1"/>
  <c r="B118" i="15" s="1"/>
  <c r="B119" i="15" s="1"/>
  <c r="B120" i="15" s="1"/>
  <c r="B121" i="15" s="1"/>
  <c r="B122" i="15" s="1"/>
  <c r="B123" i="15" s="1"/>
  <c r="B124" i="15" s="1"/>
  <c r="B125" i="15" s="1"/>
  <c r="B126" i="15" s="1"/>
  <c r="B127" i="15" s="1"/>
  <c r="B128" i="15" s="1"/>
  <c r="B129" i="15" s="1"/>
  <c r="B130" i="15" s="1"/>
  <c r="B131" i="15" s="1"/>
  <c r="B132" i="15" s="1"/>
  <c r="B133" i="15" s="1"/>
  <c r="B134" i="15" s="1"/>
  <c r="B135" i="15" s="1"/>
  <c r="B136" i="15" s="1"/>
  <c r="B137" i="15" s="1"/>
  <c r="B138" i="15" s="1"/>
  <c r="B139" i="15" s="1"/>
  <c r="B140" i="15" s="1"/>
  <c r="B141" i="15" s="1"/>
  <c r="B142" i="15" s="1"/>
  <c r="B143" i="15" s="1"/>
  <c r="B144" i="15" s="1"/>
  <c r="B145" i="15" s="1"/>
  <c r="B146" i="15" s="1"/>
  <c r="B147" i="15" s="1"/>
  <c r="B148" i="15" s="1"/>
  <c r="B149" i="15" s="1"/>
  <c r="B150" i="15" s="1"/>
  <c r="B151" i="15" s="1"/>
  <c r="B152" i="15" s="1"/>
  <c r="B153" i="15" s="1"/>
  <c r="B154" i="15" s="1"/>
  <c r="B155" i="15" s="1"/>
  <c r="B156" i="15" s="1"/>
  <c r="B157" i="15" s="1"/>
  <c r="B158" i="15" s="1"/>
  <c r="B159" i="15" s="1"/>
  <c r="B160" i="15" s="1"/>
  <c r="B161" i="15" s="1"/>
  <c r="B162" i="15" s="1"/>
  <c r="B163" i="15" s="1"/>
  <c r="B164" i="15" s="1"/>
  <c r="B165" i="15" s="1"/>
  <c r="B166" i="15" s="1"/>
  <c r="B167" i="15" s="1"/>
  <c r="B168" i="15" s="1"/>
  <c r="B169" i="15" s="1"/>
  <c r="B170" i="15" s="1"/>
  <c r="B171" i="15" s="1"/>
  <c r="B172" i="15" s="1"/>
  <c r="B173" i="15" s="1"/>
  <c r="B174" i="15" s="1"/>
  <c r="B175" i="15" s="1"/>
  <c r="B176" i="15" s="1"/>
  <c r="B177" i="15" s="1"/>
  <c r="B178" i="15" s="1"/>
  <c r="B179" i="15" s="1"/>
  <c r="B180" i="15" s="1"/>
  <c r="B181" i="15" s="1"/>
  <c r="B182" i="15" s="1"/>
  <c r="B183" i="15" s="1"/>
  <c r="B184" i="15" s="1"/>
  <c r="B185" i="15" s="1"/>
  <c r="B186" i="15" s="1"/>
  <c r="B187" i="15" s="1"/>
  <c r="B188" i="15" s="1"/>
  <c r="B189" i="15" s="1"/>
  <c r="B190" i="15" s="1"/>
  <c r="B191" i="15" s="1"/>
  <c r="B192" i="15" s="1"/>
  <c r="B193" i="15" s="1"/>
  <c r="B194" i="15" s="1"/>
  <c r="B195" i="15" s="1"/>
  <c r="B196" i="15" s="1"/>
  <c r="B197" i="15" s="1"/>
  <c r="B198" i="15" s="1"/>
  <c r="B199" i="15" s="1"/>
  <c r="B200" i="15" s="1"/>
  <c r="B201" i="15" s="1"/>
  <c r="B202" i="15" s="1"/>
  <c r="B203" i="15" s="1"/>
  <c r="B204" i="15" s="1"/>
  <c r="B205" i="15" s="1"/>
  <c r="B206" i="15" s="1"/>
  <c r="B207" i="15" s="1"/>
  <c r="B208" i="15" s="1"/>
  <c r="B209" i="15" s="1"/>
  <c r="B210" i="15" s="1"/>
  <c r="B211" i="15" s="1"/>
  <c r="B212" i="15" s="1"/>
  <c r="B213" i="15" s="1"/>
  <c r="B214" i="15" s="1"/>
  <c r="B215" i="15" s="1"/>
  <c r="B216" i="15" s="1"/>
  <c r="B217" i="15" s="1"/>
  <c r="B218" i="15" s="1"/>
  <c r="B219" i="15" s="1"/>
  <c r="B220" i="15" s="1"/>
  <c r="B221" i="15" s="1"/>
  <c r="B222" i="15" s="1"/>
  <c r="B223" i="15" s="1"/>
  <c r="B224" i="15" s="1"/>
  <c r="B225" i="15" s="1"/>
  <c r="B226" i="15" s="1"/>
  <c r="B227" i="15" s="1"/>
  <c r="B228" i="15" s="1"/>
  <c r="B229" i="15" s="1"/>
  <c r="B230" i="15" s="1"/>
  <c r="B231" i="15" s="1"/>
  <c r="B232" i="15" s="1"/>
  <c r="B233" i="15" s="1"/>
  <c r="B234" i="15" s="1"/>
  <c r="B235" i="15" s="1"/>
  <c r="B236" i="15" s="1"/>
  <c r="B237" i="15" s="1"/>
  <c r="B238" i="15" s="1"/>
  <c r="B239" i="15" s="1"/>
  <c r="B240" i="15" s="1"/>
  <c r="B241" i="15" s="1"/>
  <c r="B242" i="15" s="1"/>
  <c r="B243" i="15" s="1"/>
  <c r="B244" i="15" s="1"/>
  <c r="B245" i="15" s="1"/>
  <c r="B246" i="15" s="1"/>
  <c r="B247" i="15" s="1"/>
  <c r="B248" i="15" s="1"/>
  <c r="B249" i="15" s="1"/>
  <c r="B250" i="15" s="1"/>
  <c r="B251" i="15" s="1"/>
  <c r="B252" i="15" s="1"/>
  <c r="B253" i="15" s="1"/>
  <c r="B254" i="15" s="1"/>
  <c r="B255" i="15" s="1"/>
  <c r="B256" i="15" s="1"/>
  <c r="B257" i="15" s="1"/>
  <c r="B258" i="15" s="1"/>
  <c r="B259" i="15" s="1"/>
  <c r="B260" i="15" s="1"/>
  <c r="B261" i="15" s="1"/>
  <c r="B262" i="15" s="1"/>
  <c r="B263" i="15" s="1"/>
  <c r="B264" i="15" s="1"/>
  <c r="B265" i="15" s="1"/>
  <c r="B266" i="15" s="1"/>
  <c r="B267" i="15" s="1"/>
  <c r="B268" i="15" s="1"/>
  <c r="B269" i="15" s="1"/>
  <c r="B270" i="15" s="1"/>
  <c r="B271" i="15" s="1"/>
  <c r="B272" i="15" s="1"/>
  <c r="B273" i="15" s="1"/>
  <c r="B274" i="15" s="1"/>
  <c r="B275" i="15" s="1"/>
  <c r="B276" i="15" s="1"/>
  <c r="B277" i="15" s="1"/>
  <c r="B278" i="15" s="1"/>
  <c r="B279" i="15" s="1"/>
  <c r="B280" i="15" s="1"/>
  <c r="B281" i="15" s="1"/>
  <c r="B282" i="15" s="1"/>
  <c r="B283" i="15" s="1"/>
  <c r="B284" i="15" s="1"/>
  <c r="B285" i="15" s="1"/>
  <c r="B286" i="15" s="1"/>
  <c r="B287" i="15" s="1"/>
  <c r="B288" i="15" s="1"/>
  <c r="B289" i="15" s="1"/>
  <c r="B290" i="15" s="1"/>
  <c r="B291" i="15" s="1"/>
  <c r="B292" i="15" s="1"/>
  <c r="B293" i="15" s="1"/>
  <c r="B294" i="15" s="1"/>
  <c r="B295" i="15" s="1"/>
  <c r="B296" i="15" s="1"/>
  <c r="B297" i="15" s="1"/>
  <c r="B298" i="15" s="1"/>
  <c r="B299" i="15" s="1"/>
  <c r="B300" i="15" s="1"/>
  <c r="B301" i="15" s="1"/>
  <c r="B302" i="15" s="1"/>
  <c r="B303" i="15" s="1"/>
  <c r="B304" i="15" s="1"/>
  <c r="B305" i="15" s="1"/>
  <c r="B306" i="15" s="1"/>
  <c r="B307" i="15" s="1"/>
  <c r="B308" i="15" s="1"/>
  <c r="B309" i="15" s="1"/>
  <c r="B310" i="15" s="1"/>
  <c r="B311" i="15" s="1"/>
  <c r="B312" i="15" s="1"/>
  <c r="B313" i="15" s="1"/>
  <c r="B314" i="15" s="1"/>
  <c r="B315" i="15" s="1"/>
  <c r="B316" i="15" s="1"/>
  <c r="B317" i="15" s="1"/>
  <c r="B318" i="15" s="1"/>
  <c r="B319" i="15" s="1"/>
  <c r="B320" i="15" s="1"/>
  <c r="B321" i="15" s="1"/>
  <c r="B322" i="15" s="1"/>
  <c r="B323" i="15" s="1"/>
  <c r="B324" i="15" s="1"/>
  <c r="B325" i="15" s="1"/>
  <c r="B326" i="15" s="1"/>
  <c r="B327" i="15" s="1"/>
  <c r="B328" i="15" s="1"/>
  <c r="B329" i="15" s="1"/>
  <c r="B330" i="15" s="1"/>
  <c r="B331" i="15" s="1"/>
  <c r="B332" i="15" s="1"/>
  <c r="B333" i="15" s="1"/>
  <c r="B334" i="15" s="1"/>
  <c r="B335" i="15" s="1"/>
  <c r="B336" i="15" s="1"/>
  <c r="B337" i="15" s="1"/>
  <c r="B338" i="15" s="1"/>
  <c r="B339" i="15" s="1"/>
  <c r="B340" i="15" s="1"/>
  <c r="B341" i="15" s="1"/>
  <c r="B342" i="15" s="1"/>
  <c r="B343" i="15" s="1"/>
  <c r="B344" i="15" s="1"/>
  <c r="B345" i="15" s="1"/>
  <c r="B346" i="15" s="1"/>
  <c r="B347" i="15" s="1"/>
  <c r="B348" i="15" s="1"/>
  <c r="B349" i="15" s="1"/>
  <c r="B350" i="15" s="1"/>
  <c r="B351" i="15" s="1"/>
  <c r="B352" i="15" s="1"/>
  <c r="B353" i="15" s="1"/>
  <c r="B354" i="15" s="1"/>
  <c r="B355" i="15" s="1"/>
  <c r="B356" i="15" s="1"/>
  <c r="B357" i="15" s="1"/>
  <c r="B358" i="15" s="1"/>
  <c r="B359" i="15" s="1"/>
  <c r="B360" i="15" s="1"/>
  <c r="B361" i="15" s="1"/>
  <c r="B362" i="15" s="1"/>
  <c r="B363" i="15" s="1"/>
  <c r="B364" i="15" s="1"/>
  <c r="B365" i="15" s="1"/>
  <c r="B366" i="15" s="1"/>
  <c r="B367" i="15" s="1"/>
  <c r="B368" i="15" s="1"/>
  <c r="B369" i="15" s="1"/>
  <c r="B370" i="15" s="1"/>
  <c r="B371" i="15" s="1"/>
  <c r="B372" i="15" s="1"/>
  <c r="B373" i="15" s="1"/>
  <c r="B374" i="15" s="1"/>
  <c r="B375" i="15" s="1"/>
  <c r="B376" i="15" s="1"/>
  <c r="B377" i="15" s="1"/>
  <c r="B378" i="15" s="1"/>
  <c r="B379" i="15" s="1"/>
  <c r="B380" i="15" s="1"/>
  <c r="B381" i="15" s="1"/>
  <c r="B382" i="15" s="1"/>
  <c r="B383" i="15" s="1"/>
  <c r="B384" i="15" s="1"/>
  <c r="B385" i="15" s="1"/>
  <c r="B386" i="15" s="1"/>
  <c r="B387" i="15" s="1"/>
  <c r="B388" i="15" s="1"/>
  <c r="B389" i="15" s="1"/>
  <c r="B390" i="15" s="1"/>
  <c r="B391" i="15" s="1"/>
  <c r="B392" i="15" s="1"/>
  <c r="B393" i="15" s="1"/>
  <c r="B394" i="15" s="1"/>
  <c r="B395" i="15" s="1"/>
  <c r="B396" i="15" s="1"/>
  <c r="B397" i="15" s="1"/>
  <c r="B398" i="15" s="1"/>
  <c r="B399" i="15" s="1"/>
  <c r="B400" i="15" s="1"/>
  <c r="B401" i="15" s="1"/>
  <c r="B402" i="15" s="1"/>
  <c r="B403" i="15" s="1"/>
  <c r="B404" i="15" s="1"/>
  <c r="B405" i="15" s="1"/>
  <c r="B406" i="15" s="1"/>
  <c r="B407" i="15" s="1"/>
  <c r="B408" i="15" s="1"/>
  <c r="B409" i="15" s="1"/>
  <c r="B410" i="15" s="1"/>
  <c r="B411" i="15" s="1"/>
  <c r="B412" i="15" s="1"/>
  <c r="B413" i="15" s="1"/>
  <c r="B414" i="15" s="1"/>
  <c r="B415" i="15" s="1"/>
  <c r="B416" i="15" s="1"/>
  <c r="B417" i="15" s="1"/>
  <c r="B418" i="15" s="1"/>
  <c r="B419" i="15" s="1"/>
  <c r="B420" i="15" s="1"/>
  <c r="B421" i="15" s="1"/>
  <c r="B422" i="15" s="1"/>
  <c r="B423" i="15" s="1"/>
  <c r="B424" i="15" s="1"/>
  <c r="B425" i="15" s="1"/>
  <c r="B426" i="15" s="1"/>
  <c r="B427" i="15" s="1"/>
  <c r="B428" i="15" s="1"/>
  <c r="B429" i="15" s="1"/>
  <c r="B430" i="15" s="1"/>
  <c r="B431" i="15" s="1"/>
  <c r="B432" i="15" s="1"/>
  <c r="B433" i="15" s="1"/>
  <c r="B434" i="15" s="1"/>
  <c r="B435" i="15" s="1"/>
  <c r="B436" i="15" s="1"/>
  <c r="B437" i="15" s="1"/>
  <c r="B438" i="15" s="1"/>
  <c r="B439" i="15" s="1"/>
  <c r="B440" i="15" s="1"/>
  <c r="B441" i="15" s="1"/>
  <c r="B442" i="15" s="1"/>
  <c r="B443" i="15" s="1"/>
  <c r="B444" i="15" s="1"/>
  <c r="B445" i="15" s="1"/>
  <c r="B446" i="15" s="1"/>
  <c r="B447" i="15" s="1"/>
  <c r="B448" i="15" s="1"/>
  <c r="B449" i="15" s="1"/>
  <c r="B450" i="15" s="1"/>
  <c r="B451" i="15" s="1"/>
  <c r="B452" i="15" s="1"/>
  <c r="B453" i="15" s="1"/>
  <c r="B454" i="15" s="1"/>
  <c r="B455" i="15" s="1"/>
  <c r="B456" i="15" s="1"/>
  <c r="B457" i="15" s="1"/>
  <c r="B458" i="15" s="1"/>
  <c r="B459" i="15" s="1"/>
  <c r="B460" i="15" s="1"/>
  <c r="B461" i="15" s="1"/>
  <c r="B462" i="15" s="1"/>
  <c r="B463" i="15" s="1"/>
  <c r="B464" i="15" s="1"/>
  <c r="B465" i="15" s="1"/>
  <c r="B466" i="15" s="1"/>
  <c r="B467" i="15" s="1"/>
  <c r="B468" i="15" s="1"/>
  <c r="B469" i="15" s="1"/>
  <c r="B470" i="15" s="1"/>
  <c r="B471" i="15" s="1"/>
  <c r="B472" i="15" s="1"/>
  <c r="B473" i="15" s="1"/>
  <c r="B474" i="15" s="1"/>
  <c r="B475" i="15" s="1"/>
  <c r="B476" i="15" s="1"/>
  <c r="B477" i="15" s="1"/>
  <c r="B478" i="15" s="1"/>
  <c r="B479" i="15" s="1"/>
  <c r="B480" i="15" s="1"/>
  <c r="B481" i="15" s="1"/>
  <c r="B482" i="15" s="1"/>
  <c r="B483" i="15" s="1"/>
  <c r="B484" i="15" s="1"/>
  <c r="B485" i="15" s="1"/>
  <c r="B486" i="15" s="1"/>
  <c r="B487" i="15" s="1"/>
  <c r="B488" i="15" s="1"/>
  <c r="B489" i="15" s="1"/>
  <c r="B490" i="15" s="1"/>
  <c r="B491" i="15" s="1"/>
  <c r="B492" i="15" s="1"/>
  <c r="B493" i="15" s="1"/>
  <c r="B494" i="15" s="1"/>
  <c r="B495" i="15" s="1"/>
  <c r="B496" i="15" s="1"/>
  <c r="B497" i="15" s="1"/>
  <c r="B498" i="15" s="1"/>
  <c r="B499" i="15" s="1"/>
  <c r="B500" i="15" s="1"/>
  <c r="B501" i="15" s="1"/>
  <c r="B502" i="15" s="1"/>
  <c r="B503" i="15" s="1"/>
  <c r="B504" i="15" s="1"/>
  <c r="B505" i="15" s="1"/>
  <c r="B506" i="15" s="1"/>
  <c r="B507" i="15" s="1"/>
  <c r="B508" i="15" s="1"/>
  <c r="B509" i="15" s="1"/>
  <c r="B510" i="15" s="1"/>
  <c r="B511" i="15" s="1"/>
  <c r="B512" i="15" s="1"/>
  <c r="B513" i="15" s="1"/>
  <c r="B514" i="15" s="1"/>
  <c r="B515" i="15" s="1"/>
  <c r="B516" i="15" s="1"/>
  <c r="B517" i="15" s="1"/>
  <c r="B518" i="15" s="1"/>
  <c r="B519" i="15" s="1"/>
  <c r="B520" i="15" s="1"/>
  <c r="B521" i="15" s="1"/>
  <c r="B522" i="15" s="1"/>
  <c r="B523" i="15" s="1"/>
  <c r="B524" i="15" s="1"/>
  <c r="B525" i="15" s="1"/>
  <c r="B526" i="15" s="1"/>
  <c r="B527" i="15" s="1"/>
  <c r="B528" i="15" s="1"/>
  <c r="B529" i="15" s="1"/>
  <c r="B530" i="15" s="1"/>
  <c r="B531" i="15" s="1"/>
  <c r="B532" i="15" s="1"/>
  <c r="B533" i="15" s="1"/>
  <c r="B534" i="15" s="1"/>
  <c r="B535" i="15" s="1"/>
  <c r="B536" i="15" s="1"/>
  <c r="B537" i="15" s="1"/>
  <c r="B538" i="15" s="1"/>
  <c r="B539" i="15" s="1"/>
  <c r="B540" i="15" s="1"/>
  <c r="B541" i="15" s="1"/>
  <c r="B542" i="15" s="1"/>
  <c r="B543" i="15" s="1"/>
  <c r="B544" i="15" s="1"/>
  <c r="B545" i="15" s="1"/>
  <c r="B546" i="15" s="1"/>
  <c r="B547" i="15" s="1"/>
  <c r="B548" i="15" s="1"/>
  <c r="B549" i="15" s="1"/>
  <c r="B550" i="15" s="1"/>
  <c r="B551" i="15" s="1"/>
  <c r="B552" i="15" s="1"/>
  <c r="B553" i="15" s="1"/>
  <c r="B554" i="15" s="1"/>
  <c r="B555" i="15" s="1"/>
  <c r="B556" i="15" s="1"/>
  <c r="B557" i="15" s="1"/>
  <c r="B558" i="15" s="1"/>
  <c r="B559" i="15" s="1"/>
  <c r="B560" i="15" s="1"/>
  <c r="B561" i="15" s="1"/>
  <c r="B562" i="15" s="1"/>
  <c r="B563" i="15" s="1"/>
  <c r="B564" i="15" s="1"/>
  <c r="B565" i="15" s="1"/>
  <c r="B566" i="15" s="1"/>
  <c r="B567" i="15" s="1"/>
  <c r="B568" i="15" s="1"/>
  <c r="B569" i="15" s="1"/>
  <c r="B570" i="15" s="1"/>
  <c r="B571" i="15" s="1"/>
  <c r="B572" i="15" s="1"/>
  <c r="B573" i="15" s="1"/>
  <c r="B574" i="15" s="1"/>
  <c r="B575" i="15" s="1"/>
  <c r="B576" i="15" s="1"/>
  <c r="B577" i="15" s="1"/>
  <c r="B578" i="15" s="1"/>
  <c r="B579" i="15" s="1"/>
  <c r="B580" i="15" s="1"/>
  <c r="B581" i="15" s="1"/>
  <c r="B582" i="15" s="1"/>
  <c r="B583" i="15" s="1"/>
  <c r="B584" i="15" s="1"/>
  <c r="B585" i="15" s="1"/>
  <c r="B586" i="15" s="1"/>
  <c r="B587" i="15" s="1"/>
  <c r="B588" i="15" s="1"/>
  <c r="B589" i="15" s="1"/>
  <c r="B590" i="15" s="1"/>
  <c r="B591" i="15" s="1"/>
  <c r="B592" i="15" s="1"/>
  <c r="B593" i="15" s="1"/>
  <c r="B594" i="15" s="1"/>
  <c r="B595" i="15" s="1"/>
  <c r="B596" i="15" s="1"/>
  <c r="B597" i="15" s="1"/>
  <c r="B598" i="15" s="1"/>
  <c r="B599" i="15" s="1"/>
  <c r="B600" i="15" s="1"/>
  <c r="B601" i="15" s="1"/>
  <c r="B602" i="15" s="1"/>
  <c r="B603" i="15" s="1"/>
  <c r="B604" i="15" s="1"/>
  <c r="B605" i="15" s="1"/>
  <c r="B606" i="15" s="1"/>
  <c r="B607" i="15" s="1"/>
  <c r="B608" i="15" s="1"/>
  <c r="B609" i="15" s="1"/>
  <c r="B610" i="15" s="1"/>
  <c r="B611" i="15" s="1"/>
  <c r="B612" i="15" s="1"/>
  <c r="B613" i="15" s="1"/>
  <c r="B614" i="15" s="1"/>
  <c r="B615" i="15" s="1"/>
  <c r="B616" i="15" s="1"/>
  <c r="B617" i="15" s="1"/>
  <c r="B618" i="15" s="1"/>
  <c r="B619" i="15" s="1"/>
  <c r="B620" i="15" s="1"/>
  <c r="B621" i="15" s="1"/>
  <c r="B622" i="15" s="1"/>
  <c r="B623" i="15" s="1"/>
  <c r="B624" i="15" s="1"/>
  <c r="B625" i="15" s="1"/>
  <c r="B626" i="15" s="1"/>
  <c r="B627" i="15" s="1"/>
  <c r="B628" i="15" s="1"/>
  <c r="B629" i="15" s="1"/>
  <c r="B630" i="15" s="1"/>
  <c r="B631" i="15" s="1"/>
  <c r="B632" i="15" s="1"/>
  <c r="B633" i="15" s="1"/>
  <c r="B634" i="15" s="1"/>
  <c r="B635" i="15" s="1"/>
  <c r="B636" i="15" s="1"/>
  <c r="B637" i="15" s="1"/>
  <c r="B638" i="15" s="1"/>
  <c r="B639" i="15" s="1"/>
  <c r="B640" i="15" s="1"/>
  <c r="B641" i="15" s="1"/>
  <c r="B642" i="15" s="1"/>
  <c r="B643" i="15" s="1"/>
  <c r="B644" i="15" s="1"/>
  <c r="B645" i="15" s="1"/>
  <c r="B646" i="15" s="1"/>
  <c r="B647" i="15" s="1"/>
  <c r="B648" i="15" s="1"/>
  <c r="B649" i="15" s="1"/>
  <c r="B650" i="15" s="1"/>
  <c r="B651" i="15" s="1"/>
  <c r="B652" i="15" s="1"/>
  <c r="B653" i="15" s="1"/>
  <c r="B654" i="15" s="1"/>
  <c r="B655" i="15" s="1"/>
  <c r="B656" i="15" s="1"/>
  <c r="B657" i="15" s="1"/>
  <c r="B658" i="15" s="1"/>
  <c r="B659" i="15" s="1"/>
  <c r="B660" i="15" s="1"/>
  <c r="B661" i="15" s="1"/>
  <c r="B662" i="15" s="1"/>
  <c r="B663" i="15" s="1"/>
  <c r="B664" i="15" s="1"/>
  <c r="B665" i="15" s="1"/>
  <c r="B666" i="15" s="1"/>
  <c r="B667" i="15" s="1"/>
  <c r="B668" i="15" s="1"/>
  <c r="B669" i="15" s="1"/>
  <c r="B670" i="15" s="1"/>
  <c r="B671" i="15" s="1"/>
  <c r="B672" i="15" s="1"/>
  <c r="B673" i="15" s="1"/>
  <c r="B674" i="15" s="1"/>
  <c r="B675" i="15" s="1"/>
  <c r="B676" i="15" s="1"/>
  <c r="B677" i="15" s="1"/>
  <c r="B678" i="15" s="1"/>
  <c r="B679" i="15" s="1"/>
  <c r="B680" i="15" s="1"/>
  <c r="B681" i="15" s="1"/>
  <c r="B682" i="15" s="1"/>
  <c r="B683" i="15" s="1"/>
  <c r="B684" i="15" s="1"/>
  <c r="B685" i="15" s="1"/>
  <c r="B686" i="15" s="1"/>
  <c r="B687" i="15" s="1"/>
  <c r="B688" i="15" s="1"/>
  <c r="B689" i="15" s="1"/>
  <c r="B690" i="15" s="1"/>
  <c r="B691" i="15" s="1"/>
  <c r="B692" i="15" s="1"/>
  <c r="B693" i="15" s="1"/>
  <c r="B694" i="15" s="1"/>
  <c r="B695" i="15" s="1"/>
  <c r="B696" i="15" s="1"/>
  <c r="B697" i="15" s="1"/>
  <c r="B698" i="15" s="1"/>
  <c r="B699" i="15" s="1"/>
  <c r="B700" i="15" s="1"/>
  <c r="B701" i="15" s="1"/>
  <c r="B702" i="15" s="1"/>
  <c r="B703" i="15" s="1"/>
  <c r="B704" i="15" s="1"/>
  <c r="B705" i="15" s="1"/>
  <c r="B706" i="15" s="1"/>
  <c r="B707" i="15" s="1"/>
  <c r="B708" i="15" s="1"/>
  <c r="B709" i="15" s="1"/>
  <c r="B710" i="15" s="1"/>
  <c r="B711" i="15" s="1"/>
  <c r="B712" i="15" s="1"/>
  <c r="B713" i="15" s="1"/>
  <c r="B714" i="15" s="1"/>
  <c r="B715" i="15" s="1"/>
  <c r="B716" i="15" s="1"/>
  <c r="B717" i="15" s="1"/>
  <c r="B718" i="15" s="1"/>
  <c r="B719" i="15" s="1"/>
  <c r="B720" i="15" s="1"/>
  <c r="B721" i="15" s="1"/>
  <c r="B722" i="15" s="1"/>
  <c r="B723" i="15" s="1"/>
  <c r="B724" i="15" s="1"/>
  <c r="B725" i="15" s="1"/>
  <c r="B726" i="15" s="1"/>
  <c r="B727" i="15" s="1"/>
  <c r="B728" i="15" s="1"/>
  <c r="B729" i="15" s="1"/>
  <c r="B730" i="15" s="1"/>
  <c r="B731" i="15" s="1"/>
  <c r="B732" i="15" s="1"/>
  <c r="B733" i="15" s="1"/>
  <c r="B734" i="15" s="1"/>
  <c r="B735" i="15" s="1"/>
  <c r="B736" i="15" s="1"/>
  <c r="B737" i="15" s="1"/>
  <c r="B738" i="15" s="1"/>
  <c r="B739" i="15" s="1"/>
  <c r="B740" i="15" s="1"/>
  <c r="B741" i="15" s="1"/>
  <c r="B742" i="15" s="1"/>
  <c r="B743" i="15" s="1"/>
  <c r="B744" i="15" s="1"/>
  <c r="B745" i="15" s="1"/>
  <c r="B746" i="15" s="1"/>
  <c r="B747" i="15" s="1"/>
  <c r="B748" i="15" s="1"/>
  <c r="B749" i="15" s="1"/>
  <c r="B750" i="15" s="1"/>
  <c r="B751" i="15" s="1"/>
  <c r="B752" i="15" s="1"/>
  <c r="B753" i="15" s="1"/>
  <c r="B754" i="15" s="1"/>
  <c r="B755" i="15" s="1"/>
  <c r="B756" i="15" s="1"/>
  <c r="B757" i="15" s="1"/>
  <c r="B758" i="15" s="1"/>
  <c r="B759" i="15" s="1"/>
  <c r="B760" i="15" s="1"/>
  <c r="B761" i="15" s="1"/>
  <c r="B762" i="15" s="1"/>
  <c r="B763" i="15" s="1"/>
  <c r="B764" i="15" s="1"/>
  <c r="B765" i="15" s="1"/>
  <c r="B766" i="15" s="1"/>
  <c r="B767" i="15" s="1"/>
  <c r="B768" i="15" s="1"/>
  <c r="B769" i="15" s="1"/>
  <c r="B770" i="15" s="1"/>
  <c r="B771" i="15" s="1"/>
  <c r="B772" i="15" s="1"/>
  <c r="B773" i="15" s="1"/>
  <c r="B774" i="15" s="1"/>
  <c r="B775" i="15" s="1"/>
  <c r="B776" i="15" s="1"/>
  <c r="B777" i="15" s="1"/>
  <c r="B778" i="15" s="1"/>
  <c r="B779" i="15" s="1"/>
  <c r="B780" i="15" s="1"/>
  <c r="B781" i="15" s="1"/>
  <c r="B782" i="15" s="1"/>
  <c r="B783" i="15" s="1"/>
  <c r="B784" i="15" s="1"/>
  <c r="B785" i="15" s="1"/>
  <c r="B786" i="15" s="1"/>
  <c r="B787" i="15" s="1"/>
  <c r="B788" i="15" s="1"/>
  <c r="B789" i="15" s="1"/>
  <c r="B790" i="15" s="1"/>
  <c r="B791" i="15" s="1"/>
  <c r="B792" i="15" s="1"/>
  <c r="B793" i="15" s="1"/>
  <c r="B794" i="15" s="1"/>
  <c r="B795" i="15" s="1"/>
  <c r="B796" i="15" s="1"/>
  <c r="B797" i="15" s="1"/>
  <c r="B798" i="15" s="1"/>
  <c r="B799" i="15" s="1"/>
  <c r="B800" i="15" s="1"/>
  <c r="B801" i="15" s="1"/>
  <c r="B802" i="15" s="1"/>
  <c r="B803" i="15" s="1"/>
  <c r="B804" i="15" s="1"/>
  <c r="B805" i="15" s="1"/>
  <c r="B806" i="15" s="1"/>
  <c r="B807" i="15" s="1"/>
  <c r="B808" i="15" s="1"/>
  <c r="B809" i="15" s="1"/>
  <c r="B810" i="15" s="1"/>
  <c r="B811" i="15" s="1"/>
  <c r="B812" i="15" s="1"/>
  <c r="B813" i="15" s="1"/>
  <c r="B814" i="15" s="1"/>
  <c r="B815" i="15" s="1"/>
  <c r="B816" i="15" s="1"/>
  <c r="B817" i="15" s="1"/>
  <c r="B818" i="15" s="1"/>
  <c r="B819" i="15" s="1"/>
  <c r="B820" i="15" s="1"/>
  <c r="B821" i="15" s="1"/>
  <c r="B822" i="15" s="1"/>
  <c r="B823" i="15" s="1"/>
  <c r="B824" i="15" s="1"/>
  <c r="B825" i="15" s="1"/>
  <c r="B826" i="15" s="1"/>
  <c r="B827" i="15" s="1"/>
  <c r="B828" i="15" s="1"/>
  <c r="B829" i="15" s="1"/>
  <c r="B830" i="15" s="1"/>
  <c r="B831" i="15" s="1"/>
  <c r="B832" i="15" s="1"/>
  <c r="B833" i="15" s="1"/>
  <c r="B834" i="15" s="1"/>
  <c r="B835" i="15" s="1"/>
  <c r="B836" i="15" s="1"/>
  <c r="B837" i="15" s="1"/>
  <c r="B838" i="15" s="1"/>
  <c r="B839" i="15" s="1"/>
  <c r="B840" i="15" s="1"/>
  <c r="B841" i="15" s="1"/>
  <c r="B842" i="15" s="1"/>
  <c r="B843" i="15" s="1"/>
  <c r="B844" i="15" s="1"/>
  <c r="B845" i="15" s="1"/>
  <c r="B846" i="15" s="1"/>
  <c r="B847" i="15" s="1"/>
  <c r="B848" i="15" s="1"/>
  <c r="B849" i="15" s="1"/>
  <c r="B850" i="15" s="1"/>
  <c r="B851" i="15" s="1"/>
  <c r="B852" i="15" s="1"/>
  <c r="B853" i="15" s="1"/>
  <c r="B854" i="15" s="1"/>
  <c r="B855" i="15" s="1"/>
  <c r="B856" i="15" s="1"/>
  <c r="B857" i="15" s="1"/>
  <c r="B858" i="15" s="1"/>
  <c r="B859" i="15" s="1"/>
  <c r="B860" i="15" s="1"/>
  <c r="B861" i="15" s="1"/>
  <c r="B862" i="15" s="1"/>
  <c r="B863" i="15" s="1"/>
  <c r="B864" i="15" s="1"/>
  <c r="B865" i="15" s="1"/>
  <c r="B866" i="15" s="1"/>
  <c r="B867" i="15" s="1"/>
  <c r="B868" i="15" s="1"/>
  <c r="B869" i="15" s="1"/>
  <c r="B870" i="15" s="1"/>
  <c r="B871" i="15" s="1"/>
  <c r="B872" i="15" s="1"/>
  <c r="B873" i="15" s="1"/>
  <c r="B874" i="15" s="1"/>
  <c r="B875" i="15" s="1"/>
  <c r="B876" i="15" s="1"/>
  <c r="B877" i="15" s="1"/>
  <c r="B878" i="15" s="1"/>
  <c r="B879" i="15" s="1"/>
  <c r="B880" i="15" s="1"/>
  <c r="B881" i="15" s="1"/>
  <c r="B882" i="15" s="1"/>
  <c r="B883" i="15" s="1"/>
  <c r="B884" i="15" s="1"/>
  <c r="B885" i="15" s="1"/>
  <c r="B886" i="15" s="1"/>
  <c r="B887" i="15" s="1"/>
  <c r="B888" i="15" s="1"/>
  <c r="B889" i="15" s="1"/>
  <c r="B890" i="15" s="1"/>
  <c r="B891" i="15" s="1"/>
  <c r="B892" i="15" s="1"/>
  <c r="B893" i="15" s="1"/>
  <c r="B894" i="15" s="1"/>
  <c r="B895" i="15" s="1"/>
  <c r="B896" i="15" s="1"/>
  <c r="B897" i="15" s="1"/>
  <c r="B898" i="15" s="1"/>
  <c r="B899" i="15" s="1"/>
  <c r="B900" i="15" s="1"/>
  <c r="B901" i="15" s="1"/>
  <c r="B902" i="15" s="1"/>
  <c r="B903" i="15" s="1"/>
  <c r="B904" i="15" s="1"/>
  <c r="B905" i="15" s="1"/>
  <c r="B906" i="15" s="1"/>
  <c r="B907" i="15" s="1"/>
  <c r="B908" i="15" s="1"/>
  <c r="B909" i="15" s="1"/>
  <c r="B910" i="15" s="1"/>
  <c r="B911" i="15" s="1"/>
  <c r="B912" i="15" s="1"/>
  <c r="B913" i="15" s="1"/>
  <c r="B914" i="15" s="1"/>
  <c r="B915" i="15" s="1"/>
  <c r="B916" i="15" s="1"/>
  <c r="B917" i="15" s="1"/>
  <c r="B918" i="15" s="1"/>
  <c r="B919" i="15" s="1"/>
  <c r="B920" i="15" s="1"/>
  <c r="B921" i="15" s="1"/>
  <c r="B922" i="15" s="1"/>
  <c r="B923" i="15" s="1"/>
  <c r="B924" i="15" s="1"/>
  <c r="B925" i="15" s="1"/>
  <c r="B926" i="15" s="1"/>
  <c r="B927" i="15" s="1"/>
  <c r="B928" i="15" s="1"/>
  <c r="B929" i="15" s="1"/>
  <c r="B930" i="15" s="1"/>
  <c r="B931" i="15" s="1"/>
  <c r="B932" i="15" s="1"/>
  <c r="B933" i="15" s="1"/>
  <c r="B934" i="15" s="1"/>
  <c r="B935" i="15" s="1"/>
  <c r="B936" i="15" s="1"/>
  <c r="B937" i="15" s="1"/>
  <c r="B938" i="15" s="1"/>
  <c r="B939" i="15" s="1"/>
  <c r="B940" i="15" s="1"/>
  <c r="B941" i="15" s="1"/>
  <c r="B942" i="15" s="1"/>
  <c r="B943" i="15" s="1"/>
  <c r="B944" i="15" s="1"/>
  <c r="B945" i="15" s="1"/>
  <c r="B946" i="15" s="1"/>
  <c r="B947" i="15" s="1"/>
  <c r="B948" i="15" s="1"/>
  <c r="B949" i="15" s="1"/>
  <c r="B950" i="15" s="1"/>
  <c r="B951" i="15" s="1"/>
  <c r="B952" i="15" s="1"/>
  <c r="B953" i="15" s="1"/>
  <c r="B954" i="15" s="1"/>
  <c r="B955" i="15" s="1"/>
  <c r="B956" i="15" s="1"/>
  <c r="B957" i="15" s="1"/>
  <c r="B958" i="15" s="1"/>
  <c r="B959" i="15" s="1"/>
  <c r="B960" i="15" s="1"/>
  <c r="B961" i="15" s="1"/>
  <c r="B962" i="15" s="1"/>
  <c r="B963" i="15" s="1"/>
  <c r="B964" i="15" s="1"/>
  <c r="B965" i="15" s="1"/>
  <c r="B966" i="15" s="1"/>
  <c r="B967" i="15" s="1"/>
  <c r="B968" i="15" s="1"/>
  <c r="B969" i="15" s="1"/>
  <c r="B970" i="15" s="1"/>
  <c r="B971" i="15" s="1"/>
  <c r="B972" i="15" s="1"/>
  <c r="B973" i="15" s="1"/>
  <c r="B974" i="15" s="1"/>
  <c r="B975" i="15" s="1"/>
  <c r="B976" i="15" s="1"/>
  <c r="B977" i="15" s="1"/>
  <c r="B978" i="15" s="1"/>
  <c r="B979" i="15" s="1"/>
  <c r="B980" i="15" s="1"/>
  <c r="B981" i="15" s="1"/>
  <c r="B982" i="15" s="1"/>
  <c r="B983" i="15" s="1"/>
  <c r="B984" i="15" s="1"/>
  <c r="B985" i="15" s="1"/>
  <c r="B986" i="15" s="1"/>
  <c r="B987" i="15" s="1"/>
  <c r="B988" i="15" s="1"/>
  <c r="B989" i="15" s="1"/>
  <c r="B990" i="15" s="1"/>
  <c r="B991" i="15" s="1"/>
  <c r="B992" i="15" s="1"/>
  <c r="B993" i="15" s="1"/>
  <c r="B994" i="15" s="1"/>
  <c r="B995" i="15" s="1"/>
  <c r="B996" i="15" s="1"/>
  <c r="B997" i="15" s="1"/>
  <c r="B998" i="15" s="1"/>
  <c r="B999" i="15" s="1"/>
  <c r="B1000" i="15" s="1"/>
  <c r="B1001" i="15" s="1"/>
  <c r="B1002" i="15" s="1"/>
  <c r="B1003" i="15" s="1"/>
  <c r="B1004" i="15" s="1"/>
  <c r="B1005" i="15" s="1"/>
  <c r="B1006" i="15" s="1"/>
  <c r="B1007" i="15" s="1"/>
  <c r="B1008" i="15" s="1"/>
  <c r="B1009" i="15" s="1"/>
  <c r="B1010" i="15" s="1"/>
  <c r="B1011" i="15" s="1"/>
  <c r="B1012" i="15" s="1"/>
  <c r="B1013" i="15" s="1"/>
  <c r="B1014" i="15" s="1"/>
  <c r="B1015" i="15" s="1"/>
  <c r="B1016" i="15" s="1"/>
  <c r="B1017" i="15" s="1"/>
  <c r="B1018" i="15" s="1"/>
  <c r="B1019" i="15" s="1"/>
  <c r="D20" i="15"/>
  <c r="C20" i="15"/>
  <c r="F14" i="15"/>
  <c r="D1019" i="14"/>
  <c r="C1019" i="14"/>
  <c r="D1018" i="14"/>
  <c r="C1018" i="14"/>
  <c r="D1017" i="14"/>
  <c r="C1017" i="14"/>
  <c r="D1016" i="14"/>
  <c r="C1016" i="14"/>
  <c r="D1015" i="14"/>
  <c r="C1015" i="14"/>
  <c r="D1014" i="14"/>
  <c r="C1014" i="14"/>
  <c r="D1013" i="14"/>
  <c r="C1013" i="14"/>
  <c r="D1012" i="14"/>
  <c r="C1012" i="14"/>
  <c r="D1011" i="14"/>
  <c r="C1011" i="14"/>
  <c r="D1010" i="14"/>
  <c r="C1010" i="14"/>
  <c r="D1009" i="14"/>
  <c r="C1009" i="14"/>
  <c r="D1008" i="14"/>
  <c r="C1008" i="14"/>
  <c r="D1007" i="14"/>
  <c r="C1007" i="14"/>
  <c r="D1006" i="14"/>
  <c r="C1006" i="14"/>
  <c r="D1005" i="14"/>
  <c r="C1005" i="14"/>
  <c r="D1004" i="14"/>
  <c r="C1004" i="14"/>
  <c r="D1003" i="14"/>
  <c r="C1003" i="14"/>
  <c r="D1002" i="14"/>
  <c r="C1002" i="14"/>
  <c r="D1001" i="14"/>
  <c r="C1001" i="14"/>
  <c r="D1000" i="14"/>
  <c r="C1000" i="14"/>
  <c r="D999" i="14"/>
  <c r="C999" i="14"/>
  <c r="D998" i="14"/>
  <c r="C998" i="14"/>
  <c r="D997" i="14"/>
  <c r="C997" i="14"/>
  <c r="D996" i="14"/>
  <c r="C996" i="14"/>
  <c r="D995" i="14"/>
  <c r="C995" i="14"/>
  <c r="D994" i="14"/>
  <c r="C994" i="14"/>
  <c r="D993" i="14"/>
  <c r="C993" i="14"/>
  <c r="D992" i="14"/>
  <c r="C992" i="14"/>
  <c r="D991" i="14"/>
  <c r="C991" i="14"/>
  <c r="D990" i="14"/>
  <c r="C990" i="14"/>
  <c r="D989" i="14"/>
  <c r="C989" i="14"/>
  <c r="D988" i="14"/>
  <c r="C988" i="14"/>
  <c r="D987" i="14"/>
  <c r="C987" i="14"/>
  <c r="D986" i="14"/>
  <c r="C986" i="14"/>
  <c r="D985" i="14"/>
  <c r="C985" i="14"/>
  <c r="D984" i="14"/>
  <c r="C984" i="14"/>
  <c r="D983" i="14"/>
  <c r="C983" i="14"/>
  <c r="D982" i="14"/>
  <c r="C982" i="14"/>
  <c r="D981" i="14"/>
  <c r="C981" i="14"/>
  <c r="D980" i="14"/>
  <c r="C980" i="14"/>
  <c r="D979" i="14"/>
  <c r="C979" i="14"/>
  <c r="D978" i="14"/>
  <c r="C978" i="14"/>
  <c r="D977" i="14"/>
  <c r="C977" i="14"/>
  <c r="D976" i="14"/>
  <c r="C976" i="14"/>
  <c r="D975" i="14"/>
  <c r="C975" i="14"/>
  <c r="D974" i="14"/>
  <c r="C974" i="14"/>
  <c r="D973" i="14"/>
  <c r="C973" i="14"/>
  <c r="D972" i="14"/>
  <c r="C972" i="14"/>
  <c r="D971" i="14"/>
  <c r="C971" i="14"/>
  <c r="D970" i="14"/>
  <c r="C970" i="14"/>
  <c r="D969" i="14"/>
  <c r="C969" i="14"/>
  <c r="D968" i="14"/>
  <c r="C968" i="14"/>
  <c r="D967" i="14"/>
  <c r="C967" i="14"/>
  <c r="D966" i="14"/>
  <c r="C966" i="14"/>
  <c r="D965" i="14"/>
  <c r="C965" i="14"/>
  <c r="D964" i="14"/>
  <c r="C964" i="14"/>
  <c r="D963" i="14"/>
  <c r="C963" i="14"/>
  <c r="D962" i="14"/>
  <c r="C962" i="14"/>
  <c r="D961" i="14"/>
  <c r="C961" i="14"/>
  <c r="D960" i="14"/>
  <c r="C960" i="14"/>
  <c r="D959" i="14"/>
  <c r="C959" i="14"/>
  <c r="D958" i="14"/>
  <c r="C958" i="14"/>
  <c r="D957" i="14"/>
  <c r="C957" i="14"/>
  <c r="D956" i="14"/>
  <c r="C956" i="14"/>
  <c r="D955" i="14"/>
  <c r="C955" i="14"/>
  <c r="D954" i="14"/>
  <c r="C954" i="14"/>
  <c r="D953" i="14"/>
  <c r="C953" i="14"/>
  <c r="D952" i="14"/>
  <c r="C952" i="14"/>
  <c r="D951" i="14"/>
  <c r="C951" i="14"/>
  <c r="D950" i="14"/>
  <c r="C950" i="14"/>
  <c r="D949" i="14"/>
  <c r="C949" i="14"/>
  <c r="D948" i="14"/>
  <c r="C948" i="14"/>
  <c r="D947" i="14"/>
  <c r="C947" i="14"/>
  <c r="D946" i="14"/>
  <c r="C946" i="14"/>
  <c r="D945" i="14"/>
  <c r="C945" i="14"/>
  <c r="D944" i="14"/>
  <c r="C944" i="14"/>
  <c r="D943" i="14"/>
  <c r="C943" i="14"/>
  <c r="D942" i="14"/>
  <c r="C942" i="14"/>
  <c r="D941" i="14"/>
  <c r="C941" i="14"/>
  <c r="D940" i="14"/>
  <c r="C940" i="14"/>
  <c r="D939" i="14"/>
  <c r="C939" i="14"/>
  <c r="D938" i="14"/>
  <c r="C938" i="14"/>
  <c r="D937" i="14"/>
  <c r="C937" i="14"/>
  <c r="D936" i="14"/>
  <c r="C936" i="14"/>
  <c r="D935" i="14"/>
  <c r="C935" i="14"/>
  <c r="D934" i="14"/>
  <c r="C934" i="14"/>
  <c r="D933" i="14"/>
  <c r="C933" i="14"/>
  <c r="D932" i="14"/>
  <c r="C932" i="14"/>
  <c r="D931" i="14"/>
  <c r="C931" i="14"/>
  <c r="D930" i="14"/>
  <c r="C930" i="14"/>
  <c r="D929" i="14"/>
  <c r="C929" i="14"/>
  <c r="D928" i="14"/>
  <c r="C928" i="14"/>
  <c r="D927" i="14"/>
  <c r="C927" i="14"/>
  <c r="D926" i="14"/>
  <c r="C926" i="14"/>
  <c r="D925" i="14"/>
  <c r="C925" i="14"/>
  <c r="D924" i="14"/>
  <c r="C924" i="14"/>
  <c r="D923" i="14"/>
  <c r="C923" i="14"/>
  <c r="D922" i="14"/>
  <c r="C922" i="14"/>
  <c r="D921" i="14"/>
  <c r="C921" i="14"/>
  <c r="D920" i="14"/>
  <c r="C920" i="14"/>
  <c r="D919" i="14"/>
  <c r="C919" i="14"/>
  <c r="D918" i="14"/>
  <c r="C918" i="14"/>
  <c r="D917" i="14"/>
  <c r="C917" i="14"/>
  <c r="D916" i="14"/>
  <c r="C916" i="14"/>
  <c r="D915" i="14"/>
  <c r="C915" i="14"/>
  <c r="D914" i="14"/>
  <c r="C914" i="14"/>
  <c r="D913" i="14"/>
  <c r="C913" i="14"/>
  <c r="D912" i="14"/>
  <c r="C912" i="14"/>
  <c r="D911" i="14"/>
  <c r="C911" i="14"/>
  <c r="D910" i="14"/>
  <c r="C910" i="14"/>
  <c r="D909" i="14"/>
  <c r="C909" i="14"/>
  <c r="D908" i="14"/>
  <c r="C908" i="14"/>
  <c r="D907" i="14"/>
  <c r="C907" i="14"/>
  <c r="D906" i="14"/>
  <c r="C906" i="14"/>
  <c r="D905" i="14"/>
  <c r="C905" i="14"/>
  <c r="D904" i="14"/>
  <c r="C904" i="14"/>
  <c r="D903" i="14"/>
  <c r="C903" i="14"/>
  <c r="D902" i="14"/>
  <c r="C902" i="14"/>
  <c r="D901" i="14"/>
  <c r="C901" i="14"/>
  <c r="D900" i="14"/>
  <c r="C900" i="14"/>
  <c r="D899" i="14"/>
  <c r="C899" i="14"/>
  <c r="D898" i="14"/>
  <c r="C898" i="14"/>
  <c r="D897" i="14"/>
  <c r="C897" i="14"/>
  <c r="D896" i="14"/>
  <c r="C896" i="14"/>
  <c r="D895" i="14"/>
  <c r="C895" i="14"/>
  <c r="D894" i="14"/>
  <c r="C894" i="14"/>
  <c r="D893" i="14"/>
  <c r="C893" i="14"/>
  <c r="D892" i="14"/>
  <c r="C892" i="14"/>
  <c r="D891" i="14"/>
  <c r="C891" i="14"/>
  <c r="D890" i="14"/>
  <c r="C890" i="14"/>
  <c r="D889" i="14"/>
  <c r="C889" i="14"/>
  <c r="D888" i="14"/>
  <c r="C888" i="14"/>
  <c r="D887" i="14"/>
  <c r="C887" i="14"/>
  <c r="D886" i="14"/>
  <c r="C886" i="14"/>
  <c r="D885" i="14"/>
  <c r="C885" i="14"/>
  <c r="D884" i="14"/>
  <c r="C884" i="14"/>
  <c r="D883" i="14"/>
  <c r="C883" i="14"/>
  <c r="D882" i="14"/>
  <c r="C882" i="14"/>
  <c r="D881" i="14"/>
  <c r="C881" i="14"/>
  <c r="D880" i="14"/>
  <c r="C880" i="14"/>
  <c r="D879" i="14"/>
  <c r="C879" i="14"/>
  <c r="D878" i="14"/>
  <c r="C878" i="14"/>
  <c r="D877" i="14"/>
  <c r="C877" i="14"/>
  <c r="D876" i="14"/>
  <c r="C876" i="14"/>
  <c r="D875" i="14"/>
  <c r="C875" i="14"/>
  <c r="D874" i="14"/>
  <c r="C874" i="14"/>
  <c r="D873" i="14"/>
  <c r="C873" i="14"/>
  <c r="D872" i="14"/>
  <c r="C872" i="14"/>
  <c r="D871" i="14"/>
  <c r="C871" i="14"/>
  <c r="D870" i="14"/>
  <c r="C870" i="14"/>
  <c r="D869" i="14"/>
  <c r="C869" i="14"/>
  <c r="D868" i="14"/>
  <c r="C868" i="14"/>
  <c r="D867" i="14"/>
  <c r="C867" i="14"/>
  <c r="D866" i="14"/>
  <c r="C866" i="14"/>
  <c r="D865" i="14"/>
  <c r="C865" i="14"/>
  <c r="D864" i="14"/>
  <c r="C864" i="14"/>
  <c r="D863" i="14"/>
  <c r="C863" i="14"/>
  <c r="D862" i="14"/>
  <c r="C862" i="14"/>
  <c r="D861" i="14"/>
  <c r="C861" i="14"/>
  <c r="D860" i="14"/>
  <c r="C860" i="14"/>
  <c r="D859" i="14"/>
  <c r="C859" i="14"/>
  <c r="D858" i="14"/>
  <c r="C858" i="14"/>
  <c r="D857" i="14"/>
  <c r="C857" i="14"/>
  <c r="D856" i="14"/>
  <c r="C856" i="14"/>
  <c r="D855" i="14"/>
  <c r="C855" i="14"/>
  <c r="D854" i="14"/>
  <c r="C854" i="14"/>
  <c r="D853" i="14"/>
  <c r="C853" i="14"/>
  <c r="D852" i="14"/>
  <c r="C852" i="14"/>
  <c r="D851" i="14"/>
  <c r="C851" i="14"/>
  <c r="D850" i="14"/>
  <c r="C850" i="14"/>
  <c r="D849" i="14"/>
  <c r="C849" i="14"/>
  <c r="D848" i="14"/>
  <c r="C848" i="14"/>
  <c r="D847" i="14"/>
  <c r="C847" i="14"/>
  <c r="D846" i="14"/>
  <c r="C846" i="14"/>
  <c r="D845" i="14"/>
  <c r="C845" i="14"/>
  <c r="D844" i="14"/>
  <c r="C844" i="14"/>
  <c r="D843" i="14"/>
  <c r="C843" i="14"/>
  <c r="D842" i="14"/>
  <c r="C842" i="14"/>
  <c r="D841" i="14"/>
  <c r="C841" i="14"/>
  <c r="D840" i="14"/>
  <c r="C840" i="14"/>
  <c r="D839" i="14"/>
  <c r="C839" i="14"/>
  <c r="D838" i="14"/>
  <c r="C838" i="14"/>
  <c r="D837" i="14"/>
  <c r="C837" i="14"/>
  <c r="D836" i="14"/>
  <c r="C836" i="14"/>
  <c r="D835" i="14"/>
  <c r="C835" i="14"/>
  <c r="D834" i="14"/>
  <c r="C834" i="14"/>
  <c r="D833" i="14"/>
  <c r="C833" i="14"/>
  <c r="D832" i="14"/>
  <c r="C832" i="14"/>
  <c r="D831" i="14"/>
  <c r="C831" i="14"/>
  <c r="D830" i="14"/>
  <c r="C830" i="14"/>
  <c r="D829" i="14"/>
  <c r="C829" i="14"/>
  <c r="D828" i="14"/>
  <c r="C828" i="14"/>
  <c r="D827" i="14"/>
  <c r="C827" i="14"/>
  <c r="D826" i="14"/>
  <c r="C826" i="14"/>
  <c r="D825" i="14"/>
  <c r="C825" i="14"/>
  <c r="D824" i="14"/>
  <c r="C824" i="14"/>
  <c r="D823" i="14"/>
  <c r="C823" i="14"/>
  <c r="D822" i="14"/>
  <c r="C822" i="14"/>
  <c r="D821" i="14"/>
  <c r="C821" i="14"/>
  <c r="D820" i="14"/>
  <c r="C820" i="14"/>
  <c r="D819" i="14"/>
  <c r="C819" i="14"/>
  <c r="D818" i="14"/>
  <c r="C818" i="14"/>
  <c r="D817" i="14"/>
  <c r="C817" i="14"/>
  <c r="D816" i="14"/>
  <c r="C816" i="14"/>
  <c r="D815" i="14"/>
  <c r="C815" i="14"/>
  <c r="D814" i="14"/>
  <c r="C814" i="14"/>
  <c r="D813" i="14"/>
  <c r="C813" i="14"/>
  <c r="D812" i="14"/>
  <c r="C812" i="14"/>
  <c r="D811" i="14"/>
  <c r="C811" i="14"/>
  <c r="D810" i="14"/>
  <c r="C810" i="14"/>
  <c r="D809" i="14"/>
  <c r="C809" i="14"/>
  <c r="D808" i="14"/>
  <c r="C808" i="14"/>
  <c r="D807" i="14"/>
  <c r="C807" i="14"/>
  <c r="D806" i="14"/>
  <c r="C806" i="14"/>
  <c r="D805" i="14"/>
  <c r="C805" i="14"/>
  <c r="D804" i="14"/>
  <c r="C804" i="14"/>
  <c r="D803" i="14"/>
  <c r="C803" i="14"/>
  <c r="D802" i="14"/>
  <c r="C802" i="14"/>
  <c r="D801" i="14"/>
  <c r="C801" i="14"/>
  <c r="D800" i="14"/>
  <c r="C800" i="14"/>
  <c r="D799" i="14"/>
  <c r="C799" i="14"/>
  <c r="D798" i="14"/>
  <c r="C798" i="14"/>
  <c r="D797" i="14"/>
  <c r="C797" i="14"/>
  <c r="D796" i="14"/>
  <c r="C796" i="14"/>
  <c r="D795" i="14"/>
  <c r="C795" i="14"/>
  <c r="D794" i="14"/>
  <c r="C794" i="14"/>
  <c r="D793" i="14"/>
  <c r="C793" i="14"/>
  <c r="D792" i="14"/>
  <c r="C792" i="14"/>
  <c r="D791" i="14"/>
  <c r="C791" i="14"/>
  <c r="D790" i="14"/>
  <c r="C790" i="14"/>
  <c r="D789" i="14"/>
  <c r="C789" i="14"/>
  <c r="D788" i="14"/>
  <c r="C788" i="14"/>
  <c r="D787" i="14"/>
  <c r="C787" i="14"/>
  <c r="D786" i="14"/>
  <c r="C786" i="14"/>
  <c r="D785" i="14"/>
  <c r="C785" i="14"/>
  <c r="D784" i="14"/>
  <c r="C784" i="14"/>
  <c r="D783" i="14"/>
  <c r="C783" i="14"/>
  <c r="D782" i="14"/>
  <c r="C782" i="14"/>
  <c r="D781" i="14"/>
  <c r="C781" i="14"/>
  <c r="D780" i="14"/>
  <c r="C780" i="14"/>
  <c r="D779" i="14"/>
  <c r="C779" i="14"/>
  <c r="D778" i="14"/>
  <c r="C778" i="14"/>
  <c r="D777" i="14"/>
  <c r="C777" i="14"/>
  <c r="D776" i="14"/>
  <c r="C776" i="14"/>
  <c r="D775" i="14"/>
  <c r="C775" i="14"/>
  <c r="D774" i="14"/>
  <c r="C774" i="14"/>
  <c r="D773" i="14"/>
  <c r="C773" i="14"/>
  <c r="D772" i="14"/>
  <c r="C772" i="14"/>
  <c r="D771" i="14"/>
  <c r="C771" i="14"/>
  <c r="D770" i="14"/>
  <c r="C770" i="14"/>
  <c r="D769" i="14"/>
  <c r="C769" i="14"/>
  <c r="D768" i="14"/>
  <c r="C768" i="14"/>
  <c r="D767" i="14"/>
  <c r="C767" i="14"/>
  <c r="D766" i="14"/>
  <c r="C766" i="14"/>
  <c r="D765" i="14"/>
  <c r="C765" i="14"/>
  <c r="D764" i="14"/>
  <c r="C764" i="14"/>
  <c r="D763" i="14"/>
  <c r="C763" i="14"/>
  <c r="D762" i="14"/>
  <c r="C762" i="14"/>
  <c r="D761" i="14"/>
  <c r="C761" i="14"/>
  <c r="D760" i="14"/>
  <c r="C760" i="14"/>
  <c r="D759" i="14"/>
  <c r="C759" i="14"/>
  <c r="D758" i="14"/>
  <c r="C758" i="14"/>
  <c r="D757" i="14"/>
  <c r="C757" i="14"/>
  <c r="D756" i="14"/>
  <c r="C756" i="14"/>
  <c r="D755" i="14"/>
  <c r="C755" i="14"/>
  <c r="D754" i="14"/>
  <c r="C754" i="14"/>
  <c r="D753" i="14"/>
  <c r="C753" i="14"/>
  <c r="D752" i="14"/>
  <c r="C752" i="14"/>
  <c r="D751" i="14"/>
  <c r="C751" i="14"/>
  <c r="D750" i="14"/>
  <c r="C750" i="14"/>
  <c r="D749" i="14"/>
  <c r="C749" i="14"/>
  <c r="D748" i="14"/>
  <c r="C748" i="14"/>
  <c r="D747" i="14"/>
  <c r="C747" i="14"/>
  <c r="D746" i="14"/>
  <c r="C746" i="14"/>
  <c r="D745" i="14"/>
  <c r="C745" i="14"/>
  <c r="D744" i="14"/>
  <c r="C744" i="14"/>
  <c r="D743" i="14"/>
  <c r="C743" i="14"/>
  <c r="D742" i="14"/>
  <c r="C742" i="14"/>
  <c r="D741" i="14"/>
  <c r="C741" i="14"/>
  <c r="D740" i="14"/>
  <c r="C740" i="14"/>
  <c r="D739" i="14"/>
  <c r="C739" i="14"/>
  <c r="D738" i="14"/>
  <c r="C738" i="14"/>
  <c r="D737" i="14"/>
  <c r="C737" i="14"/>
  <c r="D736" i="14"/>
  <c r="C736" i="14"/>
  <c r="D735" i="14"/>
  <c r="C735" i="14"/>
  <c r="D734" i="14"/>
  <c r="C734" i="14"/>
  <c r="D733" i="14"/>
  <c r="C733" i="14"/>
  <c r="D732" i="14"/>
  <c r="C732" i="14"/>
  <c r="D731" i="14"/>
  <c r="C731" i="14"/>
  <c r="D730" i="14"/>
  <c r="C730" i="14"/>
  <c r="D729" i="14"/>
  <c r="C729" i="14"/>
  <c r="D728" i="14"/>
  <c r="C728" i="14"/>
  <c r="D727" i="14"/>
  <c r="C727" i="14"/>
  <c r="D726" i="14"/>
  <c r="C726" i="14"/>
  <c r="D725" i="14"/>
  <c r="C725" i="14"/>
  <c r="D724" i="14"/>
  <c r="C724" i="14"/>
  <c r="D723" i="14"/>
  <c r="C723" i="14"/>
  <c r="D722" i="14"/>
  <c r="C722" i="14"/>
  <c r="D721" i="14"/>
  <c r="C721" i="14"/>
  <c r="D720" i="14"/>
  <c r="C720" i="14"/>
  <c r="D719" i="14"/>
  <c r="C719" i="14"/>
  <c r="D718" i="14"/>
  <c r="C718" i="14"/>
  <c r="D717" i="14"/>
  <c r="C717" i="14"/>
  <c r="D716" i="14"/>
  <c r="C716" i="14"/>
  <c r="D715" i="14"/>
  <c r="C715" i="14"/>
  <c r="D714" i="14"/>
  <c r="C714" i="14"/>
  <c r="D713" i="14"/>
  <c r="C713" i="14"/>
  <c r="D712" i="14"/>
  <c r="C712" i="14"/>
  <c r="D711" i="14"/>
  <c r="C711" i="14"/>
  <c r="D710" i="14"/>
  <c r="C710" i="14"/>
  <c r="D709" i="14"/>
  <c r="C709" i="14"/>
  <c r="D708" i="14"/>
  <c r="C708" i="14"/>
  <c r="D707" i="14"/>
  <c r="C707" i="14"/>
  <c r="D706" i="14"/>
  <c r="C706" i="14"/>
  <c r="D705" i="14"/>
  <c r="C705" i="14"/>
  <c r="D704" i="14"/>
  <c r="C704" i="14"/>
  <c r="D703" i="14"/>
  <c r="C703" i="14"/>
  <c r="D702" i="14"/>
  <c r="C702" i="14"/>
  <c r="D701" i="14"/>
  <c r="C701" i="14"/>
  <c r="D700" i="14"/>
  <c r="C700" i="14"/>
  <c r="D699" i="14"/>
  <c r="C699" i="14"/>
  <c r="D698" i="14"/>
  <c r="C698" i="14"/>
  <c r="D697" i="14"/>
  <c r="C697" i="14"/>
  <c r="D696" i="14"/>
  <c r="C696" i="14"/>
  <c r="D695" i="14"/>
  <c r="C695" i="14"/>
  <c r="D694" i="14"/>
  <c r="C694" i="14"/>
  <c r="D693" i="14"/>
  <c r="C693" i="14"/>
  <c r="D692" i="14"/>
  <c r="C692" i="14"/>
  <c r="D691" i="14"/>
  <c r="C691" i="14"/>
  <c r="D690" i="14"/>
  <c r="C690" i="14"/>
  <c r="D689" i="14"/>
  <c r="C689" i="14"/>
  <c r="D688" i="14"/>
  <c r="C688" i="14"/>
  <c r="D687" i="14"/>
  <c r="C687" i="14"/>
  <c r="D686" i="14"/>
  <c r="C686" i="14"/>
  <c r="D685" i="14"/>
  <c r="C685" i="14"/>
  <c r="D684" i="14"/>
  <c r="C684" i="14"/>
  <c r="D683" i="14"/>
  <c r="C683" i="14"/>
  <c r="D682" i="14"/>
  <c r="C682" i="14"/>
  <c r="D681" i="14"/>
  <c r="C681" i="14"/>
  <c r="D680" i="14"/>
  <c r="C680" i="14"/>
  <c r="D679" i="14"/>
  <c r="C679" i="14"/>
  <c r="D678" i="14"/>
  <c r="C678" i="14"/>
  <c r="D677" i="14"/>
  <c r="C677" i="14"/>
  <c r="D676" i="14"/>
  <c r="C676" i="14"/>
  <c r="D675" i="14"/>
  <c r="C675" i="14"/>
  <c r="D674" i="14"/>
  <c r="C674" i="14"/>
  <c r="D673" i="14"/>
  <c r="C673" i="14"/>
  <c r="D672" i="14"/>
  <c r="C672" i="14"/>
  <c r="D671" i="14"/>
  <c r="C671" i="14"/>
  <c r="D670" i="14"/>
  <c r="C670" i="14"/>
  <c r="D669" i="14"/>
  <c r="C669" i="14"/>
  <c r="D668" i="14"/>
  <c r="C668" i="14"/>
  <c r="D667" i="14"/>
  <c r="C667" i="14"/>
  <c r="D666" i="14"/>
  <c r="C666" i="14"/>
  <c r="D665" i="14"/>
  <c r="C665" i="14"/>
  <c r="D664" i="14"/>
  <c r="C664" i="14"/>
  <c r="D663" i="14"/>
  <c r="C663" i="14"/>
  <c r="D662" i="14"/>
  <c r="C662" i="14"/>
  <c r="D661" i="14"/>
  <c r="C661" i="14"/>
  <c r="D660" i="14"/>
  <c r="C660" i="14"/>
  <c r="D659" i="14"/>
  <c r="C659" i="14"/>
  <c r="D658" i="14"/>
  <c r="C658" i="14"/>
  <c r="D657" i="14"/>
  <c r="C657" i="14"/>
  <c r="D656" i="14"/>
  <c r="C656" i="14"/>
  <c r="D655" i="14"/>
  <c r="C655" i="14"/>
  <c r="D654" i="14"/>
  <c r="C654" i="14"/>
  <c r="D653" i="14"/>
  <c r="C653" i="14"/>
  <c r="D652" i="14"/>
  <c r="C652" i="14"/>
  <c r="D651" i="14"/>
  <c r="C651" i="14"/>
  <c r="D650" i="14"/>
  <c r="C650" i="14"/>
  <c r="D649" i="14"/>
  <c r="C649" i="14"/>
  <c r="D648" i="14"/>
  <c r="C648" i="14"/>
  <c r="D647" i="14"/>
  <c r="C647" i="14"/>
  <c r="D646" i="14"/>
  <c r="C646" i="14"/>
  <c r="D645" i="14"/>
  <c r="C645" i="14"/>
  <c r="D644" i="14"/>
  <c r="C644" i="14"/>
  <c r="D643" i="14"/>
  <c r="C643" i="14"/>
  <c r="D642" i="14"/>
  <c r="C642" i="14"/>
  <c r="D641" i="14"/>
  <c r="C641" i="14"/>
  <c r="D640" i="14"/>
  <c r="C640" i="14"/>
  <c r="D639" i="14"/>
  <c r="C639" i="14"/>
  <c r="D638" i="14"/>
  <c r="C638" i="14"/>
  <c r="D637" i="14"/>
  <c r="C637" i="14"/>
  <c r="D636" i="14"/>
  <c r="C636" i="14"/>
  <c r="D635" i="14"/>
  <c r="C635" i="14"/>
  <c r="D634" i="14"/>
  <c r="C634" i="14"/>
  <c r="D633" i="14"/>
  <c r="C633" i="14"/>
  <c r="D632" i="14"/>
  <c r="C632" i="14"/>
  <c r="D631" i="14"/>
  <c r="C631" i="14"/>
  <c r="D630" i="14"/>
  <c r="C630" i="14"/>
  <c r="D629" i="14"/>
  <c r="C629" i="14"/>
  <c r="D628" i="14"/>
  <c r="C628" i="14"/>
  <c r="D627" i="14"/>
  <c r="C627" i="14"/>
  <c r="D626" i="14"/>
  <c r="C626" i="14"/>
  <c r="D625" i="14"/>
  <c r="C625" i="14"/>
  <c r="D624" i="14"/>
  <c r="C624" i="14"/>
  <c r="D623" i="14"/>
  <c r="C623" i="14"/>
  <c r="D622" i="14"/>
  <c r="C622" i="14"/>
  <c r="D621" i="14"/>
  <c r="C621" i="14"/>
  <c r="D620" i="14"/>
  <c r="C620" i="14"/>
  <c r="D619" i="14"/>
  <c r="C619" i="14"/>
  <c r="D618" i="14"/>
  <c r="C618" i="14"/>
  <c r="D617" i="14"/>
  <c r="C617" i="14"/>
  <c r="D616" i="14"/>
  <c r="C616" i="14"/>
  <c r="D615" i="14"/>
  <c r="C615" i="14"/>
  <c r="D614" i="14"/>
  <c r="C614" i="14"/>
  <c r="D613" i="14"/>
  <c r="C613" i="14"/>
  <c r="D612" i="14"/>
  <c r="C612" i="14"/>
  <c r="D611" i="14"/>
  <c r="C611" i="14"/>
  <c r="D610" i="14"/>
  <c r="C610" i="14"/>
  <c r="D609" i="14"/>
  <c r="C609" i="14"/>
  <c r="D608" i="14"/>
  <c r="C608" i="14"/>
  <c r="D607" i="14"/>
  <c r="C607" i="14"/>
  <c r="D606" i="14"/>
  <c r="C606" i="14"/>
  <c r="D605" i="14"/>
  <c r="C605" i="14"/>
  <c r="D604" i="14"/>
  <c r="C604" i="14"/>
  <c r="D603" i="14"/>
  <c r="C603" i="14"/>
  <c r="D602" i="14"/>
  <c r="C602" i="14"/>
  <c r="D601" i="14"/>
  <c r="C601" i="14"/>
  <c r="D600" i="14"/>
  <c r="C600" i="14"/>
  <c r="D599" i="14"/>
  <c r="C599" i="14"/>
  <c r="D598" i="14"/>
  <c r="C598" i="14"/>
  <c r="D597" i="14"/>
  <c r="C597" i="14"/>
  <c r="D596" i="14"/>
  <c r="C596" i="14"/>
  <c r="D595" i="14"/>
  <c r="C595" i="14"/>
  <c r="D594" i="14"/>
  <c r="C594" i="14"/>
  <c r="D593" i="14"/>
  <c r="C593" i="14"/>
  <c r="D592" i="14"/>
  <c r="C592" i="14"/>
  <c r="D591" i="14"/>
  <c r="C591" i="14"/>
  <c r="D590" i="14"/>
  <c r="C590" i="14"/>
  <c r="D589" i="14"/>
  <c r="C589" i="14"/>
  <c r="D588" i="14"/>
  <c r="C588" i="14"/>
  <c r="D587" i="14"/>
  <c r="C587" i="14"/>
  <c r="D586" i="14"/>
  <c r="C586" i="14"/>
  <c r="D585" i="14"/>
  <c r="C585" i="14"/>
  <c r="D584" i="14"/>
  <c r="C584" i="14"/>
  <c r="D583" i="14"/>
  <c r="C583" i="14"/>
  <c r="D582" i="14"/>
  <c r="C582" i="14"/>
  <c r="D581" i="14"/>
  <c r="C581" i="14"/>
  <c r="D580" i="14"/>
  <c r="C580" i="14"/>
  <c r="D579" i="14"/>
  <c r="C579" i="14"/>
  <c r="D578" i="14"/>
  <c r="C578" i="14"/>
  <c r="D577" i="14"/>
  <c r="C577" i="14"/>
  <c r="D576" i="14"/>
  <c r="C576" i="14"/>
  <c r="D575" i="14"/>
  <c r="C575" i="14"/>
  <c r="D574" i="14"/>
  <c r="C574" i="14"/>
  <c r="D573" i="14"/>
  <c r="C573" i="14"/>
  <c r="D572" i="14"/>
  <c r="C572" i="14"/>
  <c r="D571" i="14"/>
  <c r="C571" i="14"/>
  <c r="D570" i="14"/>
  <c r="C570" i="14"/>
  <c r="D569" i="14"/>
  <c r="C569" i="14"/>
  <c r="D568" i="14"/>
  <c r="C568" i="14"/>
  <c r="D567" i="14"/>
  <c r="C567" i="14"/>
  <c r="D566" i="14"/>
  <c r="C566" i="14"/>
  <c r="D565" i="14"/>
  <c r="C565" i="14"/>
  <c r="D564" i="14"/>
  <c r="C564" i="14"/>
  <c r="D563" i="14"/>
  <c r="C563" i="14"/>
  <c r="D562" i="14"/>
  <c r="C562" i="14"/>
  <c r="D561" i="14"/>
  <c r="C561" i="14"/>
  <c r="D560" i="14"/>
  <c r="C560" i="14"/>
  <c r="D559" i="14"/>
  <c r="C559" i="14"/>
  <c r="D558" i="14"/>
  <c r="C558" i="14"/>
  <c r="D557" i="14"/>
  <c r="C557" i="14"/>
  <c r="D556" i="14"/>
  <c r="C556" i="14"/>
  <c r="D555" i="14"/>
  <c r="C555" i="14"/>
  <c r="D554" i="14"/>
  <c r="C554" i="14"/>
  <c r="D553" i="14"/>
  <c r="C553" i="14"/>
  <c r="D552" i="14"/>
  <c r="C552" i="14"/>
  <c r="D551" i="14"/>
  <c r="C551" i="14"/>
  <c r="D550" i="14"/>
  <c r="C550" i="14"/>
  <c r="D549" i="14"/>
  <c r="C549" i="14"/>
  <c r="D548" i="14"/>
  <c r="C548" i="14"/>
  <c r="D547" i="14"/>
  <c r="C547" i="14"/>
  <c r="D546" i="14"/>
  <c r="C546" i="14"/>
  <c r="D545" i="14"/>
  <c r="C545" i="14"/>
  <c r="D544" i="14"/>
  <c r="C544" i="14"/>
  <c r="D543" i="14"/>
  <c r="C543" i="14"/>
  <c r="D542" i="14"/>
  <c r="C542" i="14"/>
  <c r="D541" i="14"/>
  <c r="C541" i="14"/>
  <c r="D540" i="14"/>
  <c r="C540" i="14"/>
  <c r="D539" i="14"/>
  <c r="C539" i="14"/>
  <c r="D538" i="14"/>
  <c r="C538" i="14"/>
  <c r="D537" i="14"/>
  <c r="C537" i="14"/>
  <c r="D536" i="14"/>
  <c r="C536" i="14"/>
  <c r="D535" i="14"/>
  <c r="C535" i="14"/>
  <c r="D534" i="14"/>
  <c r="C534" i="14"/>
  <c r="D533" i="14"/>
  <c r="C533" i="14"/>
  <c r="D532" i="14"/>
  <c r="C532" i="14"/>
  <c r="D531" i="14"/>
  <c r="C531" i="14"/>
  <c r="D530" i="14"/>
  <c r="C530" i="14"/>
  <c r="D529" i="14"/>
  <c r="C529" i="14"/>
  <c r="D528" i="14"/>
  <c r="C528" i="14"/>
  <c r="D527" i="14"/>
  <c r="C527" i="14"/>
  <c r="D526" i="14"/>
  <c r="C526" i="14"/>
  <c r="D525" i="14"/>
  <c r="C525" i="14"/>
  <c r="D524" i="14"/>
  <c r="C524" i="14"/>
  <c r="D523" i="14"/>
  <c r="C523" i="14"/>
  <c r="D522" i="14"/>
  <c r="C522" i="14"/>
  <c r="D521" i="14"/>
  <c r="C521" i="14"/>
  <c r="D520" i="14"/>
  <c r="C520" i="14"/>
  <c r="D519" i="14"/>
  <c r="C519" i="14"/>
  <c r="D518" i="14"/>
  <c r="C518" i="14"/>
  <c r="D517" i="14"/>
  <c r="C517" i="14"/>
  <c r="D516" i="14"/>
  <c r="C516" i="14"/>
  <c r="D515" i="14"/>
  <c r="C515" i="14"/>
  <c r="D514" i="14"/>
  <c r="C514" i="14"/>
  <c r="D513" i="14"/>
  <c r="C513" i="14"/>
  <c r="D512" i="14"/>
  <c r="C512" i="14"/>
  <c r="D511" i="14"/>
  <c r="C511" i="14"/>
  <c r="D510" i="14"/>
  <c r="C510" i="14"/>
  <c r="D509" i="14"/>
  <c r="C509" i="14"/>
  <c r="D508" i="14"/>
  <c r="C508" i="14"/>
  <c r="D507" i="14"/>
  <c r="C507" i="14"/>
  <c r="D506" i="14"/>
  <c r="C506" i="14"/>
  <c r="D505" i="14"/>
  <c r="C505" i="14"/>
  <c r="D504" i="14"/>
  <c r="C504" i="14"/>
  <c r="D503" i="14"/>
  <c r="C503" i="14"/>
  <c r="D502" i="14"/>
  <c r="C502" i="14"/>
  <c r="D501" i="14"/>
  <c r="C501" i="14"/>
  <c r="D500" i="14"/>
  <c r="C500" i="14"/>
  <c r="D499" i="14"/>
  <c r="C499" i="14"/>
  <c r="D498" i="14"/>
  <c r="C498" i="14"/>
  <c r="D497" i="14"/>
  <c r="C497" i="14"/>
  <c r="D496" i="14"/>
  <c r="C496" i="14"/>
  <c r="D495" i="14"/>
  <c r="C495" i="14"/>
  <c r="D494" i="14"/>
  <c r="C494" i="14"/>
  <c r="D493" i="14"/>
  <c r="C493" i="14"/>
  <c r="D492" i="14"/>
  <c r="C492" i="14"/>
  <c r="D491" i="14"/>
  <c r="C491" i="14"/>
  <c r="D490" i="14"/>
  <c r="C490" i="14"/>
  <c r="D489" i="14"/>
  <c r="C489" i="14"/>
  <c r="D488" i="14"/>
  <c r="C488" i="14"/>
  <c r="D487" i="14"/>
  <c r="C487" i="14"/>
  <c r="D486" i="14"/>
  <c r="C486" i="14"/>
  <c r="D485" i="14"/>
  <c r="C485" i="14"/>
  <c r="D484" i="14"/>
  <c r="C484" i="14"/>
  <c r="D483" i="14"/>
  <c r="C483" i="14"/>
  <c r="D482" i="14"/>
  <c r="C482" i="14"/>
  <c r="D481" i="14"/>
  <c r="C481" i="14"/>
  <c r="D480" i="14"/>
  <c r="C480" i="14"/>
  <c r="D479" i="14"/>
  <c r="C479" i="14"/>
  <c r="D478" i="14"/>
  <c r="C478" i="14"/>
  <c r="D477" i="14"/>
  <c r="C477" i="14"/>
  <c r="D476" i="14"/>
  <c r="C476" i="14"/>
  <c r="D475" i="14"/>
  <c r="C475" i="14"/>
  <c r="D474" i="14"/>
  <c r="C474" i="14"/>
  <c r="D473" i="14"/>
  <c r="C473" i="14"/>
  <c r="D472" i="14"/>
  <c r="C472" i="14"/>
  <c r="D471" i="14"/>
  <c r="C471" i="14"/>
  <c r="D470" i="14"/>
  <c r="C470" i="14"/>
  <c r="D469" i="14"/>
  <c r="C469" i="14"/>
  <c r="D468" i="14"/>
  <c r="C468" i="14"/>
  <c r="D467" i="14"/>
  <c r="C467" i="14"/>
  <c r="D466" i="14"/>
  <c r="C466" i="14"/>
  <c r="D465" i="14"/>
  <c r="C465" i="14"/>
  <c r="D464" i="14"/>
  <c r="C464" i="14"/>
  <c r="D463" i="14"/>
  <c r="C463" i="14"/>
  <c r="D462" i="14"/>
  <c r="C462" i="14"/>
  <c r="D461" i="14"/>
  <c r="C461" i="14"/>
  <c r="D460" i="14"/>
  <c r="C460" i="14"/>
  <c r="D459" i="14"/>
  <c r="C459" i="14"/>
  <c r="D458" i="14"/>
  <c r="C458" i="14"/>
  <c r="D457" i="14"/>
  <c r="C457" i="14"/>
  <c r="D456" i="14"/>
  <c r="C456" i="14"/>
  <c r="D455" i="14"/>
  <c r="C455" i="14"/>
  <c r="D454" i="14"/>
  <c r="C454" i="14"/>
  <c r="D453" i="14"/>
  <c r="C453" i="14"/>
  <c r="D452" i="14"/>
  <c r="C452" i="14"/>
  <c r="D451" i="14"/>
  <c r="C451" i="14"/>
  <c r="D450" i="14"/>
  <c r="C450" i="14"/>
  <c r="D449" i="14"/>
  <c r="C449" i="14"/>
  <c r="D448" i="14"/>
  <c r="C448" i="14"/>
  <c r="D447" i="14"/>
  <c r="C447" i="14"/>
  <c r="D446" i="14"/>
  <c r="C446" i="14"/>
  <c r="D445" i="14"/>
  <c r="C445" i="14"/>
  <c r="D444" i="14"/>
  <c r="C444" i="14"/>
  <c r="D443" i="14"/>
  <c r="C443" i="14"/>
  <c r="D442" i="14"/>
  <c r="C442" i="14"/>
  <c r="D441" i="14"/>
  <c r="C441" i="14"/>
  <c r="D440" i="14"/>
  <c r="C440" i="14"/>
  <c r="D439" i="14"/>
  <c r="C439" i="14"/>
  <c r="D438" i="14"/>
  <c r="C438" i="14"/>
  <c r="D437" i="14"/>
  <c r="C437" i="14"/>
  <c r="D436" i="14"/>
  <c r="C436" i="14"/>
  <c r="D435" i="14"/>
  <c r="C435" i="14"/>
  <c r="D434" i="14"/>
  <c r="C434" i="14"/>
  <c r="D433" i="14"/>
  <c r="C433" i="14"/>
  <c r="D432" i="14"/>
  <c r="C432" i="14"/>
  <c r="D431" i="14"/>
  <c r="C431" i="14"/>
  <c r="D430" i="14"/>
  <c r="C430" i="14"/>
  <c r="D429" i="14"/>
  <c r="C429" i="14"/>
  <c r="D428" i="14"/>
  <c r="C428" i="14"/>
  <c r="D427" i="14"/>
  <c r="C427" i="14"/>
  <c r="D426" i="14"/>
  <c r="C426" i="14"/>
  <c r="D425" i="14"/>
  <c r="C425" i="14"/>
  <c r="D424" i="14"/>
  <c r="C424" i="14"/>
  <c r="D423" i="14"/>
  <c r="C423" i="14"/>
  <c r="D422" i="14"/>
  <c r="C422" i="14"/>
  <c r="D421" i="14"/>
  <c r="C421" i="14"/>
  <c r="D420" i="14"/>
  <c r="C420" i="14"/>
  <c r="D419" i="14"/>
  <c r="C419" i="14"/>
  <c r="D418" i="14"/>
  <c r="C418" i="14"/>
  <c r="D417" i="14"/>
  <c r="C417" i="14"/>
  <c r="D416" i="14"/>
  <c r="C416" i="14"/>
  <c r="D415" i="14"/>
  <c r="C415" i="14"/>
  <c r="D414" i="14"/>
  <c r="C414" i="14"/>
  <c r="D413" i="14"/>
  <c r="C413" i="14"/>
  <c r="D412" i="14"/>
  <c r="C412" i="14"/>
  <c r="D411" i="14"/>
  <c r="C411" i="14"/>
  <c r="D410" i="14"/>
  <c r="C410" i="14"/>
  <c r="D409" i="14"/>
  <c r="C409" i="14"/>
  <c r="D408" i="14"/>
  <c r="C408" i="14"/>
  <c r="D407" i="14"/>
  <c r="C407" i="14"/>
  <c r="D406" i="14"/>
  <c r="C406" i="14"/>
  <c r="D405" i="14"/>
  <c r="C405" i="14"/>
  <c r="D404" i="14"/>
  <c r="C404" i="14"/>
  <c r="D403" i="14"/>
  <c r="C403" i="14"/>
  <c r="D402" i="14"/>
  <c r="C402" i="14"/>
  <c r="D401" i="14"/>
  <c r="C401" i="14"/>
  <c r="D400" i="14"/>
  <c r="C400" i="14"/>
  <c r="D399" i="14"/>
  <c r="C399" i="14"/>
  <c r="D398" i="14"/>
  <c r="C398" i="14"/>
  <c r="D397" i="14"/>
  <c r="C397" i="14"/>
  <c r="D396" i="14"/>
  <c r="C396" i="14"/>
  <c r="D395" i="14"/>
  <c r="C395" i="14"/>
  <c r="D394" i="14"/>
  <c r="C394" i="14"/>
  <c r="D393" i="14"/>
  <c r="C393" i="14"/>
  <c r="D392" i="14"/>
  <c r="C392" i="14"/>
  <c r="D391" i="14"/>
  <c r="C391" i="14"/>
  <c r="D390" i="14"/>
  <c r="C390" i="14"/>
  <c r="D389" i="14"/>
  <c r="C389" i="14"/>
  <c r="D388" i="14"/>
  <c r="C388" i="14"/>
  <c r="D387" i="14"/>
  <c r="C387" i="14"/>
  <c r="D386" i="14"/>
  <c r="C386" i="14"/>
  <c r="D385" i="14"/>
  <c r="C385" i="14"/>
  <c r="D384" i="14"/>
  <c r="C384" i="14"/>
  <c r="D383" i="14"/>
  <c r="C383" i="14"/>
  <c r="D382" i="14"/>
  <c r="C382" i="14"/>
  <c r="D381" i="14"/>
  <c r="C381" i="14"/>
  <c r="D380" i="14"/>
  <c r="C380" i="14"/>
  <c r="D379" i="14"/>
  <c r="C379" i="14"/>
  <c r="D378" i="14"/>
  <c r="C378" i="14"/>
  <c r="D377" i="14"/>
  <c r="C377" i="14"/>
  <c r="D376" i="14"/>
  <c r="C376" i="14"/>
  <c r="D375" i="14"/>
  <c r="C375" i="14"/>
  <c r="D374" i="14"/>
  <c r="C374" i="14"/>
  <c r="D373" i="14"/>
  <c r="C373" i="14"/>
  <c r="D372" i="14"/>
  <c r="C372" i="14"/>
  <c r="D371" i="14"/>
  <c r="C371" i="14"/>
  <c r="D370" i="14"/>
  <c r="C370" i="14"/>
  <c r="D369" i="14"/>
  <c r="C369" i="14"/>
  <c r="D368" i="14"/>
  <c r="C368" i="14"/>
  <c r="D367" i="14"/>
  <c r="C367" i="14"/>
  <c r="D366" i="14"/>
  <c r="C366" i="14"/>
  <c r="D365" i="14"/>
  <c r="C365" i="14"/>
  <c r="D364" i="14"/>
  <c r="C364" i="14"/>
  <c r="D363" i="14"/>
  <c r="C363" i="14"/>
  <c r="D362" i="14"/>
  <c r="C362" i="14"/>
  <c r="D361" i="14"/>
  <c r="C361" i="14"/>
  <c r="D360" i="14"/>
  <c r="C360" i="14"/>
  <c r="D359" i="14"/>
  <c r="C359" i="14"/>
  <c r="D358" i="14"/>
  <c r="C358" i="14"/>
  <c r="D357" i="14"/>
  <c r="C357" i="14"/>
  <c r="D356" i="14"/>
  <c r="C356" i="14"/>
  <c r="D355" i="14"/>
  <c r="C355" i="14"/>
  <c r="D354" i="14"/>
  <c r="C354" i="14"/>
  <c r="D353" i="14"/>
  <c r="C353" i="14"/>
  <c r="D352" i="14"/>
  <c r="C352" i="14"/>
  <c r="D351" i="14"/>
  <c r="C351" i="14"/>
  <c r="D350" i="14"/>
  <c r="C350" i="14"/>
  <c r="D349" i="14"/>
  <c r="C349" i="14"/>
  <c r="D348" i="14"/>
  <c r="C348" i="14"/>
  <c r="D347" i="14"/>
  <c r="C347" i="14"/>
  <c r="D346" i="14"/>
  <c r="C346" i="14"/>
  <c r="D345" i="14"/>
  <c r="C345" i="14"/>
  <c r="D344" i="14"/>
  <c r="C344" i="14"/>
  <c r="D343" i="14"/>
  <c r="C343" i="14"/>
  <c r="D342" i="14"/>
  <c r="C342" i="14"/>
  <c r="D341" i="14"/>
  <c r="C341" i="14"/>
  <c r="D340" i="14"/>
  <c r="C340" i="14"/>
  <c r="D339" i="14"/>
  <c r="C339" i="14"/>
  <c r="D338" i="14"/>
  <c r="C338" i="14"/>
  <c r="D337" i="14"/>
  <c r="C337" i="14"/>
  <c r="D336" i="14"/>
  <c r="C336" i="14"/>
  <c r="D335" i="14"/>
  <c r="C335" i="14"/>
  <c r="D334" i="14"/>
  <c r="C334" i="14"/>
  <c r="D333" i="14"/>
  <c r="C333" i="14"/>
  <c r="D332" i="14"/>
  <c r="C332" i="14"/>
  <c r="D331" i="14"/>
  <c r="C331" i="14"/>
  <c r="D330" i="14"/>
  <c r="C330" i="14"/>
  <c r="D329" i="14"/>
  <c r="C329" i="14"/>
  <c r="D328" i="14"/>
  <c r="C328" i="14"/>
  <c r="D327" i="14"/>
  <c r="C327" i="14"/>
  <c r="D326" i="14"/>
  <c r="C326" i="14"/>
  <c r="D325" i="14"/>
  <c r="C325" i="14"/>
  <c r="D324" i="14"/>
  <c r="C324" i="14"/>
  <c r="D323" i="14"/>
  <c r="C323" i="14"/>
  <c r="D322" i="14"/>
  <c r="C322" i="14"/>
  <c r="D321" i="14"/>
  <c r="C321" i="14"/>
  <c r="D320" i="14"/>
  <c r="C320" i="14"/>
  <c r="D319" i="14"/>
  <c r="C319" i="14"/>
  <c r="D318" i="14"/>
  <c r="C318" i="14"/>
  <c r="D317" i="14"/>
  <c r="C317" i="14"/>
  <c r="D316" i="14"/>
  <c r="C316" i="14"/>
  <c r="D315" i="14"/>
  <c r="C315" i="14"/>
  <c r="D314" i="14"/>
  <c r="C314" i="14"/>
  <c r="D313" i="14"/>
  <c r="C313" i="14"/>
  <c r="D312" i="14"/>
  <c r="C312" i="14"/>
  <c r="D311" i="14"/>
  <c r="C311" i="14"/>
  <c r="D310" i="14"/>
  <c r="C310" i="14"/>
  <c r="D309" i="14"/>
  <c r="C309" i="14"/>
  <c r="D308" i="14"/>
  <c r="C308" i="14"/>
  <c r="D307" i="14"/>
  <c r="C307" i="14"/>
  <c r="D306" i="14"/>
  <c r="C306" i="14"/>
  <c r="D305" i="14"/>
  <c r="C305" i="14"/>
  <c r="D304" i="14"/>
  <c r="C304" i="14"/>
  <c r="D303" i="14"/>
  <c r="C303" i="14"/>
  <c r="D302" i="14"/>
  <c r="C302" i="14"/>
  <c r="D301" i="14"/>
  <c r="C301" i="14"/>
  <c r="D300" i="14"/>
  <c r="C300" i="14"/>
  <c r="D299" i="14"/>
  <c r="C299" i="14"/>
  <c r="D298" i="14"/>
  <c r="C298" i="14"/>
  <c r="D297" i="14"/>
  <c r="C297" i="14"/>
  <c r="D296" i="14"/>
  <c r="C296" i="14"/>
  <c r="D295" i="14"/>
  <c r="C295" i="14"/>
  <c r="D294" i="14"/>
  <c r="C294" i="14"/>
  <c r="D293" i="14"/>
  <c r="C293" i="14"/>
  <c r="D292" i="14"/>
  <c r="C292" i="14"/>
  <c r="D291" i="14"/>
  <c r="C291" i="14"/>
  <c r="D290" i="14"/>
  <c r="C290" i="14"/>
  <c r="D289" i="14"/>
  <c r="C289" i="14"/>
  <c r="D288" i="14"/>
  <c r="C288" i="14"/>
  <c r="D287" i="14"/>
  <c r="C287" i="14"/>
  <c r="D286" i="14"/>
  <c r="C286" i="14"/>
  <c r="D285" i="14"/>
  <c r="C285" i="14"/>
  <c r="D284" i="14"/>
  <c r="C284" i="14"/>
  <c r="D283" i="14"/>
  <c r="C283" i="14"/>
  <c r="D282" i="14"/>
  <c r="C282" i="14"/>
  <c r="D281" i="14"/>
  <c r="C281" i="14"/>
  <c r="D280" i="14"/>
  <c r="C280" i="14"/>
  <c r="D279" i="14"/>
  <c r="C279" i="14"/>
  <c r="D278" i="14"/>
  <c r="C278" i="14"/>
  <c r="D277" i="14"/>
  <c r="C277" i="14"/>
  <c r="D276" i="14"/>
  <c r="C276" i="14"/>
  <c r="D275" i="14"/>
  <c r="C275" i="14"/>
  <c r="D274" i="14"/>
  <c r="C274" i="14"/>
  <c r="D273" i="14"/>
  <c r="C273" i="14"/>
  <c r="D272" i="14"/>
  <c r="C272" i="14"/>
  <c r="D271" i="14"/>
  <c r="C271" i="14"/>
  <c r="D270" i="14"/>
  <c r="C270" i="14"/>
  <c r="D269" i="14"/>
  <c r="C269" i="14"/>
  <c r="D268" i="14"/>
  <c r="C268" i="14"/>
  <c r="D267" i="14"/>
  <c r="C267" i="14"/>
  <c r="D266" i="14"/>
  <c r="C266" i="14"/>
  <c r="D265" i="14"/>
  <c r="C265" i="14"/>
  <c r="D264" i="14"/>
  <c r="C264" i="14"/>
  <c r="D263" i="14"/>
  <c r="C263" i="14"/>
  <c r="D262" i="14"/>
  <c r="C262" i="14"/>
  <c r="D261" i="14"/>
  <c r="C261" i="14"/>
  <c r="D260" i="14"/>
  <c r="C260" i="14"/>
  <c r="D259" i="14"/>
  <c r="C259" i="14"/>
  <c r="D258" i="14"/>
  <c r="C258" i="14"/>
  <c r="D257" i="14"/>
  <c r="C257" i="14"/>
  <c r="D256" i="14"/>
  <c r="C256" i="14"/>
  <c r="D255" i="14"/>
  <c r="C255" i="14"/>
  <c r="D254" i="14"/>
  <c r="C254" i="14"/>
  <c r="D253" i="14"/>
  <c r="C253" i="14"/>
  <c r="D252" i="14"/>
  <c r="C252" i="14"/>
  <c r="D251" i="14"/>
  <c r="C251" i="14"/>
  <c r="D250" i="14"/>
  <c r="C250" i="14"/>
  <c r="D249" i="14"/>
  <c r="C249" i="14"/>
  <c r="D248" i="14"/>
  <c r="C248" i="14"/>
  <c r="D247" i="14"/>
  <c r="C247" i="14"/>
  <c r="D246" i="14"/>
  <c r="C246" i="14"/>
  <c r="D245" i="14"/>
  <c r="C245" i="14"/>
  <c r="D244" i="14"/>
  <c r="C244" i="14"/>
  <c r="D243" i="14"/>
  <c r="C243" i="14"/>
  <c r="D242" i="14"/>
  <c r="C242" i="14"/>
  <c r="D241" i="14"/>
  <c r="C241" i="14"/>
  <c r="D240" i="14"/>
  <c r="C240" i="14"/>
  <c r="D239" i="14"/>
  <c r="C239" i="14"/>
  <c r="D238" i="14"/>
  <c r="C238" i="14"/>
  <c r="D237" i="14"/>
  <c r="C237" i="14"/>
  <c r="D236" i="14"/>
  <c r="C236" i="14"/>
  <c r="D235" i="14"/>
  <c r="C235" i="14"/>
  <c r="D234" i="14"/>
  <c r="C234" i="14"/>
  <c r="D233" i="14"/>
  <c r="C233" i="14"/>
  <c r="D232" i="14"/>
  <c r="C232" i="14"/>
  <c r="D231" i="14"/>
  <c r="C231" i="14"/>
  <c r="D230" i="14"/>
  <c r="C230" i="14"/>
  <c r="D229" i="14"/>
  <c r="C229" i="14"/>
  <c r="D228" i="14"/>
  <c r="C228" i="14"/>
  <c r="D227" i="14"/>
  <c r="C227" i="14"/>
  <c r="D226" i="14"/>
  <c r="C226" i="14"/>
  <c r="D225" i="14"/>
  <c r="C225" i="14"/>
  <c r="D224" i="14"/>
  <c r="C224" i="14"/>
  <c r="D223" i="14"/>
  <c r="C223" i="14"/>
  <c r="D222" i="14"/>
  <c r="C222" i="14"/>
  <c r="D221" i="14"/>
  <c r="C221" i="14"/>
  <c r="D220" i="14"/>
  <c r="C220" i="14"/>
  <c r="D219" i="14"/>
  <c r="C219" i="14"/>
  <c r="D218" i="14"/>
  <c r="C218" i="14"/>
  <c r="D217" i="14"/>
  <c r="C217" i="14"/>
  <c r="D216" i="14"/>
  <c r="C216" i="14"/>
  <c r="D215" i="14"/>
  <c r="C215" i="14"/>
  <c r="D214" i="14"/>
  <c r="C214" i="14"/>
  <c r="D213" i="14"/>
  <c r="C213" i="14"/>
  <c r="D212" i="14"/>
  <c r="C212" i="14"/>
  <c r="D211" i="14"/>
  <c r="C211" i="14"/>
  <c r="D210" i="14"/>
  <c r="C210" i="14"/>
  <c r="D209" i="14"/>
  <c r="C209" i="14"/>
  <c r="D208" i="14"/>
  <c r="C208" i="14"/>
  <c r="D207" i="14"/>
  <c r="C207" i="14"/>
  <c r="D206" i="14"/>
  <c r="C206" i="14"/>
  <c r="D205" i="14"/>
  <c r="C205" i="14"/>
  <c r="D204" i="14"/>
  <c r="C204" i="14"/>
  <c r="D203" i="14"/>
  <c r="C203" i="14"/>
  <c r="D202" i="14"/>
  <c r="C202" i="14"/>
  <c r="D201" i="14"/>
  <c r="C201" i="14"/>
  <c r="D200" i="14"/>
  <c r="C200" i="14"/>
  <c r="D199" i="14"/>
  <c r="C199" i="14"/>
  <c r="D198" i="14"/>
  <c r="C198" i="14"/>
  <c r="D197" i="14"/>
  <c r="C197" i="14"/>
  <c r="D196" i="14"/>
  <c r="C196" i="14"/>
  <c r="D195" i="14"/>
  <c r="C195" i="14"/>
  <c r="D194" i="14"/>
  <c r="C194" i="14"/>
  <c r="D193" i="14"/>
  <c r="C193" i="14"/>
  <c r="D192" i="14"/>
  <c r="C192" i="14"/>
  <c r="D191" i="14"/>
  <c r="C191" i="14"/>
  <c r="D190" i="14"/>
  <c r="C190" i="14"/>
  <c r="D189" i="14"/>
  <c r="C189" i="14"/>
  <c r="D188" i="14"/>
  <c r="C188" i="14"/>
  <c r="D187" i="14"/>
  <c r="C187" i="14"/>
  <c r="D186" i="14"/>
  <c r="C186" i="14"/>
  <c r="D185" i="14"/>
  <c r="C185" i="14"/>
  <c r="D184" i="14"/>
  <c r="C184" i="14"/>
  <c r="D183" i="14"/>
  <c r="C183" i="14"/>
  <c r="D182" i="14"/>
  <c r="C182" i="14"/>
  <c r="D181" i="14"/>
  <c r="C181" i="14"/>
  <c r="D180" i="14"/>
  <c r="C180" i="14"/>
  <c r="D179" i="14"/>
  <c r="C179" i="14"/>
  <c r="D178" i="14"/>
  <c r="C178" i="14"/>
  <c r="D177" i="14"/>
  <c r="C177" i="14"/>
  <c r="D176" i="14"/>
  <c r="C176" i="14"/>
  <c r="D175" i="14"/>
  <c r="C175" i="14"/>
  <c r="D174" i="14"/>
  <c r="C174" i="14"/>
  <c r="D173" i="14"/>
  <c r="C173" i="14"/>
  <c r="D172" i="14"/>
  <c r="C172" i="14"/>
  <c r="D171" i="14"/>
  <c r="C171" i="14"/>
  <c r="D170" i="14"/>
  <c r="C170" i="14"/>
  <c r="D169" i="14"/>
  <c r="C169" i="14"/>
  <c r="D168" i="14"/>
  <c r="C168" i="14"/>
  <c r="D167" i="14"/>
  <c r="C167" i="14"/>
  <c r="D166" i="14"/>
  <c r="C166" i="14"/>
  <c r="D165" i="14"/>
  <c r="C165" i="14"/>
  <c r="D164" i="14"/>
  <c r="C164" i="14"/>
  <c r="D163" i="14"/>
  <c r="C163" i="14"/>
  <c r="D162" i="14"/>
  <c r="C162" i="14"/>
  <c r="D161" i="14"/>
  <c r="C161" i="14"/>
  <c r="D160" i="14"/>
  <c r="C160" i="14"/>
  <c r="D159" i="14"/>
  <c r="C159" i="14"/>
  <c r="D158" i="14"/>
  <c r="C158" i="14"/>
  <c r="D157" i="14"/>
  <c r="C157" i="14"/>
  <c r="D156" i="14"/>
  <c r="C156" i="14"/>
  <c r="D155" i="14"/>
  <c r="C155" i="14"/>
  <c r="D154" i="14"/>
  <c r="C154" i="14"/>
  <c r="D153" i="14"/>
  <c r="C153" i="14"/>
  <c r="D152" i="14"/>
  <c r="C152" i="14"/>
  <c r="D151" i="14"/>
  <c r="C151" i="14"/>
  <c r="D150" i="14"/>
  <c r="C150" i="14"/>
  <c r="D149" i="14"/>
  <c r="C149" i="14"/>
  <c r="D148" i="14"/>
  <c r="C148" i="14"/>
  <c r="D147" i="14"/>
  <c r="C147" i="14"/>
  <c r="D146" i="14"/>
  <c r="C146" i="14"/>
  <c r="D145" i="14"/>
  <c r="C145" i="14"/>
  <c r="D144" i="14"/>
  <c r="C144" i="14"/>
  <c r="D143" i="14"/>
  <c r="C143" i="14"/>
  <c r="D142" i="14"/>
  <c r="C142" i="14"/>
  <c r="D141" i="14"/>
  <c r="C141" i="14"/>
  <c r="D140" i="14"/>
  <c r="C140" i="14"/>
  <c r="D139" i="14"/>
  <c r="C139" i="14"/>
  <c r="D138" i="14"/>
  <c r="C138" i="14"/>
  <c r="D137" i="14"/>
  <c r="C137" i="14"/>
  <c r="D136" i="14"/>
  <c r="C136" i="14"/>
  <c r="D135" i="14"/>
  <c r="C135" i="14"/>
  <c r="D134" i="14"/>
  <c r="C134" i="14"/>
  <c r="D133" i="14"/>
  <c r="C133" i="14"/>
  <c r="D132" i="14"/>
  <c r="C132" i="14"/>
  <c r="D131" i="14"/>
  <c r="C131" i="14"/>
  <c r="D130" i="14"/>
  <c r="C130" i="14"/>
  <c r="D129" i="14"/>
  <c r="C129" i="14"/>
  <c r="D128" i="14"/>
  <c r="C128" i="14"/>
  <c r="D127" i="14"/>
  <c r="C127" i="14"/>
  <c r="D126" i="14"/>
  <c r="C126" i="14"/>
  <c r="D125" i="14"/>
  <c r="C125" i="14"/>
  <c r="D124" i="14"/>
  <c r="C124" i="14"/>
  <c r="D123" i="14"/>
  <c r="C123" i="14"/>
  <c r="D122" i="14"/>
  <c r="C122" i="14"/>
  <c r="D121" i="14"/>
  <c r="C121" i="14"/>
  <c r="D120" i="14"/>
  <c r="C120" i="14"/>
  <c r="D119" i="14"/>
  <c r="C119" i="14"/>
  <c r="D118" i="14"/>
  <c r="C118" i="14"/>
  <c r="D117" i="14"/>
  <c r="C117" i="14"/>
  <c r="D116" i="14"/>
  <c r="C116" i="14"/>
  <c r="D115" i="14"/>
  <c r="C115" i="14"/>
  <c r="D114" i="14"/>
  <c r="C114" i="14"/>
  <c r="D113" i="14"/>
  <c r="C113" i="14"/>
  <c r="D112" i="14"/>
  <c r="C112" i="14"/>
  <c r="D111" i="14"/>
  <c r="C111" i="14"/>
  <c r="D110" i="14"/>
  <c r="C110" i="14"/>
  <c r="D109" i="14"/>
  <c r="C109" i="14"/>
  <c r="D108" i="14"/>
  <c r="C108" i="14"/>
  <c r="D107" i="14"/>
  <c r="C107" i="14"/>
  <c r="D106" i="14"/>
  <c r="C106" i="14"/>
  <c r="D105" i="14"/>
  <c r="C105" i="14"/>
  <c r="D104" i="14"/>
  <c r="C104" i="14"/>
  <c r="D103" i="14"/>
  <c r="C103" i="14"/>
  <c r="D102" i="14"/>
  <c r="C102" i="14"/>
  <c r="D101" i="14"/>
  <c r="C101" i="14"/>
  <c r="D100" i="14"/>
  <c r="C100" i="14"/>
  <c r="D99" i="14"/>
  <c r="C99" i="14"/>
  <c r="D98" i="14"/>
  <c r="C98" i="14"/>
  <c r="D97" i="14"/>
  <c r="C97" i="14"/>
  <c r="D96" i="14"/>
  <c r="C96" i="14"/>
  <c r="D95" i="14"/>
  <c r="C95" i="14"/>
  <c r="D94" i="14"/>
  <c r="C94" i="14"/>
  <c r="D93" i="14"/>
  <c r="C93" i="14"/>
  <c r="D92" i="14"/>
  <c r="C92" i="14"/>
  <c r="D91" i="14"/>
  <c r="C91" i="14"/>
  <c r="D90" i="14"/>
  <c r="C90" i="14"/>
  <c r="D89" i="14"/>
  <c r="C89" i="14"/>
  <c r="D88" i="14"/>
  <c r="C88" i="14"/>
  <c r="D87" i="14"/>
  <c r="C87" i="14"/>
  <c r="D86" i="14"/>
  <c r="C86" i="14"/>
  <c r="D85" i="14"/>
  <c r="C85" i="14"/>
  <c r="D84" i="14"/>
  <c r="C84" i="14"/>
  <c r="D83" i="14"/>
  <c r="C83" i="14"/>
  <c r="D82" i="14"/>
  <c r="C82" i="14"/>
  <c r="D81" i="14"/>
  <c r="C81" i="14"/>
  <c r="D80" i="14"/>
  <c r="C80" i="14"/>
  <c r="D79" i="14"/>
  <c r="C79" i="14"/>
  <c r="D78" i="14"/>
  <c r="C78" i="14"/>
  <c r="D77" i="14"/>
  <c r="C77" i="14"/>
  <c r="D76" i="14"/>
  <c r="C76" i="14"/>
  <c r="D75" i="14"/>
  <c r="C75" i="14"/>
  <c r="D74" i="14"/>
  <c r="C74" i="14"/>
  <c r="D73" i="14"/>
  <c r="C73" i="14"/>
  <c r="D72" i="14"/>
  <c r="C72" i="14"/>
  <c r="D71" i="14"/>
  <c r="C71" i="14"/>
  <c r="D70" i="14"/>
  <c r="C70" i="14"/>
  <c r="D69" i="14"/>
  <c r="C69" i="14"/>
  <c r="D68" i="14"/>
  <c r="C68" i="14"/>
  <c r="D67" i="14"/>
  <c r="C67" i="14"/>
  <c r="D66" i="14"/>
  <c r="C66" i="14"/>
  <c r="D65" i="14"/>
  <c r="C65" i="14"/>
  <c r="D64" i="14"/>
  <c r="C64" i="14"/>
  <c r="D63" i="14"/>
  <c r="C63" i="14"/>
  <c r="D62" i="14"/>
  <c r="C62" i="14"/>
  <c r="D61" i="14"/>
  <c r="C61" i="14"/>
  <c r="D60" i="14"/>
  <c r="C60" i="14"/>
  <c r="D59" i="14"/>
  <c r="C59" i="14"/>
  <c r="D58" i="14"/>
  <c r="C58" i="14"/>
  <c r="D57" i="14"/>
  <c r="C57" i="14"/>
  <c r="D56" i="14"/>
  <c r="C56" i="14"/>
  <c r="D55" i="14"/>
  <c r="C55" i="14"/>
  <c r="D54" i="14"/>
  <c r="C54" i="14"/>
  <c r="D53" i="14"/>
  <c r="C53" i="14"/>
  <c r="D52" i="14"/>
  <c r="C52" i="14"/>
  <c r="D51" i="14"/>
  <c r="C51" i="14"/>
  <c r="D50" i="14"/>
  <c r="C50" i="14"/>
  <c r="D49" i="14"/>
  <c r="C49" i="14"/>
  <c r="D48" i="14"/>
  <c r="C48" i="14"/>
  <c r="D47" i="14"/>
  <c r="C47" i="14"/>
  <c r="D46" i="14"/>
  <c r="C46" i="14"/>
  <c r="D45" i="14"/>
  <c r="C45" i="14"/>
  <c r="D44" i="14"/>
  <c r="C44" i="14"/>
  <c r="D43" i="14"/>
  <c r="C43" i="14"/>
  <c r="D42" i="14"/>
  <c r="C42" i="14"/>
  <c r="D41" i="14"/>
  <c r="C41" i="14"/>
  <c r="D40" i="14"/>
  <c r="C40" i="14"/>
  <c r="D39" i="14"/>
  <c r="C39" i="14"/>
  <c r="D38" i="14"/>
  <c r="C38" i="14"/>
  <c r="D37" i="14"/>
  <c r="C37" i="14"/>
  <c r="D36" i="14"/>
  <c r="C36" i="14"/>
  <c r="D35" i="14"/>
  <c r="C35" i="14"/>
  <c r="D34" i="14"/>
  <c r="C34" i="14"/>
  <c r="D33" i="14"/>
  <c r="C33" i="14"/>
  <c r="D32" i="14"/>
  <c r="C32" i="14"/>
  <c r="D31" i="14"/>
  <c r="C31" i="14"/>
  <c r="D30" i="14"/>
  <c r="C30" i="14"/>
  <c r="D29" i="14"/>
  <c r="C29" i="14"/>
  <c r="D28" i="14"/>
  <c r="C28" i="14"/>
  <c r="D27" i="14"/>
  <c r="C27" i="14"/>
  <c r="D26" i="14"/>
  <c r="C26" i="14"/>
  <c r="D25" i="14"/>
  <c r="C25" i="14"/>
  <c r="D24" i="14"/>
  <c r="C24" i="14"/>
  <c r="D23" i="14"/>
  <c r="C23" i="14"/>
  <c r="D22" i="14"/>
  <c r="C22" i="14"/>
  <c r="D21" i="14"/>
  <c r="C21" i="14"/>
  <c r="B21" i="14"/>
  <c r="B22" i="14" s="1"/>
  <c r="B23" i="14" s="1"/>
  <c r="B24" i="14" s="1"/>
  <c r="B25" i="14" s="1"/>
  <c r="B26" i="14" s="1"/>
  <c r="B27" i="14" s="1"/>
  <c r="B28" i="14" s="1"/>
  <c r="B29" i="14" s="1"/>
  <c r="B30" i="14" s="1"/>
  <c r="B31" i="14" s="1"/>
  <c r="B32" i="14" s="1"/>
  <c r="B33" i="14" s="1"/>
  <c r="B34" i="14" s="1"/>
  <c r="B35" i="14" s="1"/>
  <c r="B36" i="14" s="1"/>
  <c r="B37" i="14" s="1"/>
  <c r="B38" i="14" s="1"/>
  <c r="B39" i="14" s="1"/>
  <c r="B40" i="14" s="1"/>
  <c r="B41" i="14" s="1"/>
  <c r="B42" i="14" s="1"/>
  <c r="B43" i="14" s="1"/>
  <c r="B44" i="14" s="1"/>
  <c r="B45" i="14" s="1"/>
  <c r="B46" i="14" s="1"/>
  <c r="B47" i="14" s="1"/>
  <c r="B48" i="14" s="1"/>
  <c r="B49" i="14" s="1"/>
  <c r="B50" i="14" s="1"/>
  <c r="B51" i="14" s="1"/>
  <c r="B52" i="14" s="1"/>
  <c r="B53" i="14" s="1"/>
  <c r="B54" i="14" s="1"/>
  <c r="B55" i="14" s="1"/>
  <c r="B56" i="14" s="1"/>
  <c r="B57" i="14" s="1"/>
  <c r="B58" i="14" s="1"/>
  <c r="B59" i="14" s="1"/>
  <c r="B60" i="14" s="1"/>
  <c r="B61" i="14" s="1"/>
  <c r="B62" i="14" s="1"/>
  <c r="B63" i="14" s="1"/>
  <c r="B64" i="14" s="1"/>
  <c r="B65" i="14" s="1"/>
  <c r="B66" i="14" s="1"/>
  <c r="B67" i="14" s="1"/>
  <c r="B68" i="14" s="1"/>
  <c r="B69" i="14" s="1"/>
  <c r="B70" i="14" s="1"/>
  <c r="B71" i="14" s="1"/>
  <c r="B72" i="14" s="1"/>
  <c r="B73" i="14" s="1"/>
  <c r="B74" i="14" s="1"/>
  <c r="B75" i="14" s="1"/>
  <c r="B76" i="14" s="1"/>
  <c r="B77" i="14" s="1"/>
  <c r="B78" i="14" s="1"/>
  <c r="B79" i="14" s="1"/>
  <c r="B80" i="14" s="1"/>
  <c r="B81" i="14" s="1"/>
  <c r="B82" i="14" s="1"/>
  <c r="B83" i="14" s="1"/>
  <c r="B84" i="14" s="1"/>
  <c r="B85" i="14" s="1"/>
  <c r="B86" i="14" s="1"/>
  <c r="B87" i="14" s="1"/>
  <c r="B88" i="14" s="1"/>
  <c r="B89" i="14" s="1"/>
  <c r="B90" i="14" s="1"/>
  <c r="B91" i="14" s="1"/>
  <c r="B92" i="14" s="1"/>
  <c r="B93" i="14" s="1"/>
  <c r="B94" i="14" s="1"/>
  <c r="B95" i="14" s="1"/>
  <c r="B96" i="14" s="1"/>
  <c r="B97" i="14" s="1"/>
  <c r="B98" i="14" s="1"/>
  <c r="B99" i="14" s="1"/>
  <c r="B100" i="14" s="1"/>
  <c r="B101" i="14" s="1"/>
  <c r="B102" i="14" s="1"/>
  <c r="B103" i="14" s="1"/>
  <c r="B104" i="14" s="1"/>
  <c r="B105" i="14" s="1"/>
  <c r="B106" i="14" s="1"/>
  <c r="B107" i="14" s="1"/>
  <c r="B108" i="14" s="1"/>
  <c r="B109" i="14" s="1"/>
  <c r="B110" i="14" s="1"/>
  <c r="B111" i="14" s="1"/>
  <c r="B112" i="14" s="1"/>
  <c r="B113" i="14" s="1"/>
  <c r="B114" i="14" s="1"/>
  <c r="B115" i="14" s="1"/>
  <c r="B116" i="14" s="1"/>
  <c r="B117" i="14" s="1"/>
  <c r="B118" i="14" s="1"/>
  <c r="B119" i="14" s="1"/>
  <c r="B120" i="14" s="1"/>
  <c r="B121" i="14" s="1"/>
  <c r="B122" i="14" s="1"/>
  <c r="B123" i="14" s="1"/>
  <c r="B124" i="14" s="1"/>
  <c r="B125" i="14" s="1"/>
  <c r="B126" i="14" s="1"/>
  <c r="B127" i="14" s="1"/>
  <c r="B128" i="14" s="1"/>
  <c r="B129" i="14" s="1"/>
  <c r="B130" i="14" s="1"/>
  <c r="B131" i="14" s="1"/>
  <c r="B132" i="14" s="1"/>
  <c r="B133" i="14" s="1"/>
  <c r="B134" i="14" s="1"/>
  <c r="B135" i="14" s="1"/>
  <c r="B136" i="14" s="1"/>
  <c r="B137" i="14" s="1"/>
  <c r="B138" i="14" s="1"/>
  <c r="B139" i="14" s="1"/>
  <c r="B140" i="14" s="1"/>
  <c r="B141" i="14" s="1"/>
  <c r="B142" i="14" s="1"/>
  <c r="B143" i="14" s="1"/>
  <c r="B144" i="14" s="1"/>
  <c r="B145" i="14" s="1"/>
  <c r="B146" i="14" s="1"/>
  <c r="B147" i="14" s="1"/>
  <c r="B148" i="14" s="1"/>
  <c r="B149" i="14" s="1"/>
  <c r="B150" i="14" s="1"/>
  <c r="B151" i="14" s="1"/>
  <c r="B152" i="14" s="1"/>
  <c r="B153" i="14" s="1"/>
  <c r="B154" i="14" s="1"/>
  <c r="B155" i="14" s="1"/>
  <c r="B156" i="14" s="1"/>
  <c r="B157" i="14" s="1"/>
  <c r="B158" i="14" s="1"/>
  <c r="B159" i="14" s="1"/>
  <c r="B160" i="14" s="1"/>
  <c r="B161" i="14" s="1"/>
  <c r="B162" i="14" s="1"/>
  <c r="B163" i="14" s="1"/>
  <c r="B164" i="14" s="1"/>
  <c r="B165" i="14" s="1"/>
  <c r="B166" i="14" s="1"/>
  <c r="B167" i="14" s="1"/>
  <c r="B168" i="14" s="1"/>
  <c r="B169" i="14" s="1"/>
  <c r="B170" i="14" s="1"/>
  <c r="B171" i="14" s="1"/>
  <c r="B172" i="14" s="1"/>
  <c r="B173" i="14" s="1"/>
  <c r="B174" i="14" s="1"/>
  <c r="B175" i="14" s="1"/>
  <c r="B176" i="14" s="1"/>
  <c r="B177" i="14" s="1"/>
  <c r="B178" i="14" s="1"/>
  <c r="B179" i="14" s="1"/>
  <c r="B180" i="14" s="1"/>
  <c r="B181" i="14" s="1"/>
  <c r="B182" i="14" s="1"/>
  <c r="B183" i="14" s="1"/>
  <c r="B184" i="14" s="1"/>
  <c r="B185" i="14" s="1"/>
  <c r="B186" i="14" s="1"/>
  <c r="B187" i="14" s="1"/>
  <c r="B188" i="14" s="1"/>
  <c r="B189" i="14" s="1"/>
  <c r="B190" i="14" s="1"/>
  <c r="B191" i="14" s="1"/>
  <c r="B192" i="14" s="1"/>
  <c r="B193" i="14" s="1"/>
  <c r="B194" i="14" s="1"/>
  <c r="B195" i="14" s="1"/>
  <c r="B196" i="14" s="1"/>
  <c r="B197" i="14" s="1"/>
  <c r="B198" i="14" s="1"/>
  <c r="B199" i="14" s="1"/>
  <c r="B200" i="14" s="1"/>
  <c r="B201" i="14" s="1"/>
  <c r="B202" i="14" s="1"/>
  <c r="B203" i="14" s="1"/>
  <c r="B204" i="14" s="1"/>
  <c r="B205" i="14" s="1"/>
  <c r="B206" i="14" s="1"/>
  <c r="B207" i="14" s="1"/>
  <c r="B208" i="14" s="1"/>
  <c r="B209" i="14" s="1"/>
  <c r="B210" i="14" s="1"/>
  <c r="B211" i="14" s="1"/>
  <c r="B212" i="14" s="1"/>
  <c r="B213" i="14" s="1"/>
  <c r="B214" i="14" s="1"/>
  <c r="B215" i="14" s="1"/>
  <c r="B216" i="14" s="1"/>
  <c r="B217" i="14" s="1"/>
  <c r="B218" i="14" s="1"/>
  <c r="B219" i="14" s="1"/>
  <c r="B220" i="14" s="1"/>
  <c r="B221" i="14" s="1"/>
  <c r="B222" i="14" s="1"/>
  <c r="B223" i="14" s="1"/>
  <c r="B224" i="14" s="1"/>
  <c r="B225" i="14" s="1"/>
  <c r="B226" i="14" s="1"/>
  <c r="B227" i="14" s="1"/>
  <c r="B228" i="14" s="1"/>
  <c r="B229" i="14" s="1"/>
  <c r="B230" i="14" s="1"/>
  <c r="B231" i="14" s="1"/>
  <c r="B232" i="14" s="1"/>
  <c r="B233" i="14" s="1"/>
  <c r="B234" i="14" s="1"/>
  <c r="B235" i="14" s="1"/>
  <c r="B236" i="14" s="1"/>
  <c r="B237" i="14" s="1"/>
  <c r="B238" i="14" s="1"/>
  <c r="B239" i="14" s="1"/>
  <c r="B240" i="14" s="1"/>
  <c r="B241" i="14" s="1"/>
  <c r="B242" i="14" s="1"/>
  <c r="B243" i="14" s="1"/>
  <c r="B244" i="14" s="1"/>
  <c r="B245" i="14" s="1"/>
  <c r="B246" i="14" s="1"/>
  <c r="B247" i="14" s="1"/>
  <c r="B248" i="14" s="1"/>
  <c r="B249" i="14" s="1"/>
  <c r="B250" i="14" s="1"/>
  <c r="B251" i="14" s="1"/>
  <c r="B252" i="14" s="1"/>
  <c r="B253" i="14" s="1"/>
  <c r="B254" i="14" s="1"/>
  <c r="B255" i="14" s="1"/>
  <c r="B256" i="14" s="1"/>
  <c r="B257" i="14" s="1"/>
  <c r="B258" i="14" s="1"/>
  <c r="B259" i="14" s="1"/>
  <c r="B260" i="14" s="1"/>
  <c r="B261" i="14" s="1"/>
  <c r="B262" i="14" s="1"/>
  <c r="B263" i="14" s="1"/>
  <c r="B264" i="14" s="1"/>
  <c r="B265" i="14" s="1"/>
  <c r="B266" i="14" s="1"/>
  <c r="B267" i="14" s="1"/>
  <c r="B268" i="14" s="1"/>
  <c r="B269" i="14" s="1"/>
  <c r="B270" i="14" s="1"/>
  <c r="B271" i="14" s="1"/>
  <c r="B272" i="14" s="1"/>
  <c r="B273" i="14" s="1"/>
  <c r="B274" i="14" s="1"/>
  <c r="B275" i="14" s="1"/>
  <c r="B276" i="14" s="1"/>
  <c r="B277" i="14" s="1"/>
  <c r="B278" i="14" s="1"/>
  <c r="B279" i="14" s="1"/>
  <c r="B280" i="14" s="1"/>
  <c r="B281" i="14" s="1"/>
  <c r="B282" i="14" s="1"/>
  <c r="B283" i="14" s="1"/>
  <c r="B284" i="14" s="1"/>
  <c r="B285" i="14" s="1"/>
  <c r="B286" i="14" s="1"/>
  <c r="B287" i="14" s="1"/>
  <c r="B288" i="14" s="1"/>
  <c r="B289" i="14" s="1"/>
  <c r="B290" i="14" s="1"/>
  <c r="B291" i="14" s="1"/>
  <c r="B292" i="14" s="1"/>
  <c r="B293" i="14" s="1"/>
  <c r="B294" i="14" s="1"/>
  <c r="B295" i="14" s="1"/>
  <c r="B296" i="14" s="1"/>
  <c r="B297" i="14" s="1"/>
  <c r="B298" i="14" s="1"/>
  <c r="B299" i="14" s="1"/>
  <c r="B300" i="14" s="1"/>
  <c r="B301" i="14" s="1"/>
  <c r="B302" i="14" s="1"/>
  <c r="B303" i="14" s="1"/>
  <c r="B304" i="14" s="1"/>
  <c r="B305" i="14" s="1"/>
  <c r="B306" i="14" s="1"/>
  <c r="B307" i="14" s="1"/>
  <c r="B308" i="14" s="1"/>
  <c r="B309" i="14" s="1"/>
  <c r="B310" i="14" s="1"/>
  <c r="B311" i="14" s="1"/>
  <c r="B312" i="14" s="1"/>
  <c r="B313" i="14" s="1"/>
  <c r="B314" i="14" s="1"/>
  <c r="B315" i="14" s="1"/>
  <c r="B316" i="14" s="1"/>
  <c r="B317" i="14" s="1"/>
  <c r="B318" i="14" s="1"/>
  <c r="B319" i="14" s="1"/>
  <c r="B320" i="14" s="1"/>
  <c r="B321" i="14" s="1"/>
  <c r="B322" i="14" s="1"/>
  <c r="B323" i="14" s="1"/>
  <c r="B324" i="14" s="1"/>
  <c r="B325" i="14" s="1"/>
  <c r="B326" i="14" s="1"/>
  <c r="B327" i="14" s="1"/>
  <c r="B328" i="14" s="1"/>
  <c r="B329" i="14" s="1"/>
  <c r="B330" i="14" s="1"/>
  <c r="B331" i="14" s="1"/>
  <c r="B332" i="14" s="1"/>
  <c r="B333" i="14" s="1"/>
  <c r="B334" i="14" s="1"/>
  <c r="B335" i="14" s="1"/>
  <c r="B336" i="14" s="1"/>
  <c r="B337" i="14" s="1"/>
  <c r="B338" i="14" s="1"/>
  <c r="B339" i="14" s="1"/>
  <c r="B340" i="14" s="1"/>
  <c r="B341" i="14" s="1"/>
  <c r="B342" i="14" s="1"/>
  <c r="B343" i="14" s="1"/>
  <c r="B344" i="14" s="1"/>
  <c r="B345" i="14" s="1"/>
  <c r="B346" i="14" s="1"/>
  <c r="B347" i="14" s="1"/>
  <c r="B348" i="14" s="1"/>
  <c r="B349" i="14" s="1"/>
  <c r="B350" i="14" s="1"/>
  <c r="B351" i="14" s="1"/>
  <c r="B352" i="14" s="1"/>
  <c r="B353" i="14" s="1"/>
  <c r="B354" i="14" s="1"/>
  <c r="B355" i="14" s="1"/>
  <c r="B356" i="14" s="1"/>
  <c r="B357" i="14" s="1"/>
  <c r="B358" i="14" s="1"/>
  <c r="B359" i="14" s="1"/>
  <c r="B360" i="14" s="1"/>
  <c r="B361" i="14" s="1"/>
  <c r="B362" i="14" s="1"/>
  <c r="B363" i="14" s="1"/>
  <c r="B364" i="14" s="1"/>
  <c r="B365" i="14" s="1"/>
  <c r="B366" i="14" s="1"/>
  <c r="B367" i="14" s="1"/>
  <c r="B368" i="14" s="1"/>
  <c r="B369" i="14" s="1"/>
  <c r="B370" i="14" s="1"/>
  <c r="B371" i="14" s="1"/>
  <c r="B372" i="14" s="1"/>
  <c r="B373" i="14" s="1"/>
  <c r="B374" i="14" s="1"/>
  <c r="B375" i="14" s="1"/>
  <c r="B376" i="14" s="1"/>
  <c r="B377" i="14" s="1"/>
  <c r="B378" i="14" s="1"/>
  <c r="B379" i="14" s="1"/>
  <c r="B380" i="14" s="1"/>
  <c r="B381" i="14" s="1"/>
  <c r="B382" i="14" s="1"/>
  <c r="B383" i="14" s="1"/>
  <c r="B384" i="14" s="1"/>
  <c r="B385" i="14" s="1"/>
  <c r="B386" i="14" s="1"/>
  <c r="B387" i="14" s="1"/>
  <c r="B388" i="14" s="1"/>
  <c r="B389" i="14" s="1"/>
  <c r="B390" i="14" s="1"/>
  <c r="B391" i="14" s="1"/>
  <c r="B392" i="14" s="1"/>
  <c r="B393" i="14" s="1"/>
  <c r="B394" i="14" s="1"/>
  <c r="B395" i="14" s="1"/>
  <c r="B396" i="14" s="1"/>
  <c r="B397" i="14" s="1"/>
  <c r="B398" i="14" s="1"/>
  <c r="B399" i="14" s="1"/>
  <c r="B400" i="14" s="1"/>
  <c r="B401" i="14" s="1"/>
  <c r="B402" i="14" s="1"/>
  <c r="B403" i="14" s="1"/>
  <c r="B404" i="14" s="1"/>
  <c r="B405" i="14" s="1"/>
  <c r="B406" i="14" s="1"/>
  <c r="B407" i="14" s="1"/>
  <c r="B408" i="14" s="1"/>
  <c r="B409" i="14" s="1"/>
  <c r="B410" i="14" s="1"/>
  <c r="B411" i="14" s="1"/>
  <c r="B412" i="14" s="1"/>
  <c r="B413" i="14" s="1"/>
  <c r="B414" i="14" s="1"/>
  <c r="B415" i="14" s="1"/>
  <c r="B416" i="14" s="1"/>
  <c r="B417" i="14" s="1"/>
  <c r="B418" i="14" s="1"/>
  <c r="B419" i="14" s="1"/>
  <c r="B420" i="14" s="1"/>
  <c r="B421" i="14" s="1"/>
  <c r="B422" i="14" s="1"/>
  <c r="B423" i="14" s="1"/>
  <c r="B424" i="14" s="1"/>
  <c r="B425" i="14" s="1"/>
  <c r="B426" i="14" s="1"/>
  <c r="B427" i="14" s="1"/>
  <c r="B428" i="14" s="1"/>
  <c r="B429" i="14" s="1"/>
  <c r="B430" i="14" s="1"/>
  <c r="B431" i="14" s="1"/>
  <c r="B432" i="14" s="1"/>
  <c r="B433" i="14" s="1"/>
  <c r="B434" i="14" s="1"/>
  <c r="B435" i="14" s="1"/>
  <c r="B436" i="14" s="1"/>
  <c r="B437" i="14" s="1"/>
  <c r="B438" i="14" s="1"/>
  <c r="B439" i="14" s="1"/>
  <c r="B440" i="14" s="1"/>
  <c r="B441" i="14" s="1"/>
  <c r="B442" i="14" s="1"/>
  <c r="B443" i="14" s="1"/>
  <c r="B444" i="14" s="1"/>
  <c r="B445" i="14" s="1"/>
  <c r="B446" i="14" s="1"/>
  <c r="B447" i="14" s="1"/>
  <c r="B448" i="14" s="1"/>
  <c r="B449" i="14" s="1"/>
  <c r="B450" i="14" s="1"/>
  <c r="B451" i="14" s="1"/>
  <c r="B452" i="14" s="1"/>
  <c r="B453" i="14" s="1"/>
  <c r="B454" i="14" s="1"/>
  <c r="B455" i="14" s="1"/>
  <c r="B456" i="14" s="1"/>
  <c r="B457" i="14" s="1"/>
  <c r="B458" i="14" s="1"/>
  <c r="B459" i="14" s="1"/>
  <c r="B460" i="14" s="1"/>
  <c r="B461" i="14" s="1"/>
  <c r="B462" i="14" s="1"/>
  <c r="B463" i="14" s="1"/>
  <c r="B464" i="14" s="1"/>
  <c r="B465" i="14" s="1"/>
  <c r="B466" i="14" s="1"/>
  <c r="B467" i="14" s="1"/>
  <c r="B468" i="14" s="1"/>
  <c r="B469" i="14" s="1"/>
  <c r="B470" i="14" s="1"/>
  <c r="B471" i="14" s="1"/>
  <c r="B472" i="14" s="1"/>
  <c r="B473" i="14" s="1"/>
  <c r="B474" i="14" s="1"/>
  <c r="B475" i="14" s="1"/>
  <c r="B476" i="14" s="1"/>
  <c r="B477" i="14" s="1"/>
  <c r="B478" i="14" s="1"/>
  <c r="B479" i="14" s="1"/>
  <c r="B480" i="14" s="1"/>
  <c r="B481" i="14" s="1"/>
  <c r="B482" i="14" s="1"/>
  <c r="B483" i="14" s="1"/>
  <c r="B484" i="14" s="1"/>
  <c r="B485" i="14" s="1"/>
  <c r="B486" i="14" s="1"/>
  <c r="B487" i="14" s="1"/>
  <c r="B488" i="14" s="1"/>
  <c r="B489" i="14" s="1"/>
  <c r="B490" i="14" s="1"/>
  <c r="B491" i="14" s="1"/>
  <c r="B492" i="14" s="1"/>
  <c r="B493" i="14" s="1"/>
  <c r="B494" i="14" s="1"/>
  <c r="B495" i="14" s="1"/>
  <c r="B496" i="14" s="1"/>
  <c r="B497" i="14" s="1"/>
  <c r="B498" i="14" s="1"/>
  <c r="B499" i="14" s="1"/>
  <c r="B500" i="14" s="1"/>
  <c r="B501" i="14" s="1"/>
  <c r="B502" i="14" s="1"/>
  <c r="B503" i="14" s="1"/>
  <c r="B504" i="14" s="1"/>
  <c r="B505" i="14" s="1"/>
  <c r="B506" i="14" s="1"/>
  <c r="B507" i="14" s="1"/>
  <c r="B508" i="14" s="1"/>
  <c r="B509" i="14" s="1"/>
  <c r="B510" i="14" s="1"/>
  <c r="B511" i="14" s="1"/>
  <c r="B512" i="14" s="1"/>
  <c r="B513" i="14" s="1"/>
  <c r="B514" i="14" s="1"/>
  <c r="B515" i="14" s="1"/>
  <c r="B516" i="14" s="1"/>
  <c r="B517" i="14" s="1"/>
  <c r="B518" i="14" s="1"/>
  <c r="B519" i="14" s="1"/>
  <c r="B520" i="14" s="1"/>
  <c r="B521" i="14" s="1"/>
  <c r="B522" i="14" s="1"/>
  <c r="B523" i="14" s="1"/>
  <c r="B524" i="14" s="1"/>
  <c r="B525" i="14" s="1"/>
  <c r="B526" i="14" s="1"/>
  <c r="B527" i="14" s="1"/>
  <c r="B528" i="14" s="1"/>
  <c r="B529" i="14" s="1"/>
  <c r="B530" i="14" s="1"/>
  <c r="B531" i="14" s="1"/>
  <c r="B532" i="14" s="1"/>
  <c r="B533" i="14" s="1"/>
  <c r="B534" i="14" s="1"/>
  <c r="B535" i="14" s="1"/>
  <c r="B536" i="14" s="1"/>
  <c r="B537" i="14" s="1"/>
  <c r="B538" i="14" s="1"/>
  <c r="B539" i="14" s="1"/>
  <c r="B540" i="14" s="1"/>
  <c r="B541" i="14" s="1"/>
  <c r="B542" i="14" s="1"/>
  <c r="B543" i="14" s="1"/>
  <c r="B544" i="14" s="1"/>
  <c r="B545" i="14" s="1"/>
  <c r="B546" i="14" s="1"/>
  <c r="B547" i="14" s="1"/>
  <c r="B548" i="14" s="1"/>
  <c r="B549" i="14" s="1"/>
  <c r="B550" i="14" s="1"/>
  <c r="B551" i="14" s="1"/>
  <c r="B552" i="14" s="1"/>
  <c r="B553" i="14" s="1"/>
  <c r="B554" i="14" s="1"/>
  <c r="B555" i="14" s="1"/>
  <c r="B556" i="14" s="1"/>
  <c r="B557" i="14" s="1"/>
  <c r="B558" i="14" s="1"/>
  <c r="B559" i="14" s="1"/>
  <c r="B560" i="14" s="1"/>
  <c r="B561" i="14" s="1"/>
  <c r="B562" i="14" s="1"/>
  <c r="B563" i="14" s="1"/>
  <c r="B564" i="14" s="1"/>
  <c r="B565" i="14" s="1"/>
  <c r="B566" i="14" s="1"/>
  <c r="B567" i="14" s="1"/>
  <c r="B568" i="14" s="1"/>
  <c r="B569" i="14" s="1"/>
  <c r="B570" i="14" s="1"/>
  <c r="B571" i="14" s="1"/>
  <c r="B572" i="14" s="1"/>
  <c r="B573" i="14" s="1"/>
  <c r="B574" i="14" s="1"/>
  <c r="B575" i="14" s="1"/>
  <c r="B576" i="14" s="1"/>
  <c r="B577" i="14" s="1"/>
  <c r="B578" i="14" s="1"/>
  <c r="B579" i="14" s="1"/>
  <c r="B580" i="14" s="1"/>
  <c r="B581" i="14" s="1"/>
  <c r="B582" i="14" s="1"/>
  <c r="B583" i="14" s="1"/>
  <c r="B584" i="14" s="1"/>
  <c r="B585" i="14" s="1"/>
  <c r="B586" i="14" s="1"/>
  <c r="B587" i="14" s="1"/>
  <c r="B588" i="14" s="1"/>
  <c r="B589" i="14" s="1"/>
  <c r="B590" i="14" s="1"/>
  <c r="B591" i="14" s="1"/>
  <c r="B592" i="14" s="1"/>
  <c r="B593" i="14" s="1"/>
  <c r="B594" i="14" s="1"/>
  <c r="B595" i="14" s="1"/>
  <c r="B596" i="14" s="1"/>
  <c r="B597" i="14" s="1"/>
  <c r="B598" i="14" s="1"/>
  <c r="B599" i="14" s="1"/>
  <c r="B600" i="14" s="1"/>
  <c r="B601" i="14" s="1"/>
  <c r="B602" i="14" s="1"/>
  <c r="B603" i="14" s="1"/>
  <c r="B604" i="14" s="1"/>
  <c r="B605" i="14" s="1"/>
  <c r="B606" i="14" s="1"/>
  <c r="B607" i="14" s="1"/>
  <c r="B608" i="14" s="1"/>
  <c r="B609" i="14" s="1"/>
  <c r="B610" i="14" s="1"/>
  <c r="B611" i="14" s="1"/>
  <c r="B612" i="14" s="1"/>
  <c r="B613" i="14" s="1"/>
  <c r="B614" i="14" s="1"/>
  <c r="B615" i="14" s="1"/>
  <c r="B616" i="14" s="1"/>
  <c r="B617" i="14" s="1"/>
  <c r="B618" i="14" s="1"/>
  <c r="B619" i="14" s="1"/>
  <c r="B620" i="14" s="1"/>
  <c r="B621" i="14" s="1"/>
  <c r="B622" i="14" s="1"/>
  <c r="B623" i="14" s="1"/>
  <c r="B624" i="14" s="1"/>
  <c r="B625" i="14" s="1"/>
  <c r="B626" i="14" s="1"/>
  <c r="B627" i="14" s="1"/>
  <c r="B628" i="14" s="1"/>
  <c r="B629" i="14" s="1"/>
  <c r="B630" i="14" s="1"/>
  <c r="B631" i="14" s="1"/>
  <c r="B632" i="14" s="1"/>
  <c r="B633" i="14" s="1"/>
  <c r="B634" i="14" s="1"/>
  <c r="B635" i="14" s="1"/>
  <c r="B636" i="14" s="1"/>
  <c r="B637" i="14" s="1"/>
  <c r="B638" i="14" s="1"/>
  <c r="B639" i="14" s="1"/>
  <c r="B640" i="14" s="1"/>
  <c r="B641" i="14" s="1"/>
  <c r="B642" i="14" s="1"/>
  <c r="B643" i="14" s="1"/>
  <c r="B644" i="14" s="1"/>
  <c r="B645" i="14" s="1"/>
  <c r="B646" i="14" s="1"/>
  <c r="B647" i="14" s="1"/>
  <c r="B648" i="14" s="1"/>
  <c r="B649" i="14" s="1"/>
  <c r="B650" i="14" s="1"/>
  <c r="B651" i="14" s="1"/>
  <c r="B652" i="14" s="1"/>
  <c r="B653" i="14" s="1"/>
  <c r="B654" i="14" s="1"/>
  <c r="B655" i="14" s="1"/>
  <c r="B656" i="14" s="1"/>
  <c r="B657" i="14" s="1"/>
  <c r="B658" i="14" s="1"/>
  <c r="B659" i="14" s="1"/>
  <c r="B660" i="14" s="1"/>
  <c r="B661" i="14" s="1"/>
  <c r="B662" i="14" s="1"/>
  <c r="B663" i="14" s="1"/>
  <c r="B664" i="14" s="1"/>
  <c r="B665" i="14" s="1"/>
  <c r="B666" i="14" s="1"/>
  <c r="B667" i="14" s="1"/>
  <c r="B668" i="14" s="1"/>
  <c r="B669" i="14" s="1"/>
  <c r="B670" i="14" s="1"/>
  <c r="B671" i="14" s="1"/>
  <c r="B672" i="14" s="1"/>
  <c r="B673" i="14" s="1"/>
  <c r="B674" i="14" s="1"/>
  <c r="B675" i="14" s="1"/>
  <c r="B676" i="14" s="1"/>
  <c r="B677" i="14" s="1"/>
  <c r="B678" i="14" s="1"/>
  <c r="B679" i="14" s="1"/>
  <c r="B680" i="14" s="1"/>
  <c r="B681" i="14" s="1"/>
  <c r="B682" i="14" s="1"/>
  <c r="B683" i="14" s="1"/>
  <c r="B684" i="14" s="1"/>
  <c r="B685" i="14" s="1"/>
  <c r="B686" i="14" s="1"/>
  <c r="B687" i="14" s="1"/>
  <c r="B688" i="14" s="1"/>
  <c r="B689" i="14" s="1"/>
  <c r="B690" i="14" s="1"/>
  <c r="B691" i="14" s="1"/>
  <c r="B692" i="14" s="1"/>
  <c r="B693" i="14" s="1"/>
  <c r="B694" i="14" s="1"/>
  <c r="B695" i="14" s="1"/>
  <c r="B696" i="14" s="1"/>
  <c r="B697" i="14" s="1"/>
  <c r="B698" i="14" s="1"/>
  <c r="B699" i="14" s="1"/>
  <c r="B700" i="14" s="1"/>
  <c r="B701" i="14" s="1"/>
  <c r="B702" i="14" s="1"/>
  <c r="B703" i="14" s="1"/>
  <c r="B704" i="14" s="1"/>
  <c r="B705" i="14" s="1"/>
  <c r="B706" i="14" s="1"/>
  <c r="B707" i="14" s="1"/>
  <c r="B708" i="14" s="1"/>
  <c r="B709" i="14" s="1"/>
  <c r="B710" i="14" s="1"/>
  <c r="B711" i="14" s="1"/>
  <c r="B712" i="14" s="1"/>
  <c r="B713" i="14" s="1"/>
  <c r="B714" i="14" s="1"/>
  <c r="B715" i="14" s="1"/>
  <c r="B716" i="14" s="1"/>
  <c r="B717" i="14" s="1"/>
  <c r="B718" i="14" s="1"/>
  <c r="B719" i="14" s="1"/>
  <c r="B720" i="14" s="1"/>
  <c r="B721" i="14" s="1"/>
  <c r="B722" i="14" s="1"/>
  <c r="B723" i="14" s="1"/>
  <c r="B724" i="14" s="1"/>
  <c r="B725" i="14" s="1"/>
  <c r="B726" i="14" s="1"/>
  <c r="B727" i="14" s="1"/>
  <c r="B728" i="14" s="1"/>
  <c r="B729" i="14" s="1"/>
  <c r="B730" i="14" s="1"/>
  <c r="B731" i="14" s="1"/>
  <c r="B732" i="14" s="1"/>
  <c r="B733" i="14" s="1"/>
  <c r="B734" i="14" s="1"/>
  <c r="B735" i="14" s="1"/>
  <c r="B736" i="14" s="1"/>
  <c r="B737" i="14" s="1"/>
  <c r="B738" i="14" s="1"/>
  <c r="B739" i="14" s="1"/>
  <c r="B740" i="14" s="1"/>
  <c r="B741" i="14" s="1"/>
  <c r="B742" i="14" s="1"/>
  <c r="B743" i="14" s="1"/>
  <c r="B744" i="14" s="1"/>
  <c r="B745" i="14" s="1"/>
  <c r="B746" i="14" s="1"/>
  <c r="B747" i="14" s="1"/>
  <c r="B748" i="14" s="1"/>
  <c r="B749" i="14" s="1"/>
  <c r="B750" i="14" s="1"/>
  <c r="B751" i="14" s="1"/>
  <c r="B752" i="14" s="1"/>
  <c r="B753" i="14" s="1"/>
  <c r="B754" i="14" s="1"/>
  <c r="B755" i="14" s="1"/>
  <c r="B756" i="14" s="1"/>
  <c r="B757" i="14" s="1"/>
  <c r="B758" i="14" s="1"/>
  <c r="B759" i="14" s="1"/>
  <c r="B760" i="14" s="1"/>
  <c r="B761" i="14" s="1"/>
  <c r="B762" i="14" s="1"/>
  <c r="B763" i="14" s="1"/>
  <c r="B764" i="14" s="1"/>
  <c r="B765" i="14" s="1"/>
  <c r="B766" i="14" s="1"/>
  <c r="B767" i="14" s="1"/>
  <c r="B768" i="14" s="1"/>
  <c r="B769" i="14" s="1"/>
  <c r="B770" i="14" s="1"/>
  <c r="B771" i="14" s="1"/>
  <c r="B772" i="14" s="1"/>
  <c r="B773" i="14" s="1"/>
  <c r="B774" i="14" s="1"/>
  <c r="B775" i="14" s="1"/>
  <c r="B776" i="14" s="1"/>
  <c r="B777" i="14" s="1"/>
  <c r="B778" i="14" s="1"/>
  <c r="B779" i="14" s="1"/>
  <c r="B780" i="14" s="1"/>
  <c r="B781" i="14" s="1"/>
  <c r="B782" i="14" s="1"/>
  <c r="B783" i="14" s="1"/>
  <c r="B784" i="14" s="1"/>
  <c r="B785" i="14" s="1"/>
  <c r="B786" i="14" s="1"/>
  <c r="B787" i="14" s="1"/>
  <c r="B788" i="14" s="1"/>
  <c r="B789" i="14" s="1"/>
  <c r="B790" i="14" s="1"/>
  <c r="B791" i="14" s="1"/>
  <c r="B792" i="14" s="1"/>
  <c r="B793" i="14" s="1"/>
  <c r="B794" i="14" s="1"/>
  <c r="B795" i="14" s="1"/>
  <c r="B796" i="14" s="1"/>
  <c r="B797" i="14" s="1"/>
  <c r="B798" i="14" s="1"/>
  <c r="B799" i="14" s="1"/>
  <c r="B800" i="14" s="1"/>
  <c r="B801" i="14" s="1"/>
  <c r="B802" i="14" s="1"/>
  <c r="B803" i="14" s="1"/>
  <c r="B804" i="14" s="1"/>
  <c r="B805" i="14" s="1"/>
  <c r="B806" i="14" s="1"/>
  <c r="B807" i="14" s="1"/>
  <c r="B808" i="14" s="1"/>
  <c r="B809" i="14" s="1"/>
  <c r="B810" i="14" s="1"/>
  <c r="B811" i="14" s="1"/>
  <c r="B812" i="14" s="1"/>
  <c r="B813" i="14" s="1"/>
  <c r="B814" i="14" s="1"/>
  <c r="B815" i="14" s="1"/>
  <c r="B816" i="14" s="1"/>
  <c r="B817" i="14" s="1"/>
  <c r="B818" i="14" s="1"/>
  <c r="B819" i="14" s="1"/>
  <c r="B820" i="14" s="1"/>
  <c r="B821" i="14" s="1"/>
  <c r="B822" i="14" s="1"/>
  <c r="B823" i="14" s="1"/>
  <c r="B824" i="14" s="1"/>
  <c r="B825" i="14" s="1"/>
  <c r="B826" i="14" s="1"/>
  <c r="B827" i="14" s="1"/>
  <c r="B828" i="14" s="1"/>
  <c r="B829" i="14" s="1"/>
  <c r="B830" i="14" s="1"/>
  <c r="B831" i="14" s="1"/>
  <c r="B832" i="14" s="1"/>
  <c r="B833" i="14" s="1"/>
  <c r="B834" i="14" s="1"/>
  <c r="B835" i="14" s="1"/>
  <c r="B836" i="14" s="1"/>
  <c r="B837" i="14" s="1"/>
  <c r="B838" i="14" s="1"/>
  <c r="B839" i="14" s="1"/>
  <c r="B840" i="14" s="1"/>
  <c r="B841" i="14" s="1"/>
  <c r="B842" i="14" s="1"/>
  <c r="B843" i="14" s="1"/>
  <c r="B844" i="14" s="1"/>
  <c r="B845" i="14" s="1"/>
  <c r="B846" i="14" s="1"/>
  <c r="B847" i="14" s="1"/>
  <c r="B848" i="14" s="1"/>
  <c r="B849" i="14" s="1"/>
  <c r="B850" i="14" s="1"/>
  <c r="B851" i="14" s="1"/>
  <c r="B852" i="14" s="1"/>
  <c r="B853" i="14" s="1"/>
  <c r="B854" i="14" s="1"/>
  <c r="B855" i="14" s="1"/>
  <c r="B856" i="14" s="1"/>
  <c r="B857" i="14" s="1"/>
  <c r="B858" i="14" s="1"/>
  <c r="B859" i="14" s="1"/>
  <c r="B860" i="14" s="1"/>
  <c r="B861" i="14" s="1"/>
  <c r="B862" i="14" s="1"/>
  <c r="B863" i="14" s="1"/>
  <c r="B864" i="14" s="1"/>
  <c r="B865" i="14" s="1"/>
  <c r="B866" i="14" s="1"/>
  <c r="B867" i="14" s="1"/>
  <c r="B868" i="14" s="1"/>
  <c r="B869" i="14" s="1"/>
  <c r="B870" i="14" s="1"/>
  <c r="B871" i="14" s="1"/>
  <c r="B872" i="14" s="1"/>
  <c r="B873" i="14" s="1"/>
  <c r="B874" i="14" s="1"/>
  <c r="B875" i="14" s="1"/>
  <c r="B876" i="14" s="1"/>
  <c r="B877" i="14" s="1"/>
  <c r="B878" i="14" s="1"/>
  <c r="B879" i="14" s="1"/>
  <c r="B880" i="14" s="1"/>
  <c r="B881" i="14" s="1"/>
  <c r="B882" i="14" s="1"/>
  <c r="B883" i="14" s="1"/>
  <c r="B884" i="14" s="1"/>
  <c r="B885" i="14" s="1"/>
  <c r="B886" i="14" s="1"/>
  <c r="B887" i="14" s="1"/>
  <c r="B888" i="14" s="1"/>
  <c r="B889" i="14" s="1"/>
  <c r="B890" i="14" s="1"/>
  <c r="B891" i="14" s="1"/>
  <c r="B892" i="14" s="1"/>
  <c r="B893" i="14" s="1"/>
  <c r="B894" i="14" s="1"/>
  <c r="B895" i="14" s="1"/>
  <c r="B896" i="14" s="1"/>
  <c r="B897" i="14" s="1"/>
  <c r="B898" i="14" s="1"/>
  <c r="B899" i="14" s="1"/>
  <c r="B900" i="14" s="1"/>
  <c r="B901" i="14" s="1"/>
  <c r="B902" i="14" s="1"/>
  <c r="B903" i="14" s="1"/>
  <c r="B904" i="14" s="1"/>
  <c r="B905" i="14" s="1"/>
  <c r="B906" i="14" s="1"/>
  <c r="B907" i="14" s="1"/>
  <c r="B908" i="14" s="1"/>
  <c r="B909" i="14" s="1"/>
  <c r="B910" i="14" s="1"/>
  <c r="B911" i="14" s="1"/>
  <c r="B912" i="14" s="1"/>
  <c r="B913" i="14" s="1"/>
  <c r="B914" i="14" s="1"/>
  <c r="B915" i="14" s="1"/>
  <c r="B916" i="14" s="1"/>
  <c r="B917" i="14" s="1"/>
  <c r="B918" i="14" s="1"/>
  <c r="B919" i="14" s="1"/>
  <c r="B920" i="14" s="1"/>
  <c r="B921" i="14" s="1"/>
  <c r="B922" i="14" s="1"/>
  <c r="B923" i="14" s="1"/>
  <c r="B924" i="14" s="1"/>
  <c r="B925" i="14" s="1"/>
  <c r="B926" i="14" s="1"/>
  <c r="B927" i="14" s="1"/>
  <c r="B928" i="14" s="1"/>
  <c r="B929" i="14" s="1"/>
  <c r="B930" i="14" s="1"/>
  <c r="B931" i="14" s="1"/>
  <c r="B932" i="14" s="1"/>
  <c r="B933" i="14" s="1"/>
  <c r="B934" i="14" s="1"/>
  <c r="B935" i="14" s="1"/>
  <c r="B936" i="14" s="1"/>
  <c r="B937" i="14" s="1"/>
  <c r="B938" i="14" s="1"/>
  <c r="B939" i="14" s="1"/>
  <c r="B940" i="14" s="1"/>
  <c r="B941" i="14" s="1"/>
  <c r="B942" i="14" s="1"/>
  <c r="B943" i="14" s="1"/>
  <c r="B944" i="14" s="1"/>
  <c r="B945" i="14" s="1"/>
  <c r="B946" i="14" s="1"/>
  <c r="B947" i="14" s="1"/>
  <c r="B948" i="14" s="1"/>
  <c r="B949" i="14" s="1"/>
  <c r="B950" i="14" s="1"/>
  <c r="B951" i="14" s="1"/>
  <c r="B952" i="14" s="1"/>
  <c r="B953" i="14" s="1"/>
  <c r="B954" i="14" s="1"/>
  <c r="B955" i="14" s="1"/>
  <c r="B956" i="14" s="1"/>
  <c r="B957" i="14" s="1"/>
  <c r="B958" i="14" s="1"/>
  <c r="B959" i="14" s="1"/>
  <c r="B960" i="14" s="1"/>
  <c r="B961" i="14" s="1"/>
  <c r="B962" i="14" s="1"/>
  <c r="B963" i="14" s="1"/>
  <c r="B964" i="14" s="1"/>
  <c r="B965" i="14" s="1"/>
  <c r="B966" i="14" s="1"/>
  <c r="B967" i="14" s="1"/>
  <c r="B968" i="14" s="1"/>
  <c r="B969" i="14" s="1"/>
  <c r="B970" i="14" s="1"/>
  <c r="B971" i="14" s="1"/>
  <c r="B972" i="14" s="1"/>
  <c r="B973" i="14" s="1"/>
  <c r="B974" i="14" s="1"/>
  <c r="B975" i="14" s="1"/>
  <c r="B976" i="14" s="1"/>
  <c r="B977" i="14" s="1"/>
  <c r="B978" i="14" s="1"/>
  <c r="B979" i="14" s="1"/>
  <c r="B980" i="14" s="1"/>
  <c r="B981" i="14" s="1"/>
  <c r="B982" i="14" s="1"/>
  <c r="B983" i="14" s="1"/>
  <c r="B984" i="14" s="1"/>
  <c r="B985" i="14" s="1"/>
  <c r="B986" i="14" s="1"/>
  <c r="B987" i="14" s="1"/>
  <c r="B988" i="14" s="1"/>
  <c r="B989" i="14" s="1"/>
  <c r="B990" i="14" s="1"/>
  <c r="B991" i="14" s="1"/>
  <c r="B992" i="14" s="1"/>
  <c r="B993" i="14" s="1"/>
  <c r="B994" i="14" s="1"/>
  <c r="B995" i="14" s="1"/>
  <c r="B996" i="14" s="1"/>
  <c r="B997" i="14" s="1"/>
  <c r="B998" i="14" s="1"/>
  <c r="B999" i="14" s="1"/>
  <c r="B1000" i="14" s="1"/>
  <c r="B1001" i="14" s="1"/>
  <c r="B1002" i="14" s="1"/>
  <c r="B1003" i="14" s="1"/>
  <c r="B1004" i="14" s="1"/>
  <c r="B1005" i="14" s="1"/>
  <c r="B1006" i="14" s="1"/>
  <c r="B1007" i="14" s="1"/>
  <c r="B1008" i="14" s="1"/>
  <c r="B1009" i="14" s="1"/>
  <c r="B1010" i="14" s="1"/>
  <c r="B1011" i="14" s="1"/>
  <c r="B1012" i="14" s="1"/>
  <c r="B1013" i="14" s="1"/>
  <c r="B1014" i="14" s="1"/>
  <c r="B1015" i="14" s="1"/>
  <c r="B1016" i="14" s="1"/>
  <c r="B1017" i="14" s="1"/>
  <c r="B1018" i="14" s="1"/>
  <c r="B1019" i="14" s="1"/>
  <c r="D20" i="14"/>
  <c r="C20" i="14"/>
  <c r="F14" i="14"/>
  <c r="F11" i="14" s="1"/>
  <c r="D1019" i="13"/>
  <c r="C1019" i="13"/>
  <c r="D1018" i="13"/>
  <c r="C1018" i="13"/>
  <c r="D1017" i="13"/>
  <c r="C1017" i="13"/>
  <c r="D1016" i="13"/>
  <c r="C1016" i="13"/>
  <c r="D1015" i="13"/>
  <c r="C1015" i="13"/>
  <c r="D1014" i="13"/>
  <c r="C1014" i="13"/>
  <c r="D1013" i="13"/>
  <c r="C1013" i="13"/>
  <c r="D1012" i="13"/>
  <c r="C1012" i="13"/>
  <c r="D1011" i="13"/>
  <c r="C1011" i="13"/>
  <c r="D1010" i="13"/>
  <c r="C1010" i="13"/>
  <c r="D1009" i="13"/>
  <c r="C1009" i="13"/>
  <c r="D1008" i="13"/>
  <c r="C1008" i="13"/>
  <c r="D1007" i="13"/>
  <c r="C1007" i="13"/>
  <c r="D1006" i="13"/>
  <c r="C1006" i="13"/>
  <c r="D1005" i="13"/>
  <c r="C1005" i="13"/>
  <c r="D1004" i="13"/>
  <c r="C1004" i="13"/>
  <c r="D1003" i="13"/>
  <c r="C1003" i="13"/>
  <c r="D1002" i="13"/>
  <c r="C1002" i="13"/>
  <c r="D1001" i="13"/>
  <c r="C1001" i="13"/>
  <c r="D1000" i="13"/>
  <c r="C1000" i="13"/>
  <c r="D999" i="13"/>
  <c r="C999" i="13"/>
  <c r="D998" i="13"/>
  <c r="C998" i="13"/>
  <c r="D997" i="13"/>
  <c r="C997" i="13"/>
  <c r="D996" i="13"/>
  <c r="C996" i="13"/>
  <c r="D995" i="13"/>
  <c r="C995" i="13"/>
  <c r="D994" i="13"/>
  <c r="C994" i="13"/>
  <c r="D993" i="13"/>
  <c r="C993" i="13"/>
  <c r="D992" i="13"/>
  <c r="C992" i="13"/>
  <c r="D991" i="13"/>
  <c r="C991" i="13"/>
  <c r="D990" i="13"/>
  <c r="C990" i="13"/>
  <c r="D989" i="13"/>
  <c r="C989" i="13"/>
  <c r="D988" i="13"/>
  <c r="C988" i="13"/>
  <c r="D987" i="13"/>
  <c r="C987" i="13"/>
  <c r="D986" i="13"/>
  <c r="C986" i="13"/>
  <c r="D985" i="13"/>
  <c r="C985" i="13"/>
  <c r="D984" i="13"/>
  <c r="C984" i="13"/>
  <c r="D983" i="13"/>
  <c r="C983" i="13"/>
  <c r="D982" i="13"/>
  <c r="C982" i="13"/>
  <c r="D981" i="13"/>
  <c r="C981" i="13"/>
  <c r="D980" i="13"/>
  <c r="C980" i="13"/>
  <c r="D979" i="13"/>
  <c r="C979" i="13"/>
  <c r="D978" i="13"/>
  <c r="C978" i="13"/>
  <c r="D977" i="13"/>
  <c r="C977" i="13"/>
  <c r="D976" i="13"/>
  <c r="C976" i="13"/>
  <c r="D975" i="13"/>
  <c r="C975" i="13"/>
  <c r="D974" i="13"/>
  <c r="C974" i="13"/>
  <c r="D973" i="13"/>
  <c r="C973" i="13"/>
  <c r="D972" i="13"/>
  <c r="C972" i="13"/>
  <c r="D971" i="13"/>
  <c r="C971" i="13"/>
  <c r="D970" i="13"/>
  <c r="C970" i="13"/>
  <c r="D969" i="13"/>
  <c r="C969" i="13"/>
  <c r="D968" i="13"/>
  <c r="C968" i="13"/>
  <c r="D967" i="13"/>
  <c r="C967" i="13"/>
  <c r="D966" i="13"/>
  <c r="C966" i="13"/>
  <c r="D965" i="13"/>
  <c r="C965" i="13"/>
  <c r="D964" i="13"/>
  <c r="C964" i="13"/>
  <c r="D963" i="13"/>
  <c r="C963" i="13"/>
  <c r="D962" i="13"/>
  <c r="C962" i="13"/>
  <c r="D961" i="13"/>
  <c r="C961" i="13"/>
  <c r="D960" i="13"/>
  <c r="C960" i="13"/>
  <c r="D959" i="13"/>
  <c r="C959" i="13"/>
  <c r="D958" i="13"/>
  <c r="C958" i="13"/>
  <c r="D957" i="13"/>
  <c r="C957" i="13"/>
  <c r="D956" i="13"/>
  <c r="C956" i="13"/>
  <c r="D955" i="13"/>
  <c r="C955" i="13"/>
  <c r="D954" i="13"/>
  <c r="C954" i="13"/>
  <c r="D953" i="13"/>
  <c r="C953" i="13"/>
  <c r="D952" i="13"/>
  <c r="C952" i="13"/>
  <c r="D951" i="13"/>
  <c r="C951" i="13"/>
  <c r="D950" i="13"/>
  <c r="C950" i="13"/>
  <c r="D949" i="13"/>
  <c r="C949" i="13"/>
  <c r="D948" i="13"/>
  <c r="C948" i="13"/>
  <c r="D947" i="13"/>
  <c r="C947" i="13"/>
  <c r="D946" i="13"/>
  <c r="C946" i="13"/>
  <c r="D945" i="13"/>
  <c r="C945" i="13"/>
  <c r="D944" i="13"/>
  <c r="C944" i="13"/>
  <c r="D943" i="13"/>
  <c r="C943" i="13"/>
  <c r="D942" i="13"/>
  <c r="C942" i="13"/>
  <c r="D941" i="13"/>
  <c r="C941" i="13"/>
  <c r="D940" i="13"/>
  <c r="C940" i="13"/>
  <c r="D939" i="13"/>
  <c r="C939" i="13"/>
  <c r="D938" i="13"/>
  <c r="C938" i="13"/>
  <c r="D937" i="13"/>
  <c r="C937" i="13"/>
  <c r="D936" i="13"/>
  <c r="C936" i="13"/>
  <c r="D935" i="13"/>
  <c r="C935" i="13"/>
  <c r="D934" i="13"/>
  <c r="C934" i="13"/>
  <c r="D933" i="13"/>
  <c r="C933" i="13"/>
  <c r="D932" i="13"/>
  <c r="C932" i="13"/>
  <c r="D931" i="13"/>
  <c r="C931" i="13"/>
  <c r="D930" i="13"/>
  <c r="C930" i="13"/>
  <c r="D929" i="13"/>
  <c r="C929" i="13"/>
  <c r="D928" i="13"/>
  <c r="C928" i="13"/>
  <c r="D927" i="13"/>
  <c r="C927" i="13"/>
  <c r="D926" i="13"/>
  <c r="C926" i="13"/>
  <c r="D925" i="13"/>
  <c r="C925" i="13"/>
  <c r="D924" i="13"/>
  <c r="C924" i="13"/>
  <c r="D923" i="13"/>
  <c r="C923" i="13"/>
  <c r="D922" i="13"/>
  <c r="C922" i="13"/>
  <c r="D921" i="13"/>
  <c r="C921" i="13"/>
  <c r="D920" i="13"/>
  <c r="C920" i="13"/>
  <c r="D919" i="13"/>
  <c r="C919" i="13"/>
  <c r="D918" i="13"/>
  <c r="C918" i="13"/>
  <c r="D917" i="13"/>
  <c r="C917" i="13"/>
  <c r="D916" i="13"/>
  <c r="C916" i="13"/>
  <c r="D915" i="13"/>
  <c r="C915" i="13"/>
  <c r="D914" i="13"/>
  <c r="C914" i="13"/>
  <c r="D913" i="13"/>
  <c r="C913" i="13"/>
  <c r="D912" i="13"/>
  <c r="C912" i="13"/>
  <c r="D911" i="13"/>
  <c r="C911" i="13"/>
  <c r="D910" i="13"/>
  <c r="C910" i="13"/>
  <c r="D909" i="13"/>
  <c r="C909" i="13"/>
  <c r="D908" i="13"/>
  <c r="C908" i="13"/>
  <c r="D907" i="13"/>
  <c r="C907" i="13"/>
  <c r="D906" i="13"/>
  <c r="C906" i="13"/>
  <c r="D905" i="13"/>
  <c r="C905" i="13"/>
  <c r="D904" i="13"/>
  <c r="C904" i="13"/>
  <c r="D903" i="13"/>
  <c r="C903" i="13"/>
  <c r="D902" i="13"/>
  <c r="C902" i="13"/>
  <c r="D901" i="13"/>
  <c r="C901" i="13"/>
  <c r="D900" i="13"/>
  <c r="C900" i="13"/>
  <c r="D899" i="13"/>
  <c r="C899" i="13"/>
  <c r="D898" i="13"/>
  <c r="C898" i="13"/>
  <c r="D897" i="13"/>
  <c r="C897" i="13"/>
  <c r="D896" i="13"/>
  <c r="C896" i="13"/>
  <c r="D895" i="13"/>
  <c r="C895" i="13"/>
  <c r="D894" i="13"/>
  <c r="C894" i="13"/>
  <c r="D893" i="13"/>
  <c r="C893" i="13"/>
  <c r="D892" i="13"/>
  <c r="C892" i="13"/>
  <c r="D891" i="13"/>
  <c r="C891" i="13"/>
  <c r="D890" i="13"/>
  <c r="C890" i="13"/>
  <c r="D889" i="13"/>
  <c r="C889" i="13"/>
  <c r="D888" i="13"/>
  <c r="C888" i="13"/>
  <c r="D887" i="13"/>
  <c r="C887" i="13"/>
  <c r="D886" i="13"/>
  <c r="C886" i="13"/>
  <c r="D885" i="13"/>
  <c r="C885" i="13"/>
  <c r="D884" i="13"/>
  <c r="C884" i="13"/>
  <c r="D883" i="13"/>
  <c r="C883" i="13"/>
  <c r="D882" i="13"/>
  <c r="C882" i="13"/>
  <c r="D881" i="13"/>
  <c r="C881" i="13"/>
  <c r="D880" i="13"/>
  <c r="C880" i="13"/>
  <c r="D879" i="13"/>
  <c r="C879" i="13"/>
  <c r="D878" i="13"/>
  <c r="C878" i="13"/>
  <c r="D877" i="13"/>
  <c r="C877" i="13"/>
  <c r="D876" i="13"/>
  <c r="C876" i="13"/>
  <c r="D875" i="13"/>
  <c r="C875" i="13"/>
  <c r="D874" i="13"/>
  <c r="C874" i="13"/>
  <c r="D873" i="13"/>
  <c r="C873" i="13"/>
  <c r="D872" i="13"/>
  <c r="C872" i="13"/>
  <c r="D871" i="13"/>
  <c r="C871" i="13"/>
  <c r="D870" i="13"/>
  <c r="C870" i="13"/>
  <c r="D869" i="13"/>
  <c r="C869" i="13"/>
  <c r="D868" i="13"/>
  <c r="C868" i="13"/>
  <c r="D867" i="13"/>
  <c r="C867" i="13"/>
  <c r="D866" i="13"/>
  <c r="C866" i="13"/>
  <c r="D865" i="13"/>
  <c r="C865" i="13"/>
  <c r="D864" i="13"/>
  <c r="C864" i="13"/>
  <c r="D863" i="13"/>
  <c r="C863" i="13"/>
  <c r="D862" i="13"/>
  <c r="C862" i="13"/>
  <c r="D861" i="13"/>
  <c r="C861" i="13"/>
  <c r="D860" i="13"/>
  <c r="C860" i="13"/>
  <c r="D859" i="13"/>
  <c r="C859" i="13"/>
  <c r="D858" i="13"/>
  <c r="C858" i="13"/>
  <c r="D857" i="13"/>
  <c r="C857" i="13"/>
  <c r="D856" i="13"/>
  <c r="C856" i="13"/>
  <c r="D855" i="13"/>
  <c r="C855" i="13"/>
  <c r="D854" i="13"/>
  <c r="C854" i="13"/>
  <c r="D853" i="13"/>
  <c r="C853" i="13"/>
  <c r="D852" i="13"/>
  <c r="C852" i="13"/>
  <c r="D851" i="13"/>
  <c r="C851" i="13"/>
  <c r="D850" i="13"/>
  <c r="C850" i="13"/>
  <c r="D849" i="13"/>
  <c r="C849" i="13"/>
  <c r="D848" i="13"/>
  <c r="C848" i="13"/>
  <c r="D847" i="13"/>
  <c r="C847" i="13"/>
  <c r="D846" i="13"/>
  <c r="C846" i="13"/>
  <c r="D845" i="13"/>
  <c r="C845" i="13"/>
  <c r="D844" i="13"/>
  <c r="C844" i="13"/>
  <c r="D843" i="13"/>
  <c r="C843" i="13"/>
  <c r="D842" i="13"/>
  <c r="C842" i="13"/>
  <c r="D841" i="13"/>
  <c r="C841" i="13"/>
  <c r="D840" i="13"/>
  <c r="C840" i="13"/>
  <c r="D839" i="13"/>
  <c r="C839" i="13"/>
  <c r="D838" i="13"/>
  <c r="C838" i="13"/>
  <c r="D837" i="13"/>
  <c r="C837" i="13"/>
  <c r="D836" i="13"/>
  <c r="C836" i="13"/>
  <c r="D835" i="13"/>
  <c r="C835" i="13"/>
  <c r="D834" i="13"/>
  <c r="C834" i="13"/>
  <c r="D833" i="13"/>
  <c r="C833" i="13"/>
  <c r="D832" i="13"/>
  <c r="C832" i="13"/>
  <c r="D831" i="13"/>
  <c r="C831" i="13"/>
  <c r="D830" i="13"/>
  <c r="C830" i="13"/>
  <c r="D829" i="13"/>
  <c r="C829" i="13"/>
  <c r="D828" i="13"/>
  <c r="C828" i="13"/>
  <c r="D827" i="13"/>
  <c r="C827" i="13"/>
  <c r="D826" i="13"/>
  <c r="C826" i="13"/>
  <c r="D825" i="13"/>
  <c r="C825" i="13"/>
  <c r="D824" i="13"/>
  <c r="C824" i="13"/>
  <c r="D823" i="13"/>
  <c r="C823" i="13"/>
  <c r="D822" i="13"/>
  <c r="C822" i="13"/>
  <c r="D821" i="13"/>
  <c r="C821" i="13"/>
  <c r="D820" i="13"/>
  <c r="C820" i="13"/>
  <c r="D819" i="13"/>
  <c r="C819" i="13"/>
  <c r="D818" i="13"/>
  <c r="C818" i="13"/>
  <c r="D817" i="13"/>
  <c r="C817" i="13"/>
  <c r="D816" i="13"/>
  <c r="C816" i="13"/>
  <c r="D815" i="13"/>
  <c r="C815" i="13"/>
  <c r="D814" i="13"/>
  <c r="C814" i="13"/>
  <c r="D813" i="13"/>
  <c r="C813" i="13"/>
  <c r="D812" i="13"/>
  <c r="C812" i="13"/>
  <c r="D811" i="13"/>
  <c r="C811" i="13"/>
  <c r="D810" i="13"/>
  <c r="C810" i="13"/>
  <c r="D809" i="13"/>
  <c r="C809" i="13"/>
  <c r="D808" i="13"/>
  <c r="C808" i="13"/>
  <c r="D807" i="13"/>
  <c r="C807" i="13"/>
  <c r="D806" i="13"/>
  <c r="C806" i="13"/>
  <c r="D805" i="13"/>
  <c r="C805" i="13"/>
  <c r="D804" i="13"/>
  <c r="C804" i="13"/>
  <c r="D803" i="13"/>
  <c r="C803" i="13"/>
  <c r="D802" i="13"/>
  <c r="C802" i="13"/>
  <c r="D801" i="13"/>
  <c r="C801" i="13"/>
  <c r="D800" i="13"/>
  <c r="C800" i="13"/>
  <c r="D799" i="13"/>
  <c r="C799" i="13"/>
  <c r="D798" i="13"/>
  <c r="C798" i="13"/>
  <c r="D797" i="13"/>
  <c r="C797" i="13"/>
  <c r="D796" i="13"/>
  <c r="C796" i="13"/>
  <c r="D795" i="13"/>
  <c r="C795" i="13"/>
  <c r="D794" i="13"/>
  <c r="C794" i="13"/>
  <c r="D793" i="13"/>
  <c r="C793" i="13"/>
  <c r="D792" i="13"/>
  <c r="C792" i="13"/>
  <c r="D791" i="13"/>
  <c r="C791" i="13"/>
  <c r="D790" i="13"/>
  <c r="C790" i="13"/>
  <c r="D789" i="13"/>
  <c r="C789" i="13"/>
  <c r="D788" i="13"/>
  <c r="C788" i="13"/>
  <c r="D787" i="13"/>
  <c r="C787" i="13"/>
  <c r="D786" i="13"/>
  <c r="C786" i="13"/>
  <c r="D785" i="13"/>
  <c r="C785" i="13"/>
  <c r="D784" i="13"/>
  <c r="C784" i="13"/>
  <c r="D783" i="13"/>
  <c r="C783" i="13"/>
  <c r="D782" i="13"/>
  <c r="C782" i="13"/>
  <c r="D781" i="13"/>
  <c r="C781" i="13"/>
  <c r="D780" i="13"/>
  <c r="C780" i="13"/>
  <c r="D779" i="13"/>
  <c r="C779" i="13"/>
  <c r="D778" i="13"/>
  <c r="C778" i="13"/>
  <c r="D777" i="13"/>
  <c r="C777" i="13"/>
  <c r="D776" i="13"/>
  <c r="C776" i="13"/>
  <c r="D775" i="13"/>
  <c r="C775" i="13"/>
  <c r="D774" i="13"/>
  <c r="C774" i="13"/>
  <c r="D773" i="13"/>
  <c r="C773" i="13"/>
  <c r="D772" i="13"/>
  <c r="C772" i="13"/>
  <c r="D771" i="13"/>
  <c r="C771" i="13"/>
  <c r="D770" i="13"/>
  <c r="C770" i="13"/>
  <c r="D769" i="13"/>
  <c r="C769" i="13"/>
  <c r="D768" i="13"/>
  <c r="C768" i="13"/>
  <c r="D767" i="13"/>
  <c r="C767" i="13"/>
  <c r="D766" i="13"/>
  <c r="C766" i="13"/>
  <c r="D765" i="13"/>
  <c r="C765" i="13"/>
  <c r="D764" i="13"/>
  <c r="C764" i="13"/>
  <c r="D763" i="13"/>
  <c r="C763" i="13"/>
  <c r="D762" i="13"/>
  <c r="C762" i="13"/>
  <c r="D761" i="13"/>
  <c r="C761" i="13"/>
  <c r="D760" i="13"/>
  <c r="C760" i="13"/>
  <c r="D759" i="13"/>
  <c r="C759" i="13"/>
  <c r="D758" i="13"/>
  <c r="C758" i="13"/>
  <c r="D757" i="13"/>
  <c r="C757" i="13"/>
  <c r="D756" i="13"/>
  <c r="C756" i="13"/>
  <c r="D755" i="13"/>
  <c r="C755" i="13"/>
  <c r="D754" i="13"/>
  <c r="C754" i="13"/>
  <c r="D753" i="13"/>
  <c r="C753" i="13"/>
  <c r="D752" i="13"/>
  <c r="C752" i="13"/>
  <c r="D751" i="13"/>
  <c r="C751" i="13"/>
  <c r="D750" i="13"/>
  <c r="C750" i="13"/>
  <c r="D749" i="13"/>
  <c r="C749" i="13"/>
  <c r="D748" i="13"/>
  <c r="C748" i="13"/>
  <c r="D747" i="13"/>
  <c r="C747" i="13"/>
  <c r="D746" i="13"/>
  <c r="C746" i="13"/>
  <c r="D745" i="13"/>
  <c r="C745" i="13"/>
  <c r="D744" i="13"/>
  <c r="C744" i="13"/>
  <c r="D743" i="13"/>
  <c r="C743" i="13"/>
  <c r="D742" i="13"/>
  <c r="C742" i="13"/>
  <c r="D741" i="13"/>
  <c r="C741" i="13"/>
  <c r="D740" i="13"/>
  <c r="C740" i="13"/>
  <c r="D739" i="13"/>
  <c r="C739" i="13"/>
  <c r="D738" i="13"/>
  <c r="C738" i="13"/>
  <c r="D737" i="13"/>
  <c r="C737" i="13"/>
  <c r="D736" i="13"/>
  <c r="C736" i="13"/>
  <c r="D735" i="13"/>
  <c r="C735" i="13"/>
  <c r="D734" i="13"/>
  <c r="C734" i="13"/>
  <c r="D733" i="13"/>
  <c r="C733" i="13"/>
  <c r="D732" i="13"/>
  <c r="C732" i="13"/>
  <c r="D731" i="13"/>
  <c r="C731" i="13"/>
  <c r="D730" i="13"/>
  <c r="C730" i="13"/>
  <c r="D729" i="13"/>
  <c r="C729" i="13"/>
  <c r="D728" i="13"/>
  <c r="C728" i="13"/>
  <c r="D727" i="13"/>
  <c r="C727" i="13"/>
  <c r="D726" i="13"/>
  <c r="C726" i="13"/>
  <c r="D725" i="13"/>
  <c r="C725" i="13"/>
  <c r="D724" i="13"/>
  <c r="C724" i="13"/>
  <c r="D723" i="13"/>
  <c r="C723" i="13"/>
  <c r="D722" i="13"/>
  <c r="C722" i="13"/>
  <c r="D721" i="13"/>
  <c r="C721" i="13"/>
  <c r="D720" i="13"/>
  <c r="C720" i="13"/>
  <c r="D719" i="13"/>
  <c r="C719" i="13"/>
  <c r="D718" i="13"/>
  <c r="C718" i="13"/>
  <c r="D717" i="13"/>
  <c r="C717" i="13"/>
  <c r="D716" i="13"/>
  <c r="C716" i="13"/>
  <c r="D715" i="13"/>
  <c r="C715" i="13"/>
  <c r="D714" i="13"/>
  <c r="C714" i="13"/>
  <c r="D713" i="13"/>
  <c r="C713" i="13"/>
  <c r="D712" i="13"/>
  <c r="C712" i="13"/>
  <c r="D711" i="13"/>
  <c r="C711" i="13"/>
  <c r="D710" i="13"/>
  <c r="C710" i="13"/>
  <c r="D709" i="13"/>
  <c r="C709" i="13"/>
  <c r="D708" i="13"/>
  <c r="C708" i="13"/>
  <c r="D707" i="13"/>
  <c r="C707" i="13"/>
  <c r="D706" i="13"/>
  <c r="C706" i="13"/>
  <c r="D705" i="13"/>
  <c r="C705" i="13"/>
  <c r="D704" i="13"/>
  <c r="C704" i="13"/>
  <c r="D703" i="13"/>
  <c r="C703" i="13"/>
  <c r="D702" i="13"/>
  <c r="C702" i="13"/>
  <c r="D701" i="13"/>
  <c r="C701" i="13"/>
  <c r="D700" i="13"/>
  <c r="C700" i="13"/>
  <c r="D699" i="13"/>
  <c r="C699" i="13"/>
  <c r="D698" i="13"/>
  <c r="C698" i="13"/>
  <c r="D697" i="13"/>
  <c r="C697" i="13"/>
  <c r="D696" i="13"/>
  <c r="C696" i="13"/>
  <c r="D695" i="13"/>
  <c r="C695" i="13"/>
  <c r="D694" i="13"/>
  <c r="C694" i="13"/>
  <c r="D693" i="13"/>
  <c r="C693" i="13"/>
  <c r="D692" i="13"/>
  <c r="C692" i="13"/>
  <c r="D691" i="13"/>
  <c r="C691" i="13"/>
  <c r="D690" i="13"/>
  <c r="C690" i="13"/>
  <c r="D689" i="13"/>
  <c r="C689" i="13"/>
  <c r="D688" i="13"/>
  <c r="C688" i="13"/>
  <c r="D687" i="13"/>
  <c r="C687" i="13"/>
  <c r="D686" i="13"/>
  <c r="C686" i="13"/>
  <c r="D685" i="13"/>
  <c r="C685" i="13"/>
  <c r="D684" i="13"/>
  <c r="C684" i="13"/>
  <c r="D683" i="13"/>
  <c r="C683" i="13"/>
  <c r="D682" i="13"/>
  <c r="C682" i="13"/>
  <c r="D681" i="13"/>
  <c r="C681" i="13"/>
  <c r="D680" i="13"/>
  <c r="C680" i="13"/>
  <c r="D679" i="13"/>
  <c r="C679" i="13"/>
  <c r="D678" i="13"/>
  <c r="C678" i="13"/>
  <c r="D677" i="13"/>
  <c r="C677" i="13"/>
  <c r="D676" i="13"/>
  <c r="C676" i="13"/>
  <c r="D675" i="13"/>
  <c r="C675" i="13"/>
  <c r="D674" i="13"/>
  <c r="C674" i="13"/>
  <c r="D673" i="13"/>
  <c r="C673" i="13"/>
  <c r="D672" i="13"/>
  <c r="C672" i="13"/>
  <c r="D671" i="13"/>
  <c r="C671" i="13"/>
  <c r="D670" i="13"/>
  <c r="C670" i="13"/>
  <c r="D669" i="13"/>
  <c r="C669" i="13"/>
  <c r="D668" i="13"/>
  <c r="C668" i="13"/>
  <c r="D667" i="13"/>
  <c r="C667" i="13"/>
  <c r="D666" i="13"/>
  <c r="C666" i="13"/>
  <c r="D665" i="13"/>
  <c r="C665" i="13"/>
  <c r="D664" i="13"/>
  <c r="C664" i="13"/>
  <c r="D663" i="13"/>
  <c r="C663" i="13"/>
  <c r="D662" i="13"/>
  <c r="C662" i="13"/>
  <c r="D661" i="13"/>
  <c r="C661" i="13"/>
  <c r="D660" i="13"/>
  <c r="C660" i="13"/>
  <c r="D659" i="13"/>
  <c r="C659" i="13"/>
  <c r="D658" i="13"/>
  <c r="C658" i="13"/>
  <c r="D657" i="13"/>
  <c r="C657" i="13"/>
  <c r="D656" i="13"/>
  <c r="C656" i="13"/>
  <c r="D655" i="13"/>
  <c r="C655" i="13"/>
  <c r="D654" i="13"/>
  <c r="C654" i="13"/>
  <c r="D653" i="13"/>
  <c r="C653" i="13"/>
  <c r="D652" i="13"/>
  <c r="C652" i="13"/>
  <c r="D651" i="13"/>
  <c r="C651" i="13"/>
  <c r="D650" i="13"/>
  <c r="C650" i="13"/>
  <c r="D649" i="13"/>
  <c r="C649" i="13"/>
  <c r="D648" i="13"/>
  <c r="C648" i="13"/>
  <c r="D647" i="13"/>
  <c r="C647" i="13"/>
  <c r="D646" i="13"/>
  <c r="C646" i="13"/>
  <c r="D645" i="13"/>
  <c r="C645" i="13"/>
  <c r="D644" i="13"/>
  <c r="C644" i="13"/>
  <c r="D643" i="13"/>
  <c r="C643" i="13"/>
  <c r="D642" i="13"/>
  <c r="C642" i="13"/>
  <c r="D641" i="13"/>
  <c r="C641" i="13"/>
  <c r="D640" i="13"/>
  <c r="C640" i="13"/>
  <c r="D639" i="13"/>
  <c r="C639" i="13"/>
  <c r="D638" i="13"/>
  <c r="C638" i="13"/>
  <c r="D637" i="13"/>
  <c r="C637" i="13"/>
  <c r="D636" i="13"/>
  <c r="C636" i="13"/>
  <c r="D635" i="13"/>
  <c r="C635" i="13"/>
  <c r="D634" i="13"/>
  <c r="C634" i="13"/>
  <c r="D633" i="13"/>
  <c r="C633" i="13"/>
  <c r="D632" i="13"/>
  <c r="C632" i="13"/>
  <c r="D631" i="13"/>
  <c r="C631" i="13"/>
  <c r="D630" i="13"/>
  <c r="C630" i="13"/>
  <c r="D629" i="13"/>
  <c r="C629" i="13"/>
  <c r="D628" i="13"/>
  <c r="C628" i="13"/>
  <c r="D627" i="13"/>
  <c r="C627" i="13"/>
  <c r="D626" i="13"/>
  <c r="C626" i="13"/>
  <c r="D625" i="13"/>
  <c r="C625" i="13"/>
  <c r="D624" i="13"/>
  <c r="C624" i="13"/>
  <c r="D623" i="13"/>
  <c r="C623" i="13"/>
  <c r="D622" i="13"/>
  <c r="C622" i="13"/>
  <c r="D621" i="13"/>
  <c r="C621" i="13"/>
  <c r="D620" i="13"/>
  <c r="C620" i="13"/>
  <c r="D619" i="13"/>
  <c r="C619" i="13"/>
  <c r="D618" i="13"/>
  <c r="C618" i="13"/>
  <c r="D617" i="13"/>
  <c r="C617" i="13"/>
  <c r="D616" i="13"/>
  <c r="C616" i="13"/>
  <c r="D615" i="13"/>
  <c r="C615" i="13"/>
  <c r="D614" i="13"/>
  <c r="C614" i="13"/>
  <c r="D613" i="13"/>
  <c r="C613" i="13"/>
  <c r="D612" i="13"/>
  <c r="C612" i="13"/>
  <c r="D611" i="13"/>
  <c r="C611" i="13"/>
  <c r="D610" i="13"/>
  <c r="C610" i="13"/>
  <c r="D609" i="13"/>
  <c r="C609" i="13"/>
  <c r="D608" i="13"/>
  <c r="C608" i="13"/>
  <c r="D607" i="13"/>
  <c r="C607" i="13"/>
  <c r="D606" i="13"/>
  <c r="C606" i="13"/>
  <c r="D605" i="13"/>
  <c r="C605" i="13"/>
  <c r="D604" i="13"/>
  <c r="C604" i="13"/>
  <c r="D603" i="13"/>
  <c r="C603" i="13"/>
  <c r="D602" i="13"/>
  <c r="C602" i="13"/>
  <c r="D601" i="13"/>
  <c r="C601" i="13"/>
  <c r="D600" i="13"/>
  <c r="C600" i="13"/>
  <c r="D599" i="13"/>
  <c r="C599" i="13"/>
  <c r="D598" i="13"/>
  <c r="C598" i="13"/>
  <c r="D597" i="13"/>
  <c r="C597" i="13"/>
  <c r="D596" i="13"/>
  <c r="C596" i="13"/>
  <c r="D595" i="13"/>
  <c r="C595" i="13"/>
  <c r="D594" i="13"/>
  <c r="C594" i="13"/>
  <c r="D593" i="13"/>
  <c r="C593" i="13"/>
  <c r="D592" i="13"/>
  <c r="C592" i="13"/>
  <c r="D591" i="13"/>
  <c r="C591" i="13"/>
  <c r="D590" i="13"/>
  <c r="C590" i="13"/>
  <c r="D589" i="13"/>
  <c r="C589" i="13"/>
  <c r="D588" i="13"/>
  <c r="C588" i="13"/>
  <c r="D587" i="13"/>
  <c r="C587" i="13"/>
  <c r="D586" i="13"/>
  <c r="C586" i="13"/>
  <c r="D585" i="13"/>
  <c r="C585" i="13"/>
  <c r="D584" i="13"/>
  <c r="C584" i="13"/>
  <c r="D583" i="13"/>
  <c r="C583" i="13"/>
  <c r="D582" i="13"/>
  <c r="C582" i="13"/>
  <c r="D581" i="13"/>
  <c r="C581" i="13"/>
  <c r="D580" i="13"/>
  <c r="C580" i="13"/>
  <c r="D579" i="13"/>
  <c r="C579" i="13"/>
  <c r="D578" i="13"/>
  <c r="C578" i="13"/>
  <c r="D577" i="13"/>
  <c r="C577" i="13"/>
  <c r="D576" i="13"/>
  <c r="C576" i="13"/>
  <c r="D575" i="13"/>
  <c r="C575" i="13"/>
  <c r="D574" i="13"/>
  <c r="C574" i="13"/>
  <c r="D573" i="13"/>
  <c r="C573" i="13"/>
  <c r="D572" i="13"/>
  <c r="C572" i="13"/>
  <c r="D571" i="13"/>
  <c r="C571" i="13"/>
  <c r="D570" i="13"/>
  <c r="C570" i="13"/>
  <c r="D569" i="13"/>
  <c r="C569" i="13"/>
  <c r="D568" i="13"/>
  <c r="C568" i="13"/>
  <c r="D567" i="13"/>
  <c r="C567" i="13"/>
  <c r="D566" i="13"/>
  <c r="C566" i="13"/>
  <c r="D565" i="13"/>
  <c r="C565" i="13"/>
  <c r="D564" i="13"/>
  <c r="C564" i="13"/>
  <c r="D563" i="13"/>
  <c r="C563" i="13"/>
  <c r="D562" i="13"/>
  <c r="C562" i="13"/>
  <c r="D561" i="13"/>
  <c r="C561" i="13"/>
  <c r="D560" i="13"/>
  <c r="C560" i="13"/>
  <c r="D559" i="13"/>
  <c r="C559" i="13"/>
  <c r="D558" i="13"/>
  <c r="C558" i="13"/>
  <c r="D557" i="13"/>
  <c r="C557" i="13"/>
  <c r="D556" i="13"/>
  <c r="C556" i="13"/>
  <c r="D555" i="13"/>
  <c r="C555" i="13"/>
  <c r="D554" i="13"/>
  <c r="C554" i="13"/>
  <c r="D553" i="13"/>
  <c r="C553" i="13"/>
  <c r="D552" i="13"/>
  <c r="C552" i="13"/>
  <c r="D551" i="13"/>
  <c r="C551" i="13"/>
  <c r="D550" i="13"/>
  <c r="C550" i="13"/>
  <c r="D549" i="13"/>
  <c r="C549" i="13"/>
  <c r="D548" i="13"/>
  <c r="C548" i="13"/>
  <c r="D547" i="13"/>
  <c r="C547" i="13"/>
  <c r="D546" i="13"/>
  <c r="C546" i="13"/>
  <c r="D545" i="13"/>
  <c r="C545" i="13"/>
  <c r="D544" i="13"/>
  <c r="C544" i="13"/>
  <c r="D543" i="13"/>
  <c r="C543" i="13"/>
  <c r="D542" i="13"/>
  <c r="C542" i="13"/>
  <c r="D541" i="13"/>
  <c r="C541" i="13"/>
  <c r="D540" i="13"/>
  <c r="C540" i="13"/>
  <c r="D539" i="13"/>
  <c r="C539" i="13"/>
  <c r="D538" i="13"/>
  <c r="C538" i="13"/>
  <c r="D537" i="13"/>
  <c r="C537" i="13"/>
  <c r="D536" i="13"/>
  <c r="C536" i="13"/>
  <c r="D535" i="13"/>
  <c r="C535" i="13"/>
  <c r="D534" i="13"/>
  <c r="C534" i="13"/>
  <c r="D533" i="13"/>
  <c r="C533" i="13"/>
  <c r="D532" i="13"/>
  <c r="C532" i="13"/>
  <c r="D531" i="13"/>
  <c r="C531" i="13"/>
  <c r="D530" i="13"/>
  <c r="C530" i="13"/>
  <c r="D529" i="13"/>
  <c r="C529" i="13"/>
  <c r="D528" i="13"/>
  <c r="C528" i="13"/>
  <c r="D527" i="13"/>
  <c r="C527" i="13"/>
  <c r="D526" i="13"/>
  <c r="C526" i="13"/>
  <c r="D525" i="13"/>
  <c r="C525" i="13"/>
  <c r="D524" i="13"/>
  <c r="C524" i="13"/>
  <c r="D523" i="13"/>
  <c r="C523" i="13"/>
  <c r="D522" i="13"/>
  <c r="C522" i="13"/>
  <c r="D521" i="13"/>
  <c r="C521" i="13"/>
  <c r="D520" i="13"/>
  <c r="C520" i="13"/>
  <c r="D519" i="13"/>
  <c r="C519" i="13"/>
  <c r="D518" i="13"/>
  <c r="C518" i="13"/>
  <c r="D517" i="13"/>
  <c r="C517" i="13"/>
  <c r="D516" i="13"/>
  <c r="C516" i="13"/>
  <c r="D515" i="13"/>
  <c r="C515" i="13"/>
  <c r="D514" i="13"/>
  <c r="C514" i="13"/>
  <c r="D513" i="13"/>
  <c r="C513" i="13"/>
  <c r="D512" i="13"/>
  <c r="C512" i="13"/>
  <c r="D511" i="13"/>
  <c r="C511" i="13"/>
  <c r="D510" i="13"/>
  <c r="C510" i="13"/>
  <c r="D509" i="13"/>
  <c r="C509" i="13"/>
  <c r="D508" i="13"/>
  <c r="C508" i="13"/>
  <c r="D507" i="13"/>
  <c r="C507" i="13"/>
  <c r="D506" i="13"/>
  <c r="C506" i="13"/>
  <c r="D505" i="13"/>
  <c r="C505" i="13"/>
  <c r="D504" i="13"/>
  <c r="C504" i="13"/>
  <c r="D503" i="13"/>
  <c r="C503" i="13"/>
  <c r="D502" i="13"/>
  <c r="C502" i="13"/>
  <c r="D501" i="13"/>
  <c r="C501" i="13"/>
  <c r="D500" i="13"/>
  <c r="C500" i="13"/>
  <c r="D499" i="13"/>
  <c r="C499" i="13"/>
  <c r="D498" i="13"/>
  <c r="C498" i="13"/>
  <c r="D497" i="13"/>
  <c r="C497" i="13"/>
  <c r="D496" i="13"/>
  <c r="C496" i="13"/>
  <c r="D495" i="13"/>
  <c r="C495" i="13"/>
  <c r="D494" i="13"/>
  <c r="C494" i="13"/>
  <c r="D493" i="13"/>
  <c r="C493" i="13"/>
  <c r="D492" i="13"/>
  <c r="C492" i="13"/>
  <c r="D491" i="13"/>
  <c r="C491" i="13"/>
  <c r="D490" i="13"/>
  <c r="C490" i="13"/>
  <c r="D489" i="13"/>
  <c r="C489" i="13"/>
  <c r="D488" i="13"/>
  <c r="C488" i="13"/>
  <c r="D487" i="13"/>
  <c r="C487" i="13"/>
  <c r="D486" i="13"/>
  <c r="C486" i="13"/>
  <c r="D485" i="13"/>
  <c r="C485" i="13"/>
  <c r="D484" i="13"/>
  <c r="C484" i="13"/>
  <c r="D483" i="13"/>
  <c r="C483" i="13"/>
  <c r="D482" i="13"/>
  <c r="C482" i="13"/>
  <c r="D481" i="13"/>
  <c r="C481" i="13"/>
  <c r="D480" i="13"/>
  <c r="C480" i="13"/>
  <c r="D479" i="13"/>
  <c r="C479" i="13"/>
  <c r="D478" i="13"/>
  <c r="C478" i="13"/>
  <c r="D477" i="13"/>
  <c r="C477" i="13"/>
  <c r="D476" i="13"/>
  <c r="C476" i="13"/>
  <c r="D475" i="13"/>
  <c r="C475" i="13"/>
  <c r="D474" i="13"/>
  <c r="C474" i="13"/>
  <c r="D473" i="13"/>
  <c r="C473" i="13"/>
  <c r="D472" i="13"/>
  <c r="C472" i="13"/>
  <c r="D471" i="13"/>
  <c r="C471" i="13"/>
  <c r="D470" i="13"/>
  <c r="C470" i="13"/>
  <c r="D469" i="13"/>
  <c r="C469" i="13"/>
  <c r="D468" i="13"/>
  <c r="C468" i="13"/>
  <c r="D467" i="13"/>
  <c r="C467" i="13"/>
  <c r="D466" i="13"/>
  <c r="C466" i="13"/>
  <c r="D465" i="13"/>
  <c r="C465" i="13"/>
  <c r="D464" i="13"/>
  <c r="C464" i="13"/>
  <c r="D463" i="13"/>
  <c r="C463" i="13"/>
  <c r="D462" i="13"/>
  <c r="C462" i="13"/>
  <c r="D461" i="13"/>
  <c r="C461" i="13"/>
  <c r="D460" i="13"/>
  <c r="C460" i="13"/>
  <c r="D459" i="13"/>
  <c r="C459" i="13"/>
  <c r="D458" i="13"/>
  <c r="C458" i="13"/>
  <c r="D457" i="13"/>
  <c r="C457" i="13"/>
  <c r="D456" i="13"/>
  <c r="C456" i="13"/>
  <c r="D455" i="13"/>
  <c r="C455" i="13"/>
  <c r="D454" i="13"/>
  <c r="C454" i="13"/>
  <c r="D453" i="13"/>
  <c r="C453" i="13"/>
  <c r="D452" i="13"/>
  <c r="C452" i="13"/>
  <c r="D451" i="13"/>
  <c r="C451" i="13"/>
  <c r="D450" i="13"/>
  <c r="C450" i="13"/>
  <c r="D449" i="13"/>
  <c r="C449" i="13"/>
  <c r="D448" i="13"/>
  <c r="C448" i="13"/>
  <c r="D447" i="13"/>
  <c r="C447" i="13"/>
  <c r="D446" i="13"/>
  <c r="C446" i="13"/>
  <c r="D445" i="13"/>
  <c r="C445" i="13"/>
  <c r="D444" i="13"/>
  <c r="C444" i="13"/>
  <c r="D443" i="13"/>
  <c r="C443" i="13"/>
  <c r="D442" i="13"/>
  <c r="C442" i="13"/>
  <c r="D441" i="13"/>
  <c r="C441" i="13"/>
  <c r="D440" i="13"/>
  <c r="C440" i="13"/>
  <c r="D439" i="13"/>
  <c r="C439" i="13"/>
  <c r="D438" i="13"/>
  <c r="C438" i="13"/>
  <c r="D437" i="13"/>
  <c r="C437" i="13"/>
  <c r="D436" i="13"/>
  <c r="C436" i="13"/>
  <c r="D435" i="13"/>
  <c r="C435" i="13"/>
  <c r="D434" i="13"/>
  <c r="C434" i="13"/>
  <c r="D433" i="13"/>
  <c r="C433" i="13"/>
  <c r="D432" i="13"/>
  <c r="C432" i="13"/>
  <c r="D431" i="13"/>
  <c r="C431" i="13"/>
  <c r="D430" i="13"/>
  <c r="C430" i="13"/>
  <c r="D429" i="13"/>
  <c r="C429" i="13"/>
  <c r="D428" i="13"/>
  <c r="C428" i="13"/>
  <c r="D427" i="13"/>
  <c r="C427" i="13"/>
  <c r="D426" i="13"/>
  <c r="C426" i="13"/>
  <c r="D425" i="13"/>
  <c r="C425" i="13"/>
  <c r="D424" i="13"/>
  <c r="C424" i="13"/>
  <c r="D423" i="13"/>
  <c r="C423" i="13"/>
  <c r="D422" i="13"/>
  <c r="C422" i="13"/>
  <c r="D421" i="13"/>
  <c r="C421" i="13"/>
  <c r="D420" i="13"/>
  <c r="C420" i="13"/>
  <c r="D419" i="13"/>
  <c r="C419" i="13"/>
  <c r="D418" i="13"/>
  <c r="C418" i="13"/>
  <c r="D417" i="13"/>
  <c r="C417" i="13"/>
  <c r="D416" i="13"/>
  <c r="C416" i="13"/>
  <c r="D415" i="13"/>
  <c r="C415" i="13"/>
  <c r="D414" i="13"/>
  <c r="C414" i="13"/>
  <c r="D413" i="13"/>
  <c r="C413" i="13"/>
  <c r="D412" i="13"/>
  <c r="C412" i="13"/>
  <c r="D411" i="13"/>
  <c r="C411" i="13"/>
  <c r="D410" i="13"/>
  <c r="C410" i="13"/>
  <c r="D409" i="13"/>
  <c r="C409" i="13"/>
  <c r="D408" i="13"/>
  <c r="C408" i="13"/>
  <c r="D407" i="13"/>
  <c r="C407" i="13"/>
  <c r="D406" i="13"/>
  <c r="C406" i="13"/>
  <c r="D405" i="13"/>
  <c r="C405" i="13"/>
  <c r="D404" i="13"/>
  <c r="C404" i="13"/>
  <c r="D403" i="13"/>
  <c r="C403" i="13"/>
  <c r="D402" i="13"/>
  <c r="C402" i="13"/>
  <c r="D401" i="13"/>
  <c r="C401" i="13"/>
  <c r="D400" i="13"/>
  <c r="C400" i="13"/>
  <c r="D399" i="13"/>
  <c r="C399" i="13"/>
  <c r="D398" i="13"/>
  <c r="C398" i="13"/>
  <c r="D397" i="13"/>
  <c r="C397" i="13"/>
  <c r="D396" i="13"/>
  <c r="C396" i="13"/>
  <c r="D395" i="13"/>
  <c r="C395" i="13"/>
  <c r="D394" i="13"/>
  <c r="C394" i="13"/>
  <c r="D393" i="13"/>
  <c r="C393" i="13"/>
  <c r="D392" i="13"/>
  <c r="C392" i="13"/>
  <c r="D391" i="13"/>
  <c r="C391" i="13"/>
  <c r="D390" i="13"/>
  <c r="C390" i="13"/>
  <c r="D389" i="13"/>
  <c r="C389" i="13"/>
  <c r="D388" i="13"/>
  <c r="C388" i="13"/>
  <c r="D387" i="13"/>
  <c r="C387" i="13"/>
  <c r="D386" i="13"/>
  <c r="C386" i="13"/>
  <c r="D385" i="13"/>
  <c r="C385" i="13"/>
  <c r="D384" i="13"/>
  <c r="C384" i="13"/>
  <c r="D383" i="13"/>
  <c r="C383" i="13"/>
  <c r="D382" i="13"/>
  <c r="C382" i="13"/>
  <c r="D381" i="13"/>
  <c r="C381" i="13"/>
  <c r="D380" i="13"/>
  <c r="C380" i="13"/>
  <c r="D379" i="13"/>
  <c r="C379" i="13"/>
  <c r="D378" i="13"/>
  <c r="C378" i="13"/>
  <c r="D377" i="13"/>
  <c r="C377" i="13"/>
  <c r="D376" i="13"/>
  <c r="C376" i="13"/>
  <c r="D375" i="13"/>
  <c r="C375" i="13"/>
  <c r="D374" i="13"/>
  <c r="C374" i="13"/>
  <c r="D373" i="13"/>
  <c r="C373" i="13"/>
  <c r="D372" i="13"/>
  <c r="C372" i="13"/>
  <c r="D371" i="13"/>
  <c r="C371" i="13"/>
  <c r="D370" i="13"/>
  <c r="C370" i="13"/>
  <c r="D369" i="13"/>
  <c r="C369" i="13"/>
  <c r="D368" i="13"/>
  <c r="C368" i="13"/>
  <c r="D367" i="13"/>
  <c r="C367" i="13"/>
  <c r="D366" i="13"/>
  <c r="C366" i="13"/>
  <c r="D365" i="13"/>
  <c r="C365" i="13"/>
  <c r="D364" i="13"/>
  <c r="C364" i="13"/>
  <c r="D363" i="13"/>
  <c r="C363" i="13"/>
  <c r="D362" i="13"/>
  <c r="C362" i="13"/>
  <c r="D361" i="13"/>
  <c r="C361" i="13"/>
  <c r="D360" i="13"/>
  <c r="C360" i="13"/>
  <c r="D359" i="13"/>
  <c r="C359" i="13"/>
  <c r="D358" i="13"/>
  <c r="C358" i="13"/>
  <c r="D357" i="13"/>
  <c r="C357" i="13"/>
  <c r="D356" i="13"/>
  <c r="C356" i="13"/>
  <c r="D355" i="13"/>
  <c r="C355" i="13"/>
  <c r="D354" i="13"/>
  <c r="C354" i="13"/>
  <c r="D353" i="13"/>
  <c r="C353" i="13"/>
  <c r="D352" i="13"/>
  <c r="C352" i="13"/>
  <c r="D351" i="13"/>
  <c r="C351" i="13"/>
  <c r="D350" i="13"/>
  <c r="C350" i="13"/>
  <c r="D349" i="13"/>
  <c r="C349" i="13"/>
  <c r="D348" i="13"/>
  <c r="C348" i="13"/>
  <c r="D347" i="13"/>
  <c r="C347" i="13"/>
  <c r="D346" i="13"/>
  <c r="C346" i="13"/>
  <c r="D345" i="13"/>
  <c r="C345" i="13"/>
  <c r="D344" i="13"/>
  <c r="C344" i="13"/>
  <c r="D343" i="13"/>
  <c r="C343" i="13"/>
  <c r="D342" i="13"/>
  <c r="C342" i="13"/>
  <c r="D341" i="13"/>
  <c r="C341" i="13"/>
  <c r="D340" i="13"/>
  <c r="C340" i="13"/>
  <c r="D339" i="13"/>
  <c r="C339" i="13"/>
  <c r="D338" i="13"/>
  <c r="C338" i="13"/>
  <c r="D337" i="13"/>
  <c r="C337" i="13"/>
  <c r="D336" i="13"/>
  <c r="C336" i="13"/>
  <c r="D335" i="13"/>
  <c r="C335" i="13"/>
  <c r="D334" i="13"/>
  <c r="C334" i="13"/>
  <c r="D333" i="13"/>
  <c r="C333" i="13"/>
  <c r="D332" i="13"/>
  <c r="C332" i="13"/>
  <c r="D331" i="13"/>
  <c r="C331" i="13"/>
  <c r="D330" i="13"/>
  <c r="C330" i="13"/>
  <c r="D329" i="13"/>
  <c r="C329" i="13"/>
  <c r="D328" i="13"/>
  <c r="C328" i="13"/>
  <c r="D327" i="13"/>
  <c r="C327" i="13"/>
  <c r="D326" i="13"/>
  <c r="C326" i="13"/>
  <c r="D325" i="13"/>
  <c r="C325" i="13"/>
  <c r="D324" i="13"/>
  <c r="C324" i="13"/>
  <c r="D323" i="13"/>
  <c r="C323" i="13"/>
  <c r="D322" i="13"/>
  <c r="C322" i="13"/>
  <c r="D321" i="13"/>
  <c r="C321" i="13"/>
  <c r="D320" i="13"/>
  <c r="C320" i="13"/>
  <c r="D319" i="13"/>
  <c r="C319" i="13"/>
  <c r="D318" i="13"/>
  <c r="C318" i="13"/>
  <c r="D317" i="13"/>
  <c r="C317" i="13"/>
  <c r="D316" i="13"/>
  <c r="C316" i="13"/>
  <c r="D315" i="13"/>
  <c r="C315" i="13"/>
  <c r="D314" i="13"/>
  <c r="C314" i="13"/>
  <c r="D313" i="13"/>
  <c r="C313" i="13"/>
  <c r="D312" i="13"/>
  <c r="C312" i="13"/>
  <c r="D311" i="13"/>
  <c r="C311" i="13"/>
  <c r="D310" i="13"/>
  <c r="C310" i="13"/>
  <c r="D309" i="13"/>
  <c r="C309" i="13"/>
  <c r="D308" i="13"/>
  <c r="C308" i="13"/>
  <c r="D307" i="13"/>
  <c r="C307" i="13"/>
  <c r="D306" i="13"/>
  <c r="C306" i="13"/>
  <c r="D305" i="13"/>
  <c r="C305" i="13"/>
  <c r="D304" i="13"/>
  <c r="C304" i="13"/>
  <c r="D303" i="13"/>
  <c r="C303" i="13"/>
  <c r="D302" i="13"/>
  <c r="C302" i="13"/>
  <c r="D301" i="13"/>
  <c r="C301" i="13"/>
  <c r="D300" i="13"/>
  <c r="C300" i="13"/>
  <c r="D299" i="13"/>
  <c r="C299" i="13"/>
  <c r="D298" i="13"/>
  <c r="C298" i="13"/>
  <c r="D297" i="13"/>
  <c r="C297" i="13"/>
  <c r="D296" i="13"/>
  <c r="C296" i="13"/>
  <c r="D295" i="13"/>
  <c r="C295" i="13"/>
  <c r="D294" i="13"/>
  <c r="C294" i="13"/>
  <c r="D293" i="13"/>
  <c r="C293" i="13"/>
  <c r="D292" i="13"/>
  <c r="C292" i="13"/>
  <c r="D291" i="13"/>
  <c r="C291" i="13"/>
  <c r="D290" i="13"/>
  <c r="C290" i="13"/>
  <c r="D289" i="13"/>
  <c r="C289" i="13"/>
  <c r="D288" i="13"/>
  <c r="C288" i="13"/>
  <c r="D287" i="13"/>
  <c r="C287" i="13"/>
  <c r="D286" i="13"/>
  <c r="C286" i="13"/>
  <c r="D285" i="13"/>
  <c r="C285" i="13"/>
  <c r="D284" i="13"/>
  <c r="C284" i="13"/>
  <c r="D283" i="13"/>
  <c r="C283" i="13"/>
  <c r="D282" i="13"/>
  <c r="C282" i="13"/>
  <c r="D281" i="13"/>
  <c r="C281" i="13"/>
  <c r="D280" i="13"/>
  <c r="C280" i="13"/>
  <c r="D279" i="13"/>
  <c r="C279" i="13"/>
  <c r="D278" i="13"/>
  <c r="C278" i="13"/>
  <c r="D277" i="13"/>
  <c r="C277" i="13"/>
  <c r="D276" i="13"/>
  <c r="C276" i="13"/>
  <c r="D275" i="13"/>
  <c r="C275" i="13"/>
  <c r="D274" i="13"/>
  <c r="C274" i="13"/>
  <c r="D273" i="13"/>
  <c r="C273" i="13"/>
  <c r="D272" i="13"/>
  <c r="C272" i="13"/>
  <c r="D271" i="13"/>
  <c r="C271" i="13"/>
  <c r="D270" i="13"/>
  <c r="C270" i="13"/>
  <c r="D269" i="13"/>
  <c r="C269" i="13"/>
  <c r="D268" i="13"/>
  <c r="C268" i="13"/>
  <c r="D267" i="13"/>
  <c r="C267" i="13"/>
  <c r="D266" i="13"/>
  <c r="C266" i="13"/>
  <c r="D265" i="13"/>
  <c r="C265" i="13"/>
  <c r="D264" i="13"/>
  <c r="C264" i="13"/>
  <c r="D263" i="13"/>
  <c r="C263" i="13"/>
  <c r="D262" i="13"/>
  <c r="C262" i="13"/>
  <c r="D261" i="13"/>
  <c r="C261" i="13"/>
  <c r="D260" i="13"/>
  <c r="C260" i="13"/>
  <c r="D259" i="13"/>
  <c r="C259" i="13"/>
  <c r="D258" i="13"/>
  <c r="C258" i="13"/>
  <c r="D257" i="13"/>
  <c r="C257" i="13"/>
  <c r="D256" i="13"/>
  <c r="C256" i="13"/>
  <c r="D255" i="13"/>
  <c r="C255" i="13"/>
  <c r="D254" i="13"/>
  <c r="C254" i="13"/>
  <c r="D253" i="13"/>
  <c r="C253" i="13"/>
  <c r="D252" i="13"/>
  <c r="C252" i="13"/>
  <c r="D251" i="13"/>
  <c r="C251" i="13"/>
  <c r="D250" i="13"/>
  <c r="C250" i="13"/>
  <c r="D249" i="13"/>
  <c r="C249" i="13"/>
  <c r="D248" i="13"/>
  <c r="C248" i="13"/>
  <c r="D247" i="13"/>
  <c r="C247" i="13"/>
  <c r="D246" i="13"/>
  <c r="C246" i="13"/>
  <c r="D245" i="13"/>
  <c r="C245" i="13"/>
  <c r="D244" i="13"/>
  <c r="C244" i="13"/>
  <c r="D243" i="13"/>
  <c r="C243" i="13"/>
  <c r="D242" i="13"/>
  <c r="C242" i="13"/>
  <c r="D241" i="13"/>
  <c r="C241" i="13"/>
  <c r="D240" i="13"/>
  <c r="C240" i="13"/>
  <c r="D239" i="13"/>
  <c r="C239" i="13"/>
  <c r="D238" i="13"/>
  <c r="C238" i="13"/>
  <c r="D237" i="13"/>
  <c r="C237" i="13"/>
  <c r="D236" i="13"/>
  <c r="C236" i="13"/>
  <c r="D235" i="13"/>
  <c r="C235" i="13"/>
  <c r="D234" i="13"/>
  <c r="C234" i="13"/>
  <c r="D233" i="13"/>
  <c r="C233" i="13"/>
  <c r="D232" i="13"/>
  <c r="C232" i="13"/>
  <c r="D231" i="13"/>
  <c r="C231" i="13"/>
  <c r="D230" i="13"/>
  <c r="C230" i="13"/>
  <c r="D229" i="13"/>
  <c r="C229" i="13"/>
  <c r="D228" i="13"/>
  <c r="C228" i="13"/>
  <c r="D227" i="13"/>
  <c r="C227" i="13"/>
  <c r="D226" i="13"/>
  <c r="C226" i="13"/>
  <c r="D225" i="13"/>
  <c r="C225" i="13"/>
  <c r="D224" i="13"/>
  <c r="C224" i="13"/>
  <c r="D223" i="13"/>
  <c r="C223" i="13"/>
  <c r="D222" i="13"/>
  <c r="C222" i="13"/>
  <c r="D221" i="13"/>
  <c r="C221" i="13"/>
  <c r="D220" i="13"/>
  <c r="C220" i="13"/>
  <c r="D219" i="13"/>
  <c r="C219" i="13"/>
  <c r="D218" i="13"/>
  <c r="C218" i="13"/>
  <c r="D217" i="13"/>
  <c r="C217" i="13"/>
  <c r="D216" i="13"/>
  <c r="C216" i="13"/>
  <c r="D215" i="13"/>
  <c r="C215" i="13"/>
  <c r="D214" i="13"/>
  <c r="C214" i="13"/>
  <c r="D213" i="13"/>
  <c r="C213" i="13"/>
  <c r="D212" i="13"/>
  <c r="C212" i="13"/>
  <c r="D211" i="13"/>
  <c r="C211" i="13"/>
  <c r="D210" i="13"/>
  <c r="C210" i="13"/>
  <c r="D209" i="13"/>
  <c r="C209" i="13"/>
  <c r="D208" i="13"/>
  <c r="C208" i="13"/>
  <c r="D207" i="13"/>
  <c r="C207" i="13"/>
  <c r="D206" i="13"/>
  <c r="C206" i="13"/>
  <c r="D205" i="13"/>
  <c r="C205" i="13"/>
  <c r="D204" i="13"/>
  <c r="C204" i="13"/>
  <c r="D203" i="13"/>
  <c r="C203" i="13"/>
  <c r="D202" i="13"/>
  <c r="C202" i="13"/>
  <c r="D201" i="13"/>
  <c r="C201" i="13"/>
  <c r="D200" i="13"/>
  <c r="C200" i="13"/>
  <c r="D199" i="13"/>
  <c r="C199" i="13"/>
  <c r="D198" i="13"/>
  <c r="C198" i="13"/>
  <c r="D197" i="13"/>
  <c r="C197" i="13"/>
  <c r="D196" i="13"/>
  <c r="C196" i="13"/>
  <c r="D195" i="13"/>
  <c r="C195" i="13"/>
  <c r="D194" i="13"/>
  <c r="C194" i="13"/>
  <c r="D193" i="13"/>
  <c r="C193" i="13"/>
  <c r="D192" i="13"/>
  <c r="C192" i="13"/>
  <c r="D191" i="13"/>
  <c r="C191" i="13"/>
  <c r="D190" i="13"/>
  <c r="C190" i="13"/>
  <c r="D189" i="13"/>
  <c r="C189" i="13"/>
  <c r="D188" i="13"/>
  <c r="C188" i="13"/>
  <c r="D187" i="13"/>
  <c r="C187" i="13"/>
  <c r="D186" i="13"/>
  <c r="C186" i="13"/>
  <c r="D185" i="13"/>
  <c r="C185" i="13"/>
  <c r="D184" i="13"/>
  <c r="C184" i="13"/>
  <c r="D183" i="13"/>
  <c r="C183" i="13"/>
  <c r="D182" i="13"/>
  <c r="C182" i="13"/>
  <c r="D181" i="13"/>
  <c r="C181" i="13"/>
  <c r="D180" i="13"/>
  <c r="C180" i="13"/>
  <c r="D179" i="13"/>
  <c r="C179" i="13"/>
  <c r="D178" i="13"/>
  <c r="C178" i="13"/>
  <c r="D177" i="13"/>
  <c r="C177" i="13"/>
  <c r="D176" i="13"/>
  <c r="C176" i="13"/>
  <c r="D175" i="13"/>
  <c r="C175" i="13"/>
  <c r="D174" i="13"/>
  <c r="C174" i="13"/>
  <c r="D173" i="13"/>
  <c r="C173" i="13"/>
  <c r="D172" i="13"/>
  <c r="C172" i="13"/>
  <c r="D171" i="13"/>
  <c r="C171" i="13"/>
  <c r="D170" i="13"/>
  <c r="C170" i="13"/>
  <c r="D169" i="13"/>
  <c r="C169" i="13"/>
  <c r="D168" i="13"/>
  <c r="C168" i="13"/>
  <c r="D167" i="13"/>
  <c r="C167" i="13"/>
  <c r="D166" i="13"/>
  <c r="C166" i="13"/>
  <c r="D165" i="13"/>
  <c r="C165" i="13"/>
  <c r="D164" i="13"/>
  <c r="C164" i="13"/>
  <c r="D163" i="13"/>
  <c r="C163" i="13"/>
  <c r="D162" i="13"/>
  <c r="C162" i="13"/>
  <c r="D161" i="13"/>
  <c r="C161" i="13"/>
  <c r="D160" i="13"/>
  <c r="C160" i="13"/>
  <c r="D159" i="13"/>
  <c r="C159" i="13"/>
  <c r="D158" i="13"/>
  <c r="C158" i="13"/>
  <c r="D157" i="13"/>
  <c r="C157" i="13"/>
  <c r="D156" i="13"/>
  <c r="C156" i="13"/>
  <c r="D155" i="13"/>
  <c r="C155" i="13"/>
  <c r="D154" i="13"/>
  <c r="C154" i="13"/>
  <c r="D153" i="13"/>
  <c r="C153" i="13"/>
  <c r="D152" i="13"/>
  <c r="C152" i="13"/>
  <c r="D151" i="13"/>
  <c r="C151" i="13"/>
  <c r="D150" i="13"/>
  <c r="C150" i="13"/>
  <c r="D149" i="13"/>
  <c r="C149" i="13"/>
  <c r="D148" i="13"/>
  <c r="C148" i="13"/>
  <c r="D147" i="13"/>
  <c r="C147" i="13"/>
  <c r="D146" i="13"/>
  <c r="C146" i="13"/>
  <c r="D145" i="13"/>
  <c r="C145" i="13"/>
  <c r="D144" i="13"/>
  <c r="C144" i="13"/>
  <c r="D143" i="13"/>
  <c r="C143" i="13"/>
  <c r="D142" i="13"/>
  <c r="C142" i="13"/>
  <c r="D141" i="13"/>
  <c r="C141" i="13"/>
  <c r="D140" i="13"/>
  <c r="C140" i="13"/>
  <c r="D139" i="13"/>
  <c r="C139" i="13"/>
  <c r="D138" i="13"/>
  <c r="C138" i="13"/>
  <c r="D137" i="13"/>
  <c r="C137" i="13"/>
  <c r="D136" i="13"/>
  <c r="C136" i="13"/>
  <c r="D135" i="13"/>
  <c r="C135" i="13"/>
  <c r="D134" i="13"/>
  <c r="C134" i="13"/>
  <c r="D133" i="13"/>
  <c r="C133" i="13"/>
  <c r="D132" i="13"/>
  <c r="C132" i="13"/>
  <c r="D131" i="13"/>
  <c r="C131" i="13"/>
  <c r="D130" i="13"/>
  <c r="C130" i="13"/>
  <c r="D129" i="13"/>
  <c r="C129" i="13"/>
  <c r="D128" i="13"/>
  <c r="C128" i="13"/>
  <c r="D127" i="13"/>
  <c r="C127" i="13"/>
  <c r="D126" i="13"/>
  <c r="C126" i="13"/>
  <c r="D125" i="13"/>
  <c r="C125" i="13"/>
  <c r="D124" i="13"/>
  <c r="C124" i="13"/>
  <c r="D123" i="13"/>
  <c r="C123" i="13"/>
  <c r="D122" i="13"/>
  <c r="C122" i="13"/>
  <c r="D121" i="13"/>
  <c r="C121" i="13"/>
  <c r="D120" i="13"/>
  <c r="C120" i="13"/>
  <c r="D119" i="13"/>
  <c r="C119" i="13"/>
  <c r="D118" i="13"/>
  <c r="C118" i="13"/>
  <c r="D117" i="13"/>
  <c r="C117" i="13"/>
  <c r="D116" i="13"/>
  <c r="C116" i="13"/>
  <c r="D115" i="13"/>
  <c r="C115" i="13"/>
  <c r="D114" i="13"/>
  <c r="C114" i="13"/>
  <c r="D113" i="13"/>
  <c r="C113" i="13"/>
  <c r="D112" i="13"/>
  <c r="C112" i="13"/>
  <c r="D111" i="13"/>
  <c r="C111" i="13"/>
  <c r="D110" i="13"/>
  <c r="C110" i="13"/>
  <c r="D109" i="13"/>
  <c r="C109" i="13"/>
  <c r="D108" i="13"/>
  <c r="C108" i="13"/>
  <c r="D107" i="13"/>
  <c r="C107" i="13"/>
  <c r="D106" i="13"/>
  <c r="C106" i="13"/>
  <c r="D105" i="13"/>
  <c r="C105" i="13"/>
  <c r="D104" i="13"/>
  <c r="C104" i="13"/>
  <c r="D103" i="13"/>
  <c r="C103" i="13"/>
  <c r="D102" i="13"/>
  <c r="C102" i="13"/>
  <c r="D101" i="13"/>
  <c r="C101" i="13"/>
  <c r="D100" i="13"/>
  <c r="C100" i="13"/>
  <c r="D99" i="13"/>
  <c r="C99" i="13"/>
  <c r="D98" i="13"/>
  <c r="C98" i="13"/>
  <c r="D97" i="13"/>
  <c r="C97" i="13"/>
  <c r="D96" i="13"/>
  <c r="C96" i="13"/>
  <c r="D95" i="13"/>
  <c r="C95" i="13"/>
  <c r="D94" i="13"/>
  <c r="C94" i="13"/>
  <c r="D93" i="13"/>
  <c r="C93" i="13"/>
  <c r="D92" i="13"/>
  <c r="C92" i="13"/>
  <c r="D91" i="13"/>
  <c r="C91" i="13"/>
  <c r="D90" i="13"/>
  <c r="C90" i="13"/>
  <c r="D89" i="13"/>
  <c r="C89" i="13"/>
  <c r="D88" i="13"/>
  <c r="C88" i="13"/>
  <c r="D87" i="13"/>
  <c r="C87" i="13"/>
  <c r="D86" i="13"/>
  <c r="C86" i="13"/>
  <c r="D85" i="13"/>
  <c r="C85" i="13"/>
  <c r="D84" i="13"/>
  <c r="C84" i="13"/>
  <c r="D83" i="13"/>
  <c r="C83" i="13"/>
  <c r="D82" i="13"/>
  <c r="C82" i="13"/>
  <c r="D81" i="13"/>
  <c r="C81" i="13"/>
  <c r="D80" i="13"/>
  <c r="C80" i="13"/>
  <c r="D79" i="13"/>
  <c r="C79" i="13"/>
  <c r="D78" i="13"/>
  <c r="C78" i="13"/>
  <c r="D77" i="13"/>
  <c r="C77" i="13"/>
  <c r="D76" i="13"/>
  <c r="C76" i="13"/>
  <c r="D75" i="13"/>
  <c r="C75" i="13"/>
  <c r="D74" i="13"/>
  <c r="C74" i="13"/>
  <c r="D73" i="13"/>
  <c r="C73" i="13"/>
  <c r="D72" i="13"/>
  <c r="C72" i="13"/>
  <c r="D71" i="13"/>
  <c r="C71" i="13"/>
  <c r="D70" i="13"/>
  <c r="C70" i="13"/>
  <c r="D69" i="13"/>
  <c r="C69" i="13"/>
  <c r="D68" i="13"/>
  <c r="C68" i="13"/>
  <c r="D67" i="13"/>
  <c r="C67" i="13"/>
  <c r="D66" i="13"/>
  <c r="C66" i="13"/>
  <c r="D65" i="13"/>
  <c r="C65" i="13"/>
  <c r="D64" i="13"/>
  <c r="C64" i="13"/>
  <c r="D63" i="13"/>
  <c r="C63" i="13"/>
  <c r="D62" i="13"/>
  <c r="C62" i="13"/>
  <c r="D61" i="13"/>
  <c r="C61" i="13"/>
  <c r="D60" i="13"/>
  <c r="C60" i="13"/>
  <c r="D59" i="13"/>
  <c r="C59" i="13"/>
  <c r="D58" i="13"/>
  <c r="C58" i="13"/>
  <c r="D57" i="13"/>
  <c r="C57" i="13"/>
  <c r="D56" i="13"/>
  <c r="C56" i="13"/>
  <c r="D55" i="13"/>
  <c r="C55" i="13"/>
  <c r="D54" i="13"/>
  <c r="C54" i="13"/>
  <c r="D53" i="13"/>
  <c r="C53" i="13"/>
  <c r="D52" i="13"/>
  <c r="C52" i="13"/>
  <c r="D51" i="13"/>
  <c r="C51" i="13"/>
  <c r="D50" i="13"/>
  <c r="C50" i="13"/>
  <c r="D49" i="13"/>
  <c r="C49" i="13"/>
  <c r="D48" i="13"/>
  <c r="C48" i="13"/>
  <c r="D47" i="13"/>
  <c r="C47" i="13"/>
  <c r="D46" i="13"/>
  <c r="C46" i="13"/>
  <c r="D45" i="13"/>
  <c r="C45" i="13"/>
  <c r="D44" i="13"/>
  <c r="C44" i="13"/>
  <c r="D43" i="13"/>
  <c r="C43" i="13"/>
  <c r="D42" i="13"/>
  <c r="C42" i="13"/>
  <c r="D41" i="13"/>
  <c r="C41" i="13"/>
  <c r="D40" i="13"/>
  <c r="C40" i="13"/>
  <c r="D39" i="13"/>
  <c r="C39" i="13"/>
  <c r="D38" i="13"/>
  <c r="C38" i="13"/>
  <c r="D37" i="13"/>
  <c r="C37" i="13"/>
  <c r="D36" i="13"/>
  <c r="C36" i="13"/>
  <c r="D35" i="13"/>
  <c r="C35" i="13"/>
  <c r="D34" i="13"/>
  <c r="C34" i="13"/>
  <c r="D33" i="13"/>
  <c r="C33" i="13"/>
  <c r="D32" i="13"/>
  <c r="C32" i="13"/>
  <c r="D31" i="13"/>
  <c r="C31" i="13"/>
  <c r="D30" i="13"/>
  <c r="C30" i="13"/>
  <c r="D29" i="13"/>
  <c r="C29" i="13"/>
  <c r="D28" i="13"/>
  <c r="C28" i="13"/>
  <c r="D27" i="13"/>
  <c r="C27" i="13"/>
  <c r="D26" i="13"/>
  <c r="C26" i="13"/>
  <c r="D25" i="13"/>
  <c r="C25" i="13"/>
  <c r="D24" i="13"/>
  <c r="C24" i="13"/>
  <c r="D23" i="13"/>
  <c r="C23" i="13"/>
  <c r="D22" i="13"/>
  <c r="C22" i="13"/>
  <c r="D21" i="13"/>
  <c r="C21" i="13"/>
  <c r="B21" i="13"/>
  <c r="B22" i="13" s="1"/>
  <c r="B23" i="13" s="1"/>
  <c r="B24" i="13" s="1"/>
  <c r="B25" i="13" s="1"/>
  <c r="B26" i="13" s="1"/>
  <c r="B27" i="13" s="1"/>
  <c r="B28" i="13" s="1"/>
  <c r="B29" i="13" s="1"/>
  <c r="B30" i="13" s="1"/>
  <c r="B31" i="13" s="1"/>
  <c r="B32" i="13" s="1"/>
  <c r="B33" i="13" s="1"/>
  <c r="B34" i="13" s="1"/>
  <c r="B35" i="13" s="1"/>
  <c r="B36" i="13" s="1"/>
  <c r="B37" i="13" s="1"/>
  <c r="B38" i="13" s="1"/>
  <c r="B39" i="13" s="1"/>
  <c r="B40" i="13" s="1"/>
  <c r="B41" i="13" s="1"/>
  <c r="B42" i="13" s="1"/>
  <c r="B43" i="13" s="1"/>
  <c r="B44" i="13" s="1"/>
  <c r="B45" i="13" s="1"/>
  <c r="B46" i="13" s="1"/>
  <c r="B47" i="13" s="1"/>
  <c r="B48" i="13" s="1"/>
  <c r="B49" i="13" s="1"/>
  <c r="B50" i="13" s="1"/>
  <c r="B51" i="13" s="1"/>
  <c r="B52" i="13" s="1"/>
  <c r="B53" i="13" s="1"/>
  <c r="B54" i="13" s="1"/>
  <c r="B55" i="13" s="1"/>
  <c r="B56" i="13" s="1"/>
  <c r="B57" i="13" s="1"/>
  <c r="B58" i="13" s="1"/>
  <c r="B59" i="13" s="1"/>
  <c r="B60" i="13" s="1"/>
  <c r="B61" i="13" s="1"/>
  <c r="B62" i="13" s="1"/>
  <c r="B63" i="13" s="1"/>
  <c r="B64" i="13" s="1"/>
  <c r="B65" i="13" s="1"/>
  <c r="B66" i="13" s="1"/>
  <c r="B67" i="13" s="1"/>
  <c r="B68" i="13" s="1"/>
  <c r="B69" i="13" s="1"/>
  <c r="B70" i="13" s="1"/>
  <c r="B71" i="13" s="1"/>
  <c r="B72" i="13" s="1"/>
  <c r="B73" i="13" s="1"/>
  <c r="B74" i="13" s="1"/>
  <c r="B75" i="13" s="1"/>
  <c r="B76" i="13" s="1"/>
  <c r="B77" i="13" s="1"/>
  <c r="B78" i="13" s="1"/>
  <c r="B79" i="13" s="1"/>
  <c r="B80" i="13" s="1"/>
  <c r="B81" i="13" s="1"/>
  <c r="B82" i="13" s="1"/>
  <c r="B83" i="13" s="1"/>
  <c r="B84" i="13" s="1"/>
  <c r="B85" i="13" s="1"/>
  <c r="B86" i="13" s="1"/>
  <c r="B87" i="13" s="1"/>
  <c r="B88" i="13" s="1"/>
  <c r="B89" i="13" s="1"/>
  <c r="B90" i="13" s="1"/>
  <c r="B91" i="13" s="1"/>
  <c r="B92" i="13" s="1"/>
  <c r="B93" i="13" s="1"/>
  <c r="B94" i="13" s="1"/>
  <c r="B95" i="13" s="1"/>
  <c r="B96" i="13" s="1"/>
  <c r="B97" i="13" s="1"/>
  <c r="B98" i="13" s="1"/>
  <c r="B99" i="13" s="1"/>
  <c r="B100" i="13" s="1"/>
  <c r="B101" i="13" s="1"/>
  <c r="B102" i="13" s="1"/>
  <c r="B103" i="13" s="1"/>
  <c r="B104" i="13" s="1"/>
  <c r="B105" i="13" s="1"/>
  <c r="B106" i="13" s="1"/>
  <c r="B107" i="13" s="1"/>
  <c r="B108" i="13" s="1"/>
  <c r="B109" i="13" s="1"/>
  <c r="B110" i="13" s="1"/>
  <c r="B111" i="13" s="1"/>
  <c r="B112" i="13" s="1"/>
  <c r="B113" i="13" s="1"/>
  <c r="B114" i="13" s="1"/>
  <c r="B115" i="13" s="1"/>
  <c r="B116" i="13" s="1"/>
  <c r="B117" i="13" s="1"/>
  <c r="B118" i="13" s="1"/>
  <c r="B119" i="13" s="1"/>
  <c r="B120" i="13" s="1"/>
  <c r="B121" i="13" s="1"/>
  <c r="B122" i="13" s="1"/>
  <c r="B123" i="13" s="1"/>
  <c r="B124" i="13" s="1"/>
  <c r="B125" i="13" s="1"/>
  <c r="B126" i="13" s="1"/>
  <c r="B127" i="13" s="1"/>
  <c r="B128" i="13" s="1"/>
  <c r="B129" i="13" s="1"/>
  <c r="B130" i="13" s="1"/>
  <c r="B131" i="13" s="1"/>
  <c r="B132" i="13" s="1"/>
  <c r="B133" i="13" s="1"/>
  <c r="B134" i="13" s="1"/>
  <c r="B135" i="13" s="1"/>
  <c r="B136" i="13" s="1"/>
  <c r="B137" i="13" s="1"/>
  <c r="B138" i="13" s="1"/>
  <c r="B139" i="13" s="1"/>
  <c r="B140" i="13" s="1"/>
  <c r="B141" i="13" s="1"/>
  <c r="B142" i="13" s="1"/>
  <c r="B143" i="13" s="1"/>
  <c r="B144" i="13" s="1"/>
  <c r="B145" i="13" s="1"/>
  <c r="B146" i="13" s="1"/>
  <c r="B147" i="13" s="1"/>
  <c r="B148" i="13" s="1"/>
  <c r="B149" i="13" s="1"/>
  <c r="B150" i="13" s="1"/>
  <c r="B151" i="13" s="1"/>
  <c r="B152" i="13" s="1"/>
  <c r="B153" i="13" s="1"/>
  <c r="B154" i="13" s="1"/>
  <c r="B155" i="13" s="1"/>
  <c r="B156" i="13" s="1"/>
  <c r="B157" i="13" s="1"/>
  <c r="B158" i="13" s="1"/>
  <c r="B159" i="13" s="1"/>
  <c r="B160" i="13" s="1"/>
  <c r="B161" i="13" s="1"/>
  <c r="B162" i="13" s="1"/>
  <c r="B163" i="13" s="1"/>
  <c r="B164" i="13" s="1"/>
  <c r="B165" i="13" s="1"/>
  <c r="B166" i="13" s="1"/>
  <c r="B167" i="13" s="1"/>
  <c r="B168" i="13" s="1"/>
  <c r="B169" i="13" s="1"/>
  <c r="B170" i="13" s="1"/>
  <c r="B171" i="13" s="1"/>
  <c r="B172" i="13" s="1"/>
  <c r="B173" i="13" s="1"/>
  <c r="B174" i="13" s="1"/>
  <c r="B175" i="13" s="1"/>
  <c r="B176" i="13" s="1"/>
  <c r="B177" i="13" s="1"/>
  <c r="B178" i="13" s="1"/>
  <c r="B179" i="13" s="1"/>
  <c r="B180" i="13" s="1"/>
  <c r="B181" i="13" s="1"/>
  <c r="B182" i="13" s="1"/>
  <c r="B183" i="13" s="1"/>
  <c r="B184" i="13" s="1"/>
  <c r="B185" i="13" s="1"/>
  <c r="B186" i="13" s="1"/>
  <c r="B187" i="13" s="1"/>
  <c r="B188" i="13" s="1"/>
  <c r="B189" i="13" s="1"/>
  <c r="B190" i="13" s="1"/>
  <c r="B191" i="13" s="1"/>
  <c r="B192" i="13" s="1"/>
  <c r="B193" i="13" s="1"/>
  <c r="B194" i="13" s="1"/>
  <c r="B195" i="13" s="1"/>
  <c r="B196" i="13" s="1"/>
  <c r="B197" i="13" s="1"/>
  <c r="B198" i="13" s="1"/>
  <c r="B199" i="13" s="1"/>
  <c r="B200" i="13" s="1"/>
  <c r="B201" i="13" s="1"/>
  <c r="B202" i="13" s="1"/>
  <c r="B203" i="13" s="1"/>
  <c r="B204" i="13" s="1"/>
  <c r="B205" i="13" s="1"/>
  <c r="B206" i="13" s="1"/>
  <c r="B207" i="13" s="1"/>
  <c r="B208" i="13" s="1"/>
  <c r="B209" i="13" s="1"/>
  <c r="B210" i="13" s="1"/>
  <c r="B211" i="13" s="1"/>
  <c r="B212" i="13" s="1"/>
  <c r="B213" i="13" s="1"/>
  <c r="B214" i="13" s="1"/>
  <c r="B215" i="13" s="1"/>
  <c r="B216" i="13" s="1"/>
  <c r="B217" i="13" s="1"/>
  <c r="B218" i="13" s="1"/>
  <c r="B219" i="13" s="1"/>
  <c r="B220" i="13" s="1"/>
  <c r="B221" i="13" s="1"/>
  <c r="B222" i="13" s="1"/>
  <c r="B223" i="13" s="1"/>
  <c r="B224" i="13" s="1"/>
  <c r="B225" i="13" s="1"/>
  <c r="B226" i="13" s="1"/>
  <c r="B227" i="13" s="1"/>
  <c r="B228" i="13" s="1"/>
  <c r="B229" i="13" s="1"/>
  <c r="B230" i="13" s="1"/>
  <c r="B231" i="13" s="1"/>
  <c r="B232" i="13" s="1"/>
  <c r="B233" i="13" s="1"/>
  <c r="B234" i="13" s="1"/>
  <c r="B235" i="13" s="1"/>
  <c r="B236" i="13" s="1"/>
  <c r="B237" i="13" s="1"/>
  <c r="B238" i="13" s="1"/>
  <c r="B239" i="13" s="1"/>
  <c r="B240" i="13" s="1"/>
  <c r="B241" i="13" s="1"/>
  <c r="B242" i="13" s="1"/>
  <c r="B243" i="13" s="1"/>
  <c r="B244" i="13" s="1"/>
  <c r="B245" i="13" s="1"/>
  <c r="B246" i="13" s="1"/>
  <c r="B247" i="13" s="1"/>
  <c r="B248" i="13" s="1"/>
  <c r="B249" i="13" s="1"/>
  <c r="B250" i="13" s="1"/>
  <c r="B251" i="13" s="1"/>
  <c r="B252" i="13" s="1"/>
  <c r="B253" i="13" s="1"/>
  <c r="B254" i="13" s="1"/>
  <c r="B255" i="13" s="1"/>
  <c r="B256" i="13" s="1"/>
  <c r="B257" i="13" s="1"/>
  <c r="B258" i="13" s="1"/>
  <c r="B259" i="13" s="1"/>
  <c r="B260" i="13" s="1"/>
  <c r="B261" i="13" s="1"/>
  <c r="B262" i="13" s="1"/>
  <c r="B263" i="13" s="1"/>
  <c r="B264" i="13" s="1"/>
  <c r="B265" i="13" s="1"/>
  <c r="B266" i="13" s="1"/>
  <c r="B267" i="13" s="1"/>
  <c r="B268" i="13" s="1"/>
  <c r="B269" i="13" s="1"/>
  <c r="B270" i="13" s="1"/>
  <c r="B271" i="13" s="1"/>
  <c r="B272" i="13" s="1"/>
  <c r="B273" i="13" s="1"/>
  <c r="B274" i="13" s="1"/>
  <c r="B275" i="13" s="1"/>
  <c r="B276" i="13" s="1"/>
  <c r="B277" i="13" s="1"/>
  <c r="B278" i="13" s="1"/>
  <c r="B279" i="13" s="1"/>
  <c r="B280" i="13" s="1"/>
  <c r="B281" i="13" s="1"/>
  <c r="B282" i="13" s="1"/>
  <c r="B283" i="13" s="1"/>
  <c r="B284" i="13" s="1"/>
  <c r="B285" i="13" s="1"/>
  <c r="B286" i="13" s="1"/>
  <c r="B287" i="13" s="1"/>
  <c r="B288" i="13" s="1"/>
  <c r="B289" i="13" s="1"/>
  <c r="B290" i="13" s="1"/>
  <c r="B291" i="13" s="1"/>
  <c r="B292" i="13" s="1"/>
  <c r="B293" i="13" s="1"/>
  <c r="B294" i="13" s="1"/>
  <c r="B295" i="13" s="1"/>
  <c r="B296" i="13" s="1"/>
  <c r="B297" i="13" s="1"/>
  <c r="B298" i="13" s="1"/>
  <c r="B299" i="13" s="1"/>
  <c r="B300" i="13" s="1"/>
  <c r="B301" i="13" s="1"/>
  <c r="B302" i="13" s="1"/>
  <c r="B303" i="13" s="1"/>
  <c r="B304" i="13" s="1"/>
  <c r="B305" i="13" s="1"/>
  <c r="B306" i="13" s="1"/>
  <c r="B307" i="13" s="1"/>
  <c r="B308" i="13" s="1"/>
  <c r="B309" i="13" s="1"/>
  <c r="B310" i="13" s="1"/>
  <c r="B311" i="13" s="1"/>
  <c r="B312" i="13" s="1"/>
  <c r="B313" i="13" s="1"/>
  <c r="B314" i="13" s="1"/>
  <c r="B315" i="13" s="1"/>
  <c r="B316" i="13" s="1"/>
  <c r="B317" i="13" s="1"/>
  <c r="B318" i="13" s="1"/>
  <c r="B319" i="13" s="1"/>
  <c r="B320" i="13" s="1"/>
  <c r="B321" i="13" s="1"/>
  <c r="B322" i="13" s="1"/>
  <c r="B323" i="13" s="1"/>
  <c r="B324" i="13" s="1"/>
  <c r="B325" i="13" s="1"/>
  <c r="B326" i="13" s="1"/>
  <c r="B327" i="13" s="1"/>
  <c r="B328" i="13" s="1"/>
  <c r="B329" i="13" s="1"/>
  <c r="B330" i="13" s="1"/>
  <c r="B331" i="13" s="1"/>
  <c r="B332" i="13" s="1"/>
  <c r="B333" i="13" s="1"/>
  <c r="B334" i="13" s="1"/>
  <c r="B335" i="13" s="1"/>
  <c r="B336" i="13" s="1"/>
  <c r="B337" i="13" s="1"/>
  <c r="B338" i="13" s="1"/>
  <c r="B339" i="13" s="1"/>
  <c r="B340" i="13" s="1"/>
  <c r="B341" i="13" s="1"/>
  <c r="B342" i="13" s="1"/>
  <c r="B343" i="13" s="1"/>
  <c r="B344" i="13" s="1"/>
  <c r="B345" i="13" s="1"/>
  <c r="B346" i="13" s="1"/>
  <c r="B347" i="13" s="1"/>
  <c r="B348" i="13" s="1"/>
  <c r="B349" i="13" s="1"/>
  <c r="B350" i="13" s="1"/>
  <c r="B351" i="13" s="1"/>
  <c r="B352" i="13" s="1"/>
  <c r="B353" i="13" s="1"/>
  <c r="B354" i="13" s="1"/>
  <c r="B355" i="13" s="1"/>
  <c r="B356" i="13" s="1"/>
  <c r="B357" i="13" s="1"/>
  <c r="B358" i="13" s="1"/>
  <c r="B359" i="13" s="1"/>
  <c r="B360" i="13" s="1"/>
  <c r="B361" i="13" s="1"/>
  <c r="B362" i="13" s="1"/>
  <c r="B363" i="13" s="1"/>
  <c r="B364" i="13" s="1"/>
  <c r="B365" i="13" s="1"/>
  <c r="B366" i="13" s="1"/>
  <c r="B367" i="13" s="1"/>
  <c r="B368" i="13" s="1"/>
  <c r="B369" i="13" s="1"/>
  <c r="B370" i="13" s="1"/>
  <c r="B371" i="13" s="1"/>
  <c r="B372" i="13" s="1"/>
  <c r="B373" i="13" s="1"/>
  <c r="B374" i="13" s="1"/>
  <c r="B375" i="13" s="1"/>
  <c r="B376" i="13" s="1"/>
  <c r="B377" i="13" s="1"/>
  <c r="B378" i="13" s="1"/>
  <c r="B379" i="13" s="1"/>
  <c r="B380" i="13" s="1"/>
  <c r="B381" i="13" s="1"/>
  <c r="B382" i="13" s="1"/>
  <c r="B383" i="13" s="1"/>
  <c r="B384" i="13" s="1"/>
  <c r="B385" i="13" s="1"/>
  <c r="B386" i="13" s="1"/>
  <c r="B387" i="13" s="1"/>
  <c r="B388" i="13" s="1"/>
  <c r="B389" i="13" s="1"/>
  <c r="B390" i="13" s="1"/>
  <c r="B391" i="13" s="1"/>
  <c r="B392" i="13" s="1"/>
  <c r="B393" i="13" s="1"/>
  <c r="B394" i="13" s="1"/>
  <c r="B395" i="13" s="1"/>
  <c r="B396" i="13" s="1"/>
  <c r="B397" i="13" s="1"/>
  <c r="B398" i="13" s="1"/>
  <c r="B399" i="13" s="1"/>
  <c r="B400" i="13" s="1"/>
  <c r="B401" i="13" s="1"/>
  <c r="B402" i="13" s="1"/>
  <c r="B403" i="13" s="1"/>
  <c r="B404" i="13" s="1"/>
  <c r="B405" i="13" s="1"/>
  <c r="B406" i="13" s="1"/>
  <c r="B407" i="13" s="1"/>
  <c r="B408" i="13" s="1"/>
  <c r="B409" i="13" s="1"/>
  <c r="B410" i="13" s="1"/>
  <c r="B411" i="13" s="1"/>
  <c r="B412" i="13" s="1"/>
  <c r="B413" i="13" s="1"/>
  <c r="B414" i="13" s="1"/>
  <c r="B415" i="13" s="1"/>
  <c r="B416" i="13" s="1"/>
  <c r="B417" i="13" s="1"/>
  <c r="B418" i="13" s="1"/>
  <c r="B419" i="13" s="1"/>
  <c r="B420" i="13" s="1"/>
  <c r="B421" i="13" s="1"/>
  <c r="B422" i="13" s="1"/>
  <c r="B423" i="13" s="1"/>
  <c r="B424" i="13" s="1"/>
  <c r="B425" i="13" s="1"/>
  <c r="B426" i="13" s="1"/>
  <c r="B427" i="13" s="1"/>
  <c r="B428" i="13" s="1"/>
  <c r="B429" i="13" s="1"/>
  <c r="B430" i="13" s="1"/>
  <c r="B431" i="13" s="1"/>
  <c r="B432" i="13" s="1"/>
  <c r="B433" i="13" s="1"/>
  <c r="B434" i="13" s="1"/>
  <c r="B435" i="13" s="1"/>
  <c r="B436" i="13" s="1"/>
  <c r="B437" i="13" s="1"/>
  <c r="B438" i="13" s="1"/>
  <c r="B439" i="13" s="1"/>
  <c r="B440" i="13" s="1"/>
  <c r="B441" i="13" s="1"/>
  <c r="B442" i="13" s="1"/>
  <c r="B443" i="13" s="1"/>
  <c r="B444" i="13" s="1"/>
  <c r="B445" i="13" s="1"/>
  <c r="B446" i="13" s="1"/>
  <c r="B447" i="13" s="1"/>
  <c r="B448" i="13" s="1"/>
  <c r="B449" i="13" s="1"/>
  <c r="B450" i="13" s="1"/>
  <c r="B451" i="13" s="1"/>
  <c r="B452" i="13" s="1"/>
  <c r="B453" i="13" s="1"/>
  <c r="B454" i="13" s="1"/>
  <c r="B455" i="13" s="1"/>
  <c r="B456" i="13" s="1"/>
  <c r="B457" i="13" s="1"/>
  <c r="B458" i="13" s="1"/>
  <c r="B459" i="13" s="1"/>
  <c r="B460" i="13" s="1"/>
  <c r="B461" i="13" s="1"/>
  <c r="B462" i="13" s="1"/>
  <c r="B463" i="13" s="1"/>
  <c r="B464" i="13" s="1"/>
  <c r="B465" i="13" s="1"/>
  <c r="B466" i="13" s="1"/>
  <c r="B467" i="13" s="1"/>
  <c r="B468" i="13" s="1"/>
  <c r="B469" i="13" s="1"/>
  <c r="B470" i="13" s="1"/>
  <c r="B471" i="13" s="1"/>
  <c r="B472" i="13" s="1"/>
  <c r="B473" i="13" s="1"/>
  <c r="B474" i="13" s="1"/>
  <c r="B475" i="13" s="1"/>
  <c r="B476" i="13" s="1"/>
  <c r="B477" i="13" s="1"/>
  <c r="B478" i="13" s="1"/>
  <c r="B479" i="13" s="1"/>
  <c r="B480" i="13" s="1"/>
  <c r="B481" i="13" s="1"/>
  <c r="B482" i="13" s="1"/>
  <c r="B483" i="13" s="1"/>
  <c r="B484" i="13" s="1"/>
  <c r="B485" i="13" s="1"/>
  <c r="B486" i="13" s="1"/>
  <c r="B487" i="13" s="1"/>
  <c r="B488" i="13" s="1"/>
  <c r="B489" i="13" s="1"/>
  <c r="B490" i="13" s="1"/>
  <c r="B491" i="13" s="1"/>
  <c r="B492" i="13" s="1"/>
  <c r="B493" i="13" s="1"/>
  <c r="B494" i="13" s="1"/>
  <c r="B495" i="13" s="1"/>
  <c r="B496" i="13" s="1"/>
  <c r="B497" i="13" s="1"/>
  <c r="B498" i="13" s="1"/>
  <c r="B499" i="13" s="1"/>
  <c r="B500" i="13" s="1"/>
  <c r="B501" i="13" s="1"/>
  <c r="B502" i="13" s="1"/>
  <c r="B503" i="13" s="1"/>
  <c r="B504" i="13" s="1"/>
  <c r="B505" i="13" s="1"/>
  <c r="B506" i="13" s="1"/>
  <c r="B507" i="13" s="1"/>
  <c r="B508" i="13" s="1"/>
  <c r="B509" i="13" s="1"/>
  <c r="B510" i="13" s="1"/>
  <c r="B511" i="13" s="1"/>
  <c r="B512" i="13" s="1"/>
  <c r="B513" i="13" s="1"/>
  <c r="B514" i="13" s="1"/>
  <c r="B515" i="13" s="1"/>
  <c r="B516" i="13" s="1"/>
  <c r="B517" i="13" s="1"/>
  <c r="B518" i="13" s="1"/>
  <c r="B519" i="13" s="1"/>
  <c r="B520" i="13" s="1"/>
  <c r="B521" i="13" s="1"/>
  <c r="B522" i="13" s="1"/>
  <c r="B523" i="13" s="1"/>
  <c r="B524" i="13" s="1"/>
  <c r="B525" i="13" s="1"/>
  <c r="B526" i="13" s="1"/>
  <c r="B527" i="13" s="1"/>
  <c r="B528" i="13" s="1"/>
  <c r="B529" i="13" s="1"/>
  <c r="B530" i="13" s="1"/>
  <c r="B531" i="13" s="1"/>
  <c r="B532" i="13" s="1"/>
  <c r="B533" i="13" s="1"/>
  <c r="B534" i="13" s="1"/>
  <c r="B535" i="13" s="1"/>
  <c r="B536" i="13" s="1"/>
  <c r="B537" i="13" s="1"/>
  <c r="B538" i="13" s="1"/>
  <c r="B539" i="13" s="1"/>
  <c r="B540" i="13" s="1"/>
  <c r="B541" i="13" s="1"/>
  <c r="B542" i="13" s="1"/>
  <c r="B543" i="13" s="1"/>
  <c r="B544" i="13" s="1"/>
  <c r="B545" i="13" s="1"/>
  <c r="B546" i="13" s="1"/>
  <c r="B547" i="13" s="1"/>
  <c r="B548" i="13" s="1"/>
  <c r="B549" i="13" s="1"/>
  <c r="B550" i="13" s="1"/>
  <c r="B551" i="13" s="1"/>
  <c r="B552" i="13" s="1"/>
  <c r="B553" i="13" s="1"/>
  <c r="B554" i="13" s="1"/>
  <c r="B555" i="13" s="1"/>
  <c r="B556" i="13" s="1"/>
  <c r="B557" i="13" s="1"/>
  <c r="B558" i="13" s="1"/>
  <c r="B559" i="13" s="1"/>
  <c r="B560" i="13" s="1"/>
  <c r="B561" i="13" s="1"/>
  <c r="B562" i="13" s="1"/>
  <c r="B563" i="13" s="1"/>
  <c r="B564" i="13" s="1"/>
  <c r="B565" i="13" s="1"/>
  <c r="B566" i="13" s="1"/>
  <c r="B567" i="13" s="1"/>
  <c r="B568" i="13" s="1"/>
  <c r="B569" i="13" s="1"/>
  <c r="B570" i="13" s="1"/>
  <c r="B571" i="13" s="1"/>
  <c r="B572" i="13" s="1"/>
  <c r="B573" i="13" s="1"/>
  <c r="B574" i="13" s="1"/>
  <c r="B575" i="13" s="1"/>
  <c r="B576" i="13" s="1"/>
  <c r="B577" i="13" s="1"/>
  <c r="B578" i="13" s="1"/>
  <c r="B579" i="13" s="1"/>
  <c r="B580" i="13" s="1"/>
  <c r="B581" i="13" s="1"/>
  <c r="B582" i="13" s="1"/>
  <c r="B583" i="13" s="1"/>
  <c r="B584" i="13" s="1"/>
  <c r="B585" i="13" s="1"/>
  <c r="B586" i="13" s="1"/>
  <c r="B587" i="13" s="1"/>
  <c r="B588" i="13" s="1"/>
  <c r="B589" i="13" s="1"/>
  <c r="B590" i="13" s="1"/>
  <c r="B591" i="13" s="1"/>
  <c r="B592" i="13" s="1"/>
  <c r="B593" i="13" s="1"/>
  <c r="B594" i="13" s="1"/>
  <c r="B595" i="13" s="1"/>
  <c r="B596" i="13" s="1"/>
  <c r="B597" i="13" s="1"/>
  <c r="B598" i="13" s="1"/>
  <c r="B599" i="13" s="1"/>
  <c r="B600" i="13" s="1"/>
  <c r="B601" i="13" s="1"/>
  <c r="B602" i="13" s="1"/>
  <c r="B603" i="13" s="1"/>
  <c r="B604" i="13" s="1"/>
  <c r="B605" i="13" s="1"/>
  <c r="B606" i="13" s="1"/>
  <c r="B607" i="13" s="1"/>
  <c r="B608" i="13" s="1"/>
  <c r="B609" i="13" s="1"/>
  <c r="B610" i="13" s="1"/>
  <c r="B611" i="13" s="1"/>
  <c r="B612" i="13" s="1"/>
  <c r="B613" i="13" s="1"/>
  <c r="B614" i="13" s="1"/>
  <c r="B615" i="13" s="1"/>
  <c r="B616" i="13" s="1"/>
  <c r="B617" i="13" s="1"/>
  <c r="B618" i="13" s="1"/>
  <c r="B619" i="13" s="1"/>
  <c r="B620" i="13" s="1"/>
  <c r="B621" i="13" s="1"/>
  <c r="B622" i="13" s="1"/>
  <c r="B623" i="13" s="1"/>
  <c r="B624" i="13" s="1"/>
  <c r="B625" i="13" s="1"/>
  <c r="B626" i="13" s="1"/>
  <c r="B627" i="13" s="1"/>
  <c r="B628" i="13" s="1"/>
  <c r="B629" i="13" s="1"/>
  <c r="B630" i="13" s="1"/>
  <c r="B631" i="13" s="1"/>
  <c r="B632" i="13" s="1"/>
  <c r="B633" i="13" s="1"/>
  <c r="B634" i="13" s="1"/>
  <c r="B635" i="13" s="1"/>
  <c r="B636" i="13" s="1"/>
  <c r="B637" i="13" s="1"/>
  <c r="B638" i="13" s="1"/>
  <c r="B639" i="13" s="1"/>
  <c r="B640" i="13" s="1"/>
  <c r="B641" i="13" s="1"/>
  <c r="B642" i="13" s="1"/>
  <c r="B643" i="13" s="1"/>
  <c r="B644" i="13" s="1"/>
  <c r="B645" i="13" s="1"/>
  <c r="B646" i="13" s="1"/>
  <c r="B647" i="13" s="1"/>
  <c r="B648" i="13" s="1"/>
  <c r="B649" i="13" s="1"/>
  <c r="B650" i="13" s="1"/>
  <c r="B651" i="13" s="1"/>
  <c r="B652" i="13" s="1"/>
  <c r="B653" i="13" s="1"/>
  <c r="B654" i="13" s="1"/>
  <c r="B655" i="13" s="1"/>
  <c r="B656" i="13" s="1"/>
  <c r="B657" i="13" s="1"/>
  <c r="B658" i="13" s="1"/>
  <c r="B659" i="13" s="1"/>
  <c r="B660" i="13" s="1"/>
  <c r="B661" i="13" s="1"/>
  <c r="B662" i="13" s="1"/>
  <c r="B663" i="13" s="1"/>
  <c r="B664" i="13" s="1"/>
  <c r="B665" i="13" s="1"/>
  <c r="B666" i="13" s="1"/>
  <c r="B667" i="13" s="1"/>
  <c r="B668" i="13" s="1"/>
  <c r="B669" i="13" s="1"/>
  <c r="B670" i="13" s="1"/>
  <c r="B671" i="13" s="1"/>
  <c r="B672" i="13" s="1"/>
  <c r="B673" i="13" s="1"/>
  <c r="B674" i="13" s="1"/>
  <c r="B675" i="13" s="1"/>
  <c r="B676" i="13" s="1"/>
  <c r="B677" i="13" s="1"/>
  <c r="B678" i="13" s="1"/>
  <c r="B679" i="13" s="1"/>
  <c r="B680" i="13" s="1"/>
  <c r="B681" i="13" s="1"/>
  <c r="B682" i="13" s="1"/>
  <c r="B683" i="13" s="1"/>
  <c r="B684" i="13" s="1"/>
  <c r="B685" i="13" s="1"/>
  <c r="B686" i="13" s="1"/>
  <c r="B687" i="13" s="1"/>
  <c r="B688" i="13" s="1"/>
  <c r="B689" i="13" s="1"/>
  <c r="B690" i="13" s="1"/>
  <c r="B691" i="13" s="1"/>
  <c r="B692" i="13" s="1"/>
  <c r="B693" i="13" s="1"/>
  <c r="B694" i="13" s="1"/>
  <c r="B695" i="13" s="1"/>
  <c r="B696" i="13" s="1"/>
  <c r="B697" i="13" s="1"/>
  <c r="B698" i="13" s="1"/>
  <c r="B699" i="13" s="1"/>
  <c r="B700" i="13" s="1"/>
  <c r="B701" i="13" s="1"/>
  <c r="B702" i="13" s="1"/>
  <c r="B703" i="13" s="1"/>
  <c r="B704" i="13" s="1"/>
  <c r="B705" i="13" s="1"/>
  <c r="B706" i="13" s="1"/>
  <c r="B707" i="13" s="1"/>
  <c r="B708" i="13" s="1"/>
  <c r="B709" i="13" s="1"/>
  <c r="B710" i="13" s="1"/>
  <c r="B711" i="13" s="1"/>
  <c r="B712" i="13" s="1"/>
  <c r="B713" i="13" s="1"/>
  <c r="B714" i="13" s="1"/>
  <c r="B715" i="13" s="1"/>
  <c r="B716" i="13" s="1"/>
  <c r="B717" i="13" s="1"/>
  <c r="B718" i="13" s="1"/>
  <c r="B719" i="13" s="1"/>
  <c r="B720" i="13" s="1"/>
  <c r="B721" i="13" s="1"/>
  <c r="B722" i="13" s="1"/>
  <c r="B723" i="13" s="1"/>
  <c r="B724" i="13" s="1"/>
  <c r="B725" i="13" s="1"/>
  <c r="B726" i="13" s="1"/>
  <c r="B727" i="13" s="1"/>
  <c r="B728" i="13" s="1"/>
  <c r="B729" i="13" s="1"/>
  <c r="B730" i="13" s="1"/>
  <c r="B731" i="13" s="1"/>
  <c r="B732" i="13" s="1"/>
  <c r="B733" i="13" s="1"/>
  <c r="B734" i="13" s="1"/>
  <c r="B735" i="13" s="1"/>
  <c r="B736" i="13" s="1"/>
  <c r="B737" i="13" s="1"/>
  <c r="B738" i="13" s="1"/>
  <c r="B739" i="13" s="1"/>
  <c r="B740" i="13" s="1"/>
  <c r="B741" i="13" s="1"/>
  <c r="B742" i="13" s="1"/>
  <c r="B743" i="13" s="1"/>
  <c r="B744" i="13" s="1"/>
  <c r="B745" i="13" s="1"/>
  <c r="B746" i="13" s="1"/>
  <c r="B747" i="13" s="1"/>
  <c r="B748" i="13" s="1"/>
  <c r="B749" i="13" s="1"/>
  <c r="B750" i="13" s="1"/>
  <c r="B751" i="13" s="1"/>
  <c r="B752" i="13" s="1"/>
  <c r="B753" i="13" s="1"/>
  <c r="B754" i="13" s="1"/>
  <c r="B755" i="13" s="1"/>
  <c r="B756" i="13" s="1"/>
  <c r="B757" i="13" s="1"/>
  <c r="B758" i="13" s="1"/>
  <c r="B759" i="13" s="1"/>
  <c r="B760" i="13" s="1"/>
  <c r="B761" i="13" s="1"/>
  <c r="B762" i="13" s="1"/>
  <c r="B763" i="13" s="1"/>
  <c r="B764" i="13" s="1"/>
  <c r="B765" i="13" s="1"/>
  <c r="B766" i="13" s="1"/>
  <c r="B767" i="13" s="1"/>
  <c r="B768" i="13" s="1"/>
  <c r="B769" i="13" s="1"/>
  <c r="B770" i="13" s="1"/>
  <c r="B771" i="13" s="1"/>
  <c r="B772" i="13" s="1"/>
  <c r="B773" i="13" s="1"/>
  <c r="B774" i="13" s="1"/>
  <c r="B775" i="13" s="1"/>
  <c r="B776" i="13" s="1"/>
  <c r="B777" i="13" s="1"/>
  <c r="B778" i="13" s="1"/>
  <c r="B779" i="13" s="1"/>
  <c r="B780" i="13" s="1"/>
  <c r="B781" i="13" s="1"/>
  <c r="B782" i="13" s="1"/>
  <c r="B783" i="13" s="1"/>
  <c r="B784" i="13" s="1"/>
  <c r="B785" i="13" s="1"/>
  <c r="B786" i="13" s="1"/>
  <c r="B787" i="13" s="1"/>
  <c r="B788" i="13" s="1"/>
  <c r="B789" i="13" s="1"/>
  <c r="B790" i="13" s="1"/>
  <c r="B791" i="13" s="1"/>
  <c r="B792" i="13" s="1"/>
  <c r="B793" i="13" s="1"/>
  <c r="B794" i="13" s="1"/>
  <c r="B795" i="13" s="1"/>
  <c r="B796" i="13" s="1"/>
  <c r="B797" i="13" s="1"/>
  <c r="B798" i="13" s="1"/>
  <c r="B799" i="13" s="1"/>
  <c r="B800" i="13" s="1"/>
  <c r="B801" i="13" s="1"/>
  <c r="B802" i="13" s="1"/>
  <c r="B803" i="13" s="1"/>
  <c r="B804" i="13" s="1"/>
  <c r="B805" i="13" s="1"/>
  <c r="B806" i="13" s="1"/>
  <c r="B807" i="13" s="1"/>
  <c r="B808" i="13" s="1"/>
  <c r="B809" i="13" s="1"/>
  <c r="B810" i="13" s="1"/>
  <c r="B811" i="13" s="1"/>
  <c r="B812" i="13" s="1"/>
  <c r="B813" i="13" s="1"/>
  <c r="B814" i="13" s="1"/>
  <c r="B815" i="13" s="1"/>
  <c r="B816" i="13" s="1"/>
  <c r="B817" i="13" s="1"/>
  <c r="B818" i="13" s="1"/>
  <c r="B819" i="13" s="1"/>
  <c r="B820" i="13" s="1"/>
  <c r="B821" i="13" s="1"/>
  <c r="B822" i="13" s="1"/>
  <c r="B823" i="13" s="1"/>
  <c r="B824" i="13" s="1"/>
  <c r="B825" i="13" s="1"/>
  <c r="B826" i="13" s="1"/>
  <c r="B827" i="13" s="1"/>
  <c r="B828" i="13" s="1"/>
  <c r="B829" i="13" s="1"/>
  <c r="B830" i="13" s="1"/>
  <c r="B831" i="13" s="1"/>
  <c r="B832" i="13" s="1"/>
  <c r="B833" i="13" s="1"/>
  <c r="B834" i="13" s="1"/>
  <c r="B835" i="13" s="1"/>
  <c r="B836" i="13" s="1"/>
  <c r="B837" i="13" s="1"/>
  <c r="B838" i="13" s="1"/>
  <c r="B839" i="13" s="1"/>
  <c r="B840" i="13" s="1"/>
  <c r="B841" i="13" s="1"/>
  <c r="B842" i="13" s="1"/>
  <c r="B843" i="13" s="1"/>
  <c r="B844" i="13" s="1"/>
  <c r="B845" i="13" s="1"/>
  <c r="B846" i="13" s="1"/>
  <c r="B847" i="13" s="1"/>
  <c r="B848" i="13" s="1"/>
  <c r="B849" i="13" s="1"/>
  <c r="B850" i="13" s="1"/>
  <c r="B851" i="13" s="1"/>
  <c r="B852" i="13" s="1"/>
  <c r="B853" i="13" s="1"/>
  <c r="B854" i="13" s="1"/>
  <c r="B855" i="13" s="1"/>
  <c r="B856" i="13" s="1"/>
  <c r="B857" i="13" s="1"/>
  <c r="B858" i="13" s="1"/>
  <c r="B859" i="13" s="1"/>
  <c r="B860" i="13" s="1"/>
  <c r="B861" i="13" s="1"/>
  <c r="B862" i="13" s="1"/>
  <c r="B863" i="13" s="1"/>
  <c r="B864" i="13" s="1"/>
  <c r="B865" i="13" s="1"/>
  <c r="B866" i="13" s="1"/>
  <c r="B867" i="13" s="1"/>
  <c r="B868" i="13" s="1"/>
  <c r="B869" i="13" s="1"/>
  <c r="B870" i="13" s="1"/>
  <c r="B871" i="13" s="1"/>
  <c r="B872" i="13" s="1"/>
  <c r="B873" i="13" s="1"/>
  <c r="B874" i="13" s="1"/>
  <c r="B875" i="13" s="1"/>
  <c r="B876" i="13" s="1"/>
  <c r="B877" i="13" s="1"/>
  <c r="B878" i="13" s="1"/>
  <c r="B879" i="13" s="1"/>
  <c r="B880" i="13" s="1"/>
  <c r="B881" i="13" s="1"/>
  <c r="B882" i="13" s="1"/>
  <c r="B883" i="13" s="1"/>
  <c r="B884" i="13" s="1"/>
  <c r="B885" i="13" s="1"/>
  <c r="B886" i="13" s="1"/>
  <c r="B887" i="13" s="1"/>
  <c r="B888" i="13" s="1"/>
  <c r="B889" i="13" s="1"/>
  <c r="B890" i="13" s="1"/>
  <c r="B891" i="13" s="1"/>
  <c r="B892" i="13" s="1"/>
  <c r="B893" i="13" s="1"/>
  <c r="B894" i="13" s="1"/>
  <c r="B895" i="13" s="1"/>
  <c r="B896" i="13" s="1"/>
  <c r="B897" i="13" s="1"/>
  <c r="B898" i="13" s="1"/>
  <c r="B899" i="13" s="1"/>
  <c r="B900" i="13" s="1"/>
  <c r="B901" i="13" s="1"/>
  <c r="B902" i="13" s="1"/>
  <c r="B903" i="13" s="1"/>
  <c r="B904" i="13" s="1"/>
  <c r="B905" i="13" s="1"/>
  <c r="B906" i="13" s="1"/>
  <c r="B907" i="13" s="1"/>
  <c r="B908" i="13" s="1"/>
  <c r="B909" i="13" s="1"/>
  <c r="B910" i="13" s="1"/>
  <c r="B911" i="13" s="1"/>
  <c r="B912" i="13" s="1"/>
  <c r="B913" i="13" s="1"/>
  <c r="B914" i="13" s="1"/>
  <c r="B915" i="13" s="1"/>
  <c r="B916" i="13" s="1"/>
  <c r="B917" i="13" s="1"/>
  <c r="B918" i="13" s="1"/>
  <c r="B919" i="13" s="1"/>
  <c r="B920" i="13" s="1"/>
  <c r="B921" i="13" s="1"/>
  <c r="B922" i="13" s="1"/>
  <c r="B923" i="13" s="1"/>
  <c r="B924" i="13" s="1"/>
  <c r="B925" i="13" s="1"/>
  <c r="B926" i="13" s="1"/>
  <c r="B927" i="13" s="1"/>
  <c r="B928" i="13" s="1"/>
  <c r="B929" i="13" s="1"/>
  <c r="B930" i="13" s="1"/>
  <c r="B931" i="13" s="1"/>
  <c r="B932" i="13" s="1"/>
  <c r="B933" i="13" s="1"/>
  <c r="B934" i="13" s="1"/>
  <c r="B935" i="13" s="1"/>
  <c r="B936" i="13" s="1"/>
  <c r="B937" i="13" s="1"/>
  <c r="B938" i="13" s="1"/>
  <c r="B939" i="13" s="1"/>
  <c r="B940" i="13" s="1"/>
  <c r="B941" i="13" s="1"/>
  <c r="B942" i="13" s="1"/>
  <c r="B943" i="13" s="1"/>
  <c r="B944" i="13" s="1"/>
  <c r="B945" i="13" s="1"/>
  <c r="B946" i="13" s="1"/>
  <c r="B947" i="13" s="1"/>
  <c r="B948" i="13" s="1"/>
  <c r="B949" i="13" s="1"/>
  <c r="B950" i="13" s="1"/>
  <c r="B951" i="13" s="1"/>
  <c r="B952" i="13" s="1"/>
  <c r="B953" i="13" s="1"/>
  <c r="B954" i="13" s="1"/>
  <c r="B955" i="13" s="1"/>
  <c r="B956" i="13" s="1"/>
  <c r="B957" i="13" s="1"/>
  <c r="B958" i="13" s="1"/>
  <c r="B959" i="13" s="1"/>
  <c r="B960" i="13" s="1"/>
  <c r="B961" i="13" s="1"/>
  <c r="B962" i="13" s="1"/>
  <c r="B963" i="13" s="1"/>
  <c r="B964" i="13" s="1"/>
  <c r="B965" i="13" s="1"/>
  <c r="B966" i="13" s="1"/>
  <c r="B967" i="13" s="1"/>
  <c r="B968" i="13" s="1"/>
  <c r="B969" i="13" s="1"/>
  <c r="B970" i="13" s="1"/>
  <c r="B971" i="13" s="1"/>
  <c r="B972" i="13" s="1"/>
  <c r="B973" i="13" s="1"/>
  <c r="B974" i="13" s="1"/>
  <c r="B975" i="13" s="1"/>
  <c r="B976" i="13" s="1"/>
  <c r="B977" i="13" s="1"/>
  <c r="B978" i="13" s="1"/>
  <c r="B979" i="13" s="1"/>
  <c r="B980" i="13" s="1"/>
  <c r="B981" i="13" s="1"/>
  <c r="B982" i="13" s="1"/>
  <c r="B983" i="13" s="1"/>
  <c r="B984" i="13" s="1"/>
  <c r="B985" i="13" s="1"/>
  <c r="B986" i="13" s="1"/>
  <c r="B987" i="13" s="1"/>
  <c r="B988" i="13" s="1"/>
  <c r="B989" i="13" s="1"/>
  <c r="B990" i="13" s="1"/>
  <c r="B991" i="13" s="1"/>
  <c r="B992" i="13" s="1"/>
  <c r="B993" i="13" s="1"/>
  <c r="B994" i="13" s="1"/>
  <c r="B995" i="13" s="1"/>
  <c r="B996" i="13" s="1"/>
  <c r="B997" i="13" s="1"/>
  <c r="B998" i="13" s="1"/>
  <c r="B999" i="13" s="1"/>
  <c r="B1000" i="13" s="1"/>
  <c r="B1001" i="13" s="1"/>
  <c r="B1002" i="13" s="1"/>
  <c r="B1003" i="13" s="1"/>
  <c r="B1004" i="13" s="1"/>
  <c r="B1005" i="13" s="1"/>
  <c r="B1006" i="13" s="1"/>
  <c r="B1007" i="13" s="1"/>
  <c r="B1008" i="13" s="1"/>
  <c r="B1009" i="13" s="1"/>
  <c r="B1010" i="13" s="1"/>
  <c r="B1011" i="13" s="1"/>
  <c r="B1012" i="13" s="1"/>
  <c r="B1013" i="13" s="1"/>
  <c r="B1014" i="13" s="1"/>
  <c r="B1015" i="13" s="1"/>
  <c r="B1016" i="13" s="1"/>
  <c r="B1017" i="13" s="1"/>
  <c r="B1018" i="13" s="1"/>
  <c r="B1019" i="13" s="1"/>
  <c r="D20" i="13"/>
  <c r="C20" i="13"/>
  <c r="F14" i="13"/>
  <c r="D1019" i="12"/>
  <c r="C1019" i="12"/>
  <c r="D1018" i="12"/>
  <c r="C1018" i="12"/>
  <c r="D1017" i="12"/>
  <c r="C1017" i="12"/>
  <c r="D1016" i="12"/>
  <c r="C1016" i="12"/>
  <c r="D1015" i="12"/>
  <c r="C1015" i="12"/>
  <c r="D1014" i="12"/>
  <c r="C1014" i="12"/>
  <c r="D1013" i="12"/>
  <c r="C1013" i="12"/>
  <c r="D1012" i="12"/>
  <c r="C1012" i="12"/>
  <c r="D1011" i="12"/>
  <c r="C1011" i="12"/>
  <c r="D1010" i="12"/>
  <c r="C1010" i="12"/>
  <c r="D1009" i="12"/>
  <c r="C1009" i="12"/>
  <c r="D1008" i="12"/>
  <c r="C1008" i="12"/>
  <c r="D1007" i="12"/>
  <c r="C1007" i="12"/>
  <c r="D1006" i="12"/>
  <c r="C1006" i="12"/>
  <c r="D1005" i="12"/>
  <c r="C1005" i="12"/>
  <c r="D1004" i="12"/>
  <c r="C1004" i="12"/>
  <c r="D1003" i="12"/>
  <c r="C1003" i="12"/>
  <c r="D1002" i="12"/>
  <c r="C1002" i="12"/>
  <c r="D1001" i="12"/>
  <c r="C1001" i="12"/>
  <c r="D1000" i="12"/>
  <c r="C1000" i="12"/>
  <c r="D999" i="12"/>
  <c r="C999" i="12"/>
  <c r="D998" i="12"/>
  <c r="C998" i="12"/>
  <c r="D997" i="12"/>
  <c r="C997" i="12"/>
  <c r="D996" i="12"/>
  <c r="C996" i="12"/>
  <c r="D995" i="12"/>
  <c r="C995" i="12"/>
  <c r="D994" i="12"/>
  <c r="C994" i="12"/>
  <c r="D993" i="12"/>
  <c r="C993" i="12"/>
  <c r="D992" i="12"/>
  <c r="C992" i="12"/>
  <c r="D991" i="12"/>
  <c r="C991" i="12"/>
  <c r="D990" i="12"/>
  <c r="C990" i="12"/>
  <c r="D989" i="12"/>
  <c r="C989" i="12"/>
  <c r="D988" i="12"/>
  <c r="C988" i="12"/>
  <c r="D987" i="12"/>
  <c r="C987" i="12"/>
  <c r="D986" i="12"/>
  <c r="C986" i="12"/>
  <c r="D985" i="12"/>
  <c r="C985" i="12"/>
  <c r="D984" i="12"/>
  <c r="C984" i="12"/>
  <c r="D983" i="12"/>
  <c r="C983" i="12"/>
  <c r="D982" i="12"/>
  <c r="C982" i="12"/>
  <c r="D981" i="12"/>
  <c r="C981" i="12"/>
  <c r="D980" i="12"/>
  <c r="C980" i="12"/>
  <c r="D979" i="12"/>
  <c r="C979" i="12"/>
  <c r="D978" i="12"/>
  <c r="C978" i="12"/>
  <c r="D977" i="12"/>
  <c r="C977" i="12"/>
  <c r="D976" i="12"/>
  <c r="C976" i="12"/>
  <c r="D975" i="12"/>
  <c r="C975" i="12"/>
  <c r="D974" i="12"/>
  <c r="C974" i="12"/>
  <c r="D973" i="12"/>
  <c r="C973" i="12"/>
  <c r="D972" i="12"/>
  <c r="C972" i="12"/>
  <c r="D971" i="12"/>
  <c r="C971" i="12"/>
  <c r="D970" i="12"/>
  <c r="C970" i="12"/>
  <c r="D969" i="12"/>
  <c r="C969" i="12"/>
  <c r="D968" i="12"/>
  <c r="C968" i="12"/>
  <c r="D967" i="12"/>
  <c r="C967" i="12"/>
  <c r="D966" i="12"/>
  <c r="C966" i="12"/>
  <c r="D965" i="12"/>
  <c r="C965" i="12"/>
  <c r="D964" i="12"/>
  <c r="C964" i="12"/>
  <c r="D963" i="12"/>
  <c r="C963" i="12"/>
  <c r="D962" i="12"/>
  <c r="C962" i="12"/>
  <c r="D961" i="12"/>
  <c r="C961" i="12"/>
  <c r="D960" i="12"/>
  <c r="C960" i="12"/>
  <c r="D959" i="12"/>
  <c r="C959" i="12"/>
  <c r="D958" i="12"/>
  <c r="C958" i="12"/>
  <c r="D957" i="12"/>
  <c r="C957" i="12"/>
  <c r="D956" i="12"/>
  <c r="C956" i="12"/>
  <c r="D955" i="12"/>
  <c r="C955" i="12"/>
  <c r="D954" i="12"/>
  <c r="C954" i="12"/>
  <c r="D953" i="12"/>
  <c r="C953" i="12"/>
  <c r="D952" i="12"/>
  <c r="C952" i="12"/>
  <c r="D951" i="12"/>
  <c r="C951" i="12"/>
  <c r="D950" i="12"/>
  <c r="C950" i="12"/>
  <c r="D949" i="12"/>
  <c r="C949" i="12"/>
  <c r="D948" i="12"/>
  <c r="C948" i="12"/>
  <c r="D947" i="12"/>
  <c r="C947" i="12"/>
  <c r="D946" i="12"/>
  <c r="C946" i="12"/>
  <c r="D945" i="12"/>
  <c r="C945" i="12"/>
  <c r="D944" i="12"/>
  <c r="C944" i="12"/>
  <c r="D943" i="12"/>
  <c r="C943" i="12"/>
  <c r="D942" i="12"/>
  <c r="C942" i="12"/>
  <c r="D941" i="12"/>
  <c r="C941" i="12"/>
  <c r="D940" i="12"/>
  <c r="C940" i="12"/>
  <c r="D939" i="12"/>
  <c r="C939" i="12"/>
  <c r="D938" i="12"/>
  <c r="C938" i="12"/>
  <c r="D937" i="12"/>
  <c r="C937" i="12"/>
  <c r="D936" i="12"/>
  <c r="C936" i="12"/>
  <c r="D935" i="12"/>
  <c r="C935" i="12"/>
  <c r="D934" i="12"/>
  <c r="C934" i="12"/>
  <c r="D933" i="12"/>
  <c r="C933" i="12"/>
  <c r="D932" i="12"/>
  <c r="C932" i="12"/>
  <c r="D931" i="12"/>
  <c r="C931" i="12"/>
  <c r="D930" i="12"/>
  <c r="C930" i="12"/>
  <c r="D929" i="12"/>
  <c r="C929" i="12"/>
  <c r="D928" i="12"/>
  <c r="C928" i="12"/>
  <c r="D927" i="12"/>
  <c r="C927" i="12"/>
  <c r="D926" i="12"/>
  <c r="C926" i="12"/>
  <c r="D925" i="12"/>
  <c r="C925" i="12"/>
  <c r="D924" i="12"/>
  <c r="C924" i="12"/>
  <c r="D923" i="12"/>
  <c r="C923" i="12"/>
  <c r="D922" i="12"/>
  <c r="C922" i="12"/>
  <c r="D921" i="12"/>
  <c r="C921" i="12"/>
  <c r="D920" i="12"/>
  <c r="C920" i="12"/>
  <c r="D919" i="12"/>
  <c r="C919" i="12"/>
  <c r="D918" i="12"/>
  <c r="C918" i="12"/>
  <c r="D917" i="12"/>
  <c r="C917" i="12"/>
  <c r="D916" i="12"/>
  <c r="C916" i="12"/>
  <c r="D915" i="12"/>
  <c r="C915" i="12"/>
  <c r="D914" i="12"/>
  <c r="C914" i="12"/>
  <c r="D913" i="12"/>
  <c r="C913" i="12"/>
  <c r="D912" i="12"/>
  <c r="C912" i="12"/>
  <c r="D911" i="12"/>
  <c r="C911" i="12"/>
  <c r="D910" i="12"/>
  <c r="C910" i="12"/>
  <c r="D909" i="12"/>
  <c r="C909" i="12"/>
  <c r="D908" i="12"/>
  <c r="C908" i="12"/>
  <c r="D907" i="12"/>
  <c r="C907" i="12"/>
  <c r="D906" i="12"/>
  <c r="C906" i="12"/>
  <c r="D905" i="12"/>
  <c r="C905" i="12"/>
  <c r="D904" i="12"/>
  <c r="C904" i="12"/>
  <c r="D903" i="12"/>
  <c r="C903" i="12"/>
  <c r="D902" i="12"/>
  <c r="C902" i="12"/>
  <c r="D901" i="12"/>
  <c r="C901" i="12"/>
  <c r="D900" i="12"/>
  <c r="C900" i="12"/>
  <c r="D899" i="12"/>
  <c r="C899" i="12"/>
  <c r="D898" i="12"/>
  <c r="C898" i="12"/>
  <c r="D897" i="12"/>
  <c r="C897" i="12"/>
  <c r="D896" i="12"/>
  <c r="C896" i="12"/>
  <c r="D895" i="12"/>
  <c r="C895" i="12"/>
  <c r="D894" i="12"/>
  <c r="C894" i="12"/>
  <c r="D893" i="12"/>
  <c r="C893" i="12"/>
  <c r="D892" i="12"/>
  <c r="C892" i="12"/>
  <c r="D891" i="12"/>
  <c r="C891" i="12"/>
  <c r="D890" i="12"/>
  <c r="C890" i="12"/>
  <c r="D889" i="12"/>
  <c r="C889" i="12"/>
  <c r="D888" i="12"/>
  <c r="C888" i="12"/>
  <c r="D887" i="12"/>
  <c r="C887" i="12"/>
  <c r="D886" i="12"/>
  <c r="C886" i="12"/>
  <c r="D885" i="12"/>
  <c r="C885" i="12"/>
  <c r="D884" i="12"/>
  <c r="C884" i="12"/>
  <c r="D883" i="12"/>
  <c r="C883" i="12"/>
  <c r="D882" i="12"/>
  <c r="C882" i="12"/>
  <c r="D881" i="12"/>
  <c r="C881" i="12"/>
  <c r="D880" i="12"/>
  <c r="C880" i="12"/>
  <c r="D879" i="12"/>
  <c r="C879" i="12"/>
  <c r="D878" i="12"/>
  <c r="C878" i="12"/>
  <c r="D877" i="12"/>
  <c r="C877" i="12"/>
  <c r="D876" i="12"/>
  <c r="C876" i="12"/>
  <c r="D875" i="12"/>
  <c r="C875" i="12"/>
  <c r="D874" i="12"/>
  <c r="C874" i="12"/>
  <c r="D873" i="12"/>
  <c r="C873" i="12"/>
  <c r="D872" i="12"/>
  <c r="C872" i="12"/>
  <c r="D871" i="12"/>
  <c r="C871" i="12"/>
  <c r="D870" i="12"/>
  <c r="C870" i="12"/>
  <c r="D869" i="12"/>
  <c r="C869" i="12"/>
  <c r="D868" i="12"/>
  <c r="C868" i="12"/>
  <c r="D867" i="12"/>
  <c r="C867" i="12"/>
  <c r="D866" i="12"/>
  <c r="C866" i="12"/>
  <c r="D865" i="12"/>
  <c r="C865" i="12"/>
  <c r="D864" i="12"/>
  <c r="C864" i="12"/>
  <c r="D863" i="12"/>
  <c r="C863" i="12"/>
  <c r="D862" i="12"/>
  <c r="C862" i="12"/>
  <c r="D861" i="12"/>
  <c r="C861" i="12"/>
  <c r="D860" i="12"/>
  <c r="C860" i="12"/>
  <c r="D859" i="12"/>
  <c r="C859" i="12"/>
  <c r="D858" i="12"/>
  <c r="C858" i="12"/>
  <c r="D857" i="12"/>
  <c r="C857" i="12"/>
  <c r="D856" i="12"/>
  <c r="C856" i="12"/>
  <c r="D855" i="12"/>
  <c r="C855" i="12"/>
  <c r="D854" i="12"/>
  <c r="C854" i="12"/>
  <c r="D853" i="12"/>
  <c r="C853" i="12"/>
  <c r="D852" i="12"/>
  <c r="C852" i="12"/>
  <c r="D851" i="12"/>
  <c r="C851" i="12"/>
  <c r="D850" i="12"/>
  <c r="C850" i="12"/>
  <c r="D849" i="12"/>
  <c r="C849" i="12"/>
  <c r="D848" i="12"/>
  <c r="C848" i="12"/>
  <c r="D847" i="12"/>
  <c r="C847" i="12"/>
  <c r="D846" i="12"/>
  <c r="C846" i="12"/>
  <c r="D845" i="12"/>
  <c r="C845" i="12"/>
  <c r="D844" i="12"/>
  <c r="C844" i="12"/>
  <c r="D843" i="12"/>
  <c r="C843" i="12"/>
  <c r="D842" i="12"/>
  <c r="C842" i="12"/>
  <c r="D841" i="12"/>
  <c r="C841" i="12"/>
  <c r="D840" i="12"/>
  <c r="C840" i="12"/>
  <c r="D839" i="12"/>
  <c r="C839" i="12"/>
  <c r="D838" i="12"/>
  <c r="C838" i="12"/>
  <c r="D837" i="12"/>
  <c r="C837" i="12"/>
  <c r="D836" i="12"/>
  <c r="C836" i="12"/>
  <c r="D835" i="12"/>
  <c r="C835" i="12"/>
  <c r="D834" i="12"/>
  <c r="C834" i="12"/>
  <c r="D833" i="12"/>
  <c r="C833" i="12"/>
  <c r="D832" i="12"/>
  <c r="C832" i="12"/>
  <c r="D831" i="12"/>
  <c r="C831" i="12"/>
  <c r="D830" i="12"/>
  <c r="C830" i="12"/>
  <c r="D829" i="12"/>
  <c r="C829" i="12"/>
  <c r="D828" i="12"/>
  <c r="C828" i="12"/>
  <c r="D827" i="12"/>
  <c r="C827" i="12"/>
  <c r="D826" i="12"/>
  <c r="C826" i="12"/>
  <c r="D825" i="12"/>
  <c r="C825" i="12"/>
  <c r="D824" i="12"/>
  <c r="C824" i="12"/>
  <c r="D823" i="12"/>
  <c r="C823" i="12"/>
  <c r="D822" i="12"/>
  <c r="C822" i="12"/>
  <c r="D821" i="12"/>
  <c r="C821" i="12"/>
  <c r="D820" i="12"/>
  <c r="C820" i="12"/>
  <c r="D819" i="12"/>
  <c r="C819" i="12"/>
  <c r="D818" i="12"/>
  <c r="C818" i="12"/>
  <c r="D817" i="12"/>
  <c r="C817" i="12"/>
  <c r="D816" i="12"/>
  <c r="C816" i="12"/>
  <c r="D815" i="12"/>
  <c r="C815" i="12"/>
  <c r="D814" i="12"/>
  <c r="C814" i="12"/>
  <c r="D813" i="12"/>
  <c r="C813" i="12"/>
  <c r="D812" i="12"/>
  <c r="C812" i="12"/>
  <c r="D811" i="12"/>
  <c r="C811" i="12"/>
  <c r="D810" i="12"/>
  <c r="C810" i="12"/>
  <c r="D809" i="12"/>
  <c r="C809" i="12"/>
  <c r="D808" i="12"/>
  <c r="C808" i="12"/>
  <c r="D807" i="12"/>
  <c r="C807" i="12"/>
  <c r="D806" i="12"/>
  <c r="C806" i="12"/>
  <c r="D805" i="12"/>
  <c r="C805" i="12"/>
  <c r="D804" i="12"/>
  <c r="C804" i="12"/>
  <c r="D803" i="12"/>
  <c r="C803" i="12"/>
  <c r="D802" i="12"/>
  <c r="C802" i="12"/>
  <c r="D801" i="12"/>
  <c r="C801" i="12"/>
  <c r="D800" i="12"/>
  <c r="C800" i="12"/>
  <c r="D799" i="12"/>
  <c r="C799" i="12"/>
  <c r="D798" i="12"/>
  <c r="C798" i="12"/>
  <c r="D797" i="12"/>
  <c r="C797" i="12"/>
  <c r="D796" i="12"/>
  <c r="C796" i="12"/>
  <c r="D795" i="12"/>
  <c r="C795" i="12"/>
  <c r="D794" i="12"/>
  <c r="C794" i="12"/>
  <c r="D793" i="12"/>
  <c r="C793" i="12"/>
  <c r="D792" i="12"/>
  <c r="C792" i="12"/>
  <c r="D791" i="12"/>
  <c r="C791" i="12"/>
  <c r="D790" i="12"/>
  <c r="C790" i="12"/>
  <c r="D789" i="12"/>
  <c r="C789" i="12"/>
  <c r="D788" i="12"/>
  <c r="C788" i="12"/>
  <c r="D787" i="12"/>
  <c r="C787" i="12"/>
  <c r="D786" i="12"/>
  <c r="C786" i="12"/>
  <c r="D785" i="12"/>
  <c r="C785" i="12"/>
  <c r="D784" i="12"/>
  <c r="C784" i="12"/>
  <c r="D783" i="12"/>
  <c r="C783" i="12"/>
  <c r="D782" i="12"/>
  <c r="C782" i="12"/>
  <c r="D781" i="12"/>
  <c r="C781" i="12"/>
  <c r="D780" i="12"/>
  <c r="C780" i="12"/>
  <c r="D779" i="12"/>
  <c r="C779" i="12"/>
  <c r="D778" i="12"/>
  <c r="C778" i="12"/>
  <c r="D777" i="12"/>
  <c r="C777" i="12"/>
  <c r="D776" i="12"/>
  <c r="C776" i="12"/>
  <c r="D775" i="12"/>
  <c r="C775" i="12"/>
  <c r="D774" i="12"/>
  <c r="C774" i="12"/>
  <c r="D773" i="12"/>
  <c r="C773" i="12"/>
  <c r="D772" i="12"/>
  <c r="C772" i="12"/>
  <c r="D771" i="12"/>
  <c r="C771" i="12"/>
  <c r="D770" i="12"/>
  <c r="C770" i="12"/>
  <c r="D769" i="12"/>
  <c r="C769" i="12"/>
  <c r="D768" i="12"/>
  <c r="C768" i="12"/>
  <c r="D767" i="12"/>
  <c r="C767" i="12"/>
  <c r="D766" i="12"/>
  <c r="C766" i="12"/>
  <c r="D765" i="12"/>
  <c r="C765" i="12"/>
  <c r="D764" i="12"/>
  <c r="C764" i="12"/>
  <c r="D763" i="12"/>
  <c r="C763" i="12"/>
  <c r="D762" i="12"/>
  <c r="C762" i="12"/>
  <c r="D761" i="12"/>
  <c r="C761" i="12"/>
  <c r="D760" i="12"/>
  <c r="C760" i="12"/>
  <c r="D759" i="12"/>
  <c r="C759" i="12"/>
  <c r="D758" i="12"/>
  <c r="C758" i="12"/>
  <c r="D757" i="12"/>
  <c r="C757" i="12"/>
  <c r="D756" i="12"/>
  <c r="C756" i="12"/>
  <c r="D755" i="12"/>
  <c r="C755" i="12"/>
  <c r="D754" i="12"/>
  <c r="C754" i="12"/>
  <c r="D753" i="12"/>
  <c r="C753" i="12"/>
  <c r="D752" i="12"/>
  <c r="C752" i="12"/>
  <c r="D751" i="12"/>
  <c r="C751" i="12"/>
  <c r="D750" i="12"/>
  <c r="C750" i="12"/>
  <c r="D749" i="12"/>
  <c r="C749" i="12"/>
  <c r="D748" i="12"/>
  <c r="C748" i="12"/>
  <c r="D747" i="12"/>
  <c r="C747" i="12"/>
  <c r="D746" i="12"/>
  <c r="C746" i="12"/>
  <c r="D745" i="12"/>
  <c r="C745" i="12"/>
  <c r="D744" i="12"/>
  <c r="C744" i="12"/>
  <c r="D743" i="12"/>
  <c r="C743" i="12"/>
  <c r="D742" i="12"/>
  <c r="C742" i="12"/>
  <c r="D741" i="12"/>
  <c r="C741" i="12"/>
  <c r="D740" i="12"/>
  <c r="C740" i="12"/>
  <c r="D739" i="12"/>
  <c r="C739" i="12"/>
  <c r="D738" i="12"/>
  <c r="C738" i="12"/>
  <c r="D737" i="12"/>
  <c r="C737" i="12"/>
  <c r="D736" i="12"/>
  <c r="C736" i="12"/>
  <c r="D735" i="12"/>
  <c r="C735" i="12"/>
  <c r="D734" i="12"/>
  <c r="C734" i="12"/>
  <c r="D733" i="12"/>
  <c r="C733" i="12"/>
  <c r="D732" i="12"/>
  <c r="C732" i="12"/>
  <c r="D731" i="12"/>
  <c r="C731" i="12"/>
  <c r="D730" i="12"/>
  <c r="C730" i="12"/>
  <c r="D729" i="12"/>
  <c r="C729" i="12"/>
  <c r="D728" i="12"/>
  <c r="C728" i="12"/>
  <c r="D727" i="12"/>
  <c r="C727" i="12"/>
  <c r="D726" i="12"/>
  <c r="C726" i="12"/>
  <c r="D725" i="12"/>
  <c r="C725" i="12"/>
  <c r="D724" i="12"/>
  <c r="C724" i="12"/>
  <c r="D723" i="12"/>
  <c r="C723" i="12"/>
  <c r="D722" i="12"/>
  <c r="C722" i="12"/>
  <c r="D721" i="12"/>
  <c r="C721" i="12"/>
  <c r="D720" i="12"/>
  <c r="C720" i="12"/>
  <c r="D719" i="12"/>
  <c r="C719" i="12"/>
  <c r="D718" i="12"/>
  <c r="C718" i="12"/>
  <c r="D717" i="12"/>
  <c r="C717" i="12"/>
  <c r="D716" i="12"/>
  <c r="C716" i="12"/>
  <c r="D715" i="12"/>
  <c r="C715" i="12"/>
  <c r="D714" i="12"/>
  <c r="C714" i="12"/>
  <c r="D713" i="12"/>
  <c r="C713" i="12"/>
  <c r="D712" i="12"/>
  <c r="C712" i="12"/>
  <c r="D711" i="12"/>
  <c r="C711" i="12"/>
  <c r="D710" i="12"/>
  <c r="C710" i="12"/>
  <c r="D709" i="12"/>
  <c r="C709" i="12"/>
  <c r="D708" i="12"/>
  <c r="C708" i="12"/>
  <c r="D707" i="12"/>
  <c r="C707" i="12"/>
  <c r="D706" i="12"/>
  <c r="C706" i="12"/>
  <c r="D705" i="12"/>
  <c r="C705" i="12"/>
  <c r="D704" i="12"/>
  <c r="C704" i="12"/>
  <c r="D703" i="12"/>
  <c r="C703" i="12"/>
  <c r="D702" i="12"/>
  <c r="C702" i="12"/>
  <c r="D701" i="12"/>
  <c r="C701" i="12"/>
  <c r="D700" i="12"/>
  <c r="C700" i="12"/>
  <c r="D699" i="12"/>
  <c r="C699" i="12"/>
  <c r="D698" i="12"/>
  <c r="C698" i="12"/>
  <c r="D697" i="12"/>
  <c r="C697" i="12"/>
  <c r="D696" i="12"/>
  <c r="C696" i="12"/>
  <c r="D695" i="12"/>
  <c r="C695" i="12"/>
  <c r="D694" i="12"/>
  <c r="C694" i="12"/>
  <c r="D693" i="12"/>
  <c r="C693" i="12"/>
  <c r="D692" i="12"/>
  <c r="C692" i="12"/>
  <c r="D691" i="12"/>
  <c r="C691" i="12"/>
  <c r="D690" i="12"/>
  <c r="C690" i="12"/>
  <c r="D689" i="12"/>
  <c r="C689" i="12"/>
  <c r="D688" i="12"/>
  <c r="C688" i="12"/>
  <c r="D687" i="12"/>
  <c r="C687" i="12"/>
  <c r="D686" i="12"/>
  <c r="C686" i="12"/>
  <c r="D685" i="12"/>
  <c r="C685" i="12"/>
  <c r="D684" i="12"/>
  <c r="C684" i="12"/>
  <c r="D683" i="12"/>
  <c r="C683" i="12"/>
  <c r="D682" i="12"/>
  <c r="C682" i="12"/>
  <c r="D681" i="12"/>
  <c r="C681" i="12"/>
  <c r="D680" i="12"/>
  <c r="C680" i="12"/>
  <c r="D679" i="12"/>
  <c r="C679" i="12"/>
  <c r="D678" i="12"/>
  <c r="C678" i="12"/>
  <c r="D677" i="12"/>
  <c r="C677" i="12"/>
  <c r="D676" i="12"/>
  <c r="C676" i="12"/>
  <c r="D675" i="12"/>
  <c r="C675" i="12"/>
  <c r="D674" i="12"/>
  <c r="C674" i="12"/>
  <c r="D673" i="12"/>
  <c r="C673" i="12"/>
  <c r="D672" i="12"/>
  <c r="C672" i="12"/>
  <c r="D671" i="12"/>
  <c r="C671" i="12"/>
  <c r="D670" i="12"/>
  <c r="C670" i="12"/>
  <c r="D669" i="12"/>
  <c r="C669" i="12"/>
  <c r="D668" i="12"/>
  <c r="C668" i="12"/>
  <c r="D667" i="12"/>
  <c r="C667" i="12"/>
  <c r="D666" i="12"/>
  <c r="C666" i="12"/>
  <c r="D665" i="12"/>
  <c r="C665" i="12"/>
  <c r="D664" i="12"/>
  <c r="C664" i="12"/>
  <c r="D663" i="12"/>
  <c r="C663" i="12"/>
  <c r="D662" i="12"/>
  <c r="C662" i="12"/>
  <c r="D661" i="12"/>
  <c r="C661" i="12"/>
  <c r="D660" i="12"/>
  <c r="C660" i="12"/>
  <c r="D659" i="12"/>
  <c r="C659" i="12"/>
  <c r="D658" i="12"/>
  <c r="C658" i="12"/>
  <c r="D657" i="12"/>
  <c r="C657" i="12"/>
  <c r="D656" i="12"/>
  <c r="C656" i="12"/>
  <c r="D655" i="12"/>
  <c r="C655" i="12"/>
  <c r="D654" i="12"/>
  <c r="C654" i="12"/>
  <c r="D653" i="12"/>
  <c r="C653" i="12"/>
  <c r="D652" i="12"/>
  <c r="C652" i="12"/>
  <c r="D651" i="12"/>
  <c r="C651" i="12"/>
  <c r="D650" i="12"/>
  <c r="C650" i="12"/>
  <c r="D649" i="12"/>
  <c r="C649" i="12"/>
  <c r="D648" i="12"/>
  <c r="C648" i="12"/>
  <c r="D647" i="12"/>
  <c r="C647" i="12"/>
  <c r="D646" i="12"/>
  <c r="C646" i="12"/>
  <c r="D645" i="12"/>
  <c r="C645" i="12"/>
  <c r="D644" i="12"/>
  <c r="C644" i="12"/>
  <c r="D643" i="12"/>
  <c r="C643" i="12"/>
  <c r="D642" i="12"/>
  <c r="C642" i="12"/>
  <c r="D641" i="12"/>
  <c r="C641" i="12"/>
  <c r="D640" i="12"/>
  <c r="C640" i="12"/>
  <c r="D639" i="12"/>
  <c r="C639" i="12"/>
  <c r="D638" i="12"/>
  <c r="C638" i="12"/>
  <c r="D637" i="12"/>
  <c r="C637" i="12"/>
  <c r="D636" i="12"/>
  <c r="C636" i="12"/>
  <c r="D635" i="12"/>
  <c r="C635" i="12"/>
  <c r="D634" i="12"/>
  <c r="C634" i="12"/>
  <c r="D633" i="12"/>
  <c r="C633" i="12"/>
  <c r="D632" i="12"/>
  <c r="C632" i="12"/>
  <c r="D631" i="12"/>
  <c r="C631" i="12"/>
  <c r="D630" i="12"/>
  <c r="C630" i="12"/>
  <c r="D629" i="12"/>
  <c r="C629" i="12"/>
  <c r="D628" i="12"/>
  <c r="C628" i="12"/>
  <c r="D627" i="12"/>
  <c r="C627" i="12"/>
  <c r="D626" i="12"/>
  <c r="C626" i="12"/>
  <c r="D625" i="12"/>
  <c r="C625" i="12"/>
  <c r="D624" i="12"/>
  <c r="C624" i="12"/>
  <c r="D623" i="12"/>
  <c r="C623" i="12"/>
  <c r="D622" i="12"/>
  <c r="C622" i="12"/>
  <c r="D621" i="12"/>
  <c r="C621" i="12"/>
  <c r="D620" i="12"/>
  <c r="C620" i="12"/>
  <c r="D619" i="12"/>
  <c r="C619" i="12"/>
  <c r="D618" i="12"/>
  <c r="C618" i="12"/>
  <c r="D617" i="12"/>
  <c r="C617" i="12"/>
  <c r="D616" i="12"/>
  <c r="C616" i="12"/>
  <c r="D615" i="12"/>
  <c r="C615" i="12"/>
  <c r="D614" i="12"/>
  <c r="C614" i="12"/>
  <c r="D613" i="12"/>
  <c r="C613" i="12"/>
  <c r="D612" i="12"/>
  <c r="C612" i="12"/>
  <c r="D611" i="12"/>
  <c r="C611" i="12"/>
  <c r="D610" i="12"/>
  <c r="C610" i="12"/>
  <c r="D609" i="12"/>
  <c r="C609" i="12"/>
  <c r="D608" i="12"/>
  <c r="C608" i="12"/>
  <c r="D607" i="12"/>
  <c r="C607" i="12"/>
  <c r="D606" i="12"/>
  <c r="C606" i="12"/>
  <c r="D605" i="12"/>
  <c r="C605" i="12"/>
  <c r="D604" i="12"/>
  <c r="C604" i="12"/>
  <c r="D603" i="12"/>
  <c r="C603" i="12"/>
  <c r="D602" i="12"/>
  <c r="C602" i="12"/>
  <c r="D601" i="12"/>
  <c r="C601" i="12"/>
  <c r="D600" i="12"/>
  <c r="C600" i="12"/>
  <c r="D599" i="12"/>
  <c r="C599" i="12"/>
  <c r="D598" i="12"/>
  <c r="C598" i="12"/>
  <c r="D597" i="12"/>
  <c r="E597" i="12" s="1"/>
  <c r="C597" i="12"/>
  <c r="D596" i="12"/>
  <c r="C596" i="12"/>
  <c r="D595" i="12"/>
  <c r="C595" i="12"/>
  <c r="D594" i="12"/>
  <c r="C594" i="12"/>
  <c r="D593" i="12"/>
  <c r="C593" i="12"/>
  <c r="D592" i="12"/>
  <c r="C592" i="12"/>
  <c r="D591" i="12"/>
  <c r="C591" i="12"/>
  <c r="D590" i="12"/>
  <c r="C590" i="12"/>
  <c r="D589" i="12"/>
  <c r="C589" i="12"/>
  <c r="D588" i="12"/>
  <c r="C588" i="12"/>
  <c r="D587" i="12"/>
  <c r="C587" i="12"/>
  <c r="D586" i="12"/>
  <c r="C586" i="12"/>
  <c r="D585" i="12"/>
  <c r="C585" i="12"/>
  <c r="D584" i="12"/>
  <c r="C584" i="12"/>
  <c r="D583" i="12"/>
  <c r="C583" i="12"/>
  <c r="D582" i="12"/>
  <c r="C582" i="12"/>
  <c r="D581" i="12"/>
  <c r="C581" i="12"/>
  <c r="D580" i="12"/>
  <c r="C580" i="12"/>
  <c r="D579" i="12"/>
  <c r="C579" i="12"/>
  <c r="D578" i="12"/>
  <c r="C578" i="12"/>
  <c r="D577" i="12"/>
  <c r="E577" i="12" s="1"/>
  <c r="C577" i="12"/>
  <c r="D576" i="12"/>
  <c r="C576" i="12"/>
  <c r="D575" i="12"/>
  <c r="C575" i="12"/>
  <c r="D574" i="12"/>
  <c r="C574" i="12"/>
  <c r="D573" i="12"/>
  <c r="E573" i="12" s="1"/>
  <c r="C573" i="12"/>
  <c r="D572" i="12"/>
  <c r="C572" i="12"/>
  <c r="D571" i="12"/>
  <c r="C571" i="12"/>
  <c r="D570" i="12"/>
  <c r="C570" i="12"/>
  <c r="D569" i="12"/>
  <c r="C569" i="12"/>
  <c r="D568" i="12"/>
  <c r="C568" i="12"/>
  <c r="D567" i="12"/>
  <c r="C567" i="12"/>
  <c r="D566" i="12"/>
  <c r="C566" i="12"/>
  <c r="D565" i="12"/>
  <c r="C565" i="12"/>
  <c r="D564" i="12"/>
  <c r="C564" i="12"/>
  <c r="D563" i="12"/>
  <c r="C563" i="12"/>
  <c r="D562" i="12"/>
  <c r="C562" i="12"/>
  <c r="D561" i="12"/>
  <c r="C561" i="12"/>
  <c r="D560" i="12"/>
  <c r="C560" i="12"/>
  <c r="D559" i="12"/>
  <c r="C559" i="12"/>
  <c r="D558" i="12"/>
  <c r="C558" i="12"/>
  <c r="D557" i="12"/>
  <c r="E557" i="12" s="1"/>
  <c r="C557" i="12"/>
  <c r="D556" i="12"/>
  <c r="C556" i="12"/>
  <c r="D555" i="12"/>
  <c r="C555" i="12"/>
  <c r="D554" i="12"/>
  <c r="C554" i="12"/>
  <c r="D553" i="12"/>
  <c r="C553" i="12"/>
  <c r="D552" i="12"/>
  <c r="C552" i="12"/>
  <c r="D551" i="12"/>
  <c r="C551" i="12"/>
  <c r="D550" i="12"/>
  <c r="C550" i="12"/>
  <c r="D549" i="12"/>
  <c r="C549" i="12"/>
  <c r="D548" i="12"/>
  <c r="C548" i="12"/>
  <c r="D547" i="12"/>
  <c r="C547" i="12"/>
  <c r="D546" i="12"/>
  <c r="C546" i="12"/>
  <c r="D545" i="12"/>
  <c r="C545" i="12"/>
  <c r="D544" i="12"/>
  <c r="C544" i="12"/>
  <c r="D543" i="12"/>
  <c r="C543" i="12"/>
  <c r="D542" i="12"/>
  <c r="C542" i="12"/>
  <c r="D541" i="12"/>
  <c r="C541" i="12"/>
  <c r="D540" i="12"/>
  <c r="C540" i="12"/>
  <c r="D539" i="12"/>
  <c r="C539" i="12"/>
  <c r="D538" i="12"/>
  <c r="C538" i="12"/>
  <c r="D537" i="12"/>
  <c r="C537" i="12"/>
  <c r="D536" i="12"/>
  <c r="C536" i="12"/>
  <c r="D535" i="12"/>
  <c r="C535" i="12"/>
  <c r="D534" i="12"/>
  <c r="C534" i="12"/>
  <c r="D533" i="12"/>
  <c r="E533" i="12" s="1"/>
  <c r="C533" i="12"/>
  <c r="D532" i="12"/>
  <c r="C532" i="12"/>
  <c r="D531" i="12"/>
  <c r="C531" i="12"/>
  <c r="D530" i="12"/>
  <c r="C530" i="12"/>
  <c r="D529" i="12"/>
  <c r="E529" i="12" s="1"/>
  <c r="C529" i="12"/>
  <c r="D528" i="12"/>
  <c r="C528" i="12"/>
  <c r="D527" i="12"/>
  <c r="C527" i="12"/>
  <c r="D526" i="12"/>
  <c r="C526" i="12"/>
  <c r="D525" i="12"/>
  <c r="C525" i="12"/>
  <c r="D524" i="12"/>
  <c r="C524" i="12"/>
  <c r="D523" i="12"/>
  <c r="C523" i="12"/>
  <c r="D522" i="12"/>
  <c r="C522" i="12"/>
  <c r="D521" i="12"/>
  <c r="E521" i="12" s="1"/>
  <c r="C521" i="12"/>
  <c r="D520" i="12"/>
  <c r="C520" i="12"/>
  <c r="D519" i="12"/>
  <c r="C519" i="12"/>
  <c r="D518" i="12"/>
  <c r="C518" i="12"/>
  <c r="D517" i="12"/>
  <c r="E517" i="12" s="1"/>
  <c r="C517" i="12"/>
  <c r="D516" i="12"/>
  <c r="C516" i="12"/>
  <c r="D515" i="12"/>
  <c r="C515" i="12"/>
  <c r="D514" i="12"/>
  <c r="C514" i="12"/>
  <c r="D513" i="12"/>
  <c r="C513" i="12"/>
  <c r="D512" i="12"/>
  <c r="C512" i="12"/>
  <c r="D511" i="12"/>
  <c r="C511" i="12"/>
  <c r="D510" i="12"/>
  <c r="C510" i="12"/>
  <c r="D509" i="12"/>
  <c r="C509" i="12"/>
  <c r="D508" i="12"/>
  <c r="C508" i="12"/>
  <c r="D507" i="12"/>
  <c r="C507" i="12"/>
  <c r="D506" i="12"/>
  <c r="C506" i="12"/>
  <c r="D505" i="12"/>
  <c r="C505" i="12"/>
  <c r="D504" i="12"/>
  <c r="C504" i="12"/>
  <c r="D503" i="12"/>
  <c r="C503" i="12"/>
  <c r="D502" i="12"/>
  <c r="C502" i="12"/>
  <c r="D501" i="12"/>
  <c r="C501" i="12"/>
  <c r="D500" i="12"/>
  <c r="C500" i="12"/>
  <c r="D499" i="12"/>
  <c r="C499" i="12"/>
  <c r="D498" i="12"/>
  <c r="C498" i="12"/>
  <c r="D497" i="12"/>
  <c r="C497" i="12"/>
  <c r="D496" i="12"/>
  <c r="C496" i="12"/>
  <c r="D495" i="12"/>
  <c r="C495" i="12"/>
  <c r="D494" i="12"/>
  <c r="C494" i="12"/>
  <c r="D493" i="12"/>
  <c r="C493" i="12"/>
  <c r="D492" i="12"/>
  <c r="C492" i="12"/>
  <c r="D491" i="12"/>
  <c r="C491" i="12"/>
  <c r="D490" i="12"/>
  <c r="C490" i="12"/>
  <c r="D489" i="12"/>
  <c r="C489" i="12"/>
  <c r="D488" i="12"/>
  <c r="C488" i="12"/>
  <c r="D487" i="12"/>
  <c r="C487" i="12"/>
  <c r="D486" i="12"/>
  <c r="C486" i="12"/>
  <c r="D485" i="12"/>
  <c r="C485" i="12"/>
  <c r="D484" i="12"/>
  <c r="C484" i="12"/>
  <c r="D483" i="12"/>
  <c r="C483" i="12"/>
  <c r="D482" i="12"/>
  <c r="C482" i="12"/>
  <c r="D481" i="12"/>
  <c r="C481" i="12"/>
  <c r="D480" i="12"/>
  <c r="C480" i="12"/>
  <c r="D479" i="12"/>
  <c r="C479" i="12"/>
  <c r="D478" i="12"/>
  <c r="C478" i="12"/>
  <c r="D477" i="12"/>
  <c r="C477" i="12"/>
  <c r="D476" i="12"/>
  <c r="C476" i="12"/>
  <c r="D475" i="12"/>
  <c r="C475" i="12"/>
  <c r="D474" i="12"/>
  <c r="C474" i="12"/>
  <c r="D473" i="12"/>
  <c r="C473" i="12"/>
  <c r="D472" i="12"/>
  <c r="C472" i="12"/>
  <c r="D471" i="12"/>
  <c r="C471" i="12"/>
  <c r="D470" i="12"/>
  <c r="C470" i="12"/>
  <c r="D469" i="12"/>
  <c r="C469" i="12"/>
  <c r="D468" i="12"/>
  <c r="C468" i="12"/>
  <c r="D467" i="12"/>
  <c r="C467" i="12"/>
  <c r="D466" i="12"/>
  <c r="C466" i="12"/>
  <c r="D465" i="12"/>
  <c r="C465" i="12"/>
  <c r="D464" i="12"/>
  <c r="C464" i="12"/>
  <c r="D463" i="12"/>
  <c r="C463" i="12"/>
  <c r="D462" i="12"/>
  <c r="C462" i="12"/>
  <c r="D461" i="12"/>
  <c r="C461" i="12"/>
  <c r="D460" i="12"/>
  <c r="C460" i="12"/>
  <c r="D459" i="12"/>
  <c r="C459" i="12"/>
  <c r="D458" i="12"/>
  <c r="C458" i="12"/>
  <c r="D457" i="12"/>
  <c r="C457" i="12"/>
  <c r="D456" i="12"/>
  <c r="C456" i="12"/>
  <c r="D455" i="12"/>
  <c r="C455" i="12"/>
  <c r="D454" i="12"/>
  <c r="C454" i="12"/>
  <c r="D453" i="12"/>
  <c r="E453" i="12" s="1"/>
  <c r="C453" i="12"/>
  <c r="D452" i="12"/>
  <c r="C452" i="12"/>
  <c r="D451" i="12"/>
  <c r="C451" i="12"/>
  <c r="D450" i="12"/>
  <c r="C450" i="12"/>
  <c r="D449" i="12"/>
  <c r="C449" i="12"/>
  <c r="D448" i="12"/>
  <c r="C448" i="12"/>
  <c r="D447" i="12"/>
  <c r="C447" i="12"/>
  <c r="D446" i="12"/>
  <c r="C446" i="12"/>
  <c r="D445" i="12"/>
  <c r="C445" i="12"/>
  <c r="D444" i="12"/>
  <c r="C444" i="12"/>
  <c r="D443" i="12"/>
  <c r="C443" i="12"/>
  <c r="D442" i="12"/>
  <c r="C442" i="12"/>
  <c r="D441" i="12"/>
  <c r="C441" i="12"/>
  <c r="D440" i="12"/>
  <c r="C440" i="12"/>
  <c r="D439" i="12"/>
  <c r="C439" i="12"/>
  <c r="D438" i="12"/>
  <c r="C438" i="12"/>
  <c r="D437" i="12"/>
  <c r="E437" i="12" s="1"/>
  <c r="C437" i="12"/>
  <c r="D436" i="12"/>
  <c r="C436" i="12"/>
  <c r="D435" i="12"/>
  <c r="C435" i="12"/>
  <c r="D434" i="12"/>
  <c r="C434" i="12"/>
  <c r="D433" i="12"/>
  <c r="E433" i="12" s="1"/>
  <c r="C433" i="12"/>
  <c r="D432" i="12"/>
  <c r="C432" i="12"/>
  <c r="D431" i="12"/>
  <c r="C431" i="12"/>
  <c r="D430" i="12"/>
  <c r="C430" i="12"/>
  <c r="D429" i="12"/>
  <c r="C429" i="12"/>
  <c r="D428" i="12"/>
  <c r="C428" i="12"/>
  <c r="D427" i="12"/>
  <c r="C427" i="12"/>
  <c r="D426" i="12"/>
  <c r="C426" i="12"/>
  <c r="D425" i="12"/>
  <c r="C425" i="12"/>
  <c r="D424" i="12"/>
  <c r="C424" i="12"/>
  <c r="D423" i="12"/>
  <c r="C423" i="12"/>
  <c r="D422" i="12"/>
  <c r="C422" i="12"/>
  <c r="D421" i="12"/>
  <c r="E421" i="12" s="1"/>
  <c r="C421" i="12"/>
  <c r="D420" i="12"/>
  <c r="C420" i="12"/>
  <c r="D419" i="12"/>
  <c r="C419" i="12"/>
  <c r="D418" i="12"/>
  <c r="C418" i="12"/>
  <c r="D417" i="12"/>
  <c r="C417" i="12"/>
  <c r="D416" i="12"/>
  <c r="C416" i="12"/>
  <c r="D415" i="12"/>
  <c r="C415" i="12"/>
  <c r="D414" i="12"/>
  <c r="C414" i="12"/>
  <c r="D413" i="12"/>
  <c r="C413" i="12"/>
  <c r="D412" i="12"/>
  <c r="C412" i="12"/>
  <c r="D411" i="12"/>
  <c r="C411" i="12"/>
  <c r="D410" i="12"/>
  <c r="C410" i="12"/>
  <c r="D409" i="12"/>
  <c r="C409" i="12"/>
  <c r="D408" i="12"/>
  <c r="C408" i="12"/>
  <c r="D407" i="12"/>
  <c r="C407" i="12"/>
  <c r="D406" i="12"/>
  <c r="C406" i="12"/>
  <c r="D405" i="12"/>
  <c r="E405" i="12" s="1"/>
  <c r="C405" i="12"/>
  <c r="D404" i="12"/>
  <c r="C404" i="12"/>
  <c r="D403" i="12"/>
  <c r="C403" i="12"/>
  <c r="D402" i="12"/>
  <c r="C402" i="12"/>
  <c r="D401" i="12"/>
  <c r="E401" i="12" s="1"/>
  <c r="C401" i="12"/>
  <c r="D400" i="12"/>
  <c r="C400" i="12"/>
  <c r="D399" i="12"/>
  <c r="C399" i="12"/>
  <c r="D398" i="12"/>
  <c r="C398" i="12"/>
  <c r="D397" i="12"/>
  <c r="E397" i="12" s="1"/>
  <c r="C397" i="12"/>
  <c r="D396" i="12"/>
  <c r="C396" i="12"/>
  <c r="D395" i="12"/>
  <c r="C395" i="12"/>
  <c r="D394" i="12"/>
  <c r="C394" i="12"/>
  <c r="D393" i="12"/>
  <c r="E393" i="12" s="1"/>
  <c r="C393" i="12"/>
  <c r="D392" i="12"/>
  <c r="C392" i="12"/>
  <c r="D391" i="12"/>
  <c r="C391" i="12"/>
  <c r="D390" i="12"/>
  <c r="C390" i="12"/>
  <c r="D389" i="12"/>
  <c r="E389" i="12" s="1"/>
  <c r="C389" i="12"/>
  <c r="D388" i="12"/>
  <c r="C388" i="12"/>
  <c r="D387" i="12"/>
  <c r="C387" i="12"/>
  <c r="D386" i="12"/>
  <c r="C386" i="12"/>
  <c r="D385" i="12"/>
  <c r="C385" i="12"/>
  <c r="D384" i="12"/>
  <c r="C384" i="12"/>
  <c r="D383" i="12"/>
  <c r="C383" i="12"/>
  <c r="D382" i="12"/>
  <c r="C382" i="12"/>
  <c r="D381" i="12"/>
  <c r="C381" i="12"/>
  <c r="D380" i="12"/>
  <c r="C380" i="12"/>
  <c r="D379" i="12"/>
  <c r="C379" i="12"/>
  <c r="D378" i="12"/>
  <c r="C378" i="12"/>
  <c r="D377" i="12"/>
  <c r="C377" i="12"/>
  <c r="D376" i="12"/>
  <c r="C376" i="12"/>
  <c r="D375" i="12"/>
  <c r="C375" i="12"/>
  <c r="D374" i="12"/>
  <c r="C374" i="12"/>
  <c r="D373" i="12"/>
  <c r="C373" i="12"/>
  <c r="D372" i="12"/>
  <c r="C372" i="12"/>
  <c r="D371" i="12"/>
  <c r="C371" i="12"/>
  <c r="D370" i="12"/>
  <c r="C370" i="12"/>
  <c r="D369" i="12"/>
  <c r="C369" i="12"/>
  <c r="D368" i="12"/>
  <c r="C368" i="12"/>
  <c r="D367" i="12"/>
  <c r="C367" i="12"/>
  <c r="D366" i="12"/>
  <c r="C366" i="12"/>
  <c r="D365" i="12"/>
  <c r="C365" i="12"/>
  <c r="D364" i="12"/>
  <c r="C364" i="12"/>
  <c r="D363" i="12"/>
  <c r="C363" i="12"/>
  <c r="D362" i="12"/>
  <c r="C362" i="12"/>
  <c r="D361" i="12"/>
  <c r="C361" i="12"/>
  <c r="D360" i="12"/>
  <c r="C360" i="12"/>
  <c r="D359" i="12"/>
  <c r="C359" i="12"/>
  <c r="D358" i="12"/>
  <c r="C358" i="12"/>
  <c r="D357" i="12"/>
  <c r="C357" i="12"/>
  <c r="D356" i="12"/>
  <c r="C356" i="12"/>
  <c r="D355" i="12"/>
  <c r="C355" i="12"/>
  <c r="D354" i="12"/>
  <c r="C354" i="12"/>
  <c r="D353" i="12"/>
  <c r="C353" i="12"/>
  <c r="D352" i="12"/>
  <c r="C352" i="12"/>
  <c r="D351" i="12"/>
  <c r="C351" i="12"/>
  <c r="D350" i="12"/>
  <c r="C350" i="12"/>
  <c r="D349" i="12"/>
  <c r="C349" i="12"/>
  <c r="D348" i="12"/>
  <c r="C348" i="12"/>
  <c r="D347" i="12"/>
  <c r="C347" i="12"/>
  <c r="D346" i="12"/>
  <c r="C346" i="12"/>
  <c r="D345" i="12"/>
  <c r="C345" i="12"/>
  <c r="D344" i="12"/>
  <c r="C344" i="12"/>
  <c r="D343" i="12"/>
  <c r="C343" i="12"/>
  <c r="D342" i="12"/>
  <c r="C342" i="12"/>
  <c r="D341" i="12"/>
  <c r="C341" i="12"/>
  <c r="D340" i="12"/>
  <c r="C340" i="12"/>
  <c r="D339" i="12"/>
  <c r="C339" i="12"/>
  <c r="D338" i="12"/>
  <c r="C338" i="12"/>
  <c r="D337" i="12"/>
  <c r="C337" i="12"/>
  <c r="D336" i="12"/>
  <c r="C336" i="12"/>
  <c r="D335" i="12"/>
  <c r="C335" i="12"/>
  <c r="D334" i="12"/>
  <c r="C334" i="12"/>
  <c r="D333" i="12"/>
  <c r="C333" i="12"/>
  <c r="D332" i="12"/>
  <c r="C332" i="12"/>
  <c r="D331" i="12"/>
  <c r="C331" i="12"/>
  <c r="D330" i="12"/>
  <c r="C330" i="12"/>
  <c r="D329" i="12"/>
  <c r="C329" i="12"/>
  <c r="D328" i="12"/>
  <c r="C328" i="12"/>
  <c r="D327" i="12"/>
  <c r="C327" i="12"/>
  <c r="D326" i="12"/>
  <c r="C326" i="12"/>
  <c r="D325" i="12"/>
  <c r="E325" i="12" s="1"/>
  <c r="C325" i="12"/>
  <c r="D324" i="12"/>
  <c r="C324" i="12"/>
  <c r="D323" i="12"/>
  <c r="C323" i="12"/>
  <c r="D322" i="12"/>
  <c r="C322" i="12"/>
  <c r="D321" i="12"/>
  <c r="C321" i="12"/>
  <c r="D320" i="12"/>
  <c r="C320" i="12"/>
  <c r="D319" i="12"/>
  <c r="C319" i="12"/>
  <c r="D318" i="12"/>
  <c r="C318" i="12"/>
  <c r="D317" i="12"/>
  <c r="C317" i="12"/>
  <c r="D316" i="12"/>
  <c r="C316" i="12"/>
  <c r="D315" i="12"/>
  <c r="C315" i="12"/>
  <c r="D314" i="12"/>
  <c r="C314" i="12"/>
  <c r="D313" i="12"/>
  <c r="C313" i="12"/>
  <c r="D312" i="12"/>
  <c r="C312" i="12"/>
  <c r="D311" i="12"/>
  <c r="C311" i="12"/>
  <c r="D310" i="12"/>
  <c r="C310" i="12"/>
  <c r="D309" i="12"/>
  <c r="E309" i="12" s="1"/>
  <c r="C309" i="12"/>
  <c r="D308" i="12"/>
  <c r="C308" i="12"/>
  <c r="D307" i="12"/>
  <c r="C307" i="12"/>
  <c r="D306" i="12"/>
  <c r="C306" i="12"/>
  <c r="D305" i="12"/>
  <c r="E305" i="12" s="1"/>
  <c r="C305" i="12"/>
  <c r="D304" i="12"/>
  <c r="C304" i="12"/>
  <c r="D303" i="12"/>
  <c r="C303" i="12"/>
  <c r="D302" i="12"/>
  <c r="C302" i="12"/>
  <c r="D301" i="12"/>
  <c r="C301" i="12"/>
  <c r="D300" i="12"/>
  <c r="C300" i="12"/>
  <c r="D299" i="12"/>
  <c r="C299" i="12"/>
  <c r="D298" i="12"/>
  <c r="C298" i="12"/>
  <c r="D297" i="12"/>
  <c r="C297" i="12"/>
  <c r="D296" i="12"/>
  <c r="C296" i="12"/>
  <c r="D295" i="12"/>
  <c r="C295" i="12"/>
  <c r="D294" i="12"/>
  <c r="C294" i="12"/>
  <c r="D293" i="12"/>
  <c r="E293" i="12" s="1"/>
  <c r="C293" i="12"/>
  <c r="D292" i="12"/>
  <c r="C292" i="12"/>
  <c r="D291" i="12"/>
  <c r="C291" i="12"/>
  <c r="D290" i="12"/>
  <c r="C290" i="12"/>
  <c r="D289" i="12"/>
  <c r="C289" i="12"/>
  <c r="D288" i="12"/>
  <c r="C288" i="12"/>
  <c r="D287" i="12"/>
  <c r="C287" i="12"/>
  <c r="D286" i="12"/>
  <c r="C286" i="12"/>
  <c r="D285" i="12"/>
  <c r="C285" i="12"/>
  <c r="D284" i="12"/>
  <c r="C284" i="12"/>
  <c r="D283" i="12"/>
  <c r="C283" i="12"/>
  <c r="D282" i="12"/>
  <c r="C282" i="12"/>
  <c r="D281" i="12"/>
  <c r="C281" i="12"/>
  <c r="D280" i="12"/>
  <c r="C280" i="12"/>
  <c r="D279" i="12"/>
  <c r="C279" i="12"/>
  <c r="D278" i="12"/>
  <c r="C278" i="12"/>
  <c r="D277" i="12"/>
  <c r="E277" i="12" s="1"/>
  <c r="C277" i="12"/>
  <c r="D276" i="12"/>
  <c r="C276" i="12"/>
  <c r="D275" i="12"/>
  <c r="C275" i="12"/>
  <c r="D274" i="12"/>
  <c r="C274" i="12"/>
  <c r="D273" i="12"/>
  <c r="E273" i="12" s="1"/>
  <c r="C273" i="12"/>
  <c r="D272" i="12"/>
  <c r="C272" i="12"/>
  <c r="D271" i="12"/>
  <c r="C271" i="12"/>
  <c r="D270" i="12"/>
  <c r="C270" i="12"/>
  <c r="D269" i="12"/>
  <c r="E269" i="12" s="1"/>
  <c r="C269" i="12"/>
  <c r="D268" i="12"/>
  <c r="C268" i="12"/>
  <c r="D267" i="12"/>
  <c r="C267" i="12"/>
  <c r="D266" i="12"/>
  <c r="C266" i="12"/>
  <c r="D265" i="12"/>
  <c r="E265" i="12" s="1"/>
  <c r="C265" i="12"/>
  <c r="D264" i="12"/>
  <c r="C264" i="12"/>
  <c r="D263" i="12"/>
  <c r="C263" i="12"/>
  <c r="D262" i="12"/>
  <c r="C262" i="12"/>
  <c r="D261" i="12"/>
  <c r="E261" i="12" s="1"/>
  <c r="C261" i="12"/>
  <c r="D260" i="12"/>
  <c r="C260" i="12"/>
  <c r="D259" i="12"/>
  <c r="C259" i="12"/>
  <c r="D258" i="12"/>
  <c r="C258" i="12"/>
  <c r="D257" i="12"/>
  <c r="C257" i="12"/>
  <c r="D256" i="12"/>
  <c r="C256" i="12"/>
  <c r="D255" i="12"/>
  <c r="C255" i="12"/>
  <c r="D254" i="12"/>
  <c r="C254" i="12"/>
  <c r="D253" i="12"/>
  <c r="C253" i="12"/>
  <c r="D252" i="12"/>
  <c r="C252" i="12"/>
  <c r="D251" i="12"/>
  <c r="C251" i="12"/>
  <c r="D250" i="12"/>
  <c r="C250" i="12"/>
  <c r="D249" i="12"/>
  <c r="C249" i="12"/>
  <c r="D248" i="12"/>
  <c r="C248" i="12"/>
  <c r="D247" i="12"/>
  <c r="C247" i="12"/>
  <c r="D246" i="12"/>
  <c r="C246" i="12"/>
  <c r="D245" i="12"/>
  <c r="C245" i="12"/>
  <c r="D244" i="12"/>
  <c r="C244" i="12"/>
  <c r="D243" i="12"/>
  <c r="C243" i="12"/>
  <c r="D242" i="12"/>
  <c r="C242" i="12"/>
  <c r="D241" i="12"/>
  <c r="E241" i="12" s="1"/>
  <c r="C241" i="12"/>
  <c r="D240" i="12"/>
  <c r="C240" i="12"/>
  <c r="D239" i="12"/>
  <c r="C239" i="12"/>
  <c r="D238" i="12"/>
  <c r="C238" i="12"/>
  <c r="D237" i="12"/>
  <c r="C237" i="12"/>
  <c r="D236" i="12"/>
  <c r="C236" i="12"/>
  <c r="D235" i="12"/>
  <c r="C235" i="12"/>
  <c r="D234" i="12"/>
  <c r="C234" i="12"/>
  <c r="D233" i="12"/>
  <c r="C233" i="12"/>
  <c r="D232" i="12"/>
  <c r="C232" i="12"/>
  <c r="D231" i="12"/>
  <c r="C231" i="12"/>
  <c r="D230" i="12"/>
  <c r="C230" i="12"/>
  <c r="D229" i="12"/>
  <c r="C229" i="12"/>
  <c r="D228" i="12"/>
  <c r="C228" i="12"/>
  <c r="D227" i="12"/>
  <c r="C227" i="12"/>
  <c r="D226" i="12"/>
  <c r="C226" i="12"/>
  <c r="D225" i="12"/>
  <c r="C225" i="12"/>
  <c r="D224" i="12"/>
  <c r="C224" i="12"/>
  <c r="D223" i="12"/>
  <c r="C223" i="12"/>
  <c r="D222" i="12"/>
  <c r="C222" i="12"/>
  <c r="D221" i="12"/>
  <c r="C221" i="12"/>
  <c r="D220" i="12"/>
  <c r="C220" i="12"/>
  <c r="D219" i="12"/>
  <c r="C219" i="12"/>
  <c r="D218" i="12"/>
  <c r="C218" i="12"/>
  <c r="D217" i="12"/>
  <c r="C217" i="12"/>
  <c r="D216" i="12"/>
  <c r="C216" i="12"/>
  <c r="D215" i="12"/>
  <c r="C215" i="12"/>
  <c r="D214" i="12"/>
  <c r="C214" i="12"/>
  <c r="D213" i="12"/>
  <c r="C213" i="12"/>
  <c r="D212" i="12"/>
  <c r="C212" i="12"/>
  <c r="D211" i="12"/>
  <c r="C211" i="12"/>
  <c r="D210" i="12"/>
  <c r="C210" i="12"/>
  <c r="D209" i="12"/>
  <c r="C209" i="12"/>
  <c r="D208" i="12"/>
  <c r="C208" i="12"/>
  <c r="D207" i="12"/>
  <c r="C207" i="12"/>
  <c r="D206" i="12"/>
  <c r="C206" i="12"/>
  <c r="D205" i="12"/>
  <c r="C205" i="12"/>
  <c r="D204" i="12"/>
  <c r="C204" i="12"/>
  <c r="D203" i="12"/>
  <c r="C203" i="12"/>
  <c r="D202" i="12"/>
  <c r="C202" i="12"/>
  <c r="D201" i="12"/>
  <c r="C201" i="12"/>
  <c r="D200" i="12"/>
  <c r="C200" i="12"/>
  <c r="D199" i="12"/>
  <c r="C199" i="12"/>
  <c r="D198" i="12"/>
  <c r="C198" i="12"/>
  <c r="D197" i="12"/>
  <c r="E197" i="12" s="1"/>
  <c r="C197" i="12"/>
  <c r="D196" i="12"/>
  <c r="C196" i="12"/>
  <c r="D195" i="12"/>
  <c r="C195" i="12"/>
  <c r="D194" i="12"/>
  <c r="C194" i="12"/>
  <c r="D193" i="12"/>
  <c r="C193" i="12"/>
  <c r="D192" i="12"/>
  <c r="C192" i="12"/>
  <c r="D191" i="12"/>
  <c r="C191" i="12"/>
  <c r="D190" i="12"/>
  <c r="C190" i="12"/>
  <c r="D189" i="12"/>
  <c r="C189" i="12"/>
  <c r="D188" i="12"/>
  <c r="C188" i="12"/>
  <c r="D187" i="12"/>
  <c r="C187" i="12"/>
  <c r="D186" i="12"/>
  <c r="C186" i="12"/>
  <c r="D185" i="12"/>
  <c r="C185" i="12"/>
  <c r="D184" i="12"/>
  <c r="C184" i="12"/>
  <c r="D183" i="12"/>
  <c r="C183" i="12"/>
  <c r="D182" i="12"/>
  <c r="C182" i="12"/>
  <c r="D181" i="12"/>
  <c r="E181" i="12" s="1"/>
  <c r="C181" i="12"/>
  <c r="D180" i="12"/>
  <c r="C180" i="12"/>
  <c r="D179" i="12"/>
  <c r="C179" i="12"/>
  <c r="D178" i="12"/>
  <c r="C178" i="12"/>
  <c r="D177" i="12"/>
  <c r="E177" i="12" s="1"/>
  <c r="C177" i="12"/>
  <c r="D176" i="12"/>
  <c r="C176" i="12"/>
  <c r="D175" i="12"/>
  <c r="C175" i="12"/>
  <c r="D174" i="12"/>
  <c r="C174" i="12"/>
  <c r="D173" i="12"/>
  <c r="C173" i="12"/>
  <c r="D172" i="12"/>
  <c r="C172" i="12"/>
  <c r="D171" i="12"/>
  <c r="C171" i="12"/>
  <c r="D170" i="12"/>
  <c r="C170" i="12"/>
  <c r="D169" i="12"/>
  <c r="C169" i="12"/>
  <c r="D168" i="12"/>
  <c r="C168" i="12"/>
  <c r="D167" i="12"/>
  <c r="C167" i="12"/>
  <c r="D166" i="12"/>
  <c r="C166" i="12"/>
  <c r="D165" i="12"/>
  <c r="E165" i="12" s="1"/>
  <c r="C165" i="12"/>
  <c r="D164" i="12"/>
  <c r="C164" i="12"/>
  <c r="D163" i="12"/>
  <c r="C163" i="12"/>
  <c r="D162" i="12"/>
  <c r="C162" i="12"/>
  <c r="D161" i="12"/>
  <c r="C161" i="12"/>
  <c r="D160" i="12"/>
  <c r="C160" i="12"/>
  <c r="D159" i="12"/>
  <c r="C159" i="12"/>
  <c r="D158" i="12"/>
  <c r="C158" i="12"/>
  <c r="D157" i="12"/>
  <c r="C157" i="12"/>
  <c r="D156" i="12"/>
  <c r="C156" i="12"/>
  <c r="D155" i="12"/>
  <c r="C155" i="12"/>
  <c r="D154" i="12"/>
  <c r="C154" i="12"/>
  <c r="D153" i="12"/>
  <c r="C153" i="12"/>
  <c r="D152" i="12"/>
  <c r="C152" i="12"/>
  <c r="D151" i="12"/>
  <c r="C151" i="12"/>
  <c r="D150" i="12"/>
  <c r="C150" i="12"/>
  <c r="D149" i="12"/>
  <c r="E149" i="12" s="1"/>
  <c r="C149" i="12"/>
  <c r="D148" i="12"/>
  <c r="C148" i="12"/>
  <c r="D147" i="12"/>
  <c r="C147" i="12"/>
  <c r="D146" i="12"/>
  <c r="C146" i="12"/>
  <c r="D145" i="12"/>
  <c r="E145" i="12" s="1"/>
  <c r="C145" i="12"/>
  <c r="D144" i="12"/>
  <c r="C144" i="12"/>
  <c r="D143" i="12"/>
  <c r="C143" i="12"/>
  <c r="D142" i="12"/>
  <c r="C142" i="12"/>
  <c r="D141" i="12"/>
  <c r="E141" i="12" s="1"/>
  <c r="C141" i="12"/>
  <c r="D140" i="12"/>
  <c r="C140" i="12"/>
  <c r="D139" i="12"/>
  <c r="C139" i="12"/>
  <c r="D138" i="12"/>
  <c r="C138" i="12"/>
  <c r="D137" i="12"/>
  <c r="E137" i="12" s="1"/>
  <c r="C137" i="12"/>
  <c r="D136" i="12"/>
  <c r="C136" i="12"/>
  <c r="D135" i="12"/>
  <c r="C135" i="12"/>
  <c r="D134" i="12"/>
  <c r="C134" i="12"/>
  <c r="D133" i="12"/>
  <c r="C133" i="12"/>
  <c r="D132" i="12"/>
  <c r="C132" i="12"/>
  <c r="D131" i="12"/>
  <c r="C131" i="12"/>
  <c r="D130" i="12"/>
  <c r="E130" i="12" s="1"/>
  <c r="C130" i="12"/>
  <c r="D129" i="12"/>
  <c r="C129" i="12"/>
  <c r="D128" i="12"/>
  <c r="C128" i="12"/>
  <c r="D127" i="12"/>
  <c r="C127" i="12"/>
  <c r="D126" i="12"/>
  <c r="E126" i="12" s="1"/>
  <c r="C126" i="12"/>
  <c r="D125" i="12"/>
  <c r="C125" i="12"/>
  <c r="D124" i="12"/>
  <c r="C124" i="12"/>
  <c r="D123" i="12"/>
  <c r="C123" i="12"/>
  <c r="D122" i="12"/>
  <c r="C122" i="12"/>
  <c r="D121" i="12"/>
  <c r="C121" i="12"/>
  <c r="D120" i="12"/>
  <c r="C120" i="12"/>
  <c r="D119" i="12"/>
  <c r="C119" i="12"/>
  <c r="D118" i="12"/>
  <c r="C118" i="12"/>
  <c r="D117" i="12"/>
  <c r="C117" i="12"/>
  <c r="D116" i="12"/>
  <c r="C116" i="12"/>
  <c r="D115" i="12"/>
  <c r="C115" i="12"/>
  <c r="D114" i="12"/>
  <c r="E114" i="12" s="1"/>
  <c r="C114" i="12"/>
  <c r="D113" i="12"/>
  <c r="C113" i="12"/>
  <c r="D112" i="12"/>
  <c r="C112" i="12"/>
  <c r="D111" i="12"/>
  <c r="C111" i="12"/>
  <c r="D110" i="12"/>
  <c r="C110" i="12"/>
  <c r="D109" i="12"/>
  <c r="C109" i="12"/>
  <c r="D108" i="12"/>
  <c r="C108" i="12"/>
  <c r="D107" i="12"/>
  <c r="C107" i="12"/>
  <c r="D106" i="12"/>
  <c r="C106" i="12"/>
  <c r="D105" i="12"/>
  <c r="C105" i="12"/>
  <c r="D104" i="12"/>
  <c r="C104" i="12"/>
  <c r="D103" i="12"/>
  <c r="C103" i="12"/>
  <c r="D102" i="12"/>
  <c r="C102" i="12"/>
  <c r="D101" i="12"/>
  <c r="C101" i="12"/>
  <c r="D100" i="12"/>
  <c r="C100" i="12"/>
  <c r="D99" i="12"/>
  <c r="C99" i="12"/>
  <c r="D98" i="12"/>
  <c r="E98" i="12" s="1"/>
  <c r="C98" i="12"/>
  <c r="D97" i="12"/>
  <c r="C97" i="12"/>
  <c r="D96" i="12"/>
  <c r="C96" i="12"/>
  <c r="D95" i="12"/>
  <c r="C95" i="12"/>
  <c r="D94" i="12"/>
  <c r="E94" i="12" s="1"/>
  <c r="C94" i="12"/>
  <c r="D93" i="12"/>
  <c r="C93" i="12"/>
  <c r="D92" i="12"/>
  <c r="C92" i="12"/>
  <c r="D91" i="12"/>
  <c r="C91" i="12"/>
  <c r="D90" i="12"/>
  <c r="C90" i="12"/>
  <c r="D89" i="12"/>
  <c r="C89" i="12"/>
  <c r="D88" i="12"/>
  <c r="C88" i="12"/>
  <c r="D87" i="12"/>
  <c r="C87" i="12"/>
  <c r="D86" i="12"/>
  <c r="C86" i="12"/>
  <c r="D85" i="12"/>
  <c r="C85" i="12"/>
  <c r="D84" i="12"/>
  <c r="C84" i="12"/>
  <c r="D83" i="12"/>
  <c r="C83" i="12"/>
  <c r="D82" i="12"/>
  <c r="E82" i="12" s="1"/>
  <c r="C82" i="12"/>
  <c r="D81" i="12"/>
  <c r="C81" i="12"/>
  <c r="D80" i="12"/>
  <c r="C80" i="12"/>
  <c r="D79" i="12"/>
  <c r="C79" i="12"/>
  <c r="D78" i="12"/>
  <c r="E78" i="12" s="1"/>
  <c r="C78" i="12"/>
  <c r="D77" i="12"/>
  <c r="E77" i="12" s="1"/>
  <c r="C77" i="12"/>
  <c r="D76" i="12"/>
  <c r="C76" i="12"/>
  <c r="D75" i="12"/>
  <c r="C75" i="12"/>
  <c r="D74" i="12"/>
  <c r="C74" i="12"/>
  <c r="D73" i="12"/>
  <c r="C73" i="12"/>
  <c r="D72" i="12"/>
  <c r="C72" i="12"/>
  <c r="D71" i="12"/>
  <c r="C71" i="12"/>
  <c r="D70" i="12"/>
  <c r="E70" i="12" s="1"/>
  <c r="C70" i="12"/>
  <c r="D69" i="12"/>
  <c r="C69" i="12"/>
  <c r="D68" i="12"/>
  <c r="C68" i="12"/>
  <c r="D67" i="12"/>
  <c r="C67" i="12"/>
  <c r="D66" i="12"/>
  <c r="E66" i="12" s="1"/>
  <c r="C66" i="12"/>
  <c r="D65" i="12"/>
  <c r="C65" i="12"/>
  <c r="D64" i="12"/>
  <c r="C64" i="12"/>
  <c r="D63" i="12"/>
  <c r="C63" i="12"/>
  <c r="D62" i="12"/>
  <c r="E62" i="12" s="1"/>
  <c r="C62" i="12"/>
  <c r="D61" i="12"/>
  <c r="C61" i="12"/>
  <c r="D60" i="12"/>
  <c r="C60" i="12"/>
  <c r="D59" i="12"/>
  <c r="C59" i="12"/>
  <c r="D58" i="12"/>
  <c r="C58" i="12"/>
  <c r="D57" i="12"/>
  <c r="C57" i="12"/>
  <c r="D56" i="12"/>
  <c r="C56" i="12"/>
  <c r="D55" i="12"/>
  <c r="C55" i="12"/>
  <c r="D54" i="12"/>
  <c r="E54" i="12" s="1"/>
  <c r="C54" i="12"/>
  <c r="D53" i="12"/>
  <c r="C53" i="12"/>
  <c r="D52" i="12"/>
  <c r="C52" i="12"/>
  <c r="D51" i="12"/>
  <c r="C51" i="12"/>
  <c r="D50" i="12"/>
  <c r="C50" i="12"/>
  <c r="D49" i="12"/>
  <c r="C49" i="12"/>
  <c r="D48" i="12"/>
  <c r="C48" i="12"/>
  <c r="D47" i="12"/>
  <c r="C47" i="12"/>
  <c r="D46" i="12"/>
  <c r="E46" i="12" s="1"/>
  <c r="C46" i="12"/>
  <c r="D45" i="12"/>
  <c r="E45" i="12" s="1"/>
  <c r="C45" i="12"/>
  <c r="D44" i="12"/>
  <c r="C44" i="12"/>
  <c r="D43" i="12"/>
  <c r="C43" i="12"/>
  <c r="D42" i="12"/>
  <c r="C42" i="12"/>
  <c r="D41" i="12"/>
  <c r="C41" i="12"/>
  <c r="D40" i="12"/>
  <c r="C40" i="12"/>
  <c r="D39" i="12"/>
  <c r="C39" i="12"/>
  <c r="D38" i="12"/>
  <c r="C38" i="12"/>
  <c r="D37" i="12"/>
  <c r="C37" i="12"/>
  <c r="D36" i="12"/>
  <c r="C36" i="12"/>
  <c r="D35" i="12"/>
  <c r="C35" i="12"/>
  <c r="D34" i="12"/>
  <c r="E34" i="12" s="1"/>
  <c r="C34" i="12"/>
  <c r="D33" i="12"/>
  <c r="C33" i="12"/>
  <c r="D32" i="12"/>
  <c r="C32" i="12"/>
  <c r="D31" i="12"/>
  <c r="C31" i="12"/>
  <c r="D30" i="12"/>
  <c r="C30" i="12"/>
  <c r="D29" i="12"/>
  <c r="E29" i="12" s="1"/>
  <c r="C29" i="12"/>
  <c r="D28" i="12"/>
  <c r="C28" i="12"/>
  <c r="D27" i="12"/>
  <c r="C27" i="12"/>
  <c r="D26" i="12"/>
  <c r="E26" i="12" s="1"/>
  <c r="C26" i="12"/>
  <c r="D25" i="12"/>
  <c r="C25" i="12"/>
  <c r="D24" i="12"/>
  <c r="C24" i="12"/>
  <c r="D23" i="12"/>
  <c r="C23" i="12"/>
  <c r="D22" i="12"/>
  <c r="E22" i="12" s="1"/>
  <c r="C22" i="12"/>
  <c r="D21" i="12"/>
  <c r="E21" i="12" s="1"/>
  <c r="C21" i="12"/>
  <c r="B21" i="12"/>
  <c r="B22" i="12" s="1"/>
  <c r="B23" i="12" s="1"/>
  <c r="B24" i="12" s="1"/>
  <c r="B25" i="12" s="1"/>
  <c r="B26" i="12" s="1"/>
  <c r="B27" i="12" s="1"/>
  <c r="B28" i="12" s="1"/>
  <c r="B29" i="12" s="1"/>
  <c r="B30" i="12" s="1"/>
  <c r="B31" i="12" s="1"/>
  <c r="B32" i="12" s="1"/>
  <c r="B33" i="12" s="1"/>
  <c r="B34" i="12" s="1"/>
  <c r="B35" i="12" s="1"/>
  <c r="B36" i="12" s="1"/>
  <c r="B37" i="12" s="1"/>
  <c r="B38" i="12" s="1"/>
  <c r="B39" i="12" s="1"/>
  <c r="B40" i="12" s="1"/>
  <c r="B41" i="12" s="1"/>
  <c r="B42" i="12" s="1"/>
  <c r="B43" i="12" s="1"/>
  <c r="B44" i="12" s="1"/>
  <c r="B45" i="12" s="1"/>
  <c r="B46" i="12" s="1"/>
  <c r="B47" i="12" s="1"/>
  <c r="B48" i="12" s="1"/>
  <c r="B49" i="12" s="1"/>
  <c r="B50" i="12" s="1"/>
  <c r="B51" i="12" s="1"/>
  <c r="B52" i="12" s="1"/>
  <c r="B53" i="12" s="1"/>
  <c r="B54" i="12" s="1"/>
  <c r="B55" i="12" s="1"/>
  <c r="B56" i="12" s="1"/>
  <c r="B57" i="12" s="1"/>
  <c r="B58" i="12" s="1"/>
  <c r="B59" i="12" s="1"/>
  <c r="B60" i="12" s="1"/>
  <c r="B61" i="12" s="1"/>
  <c r="B62" i="12" s="1"/>
  <c r="B63" i="12" s="1"/>
  <c r="B64" i="12" s="1"/>
  <c r="B65" i="12" s="1"/>
  <c r="B66" i="12" s="1"/>
  <c r="B67" i="12" s="1"/>
  <c r="B68" i="12" s="1"/>
  <c r="B69" i="12" s="1"/>
  <c r="B70" i="12" s="1"/>
  <c r="B71" i="12" s="1"/>
  <c r="B72" i="12" s="1"/>
  <c r="B73" i="12" s="1"/>
  <c r="B74" i="12" s="1"/>
  <c r="B75" i="12" s="1"/>
  <c r="B76" i="12" s="1"/>
  <c r="B77" i="12" s="1"/>
  <c r="B78" i="12" s="1"/>
  <c r="B79" i="12" s="1"/>
  <c r="B80" i="12" s="1"/>
  <c r="B81" i="12" s="1"/>
  <c r="B82" i="12" s="1"/>
  <c r="B83" i="12" s="1"/>
  <c r="B84" i="12" s="1"/>
  <c r="B85" i="12" s="1"/>
  <c r="B86" i="12" s="1"/>
  <c r="B87" i="12" s="1"/>
  <c r="B88" i="12" s="1"/>
  <c r="B89" i="12" s="1"/>
  <c r="B90" i="12" s="1"/>
  <c r="B91" i="12" s="1"/>
  <c r="B92" i="12" s="1"/>
  <c r="B93" i="12" s="1"/>
  <c r="B94" i="12" s="1"/>
  <c r="B95" i="12" s="1"/>
  <c r="B96" i="12" s="1"/>
  <c r="B97" i="12" s="1"/>
  <c r="B98" i="12" s="1"/>
  <c r="B99" i="12" s="1"/>
  <c r="B100" i="12" s="1"/>
  <c r="B101" i="12" s="1"/>
  <c r="B102" i="12" s="1"/>
  <c r="B103" i="12" s="1"/>
  <c r="B104" i="12" s="1"/>
  <c r="B105" i="12" s="1"/>
  <c r="B106" i="12" s="1"/>
  <c r="B107" i="12" s="1"/>
  <c r="B108" i="12" s="1"/>
  <c r="B109" i="12" s="1"/>
  <c r="B110" i="12" s="1"/>
  <c r="B111" i="12" s="1"/>
  <c r="B112" i="12" s="1"/>
  <c r="B113" i="12" s="1"/>
  <c r="B114" i="12" s="1"/>
  <c r="B115" i="12" s="1"/>
  <c r="B116" i="12" s="1"/>
  <c r="B117" i="12" s="1"/>
  <c r="B118" i="12" s="1"/>
  <c r="B119" i="12" s="1"/>
  <c r="B120" i="12" s="1"/>
  <c r="B121" i="12" s="1"/>
  <c r="B122" i="12" s="1"/>
  <c r="B123" i="12" s="1"/>
  <c r="B124" i="12" s="1"/>
  <c r="B125" i="12" s="1"/>
  <c r="B126" i="12" s="1"/>
  <c r="B127" i="12" s="1"/>
  <c r="B128" i="12" s="1"/>
  <c r="B129" i="12" s="1"/>
  <c r="B130" i="12" s="1"/>
  <c r="B131" i="12" s="1"/>
  <c r="B132" i="12" s="1"/>
  <c r="B133" i="12" s="1"/>
  <c r="B134" i="12" s="1"/>
  <c r="B135" i="12" s="1"/>
  <c r="B136" i="12" s="1"/>
  <c r="B137" i="12" s="1"/>
  <c r="B138" i="12" s="1"/>
  <c r="B139" i="12" s="1"/>
  <c r="B140" i="12" s="1"/>
  <c r="B141" i="12" s="1"/>
  <c r="B142" i="12" s="1"/>
  <c r="B143" i="12" s="1"/>
  <c r="B144" i="12" s="1"/>
  <c r="B145" i="12" s="1"/>
  <c r="B146" i="12" s="1"/>
  <c r="B147" i="12" s="1"/>
  <c r="B148" i="12" s="1"/>
  <c r="B149" i="12" s="1"/>
  <c r="B150" i="12" s="1"/>
  <c r="B151" i="12" s="1"/>
  <c r="B152" i="12" s="1"/>
  <c r="B153" i="12" s="1"/>
  <c r="B154" i="12" s="1"/>
  <c r="B155" i="12" s="1"/>
  <c r="B156" i="12" s="1"/>
  <c r="B157" i="12" s="1"/>
  <c r="B158" i="12" s="1"/>
  <c r="B159" i="12" s="1"/>
  <c r="B160" i="12" s="1"/>
  <c r="B161" i="12" s="1"/>
  <c r="B162" i="12" s="1"/>
  <c r="B163" i="12" s="1"/>
  <c r="B164" i="12" s="1"/>
  <c r="B165" i="12" s="1"/>
  <c r="B166" i="12" s="1"/>
  <c r="B167" i="12" s="1"/>
  <c r="B168" i="12" s="1"/>
  <c r="B169" i="12" s="1"/>
  <c r="B170" i="12" s="1"/>
  <c r="B171" i="12" s="1"/>
  <c r="B172" i="12" s="1"/>
  <c r="B173" i="12" s="1"/>
  <c r="B174" i="12" s="1"/>
  <c r="B175" i="12" s="1"/>
  <c r="B176" i="12" s="1"/>
  <c r="B177" i="12" s="1"/>
  <c r="B178" i="12" s="1"/>
  <c r="B179" i="12" s="1"/>
  <c r="B180" i="12" s="1"/>
  <c r="B181" i="12" s="1"/>
  <c r="B182" i="12" s="1"/>
  <c r="B183" i="12" s="1"/>
  <c r="B184" i="12" s="1"/>
  <c r="B185" i="12" s="1"/>
  <c r="B186" i="12" s="1"/>
  <c r="B187" i="12" s="1"/>
  <c r="B188" i="12" s="1"/>
  <c r="B189" i="12" s="1"/>
  <c r="B190" i="12" s="1"/>
  <c r="B191" i="12" s="1"/>
  <c r="B192" i="12" s="1"/>
  <c r="B193" i="12" s="1"/>
  <c r="B194" i="12" s="1"/>
  <c r="B195" i="12" s="1"/>
  <c r="B196" i="12" s="1"/>
  <c r="B197" i="12" s="1"/>
  <c r="B198" i="12" s="1"/>
  <c r="B199" i="12" s="1"/>
  <c r="B200" i="12" s="1"/>
  <c r="B201" i="12" s="1"/>
  <c r="B202" i="12" s="1"/>
  <c r="B203" i="12" s="1"/>
  <c r="B204" i="12" s="1"/>
  <c r="B205" i="12" s="1"/>
  <c r="B206" i="12" s="1"/>
  <c r="B207" i="12" s="1"/>
  <c r="B208" i="12" s="1"/>
  <c r="B209" i="12" s="1"/>
  <c r="B210" i="12" s="1"/>
  <c r="B211" i="12" s="1"/>
  <c r="B212" i="12" s="1"/>
  <c r="B213" i="12" s="1"/>
  <c r="B214" i="12" s="1"/>
  <c r="B215" i="12" s="1"/>
  <c r="B216" i="12" s="1"/>
  <c r="B217" i="12" s="1"/>
  <c r="B218" i="12" s="1"/>
  <c r="B219" i="12" s="1"/>
  <c r="B220" i="12" s="1"/>
  <c r="B221" i="12" s="1"/>
  <c r="B222" i="12" s="1"/>
  <c r="B223" i="12" s="1"/>
  <c r="B224" i="12" s="1"/>
  <c r="B225" i="12" s="1"/>
  <c r="B226" i="12" s="1"/>
  <c r="B227" i="12" s="1"/>
  <c r="B228" i="12" s="1"/>
  <c r="B229" i="12" s="1"/>
  <c r="B230" i="12" s="1"/>
  <c r="B231" i="12" s="1"/>
  <c r="B232" i="12" s="1"/>
  <c r="B233" i="12" s="1"/>
  <c r="B234" i="12" s="1"/>
  <c r="B235" i="12" s="1"/>
  <c r="B236" i="12" s="1"/>
  <c r="B237" i="12" s="1"/>
  <c r="B238" i="12" s="1"/>
  <c r="B239" i="12" s="1"/>
  <c r="B240" i="12" s="1"/>
  <c r="B241" i="12" s="1"/>
  <c r="B242" i="12" s="1"/>
  <c r="B243" i="12" s="1"/>
  <c r="B244" i="12" s="1"/>
  <c r="B245" i="12" s="1"/>
  <c r="B246" i="12" s="1"/>
  <c r="B247" i="12" s="1"/>
  <c r="B248" i="12" s="1"/>
  <c r="B249" i="12" s="1"/>
  <c r="B250" i="12" s="1"/>
  <c r="B251" i="12" s="1"/>
  <c r="B252" i="12" s="1"/>
  <c r="B253" i="12" s="1"/>
  <c r="B254" i="12" s="1"/>
  <c r="B255" i="12" s="1"/>
  <c r="B256" i="12" s="1"/>
  <c r="B257" i="12" s="1"/>
  <c r="B258" i="12" s="1"/>
  <c r="B259" i="12" s="1"/>
  <c r="B260" i="12" s="1"/>
  <c r="B261" i="12" s="1"/>
  <c r="B262" i="12" s="1"/>
  <c r="B263" i="12" s="1"/>
  <c r="B264" i="12" s="1"/>
  <c r="B265" i="12" s="1"/>
  <c r="B266" i="12" s="1"/>
  <c r="B267" i="12" s="1"/>
  <c r="B268" i="12" s="1"/>
  <c r="B269" i="12" s="1"/>
  <c r="B270" i="12" s="1"/>
  <c r="B271" i="12" s="1"/>
  <c r="B272" i="12" s="1"/>
  <c r="B273" i="12" s="1"/>
  <c r="B274" i="12" s="1"/>
  <c r="B275" i="12" s="1"/>
  <c r="B276" i="12" s="1"/>
  <c r="B277" i="12" s="1"/>
  <c r="B278" i="12" s="1"/>
  <c r="B279" i="12" s="1"/>
  <c r="B280" i="12" s="1"/>
  <c r="B281" i="12" s="1"/>
  <c r="B282" i="12" s="1"/>
  <c r="B283" i="12" s="1"/>
  <c r="B284" i="12" s="1"/>
  <c r="B285" i="12" s="1"/>
  <c r="B286" i="12" s="1"/>
  <c r="B287" i="12" s="1"/>
  <c r="B288" i="12" s="1"/>
  <c r="B289" i="12" s="1"/>
  <c r="B290" i="12" s="1"/>
  <c r="B291" i="12" s="1"/>
  <c r="B292" i="12" s="1"/>
  <c r="B293" i="12" s="1"/>
  <c r="B294" i="12" s="1"/>
  <c r="B295" i="12" s="1"/>
  <c r="B296" i="12" s="1"/>
  <c r="B297" i="12" s="1"/>
  <c r="B298" i="12" s="1"/>
  <c r="B299" i="12" s="1"/>
  <c r="B300" i="12" s="1"/>
  <c r="B301" i="12" s="1"/>
  <c r="B302" i="12" s="1"/>
  <c r="B303" i="12" s="1"/>
  <c r="B304" i="12" s="1"/>
  <c r="B305" i="12" s="1"/>
  <c r="B306" i="12" s="1"/>
  <c r="B307" i="12" s="1"/>
  <c r="B308" i="12" s="1"/>
  <c r="B309" i="12" s="1"/>
  <c r="B310" i="12" s="1"/>
  <c r="B311" i="12" s="1"/>
  <c r="B312" i="12" s="1"/>
  <c r="B313" i="12" s="1"/>
  <c r="B314" i="12" s="1"/>
  <c r="B315" i="12" s="1"/>
  <c r="B316" i="12" s="1"/>
  <c r="B317" i="12" s="1"/>
  <c r="B318" i="12" s="1"/>
  <c r="B319" i="12" s="1"/>
  <c r="B320" i="12" s="1"/>
  <c r="B321" i="12" s="1"/>
  <c r="B322" i="12" s="1"/>
  <c r="B323" i="12" s="1"/>
  <c r="B324" i="12" s="1"/>
  <c r="B325" i="12" s="1"/>
  <c r="B326" i="12" s="1"/>
  <c r="B327" i="12" s="1"/>
  <c r="B328" i="12" s="1"/>
  <c r="B329" i="12" s="1"/>
  <c r="B330" i="12" s="1"/>
  <c r="B331" i="12" s="1"/>
  <c r="B332" i="12" s="1"/>
  <c r="B333" i="12" s="1"/>
  <c r="B334" i="12" s="1"/>
  <c r="B335" i="12" s="1"/>
  <c r="B336" i="12" s="1"/>
  <c r="B337" i="12" s="1"/>
  <c r="B338" i="12" s="1"/>
  <c r="B339" i="12" s="1"/>
  <c r="B340" i="12" s="1"/>
  <c r="B341" i="12" s="1"/>
  <c r="B342" i="12" s="1"/>
  <c r="B343" i="12" s="1"/>
  <c r="B344" i="12" s="1"/>
  <c r="B345" i="12" s="1"/>
  <c r="B346" i="12" s="1"/>
  <c r="B347" i="12" s="1"/>
  <c r="B348" i="12" s="1"/>
  <c r="B349" i="12" s="1"/>
  <c r="B350" i="12" s="1"/>
  <c r="B351" i="12" s="1"/>
  <c r="B352" i="12" s="1"/>
  <c r="B353" i="12" s="1"/>
  <c r="B354" i="12" s="1"/>
  <c r="B355" i="12" s="1"/>
  <c r="B356" i="12" s="1"/>
  <c r="B357" i="12" s="1"/>
  <c r="B358" i="12" s="1"/>
  <c r="B359" i="12" s="1"/>
  <c r="B360" i="12" s="1"/>
  <c r="B361" i="12" s="1"/>
  <c r="B362" i="12" s="1"/>
  <c r="B363" i="12" s="1"/>
  <c r="B364" i="12" s="1"/>
  <c r="B365" i="12" s="1"/>
  <c r="B366" i="12" s="1"/>
  <c r="B367" i="12" s="1"/>
  <c r="B368" i="12" s="1"/>
  <c r="B369" i="12" s="1"/>
  <c r="B370" i="12" s="1"/>
  <c r="B371" i="12" s="1"/>
  <c r="B372" i="12" s="1"/>
  <c r="B373" i="12" s="1"/>
  <c r="B374" i="12" s="1"/>
  <c r="B375" i="12" s="1"/>
  <c r="B376" i="12" s="1"/>
  <c r="B377" i="12" s="1"/>
  <c r="B378" i="12" s="1"/>
  <c r="B379" i="12" s="1"/>
  <c r="B380" i="12" s="1"/>
  <c r="B381" i="12" s="1"/>
  <c r="B382" i="12" s="1"/>
  <c r="B383" i="12" s="1"/>
  <c r="B384" i="12" s="1"/>
  <c r="B385" i="12" s="1"/>
  <c r="B386" i="12" s="1"/>
  <c r="B387" i="12" s="1"/>
  <c r="B388" i="12" s="1"/>
  <c r="B389" i="12" s="1"/>
  <c r="B390" i="12" s="1"/>
  <c r="B391" i="12" s="1"/>
  <c r="B392" i="12" s="1"/>
  <c r="B393" i="12" s="1"/>
  <c r="B394" i="12" s="1"/>
  <c r="B395" i="12" s="1"/>
  <c r="B396" i="12" s="1"/>
  <c r="B397" i="12" s="1"/>
  <c r="B398" i="12" s="1"/>
  <c r="B399" i="12" s="1"/>
  <c r="B400" i="12" s="1"/>
  <c r="B401" i="12" s="1"/>
  <c r="B402" i="12" s="1"/>
  <c r="B403" i="12" s="1"/>
  <c r="B404" i="12" s="1"/>
  <c r="B405" i="12" s="1"/>
  <c r="B406" i="12" s="1"/>
  <c r="B407" i="12" s="1"/>
  <c r="B408" i="12" s="1"/>
  <c r="B409" i="12" s="1"/>
  <c r="B410" i="12" s="1"/>
  <c r="B411" i="12" s="1"/>
  <c r="B412" i="12" s="1"/>
  <c r="B413" i="12" s="1"/>
  <c r="B414" i="12" s="1"/>
  <c r="B415" i="12" s="1"/>
  <c r="B416" i="12" s="1"/>
  <c r="B417" i="12" s="1"/>
  <c r="B418" i="12" s="1"/>
  <c r="B419" i="12" s="1"/>
  <c r="B420" i="12" s="1"/>
  <c r="B421" i="12" s="1"/>
  <c r="B422" i="12" s="1"/>
  <c r="B423" i="12" s="1"/>
  <c r="B424" i="12" s="1"/>
  <c r="B425" i="12" s="1"/>
  <c r="B426" i="12" s="1"/>
  <c r="B427" i="12" s="1"/>
  <c r="B428" i="12" s="1"/>
  <c r="B429" i="12" s="1"/>
  <c r="B430" i="12" s="1"/>
  <c r="B431" i="12" s="1"/>
  <c r="B432" i="12" s="1"/>
  <c r="B433" i="12" s="1"/>
  <c r="B434" i="12" s="1"/>
  <c r="B435" i="12" s="1"/>
  <c r="B436" i="12" s="1"/>
  <c r="B437" i="12" s="1"/>
  <c r="B438" i="12" s="1"/>
  <c r="B439" i="12" s="1"/>
  <c r="B440" i="12" s="1"/>
  <c r="B441" i="12" s="1"/>
  <c r="B442" i="12" s="1"/>
  <c r="B443" i="12" s="1"/>
  <c r="B444" i="12" s="1"/>
  <c r="B445" i="12" s="1"/>
  <c r="B446" i="12" s="1"/>
  <c r="B447" i="12" s="1"/>
  <c r="B448" i="12" s="1"/>
  <c r="B449" i="12" s="1"/>
  <c r="B450" i="12" s="1"/>
  <c r="B451" i="12" s="1"/>
  <c r="B452" i="12" s="1"/>
  <c r="B453" i="12" s="1"/>
  <c r="B454" i="12" s="1"/>
  <c r="B455" i="12" s="1"/>
  <c r="B456" i="12" s="1"/>
  <c r="B457" i="12" s="1"/>
  <c r="B458" i="12" s="1"/>
  <c r="B459" i="12" s="1"/>
  <c r="B460" i="12" s="1"/>
  <c r="B461" i="12" s="1"/>
  <c r="B462" i="12" s="1"/>
  <c r="B463" i="12" s="1"/>
  <c r="B464" i="12" s="1"/>
  <c r="B465" i="12" s="1"/>
  <c r="B466" i="12" s="1"/>
  <c r="B467" i="12" s="1"/>
  <c r="B468" i="12" s="1"/>
  <c r="B469" i="12" s="1"/>
  <c r="B470" i="12" s="1"/>
  <c r="B471" i="12" s="1"/>
  <c r="B472" i="12" s="1"/>
  <c r="B473" i="12" s="1"/>
  <c r="B474" i="12" s="1"/>
  <c r="B475" i="12" s="1"/>
  <c r="B476" i="12" s="1"/>
  <c r="B477" i="12" s="1"/>
  <c r="B478" i="12" s="1"/>
  <c r="B479" i="12" s="1"/>
  <c r="B480" i="12" s="1"/>
  <c r="B481" i="12" s="1"/>
  <c r="B482" i="12" s="1"/>
  <c r="B483" i="12" s="1"/>
  <c r="B484" i="12" s="1"/>
  <c r="B485" i="12" s="1"/>
  <c r="B486" i="12" s="1"/>
  <c r="B487" i="12" s="1"/>
  <c r="B488" i="12" s="1"/>
  <c r="B489" i="12" s="1"/>
  <c r="B490" i="12" s="1"/>
  <c r="B491" i="12" s="1"/>
  <c r="B492" i="12" s="1"/>
  <c r="B493" i="12" s="1"/>
  <c r="B494" i="12" s="1"/>
  <c r="B495" i="12" s="1"/>
  <c r="B496" i="12" s="1"/>
  <c r="B497" i="12" s="1"/>
  <c r="B498" i="12" s="1"/>
  <c r="B499" i="12" s="1"/>
  <c r="B500" i="12" s="1"/>
  <c r="B501" i="12" s="1"/>
  <c r="B502" i="12" s="1"/>
  <c r="B503" i="12" s="1"/>
  <c r="B504" i="12" s="1"/>
  <c r="B505" i="12" s="1"/>
  <c r="B506" i="12" s="1"/>
  <c r="B507" i="12" s="1"/>
  <c r="B508" i="12" s="1"/>
  <c r="B509" i="12" s="1"/>
  <c r="B510" i="12" s="1"/>
  <c r="B511" i="12" s="1"/>
  <c r="B512" i="12" s="1"/>
  <c r="B513" i="12" s="1"/>
  <c r="B514" i="12" s="1"/>
  <c r="B515" i="12" s="1"/>
  <c r="B516" i="12" s="1"/>
  <c r="B517" i="12" s="1"/>
  <c r="B518" i="12" s="1"/>
  <c r="B519" i="12" s="1"/>
  <c r="B520" i="12" s="1"/>
  <c r="B521" i="12" s="1"/>
  <c r="B522" i="12" s="1"/>
  <c r="B523" i="12" s="1"/>
  <c r="B524" i="12" s="1"/>
  <c r="B525" i="12" s="1"/>
  <c r="B526" i="12" s="1"/>
  <c r="B527" i="12" s="1"/>
  <c r="B528" i="12" s="1"/>
  <c r="B529" i="12" s="1"/>
  <c r="B530" i="12" s="1"/>
  <c r="B531" i="12" s="1"/>
  <c r="B532" i="12" s="1"/>
  <c r="B533" i="12" s="1"/>
  <c r="B534" i="12" s="1"/>
  <c r="B535" i="12" s="1"/>
  <c r="B536" i="12" s="1"/>
  <c r="B537" i="12" s="1"/>
  <c r="B538" i="12" s="1"/>
  <c r="B539" i="12" s="1"/>
  <c r="B540" i="12" s="1"/>
  <c r="B541" i="12" s="1"/>
  <c r="B542" i="12" s="1"/>
  <c r="B543" i="12" s="1"/>
  <c r="B544" i="12" s="1"/>
  <c r="B545" i="12" s="1"/>
  <c r="B546" i="12" s="1"/>
  <c r="B547" i="12" s="1"/>
  <c r="B548" i="12" s="1"/>
  <c r="B549" i="12" s="1"/>
  <c r="B550" i="12" s="1"/>
  <c r="B551" i="12" s="1"/>
  <c r="B552" i="12" s="1"/>
  <c r="B553" i="12" s="1"/>
  <c r="B554" i="12" s="1"/>
  <c r="B555" i="12" s="1"/>
  <c r="B556" i="12" s="1"/>
  <c r="B557" i="12" s="1"/>
  <c r="B558" i="12" s="1"/>
  <c r="B559" i="12" s="1"/>
  <c r="B560" i="12" s="1"/>
  <c r="B561" i="12" s="1"/>
  <c r="B562" i="12" s="1"/>
  <c r="B563" i="12" s="1"/>
  <c r="B564" i="12" s="1"/>
  <c r="B565" i="12" s="1"/>
  <c r="B566" i="12" s="1"/>
  <c r="B567" i="12" s="1"/>
  <c r="B568" i="12" s="1"/>
  <c r="B569" i="12" s="1"/>
  <c r="B570" i="12" s="1"/>
  <c r="B571" i="12" s="1"/>
  <c r="B572" i="12" s="1"/>
  <c r="B573" i="12" s="1"/>
  <c r="B574" i="12" s="1"/>
  <c r="B575" i="12" s="1"/>
  <c r="B576" i="12" s="1"/>
  <c r="B577" i="12" s="1"/>
  <c r="B578" i="12" s="1"/>
  <c r="B579" i="12" s="1"/>
  <c r="B580" i="12" s="1"/>
  <c r="B581" i="12" s="1"/>
  <c r="B582" i="12" s="1"/>
  <c r="B583" i="12" s="1"/>
  <c r="B584" i="12" s="1"/>
  <c r="B585" i="12" s="1"/>
  <c r="B586" i="12" s="1"/>
  <c r="B587" i="12" s="1"/>
  <c r="B588" i="12" s="1"/>
  <c r="B589" i="12" s="1"/>
  <c r="B590" i="12" s="1"/>
  <c r="B591" i="12" s="1"/>
  <c r="B592" i="12" s="1"/>
  <c r="B593" i="12" s="1"/>
  <c r="B594" i="12" s="1"/>
  <c r="B595" i="12" s="1"/>
  <c r="B596" i="12" s="1"/>
  <c r="B597" i="12" s="1"/>
  <c r="B598" i="12" s="1"/>
  <c r="B599" i="12" s="1"/>
  <c r="B600" i="12" s="1"/>
  <c r="B601" i="12" s="1"/>
  <c r="B602" i="12" s="1"/>
  <c r="B603" i="12" s="1"/>
  <c r="B604" i="12" s="1"/>
  <c r="B605" i="12" s="1"/>
  <c r="B606" i="12" s="1"/>
  <c r="B607" i="12" s="1"/>
  <c r="B608" i="12" s="1"/>
  <c r="B609" i="12" s="1"/>
  <c r="B610" i="12" s="1"/>
  <c r="B611" i="12" s="1"/>
  <c r="B612" i="12" s="1"/>
  <c r="B613" i="12" s="1"/>
  <c r="B614" i="12" s="1"/>
  <c r="B615" i="12" s="1"/>
  <c r="B616" i="12" s="1"/>
  <c r="B617" i="12" s="1"/>
  <c r="B618" i="12" s="1"/>
  <c r="B619" i="12" s="1"/>
  <c r="B620" i="12" s="1"/>
  <c r="B621" i="12" s="1"/>
  <c r="B622" i="12" s="1"/>
  <c r="B623" i="12" s="1"/>
  <c r="B624" i="12" s="1"/>
  <c r="B625" i="12" s="1"/>
  <c r="B626" i="12" s="1"/>
  <c r="B627" i="12" s="1"/>
  <c r="B628" i="12" s="1"/>
  <c r="B629" i="12" s="1"/>
  <c r="B630" i="12" s="1"/>
  <c r="B631" i="12" s="1"/>
  <c r="B632" i="12" s="1"/>
  <c r="B633" i="12" s="1"/>
  <c r="B634" i="12" s="1"/>
  <c r="B635" i="12" s="1"/>
  <c r="B636" i="12" s="1"/>
  <c r="B637" i="12" s="1"/>
  <c r="B638" i="12" s="1"/>
  <c r="B639" i="12" s="1"/>
  <c r="B640" i="12" s="1"/>
  <c r="B641" i="12" s="1"/>
  <c r="B642" i="12" s="1"/>
  <c r="B643" i="12" s="1"/>
  <c r="B644" i="12" s="1"/>
  <c r="B645" i="12" s="1"/>
  <c r="B646" i="12" s="1"/>
  <c r="B647" i="12" s="1"/>
  <c r="B648" i="12" s="1"/>
  <c r="B649" i="12" s="1"/>
  <c r="B650" i="12" s="1"/>
  <c r="B651" i="12" s="1"/>
  <c r="B652" i="12" s="1"/>
  <c r="B653" i="12" s="1"/>
  <c r="B654" i="12" s="1"/>
  <c r="B655" i="12" s="1"/>
  <c r="B656" i="12" s="1"/>
  <c r="B657" i="12" s="1"/>
  <c r="B658" i="12" s="1"/>
  <c r="B659" i="12" s="1"/>
  <c r="B660" i="12" s="1"/>
  <c r="B661" i="12" s="1"/>
  <c r="B662" i="12" s="1"/>
  <c r="B663" i="12" s="1"/>
  <c r="B664" i="12" s="1"/>
  <c r="B665" i="12" s="1"/>
  <c r="B666" i="12" s="1"/>
  <c r="B667" i="12" s="1"/>
  <c r="B668" i="12" s="1"/>
  <c r="B669" i="12" s="1"/>
  <c r="B670" i="12" s="1"/>
  <c r="B671" i="12" s="1"/>
  <c r="B672" i="12" s="1"/>
  <c r="B673" i="12" s="1"/>
  <c r="B674" i="12" s="1"/>
  <c r="B675" i="12" s="1"/>
  <c r="B676" i="12" s="1"/>
  <c r="B677" i="12" s="1"/>
  <c r="B678" i="12" s="1"/>
  <c r="B679" i="12" s="1"/>
  <c r="B680" i="12" s="1"/>
  <c r="B681" i="12" s="1"/>
  <c r="B682" i="12" s="1"/>
  <c r="B683" i="12" s="1"/>
  <c r="B684" i="12" s="1"/>
  <c r="B685" i="12" s="1"/>
  <c r="B686" i="12" s="1"/>
  <c r="B687" i="12" s="1"/>
  <c r="B688" i="12" s="1"/>
  <c r="B689" i="12" s="1"/>
  <c r="B690" i="12" s="1"/>
  <c r="B691" i="12" s="1"/>
  <c r="B692" i="12" s="1"/>
  <c r="B693" i="12" s="1"/>
  <c r="B694" i="12" s="1"/>
  <c r="B695" i="12" s="1"/>
  <c r="B696" i="12" s="1"/>
  <c r="B697" i="12" s="1"/>
  <c r="B698" i="12" s="1"/>
  <c r="B699" i="12" s="1"/>
  <c r="B700" i="12" s="1"/>
  <c r="B701" i="12" s="1"/>
  <c r="B702" i="12" s="1"/>
  <c r="B703" i="12" s="1"/>
  <c r="B704" i="12" s="1"/>
  <c r="B705" i="12" s="1"/>
  <c r="B706" i="12" s="1"/>
  <c r="B707" i="12" s="1"/>
  <c r="B708" i="12" s="1"/>
  <c r="B709" i="12" s="1"/>
  <c r="B710" i="12" s="1"/>
  <c r="B711" i="12" s="1"/>
  <c r="B712" i="12" s="1"/>
  <c r="B713" i="12" s="1"/>
  <c r="B714" i="12" s="1"/>
  <c r="B715" i="12" s="1"/>
  <c r="B716" i="12" s="1"/>
  <c r="B717" i="12" s="1"/>
  <c r="B718" i="12" s="1"/>
  <c r="B719" i="12" s="1"/>
  <c r="B720" i="12" s="1"/>
  <c r="B721" i="12" s="1"/>
  <c r="B722" i="12" s="1"/>
  <c r="B723" i="12" s="1"/>
  <c r="B724" i="12" s="1"/>
  <c r="B725" i="12" s="1"/>
  <c r="B726" i="12" s="1"/>
  <c r="B727" i="12" s="1"/>
  <c r="B728" i="12" s="1"/>
  <c r="B729" i="12" s="1"/>
  <c r="B730" i="12" s="1"/>
  <c r="B731" i="12" s="1"/>
  <c r="B732" i="12" s="1"/>
  <c r="B733" i="12" s="1"/>
  <c r="B734" i="12" s="1"/>
  <c r="B735" i="12" s="1"/>
  <c r="B736" i="12" s="1"/>
  <c r="B737" i="12" s="1"/>
  <c r="B738" i="12" s="1"/>
  <c r="B739" i="12" s="1"/>
  <c r="B740" i="12" s="1"/>
  <c r="B741" i="12" s="1"/>
  <c r="B742" i="12" s="1"/>
  <c r="B743" i="12" s="1"/>
  <c r="B744" i="12" s="1"/>
  <c r="B745" i="12" s="1"/>
  <c r="B746" i="12" s="1"/>
  <c r="B747" i="12" s="1"/>
  <c r="B748" i="12" s="1"/>
  <c r="B749" i="12" s="1"/>
  <c r="B750" i="12" s="1"/>
  <c r="B751" i="12" s="1"/>
  <c r="B752" i="12" s="1"/>
  <c r="B753" i="12" s="1"/>
  <c r="B754" i="12" s="1"/>
  <c r="B755" i="12" s="1"/>
  <c r="B756" i="12" s="1"/>
  <c r="B757" i="12" s="1"/>
  <c r="B758" i="12" s="1"/>
  <c r="B759" i="12" s="1"/>
  <c r="B760" i="12" s="1"/>
  <c r="B761" i="12" s="1"/>
  <c r="B762" i="12" s="1"/>
  <c r="B763" i="12" s="1"/>
  <c r="B764" i="12" s="1"/>
  <c r="B765" i="12" s="1"/>
  <c r="B766" i="12" s="1"/>
  <c r="B767" i="12" s="1"/>
  <c r="B768" i="12" s="1"/>
  <c r="B769" i="12" s="1"/>
  <c r="B770" i="12" s="1"/>
  <c r="B771" i="12" s="1"/>
  <c r="B772" i="12" s="1"/>
  <c r="B773" i="12" s="1"/>
  <c r="B774" i="12" s="1"/>
  <c r="B775" i="12" s="1"/>
  <c r="B776" i="12" s="1"/>
  <c r="B777" i="12" s="1"/>
  <c r="B778" i="12" s="1"/>
  <c r="B779" i="12" s="1"/>
  <c r="B780" i="12" s="1"/>
  <c r="B781" i="12" s="1"/>
  <c r="B782" i="12" s="1"/>
  <c r="B783" i="12" s="1"/>
  <c r="B784" i="12" s="1"/>
  <c r="B785" i="12" s="1"/>
  <c r="B786" i="12" s="1"/>
  <c r="B787" i="12" s="1"/>
  <c r="B788" i="12" s="1"/>
  <c r="B789" i="12" s="1"/>
  <c r="B790" i="12" s="1"/>
  <c r="B791" i="12" s="1"/>
  <c r="B792" i="12" s="1"/>
  <c r="B793" i="12" s="1"/>
  <c r="B794" i="12" s="1"/>
  <c r="B795" i="12" s="1"/>
  <c r="B796" i="12" s="1"/>
  <c r="B797" i="12" s="1"/>
  <c r="B798" i="12" s="1"/>
  <c r="B799" i="12" s="1"/>
  <c r="B800" i="12" s="1"/>
  <c r="B801" i="12" s="1"/>
  <c r="B802" i="12" s="1"/>
  <c r="B803" i="12" s="1"/>
  <c r="B804" i="12" s="1"/>
  <c r="B805" i="12" s="1"/>
  <c r="B806" i="12" s="1"/>
  <c r="B807" i="12" s="1"/>
  <c r="B808" i="12" s="1"/>
  <c r="B809" i="12" s="1"/>
  <c r="B810" i="12" s="1"/>
  <c r="B811" i="12" s="1"/>
  <c r="B812" i="12" s="1"/>
  <c r="B813" i="12" s="1"/>
  <c r="B814" i="12" s="1"/>
  <c r="B815" i="12" s="1"/>
  <c r="B816" i="12" s="1"/>
  <c r="B817" i="12" s="1"/>
  <c r="B818" i="12" s="1"/>
  <c r="B819" i="12" s="1"/>
  <c r="B820" i="12" s="1"/>
  <c r="B821" i="12" s="1"/>
  <c r="B822" i="12" s="1"/>
  <c r="B823" i="12" s="1"/>
  <c r="B824" i="12" s="1"/>
  <c r="B825" i="12" s="1"/>
  <c r="B826" i="12" s="1"/>
  <c r="B827" i="12" s="1"/>
  <c r="B828" i="12" s="1"/>
  <c r="B829" i="12" s="1"/>
  <c r="B830" i="12" s="1"/>
  <c r="B831" i="12" s="1"/>
  <c r="B832" i="12" s="1"/>
  <c r="B833" i="12" s="1"/>
  <c r="B834" i="12" s="1"/>
  <c r="B835" i="12" s="1"/>
  <c r="B836" i="12" s="1"/>
  <c r="B837" i="12" s="1"/>
  <c r="B838" i="12" s="1"/>
  <c r="B839" i="12" s="1"/>
  <c r="B840" i="12" s="1"/>
  <c r="B841" i="12" s="1"/>
  <c r="B842" i="12" s="1"/>
  <c r="B843" i="12" s="1"/>
  <c r="B844" i="12" s="1"/>
  <c r="B845" i="12" s="1"/>
  <c r="B846" i="12" s="1"/>
  <c r="B847" i="12" s="1"/>
  <c r="B848" i="12" s="1"/>
  <c r="B849" i="12" s="1"/>
  <c r="B850" i="12" s="1"/>
  <c r="B851" i="12" s="1"/>
  <c r="B852" i="12" s="1"/>
  <c r="B853" i="12" s="1"/>
  <c r="B854" i="12" s="1"/>
  <c r="B855" i="12" s="1"/>
  <c r="B856" i="12" s="1"/>
  <c r="B857" i="12" s="1"/>
  <c r="B858" i="12" s="1"/>
  <c r="B859" i="12" s="1"/>
  <c r="B860" i="12" s="1"/>
  <c r="B861" i="12" s="1"/>
  <c r="B862" i="12" s="1"/>
  <c r="B863" i="12" s="1"/>
  <c r="B864" i="12" s="1"/>
  <c r="B865" i="12" s="1"/>
  <c r="B866" i="12" s="1"/>
  <c r="B867" i="12" s="1"/>
  <c r="B868" i="12" s="1"/>
  <c r="B869" i="12" s="1"/>
  <c r="B870" i="12" s="1"/>
  <c r="B871" i="12" s="1"/>
  <c r="B872" i="12" s="1"/>
  <c r="B873" i="12" s="1"/>
  <c r="B874" i="12" s="1"/>
  <c r="B875" i="12" s="1"/>
  <c r="B876" i="12" s="1"/>
  <c r="B877" i="12" s="1"/>
  <c r="B878" i="12" s="1"/>
  <c r="B879" i="12" s="1"/>
  <c r="B880" i="12" s="1"/>
  <c r="B881" i="12" s="1"/>
  <c r="B882" i="12" s="1"/>
  <c r="B883" i="12" s="1"/>
  <c r="B884" i="12" s="1"/>
  <c r="B885" i="12" s="1"/>
  <c r="B886" i="12" s="1"/>
  <c r="B887" i="12" s="1"/>
  <c r="B888" i="12" s="1"/>
  <c r="B889" i="12" s="1"/>
  <c r="B890" i="12" s="1"/>
  <c r="B891" i="12" s="1"/>
  <c r="B892" i="12" s="1"/>
  <c r="B893" i="12" s="1"/>
  <c r="B894" i="12" s="1"/>
  <c r="B895" i="12" s="1"/>
  <c r="B896" i="12" s="1"/>
  <c r="B897" i="12" s="1"/>
  <c r="B898" i="12" s="1"/>
  <c r="B899" i="12" s="1"/>
  <c r="B900" i="12" s="1"/>
  <c r="B901" i="12" s="1"/>
  <c r="B902" i="12" s="1"/>
  <c r="B903" i="12" s="1"/>
  <c r="B904" i="12" s="1"/>
  <c r="B905" i="12" s="1"/>
  <c r="B906" i="12" s="1"/>
  <c r="B907" i="12" s="1"/>
  <c r="B908" i="12" s="1"/>
  <c r="B909" i="12" s="1"/>
  <c r="B910" i="12" s="1"/>
  <c r="B911" i="12" s="1"/>
  <c r="B912" i="12" s="1"/>
  <c r="B913" i="12" s="1"/>
  <c r="B914" i="12" s="1"/>
  <c r="B915" i="12" s="1"/>
  <c r="B916" i="12" s="1"/>
  <c r="B917" i="12" s="1"/>
  <c r="B918" i="12" s="1"/>
  <c r="B919" i="12" s="1"/>
  <c r="B920" i="12" s="1"/>
  <c r="B921" i="12" s="1"/>
  <c r="B922" i="12" s="1"/>
  <c r="B923" i="12" s="1"/>
  <c r="B924" i="12" s="1"/>
  <c r="B925" i="12" s="1"/>
  <c r="B926" i="12" s="1"/>
  <c r="B927" i="12" s="1"/>
  <c r="B928" i="12" s="1"/>
  <c r="B929" i="12" s="1"/>
  <c r="B930" i="12" s="1"/>
  <c r="B931" i="12" s="1"/>
  <c r="B932" i="12" s="1"/>
  <c r="B933" i="12" s="1"/>
  <c r="B934" i="12" s="1"/>
  <c r="B935" i="12" s="1"/>
  <c r="B936" i="12" s="1"/>
  <c r="B937" i="12" s="1"/>
  <c r="B938" i="12" s="1"/>
  <c r="B939" i="12" s="1"/>
  <c r="B940" i="12" s="1"/>
  <c r="B941" i="12" s="1"/>
  <c r="B942" i="12" s="1"/>
  <c r="B943" i="12" s="1"/>
  <c r="B944" i="12" s="1"/>
  <c r="B945" i="12" s="1"/>
  <c r="B946" i="12" s="1"/>
  <c r="B947" i="12" s="1"/>
  <c r="B948" i="12" s="1"/>
  <c r="B949" i="12" s="1"/>
  <c r="B950" i="12" s="1"/>
  <c r="B951" i="12" s="1"/>
  <c r="B952" i="12" s="1"/>
  <c r="B953" i="12" s="1"/>
  <c r="B954" i="12" s="1"/>
  <c r="B955" i="12" s="1"/>
  <c r="B956" i="12" s="1"/>
  <c r="B957" i="12" s="1"/>
  <c r="B958" i="12" s="1"/>
  <c r="B959" i="12" s="1"/>
  <c r="B960" i="12" s="1"/>
  <c r="B961" i="12" s="1"/>
  <c r="B962" i="12" s="1"/>
  <c r="B963" i="12" s="1"/>
  <c r="B964" i="12" s="1"/>
  <c r="B965" i="12" s="1"/>
  <c r="B966" i="12" s="1"/>
  <c r="B967" i="12" s="1"/>
  <c r="B968" i="12" s="1"/>
  <c r="B969" i="12" s="1"/>
  <c r="B970" i="12" s="1"/>
  <c r="B971" i="12" s="1"/>
  <c r="B972" i="12" s="1"/>
  <c r="B973" i="12" s="1"/>
  <c r="B974" i="12" s="1"/>
  <c r="B975" i="12" s="1"/>
  <c r="B976" i="12" s="1"/>
  <c r="B977" i="12" s="1"/>
  <c r="B978" i="12" s="1"/>
  <c r="B979" i="12" s="1"/>
  <c r="B980" i="12" s="1"/>
  <c r="B981" i="12" s="1"/>
  <c r="B982" i="12" s="1"/>
  <c r="B983" i="12" s="1"/>
  <c r="B984" i="12" s="1"/>
  <c r="B985" i="12" s="1"/>
  <c r="B986" i="12" s="1"/>
  <c r="B987" i="12" s="1"/>
  <c r="B988" i="12" s="1"/>
  <c r="B989" i="12" s="1"/>
  <c r="B990" i="12" s="1"/>
  <c r="B991" i="12" s="1"/>
  <c r="B992" i="12" s="1"/>
  <c r="B993" i="12" s="1"/>
  <c r="B994" i="12" s="1"/>
  <c r="B995" i="12" s="1"/>
  <c r="B996" i="12" s="1"/>
  <c r="B997" i="12" s="1"/>
  <c r="B998" i="12" s="1"/>
  <c r="B999" i="12" s="1"/>
  <c r="B1000" i="12" s="1"/>
  <c r="B1001" i="12" s="1"/>
  <c r="B1002" i="12" s="1"/>
  <c r="B1003" i="12" s="1"/>
  <c r="B1004" i="12" s="1"/>
  <c r="B1005" i="12" s="1"/>
  <c r="B1006" i="12" s="1"/>
  <c r="B1007" i="12" s="1"/>
  <c r="B1008" i="12" s="1"/>
  <c r="B1009" i="12" s="1"/>
  <c r="B1010" i="12" s="1"/>
  <c r="B1011" i="12" s="1"/>
  <c r="B1012" i="12" s="1"/>
  <c r="B1013" i="12" s="1"/>
  <c r="B1014" i="12" s="1"/>
  <c r="B1015" i="12" s="1"/>
  <c r="B1016" i="12" s="1"/>
  <c r="B1017" i="12" s="1"/>
  <c r="B1018" i="12" s="1"/>
  <c r="B1019" i="12" s="1"/>
  <c r="D20" i="12"/>
  <c r="E20" i="12" s="1"/>
  <c r="C20" i="12"/>
  <c r="F14" i="12"/>
  <c r="D1019" i="11"/>
  <c r="C1019" i="11"/>
  <c r="D1018" i="11"/>
  <c r="C1018" i="11"/>
  <c r="D1017" i="11"/>
  <c r="C1017" i="11"/>
  <c r="D1016" i="11"/>
  <c r="C1016" i="11"/>
  <c r="D1015" i="11"/>
  <c r="C1015" i="11"/>
  <c r="D1014" i="11"/>
  <c r="C1014" i="11"/>
  <c r="D1013" i="11"/>
  <c r="C1013" i="11"/>
  <c r="D1012" i="11"/>
  <c r="C1012" i="11"/>
  <c r="D1011" i="11"/>
  <c r="C1011" i="11"/>
  <c r="D1010" i="11"/>
  <c r="C1010" i="11"/>
  <c r="D1009" i="11"/>
  <c r="C1009" i="11"/>
  <c r="D1008" i="11"/>
  <c r="C1008" i="11"/>
  <c r="D1007" i="11"/>
  <c r="C1007" i="11"/>
  <c r="D1006" i="11"/>
  <c r="C1006" i="11"/>
  <c r="D1005" i="11"/>
  <c r="C1005" i="11"/>
  <c r="D1004" i="11"/>
  <c r="C1004" i="11"/>
  <c r="D1003" i="11"/>
  <c r="C1003" i="11"/>
  <c r="D1002" i="11"/>
  <c r="C1002" i="11"/>
  <c r="D1001" i="11"/>
  <c r="C1001" i="11"/>
  <c r="D1000" i="11"/>
  <c r="C1000" i="11"/>
  <c r="D999" i="11"/>
  <c r="C999" i="11"/>
  <c r="D998" i="11"/>
  <c r="C998" i="11"/>
  <c r="D997" i="11"/>
  <c r="C997" i="11"/>
  <c r="D996" i="11"/>
  <c r="C996" i="11"/>
  <c r="D995" i="11"/>
  <c r="C995" i="11"/>
  <c r="D994" i="11"/>
  <c r="C994" i="11"/>
  <c r="D993" i="11"/>
  <c r="C993" i="11"/>
  <c r="D992" i="11"/>
  <c r="C992" i="11"/>
  <c r="D991" i="11"/>
  <c r="C991" i="11"/>
  <c r="D990" i="11"/>
  <c r="C990" i="11"/>
  <c r="D989" i="11"/>
  <c r="C989" i="11"/>
  <c r="D988" i="11"/>
  <c r="C988" i="11"/>
  <c r="D987" i="11"/>
  <c r="C987" i="11"/>
  <c r="D986" i="11"/>
  <c r="C986" i="11"/>
  <c r="D985" i="11"/>
  <c r="C985" i="11"/>
  <c r="D984" i="11"/>
  <c r="C984" i="11"/>
  <c r="D983" i="11"/>
  <c r="C983" i="11"/>
  <c r="D982" i="11"/>
  <c r="C982" i="11"/>
  <c r="D981" i="11"/>
  <c r="C981" i="11"/>
  <c r="D980" i="11"/>
  <c r="C980" i="11"/>
  <c r="D979" i="11"/>
  <c r="C979" i="11"/>
  <c r="D978" i="11"/>
  <c r="C978" i="11"/>
  <c r="D977" i="11"/>
  <c r="C977" i="11"/>
  <c r="D976" i="11"/>
  <c r="C976" i="11"/>
  <c r="D975" i="11"/>
  <c r="C975" i="11"/>
  <c r="D974" i="11"/>
  <c r="C974" i="11"/>
  <c r="D973" i="11"/>
  <c r="C973" i="11"/>
  <c r="D972" i="11"/>
  <c r="C972" i="11"/>
  <c r="D971" i="11"/>
  <c r="C971" i="11"/>
  <c r="D970" i="11"/>
  <c r="C970" i="11"/>
  <c r="D969" i="11"/>
  <c r="C969" i="11"/>
  <c r="D968" i="11"/>
  <c r="C968" i="11"/>
  <c r="D967" i="11"/>
  <c r="C967" i="11"/>
  <c r="D966" i="11"/>
  <c r="C966" i="11"/>
  <c r="D965" i="11"/>
  <c r="C965" i="11"/>
  <c r="D964" i="11"/>
  <c r="C964" i="11"/>
  <c r="D963" i="11"/>
  <c r="C963" i="11"/>
  <c r="D962" i="11"/>
  <c r="C962" i="11"/>
  <c r="D961" i="11"/>
  <c r="C961" i="11"/>
  <c r="D960" i="11"/>
  <c r="C960" i="11"/>
  <c r="D959" i="11"/>
  <c r="C959" i="11"/>
  <c r="D958" i="11"/>
  <c r="C958" i="11"/>
  <c r="D957" i="11"/>
  <c r="C957" i="11"/>
  <c r="D956" i="11"/>
  <c r="C956" i="11"/>
  <c r="D955" i="11"/>
  <c r="C955" i="11"/>
  <c r="D954" i="11"/>
  <c r="C954" i="11"/>
  <c r="D953" i="11"/>
  <c r="C953" i="11"/>
  <c r="D952" i="11"/>
  <c r="C952" i="11"/>
  <c r="D951" i="11"/>
  <c r="C951" i="11"/>
  <c r="D950" i="11"/>
  <c r="C950" i="11"/>
  <c r="D949" i="11"/>
  <c r="C949" i="11"/>
  <c r="D948" i="11"/>
  <c r="C948" i="11"/>
  <c r="D947" i="11"/>
  <c r="C947" i="11"/>
  <c r="D946" i="11"/>
  <c r="C946" i="11"/>
  <c r="D945" i="11"/>
  <c r="C945" i="11"/>
  <c r="D944" i="11"/>
  <c r="C944" i="11"/>
  <c r="D943" i="11"/>
  <c r="C943" i="11"/>
  <c r="D942" i="11"/>
  <c r="C942" i="11"/>
  <c r="D941" i="11"/>
  <c r="C941" i="11"/>
  <c r="D940" i="11"/>
  <c r="C940" i="11"/>
  <c r="D939" i="11"/>
  <c r="C939" i="11"/>
  <c r="D938" i="11"/>
  <c r="C938" i="11"/>
  <c r="D937" i="11"/>
  <c r="C937" i="11"/>
  <c r="D936" i="11"/>
  <c r="C936" i="11"/>
  <c r="D935" i="11"/>
  <c r="C935" i="11"/>
  <c r="D934" i="11"/>
  <c r="C934" i="11"/>
  <c r="D933" i="11"/>
  <c r="C933" i="11"/>
  <c r="D932" i="11"/>
  <c r="C932" i="11"/>
  <c r="D931" i="11"/>
  <c r="C931" i="11"/>
  <c r="D930" i="11"/>
  <c r="C930" i="11"/>
  <c r="D929" i="11"/>
  <c r="C929" i="11"/>
  <c r="D928" i="11"/>
  <c r="C928" i="11"/>
  <c r="D927" i="11"/>
  <c r="C927" i="11"/>
  <c r="D926" i="11"/>
  <c r="C926" i="11"/>
  <c r="D925" i="11"/>
  <c r="C925" i="11"/>
  <c r="D924" i="11"/>
  <c r="C924" i="11"/>
  <c r="D923" i="11"/>
  <c r="C923" i="11"/>
  <c r="D922" i="11"/>
  <c r="C922" i="11"/>
  <c r="D921" i="11"/>
  <c r="C921" i="11"/>
  <c r="D920" i="11"/>
  <c r="C920" i="11"/>
  <c r="D919" i="11"/>
  <c r="C919" i="11"/>
  <c r="D918" i="11"/>
  <c r="C918" i="11"/>
  <c r="D917" i="11"/>
  <c r="C917" i="11"/>
  <c r="D916" i="11"/>
  <c r="C916" i="11"/>
  <c r="D915" i="11"/>
  <c r="C915" i="11"/>
  <c r="D914" i="11"/>
  <c r="C914" i="11"/>
  <c r="D913" i="11"/>
  <c r="C913" i="11"/>
  <c r="D912" i="11"/>
  <c r="C912" i="11"/>
  <c r="D911" i="11"/>
  <c r="C911" i="11"/>
  <c r="D910" i="11"/>
  <c r="C910" i="11"/>
  <c r="D909" i="11"/>
  <c r="C909" i="11"/>
  <c r="D908" i="11"/>
  <c r="C908" i="11"/>
  <c r="D907" i="11"/>
  <c r="C907" i="11"/>
  <c r="D906" i="11"/>
  <c r="C906" i="11"/>
  <c r="D905" i="11"/>
  <c r="C905" i="11"/>
  <c r="D904" i="11"/>
  <c r="C904" i="11"/>
  <c r="D903" i="11"/>
  <c r="C903" i="11"/>
  <c r="D902" i="11"/>
  <c r="C902" i="11"/>
  <c r="D901" i="11"/>
  <c r="C901" i="11"/>
  <c r="D900" i="11"/>
  <c r="C900" i="11"/>
  <c r="D899" i="11"/>
  <c r="C899" i="11"/>
  <c r="D898" i="11"/>
  <c r="C898" i="11"/>
  <c r="D897" i="11"/>
  <c r="C897" i="11"/>
  <c r="D896" i="11"/>
  <c r="C896" i="11"/>
  <c r="D895" i="11"/>
  <c r="C895" i="11"/>
  <c r="D894" i="11"/>
  <c r="C894" i="11"/>
  <c r="D893" i="11"/>
  <c r="C893" i="11"/>
  <c r="D892" i="11"/>
  <c r="C892" i="11"/>
  <c r="D891" i="11"/>
  <c r="C891" i="11"/>
  <c r="D890" i="11"/>
  <c r="C890" i="11"/>
  <c r="D889" i="11"/>
  <c r="C889" i="11"/>
  <c r="D888" i="11"/>
  <c r="C888" i="11"/>
  <c r="D887" i="11"/>
  <c r="C887" i="11"/>
  <c r="D886" i="11"/>
  <c r="C886" i="11"/>
  <c r="D885" i="11"/>
  <c r="C885" i="11"/>
  <c r="D884" i="11"/>
  <c r="C884" i="11"/>
  <c r="D883" i="11"/>
  <c r="C883" i="11"/>
  <c r="D882" i="11"/>
  <c r="C882" i="11"/>
  <c r="D881" i="11"/>
  <c r="C881" i="11"/>
  <c r="D880" i="11"/>
  <c r="C880" i="11"/>
  <c r="D879" i="11"/>
  <c r="C879" i="11"/>
  <c r="D878" i="11"/>
  <c r="C878" i="11"/>
  <c r="D877" i="11"/>
  <c r="C877" i="11"/>
  <c r="D876" i="11"/>
  <c r="C876" i="11"/>
  <c r="D875" i="11"/>
  <c r="C875" i="11"/>
  <c r="D874" i="11"/>
  <c r="C874" i="11"/>
  <c r="D873" i="11"/>
  <c r="C873" i="11"/>
  <c r="D872" i="11"/>
  <c r="C872" i="11"/>
  <c r="D871" i="11"/>
  <c r="C871" i="11"/>
  <c r="D870" i="11"/>
  <c r="C870" i="11"/>
  <c r="D869" i="11"/>
  <c r="C869" i="11"/>
  <c r="D868" i="11"/>
  <c r="C868" i="11"/>
  <c r="D867" i="11"/>
  <c r="C867" i="11"/>
  <c r="D866" i="11"/>
  <c r="C866" i="11"/>
  <c r="D865" i="11"/>
  <c r="C865" i="11"/>
  <c r="D864" i="11"/>
  <c r="C864" i="11"/>
  <c r="D863" i="11"/>
  <c r="C863" i="11"/>
  <c r="D862" i="11"/>
  <c r="C862" i="11"/>
  <c r="D861" i="11"/>
  <c r="C861" i="11"/>
  <c r="D860" i="11"/>
  <c r="C860" i="11"/>
  <c r="D859" i="11"/>
  <c r="C859" i="11"/>
  <c r="D858" i="11"/>
  <c r="C858" i="11"/>
  <c r="D857" i="11"/>
  <c r="C857" i="11"/>
  <c r="D856" i="11"/>
  <c r="C856" i="11"/>
  <c r="D855" i="11"/>
  <c r="C855" i="11"/>
  <c r="D854" i="11"/>
  <c r="C854" i="11"/>
  <c r="D853" i="11"/>
  <c r="C853" i="11"/>
  <c r="D852" i="11"/>
  <c r="C852" i="11"/>
  <c r="D851" i="11"/>
  <c r="C851" i="11"/>
  <c r="D850" i="11"/>
  <c r="C850" i="11"/>
  <c r="D849" i="11"/>
  <c r="C849" i="11"/>
  <c r="D848" i="11"/>
  <c r="C848" i="11"/>
  <c r="D847" i="11"/>
  <c r="C847" i="11"/>
  <c r="D846" i="11"/>
  <c r="C846" i="11"/>
  <c r="D845" i="11"/>
  <c r="C845" i="11"/>
  <c r="D844" i="11"/>
  <c r="C844" i="11"/>
  <c r="D843" i="11"/>
  <c r="C843" i="11"/>
  <c r="D842" i="11"/>
  <c r="C842" i="11"/>
  <c r="D841" i="11"/>
  <c r="C841" i="11"/>
  <c r="D840" i="11"/>
  <c r="C840" i="11"/>
  <c r="D839" i="11"/>
  <c r="C839" i="11"/>
  <c r="D838" i="11"/>
  <c r="C838" i="11"/>
  <c r="D837" i="11"/>
  <c r="C837" i="11"/>
  <c r="D836" i="11"/>
  <c r="C836" i="11"/>
  <c r="D835" i="11"/>
  <c r="C835" i="11"/>
  <c r="D834" i="11"/>
  <c r="C834" i="11"/>
  <c r="D833" i="11"/>
  <c r="C833" i="11"/>
  <c r="D832" i="11"/>
  <c r="C832" i="11"/>
  <c r="D831" i="11"/>
  <c r="C831" i="11"/>
  <c r="D830" i="11"/>
  <c r="C830" i="11"/>
  <c r="D829" i="11"/>
  <c r="C829" i="11"/>
  <c r="D828" i="11"/>
  <c r="C828" i="11"/>
  <c r="D827" i="11"/>
  <c r="C827" i="11"/>
  <c r="D826" i="11"/>
  <c r="C826" i="11"/>
  <c r="D825" i="11"/>
  <c r="C825" i="11"/>
  <c r="D824" i="11"/>
  <c r="C824" i="11"/>
  <c r="D823" i="11"/>
  <c r="C823" i="11"/>
  <c r="D822" i="11"/>
  <c r="C822" i="11"/>
  <c r="D821" i="11"/>
  <c r="C821" i="11"/>
  <c r="D820" i="11"/>
  <c r="C820" i="11"/>
  <c r="D819" i="11"/>
  <c r="C819" i="11"/>
  <c r="D818" i="11"/>
  <c r="C818" i="11"/>
  <c r="D817" i="11"/>
  <c r="C817" i="11"/>
  <c r="D816" i="11"/>
  <c r="C816" i="11"/>
  <c r="D815" i="11"/>
  <c r="C815" i="11"/>
  <c r="D814" i="11"/>
  <c r="C814" i="11"/>
  <c r="D813" i="11"/>
  <c r="C813" i="11"/>
  <c r="D812" i="11"/>
  <c r="C812" i="11"/>
  <c r="D811" i="11"/>
  <c r="C811" i="11"/>
  <c r="D810" i="11"/>
  <c r="C810" i="11"/>
  <c r="D809" i="11"/>
  <c r="C809" i="11"/>
  <c r="D808" i="11"/>
  <c r="C808" i="11"/>
  <c r="D807" i="11"/>
  <c r="C807" i="11"/>
  <c r="D806" i="11"/>
  <c r="C806" i="11"/>
  <c r="D805" i="11"/>
  <c r="C805" i="11"/>
  <c r="D804" i="11"/>
  <c r="C804" i="11"/>
  <c r="D803" i="11"/>
  <c r="C803" i="11"/>
  <c r="D802" i="11"/>
  <c r="C802" i="11"/>
  <c r="D801" i="11"/>
  <c r="C801" i="11"/>
  <c r="D800" i="11"/>
  <c r="C800" i="11"/>
  <c r="D799" i="11"/>
  <c r="C799" i="11"/>
  <c r="D798" i="11"/>
  <c r="C798" i="11"/>
  <c r="D797" i="11"/>
  <c r="C797" i="11"/>
  <c r="D796" i="11"/>
  <c r="C796" i="11"/>
  <c r="D795" i="11"/>
  <c r="C795" i="11"/>
  <c r="D794" i="11"/>
  <c r="C794" i="11"/>
  <c r="D793" i="11"/>
  <c r="C793" i="11"/>
  <c r="D792" i="11"/>
  <c r="C792" i="11"/>
  <c r="D791" i="11"/>
  <c r="C791" i="11"/>
  <c r="D790" i="11"/>
  <c r="C790" i="11"/>
  <c r="D789" i="11"/>
  <c r="C789" i="11"/>
  <c r="D788" i="11"/>
  <c r="C788" i="11"/>
  <c r="D787" i="11"/>
  <c r="C787" i="11"/>
  <c r="D786" i="11"/>
  <c r="C786" i="11"/>
  <c r="D785" i="11"/>
  <c r="C785" i="11"/>
  <c r="D784" i="11"/>
  <c r="C784" i="11"/>
  <c r="D783" i="11"/>
  <c r="C783" i="11"/>
  <c r="D782" i="11"/>
  <c r="C782" i="11"/>
  <c r="D781" i="11"/>
  <c r="C781" i="11"/>
  <c r="D780" i="11"/>
  <c r="C780" i="11"/>
  <c r="D779" i="11"/>
  <c r="C779" i="11"/>
  <c r="D778" i="11"/>
  <c r="C778" i="11"/>
  <c r="D777" i="11"/>
  <c r="C777" i="11"/>
  <c r="D776" i="11"/>
  <c r="C776" i="11"/>
  <c r="D775" i="11"/>
  <c r="C775" i="11"/>
  <c r="D774" i="11"/>
  <c r="C774" i="11"/>
  <c r="D773" i="11"/>
  <c r="C773" i="11"/>
  <c r="D772" i="11"/>
  <c r="C772" i="11"/>
  <c r="D771" i="11"/>
  <c r="C771" i="11"/>
  <c r="D770" i="11"/>
  <c r="C770" i="11"/>
  <c r="D769" i="11"/>
  <c r="C769" i="11"/>
  <c r="D768" i="11"/>
  <c r="C768" i="11"/>
  <c r="D767" i="11"/>
  <c r="C767" i="11"/>
  <c r="D766" i="11"/>
  <c r="C766" i="11"/>
  <c r="D765" i="11"/>
  <c r="C765" i="11"/>
  <c r="D764" i="11"/>
  <c r="C764" i="11"/>
  <c r="D763" i="11"/>
  <c r="C763" i="11"/>
  <c r="D762" i="11"/>
  <c r="C762" i="11"/>
  <c r="D761" i="11"/>
  <c r="C761" i="11"/>
  <c r="D760" i="11"/>
  <c r="C760" i="11"/>
  <c r="D759" i="11"/>
  <c r="C759" i="11"/>
  <c r="D758" i="11"/>
  <c r="C758" i="11"/>
  <c r="D757" i="11"/>
  <c r="C757" i="11"/>
  <c r="D756" i="11"/>
  <c r="C756" i="11"/>
  <c r="D755" i="11"/>
  <c r="C755" i="11"/>
  <c r="D754" i="11"/>
  <c r="C754" i="11"/>
  <c r="D753" i="11"/>
  <c r="C753" i="11"/>
  <c r="D752" i="11"/>
  <c r="C752" i="11"/>
  <c r="D751" i="11"/>
  <c r="C751" i="11"/>
  <c r="D750" i="11"/>
  <c r="C750" i="11"/>
  <c r="D749" i="11"/>
  <c r="C749" i="11"/>
  <c r="D748" i="11"/>
  <c r="C748" i="11"/>
  <c r="D747" i="11"/>
  <c r="C747" i="11"/>
  <c r="D746" i="11"/>
  <c r="C746" i="11"/>
  <c r="D745" i="11"/>
  <c r="C745" i="11"/>
  <c r="D744" i="11"/>
  <c r="C744" i="11"/>
  <c r="D743" i="11"/>
  <c r="C743" i="11"/>
  <c r="D742" i="11"/>
  <c r="C742" i="11"/>
  <c r="D741" i="11"/>
  <c r="C741" i="11"/>
  <c r="D740" i="11"/>
  <c r="C740" i="11"/>
  <c r="D739" i="11"/>
  <c r="C739" i="11"/>
  <c r="D738" i="11"/>
  <c r="C738" i="11"/>
  <c r="D737" i="11"/>
  <c r="C737" i="11"/>
  <c r="D736" i="11"/>
  <c r="C736" i="11"/>
  <c r="D735" i="11"/>
  <c r="C735" i="11"/>
  <c r="D734" i="11"/>
  <c r="C734" i="11"/>
  <c r="D733" i="11"/>
  <c r="C733" i="11"/>
  <c r="D732" i="11"/>
  <c r="C732" i="11"/>
  <c r="D731" i="11"/>
  <c r="C731" i="11"/>
  <c r="D730" i="11"/>
  <c r="C730" i="11"/>
  <c r="D729" i="11"/>
  <c r="C729" i="11"/>
  <c r="D728" i="11"/>
  <c r="C728" i="11"/>
  <c r="D727" i="11"/>
  <c r="C727" i="11"/>
  <c r="D726" i="11"/>
  <c r="C726" i="11"/>
  <c r="D725" i="11"/>
  <c r="C725" i="11"/>
  <c r="D724" i="11"/>
  <c r="C724" i="11"/>
  <c r="D723" i="11"/>
  <c r="C723" i="11"/>
  <c r="D722" i="11"/>
  <c r="C722" i="11"/>
  <c r="D721" i="11"/>
  <c r="C721" i="11"/>
  <c r="D720" i="11"/>
  <c r="C720" i="11"/>
  <c r="D719" i="11"/>
  <c r="C719" i="11"/>
  <c r="D718" i="11"/>
  <c r="C718" i="11"/>
  <c r="D717" i="11"/>
  <c r="C717" i="11"/>
  <c r="D716" i="11"/>
  <c r="C716" i="11"/>
  <c r="D715" i="11"/>
  <c r="C715" i="11"/>
  <c r="D714" i="11"/>
  <c r="C714" i="11"/>
  <c r="D713" i="11"/>
  <c r="C713" i="11"/>
  <c r="D712" i="11"/>
  <c r="C712" i="11"/>
  <c r="D711" i="11"/>
  <c r="C711" i="11"/>
  <c r="D710" i="11"/>
  <c r="C710" i="11"/>
  <c r="D709" i="11"/>
  <c r="C709" i="11"/>
  <c r="D708" i="11"/>
  <c r="C708" i="11"/>
  <c r="D707" i="11"/>
  <c r="C707" i="11"/>
  <c r="D706" i="11"/>
  <c r="C706" i="11"/>
  <c r="D705" i="11"/>
  <c r="C705" i="11"/>
  <c r="D704" i="11"/>
  <c r="C704" i="11"/>
  <c r="D703" i="11"/>
  <c r="C703" i="11"/>
  <c r="D702" i="11"/>
  <c r="C702" i="11"/>
  <c r="D701" i="11"/>
  <c r="C701" i="11"/>
  <c r="D700" i="11"/>
  <c r="C700" i="11"/>
  <c r="D699" i="11"/>
  <c r="C699" i="11"/>
  <c r="D698" i="11"/>
  <c r="C698" i="11"/>
  <c r="D697" i="11"/>
  <c r="C697" i="11"/>
  <c r="D696" i="11"/>
  <c r="C696" i="11"/>
  <c r="D695" i="11"/>
  <c r="C695" i="11"/>
  <c r="D694" i="11"/>
  <c r="C694" i="11"/>
  <c r="D693" i="11"/>
  <c r="C693" i="11"/>
  <c r="D692" i="11"/>
  <c r="C692" i="11"/>
  <c r="D691" i="11"/>
  <c r="C691" i="11"/>
  <c r="D690" i="11"/>
  <c r="C690" i="11"/>
  <c r="D689" i="11"/>
  <c r="C689" i="11"/>
  <c r="D688" i="11"/>
  <c r="C688" i="11"/>
  <c r="D687" i="11"/>
  <c r="C687" i="11"/>
  <c r="D686" i="11"/>
  <c r="C686" i="11"/>
  <c r="D685" i="11"/>
  <c r="C685" i="11"/>
  <c r="D684" i="11"/>
  <c r="C684" i="11"/>
  <c r="D683" i="11"/>
  <c r="C683" i="11"/>
  <c r="D682" i="11"/>
  <c r="C682" i="11"/>
  <c r="D681" i="11"/>
  <c r="C681" i="11"/>
  <c r="D680" i="11"/>
  <c r="C680" i="11"/>
  <c r="D679" i="11"/>
  <c r="C679" i="11"/>
  <c r="D678" i="11"/>
  <c r="C678" i="11"/>
  <c r="D677" i="11"/>
  <c r="C677" i="11"/>
  <c r="D676" i="11"/>
  <c r="C676" i="11"/>
  <c r="D675" i="11"/>
  <c r="C675" i="11"/>
  <c r="D674" i="11"/>
  <c r="C674" i="11"/>
  <c r="D673" i="11"/>
  <c r="C673" i="11"/>
  <c r="D672" i="11"/>
  <c r="C672" i="11"/>
  <c r="D671" i="11"/>
  <c r="C671" i="11"/>
  <c r="D670" i="11"/>
  <c r="C670" i="11"/>
  <c r="D669" i="11"/>
  <c r="C669" i="11"/>
  <c r="D668" i="11"/>
  <c r="C668" i="11"/>
  <c r="D667" i="11"/>
  <c r="C667" i="11"/>
  <c r="D666" i="11"/>
  <c r="C666" i="11"/>
  <c r="D665" i="11"/>
  <c r="C665" i="11"/>
  <c r="D664" i="11"/>
  <c r="C664" i="11"/>
  <c r="D663" i="11"/>
  <c r="C663" i="11"/>
  <c r="D662" i="11"/>
  <c r="C662" i="11"/>
  <c r="D661" i="11"/>
  <c r="C661" i="11"/>
  <c r="D660" i="11"/>
  <c r="C660" i="11"/>
  <c r="D659" i="11"/>
  <c r="C659" i="11"/>
  <c r="D658" i="11"/>
  <c r="C658" i="11"/>
  <c r="D657" i="11"/>
  <c r="C657" i="11"/>
  <c r="D656" i="11"/>
  <c r="C656" i="11"/>
  <c r="D655" i="11"/>
  <c r="C655" i="11"/>
  <c r="D654" i="11"/>
  <c r="C654" i="11"/>
  <c r="D653" i="11"/>
  <c r="C653" i="11"/>
  <c r="D652" i="11"/>
  <c r="C652" i="11"/>
  <c r="D651" i="11"/>
  <c r="C651" i="11"/>
  <c r="D650" i="11"/>
  <c r="C650" i="11"/>
  <c r="D649" i="11"/>
  <c r="C649" i="11"/>
  <c r="D648" i="11"/>
  <c r="C648" i="11"/>
  <c r="D647" i="11"/>
  <c r="C647" i="11"/>
  <c r="D646" i="11"/>
  <c r="C646" i="11"/>
  <c r="D645" i="11"/>
  <c r="C645" i="11"/>
  <c r="D644" i="11"/>
  <c r="C644" i="11"/>
  <c r="D643" i="11"/>
  <c r="C643" i="11"/>
  <c r="D642" i="11"/>
  <c r="C642" i="11"/>
  <c r="D641" i="11"/>
  <c r="C641" i="11"/>
  <c r="D640" i="11"/>
  <c r="C640" i="11"/>
  <c r="D639" i="11"/>
  <c r="C639" i="11"/>
  <c r="D638" i="11"/>
  <c r="C638" i="11"/>
  <c r="D637" i="11"/>
  <c r="C637" i="11"/>
  <c r="D636" i="11"/>
  <c r="C636" i="11"/>
  <c r="D635" i="11"/>
  <c r="C635" i="11"/>
  <c r="D634" i="11"/>
  <c r="C634" i="11"/>
  <c r="D633" i="11"/>
  <c r="C633" i="11"/>
  <c r="D632" i="11"/>
  <c r="C632" i="11"/>
  <c r="D631" i="11"/>
  <c r="C631" i="11"/>
  <c r="D630" i="11"/>
  <c r="C630" i="11"/>
  <c r="D629" i="11"/>
  <c r="C629" i="11"/>
  <c r="D628" i="11"/>
  <c r="C628" i="11"/>
  <c r="D627" i="11"/>
  <c r="C627" i="11"/>
  <c r="D626" i="11"/>
  <c r="C626" i="11"/>
  <c r="D625" i="11"/>
  <c r="C625" i="11"/>
  <c r="D624" i="11"/>
  <c r="C624" i="11"/>
  <c r="D623" i="11"/>
  <c r="C623" i="11"/>
  <c r="D622" i="11"/>
  <c r="C622" i="11"/>
  <c r="D621" i="11"/>
  <c r="C621" i="11"/>
  <c r="D620" i="11"/>
  <c r="C620" i="11"/>
  <c r="D619" i="11"/>
  <c r="C619" i="11"/>
  <c r="D618" i="11"/>
  <c r="C618" i="11"/>
  <c r="D617" i="11"/>
  <c r="C617" i="11"/>
  <c r="D616" i="11"/>
  <c r="C616" i="11"/>
  <c r="D615" i="11"/>
  <c r="C615" i="11"/>
  <c r="D614" i="11"/>
  <c r="C614" i="11"/>
  <c r="D613" i="11"/>
  <c r="C613" i="11"/>
  <c r="D612" i="11"/>
  <c r="C612" i="11"/>
  <c r="D611" i="11"/>
  <c r="C611" i="11"/>
  <c r="D610" i="11"/>
  <c r="C610" i="11"/>
  <c r="D609" i="11"/>
  <c r="C609" i="11"/>
  <c r="D608" i="11"/>
  <c r="C608" i="11"/>
  <c r="D607" i="11"/>
  <c r="C607" i="11"/>
  <c r="D606" i="11"/>
  <c r="C606" i="11"/>
  <c r="D605" i="11"/>
  <c r="C605" i="11"/>
  <c r="D604" i="11"/>
  <c r="C604" i="11"/>
  <c r="D603" i="11"/>
  <c r="C603" i="11"/>
  <c r="D602" i="11"/>
  <c r="C602" i="11"/>
  <c r="D601" i="11"/>
  <c r="C601" i="11"/>
  <c r="D600" i="11"/>
  <c r="C600" i="11"/>
  <c r="D599" i="11"/>
  <c r="C599" i="11"/>
  <c r="D598" i="11"/>
  <c r="C598" i="11"/>
  <c r="D597" i="11"/>
  <c r="C597" i="11"/>
  <c r="D596" i="11"/>
  <c r="C596" i="11"/>
  <c r="D595" i="11"/>
  <c r="C595" i="11"/>
  <c r="D594" i="11"/>
  <c r="C594" i="11"/>
  <c r="D593" i="11"/>
  <c r="C593" i="11"/>
  <c r="D592" i="11"/>
  <c r="C592" i="11"/>
  <c r="D591" i="11"/>
  <c r="C591" i="11"/>
  <c r="D590" i="11"/>
  <c r="C590" i="11"/>
  <c r="D589" i="11"/>
  <c r="C589" i="11"/>
  <c r="D588" i="11"/>
  <c r="C588" i="11"/>
  <c r="D587" i="11"/>
  <c r="C587" i="11"/>
  <c r="D586" i="11"/>
  <c r="C586" i="11"/>
  <c r="D585" i="11"/>
  <c r="C585" i="11"/>
  <c r="D584" i="11"/>
  <c r="C584" i="11"/>
  <c r="D583" i="11"/>
  <c r="C583" i="11"/>
  <c r="D582" i="11"/>
  <c r="C582" i="11"/>
  <c r="D581" i="11"/>
  <c r="C581" i="11"/>
  <c r="D580" i="11"/>
  <c r="C580" i="11"/>
  <c r="D579" i="11"/>
  <c r="C579" i="11"/>
  <c r="D578" i="11"/>
  <c r="C578" i="11"/>
  <c r="D577" i="11"/>
  <c r="C577" i="11"/>
  <c r="D576" i="11"/>
  <c r="C576" i="11"/>
  <c r="D575" i="11"/>
  <c r="C575" i="11"/>
  <c r="D574" i="11"/>
  <c r="C574" i="11"/>
  <c r="D573" i="11"/>
  <c r="C573" i="11"/>
  <c r="D572" i="11"/>
  <c r="C572" i="11"/>
  <c r="D571" i="11"/>
  <c r="C571" i="11"/>
  <c r="D570" i="11"/>
  <c r="C570" i="11"/>
  <c r="D569" i="11"/>
  <c r="C569" i="11"/>
  <c r="D568" i="11"/>
  <c r="C568" i="11"/>
  <c r="D567" i="11"/>
  <c r="C567" i="11"/>
  <c r="D566" i="11"/>
  <c r="C566" i="11"/>
  <c r="D565" i="11"/>
  <c r="C565" i="11"/>
  <c r="D564" i="11"/>
  <c r="C564" i="11"/>
  <c r="D563" i="11"/>
  <c r="C563" i="11"/>
  <c r="D562" i="11"/>
  <c r="C562" i="11"/>
  <c r="D561" i="11"/>
  <c r="C561" i="11"/>
  <c r="D560" i="11"/>
  <c r="C560" i="11"/>
  <c r="D559" i="11"/>
  <c r="C559" i="11"/>
  <c r="D558" i="11"/>
  <c r="C558" i="11"/>
  <c r="D557" i="11"/>
  <c r="C557" i="11"/>
  <c r="D556" i="11"/>
  <c r="C556" i="11"/>
  <c r="D555" i="11"/>
  <c r="C555" i="11"/>
  <c r="D554" i="11"/>
  <c r="C554" i="11"/>
  <c r="D553" i="11"/>
  <c r="C553" i="11"/>
  <c r="D552" i="11"/>
  <c r="C552" i="11"/>
  <c r="D551" i="11"/>
  <c r="C551" i="11"/>
  <c r="D550" i="11"/>
  <c r="C550" i="11"/>
  <c r="D549" i="11"/>
  <c r="C549" i="11"/>
  <c r="D548" i="11"/>
  <c r="C548" i="11"/>
  <c r="D547" i="11"/>
  <c r="C547" i="11"/>
  <c r="D546" i="11"/>
  <c r="C546" i="11"/>
  <c r="D545" i="11"/>
  <c r="C545" i="11"/>
  <c r="D544" i="11"/>
  <c r="C544" i="11"/>
  <c r="D543" i="11"/>
  <c r="C543" i="11"/>
  <c r="D542" i="11"/>
  <c r="C542" i="11"/>
  <c r="D541" i="11"/>
  <c r="C541" i="11"/>
  <c r="D540" i="11"/>
  <c r="C540" i="11"/>
  <c r="D539" i="11"/>
  <c r="C539" i="11"/>
  <c r="D538" i="11"/>
  <c r="C538" i="11"/>
  <c r="D537" i="11"/>
  <c r="C537" i="11"/>
  <c r="D536" i="11"/>
  <c r="C536" i="11"/>
  <c r="D535" i="11"/>
  <c r="C535" i="11"/>
  <c r="D534" i="11"/>
  <c r="C534" i="11"/>
  <c r="D533" i="11"/>
  <c r="C533" i="11"/>
  <c r="D532" i="11"/>
  <c r="C532" i="11"/>
  <c r="D531" i="11"/>
  <c r="C531" i="11"/>
  <c r="D530" i="11"/>
  <c r="C530" i="11"/>
  <c r="D529" i="11"/>
  <c r="C529" i="11"/>
  <c r="D528" i="11"/>
  <c r="C528" i="11"/>
  <c r="D527" i="11"/>
  <c r="C527" i="11"/>
  <c r="D526" i="11"/>
  <c r="C526" i="11"/>
  <c r="D525" i="11"/>
  <c r="C525" i="11"/>
  <c r="D524" i="11"/>
  <c r="C524" i="11"/>
  <c r="D523" i="11"/>
  <c r="C523" i="11"/>
  <c r="D522" i="11"/>
  <c r="C522" i="11"/>
  <c r="D521" i="11"/>
  <c r="C521" i="11"/>
  <c r="D520" i="11"/>
  <c r="C520" i="11"/>
  <c r="D519" i="11"/>
  <c r="C519" i="11"/>
  <c r="D518" i="11"/>
  <c r="C518" i="11"/>
  <c r="D517" i="11"/>
  <c r="C517" i="11"/>
  <c r="D516" i="11"/>
  <c r="C516" i="11"/>
  <c r="D515" i="11"/>
  <c r="C515" i="11"/>
  <c r="D514" i="11"/>
  <c r="C514" i="11"/>
  <c r="D513" i="11"/>
  <c r="C513" i="11"/>
  <c r="D512" i="11"/>
  <c r="C512" i="11"/>
  <c r="D511" i="11"/>
  <c r="C511" i="11"/>
  <c r="D510" i="11"/>
  <c r="C510" i="11"/>
  <c r="D509" i="11"/>
  <c r="C509" i="11"/>
  <c r="D508" i="11"/>
  <c r="C508" i="11"/>
  <c r="D507" i="11"/>
  <c r="C507" i="11"/>
  <c r="D506" i="11"/>
  <c r="C506" i="11"/>
  <c r="D505" i="11"/>
  <c r="C505" i="11"/>
  <c r="D504" i="11"/>
  <c r="C504" i="11"/>
  <c r="D503" i="11"/>
  <c r="C503" i="11"/>
  <c r="D502" i="11"/>
  <c r="C502" i="11"/>
  <c r="D501" i="11"/>
  <c r="C501" i="11"/>
  <c r="D500" i="11"/>
  <c r="C500" i="11"/>
  <c r="D499" i="11"/>
  <c r="C499" i="11"/>
  <c r="D498" i="11"/>
  <c r="C498" i="11"/>
  <c r="D497" i="11"/>
  <c r="C497" i="11"/>
  <c r="D496" i="11"/>
  <c r="C496" i="11"/>
  <c r="D495" i="11"/>
  <c r="C495" i="11"/>
  <c r="D494" i="11"/>
  <c r="C494" i="11"/>
  <c r="D493" i="11"/>
  <c r="C493" i="11"/>
  <c r="D492" i="11"/>
  <c r="C492" i="11"/>
  <c r="D491" i="11"/>
  <c r="C491" i="11"/>
  <c r="D490" i="11"/>
  <c r="C490" i="11"/>
  <c r="D489" i="11"/>
  <c r="C489" i="11"/>
  <c r="D488" i="11"/>
  <c r="C488" i="11"/>
  <c r="D487" i="11"/>
  <c r="C487" i="11"/>
  <c r="D486" i="11"/>
  <c r="C486" i="11"/>
  <c r="D485" i="11"/>
  <c r="C485" i="11"/>
  <c r="D484" i="11"/>
  <c r="C484" i="11"/>
  <c r="D483" i="11"/>
  <c r="C483" i="11"/>
  <c r="D482" i="11"/>
  <c r="C482" i="11"/>
  <c r="D481" i="11"/>
  <c r="C481" i="11"/>
  <c r="D480" i="11"/>
  <c r="C480" i="11"/>
  <c r="D479" i="11"/>
  <c r="C479" i="11"/>
  <c r="D478" i="11"/>
  <c r="C478" i="11"/>
  <c r="D477" i="11"/>
  <c r="C477" i="11"/>
  <c r="D476" i="11"/>
  <c r="C476" i="11"/>
  <c r="D475" i="11"/>
  <c r="C475" i="11"/>
  <c r="D474" i="11"/>
  <c r="C474" i="11"/>
  <c r="D473" i="11"/>
  <c r="C473" i="11"/>
  <c r="D472" i="11"/>
  <c r="C472" i="11"/>
  <c r="D471" i="11"/>
  <c r="C471" i="11"/>
  <c r="D470" i="11"/>
  <c r="C470" i="11"/>
  <c r="D469" i="11"/>
  <c r="C469" i="11"/>
  <c r="D468" i="11"/>
  <c r="C468" i="11"/>
  <c r="D467" i="11"/>
  <c r="C467" i="11"/>
  <c r="D466" i="11"/>
  <c r="C466" i="11"/>
  <c r="D465" i="11"/>
  <c r="C465" i="11"/>
  <c r="D464" i="11"/>
  <c r="C464" i="11"/>
  <c r="D463" i="11"/>
  <c r="C463" i="11"/>
  <c r="D462" i="11"/>
  <c r="C462" i="11"/>
  <c r="D461" i="11"/>
  <c r="C461" i="11"/>
  <c r="D460" i="11"/>
  <c r="C460" i="11"/>
  <c r="D459" i="11"/>
  <c r="C459" i="11"/>
  <c r="D458" i="11"/>
  <c r="C458" i="11"/>
  <c r="D457" i="11"/>
  <c r="C457" i="11"/>
  <c r="D456" i="11"/>
  <c r="C456" i="11"/>
  <c r="D455" i="11"/>
  <c r="C455" i="11"/>
  <c r="D454" i="11"/>
  <c r="C454" i="11"/>
  <c r="D453" i="11"/>
  <c r="C453" i="11"/>
  <c r="D452" i="11"/>
  <c r="C452" i="11"/>
  <c r="D451" i="11"/>
  <c r="C451" i="11"/>
  <c r="D450" i="11"/>
  <c r="C450" i="11"/>
  <c r="D449" i="11"/>
  <c r="C449" i="11"/>
  <c r="D448" i="11"/>
  <c r="C448" i="11"/>
  <c r="D447" i="11"/>
  <c r="C447" i="11"/>
  <c r="D446" i="11"/>
  <c r="C446" i="11"/>
  <c r="D445" i="11"/>
  <c r="C445" i="11"/>
  <c r="D444" i="11"/>
  <c r="C444" i="11"/>
  <c r="D443" i="11"/>
  <c r="C443" i="11"/>
  <c r="D442" i="11"/>
  <c r="C442" i="11"/>
  <c r="D441" i="11"/>
  <c r="C441" i="11"/>
  <c r="D440" i="11"/>
  <c r="C440" i="11"/>
  <c r="D439" i="11"/>
  <c r="C439" i="11"/>
  <c r="D438" i="11"/>
  <c r="C438" i="11"/>
  <c r="D437" i="11"/>
  <c r="C437" i="11"/>
  <c r="D436" i="11"/>
  <c r="C436" i="11"/>
  <c r="D435" i="11"/>
  <c r="C435" i="11"/>
  <c r="D434" i="11"/>
  <c r="C434" i="11"/>
  <c r="D433" i="11"/>
  <c r="C433" i="11"/>
  <c r="D432" i="11"/>
  <c r="C432" i="11"/>
  <c r="D431" i="11"/>
  <c r="C431" i="11"/>
  <c r="D430" i="11"/>
  <c r="C430" i="11"/>
  <c r="D429" i="11"/>
  <c r="C429" i="11"/>
  <c r="D428" i="11"/>
  <c r="C428" i="11"/>
  <c r="D427" i="11"/>
  <c r="C427" i="11"/>
  <c r="D426" i="11"/>
  <c r="C426" i="11"/>
  <c r="D425" i="11"/>
  <c r="C425" i="11"/>
  <c r="D424" i="11"/>
  <c r="C424" i="11"/>
  <c r="D423" i="11"/>
  <c r="C423" i="11"/>
  <c r="D422" i="11"/>
  <c r="C422" i="11"/>
  <c r="D421" i="11"/>
  <c r="C421" i="11"/>
  <c r="D420" i="11"/>
  <c r="C420" i="11"/>
  <c r="D419" i="11"/>
  <c r="C419" i="11"/>
  <c r="D418" i="11"/>
  <c r="C418" i="11"/>
  <c r="D417" i="11"/>
  <c r="C417" i="11"/>
  <c r="D416" i="11"/>
  <c r="C416" i="11"/>
  <c r="D415" i="11"/>
  <c r="C415" i="11"/>
  <c r="D414" i="11"/>
  <c r="C414" i="11"/>
  <c r="D413" i="11"/>
  <c r="C413" i="11"/>
  <c r="D412" i="11"/>
  <c r="C412" i="11"/>
  <c r="D411" i="11"/>
  <c r="C411" i="11"/>
  <c r="D410" i="11"/>
  <c r="C410" i="11"/>
  <c r="D409" i="11"/>
  <c r="C409" i="11"/>
  <c r="D408" i="11"/>
  <c r="C408" i="11"/>
  <c r="D407" i="11"/>
  <c r="C407" i="11"/>
  <c r="D406" i="11"/>
  <c r="C406" i="11"/>
  <c r="D405" i="11"/>
  <c r="C405" i="11"/>
  <c r="D404" i="11"/>
  <c r="C404" i="11"/>
  <c r="D403" i="11"/>
  <c r="C403" i="11"/>
  <c r="D402" i="11"/>
  <c r="C402" i="11"/>
  <c r="D401" i="11"/>
  <c r="C401" i="11"/>
  <c r="D400" i="11"/>
  <c r="C400" i="11"/>
  <c r="D399" i="11"/>
  <c r="C399" i="11"/>
  <c r="D398" i="11"/>
  <c r="C398" i="11"/>
  <c r="D397" i="11"/>
  <c r="C397" i="11"/>
  <c r="D396" i="11"/>
  <c r="C396" i="11"/>
  <c r="D395" i="11"/>
  <c r="C395" i="11"/>
  <c r="D394" i="11"/>
  <c r="C394" i="11"/>
  <c r="D393" i="11"/>
  <c r="C393" i="11"/>
  <c r="D392" i="11"/>
  <c r="C392" i="11"/>
  <c r="D391" i="11"/>
  <c r="C391" i="11"/>
  <c r="D390" i="11"/>
  <c r="C390" i="11"/>
  <c r="D389" i="11"/>
  <c r="C389" i="11"/>
  <c r="D388" i="11"/>
  <c r="C388" i="11"/>
  <c r="D387" i="11"/>
  <c r="C387" i="11"/>
  <c r="D386" i="11"/>
  <c r="C386" i="11"/>
  <c r="D385" i="11"/>
  <c r="C385" i="11"/>
  <c r="D384" i="11"/>
  <c r="C384" i="11"/>
  <c r="D383" i="11"/>
  <c r="C383" i="11"/>
  <c r="D382" i="11"/>
  <c r="C382" i="11"/>
  <c r="D381" i="11"/>
  <c r="C381" i="11"/>
  <c r="D380" i="11"/>
  <c r="C380" i="11"/>
  <c r="D379" i="11"/>
  <c r="C379" i="11"/>
  <c r="D378" i="11"/>
  <c r="C378" i="11"/>
  <c r="D377" i="11"/>
  <c r="C377" i="11"/>
  <c r="D376" i="11"/>
  <c r="C376" i="11"/>
  <c r="D375" i="11"/>
  <c r="C375" i="11"/>
  <c r="D374" i="11"/>
  <c r="C374" i="11"/>
  <c r="D373" i="11"/>
  <c r="C373" i="11"/>
  <c r="D372" i="11"/>
  <c r="C372" i="11"/>
  <c r="D371" i="11"/>
  <c r="C371" i="11"/>
  <c r="D370" i="11"/>
  <c r="C370" i="11"/>
  <c r="D369" i="11"/>
  <c r="C369" i="11"/>
  <c r="D368" i="11"/>
  <c r="C368" i="11"/>
  <c r="D367" i="11"/>
  <c r="C367" i="11"/>
  <c r="D366" i="11"/>
  <c r="C366" i="11"/>
  <c r="D365" i="11"/>
  <c r="C365" i="11"/>
  <c r="D364" i="11"/>
  <c r="C364" i="11"/>
  <c r="D363" i="11"/>
  <c r="C363" i="11"/>
  <c r="D362" i="11"/>
  <c r="C362" i="11"/>
  <c r="D361" i="11"/>
  <c r="C361" i="11"/>
  <c r="D360" i="11"/>
  <c r="C360" i="11"/>
  <c r="D359" i="11"/>
  <c r="C359" i="11"/>
  <c r="D358" i="11"/>
  <c r="C358" i="11"/>
  <c r="D357" i="11"/>
  <c r="C357" i="11"/>
  <c r="D356" i="11"/>
  <c r="C356" i="11"/>
  <c r="D355" i="11"/>
  <c r="C355" i="11"/>
  <c r="D354" i="11"/>
  <c r="C354" i="11"/>
  <c r="D353" i="11"/>
  <c r="C353" i="11"/>
  <c r="D352" i="11"/>
  <c r="C352" i="11"/>
  <c r="D351" i="11"/>
  <c r="C351" i="11"/>
  <c r="D350" i="11"/>
  <c r="C350" i="11"/>
  <c r="D349" i="11"/>
  <c r="C349" i="11"/>
  <c r="D348" i="11"/>
  <c r="C348" i="11"/>
  <c r="D347" i="11"/>
  <c r="C347" i="11"/>
  <c r="D346" i="11"/>
  <c r="C346" i="11"/>
  <c r="D345" i="11"/>
  <c r="C345" i="11"/>
  <c r="D344" i="11"/>
  <c r="C344" i="11"/>
  <c r="D343" i="11"/>
  <c r="C343" i="11"/>
  <c r="D342" i="11"/>
  <c r="C342" i="11"/>
  <c r="D341" i="11"/>
  <c r="C341" i="11"/>
  <c r="D340" i="11"/>
  <c r="C340" i="11"/>
  <c r="D339" i="11"/>
  <c r="C339" i="11"/>
  <c r="D338" i="11"/>
  <c r="C338" i="11"/>
  <c r="D337" i="11"/>
  <c r="C337" i="11"/>
  <c r="D336" i="11"/>
  <c r="C336" i="11"/>
  <c r="D335" i="11"/>
  <c r="C335" i="11"/>
  <c r="D334" i="11"/>
  <c r="C334" i="11"/>
  <c r="D333" i="11"/>
  <c r="C333" i="11"/>
  <c r="D332" i="11"/>
  <c r="C332" i="11"/>
  <c r="D331" i="11"/>
  <c r="C331" i="11"/>
  <c r="D330" i="11"/>
  <c r="C330" i="11"/>
  <c r="D329" i="11"/>
  <c r="C329" i="11"/>
  <c r="D328" i="11"/>
  <c r="C328" i="11"/>
  <c r="D327" i="11"/>
  <c r="C327" i="11"/>
  <c r="D326" i="11"/>
  <c r="C326" i="11"/>
  <c r="D325" i="11"/>
  <c r="C325" i="11"/>
  <c r="D324" i="11"/>
  <c r="C324" i="11"/>
  <c r="D323" i="11"/>
  <c r="C323" i="11"/>
  <c r="D322" i="11"/>
  <c r="C322" i="11"/>
  <c r="D321" i="11"/>
  <c r="C321" i="11"/>
  <c r="D320" i="11"/>
  <c r="C320" i="11"/>
  <c r="D319" i="11"/>
  <c r="C319" i="11"/>
  <c r="D318" i="11"/>
  <c r="C318" i="11"/>
  <c r="D317" i="11"/>
  <c r="C317" i="11"/>
  <c r="D316" i="11"/>
  <c r="C316" i="11"/>
  <c r="D315" i="11"/>
  <c r="C315" i="11"/>
  <c r="D314" i="11"/>
  <c r="C314" i="11"/>
  <c r="D313" i="11"/>
  <c r="C313" i="11"/>
  <c r="D312" i="11"/>
  <c r="C312" i="11"/>
  <c r="D311" i="11"/>
  <c r="C311" i="11"/>
  <c r="D310" i="11"/>
  <c r="C310" i="11"/>
  <c r="D309" i="11"/>
  <c r="C309" i="11"/>
  <c r="D308" i="11"/>
  <c r="C308" i="11"/>
  <c r="D307" i="11"/>
  <c r="C307" i="11"/>
  <c r="D306" i="11"/>
  <c r="C306" i="11"/>
  <c r="D305" i="11"/>
  <c r="C305" i="11"/>
  <c r="D304" i="11"/>
  <c r="C304" i="11"/>
  <c r="D303" i="11"/>
  <c r="C303" i="11"/>
  <c r="D302" i="11"/>
  <c r="C302" i="11"/>
  <c r="D301" i="11"/>
  <c r="C301" i="11"/>
  <c r="D300" i="11"/>
  <c r="C300" i="11"/>
  <c r="D299" i="11"/>
  <c r="C299" i="11"/>
  <c r="D298" i="11"/>
  <c r="C298" i="11"/>
  <c r="D297" i="11"/>
  <c r="C297" i="11"/>
  <c r="D296" i="11"/>
  <c r="C296" i="11"/>
  <c r="D295" i="11"/>
  <c r="C295" i="11"/>
  <c r="D294" i="11"/>
  <c r="C294" i="11"/>
  <c r="D293" i="11"/>
  <c r="C293" i="11"/>
  <c r="D292" i="11"/>
  <c r="C292" i="11"/>
  <c r="D291" i="11"/>
  <c r="C291" i="11"/>
  <c r="D290" i="11"/>
  <c r="C290" i="11"/>
  <c r="D289" i="11"/>
  <c r="C289" i="11"/>
  <c r="D288" i="11"/>
  <c r="C288" i="11"/>
  <c r="D287" i="11"/>
  <c r="C287" i="11"/>
  <c r="D286" i="11"/>
  <c r="C286" i="11"/>
  <c r="D285" i="11"/>
  <c r="C285" i="11"/>
  <c r="D284" i="11"/>
  <c r="C284" i="11"/>
  <c r="D283" i="11"/>
  <c r="C283" i="11"/>
  <c r="D282" i="11"/>
  <c r="C282" i="11"/>
  <c r="D281" i="11"/>
  <c r="C281" i="11"/>
  <c r="D280" i="11"/>
  <c r="C280" i="11"/>
  <c r="D279" i="11"/>
  <c r="C279" i="11"/>
  <c r="D278" i="11"/>
  <c r="C278" i="11"/>
  <c r="D277" i="11"/>
  <c r="C277" i="11"/>
  <c r="D276" i="11"/>
  <c r="C276" i="11"/>
  <c r="D275" i="11"/>
  <c r="C275" i="11"/>
  <c r="D274" i="11"/>
  <c r="C274" i="11"/>
  <c r="D273" i="11"/>
  <c r="C273" i="11"/>
  <c r="D272" i="11"/>
  <c r="C272" i="11"/>
  <c r="D271" i="11"/>
  <c r="C271" i="11"/>
  <c r="D270" i="11"/>
  <c r="C270" i="11"/>
  <c r="D269" i="11"/>
  <c r="C269" i="11"/>
  <c r="D268" i="11"/>
  <c r="C268" i="11"/>
  <c r="D267" i="11"/>
  <c r="C267" i="11"/>
  <c r="D266" i="11"/>
  <c r="C266" i="11"/>
  <c r="D265" i="11"/>
  <c r="C265" i="11"/>
  <c r="D264" i="11"/>
  <c r="C264" i="11"/>
  <c r="D263" i="11"/>
  <c r="C263" i="11"/>
  <c r="D262" i="11"/>
  <c r="C262" i="11"/>
  <c r="D261" i="11"/>
  <c r="C261" i="11"/>
  <c r="D260" i="11"/>
  <c r="C260" i="11"/>
  <c r="D259" i="11"/>
  <c r="C259" i="11"/>
  <c r="D258" i="11"/>
  <c r="C258" i="11"/>
  <c r="D257" i="11"/>
  <c r="C257" i="11"/>
  <c r="D256" i="11"/>
  <c r="C256" i="11"/>
  <c r="D255" i="11"/>
  <c r="C255" i="11"/>
  <c r="D254" i="11"/>
  <c r="C254" i="11"/>
  <c r="D253" i="11"/>
  <c r="C253" i="11"/>
  <c r="D252" i="11"/>
  <c r="C252" i="11"/>
  <c r="D251" i="11"/>
  <c r="C251" i="11"/>
  <c r="D250" i="11"/>
  <c r="C250" i="11"/>
  <c r="D249" i="11"/>
  <c r="C249" i="11"/>
  <c r="D248" i="11"/>
  <c r="C248" i="11"/>
  <c r="D247" i="11"/>
  <c r="C247" i="11"/>
  <c r="D246" i="11"/>
  <c r="C246" i="11"/>
  <c r="D245" i="11"/>
  <c r="C245" i="11"/>
  <c r="D244" i="11"/>
  <c r="C244" i="11"/>
  <c r="D243" i="11"/>
  <c r="C243" i="11"/>
  <c r="D242" i="11"/>
  <c r="C242" i="11"/>
  <c r="D241" i="11"/>
  <c r="C241" i="11"/>
  <c r="D240" i="11"/>
  <c r="C240" i="11"/>
  <c r="D239" i="11"/>
  <c r="C239" i="11"/>
  <c r="D238" i="11"/>
  <c r="C238" i="11"/>
  <c r="D237" i="11"/>
  <c r="C237" i="11"/>
  <c r="D236" i="11"/>
  <c r="C236" i="11"/>
  <c r="D235" i="11"/>
  <c r="C235" i="11"/>
  <c r="D234" i="11"/>
  <c r="C234" i="11"/>
  <c r="D233" i="11"/>
  <c r="C233" i="11"/>
  <c r="D232" i="11"/>
  <c r="C232" i="11"/>
  <c r="D231" i="11"/>
  <c r="C231" i="11"/>
  <c r="D230" i="11"/>
  <c r="C230" i="11"/>
  <c r="D229" i="11"/>
  <c r="C229" i="11"/>
  <c r="D228" i="11"/>
  <c r="C228" i="11"/>
  <c r="D227" i="11"/>
  <c r="C227" i="11"/>
  <c r="D226" i="11"/>
  <c r="C226" i="11"/>
  <c r="D225" i="11"/>
  <c r="C225" i="11"/>
  <c r="D224" i="11"/>
  <c r="C224" i="11"/>
  <c r="D223" i="11"/>
  <c r="C223" i="11"/>
  <c r="D222" i="11"/>
  <c r="C222" i="11"/>
  <c r="D221" i="11"/>
  <c r="C221" i="11"/>
  <c r="D220" i="11"/>
  <c r="C220" i="11"/>
  <c r="D219" i="11"/>
  <c r="C219" i="11"/>
  <c r="D218" i="11"/>
  <c r="C218" i="11"/>
  <c r="D217" i="11"/>
  <c r="C217" i="11"/>
  <c r="D216" i="11"/>
  <c r="C216" i="11"/>
  <c r="D215" i="11"/>
  <c r="C215" i="11"/>
  <c r="D214" i="11"/>
  <c r="C214" i="11"/>
  <c r="D213" i="11"/>
  <c r="C213" i="11"/>
  <c r="D212" i="11"/>
  <c r="C212" i="11"/>
  <c r="D211" i="11"/>
  <c r="C211" i="11"/>
  <c r="D210" i="11"/>
  <c r="C210" i="11"/>
  <c r="D209" i="11"/>
  <c r="C209" i="11"/>
  <c r="D208" i="11"/>
  <c r="C208" i="11"/>
  <c r="D207" i="11"/>
  <c r="C207" i="11"/>
  <c r="D206" i="11"/>
  <c r="C206" i="11"/>
  <c r="D205" i="11"/>
  <c r="C205" i="11"/>
  <c r="D204" i="11"/>
  <c r="C204" i="11"/>
  <c r="D203" i="11"/>
  <c r="C203" i="11"/>
  <c r="D202" i="11"/>
  <c r="C202" i="11"/>
  <c r="D201" i="11"/>
  <c r="C201" i="11"/>
  <c r="D200" i="11"/>
  <c r="C200" i="11"/>
  <c r="D199" i="11"/>
  <c r="C199" i="11"/>
  <c r="D198" i="11"/>
  <c r="C198" i="11"/>
  <c r="D197" i="11"/>
  <c r="C197" i="11"/>
  <c r="D196" i="11"/>
  <c r="C196" i="11"/>
  <c r="D195" i="11"/>
  <c r="C195" i="11"/>
  <c r="D194" i="11"/>
  <c r="C194" i="11"/>
  <c r="D193" i="11"/>
  <c r="C193" i="11"/>
  <c r="D192" i="11"/>
  <c r="C192" i="11"/>
  <c r="D191" i="11"/>
  <c r="C191" i="11"/>
  <c r="D190" i="11"/>
  <c r="C190" i="11"/>
  <c r="D189" i="11"/>
  <c r="C189" i="11"/>
  <c r="D188" i="11"/>
  <c r="C188" i="11"/>
  <c r="D187" i="11"/>
  <c r="C187" i="11"/>
  <c r="D186" i="11"/>
  <c r="C186" i="11"/>
  <c r="D185" i="11"/>
  <c r="C185" i="11"/>
  <c r="D184" i="11"/>
  <c r="C184" i="11"/>
  <c r="D183" i="11"/>
  <c r="C183" i="11"/>
  <c r="D182" i="11"/>
  <c r="C182" i="11"/>
  <c r="D181" i="11"/>
  <c r="C181" i="11"/>
  <c r="D180" i="11"/>
  <c r="C180" i="11"/>
  <c r="D179" i="11"/>
  <c r="C179" i="11"/>
  <c r="D178" i="11"/>
  <c r="C178" i="11"/>
  <c r="D177" i="11"/>
  <c r="C177" i="11"/>
  <c r="D176" i="11"/>
  <c r="C176" i="11"/>
  <c r="D175" i="11"/>
  <c r="C175" i="11"/>
  <c r="D174" i="11"/>
  <c r="C174" i="11"/>
  <c r="D173" i="11"/>
  <c r="C173" i="11"/>
  <c r="D172" i="11"/>
  <c r="C172" i="11"/>
  <c r="D171" i="11"/>
  <c r="C171" i="11"/>
  <c r="D170" i="11"/>
  <c r="C170" i="11"/>
  <c r="D169" i="11"/>
  <c r="C169" i="11"/>
  <c r="D168" i="11"/>
  <c r="C168" i="11"/>
  <c r="D167" i="11"/>
  <c r="C167" i="11"/>
  <c r="D166" i="11"/>
  <c r="C166" i="11"/>
  <c r="D165" i="11"/>
  <c r="C165" i="11"/>
  <c r="D164" i="11"/>
  <c r="C164" i="11"/>
  <c r="D163" i="11"/>
  <c r="C163" i="11"/>
  <c r="D162" i="11"/>
  <c r="C162" i="11"/>
  <c r="D161" i="11"/>
  <c r="C161" i="11"/>
  <c r="D160" i="11"/>
  <c r="C160" i="11"/>
  <c r="D159" i="11"/>
  <c r="C159" i="11"/>
  <c r="D158" i="11"/>
  <c r="C158" i="11"/>
  <c r="D157" i="11"/>
  <c r="C157" i="11"/>
  <c r="D156" i="11"/>
  <c r="C156" i="11"/>
  <c r="D155" i="11"/>
  <c r="C155" i="11"/>
  <c r="D154" i="11"/>
  <c r="C154" i="11"/>
  <c r="D153" i="11"/>
  <c r="C153" i="11"/>
  <c r="D152" i="11"/>
  <c r="C152" i="11"/>
  <c r="D151" i="11"/>
  <c r="C151" i="11"/>
  <c r="D150" i="11"/>
  <c r="C150" i="11"/>
  <c r="D149" i="11"/>
  <c r="C149" i="11"/>
  <c r="D148" i="11"/>
  <c r="C148" i="11"/>
  <c r="D147" i="11"/>
  <c r="C147" i="11"/>
  <c r="D146" i="11"/>
  <c r="C146" i="11"/>
  <c r="D145" i="11"/>
  <c r="C145" i="11"/>
  <c r="D144" i="11"/>
  <c r="C144" i="11"/>
  <c r="D143" i="11"/>
  <c r="C143" i="11"/>
  <c r="D142" i="11"/>
  <c r="C142" i="11"/>
  <c r="D141" i="11"/>
  <c r="C141" i="11"/>
  <c r="D140" i="11"/>
  <c r="C140" i="11"/>
  <c r="D139" i="11"/>
  <c r="C139" i="11"/>
  <c r="D138" i="11"/>
  <c r="C138" i="11"/>
  <c r="D137" i="11"/>
  <c r="C137" i="11"/>
  <c r="D136" i="11"/>
  <c r="C136" i="11"/>
  <c r="D135" i="11"/>
  <c r="C135" i="11"/>
  <c r="D134" i="11"/>
  <c r="C134" i="11"/>
  <c r="D133" i="11"/>
  <c r="C133" i="11"/>
  <c r="D132" i="11"/>
  <c r="C132" i="11"/>
  <c r="D131" i="11"/>
  <c r="C131" i="11"/>
  <c r="D130" i="11"/>
  <c r="C130" i="11"/>
  <c r="D129" i="11"/>
  <c r="C129" i="11"/>
  <c r="D128" i="11"/>
  <c r="C128" i="11"/>
  <c r="D127" i="11"/>
  <c r="C127" i="11"/>
  <c r="D126" i="11"/>
  <c r="C126" i="11"/>
  <c r="D125" i="11"/>
  <c r="C125" i="11"/>
  <c r="D124" i="11"/>
  <c r="C124" i="11"/>
  <c r="D123" i="11"/>
  <c r="C123" i="11"/>
  <c r="D122" i="11"/>
  <c r="C122" i="11"/>
  <c r="D121" i="11"/>
  <c r="C121" i="11"/>
  <c r="D120" i="11"/>
  <c r="C120" i="11"/>
  <c r="D119" i="11"/>
  <c r="C119" i="11"/>
  <c r="D118" i="11"/>
  <c r="C118" i="11"/>
  <c r="D117" i="11"/>
  <c r="C117" i="11"/>
  <c r="D116" i="11"/>
  <c r="C116" i="11"/>
  <c r="D115" i="11"/>
  <c r="C115" i="11"/>
  <c r="D114" i="11"/>
  <c r="C114" i="11"/>
  <c r="D113" i="11"/>
  <c r="C113" i="11"/>
  <c r="D112" i="11"/>
  <c r="C112" i="11"/>
  <c r="D111" i="11"/>
  <c r="C111" i="11"/>
  <c r="D110" i="11"/>
  <c r="C110" i="11"/>
  <c r="D109" i="11"/>
  <c r="C109" i="11"/>
  <c r="D108" i="11"/>
  <c r="C108" i="11"/>
  <c r="D107" i="11"/>
  <c r="C107" i="11"/>
  <c r="D106" i="11"/>
  <c r="C106" i="11"/>
  <c r="D105" i="11"/>
  <c r="C105" i="11"/>
  <c r="D104" i="11"/>
  <c r="C104" i="11"/>
  <c r="D103" i="11"/>
  <c r="C103" i="11"/>
  <c r="D102" i="11"/>
  <c r="C102" i="11"/>
  <c r="D101" i="11"/>
  <c r="C101" i="11"/>
  <c r="D100" i="11"/>
  <c r="C100" i="11"/>
  <c r="D99" i="11"/>
  <c r="C99" i="11"/>
  <c r="D98" i="11"/>
  <c r="C98" i="11"/>
  <c r="D97" i="11"/>
  <c r="C97" i="11"/>
  <c r="D96" i="11"/>
  <c r="C96" i="11"/>
  <c r="D95" i="11"/>
  <c r="C95" i="11"/>
  <c r="D94" i="11"/>
  <c r="C94" i="11"/>
  <c r="D93" i="11"/>
  <c r="C93" i="11"/>
  <c r="D92" i="11"/>
  <c r="C92" i="11"/>
  <c r="D91" i="11"/>
  <c r="C91" i="11"/>
  <c r="D90" i="11"/>
  <c r="C90" i="11"/>
  <c r="D89" i="11"/>
  <c r="C89" i="11"/>
  <c r="D88" i="11"/>
  <c r="C88" i="11"/>
  <c r="D87" i="11"/>
  <c r="C87" i="11"/>
  <c r="D86" i="11"/>
  <c r="C86" i="11"/>
  <c r="D85" i="11"/>
  <c r="C85" i="11"/>
  <c r="D84" i="11"/>
  <c r="C84" i="11"/>
  <c r="D83" i="11"/>
  <c r="C83" i="11"/>
  <c r="D82" i="11"/>
  <c r="C82" i="11"/>
  <c r="D81" i="11"/>
  <c r="C81" i="11"/>
  <c r="D80" i="11"/>
  <c r="C80" i="11"/>
  <c r="D79" i="11"/>
  <c r="C79" i="11"/>
  <c r="D78" i="11"/>
  <c r="C78" i="11"/>
  <c r="D77" i="11"/>
  <c r="C77" i="11"/>
  <c r="D76" i="11"/>
  <c r="C76" i="11"/>
  <c r="D75" i="11"/>
  <c r="C75" i="11"/>
  <c r="D74" i="11"/>
  <c r="C74" i="11"/>
  <c r="D73" i="11"/>
  <c r="C73" i="11"/>
  <c r="D72" i="11"/>
  <c r="C72" i="11"/>
  <c r="D71" i="11"/>
  <c r="C71" i="11"/>
  <c r="D70" i="11"/>
  <c r="C70" i="11"/>
  <c r="D69" i="11"/>
  <c r="C69" i="11"/>
  <c r="D68" i="11"/>
  <c r="C68" i="11"/>
  <c r="D67" i="11"/>
  <c r="C67" i="11"/>
  <c r="D66" i="11"/>
  <c r="C66" i="11"/>
  <c r="D65" i="11"/>
  <c r="C65" i="11"/>
  <c r="D64" i="11"/>
  <c r="C64" i="11"/>
  <c r="D63" i="11"/>
  <c r="C63" i="11"/>
  <c r="D62" i="11"/>
  <c r="C62" i="11"/>
  <c r="D61" i="11"/>
  <c r="C61" i="11"/>
  <c r="D60" i="11"/>
  <c r="C60" i="11"/>
  <c r="D59" i="11"/>
  <c r="C59" i="11"/>
  <c r="D58" i="11"/>
  <c r="C58" i="11"/>
  <c r="D57" i="11"/>
  <c r="C57" i="11"/>
  <c r="D56" i="11"/>
  <c r="C56" i="11"/>
  <c r="D55" i="11"/>
  <c r="C55" i="11"/>
  <c r="D54" i="11"/>
  <c r="C54" i="11"/>
  <c r="D53" i="11"/>
  <c r="C53" i="11"/>
  <c r="D52" i="11"/>
  <c r="C52" i="11"/>
  <c r="D51" i="11"/>
  <c r="C51" i="11"/>
  <c r="D50" i="11"/>
  <c r="C50" i="11"/>
  <c r="D49" i="11"/>
  <c r="C49" i="11"/>
  <c r="D48" i="11"/>
  <c r="C48" i="11"/>
  <c r="D47" i="11"/>
  <c r="C47" i="11"/>
  <c r="D46" i="11"/>
  <c r="C46" i="11"/>
  <c r="D45" i="11"/>
  <c r="C45" i="11"/>
  <c r="D44" i="11"/>
  <c r="C44" i="11"/>
  <c r="D43" i="11"/>
  <c r="C43" i="11"/>
  <c r="D42" i="11"/>
  <c r="C42" i="11"/>
  <c r="D41" i="11"/>
  <c r="C41" i="11"/>
  <c r="D40" i="11"/>
  <c r="C40" i="11"/>
  <c r="D39" i="11"/>
  <c r="C39" i="11"/>
  <c r="D38" i="11"/>
  <c r="C38" i="11"/>
  <c r="D37" i="11"/>
  <c r="C37" i="11"/>
  <c r="D36" i="11"/>
  <c r="C36" i="11"/>
  <c r="D35" i="11"/>
  <c r="C35" i="11"/>
  <c r="D34" i="11"/>
  <c r="C34" i="11"/>
  <c r="D33" i="11"/>
  <c r="C33" i="11"/>
  <c r="D32" i="11"/>
  <c r="C32" i="11"/>
  <c r="D31" i="11"/>
  <c r="C31" i="11"/>
  <c r="D30" i="11"/>
  <c r="C30" i="11"/>
  <c r="D29" i="11"/>
  <c r="C29" i="11"/>
  <c r="D28" i="11"/>
  <c r="C28" i="11"/>
  <c r="D27" i="11"/>
  <c r="C27" i="11"/>
  <c r="D26" i="11"/>
  <c r="C26" i="11"/>
  <c r="D25" i="11"/>
  <c r="C25" i="11"/>
  <c r="D24" i="11"/>
  <c r="C24" i="11"/>
  <c r="D23" i="11"/>
  <c r="C23" i="11"/>
  <c r="D22" i="11"/>
  <c r="C22" i="11"/>
  <c r="D21" i="11"/>
  <c r="C21" i="11"/>
  <c r="B21" i="11"/>
  <c r="B22" i="11" s="1"/>
  <c r="B23" i="11" s="1"/>
  <c r="B24" i="11" s="1"/>
  <c r="B25" i="11" s="1"/>
  <c r="B26" i="11" s="1"/>
  <c r="B27" i="11" s="1"/>
  <c r="B28" i="11" s="1"/>
  <c r="B29" i="11" s="1"/>
  <c r="B30" i="11" s="1"/>
  <c r="B31" i="11" s="1"/>
  <c r="B32" i="11" s="1"/>
  <c r="B33" i="11" s="1"/>
  <c r="B34" i="11" s="1"/>
  <c r="B35" i="11" s="1"/>
  <c r="B36" i="11" s="1"/>
  <c r="B37" i="11" s="1"/>
  <c r="B38" i="11" s="1"/>
  <c r="B39" i="11" s="1"/>
  <c r="B40" i="11" s="1"/>
  <c r="B41" i="11" s="1"/>
  <c r="B42" i="11" s="1"/>
  <c r="B43" i="11" s="1"/>
  <c r="B44" i="11" s="1"/>
  <c r="B45" i="11" s="1"/>
  <c r="B46" i="11" s="1"/>
  <c r="B47" i="11" s="1"/>
  <c r="B48" i="11" s="1"/>
  <c r="B49" i="11" s="1"/>
  <c r="B50" i="11" s="1"/>
  <c r="B51" i="11" s="1"/>
  <c r="B52" i="11" s="1"/>
  <c r="B53" i="11" s="1"/>
  <c r="B54" i="11" s="1"/>
  <c r="B55" i="11" s="1"/>
  <c r="B56" i="11" s="1"/>
  <c r="B57" i="11" s="1"/>
  <c r="B58" i="11" s="1"/>
  <c r="B59" i="11" s="1"/>
  <c r="B60" i="11" s="1"/>
  <c r="B61" i="11" s="1"/>
  <c r="B62" i="11" s="1"/>
  <c r="B63" i="11" s="1"/>
  <c r="B64" i="11" s="1"/>
  <c r="B65" i="11" s="1"/>
  <c r="B66" i="11" s="1"/>
  <c r="B67" i="11" s="1"/>
  <c r="B68" i="11" s="1"/>
  <c r="B69" i="11" s="1"/>
  <c r="B70" i="11" s="1"/>
  <c r="B71" i="11" s="1"/>
  <c r="B72" i="11" s="1"/>
  <c r="B73" i="11" s="1"/>
  <c r="B74" i="11" s="1"/>
  <c r="B75" i="11" s="1"/>
  <c r="B76" i="11" s="1"/>
  <c r="B77" i="11" s="1"/>
  <c r="B78" i="11" s="1"/>
  <c r="B79" i="11" s="1"/>
  <c r="B80" i="11" s="1"/>
  <c r="B81" i="11" s="1"/>
  <c r="B82" i="11" s="1"/>
  <c r="B83" i="11" s="1"/>
  <c r="B84" i="11" s="1"/>
  <c r="B85" i="11" s="1"/>
  <c r="B86" i="11" s="1"/>
  <c r="B87" i="11" s="1"/>
  <c r="B88" i="11" s="1"/>
  <c r="B89" i="11" s="1"/>
  <c r="B90" i="11" s="1"/>
  <c r="B91" i="11" s="1"/>
  <c r="B92" i="11" s="1"/>
  <c r="B93" i="11" s="1"/>
  <c r="B94" i="11" s="1"/>
  <c r="B95" i="11" s="1"/>
  <c r="B96" i="11" s="1"/>
  <c r="B97" i="11" s="1"/>
  <c r="B98" i="11" s="1"/>
  <c r="B99" i="11" s="1"/>
  <c r="B100" i="11" s="1"/>
  <c r="B101" i="11" s="1"/>
  <c r="B102" i="11" s="1"/>
  <c r="B103" i="11" s="1"/>
  <c r="B104" i="11" s="1"/>
  <c r="B105" i="11" s="1"/>
  <c r="B106" i="11" s="1"/>
  <c r="B107" i="11" s="1"/>
  <c r="B108" i="11" s="1"/>
  <c r="B109" i="11" s="1"/>
  <c r="B110" i="11" s="1"/>
  <c r="B111" i="11" s="1"/>
  <c r="B112" i="11" s="1"/>
  <c r="B113" i="11" s="1"/>
  <c r="B114" i="11" s="1"/>
  <c r="B115" i="11" s="1"/>
  <c r="B116" i="11" s="1"/>
  <c r="B117" i="11" s="1"/>
  <c r="B118" i="11" s="1"/>
  <c r="B119" i="11" s="1"/>
  <c r="B120" i="11" s="1"/>
  <c r="B121" i="11" s="1"/>
  <c r="B122" i="11" s="1"/>
  <c r="B123" i="11" s="1"/>
  <c r="B124" i="11" s="1"/>
  <c r="B125" i="11" s="1"/>
  <c r="B126" i="11" s="1"/>
  <c r="B127" i="11" s="1"/>
  <c r="B128" i="11" s="1"/>
  <c r="B129" i="11" s="1"/>
  <c r="B130" i="11" s="1"/>
  <c r="B131" i="11" s="1"/>
  <c r="B132" i="11" s="1"/>
  <c r="B133" i="11" s="1"/>
  <c r="B134" i="11" s="1"/>
  <c r="B135" i="11" s="1"/>
  <c r="B136" i="11" s="1"/>
  <c r="B137" i="11" s="1"/>
  <c r="B138" i="11" s="1"/>
  <c r="B139" i="11" s="1"/>
  <c r="B140" i="11" s="1"/>
  <c r="B141" i="11" s="1"/>
  <c r="B142" i="11" s="1"/>
  <c r="B143" i="11" s="1"/>
  <c r="B144" i="11" s="1"/>
  <c r="B145" i="11" s="1"/>
  <c r="B146" i="11" s="1"/>
  <c r="B147" i="11" s="1"/>
  <c r="B148" i="11" s="1"/>
  <c r="B149" i="11" s="1"/>
  <c r="B150" i="11" s="1"/>
  <c r="B151" i="11" s="1"/>
  <c r="B152" i="11" s="1"/>
  <c r="B153" i="11" s="1"/>
  <c r="B154" i="11" s="1"/>
  <c r="B155" i="11" s="1"/>
  <c r="B156" i="11" s="1"/>
  <c r="B157" i="11" s="1"/>
  <c r="B158" i="11" s="1"/>
  <c r="B159" i="11" s="1"/>
  <c r="B160" i="11" s="1"/>
  <c r="B161" i="11" s="1"/>
  <c r="B162" i="11" s="1"/>
  <c r="B163" i="11" s="1"/>
  <c r="B164" i="11" s="1"/>
  <c r="B165" i="11" s="1"/>
  <c r="B166" i="11" s="1"/>
  <c r="B167" i="11" s="1"/>
  <c r="B168" i="11" s="1"/>
  <c r="B169" i="11" s="1"/>
  <c r="B170" i="11" s="1"/>
  <c r="B171" i="11" s="1"/>
  <c r="B172" i="11" s="1"/>
  <c r="B173" i="11" s="1"/>
  <c r="B174" i="11" s="1"/>
  <c r="B175" i="11" s="1"/>
  <c r="B176" i="11" s="1"/>
  <c r="B177" i="11" s="1"/>
  <c r="B178" i="11" s="1"/>
  <c r="B179" i="11" s="1"/>
  <c r="B180" i="11" s="1"/>
  <c r="B181" i="11" s="1"/>
  <c r="B182" i="11" s="1"/>
  <c r="B183" i="11" s="1"/>
  <c r="B184" i="11" s="1"/>
  <c r="B185" i="11" s="1"/>
  <c r="B186" i="11" s="1"/>
  <c r="B187" i="11" s="1"/>
  <c r="B188" i="11" s="1"/>
  <c r="B189" i="11" s="1"/>
  <c r="B190" i="11" s="1"/>
  <c r="B191" i="11" s="1"/>
  <c r="B192" i="11" s="1"/>
  <c r="B193" i="11" s="1"/>
  <c r="B194" i="11" s="1"/>
  <c r="B195" i="11" s="1"/>
  <c r="B196" i="11" s="1"/>
  <c r="B197" i="11" s="1"/>
  <c r="B198" i="11" s="1"/>
  <c r="B199" i="11" s="1"/>
  <c r="B200" i="11" s="1"/>
  <c r="B201" i="11" s="1"/>
  <c r="B202" i="11" s="1"/>
  <c r="B203" i="11" s="1"/>
  <c r="B204" i="11" s="1"/>
  <c r="B205" i="11" s="1"/>
  <c r="B206" i="11" s="1"/>
  <c r="B207" i="11" s="1"/>
  <c r="B208" i="11" s="1"/>
  <c r="B209" i="11" s="1"/>
  <c r="B210" i="11" s="1"/>
  <c r="B211" i="11" s="1"/>
  <c r="B212" i="11" s="1"/>
  <c r="B213" i="11" s="1"/>
  <c r="B214" i="11" s="1"/>
  <c r="B215" i="11" s="1"/>
  <c r="B216" i="11" s="1"/>
  <c r="B217" i="11" s="1"/>
  <c r="B218" i="11" s="1"/>
  <c r="B219" i="11" s="1"/>
  <c r="B220" i="11" s="1"/>
  <c r="B221" i="11" s="1"/>
  <c r="B222" i="11" s="1"/>
  <c r="B223" i="11" s="1"/>
  <c r="B224" i="11" s="1"/>
  <c r="B225" i="11" s="1"/>
  <c r="B226" i="11" s="1"/>
  <c r="B227" i="11" s="1"/>
  <c r="B228" i="11" s="1"/>
  <c r="B229" i="11" s="1"/>
  <c r="B230" i="11" s="1"/>
  <c r="B231" i="11" s="1"/>
  <c r="B232" i="11" s="1"/>
  <c r="B233" i="11" s="1"/>
  <c r="B234" i="11" s="1"/>
  <c r="B235" i="11" s="1"/>
  <c r="B236" i="11" s="1"/>
  <c r="B237" i="11" s="1"/>
  <c r="B238" i="11" s="1"/>
  <c r="B239" i="11" s="1"/>
  <c r="B240" i="11" s="1"/>
  <c r="B241" i="11" s="1"/>
  <c r="B242" i="11" s="1"/>
  <c r="B243" i="11" s="1"/>
  <c r="B244" i="11" s="1"/>
  <c r="B245" i="11" s="1"/>
  <c r="B246" i="11" s="1"/>
  <c r="B247" i="11" s="1"/>
  <c r="B248" i="11" s="1"/>
  <c r="B249" i="11" s="1"/>
  <c r="B250" i="11" s="1"/>
  <c r="B251" i="11" s="1"/>
  <c r="B252" i="11" s="1"/>
  <c r="B253" i="11" s="1"/>
  <c r="B254" i="11" s="1"/>
  <c r="B255" i="11" s="1"/>
  <c r="B256" i="11" s="1"/>
  <c r="B257" i="11" s="1"/>
  <c r="B258" i="11" s="1"/>
  <c r="B259" i="11" s="1"/>
  <c r="B260" i="11" s="1"/>
  <c r="B261" i="11" s="1"/>
  <c r="B262" i="11" s="1"/>
  <c r="B263" i="11" s="1"/>
  <c r="B264" i="11" s="1"/>
  <c r="B265" i="11" s="1"/>
  <c r="B266" i="11" s="1"/>
  <c r="B267" i="11" s="1"/>
  <c r="B268" i="11" s="1"/>
  <c r="B269" i="11" s="1"/>
  <c r="B270" i="11" s="1"/>
  <c r="B271" i="11" s="1"/>
  <c r="B272" i="11" s="1"/>
  <c r="B273" i="11" s="1"/>
  <c r="B274" i="11" s="1"/>
  <c r="B275" i="11" s="1"/>
  <c r="B276" i="11" s="1"/>
  <c r="B277" i="11" s="1"/>
  <c r="B278" i="11" s="1"/>
  <c r="B279" i="11" s="1"/>
  <c r="B280" i="11" s="1"/>
  <c r="B281" i="11" s="1"/>
  <c r="B282" i="11" s="1"/>
  <c r="B283" i="11" s="1"/>
  <c r="B284" i="11" s="1"/>
  <c r="B285" i="11" s="1"/>
  <c r="B286" i="11" s="1"/>
  <c r="B287" i="11" s="1"/>
  <c r="B288" i="11" s="1"/>
  <c r="B289" i="11" s="1"/>
  <c r="B290" i="11" s="1"/>
  <c r="B291" i="11" s="1"/>
  <c r="B292" i="11" s="1"/>
  <c r="B293" i="11" s="1"/>
  <c r="B294" i="11" s="1"/>
  <c r="B295" i="11" s="1"/>
  <c r="B296" i="11" s="1"/>
  <c r="B297" i="11" s="1"/>
  <c r="B298" i="11" s="1"/>
  <c r="B299" i="11" s="1"/>
  <c r="B300" i="11" s="1"/>
  <c r="B301" i="11" s="1"/>
  <c r="B302" i="11" s="1"/>
  <c r="B303" i="11" s="1"/>
  <c r="B304" i="11" s="1"/>
  <c r="B305" i="11" s="1"/>
  <c r="B306" i="11" s="1"/>
  <c r="B307" i="11" s="1"/>
  <c r="B308" i="11" s="1"/>
  <c r="B309" i="11" s="1"/>
  <c r="B310" i="11" s="1"/>
  <c r="B311" i="11" s="1"/>
  <c r="B312" i="11" s="1"/>
  <c r="B313" i="11" s="1"/>
  <c r="B314" i="11" s="1"/>
  <c r="B315" i="11" s="1"/>
  <c r="B316" i="11" s="1"/>
  <c r="B317" i="11" s="1"/>
  <c r="B318" i="11" s="1"/>
  <c r="B319" i="11" s="1"/>
  <c r="B320" i="11" s="1"/>
  <c r="B321" i="11" s="1"/>
  <c r="B322" i="11" s="1"/>
  <c r="B323" i="11" s="1"/>
  <c r="B324" i="11" s="1"/>
  <c r="B325" i="11" s="1"/>
  <c r="B326" i="11" s="1"/>
  <c r="B327" i="11" s="1"/>
  <c r="B328" i="11" s="1"/>
  <c r="B329" i="11" s="1"/>
  <c r="B330" i="11" s="1"/>
  <c r="B331" i="11" s="1"/>
  <c r="B332" i="11" s="1"/>
  <c r="B333" i="11" s="1"/>
  <c r="B334" i="11" s="1"/>
  <c r="B335" i="11" s="1"/>
  <c r="B336" i="11" s="1"/>
  <c r="B337" i="11" s="1"/>
  <c r="B338" i="11" s="1"/>
  <c r="B339" i="11" s="1"/>
  <c r="B340" i="11" s="1"/>
  <c r="B341" i="11" s="1"/>
  <c r="B342" i="11" s="1"/>
  <c r="B343" i="11" s="1"/>
  <c r="B344" i="11" s="1"/>
  <c r="B345" i="11" s="1"/>
  <c r="B346" i="11" s="1"/>
  <c r="B347" i="11" s="1"/>
  <c r="B348" i="11" s="1"/>
  <c r="B349" i="11" s="1"/>
  <c r="B350" i="11" s="1"/>
  <c r="B351" i="11" s="1"/>
  <c r="B352" i="11" s="1"/>
  <c r="B353" i="11" s="1"/>
  <c r="B354" i="11" s="1"/>
  <c r="B355" i="11" s="1"/>
  <c r="B356" i="11" s="1"/>
  <c r="B357" i="11" s="1"/>
  <c r="B358" i="11" s="1"/>
  <c r="B359" i="11" s="1"/>
  <c r="B360" i="11" s="1"/>
  <c r="B361" i="11" s="1"/>
  <c r="B362" i="11" s="1"/>
  <c r="B363" i="11" s="1"/>
  <c r="B364" i="11" s="1"/>
  <c r="B365" i="11" s="1"/>
  <c r="B366" i="11" s="1"/>
  <c r="B367" i="11" s="1"/>
  <c r="B368" i="11" s="1"/>
  <c r="B369" i="11" s="1"/>
  <c r="B370" i="11" s="1"/>
  <c r="B371" i="11" s="1"/>
  <c r="B372" i="11" s="1"/>
  <c r="B373" i="11" s="1"/>
  <c r="B374" i="11" s="1"/>
  <c r="B375" i="11" s="1"/>
  <c r="B376" i="11" s="1"/>
  <c r="B377" i="11" s="1"/>
  <c r="B378" i="11" s="1"/>
  <c r="B379" i="11" s="1"/>
  <c r="B380" i="11" s="1"/>
  <c r="B381" i="11" s="1"/>
  <c r="B382" i="11" s="1"/>
  <c r="B383" i="11" s="1"/>
  <c r="B384" i="11" s="1"/>
  <c r="B385" i="11" s="1"/>
  <c r="B386" i="11" s="1"/>
  <c r="B387" i="11" s="1"/>
  <c r="B388" i="11" s="1"/>
  <c r="B389" i="11" s="1"/>
  <c r="B390" i="11" s="1"/>
  <c r="B391" i="11" s="1"/>
  <c r="B392" i="11" s="1"/>
  <c r="B393" i="11" s="1"/>
  <c r="B394" i="11" s="1"/>
  <c r="B395" i="11" s="1"/>
  <c r="B396" i="11" s="1"/>
  <c r="B397" i="11" s="1"/>
  <c r="B398" i="11" s="1"/>
  <c r="B399" i="11" s="1"/>
  <c r="B400" i="11" s="1"/>
  <c r="B401" i="11" s="1"/>
  <c r="B402" i="11" s="1"/>
  <c r="B403" i="11" s="1"/>
  <c r="B404" i="11" s="1"/>
  <c r="B405" i="11" s="1"/>
  <c r="B406" i="11" s="1"/>
  <c r="B407" i="11" s="1"/>
  <c r="B408" i="11" s="1"/>
  <c r="B409" i="11" s="1"/>
  <c r="B410" i="11" s="1"/>
  <c r="B411" i="11" s="1"/>
  <c r="B412" i="11" s="1"/>
  <c r="B413" i="11" s="1"/>
  <c r="B414" i="11" s="1"/>
  <c r="B415" i="11" s="1"/>
  <c r="B416" i="11" s="1"/>
  <c r="B417" i="11" s="1"/>
  <c r="B418" i="11" s="1"/>
  <c r="B419" i="11" s="1"/>
  <c r="B420" i="11" s="1"/>
  <c r="B421" i="11" s="1"/>
  <c r="B422" i="11" s="1"/>
  <c r="B423" i="11" s="1"/>
  <c r="B424" i="11" s="1"/>
  <c r="B425" i="11" s="1"/>
  <c r="B426" i="11" s="1"/>
  <c r="B427" i="11" s="1"/>
  <c r="B428" i="11" s="1"/>
  <c r="B429" i="11" s="1"/>
  <c r="B430" i="11" s="1"/>
  <c r="B431" i="11" s="1"/>
  <c r="B432" i="11" s="1"/>
  <c r="B433" i="11" s="1"/>
  <c r="B434" i="11" s="1"/>
  <c r="B435" i="11" s="1"/>
  <c r="B436" i="11" s="1"/>
  <c r="B437" i="11" s="1"/>
  <c r="B438" i="11" s="1"/>
  <c r="B439" i="11" s="1"/>
  <c r="B440" i="11" s="1"/>
  <c r="B441" i="11" s="1"/>
  <c r="B442" i="11" s="1"/>
  <c r="B443" i="11" s="1"/>
  <c r="B444" i="11" s="1"/>
  <c r="B445" i="11" s="1"/>
  <c r="B446" i="11" s="1"/>
  <c r="B447" i="11" s="1"/>
  <c r="B448" i="11" s="1"/>
  <c r="B449" i="11" s="1"/>
  <c r="B450" i="11" s="1"/>
  <c r="B451" i="11" s="1"/>
  <c r="B452" i="11" s="1"/>
  <c r="B453" i="11" s="1"/>
  <c r="B454" i="11" s="1"/>
  <c r="B455" i="11" s="1"/>
  <c r="B456" i="11" s="1"/>
  <c r="B457" i="11" s="1"/>
  <c r="B458" i="11" s="1"/>
  <c r="B459" i="11" s="1"/>
  <c r="B460" i="11" s="1"/>
  <c r="B461" i="11" s="1"/>
  <c r="B462" i="11" s="1"/>
  <c r="B463" i="11" s="1"/>
  <c r="B464" i="11" s="1"/>
  <c r="B465" i="11" s="1"/>
  <c r="B466" i="11" s="1"/>
  <c r="B467" i="11" s="1"/>
  <c r="B468" i="11" s="1"/>
  <c r="B469" i="11" s="1"/>
  <c r="B470" i="11" s="1"/>
  <c r="B471" i="11" s="1"/>
  <c r="B472" i="11" s="1"/>
  <c r="B473" i="11" s="1"/>
  <c r="B474" i="11" s="1"/>
  <c r="B475" i="11" s="1"/>
  <c r="B476" i="11" s="1"/>
  <c r="B477" i="11" s="1"/>
  <c r="B478" i="11" s="1"/>
  <c r="B479" i="11" s="1"/>
  <c r="B480" i="11" s="1"/>
  <c r="B481" i="11" s="1"/>
  <c r="B482" i="11" s="1"/>
  <c r="B483" i="11" s="1"/>
  <c r="B484" i="11" s="1"/>
  <c r="B485" i="11" s="1"/>
  <c r="B486" i="11" s="1"/>
  <c r="B487" i="11" s="1"/>
  <c r="B488" i="11" s="1"/>
  <c r="B489" i="11" s="1"/>
  <c r="B490" i="11" s="1"/>
  <c r="B491" i="11" s="1"/>
  <c r="B492" i="11" s="1"/>
  <c r="B493" i="11" s="1"/>
  <c r="B494" i="11" s="1"/>
  <c r="B495" i="11" s="1"/>
  <c r="B496" i="11" s="1"/>
  <c r="B497" i="11" s="1"/>
  <c r="B498" i="11" s="1"/>
  <c r="B499" i="11" s="1"/>
  <c r="B500" i="11" s="1"/>
  <c r="B501" i="11" s="1"/>
  <c r="B502" i="11" s="1"/>
  <c r="B503" i="11" s="1"/>
  <c r="B504" i="11" s="1"/>
  <c r="B505" i="11" s="1"/>
  <c r="B506" i="11" s="1"/>
  <c r="B507" i="11" s="1"/>
  <c r="B508" i="11" s="1"/>
  <c r="B509" i="11" s="1"/>
  <c r="B510" i="11" s="1"/>
  <c r="B511" i="11" s="1"/>
  <c r="B512" i="11" s="1"/>
  <c r="B513" i="11" s="1"/>
  <c r="B514" i="11" s="1"/>
  <c r="B515" i="11" s="1"/>
  <c r="B516" i="11" s="1"/>
  <c r="B517" i="11" s="1"/>
  <c r="B518" i="11" s="1"/>
  <c r="B519" i="11" s="1"/>
  <c r="B520" i="11" s="1"/>
  <c r="B521" i="11" s="1"/>
  <c r="B522" i="11" s="1"/>
  <c r="B523" i="11" s="1"/>
  <c r="B524" i="11" s="1"/>
  <c r="B525" i="11" s="1"/>
  <c r="B526" i="11" s="1"/>
  <c r="B527" i="11" s="1"/>
  <c r="B528" i="11" s="1"/>
  <c r="B529" i="11" s="1"/>
  <c r="B530" i="11" s="1"/>
  <c r="B531" i="11" s="1"/>
  <c r="B532" i="11" s="1"/>
  <c r="B533" i="11" s="1"/>
  <c r="B534" i="11" s="1"/>
  <c r="B535" i="11" s="1"/>
  <c r="B536" i="11" s="1"/>
  <c r="B537" i="11" s="1"/>
  <c r="B538" i="11" s="1"/>
  <c r="B539" i="11" s="1"/>
  <c r="B540" i="11" s="1"/>
  <c r="B541" i="11" s="1"/>
  <c r="B542" i="11" s="1"/>
  <c r="B543" i="11" s="1"/>
  <c r="B544" i="11" s="1"/>
  <c r="B545" i="11" s="1"/>
  <c r="B546" i="11" s="1"/>
  <c r="B547" i="11" s="1"/>
  <c r="B548" i="11" s="1"/>
  <c r="B549" i="11" s="1"/>
  <c r="B550" i="11" s="1"/>
  <c r="B551" i="11" s="1"/>
  <c r="B552" i="11" s="1"/>
  <c r="B553" i="11" s="1"/>
  <c r="B554" i="11" s="1"/>
  <c r="B555" i="11" s="1"/>
  <c r="B556" i="11" s="1"/>
  <c r="B557" i="11" s="1"/>
  <c r="B558" i="11" s="1"/>
  <c r="B559" i="11" s="1"/>
  <c r="B560" i="11" s="1"/>
  <c r="B561" i="11" s="1"/>
  <c r="B562" i="11" s="1"/>
  <c r="B563" i="11" s="1"/>
  <c r="B564" i="11" s="1"/>
  <c r="B565" i="11" s="1"/>
  <c r="B566" i="11" s="1"/>
  <c r="B567" i="11" s="1"/>
  <c r="B568" i="11" s="1"/>
  <c r="B569" i="11" s="1"/>
  <c r="B570" i="11" s="1"/>
  <c r="B571" i="11" s="1"/>
  <c r="B572" i="11" s="1"/>
  <c r="B573" i="11" s="1"/>
  <c r="B574" i="11" s="1"/>
  <c r="B575" i="11" s="1"/>
  <c r="B576" i="11" s="1"/>
  <c r="B577" i="11" s="1"/>
  <c r="B578" i="11" s="1"/>
  <c r="B579" i="11" s="1"/>
  <c r="B580" i="11" s="1"/>
  <c r="B581" i="11" s="1"/>
  <c r="B582" i="11" s="1"/>
  <c r="B583" i="11" s="1"/>
  <c r="B584" i="11" s="1"/>
  <c r="B585" i="11" s="1"/>
  <c r="B586" i="11" s="1"/>
  <c r="B587" i="11" s="1"/>
  <c r="B588" i="11" s="1"/>
  <c r="B589" i="11" s="1"/>
  <c r="B590" i="11" s="1"/>
  <c r="B591" i="11" s="1"/>
  <c r="B592" i="11" s="1"/>
  <c r="B593" i="11" s="1"/>
  <c r="B594" i="11" s="1"/>
  <c r="B595" i="11" s="1"/>
  <c r="B596" i="11" s="1"/>
  <c r="B597" i="11" s="1"/>
  <c r="B598" i="11" s="1"/>
  <c r="B599" i="11" s="1"/>
  <c r="B600" i="11" s="1"/>
  <c r="B601" i="11" s="1"/>
  <c r="B602" i="11" s="1"/>
  <c r="B603" i="11" s="1"/>
  <c r="B604" i="11" s="1"/>
  <c r="B605" i="11" s="1"/>
  <c r="B606" i="11" s="1"/>
  <c r="B607" i="11" s="1"/>
  <c r="B608" i="11" s="1"/>
  <c r="B609" i="11" s="1"/>
  <c r="B610" i="11" s="1"/>
  <c r="B611" i="11" s="1"/>
  <c r="B612" i="11" s="1"/>
  <c r="B613" i="11" s="1"/>
  <c r="B614" i="11" s="1"/>
  <c r="B615" i="11" s="1"/>
  <c r="B616" i="11" s="1"/>
  <c r="B617" i="11" s="1"/>
  <c r="B618" i="11" s="1"/>
  <c r="B619" i="11" s="1"/>
  <c r="B620" i="11" s="1"/>
  <c r="B621" i="11" s="1"/>
  <c r="B622" i="11" s="1"/>
  <c r="B623" i="11" s="1"/>
  <c r="B624" i="11" s="1"/>
  <c r="B625" i="11" s="1"/>
  <c r="B626" i="11" s="1"/>
  <c r="B627" i="11" s="1"/>
  <c r="B628" i="11" s="1"/>
  <c r="B629" i="11" s="1"/>
  <c r="B630" i="11" s="1"/>
  <c r="B631" i="11" s="1"/>
  <c r="B632" i="11" s="1"/>
  <c r="B633" i="11" s="1"/>
  <c r="B634" i="11" s="1"/>
  <c r="B635" i="11" s="1"/>
  <c r="B636" i="11" s="1"/>
  <c r="B637" i="11" s="1"/>
  <c r="B638" i="11" s="1"/>
  <c r="B639" i="11" s="1"/>
  <c r="B640" i="11" s="1"/>
  <c r="B641" i="11" s="1"/>
  <c r="B642" i="11" s="1"/>
  <c r="B643" i="11" s="1"/>
  <c r="B644" i="11" s="1"/>
  <c r="B645" i="11" s="1"/>
  <c r="B646" i="11" s="1"/>
  <c r="B647" i="11" s="1"/>
  <c r="B648" i="11" s="1"/>
  <c r="B649" i="11" s="1"/>
  <c r="B650" i="11" s="1"/>
  <c r="B651" i="11" s="1"/>
  <c r="B652" i="11" s="1"/>
  <c r="B653" i="11" s="1"/>
  <c r="B654" i="11" s="1"/>
  <c r="B655" i="11" s="1"/>
  <c r="B656" i="11" s="1"/>
  <c r="B657" i="11" s="1"/>
  <c r="B658" i="11" s="1"/>
  <c r="B659" i="11" s="1"/>
  <c r="B660" i="11" s="1"/>
  <c r="B661" i="11" s="1"/>
  <c r="B662" i="11" s="1"/>
  <c r="B663" i="11" s="1"/>
  <c r="B664" i="11" s="1"/>
  <c r="B665" i="11" s="1"/>
  <c r="B666" i="11" s="1"/>
  <c r="B667" i="11" s="1"/>
  <c r="B668" i="11" s="1"/>
  <c r="B669" i="11" s="1"/>
  <c r="B670" i="11" s="1"/>
  <c r="B671" i="11" s="1"/>
  <c r="B672" i="11" s="1"/>
  <c r="B673" i="11" s="1"/>
  <c r="B674" i="11" s="1"/>
  <c r="B675" i="11" s="1"/>
  <c r="B676" i="11" s="1"/>
  <c r="B677" i="11" s="1"/>
  <c r="B678" i="11" s="1"/>
  <c r="B679" i="11" s="1"/>
  <c r="B680" i="11" s="1"/>
  <c r="B681" i="11" s="1"/>
  <c r="B682" i="11" s="1"/>
  <c r="B683" i="11" s="1"/>
  <c r="B684" i="11" s="1"/>
  <c r="B685" i="11" s="1"/>
  <c r="B686" i="11" s="1"/>
  <c r="B687" i="11" s="1"/>
  <c r="B688" i="11" s="1"/>
  <c r="B689" i="11" s="1"/>
  <c r="B690" i="11" s="1"/>
  <c r="B691" i="11" s="1"/>
  <c r="B692" i="11" s="1"/>
  <c r="B693" i="11" s="1"/>
  <c r="B694" i="11" s="1"/>
  <c r="B695" i="11" s="1"/>
  <c r="B696" i="11" s="1"/>
  <c r="B697" i="11" s="1"/>
  <c r="B698" i="11" s="1"/>
  <c r="B699" i="11" s="1"/>
  <c r="B700" i="11" s="1"/>
  <c r="B701" i="11" s="1"/>
  <c r="B702" i="11" s="1"/>
  <c r="B703" i="11" s="1"/>
  <c r="B704" i="11" s="1"/>
  <c r="B705" i="11" s="1"/>
  <c r="B706" i="11" s="1"/>
  <c r="B707" i="11" s="1"/>
  <c r="B708" i="11" s="1"/>
  <c r="B709" i="11" s="1"/>
  <c r="B710" i="11" s="1"/>
  <c r="B711" i="11" s="1"/>
  <c r="B712" i="11" s="1"/>
  <c r="B713" i="11" s="1"/>
  <c r="B714" i="11" s="1"/>
  <c r="B715" i="11" s="1"/>
  <c r="B716" i="11" s="1"/>
  <c r="B717" i="11" s="1"/>
  <c r="B718" i="11" s="1"/>
  <c r="B719" i="11" s="1"/>
  <c r="B720" i="11" s="1"/>
  <c r="B721" i="11" s="1"/>
  <c r="B722" i="11" s="1"/>
  <c r="B723" i="11" s="1"/>
  <c r="B724" i="11" s="1"/>
  <c r="B725" i="11" s="1"/>
  <c r="B726" i="11" s="1"/>
  <c r="B727" i="11" s="1"/>
  <c r="B728" i="11" s="1"/>
  <c r="B729" i="11" s="1"/>
  <c r="B730" i="11" s="1"/>
  <c r="B731" i="11" s="1"/>
  <c r="B732" i="11" s="1"/>
  <c r="B733" i="11" s="1"/>
  <c r="B734" i="11" s="1"/>
  <c r="B735" i="11" s="1"/>
  <c r="B736" i="11" s="1"/>
  <c r="B737" i="11" s="1"/>
  <c r="B738" i="11" s="1"/>
  <c r="B739" i="11" s="1"/>
  <c r="B740" i="11" s="1"/>
  <c r="B741" i="11" s="1"/>
  <c r="B742" i="11" s="1"/>
  <c r="B743" i="11" s="1"/>
  <c r="B744" i="11" s="1"/>
  <c r="B745" i="11" s="1"/>
  <c r="B746" i="11" s="1"/>
  <c r="B747" i="11" s="1"/>
  <c r="B748" i="11" s="1"/>
  <c r="B749" i="11" s="1"/>
  <c r="B750" i="11" s="1"/>
  <c r="B751" i="11" s="1"/>
  <c r="B752" i="11" s="1"/>
  <c r="B753" i="11" s="1"/>
  <c r="B754" i="11" s="1"/>
  <c r="B755" i="11" s="1"/>
  <c r="B756" i="11" s="1"/>
  <c r="B757" i="11" s="1"/>
  <c r="B758" i="11" s="1"/>
  <c r="B759" i="11" s="1"/>
  <c r="B760" i="11" s="1"/>
  <c r="B761" i="11" s="1"/>
  <c r="B762" i="11" s="1"/>
  <c r="B763" i="11" s="1"/>
  <c r="B764" i="11" s="1"/>
  <c r="B765" i="11" s="1"/>
  <c r="B766" i="11" s="1"/>
  <c r="B767" i="11" s="1"/>
  <c r="B768" i="11" s="1"/>
  <c r="B769" i="11" s="1"/>
  <c r="B770" i="11" s="1"/>
  <c r="B771" i="11" s="1"/>
  <c r="B772" i="11" s="1"/>
  <c r="B773" i="11" s="1"/>
  <c r="B774" i="11" s="1"/>
  <c r="B775" i="11" s="1"/>
  <c r="B776" i="11" s="1"/>
  <c r="B777" i="11" s="1"/>
  <c r="B778" i="11" s="1"/>
  <c r="B779" i="11" s="1"/>
  <c r="B780" i="11" s="1"/>
  <c r="B781" i="11" s="1"/>
  <c r="B782" i="11" s="1"/>
  <c r="B783" i="11" s="1"/>
  <c r="B784" i="11" s="1"/>
  <c r="B785" i="11" s="1"/>
  <c r="B786" i="11" s="1"/>
  <c r="B787" i="11" s="1"/>
  <c r="B788" i="11" s="1"/>
  <c r="B789" i="11" s="1"/>
  <c r="B790" i="11" s="1"/>
  <c r="B791" i="11" s="1"/>
  <c r="B792" i="11" s="1"/>
  <c r="B793" i="11" s="1"/>
  <c r="B794" i="11" s="1"/>
  <c r="B795" i="11" s="1"/>
  <c r="B796" i="11" s="1"/>
  <c r="B797" i="11" s="1"/>
  <c r="B798" i="11" s="1"/>
  <c r="B799" i="11" s="1"/>
  <c r="B800" i="11" s="1"/>
  <c r="B801" i="11" s="1"/>
  <c r="B802" i="11" s="1"/>
  <c r="B803" i="11" s="1"/>
  <c r="B804" i="11" s="1"/>
  <c r="B805" i="11" s="1"/>
  <c r="B806" i="11" s="1"/>
  <c r="B807" i="11" s="1"/>
  <c r="B808" i="11" s="1"/>
  <c r="B809" i="11" s="1"/>
  <c r="B810" i="11" s="1"/>
  <c r="B811" i="11" s="1"/>
  <c r="B812" i="11" s="1"/>
  <c r="B813" i="11" s="1"/>
  <c r="B814" i="11" s="1"/>
  <c r="B815" i="11" s="1"/>
  <c r="B816" i="11" s="1"/>
  <c r="B817" i="11" s="1"/>
  <c r="B818" i="11" s="1"/>
  <c r="B819" i="11" s="1"/>
  <c r="B820" i="11" s="1"/>
  <c r="B821" i="11" s="1"/>
  <c r="B822" i="11" s="1"/>
  <c r="B823" i="11" s="1"/>
  <c r="B824" i="11" s="1"/>
  <c r="B825" i="11" s="1"/>
  <c r="B826" i="11" s="1"/>
  <c r="B827" i="11" s="1"/>
  <c r="B828" i="11" s="1"/>
  <c r="B829" i="11" s="1"/>
  <c r="B830" i="11" s="1"/>
  <c r="B831" i="11" s="1"/>
  <c r="B832" i="11" s="1"/>
  <c r="B833" i="11" s="1"/>
  <c r="B834" i="11" s="1"/>
  <c r="B835" i="11" s="1"/>
  <c r="B836" i="11" s="1"/>
  <c r="B837" i="11" s="1"/>
  <c r="B838" i="11" s="1"/>
  <c r="B839" i="11" s="1"/>
  <c r="B840" i="11" s="1"/>
  <c r="B841" i="11" s="1"/>
  <c r="B842" i="11" s="1"/>
  <c r="B843" i="11" s="1"/>
  <c r="B844" i="11" s="1"/>
  <c r="B845" i="11" s="1"/>
  <c r="B846" i="11" s="1"/>
  <c r="B847" i="11" s="1"/>
  <c r="B848" i="11" s="1"/>
  <c r="B849" i="11" s="1"/>
  <c r="B850" i="11" s="1"/>
  <c r="B851" i="11" s="1"/>
  <c r="B852" i="11" s="1"/>
  <c r="B853" i="11" s="1"/>
  <c r="B854" i="11" s="1"/>
  <c r="B855" i="11" s="1"/>
  <c r="B856" i="11" s="1"/>
  <c r="B857" i="11" s="1"/>
  <c r="B858" i="11" s="1"/>
  <c r="B859" i="11" s="1"/>
  <c r="B860" i="11" s="1"/>
  <c r="B861" i="11" s="1"/>
  <c r="B862" i="11" s="1"/>
  <c r="B863" i="11" s="1"/>
  <c r="B864" i="11" s="1"/>
  <c r="B865" i="11" s="1"/>
  <c r="B866" i="11" s="1"/>
  <c r="B867" i="11" s="1"/>
  <c r="B868" i="11" s="1"/>
  <c r="B869" i="11" s="1"/>
  <c r="B870" i="11" s="1"/>
  <c r="B871" i="11" s="1"/>
  <c r="B872" i="11" s="1"/>
  <c r="B873" i="11" s="1"/>
  <c r="B874" i="11" s="1"/>
  <c r="B875" i="11" s="1"/>
  <c r="B876" i="11" s="1"/>
  <c r="B877" i="11" s="1"/>
  <c r="B878" i="11" s="1"/>
  <c r="B879" i="11" s="1"/>
  <c r="B880" i="11" s="1"/>
  <c r="B881" i="11" s="1"/>
  <c r="B882" i="11" s="1"/>
  <c r="B883" i="11" s="1"/>
  <c r="B884" i="11" s="1"/>
  <c r="B885" i="11" s="1"/>
  <c r="B886" i="11" s="1"/>
  <c r="B887" i="11" s="1"/>
  <c r="B888" i="11" s="1"/>
  <c r="B889" i="11" s="1"/>
  <c r="B890" i="11" s="1"/>
  <c r="B891" i="11" s="1"/>
  <c r="B892" i="11" s="1"/>
  <c r="B893" i="11" s="1"/>
  <c r="B894" i="11" s="1"/>
  <c r="B895" i="11" s="1"/>
  <c r="B896" i="11" s="1"/>
  <c r="B897" i="11" s="1"/>
  <c r="B898" i="11" s="1"/>
  <c r="B899" i="11" s="1"/>
  <c r="B900" i="11" s="1"/>
  <c r="B901" i="11" s="1"/>
  <c r="B902" i="11" s="1"/>
  <c r="B903" i="11" s="1"/>
  <c r="B904" i="11" s="1"/>
  <c r="B905" i="11" s="1"/>
  <c r="B906" i="11" s="1"/>
  <c r="B907" i="11" s="1"/>
  <c r="B908" i="11" s="1"/>
  <c r="B909" i="11" s="1"/>
  <c r="B910" i="11" s="1"/>
  <c r="B911" i="11" s="1"/>
  <c r="B912" i="11" s="1"/>
  <c r="B913" i="11" s="1"/>
  <c r="B914" i="11" s="1"/>
  <c r="B915" i="11" s="1"/>
  <c r="B916" i="11" s="1"/>
  <c r="B917" i="11" s="1"/>
  <c r="B918" i="11" s="1"/>
  <c r="B919" i="11" s="1"/>
  <c r="B920" i="11" s="1"/>
  <c r="B921" i="11" s="1"/>
  <c r="B922" i="11" s="1"/>
  <c r="B923" i="11" s="1"/>
  <c r="B924" i="11" s="1"/>
  <c r="B925" i="11" s="1"/>
  <c r="B926" i="11" s="1"/>
  <c r="B927" i="11" s="1"/>
  <c r="B928" i="11" s="1"/>
  <c r="B929" i="11" s="1"/>
  <c r="B930" i="11" s="1"/>
  <c r="B931" i="11" s="1"/>
  <c r="B932" i="11" s="1"/>
  <c r="B933" i="11" s="1"/>
  <c r="B934" i="11" s="1"/>
  <c r="B935" i="11" s="1"/>
  <c r="B936" i="11" s="1"/>
  <c r="B937" i="11" s="1"/>
  <c r="B938" i="11" s="1"/>
  <c r="B939" i="11" s="1"/>
  <c r="B940" i="11" s="1"/>
  <c r="B941" i="11" s="1"/>
  <c r="B942" i="11" s="1"/>
  <c r="B943" i="11" s="1"/>
  <c r="B944" i="11" s="1"/>
  <c r="B945" i="11" s="1"/>
  <c r="B946" i="11" s="1"/>
  <c r="B947" i="11" s="1"/>
  <c r="B948" i="11" s="1"/>
  <c r="B949" i="11" s="1"/>
  <c r="B950" i="11" s="1"/>
  <c r="B951" i="11" s="1"/>
  <c r="B952" i="11" s="1"/>
  <c r="B953" i="11" s="1"/>
  <c r="B954" i="11" s="1"/>
  <c r="B955" i="11" s="1"/>
  <c r="B956" i="11" s="1"/>
  <c r="B957" i="11" s="1"/>
  <c r="B958" i="11" s="1"/>
  <c r="B959" i="11" s="1"/>
  <c r="B960" i="11" s="1"/>
  <c r="B961" i="11" s="1"/>
  <c r="B962" i="11" s="1"/>
  <c r="B963" i="11" s="1"/>
  <c r="B964" i="11" s="1"/>
  <c r="B965" i="11" s="1"/>
  <c r="B966" i="11" s="1"/>
  <c r="B967" i="11" s="1"/>
  <c r="B968" i="11" s="1"/>
  <c r="B969" i="11" s="1"/>
  <c r="B970" i="11" s="1"/>
  <c r="B971" i="11" s="1"/>
  <c r="B972" i="11" s="1"/>
  <c r="B973" i="11" s="1"/>
  <c r="B974" i="11" s="1"/>
  <c r="B975" i="11" s="1"/>
  <c r="B976" i="11" s="1"/>
  <c r="B977" i="11" s="1"/>
  <c r="B978" i="11" s="1"/>
  <c r="B979" i="11" s="1"/>
  <c r="B980" i="11" s="1"/>
  <c r="B981" i="11" s="1"/>
  <c r="B982" i="11" s="1"/>
  <c r="B983" i="11" s="1"/>
  <c r="B984" i="11" s="1"/>
  <c r="B985" i="11" s="1"/>
  <c r="B986" i="11" s="1"/>
  <c r="B987" i="11" s="1"/>
  <c r="B988" i="11" s="1"/>
  <c r="B989" i="11" s="1"/>
  <c r="B990" i="11" s="1"/>
  <c r="B991" i="11" s="1"/>
  <c r="B992" i="11" s="1"/>
  <c r="B993" i="11" s="1"/>
  <c r="B994" i="11" s="1"/>
  <c r="B995" i="11" s="1"/>
  <c r="B996" i="11" s="1"/>
  <c r="B997" i="11" s="1"/>
  <c r="B998" i="11" s="1"/>
  <c r="B999" i="11" s="1"/>
  <c r="B1000" i="11" s="1"/>
  <c r="B1001" i="11" s="1"/>
  <c r="B1002" i="11" s="1"/>
  <c r="B1003" i="11" s="1"/>
  <c r="B1004" i="11" s="1"/>
  <c r="B1005" i="11" s="1"/>
  <c r="B1006" i="11" s="1"/>
  <c r="B1007" i="11" s="1"/>
  <c r="B1008" i="11" s="1"/>
  <c r="B1009" i="11" s="1"/>
  <c r="B1010" i="11" s="1"/>
  <c r="B1011" i="11" s="1"/>
  <c r="B1012" i="11" s="1"/>
  <c r="B1013" i="11" s="1"/>
  <c r="B1014" i="11" s="1"/>
  <c r="B1015" i="11" s="1"/>
  <c r="B1016" i="11" s="1"/>
  <c r="B1017" i="11" s="1"/>
  <c r="B1018" i="11" s="1"/>
  <c r="B1019" i="11" s="1"/>
  <c r="D20" i="11"/>
  <c r="C20" i="11"/>
  <c r="F14" i="11"/>
  <c r="F11" i="11" s="1"/>
  <c r="D1019" i="10"/>
  <c r="C1019" i="10"/>
  <c r="D1018" i="10"/>
  <c r="C1018" i="10"/>
  <c r="D1017" i="10"/>
  <c r="C1017" i="10"/>
  <c r="D1016" i="10"/>
  <c r="C1016" i="10"/>
  <c r="D1015" i="10"/>
  <c r="C1015" i="10"/>
  <c r="D1014" i="10"/>
  <c r="C1014" i="10"/>
  <c r="D1013" i="10"/>
  <c r="C1013" i="10"/>
  <c r="D1012" i="10"/>
  <c r="C1012" i="10"/>
  <c r="D1011" i="10"/>
  <c r="C1011" i="10"/>
  <c r="D1010" i="10"/>
  <c r="C1010" i="10"/>
  <c r="D1009" i="10"/>
  <c r="C1009" i="10"/>
  <c r="D1008" i="10"/>
  <c r="C1008" i="10"/>
  <c r="D1007" i="10"/>
  <c r="C1007" i="10"/>
  <c r="D1006" i="10"/>
  <c r="C1006" i="10"/>
  <c r="D1005" i="10"/>
  <c r="C1005" i="10"/>
  <c r="D1004" i="10"/>
  <c r="C1004" i="10"/>
  <c r="D1003" i="10"/>
  <c r="C1003" i="10"/>
  <c r="D1002" i="10"/>
  <c r="C1002" i="10"/>
  <c r="D1001" i="10"/>
  <c r="C1001" i="10"/>
  <c r="D1000" i="10"/>
  <c r="C1000" i="10"/>
  <c r="D999" i="10"/>
  <c r="C999" i="10"/>
  <c r="D998" i="10"/>
  <c r="C998" i="10"/>
  <c r="D997" i="10"/>
  <c r="C997" i="10"/>
  <c r="D996" i="10"/>
  <c r="C996" i="10"/>
  <c r="D995" i="10"/>
  <c r="C995" i="10"/>
  <c r="D994" i="10"/>
  <c r="C994" i="10"/>
  <c r="D993" i="10"/>
  <c r="C993" i="10"/>
  <c r="D992" i="10"/>
  <c r="C992" i="10"/>
  <c r="D991" i="10"/>
  <c r="C991" i="10"/>
  <c r="D990" i="10"/>
  <c r="C990" i="10"/>
  <c r="D989" i="10"/>
  <c r="C989" i="10"/>
  <c r="D988" i="10"/>
  <c r="C988" i="10"/>
  <c r="D987" i="10"/>
  <c r="C987" i="10"/>
  <c r="D986" i="10"/>
  <c r="C986" i="10"/>
  <c r="D985" i="10"/>
  <c r="C985" i="10"/>
  <c r="D984" i="10"/>
  <c r="C984" i="10"/>
  <c r="D983" i="10"/>
  <c r="C983" i="10"/>
  <c r="D982" i="10"/>
  <c r="C982" i="10"/>
  <c r="D981" i="10"/>
  <c r="C981" i="10"/>
  <c r="D980" i="10"/>
  <c r="C980" i="10"/>
  <c r="D979" i="10"/>
  <c r="C979" i="10"/>
  <c r="D978" i="10"/>
  <c r="C978" i="10"/>
  <c r="D977" i="10"/>
  <c r="C977" i="10"/>
  <c r="D976" i="10"/>
  <c r="C976" i="10"/>
  <c r="D975" i="10"/>
  <c r="C975" i="10"/>
  <c r="D974" i="10"/>
  <c r="C974" i="10"/>
  <c r="D973" i="10"/>
  <c r="C973" i="10"/>
  <c r="D972" i="10"/>
  <c r="C972" i="10"/>
  <c r="D971" i="10"/>
  <c r="C971" i="10"/>
  <c r="D970" i="10"/>
  <c r="C970" i="10"/>
  <c r="D969" i="10"/>
  <c r="C969" i="10"/>
  <c r="D968" i="10"/>
  <c r="C968" i="10"/>
  <c r="D967" i="10"/>
  <c r="C967" i="10"/>
  <c r="D966" i="10"/>
  <c r="C966" i="10"/>
  <c r="D965" i="10"/>
  <c r="C965" i="10"/>
  <c r="D964" i="10"/>
  <c r="C964" i="10"/>
  <c r="D963" i="10"/>
  <c r="C963" i="10"/>
  <c r="D962" i="10"/>
  <c r="C962" i="10"/>
  <c r="D961" i="10"/>
  <c r="C961" i="10"/>
  <c r="D960" i="10"/>
  <c r="C960" i="10"/>
  <c r="D959" i="10"/>
  <c r="C959" i="10"/>
  <c r="D958" i="10"/>
  <c r="C958" i="10"/>
  <c r="D957" i="10"/>
  <c r="C957" i="10"/>
  <c r="D956" i="10"/>
  <c r="C956" i="10"/>
  <c r="D955" i="10"/>
  <c r="C955" i="10"/>
  <c r="D954" i="10"/>
  <c r="C954" i="10"/>
  <c r="D953" i="10"/>
  <c r="C953" i="10"/>
  <c r="D952" i="10"/>
  <c r="C952" i="10"/>
  <c r="D951" i="10"/>
  <c r="C951" i="10"/>
  <c r="D950" i="10"/>
  <c r="C950" i="10"/>
  <c r="D949" i="10"/>
  <c r="C949" i="10"/>
  <c r="D948" i="10"/>
  <c r="C948" i="10"/>
  <c r="D947" i="10"/>
  <c r="C947" i="10"/>
  <c r="D946" i="10"/>
  <c r="C946" i="10"/>
  <c r="D945" i="10"/>
  <c r="C945" i="10"/>
  <c r="D944" i="10"/>
  <c r="C944" i="10"/>
  <c r="D943" i="10"/>
  <c r="C943" i="10"/>
  <c r="D942" i="10"/>
  <c r="C942" i="10"/>
  <c r="D941" i="10"/>
  <c r="C941" i="10"/>
  <c r="D940" i="10"/>
  <c r="C940" i="10"/>
  <c r="D939" i="10"/>
  <c r="C939" i="10"/>
  <c r="D938" i="10"/>
  <c r="C938" i="10"/>
  <c r="D937" i="10"/>
  <c r="C937" i="10"/>
  <c r="D936" i="10"/>
  <c r="C936" i="10"/>
  <c r="D935" i="10"/>
  <c r="C935" i="10"/>
  <c r="D934" i="10"/>
  <c r="C934" i="10"/>
  <c r="D933" i="10"/>
  <c r="C933" i="10"/>
  <c r="D932" i="10"/>
  <c r="C932" i="10"/>
  <c r="D931" i="10"/>
  <c r="C931" i="10"/>
  <c r="D930" i="10"/>
  <c r="C930" i="10"/>
  <c r="D929" i="10"/>
  <c r="C929" i="10"/>
  <c r="D928" i="10"/>
  <c r="C928" i="10"/>
  <c r="D927" i="10"/>
  <c r="C927" i="10"/>
  <c r="D926" i="10"/>
  <c r="C926" i="10"/>
  <c r="D925" i="10"/>
  <c r="C925" i="10"/>
  <c r="D924" i="10"/>
  <c r="C924" i="10"/>
  <c r="D923" i="10"/>
  <c r="C923" i="10"/>
  <c r="D922" i="10"/>
  <c r="C922" i="10"/>
  <c r="D921" i="10"/>
  <c r="C921" i="10"/>
  <c r="D920" i="10"/>
  <c r="C920" i="10"/>
  <c r="D919" i="10"/>
  <c r="C919" i="10"/>
  <c r="D918" i="10"/>
  <c r="C918" i="10"/>
  <c r="D917" i="10"/>
  <c r="C917" i="10"/>
  <c r="D916" i="10"/>
  <c r="C916" i="10"/>
  <c r="D915" i="10"/>
  <c r="C915" i="10"/>
  <c r="D914" i="10"/>
  <c r="C914" i="10"/>
  <c r="D913" i="10"/>
  <c r="C913" i="10"/>
  <c r="D912" i="10"/>
  <c r="C912" i="10"/>
  <c r="D911" i="10"/>
  <c r="C911" i="10"/>
  <c r="D910" i="10"/>
  <c r="C910" i="10"/>
  <c r="D909" i="10"/>
  <c r="C909" i="10"/>
  <c r="D908" i="10"/>
  <c r="C908" i="10"/>
  <c r="D907" i="10"/>
  <c r="C907" i="10"/>
  <c r="D906" i="10"/>
  <c r="C906" i="10"/>
  <c r="D905" i="10"/>
  <c r="C905" i="10"/>
  <c r="D904" i="10"/>
  <c r="C904" i="10"/>
  <c r="D903" i="10"/>
  <c r="C903" i="10"/>
  <c r="D902" i="10"/>
  <c r="C902" i="10"/>
  <c r="D901" i="10"/>
  <c r="C901" i="10"/>
  <c r="D900" i="10"/>
  <c r="C900" i="10"/>
  <c r="D899" i="10"/>
  <c r="C899" i="10"/>
  <c r="D898" i="10"/>
  <c r="C898" i="10"/>
  <c r="D897" i="10"/>
  <c r="C897" i="10"/>
  <c r="D896" i="10"/>
  <c r="C896" i="10"/>
  <c r="D895" i="10"/>
  <c r="C895" i="10"/>
  <c r="D894" i="10"/>
  <c r="C894" i="10"/>
  <c r="D893" i="10"/>
  <c r="C893" i="10"/>
  <c r="D892" i="10"/>
  <c r="C892" i="10"/>
  <c r="D891" i="10"/>
  <c r="C891" i="10"/>
  <c r="D890" i="10"/>
  <c r="C890" i="10"/>
  <c r="D889" i="10"/>
  <c r="C889" i="10"/>
  <c r="D888" i="10"/>
  <c r="C888" i="10"/>
  <c r="D887" i="10"/>
  <c r="C887" i="10"/>
  <c r="D886" i="10"/>
  <c r="C886" i="10"/>
  <c r="D885" i="10"/>
  <c r="C885" i="10"/>
  <c r="D884" i="10"/>
  <c r="C884" i="10"/>
  <c r="D883" i="10"/>
  <c r="C883" i="10"/>
  <c r="D882" i="10"/>
  <c r="C882" i="10"/>
  <c r="D881" i="10"/>
  <c r="C881" i="10"/>
  <c r="D880" i="10"/>
  <c r="C880" i="10"/>
  <c r="D879" i="10"/>
  <c r="C879" i="10"/>
  <c r="D878" i="10"/>
  <c r="C878" i="10"/>
  <c r="D877" i="10"/>
  <c r="C877" i="10"/>
  <c r="D876" i="10"/>
  <c r="C876" i="10"/>
  <c r="D875" i="10"/>
  <c r="C875" i="10"/>
  <c r="D874" i="10"/>
  <c r="C874" i="10"/>
  <c r="D873" i="10"/>
  <c r="C873" i="10"/>
  <c r="D872" i="10"/>
  <c r="C872" i="10"/>
  <c r="D871" i="10"/>
  <c r="C871" i="10"/>
  <c r="D870" i="10"/>
  <c r="C870" i="10"/>
  <c r="D869" i="10"/>
  <c r="C869" i="10"/>
  <c r="D868" i="10"/>
  <c r="C868" i="10"/>
  <c r="D867" i="10"/>
  <c r="C867" i="10"/>
  <c r="D866" i="10"/>
  <c r="C866" i="10"/>
  <c r="D865" i="10"/>
  <c r="C865" i="10"/>
  <c r="D864" i="10"/>
  <c r="C864" i="10"/>
  <c r="D863" i="10"/>
  <c r="C863" i="10"/>
  <c r="D862" i="10"/>
  <c r="C862" i="10"/>
  <c r="D861" i="10"/>
  <c r="C861" i="10"/>
  <c r="D860" i="10"/>
  <c r="C860" i="10"/>
  <c r="D859" i="10"/>
  <c r="C859" i="10"/>
  <c r="D858" i="10"/>
  <c r="C858" i="10"/>
  <c r="D857" i="10"/>
  <c r="C857" i="10"/>
  <c r="D856" i="10"/>
  <c r="C856" i="10"/>
  <c r="D855" i="10"/>
  <c r="C855" i="10"/>
  <c r="D854" i="10"/>
  <c r="C854" i="10"/>
  <c r="D853" i="10"/>
  <c r="C853" i="10"/>
  <c r="D852" i="10"/>
  <c r="C852" i="10"/>
  <c r="D851" i="10"/>
  <c r="C851" i="10"/>
  <c r="D850" i="10"/>
  <c r="C850" i="10"/>
  <c r="D849" i="10"/>
  <c r="C849" i="10"/>
  <c r="D848" i="10"/>
  <c r="C848" i="10"/>
  <c r="D847" i="10"/>
  <c r="C847" i="10"/>
  <c r="D846" i="10"/>
  <c r="C846" i="10"/>
  <c r="D845" i="10"/>
  <c r="C845" i="10"/>
  <c r="D844" i="10"/>
  <c r="C844" i="10"/>
  <c r="D843" i="10"/>
  <c r="C843" i="10"/>
  <c r="D842" i="10"/>
  <c r="C842" i="10"/>
  <c r="D841" i="10"/>
  <c r="C841" i="10"/>
  <c r="D840" i="10"/>
  <c r="C840" i="10"/>
  <c r="D839" i="10"/>
  <c r="C839" i="10"/>
  <c r="D838" i="10"/>
  <c r="C838" i="10"/>
  <c r="D837" i="10"/>
  <c r="C837" i="10"/>
  <c r="D836" i="10"/>
  <c r="C836" i="10"/>
  <c r="D835" i="10"/>
  <c r="C835" i="10"/>
  <c r="D834" i="10"/>
  <c r="C834" i="10"/>
  <c r="D833" i="10"/>
  <c r="C833" i="10"/>
  <c r="D832" i="10"/>
  <c r="C832" i="10"/>
  <c r="D831" i="10"/>
  <c r="C831" i="10"/>
  <c r="D830" i="10"/>
  <c r="C830" i="10"/>
  <c r="D829" i="10"/>
  <c r="C829" i="10"/>
  <c r="D828" i="10"/>
  <c r="C828" i="10"/>
  <c r="D827" i="10"/>
  <c r="C827" i="10"/>
  <c r="D826" i="10"/>
  <c r="C826" i="10"/>
  <c r="D825" i="10"/>
  <c r="C825" i="10"/>
  <c r="D824" i="10"/>
  <c r="C824" i="10"/>
  <c r="D823" i="10"/>
  <c r="C823" i="10"/>
  <c r="D822" i="10"/>
  <c r="C822" i="10"/>
  <c r="D821" i="10"/>
  <c r="C821" i="10"/>
  <c r="D820" i="10"/>
  <c r="C820" i="10"/>
  <c r="D819" i="10"/>
  <c r="C819" i="10"/>
  <c r="D818" i="10"/>
  <c r="C818" i="10"/>
  <c r="D817" i="10"/>
  <c r="C817" i="10"/>
  <c r="D816" i="10"/>
  <c r="C816" i="10"/>
  <c r="D815" i="10"/>
  <c r="C815" i="10"/>
  <c r="D814" i="10"/>
  <c r="C814" i="10"/>
  <c r="D813" i="10"/>
  <c r="C813" i="10"/>
  <c r="D812" i="10"/>
  <c r="C812" i="10"/>
  <c r="D811" i="10"/>
  <c r="C811" i="10"/>
  <c r="D810" i="10"/>
  <c r="C810" i="10"/>
  <c r="D809" i="10"/>
  <c r="C809" i="10"/>
  <c r="D808" i="10"/>
  <c r="C808" i="10"/>
  <c r="D807" i="10"/>
  <c r="C807" i="10"/>
  <c r="D806" i="10"/>
  <c r="C806" i="10"/>
  <c r="D805" i="10"/>
  <c r="C805" i="10"/>
  <c r="D804" i="10"/>
  <c r="C804" i="10"/>
  <c r="D803" i="10"/>
  <c r="C803" i="10"/>
  <c r="D802" i="10"/>
  <c r="C802" i="10"/>
  <c r="D801" i="10"/>
  <c r="C801" i="10"/>
  <c r="D800" i="10"/>
  <c r="C800" i="10"/>
  <c r="D799" i="10"/>
  <c r="C799" i="10"/>
  <c r="D798" i="10"/>
  <c r="C798" i="10"/>
  <c r="D797" i="10"/>
  <c r="C797" i="10"/>
  <c r="D796" i="10"/>
  <c r="C796" i="10"/>
  <c r="D795" i="10"/>
  <c r="C795" i="10"/>
  <c r="D794" i="10"/>
  <c r="C794" i="10"/>
  <c r="D793" i="10"/>
  <c r="C793" i="10"/>
  <c r="D792" i="10"/>
  <c r="C792" i="10"/>
  <c r="D791" i="10"/>
  <c r="C791" i="10"/>
  <c r="D790" i="10"/>
  <c r="C790" i="10"/>
  <c r="D789" i="10"/>
  <c r="C789" i="10"/>
  <c r="D788" i="10"/>
  <c r="C788" i="10"/>
  <c r="D787" i="10"/>
  <c r="C787" i="10"/>
  <c r="D786" i="10"/>
  <c r="C786" i="10"/>
  <c r="D785" i="10"/>
  <c r="C785" i="10"/>
  <c r="D784" i="10"/>
  <c r="C784" i="10"/>
  <c r="D783" i="10"/>
  <c r="C783" i="10"/>
  <c r="D782" i="10"/>
  <c r="C782" i="10"/>
  <c r="D781" i="10"/>
  <c r="C781" i="10"/>
  <c r="D780" i="10"/>
  <c r="C780" i="10"/>
  <c r="D779" i="10"/>
  <c r="C779" i="10"/>
  <c r="D778" i="10"/>
  <c r="C778" i="10"/>
  <c r="D777" i="10"/>
  <c r="C777" i="10"/>
  <c r="D776" i="10"/>
  <c r="C776" i="10"/>
  <c r="D775" i="10"/>
  <c r="C775" i="10"/>
  <c r="D774" i="10"/>
  <c r="C774" i="10"/>
  <c r="D773" i="10"/>
  <c r="C773" i="10"/>
  <c r="D772" i="10"/>
  <c r="C772" i="10"/>
  <c r="D771" i="10"/>
  <c r="C771" i="10"/>
  <c r="D770" i="10"/>
  <c r="C770" i="10"/>
  <c r="D769" i="10"/>
  <c r="C769" i="10"/>
  <c r="D768" i="10"/>
  <c r="C768" i="10"/>
  <c r="D767" i="10"/>
  <c r="C767" i="10"/>
  <c r="D766" i="10"/>
  <c r="C766" i="10"/>
  <c r="D765" i="10"/>
  <c r="C765" i="10"/>
  <c r="D764" i="10"/>
  <c r="C764" i="10"/>
  <c r="D763" i="10"/>
  <c r="C763" i="10"/>
  <c r="D762" i="10"/>
  <c r="C762" i="10"/>
  <c r="D761" i="10"/>
  <c r="C761" i="10"/>
  <c r="D760" i="10"/>
  <c r="C760" i="10"/>
  <c r="D759" i="10"/>
  <c r="C759" i="10"/>
  <c r="D758" i="10"/>
  <c r="C758" i="10"/>
  <c r="D757" i="10"/>
  <c r="C757" i="10"/>
  <c r="D756" i="10"/>
  <c r="C756" i="10"/>
  <c r="D755" i="10"/>
  <c r="C755" i="10"/>
  <c r="D754" i="10"/>
  <c r="C754" i="10"/>
  <c r="D753" i="10"/>
  <c r="C753" i="10"/>
  <c r="D752" i="10"/>
  <c r="C752" i="10"/>
  <c r="D751" i="10"/>
  <c r="C751" i="10"/>
  <c r="D750" i="10"/>
  <c r="C750" i="10"/>
  <c r="D749" i="10"/>
  <c r="C749" i="10"/>
  <c r="D748" i="10"/>
  <c r="C748" i="10"/>
  <c r="D747" i="10"/>
  <c r="C747" i="10"/>
  <c r="D746" i="10"/>
  <c r="C746" i="10"/>
  <c r="D745" i="10"/>
  <c r="C745" i="10"/>
  <c r="D744" i="10"/>
  <c r="C744" i="10"/>
  <c r="D743" i="10"/>
  <c r="C743" i="10"/>
  <c r="D742" i="10"/>
  <c r="C742" i="10"/>
  <c r="D741" i="10"/>
  <c r="C741" i="10"/>
  <c r="D740" i="10"/>
  <c r="C740" i="10"/>
  <c r="D739" i="10"/>
  <c r="C739" i="10"/>
  <c r="D738" i="10"/>
  <c r="C738" i="10"/>
  <c r="D737" i="10"/>
  <c r="C737" i="10"/>
  <c r="D736" i="10"/>
  <c r="C736" i="10"/>
  <c r="D735" i="10"/>
  <c r="C735" i="10"/>
  <c r="D734" i="10"/>
  <c r="C734" i="10"/>
  <c r="D733" i="10"/>
  <c r="C733" i="10"/>
  <c r="D732" i="10"/>
  <c r="C732" i="10"/>
  <c r="D731" i="10"/>
  <c r="C731" i="10"/>
  <c r="D730" i="10"/>
  <c r="C730" i="10"/>
  <c r="D729" i="10"/>
  <c r="C729" i="10"/>
  <c r="D728" i="10"/>
  <c r="C728" i="10"/>
  <c r="D727" i="10"/>
  <c r="C727" i="10"/>
  <c r="D726" i="10"/>
  <c r="C726" i="10"/>
  <c r="D725" i="10"/>
  <c r="C725" i="10"/>
  <c r="D724" i="10"/>
  <c r="C724" i="10"/>
  <c r="D723" i="10"/>
  <c r="C723" i="10"/>
  <c r="D722" i="10"/>
  <c r="C722" i="10"/>
  <c r="D721" i="10"/>
  <c r="C721" i="10"/>
  <c r="D720" i="10"/>
  <c r="C720" i="10"/>
  <c r="D719" i="10"/>
  <c r="C719" i="10"/>
  <c r="D718" i="10"/>
  <c r="C718" i="10"/>
  <c r="D717" i="10"/>
  <c r="C717" i="10"/>
  <c r="D716" i="10"/>
  <c r="C716" i="10"/>
  <c r="D715" i="10"/>
  <c r="C715" i="10"/>
  <c r="D714" i="10"/>
  <c r="C714" i="10"/>
  <c r="D713" i="10"/>
  <c r="C713" i="10"/>
  <c r="D712" i="10"/>
  <c r="C712" i="10"/>
  <c r="D711" i="10"/>
  <c r="C711" i="10"/>
  <c r="D710" i="10"/>
  <c r="C710" i="10"/>
  <c r="D709" i="10"/>
  <c r="C709" i="10"/>
  <c r="D708" i="10"/>
  <c r="C708" i="10"/>
  <c r="D707" i="10"/>
  <c r="C707" i="10"/>
  <c r="D706" i="10"/>
  <c r="C706" i="10"/>
  <c r="D705" i="10"/>
  <c r="C705" i="10"/>
  <c r="D704" i="10"/>
  <c r="C704" i="10"/>
  <c r="D703" i="10"/>
  <c r="C703" i="10"/>
  <c r="D702" i="10"/>
  <c r="C702" i="10"/>
  <c r="D701" i="10"/>
  <c r="C701" i="10"/>
  <c r="D700" i="10"/>
  <c r="C700" i="10"/>
  <c r="D699" i="10"/>
  <c r="C699" i="10"/>
  <c r="D698" i="10"/>
  <c r="C698" i="10"/>
  <c r="D697" i="10"/>
  <c r="C697" i="10"/>
  <c r="D696" i="10"/>
  <c r="C696" i="10"/>
  <c r="D695" i="10"/>
  <c r="C695" i="10"/>
  <c r="D694" i="10"/>
  <c r="C694" i="10"/>
  <c r="D693" i="10"/>
  <c r="C693" i="10"/>
  <c r="D692" i="10"/>
  <c r="C692" i="10"/>
  <c r="D691" i="10"/>
  <c r="C691" i="10"/>
  <c r="D690" i="10"/>
  <c r="C690" i="10"/>
  <c r="D689" i="10"/>
  <c r="C689" i="10"/>
  <c r="D688" i="10"/>
  <c r="C688" i="10"/>
  <c r="D687" i="10"/>
  <c r="C687" i="10"/>
  <c r="D686" i="10"/>
  <c r="C686" i="10"/>
  <c r="D685" i="10"/>
  <c r="C685" i="10"/>
  <c r="D684" i="10"/>
  <c r="C684" i="10"/>
  <c r="D683" i="10"/>
  <c r="C683" i="10"/>
  <c r="D682" i="10"/>
  <c r="C682" i="10"/>
  <c r="D681" i="10"/>
  <c r="C681" i="10"/>
  <c r="D680" i="10"/>
  <c r="C680" i="10"/>
  <c r="D679" i="10"/>
  <c r="C679" i="10"/>
  <c r="D678" i="10"/>
  <c r="C678" i="10"/>
  <c r="D677" i="10"/>
  <c r="C677" i="10"/>
  <c r="D676" i="10"/>
  <c r="C676" i="10"/>
  <c r="D675" i="10"/>
  <c r="C675" i="10"/>
  <c r="D674" i="10"/>
  <c r="C674" i="10"/>
  <c r="D673" i="10"/>
  <c r="C673" i="10"/>
  <c r="D672" i="10"/>
  <c r="C672" i="10"/>
  <c r="D671" i="10"/>
  <c r="C671" i="10"/>
  <c r="D670" i="10"/>
  <c r="C670" i="10"/>
  <c r="D669" i="10"/>
  <c r="C669" i="10"/>
  <c r="D668" i="10"/>
  <c r="C668" i="10"/>
  <c r="D667" i="10"/>
  <c r="C667" i="10"/>
  <c r="D666" i="10"/>
  <c r="C666" i="10"/>
  <c r="D665" i="10"/>
  <c r="C665" i="10"/>
  <c r="D664" i="10"/>
  <c r="C664" i="10"/>
  <c r="D663" i="10"/>
  <c r="C663" i="10"/>
  <c r="D662" i="10"/>
  <c r="C662" i="10"/>
  <c r="D661" i="10"/>
  <c r="C661" i="10"/>
  <c r="D660" i="10"/>
  <c r="C660" i="10"/>
  <c r="D659" i="10"/>
  <c r="C659" i="10"/>
  <c r="D658" i="10"/>
  <c r="C658" i="10"/>
  <c r="D657" i="10"/>
  <c r="C657" i="10"/>
  <c r="D656" i="10"/>
  <c r="C656" i="10"/>
  <c r="D655" i="10"/>
  <c r="C655" i="10"/>
  <c r="D654" i="10"/>
  <c r="C654" i="10"/>
  <c r="D653" i="10"/>
  <c r="C653" i="10"/>
  <c r="D652" i="10"/>
  <c r="C652" i="10"/>
  <c r="D651" i="10"/>
  <c r="C651" i="10"/>
  <c r="D650" i="10"/>
  <c r="C650" i="10"/>
  <c r="D649" i="10"/>
  <c r="C649" i="10"/>
  <c r="D648" i="10"/>
  <c r="C648" i="10"/>
  <c r="D647" i="10"/>
  <c r="C647" i="10"/>
  <c r="D646" i="10"/>
  <c r="C646" i="10"/>
  <c r="D645" i="10"/>
  <c r="C645" i="10"/>
  <c r="D644" i="10"/>
  <c r="C644" i="10"/>
  <c r="D643" i="10"/>
  <c r="C643" i="10"/>
  <c r="D642" i="10"/>
  <c r="C642" i="10"/>
  <c r="D641" i="10"/>
  <c r="C641" i="10"/>
  <c r="D640" i="10"/>
  <c r="C640" i="10"/>
  <c r="D639" i="10"/>
  <c r="C639" i="10"/>
  <c r="D638" i="10"/>
  <c r="C638" i="10"/>
  <c r="D637" i="10"/>
  <c r="C637" i="10"/>
  <c r="D636" i="10"/>
  <c r="C636" i="10"/>
  <c r="D635" i="10"/>
  <c r="C635" i="10"/>
  <c r="D634" i="10"/>
  <c r="C634" i="10"/>
  <c r="D633" i="10"/>
  <c r="C633" i="10"/>
  <c r="D632" i="10"/>
  <c r="C632" i="10"/>
  <c r="D631" i="10"/>
  <c r="C631" i="10"/>
  <c r="D630" i="10"/>
  <c r="C630" i="10"/>
  <c r="D629" i="10"/>
  <c r="C629" i="10"/>
  <c r="D628" i="10"/>
  <c r="C628" i="10"/>
  <c r="D627" i="10"/>
  <c r="C627" i="10"/>
  <c r="D626" i="10"/>
  <c r="C626" i="10"/>
  <c r="D625" i="10"/>
  <c r="C625" i="10"/>
  <c r="D624" i="10"/>
  <c r="C624" i="10"/>
  <c r="D623" i="10"/>
  <c r="C623" i="10"/>
  <c r="D622" i="10"/>
  <c r="C622" i="10"/>
  <c r="D621" i="10"/>
  <c r="C621" i="10"/>
  <c r="D620" i="10"/>
  <c r="C620" i="10"/>
  <c r="D619" i="10"/>
  <c r="C619" i="10"/>
  <c r="D618" i="10"/>
  <c r="C618" i="10"/>
  <c r="D617" i="10"/>
  <c r="C617" i="10"/>
  <c r="D616" i="10"/>
  <c r="C616" i="10"/>
  <c r="D615" i="10"/>
  <c r="C615" i="10"/>
  <c r="D614" i="10"/>
  <c r="C614" i="10"/>
  <c r="D613" i="10"/>
  <c r="C613" i="10"/>
  <c r="D612" i="10"/>
  <c r="C612" i="10"/>
  <c r="D611" i="10"/>
  <c r="C611" i="10"/>
  <c r="D610" i="10"/>
  <c r="C610" i="10"/>
  <c r="D609" i="10"/>
  <c r="C609" i="10"/>
  <c r="D608" i="10"/>
  <c r="C608" i="10"/>
  <c r="D607" i="10"/>
  <c r="C607" i="10"/>
  <c r="D606" i="10"/>
  <c r="C606" i="10"/>
  <c r="D605" i="10"/>
  <c r="C605" i="10"/>
  <c r="D604" i="10"/>
  <c r="C604" i="10"/>
  <c r="D603" i="10"/>
  <c r="C603" i="10"/>
  <c r="D602" i="10"/>
  <c r="C602" i="10"/>
  <c r="D601" i="10"/>
  <c r="C601" i="10"/>
  <c r="D600" i="10"/>
  <c r="C600" i="10"/>
  <c r="D599" i="10"/>
  <c r="C599" i="10"/>
  <c r="D598" i="10"/>
  <c r="C598" i="10"/>
  <c r="D597" i="10"/>
  <c r="C597" i="10"/>
  <c r="D596" i="10"/>
  <c r="C596" i="10"/>
  <c r="D595" i="10"/>
  <c r="C595" i="10"/>
  <c r="D594" i="10"/>
  <c r="C594" i="10"/>
  <c r="D593" i="10"/>
  <c r="C593" i="10"/>
  <c r="D592" i="10"/>
  <c r="C592" i="10"/>
  <c r="D591" i="10"/>
  <c r="C591" i="10"/>
  <c r="D590" i="10"/>
  <c r="C590" i="10"/>
  <c r="D589" i="10"/>
  <c r="C589" i="10"/>
  <c r="D588" i="10"/>
  <c r="C588" i="10"/>
  <c r="D587" i="10"/>
  <c r="C587" i="10"/>
  <c r="D586" i="10"/>
  <c r="C586" i="10"/>
  <c r="D585" i="10"/>
  <c r="C585" i="10"/>
  <c r="D584" i="10"/>
  <c r="C584" i="10"/>
  <c r="D583" i="10"/>
  <c r="C583" i="10"/>
  <c r="D582" i="10"/>
  <c r="C582" i="10"/>
  <c r="D581" i="10"/>
  <c r="C581" i="10"/>
  <c r="D580" i="10"/>
  <c r="C580" i="10"/>
  <c r="D579" i="10"/>
  <c r="C579" i="10"/>
  <c r="D578" i="10"/>
  <c r="C578" i="10"/>
  <c r="D577" i="10"/>
  <c r="C577" i="10"/>
  <c r="D576" i="10"/>
  <c r="C576" i="10"/>
  <c r="D575" i="10"/>
  <c r="C575" i="10"/>
  <c r="D574" i="10"/>
  <c r="C574" i="10"/>
  <c r="D573" i="10"/>
  <c r="C573" i="10"/>
  <c r="D572" i="10"/>
  <c r="C572" i="10"/>
  <c r="D571" i="10"/>
  <c r="C571" i="10"/>
  <c r="D570" i="10"/>
  <c r="C570" i="10"/>
  <c r="D569" i="10"/>
  <c r="C569" i="10"/>
  <c r="D568" i="10"/>
  <c r="C568" i="10"/>
  <c r="D567" i="10"/>
  <c r="C567" i="10"/>
  <c r="D566" i="10"/>
  <c r="C566" i="10"/>
  <c r="D565" i="10"/>
  <c r="C565" i="10"/>
  <c r="D564" i="10"/>
  <c r="C564" i="10"/>
  <c r="D563" i="10"/>
  <c r="C563" i="10"/>
  <c r="D562" i="10"/>
  <c r="C562" i="10"/>
  <c r="D561" i="10"/>
  <c r="C561" i="10"/>
  <c r="D560" i="10"/>
  <c r="C560" i="10"/>
  <c r="D559" i="10"/>
  <c r="C559" i="10"/>
  <c r="D558" i="10"/>
  <c r="C558" i="10"/>
  <c r="D557" i="10"/>
  <c r="C557" i="10"/>
  <c r="D556" i="10"/>
  <c r="C556" i="10"/>
  <c r="D555" i="10"/>
  <c r="C555" i="10"/>
  <c r="D554" i="10"/>
  <c r="C554" i="10"/>
  <c r="D553" i="10"/>
  <c r="C553" i="10"/>
  <c r="D552" i="10"/>
  <c r="C552" i="10"/>
  <c r="D551" i="10"/>
  <c r="C551" i="10"/>
  <c r="D550" i="10"/>
  <c r="C550" i="10"/>
  <c r="D549" i="10"/>
  <c r="C549" i="10"/>
  <c r="D548" i="10"/>
  <c r="C548" i="10"/>
  <c r="D547" i="10"/>
  <c r="C547" i="10"/>
  <c r="D546" i="10"/>
  <c r="C546" i="10"/>
  <c r="D545" i="10"/>
  <c r="C545" i="10"/>
  <c r="D544" i="10"/>
  <c r="C544" i="10"/>
  <c r="D543" i="10"/>
  <c r="C543" i="10"/>
  <c r="D542" i="10"/>
  <c r="C542" i="10"/>
  <c r="D541" i="10"/>
  <c r="C541" i="10"/>
  <c r="D540" i="10"/>
  <c r="C540" i="10"/>
  <c r="D539" i="10"/>
  <c r="C539" i="10"/>
  <c r="D538" i="10"/>
  <c r="C538" i="10"/>
  <c r="D537" i="10"/>
  <c r="C537" i="10"/>
  <c r="D536" i="10"/>
  <c r="C536" i="10"/>
  <c r="D535" i="10"/>
  <c r="C535" i="10"/>
  <c r="D534" i="10"/>
  <c r="C534" i="10"/>
  <c r="D533" i="10"/>
  <c r="C533" i="10"/>
  <c r="D532" i="10"/>
  <c r="C532" i="10"/>
  <c r="D531" i="10"/>
  <c r="C531" i="10"/>
  <c r="D530" i="10"/>
  <c r="C530" i="10"/>
  <c r="D529" i="10"/>
  <c r="C529" i="10"/>
  <c r="D528" i="10"/>
  <c r="C528" i="10"/>
  <c r="D527" i="10"/>
  <c r="C527" i="10"/>
  <c r="D526" i="10"/>
  <c r="C526" i="10"/>
  <c r="D525" i="10"/>
  <c r="C525" i="10"/>
  <c r="D524" i="10"/>
  <c r="C524" i="10"/>
  <c r="D523" i="10"/>
  <c r="C523" i="10"/>
  <c r="D522" i="10"/>
  <c r="C522" i="10"/>
  <c r="D521" i="10"/>
  <c r="C521" i="10"/>
  <c r="D520" i="10"/>
  <c r="C520" i="10"/>
  <c r="D519" i="10"/>
  <c r="C519" i="10"/>
  <c r="D518" i="10"/>
  <c r="C518" i="10"/>
  <c r="D517" i="10"/>
  <c r="C517" i="10"/>
  <c r="D516" i="10"/>
  <c r="C516" i="10"/>
  <c r="D515" i="10"/>
  <c r="C515" i="10"/>
  <c r="D514" i="10"/>
  <c r="C514" i="10"/>
  <c r="D513" i="10"/>
  <c r="C513" i="10"/>
  <c r="D512" i="10"/>
  <c r="C512" i="10"/>
  <c r="D511" i="10"/>
  <c r="C511" i="10"/>
  <c r="D510" i="10"/>
  <c r="C510" i="10"/>
  <c r="D509" i="10"/>
  <c r="C509" i="10"/>
  <c r="D508" i="10"/>
  <c r="C508" i="10"/>
  <c r="D507" i="10"/>
  <c r="C507" i="10"/>
  <c r="D506" i="10"/>
  <c r="C506" i="10"/>
  <c r="D505" i="10"/>
  <c r="C505" i="10"/>
  <c r="D504" i="10"/>
  <c r="C504" i="10"/>
  <c r="D503" i="10"/>
  <c r="C503" i="10"/>
  <c r="D502" i="10"/>
  <c r="C502" i="10"/>
  <c r="D501" i="10"/>
  <c r="C501" i="10"/>
  <c r="D500" i="10"/>
  <c r="C500" i="10"/>
  <c r="D499" i="10"/>
  <c r="C499" i="10"/>
  <c r="D498" i="10"/>
  <c r="C498" i="10"/>
  <c r="D497" i="10"/>
  <c r="C497" i="10"/>
  <c r="D496" i="10"/>
  <c r="C496" i="10"/>
  <c r="D495" i="10"/>
  <c r="C495" i="10"/>
  <c r="D494" i="10"/>
  <c r="C494" i="10"/>
  <c r="D493" i="10"/>
  <c r="C493" i="10"/>
  <c r="D492" i="10"/>
  <c r="C492" i="10"/>
  <c r="D491" i="10"/>
  <c r="C491" i="10"/>
  <c r="D490" i="10"/>
  <c r="C490" i="10"/>
  <c r="D489" i="10"/>
  <c r="C489" i="10"/>
  <c r="D488" i="10"/>
  <c r="C488" i="10"/>
  <c r="D487" i="10"/>
  <c r="C487" i="10"/>
  <c r="D486" i="10"/>
  <c r="C486" i="10"/>
  <c r="D485" i="10"/>
  <c r="C485" i="10"/>
  <c r="D484" i="10"/>
  <c r="C484" i="10"/>
  <c r="D483" i="10"/>
  <c r="C483" i="10"/>
  <c r="D482" i="10"/>
  <c r="C482" i="10"/>
  <c r="D481" i="10"/>
  <c r="C481" i="10"/>
  <c r="D480" i="10"/>
  <c r="C480" i="10"/>
  <c r="D479" i="10"/>
  <c r="C479" i="10"/>
  <c r="D478" i="10"/>
  <c r="C478" i="10"/>
  <c r="D477" i="10"/>
  <c r="C477" i="10"/>
  <c r="D476" i="10"/>
  <c r="C476" i="10"/>
  <c r="D475" i="10"/>
  <c r="C475" i="10"/>
  <c r="D474" i="10"/>
  <c r="C474" i="10"/>
  <c r="D473" i="10"/>
  <c r="C473" i="10"/>
  <c r="D472" i="10"/>
  <c r="C472" i="10"/>
  <c r="D471" i="10"/>
  <c r="C471" i="10"/>
  <c r="D470" i="10"/>
  <c r="C470" i="10"/>
  <c r="D469" i="10"/>
  <c r="C469" i="10"/>
  <c r="D468" i="10"/>
  <c r="C468" i="10"/>
  <c r="D467" i="10"/>
  <c r="C467" i="10"/>
  <c r="D466" i="10"/>
  <c r="C466" i="10"/>
  <c r="D465" i="10"/>
  <c r="C465" i="10"/>
  <c r="D464" i="10"/>
  <c r="C464" i="10"/>
  <c r="D463" i="10"/>
  <c r="C463" i="10"/>
  <c r="D462" i="10"/>
  <c r="C462" i="10"/>
  <c r="D461" i="10"/>
  <c r="C461" i="10"/>
  <c r="D460" i="10"/>
  <c r="C460" i="10"/>
  <c r="D459" i="10"/>
  <c r="C459" i="10"/>
  <c r="D458" i="10"/>
  <c r="C458" i="10"/>
  <c r="D457" i="10"/>
  <c r="C457" i="10"/>
  <c r="D456" i="10"/>
  <c r="C456" i="10"/>
  <c r="D455" i="10"/>
  <c r="C455" i="10"/>
  <c r="D454" i="10"/>
  <c r="C454" i="10"/>
  <c r="D453" i="10"/>
  <c r="C453" i="10"/>
  <c r="D452" i="10"/>
  <c r="C452" i="10"/>
  <c r="D451" i="10"/>
  <c r="C451" i="10"/>
  <c r="D450" i="10"/>
  <c r="C450" i="10"/>
  <c r="D449" i="10"/>
  <c r="C449" i="10"/>
  <c r="D448" i="10"/>
  <c r="C448" i="10"/>
  <c r="D447" i="10"/>
  <c r="C447" i="10"/>
  <c r="D446" i="10"/>
  <c r="C446" i="10"/>
  <c r="D445" i="10"/>
  <c r="C445" i="10"/>
  <c r="D444" i="10"/>
  <c r="C444" i="10"/>
  <c r="D443" i="10"/>
  <c r="C443" i="10"/>
  <c r="D442" i="10"/>
  <c r="C442" i="10"/>
  <c r="D441" i="10"/>
  <c r="C441" i="10"/>
  <c r="D440" i="10"/>
  <c r="C440" i="10"/>
  <c r="D439" i="10"/>
  <c r="C439" i="10"/>
  <c r="D438" i="10"/>
  <c r="C438" i="10"/>
  <c r="D437" i="10"/>
  <c r="C437" i="10"/>
  <c r="D436" i="10"/>
  <c r="C436" i="10"/>
  <c r="D435" i="10"/>
  <c r="C435" i="10"/>
  <c r="D434" i="10"/>
  <c r="C434" i="10"/>
  <c r="D433" i="10"/>
  <c r="C433" i="10"/>
  <c r="D432" i="10"/>
  <c r="C432" i="10"/>
  <c r="D431" i="10"/>
  <c r="C431" i="10"/>
  <c r="D430" i="10"/>
  <c r="C430" i="10"/>
  <c r="D429" i="10"/>
  <c r="C429" i="10"/>
  <c r="D428" i="10"/>
  <c r="C428" i="10"/>
  <c r="D427" i="10"/>
  <c r="C427" i="10"/>
  <c r="D426" i="10"/>
  <c r="C426" i="10"/>
  <c r="D425" i="10"/>
  <c r="C425" i="10"/>
  <c r="D424" i="10"/>
  <c r="C424" i="10"/>
  <c r="D423" i="10"/>
  <c r="C423" i="10"/>
  <c r="D422" i="10"/>
  <c r="C422" i="10"/>
  <c r="D421" i="10"/>
  <c r="C421" i="10"/>
  <c r="D420" i="10"/>
  <c r="C420" i="10"/>
  <c r="D419" i="10"/>
  <c r="C419" i="10"/>
  <c r="D418" i="10"/>
  <c r="C418" i="10"/>
  <c r="D417" i="10"/>
  <c r="C417" i="10"/>
  <c r="D416" i="10"/>
  <c r="C416" i="10"/>
  <c r="D415" i="10"/>
  <c r="C415" i="10"/>
  <c r="D414" i="10"/>
  <c r="C414" i="10"/>
  <c r="D413" i="10"/>
  <c r="C413" i="10"/>
  <c r="D412" i="10"/>
  <c r="C412" i="10"/>
  <c r="D411" i="10"/>
  <c r="C411" i="10"/>
  <c r="D410" i="10"/>
  <c r="C410" i="10"/>
  <c r="D409" i="10"/>
  <c r="C409" i="10"/>
  <c r="D408" i="10"/>
  <c r="C408" i="10"/>
  <c r="D407" i="10"/>
  <c r="C407" i="10"/>
  <c r="D406" i="10"/>
  <c r="C406" i="10"/>
  <c r="D405" i="10"/>
  <c r="C405" i="10"/>
  <c r="D404" i="10"/>
  <c r="C404" i="10"/>
  <c r="D403" i="10"/>
  <c r="C403" i="10"/>
  <c r="D402" i="10"/>
  <c r="C402" i="10"/>
  <c r="D401" i="10"/>
  <c r="C401" i="10"/>
  <c r="D400" i="10"/>
  <c r="C400" i="10"/>
  <c r="D399" i="10"/>
  <c r="C399" i="10"/>
  <c r="D398" i="10"/>
  <c r="C398" i="10"/>
  <c r="D397" i="10"/>
  <c r="C397" i="10"/>
  <c r="D396" i="10"/>
  <c r="C396" i="10"/>
  <c r="D395" i="10"/>
  <c r="C395" i="10"/>
  <c r="D394" i="10"/>
  <c r="C394" i="10"/>
  <c r="D393" i="10"/>
  <c r="C393" i="10"/>
  <c r="D392" i="10"/>
  <c r="C392" i="10"/>
  <c r="D391" i="10"/>
  <c r="C391" i="10"/>
  <c r="D390" i="10"/>
  <c r="C390" i="10"/>
  <c r="D389" i="10"/>
  <c r="C389" i="10"/>
  <c r="D388" i="10"/>
  <c r="C388" i="10"/>
  <c r="D387" i="10"/>
  <c r="C387" i="10"/>
  <c r="D386" i="10"/>
  <c r="C386" i="10"/>
  <c r="D385" i="10"/>
  <c r="C385" i="10"/>
  <c r="D384" i="10"/>
  <c r="C384" i="10"/>
  <c r="D383" i="10"/>
  <c r="C383" i="10"/>
  <c r="D382" i="10"/>
  <c r="C382" i="10"/>
  <c r="D381" i="10"/>
  <c r="C381" i="10"/>
  <c r="D380" i="10"/>
  <c r="C380" i="10"/>
  <c r="D379" i="10"/>
  <c r="C379" i="10"/>
  <c r="D378" i="10"/>
  <c r="C378" i="10"/>
  <c r="D377" i="10"/>
  <c r="C377" i="10"/>
  <c r="D376" i="10"/>
  <c r="C376" i="10"/>
  <c r="D375" i="10"/>
  <c r="C375" i="10"/>
  <c r="D374" i="10"/>
  <c r="C374" i="10"/>
  <c r="D373" i="10"/>
  <c r="C373" i="10"/>
  <c r="D372" i="10"/>
  <c r="C372" i="10"/>
  <c r="D371" i="10"/>
  <c r="C371" i="10"/>
  <c r="D370" i="10"/>
  <c r="C370" i="10"/>
  <c r="D369" i="10"/>
  <c r="C369" i="10"/>
  <c r="D368" i="10"/>
  <c r="C368" i="10"/>
  <c r="D367" i="10"/>
  <c r="C367" i="10"/>
  <c r="D366" i="10"/>
  <c r="C366" i="10"/>
  <c r="D365" i="10"/>
  <c r="C365" i="10"/>
  <c r="D364" i="10"/>
  <c r="C364" i="10"/>
  <c r="D363" i="10"/>
  <c r="C363" i="10"/>
  <c r="D362" i="10"/>
  <c r="C362" i="10"/>
  <c r="D361" i="10"/>
  <c r="C361" i="10"/>
  <c r="D360" i="10"/>
  <c r="C360" i="10"/>
  <c r="D359" i="10"/>
  <c r="C359" i="10"/>
  <c r="D358" i="10"/>
  <c r="C358" i="10"/>
  <c r="D357" i="10"/>
  <c r="C357" i="10"/>
  <c r="D356" i="10"/>
  <c r="C356" i="10"/>
  <c r="D355" i="10"/>
  <c r="C355" i="10"/>
  <c r="D354" i="10"/>
  <c r="C354" i="10"/>
  <c r="D353" i="10"/>
  <c r="C353" i="10"/>
  <c r="D352" i="10"/>
  <c r="C352" i="10"/>
  <c r="D351" i="10"/>
  <c r="C351" i="10"/>
  <c r="D350" i="10"/>
  <c r="C350" i="10"/>
  <c r="D349" i="10"/>
  <c r="C349" i="10"/>
  <c r="D348" i="10"/>
  <c r="C348" i="10"/>
  <c r="D347" i="10"/>
  <c r="C347" i="10"/>
  <c r="D346" i="10"/>
  <c r="C346" i="10"/>
  <c r="D345" i="10"/>
  <c r="C345" i="10"/>
  <c r="D344" i="10"/>
  <c r="C344" i="10"/>
  <c r="D343" i="10"/>
  <c r="C343" i="10"/>
  <c r="D342" i="10"/>
  <c r="C342" i="10"/>
  <c r="D341" i="10"/>
  <c r="C341" i="10"/>
  <c r="D340" i="10"/>
  <c r="C340" i="10"/>
  <c r="D339" i="10"/>
  <c r="C339" i="10"/>
  <c r="D338" i="10"/>
  <c r="C338" i="10"/>
  <c r="D337" i="10"/>
  <c r="C337" i="10"/>
  <c r="D336" i="10"/>
  <c r="C336" i="10"/>
  <c r="D335" i="10"/>
  <c r="C335" i="10"/>
  <c r="D334" i="10"/>
  <c r="C334" i="10"/>
  <c r="D333" i="10"/>
  <c r="C333" i="10"/>
  <c r="D332" i="10"/>
  <c r="C332" i="10"/>
  <c r="D331" i="10"/>
  <c r="C331" i="10"/>
  <c r="D330" i="10"/>
  <c r="C330" i="10"/>
  <c r="D329" i="10"/>
  <c r="C329" i="10"/>
  <c r="D328" i="10"/>
  <c r="C328" i="10"/>
  <c r="D327" i="10"/>
  <c r="C327" i="10"/>
  <c r="D326" i="10"/>
  <c r="C326" i="10"/>
  <c r="D325" i="10"/>
  <c r="C325" i="10"/>
  <c r="D324" i="10"/>
  <c r="C324" i="10"/>
  <c r="D323" i="10"/>
  <c r="C323" i="10"/>
  <c r="D322" i="10"/>
  <c r="C322" i="10"/>
  <c r="D321" i="10"/>
  <c r="C321" i="10"/>
  <c r="D320" i="10"/>
  <c r="C320" i="10"/>
  <c r="D319" i="10"/>
  <c r="C319" i="10"/>
  <c r="D318" i="10"/>
  <c r="C318" i="10"/>
  <c r="D317" i="10"/>
  <c r="C317" i="10"/>
  <c r="D316" i="10"/>
  <c r="C316" i="10"/>
  <c r="D315" i="10"/>
  <c r="C315" i="10"/>
  <c r="D314" i="10"/>
  <c r="C314" i="10"/>
  <c r="D313" i="10"/>
  <c r="C313" i="10"/>
  <c r="D312" i="10"/>
  <c r="C312" i="10"/>
  <c r="D311" i="10"/>
  <c r="C311" i="10"/>
  <c r="D310" i="10"/>
  <c r="C310" i="10"/>
  <c r="D309" i="10"/>
  <c r="C309" i="10"/>
  <c r="D308" i="10"/>
  <c r="C308" i="10"/>
  <c r="D307" i="10"/>
  <c r="C307" i="10"/>
  <c r="D306" i="10"/>
  <c r="C306" i="10"/>
  <c r="D305" i="10"/>
  <c r="C305" i="10"/>
  <c r="D304" i="10"/>
  <c r="C304" i="10"/>
  <c r="D303" i="10"/>
  <c r="C303" i="10"/>
  <c r="D302" i="10"/>
  <c r="C302" i="10"/>
  <c r="D301" i="10"/>
  <c r="C301" i="10"/>
  <c r="D300" i="10"/>
  <c r="C300" i="10"/>
  <c r="D299" i="10"/>
  <c r="C299" i="10"/>
  <c r="D298" i="10"/>
  <c r="C298" i="10"/>
  <c r="D297" i="10"/>
  <c r="C297" i="10"/>
  <c r="D296" i="10"/>
  <c r="C296" i="10"/>
  <c r="D295" i="10"/>
  <c r="C295" i="10"/>
  <c r="D294" i="10"/>
  <c r="C294" i="10"/>
  <c r="D293" i="10"/>
  <c r="C293" i="10"/>
  <c r="D292" i="10"/>
  <c r="C292" i="10"/>
  <c r="D291" i="10"/>
  <c r="C291" i="10"/>
  <c r="D290" i="10"/>
  <c r="C290" i="10"/>
  <c r="D289" i="10"/>
  <c r="C289" i="10"/>
  <c r="D288" i="10"/>
  <c r="C288" i="10"/>
  <c r="D287" i="10"/>
  <c r="C287" i="10"/>
  <c r="D286" i="10"/>
  <c r="C286" i="10"/>
  <c r="D285" i="10"/>
  <c r="C285" i="10"/>
  <c r="D284" i="10"/>
  <c r="C284" i="10"/>
  <c r="D283" i="10"/>
  <c r="C283" i="10"/>
  <c r="D282" i="10"/>
  <c r="C282" i="10"/>
  <c r="D281" i="10"/>
  <c r="C281" i="10"/>
  <c r="D280" i="10"/>
  <c r="C280" i="10"/>
  <c r="D279" i="10"/>
  <c r="C279" i="10"/>
  <c r="D278" i="10"/>
  <c r="C278" i="10"/>
  <c r="D277" i="10"/>
  <c r="C277" i="10"/>
  <c r="D276" i="10"/>
  <c r="C276" i="10"/>
  <c r="D275" i="10"/>
  <c r="C275" i="10"/>
  <c r="D274" i="10"/>
  <c r="C274" i="10"/>
  <c r="D273" i="10"/>
  <c r="C273" i="10"/>
  <c r="D272" i="10"/>
  <c r="C272" i="10"/>
  <c r="D271" i="10"/>
  <c r="C271" i="10"/>
  <c r="D270" i="10"/>
  <c r="C270" i="10"/>
  <c r="D269" i="10"/>
  <c r="C269" i="10"/>
  <c r="D268" i="10"/>
  <c r="C268" i="10"/>
  <c r="D267" i="10"/>
  <c r="C267" i="10"/>
  <c r="D266" i="10"/>
  <c r="C266" i="10"/>
  <c r="D265" i="10"/>
  <c r="C265" i="10"/>
  <c r="D264" i="10"/>
  <c r="C264" i="10"/>
  <c r="D263" i="10"/>
  <c r="C263" i="10"/>
  <c r="D262" i="10"/>
  <c r="C262" i="10"/>
  <c r="D261" i="10"/>
  <c r="C261" i="10"/>
  <c r="D260" i="10"/>
  <c r="C260" i="10"/>
  <c r="D259" i="10"/>
  <c r="C259" i="10"/>
  <c r="D258" i="10"/>
  <c r="C258" i="10"/>
  <c r="D257" i="10"/>
  <c r="C257" i="10"/>
  <c r="D256" i="10"/>
  <c r="C256" i="10"/>
  <c r="D255" i="10"/>
  <c r="C255" i="10"/>
  <c r="D254" i="10"/>
  <c r="C254" i="10"/>
  <c r="D253" i="10"/>
  <c r="C253" i="10"/>
  <c r="D252" i="10"/>
  <c r="C252" i="10"/>
  <c r="D251" i="10"/>
  <c r="C251" i="10"/>
  <c r="D250" i="10"/>
  <c r="C250" i="10"/>
  <c r="D249" i="10"/>
  <c r="C249" i="10"/>
  <c r="D248" i="10"/>
  <c r="C248" i="10"/>
  <c r="D247" i="10"/>
  <c r="C247" i="10"/>
  <c r="D246" i="10"/>
  <c r="C246" i="10"/>
  <c r="D245" i="10"/>
  <c r="C245" i="10"/>
  <c r="D244" i="10"/>
  <c r="C244" i="10"/>
  <c r="D243" i="10"/>
  <c r="C243" i="10"/>
  <c r="D242" i="10"/>
  <c r="C242" i="10"/>
  <c r="D241" i="10"/>
  <c r="C241" i="10"/>
  <c r="D240" i="10"/>
  <c r="C240" i="10"/>
  <c r="D239" i="10"/>
  <c r="C239" i="10"/>
  <c r="D238" i="10"/>
  <c r="C238" i="10"/>
  <c r="D237" i="10"/>
  <c r="C237" i="10"/>
  <c r="D236" i="10"/>
  <c r="C236" i="10"/>
  <c r="D235" i="10"/>
  <c r="C235" i="10"/>
  <c r="D234" i="10"/>
  <c r="C234" i="10"/>
  <c r="D233" i="10"/>
  <c r="C233" i="10"/>
  <c r="D232" i="10"/>
  <c r="C232" i="10"/>
  <c r="D231" i="10"/>
  <c r="C231" i="10"/>
  <c r="D230" i="10"/>
  <c r="C230" i="10"/>
  <c r="D229" i="10"/>
  <c r="C229" i="10"/>
  <c r="D228" i="10"/>
  <c r="C228" i="10"/>
  <c r="D227" i="10"/>
  <c r="C227" i="10"/>
  <c r="D226" i="10"/>
  <c r="C226" i="10"/>
  <c r="D225" i="10"/>
  <c r="C225" i="10"/>
  <c r="D224" i="10"/>
  <c r="C224" i="10"/>
  <c r="D223" i="10"/>
  <c r="C223" i="10"/>
  <c r="D222" i="10"/>
  <c r="C222" i="10"/>
  <c r="D221" i="10"/>
  <c r="C221" i="10"/>
  <c r="D220" i="10"/>
  <c r="C220" i="10"/>
  <c r="D219" i="10"/>
  <c r="C219" i="10"/>
  <c r="D218" i="10"/>
  <c r="C218" i="10"/>
  <c r="D217" i="10"/>
  <c r="C217" i="10"/>
  <c r="D216" i="10"/>
  <c r="C216" i="10"/>
  <c r="D215" i="10"/>
  <c r="C215" i="10"/>
  <c r="D214" i="10"/>
  <c r="C214" i="10"/>
  <c r="D213" i="10"/>
  <c r="C213" i="10"/>
  <c r="D212" i="10"/>
  <c r="C212" i="10"/>
  <c r="D211" i="10"/>
  <c r="C211" i="10"/>
  <c r="D210" i="10"/>
  <c r="C210" i="10"/>
  <c r="D209" i="10"/>
  <c r="C209" i="10"/>
  <c r="D208" i="10"/>
  <c r="C208" i="10"/>
  <c r="D207" i="10"/>
  <c r="C207" i="10"/>
  <c r="D206" i="10"/>
  <c r="C206" i="10"/>
  <c r="D205" i="10"/>
  <c r="C205" i="10"/>
  <c r="D204" i="10"/>
  <c r="C204" i="10"/>
  <c r="D203" i="10"/>
  <c r="C203" i="10"/>
  <c r="D202" i="10"/>
  <c r="C202" i="10"/>
  <c r="D201" i="10"/>
  <c r="C201" i="10"/>
  <c r="D200" i="10"/>
  <c r="C200" i="10"/>
  <c r="D199" i="10"/>
  <c r="C199" i="10"/>
  <c r="D198" i="10"/>
  <c r="C198" i="10"/>
  <c r="D197" i="10"/>
  <c r="C197" i="10"/>
  <c r="D196" i="10"/>
  <c r="C196" i="10"/>
  <c r="D195" i="10"/>
  <c r="C195" i="10"/>
  <c r="D194" i="10"/>
  <c r="C194" i="10"/>
  <c r="D193" i="10"/>
  <c r="C193" i="10"/>
  <c r="D192" i="10"/>
  <c r="C192" i="10"/>
  <c r="D191" i="10"/>
  <c r="C191" i="10"/>
  <c r="D190" i="10"/>
  <c r="C190" i="10"/>
  <c r="D189" i="10"/>
  <c r="C189" i="10"/>
  <c r="D188" i="10"/>
  <c r="C188" i="10"/>
  <c r="D187" i="10"/>
  <c r="C187" i="10"/>
  <c r="D186" i="10"/>
  <c r="C186" i="10"/>
  <c r="D185" i="10"/>
  <c r="C185" i="10"/>
  <c r="D184" i="10"/>
  <c r="C184" i="10"/>
  <c r="D183" i="10"/>
  <c r="C183" i="10"/>
  <c r="D182" i="10"/>
  <c r="C182" i="10"/>
  <c r="D181" i="10"/>
  <c r="C181" i="10"/>
  <c r="D180" i="10"/>
  <c r="C180" i="10"/>
  <c r="D179" i="10"/>
  <c r="C179" i="10"/>
  <c r="D178" i="10"/>
  <c r="C178" i="10"/>
  <c r="D177" i="10"/>
  <c r="C177" i="10"/>
  <c r="D176" i="10"/>
  <c r="C176" i="10"/>
  <c r="D175" i="10"/>
  <c r="C175" i="10"/>
  <c r="D174" i="10"/>
  <c r="C174" i="10"/>
  <c r="D173" i="10"/>
  <c r="C173" i="10"/>
  <c r="D172" i="10"/>
  <c r="C172" i="10"/>
  <c r="D171" i="10"/>
  <c r="C171" i="10"/>
  <c r="D170" i="10"/>
  <c r="C170" i="10"/>
  <c r="D169" i="10"/>
  <c r="C169" i="10"/>
  <c r="D168" i="10"/>
  <c r="C168" i="10"/>
  <c r="D167" i="10"/>
  <c r="C167" i="10"/>
  <c r="D166" i="10"/>
  <c r="C166" i="10"/>
  <c r="D165" i="10"/>
  <c r="C165" i="10"/>
  <c r="D164" i="10"/>
  <c r="C164" i="10"/>
  <c r="D163" i="10"/>
  <c r="C163" i="10"/>
  <c r="D162" i="10"/>
  <c r="C162" i="10"/>
  <c r="D161" i="10"/>
  <c r="C161" i="10"/>
  <c r="D160" i="10"/>
  <c r="C160" i="10"/>
  <c r="D159" i="10"/>
  <c r="C159" i="10"/>
  <c r="D158" i="10"/>
  <c r="C158" i="10"/>
  <c r="D157" i="10"/>
  <c r="C157" i="10"/>
  <c r="D156" i="10"/>
  <c r="C156" i="10"/>
  <c r="D155" i="10"/>
  <c r="C155" i="10"/>
  <c r="D154" i="10"/>
  <c r="C154" i="10"/>
  <c r="D153" i="10"/>
  <c r="C153" i="10"/>
  <c r="D152" i="10"/>
  <c r="C152" i="10"/>
  <c r="D151" i="10"/>
  <c r="C151" i="10"/>
  <c r="D150" i="10"/>
  <c r="C150" i="10"/>
  <c r="D149" i="10"/>
  <c r="C149" i="10"/>
  <c r="D148" i="10"/>
  <c r="C148" i="10"/>
  <c r="D147" i="10"/>
  <c r="C147" i="10"/>
  <c r="D146" i="10"/>
  <c r="C146" i="10"/>
  <c r="D145" i="10"/>
  <c r="C145" i="10"/>
  <c r="D144" i="10"/>
  <c r="C144" i="10"/>
  <c r="D143" i="10"/>
  <c r="C143" i="10"/>
  <c r="D142" i="10"/>
  <c r="C142" i="10"/>
  <c r="D141" i="10"/>
  <c r="C141" i="10"/>
  <c r="D140" i="10"/>
  <c r="C140" i="10"/>
  <c r="D139" i="10"/>
  <c r="C139" i="10"/>
  <c r="D138" i="10"/>
  <c r="C138" i="10"/>
  <c r="D137" i="10"/>
  <c r="C137" i="10"/>
  <c r="D136" i="10"/>
  <c r="C136" i="10"/>
  <c r="D135" i="10"/>
  <c r="C135" i="10"/>
  <c r="D134" i="10"/>
  <c r="C134" i="10"/>
  <c r="D133" i="10"/>
  <c r="C133" i="10"/>
  <c r="D132" i="10"/>
  <c r="C132" i="10"/>
  <c r="D131" i="10"/>
  <c r="C131" i="10"/>
  <c r="D130" i="10"/>
  <c r="C130" i="10"/>
  <c r="D129" i="10"/>
  <c r="C129" i="10"/>
  <c r="D128" i="10"/>
  <c r="C128" i="10"/>
  <c r="D127" i="10"/>
  <c r="C127" i="10"/>
  <c r="D126" i="10"/>
  <c r="C126" i="10"/>
  <c r="D125" i="10"/>
  <c r="C125" i="10"/>
  <c r="D124" i="10"/>
  <c r="C124" i="10"/>
  <c r="D123" i="10"/>
  <c r="C123" i="10"/>
  <c r="D122" i="10"/>
  <c r="C122" i="10"/>
  <c r="D121" i="10"/>
  <c r="C121" i="10"/>
  <c r="D120" i="10"/>
  <c r="C120" i="10"/>
  <c r="D119" i="10"/>
  <c r="C119" i="10"/>
  <c r="D118" i="10"/>
  <c r="C118" i="10"/>
  <c r="D117" i="10"/>
  <c r="C117" i="10"/>
  <c r="D116" i="10"/>
  <c r="C116" i="10"/>
  <c r="D115" i="10"/>
  <c r="C115" i="10"/>
  <c r="D114" i="10"/>
  <c r="C114" i="10"/>
  <c r="D113" i="10"/>
  <c r="C113" i="10"/>
  <c r="D112" i="10"/>
  <c r="C112" i="10"/>
  <c r="D111" i="10"/>
  <c r="C111" i="10"/>
  <c r="D110" i="10"/>
  <c r="C110" i="10"/>
  <c r="D109" i="10"/>
  <c r="C109" i="10"/>
  <c r="D108" i="10"/>
  <c r="C108" i="10"/>
  <c r="D107" i="10"/>
  <c r="C107" i="10"/>
  <c r="D106" i="10"/>
  <c r="C106" i="10"/>
  <c r="D105" i="10"/>
  <c r="C105" i="10"/>
  <c r="D104" i="10"/>
  <c r="C104" i="10"/>
  <c r="D103" i="10"/>
  <c r="C103" i="10"/>
  <c r="D102" i="10"/>
  <c r="C102" i="10"/>
  <c r="D101" i="10"/>
  <c r="C101" i="10"/>
  <c r="D100" i="10"/>
  <c r="C100" i="10"/>
  <c r="D99" i="10"/>
  <c r="C99" i="10"/>
  <c r="D98" i="10"/>
  <c r="C98" i="10"/>
  <c r="D97" i="10"/>
  <c r="C97" i="10"/>
  <c r="D96" i="10"/>
  <c r="C96" i="10"/>
  <c r="D95" i="10"/>
  <c r="C95" i="10"/>
  <c r="D94" i="10"/>
  <c r="C94" i="10"/>
  <c r="D93" i="10"/>
  <c r="C93" i="10"/>
  <c r="D92" i="10"/>
  <c r="C92" i="10"/>
  <c r="D91" i="10"/>
  <c r="C91" i="10"/>
  <c r="D90" i="10"/>
  <c r="C90" i="10"/>
  <c r="D89" i="10"/>
  <c r="C89" i="10"/>
  <c r="D88" i="10"/>
  <c r="C88" i="10"/>
  <c r="D87" i="10"/>
  <c r="C87" i="10"/>
  <c r="D86" i="10"/>
  <c r="C86" i="10"/>
  <c r="D85" i="10"/>
  <c r="C85" i="10"/>
  <c r="D84" i="10"/>
  <c r="C84" i="10"/>
  <c r="D83" i="10"/>
  <c r="C83" i="10"/>
  <c r="D82" i="10"/>
  <c r="C82" i="10"/>
  <c r="D81" i="10"/>
  <c r="C81" i="10"/>
  <c r="D80" i="10"/>
  <c r="C80" i="10"/>
  <c r="D79" i="10"/>
  <c r="C79" i="10"/>
  <c r="D78" i="10"/>
  <c r="C78" i="10"/>
  <c r="D77" i="10"/>
  <c r="C77" i="10"/>
  <c r="D76" i="10"/>
  <c r="C76" i="10"/>
  <c r="D75" i="10"/>
  <c r="C75" i="10"/>
  <c r="D74" i="10"/>
  <c r="C74" i="10"/>
  <c r="D73" i="10"/>
  <c r="C73" i="10"/>
  <c r="D72" i="10"/>
  <c r="C72" i="10"/>
  <c r="D71" i="10"/>
  <c r="C71" i="10"/>
  <c r="D70" i="10"/>
  <c r="C70" i="10"/>
  <c r="D69" i="10"/>
  <c r="C69" i="10"/>
  <c r="D68" i="10"/>
  <c r="C68" i="10"/>
  <c r="D67" i="10"/>
  <c r="C67" i="10"/>
  <c r="D66" i="10"/>
  <c r="C66" i="10"/>
  <c r="D65" i="10"/>
  <c r="C65" i="10"/>
  <c r="D64" i="10"/>
  <c r="C64" i="10"/>
  <c r="D63" i="10"/>
  <c r="C63" i="10"/>
  <c r="D62" i="10"/>
  <c r="C62" i="10"/>
  <c r="D61" i="10"/>
  <c r="C61" i="10"/>
  <c r="D60" i="10"/>
  <c r="C60" i="10"/>
  <c r="D59" i="10"/>
  <c r="C59" i="10"/>
  <c r="D58" i="10"/>
  <c r="C58" i="10"/>
  <c r="D57" i="10"/>
  <c r="C57" i="10"/>
  <c r="D56" i="10"/>
  <c r="C56" i="10"/>
  <c r="D55" i="10"/>
  <c r="C55" i="10"/>
  <c r="D54" i="10"/>
  <c r="C54" i="10"/>
  <c r="D53" i="10"/>
  <c r="C53" i="10"/>
  <c r="D52" i="10"/>
  <c r="C52" i="10"/>
  <c r="D51" i="10"/>
  <c r="C51" i="10"/>
  <c r="D50" i="10"/>
  <c r="C50" i="10"/>
  <c r="D49" i="10"/>
  <c r="C49" i="10"/>
  <c r="D48" i="10"/>
  <c r="C48" i="10"/>
  <c r="D47" i="10"/>
  <c r="C47" i="10"/>
  <c r="D46" i="10"/>
  <c r="C46" i="10"/>
  <c r="D45" i="10"/>
  <c r="C45" i="10"/>
  <c r="D44" i="10"/>
  <c r="C44" i="10"/>
  <c r="D43" i="10"/>
  <c r="C43" i="10"/>
  <c r="D42" i="10"/>
  <c r="C42" i="10"/>
  <c r="D41" i="10"/>
  <c r="C41" i="10"/>
  <c r="D40" i="10"/>
  <c r="C40" i="10"/>
  <c r="D39" i="10"/>
  <c r="C39" i="10"/>
  <c r="D38" i="10"/>
  <c r="C38" i="10"/>
  <c r="D37" i="10"/>
  <c r="C37" i="10"/>
  <c r="D36" i="10"/>
  <c r="C36" i="10"/>
  <c r="D35" i="10"/>
  <c r="C35" i="10"/>
  <c r="D34" i="10"/>
  <c r="C34" i="10"/>
  <c r="D33" i="10"/>
  <c r="C33" i="10"/>
  <c r="D32" i="10"/>
  <c r="C32" i="10"/>
  <c r="D31" i="10"/>
  <c r="C31" i="10"/>
  <c r="D30" i="10"/>
  <c r="C30" i="10"/>
  <c r="D29" i="10"/>
  <c r="C29" i="10"/>
  <c r="D28" i="10"/>
  <c r="C28" i="10"/>
  <c r="D27" i="10"/>
  <c r="C27" i="10"/>
  <c r="D26" i="10"/>
  <c r="C26" i="10"/>
  <c r="D25" i="10"/>
  <c r="C25" i="10"/>
  <c r="D24" i="10"/>
  <c r="C24" i="10"/>
  <c r="D23" i="10"/>
  <c r="C23" i="10"/>
  <c r="D22" i="10"/>
  <c r="C22" i="10"/>
  <c r="D21" i="10"/>
  <c r="C21" i="10"/>
  <c r="B21" i="10"/>
  <c r="B22" i="10" s="1"/>
  <c r="B23" i="10" s="1"/>
  <c r="B24" i="10" s="1"/>
  <c r="B25" i="10" s="1"/>
  <c r="B26" i="10" s="1"/>
  <c r="B27" i="10" s="1"/>
  <c r="B28" i="10" s="1"/>
  <c r="B29" i="10" s="1"/>
  <c r="B30" i="10" s="1"/>
  <c r="B31" i="10" s="1"/>
  <c r="B32" i="10" s="1"/>
  <c r="B33" i="10" s="1"/>
  <c r="B34" i="10" s="1"/>
  <c r="B35" i="10" s="1"/>
  <c r="B36" i="10" s="1"/>
  <c r="B37" i="10" s="1"/>
  <c r="B38" i="10" s="1"/>
  <c r="B39" i="10" s="1"/>
  <c r="B40" i="10" s="1"/>
  <c r="B41" i="10" s="1"/>
  <c r="B42" i="10" s="1"/>
  <c r="B43" i="10" s="1"/>
  <c r="B44" i="10" s="1"/>
  <c r="B45" i="10" s="1"/>
  <c r="B46" i="10" s="1"/>
  <c r="B47" i="10" s="1"/>
  <c r="B48" i="10" s="1"/>
  <c r="B49" i="10" s="1"/>
  <c r="B50" i="10" s="1"/>
  <c r="B51" i="10" s="1"/>
  <c r="B52" i="10" s="1"/>
  <c r="B53" i="10" s="1"/>
  <c r="B54" i="10" s="1"/>
  <c r="B55" i="10" s="1"/>
  <c r="B56" i="10" s="1"/>
  <c r="B57" i="10" s="1"/>
  <c r="B58" i="10" s="1"/>
  <c r="B59" i="10" s="1"/>
  <c r="B60" i="10" s="1"/>
  <c r="B61" i="10" s="1"/>
  <c r="B62" i="10" s="1"/>
  <c r="B63" i="10" s="1"/>
  <c r="B64" i="10" s="1"/>
  <c r="B65" i="10" s="1"/>
  <c r="B66" i="10" s="1"/>
  <c r="B67" i="10" s="1"/>
  <c r="B68" i="10" s="1"/>
  <c r="B69" i="10" s="1"/>
  <c r="B70" i="10" s="1"/>
  <c r="B71" i="10" s="1"/>
  <c r="B72" i="10" s="1"/>
  <c r="B73" i="10" s="1"/>
  <c r="B74" i="10" s="1"/>
  <c r="B75" i="10" s="1"/>
  <c r="B76" i="10" s="1"/>
  <c r="B77" i="10" s="1"/>
  <c r="B78" i="10" s="1"/>
  <c r="B79" i="10" s="1"/>
  <c r="B80" i="10" s="1"/>
  <c r="B81" i="10" s="1"/>
  <c r="B82" i="10" s="1"/>
  <c r="B83" i="10" s="1"/>
  <c r="B84" i="10" s="1"/>
  <c r="B85" i="10" s="1"/>
  <c r="B86" i="10" s="1"/>
  <c r="B87" i="10" s="1"/>
  <c r="B88" i="10" s="1"/>
  <c r="B89" i="10" s="1"/>
  <c r="B90" i="10" s="1"/>
  <c r="B91" i="10" s="1"/>
  <c r="B92" i="10" s="1"/>
  <c r="B93" i="10" s="1"/>
  <c r="B94" i="10" s="1"/>
  <c r="B95" i="10" s="1"/>
  <c r="B96" i="10" s="1"/>
  <c r="B97" i="10" s="1"/>
  <c r="B98" i="10" s="1"/>
  <c r="B99" i="10" s="1"/>
  <c r="B100" i="10" s="1"/>
  <c r="B101" i="10" s="1"/>
  <c r="B102" i="10" s="1"/>
  <c r="B103" i="10" s="1"/>
  <c r="B104" i="10" s="1"/>
  <c r="B105" i="10" s="1"/>
  <c r="B106" i="10" s="1"/>
  <c r="B107" i="10" s="1"/>
  <c r="B108" i="10" s="1"/>
  <c r="B109" i="10" s="1"/>
  <c r="B110" i="10" s="1"/>
  <c r="B111" i="10" s="1"/>
  <c r="B112" i="10" s="1"/>
  <c r="B113" i="10" s="1"/>
  <c r="B114" i="10" s="1"/>
  <c r="B115" i="10" s="1"/>
  <c r="B116" i="10" s="1"/>
  <c r="B117" i="10" s="1"/>
  <c r="B118" i="10" s="1"/>
  <c r="B119" i="10" s="1"/>
  <c r="B120" i="10" s="1"/>
  <c r="B121" i="10" s="1"/>
  <c r="B122" i="10" s="1"/>
  <c r="B123" i="10" s="1"/>
  <c r="B124" i="10" s="1"/>
  <c r="B125" i="10" s="1"/>
  <c r="B126" i="10" s="1"/>
  <c r="B127" i="10" s="1"/>
  <c r="B128" i="10" s="1"/>
  <c r="B129" i="10" s="1"/>
  <c r="B130" i="10" s="1"/>
  <c r="B131" i="10" s="1"/>
  <c r="B132" i="10" s="1"/>
  <c r="B133" i="10" s="1"/>
  <c r="B134" i="10" s="1"/>
  <c r="B135" i="10" s="1"/>
  <c r="B136" i="10" s="1"/>
  <c r="B137" i="10" s="1"/>
  <c r="B138" i="10" s="1"/>
  <c r="B139" i="10" s="1"/>
  <c r="B140" i="10" s="1"/>
  <c r="B141" i="10" s="1"/>
  <c r="B142" i="10" s="1"/>
  <c r="B143" i="10" s="1"/>
  <c r="B144" i="10" s="1"/>
  <c r="B145" i="10" s="1"/>
  <c r="B146" i="10" s="1"/>
  <c r="B147" i="10" s="1"/>
  <c r="B148" i="10" s="1"/>
  <c r="B149" i="10" s="1"/>
  <c r="B150" i="10" s="1"/>
  <c r="B151" i="10" s="1"/>
  <c r="B152" i="10" s="1"/>
  <c r="B153" i="10" s="1"/>
  <c r="B154" i="10" s="1"/>
  <c r="B155" i="10" s="1"/>
  <c r="B156" i="10" s="1"/>
  <c r="B157" i="10" s="1"/>
  <c r="B158" i="10" s="1"/>
  <c r="B159" i="10" s="1"/>
  <c r="B160" i="10" s="1"/>
  <c r="B161" i="10" s="1"/>
  <c r="B162" i="10" s="1"/>
  <c r="B163" i="10" s="1"/>
  <c r="B164" i="10" s="1"/>
  <c r="B165" i="10" s="1"/>
  <c r="B166" i="10" s="1"/>
  <c r="B167" i="10" s="1"/>
  <c r="B168" i="10" s="1"/>
  <c r="B169" i="10" s="1"/>
  <c r="B170" i="10" s="1"/>
  <c r="B171" i="10" s="1"/>
  <c r="B172" i="10" s="1"/>
  <c r="B173" i="10" s="1"/>
  <c r="B174" i="10" s="1"/>
  <c r="B175" i="10" s="1"/>
  <c r="B176" i="10" s="1"/>
  <c r="B177" i="10" s="1"/>
  <c r="B178" i="10" s="1"/>
  <c r="B179" i="10" s="1"/>
  <c r="B180" i="10" s="1"/>
  <c r="B181" i="10" s="1"/>
  <c r="B182" i="10" s="1"/>
  <c r="B183" i="10" s="1"/>
  <c r="B184" i="10" s="1"/>
  <c r="B185" i="10" s="1"/>
  <c r="B186" i="10" s="1"/>
  <c r="B187" i="10" s="1"/>
  <c r="B188" i="10" s="1"/>
  <c r="B189" i="10" s="1"/>
  <c r="B190" i="10" s="1"/>
  <c r="B191" i="10" s="1"/>
  <c r="B192" i="10" s="1"/>
  <c r="B193" i="10" s="1"/>
  <c r="B194" i="10" s="1"/>
  <c r="B195" i="10" s="1"/>
  <c r="B196" i="10" s="1"/>
  <c r="B197" i="10" s="1"/>
  <c r="B198" i="10" s="1"/>
  <c r="B199" i="10" s="1"/>
  <c r="B200" i="10" s="1"/>
  <c r="B201" i="10" s="1"/>
  <c r="B202" i="10" s="1"/>
  <c r="B203" i="10" s="1"/>
  <c r="B204" i="10" s="1"/>
  <c r="B205" i="10" s="1"/>
  <c r="B206" i="10" s="1"/>
  <c r="B207" i="10" s="1"/>
  <c r="B208" i="10" s="1"/>
  <c r="B209" i="10" s="1"/>
  <c r="B210" i="10" s="1"/>
  <c r="B211" i="10" s="1"/>
  <c r="B212" i="10" s="1"/>
  <c r="B213" i="10" s="1"/>
  <c r="B214" i="10" s="1"/>
  <c r="B215" i="10" s="1"/>
  <c r="B216" i="10" s="1"/>
  <c r="B217" i="10" s="1"/>
  <c r="B218" i="10" s="1"/>
  <c r="B219" i="10" s="1"/>
  <c r="B220" i="10" s="1"/>
  <c r="B221" i="10" s="1"/>
  <c r="B222" i="10" s="1"/>
  <c r="B223" i="10" s="1"/>
  <c r="B224" i="10" s="1"/>
  <c r="B225" i="10" s="1"/>
  <c r="B226" i="10" s="1"/>
  <c r="B227" i="10" s="1"/>
  <c r="B228" i="10" s="1"/>
  <c r="B229" i="10" s="1"/>
  <c r="B230" i="10" s="1"/>
  <c r="B231" i="10" s="1"/>
  <c r="B232" i="10" s="1"/>
  <c r="B233" i="10" s="1"/>
  <c r="B234" i="10" s="1"/>
  <c r="B235" i="10" s="1"/>
  <c r="B236" i="10" s="1"/>
  <c r="B237" i="10" s="1"/>
  <c r="B238" i="10" s="1"/>
  <c r="B239" i="10" s="1"/>
  <c r="B240" i="10" s="1"/>
  <c r="B241" i="10" s="1"/>
  <c r="B242" i="10" s="1"/>
  <c r="B243" i="10" s="1"/>
  <c r="B244" i="10" s="1"/>
  <c r="B245" i="10" s="1"/>
  <c r="B246" i="10" s="1"/>
  <c r="B247" i="10" s="1"/>
  <c r="B248" i="10" s="1"/>
  <c r="B249" i="10" s="1"/>
  <c r="B250" i="10" s="1"/>
  <c r="B251" i="10" s="1"/>
  <c r="B252" i="10" s="1"/>
  <c r="B253" i="10" s="1"/>
  <c r="B254" i="10" s="1"/>
  <c r="B255" i="10" s="1"/>
  <c r="B256" i="10" s="1"/>
  <c r="B257" i="10" s="1"/>
  <c r="B258" i="10" s="1"/>
  <c r="B259" i="10" s="1"/>
  <c r="B260" i="10" s="1"/>
  <c r="B261" i="10" s="1"/>
  <c r="B262" i="10" s="1"/>
  <c r="B263" i="10" s="1"/>
  <c r="B264" i="10" s="1"/>
  <c r="B265" i="10" s="1"/>
  <c r="B266" i="10" s="1"/>
  <c r="B267" i="10" s="1"/>
  <c r="B268" i="10" s="1"/>
  <c r="B269" i="10" s="1"/>
  <c r="B270" i="10" s="1"/>
  <c r="B271" i="10" s="1"/>
  <c r="B272" i="10" s="1"/>
  <c r="B273" i="10" s="1"/>
  <c r="B274" i="10" s="1"/>
  <c r="B275" i="10" s="1"/>
  <c r="B276" i="10" s="1"/>
  <c r="B277" i="10" s="1"/>
  <c r="B278" i="10" s="1"/>
  <c r="B279" i="10" s="1"/>
  <c r="B280" i="10" s="1"/>
  <c r="B281" i="10" s="1"/>
  <c r="B282" i="10" s="1"/>
  <c r="B283" i="10" s="1"/>
  <c r="B284" i="10" s="1"/>
  <c r="B285" i="10" s="1"/>
  <c r="B286" i="10" s="1"/>
  <c r="B287" i="10" s="1"/>
  <c r="B288" i="10" s="1"/>
  <c r="B289" i="10" s="1"/>
  <c r="B290" i="10" s="1"/>
  <c r="B291" i="10" s="1"/>
  <c r="B292" i="10" s="1"/>
  <c r="B293" i="10" s="1"/>
  <c r="B294" i="10" s="1"/>
  <c r="B295" i="10" s="1"/>
  <c r="B296" i="10" s="1"/>
  <c r="B297" i="10" s="1"/>
  <c r="B298" i="10" s="1"/>
  <c r="B299" i="10" s="1"/>
  <c r="B300" i="10" s="1"/>
  <c r="B301" i="10" s="1"/>
  <c r="B302" i="10" s="1"/>
  <c r="B303" i="10" s="1"/>
  <c r="B304" i="10" s="1"/>
  <c r="B305" i="10" s="1"/>
  <c r="B306" i="10" s="1"/>
  <c r="B307" i="10" s="1"/>
  <c r="B308" i="10" s="1"/>
  <c r="B309" i="10" s="1"/>
  <c r="B310" i="10" s="1"/>
  <c r="B311" i="10" s="1"/>
  <c r="B312" i="10" s="1"/>
  <c r="B313" i="10" s="1"/>
  <c r="B314" i="10" s="1"/>
  <c r="B315" i="10" s="1"/>
  <c r="B316" i="10" s="1"/>
  <c r="B317" i="10" s="1"/>
  <c r="B318" i="10" s="1"/>
  <c r="B319" i="10" s="1"/>
  <c r="B320" i="10" s="1"/>
  <c r="B321" i="10" s="1"/>
  <c r="B322" i="10" s="1"/>
  <c r="B323" i="10" s="1"/>
  <c r="B324" i="10" s="1"/>
  <c r="B325" i="10" s="1"/>
  <c r="B326" i="10" s="1"/>
  <c r="B327" i="10" s="1"/>
  <c r="B328" i="10" s="1"/>
  <c r="B329" i="10" s="1"/>
  <c r="B330" i="10" s="1"/>
  <c r="B331" i="10" s="1"/>
  <c r="B332" i="10" s="1"/>
  <c r="B333" i="10" s="1"/>
  <c r="B334" i="10" s="1"/>
  <c r="B335" i="10" s="1"/>
  <c r="B336" i="10" s="1"/>
  <c r="B337" i="10" s="1"/>
  <c r="B338" i="10" s="1"/>
  <c r="B339" i="10" s="1"/>
  <c r="B340" i="10" s="1"/>
  <c r="B341" i="10" s="1"/>
  <c r="B342" i="10" s="1"/>
  <c r="B343" i="10" s="1"/>
  <c r="B344" i="10" s="1"/>
  <c r="B345" i="10" s="1"/>
  <c r="B346" i="10" s="1"/>
  <c r="B347" i="10" s="1"/>
  <c r="B348" i="10" s="1"/>
  <c r="B349" i="10" s="1"/>
  <c r="B350" i="10" s="1"/>
  <c r="B351" i="10" s="1"/>
  <c r="B352" i="10" s="1"/>
  <c r="B353" i="10" s="1"/>
  <c r="B354" i="10" s="1"/>
  <c r="B355" i="10" s="1"/>
  <c r="B356" i="10" s="1"/>
  <c r="B357" i="10" s="1"/>
  <c r="B358" i="10" s="1"/>
  <c r="B359" i="10" s="1"/>
  <c r="B360" i="10" s="1"/>
  <c r="B361" i="10" s="1"/>
  <c r="B362" i="10" s="1"/>
  <c r="B363" i="10" s="1"/>
  <c r="B364" i="10" s="1"/>
  <c r="B365" i="10" s="1"/>
  <c r="B366" i="10" s="1"/>
  <c r="B367" i="10" s="1"/>
  <c r="B368" i="10" s="1"/>
  <c r="B369" i="10" s="1"/>
  <c r="B370" i="10" s="1"/>
  <c r="B371" i="10" s="1"/>
  <c r="B372" i="10" s="1"/>
  <c r="B373" i="10" s="1"/>
  <c r="B374" i="10" s="1"/>
  <c r="B375" i="10" s="1"/>
  <c r="B376" i="10" s="1"/>
  <c r="B377" i="10" s="1"/>
  <c r="B378" i="10" s="1"/>
  <c r="B379" i="10" s="1"/>
  <c r="B380" i="10" s="1"/>
  <c r="B381" i="10" s="1"/>
  <c r="B382" i="10" s="1"/>
  <c r="B383" i="10" s="1"/>
  <c r="B384" i="10" s="1"/>
  <c r="B385" i="10" s="1"/>
  <c r="B386" i="10" s="1"/>
  <c r="B387" i="10" s="1"/>
  <c r="B388" i="10" s="1"/>
  <c r="B389" i="10" s="1"/>
  <c r="B390" i="10" s="1"/>
  <c r="B391" i="10" s="1"/>
  <c r="B392" i="10" s="1"/>
  <c r="B393" i="10" s="1"/>
  <c r="B394" i="10" s="1"/>
  <c r="B395" i="10" s="1"/>
  <c r="B396" i="10" s="1"/>
  <c r="B397" i="10" s="1"/>
  <c r="B398" i="10" s="1"/>
  <c r="B399" i="10" s="1"/>
  <c r="B400" i="10" s="1"/>
  <c r="B401" i="10" s="1"/>
  <c r="B402" i="10" s="1"/>
  <c r="B403" i="10" s="1"/>
  <c r="B404" i="10" s="1"/>
  <c r="B405" i="10" s="1"/>
  <c r="B406" i="10" s="1"/>
  <c r="B407" i="10" s="1"/>
  <c r="B408" i="10" s="1"/>
  <c r="B409" i="10" s="1"/>
  <c r="B410" i="10" s="1"/>
  <c r="B411" i="10" s="1"/>
  <c r="B412" i="10" s="1"/>
  <c r="B413" i="10" s="1"/>
  <c r="B414" i="10" s="1"/>
  <c r="B415" i="10" s="1"/>
  <c r="B416" i="10" s="1"/>
  <c r="B417" i="10" s="1"/>
  <c r="B418" i="10" s="1"/>
  <c r="B419" i="10" s="1"/>
  <c r="B420" i="10" s="1"/>
  <c r="B421" i="10" s="1"/>
  <c r="B422" i="10" s="1"/>
  <c r="B423" i="10" s="1"/>
  <c r="B424" i="10" s="1"/>
  <c r="B425" i="10" s="1"/>
  <c r="B426" i="10" s="1"/>
  <c r="B427" i="10" s="1"/>
  <c r="B428" i="10" s="1"/>
  <c r="B429" i="10" s="1"/>
  <c r="B430" i="10" s="1"/>
  <c r="B431" i="10" s="1"/>
  <c r="B432" i="10" s="1"/>
  <c r="B433" i="10" s="1"/>
  <c r="B434" i="10" s="1"/>
  <c r="B435" i="10" s="1"/>
  <c r="B436" i="10" s="1"/>
  <c r="B437" i="10" s="1"/>
  <c r="B438" i="10" s="1"/>
  <c r="B439" i="10" s="1"/>
  <c r="B440" i="10" s="1"/>
  <c r="B441" i="10" s="1"/>
  <c r="B442" i="10" s="1"/>
  <c r="B443" i="10" s="1"/>
  <c r="B444" i="10" s="1"/>
  <c r="B445" i="10" s="1"/>
  <c r="B446" i="10" s="1"/>
  <c r="B447" i="10" s="1"/>
  <c r="B448" i="10" s="1"/>
  <c r="B449" i="10" s="1"/>
  <c r="B450" i="10" s="1"/>
  <c r="B451" i="10" s="1"/>
  <c r="B452" i="10" s="1"/>
  <c r="B453" i="10" s="1"/>
  <c r="B454" i="10" s="1"/>
  <c r="B455" i="10" s="1"/>
  <c r="B456" i="10" s="1"/>
  <c r="B457" i="10" s="1"/>
  <c r="B458" i="10" s="1"/>
  <c r="B459" i="10" s="1"/>
  <c r="B460" i="10" s="1"/>
  <c r="B461" i="10" s="1"/>
  <c r="B462" i="10" s="1"/>
  <c r="B463" i="10" s="1"/>
  <c r="B464" i="10" s="1"/>
  <c r="B465" i="10" s="1"/>
  <c r="B466" i="10" s="1"/>
  <c r="B467" i="10" s="1"/>
  <c r="B468" i="10" s="1"/>
  <c r="B469" i="10" s="1"/>
  <c r="B470" i="10" s="1"/>
  <c r="B471" i="10" s="1"/>
  <c r="B472" i="10" s="1"/>
  <c r="B473" i="10" s="1"/>
  <c r="B474" i="10" s="1"/>
  <c r="B475" i="10" s="1"/>
  <c r="B476" i="10" s="1"/>
  <c r="B477" i="10" s="1"/>
  <c r="B478" i="10" s="1"/>
  <c r="B479" i="10" s="1"/>
  <c r="B480" i="10" s="1"/>
  <c r="B481" i="10" s="1"/>
  <c r="B482" i="10" s="1"/>
  <c r="B483" i="10" s="1"/>
  <c r="B484" i="10" s="1"/>
  <c r="B485" i="10" s="1"/>
  <c r="B486" i="10" s="1"/>
  <c r="B487" i="10" s="1"/>
  <c r="B488" i="10" s="1"/>
  <c r="B489" i="10" s="1"/>
  <c r="B490" i="10" s="1"/>
  <c r="B491" i="10" s="1"/>
  <c r="B492" i="10" s="1"/>
  <c r="B493" i="10" s="1"/>
  <c r="B494" i="10" s="1"/>
  <c r="B495" i="10" s="1"/>
  <c r="B496" i="10" s="1"/>
  <c r="B497" i="10" s="1"/>
  <c r="B498" i="10" s="1"/>
  <c r="B499" i="10" s="1"/>
  <c r="B500" i="10" s="1"/>
  <c r="B501" i="10" s="1"/>
  <c r="B502" i="10" s="1"/>
  <c r="B503" i="10" s="1"/>
  <c r="B504" i="10" s="1"/>
  <c r="B505" i="10" s="1"/>
  <c r="B506" i="10" s="1"/>
  <c r="B507" i="10" s="1"/>
  <c r="B508" i="10" s="1"/>
  <c r="B509" i="10" s="1"/>
  <c r="B510" i="10" s="1"/>
  <c r="B511" i="10" s="1"/>
  <c r="B512" i="10" s="1"/>
  <c r="B513" i="10" s="1"/>
  <c r="B514" i="10" s="1"/>
  <c r="B515" i="10" s="1"/>
  <c r="B516" i="10" s="1"/>
  <c r="B517" i="10" s="1"/>
  <c r="B518" i="10" s="1"/>
  <c r="B519" i="10" s="1"/>
  <c r="B520" i="10" s="1"/>
  <c r="B521" i="10" s="1"/>
  <c r="B522" i="10" s="1"/>
  <c r="B523" i="10" s="1"/>
  <c r="B524" i="10" s="1"/>
  <c r="B525" i="10" s="1"/>
  <c r="B526" i="10" s="1"/>
  <c r="B527" i="10" s="1"/>
  <c r="B528" i="10" s="1"/>
  <c r="B529" i="10" s="1"/>
  <c r="B530" i="10" s="1"/>
  <c r="B531" i="10" s="1"/>
  <c r="B532" i="10" s="1"/>
  <c r="B533" i="10" s="1"/>
  <c r="B534" i="10" s="1"/>
  <c r="B535" i="10" s="1"/>
  <c r="B536" i="10" s="1"/>
  <c r="B537" i="10" s="1"/>
  <c r="B538" i="10" s="1"/>
  <c r="B539" i="10" s="1"/>
  <c r="B540" i="10" s="1"/>
  <c r="B541" i="10" s="1"/>
  <c r="B542" i="10" s="1"/>
  <c r="B543" i="10" s="1"/>
  <c r="B544" i="10" s="1"/>
  <c r="B545" i="10" s="1"/>
  <c r="B546" i="10" s="1"/>
  <c r="B547" i="10" s="1"/>
  <c r="B548" i="10" s="1"/>
  <c r="B549" i="10" s="1"/>
  <c r="B550" i="10" s="1"/>
  <c r="B551" i="10" s="1"/>
  <c r="B552" i="10" s="1"/>
  <c r="B553" i="10" s="1"/>
  <c r="B554" i="10" s="1"/>
  <c r="B555" i="10" s="1"/>
  <c r="B556" i="10" s="1"/>
  <c r="B557" i="10" s="1"/>
  <c r="B558" i="10" s="1"/>
  <c r="B559" i="10" s="1"/>
  <c r="B560" i="10" s="1"/>
  <c r="B561" i="10" s="1"/>
  <c r="B562" i="10" s="1"/>
  <c r="B563" i="10" s="1"/>
  <c r="B564" i="10" s="1"/>
  <c r="B565" i="10" s="1"/>
  <c r="B566" i="10" s="1"/>
  <c r="B567" i="10" s="1"/>
  <c r="B568" i="10" s="1"/>
  <c r="B569" i="10" s="1"/>
  <c r="B570" i="10" s="1"/>
  <c r="B571" i="10" s="1"/>
  <c r="B572" i="10" s="1"/>
  <c r="B573" i="10" s="1"/>
  <c r="B574" i="10" s="1"/>
  <c r="B575" i="10" s="1"/>
  <c r="B576" i="10" s="1"/>
  <c r="B577" i="10" s="1"/>
  <c r="B578" i="10" s="1"/>
  <c r="B579" i="10" s="1"/>
  <c r="B580" i="10" s="1"/>
  <c r="B581" i="10" s="1"/>
  <c r="B582" i="10" s="1"/>
  <c r="B583" i="10" s="1"/>
  <c r="B584" i="10" s="1"/>
  <c r="B585" i="10" s="1"/>
  <c r="B586" i="10" s="1"/>
  <c r="B587" i="10" s="1"/>
  <c r="B588" i="10" s="1"/>
  <c r="B589" i="10" s="1"/>
  <c r="B590" i="10" s="1"/>
  <c r="B591" i="10" s="1"/>
  <c r="B592" i="10" s="1"/>
  <c r="B593" i="10" s="1"/>
  <c r="B594" i="10" s="1"/>
  <c r="B595" i="10" s="1"/>
  <c r="B596" i="10" s="1"/>
  <c r="B597" i="10" s="1"/>
  <c r="B598" i="10" s="1"/>
  <c r="B599" i="10" s="1"/>
  <c r="B600" i="10" s="1"/>
  <c r="B601" i="10" s="1"/>
  <c r="B602" i="10" s="1"/>
  <c r="B603" i="10" s="1"/>
  <c r="B604" i="10" s="1"/>
  <c r="B605" i="10" s="1"/>
  <c r="B606" i="10" s="1"/>
  <c r="B607" i="10" s="1"/>
  <c r="B608" i="10" s="1"/>
  <c r="B609" i="10" s="1"/>
  <c r="B610" i="10" s="1"/>
  <c r="B611" i="10" s="1"/>
  <c r="B612" i="10" s="1"/>
  <c r="B613" i="10" s="1"/>
  <c r="B614" i="10" s="1"/>
  <c r="B615" i="10" s="1"/>
  <c r="B616" i="10" s="1"/>
  <c r="B617" i="10" s="1"/>
  <c r="B618" i="10" s="1"/>
  <c r="B619" i="10" s="1"/>
  <c r="B620" i="10" s="1"/>
  <c r="B621" i="10" s="1"/>
  <c r="B622" i="10" s="1"/>
  <c r="B623" i="10" s="1"/>
  <c r="B624" i="10" s="1"/>
  <c r="B625" i="10" s="1"/>
  <c r="B626" i="10" s="1"/>
  <c r="B627" i="10" s="1"/>
  <c r="B628" i="10" s="1"/>
  <c r="B629" i="10" s="1"/>
  <c r="B630" i="10" s="1"/>
  <c r="B631" i="10" s="1"/>
  <c r="B632" i="10" s="1"/>
  <c r="B633" i="10" s="1"/>
  <c r="B634" i="10" s="1"/>
  <c r="B635" i="10" s="1"/>
  <c r="B636" i="10" s="1"/>
  <c r="B637" i="10" s="1"/>
  <c r="B638" i="10" s="1"/>
  <c r="B639" i="10" s="1"/>
  <c r="B640" i="10" s="1"/>
  <c r="B641" i="10" s="1"/>
  <c r="B642" i="10" s="1"/>
  <c r="B643" i="10" s="1"/>
  <c r="B644" i="10" s="1"/>
  <c r="B645" i="10" s="1"/>
  <c r="B646" i="10" s="1"/>
  <c r="B647" i="10" s="1"/>
  <c r="B648" i="10" s="1"/>
  <c r="B649" i="10" s="1"/>
  <c r="B650" i="10" s="1"/>
  <c r="B651" i="10" s="1"/>
  <c r="B652" i="10" s="1"/>
  <c r="B653" i="10" s="1"/>
  <c r="B654" i="10" s="1"/>
  <c r="B655" i="10" s="1"/>
  <c r="B656" i="10" s="1"/>
  <c r="B657" i="10" s="1"/>
  <c r="B658" i="10" s="1"/>
  <c r="B659" i="10" s="1"/>
  <c r="B660" i="10" s="1"/>
  <c r="B661" i="10" s="1"/>
  <c r="B662" i="10" s="1"/>
  <c r="B663" i="10" s="1"/>
  <c r="B664" i="10" s="1"/>
  <c r="B665" i="10" s="1"/>
  <c r="B666" i="10" s="1"/>
  <c r="B667" i="10" s="1"/>
  <c r="B668" i="10" s="1"/>
  <c r="B669" i="10" s="1"/>
  <c r="B670" i="10" s="1"/>
  <c r="B671" i="10" s="1"/>
  <c r="B672" i="10" s="1"/>
  <c r="B673" i="10" s="1"/>
  <c r="B674" i="10" s="1"/>
  <c r="B675" i="10" s="1"/>
  <c r="B676" i="10" s="1"/>
  <c r="B677" i="10" s="1"/>
  <c r="B678" i="10" s="1"/>
  <c r="B679" i="10" s="1"/>
  <c r="B680" i="10" s="1"/>
  <c r="B681" i="10" s="1"/>
  <c r="B682" i="10" s="1"/>
  <c r="B683" i="10" s="1"/>
  <c r="B684" i="10" s="1"/>
  <c r="B685" i="10" s="1"/>
  <c r="B686" i="10" s="1"/>
  <c r="B687" i="10" s="1"/>
  <c r="B688" i="10" s="1"/>
  <c r="B689" i="10" s="1"/>
  <c r="B690" i="10" s="1"/>
  <c r="B691" i="10" s="1"/>
  <c r="B692" i="10" s="1"/>
  <c r="B693" i="10" s="1"/>
  <c r="B694" i="10" s="1"/>
  <c r="B695" i="10" s="1"/>
  <c r="B696" i="10" s="1"/>
  <c r="B697" i="10" s="1"/>
  <c r="B698" i="10" s="1"/>
  <c r="B699" i="10" s="1"/>
  <c r="B700" i="10" s="1"/>
  <c r="B701" i="10" s="1"/>
  <c r="B702" i="10" s="1"/>
  <c r="B703" i="10" s="1"/>
  <c r="B704" i="10" s="1"/>
  <c r="B705" i="10" s="1"/>
  <c r="B706" i="10" s="1"/>
  <c r="B707" i="10" s="1"/>
  <c r="B708" i="10" s="1"/>
  <c r="B709" i="10" s="1"/>
  <c r="B710" i="10" s="1"/>
  <c r="B711" i="10" s="1"/>
  <c r="B712" i="10" s="1"/>
  <c r="B713" i="10" s="1"/>
  <c r="B714" i="10" s="1"/>
  <c r="B715" i="10" s="1"/>
  <c r="B716" i="10" s="1"/>
  <c r="B717" i="10" s="1"/>
  <c r="B718" i="10" s="1"/>
  <c r="B719" i="10" s="1"/>
  <c r="B720" i="10" s="1"/>
  <c r="B721" i="10" s="1"/>
  <c r="B722" i="10" s="1"/>
  <c r="B723" i="10" s="1"/>
  <c r="B724" i="10" s="1"/>
  <c r="B725" i="10" s="1"/>
  <c r="B726" i="10" s="1"/>
  <c r="B727" i="10" s="1"/>
  <c r="B728" i="10" s="1"/>
  <c r="B729" i="10" s="1"/>
  <c r="B730" i="10" s="1"/>
  <c r="B731" i="10" s="1"/>
  <c r="B732" i="10" s="1"/>
  <c r="B733" i="10" s="1"/>
  <c r="B734" i="10" s="1"/>
  <c r="B735" i="10" s="1"/>
  <c r="B736" i="10" s="1"/>
  <c r="B737" i="10" s="1"/>
  <c r="B738" i="10" s="1"/>
  <c r="B739" i="10" s="1"/>
  <c r="B740" i="10" s="1"/>
  <c r="B741" i="10" s="1"/>
  <c r="B742" i="10" s="1"/>
  <c r="B743" i="10" s="1"/>
  <c r="B744" i="10" s="1"/>
  <c r="B745" i="10" s="1"/>
  <c r="B746" i="10" s="1"/>
  <c r="B747" i="10" s="1"/>
  <c r="B748" i="10" s="1"/>
  <c r="B749" i="10" s="1"/>
  <c r="B750" i="10" s="1"/>
  <c r="B751" i="10" s="1"/>
  <c r="B752" i="10" s="1"/>
  <c r="B753" i="10" s="1"/>
  <c r="B754" i="10" s="1"/>
  <c r="B755" i="10" s="1"/>
  <c r="B756" i="10" s="1"/>
  <c r="B757" i="10" s="1"/>
  <c r="B758" i="10" s="1"/>
  <c r="B759" i="10" s="1"/>
  <c r="B760" i="10" s="1"/>
  <c r="B761" i="10" s="1"/>
  <c r="B762" i="10" s="1"/>
  <c r="B763" i="10" s="1"/>
  <c r="B764" i="10" s="1"/>
  <c r="B765" i="10" s="1"/>
  <c r="B766" i="10" s="1"/>
  <c r="B767" i="10" s="1"/>
  <c r="B768" i="10" s="1"/>
  <c r="B769" i="10" s="1"/>
  <c r="B770" i="10" s="1"/>
  <c r="B771" i="10" s="1"/>
  <c r="B772" i="10" s="1"/>
  <c r="B773" i="10" s="1"/>
  <c r="B774" i="10" s="1"/>
  <c r="B775" i="10" s="1"/>
  <c r="B776" i="10" s="1"/>
  <c r="B777" i="10" s="1"/>
  <c r="B778" i="10" s="1"/>
  <c r="B779" i="10" s="1"/>
  <c r="B780" i="10" s="1"/>
  <c r="B781" i="10" s="1"/>
  <c r="B782" i="10" s="1"/>
  <c r="B783" i="10" s="1"/>
  <c r="B784" i="10" s="1"/>
  <c r="B785" i="10" s="1"/>
  <c r="B786" i="10" s="1"/>
  <c r="B787" i="10" s="1"/>
  <c r="B788" i="10" s="1"/>
  <c r="B789" i="10" s="1"/>
  <c r="B790" i="10" s="1"/>
  <c r="B791" i="10" s="1"/>
  <c r="B792" i="10" s="1"/>
  <c r="B793" i="10" s="1"/>
  <c r="B794" i="10" s="1"/>
  <c r="B795" i="10" s="1"/>
  <c r="B796" i="10" s="1"/>
  <c r="B797" i="10" s="1"/>
  <c r="B798" i="10" s="1"/>
  <c r="B799" i="10" s="1"/>
  <c r="B800" i="10" s="1"/>
  <c r="B801" i="10" s="1"/>
  <c r="B802" i="10" s="1"/>
  <c r="B803" i="10" s="1"/>
  <c r="B804" i="10" s="1"/>
  <c r="B805" i="10" s="1"/>
  <c r="B806" i="10" s="1"/>
  <c r="B807" i="10" s="1"/>
  <c r="B808" i="10" s="1"/>
  <c r="B809" i="10" s="1"/>
  <c r="B810" i="10" s="1"/>
  <c r="B811" i="10" s="1"/>
  <c r="B812" i="10" s="1"/>
  <c r="B813" i="10" s="1"/>
  <c r="B814" i="10" s="1"/>
  <c r="B815" i="10" s="1"/>
  <c r="B816" i="10" s="1"/>
  <c r="B817" i="10" s="1"/>
  <c r="B818" i="10" s="1"/>
  <c r="B819" i="10" s="1"/>
  <c r="B820" i="10" s="1"/>
  <c r="B821" i="10" s="1"/>
  <c r="B822" i="10" s="1"/>
  <c r="B823" i="10" s="1"/>
  <c r="B824" i="10" s="1"/>
  <c r="B825" i="10" s="1"/>
  <c r="B826" i="10" s="1"/>
  <c r="B827" i="10" s="1"/>
  <c r="B828" i="10" s="1"/>
  <c r="B829" i="10" s="1"/>
  <c r="B830" i="10" s="1"/>
  <c r="B831" i="10" s="1"/>
  <c r="B832" i="10" s="1"/>
  <c r="B833" i="10" s="1"/>
  <c r="B834" i="10" s="1"/>
  <c r="B835" i="10" s="1"/>
  <c r="B836" i="10" s="1"/>
  <c r="B837" i="10" s="1"/>
  <c r="B838" i="10" s="1"/>
  <c r="B839" i="10" s="1"/>
  <c r="B840" i="10" s="1"/>
  <c r="B841" i="10" s="1"/>
  <c r="B842" i="10" s="1"/>
  <c r="B843" i="10" s="1"/>
  <c r="B844" i="10" s="1"/>
  <c r="B845" i="10" s="1"/>
  <c r="B846" i="10" s="1"/>
  <c r="B847" i="10" s="1"/>
  <c r="B848" i="10" s="1"/>
  <c r="B849" i="10" s="1"/>
  <c r="B850" i="10" s="1"/>
  <c r="B851" i="10" s="1"/>
  <c r="B852" i="10" s="1"/>
  <c r="B853" i="10" s="1"/>
  <c r="B854" i="10" s="1"/>
  <c r="B855" i="10" s="1"/>
  <c r="B856" i="10" s="1"/>
  <c r="B857" i="10" s="1"/>
  <c r="B858" i="10" s="1"/>
  <c r="B859" i="10" s="1"/>
  <c r="B860" i="10" s="1"/>
  <c r="B861" i="10" s="1"/>
  <c r="B862" i="10" s="1"/>
  <c r="B863" i="10" s="1"/>
  <c r="B864" i="10" s="1"/>
  <c r="B865" i="10" s="1"/>
  <c r="B866" i="10" s="1"/>
  <c r="B867" i="10" s="1"/>
  <c r="B868" i="10" s="1"/>
  <c r="B869" i="10" s="1"/>
  <c r="B870" i="10" s="1"/>
  <c r="B871" i="10" s="1"/>
  <c r="B872" i="10" s="1"/>
  <c r="B873" i="10" s="1"/>
  <c r="B874" i="10" s="1"/>
  <c r="B875" i="10" s="1"/>
  <c r="B876" i="10" s="1"/>
  <c r="B877" i="10" s="1"/>
  <c r="B878" i="10" s="1"/>
  <c r="B879" i="10" s="1"/>
  <c r="B880" i="10" s="1"/>
  <c r="B881" i="10" s="1"/>
  <c r="B882" i="10" s="1"/>
  <c r="B883" i="10" s="1"/>
  <c r="B884" i="10" s="1"/>
  <c r="B885" i="10" s="1"/>
  <c r="B886" i="10" s="1"/>
  <c r="B887" i="10" s="1"/>
  <c r="B888" i="10" s="1"/>
  <c r="B889" i="10" s="1"/>
  <c r="B890" i="10" s="1"/>
  <c r="B891" i="10" s="1"/>
  <c r="B892" i="10" s="1"/>
  <c r="B893" i="10" s="1"/>
  <c r="B894" i="10" s="1"/>
  <c r="B895" i="10" s="1"/>
  <c r="B896" i="10" s="1"/>
  <c r="B897" i="10" s="1"/>
  <c r="B898" i="10" s="1"/>
  <c r="B899" i="10" s="1"/>
  <c r="B900" i="10" s="1"/>
  <c r="B901" i="10" s="1"/>
  <c r="B902" i="10" s="1"/>
  <c r="B903" i="10" s="1"/>
  <c r="B904" i="10" s="1"/>
  <c r="B905" i="10" s="1"/>
  <c r="B906" i="10" s="1"/>
  <c r="B907" i="10" s="1"/>
  <c r="B908" i="10" s="1"/>
  <c r="B909" i="10" s="1"/>
  <c r="B910" i="10" s="1"/>
  <c r="B911" i="10" s="1"/>
  <c r="B912" i="10" s="1"/>
  <c r="B913" i="10" s="1"/>
  <c r="B914" i="10" s="1"/>
  <c r="B915" i="10" s="1"/>
  <c r="B916" i="10" s="1"/>
  <c r="B917" i="10" s="1"/>
  <c r="B918" i="10" s="1"/>
  <c r="B919" i="10" s="1"/>
  <c r="B920" i="10" s="1"/>
  <c r="B921" i="10" s="1"/>
  <c r="B922" i="10" s="1"/>
  <c r="B923" i="10" s="1"/>
  <c r="B924" i="10" s="1"/>
  <c r="B925" i="10" s="1"/>
  <c r="B926" i="10" s="1"/>
  <c r="B927" i="10" s="1"/>
  <c r="B928" i="10" s="1"/>
  <c r="B929" i="10" s="1"/>
  <c r="B930" i="10" s="1"/>
  <c r="B931" i="10" s="1"/>
  <c r="B932" i="10" s="1"/>
  <c r="B933" i="10" s="1"/>
  <c r="B934" i="10" s="1"/>
  <c r="B935" i="10" s="1"/>
  <c r="B936" i="10" s="1"/>
  <c r="B937" i="10" s="1"/>
  <c r="B938" i="10" s="1"/>
  <c r="B939" i="10" s="1"/>
  <c r="B940" i="10" s="1"/>
  <c r="B941" i="10" s="1"/>
  <c r="B942" i="10" s="1"/>
  <c r="B943" i="10" s="1"/>
  <c r="B944" i="10" s="1"/>
  <c r="B945" i="10" s="1"/>
  <c r="B946" i="10" s="1"/>
  <c r="B947" i="10" s="1"/>
  <c r="B948" i="10" s="1"/>
  <c r="B949" i="10" s="1"/>
  <c r="B950" i="10" s="1"/>
  <c r="B951" i="10" s="1"/>
  <c r="B952" i="10" s="1"/>
  <c r="B953" i="10" s="1"/>
  <c r="B954" i="10" s="1"/>
  <c r="B955" i="10" s="1"/>
  <c r="B956" i="10" s="1"/>
  <c r="B957" i="10" s="1"/>
  <c r="B958" i="10" s="1"/>
  <c r="B959" i="10" s="1"/>
  <c r="B960" i="10" s="1"/>
  <c r="B961" i="10" s="1"/>
  <c r="B962" i="10" s="1"/>
  <c r="B963" i="10" s="1"/>
  <c r="B964" i="10" s="1"/>
  <c r="B965" i="10" s="1"/>
  <c r="B966" i="10" s="1"/>
  <c r="B967" i="10" s="1"/>
  <c r="B968" i="10" s="1"/>
  <c r="B969" i="10" s="1"/>
  <c r="B970" i="10" s="1"/>
  <c r="B971" i="10" s="1"/>
  <c r="B972" i="10" s="1"/>
  <c r="B973" i="10" s="1"/>
  <c r="B974" i="10" s="1"/>
  <c r="B975" i="10" s="1"/>
  <c r="B976" i="10" s="1"/>
  <c r="B977" i="10" s="1"/>
  <c r="B978" i="10" s="1"/>
  <c r="B979" i="10" s="1"/>
  <c r="B980" i="10" s="1"/>
  <c r="B981" i="10" s="1"/>
  <c r="B982" i="10" s="1"/>
  <c r="B983" i="10" s="1"/>
  <c r="B984" i="10" s="1"/>
  <c r="B985" i="10" s="1"/>
  <c r="B986" i="10" s="1"/>
  <c r="B987" i="10" s="1"/>
  <c r="B988" i="10" s="1"/>
  <c r="B989" i="10" s="1"/>
  <c r="B990" i="10" s="1"/>
  <c r="B991" i="10" s="1"/>
  <c r="B992" i="10" s="1"/>
  <c r="B993" i="10" s="1"/>
  <c r="B994" i="10" s="1"/>
  <c r="B995" i="10" s="1"/>
  <c r="B996" i="10" s="1"/>
  <c r="B997" i="10" s="1"/>
  <c r="B998" i="10" s="1"/>
  <c r="B999" i="10" s="1"/>
  <c r="B1000" i="10" s="1"/>
  <c r="B1001" i="10" s="1"/>
  <c r="B1002" i="10" s="1"/>
  <c r="B1003" i="10" s="1"/>
  <c r="B1004" i="10" s="1"/>
  <c r="B1005" i="10" s="1"/>
  <c r="B1006" i="10" s="1"/>
  <c r="B1007" i="10" s="1"/>
  <c r="B1008" i="10" s="1"/>
  <c r="B1009" i="10" s="1"/>
  <c r="B1010" i="10" s="1"/>
  <c r="B1011" i="10" s="1"/>
  <c r="B1012" i="10" s="1"/>
  <c r="B1013" i="10" s="1"/>
  <c r="B1014" i="10" s="1"/>
  <c r="B1015" i="10" s="1"/>
  <c r="B1016" i="10" s="1"/>
  <c r="B1017" i="10" s="1"/>
  <c r="B1018" i="10" s="1"/>
  <c r="B1019" i="10" s="1"/>
  <c r="D20" i="10"/>
  <c r="C20" i="10"/>
  <c r="F14" i="10"/>
  <c r="C21" i="8"/>
  <c r="D21" i="8"/>
  <c r="C22" i="8"/>
  <c r="D22" i="8"/>
  <c r="C23" i="8"/>
  <c r="D23" i="8"/>
  <c r="C24" i="8"/>
  <c r="D24" i="8"/>
  <c r="C25" i="8"/>
  <c r="D25" i="8"/>
  <c r="C26" i="8"/>
  <c r="D26" i="8"/>
  <c r="C27" i="8"/>
  <c r="D27" i="8"/>
  <c r="C28" i="8"/>
  <c r="D28" i="8"/>
  <c r="C29" i="8"/>
  <c r="D29" i="8"/>
  <c r="C30" i="8"/>
  <c r="D30" i="8"/>
  <c r="C31" i="8"/>
  <c r="D31" i="8"/>
  <c r="C32" i="8"/>
  <c r="D32" i="8"/>
  <c r="C33" i="8"/>
  <c r="D33" i="8"/>
  <c r="C34" i="8"/>
  <c r="D34" i="8"/>
  <c r="C35" i="8"/>
  <c r="D35" i="8"/>
  <c r="C36" i="8"/>
  <c r="D36" i="8"/>
  <c r="C37" i="8"/>
  <c r="D37" i="8"/>
  <c r="C38" i="8"/>
  <c r="D38" i="8"/>
  <c r="C39" i="8"/>
  <c r="D39" i="8"/>
  <c r="C40" i="8"/>
  <c r="D40" i="8"/>
  <c r="C41" i="8"/>
  <c r="D41" i="8"/>
  <c r="C42" i="8"/>
  <c r="D42" i="8"/>
  <c r="C43" i="8"/>
  <c r="D43" i="8"/>
  <c r="C44" i="8"/>
  <c r="D44" i="8"/>
  <c r="C45" i="8"/>
  <c r="D45" i="8"/>
  <c r="C46" i="8"/>
  <c r="D46" i="8"/>
  <c r="C47" i="8"/>
  <c r="D47" i="8"/>
  <c r="C48" i="8"/>
  <c r="D48" i="8"/>
  <c r="C49" i="8"/>
  <c r="D49" i="8"/>
  <c r="C50" i="8"/>
  <c r="D50" i="8"/>
  <c r="C51" i="8"/>
  <c r="D51" i="8"/>
  <c r="C52" i="8"/>
  <c r="D52" i="8"/>
  <c r="C53" i="8"/>
  <c r="D53" i="8"/>
  <c r="C54" i="8"/>
  <c r="D54" i="8"/>
  <c r="C55" i="8"/>
  <c r="D55" i="8"/>
  <c r="C56" i="8"/>
  <c r="D56" i="8"/>
  <c r="C57" i="8"/>
  <c r="D57" i="8"/>
  <c r="C58" i="8"/>
  <c r="D58" i="8"/>
  <c r="C59" i="8"/>
  <c r="D59" i="8"/>
  <c r="C60" i="8"/>
  <c r="D60" i="8"/>
  <c r="C61" i="8"/>
  <c r="D61" i="8"/>
  <c r="C62" i="8"/>
  <c r="D62" i="8"/>
  <c r="C63" i="8"/>
  <c r="D63" i="8"/>
  <c r="C64" i="8"/>
  <c r="D64" i="8"/>
  <c r="C65" i="8"/>
  <c r="D65" i="8"/>
  <c r="C66" i="8"/>
  <c r="D66" i="8"/>
  <c r="C67" i="8"/>
  <c r="D67" i="8"/>
  <c r="C68" i="8"/>
  <c r="D68" i="8"/>
  <c r="C69" i="8"/>
  <c r="D69" i="8"/>
  <c r="C70" i="8"/>
  <c r="D70" i="8"/>
  <c r="C71" i="8"/>
  <c r="D71" i="8"/>
  <c r="C72" i="8"/>
  <c r="D72" i="8"/>
  <c r="C73" i="8"/>
  <c r="D73" i="8"/>
  <c r="C74" i="8"/>
  <c r="D74" i="8"/>
  <c r="C75" i="8"/>
  <c r="D75" i="8"/>
  <c r="C76" i="8"/>
  <c r="D76" i="8"/>
  <c r="C77" i="8"/>
  <c r="D77" i="8"/>
  <c r="C78" i="8"/>
  <c r="D78" i="8"/>
  <c r="C79" i="8"/>
  <c r="D79" i="8"/>
  <c r="C80" i="8"/>
  <c r="D80" i="8"/>
  <c r="C81" i="8"/>
  <c r="D81" i="8"/>
  <c r="C82" i="8"/>
  <c r="D82" i="8"/>
  <c r="C83" i="8"/>
  <c r="D83" i="8"/>
  <c r="C84" i="8"/>
  <c r="D84" i="8"/>
  <c r="C85" i="8"/>
  <c r="D85" i="8"/>
  <c r="C86" i="8"/>
  <c r="D86" i="8"/>
  <c r="C87" i="8"/>
  <c r="D87" i="8"/>
  <c r="C88" i="8"/>
  <c r="D88" i="8"/>
  <c r="C89" i="8"/>
  <c r="D89" i="8"/>
  <c r="C90" i="8"/>
  <c r="D90" i="8"/>
  <c r="C91" i="8"/>
  <c r="D91" i="8"/>
  <c r="C92" i="8"/>
  <c r="D92" i="8"/>
  <c r="C93" i="8"/>
  <c r="D93" i="8"/>
  <c r="C94" i="8"/>
  <c r="D94" i="8"/>
  <c r="C95" i="8"/>
  <c r="D95" i="8"/>
  <c r="C96" i="8"/>
  <c r="D96" i="8"/>
  <c r="C97" i="8"/>
  <c r="D97" i="8"/>
  <c r="C98" i="8"/>
  <c r="D98" i="8"/>
  <c r="C99" i="8"/>
  <c r="D99" i="8"/>
  <c r="C100" i="8"/>
  <c r="D100" i="8"/>
  <c r="C101" i="8"/>
  <c r="D101" i="8"/>
  <c r="C102" i="8"/>
  <c r="D102" i="8"/>
  <c r="C103" i="8"/>
  <c r="D103" i="8"/>
  <c r="C104" i="8"/>
  <c r="D104" i="8"/>
  <c r="C105" i="8"/>
  <c r="D105" i="8"/>
  <c r="C106" i="8"/>
  <c r="D106" i="8"/>
  <c r="C107" i="8"/>
  <c r="D107" i="8"/>
  <c r="C108" i="8"/>
  <c r="D108" i="8"/>
  <c r="C109" i="8"/>
  <c r="D109" i="8"/>
  <c r="C110" i="8"/>
  <c r="D110" i="8"/>
  <c r="C111" i="8"/>
  <c r="D111" i="8"/>
  <c r="C112" i="8"/>
  <c r="D112" i="8"/>
  <c r="C113" i="8"/>
  <c r="D113" i="8"/>
  <c r="C114" i="8"/>
  <c r="D114" i="8"/>
  <c r="C115" i="8"/>
  <c r="D115" i="8"/>
  <c r="C116" i="8"/>
  <c r="D116" i="8"/>
  <c r="C117" i="8"/>
  <c r="D117" i="8"/>
  <c r="C118" i="8"/>
  <c r="D118" i="8"/>
  <c r="C119" i="8"/>
  <c r="D119" i="8"/>
  <c r="C120" i="8"/>
  <c r="D120" i="8"/>
  <c r="C121" i="8"/>
  <c r="D121" i="8"/>
  <c r="C122" i="8"/>
  <c r="D122" i="8"/>
  <c r="C123" i="8"/>
  <c r="D123" i="8"/>
  <c r="C124" i="8"/>
  <c r="D124" i="8"/>
  <c r="C125" i="8"/>
  <c r="D125" i="8"/>
  <c r="C126" i="8"/>
  <c r="D126" i="8"/>
  <c r="C127" i="8"/>
  <c r="D127" i="8"/>
  <c r="C128" i="8"/>
  <c r="D128" i="8"/>
  <c r="C129" i="8"/>
  <c r="D129" i="8"/>
  <c r="C130" i="8"/>
  <c r="D130" i="8"/>
  <c r="C131" i="8"/>
  <c r="D131" i="8"/>
  <c r="C132" i="8"/>
  <c r="D132" i="8"/>
  <c r="C133" i="8"/>
  <c r="D133" i="8"/>
  <c r="C134" i="8"/>
  <c r="D134" i="8"/>
  <c r="C135" i="8"/>
  <c r="D135" i="8"/>
  <c r="C136" i="8"/>
  <c r="D136" i="8"/>
  <c r="C137" i="8"/>
  <c r="D137" i="8"/>
  <c r="C138" i="8"/>
  <c r="D138" i="8"/>
  <c r="C139" i="8"/>
  <c r="D139" i="8"/>
  <c r="C140" i="8"/>
  <c r="D140" i="8"/>
  <c r="C141" i="8"/>
  <c r="D141" i="8"/>
  <c r="C142" i="8"/>
  <c r="D142" i="8"/>
  <c r="C143" i="8"/>
  <c r="D143" i="8"/>
  <c r="C144" i="8"/>
  <c r="D144" i="8"/>
  <c r="C145" i="8"/>
  <c r="D145" i="8"/>
  <c r="C146" i="8"/>
  <c r="D146" i="8"/>
  <c r="C147" i="8"/>
  <c r="D147" i="8"/>
  <c r="C148" i="8"/>
  <c r="D148" i="8"/>
  <c r="C149" i="8"/>
  <c r="D149" i="8"/>
  <c r="C150" i="8"/>
  <c r="D150" i="8"/>
  <c r="C151" i="8"/>
  <c r="D151" i="8"/>
  <c r="C152" i="8"/>
  <c r="D152" i="8"/>
  <c r="C153" i="8"/>
  <c r="D153" i="8"/>
  <c r="C154" i="8"/>
  <c r="D154" i="8"/>
  <c r="C155" i="8"/>
  <c r="D155" i="8"/>
  <c r="C156" i="8"/>
  <c r="D156" i="8"/>
  <c r="C157" i="8"/>
  <c r="D157" i="8"/>
  <c r="C158" i="8"/>
  <c r="D158" i="8"/>
  <c r="C159" i="8"/>
  <c r="D159" i="8"/>
  <c r="C160" i="8"/>
  <c r="D160" i="8"/>
  <c r="C161" i="8"/>
  <c r="D161" i="8"/>
  <c r="C162" i="8"/>
  <c r="D162" i="8"/>
  <c r="C163" i="8"/>
  <c r="D163" i="8"/>
  <c r="C164" i="8"/>
  <c r="D164" i="8"/>
  <c r="C165" i="8"/>
  <c r="D165" i="8"/>
  <c r="C166" i="8"/>
  <c r="D166" i="8"/>
  <c r="C167" i="8"/>
  <c r="D167" i="8"/>
  <c r="C168" i="8"/>
  <c r="D168" i="8"/>
  <c r="C169" i="8"/>
  <c r="D169" i="8"/>
  <c r="C170" i="8"/>
  <c r="D170" i="8"/>
  <c r="C171" i="8"/>
  <c r="D171" i="8"/>
  <c r="C172" i="8"/>
  <c r="D172" i="8"/>
  <c r="C173" i="8"/>
  <c r="D173" i="8"/>
  <c r="C174" i="8"/>
  <c r="D174" i="8"/>
  <c r="C175" i="8"/>
  <c r="D175" i="8"/>
  <c r="C176" i="8"/>
  <c r="D176" i="8"/>
  <c r="C177" i="8"/>
  <c r="D177" i="8"/>
  <c r="C178" i="8"/>
  <c r="D178" i="8"/>
  <c r="C179" i="8"/>
  <c r="D179" i="8"/>
  <c r="C180" i="8"/>
  <c r="D180" i="8"/>
  <c r="C181" i="8"/>
  <c r="D181" i="8"/>
  <c r="C182" i="8"/>
  <c r="D182" i="8"/>
  <c r="C183" i="8"/>
  <c r="D183" i="8"/>
  <c r="C184" i="8"/>
  <c r="D184" i="8"/>
  <c r="C185" i="8"/>
  <c r="D185" i="8"/>
  <c r="C186" i="8"/>
  <c r="D186" i="8"/>
  <c r="C187" i="8"/>
  <c r="D187" i="8"/>
  <c r="C188" i="8"/>
  <c r="D188" i="8"/>
  <c r="C189" i="8"/>
  <c r="D189" i="8"/>
  <c r="C190" i="8"/>
  <c r="D190" i="8"/>
  <c r="C191" i="8"/>
  <c r="D191" i="8"/>
  <c r="C192" i="8"/>
  <c r="D192" i="8"/>
  <c r="C193" i="8"/>
  <c r="D193" i="8"/>
  <c r="C194" i="8"/>
  <c r="D194" i="8"/>
  <c r="C195" i="8"/>
  <c r="D195" i="8"/>
  <c r="C196" i="8"/>
  <c r="D196" i="8"/>
  <c r="C197" i="8"/>
  <c r="D197" i="8"/>
  <c r="C198" i="8"/>
  <c r="D198" i="8"/>
  <c r="C199" i="8"/>
  <c r="D199" i="8"/>
  <c r="C200" i="8"/>
  <c r="D200" i="8"/>
  <c r="C201" i="8"/>
  <c r="D201" i="8"/>
  <c r="C202" i="8"/>
  <c r="D202" i="8"/>
  <c r="C203" i="8"/>
  <c r="D203" i="8"/>
  <c r="C204" i="8"/>
  <c r="D204" i="8"/>
  <c r="C205" i="8"/>
  <c r="D205" i="8"/>
  <c r="C206" i="8"/>
  <c r="D206" i="8"/>
  <c r="C207" i="8"/>
  <c r="D207" i="8"/>
  <c r="C208" i="8"/>
  <c r="D208" i="8"/>
  <c r="C209" i="8"/>
  <c r="D209" i="8"/>
  <c r="C210" i="8"/>
  <c r="D210" i="8"/>
  <c r="C211" i="8"/>
  <c r="D211" i="8"/>
  <c r="C212" i="8"/>
  <c r="D212" i="8"/>
  <c r="C213" i="8"/>
  <c r="D213" i="8"/>
  <c r="C214" i="8"/>
  <c r="D214" i="8"/>
  <c r="C215" i="8"/>
  <c r="D215" i="8"/>
  <c r="C216" i="8"/>
  <c r="D216" i="8"/>
  <c r="C217" i="8"/>
  <c r="D217" i="8"/>
  <c r="C218" i="8"/>
  <c r="D218" i="8"/>
  <c r="C219" i="8"/>
  <c r="D219" i="8"/>
  <c r="C220" i="8"/>
  <c r="D220" i="8"/>
  <c r="C221" i="8"/>
  <c r="D221" i="8"/>
  <c r="C222" i="8"/>
  <c r="D222" i="8"/>
  <c r="C223" i="8"/>
  <c r="D223" i="8"/>
  <c r="C224" i="8"/>
  <c r="D224" i="8"/>
  <c r="C225" i="8"/>
  <c r="D225" i="8"/>
  <c r="C226" i="8"/>
  <c r="D226" i="8"/>
  <c r="C227" i="8"/>
  <c r="D227" i="8"/>
  <c r="C228" i="8"/>
  <c r="D228" i="8"/>
  <c r="C229" i="8"/>
  <c r="D229" i="8"/>
  <c r="C230" i="8"/>
  <c r="D230" i="8"/>
  <c r="C231" i="8"/>
  <c r="D231" i="8"/>
  <c r="C232" i="8"/>
  <c r="D232" i="8"/>
  <c r="C233" i="8"/>
  <c r="D233" i="8"/>
  <c r="C234" i="8"/>
  <c r="D234" i="8"/>
  <c r="C235" i="8"/>
  <c r="D235" i="8"/>
  <c r="C236" i="8"/>
  <c r="D236" i="8"/>
  <c r="C237" i="8"/>
  <c r="D237" i="8"/>
  <c r="C238" i="8"/>
  <c r="D238" i="8"/>
  <c r="C239" i="8"/>
  <c r="D239" i="8"/>
  <c r="C240" i="8"/>
  <c r="D240" i="8"/>
  <c r="C241" i="8"/>
  <c r="D241" i="8"/>
  <c r="C242" i="8"/>
  <c r="D242" i="8"/>
  <c r="C243" i="8"/>
  <c r="D243" i="8"/>
  <c r="C244" i="8"/>
  <c r="D244" i="8"/>
  <c r="C245" i="8"/>
  <c r="D245" i="8"/>
  <c r="C246" i="8"/>
  <c r="D246" i="8"/>
  <c r="C247" i="8"/>
  <c r="D247" i="8"/>
  <c r="C248" i="8"/>
  <c r="D248" i="8"/>
  <c r="C249" i="8"/>
  <c r="D249" i="8"/>
  <c r="C250" i="8"/>
  <c r="D250" i="8"/>
  <c r="C251" i="8"/>
  <c r="D251" i="8"/>
  <c r="C252" i="8"/>
  <c r="D252" i="8"/>
  <c r="C253" i="8"/>
  <c r="D253" i="8"/>
  <c r="C254" i="8"/>
  <c r="D254" i="8"/>
  <c r="C255" i="8"/>
  <c r="D255" i="8"/>
  <c r="C256" i="8"/>
  <c r="D256" i="8"/>
  <c r="C257" i="8"/>
  <c r="D257" i="8"/>
  <c r="C258" i="8"/>
  <c r="D258" i="8"/>
  <c r="C259" i="8"/>
  <c r="D259" i="8"/>
  <c r="C260" i="8"/>
  <c r="D260" i="8"/>
  <c r="C261" i="8"/>
  <c r="D261" i="8"/>
  <c r="C262" i="8"/>
  <c r="D262" i="8"/>
  <c r="C263" i="8"/>
  <c r="D263" i="8"/>
  <c r="C264" i="8"/>
  <c r="D264" i="8"/>
  <c r="C265" i="8"/>
  <c r="D265" i="8"/>
  <c r="C266" i="8"/>
  <c r="D266" i="8"/>
  <c r="C267" i="8"/>
  <c r="D267" i="8"/>
  <c r="C268" i="8"/>
  <c r="D268" i="8"/>
  <c r="C269" i="8"/>
  <c r="D269" i="8"/>
  <c r="C270" i="8"/>
  <c r="D270" i="8"/>
  <c r="C271" i="8"/>
  <c r="D271" i="8"/>
  <c r="C272" i="8"/>
  <c r="D272" i="8"/>
  <c r="C273" i="8"/>
  <c r="D273" i="8"/>
  <c r="C274" i="8"/>
  <c r="D274" i="8"/>
  <c r="C275" i="8"/>
  <c r="D275" i="8"/>
  <c r="C276" i="8"/>
  <c r="D276" i="8"/>
  <c r="C277" i="8"/>
  <c r="D277" i="8"/>
  <c r="C278" i="8"/>
  <c r="D278" i="8"/>
  <c r="C279" i="8"/>
  <c r="D279" i="8"/>
  <c r="C280" i="8"/>
  <c r="D280" i="8"/>
  <c r="C281" i="8"/>
  <c r="D281" i="8"/>
  <c r="C282" i="8"/>
  <c r="D282" i="8"/>
  <c r="C283" i="8"/>
  <c r="D283" i="8"/>
  <c r="C284" i="8"/>
  <c r="D284" i="8"/>
  <c r="C285" i="8"/>
  <c r="D285" i="8"/>
  <c r="C286" i="8"/>
  <c r="D286" i="8"/>
  <c r="C287" i="8"/>
  <c r="D287" i="8"/>
  <c r="C288" i="8"/>
  <c r="D288" i="8"/>
  <c r="C289" i="8"/>
  <c r="D289" i="8"/>
  <c r="C290" i="8"/>
  <c r="D290" i="8"/>
  <c r="C291" i="8"/>
  <c r="D291" i="8"/>
  <c r="C292" i="8"/>
  <c r="D292" i="8"/>
  <c r="C293" i="8"/>
  <c r="D293" i="8"/>
  <c r="C294" i="8"/>
  <c r="D294" i="8"/>
  <c r="C295" i="8"/>
  <c r="D295" i="8"/>
  <c r="C296" i="8"/>
  <c r="D296" i="8"/>
  <c r="C297" i="8"/>
  <c r="D297" i="8"/>
  <c r="C298" i="8"/>
  <c r="D298" i="8"/>
  <c r="C299" i="8"/>
  <c r="D299" i="8"/>
  <c r="C300" i="8"/>
  <c r="D300" i="8"/>
  <c r="C301" i="8"/>
  <c r="D301" i="8"/>
  <c r="C302" i="8"/>
  <c r="D302" i="8"/>
  <c r="C303" i="8"/>
  <c r="D303" i="8"/>
  <c r="C304" i="8"/>
  <c r="D304" i="8"/>
  <c r="C305" i="8"/>
  <c r="D305" i="8"/>
  <c r="C306" i="8"/>
  <c r="D306" i="8"/>
  <c r="C307" i="8"/>
  <c r="D307" i="8"/>
  <c r="C308" i="8"/>
  <c r="D308" i="8"/>
  <c r="C309" i="8"/>
  <c r="D309" i="8"/>
  <c r="C310" i="8"/>
  <c r="D310" i="8"/>
  <c r="C311" i="8"/>
  <c r="D311" i="8"/>
  <c r="C312" i="8"/>
  <c r="D312" i="8"/>
  <c r="C313" i="8"/>
  <c r="D313" i="8"/>
  <c r="C314" i="8"/>
  <c r="D314" i="8"/>
  <c r="C315" i="8"/>
  <c r="D315" i="8"/>
  <c r="C316" i="8"/>
  <c r="D316" i="8"/>
  <c r="C317" i="8"/>
  <c r="D317" i="8"/>
  <c r="C318" i="8"/>
  <c r="D318" i="8"/>
  <c r="C319" i="8"/>
  <c r="D319" i="8"/>
  <c r="C320" i="8"/>
  <c r="D320" i="8"/>
  <c r="C321" i="8"/>
  <c r="D321" i="8"/>
  <c r="C322" i="8"/>
  <c r="D322" i="8"/>
  <c r="C323" i="8"/>
  <c r="D323" i="8"/>
  <c r="C324" i="8"/>
  <c r="D324" i="8"/>
  <c r="C325" i="8"/>
  <c r="D325" i="8"/>
  <c r="C326" i="8"/>
  <c r="D326" i="8"/>
  <c r="C327" i="8"/>
  <c r="D327" i="8"/>
  <c r="C328" i="8"/>
  <c r="D328" i="8"/>
  <c r="C329" i="8"/>
  <c r="D329" i="8"/>
  <c r="C330" i="8"/>
  <c r="D330" i="8"/>
  <c r="C331" i="8"/>
  <c r="D331" i="8"/>
  <c r="C332" i="8"/>
  <c r="D332" i="8"/>
  <c r="C333" i="8"/>
  <c r="D333" i="8"/>
  <c r="C334" i="8"/>
  <c r="D334" i="8"/>
  <c r="C335" i="8"/>
  <c r="D335" i="8"/>
  <c r="C336" i="8"/>
  <c r="D336" i="8"/>
  <c r="C337" i="8"/>
  <c r="D337" i="8"/>
  <c r="C338" i="8"/>
  <c r="D338" i="8"/>
  <c r="C339" i="8"/>
  <c r="D339" i="8"/>
  <c r="C340" i="8"/>
  <c r="D340" i="8"/>
  <c r="C341" i="8"/>
  <c r="D341" i="8"/>
  <c r="C342" i="8"/>
  <c r="D342" i="8"/>
  <c r="C343" i="8"/>
  <c r="D343" i="8"/>
  <c r="C344" i="8"/>
  <c r="D344" i="8"/>
  <c r="C345" i="8"/>
  <c r="D345" i="8"/>
  <c r="C346" i="8"/>
  <c r="D346" i="8"/>
  <c r="C347" i="8"/>
  <c r="D347" i="8"/>
  <c r="C348" i="8"/>
  <c r="D348" i="8"/>
  <c r="C349" i="8"/>
  <c r="D349" i="8"/>
  <c r="C350" i="8"/>
  <c r="D350" i="8"/>
  <c r="C351" i="8"/>
  <c r="D351" i="8"/>
  <c r="C352" i="8"/>
  <c r="D352" i="8"/>
  <c r="C353" i="8"/>
  <c r="D353" i="8"/>
  <c r="C354" i="8"/>
  <c r="D354" i="8"/>
  <c r="C355" i="8"/>
  <c r="D355" i="8"/>
  <c r="C356" i="8"/>
  <c r="D356" i="8"/>
  <c r="C357" i="8"/>
  <c r="D357" i="8"/>
  <c r="C358" i="8"/>
  <c r="D358" i="8"/>
  <c r="C359" i="8"/>
  <c r="D359" i="8"/>
  <c r="C360" i="8"/>
  <c r="D360" i="8"/>
  <c r="C361" i="8"/>
  <c r="D361" i="8"/>
  <c r="C362" i="8"/>
  <c r="D362" i="8"/>
  <c r="C363" i="8"/>
  <c r="D363" i="8"/>
  <c r="C364" i="8"/>
  <c r="D364" i="8"/>
  <c r="C365" i="8"/>
  <c r="D365" i="8"/>
  <c r="C366" i="8"/>
  <c r="D366" i="8"/>
  <c r="C367" i="8"/>
  <c r="D367" i="8"/>
  <c r="C368" i="8"/>
  <c r="D368" i="8"/>
  <c r="C369" i="8"/>
  <c r="D369" i="8"/>
  <c r="C370" i="8"/>
  <c r="D370" i="8"/>
  <c r="C371" i="8"/>
  <c r="D371" i="8"/>
  <c r="C372" i="8"/>
  <c r="D372" i="8"/>
  <c r="C373" i="8"/>
  <c r="D373" i="8"/>
  <c r="C374" i="8"/>
  <c r="D374" i="8"/>
  <c r="C375" i="8"/>
  <c r="D375" i="8"/>
  <c r="C376" i="8"/>
  <c r="D376" i="8"/>
  <c r="C377" i="8"/>
  <c r="D377" i="8"/>
  <c r="C378" i="8"/>
  <c r="D378" i="8"/>
  <c r="C379" i="8"/>
  <c r="D379" i="8"/>
  <c r="C380" i="8"/>
  <c r="D380" i="8"/>
  <c r="C381" i="8"/>
  <c r="D381" i="8"/>
  <c r="C382" i="8"/>
  <c r="D382" i="8"/>
  <c r="C383" i="8"/>
  <c r="D383" i="8"/>
  <c r="C384" i="8"/>
  <c r="D384" i="8"/>
  <c r="C385" i="8"/>
  <c r="D385" i="8"/>
  <c r="C386" i="8"/>
  <c r="D386" i="8"/>
  <c r="C387" i="8"/>
  <c r="D387" i="8"/>
  <c r="C388" i="8"/>
  <c r="D388" i="8"/>
  <c r="C389" i="8"/>
  <c r="D389" i="8"/>
  <c r="C390" i="8"/>
  <c r="D390" i="8"/>
  <c r="C391" i="8"/>
  <c r="D391" i="8"/>
  <c r="C392" i="8"/>
  <c r="D392" i="8"/>
  <c r="C393" i="8"/>
  <c r="D393" i="8"/>
  <c r="C394" i="8"/>
  <c r="D394" i="8"/>
  <c r="C395" i="8"/>
  <c r="D395" i="8"/>
  <c r="C396" i="8"/>
  <c r="D396" i="8"/>
  <c r="C397" i="8"/>
  <c r="D397" i="8"/>
  <c r="C398" i="8"/>
  <c r="D398" i="8"/>
  <c r="C399" i="8"/>
  <c r="D399" i="8"/>
  <c r="C400" i="8"/>
  <c r="D400" i="8"/>
  <c r="C401" i="8"/>
  <c r="D401" i="8"/>
  <c r="C402" i="8"/>
  <c r="D402" i="8"/>
  <c r="C403" i="8"/>
  <c r="D403" i="8"/>
  <c r="C404" i="8"/>
  <c r="D404" i="8"/>
  <c r="C405" i="8"/>
  <c r="D405" i="8"/>
  <c r="C406" i="8"/>
  <c r="D406" i="8"/>
  <c r="C407" i="8"/>
  <c r="D407" i="8"/>
  <c r="C408" i="8"/>
  <c r="D408" i="8"/>
  <c r="C409" i="8"/>
  <c r="D409" i="8"/>
  <c r="C410" i="8"/>
  <c r="D410" i="8"/>
  <c r="C411" i="8"/>
  <c r="D411" i="8"/>
  <c r="C412" i="8"/>
  <c r="D412" i="8"/>
  <c r="C413" i="8"/>
  <c r="D413" i="8"/>
  <c r="C414" i="8"/>
  <c r="D414" i="8"/>
  <c r="C415" i="8"/>
  <c r="D415" i="8"/>
  <c r="C416" i="8"/>
  <c r="D416" i="8"/>
  <c r="C417" i="8"/>
  <c r="D417" i="8"/>
  <c r="C418" i="8"/>
  <c r="D418" i="8"/>
  <c r="C419" i="8"/>
  <c r="D419" i="8"/>
  <c r="C420" i="8"/>
  <c r="D420" i="8"/>
  <c r="C421" i="8"/>
  <c r="D421" i="8"/>
  <c r="C422" i="8"/>
  <c r="D422" i="8"/>
  <c r="C423" i="8"/>
  <c r="D423" i="8"/>
  <c r="C424" i="8"/>
  <c r="D424" i="8"/>
  <c r="C425" i="8"/>
  <c r="D425" i="8"/>
  <c r="C426" i="8"/>
  <c r="D426" i="8"/>
  <c r="C427" i="8"/>
  <c r="D427" i="8"/>
  <c r="C428" i="8"/>
  <c r="D428" i="8"/>
  <c r="C429" i="8"/>
  <c r="D429" i="8"/>
  <c r="C430" i="8"/>
  <c r="D430" i="8"/>
  <c r="C431" i="8"/>
  <c r="D431" i="8"/>
  <c r="C432" i="8"/>
  <c r="D432" i="8"/>
  <c r="C433" i="8"/>
  <c r="D433" i="8"/>
  <c r="C434" i="8"/>
  <c r="D434" i="8"/>
  <c r="C435" i="8"/>
  <c r="D435" i="8"/>
  <c r="C436" i="8"/>
  <c r="D436" i="8"/>
  <c r="C437" i="8"/>
  <c r="D437" i="8"/>
  <c r="C438" i="8"/>
  <c r="D438" i="8"/>
  <c r="C439" i="8"/>
  <c r="D439" i="8"/>
  <c r="C440" i="8"/>
  <c r="D440" i="8"/>
  <c r="C441" i="8"/>
  <c r="D441" i="8"/>
  <c r="C442" i="8"/>
  <c r="D442" i="8"/>
  <c r="C443" i="8"/>
  <c r="D443" i="8"/>
  <c r="C444" i="8"/>
  <c r="D444" i="8"/>
  <c r="C445" i="8"/>
  <c r="D445" i="8"/>
  <c r="C446" i="8"/>
  <c r="D446" i="8"/>
  <c r="C447" i="8"/>
  <c r="D447" i="8"/>
  <c r="C448" i="8"/>
  <c r="D448" i="8"/>
  <c r="C449" i="8"/>
  <c r="D449" i="8"/>
  <c r="C450" i="8"/>
  <c r="D450" i="8"/>
  <c r="C451" i="8"/>
  <c r="D451" i="8"/>
  <c r="C452" i="8"/>
  <c r="D452" i="8"/>
  <c r="C453" i="8"/>
  <c r="D453" i="8"/>
  <c r="C454" i="8"/>
  <c r="D454" i="8"/>
  <c r="C455" i="8"/>
  <c r="D455" i="8"/>
  <c r="C456" i="8"/>
  <c r="D456" i="8"/>
  <c r="C457" i="8"/>
  <c r="D457" i="8"/>
  <c r="C458" i="8"/>
  <c r="D458" i="8"/>
  <c r="C459" i="8"/>
  <c r="D459" i="8"/>
  <c r="C460" i="8"/>
  <c r="D460" i="8"/>
  <c r="C461" i="8"/>
  <c r="D461" i="8"/>
  <c r="C462" i="8"/>
  <c r="D462" i="8"/>
  <c r="C463" i="8"/>
  <c r="D463" i="8"/>
  <c r="C464" i="8"/>
  <c r="D464" i="8"/>
  <c r="C465" i="8"/>
  <c r="D465" i="8"/>
  <c r="C466" i="8"/>
  <c r="D466" i="8"/>
  <c r="C467" i="8"/>
  <c r="D467" i="8"/>
  <c r="C468" i="8"/>
  <c r="D468" i="8"/>
  <c r="C469" i="8"/>
  <c r="D469" i="8"/>
  <c r="C470" i="8"/>
  <c r="D470" i="8"/>
  <c r="C471" i="8"/>
  <c r="D471" i="8"/>
  <c r="C472" i="8"/>
  <c r="D472" i="8"/>
  <c r="C473" i="8"/>
  <c r="D473" i="8"/>
  <c r="C474" i="8"/>
  <c r="D474" i="8"/>
  <c r="C475" i="8"/>
  <c r="D475" i="8"/>
  <c r="C476" i="8"/>
  <c r="D476" i="8"/>
  <c r="C477" i="8"/>
  <c r="D477" i="8"/>
  <c r="C478" i="8"/>
  <c r="D478" i="8"/>
  <c r="C479" i="8"/>
  <c r="D479" i="8"/>
  <c r="C480" i="8"/>
  <c r="D480" i="8"/>
  <c r="C481" i="8"/>
  <c r="D481" i="8"/>
  <c r="C482" i="8"/>
  <c r="D482" i="8"/>
  <c r="C483" i="8"/>
  <c r="D483" i="8"/>
  <c r="C484" i="8"/>
  <c r="D484" i="8"/>
  <c r="C485" i="8"/>
  <c r="D485" i="8"/>
  <c r="C486" i="8"/>
  <c r="D486" i="8"/>
  <c r="C487" i="8"/>
  <c r="D487" i="8"/>
  <c r="C488" i="8"/>
  <c r="D488" i="8"/>
  <c r="C489" i="8"/>
  <c r="D489" i="8"/>
  <c r="C490" i="8"/>
  <c r="D490" i="8"/>
  <c r="C491" i="8"/>
  <c r="D491" i="8"/>
  <c r="C492" i="8"/>
  <c r="D492" i="8"/>
  <c r="C493" i="8"/>
  <c r="D493" i="8"/>
  <c r="C494" i="8"/>
  <c r="D494" i="8"/>
  <c r="C495" i="8"/>
  <c r="D495" i="8"/>
  <c r="C496" i="8"/>
  <c r="D496" i="8"/>
  <c r="C497" i="8"/>
  <c r="D497" i="8"/>
  <c r="C498" i="8"/>
  <c r="D498" i="8"/>
  <c r="C499" i="8"/>
  <c r="D499" i="8"/>
  <c r="C500" i="8"/>
  <c r="D500" i="8"/>
  <c r="C501" i="8"/>
  <c r="D501" i="8"/>
  <c r="C502" i="8"/>
  <c r="D502" i="8"/>
  <c r="C503" i="8"/>
  <c r="D503" i="8"/>
  <c r="C504" i="8"/>
  <c r="D504" i="8"/>
  <c r="C505" i="8"/>
  <c r="D505" i="8"/>
  <c r="C506" i="8"/>
  <c r="D506" i="8"/>
  <c r="C507" i="8"/>
  <c r="D507" i="8"/>
  <c r="C508" i="8"/>
  <c r="D508" i="8"/>
  <c r="C509" i="8"/>
  <c r="D509" i="8"/>
  <c r="C510" i="8"/>
  <c r="D510" i="8"/>
  <c r="C511" i="8"/>
  <c r="D511" i="8"/>
  <c r="C512" i="8"/>
  <c r="D512" i="8"/>
  <c r="C513" i="8"/>
  <c r="D513" i="8"/>
  <c r="C514" i="8"/>
  <c r="D514" i="8"/>
  <c r="C515" i="8"/>
  <c r="D515" i="8"/>
  <c r="C516" i="8"/>
  <c r="D516" i="8"/>
  <c r="C517" i="8"/>
  <c r="D517" i="8"/>
  <c r="C518" i="8"/>
  <c r="D518" i="8"/>
  <c r="C519" i="8"/>
  <c r="D519" i="8"/>
  <c r="C520" i="8"/>
  <c r="D520" i="8"/>
  <c r="C521" i="8"/>
  <c r="D521" i="8"/>
  <c r="C522" i="8"/>
  <c r="D522" i="8"/>
  <c r="C523" i="8"/>
  <c r="D523" i="8"/>
  <c r="C524" i="8"/>
  <c r="D524" i="8"/>
  <c r="C525" i="8"/>
  <c r="D525" i="8"/>
  <c r="C526" i="8"/>
  <c r="D526" i="8"/>
  <c r="C527" i="8"/>
  <c r="D527" i="8"/>
  <c r="C528" i="8"/>
  <c r="D528" i="8"/>
  <c r="C529" i="8"/>
  <c r="D529" i="8"/>
  <c r="C530" i="8"/>
  <c r="D530" i="8"/>
  <c r="C531" i="8"/>
  <c r="D531" i="8"/>
  <c r="C532" i="8"/>
  <c r="D532" i="8"/>
  <c r="C533" i="8"/>
  <c r="D533" i="8"/>
  <c r="C534" i="8"/>
  <c r="D534" i="8"/>
  <c r="C535" i="8"/>
  <c r="D535" i="8"/>
  <c r="C536" i="8"/>
  <c r="D536" i="8"/>
  <c r="C537" i="8"/>
  <c r="D537" i="8"/>
  <c r="C538" i="8"/>
  <c r="D538" i="8"/>
  <c r="C539" i="8"/>
  <c r="D539" i="8"/>
  <c r="C540" i="8"/>
  <c r="D540" i="8"/>
  <c r="C541" i="8"/>
  <c r="D541" i="8"/>
  <c r="C542" i="8"/>
  <c r="D542" i="8"/>
  <c r="C543" i="8"/>
  <c r="D543" i="8"/>
  <c r="C544" i="8"/>
  <c r="D544" i="8"/>
  <c r="C545" i="8"/>
  <c r="D545" i="8"/>
  <c r="C546" i="8"/>
  <c r="D546" i="8"/>
  <c r="C547" i="8"/>
  <c r="D547" i="8"/>
  <c r="C548" i="8"/>
  <c r="D548" i="8"/>
  <c r="C549" i="8"/>
  <c r="D549" i="8"/>
  <c r="C550" i="8"/>
  <c r="D550" i="8"/>
  <c r="C551" i="8"/>
  <c r="D551" i="8"/>
  <c r="C552" i="8"/>
  <c r="D552" i="8"/>
  <c r="C553" i="8"/>
  <c r="D553" i="8"/>
  <c r="C554" i="8"/>
  <c r="D554" i="8"/>
  <c r="C555" i="8"/>
  <c r="D555" i="8"/>
  <c r="C556" i="8"/>
  <c r="D556" i="8"/>
  <c r="C557" i="8"/>
  <c r="D557" i="8"/>
  <c r="C558" i="8"/>
  <c r="D558" i="8"/>
  <c r="C559" i="8"/>
  <c r="D559" i="8"/>
  <c r="C560" i="8"/>
  <c r="D560" i="8"/>
  <c r="C561" i="8"/>
  <c r="D561" i="8"/>
  <c r="C562" i="8"/>
  <c r="D562" i="8"/>
  <c r="C563" i="8"/>
  <c r="D563" i="8"/>
  <c r="C564" i="8"/>
  <c r="D564" i="8"/>
  <c r="C565" i="8"/>
  <c r="D565" i="8"/>
  <c r="C566" i="8"/>
  <c r="D566" i="8"/>
  <c r="C567" i="8"/>
  <c r="D567" i="8"/>
  <c r="C568" i="8"/>
  <c r="D568" i="8"/>
  <c r="C569" i="8"/>
  <c r="D569" i="8"/>
  <c r="C570" i="8"/>
  <c r="D570" i="8"/>
  <c r="C571" i="8"/>
  <c r="D571" i="8"/>
  <c r="C572" i="8"/>
  <c r="D572" i="8"/>
  <c r="C573" i="8"/>
  <c r="D573" i="8"/>
  <c r="C574" i="8"/>
  <c r="D574" i="8"/>
  <c r="C575" i="8"/>
  <c r="D575" i="8"/>
  <c r="C576" i="8"/>
  <c r="D576" i="8"/>
  <c r="C577" i="8"/>
  <c r="D577" i="8"/>
  <c r="C578" i="8"/>
  <c r="D578" i="8"/>
  <c r="C579" i="8"/>
  <c r="D579" i="8"/>
  <c r="C580" i="8"/>
  <c r="D580" i="8"/>
  <c r="C581" i="8"/>
  <c r="D581" i="8"/>
  <c r="C582" i="8"/>
  <c r="D582" i="8"/>
  <c r="C583" i="8"/>
  <c r="D583" i="8"/>
  <c r="C584" i="8"/>
  <c r="D584" i="8"/>
  <c r="C585" i="8"/>
  <c r="D585" i="8"/>
  <c r="C586" i="8"/>
  <c r="D586" i="8"/>
  <c r="C587" i="8"/>
  <c r="D587" i="8"/>
  <c r="C588" i="8"/>
  <c r="D588" i="8"/>
  <c r="C589" i="8"/>
  <c r="D589" i="8"/>
  <c r="C590" i="8"/>
  <c r="D590" i="8"/>
  <c r="C591" i="8"/>
  <c r="D591" i="8"/>
  <c r="C592" i="8"/>
  <c r="D592" i="8"/>
  <c r="C593" i="8"/>
  <c r="D593" i="8"/>
  <c r="C594" i="8"/>
  <c r="D594" i="8"/>
  <c r="C595" i="8"/>
  <c r="D595" i="8"/>
  <c r="C596" i="8"/>
  <c r="D596" i="8"/>
  <c r="C597" i="8"/>
  <c r="D597" i="8"/>
  <c r="C598" i="8"/>
  <c r="D598" i="8"/>
  <c r="C599" i="8"/>
  <c r="D599" i="8"/>
  <c r="C600" i="8"/>
  <c r="D600" i="8"/>
  <c r="C601" i="8"/>
  <c r="D601" i="8"/>
  <c r="C602" i="8"/>
  <c r="D602" i="8"/>
  <c r="C603" i="8"/>
  <c r="D603" i="8"/>
  <c r="C604" i="8"/>
  <c r="D604" i="8"/>
  <c r="C605" i="8"/>
  <c r="D605" i="8"/>
  <c r="C606" i="8"/>
  <c r="D606" i="8"/>
  <c r="C607" i="8"/>
  <c r="D607" i="8"/>
  <c r="C608" i="8"/>
  <c r="D608" i="8"/>
  <c r="C609" i="8"/>
  <c r="D609" i="8"/>
  <c r="C610" i="8"/>
  <c r="D610" i="8"/>
  <c r="C611" i="8"/>
  <c r="D611" i="8"/>
  <c r="C612" i="8"/>
  <c r="D612" i="8"/>
  <c r="C613" i="8"/>
  <c r="D613" i="8"/>
  <c r="C614" i="8"/>
  <c r="D614" i="8"/>
  <c r="C615" i="8"/>
  <c r="D615" i="8"/>
  <c r="C616" i="8"/>
  <c r="D616" i="8"/>
  <c r="C617" i="8"/>
  <c r="D617" i="8"/>
  <c r="C618" i="8"/>
  <c r="D618" i="8"/>
  <c r="C619" i="8"/>
  <c r="D619" i="8"/>
  <c r="C620" i="8"/>
  <c r="D620" i="8"/>
  <c r="C621" i="8"/>
  <c r="D621" i="8"/>
  <c r="C622" i="8"/>
  <c r="D622" i="8"/>
  <c r="C623" i="8"/>
  <c r="D623" i="8"/>
  <c r="C624" i="8"/>
  <c r="D624" i="8"/>
  <c r="C625" i="8"/>
  <c r="D625" i="8"/>
  <c r="C626" i="8"/>
  <c r="D626" i="8"/>
  <c r="C627" i="8"/>
  <c r="D627" i="8"/>
  <c r="C628" i="8"/>
  <c r="D628" i="8"/>
  <c r="C629" i="8"/>
  <c r="D629" i="8"/>
  <c r="C630" i="8"/>
  <c r="D630" i="8"/>
  <c r="C631" i="8"/>
  <c r="D631" i="8"/>
  <c r="C632" i="8"/>
  <c r="D632" i="8"/>
  <c r="C633" i="8"/>
  <c r="D633" i="8"/>
  <c r="C634" i="8"/>
  <c r="D634" i="8"/>
  <c r="C635" i="8"/>
  <c r="D635" i="8"/>
  <c r="C636" i="8"/>
  <c r="D636" i="8"/>
  <c r="C637" i="8"/>
  <c r="D637" i="8"/>
  <c r="C638" i="8"/>
  <c r="D638" i="8"/>
  <c r="C639" i="8"/>
  <c r="D639" i="8"/>
  <c r="C640" i="8"/>
  <c r="D640" i="8"/>
  <c r="C641" i="8"/>
  <c r="D641" i="8"/>
  <c r="C642" i="8"/>
  <c r="D642" i="8"/>
  <c r="C643" i="8"/>
  <c r="D643" i="8"/>
  <c r="C644" i="8"/>
  <c r="D644" i="8"/>
  <c r="C645" i="8"/>
  <c r="D645" i="8"/>
  <c r="C646" i="8"/>
  <c r="D646" i="8"/>
  <c r="C647" i="8"/>
  <c r="D647" i="8"/>
  <c r="C648" i="8"/>
  <c r="D648" i="8"/>
  <c r="C649" i="8"/>
  <c r="D649" i="8"/>
  <c r="C650" i="8"/>
  <c r="D650" i="8"/>
  <c r="C651" i="8"/>
  <c r="D651" i="8"/>
  <c r="C652" i="8"/>
  <c r="D652" i="8"/>
  <c r="C653" i="8"/>
  <c r="D653" i="8"/>
  <c r="C654" i="8"/>
  <c r="D654" i="8"/>
  <c r="C655" i="8"/>
  <c r="D655" i="8"/>
  <c r="C656" i="8"/>
  <c r="D656" i="8"/>
  <c r="C657" i="8"/>
  <c r="D657" i="8"/>
  <c r="C658" i="8"/>
  <c r="D658" i="8"/>
  <c r="C659" i="8"/>
  <c r="D659" i="8"/>
  <c r="C660" i="8"/>
  <c r="D660" i="8"/>
  <c r="C661" i="8"/>
  <c r="D661" i="8"/>
  <c r="C662" i="8"/>
  <c r="D662" i="8"/>
  <c r="C663" i="8"/>
  <c r="D663" i="8"/>
  <c r="C664" i="8"/>
  <c r="D664" i="8"/>
  <c r="C665" i="8"/>
  <c r="D665" i="8"/>
  <c r="C666" i="8"/>
  <c r="D666" i="8"/>
  <c r="C667" i="8"/>
  <c r="D667" i="8"/>
  <c r="C668" i="8"/>
  <c r="D668" i="8"/>
  <c r="C669" i="8"/>
  <c r="D669" i="8"/>
  <c r="C670" i="8"/>
  <c r="D670" i="8"/>
  <c r="C671" i="8"/>
  <c r="D671" i="8"/>
  <c r="C672" i="8"/>
  <c r="D672" i="8"/>
  <c r="C673" i="8"/>
  <c r="D673" i="8"/>
  <c r="C674" i="8"/>
  <c r="D674" i="8"/>
  <c r="C675" i="8"/>
  <c r="D675" i="8"/>
  <c r="C676" i="8"/>
  <c r="D676" i="8"/>
  <c r="C677" i="8"/>
  <c r="D677" i="8"/>
  <c r="C678" i="8"/>
  <c r="D678" i="8"/>
  <c r="C679" i="8"/>
  <c r="D679" i="8"/>
  <c r="C680" i="8"/>
  <c r="D680" i="8"/>
  <c r="C681" i="8"/>
  <c r="D681" i="8"/>
  <c r="C682" i="8"/>
  <c r="D682" i="8"/>
  <c r="C683" i="8"/>
  <c r="D683" i="8"/>
  <c r="C684" i="8"/>
  <c r="D684" i="8"/>
  <c r="C685" i="8"/>
  <c r="D685" i="8"/>
  <c r="C686" i="8"/>
  <c r="D686" i="8"/>
  <c r="C687" i="8"/>
  <c r="D687" i="8"/>
  <c r="C688" i="8"/>
  <c r="D688" i="8"/>
  <c r="C689" i="8"/>
  <c r="D689" i="8"/>
  <c r="C690" i="8"/>
  <c r="D690" i="8"/>
  <c r="C691" i="8"/>
  <c r="D691" i="8"/>
  <c r="C692" i="8"/>
  <c r="D692" i="8"/>
  <c r="C693" i="8"/>
  <c r="D693" i="8"/>
  <c r="C694" i="8"/>
  <c r="D694" i="8"/>
  <c r="C695" i="8"/>
  <c r="D695" i="8"/>
  <c r="C696" i="8"/>
  <c r="D696" i="8"/>
  <c r="C697" i="8"/>
  <c r="D697" i="8"/>
  <c r="C698" i="8"/>
  <c r="D698" i="8"/>
  <c r="C699" i="8"/>
  <c r="D699" i="8"/>
  <c r="C700" i="8"/>
  <c r="D700" i="8"/>
  <c r="C701" i="8"/>
  <c r="D701" i="8"/>
  <c r="C702" i="8"/>
  <c r="D702" i="8"/>
  <c r="C703" i="8"/>
  <c r="D703" i="8"/>
  <c r="C704" i="8"/>
  <c r="D704" i="8"/>
  <c r="C705" i="8"/>
  <c r="D705" i="8"/>
  <c r="C706" i="8"/>
  <c r="D706" i="8"/>
  <c r="C707" i="8"/>
  <c r="D707" i="8"/>
  <c r="C708" i="8"/>
  <c r="D708" i="8"/>
  <c r="C709" i="8"/>
  <c r="D709" i="8"/>
  <c r="C710" i="8"/>
  <c r="D710" i="8"/>
  <c r="C711" i="8"/>
  <c r="D711" i="8"/>
  <c r="C712" i="8"/>
  <c r="D712" i="8"/>
  <c r="C713" i="8"/>
  <c r="D713" i="8"/>
  <c r="C714" i="8"/>
  <c r="D714" i="8"/>
  <c r="C715" i="8"/>
  <c r="D715" i="8"/>
  <c r="C716" i="8"/>
  <c r="D716" i="8"/>
  <c r="C717" i="8"/>
  <c r="D717" i="8"/>
  <c r="C718" i="8"/>
  <c r="D718" i="8"/>
  <c r="C719" i="8"/>
  <c r="D719" i="8"/>
  <c r="C720" i="8"/>
  <c r="D720" i="8"/>
  <c r="C721" i="8"/>
  <c r="D721" i="8"/>
  <c r="C722" i="8"/>
  <c r="D722" i="8"/>
  <c r="C723" i="8"/>
  <c r="D723" i="8"/>
  <c r="C724" i="8"/>
  <c r="D724" i="8"/>
  <c r="C725" i="8"/>
  <c r="D725" i="8"/>
  <c r="C726" i="8"/>
  <c r="D726" i="8"/>
  <c r="C727" i="8"/>
  <c r="D727" i="8"/>
  <c r="C728" i="8"/>
  <c r="D728" i="8"/>
  <c r="C729" i="8"/>
  <c r="D729" i="8"/>
  <c r="C730" i="8"/>
  <c r="D730" i="8"/>
  <c r="C731" i="8"/>
  <c r="D731" i="8"/>
  <c r="C732" i="8"/>
  <c r="D732" i="8"/>
  <c r="C733" i="8"/>
  <c r="D733" i="8"/>
  <c r="C734" i="8"/>
  <c r="D734" i="8"/>
  <c r="C735" i="8"/>
  <c r="D735" i="8"/>
  <c r="C736" i="8"/>
  <c r="D736" i="8"/>
  <c r="C737" i="8"/>
  <c r="D737" i="8"/>
  <c r="C738" i="8"/>
  <c r="D738" i="8"/>
  <c r="C739" i="8"/>
  <c r="D739" i="8"/>
  <c r="C740" i="8"/>
  <c r="D740" i="8"/>
  <c r="C741" i="8"/>
  <c r="D741" i="8"/>
  <c r="C742" i="8"/>
  <c r="D742" i="8"/>
  <c r="C743" i="8"/>
  <c r="D743" i="8"/>
  <c r="C744" i="8"/>
  <c r="D744" i="8"/>
  <c r="C745" i="8"/>
  <c r="D745" i="8"/>
  <c r="C746" i="8"/>
  <c r="D746" i="8"/>
  <c r="C747" i="8"/>
  <c r="D747" i="8"/>
  <c r="C748" i="8"/>
  <c r="D748" i="8"/>
  <c r="C749" i="8"/>
  <c r="D749" i="8"/>
  <c r="C750" i="8"/>
  <c r="D750" i="8"/>
  <c r="C751" i="8"/>
  <c r="D751" i="8"/>
  <c r="C752" i="8"/>
  <c r="D752" i="8"/>
  <c r="C753" i="8"/>
  <c r="D753" i="8"/>
  <c r="C754" i="8"/>
  <c r="D754" i="8"/>
  <c r="C755" i="8"/>
  <c r="D755" i="8"/>
  <c r="C756" i="8"/>
  <c r="D756" i="8"/>
  <c r="C757" i="8"/>
  <c r="D757" i="8"/>
  <c r="C758" i="8"/>
  <c r="D758" i="8"/>
  <c r="C759" i="8"/>
  <c r="D759" i="8"/>
  <c r="C760" i="8"/>
  <c r="D760" i="8"/>
  <c r="C761" i="8"/>
  <c r="D761" i="8"/>
  <c r="C762" i="8"/>
  <c r="D762" i="8"/>
  <c r="C763" i="8"/>
  <c r="D763" i="8"/>
  <c r="C764" i="8"/>
  <c r="D764" i="8"/>
  <c r="C765" i="8"/>
  <c r="D765" i="8"/>
  <c r="C766" i="8"/>
  <c r="D766" i="8"/>
  <c r="C767" i="8"/>
  <c r="D767" i="8"/>
  <c r="C768" i="8"/>
  <c r="D768" i="8"/>
  <c r="C769" i="8"/>
  <c r="D769" i="8"/>
  <c r="C770" i="8"/>
  <c r="D770" i="8"/>
  <c r="C771" i="8"/>
  <c r="D771" i="8"/>
  <c r="C772" i="8"/>
  <c r="D772" i="8"/>
  <c r="C773" i="8"/>
  <c r="D773" i="8"/>
  <c r="C774" i="8"/>
  <c r="D774" i="8"/>
  <c r="C775" i="8"/>
  <c r="D775" i="8"/>
  <c r="C776" i="8"/>
  <c r="D776" i="8"/>
  <c r="C777" i="8"/>
  <c r="D777" i="8"/>
  <c r="C778" i="8"/>
  <c r="D778" i="8"/>
  <c r="C779" i="8"/>
  <c r="D779" i="8"/>
  <c r="C780" i="8"/>
  <c r="D780" i="8"/>
  <c r="C781" i="8"/>
  <c r="D781" i="8"/>
  <c r="C782" i="8"/>
  <c r="D782" i="8"/>
  <c r="C783" i="8"/>
  <c r="D783" i="8"/>
  <c r="C784" i="8"/>
  <c r="D784" i="8"/>
  <c r="C785" i="8"/>
  <c r="D785" i="8"/>
  <c r="C786" i="8"/>
  <c r="D786" i="8"/>
  <c r="C787" i="8"/>
  <c r="D787" i="8"/>
  <c r="C788" i="8"/>
  <c r="D788" i="8"/>
  <c r="C789" i="8"/>
  <c r="D789" i="8"/>
  <c r="C790" i="8"/>
  <c r="D790" i="8"/>
  <c r="C791" i="8"/>
  <c r="D791" i="8"/>
  <c r="C792" i="8"/>
  <c r="D792" i="8"/>
  <c r="C793" i="8"/>
  <c r="D793" i="8"/>
  <c r="C794" i="8"/>
  <c r="D794" i="8"/>
  <c r="C795" i="8"/>
  <c r="D795" i="8"/>
  <c r="C796" i="8"/>
  <c r="D796" i="8"/>
  <c r="C797" i="8"/>
  <c r="D797" i="8"/>
  <c r="C798" i="8"/>
  <c r="D798" i="8"/>
  <c r="C799" i="8"/>
  <c r="D799" i="8"/>
  <c r="C800" i="8"/>
  <c r="D800" i="8"/>
  <c r="C801" i="8"/>
  <c r="D801" i="8"/>
  <c r="C802" i="8"/>
  <c r="D802" i="8"/>
  <c r="C803" i="8"/>
  <c r="D803" i="8"/>
  <c r="C804" i="8"/>
  <c r="D804" i="8"/>
  <c r="C805" i="8"/>
  <c r="D805" i="8"/>
  <c r="C806" i="8"/>
  <c r="D806" i="8"/>
  <c r="C807" i="8"/>
  <c r="D807" i="8"/>
  <c r="C808" i="8"/>
  <c r="D808" i="8"/>
  <c r="C809" i="8"/>
  <c r="D809" i="8"/>
  <c r="C810" i="8"/>
  <c r="D810" i="8"/>
  <c r="C811" i="8"/>
  <c r="D811" i="8"/>
  <c r="C812" i="8"/>
  <c r="D812" i="8"/>
  <c r="C813" i="8"/>
  <c r="D813" i="8"/>
  <c r="C814" i="8"/>
  <c r="D814" i="8"/>
  <c r="C815" i="8"/>
  <c r="D815" i="8"/>
  <c r="C816" i="8"/>
  <c r="D816" i="8"/>
  <c r="C817" i="8"/>
  <c r="D817" i="8"/>
  <c r="C818" i="8"/>
  <c r="D818" i="8"/>
  <c r="C819" i="8"/>
  <c r="D819" i="8"/>
  <c r="C820" i="8"/>
  <c r="D820" i="8"/>
  <c r="C821" i="8"/>
  <c r="D821" i="8"/>
  <c r="C822" i="8"/>
  <c r="D822" i="8"/>
  <c r="C823" i="8"/>
  <c r="D823" i="8"/>
  <c r="C824" i="8"/>
  <c r="D824" i="8"/>
  <c r="C825" i="8"/>
  <c r="D825" i="8"/>
  <c r="C826" i="8"/>
  <c r="D826" i="8"/>
  <c r="C827" i="8"/>
  <c r="D827" i="8"/>
  <c r="C828" i="8"/>
  <c r="D828" i="8"/>
  <c r="C829" i="8"/>
  <c r="D829" i="8"/>
  <c r="C830" i="8"/>
  <c r="D830" i="8"/>
  <c r="C831" i="8"/>
  <c r="D831" i="8"/>
  <c r="C832" i="8"/>
  <c r="D832" i="8"/>
  <c r="C833" i="8"/>
  <c r="D833" i="8"/>
  <c r="C834" i="8"/>
  <c r="D834" i="8"/>
  <c r="C835" i="8"/>
  <c r="D835" i="8"/>
  <c r="C836" i="8"/>
  <c r="D836" i="8"/>
  <c r="C837" i="8"/>
  <c r="D837" i="8"/>
  <c r="C838" i="8"/>
  <c r="D838" i="8"/>
  <c r="C839" i="8"/>
  <c r="D839" i="8"/>
  <c r="C840" i="8"/>
  <c r="D840" i="8"/>
  <c r="C841" i="8"/>
  <c r="D841" i="8"/>
  <c r="C842" i="8"/>
  <c r="D842" i="8"/>
  <c r="C843" i="8"/>
  <c r="D843" i="8"/>
  <c r="C844" i="8"/>
  <c r="D844" i="8"/>
  <c r="C845" i="8"/>
  <c r="D845" i="8"/>
  <c r="C846" i="8"/>
  <c r="D846" i="8"/>
  <c r="C847" i="8"/>
  <c r="D847" i="8"/>
  <c r="C848" i="8"/>
  <c r="D848" i="8"/>
  <c r="C849" i="8"/>
  <c r="D849" i="8"/>
  <c r="C850" i="8"/>
  <c r="D850" i="8"/>
  <c r="C851" i="8"/>
  <c r="D851" i="8"/>
  <c r="C852" i="8"/>
  <c r="D852" i="8"/>
  <c r="C853" i="8"/>
  <c r="D853" i="8"/>
  <c r="C854" i="8"/>
  <c r="D854" i="8"/>
  <c r="C855" i="8"/>
  <c r="D855" i="8"/>
  <c r="C856" i="8"/>
  <c r="D856" i="8"/>
  <c r="C857" i="8"/>
  <c r="D857" i="8"/>
  <c r="C858" i="8"/>
  <c r="D858" i="8"/>
  <c r="C859" i="8"/>
  <c r="D859" i="8"/>
  <c r="C860" i="8"/>
  <c r="D860" i="8"/>
  <c r="C861" i="8"/>
  <c r="D861" i="8"/>
  <c r="C862" i="8"/>
  <c r="D862" i="8"/>
  <c r="C863" i="8"/>
  <c r="D863" i="8"/>
  <c r="C864" i="8"/>
  <c r="D864" i="8"/>
  <c r="C865" i="8"/>
  <c r="D865" i="8"/>
  <c r="C866" i="8"/>
  <c r="D866" i="8"/>
  <c r="C867" i="8"/>
  <c r="D867" i="8"/>
  <c r="C868" i="8"/>
  <c r="D868" i="8"/>
  <c r="C869" i="8"/>
  <c r="D869" i="8"/>
  <c r="C870" i="8"/>
  <c r="D870" i="8"/>
  <c r="C871" i="8"/>
  <c r="D871" i="8"/>
  <c r="C872" i="8"/>
  <c r="D872" i="8"/>
  <c r="C873" i="8"/>
  <c r="D873" i="8"/>
  <c r="C874" i="8"/>
  <c r="D874" i="8"/>
  <c r="C875" i="8"/>
  <c r="D875" i="8"/>
  <c r="C876" i="8"/>
  <c r="D876" i="8"/>
  <c r="C877" i="8"/>
  <c r="D877" i="8"/>
  <c r="C878" i="8"/>
  <c r="D878" i="8"/>
  <c r="C879" i="8"/>
  <c r="D879" i="8"/>
  <c r="C880" i="8"/>
  <c r="D880" i="8"/>
  <c r="C881" i="8"/>
  <c r="D881" i="8"/>
  <c r="C882" i="8"/>
  <c r="D882" i="8"/>
  <c r="C883" i="8"/>
  <c r="D883" i="8"/>
  <c r="C884" i="8"/>
  <c r="D884" i="8"/>
  <c r="C885" i="8"/>
  <c r="D885" i="8"/>
  <c r="C886" i="8"/>
  <c r="D886" i="8"/>
  <c r="C887" i="8"/>
  <c r="D887" i="8"/>
  <c r="C888" i="8"/>
  <c r="D888" i="8"/>
  <c r="C889" i="8"/>
  <c r="D889" i="8"/>
  <c r="C890" i="8"/>
  <c r="D890" i="8"/>
  <c r="C891" i="8"/>
  <c r="D891" i="8"/>
  <c r="C892" i="8"/>
  <c r="D892" i="8"/>
  <c r="C893" i="8"/>
  <c r="D893" i="8"/>
  <c r="C894" i="8"/>
  <c r="D894" i="8"/>
  <c r="C895" i="8"/>
  <c r="D895" i="8"/>
  <c r="C896" i="8"/>
  <c r="D896" i="8"/>
  <c r="C897" i="8"/>
  <c r="D897" i="8"/>
  <c r="C898" i="8"/>
  <c r="D898" i="8"/>
  <c r="C899" i="8"/>
  <c r="D899" i="8"/>
  <c r="C900" i="8"/>
  <c r="D900" i="8"/>
  <c r="C901" i="8"/>
  <c r="D901" i="8"/>
  <c r="C902" i="8"/>
  <c r="D902" i="8"/>
  <c r="C903" i="8"/>
  <c r="D903" i="8"/>
  <c r="C904" i="8"/>
  <c r="D904" i="8"/>
  <c r="C905" i="8"/>
  <c r="D905" i="8"/>
  <c r="C906" i="8"/>
  <c r="D906" i="8"/>
  <c r="C907" i="8"/>
  <c r="D907" i="8"/>
  <c r="C908" i="8"/>
  <c r="D908" i="8"/>
  <c r="C909" i="8"/>
  <c r="D909" i="8"/>
  <c r="C910" i="8"/>
  <c r="D910" i="8"/>
  <c r="C911" i="8"/>
  <c r="D911" i="8"/>
  <c r="C912" i="8"/>
  <c r="D912" i="8"/>
  <c r="C913" i="8"/>
  <c r="D913" i="8"/>
  <c r="C914" i="8"/>
  <c r="D914" i="8"/>
  <c r="C915" i="8"/>
  <c r="D915" i="8"/>
  <c r="C916" i="8"/>
  <c r="D916" i="8"/>
  <c r="C917" i="8"/>
  <c r="D917" i="8"/>
  <c r="C918" i="8"/>
  <c r="D918" i="8"/>
  <c r="C919" i="8"/>
  <c r="D919" i="8"/>
  <c r="C920" i="8"/>
  <c r="D920" i="8"/>
  <c r="C921" i="8"/>
  <c r="D921" i="8"/>
  <c r="C922" i="8"/>
  <c r="D922" i="8"/>
  <c r="C923" i="8"/>
  <c r="D923" i="8"/>
  <c r="C924" i="8"/>
  <c r="D924" i="8"/>
  <c r="C925" i="8"/>
  <c r="D925" i="8"/>
  <c r="C926" i="8"/>
  <c r="D926" i="8"/>
  <c r="C927" i="8"/>
  <c r="D927" i="8"/>
  <c r="C928" i="8"/>
  <c r="D928" i="8"/>
  <c r="C929" i="8"/>
  <c r="D929" i="8"/>
  <c r="C930" i="8"/>
  <c r="D930" i="8"/>
  <c r="C931" i="8"/>
  <c r="D931" i="8"/>
  <c r="C932" i="8"/>
  <c r="D932" i="8"/>
  <c r="C933" i="8"/>
  <c r="D933" i="8"/>
  <c r="C934" i="8"/>
  <c r="D934" i="8"/>
  <c r="C935" i="8"/>
  <c r="D935" i="8"/>
  <c r="C936" i="8"/>
  <c r="D936" i="8"/>
  <c r="C937" i="8"/>
  <c r="D937" i="8"/>
  <c r="C938" i="8"/>
  <c r="D938" i="8"/>
  <c r="C939" i="8"/>
  <c r="D939" i="8"/>
  <c r="C940" i="8"/>
  <c r="D940" i="8"/>
  <c r="C941" i="8"/>
  <c r="D941" i="8"/>
  <c r="C942" i="8"/>
  <c r="D942" i="8"/>
  <c r="C943" i="8"/>
  <c r="D943" i="8"/>
  <c r="C944" i="8"/>
  <c r="D944" i="8"/>
  <c r="C945" i="8"/>
  <c r="D945" i="8"/>
  <c r="C946" i="8"/>
  <c r="D946" i="8"/>
  <c r="C947" i="8"/>
  <c r="D947" i="8"/>
  <c r="C948" i="8"/>
  <c r="D948" i="8"/>
  <c r="C949" i="8"/>
  <c r="D949" i="8"/>
  <c r="C950" i="8"/>
  <c r="D950" i="8"/>
  <c r="C951" i="8"/>
  <c r="D951" i="8"/>
  <c r="C952" i="8"/>
  <c r="D952" i="8"/>
  <c r="C953" i="8"/>
  <c r="D953" i="8"/>
  <c r="C954" i="8"/>
  <c r="D954" i="8"/>
  <c r="C955" i="8"/>
  <c r="D955" i="8"/>
  <c r="C956" i="8"/>
  <c r="D956" i="8"/>
  <c r="C957" i="8"/>
  <c r="D957" i="8"/>
  <c r="C958" i="8"/>
  <c r="D958" i="8"/>
  <c r="C959" i="8"/>
  <c r="D959" i="8"/>
  <c r="C960" i="8"/>
  <c r="D960" i="8"/>
  <c r="C961" i="8"/>
  <c r="D961" i="8"/>
  <c r="C962" i="8"/>
  <c r="D962" i="8"/>
  <c r="C963" i="8"/>
  <c r="D963" i="8"/>
  <c r="C964" i="8"/>
  <c r="D964" i="8"/>
  <c r="C965" i="8"/>
  <c r="D965" i="8"/>
  <c r="C966" i="8"/>
  <c r="D966" i="8"/>
  <c r="C967" i="8"/>
  <c r="D967" i="8"/>
  <c r="C968" i="8"/>
  <c r="D968" i="8"/>
  <c r="C969" i="8"/>
  <c r="D969" i="8"/>
  <c r="C970" i="8"/>
  <c r="D970" i="8"/>
  <c r="C971" i="8"/>
  <c r="D971" i="8"/>
  <c r="C972" i="8"/>
  <c r="D972" i="8"/>
  <c r="C973" i="8"/>
  <c r="D973" i="8"/>
  <c r="C974" i="8"/>
  <c r="D974" i="8"/>
  <c r="C975" i="8"/>
  <c r="D975" i="8"/>
  <c r="C976" i="8"/>
  <c r="D976" i="8"/>
  <c r="C977" i="8"/>
  <c r="D977" i="8"/>
  <c r="C978" i="8"/>
  <c r="D978" i="8"/>
  <c r="C979" i="8"/>
  <c r="D979" i="8"/>
  <c r="C980" i="8"/>
  <c r="D980" i="8"/>
  <c r="C981" i="8"/>
  <c r="D981" i="8"/>
  <c r="C982" i="8"/>
  <c r="D982" i="8"/>
  <c r="C983" i="8"/>
  <c r="D983" i="8"/>
  <c r="C984" i="8"/>
  <c r="D984" i="8"/>
  <c r="C985" i="8"/>
  <c r="D985" i="8"/>
  <c r="C986" i="8"/>
  <c r="D986" i="8"/>
  <c r="C987" i="8"/>
  <c r="D987" i="8"/>
  <c r="C988" i="8"/>
  <c r="D988" i="8"/>
  <c r="C989" i="8"/>
  <c r="D989" i="8"/>
  <c r="C990" i="8"/>
  <c r="D990" i="8"/>
  <c r="C991" i="8"/>
  <c r="D991" i="8"/>
  <c r="C992" i="8"/>
  <c r="D992" i="8"/>
  <c r="C993" i="8"/>
  <c r="D993" i="8"/>
  <c r="C994" i="8"/>
  <c r="D994" i="8"/>
  <c r="C995" i="8"/>
  <c r="D995" i="8"/>
  <c r="C996" i="8"/>
  <c r="D996" i="8"/>
  <c r="C997" i="8"/>
  <c r="D997" i="8"/>
  <c r="C998" i="8"/>
  <c r="D998" i="8"/>
  <c r="C999" i="8"/>
  <c r="D999" i="8"/>
  <c r="C1000" i="8"/>
  <c r="D1000" i="8"/>
  <c r="C1001" i="8"/>
  <c r="D1001" i="8"/>
  <c r="C1002" i="8"/>
  <c r="D1002" i="8"/>
  <c r="C1003" i="8"/>
  <c r="D1003" i="8"/>
  <c r="C1004" i="8"/>
  <c r="D1004" i="8"/>
  <c r="C1005" i="8"/>
  <c r="D1005" i="8"/>
  <c r="C1006" i="8"/>
  <c r="D1006" i="8"/>
  <c r="C1007" i="8"/>
  <c r="D1007" i="8"/>
  <c r="C1008" i="8"/>
  <c r="D1008" i="8"/>
  <c r="C1009" i="8"/>
  <c r="D1009" i="8"/>
  <c r="C1010" i="8"/>
  <c r="D1010" i="8"/>
  <c r="C1011" i="8"/>
  <c r="D1011" i="8"/>
  <c r="C1012" i="8"/>
  <c r="D1012" i="8"/>
  <c r="C1013" i="8"/>
  <c r="D1013" i="8"/>
  <c r="C1014" i="8"/>
  <c r="D1014" i="8"/>
  <c r="C1015" i="8"/>
  <c r="D1015" i="8"/>
  <c r="C1016" i="8"/>
  <c r="D1016" i="8"/>
  <c r="C1017" i="8"/>
  <c r="D1017" i="8"/>
  <c r="C1018" i="8"/>
  <c r="D1018" i="8"/>
  <c r="C1019" i="8"/>
  <c r="D1019" i="8"/>
  <c r="E32" i="12" l="1"/>
  <c r="E40" i="12"/>
  <c r="E48" i="12"/>
  <c r="E52" i="12"/>
  <c r="E56" i="12"/>
  <c r="E64" i="12"/>
  <c r="E72" i="12"/>
  <c r="E84" i="12"/>
  <c r="E92" i="12"/>
  <c r="E96" i="12"/>
  <c r="E108" i="12"/>
  <c r="E112" i="12"/>
  <c r="E124" i="12"/>
  <c r="E188" i="12"/>
  <c r="E192" i="12"/>
  <c r="E220" i="12"/>
  <c r="E224" i="12"/>
  <c r="E316" i="12"/>
  <c r="E320" i="12"/>
  <c r="E348" i="12"/>
  <c r="E352" i="12"/>
  <c r="E444" i="12"/>
  <c r="E448" i="12"/>
  <c r="E476" i="12"/>
  <c r="E480" i="12"/>
  <c r="E584" i="12"/>
  <c r="E588" i="12"/>
  <c r="E592" i="12"/>
  <c r="E38" i="18"/>
  <c r="CA9" i="7"/>
  <c r="Q20" i="8" s="1"/>
  <c r="R19" i="8"/>
  <c r="S19" i="8" s="1"/>
  <c r="E31" i="18"/>
  <c r="E31" i="15"/>
  <c r="E39" i="15"/>
  <c r="E55" i="15"/>
  <c r="E63" i="15"/>
  <c r="E48" i="18"/>
  <c r="E52" i="18"/>
  <c r="E56" i="18"/>
  <c r="E60" i="18"/>
  <c r="E27" i="12"/>
  <c r="E31" i="12"/>
  <c r="E35" i="12"/>
  <c r="E39" i="12"/>
  <c r="E59" i="12"/>
  <c r="E103" i="12"/>
  <c r="E40" i="15"/>
  <c r="E44" i="15"/>
  <c r="E48" i="15"/>
  <c r="E52" i="15"/>
  <c r="E56" i="15"/>
  <c r="F11" i="8"/>
  <c r="H20" i="8"/>
  <c r="BZ8" i="7"/>
  <c r="CC8" i="7"/>
  <c r="AB30" i="3"/>
  <c r="H204" i="19"/>
  <c r="I204" i="19" s="1"/>
  <c r="E80" i="18"/>
  <c r="H20" i="14"/>
  <c r="I20" i="14" s="1"/>
  <c r="H20" i="16"/>
  <c r="I20" i="16" s="1"/>
  <c r="E497" i="12"/>
  <c r="E66" i="15"/>
  <c r="J6" i="3"/>
  <c r="J14" i="3"/>
  <c r="J22" i="3"/>
  <c r="J30" i="3"/>
  <c r="J38" i="3"/>
  <c r="J46" i="3"/>
  <c r="J54" i="3"/>
  <c r="J62" i="3"/>
  <c r="J70" i="3"/>
  <c r="J78" i="3"/>
  <c r="J86" i="3"/>
  <c r="J94" i="3"/>
  <c r="J102" i="3"/>
  <c r="J110" i="3"/>
  <c r="J118" i="3"/>
  <c r="J126" i="3"/>
  <c r="J134" i="3"/>
  <c r="J142" i="3"/>
  <c r="J150" i="3"/>
  <c r="J158" i="3"/>
  <c r="J166" i="3"/>
  <c r="J174" i="3"/>
  <c r="J182" i="3"/>
  <c r="J190" i="3"/>
  <c r="J198" i="3"/>
  <c r="J206" i="3"/>
  <c r="J214" i="3"/>
  <c r="J222" i="3"/>
  <c r="J230" i="3"/>
  <c r="J238" i="3"/>
  <c r="J246" i="3"/>
  <c r="J254" i="3"/>
  <c r="J262" i="3"/>
  <c r="J270" i="3"/>
  <c r="J278" i="3"/>
  <c r="J286" i="3"/>
  <c r="J294" i="3"/>
  <c r="J302" i="3"/>
  <c r="J310" i="3"/>
  <c r="J318" i="3"/>
  <c r="J326" i="3"/>
  <c r="J334" i="3"/>
  <c r="J342" i="3"/>
  <c r="J350" i="3"/>
  <c r="J358" i="3"/>
  <c r="J366" i="3"/>
  <c r="J374" i="3"/>
  <c r="J382" i="3"/>
  <c r="J390" i="3"/>
  <c r="J398" i="3"/>
  <c r="J406" i="3"/>
  <c r="J414" i="3"/>
  <c r="J422" i="3"/>
  <c r="J430" i="3"/>
  <c r="J438" i="3"/>
  <c r="J446" i="3"/>
  <c r="J454" i="3"/>
  <c r="J462" i="3"/>
  <c r="J470" i="3"/>
  <c r="J478" i="3"/>
  <c r="J486" i="3"/>
  <c r="J494" i="3"/>
  <c r="J502" i="3"/>
  <c r="J7" i="3"/>
  <c r="J15" i="3"/>
  <c r="J23" i="3"/>
  <c r="J31" i="3"/>
  <c r="J39" i="3"/>
  <c r="J47" i="3"/>
  <c r="J55" i="3"/>
  <c r="J63" i="3"/>
  <c r="J71" i="3"/>
  <c r="J79" i="3"/>
  <c r="J87" i="3"/>
  <c r="J95" i="3"/>
  <c r="J103" i="3"/>
  <c r="J111" i="3"/>
  <c r="J119" i="3"/>
  <c r="J127" i="3"/>
  <c r="J135" i="3"/>
  <c r="J143" i="3"/>
  <c r="J151" i="3"/>
  <c r="J159" i="3"/>
  <c r="J167" i="3"/>
  <c r="J175" i="3"/>
  <c r="J183" i="3"/>
  <c r="J191" i="3"/>
  <c r="J199" i="3"/>
  <c r="J207" i="3"/>
  <c r="J215" i="3"/>
  <c r="J223" i="3"/>
  <c r="J231" i="3"/>
  <c r="J239" i="3"/>
  <c r="J247" i="3"/>
  <c r="J255" i="3"/>
  <c r="J263" i="3"/>
  <c r="J271" i="3"/>
  <c r="J279" i="3"/>
  <c r="J287" i="3"/>
  <c r="J295" i="3"/>
  <c r="J303" i="3"/>
  <c r="J311" i="3"/>
  <c r="J319" i="3"/>
  <c r="J327" i="3"/>
  <c r="J335" i="3"/>
  <c r="J343" i="3"/>
  <c r="J351" i="3"/>
  <c r="J359" i="3"/>
  <c r="J367" i="3"/>
  <c r="J375" i="3"/>
  <c r="J383" i="3"/>
  <c r="J391" i="3"/>
  <c r="J399" i="3"/>
  <c r="J407" i="3"/>
  <c r="J415" i="3"/>
  <c r="J423" i="3"/>
  <c r="J431" i="3"/>
  <c r="J439" i="3"/>
  <c r="J447" i="3"/>
  <c r="J455" i="3"/>
  <c r="J463" i="3"/>
  <c r="J471" i="3"/>
  <c r="J479" i="3"/>
  <c r="J487" i="3"/>
  <c r="J495" i="3"/>
  <c r="J503" i="3"/>
  <c r="J8" i="3"/>
  <c r="J16" i="3"/>
  <c r="J24" i="3"/>
  <c r="J32" i="3"/>
  <c r="J40" i="3"/>
  <c r="J48" i="3"/>
  <c r="J56" i="3"/>
  <c r="J64" i="3"/>
  <c r="J72" i="3"/>
  <c r="J80" i="3"/>
  <c r="J88" i="3"/>
  <c r="J96" i="3"/>
  <c r="J104" i="3"/>
  <c r="J112" i="3"/>
  <c r="J120" i="3"/>
  <c r="J128" i="3"/>
  <c r="J136" i="3"/>
  <c r="J144" i="3"/>
  <c r="J152" i="3"/>
  <c r="J160" i="3"/>
  <c r="J168" i="3"/>
  <c r="J176" i="3"/>
  <c r="J184" i="3"/>
  <c r="J192" i="3"/>
  <c r="J200" i="3"/>
  <c r="J208" i="3"/>
  <c r="J216" i="3"/>
  <c r="J224" i="3"/>
  <c r="J232" i="3"/>
  <c r="J240" i="3"/>
  <c r="J248" i="3"/>
  <c r="J256" i="3"/>
  <c r="J264" i="3"/>
  <c r="J272" i="3"/>
  <c r="J280" i="3"/>
  <c r="J288" i="3"/>
  <c r="J296" i="3"/>
  <c r="J304" i="3"/>
  <c r="J312" i="3"/>
  <c r="J320" i="3"/>
  <c r="J328" i="3"/>
  <c r="J336" i="3"/>
  <c r="J344" i="3"/>
  <c r="J352" i="3"/>
  <c r="J360" i="3"/>
  <c r="J368" i="3"/>
  <c r="J376" i="3"/>
  <c r="J9" i="3"/>
  <c r="J17" i="3"/>
  <c r="J25" i="3"/>
  <c r="J33" i="3"/>
  <c r="J41" i="3"/>
  <c r="J49" i="3"/>
  <c r="J57" i="3"/>
  <c r="J65" i="3"/>
  <c r="J73" i="3"/>
  <c r="J81" i="3"/>
  <c r="J89" i="3"/>
  <c r="J97" i="3"/>
  <c r="J105" i="3"/>
  <c r="J113" i="3"/>
  <c r="J121" i="3"/>
  <c r="J129" i="3"/>
  <c r="J137" i="3"/>
  <c r="J145" i="3"/>
  <c r="J153" i="3"/>
  <c r="J161" i="3"/>
  <c r="J169" i="3"/>
  <c r="J177" i="3"/>
  <c r="J185" i="3"/>
  <c r="J193" i="3"/>
  <c r="J201" i="3"/>
  <c r="J209" i="3"/>
  <c r="J217" i="3"/>
  <c r="J225" i="3"/>
  <c r="J233" i="3"/>
  <c r="J241" i="3"/>
  <c r="J249" i="3"/>
  <c r="J257" i="3"/>
  <c r="J265" i="3"/>
  <c r="J273" i="3"/>
  <c r="J281" i="3"/>
  <c r="J289" i="3"/>
  <c r="J297" i="3"/>
  <c r="J305" i="3"/>
  <c r="J313" i="3"/>
  <c r="J321" i="3"/>
  <c r="J329" i="3"/>
  <c r="J337" i="3"/>
  <c r="J345" i="3"/>
  <c r="J353" i="3"/>
  <c r="J361" i="3"/>
  <c r="J369" i="3"/>
  <c r="J377" i="3"/>
  <c r="J385" i="3"/>
  <c r="J393" i="3"/>
  <c r="J401" i="3"/>
  <c r="J409" i="3"/>
  <c r="J417" i="3"/>
  <c r="J425" i="3"/>
  <c r="J433" i="3"/>
  <c r="J441" i="3"/>
  <c r="J449" i="3"/>
  <c r="J457" i="3"/>
  <c r="J465" i="3"/>
  <c r="J473" i="3"/>
  <c r="J481" i="3"/>
  <c r="J489" i="3"/>
  <c r="J497" i="3"/>
  <c r="J10" i="3"/>
  <c r="J18" i="3"/>
  <c r="J26" i="3"/>
  <c r="J34" i="3"/>
  <c r="J42" i="3"/>
  <c r="J50" i="3"/>
  <c r="J58" i="3"/>
  <c r="J66" i="3"/>
  <c r="J74" i="3"/>
  <c r="J82" i="3"/>
  <c r="J90" i="3"/>
  <c r="J98" i="3"/>
  <c r="J106" i="3"/>
  <c r="J114" i="3"/>
  <c r="J122" i="3"/>
  <c r="J130" i="3"/>
  <c r="J138" i="3"/>
  <c r="J146" i="3"/>
  <c r="J154" i="3"/>
  <c r="J162" i="3"/>
  <c r="J170" i="3"/>
  <c r="J178" i="3"/>
  <c r="J186" i="3"/>
  <c r="J194" i="3"/>
  <c r="J202" i="3"/>
  <c r="J210" i="3"/>
  <c r="J218" i="3"/>
  <c r="J226" i="3"/>
  <c r="J234" i="3"/>
  <c r="J242" i="3"/>
  <c r="J250" i="3"/>
  <c r="J258" i="3"/>
  <c r="J266" i="3"/>
  <c r="J274" i="3"/>
  <c r="J282" i="3"/>
  <c r="J290" i="3"/>
  <c r="J298" i="3"/>
  <c r="J306" i="3"/>
  <c r="J314" i="3"/>
  <c r="J322" i="3"/>
  <c r="J330" i="3"/>
  <c r="J338" i="3"/>
  <c r="J346" i="3"/>
  <c r="J354" i="3"/>
  <c r="J362" i="3"/>
  <c r="J370" i="3"/>
  <c r="J378" i="3"/>
  <c r="J386" i="3"/>
  <c r="J394" i="3"/>
  <c r="J402" i="3"/>
  <c r="J410" i="3"/>
  <c r="J418" i="3"/>
  <c r="J426" i="3"/>
  <c r="J434" i="3"/>
  <c r="J442" i="3"/>
  <c r="J450" i="3"/>
  <c r="J458" i="3"/>
  <c r="J466" i="3"/>
  <c r="J474" i="3"/>
  <c r="J482" i="3"/>
  <c r="J490" i="3"/>
  <c r="J498" i="3"/>
  <c r="J11" i="3"/>
  <c r="J19" i="3"/>
  <c r="J27" i="3"/>
  <c r="J35" i="3"/>
  <c r="J43" i="3"/>
  <c r="J51" i="3"/>
  <c r="J59" i="3"/>
  <c r="J67" i="3"/>
  <c r="J75" i="3"/>
  <c r="J83" i="3"/>
  <c r="J91" i="3"/>
  <c r="J99" i="3"/>
  <c r="J107" i="3"/>
  <c r="J115" i="3"/>
  <c r="J123" i="3"/>
  <c r="J131" i="3"/>
  <c r="J139" i="3"/>
  <c r="J147" i="3"/>
  <c r="J155" i="3"/>
  <c r="J163" i="3"/>
  <c r="J171" i="3"/>
  <c r="J179" i="3"/>
  <c r="J187" i="3"/>
  <c r="J195" i="3"/>
  <c r="J203" i="3"/>
  <c r="J211" i="3"/>
  <c r="J219" i="3"/>
  <c r="J227" i="3"/>
  <c r="J235" i="3"/>
  <c r="J243" i="3"/>
  <c r="J251" i="3"/>
  <c r="J259" i="3"/>
  <c r="J267" i="3"/>
  <c r="J275" i="3"/>
  <c r="J283" i="3"/>
  <c r="J291" i="3"/>
  <c r="J299" i="3"/>
  <c r="J307" i="3"/>
  <c r="J315" i="3"/>
  <c r="J323" i="3"/>
  <c r="J331" i="3"/>
  <c r="J339" i="3"/>
  <c r="J347" i="3"/>
  <c r="J355" i="3"/>
  <c r="J363" i="3"/>
  <c r="J371" i="3"/>
  <c r="J379" i="3"/>
  <c r="J387" i="3"/>
  <c r="J395" i="3"/>
  <c r="J403" i="3"/>
  <c r="J411" i="3"/>
  <c r="J419" i="3"/>
  <c r="J427" i="3"/>
  <c r="J435" i="3"/>
  <c r="J443" i="3"/>
  <c r="J451" i="3"/>
  <c r="J459" i="3"/>
  <c r="J467" i="3"/>
  <c r="J475" i="3"/>
  <c r="J483" i="3"/>
  <c r="J491" i="3"/>
  <c r="J499" i="3"/>
  <c r="J13" i="3"/>
  <c r="J21" i="3"/>
  <c r="J29" i="3"/>
  <c r="J37" i="3"/>
  <c r="J45" i="3"/>
  <c r="J53" i="3"/>
  <c r="J61" i="3"/>
  <c r="J69" i="3"/>
  <c r="J77" i="3"/>
  <c r="J85" i="3"/>
  <c r="J93" i="3"/>
  <c r="J101" i="3"/>
  <c r="J109" i="3"/>
  <c r="J117" i="3"/>
  <c r="J125" i="3"/>
  <c r="J133" i="3"/>
  <c r="J141" i="3"/>
  <c r="J149" i="3"/>
  <c r="J157" i="3"/>
  <c r="J165" i="3"/>
  <c r="J173" i="3"/>
  <c r="J181" i="3"/>
  <c r="J189" i="3"/>
  <c r="J197" i="3"/>
  <c r="J205" i="3"/>
  <c r="J213" i="3"/>
  <c r="J221" i="3"/>
  <c r="J229" i="3"/>
  <c r="J237" i="3"/>
  <c r="J245" i="3"/>
  <c r="J253" i="3"/>
  <c r="J261" i="3"/>
  <c r="J269" i="3"/>
  <c r="J277" i="3"/>
  <c r="J285" i="3"/>
  <c r="J293" i="3"/>
  <c r="J301" i="3"/>
  <c r="J309" i="3"/>
  <c r="J317" i="3"/>
  <c r="J325" i="3"/>
  <c r="J333" i="3"/>
  <c r="J341" i="3"/>
  <c r="J349" i="3"/>
  <c r="J357" i="3"/>
  <c r="J365" i="3"/>
  <c r="J373" i="3"/>
  <c r="J381" i="3"/>
  <c r="J389" i="3"/>
  <c r="J397" i="3"/>
  <c r="J405" i="3"/>
  <c r="J413" i="3"/>
  <c r="J421" i="3"/>
  <c r="J429" i="3"/>
  <c r="J437" i="3"/>
  <c r="J445" i="3"/>
  <c r="J453" i="3"/>
  <c r="J461" i="3"/>
  <c r="J469" i="3"/>
  <c r="J477" i="3"/>
  <c r="J485" i="3"/>
  <c r="J493" i="3"/>
  <c r="J501" i="3"/>
  <c r="J12" i="3"/>
  <c r="J76" i="3"/>
  <c r="J140" i="3"/>
  <c r="J204" i="3"/>
  <c r="J268" i="3"/>
  <c r="J332" i="3"/>
  <c r="J388" i="3"/>
  <c r="J420" i="3"/>
  <c r="J452" i="3"/>
  <c r="J484" i="3"/>
  <c r="J20" i="3"/>
  <c r="J84" i="3"/>
  <c r="J148" i="3"/>
  <c r="J212" i="3"/>
  <c r="J276" i="3"/>
  <c r="J340" i="3"/>
  <c r="J392" i="3"/>
  <c r="J424" i="3"/>
  <c r="J456" i="3"/>
  <c r="J488" i="3"/>
  <c r="J28" i="3"/>
  <c r="J92" i="3"/>
  <c r="J156" i="3"/>
  <c r="J220" i="3"/>
  <c r="J284" i="3"/>
  <c r="J348" i="3"/>
  <c r="J396" i="3"/>
  <c r="J428" i="3"/>
  <c r="J460" i="3"/>
  <c r="J492" i="3"/>
  <c r="J36" i="3"/>
  <c r="J100" i="3"/>
  <c r="J164" i="3"/>
  <c r="J228" i="3"/>
  <c r="J292" i="3"/>
  <c r="J356" i="3"/>
  <c r="J400" i="3"/>
  <c r="J432" i="3"/>
  <c r="J464" i="3"/>
  <c r="J496" i="3"/>
  <c r="J44" i="3"/>
  <c r="J108" i="3"/>
  <c r="J172" i="3"/>
  <c r="J236" i="3"/>
  <c r="J300" i="3"/>
  <c r="J364" i="3"/>
  <c r="J404" i="3"/>
  <c r="J436" i="3"/>
  <c r="J468" i="3"/>
  <c r="J500" i="3"/>
  <c r="J52" i="3"/>
  <c r="J116" i="3"/>
  <c r="J180" i="3"/>
  <c r="J244" i="3"/>
  <c r="J308" i="3"/>
  <c r="J372" i="3"/>
  <c r="J408" i="3"/>
  <c r="J440" i="3"/>
  <c r="J472" i="3"/>
  <c r="J504" i="3"/>
  <c r="J68" i="3"/>
  <c r="J132" i="3"/>
  <c r="J196" i="3"/>
  <c r="J260" i="3"/>
  <c r="J324" i="3"/>
  <c r="J384" i="3"/>
  <c r="J416" i="3"/>
  <c r="J448" i="3"/>
  <c r="J480" i="3"/>
  <c r="J60" i="3"/>
  <c r="J476" i="3"/>
  <c r="J124" i="3"/>
  <c r="J188" i="3"/>
  <c r="J252" i="3"/>
  <c r="J316" i="3"/>
  <c r="J380" i="3"/>
  <c r="J412" i="3"/>
  <c r="J444" i="3"/>
  <c r="E43" i="12"/>
  <c r="E50" i="12"/>
  <c r="E61" i="12"/>
  <c r="E68" i="12"/>
  <c r="E75" i="12"/>
  <c r="E105" i="12"/>
  <c r="E116" i="12"/>
  <c r="E135" i="12"/>
  <c r="E201" i="12"/>
  <c r="E205" i="12"/>
  <c r="E329" i="12"/>
  <c r="E333" i="12"/>
  <c r="E457" i="12"/>
  <c r="E601" i="12"/>
  <c r="E128" i="12"/>
  <c r="E209" i="12"/>
  <c r="E213" i="12"/>
  <c r="E252" i="12"/>
  <c r="E256" i="12"/>
  <c r="E337" i="12"/>
  <c r="E341" i="12"/>
  <c r="E380" i="12"/>
  <c r="E384" i="12"/>
  <c r="E465" i="12"/>
  <c r="E469" i="12"/>
  <c r="E508" i="12"/>
  <c r="E512" i="12"/>
  <c r="E613" i="12"/>
  <c r="E617" i="12"/>
  <c r="E44" i="12"/>
  <c r="E51" i="12"/>
  <c r="E58" i="12"/>
  <c r="E69" i="12"/>
  <c r="E76" i="12"/>
  <c r="E87" i="12"/>
  <c r="E121" i="12"/>
  <c r="E132" i="12"/>
  <c r="E229" i="12"/>
  <c r="E233" i="12"/>
  <c r="E237" i="12"/>
  <c r="E357" i="12"/>
  <c r="E361" i="12"/>
  <c r="E365" i="12"/>
  <c r="E485" i="12"/>
  <c r="E489" i="12"/>
  <c r="E23" i="15"/>
  <c r="E25" i="15"/>
  <c r="E27" i="15"/>
  <c r="E28" i="12"/>
  <c r="E33" i="12"/>
  <c r="E37" i="12"/>
  <c r="E80" i="12"/>
  <c r="E110" i="12"/>
  <c r="E156" i="12"/>
  <c r="E160" i="12"/>
  <c r="E245" i="12"/>
  <c r="E284" i="12"/>
  <c r="E288" i="12"/>
  <c r="E369" i="12"/>
  <c r="E373" i="12"/>
  <c r="E412" i="12"/>
  <c r="E416" i="12"/>
  <c r="E501" i="12"/>
  <c r="E544" i="12"/>
  <c r="E29" i="15"/>
  <c r="H22" i="16"/>
  <c r="I22" i="16" s="1"/>
  <c r="E26" i="16"/>
  <c r="E34" i="16"/>
  <c r="E38" i="16"/>
  <c r="E42" i="16"/>
  <c r="E46" i="16"/>
  <c r="E50" i="16"/>
  <c r="E54" i="16"/>
  <c r="E58" i="16"/>
  <c r="E62" i="16"/>
  <c r="E66" i="16"/>
  <c r="E70" i="16"/>
  <c r="E74" i="16"/>
  <c r="E78" i="16"/>
  <c r="E82" i="16"/>
  <c r="E86" i="16"/>
  <c r="E90" i="16"/>
  <c r="E94" i="16"/>
  <c r="E98" i="16"/>
  <c r="E102" i="16"/>
  <c r="E22" i="14"/>
  <c r="H21" i="11"/>
  <c r="I21" i="11" s="1"/>
  <c r="E42" i="12"/>
  <c r="E53" i="12"/>
  <c r="E60" i="12"/>
  <c r="E67" i="12"/>
  <c r="E74" i="12"/>
  <c r="E89" i="12"/>
  <c r="E100" i="12"/>
  <c r="E119" i="12"/>
  <c r="E169" i="12"/>
  <c r="E173" i="12"/>
  <c r="E297" i="12"/>
  <c r="E425" i="12"/>
  <c r="E561" i="12"/>
  <c r="E52" i="13"/>
  <c r="E30" i="15"/>
  <c r="E35" i="17"/>
  <c r="E47" i="17"/>
  <c r="E51" i="17"/>
  <c r="E55" i="17"/>
  <c r="E59" i="17"/>
  <c r="E63" i="17"/>
  <c r="E67" i="17"/>
  <c r="E71" i="17"/>
  <c r="E91" i="17"/>
  <c r="E95" i="17"/>
  <c r="E99" i="17"/>
  <c r="E103" i="17"/>
  <c r="E107" i="17"/>
  <c r="E111" i="17"/>
  <c r="E115" i="17"/>
  <c r="E119" i="17"/>
  <c r="E123" i="17"/>
  <c r="E127" i="17"/>
  <c r="E131" i="17"/>
  <c r="E135" i="17"/>
  <c r="E139" i="17"/>
  <c r="E143" i="17"/>
  <c r="E147" i="17"/>
  <c r="E151" i="17"/>
  <c r="E155" i="17"/>
  <c r="E159" i="17"/>
  <c r="E163" i="17"/>
  <c r="E167" i="17"/>
  <c r="E171" i="17"/>
  <c r="E22" i="18"/>
  <c r="E40" i="18"/>
  <c r="E84" i="18"/>
  <c r="E387" i="18"/>
  <c r="E76" i="18"/>
  <c r="E26" i="18"/>
  <c r="E33" i="18"/>
  <c r="E44" i="18"/>
  <c r="E62" i="18"/>
  <c r="E69" i="18"/>
  <c r="E73" i="18"/>
  <c r="E77" i="18"/>
  <c r="E25" i="16"/>
  <c r="E27" i="16"/>
  <c r="E29" i="16"/>
  <c r="E32" i="16"/>
  <c r="E40" i="16"/>
  <c r="E44" i="16"/>
  <c r="E48" i="16"/>
  <c r="E52" i="16"/>
  <c r="E56" i="16"/>
  <c r="E60" i="16"/>
  <c r="E64" i="16"/>
  <c r="E68" i="16"/>
  <c r="E72" i="16"/>
  <c r="E76" i="16"/>
  <c r="E80" i="16"/>
  <c r="E84" i="16"/>
  <c r="E88" i="16"/>
  <c r="E92" i="16"/>
  <c r="E96" i="16"/>
  <c r="E100" i="16"/>
  <c r="E104" i="16"/>
  <c r="E108" i="16"/>
  <c r="E41" i="18"/>
  <c r="E66" i="18"/>
  <c r="E81" i="18"/>
  <c r="E34" i="18"/>
  <c r="E45" i="18"/>
  <c r="E70" i="18"/>
  <c r="E74" i="18"/>
  <c r="E78" i="18"/>
  <c r="E37" i="17"/>
  <c r="E41" i="17"/>
  <c r="E49" i="17"/>
  <c r="E53" i="17"/>
  <c r="E57" i="17"/>
  <c r="E61" i="17"/>
  <c r="E69" i="17"/>
  <c r="E73" i="17"/>
  <c r="E89" i="17"/>
  <c r="E93" i="17"/>
  <c r="E97" i="17"/>
  <c r="E101" i="17"/>
  <c r="E105" i="17"/>
  <c r="E109" i="17"/>
  <c r="E113" i="17"/>
  <c r="E117" i="17"/>
  <c r="E121" i="17"/>
  <c r="E125" i="17"/>
  <c r="E129" i="17"/>
  <c r="E133" i="17"/>
  <c r="E137" i="17"/>
  <c r="E141" i="17"/>
  <c r="E145" i="17"/>
  <c r="E149" i="17"/>
  <c r="E153" i="17"/>
  <c r="E157" i="17"/>
  <c r="E161" i="17"/>
  <c r="E165" i="17"/>
  <c r="E169" i="17"/>
  <c r="E173" i="17"/>
  <c r="E42" i="18"/>
  <c r="E49" i="18"/>
  <c r="E46" i="18"/>
  <c r="E53" i="18"/>
  <c r="E106" i="16"/>
  <c r="E110" i="16"/>
  <c r="E114" i="16"/>
  <c r="E118" i="16"/>
  <c r="E122" i="16"/>
  <c r="E126" i="16"/>
  <c r="E130" i="16"/>
  <c r="E134" i="16"/>
  <c r="E138" i="16"/>
  <c r="E142" i="16"/>
  <c r="E146" i="16"/>
  <c r="E150" i="16"/>
  <c r="E154" i="16"/>
  <c r="E158" i="16"/>
  <c r="E162" i="16"/>
  <c r="E166" i="16"/>
  <c r="E170" i="16"/>
  <c r="E174" i="16"/>
  <c r="E178" i="16"/>
  <c r="E182" i="16"/>
  <c r="E186" i="16"/>
  <c r="E190" i="16"/>
  <c r="E194" i="16"/>
  <c r="E198" i="16"/>
  <c r="E202" i="16"/>
  <c r="E206" i="16"/>
  <c r="E210" i="16"/>
  <c r="E214" i="16"/>
  <c r="E218" i="16"/>
  <c r="E222" i="16"/>
  <c r="E226" i="16"/>
  <c r="E230" i="16"/>
  <c r="E234" i="16"/>
  <c r="E238" i="16"/>
  <c r="E242" i="16"/>
  <c r="E246" i="16"/>
  <c r="E250" i="16"/>
  <c r="E254" i="16"/>
  <c r="E258" i="16"/>
  <c r="E262" i="16"/>
  <c r="E266" i="16"/>
  <c r="E270" i="16"/>
  <c r="E274" i="16"/>
  <c r="E278" i="16"/>
  <c r="E282" i="16"/>
  <c r="E286" i="16"/>
  <c r="E290" i="16"/>
  <c r="E294" i="16"/>
  <c r="E298" i="16"/>
  <c r="E302" i="16"/>
  <c r="E306" i="16"/>
  <c r="E310" i="16"/>
  <c r="E314" i="16"/>
  <c r="E318" i="16"/>
  <c r="E322" i="16"/>
  <c r="E326" i="16"/>
  <c r="E330" i="16"/>
  <c r="E334" i="16"/>
  <c r="E24" i="17"/>
  <c r="E28" i="17"/>
  <c r="E30" i="17"/>
  <c r="E42" i="17"/>
  <c r="E46" i="17"/>
  <c r="E50" i="17"/>
  <c r="E54" i="17"/>
  <c r="E58" i="17"/>
  <c r="E62" i="17"/>
  <c r="E66" i="17"/>
  <c r="E70" i="17"/>
  <c r="E74" i="17"/>
  <c r="E78" i="17"/>
  <c r="E82" i="17"/>
  <c r="E86" i="17"/>
  <c r="E90" i="17"/>
  <c r="E106" i="17"/>
  <c r="E110" i="17"/>
  <c r="E114" i="17"/>
  <c r="E150" i="17"/>
  <c r="E20" i="18"/>
  <c r="E27" i="18"/>
  <c r="E29" i="18"/>
  <c r="E39" i="18"/>
  <c r="E50" i="18"/>
  <c r="E57" i="18"/>
  <c r="E64" i="18"/>
  <c r="E32" i="18"/>
  <c r="E54" i="18"/>
  <c r="E61" i="18"/>
  <c r="E68" i="18"/>
  <c r="E72" i="18"/>
  <c r="E85" i="18"/>
  <c r="E82" i="18"/>
  <c r="E86" i="18"/>
  <c r="E112" i="16"/>
  <c r="E116" i="16"/>
  <c r="E120" i="16"/>
  <c r="E124" i="16"/>
  <c r="E128" i="16"/>
  <c r="E132" i="16"/>
  <c r="E136" i="16"/>
  <c r="E140" i="16"/>
  <c r="E144" i="16"/>
  <c r="E148" i="16"/>
  <c r="E152" i="16"/>
  <c r="E156" i="16"/>
  <c r="E160" i="16"/>
  <c r="E164" i="16"/>
  <c r="E168" i="16"/>
  <c r="E172" i="16"/>
  <c r="E176" i="16"/>
  <c r="E180" i="16"/>
  <c r="E184" i="16"/>
  <c r="E188" i="16"/>
  <c r="E192" i="16"/>
  <c r="E196" i="16"/>
  <c r="E200" i="16"/>
  <c r="E204" i="16"/>
  <c r="E208" i="16"/>
  <c r="E212" i="16"/>
  <c r="E216" i="16"/>
  <c r="E220" i="16"/>
  <c r="E224" i="16"/>
  <c r="E228" i="16"/>
  <c r="E232" i="16"/>
  <c r="E236" i="16"/>
  <c r="E240" i="16"/>
  <c r="E244" i="16"/>
  <c r="E248" i="16"/>
  <c r="E252" i="16"/>
  <c r="E256" i="16"/>
  <c r="E260" i="16"/>
  <c r="E264" i="16"/>
  <c r="E268" i="16"/>
  <c r="E272" i="16"/>
  <c r="E276" i="16"/>
  <c r="E280" i="16"/>
  <c r="E284" i="16"/>
  <c r="E288" i="16"/>
  <c r="E292" i="16"/>
  <c r="E296" i="16"/>
  <c r="E300" i="16"/>
  <c r="E304" i="16"/>
  <c r="E308" i="16"/>
  <c r="E312" i="16"/>
  <c r="E316" i="16"/>
  <c r="E320" i="16"/>
  <c r="E324" i="16"/>
  <c r="E328" i="16"/>
  <c r="E332" i="16"/>
  <c r="E23" i="17"/>
  <c r="E36" i="17"/>
  <c r="E40" i="17"/>
  <c r="E44" i="17"/>
  <c r="E48" i="17"/>
  <c r="E52" i="17"/>
  <c r="E56" i="17"/>
  <c r="E60" i="17"/>
  <c r="E64" i="17"/>
  <c r="E68" i="17"/>
  <c r="E72" i="17"/>
  <c r="E76" i="17"/>
  <c r="E80" i="17"/>
  <c r="E84" i="17"/>
  <c r="E88" i="17"/>
  <c r="E92" i="17"/>
  <c r="E104" i="17"/>
  <c r="E108" i="17"/>
  <c r="E112" i="17"/>
  <c r="E116" i="17"/>
  <c r="E120" i="17"/>
  <c r="E140" i="17"/>
  <c r="E28" i="18"/>
  <c r="E58" i="18"/>
  <c r="E65" i="18"/>
  <c r="E26" i="10"/>
  <c r="E29" i="10"/>
  <c r="E34" i="10"/>
  <c r="E22" i="10"/>
  <c r="E609" i="12"/>
  <c r="E589" i="12"/>
  <c r="E565" i="12"/>
  <c r="E545" i="12"/>
  <c r="E525" i="12"/>
  <c r="E509" i="12"/>
  <c r="E493" i="12"/>
  <c r="E477" i="12"/>
  <c r="E461" i="12"/>
  <c r="E445" i="12"/>
  <c r="E429" i="12"/>
  <c r="E301" i="12"/>
  <c r="E157" i="12"/>
  <c r="E605" i="12"/>
  <c r="E541" i="12"/>
  <c r="E23" i="12"/>
  <c r="E24" i="12"/>
  <c r="E30" i="12"/>
  <c r="E36" i="12"/>
  <c r="E47" i="12"/>
  <c r="E55" i="12"/>
  <c r="E63" i="12"/>
  <c r="E71" i="12"/>
  <c r="E79" i="12"/>
  <c r="E81" i="12"/>
  <c r="E86" i="12"/>
  <c r="E88" i="12"/>
  <c r="E95" i="12"/>
  <c r="E97" i="12"/>
  <c r="E102" i="12"/>
  <c r="E104" i="12"/>
  <c r="E111" i="12"/>
  <c r="E113" i="12"/>
  <c r="E118" i="12"/>
  <c r="E120" i="12"/>
  <c r="E127" i="12"/>
  <c r="E129" i="12"/>
  <c r="E134" i="12"/>
  <c r="E136" i="12"/>
  <c r="E140" i="12"/>
  <c r="E144" i="12"/>
  <c r="E153" i="12"/>
  <c r="E172" i="12"/>
  <c r="E176" i="12"/>
  <c r="E185" i="12"/>
  <c r="E189" i="12"/>
  <c r="E204" i="12"/>
  <c r="E208" i="12"/>
  <c r="E217" i="12"/>
  <c r="E221" i="12"/>
  <c r="E236" i="12"/>
  <c r="E240" i="12"/>
  <c r="E249" i="12"/>
  <c r="E253" i="12"/>
  <c r="E268" i="12"/>
  <c r="E272" i="12"/>
  <c r="E281" i="12"/>
  <c r="E285" i="12"/>
  <c r="E300" i="12"/>
  <c r="E304" i="12"/>
  <c r="E313" i="12"/>
  <c r="E317" i="12"/>
  <c r="E332" i="12"/>
  <c r="E336" i="12"/>
  <c r="E345" i="12"/>
  <c r="E349" i="12"/>
  <c r="E364" i="12"/>
  <c r="E368" i="12"/>
  <c r="E377" i="12"/>
  <c r="E381" i="12"/>
  <c r="E396" i="12"/>
  <c r="E400" i="12"/>
  <c r="E409" i="12"/>
  <c r="E413" i="12"/>
  <c r="E428" i="12"/>
  <c r="E432" i="12"/>
  <c r="E441" i="12"/>
  <c r="E460" i="12"/>
  <c r="E464" i="12"/>
  <c r="E473" i="12"/>
  <c r="E492" i="12"/>
  <c r="E496" i="12"/>
  <c r="E505" i="12"/>
  <c r="E524" i="12"/>
  <c r="E528" i="12"/>
  <c r="E537" i="12"/>
  <c r="E568" i="12"/>
  <c r="E572" i="12"/>
  <c r="E581" i="12"/>
  <c r="E608" i="12"/>
  <c r="E621" i="12"/>
  <c r="E625" i="12"/>
  <c r="E25" i="10"/>
  <c r="E27" i="10"/>
  <c r="E32" i="10"/>
  <c r="E31" i="10"/>
  <c r="E33" i="10"/>
  <c r="E25" i="12"/>
  <c r="E38" i="12"/>
  <c r="E41" i="12"/>
  <c r="E49" i="12"/>
  <c r="E57" i="12"/>
  <c r="E65" i="12"/>
  <c r="E73" i="12"/>
  <c r="E90" i="12"/>
  <c r="E106" i="12"/>
  <c r="E122" i="12"/>
  <c r="E161" i="12"/>
  <c r="E193" i="12"/>
  <c r="E225" i="12"/>
  <c r="E257" i="12"/>
  <c r="E289" i="12"/>
  <c r="E321" i="12"/>
  <c r="E353" i="12"/>
  <c r="E385" i="12"/>
  <c r="E417" i="12"/>
  <c r="E449" i="12"/>
  <c r="E481" i="12"/>
  <c r="E513" i="12"/>
  <c r="E549" i="12"/>
  <c r="E553" i="12"/>
  <c r="E593" i="12"/>
  <c r="H21" i="10"/>
  <c r="I21" i="10" s="1"/>
  <c r="E83" i="12"/>
  <c r="E91" i="12"/>
  <c r="E99" i="12"/>
  <c r="E107" i="12"/>
  <c r="E115" i="12"/>
  <c r="E123" i="12"/>
  <c r="E131" i="12"/>
  <c r="E148" i="12"/>
  <c r="E164" i="12"/>
  <c r="E180" i="12"/>
  <c r="E196" i="12"/>
  <c r="E212" i="12"/>
  <c r="E228" i="12"/>
  <c r="E244" i="12"/>
  <c r="E260" i="12"/>
  <c r="E276" i="12"/>
  <c r="E292" i="12"/>
  <c r="E308" i="12"/>
  <c r="E324" i="12"/>
  <c r="E340" i="12"/>
  <c r="E356" i="12"/>
  <c r="E372" i="12"/>
  <c r="E388" i="12"/>
  <c r="E404" i="12"/>
  <c r="E420" i="12"/>
  <c r="E436" i="12"/>
  <c r="E452" i="12"/>
  <c r="E468" i="12"/>
  <c r="E484" i="12"/>
  <c r="E500" i="12"/>
  <c r="E516" i="12"/>
  <c r="E532" i="12"/>
  <c r="E552" i="12"/>
  <c r="E556" i="12"/>
  <c r="E576" i="12"/>
  <c r="E585" i="12"/>
  <c r="E616" i="12"/>
  <c r="E620" i="12"/>
  <c r="E62" i="15"/>
  <c r="E54" i="15"/>
  <c r="E46" i="15"/>
  <c r="E32" i="15"/>
  <c r="E26" i="15"/>
  <c r="E20" i="15"/>
  <c r="E34" i="15"/>
  <c r="E36" i="15"/>
  <c r="E38" i="15"/>
  <c r="E47" i="15"/>
  <c r="E58" i="15"/>
  <c r="E60" i="15"/>
  <c r="E64" i="15"/>
  <c r="E342" i="16"/>
  <c r="F11" i="16"/>
  <c r="G344" i="16" s="1"/>
  <c r="E20" i="16"/>
  <c r="E85" i="12"/>
  <c r="E93" i="12"/>
  <c r="E101" i="12"/>
  <c r="E109" i="12"/>
  <c r="E117" i="12"/>
  <c r="E125" i="12"/>
  <c r="E133" i="12"/>
  <c r="E152" i="12"/>
  <c r="E168" i="12"/>
  <c r="E184" i="12"/>
  <c r="E200" i="12"/>
  <c r="E216" i="12"/>
  <c r="E232" i="12"/>
  <c r="E248" i="12"/>
  <c r="E264" i="12"/>
  <c r="E280" i="12"/>
  <c r="E296" i="12"/>
  <c r="E312" i="12"/>
  <c r="E328" i="12"/>
  <c r="E344" i="12"/>
  <c r="E360" i="12"/>
  <c r="E376" i="12"/>
  <c r="E392" i="12"/>
  <c r="E408" i="12"/>
  <c r="E424" i="12"/>
  <c r="E440" i="12"/>
  <c r="E456" i="12"/>
  <c r="E472" i="12"/>
  <c r="E488" i="12"/>
  <c r="E504" i="12"/>
  <c r="E520" i="12"/>
  <c r="E536" i="12"/>
  <c r="E540" i="12"/>
  <c r="E560" i="12"/>
  <c r="E569" i="12"/>
  <c r="E600" i="12"/>
  <c r="E604" i="12"/>
  <c r="E624" i="12"/>
  <c r="E20" i="13"/>
  <c r="H22" i="14"/>
  <c r="I22" i="14" s="1"/>
  <c r="H21" i="14"/>
  <c r="I21" i="14" s="1"/>
  <c r="E35" i="15"/>
  <c r="E37" i="15"/>
  <c r="E43" i="15"/>
  <c r="E51" i="15"/>
  <c r="E59" i="15"/>
  <c r="E67" i="15"/>
  <c r="E69" i="15"/>
  <c r="E71" i="15"/>
  <c r="E73" i="15"/>
  <c r="E75" i="15"/>
  <c r="E77" i="15"/>
  <c r="E79" i="15"/>
  <c r="E81" i="15"/>
  <c r="E83" i="15"/>
  <c r="E85" i="15"/>
  <c r="E87" i="15"/>
  <c r="E89" i="15"/>
  <c r="E91" i="15"/>
  <c r="E93" i="15"/>
  <c r="E95" i="15"/>
  <c r="E97" i="15"/>
  <c r="E99" i="15"/>
  <c r="E101" i="15"/>
  <c r="E103" i="15"/>
  <c r="E105" i="15"/>
  <c r="E107" i="15"/>
  <c r="E109" i="15"/>
  <c r="E111" i="15"/>
  <c r="E113" i="15"/>
  <c r="E115" i="15"/>
  <c r="E117" i="15"/>
  <c r="E119" i="15"/>
  <c r="E121" i="15"/>
  <c r="E123" i="15"/>
  <c r="E125" i="15"/>
  <c r="E127" i="15"/>
  <c r="E129" i="15"/>
  <c r="E131" i="15"/>
  <c r="E133" i="15"/>
  <c r="E135" i="15"/>
  <c r="E137" i="15"/>
  <c r="E139" i="15"/>
  <c r="E141" i="15"/>
  <c r="E143" i="15"/>
  <c r="E145" i="15"/>
  <c r="E147" i="15"/>
  <c r="E149" i="15"/>
  <c r="E151" i="15"/>
  <c r="E153" i="15"/>
  <c r="E155" i="15"/>
  <c r="E157" i="15"/>
  <c r="E159" i="15"/>
  <c r="E161" i="15"/>
  <c r="E163" i="15"/>
  <c r="E165" i="15"/>
  <c r="E21" i="16"/>
  <c r="E31" i="16"/>
  <c r="E33" i="16"/>
  <c r="E39" i="16"/>
  <c r="E21" i="14"/>
  <c r="E28" i="15"/>
  <c r="E45" i="15"/>
  <c r="E53" i="15"/>
  <c r="E61" i="15"/>
  <c r="H21" i="16"/>
  <c r="I21" i="16" s="1"/>
  <c r="E22" i="16"/>
  <c r="E23" i="18"/>
  <c r="E24" i="18"/>
  <c r="E30" i="18"/>
  <c r="E36" i="18"/>
  <c r="E47" i="18"/>
  <c r="E55" i="18"/>
  <c r="E63" i="18"/>
  <c r="E71" i="18"/>
  <c r="E79" i="18"/>
  <c r="E87" i="18"/>
  <c r="E89" i="18"/>
  <c r="E91" i="18"/>
  <c r="E93" i="18"/>
  <c r="E95" i="18"/>
  <c r="E97" i="18"/>
  <c r="E99" i="18"/>
  <c r="E101" i="18"/>
  <c r="E103" i="18"/>
  <c r="E105" i="18"/>
  <c r="E107" i="18"/>
  <c r="E109" i="18"/>
  <c r="E111" i="18"/>
  <c r="E113" i="18"/>
  <c r="E115" i="18"/>
  <c r="E117" i="18"/>
  <c r="E119" i="18"/>
  <c r="E121" i="18"/>
  <c r="E123" i="18"/>
  <c r="E125" i="18"/>
  <c r="E127" i="18"/>
  <c r="E129" i="18"/>
  <c r="E131" i="18"/>
  <c r="E133" i="18"/>
  <c r="E135" i="18"/>
  <c r="E137" i="18"/>
  <c r="E139" i="18"/>
  <c r="E141" i="18"/>
  <c r="E143" i="18"/>
  <c r="E23" i="19"/>
  <c r="E24" i="19"/>
  <c r="E28" i="19"/>
  <c r="E30" i="19"/>
  <c r="E548" i="12"/>
  <c r="E564" i="12"/>
  <c r="E580" i="12"/>
  <c r="E596" i="12"/>
  <c r="E612" i="12"/>
  <c r="E628" i="12"/>
  <c r="E20" i="14"/>
  <c r="E25" i="14"/>
  <c r="E26" i="14"/>
  <c r="E27" i="14"/>
  <c r="E29" i="14"/>
  <c r="E41" i="15"/>
  <c r="E49" i="15"/>
  <c r="E57" i="15"/>
  <c r="E65" i="15"/>
  <c r="E35" i="18"/>
  <c r="E37" i="18"/>
  <c r="E43" i="18"/>
  <c r="E51" i="18"/>
  <c r="E59" i="18"/>
  <c r="E67" i="18"/>
  <c r="E75" i="18"/>
  <c r="E83" i="18"/>
  <c r="E35" i="19"/>
  <c r="E37" i="19"/>
  <c r="E41" i="19"/>
  <c r="E43" i="19"/>
  <c r="E45" i="19"/>
  <c r="E47" i="19"/>
  <c r="E49" i="19"/>
  <c r="E51" i="19"/>
  <c r="E53" i="19"/>
  <c r="E55" i="19"/>
  <c r="E57" i="19"/>
  <c r="E59" i="19"/>
  <c r="E61" i="19"/>
  <c r="E63" i="19"/>
  <c r="E65" i="19"/>
  <c r="E67" i="19"/>
  <c r="E69" i="19"/>
  <c r="E71" i="19"/>
  <c r="E73" i="19"/>
  <c r="E75" i="19"/>
  <c r="E77" i="19"/>
  <c r="E79" i="19"/>
  <c r="E81" i="19"/>
  <c r="E83" i="19"/>
  <c r="E85" i="19"/>
  <c r="E87" i="19"/>
  <c r="E89" i="19"/>
  <c r="E91" i="19"/>
  <c r="E93" i="19"/>
  <c r="E95" i="19"/>
  <c r="E97" i="19"/>
  <c r="E99" i="19"/>
  <c r="E101" i="19"/>
  <c r="E103" i="19"/>
  <c r="E105" i="19"/>
  <c r="E107" i="19"/>
  <c r="E109" i="19"/>
  <c r="E111" i="19"/>
  <c r="E113" i="19"/>
  <c r="E115" i="19"/>
  <c r="E117" i="19"/>
  <c r="E119" i="19"/>
  <c r="E121" i="19"/>
  <c r="E123" i="19"/>
  <c r="E125" i="19"/>
  <c r="E127" i="19"/>
  <c r="E129" i="19"/>
  <c r="E131" i="19"/>
  <c r="E133" i="19"/>
  <c r="E135" i="19"/>
  <c r="E137" i="19"/>
  <c r="E139" i="19"/>
  <c r="E141" i="19"/>
  <c r="E143" i="19"/>
  <c r="E145" i="19"/>
  <c r="E147" i="19"/>
  <c r="E149" i="19"/>
  <c r="E151" i="19"/>
  <c r="E153" i="19"/>
  <c r="E155" i="19"/>
  <c r="E157" i="19"/>
  <c r="E159" i="19"/>
  <c r="E161" i="19"/>
  <c r="E163" i="19"/>
  <c r="E165" i="19"/>
  <c r="E167" i="19"/>
  <c r="E169" i="19"/>
  <c r="E171" i="19"/>
  <c r="E173" i="19"/>
  <c r="E175" i="19"/>
  <c r="E177" i="19"/>
  <c r="E179" i="19"/>
  <c r="E181" i="19"/>
  <c r="E183" i="19"/>
  <c r="E185" i="19"/>
  <c r="E187" i="19"/>
  <c r="E189" i="19"/>
  <c r="E191" i="19"/>
  <c r="E193" i="19"/>
  <c r="E195" i="19"/>
  <c r="E197" i="19"/>
  <c r="E199" i="19"/>
  <c r="E201" i="19"/>
  <c r="E203" i="19"/>
  <c r="E205" i="19"/>
  <c r="E36" i="19"/>
  <c r="E42" i="19"/>
  <c r="E20" i="11"/>
  <c r="E21" i="11"/>
  <c r="H22" i="11"/>
  <c r="I22" i="11" s="1"/>
  <c r="E25" i="11"/>
  <c r="E26" i="11"/>
  <c r="E27" i="11"/>
  <c r="E29" i="11"/>
  <c r="E31" i="11"/>
  <c r="E32" i="11"/>
  <c r="E33" i="11"/>
  <c r="E34" i="11"/>
  <c r="E38" i="11"/>
  <c r="E39" i="11"/>
  <c r="E40" i="11"/>
  <c r="E42" i="11"/>
  <c r="E44" i="11"/>
  <c r="E46" i="11"/>
  <c r="E48" i="11"/>
  <c r="E50" i="11"/>
  <c r="E52" i="11"/>
  <c r="E54" i="11"/>
  <c r="E56" i="11"/>
  <c r="E58" i="11"/>
  <c r="E60" i="11"/>
  <c r="E62" i="11"/>
  <c r="E64" i="11"/>
  <c r="E66" i="11"/>
  <c r="E68" i="11"/>
  <c r="E70" i="11"/>
  <c r="E72" i="11"/>
  <c r="E74" i="11"/>
  <c r="E76" i="11"/>
  <c r="E78" i="11"/>
  <c r="E80" i="11"/>
  <c r="E82" i="11"/>
  <c r="E84" i="11"/>
  <c r="E86" i="11"/>
  <c r="E88" i="11"/>
  <c r="E90" i="11"/>
  <c r="E92" i="11"/>
  <c r="E94" i="11"/>
  <c r="E96" i="11"/>
  <c r="E98" i="11"/>
  <c r="E100" i="11"/>
  <c r="E102" i="11"/>
  <c r="E104" i="11"/>
  <c r="E106" i="11"/>
  <c r="E108" i="11"/>
  <c r="E110" i="11"/>
  <c r="E112" i="11"/>
  <c r="E114" i="11"/>
  <c r="E116" i="11"/>
  <c r="E118" i="11"/>
  <c r="E120" i="11"/>
  <c r="E122" i="11"/>
  <c r="E124" i="11"/>
  <c r="E126" i="11"/>
  <c r="E128" i="11"/>
  <c r="E130" i="11"/>
  <c r="E132" i="11"/>
  <c r="E134" i="11"/>
  <c r="E136" i="11"/>
  <c r="E138" i="11"/>
  <c r="E140" i="11"/>
  <c r="E142" i="11"/>
  <c r="E144" i="11"/>
  <c r="E146" i="11"/>
  <c r="E148" i="11"/>
  <c r="E150" i="11"/>
  <c r="E152" i="11"/>
  <c r="E154" i="11"/>
  <c r="E156" i="11"/>
  <c r="E158" i="11"/>
  <c r="E160" i="11"/>
  <c r="E162" i="11"/>
  <c r="E164" i="11"/>
  <c r="E166" i="11"/>
  <c r="E168" i="11"/>
  <c r="E170" i="11"/>
  <c r="E172" i="11"/>
  <c r="E174" i="11"/>
  <c r="E176" i="11"/>
  <c r="E178" i="11"/>
  <c r="E180" i="11"/>
  <c r="E182" i="11"/>
  <c r="E184" i="11"/>
  <c r="E186" i="11"/>
  <c r="E188" i="11"/>
  <c r="E190" i="11"/>
  <c r="E192" i="11"/>
  <c r="E194" i="11"/>
  <c r="E196" i="11"/>
  <c r="E198" i="11"/>
  <c r="E200" i="11"/>
  <c r="E202" i="11"/>
  <c r="E204" i="11"/>
  <c r="E206" i="11"/>
  <c r="E208" i="11"/>
  <c r="E210" i="11"/>
  <c r="E212" i="11"/>
  <c r="E214" i="11"/>
  <c r="E216" i="11"/>
  <c r="E218" i="11"/>
  <c r="E220" i="11"/>
  <c r="E222" i="11"/>
  <c r="E224" i="11"/>
  <c r="E226" i="11"/>
  <c r="E228" i="11"/>
  <c r="E230" i="11"/>
  <c r="E232" i="11"/>
  <c r="E234" i="11"/>
  <c r="E236" i="11"/>
  <c r="E238" i="11"/>
  <c r="E240" i="11"/>
  <c r="E242" i="11"/>
  <c r="E244" i="11"/>
  <c r="E246" i="11"/>
  <c r="E248" i="11"/>
  <c r="E250" i="11"/>
  <c r="E252" i="11"/>
  <c r="E254" i="11"/>
  <c r="E256" i="11"/>
  <c r="E258" i="11"/>
  <c r="E260" i="11"/>
  <c r="E262" i="11"/>
  <c r="E264" i="11"/>
  <c r="E266" i="11"/>
  <c r="E268" i="11"/>
  <c r="E270" i="11"/>
  <c r="E272" i="11"/>
  <c r="E274" i="11"/>
  <c r="E276" i="11"/>
  <c r="E278" i="11"/>
  <c r="E280" i="11"/>
  <c r="E282" i="11"/>
  <c r="E284" i="11"/>
  <c r="E286" i="11"/>
  <c r="E288" i="11"/>
  <c r="E290" i="11"/>
  <c r="E292" i="11"/>
  <c r="H20" i="11"/>
  <c r="I20" i="11" s="1"/>
  <c r="E22" i="11"/>
  <c r="H68" i="11"/>
  <c r="I68" i="11" s="1"/>
  <c r="E23" i="13"/>
  <c r="E24" i="13"/>
  <c r="E28" i="13"/>
  <c r="E30" i="13"/>
  <c r="E35" i="13"/>
  <c r="E36" i="13"/>
  <c r="E37" i="13"/>
  <c r="E40" i="13"/>
  <c r="E41" i="13"/>
  <c r="E43" i="13"/>
  <c r="E44" i="13"/>
  <c r="E45" i="13"/>
  <c r="E46" i="13"/>
  <c r="E47" i="13"/>
  <c r="E49" i="13"/>
  <c r="E51" i="13"/>
  <c r="E53" i="13"/>
  <c r="E54" i="13"/>
  <c r="E55" i="13"/>
  <c r="E56" i="13"/>
  <c r="E57" i="13"/>
  <c r="E58" i="13"/>
  <c r="E60" i="13"/>
  <c r="E62" i="13"/>
  <c r="E64" i="13"/>
  <c r="E66" i="13"/>
  <c r="E68" i="13"/>
  <c r="E70" i="13"/>
  <c r="E72" i="13"/>
  <c r="E73" i="13"/>
  <c r="E74" i="13"/>
  <c r="E76" i="13"/>
  <c r="E77" i="13"/>
  <c r="E78" i="13"/>
  <c r="E79" i="13"/>
  <c r="E80" i="13"/>
  <c r="E81" i="13"/>
  <c r="E82" i="13"/>
  <c r="E83" i="13"/>
  <c r="E84" i="13"/>
  <c r="E85" i="13"/>
  <c r="E86" i="13"/>
  <c r="E87" i="13"/>
  <c r="E88" i="13"/>
  <c r="E89" i="13"/>
  <c r="E90" i="13"/>
  <c r="E91" i="13"/>
  <c r="E92" i="13"/>
  <c r="E93" i="13"/>
  <c r="E94" i="13"/>
  <c r="E95" i="13"/>
  <c r="E96" i="13"/>
  <c r="E97" i="13"/>
  <c r="E98" i="13"/>
  <c r="E99" i="13"/>
  <c r="E100" i="13"/>
  <c r="E101" i="13"/>
  <c r="E102" i="13"/>
  <c r="E104" i="13"/>
  <c r="E105" i="13"/>
  <c r="E106" i="13"/>
  <c r="E107" i="13"/>
  <c r="E108" i="13"/>
  <c r="E109" i="13"/>
  <c r="E110" i="13"/>
  <c r="E111" i="13"/>
  <c r="E112" i="13"/>
  <c r="E113" i="13"/>
  <c r="E114" i="13"/>
  <c r="E115" i="13"/>
  <c r="E116" i="13"/>
  <c r="E117" i="13"/>
  <c r="E118" i="13"/>
  <c r="E119" i="13"/>
  <c r="E120" i="13"/>
  <c r="E121" i="13"/>
  <c r="E122" i="13"/>
  <c r="E124" i="13"/>
  <c r="E126" i="13"/>
  <c r="E128" i="13"/>
  <c r="E130" i="13"/>
  <c r="E132" i="13"/>
  <c r="E134" i="13"/>
  <c r="E136" i="13"/>
  <c r="E138" i="13"/>
  <c r="E140" i="13"/>
  <c r="E142" i="13"/>
  <c r="E144" i="13"/>
  <c r="E146" i="13"/>
  <c r="E148" i="13"/>
  <c r="E150" i="13"/>
  <c r="E152" i="13"/>
  <c r="E154" i="13"/>
  <c r="E156" i="13"/>
  <c r="E158" i="13"/>
  <c r="E160" i="13"/>
  <c r="E162" i="13"/>
  <c r="E164" i="13"/>
  <c r="E166" i="13"/>
  <c r="E168" i="13"/>
  <c r="E170" i="13"/>
  <c r="E172" i="13"/>
  <c r="E174" i="13"/>
  <c r="E176" i="13"/>
  <c r="E178" i="13"/>
  <c r="E180" i="13"/>
  <c r="E182" i="13"/>
  <c r="E184" i="13"/>
  <c r="E186" i="13"/>
  <c r="E188" i="13"/>
  <c r="E190" i="13"/>
  <c r="E192" i="13"/>
  <c r="E194" i="13"/>
  <c r="E196" i="13"/>
  <c r="E198" i="13"/>
  <c r="E200" i="13"/>
  <c r="E202" i="13"/>
  <c r="E204" i="13"/>
  <c r="E206" i="13"/>
  <c r="E208" i="13"/>
  <c r="E210" i="13"/>
  <c r="E212" i="13"/>
  <c r="E214" i="13"/>
  <c r="E216" i="13"/>
  <c r="E218" i="13"/>
  <c r="E220" i="13"/>
  <c r="E222" i="13"/>
  <c r="E224" i="13"/>
  <c r="E226" i="13"/>
  <c r="E228" i="13"/>
  <c r="E230" i="13"/>
  <c r="E232" i="13"/>
  <c r="E234" i="13"/>
  <c r="E236" i="13"/>
  <c r="E238" i="13"/>
  <c r="E240" i="13"/>
  <c r="E242" i="13"/>
  <c r="E244" i="13"/>
  <c r="E246" i="13"/>
  <c r="E248" i="13"/>
  <c r="E250" i="13"/>
  <c r="E252" i="13"/>
  <c r="E254" i="13"/>
  <c r="E256" i="13"/>
  <c r="E258" i="13"/>
  <c r="E260" i="13"/>
  <c r="E20" i="10"/>
  <c r="E21" i="10"/>
  <c r="H22" i="10"/>
  <c r="I22" i="10" s="1"/>
  <c r="H26" i="10"/>
  <c r="I26" i="10" s="1"/>
  <c r="H20" i="10"/>
  <c r="I20" i="10" s="1"/>
  <c r="F22" i="16"/>
  <c r="E23" i="16"/>
  <c r="G23" i="16"/>
  <c r="E24" i="16"/>
  <c r="G24" i="16"/>
  <c r="F25" i="16"/>
  <c r="H25" i="16"/>
  <c r="I25" i="16" s="1"/>
  <c r="F26" i="16"/>
  <c r="H26" i="16"/>
  <c r="I26" i="16" s="1"/>
  <c r="F27" i="16"/>
  <c r="H27" i="16"/>
  <c r="I27" i="16" s="1"/>
  <c r="E28" i="16"/>
  <c r="G28" i="16"/>
  <c r="F29" i="16"/>
  <c r="H29" i="16"/>
  <c r="I29" i="16" s="1"/>
  <c r="E30" i="16"/>
  <c r="G30" i="16"/>
  <c r="F31" i="16"/>
  <c r="H31" i="16"/>
  <c r="I31" i="16" s="1"/>
  <c r="F32" i="16"/>
  <c r="H32" i="16"/>
  <c r="I32" i="16" s="1"/>
  <c r="F33" i="16"/>
  <c r="H33" i="16"/>
  <c r="I33" i="16" s="1"/>
  <c r="F34" i="16"/>
  <c r="H34" i="16"/>
  <c r="I34" i="16" s="1"/>
  <c r="E35" i="16"/>
  <c r="G35" i="16"/>
  <c r="E36" i="16"/>
  <c r="G36" i="16"/>
  <c r="E37" i="16"/>
  <c r="G37" i="16"/>
  <c r="F38" i="16"/>
  <c r="H38" i="16"/>
  <c r="I38" i="16" s="1"/>
  <c r="F39" i="16"/>
  <c r="H39" i="16"/>
  <c r="I39" i="16" s="1"/>
  <c r="F40" i="16"/>
  <c r="H40" i="16"/>
  <c r="I40" i="16" s="1"/>
  <c r="E41" i="16"/>
  <c r="G41" i="16"/>
  <c r="F42" i="16"/>
  <c r="H42" i="16"/>
  <c r="I42" i="16" s="1"/>
  <c r="E43" i="16"/>
  <c r="G43" i="16"/>
  <c r="F44" i="16"/>
  <c r="H44" i="16"/>
  <c r="I44" i="16" s="1"/>
  <c r="E45" i="16"/>
  <c r="G45" i="16"/>
  <c r="F46" i="16"/>
  <c r="H46" i="16"/>
  <c r="I46" i="16" s="1"/>
  <c r="E47" i="16"/>
  <c r="G47" i="16"/>
  <c r="F48" i="16"/>
  <c r="H48" i="16"/>
  <c r="I48" i="16" s="1"/>
  <c r="E49" i="16"/>
  <c r="G49" i="16"/>
  <c r="F50" i="16"/>
  <c r="H50" i="16"/>
  <c r="I50" i="16" s="1"/>
  <c r="E51" i="16"/>
  <c r="G51" i="16"/>
  <c r="F52" i="16"/>
  <c r="H52" i="16"/>
  <c r="I52" i="16" s="1"/>
  <c r="E53" i="16"/>
  <c r="G53" i="16"/>
  <c r="F54" i="16"/>
  <c r="H54" i="16"/>
  <c r="I54" i="16" s="1"/>
  <c r="E55" i="16"/>
  <c r="G55" i="16"/>
  <c r="F56" i="16"/>
  <c r="H56" i="16"/>
  <c r="I56" i="16" s="1"/>
  <c r="E57" i="16"/>
  <c r="G57" i="16"/>
  <c r="F58" i="16"/>
  <c r="H58" i="16"/>
  <c r="I58" i="16" s="1"/>
  <c r="E59" i="16"/>
  <c r="G59" i="16"/>
  <c r="F60" i="16"/>
  <c r="H60" i="16"/>
  <c r="I60" i="16" s="1"/>
  <c r="E61" i="16"/>
  <c r="G61" i="16"/>
  <c r="F62" i="16"/>
  <c r="H62" i="16"/>
  <c r="I62" i="16" s="1"/>
  <c r="E63" i="16"/>
  <c r="G63" i="16"/>
  <c r="F64" i="16"/>
  <c r="H64" i="16"/>
  <c r="I64" i="16" s="1"/>
  <c r="E65" i="16"/>
  <c r="G65" i="16"/>
  <c r="F66" i="16"/>
  <c r="H66" i="16"/>
  <c r="I66" i="16" s="1"/>
  <c r="E67" i="16"/>
  <c r="G67" i="16"/>
  <c r="F68" i="16"/>
  <c r="H68" i="16"/>
  <c r="I68" i="16" s="1"/>
  <c r="E69" i="16"/>
  <c r="G69" i="16"/>
  <c r="F70" i="16"/>
  <c r="H70" i="16"/>
  <c r="I70" i="16" s="1"/>
  <c r="E71" i="16"/>
  <c r="G71" i="16"/>
  <c r="F72" i="16"/>
  <c r="H72" i="16"/>
  <c r="I72" i="16" s="1"/>
  <c r="E73" i="16"/>
  <c r="G73" i="16"/>
  <c r="F74" i="16"/>
  <c r="H74" i="16"/>
  <c r="I74" i="16" s="1"/>
  <c r="E75" i="16"/>
  <c r="G75" i="16"/>
  <c r="F76" i="16"/>
  <c r="H76" i="16"/>
  <c r="I76" i="16" s="1"/>
  <c r="E77" i="16"/>
  <c r="G77" i="16"/>
  <c r="F78" i="16"/>
  <c r="H78" i="16"/>
  <c r="I78" i="16" s="1"/>
  <c r="E79" i="16"/>
  <c r="G79" i="16"/>
  <c r="F80" i="16"/>
  <c r="H80" i="16"/>
  <c r="I80" i="16" s="1"/>
  <c r="E81" i="16"/>
  <c r="G81" i="16"/>
  <c r="F82" i="16"/>
  <c r="H82" i="16"/>
  <c r="I82" i="16" s="1"/>
  <c r="E83" i="16"/>
  <c r="G83" i="16"/>
  <c r="F84" i="16"/>
  <c r="H84" i="16"/>
  <c r="I84" i="16" s="1"/>
  <c r="E85" i="16"/>
  <c r="G85" i="16"/>
  <c r="F86" i="16"/>
  <c r="H86" i="16"/>
  <c r="I86" i="16" s="1"/>
  <c r="E87" i="16"/>
  <c r="G87" i="16"/>
  <c r="F88" i="16"/>
  <c r="H88" i="16"/>
  <c r="I88" i="16" s="1"/>
  <c r="E89" i="16"/>
  <c r="G89" i="16"/>
  <c r="F90" i="16"/>
  <c r="H90" i="16"/>
  <c r="I90" i="16" s="1"/>
  <c r="E91" i="16"/>
  <c r="G91" i="16"/>
  <c r="F92" i="16"/>
  <c r="H92" i="16"/>
  <c r="I92" i="16" s="1"/>
  <c r="E93" i="16"/>
  <c r="G93" i="16"/>
  <c r="F94" i="16"/>
  <c r="H94" i="16"/>
  <c r="I94" i="16" s="1"/>
  <c r="E95" i="16"/>
  <c r="G95" i="16"/>
  <c r="F96" i="16"/>
  <c r="H96" i="16"/>
  <c r="I96" i="16" s="1"/>
  <c r="E97" i="16"/>
  <c r="G97" i="16"/>
  <c r="F98" i="16"/>
  <c r="H98" i="16"/>
  <c r="I98" i="16" s="1"/>
  <c r="E99" i="16"/>
  <c r="G99" i="16"/>
  <c r="F100" i="16"/>
  <c r="H100" i="16"/>
  <c r="I100" i="16" s="1"/>
  <c r="E101" i="16"/>
  <c r="G101" i="16"/>
  <c r="F102" i="16"/>
  <c r="H102" i="16"/>
  <c r="I102" i="16" s="1"/>
  <c r="E103" i="16"/>
  <c r="G103" i="16"/>
  <c r="F104" i="16"/>
  <c r="H104" i="16"/>
  <c r="I104" i="16" s="1"/>
  <c r="E105" i="16"/>
  <c r="G105" i="16"/>
  <c r="F106" i="16"/>
  <c r="H106" i="16"/>
  <c r="I106" i="16" s="1"/>
  <c r="E107" i="16"/>
  <c r="G107" i="16"/>
  <c r="F108" i="16"/>
  <c r="H108" i="16"/>
  <c r="I108" i="16" s="1"/>
  <c r="E109" i="16"/>
  <c r="G109" i="16"/>
  <c r="F110" i="16"/>
  <c r="H110" i="16"/>
  <c r="I110" i="16" s="1"/>
  <c r="E111" i="16"/>
  <c r="G111" i="16"/>
  <c r="F112" i="16"/>
  <c r="H112" i="16"/>
  <c r="I112" i="16" s="1"/>
  <c r="E113" i="16"/>
  <c r="G113" i="16"/>
  <c r="F114" i="16"/>
  <c r="H114" i="16"/>
  <c r="I114" i="16" s="1"/>
  <c r="E115" i="16"/>
  <c r="G115" i="16"/>
  <c r="F116" i="16"/>
  <c r="H116" i="16"/>
  <c r="I116" i="16" s="1"/>
  <c r="E117" i="16"/>
  <c r="G117" i="16"/>
  <c r="F118" i="16"/>
  <c r="H118" i="16"/>
  <c r="I118" i="16" s="1"/>
  <c r="E119" i="16"/>
  <c r="G119" i="16"/>
  <c r="F120" i="16"/>
  <c r="H120" i="16"/>
  <c r="I120" i="16" s="1"/>
  <c r="E121" i="16"/>
  <c r="G121" i="16"/>
  <c r="F122" i="16"/>
  <c r="H122" i="16"/>
  <c r="I122" i="16" s="1"/>
  <c r="E123" i="16"/>
  <c r="G123" i="16"/>
  <c r="F124" i="16"/>
  <c r="H124" i="16"/>
  <c r="I124" i="16" s="1"/>
  <c r="E125" i="16"/>
  <c r="G125" i="16"/>
  <c r="F126" i="16"/>
  <c r="H126" i="16"/>
  <c r="I126" i="16" s="1"/>
  <c r="E127" i="16"/>
  <c r="G127" i="16"/>
  <c r="F128" i="16"/>
  <c r="H128" i="16"/>
  <c r="I128" i="16" s="1"/>
  <c r="E129" i="16"/>
  <c r="G129" i="16"/>
  <c r="F130" i="16"/>
  <c r="H130" i="16"/>
  <c r="I130" i="16" s="1"/>
  <c r="E131" i="16"/>
  <c r="G131" i="16"/>
  <c r="F132" i="16"/>
  <c r="H132" i="16"/>
  <c r="I132" i="16" s="1"/>
  <c r="E133" i="16"/>
  <c r="G133" i="16"/>
  <c r="F134" i="16"/>
  <c r="H134" i="16"/>
  <c r="I134" i="16" s="1"/>
  <c r="E135" i="16"/>
  <c r="G135" i="16"/>
  <c r="F136" i="16"/>
  <c r="H136" i="16"/>
  <c r="I136" i="16" s="1"/>
  <c r="E137" i="16"/>
  <c r="G137" i="16"/>
  <c r="F138" i="16"/>
  <c r="H138" i="16"/>
  <c r="I138" i="16" s="1"/>
  <c r="E139" i="16"/>
  <c r="G139" i="16"/>
  <c r="F140" i="16"/>
  <c r="H140" i="16"/>
  <c r="I140" i="16" s="1"/>
  <c r="E141" i="16"/>
  <c r="G141" i="16"/>
  <c r="F142" i="16"/>
  <c r="H142" i="16"/>
  <c r="I142" i="16" s="1"/>
  <c r="E143" i="16"/>
  <c r="G143" i="16"/>
  <c r="F144" i="16"/>
  <c r="H144" i="16"/>
  <c r="I144" i="16" s="1"/>
  <c r="E145" i="16"/>
  <c r="G145" i="16"/>
  <c r="F146" i="16"/>
  <c r="H146" i="16"/>
  <c r="I146" i="16" s="1"/>
  <c r="E147" i="16"/>
  <c r="G147" i="16"/>
  <c r="F148" i="16"/>
  <c r="H148" i="16"/>
  <c r="I148" i="16" s="1"/>
  <c r="E149" i="16"/>
  <c r="G149" i="16"/>
  <c r="F150" i="16"/>
  <c r="H150" i="16"/>
  <c r="I150" i="16" s="1"/>
  <c r="E151" i="16"/>
  <c r="G151" i="16"/>
  <c r="F152" i="16"/>
  <c r="H152" i="16"/>
  <c r="I152" i="16" s="1"/>
  <c r="E153" i="16"/>
  <c r="G153" i="16"/>
  <c r="F154" i="16"/>
  <c r="H154" i="16"/>
  <c r="I154" i="16" s="1"/>
  <c r="E155" i="16"/>
  <c r="G155" i="16"/>
  <c r="F156" i="16"/>
  <c r="H156" i="16"/>
  <c r="I156" i="16" s="1"/>
  <c r="E157" i="16"/>
  <c r="G157" i="16"/>
  <c r="F158" i="16"/>
  <c r="H158" i="16"/>
  <c r="I158" i="16" s="1"/>
  <c r="E159" i="16"/>
  <c r="G159" i="16"/>
  <c r="F160" i="16"/>
  <c r="H160" i="16"/>
  <c r="I160" i="16" s="1"/>
  <c r="E161" i="16"/>
  <c r="G161" i="16"/>
  <c r="F162" i="16"/>
  <c r="H162" i="16"/>
  <c r="I162" i="16" s="1"/>
  <c r="E163" i="16"/>
  <c r="G163" i="16"/>
  <c r="F164" i="16"/>
  <c r="H164" i="16"/>
  <c r="I164" i="16" s="1"/>
  <c r="E165" i="16"/>
  <c r="G165" i="16"/>
  <c r="F166" i="16"/>
  <c r="H166" i="16"/>
  <c r="I166" i="16" s="1"/>
  <c r="E167" i="16"/>
  <c r="G167" i="16"/>
  <c r="F168" i="16"/>
  <c r="H168" i="16"/>
  <c r="I168" i="16" s="1"/>
  <c r="E169" i="16"/>
  <c r="G169" i="16"/>
  <c r="F170" i="16"/>
  <c r="H170" i="16"/>
  <c r="I170" i="16" s="1"/>
  <c r="E171" i="16"/>
  <c r="G171" i="16"/>
  <c r="F172" i="16"/>
  <c r="H172" i="16"/>
  <c r="I172" i="16" s="1"/>
  <c r="E173" i="16"/>
  <c r="G173" i="16"/>
  <c r="F174" i="16"/>
  <c r="H174" i="16"/>
  <c r="I174" i="16" s="1"/>
  <c r="E175" i="16"/>
  <c r="G175" i="16"/>
  <c r="F176" i="16"/>
  <c r="H176" i="16"/>
  <c r="I176" i="16" s="1"/>
  <c r="E177" i="16"/>
  <c r="G177" i="16"/>
  <c r="F178" i="16"/>
  <c r="H178" i="16"/>
  <c r="I178" i="16" s="1"/>
  <c r="E179" i="16"/>
  <c r="G179" i="16"/>
  <c r="F180" i="16"/>
  <c r="H180" i="16"/>
  <c r="I180" i="16" s="1"/>
  <c r="E181" i="16"/>
  <c r="G181" i="16"/>
  <c r="F182" i="16"/>
  <c r="H182" i="16"/>
  <c r="I182" i="16" s="1"/>
  <c r="E183" i="16"/>
  <c r="G183" i="16"/>
  <c r="F184" i="16"/>
  <c r="H184" i="16"/>
  <c r="I184" i="16" s="1"/>
  <c r="E185" i="16"/>
  <c r="G185" i="16"/>
  <c r="F186" i="16"/>
  <c r="H186" i="16"/>
  <c r="I186" i="16" s="1"/>
  <c r="E187" i="16"/>
  <c r="G187" i="16"/>
  <c r="F188" i="16"/>
  <c r="H188" i="16"/>
  <c r="I188" i="16" s="1"/>
  <c r="E189" i="16"/>
  <c r="G189" i="16"/>
  <c r="F190" i="16"/>
  <c r="H190" i="16"/>
  <c r="I190" i="16" s="1"/>
  <c r="E191" i="16"/>
  <c r="G191" i="16"/>
  <c r="F192" i="16"/>
  <c r="H192" i="16"/>
  <c r="I192" i="16" s="1"/>
  <c r="E193" i="16"/>
  <c r="G193" i="16"/>
  <c r="F194" i="16"/>
  <c r="H194" i="16"/>
  <c r="I194" i="16" s="1"/>
  <c r="E195" i="16"/>
  <c r="G195" i="16"/>
  <c r="F196" i="16"/>
  <c r="H196" i="16"/>
  <c r="I196" i="16" s="1"/>
  <c r="E197" i="16"/>
  <c r="G197" i="16"/>
  <c r="F198" i="16"/>
  <c r="H198" i="16"/>
  <c r="I198" i="16" s="1"/>
  <c r="E199" i="16"/>
  <c r="G199" i="16"/>
  <c r="F200" i="16"/>
  <c r="H200" i="16"/>
  <c r="I200" i="16" s="1"/>
  <c r="E201" i="16"/>
  <c r="G201" i="16"/>
  <c r="F202" i="16"/>
  <c r="H202" i="16"/>
  <c r="I202" i="16" s="1"/>
  <c r="E203" i="16"/>
  <c r="G203" i="16"/>
  <c r="F204" i="16"/>
  <c r="H204" i="16"/>
  <c r="I204" i="16" s="1"/>
  <c r="E205" i="16"/>
  <c r="G205" i="16"/>
  <c r="F206" i="16"/>
  <c r="H206" i="16"/>
  <c r="I206" i="16" s="1"/>
  <c r="E207" i="16"/>
  <c r="G207" i="16"/>
  <c r="F208" i="16"/>
  <c r="H208" i="16"/>
  <c r="I208" i="16" s="1"/>
  <c r="E209" i="16"/>
  <c r="G209" i="16"/>
  <c r="F210" i="16"/>
  <c r="H210" i="16"/>
  <c r="I210" i="16" s="1"/>
  <c r="E211" i="16"/>
  <c r="G211" i="16"/>
  <c r="F212" i="16"/>
  <c r="H212" i="16"/>
  <c r="I212" i="16" s="1"/>
  <c r="E213" i="16"/>
  <c r="G213" i="16"/>
  <c r="F214" i="16"/>
  <c r="H214" i="16"/>
  <c r="I214" i="16" s="1"/>
  <c r="E215" i="16"/>
  <c r="G215" i="16"/>
  <c r="F216" i="16"/>
  <c r="H216" i="16"/>
  <c r="I216" i="16" s="1"/>
  <c r="E217" i="16"/>
  <c r="G217" i="16"/>
  <c r="F218" i="16"/>
  <c r="H218" i="16"/>
  <c r="I218" i="16" s="1"/>
  <c r="E219" i="16"/>
  <c r="G219" i="16"/>
  <c r="F220" i="16"/>
  <c r="H220" i="16"/>
  <c r="I220" i="16" s="1"/>
  <c r="E221" i="16"/>
  <c r="G221" i="16"/>
  <c r="F222" i="16"/>
  <c r="H222" i="16"/>
  <c r="I222" i="16" s="1"/>
  <c r="E223" i="16"/>
  <c r="G223" i="16"/>
  <c r="F224" i="16"/>
  <c r="H224" i="16"/>
  <c r="I224" i="16" s="1"/>
  <c r="E225" i="16"/>
  <c r="G225" i="16"/>
  <c r="F226" i="16"/>
  <c r="H226" i="16"/>
  <c r="I226" i="16" s="1"/>
  <c r="E227" i="16"/>
  <c r="G227" i="16"/>
  <c r="F228" i="16"/>
  <c r="H228" i="16"/>
  <c r="I228" i="16" s="1"/>
  <c r="E229" i="16"/>
  <c r="G229" i="16"/>
  <c r="F230" i="16"/>
  <c r="H230" i="16"/>
  <c r="I230" i="16" s="1"/>
  <c r="E231" i="16"/>
  <c r="G231" i="16"/>
  <c r="F232" i="16"/>
  <c r="H232" i="16"/>
  <c r="I232" i="16" s="1"/>
  <c r="E233" i="16"/>
  <c r="G233" i="16"/>
  <c r="F234" i="16"/>
  <c r="H234" i="16"/>
  <c r="I234" i="16" s="1"/>
  <c r="E235" i="16"/>
  <c r="G235" i="16"/>
  <c r="F236" i="16"/>
  <c r="H236" i="16"/>
  <c r="I236" i="16" s="1"/>
  <c r="E237" i="16"/>
  <c r="G237" i="16"/>
  <c r="F238" i="16"/>
  <c r="H238" i="16"/>
  <c r="I238" i="16" s="1"/>
  <c r="E239" i="16"/>
  <c r="G239" i="16"/>
  <c r="F240" i="16"/>
  <c r="H240" i="16"/>
  <c r="I240" i="16" s="1"/>
  <c r="E241" i="16"/>
  <c r="G241" i="16"/>
  <c r="F242" i="16"/>
  <c r="H242" i="16"/>
  <c r="I242" i="16" s="1"/>
  <c r="E243" i="16"/>
  <c r="G243" i="16"/>
  <c r="F244" i="16"/>
  <c r="H244" i="16"/>
  <c r="I244" i="16" s="1"/>
  <c r="E245" i="16"/>
  <c r="G245" i="16"/>
  <c r="F246" i="16"/>
  <c r="H246" i="16"/>
  <c r="I246" i="16" s="1"/>
  <c r="E247" i="16"/>
  <c r="G247" i="16"/>
  <c r="F248" i="16"/>
  <c r="H248" i="16"/>
  <c r="I248" i="16" s="1"/>
  <c r="E249" i="16"/>
  <c r="G249" i="16"/>
  <c r="F250" i="16"/>
  <c r="H250" i="16"/>
  <c r="I250" i="16" s="1"/>
  <c r="E251" i="16"/>
  <c r="G251" i="16"/>
  <c r="F252" i="16"/>
  <c r="H252" i="16"/>
  <c r="I252" i="16" s="1"/>
  <c r="E253" i="16"/>
  <c r="G253" i="16"/>
  <c r="F254" i="16"/>
  <c r="H254" i="16"/>
  <c r="I254" i="16" s="1"/>
  <c r="E255" i="16"/>
  <c r="G255" i="16"/>
  <c r="F256" i="16"/>
  <c r="H256" i="16"/>
  <c r="I256" i="16" s="1"/>
  <c r="E257" i="16"/>
  <c r="G257" i="16"/>
  <c r="F258" i="16"/>
  <c r="H258" i="16"/>
  <c r="I258" i="16" s="1"/>
  <c r="E259" i="16"/>
  <c r="G259" i="16"/>
  <c r="F260" i="16"/>
  <c r="H260" i="16"/>
  <c r="I260" i="16" s="1"/>
  <c r="E261" i="16"/>
  <c r="G261" i="16"/>
  <c r="F262" i="16"/>
  <c r="H262" i="16"/>
  <c r="I262" i="16" s="1"/>
  <c r="E263" i="16"/>
  <c r="G263" i="16"/>
  <c r="F264" i="16"/>
  <c r="H264" i="16"/>
  <c r="I264" i="16" s="1"/>
  <c r="E265" i="16"/>
  <c r="G265" i="16"/>
  <c r="F266" i="16"/>
  <c r="H266" i="16"/>
  <c r="I266" i="16" s="1"/>
  <c r="E267" i="16"/>
  <c r="G267" i="16"/>
  <c r="F268" i="16"/>
  <c r="H268" i="16"/>
  <c r="I268" i="16" s="1"/>
  <c r="E269" i="16"/>
  <c r="G269" i="16"/>
  <c r="F270" i="16"/>
  <c r="H270" i="16"/>
  <c r="I270" i="16" s="1"/>
  <c r="E271" i="16"/>
  <c r="G271" i="16"/>
  <c r="F272" i="16"/>
  <c r="H272" i="16"/>
  <c r="I272" i="16" s="1"/>
  <c r="E273" i="16"/>
  <c r="G273" i="16"/>
  <c r="F274" i="16"/>
  <c r="H274" i="16"/>
  <c r="I274" i="16" s="1"/>
  <c r="E275" i="16"/>
  <c r="G275" i="16"/>
  <c r="F276" i="16"/>
  <c r="H276" i="16"/>
  <c r="I276" i="16" s="1"/>
  <c r="E277" i="16"/>
  <c r="G277" i="16"/>
  <c r="F278" i="16"/>
  <c r="H278" i="16"/>
  <c r="I278" i="16" s="1"/>
  <c r="E279" i="16"/>
  <c r="G279" i="16"/>
  <c r="F280" i="16"/>
  <c r="H280" i="16"/>
  <c r="I280" i="16" s="1"/>
  <c r="E281" i="16"/>
  <c r="G281" i="16"/>
  <c r="F282" i="16"/>
  <c r="H282" i="16"/>
  <c r="I282" i="16" s="1"/>
  <c r="E283" i="16"/>
  <c r="G283" i="16"/>
  <c r="F284" i="16"/>
  <c r="H284" i="16"/>
  <c r="I284" i="16" s="1"/>
  <c r="E285" i="16"/>
  <c r="G285" i="16"/>
  <c r="F286" i="16"/>
  <c r="H286" i="16"/>
  <c r="I286" i="16" s="1"/>
  <c r="E287" i="16"/>
  <c r="G287" i="16"/>
  <c r="F288" i="16"/>
  <c r="H288" i="16"/>
  <c r="I288" i="16" s="1"/>
  <c r="E289" i="16"/>
  <c r="G289" i="16"/>
  <c r="F290" i="16"/>
  <c r="H290" i="16"/>
  <c r="I290" i="16" s="1"/>
  <c r="E291" i="16"/>
  <c r="G291" i="16"/>
  <c r="F292" i="16"/>
  <c r="H292" i="16"/>
  <c r="I292" i="16" s="1"/>
  <c r="E293" i="16"/>
  <c r="G293" i="16"/>
  <c r="F294" i="16"/>
  <c r="H294" i="16"/>
  <c r="I294" i="16" s="1"/>
  <c r="E295" i="16"/>
  <c r="G295" i="16"/>
  <c r="F296" i="16"/>
  <c r="H296" i="16"/>
  <c r="I296" i="16" s="1"/>
  <c r="E297" i="16"/>
  <c r="G297" i="16"/>
  <c r="F298" i="16"/>
  <c r="H298" i="16"/>
  <c r="I298" i="16" s="1"/>
  <c r="E299" i="16"/>
  <c r="G299" i="16"/>
  <c r="F300" i="16"/>
  <c r="H300" i="16"/>
  <c r="I300" i="16" s="1"/>
  <c r="E301" i="16"/>
  <c r="G301" i="16"/>
  <c r="F302" i="16"/>
  <c r="H302" i="16"/>
  <c r="I302" i="16" s="1"/>
  <c r="E303" i="16"/>
  <c r="G303" i="16"/>
  <c r="F304" i="16"/>
  <c r="H304" i="16"/>
  <c r="I304" i="16" s="1"/>
  <c r="E305" i="16"/>
  <c r="G305" i="16"/>
  <c r="F306" i="16"/>
  <c r="H306" i="16"/>
  <c r="I306" i="16" s="1"/>
  <c r="E307" i="16"/>
  <c r="G307" i="16"/>
  <c r="F308" i="16"/>
  <c r="H308" i="16"/>
  <c r="I308" i="16" s="1"/>
  <c r="E309" i="16"/>
  <c r="G309" i="16"/>
  <c r="F310" i="16"/>
  <c r="H310" i="16"/>
  <c r="I310" i="16" s="1"/>
  <c r="E311" i="16"/>
  <c r="G311" i="16"/>
  <c r="F312" i="16"/>
  <c r="H312" i="16"/>
  <c r="I312" i="16" s="1"/>
  <c r="E313" i="16"/>
  <c r="G313" i="16"/>
  <c r="F314" i="16"/>
  <c r="H314" i="16"/>
  <c r="I314" i="16" s="1"/>
  <c r="E315" i="16"/>
  <c r="G315" i="16"/>
  <c r="F316" i="16"/>
  <c r="H316" i="16"/>
  <c r="I316" i="16" s="1"/>
  <c r="E317" i="16"/>
  <c r="G317" i="16"/>
  <c r="F318" i="16"/>
  <c r="H318" i="16"/>
  <c r="I318" i="16" s="1"/>
  <c r="E319" i="16"/>
  <c r="G319" i="16"/>
  <c r="F320" i="16"/>
  <c r="H320" i="16"/>
  <c r="I320" i="16" s="1"/>
  <c r="E321" i="16"/>
  <c r="G321" i="16"/>
  <c r="F322" i="16"/>
  <c r="H322" i="16"/>
  <c r="I322" i="16" s="1"/>
  <c r="E323" i="16"/>
  <c r="G323" i="16"/>
  <c r="F324" i="16"/>
  <c r="H324" i="16"/>
  <c r="I324" i="16" s="1"/>
  <c r="E325" i="16"/>
  <c r="G325" i="16"/>
  <c r="F326" i="16"/>
  <c r="H326" i="16"/>
  <c r="I326" i="16" s="1"/>
  <c r="E327" i="16"/>
  <c r="G327" i="16"/>
  <c r="F328" i="16"/>
  <c r="H328" i="16"/>
  <c r="I328" i="16" s="1"/>
  <c r="E329" i="16"/>
  <c r="G329" i="16"/>
  <c r="F330" i="16"/>
  <c r="H330" i="16"/>
  <c r="I330" i="16" s="1"/>
  <c r="E331" i="16"/>
  <c r="G331" i="16"/>
  <c r="F332" i="16"/>
  <c r="H332" i="16"/>
  <c r="I332" i="16" s="1"/>
  <c r="E333" i="16"/>
  <c r="G333" i="16"/>
  <c r="F334" i="16"/>
  <c r="F335" i="16"/>
  <c r="G336" i="16"/>
  <c r="E337" i="16"/>
  <c r="H337" i="16"/>
  <c r="I337" i="16" s="1"/>
  <c r="E338" i="16"/>
  <c r="F339" i="16"/>
  <c r="G340" i="16"/>
  <c r="E341" i="16"/>
  <c r="H341" i="16"/>
  <c r="I341" i="16" s="1"/>
  <c r="F343" i="16"/>
  <c r="E345" i="16"/>
  <c r="F1019" i="16"/>
  <c r="G1018" i="16"/>
  <c r="F1017" i="16"/>
  <c r="G1016" i="16"/>
  <c r="F1015" i="16"/>
  <c r="G1014" i="16"/>
  <c r="F1013" i="16"/>
  <c r="G1012" i="16"/>
  <c r="F1011" i="16"/>
  <c r="G1010" i="16"/>
  <c r="F1009" i="16"/>
  <c r="G1008" i="16"/>
  <c r="F1007" i="16"/>
  <c r="G1006" i="16"/>
  <c r="F1005" i="16"/>
  <c r="G1004" i="16"/>
  <c r="F1003" i="16"/>
  <c r="G1002" i="16"/>
  <c r="F1001" i="16"/>
  <c r="G1000" i="16"/>
  <c r="F999" i="16"/>
  <c r="G998" i="16"/>
  <c r="F997" i="16"/>
  <c r="G996" i="16"/>
  <c r="F995" i="16"/>
  <c r="G994" i="16"/>
  <c r="F993" i="16"/>
  <c r="G992" i="16"/>
  <c r="F991" i="16"/>
  <c r="G990" i="16"/>
  <c r="F989" i="16"/>
  <c r="G988" i="16"/>
  <c r="F987" i="16"/>
  <c r="G986" i="16"/>
  <c r="F985" i="16"/>
  <c r="G984" i="16"/>
  <c r="F983" i="16"/>
  <c r="G982" i="16"/>
  <c r="F981" i="16"/>
  <c r="G980" i="16"/>
  <c r="F979" i="16"/>
  <c r="G978" i="16"/>
  <c r="F977" i="16"/>
  <c r="G976" i="16"/>
  <c r="F975" i="16"/>
  <c r="G974" i="16"/>
  <c r="F973" i="16"/>
  <c r="G972" i="16"/>
  <c r="F971" i="16"/>
  <c r="G970" i="16"/>
  <c r="F969" i="16"/>
  <c r="G968" i="16"/>
  <c r="F967" i="16"/>
  <c r="G966" i="16"/>
  <c r="F965" i="16"/>
  <c r="G964" i="16"/>
  <c r="F963" i="16"/>
  <c r="G962" i="16"/>
  <c r="F961" i="16"/>
  <c r="G960" i="16"/>
  <c r="F959" i="16"/>
  <c r="G958" i="16"/>
  <c r="F957" i="16"/>
  <c r="G956" i="16"/>
  <c r="F955" i="16"/>
  <c r="G954" i="16"/>
  <c r="F953" i="16"/>
  <c r="G952" i="16"/>
  <c r="F951" i="16"/>
  <c r="G950" i="16"/>
  <c r="F949" i="16"/>
  <c r="G948" i="16"/>
  <c r="F947" i="16"/>
  <c r="G946" i="16"/>
  <c r="F945" i="16"/>
  <c r="G944" i="16"/>
  <c r="F943" i="16"/>
  <c r="G942" i="16"/>
  <c r="F941" i="16"/>
  <c r="G940" i="16"/>
  <c r="F939" i="16"/>
  <c r="G938" i="16"/>
  <c r="F937" i="16"/>
  <c r="G936" i="16"/>
  <c r="F935" i="16"/>
  <c r="G934" i="16"/>
  <c r="F933" i="16"/>
  <c r="G932" i="16"/>
  <c r="F931" i="16"/>
  <c r="G930" i="16"/>
  <c r="F929" i="16"/>
  <c r="G928" i="16"/>
  <c r="F927" i="16"/>
  <c r="G926" i="16"/>
  <c r="F925" i="16"/>
  <c r="G924" i="16"/>
  <c r="F923" i="16"/>
  <c r="G922" i="16"/>
  <c r="F921" i="16"/>
  <c r="G920" i="16"/>
  <c r="F919" i="16"/>
  <c r="G918" i="16"/>
  <c r="F917" i="16"/>
  <c r="G916" i="16"/>
  <c r="F915" i="16"/>
  <c r="G914" i="16"/>
  <c r="F913" i="16"/>
  <c r="G912" i="16"/>
  <c r="F911" i="16"/>
  <c r="G910" i="16"/>
  <c r="F909" i="16"/>
  <c r="G908" i="16"/>
  <c r="F907" i="16"/>
  <c r="G906" i="16"/>
  <c r="F905" i="16"/>
  <c r="G904" i="16"/>
  <c r="F903" i="16"/>
  <c r="G902" i="16"/>
  <c r="F901" i="16"/>
  <c r="G900" i="16"/>
  <c r="F899" i="16"/>
  <c r="G898" i="16"/>
  <c r="F897" i="16"/>
  <c r="G896" i="16"/>
  <c r="F895" i="16"/>
  <c r="G894" i="16"/>
  <c r="F893" i="16"/>
  <c r="G892" i="16"/>
  <c r="F891" i="16"/>
  <c r="G890" i="16"/>
  <c r="F889" i="16"/>
  <c r="G888" i="16"/>
  <c r="F887" i="16"/>
  <c r="G886" i="16"/>
  <c r="F885" i="16"/>
  <c r="G884" i="16"/>
  <c r="F883" i="16"/>
  <c r="G882" i="16"/>
  <c r="F881" i="16"/>
  <c r="G880" i="16"/>
  <c r="F879" i="16"/>
  <c r="G878" i="16"/>
  <c r="F877" i="16"/>
  <c r="G876" i="16"/>
  <c r="F875" i="16"/>
  <c r="G874" i="16"/>
  <c r="F873" i="16"/>
  <c r="G872" i="16"/>
  <c r="F871" i="16"/>
  <c r="G870" i="16"/>
  <c r="F869" i="16"/>
  <c r="G868" i="16"/>
  <c r="F867" i="16"/>
  <c r="G866" i="16"/>
  <c r="F865" i="16"/>
  <c r="G864" i="16"/>
  <c r="F863" i="16"/>
  <c r="G862" i="16"/>
  <c r="F861" i="16"/>
  <c r="G860" i="16"/>
  <c r="F859" i="16"/>
  <c r="G858" i="16"/>
  <c r="F857" i="16"/>
  <c r="G856" i="16"/>
  <c r="F855" i="16"/>
  <c r="G854" i="16"/>
  <c r="F853" i="16"/>
  <c r="G852" i="16"/>
  <c r="F851" i="16"/>
  <c r="G850" i="16"/>
  <c r="F849" i="16"/>
  <c r="G848" i="16"/>
  <c r="F847" i="16"/>
  <c r="G846" i="16"/>
  <c r="F845" i="16"/>
  <c r="G844" i="16"/>
  <c r="F843" i="16"/>
  <c r="G842" i="16"/>
  <c r="F841" i="16"/>
  <c r="G840" i="16"/>
  <c r="F839" i="16"/>
  <c r="G838" i="16"/>
  <c r="F837" i="16"/>
  <c r="G836" i="16"/>
  <c r="F835" i="16"/>
  <c r="G834" i="16"/>
  <c r="F833" i="16"/>
  <c r="G832" i="16"/>
  <c r="F831" i="16"/>
  <c r="G830" i="16"/>
  <c r="F829" i="16"/>
  <c r="G828" i="16"/>
  <c r="F827" i="16"/>
  <c r="G826" i="16"/>
  <c r="F825" i="16"/>
  <c r="G824" i="16"/>
  <c r="F823" i="16"/>
  <c r="G822" i="16"/>
  <c r="F821" i="16"/>
  <c r="G820" i="16"/>
  <c r="F819" i="16"/>
  <c r="G818" i="16"/>
  <c r="F817" i="16"/>
  <c r="G816" i="16"/>
  <c r="F815" i="16"/>
  <c r="G814" i="16"/>
  <c r="F813" i="16"/>
  <c r="G812" i="16"/>
  <c r="F811" i="16"/>
  <c r="G810" i="16"/>
  <c r="F809" i="16"/>
  <c r="G808" i="16"/>
  <c r="F807" i="16"/>
  <c r="G806" i="16"/>
  <c r="F805" i="16"/>
  <c r="G804" i="16"/>
  <c r="F803" i="16"/>
  <c r="G802" i="16"/>
  <c r="F801" i="16"/>
  <c r="G800" i="16"/>
  <c r="F799" i="16"/>
  <c r="G798" i="16"/>
  <c r="F797" i="16"/>
  <c r="G796" i="16"/>
  <c r="F795" i="16"/>
  <c r="G794" i="16"/>
  <c r="F793" i="16"/>
  <c r="G792" i="16"/>
  <c r="F791" i="16"/>
  <c r="G790" i="16"/>
  <c r="F789" i="16"/>
  <c r="G788" i="16"/>
  <c r="F787" i="16"/>
  <c r="G786" i="16"/>
  <c r="F785" i="16"/>
  <c r="G784" i="16"/>
  <c r="F783" i="16"/>
  <c r="G782" i="16"/>
  <c r="F781" i="16"/>
  <c r="G780" i="16"/>
  <c r="F779" i="16"/>
  <c r="G778" i="16"/>
  <c r="F777" i="16"/>
  <c r="G776" i="16"/>
  <c r="F775" i="16"/>
  <c r="G774" i="16"/>
  <c r="F773" i="16"/>
  <c r="G772" i="16"/>
  <c r="F771" i="16"/>
  <c r="G770" i="16"/>
  <c r="F769" i="16"/>
  <c r="G768" i="16"/>
  <c r="F767" i="16"/>
  <c r="G766" i="16"/>
  <c r="F765" i="16"/>
  <c r="G764" i="16"/>
  <c r="F763" i="16"/>
  <c r="G762" i="16"/>
  <c r="F761" i="16"/>
  <c r="G760" i="16"/>
  <c r="F759" i="16"/>
  <c r="G758" i="16"/>
  <c r="F757" i="16"/>
  <c r="G756" i="16"/>
  <c r="F755" i="16"/>
  <c r="G754" i="16"/>
  <c r="F753" i="16"/>
  <c r="G752" i="16"/>
  <c r="F751" i="16"/>
  <c r="G750" i="16"/>
  <c r="F749" i="16"/>
  <c r="G748" i="16"/>
  <c r="F747" i="16"/>
  <c r="G746" i="16"/>
  <c r="F745" i="16"/>
  <c r="G744" i="16"/>
  <c r="F743" i="16"/>
  <c r="G742" i="16"/>
  <c r="F741" i="16"/>
  <c r="G740" i="16"/>
  <c r="F739" i="16"/>
  <c r="G738" i="16"/>
  <c r="F737" i="16"/>
  <c r="G736" i="16"/>
  <c r="F735" i="16"/>
  <c r="G734" i="16"/>
  <c r="F733" i="16"/>
  <c r="G732" i="16"/>
  <c r="F731" i="16"/>
  <c r="G730" i="16"/>
  <c r="F729" i="16"/>
  <c r="G728" i="16"/>
  <c r="F727" i="16"/>
  <c r="G726" i="16"/>
  <c r="F725" i="16"/>
  <c r="G724" i="16"/>
  <c r="F723" i="16"/>
  <c r="G722" i="16"/>
  <c r="F721" i="16"/>
  <c r="G720" i="16"/>
  <c r="F719" i="16"/>
  <c r="G718" i="16"/>
  <c r="F717" i="16"/>
  <c r="G716" i="16"/>
  <c r="F715" i="16"/>
  <c r="G714" i="16"/>
  <c r="F713" i="16"/>
  <c r="G712" i="16"/>
  <c r="F711" i="16"/>
  <c r="G710" i="16"/>
  <c r="F709" i="16"/>
  <c r="G708" i="16"/>
  <c r="F707" i="16"/>
  <c r="G706" i="16"/>
  <c r="F705" i="16"/>
  <c r="G704" i="16"/>
  <c r="F703" i="16"/>
  <c r="G702" i="16"/>
  <c r="F701" i="16"/>
  <c r="G700" i="16"/>
  <c r="F699" i="16"/>
  <c r="G698" i="16"/>
  <c r="F697" i="16"/>
  <c r="G696" i="16"/>
  <c r="F695" i="16"/>
  <c r="G694" i="16"/>
  <c r="F693" i="16"/>
  <c r="G692" i="16"/>
  <c r="F691" i="16"/>
  <c r="G690" i="16"/>
  <c r="F689" i="16"/>
  <c r="G688" i="16"/>
  <c r="F687" i="16"/>
  <c r="G686" i="16"/>
  <c r="F685" i="16"/>
  <c r="G684" i="16"/>
  <c r="F683" i="16"/>
  <c r="G682" i="16"/>
  <c r="F681" i="16"/>
  <c r="G680" i="16"/>
  <c r="F679" i="16"/>
  <c r="G678" i="16"/>
  <c r="F677" i="16"/>
  <c r="G676" i="16"/>
  <c r="F675" i="16"/>
  <c r="G674" i="16"/>
  <c r="F673" i="16"/>
  <c r="G672" i="16"/>
  <c r="F671" i="16"/>
  <c r="G670" i="16"/>
  <c r="F669" i="16"/>
  <c r="G668" i="16"/>
  <c r="F667" i="16"/>
  <c r="G666" i="16"/>
  <c r="F665" i="16"/>
  <c r="G664" i="16"/>
  <c r="F663" i="16"/>
  <c r="G662" i="16"/>
  <c r="F661" i="16"/>
  <c r="G660" i="16"/>
  <c r="F659" i="16"/>
  <c r="G658" i="16"/>
  <c r="F657" i="16"/>
  <c r="G656" i="16"/>
  <c r="F655" i="16"/>
  <c r="G654" i="16"/>
  <c r="F653" i="16"/>
  <c r="G652" i="16"/>
  <c r="F651" i="16"/>
  <c r="G650" i="16"/>
  <c r="F649" i="16"/>
  <c r="G648" i="16"/>
  <c r="F647" i="16"/>
  <c r="G646" i="16"/>
  <c r="F645" i="16"/>
  <c r="G644" i="16"/>
  <c r="F643" i="16"/>
  <c r="G642" i="16"/>
  <c r="F641" i="16"/>
  <c r="G640" i="16"/>
  <c r="F639" i="16"/>
  <c r="G638" i="16"/>
  <c r="F637" i="16"/>
  <c r="G636" i="16"/>
  <c r="F635" i="16"/>
  <c r="G634" i="16"/>
  <c r="F633" i="16"/>
  <c r="G632" i="16"/>
  <c r="F631" i="16"/>
  <c r="G630" i="16"/>
  <c r="F629" i="16"/>
  <c r="G628" i="16"/>
  <c r="F627" i="16"/>
  <c r="G626" i="16"/>
  <c r="F625" i="16"/>
  <c r="G624" i="16"/>
  <c r="F623" i="16"/>
  <c r="G622" i="16"/>
  <c r="F621" i="16"/>
  <c r="G620" i="16"/>
  <c r="F619" i="16"/>
  <c r="G618" i="16"/>
  <c r="F617" i="16"/>
  <c r="G616" i="16"/>
  <c r="F615" i="16"/>
  <c r="G614" i="16"/>
  <c r="F613" i="16"/>
  <c r="G612" i="16"/>
  <c r="F611" i="16"/>
  <c r="G610" i="16"/>
  <c r="F609" i="16"/>
  <c r="G608" i="16"/>
  <c r="F607" i="16"/>
  <c r="G606" i="16"/>
  <c r="F605" i="16"/>
  <c r="G604" i="16"/>
  <c r="F603" i="16"/>
  <c r="G602" i="16"/>
  <c r="F601" i="16"/>
  <c r="G600" i="16"/>
  <c r="F599" i="16"/>
  <c r="G598" i="16"/>
  <c r="F597" i="16"/>
  <c r="G596" i="16"/>
  <c r="F595" i="16"/>
  <c r="G594" i="16"/>
  <c r="F593" i="16"/>
  <c r="G592" i="16"/>
  <c r="F591" i="16"/>
  <c r="G590" i="16"/>
  <c r="F589" i="16"/>
  <c r="G588" i="16"/>
  <c r="F587" i="16"/>
  <c r="G586" i="16"/>
  <c r="F585" i="16"/>
  <c r="G584" i="16"/>
  <c r="F583" i="16"/>
  <c r="G582" i="16"/>
  <c r="F581" i="16"/>
  <c r="G580" i="16"/>
  <c r="F579" i="16"/>
  <c r="G578" i="16"/>
  <c r="F577" i="16"/>
  <c r="G576" i="16"/>
  <c r="F575" i="16"/>
  <c r="G574" i="16"/>
  <c r="F573" i="16"/>
  <c r="G572" i="16"/>
  <c r="F571" i="16"/>
  <c r="G570" i="16"/>
  <c r="F569" i="16"/>
  <c r="G568" i="16"/>
  <c r="F567" i="16"/>
  <c r="G566" i="16"/>
  <c r="F565" i="16"/>
  <c r="G564" i="16"/>
  <c r="F563" i="16"/>
  <c r="G562" i="16"/>
  <c r="F561" i="16"/>
  <c r="G560" i="16"/>
  <c r="F559" i="16"/>
  <c r="G558" i="16"/>
  <c r="F557" i="16"/>
  <c r="G556" i="16"/>
  <c r="F555" i="16"/>
  <c r="G554" i="16"/>
  <c r="F553" i="16"/>
  <c r="G552" i="16"/>
  <c r="F551" i="16"/>
  <c r="G550" i="16"/>
  <c r="F549" i="16"/>
  <c r="G548" i="16"/>
  <c r="F547" i="16"/>
  <c r="G546" i="16"/>
  <c r="F545" i="16"/>
  <c r="G544" i="16"/>
  <c r="F543" i="16"/>
  <c r="G542" i="16"/>
  <c r="F541" i="16"/>
  <c r="G540" i="16"/>
  <c r="F539" i="16"/>
  <c r="G538" i="16"/>
  <c r="F537" i="16"/>
  <c r="G536" i="16"/>
  <c r="F535" i="16"/>
  <c r="G534" i="16"/>
  <c r="F533" i="16"/>
  <c r="G532" i="16"/>
  <c r="F531" i="16"/>
  <c r="G530" i="16"/>
  <c r="F529" i="16"/>
  <c r="G528" i="16"/>
  <c r="F527" i="16"/>
  <c r="G526" i="16"/>
  <c r="F525" i="16"/>
  <c r="G524" i="16"/>
  <c r="F523" i="16"/>
  <c r="G522" i="16"/>
  <c r="F521" i="16"/>
  <c r="G520" i="16"/>
  <c r="F519" i="16"/>
  <c r="G518" i="16"/>
  <c r="F517" i="16"/>
  <c r="G516" i="16"/>
  <c r="F515" i="16"/>
  <c r="G514" i="16"/>
  <c r="F513" i="16"/>
  <c r="G512" i="16"/>
  <c r="F511" i="16"/>
  <c r="G510" i="16"/>
  <c r="F509" i="16"/>
  <c r="G508" i="16"/>
  <c r="F507" i="16"/>
  <c r="G506" i="16"/>
  <c r="F505" i="16"/>
  <c r="G504" i="16"/>
  <c r="F503" i="16"/>
  <c r="G502" i="16"/>
  <c r="F501" i="16"/>
  <c r="G500" i="16"/>
  <c r="F499" i="16"/>
  <c r="G498" i="16"/>
  <c r="F497" i="16"/>
  <c r="G496" i="16"/>
  <c r="F495" i="16"/>
  <c r="G494" i="16"/>
  <c r="F493" i="16"/>
  <c r="G492" i="16"/>
  <c r="F491" i="16"/>
  <c r="G490" i="16"/>
  <c r="F489" i="16"/>
  <c r="G488" i="16"/>
  <c r="F487" i="16"/>
  <c r="G486" i="16"/>
  <c r="F485" i="16"/>
  <c r="G484" i="16"/>
  <c r="F483" i="16"/>
  <c r="G482" i="16"/>
  <c r="F481" i="16"/>
  <c r="G480" i="16"/>
  <c r="F479" i="16"/>
  <c r="G478" i="16"/>
  <c r="F477" i="16"/>
  <c r="G476" i="16"/>
  <c r="F475" i="16"/>
  <c r="G474" i="16"/>
  <c r="F473" i="16"/>
  <c r="G472" i="16"/>
  <c r="F471" i="16"/>
  <c r="G470" i="16"/>
  <c r="F469" i="16"/>
  <c r="G468" i="16"/>
  <c r="F467" i="16"/>
  <c r="G466" i="16"/>
  <c r="F465" i="16"/>
  <c r="G464" i="16"/>
  <c r="F463" i="16"/>
  <c r="G462" i="16"/>
  <c r="F461" i="16"/>
  <c r="G460" i="16"/>
  <c r="F459" i="16"/>
  <c r="G458" i="16"/>
  <c r="F457" i="16"/>
  <c r="G456" i="16"/>
  <c r="F455" i="16"/>
  <c r="G454" i="16"/>
  <c r="F453" i="16"/>
  <c r="G452" i="16"/>
  <c r="F451" i="16"/>
  <c r="G450" i="16"/>
  <c r="F449" i="16"/>
  <c r="G448" i="16"/>
  <c r="F447" i="16"/>
  <c r="G446" i="16"/>
  <c r="F445" i="16"/>
  <c r="G444" i="16"/>
  <c r="F443" i="16"/>
  <c r="G442" i="16"/>
  <c r="F441" i="16"/>
  <c r="G440" i="16"/>
  <c r="F439" i="16"/>
  <c r="G438" i="16"/>
  <c r="F437" i="16"/>
  <c r="G436" i="16"/>
  <c r="F435" i="16"/>
  <c r="G434" i="16"/>
  <c r="F433" i="16"/>
  <c r="G432" i="16"/>
  <c r="F431" i="16"/>
  <c r="G430" i="16"/>
  <c r="F429" i="16"/>
  <c r="G428" i="16"/>
  <c r="F427" i="16"/>
  <c r="G426" i="16"/>
  <c r="F425" i="16"/>
  <c r="G424" i="16"/>
  <c r="F423" i="16"/>
  <c r="G422" i="16"/>
  <c r="F421" i="16"/>
  <c r="G420" i="16"/>
  <c r="F419" i="16"/>
  <c r="G418" i="16"/>
  <c r="F417" i="16"/>
  <c r="G416" i="16"/>
  <c r="F415" i="16"/>
  <c r="G414" i="16"/>
  <c r="F413" i="16"/>
  <c r="G412" i="16"/>
  <c r="F411" i="16"/>
  <c r="G410" i="16"/>
  <c r="F409" i="16"/>
  <c r="G408" i="16"/>
  <c r="F407" i="16"/>
  <c r="G406" i="16"/>
  <c r="F405" i="16"/>
  <c r="G404" i="16"/>
  <c r="F403" i="16"/>
  <c r="G402" i="16"/>
  <c r="F401" i="16"/>
  <c r="G400" i="16"/>
  <c r="F399" i="16"/>
  <c r="G398" i="16"/>
  <c r="F397" i="16"/>
  <c r="G396" i="16"/>
  <c r="F395" i="16"/>
  <c r="G394" i="16"/>
  <c r="F393" i="16"/>
  <c r="G392" i="16"/>
  <c r="F391" i="16"/>
  <c r="G390" i="16"/>
  <c r="F389" i="16"/>
  <c r="G388" i="16"/>
  <c r="F387" i="16"/>
  <c r="G386" i="16"/>
  <c r="F385" i="16"/>
  <c r="G384" i="16"/>
  <c r="F383" i="16"/>
  <c r="G382" i="16"/>
  <c r="F381" i="16"/>
  <c r="G380" i="16"/>
  <c r="F379" i="16"/>
  <c r="G378" i="16"/>
  <c r="F377" i="16"/>
  <c r="G376" i="16"/>
  <c r="F375" i="16"/>
  <c r="G374" i="16"/>
  <c r="F373" i="16"/>
  <c r="G372" i="16"/>
  <c r="F371" i="16"/>
  <c r="G370" i="16"/>
  <c r="F369" i="16"/>
  <c r="G368" i="16"/>
  <c r="F367" i="16"/>
  <c r="G366" i="16"/>
  <c r="F365" i="16"/>
  <c r="G364" i="16"/>
  <c r="F363" i="16"/>
  <c r="G362" i="16"/>
  <c r="F361" i="16"/>
  <c r="G360" i="16"/>
  <c r="F359" i="16"/>
  <c r="G358" i="16"/>
  <c r="F357" i="16"/>
  <c r="G356" i="16"/>
  <c r="F355" i="16"/>
  <c r="G354" i="16"/>
  <c r="F353" i="16"/>
  <c r="G352" i="16"/>
  <c r="F351" i="16"/>
  <c r="G350" i="16"/>
  <c r="F349" i="16"/>
  <c r="G348" i="16"/>
  <c r="F347" i="16"/>
  <c r="G346" i="16"/>
  <c r="G1019" i="16"/>
  <c r="F1018" i="16"/>
  <c r="G1017" i="16"/>
  <c r="F1016" i="16"/>
  <c r="G1015" i="16"/>
  <c r="F1014" i="16"/>
  <c r="G1013" i="16"/>
  <c r="F1012" i="16"/>
  <c r="G1011" i="16"/>
  <c r="F1010" i="16"/>
  <c r="G1009" i="16"/>
  <c r="F1008" i="16"/>
  <c r="G1007" i="16"/>
  <c r="F1006" i="16"/>
  <c r="G1005" i="16"/>
  <c r="F1004" i="16"/>
  <c r="G1003" i="16"/>
  <c r="F1002" i="16"/>
  <c r="G1001" i="16"/>
  <c r="F1000" i="16"/>
  <c r="G999" i="16"/>
  <c r="F998" i="16"/>
  <c r="G997" i="16"/>
  <c r="F996" i="16"/>
  <c r="G995" i="16"/>
  <c r="F994" i="16"/>
  <c r="G993" i="16"/>
  <c r="F992" i="16"/>
  <c r="G991" i="16"/>
  <c r="F990" i="16"/>
  <c r="G989" i="16"/>
  <c r="F988" i="16"/>
  <c r="G987" i="16"/>
  <c r="F986" i="16"/>
  <c r="G985" i="16"/>
  <c r="F984" i="16"/>
  <c r="G983" i="16"/>
  <c r="F982" i="16"/>
  <c r="G981" i="16"/>
  <c r="F980" i="16"/>
  <c r="G979" i="16"/>
  <c r="F978" i="16"/>
  <c r="G977" i="16"/>
  <c r="F976" i="16"/>
  <c r="G975" i="16"/>
  <c r="F974" i="16"/>
  <c r="G973" i="16"/>
  <c r="F972" i="16"/>
  <c r="G971" i="16"/>
  <c r="F970" i="16"/>
  <c r="G969" i="16"/>
  <c r="F968" i="16"/>
  <c r="G967" i="16"/>
  <c r="F966" i="16"/>
  <c r="G965" i="16"/>
  <c r="F964" i="16"/>
  <c r="G963" i="16"/>
  <c r="F962" i="16"/>
  <c r="G961" i="16"/>
  <c r="F960" i="16"/>
  <c r="G959" i="16"/>
  <c r="F958" i="16"/>
  <c r="G957" i="16"/>
  <c r="F956" i="16"/>
  <c r="G955" i="16"/>
  <c r="F954" i="16"/>
  <c r="G953" i="16"/>
  <c r="F952" i="16"/>
  <c r="G951" i="16"/>
  <c r="F950" i="16"/>
  <c r="G949" i="16"/>
  <c r="F948" i="16"/>
  <c r="G947" i="16"/>
  <c r="F946" i="16"/>
  <c r="G945" i="16"/>
  <c r="F944" i="16"/>
  <c r="G943" i="16"/>
  <c r="F942" i="16"/>
  <c r="G941" i="16"/>
  <c r="F940" i="16"/>
  <c r="G939" i="16"/>
  <c r="F938" i="16"/>
  <c r="G937" i="16"/>
  <c r="F936" i="16"/>
  <c r="G935" i="16"/>
  <c r="F934" i="16"/>
  <c r="G933" i="16"/>
  <c r="F932" i="16"/>
  <c r="G931" i="16"/>
  <c r="F930" i="16"/>
  <c r="G929" i="16"/>
  <c r="F928" i="16"/>
  <c r="G927" i="16"/>
  <c r="F926" i="16"/>
  <c r="G925" i="16"/>
  <c r="F924" i="16"/>
  <c r="G923" i="16"/>
  <c r="F922" i="16"/>
  <c r="G921" i="16"/>
  <c r="F920" i="16"/>
  <c r="G919" i="16"/>
  <c r="F918" i="16"/>
  <c r="G917" i="16"/>
  <c r="F916" i="16"/>
  <c r="G915" i="16"/>
  <c r="F914" i="16"/>
  <c r="G913" i="16"/>
  <c r="F912" i="16"/>
  <c r="G911" i="16"/>
  <c r="F910" i="16"/>
  <c r="G909" i="16"/>
  <c r="F908" i="16"/>
  <c r="G907" i="16"/>
  <c r="F906" i="16"/>
  <c r="G905" i="16"/>
  <c r="F904" i="16"/>
  <c r="G903" i="16"/>
  <c r="F902" i="16"/>
  <c r="G901" i="16"/>
  <c r="F900" i="16"/>
  <c r="G899" i="16"/>
  <c r="F898" i="16"/>
  <c r="G897" i="16"/>
  <c r="F896" i="16"/>
  <c r="G895" i="16"/>
  <c r="F894" i="16"/>
  <c r="G893" i="16"/>
  <c r="F892" i="16"/>
  <c r="G891" i="16"/>
  <c r="F890" i="16"/>
  <c r="G889" i="16"/>
  <c r="F888" i="16"/>
  <c r="G887" i="16"/>
  <c r="F886" i="16"/>
  <c r="G885" i="16"/>
  <c r="F884" i="16"/>
  <c r="G883" i="16"/>
  <c r="F882" i="16"/>
  <c r="G881" i="16"/>
  <c r="F880" i="16"/>
  <c r="G879" i="16"/>
  <c r="F878" i="16"/>
  <c r="G877" i="16"/>
  <c r="F876" i="16"/>
  <c r="G875" i="16"/>
  <c r="F874" i="16"/>
  <c r="G873" i="16"/>
  <c r="F872" i="16"/>
  <c r="G871" i="16"/>
  <c r="F870" i="16"/>
  <c r="G869" i="16"/>
  <c r="F868" i="16"/>
  <c r="G867" i="16"/>
  <c r="F866" i="16"/>
  <c r="G865" i="16"/>
  <c r="F864" i="16"/>
  <c r="G863" i="16"/>
  <c r="F862" i="16"/>
  <c r="G861" i="16"/>
  <c r="F860" i="16"/>
  <c r="G859" i="16"/>
  <c r="F858" i="16"/>
  <c r="G857" i="16"/>
  <c r="F856" i="16"/>
  <c r="G855" i="16"/>
  <c r="F854" i="16"/>
  <c r="G853" i="16"/>
  <c r="F852" i="16"/>
  <c r="G851" i="16"/>
  <c r="F850" i="16"/>
  <c r="G849" i="16"/>
  <c r="F848" i="16"/>
  <c r="G847" i="16"/>
  <c r="F846" i="16"/>
  <c r="G845" i="16"/>
  <c r="F844" i="16"/>
  <c r="G843" i="16"/>
  <c r="F842" i="16"/>
  <c r="G841" i="16"/>
  <c r="F840" i="16"/>
  <c r="G839" i="16"/>
  <c r="F838" i="16"/>
  <c r="G837" i="16"/>
  <c r="F836" i="16"/>
  <c r="G835" i="16"/>
  <c r="F834" i="16"/>
  <c r="G833" i="16"/>
  <c r="F832" i="16"/>
  <c r="G831" i="16"/>
  <c r="F830" i="16"/>
  <c r="G829" i="16"/>
  <c r="F828" i="16"/>
  <c r="G827" i="16"/>
  <c r="F826" i="16"/>
  <c r="G825" i="16"/>
  <c r="F824" i="16"/>
  <c r="G823" i="16"/>
  <c r="F822" i="16"/>
  <c r="G821" i="16"/>
  <c r="F820" i="16"/>
  <c r="G819" i="16"/>
  <c r="F818" i="16"/>
  <c r="G817" i="16"/>
  <c r="F816" i="16"/>
  <c r="G815" i="16"/>
  <c r="F814" i="16"/>
  <c r="G813" i="16"/>
  <c r="F812" i="16"/>
  <c r="G811" i="16"/>
  <c r="F810" i="16"/>
  <c r="G809" i="16"/>
  <c r="F808" i="16"/>
  <c r="G807" i="16"/>
  <c r="F806" i="16"/>
  <c r="G805" i="16"/>
  <c r="F804" i="16"/>
  <c r="G803" i="16"/>
  <c r="F802" i="16"/>
  <c r="G801" i="16"/>
  <c r="F800" i="16"/>
  <c r="G799" i="16"/>
  <c r="F798" i="16"/>
  <c r="G797" i="16"/>
  <c r="F796" i="16"/>
  <c r="G795" i="16"/>
  <c r="F794" i="16"/>
  <c r="G793" i="16"/>
  <c r="F792" i="16"/>
  <c r="G791" i="16"/>
  <c r="F790" i="16"/>
  <c r="G789" i="16"/>
  <c r="F788" i="16"/>
  <c r="G787" i="16"/>
  <c r="F786" i="16"/>
  <c r="G785" i="16"/>
  <c r="F784" i="16"/>
  <c r="G783" i="16"/>
  <c r="F782" i="16"/>
  <c r="G781" i="16"/>
  <c r="F780" i="16"/>
  <c r="G779" i="16"/>
  <c r="F778" i="16"/>
  <c r="G777" i="16"/>
  <c r="F776" i="16"/>
  <c r="G775" i="16"/>
  <c r="F774" i="16"/>
  <c r="G773" i="16"/>
  <c r="F772" i="16"/>
  <c r="G771" i="16"/>
  <c r="F770" i="16"/>
  <c r="G769" i="16"/>
  <c r="F768" i="16"/>
  <c r="G767" i="16"/>
  <c r="F766" i="16"/>
  <c r="G765" i="16"/>
  <c r="F764" i="16"/>
  <c r="G763" i="16"/>
  <c r="F762" i="16"/>
  <c r="G761" i="16"/>
  <c r="F760" i="16"/>
  <c r="G759" i="16"/>
  <c r="F758" i="16"/>
  <c r="G757" i="16"/>
  <c r="F756" i="16"/>
  <c r="G755" i="16"/>
  <c r="F754" i="16"/>
  <c r="G753" i="16"/>
  <c r="F752" i="16"/>
  <c r="G751" i="16"/>
  <c r="F750" i="16"/>
  <c r="G749" i="16"/>
  <c r="F748" i="16"/>
  <c r="G747" i="16"/>
  <c r="F746" i="16"/>
  <c r="G745" i="16"/>
  <c r="F744" i="16"/>
  <c r="G743" i="16"/>
  <c r="F742" i="16"/>
  <c r="G741" i="16"/>
  <c r="F740" i="16"/>
  <c r="G739" i="16"/>
  <c r="F738" i="16"/>
  <c r="G737" i="16"/>
  <c r="F736" i="16"/>
  <c r="G735" i="16"/>
  <c r="F734" i="16"/>
  <c r="G733" i="16"/>
  <c r="F732" i="16"/>
  <c r="G731" i="16"/>
  <c r="F730" i="16"/>
  <c r="G729" i="16"/>
  <c r="F728" i="16"/>
  <c r="G727" i="16"/>
  <c r="F726" i="16"/>
  <c r="G725" i="16"/>
  <c r="F724" i="16"/>
  <c r="G723" i="16"/>
  <c r="F722" i="16"/>
  <c r="G721" i="16"/>
  <c r="F720" i="16"/>
  <c r="G719" i="16"/>
  <c r="F718" i="16"/>
  <c r="G717" i="16"/>
  <c r="F716" i="16"/>
  <c r="G715" i="16"/>
  <c r="F714" i="16"/>
  <c r="G713" i="16"/>
  <c r="F712" i="16"/>
  <c r="G711" i="16"/>
  <c r="F710" i="16"/>
  <c r="G709" i="16"/>
  <c r="F708" i="16"/>
  <c r="G707" i="16"/>
  <c r="F706" i="16"/>
  <c r="G705" i="16"/>
  <c r="F704" i="16"/>
  <c r="G703" i="16"/>
  <c r="F702" i="16"/>
  <c r="G701" i="16"/>
  <c r="F700" i="16"/>
  <c r="G699" i="16"/>
  <c r="F698" i="16"/>
  <c r="G697" i="16"/>
  <c r="F696" i="16"/>
  <c r="G695" i="16"/>
  <c r="F694" i="16"/>
  <c r="G693" i="16"/>
  <c r="F692" i="16"/>
  <c r="G691" i="16"/>
  <c r="F690" i="16"/>
  <c r="G689" i="16"/>
  <c r="F688" i="16"/>
  <c r="G687" i="16"/>
  <c r="F686" i="16"/>
  <c r="G685" i="16"/>
  <c r="F684" i="16"/>
  <c r="G683" i="16"/>
  <c r="F682" i="16"/>
  <c r="G681" i="16"/>
  <c r="F680" i="16"/>
  <c r="G679" i="16"/>
  <c r="F678" i="16"/>
  <c r="G677" i="16"/>
  <c r="F676" i="16"/>
  <c r="G675" i="16"/>
  <c r="F674" i="16"/>
  <c r="G673" i="16"/>
  <c r="F672" i="16"/>
  <c r="G671" i="16"/>
  <c r="F670" i="16"/>
  <c r="G669" i="16"/>
  <c r="F668" i="16"/>
  <c r="G667" i="16"/>
  <c r="F666" i="16"/>
  <c r="G665" i="16"/>
  <c r="F664" i="16"/>
  <c r="G663" i="16"/>
  <c r="F662" i="16"/>
  <c r="G661" i="16"/>
  <c r="F660" i="16"/>
  <c r="G659" i="16"/>
  <c r="F658" i="16"/>
  <c r="G657" i="16"/>
  <c r="F656" i="16"/>
  <c r="G655" i="16"/>
  <c r="F654" i="16"/>
  <c r="G653" i="16"/>
  <c r="F652" i="16"/>
  <c r="G651" i="16"/>
  <c r="F650" i="16"/>
  <c r="G649" i="16"/>
  <c r="F648" i="16"/>
  <c r="G647" i="16"/>
  <c r="F646" i="16"/>
  <c r="G645" i="16"/>
  <c r="F644" i="16"/>
  <c r="G643" i="16"/>
  <c r="F642" i="16"/>
  <c r="G641" i="16"/>
  <c r="F640" i="16"/>
  <c r="G639" i="16"/>
  <c r="F638" i="16"/>
  <c r="G637" i="16"/>
  <c r="F636" i="16"/>
  <c r="G635" i="16"/>
  <c r="F634" i="16"/>
  <c r="G633" i="16"/>
  <c r="F632" i="16"/>
  <c r="G631" i="16"/>
  <c r="F630" i="16"/>
  <c r="G629" i="16"/>
  <c r="F628" i="16"/>
  <c r="G627" i="16"/>
  <c r="F626" i="16"/>
  <c r="G625" i="16"/>
  <c r="F624" i="16"/>
  <c r="G623" i="16"/>
  <c r="F622" i="16"/>
  <c r="G621" i="16"/>
  <c r="F620" i="16"/>
  <c r="G619" i="16"/>
  <c r="F618" i="16"/>
  <c r="G617" i="16"/>
  <c r="F616" i="16"/>
  <c r="G615" i="16"/>
  <c r="F614" i="16"/>
  <c r="G613" i="16"/>
  <c r="F612" i="16"/>
  <c r="G611" i="16"/>
  <c r="F610" i="16"/>
  <c r="G609" i="16"/>
  <c r="F608" i="16"/>
  <c r="G607" i="16"/>
  <c r="F606" i="16"/>
  <c r="G605" i="16"/>
  <c r="F604" i="16"/>
  <c r="G603" i="16"/>
  <c r="F602" i="16"/>
  <c r="G601" i="16"/>
  <c r="F600" i="16"/>
  <c r="G599" i="16"/>
  <c r="F598" i="16"/>
  <c r="G597" i="16"/>
  <c r="F596" i="16"/>
  <c r="G595" i="16"/>
  <c r="F594" i="16"/>
  <c r="G593" i="16"/>
  <c r="F592" i="16"/>
  <c r="G591" i="16"/>
  <c r="F590" i="16"/>
  <c r="G589" i="16"/>
  <c r="F588" i="16"/>
  <c r="G587" i="16"/>
  <c r="F586" i="16"/>
  <c r="G585" i="16"/>
  <c r="F584" i="16"/>
  <c r="G583" i="16"/>
  <c r="F582" i="16"/>
  <c r="G581" i="16"/>
  <c r="F580" i="16"/>
  <c r="G579" i="16"/>
  <c r="F578" i="16"/>
  <c r="G577" i="16"/>
  <c r="F576" i="16"/>
  <c r="G575" i="16"/>
  <c r="F574" i="16"/>
  <c r="G573" i="16"/>
  <c r="F572" i="16"/>
  <c r="G571" i="16"/>
  <c r="F570" i="16"/>
  <c r="G569" i="16"/>
  <c r="F568" i="16"/>
  <c r="G567" i="16"/>
  <c r="F566" i="16"/>
  <c r="G565" i="16"/>
  <c r="F564" i="16"/>
  <c r="G563" i="16"/>
  <c r="F562" i="16"/>
  <c r="G561" i="16"/>
  <c r="F560" i="16"/>
  <c r="G559" i="16"/>
  <c r="F558" i="16"/>
  <c r="G557" i="16"/>
  <c r="F556" i="16"/>
  <c r="G555" i="16"/>
  <c r="F554" i="16"/>
  <c r="G553" i="16"/>
  <c r="F552" i="16"/>
  <c r="G551" i="16"/>
  <c r="F550" i="16"/>
  <c r="G549" i="16"/>
  <c r="F548" i="16"/>
  <c r="G547" i="16"/>
  <c r="F546" i="16"/>
  <c r="G545" i="16"/>
  <c r="F544" i="16"/>
  <c r="G543" i="16"/>
  <c r="F542" i="16"/>
  <c r="G541" i="16"/>
  <c r="F540" i="16"/>
  <c r="G539" i="16"/>
  <c r="F538" i="16"/>
  <c r="G537" i="16"/>
  <c r="F536" i="16"/>
  <c r="G535" i="16"/>
  <c r="F534" i="16"/>
  <c r="G533" i="16"/>
  <c r="F532" i="16"/>
  <c r="G531" i="16"/>
  <c r="F530" i="16"/>
  <c r="G529" i="16"/>
  <c r="F528" i="16"/>
  <c r="G527" i="16"/>
  <c r="F526" i="16"/>
  <c r="G525" i="16"/>
  <c r="F524" i="16"/>
  <c r="G523" i="16"/>
  <c r="F522" i="16"/>
  <c r="G521" i="16"/>
  <c r="F520" i="16"/>
  <c r="G519" i="16"/>
  <c r="F518" i="16"/>
  <c r="G517" i="16"/>
  <c r="F516" i="16"/>
  <c r="G515" i="16"/>
  <c r="F514" i="16"/>
  <c r="G513" i="16"/>
  <c r="F512" i="16"/>
  <c r="G511" i="16"/>
  <c r="F510" i="16"/>
  <c r="G509" i="16"/>
  <c r="F508" i="16"/>
  <c r="G507" i="16"/>
  <c r="F506" i="16"/>
  <c r="G505" i="16"/>
  <c r="F504" i="16"/>
  <c r="G503" i="16"/>
  <c r="F502" i="16"/>
  <c r="G501" i="16"/>
  <c r="F500" i="16"/>
  <c r="G499" i="16"/>
  <c r="F498" i="16"/>
  <c r="G497" i="16"/>
  <c r="F496" i="16"/>
  <c r="G495" i="16"/>
  <c r="F494" i="16"/>
  <c r="G493" i="16"/>
  <c r="F492" i="16"/>
  <c r="G491" i="16"/>
  <c r="F490" i="16"/>
  <c r="G489" i="16"/>
  <c r="F488" i="16"/>
  <c r="G487" i="16"/>
  <c r="F486" i="16"/>
  <c r="G485" i="16"/>
  <c r="F484" i="16"/>
  <c r="G483" i="16"/>
  <c r="F482" i="16"/>
  <c r="G481" i="16"/>
  <c r="F480" i="16"/>
  <c r="G479" i="16"/>
  <c r="F478" i="16"/>
  <c r="G477" i="16"/>
  <c r="F476" i="16"/>
  <c r="G475" i="16"/>
  <c r="F474" i="16"/>
  <c r="G473" i="16"/>
  <c r="F472" i="16"/>
  <c r="G471" i="16"/>
  <c r="F470" i="16"/>
  <c r="G469" i="16"/>
  <c r="F468" i="16"/>
  <c r="G467" i="16"/>
  <c r="F466" i="16"/>
  <c r="G465" i="16"/>
  <c r="F464" i="16"/>
  <c r="G463" i="16"/>
  <c r="F462" i="16"/>
  <c r="G461" i="16"/>
  <c r="F460" i="16"/>
  <c r="G459" i="16"/>
  <c r="F458" i="16"/>
  <c r="G457" i="16"/>
  <c r="F456" i="16"/>
  <c r="G455" i="16"/>
  <c r="F454" i="16"/>
  <c r="G453" i="16"/>
  <c r="F452" i="16"/>
  <c r="G451" i="16"/>
  <c r="F450" i="16"/>
  <c r="G449" i="16"/>
  <c r="F448" i="16"/>
  <c r="G447" i="16"/>
  <c r="F446" i="16"/>
  <c r="G445" i="16"/>
  <c r="F444" i="16"/>
  <c r="G443" i="16"/>
  <c r="F442" i="16"/>
  <c r="G441" i="16"/>
  <c r="F440" i="16"/>
  <c r="G439" i="16"/>
  <c r="F438" i="16"/>
  <c r="G437" i="16"/>
  <c r="F436" i="16"/>
  <c r="G435" i="16"/>
  <c r="F434" i="16"/>
  <c r="G433" i="16"/>
  <c r="F432" i="16"/>
  <c r="G431" i="16"/>
  <c r="F430" i="16"/>
  <c r="G429" i="16"/>
  <c r="F428" i="16"/>
  <c r="G427" i="16"/>
  <c r="F426" i="16"/>
  <c r="G425" i="16"/>
  <c r="F424" i="16"/>
  <c r="G423" i="16"/>
  <c r="F422" i="16"/>
  <c r="G421" i="16"/>
  <c r="F420" i="16"/>
  <c r="G419" i="16"/>
  <c r="F418" i="16"/>
  <c r="G417" i="16"/>
  <c r="F416" i="16"/>
  <c r="G415" i="16"/>
  <c r="F414" i="16"/>
  <c r="G413" i="16"/>
  <c r="F412" i="16"/>
  <c r="G411" i="16"/>
  <c r="F410" i="16"/>
  <c r="G409" i="16"/>
  <c r="F408" i="16"/>
  <c r="G407" i="16"/>
  <c r="F406" i="16"/>
  <c r="G405" i="16"/>
  <c r="F404" i="16"/>
  <c r="G403" i="16"/>
  <c r="F402" i="16"/>
  <c r="G401" i="16"/>
  <c r="F400" i="16"/>
  <c r="G399" i="16"/>
  <c r="F398" i="16"/>
  <c r="G397" i="16"/>
  <c r="F396" i="16"/>
  <c r="G395" i="16"/>
  <c r="F394" i="16"/>
  <c r="G393" i="16"/>
  <c r="F392" i="16"/>
  <c r="G391" i="16"/>
  <c r="F390" i="16"/>
  <c r="G389" i="16"/>
  <c r="F388" i="16"/>
  <c r="G387" i="16"/>
  <c r="F386" i="16"/>
  <c r="G385" i="16"/>
  <c r="F384" i="16"/>
  <c r="G383" i="16"/>
  <c r="F382" i="16"/>
  <c r="G381" i="16"/>
  <c r="F380" i="16"/>
  <c r="G379" i="16"/>
  <c r="F378" i="16"/>
  <c r="G377" i="16"/>
  <c r="F376" i="16"/>
  <c r="G375" i="16"/>
  <c r="F374" i="16"/>
  <c r="G373" i="16"/>
  <c r="F372" i="16"/>
  <c r="G371" i="16"/>
  <c r="F370" i="16"/>
  <c r="G369" i="16"/>
  <c r="F368" i="16"/>
  <c r="G367" i="16"/>
  <c r="F366" i="16"/>
  <c r="G365" i="16"/>
  <c r="F364" i="16"/>
  <c r="G363" i="16"/>
  <c r="F362" i="16"/>
  <c r="G361" i="16"/>
  <c r="F360" i="16"/>
  <c r="G359" i="16"/>
  <c r="F358" i="16"/>
  <c r="G357" i="16"/>
  <c r="F356" i="16"/>
  <c r="G355" i="16"/>
  <c r="F354" i="16"/>
  <c r="G353" i="16"/>
  <c r="F352" i="16"/>
  <c r="G351" i="16"/>
  <c r="F350" i="16"/>
  <c r="G349" i="16"/>
  <c r="F348" i="16"/>
  <c r="G347" i="16"/>
  <c r="F346" i="16"/>
  <c r="G345" i="16"/>
  <c r="F344" i="16"/>
  <c r="G343" i="16"/>
  <c r="F342" i="16"/>
  <c r="G341" i="16"/>
  <c r="F340" i="16"/>
  <c r="G339" i="16"/>
  <c r="F338" i="16"/>
  <c r="G337" i="16"/>
  <c r="F336" i="16"/>
  <c r="G335" i="16"/>
  <c r="E982" i="16"/>
  <c r="E980" i="16"/>
  <c r="E978" i="16"/>
  <c r="E942" i="16"/>
  <c r="E926" i="16"/>
  <c r="E924" i="16"/>
  <c r="E922" i="16"/>
  <c r="E920" i="16"/>
  <c r="E918" i="16"/>
  <c r="E916" i="16"/>
  <c r="E914" i="16"/>
  <c r="E912" i="16"/>
  <c r="E910" i="16"/>
  <c r="E908" i="16"/>
  <c r="E906" i="16"/>
  <c r="E904" i="16"/>
  <c r="E902" i="16"/>
  <c r="E900" i="16"/>
  <c r="E898" i="16"/>
  <c r="E896" i="16"/>
  <c r="E894" i="16"/>
  <c r="E892" i="16"/>
  <c r="E884" i="16"/>
  <c r="E882" i="16"/>
  <c r="E880" i="16"/>
  <c r="E874" i="16"/>
  <c r="E872" i="16"/>
  <c r="E868" i="16"/>
  <c r="E866" i="16"/>
  <c r="E864" i="16"/>
  <c r="E858" i="16"/>
  <c r="E856" i="16"/>
  <c r="E852" i="16"/>
  <c r="J852" i="16" s="1"/>
  <c r="E844" i="16"/>
  <c r="E842" i="16"/>
  <c r="E840" i="16"/>
  <c r="E838" i="16"/>
  <c r="E836" i="16"/>
  <c r="E810" i="16"/>
  <c r="E808" i="16"/>
  <c r="E806" i="16"/>
  <c r="E804" i="16"/>
  <c r="E802" i="16"/>
  <c r="J802" i="16" s="1"/>
  <c r="E800" i="16"/>
  <c r="E798" i="16"/>
  <c r="E796" i="16"/>
  <c r="E794" i="16"/>
  <c r="E788" i="16"/>
  <c r="E730" i="16"/>
  <c r="E728" i="16"/>
  <c r="E726" i="16"/>
  <c r="E724" i="16"/>
  <c r="E722" i="16"/>
  <c r="E674" i="16"/>
  <c r="E660" i="16"/>
  <c r="E650" i="16"/>
  <c r="E634" i="16"/>
  <c r="E632" i="16"/>
  <c r="E630" i="16"/>
  <c r="E628" i="16"/>
  <c r="E626" i="16"/>
  <c r="E624" i="16"/>
  <c r="E622" i="16"/>
  <c r="E620" i="16"/>
  <c r="E618" i="16"/>
  <c r="E616" i="16"/>
  <c r="E614" i="16"/>
  <c r="E612" i="16"/>
  <c r="E610" i="16"/>
  <c r="E608" i="16"/>
  <c r="E606" i="16"/>
  <c r="E604" i="16"/>
  <c r="E602" i="16"/>
  <c r="E600" i="16"/>
  <c r="E598" i="16"/>
  <c r="E596" i="16"/>
  <c r="E594" i="16"/>
  <c r="E592" i="16"/>
  <c r="E590" i="16"/>
  <c r="E584" i="16"/>
  <c r="E582" i="16"/>
  <c r="E580" i="16"/>
  <c r="E578" i="16"/>
  <c r="E576" i="16"/>
  <c r="E574" i="16"/>
  <c r="E572" i="16"/>
  <c r="E570" i="16"/>
  <c r="E568" i="16"/>
  <c r="E566" i="16"/>
  <c r="E564" i="16"/>
  <c r="E562" i="16"/>
  <c r="E560" i="16"/>
  <c r="E554" i="16"/>
  <c r="E552" i="16"/>
  <c r="E550" i="16"/>
  <c r="E548" i="16"/>
  <c r="E546" i="16"/>
  <c r="E544" i="16"/>
  <c r="E542" i="16"/>
  <c r="E540" i="16"/>
  <c r="E538" i="16"/>
  <c r="E536" i="16"/>
  <c r="E534" i="16"/>
  <c r="J534" i="16" s="1"/>
  <c r="E532" i="16"/>
  <c r="E530" i="16"/>
  <c r="E528" i="16"/>
  <c r="E518" i="16"/>
  <c r="E516" i="16"/>
  <c r="E514" i="16"/>
  <c r="E512" i="16"/>
  <c r="E508" i="16"/>
  <c r="E506" i="16"/>
  <c r="E504" i="16"/>
  <c r="E502" i="16"/>
  <c r="E500" i="16"/>
  <c r="J500" i="16" s="1"/>
  <c r="E498" i="16"/>
  <c r="E496" i="16"/>
  <c r="E482" i="16"/>
  <c r="E480" i="16"/>
  <c r="J480" i="16" s="1"/>
  <c r="E478" i="16"/>
  <c r="E474" i="16"/>
  <c r="E460" i="16"/>
  <c r="E434" i="16"/>
  <c r="E432" i="16"/>
  <c r="E414" i="16"/>
  <c r="E410" i="16"/>
  <c r="E408" i="16"/>
  <c r="E404" i="16"/>
  <c r="E402" i="16"/>
  <c r="E394" i="16"/>
  <c r="E392" i="16"/>
  <c r="J392" i="16" s="1"/>
  <c r="E390" i="16"/>
  <c r="E388" i="16"/>
  <c r="E386" i="16"/>
  <c r="E384" i="16"/>
  <c r="J384" i="16" s="1"/>
  <c r="E382" i="16"/>
  <c r="E380" i="16"/>
  <c r="J380" i="16" s="1"/>
  <c r="E378" i="16"/>
  <c r="E376" i="16"/>
  <c r="J376" i="16" s="1"/>
  <c r="E374" i="16"/>
  <c r="E368" i="16"/>
  <c r="E366" i="16"/>
  <c r="E352" i="16"/>
  <c r="E350" i="16"/>
  <c r="E348" i="16"/>
  <c r="J348" i="16" s="1"/>
  <c r="E346" i="16"/>
  <c r="E993" i="16"/>
  <c r="J993" i="16" s="1"/>
  <c r="E929" i="16"/>
  <c r="E709" i="16"/>
  <c r="J709" i="16" s="1"/>
  <c r="E707" i="16"/>
  <c r="J707" i="16" s="1"/>
  <c r="E705" i="16"/>
  <c r="J705" i="16" s="1"/>
  <c r="E703" i="16"/>
  <c r="E699" i="16"/>
  <c r="J699" i="16" s="1"/>
  <c r="E687" i="16"/>
  <c r="J687" i="16" s="1"/>
  <c r="E455" i="16"/>
  <c r="E453" i="16"/>
  <c r="E451" i="16"/>
  <c r="J451" i="16" s="1"/>
  <c r="E449" i="16"/>
  <c r="J449" i="16" s="1"/>
  <c r="E447" i="16"/>
  <c r="E445" i="16"/>
  <c r="E443" i="16"/>
  <c r="J443" i="16" s="1"/>
  <c r="E441" i="16"/>
  <c r="E357" i="16"/>
  <c r="J357" i="16" s="1"/>
  <c r="E355" i="16"/>
  <c r="H1019" i="16"/>
  <c r="I1019" i="16" s="1"/>
  <c r="H1017" i="16"/>
  <c r="I1017" i="16" s="1"/>
  <c r="H1015" i="16"/>
  <c r="I1015" i="16" s="1"/>
  <c r="H1013" i="16"/>
  <c r="I1013" i="16" s="1"/>
  <c r="H1011" i="16"/>
  <c r="I1011" i="16" s="1"/>
  <c r="H1009" i="16"/>
  <c r="I1009" i="16" s="1"/>
  <c r="H1007" i="16"/>
  <c r="I1007" i="16" s="1"/>
  <c r="H1005" i="16"/>
  <c r="I1005" i="16" s="1"/>
  <c r="H1003" i="16"/>
  <c r="I1003" i="16" s="1"/>
  <c r="H1001" i="16"/>
  <c r="I1001" i="16" s="1"/>
  <c r="H999" i="16"/>
  <c r="I999" i="16" s="1"/>
  <c r="H997" i="16"/>
  <c r="I997" i="16" s="1"/>
  <c r="H995" i="16"/>
  <c r="I995" i="16" s="1"/>
  <c r="H993" i="16"/>
  <c r="I993" i="16" s="1"/>
  <c r="H991" i="16"/>
  <c r="I991" i="16" s="1"/>
  <c r="H989" i="16"/>
  <c r="I989" i="16" s="1"/>
  <c r="H987" i="16"/>
  <c r="I987" i="16" s="1"/>
  <c r="H985" i="16"/>
  <c r="I985" i="16" s="1"/>
  <c r="H983" i="16"/>
  <c r="I983" i="16" s="1"/>
  <c r="H981" i="16"/>
  <c r="I981" i="16" s="1"/>
  <c r="H979" i="16"/>
  <c r="I979" i="16" s="1"/>
  <c r="H977" i="16"/>
  <c r="I977" i="16" s="1"/>
  <c r="H975" i="16"/>
  <c r="I975" i="16" s="1"/>
  <c r="H973" i="16"/>
  <c r="I973" i="16" s="1"/>
  <c r="H971" i="16"/>
  <c r="I971" i="16" s="1"/>
  <c r="H969" i="16"/>
  <c r="I969" i="16" s="1"/>
  <c r="H967" i="16"/>
  <c r="I967" i="16" s="1"/>
  <c r="H965" i="16"/>
  <c r="I965" i="16" s="1"/>
  <c r="H963" i="16"/>
  <c r="I963" i="16" s="1"/>
  <c r="H961" i="16"/>
  <c r="I961" i="16" s="1"/>
  <c r="H959" i="16"/>
  <c r="I959" i="16" s="1"/>
  <c r="H957" i="16"/>
  <c r="I957" i="16" s="1"/>
  <c r="H955" i="16"/>
  <c r="I955" i="16" s="1"/>
  <c r="H953" i="16"/>
  <c r="I953" i="16" s="1"/>
  <c r="H951" i="16"/>
  <c r="I951" i="16" s="1"/>
  <c r="H949" i="16"/>
  <c r="I949" i="16" s="1"/>
  <c r="H947" i="16"/>
  <c r="I947" i="16" s="1"/>
  <c r="H945" i="16"/>
  <c r="I945" i="16" s="1"/>
  <c r="H943" i="16"/>
  <c r="I943" i="16" s="1"/>
  <c r="H941" i="16"/>
  <c r="I941" i="16" s="1"/>
  <c r="H939" i="16"/>
  <c r="I939" i="16" s="1"/>
  <c r="H937" i="16"/>
  <c r="I937" i="16" s="1"/>
  <c r="H935" i="16"/>
  <c r="I935" i="16" s="1"/>
  <c r="H933" i="16"/>
  <c r="I933" i="16" s="1"/>
  <c r="H931" i="16"/>
  <c r="I931" i="16" s="1"/>
  <c r="H929" i="16"/>
  <c r="I929" i="16" s="1"/>
  <c r="H927" i="16"/>
  <c r="I927" i="16" s="1"/>
  <c r="H925" i="16"/>
  <c r="I925" i="16" s="1"/>
  <c r="H923" i="16"/>
  <c r="I923" i="16" s="1"/>
  <c r="H921" i="16"/>
  <c r="I921" i="16" s="1"/>
  <c r="H919" i="16"/>
  <c r="I919" i="16" s="1"/>
  <c r="H917" i="16"/>
  <c r="I917" i="16" s="1"/>
  <c r="H915" i="16"/>
  <c r="I915" i="16" s="1"/>
  <c r="H913" i="16"/>
  <c r="I913" i="16" s="1"/>
  <c r="H911" i="16"/>
  <c r="I911" i="16" s="1"/>
  <c r="H909" i="16"/>
  <c r="I909" i="16" s="1"/>
  <c r="H907" i="16"/>
  <c r="I907" i="16" s="1"/>
  <c r="H905" i="16"/>
  <c r="I905" i="16" s="1"/>
  <c r="H903" i="16"/>
  <c r="I903" i="16" s="1"/>
  <c r="H901" i="16"/>
  <c r="I901" i="16" s="1"/>
  <c r="H899" i="16"/>
  <c r="I899" i="16" s="1"/>
  <c r="H897" i="16"/>
  <c r="I897" i="16" s="1"/>
  <c r="H895" i="16"/>
  <c r="I895" i="16" s="1"/>
  <c r="H893" i="16"/>
  <c r="I893" i="16" s="1"/>
  <c r="H891" i="16"/>
  <c r="I891" i="16" s="1"/>
  <c r="H889" i="16"/>
  <c r="I889" i="16" s="1"/>
  <c r="H887" i="16"/>
  <c r="I887" i="16" s="1"/>
  <c r="H885" i="16"/>
  <c r="I885" i="16" s="1"/>
  <c r="H883" i="16"/>
  <c r="I883" i="16" s="1"/>
  <c r="H881" i="16"/>
  <c r="I881" i="16" s="1"/>
  <c r="H879" i="16"/>
  <c r="I879" i="16" s="1"/>
  <c r="H877" i="16"/>
  <c r="I877" i="16" s="1"/>
  <c r="H875" i="16"/>
  <c r="I875" i="16" s="1"/>
  <c r="H873" i="16"/>
  <c r="I873" i="16" s="1"/>
  <c r="H871" i="16"/>
  <c r="I871" i="16" s="1"/>
  <c r="H869" i="16"/>
  <c r="I869" i="16" s="1"/>
  <c r="H867" i="16"/>
  <c r="I867" i="16" s="1"/>
  <c r="H865" i="16"/>
  <c r="I865" i="16" s="1"/>
  <c r="H863" i="16"/>
  <c r="I863" i="16" s="1"/>
  <c r="H861" i="16"/>
  <c r="I861" i="16" s="1"/>
  <c r="H859" i="16"/>
  <c r="I859" i="16" s="1"/>
  <c r="H857" i="16"/>
  <c r="I857" i="16" s="1"/>
  <c r="H855" i="16"/>
  <c r="I855" i="16" s="1"/>
  <c r="H853" i="16"/>
  <c r="I853" i="16" s="1"/>
  <c r="H851" i="16"/>
  <c r="I851" i="16" s="1"/>
  <c r="H849" i="16"/>
  <c r="I849" i="16" s="1"/>
  <c r="H847" i="16"/>
  <c r="I847" i="16" s="1"/>
  <c r="H845" i="16"/>
  <c r="I845" i="16" s="1"/>
  <c r="H843" i="16"/>
  <c r="I843" i="16" s="1"/>
  <c r="H841" i="16"/>
  <c r="I841" i="16" s="1"/>
  <c r="H839" i="16"/>
  <c r="I839" i="16" s="1"/>
  <c r="H837" i="16"/>
  <c r="I837" i="16" s="1"/>
  <c r="H835" i="16"/>
  <c r="I835" i="16" s="1"/>
  <c r="H833" i="16"/>
  <c r="I833" i="16" s="1"/>
  <c r="H831" i="16"/>
  <c r="I831" i="16" s="1"/>
  <c r="H829" i="16"/>
  <c r="I829" i="16" s="1"/>
  <c r="H827" i="16"/>
  <c r="I827" i="16" s="1"/>
  <c r="H825" i="16"/>
  <c r="I825" i="16" s="1"/>
  <c r="H823" i="16"/>
  <c r="I823" i="16" s="1"/>
  <c r="H821" i="16"/>
  <c r="I821" i="16" s="1"/>
  <c r="H819" i="16"/>
  <c r="I819" i="16" s="1"/>
  <c r="H817" i="16"/>
  <c r="I817" i="16" s="1"/>
  <c r="H815" i="16"/>
  <c r="I815" i="16" s="1"/>
  <c r="H813" i="16"/>
  <c r="I813" i="16" s="1"/>
  <c r="H811" i="16"/>
  <c r="I811" i="16" s="1"/>
  <c r="H809" i="16"/>
  <c r="I809" i="16" s="1"/>
  <c r="H807" i="16"/>
  <c r="I807" i="16" s="1"/>
  <c r="H805" i="16"/>
  <c r="I805" i="16" s="1"/>
  <c r="H803" i="16"/>
  <c r="I803" i="16" s="1"/>
  <c r="H801" i="16"/>
  <c r="I801" i="16" s="1"/>
  <c r="H799" i="16"/>
  <c r="I799" i="16" s="1"/>
  <c r="H797" i="16"/>
  <c r="I797" i="16" s="1"/>
  <c r="H795" i="16"/>
  <c r="I795" i="16" s="1"/>
  <c r="H793" i="16"/>
  <c r="I793" i="16" s="1"/>
  <c r="H791" i="16"/>
  <c r="I791" i="16" s="1"/>
  <c r="H789" i="16"/>
  <c r="I789" i="16" s="1"/>
  <c r="H787" i="16"/>
  <c r="I787" i="16" s="1"/>
  <c r="H785" i="16"/>
  <c r="I785" i="16" s="1"/>
  <c r="H783" i="16"/>
  <c r="I783" i="16" s="1"/>
  <c r="H781" i="16"/>
  <c r="I781" i="16" s="1"/>
  <c r="H779" i="16"/>
  <c r="I779" i="16" s="1"/>
  <c r="H777" i="16"/>
  <c r="I777" i="16" s="1"/>
  <c r="H775" i="16"/>
  <c r="I775" i="16" s="1"/>
  <c r="H773" i="16"/>
  <c r="I773" i="16" s="1"/>
  <c r="H771" i="16"/>
  <c r="I771" i="16" s="1"/>
  <c r="H769" i="16"/>
  <c r="I769" i="16" s="1"/>
  <c r="H767" i="16"/>
  <c r="I767" i="16" s="1"/>
  <c r="H765" i="16"/>
  <c r="I765" i="16" s="1"/>
  <c r="H763" i="16"/>
  <c r="I763" i="16" s="1"/>
  <c r="H761" i="16"/>
  <c r="I761" i="16" s="1"/>
  <c r="H759" i="16"/>
  <c r="I759" i="16" s="1"/>
  <c r="H757" i="16"/>
  <c r="I757" i="16" s="1"/>
  <c r="H755" i="16"/>
  <c r="I755" i="16" s="1"/>
  <c r="H753" i="16"/>
  <c r="I753" i="16" s="1"/>
  <c r="H751" i="16"/>
  <c r="I751" i="16" s="1"/>
  <c r="H749" i="16"/>
  <c r="I749" i="16" s="1"/>
  <c r="H747" i="16"/>
  <c r="I747" i="16" s="1"/>
  <c r="H745" i="16"/>
  <c r="I745" i="16" s="1"/>
  <c r="H743" i="16"/>
  <c r="I743" i="16" s="1"/>
  <c r="H741" i="16"/>
  <c r="I741" i="16" s="1"/>
  <c r="H739" i="16"/>
  <c r="I739" i="16" s="1"/>
  <c r="H737" i="16"/>
  <c r="I737" i="16" s="1"/>
  <c r="H735" i="16"/>
  <c r="I735" i="16" s="1"/>
  <c r="H733" i="16"/>
  <c r="I733" i="16" s="1"/>
  <c r="H731" i="16"/>
  <c r="I731" i="16" s="1"/>
  <c r="H729" i="16"/>
  <c r="I729" i="16" s="1"/>
  <c r="H727" i="16"/>
  <c r="I727" i="16" s="1"/>
  <c r="H725" i="16"/>
  <c r="I725" i="16" s="1"/>
  <c r="H723" i="16"/>
  <c r="I723" i="16" s="1"/>
  <c r="H721" i="16"/>
  <c r="I721" i="16" s="1"/>
  <c r="H719" i="16"/>
  <c r="I719" i="16" s="1"/>
  <c r="H717" i="16"/>
  <c r="I717" i="16" s="1"/>
  <c r="H715" i="16"/>
  <c r="I715" i="16" s="1"/>
  <c r="H713" i="16"/>
  <c r="I713" i="16" s="1"/>
  <c r="H711" i="16"/>
  <c r="I711" i="16" s="1"/>
  <c r="H709" i="16"/>
  <c r="I709" i="16" s="1"/>
  <c r="H707" i="16"/>
  <c r="I707" i="16" s="1"/>
  <c r="H705" i="16"/>
  <c r="I705" i="16" s="1"/>
  <c r="H703" i="16"/>
  <c r="I703" i="16" s="1"/>
  <c r="H701" i="16"/>
  <c r="I701" i="16" s="1"/>
  <c r="H699" i="16"/>
  <c r="I699" i="16" s="1"/>
  <c r="H697" i="16"/>
  <c r="I697" i="16" s="1"/>
  <c r="H695" i="16"/>
  <c r="I695" i="16" s="1"/>
  <c r="H693" i="16"/>
  <c r="I693" i="16" s="1"/>
  <c r="H691" i="16"/>
  <c r="I691" i="16" s="1"/>
  <c r="H689" i="16"/>
  <c r="I689" i="16" s="1"/>
  <c r="H687" i="16"/>
  <c r="I687" i="16" s="1"/>
  <c r="H685" i="16"/>
  <c r="I685" i="16" s="1"/>
  <c r="H683" i="16"/>
  <c r="I683" i="16" s="1"/>
  <c r="H681" i="16"/>
  <c r="I681" i="16" s="1"/>
  <c r="H679" i="16"/>
  <c r="I679" i="16" s="1"/>
  <c r="H677" i="16"/>
  <c r="I677" i="16" s="1"/>
  <c r="H675" i="16"/>
  <c r="I675" i="16" s="1"/>
  <c r="H673" i="16"/>
  <c r="I673" i="16" s="1"/>
  <c r="H671" i="16"/>
  <c r="I671" i="16" s="1"/>
  <c r="H669" i="16"/>
  <c r="I669" i="16" s="1"/>
  <c r="H667" i="16"/>
  <c r="I667" i="16" s="1"/>
  <c r="H665" i="16"/>
  <c r="I665" i="16" s="1"/>
  <c r="H663" i="16"/>
  <c r="I663" i="16" s="1"/>
  <c r="H661" i="16"/>
  <c r="I661" i="16" s="1"/>
  <c r="H659" i="16"/>
  <c r="I659" i="16" s="1"/>
  <c r="H657" i="16"/>
  <c r="I657" i="16" s="1"/>
  <c r="H655" i="16"/>
  <c r="I655" i="16" s="1"/>
  <c r="H653" i="16"/>
  <c r="I653" i="16" s="1"/>
  <c r="H651" i="16"/>
  <c r="I651" i="16" s="1"/>
  <c r="H649" i="16"/>
  <c r="I649" i="16" s="1"/>
  <c r="H647" i="16"/>
  <c r="I647" i="16" s="1"/>
  <c r="H645" i="16"/>
  <c r="I645" i="16" s="1"/>
  <c r="H643" i="16"/>
  <c r="I643" i="16" s="1"/>
  <c r="H641" i="16"/>
  <c r="I641" i="16" s="1"/>
  <c r="H639" i="16"/>
  <c r="I639" i="16" s="1"/>
  <c r="H637" i="16"/>
  <c r="I637" i="16" s="1"/>
  <c r="H635" i="16"/>
  <c r="I635" i="16" s="1"/>
  <c r="H633" i="16"/>
  <c r="I633" i="16" s="1"/>
  <c r="H631" i="16"/>
  <c r="I631" i="16" s="1"/>
  <c r="H629" i="16"/>
  <c r="I629" i="16" s="1"/>
  <c r="H627" i="16"/>
  <c r="I627" i="16" s="1"/>
  <c r="H625" i="16"/>
  <c r="I625" i="16" s="1"/>
  <c r="H623" i="16"/>
  <c r="I623" i="16" s="1"/>
  <c r="H621" i="16"/>
  <c r="I621" i="16" s="1"/>
  <c r="H619" i="16"/>
  <c r="I619" i="16" s="1"/>
  <c r="H617" i="16"/>
  <c r="I617" i="16" s="1"/>
  <c r="H615" i="16"/>
  <c r="I615" i="16" s="1"/>
  <c r="H613" i="16"/>
  <c r="I613" i="16" s="1"/>
  <c r="H611" i="16"/>
  <c r="I611" i="16" s="1"/>
  <c r="H609" i="16"/>
  <c r="I609" i="16" s="1"/>
  <c r="H607" i="16"/>
  <c r="I607" i="16" s="1"/>
  <c r="H605" i="16"/>
  <c r="I605" i="16" s="1"/>
  <c r="H603" i="16"/>
  <c r="I603" i="16" s="1"/>
  <c r="H601" i="16"/>
  <c r="I601" i="16" s="1"/>
  <c r="H599" i="16"/>
  <c r="I599" i="16" s="1"/>
  <c r="H597" i="16"/>
  <c r="I597" i="16" s="1"/>
  <c r="H595" i="16"/>
  <c r="I595" i="16" s="1"/>
  <c r="H593" i="16"/>
  <c r="I593" i="16" s="1"/>
  <c r="H591" i="16"/>
  <c r="I591" i="16" s="1"/>
  <c r="H589" i="16"/>
  <c r="I589" i="16" s="1"/>
  <c r="H587" i="16"/>
  <c r="I587" i="16" s="1"/>
  <c r="H585" i="16"/>
  <c r="I585" i="16" s="1"/>
  <c r="H583" i="16"/>
  <c r="I583" i="16" s="1"/>
  <c r="H581" i="16"/>
  <c r="I581" i="16" s="1"/>
  <c r="H579" i="16"/>
  <c r="I579" i="16" s="1"/>
  <c r="H577" i="16"/>
  <c r="I577" i="16" s="1"/>
  <c r="H575" i="16"/>
  <c r="I575" i="16" s="1"/>
  <c r="H573" i="16"/>
  <c r="I573" i="16" s="1"/>
  <c r="H571" i="16"/>
  <c r="I571" i="16" s="1"/>
  <c r="H569" i="16"/>
  <c r="I569" i="16" s="1"/>
  <c r="H567" i="16"/>
  <c r="I567" i="16" s="1"/>
  <c r="H565" i="16"/>
  <c r="I565" i="16" s="1"/>
  <c r="H563" i="16"/>
  <c r="I563" i="16" s="1"/>
  <c r="H561" i="16"/>
  <c r="I561" i="16" s="1"/>
  <c r="H559" i="16"/>
  <c r="I559" i="16" s="1"/>
  <c r="H557" i="16"/>
  <c r="I557" i="16" s="1"/>
  <c r="H555" i="16"/>
  <c r="I555" i="16" s="1"/>
  <c r="H553" i="16"/>
  <c r="I553" i="16" s="1"/>
  <c r="H551" i="16"/>
  <c r="I551" i="16" s="1"/>
  <c r="H549" i="16"/>
  <c r="I549" i="16" s="1"/>
  <c r="H547" i="16"/>
  <c r="I547" i="16" s="1"/>
  <c r="H545" i="16"/>
  <c r="I545" i="16" s="1"/>
  <c r="H543" i="16"/>
  <c r="I543" i="16" s="1"/>
  <c r="H541" i="16"/>
  <c r="I541" i="16" s="1"/>
  <c r="H539" i="16"/>
  <c r="I539" i="16" s="1"/>
  <c r="H537" i="16"/>
  <c r="I537" i="16" s="1"/>
  <c r="H535" i="16"/>
  <c r="I535" i="16" s="1"/>
  <c r="H533" i="16"/>
  <c r="I533" i="16" s="1"/>
  <c r="H531" i="16"/>
  <c r="I531" i="16" s="1"/>
  <c r="H529" i="16"/>
  <c r="I529" i="16" s="1"/>
  <c r="H527" i="16"/>
  <c r="I527" i="16" s="1"/>
  <c r="H525" i="16"/>
  <c r="I525" i="16" s="1"/>
  <c r="H523" i="16"/>
  <c r="I523" i="16" s="1"/>
  <c r="H521" i="16"/>
  <c r="I521" i="16" s="1"/>
  <c r="H519" i="16"/>
  <c r="I519" i="16" s="1"/>
  <c r="H517" i="16"/>
  <c r="I517" i="16" s="1"/>
  <c r="H515" i="16"/>
  <c r="I515" i="16" s="1"/>
  <c r="H513" i="16"/>
  <c r="I513" i="16" s="1"/>
  <c r="H511" i="16"/>
  <c r="I511" i="16" s="1"/>
  <c r="H509" i="16"/>
  <c r="I509" i="16" s="1"/>
  <c r="H507" i="16"/>
  <c r="I507" i="16" s="1"/>
  <c r="H505" i="16"/>
  <c r="I505" i="16" s="1"/>
  <c r="H503" i="16"/>
  <c r="I503" i="16" s="1"/>
  <c r="H501" i="16"/>
  <c r="I501" i="16" s="1"/>
  <c r="H499" i="16"/>
  <c r="I499" i="16" s="1"/>
  <c r="H497" i="16"/>
  <c r="I497" i="16" s="1"/>
  <c r="H495" i="16"/>
  <c r="I495" i="16" s="1"/>
  <c r="H493" i="16"/>
  <c r="I493" i="16" s="1"/>
  <c r="H491" i="16"/>
  <c r="I491" i="16" s="1"/>
  <c r="H489" i="16"/>
  <c r="I489" i="16" s="1"/>
  <c r="H487" i="16"/>
  <c r="I487" i="16" s="1"/>
  <c r="H485" i="16"/>
  <c r="I485" i="16" s="1"/>
  <c r="H483" i="16"/>
  <c r="I483" i="16" s="1"/>
  <c r="H481" i="16"/>
  <c r="I481" i="16" s="1"/>
  <c r="H479" i="16"/>
  <c r="I479" i="16" s="1"/>
  <c r="H477" i="16"/>
  <c r="I477" i="16" s="1"/>
  <c r="H475" i="16"/>
  <c r="I475" i="16" s="1"/>
  <c r="H473" i="16"/>
  <c r="I473" i="16" s="1"/>
  <c r="H471" i="16"/>
  <c r="I471" i="16" s="1"/>
  <c r="H469" i="16"/>
  <c r="I469" i="16" s="1"/>
  <c r="H467" i="16"/>
  <c r="I467" i="16" s="1"/>
  <c r="H465" i="16"/>
  <c r="I465" i="16" s="1"/>
  <c r="H463" i="16"/>
  <c r="I463" i="16" s="1"/>
  <c r="H461" i="16"/>
  <c r="I461" i="16" s="1"/>
  <c r="H459" i="16"/>
  <c r="I459" i="16" s="1"/>
  <c r="H457" i="16"/>
  <c r="I457" i="16" s="1"/>
  <c r="H455" i="16"/>
  <c r="I455" i="16" s="1"/>
  <c r="H453" i="16"/>
  <c r="I453" i="16" s="1"/>
  <c r="H451" i="16"/>
  <c r="I451" i="16" s="1"/>
  <c r="H449" i="16"/>
  <c r="I449" i="16" s="1"/>
  <c r="H447" i="16"/>
  <c r="I447" i="16" s="1"/>
  <c r="H445" i="16"/>
  <c r="I445" i="16" s="1"/>
  <c r="H443" i="16"/>
  <c r="I443" i="16" s="1"/>
  <c r="H441" i="16"/>
  <c r="I441" i="16" s="1"/>
  <c r="H439" i="16"/>
  <c r="I439" i="16" s="1"/>
  <c r="H437" i="16"/>
  <c r="I437" i="16" s="1"/>
  <c r="H435" i="16"/>
  <c r="I435" i="16" s="1"/>
  <c r="H433" i="16"/>
  <c r="I433" i="16" s="1"/>
  <c r="H431" i="16"/>
  <c r="I431" i="16" s="1"/>
  <c r="H429" i="16"/>
  <c r="I429" i="16" s="1"/>
  <c r="H427" i="16"/>
  <c r="I427" i="16" s="1"/>
  <c r="H425" i="16"/>
  <c r="I425" i="16" s="1"/>
  <c r="H423" i="16"/>
  <c r="I423" i="16" s="1"/>
  <c r="H421" i="16"/>
  <c r="I421" i="16" s="1"/>
  <c r="H419" i="16"/>
  <c r="I419" i="16" s="1"/>
  <c r="H417" i="16"/>
  <c r="I417" i="16" s="1"/>
  <c r="H415" i="16"/>
  <c r="I415" i="16" s="1"/>
  <c r="H413" i="16"/>
  <c r="I413" i="16" s="1"/>
  <c r="H411" i="16"/>
  <c r="I411" i="16" s="1"/>
  <c r="H409" i="16"/>
  <c r="I409" i="16" s="1"/>
  <c r="H407" i="16"/>
  <c r="I407" i="16" s="1"/>
  <c r="H405" i="16"/>
  <c r="I405" i="16" s="1"/>
  <c r="H403" i="16"/>
  <c r="I403" i="16" s="1"/>
  <c r="H401" i="16"/>
  <c r="I401" i="16" s="1"/>
  <c r="H399" i="16"/>
  <c r="I399" i="16" s="1"/>
  <c r="H397" i="16"/>
  <c r="I397" i="16" s="1"/>
  <c r="H395" i="16"/>
  <c r="I395" i="16" s="1"/>
  <c r="H393" i="16"/>
  <c r="I393" i="16" s="1"/>
  <c r="H391" i="16"/>
  <c r="I391" i="16" s="1"/>
  <c r="H389" i="16"/>
  <c r="I389" i="16" s="1"/>
  <c r="H387" i="16"/>
  <c r="I387" i="16" s="1"/>
  <c r="H385" i="16"/>
  <c r="I385" i="16" s="1"/>
  <c r="H383" i="16"/>
  <c r="I383" i="16" s="1"/>
  <c r="H381" i="16"/>
  <c r="I381" i="16" s="1"/>
  <c r="H379" i="16"/>
  <c r="I379" i="16" s="1"/>
  <c r="H377" i="16"/>
  <c r="I377" i="16" s="1"/>
  <c r="H375" i="16"/>
  <c r="I375" i="16" s="1"/>
  <c r="H373" i="16"/>
  <c r="I373" i="16" s="1"/>
  <c r="H371" i="16"/>
  <c r="I371" i="16" s="1"/>
  <c r="H369" i="16"/>
  <c r="I369" i="16" s="1"/>
  <c r="H367" i="16"/>
  <c r="I367" i="16" s="1"/>
  <c r="H365" i="16"/>
  <c r="I365" i="16" s="1"/>
  <c r="H363" i="16"/>
  <c r="I363" i="16" s="1"/>
  <c r="H361" i="16"/>
  <c r="I361" i="16" s="1"/>
  <c r="H359" i="16"/>
  <c r="I359" i="16" s="1"/>
  <c r="H357" i="16"/>
  <c r="I357" i="16" s="1"/>
  <c r="H355" i="16"/>
  <c r="I355" i="16" s="1"/>
  <c r="H353" i="16"/>
  <c r="I353" i="16" s="1"/>
  <c r="H351" i="16"/>
  <c r="I351" i="16" s="1"/>
  <c r="H349" i="16"/>
  <c r="I349" i="16" s="1"/>
  <c r="H347" i="16"/>
  <c r="I347" i="16" s="1"/>
  <c r="H345" i="16"/>
  <c r="I345" i="16" s="1"/>
  <c r="H1018" i="16"/>
  <c r="I1018" i="16" s="1"/>
  <c r="H1016" i="16"/>
  <c r="I1016" i="16" s="1"/>
  <c r="H1014" i="16"/>
  <c r="I1014" i="16" s="1"/>
  <c r="H1012" i="16"/>
  <c r="I1012" i="16" s="1"/>
  <c r="H1010" i="16"/>
  <c r="I1010" i="16" s="1"/>
  <c r="H1008" i="16"/>
  <c r="I1008" i="16" s="1"/>
  <c r="H1006" i="16"/>
  <c r="I1006" i="16" s="1"/>
  <c r="H1004" i="16"/>
  <c r="I1004" i="16" s="1"/>
  <c r="H1002" i="16"/>
  <c r="I1002" i="16" s="1"/>
  <c r="H1000" i="16"/>
  <c r="I1000" i="16" s="1"/>
  <c r="H998" i="16"/>
  <c r="I998" i="16" s="1"/>
  <c r="H996" i="16"/>
  <c r="I996" i="16" s="1"/>
  <c r="H994" i="16"/>
  <c r="I994" i="16" s="1"/>
  <c r="H992" i="16"/>
  <c r="I992" i="16" s="1"/>
  <c r="H990" i="16"/>
  <c r="I990" i="16" s="1"/>
  <c r="H988" i="16"/>
  <c r="I988" i="16" s="1"/>
  <c r="H986" i="16"/>
  <c r="I986" i="16" s="1"/>
  <c r="H984" i="16"/>
  <c r="I984" i="16" s="1"/>
  <c r="H982" i="16"/>
  <c r="I982" i="16" s="1"/>
  <c r="H980" i="16"/>
  <c r="I980" i="16" s="1"/>
  <c r="H978" i="16"/>
  <c r="I978" i="16" s="1"/>
  <c r="H976" i="16"/>
  <c r="I976" i="16" s="1"/>
  <c r="H974" i="16"/>
  <c r="I974" i="16" s="1"/>
  <c r="H972" i="16"/>
  <c r="I972" i="16" s="1"/>
  <c r="H970" i="16"/>
  <c r="I970" i="16" s="1"/>
  <c r="H968" i="16"/>
  <c r="I968" i="16" s="1"/>
  <c r="H966" i="16"/>
  <c r="I966" i="16" s="1"/>
  <c r="H964" i="16"/>
  <c r="I964" i="16" s="1"/>
  <c r="H962" i="16"/>
  <c r="I962" i="16" s="1"/>
  <c r="H960" i="16"/>
  <c r="I960" i="16" s="1"/>
  <c r="H958" i="16"/>
  <c r="I958" i="16" s="1"/>
  <c r="H956" i="16"/>
  <c r="I956" i="16" s="1"/>
  <c r="H954" i="16"/>
  <c r="I954" i="16" s="1"/>
  <c r="H952" i="16"/>
  <c r="I952" i="16" s="1"/>
  <c r="H950" i="16"/>
  <c r="I950" i="16" s="1"/>
  <c r="H948" i="16"/>
  <c r="I948" i="16" s="1"/>
  <c r="H946" i="16"/>
  <c r="I946" i="16" s="1"/>
  <c r="H944" i="16"/>
  <c r="I944" i="16" s="1"/>
  <c r="H942" i="16"/>
  <c r="I942" i="16" s="1"/>
  <c r="H940" i="16"/>
  <c r="I940" i="16" s="1"/>
  <c r="H938" i="16"/>
  <c r="I938" i="16" s="1"/>
  <c r="H936" i="16"/>
  <c r="I936" i="16" s="1"/>
  <c r="H934" i="16"/>
  <c r="I934" i="16" s="1"/>
  <c r="H932" i="16"/>
  <c r="I932" i="16" s="1"/>
  <c r="H930" i="16"/>
  <c r="I930" i="16" s="1"/>
  <c r="H928" i="16"/>
  <c r="I928" i="16" s="1"/>
  <c r="H926" i="16"/>
  <c r="I926" i="16" s="1"/>
  <c r="H924" i="16"/>
  <c r="I924" i="16" s="1"/>
  <c r="H922" i="16"/>
  <c r="I922" i="16" s="1"/>
  <c r="H920" i="16"/>
  <c r="I920" i="16" s="1"/>
  <c r="H918" i="16"/>
  <c r="I918" i="16" s="1"/>
  <c r="H916" i="16"/>
  <c r="I916" i="16" s="1"/>
  <c r="H914" i="16"/>
  <c r="I914" i="16" s="1"/>
  <c r="H912" i="16"/>
  <c r="I912" i="16" s="1"/>
  <c r="H910" i="16"/>
  <c r="I910" i="16" s="1"/>
  <c r="H908" i="16"/>
  <c r="I908" i="16" s="1"/>
  <c r="H906" i="16"/>
  <c r="I906" i="16" s="1"/>
  <c r="H904" i="16"/>
  <c r="I904" i="16" s="1"/>
  <c r="H902" i="16"/>
  <c r="I902" i="16" s="1"/>
  <c r="H900" i="16"/>
  <c r="I900" i="16" s="1"/>
  <c r="H898" i="16"/>
  <c r="I898" i="16" s="1"/>
  <c r="H896" i="16"/>
  <c r="I896" i="16" s="1"/>
  <c r="H894" i="16"/>
  <c r="I894" i="16" s="1"/>
  <c r="H892" i="16"/>
  <c r="I892" i="16" s="1"/>
  <c r="H890" i="16"/>
  <c r="I890" i="16" s="1"/>
  <c r="H888" i="16"/>
  <c r="I888" i="16" s="1"/>
  <c r="H886" i="16"/>
  <c r="I886" i="16" s="1"/>
  <c r="H884" i="16"/>
  <c r="I884" i="16" s="1"/>
  <c r="H882" i="16"/>
  <c r="I882" i="16" s="1"/>
  <c r="H880" i="16"/>
  <c r="I880" i="16" s="1"/>
  <c r="H878" i="16"/>
  <c r="I878" i="16" s="1"/>
  <c r="H876" i="16"/>
  <c r="I876" i="16" s="1"/>
  <c r="H874" i="16"/>
  <c r="I874" i="16" s="1"/>
  <c r="H872" i="16"/>
  <c r="I872" i="16" s="1"/>
  <c r="H870" i="16"/>
  <c r="I870" i="16" s="1"/>
  <c r="H868" i="16"/>
  <c r="I868" i="16" s="1"/>
  <c r="H866" i="16"/>
  <c r="I866" i="16" s="1"/>
  <c r="H864" i="16"/>
  <c r="I864" i="16" s="1"/>
  <c r="H862" i="16"/>
  <c r="I862" i="16" s="1"/>
  <c r="H860" i="16"/>
  <c r="I860" i="16" s="1"/>
  <c r="H858" i="16"/>
  <c r="I858" i="16" s="1"/>
  <c r="H856" i="16"/>
  <c r="I856" i="16" s="1"/>
  <c r="H854" i="16"/>
  <c r="I854" i="16" s="1"/>
  <c r="H852" i="16"/>
  <c r="I852" i="16" s="1"/>
  <c r="H850" i="16"/>
  <c r="I850" i="16" s="1"/>
  <c r="H848" i="16"/>
  <c r="I848" i="16" s="1"/>
  <c r="H846" i="16"/>
  <c r="I846" i="16" s="1"/>
  <c r="H844" i="16"/>
  <c r="I844" i="16" s="1"/>
  <c r="H842" i="16"/>
  <c r="I842" i="16" s="1"/>
  <c r="H840" i="16"/>
  <c r="I840" i="16" s="1"/>
  <c r="H838" i="16"/>
  <c r="I838" i="16" s="1"/>
  <c r="H836" i="16"/>
  <c r="I836" i="16" s="1"/>
  <c r="H834" i="16"/>
  <c r="I834" i="16" s="1"/>
  <c r="H832" i="16"/>
  <c r="I832" i="16" s="1"/>
  <c r="H830" i="16"/>
  <c r="I830" i="16" s="1"/>
  <c r="H828" i="16"/>
  <c r="I828" i="16" s="1"/>
  <c r="H826" i="16"/>
  <c r="I826" i="16" s="1"/>
  <c r="H824" i="16"/>
  <c r="I824" i="16" s="1"/>
  <c r="H822" i="16"/>
  <c r="I822" i="16" s="1"/>
  <c r="H820" i="16"/>
  <c r="I820" i="16" s="1"/>
  <c r="H818" i="16"/>
  <c r="I818" i="16" s="1"/>
  <c r="H816" i="16"/>
  <c r="I816" i="16" s="1"/>
  <c r="H814" i="16"/>
  <c r="I814" i="16" s="1"/>
  <c r="H812" i="16"/>
  <c r="I812" i="16" s="1"/>
  <c r="H810" i="16"/>
  <c r="I810" i="16" s="1"/>
  <c r="H808" i="16"/>
  <c r="I808" i="16" s="1"/>
  <c r="H806" i="16"/>
  <c r="I806" i="16" s="1"/>
  <c r="H804" i="16"/>
  <c r="I804" i="16" s="1"/>
  <c r="H802" i="16"/>
  <c r="I802" i="16" s="1"/>
  <c r="H800" i="16"/>
  <c r="I800" i="16" s="1"/>
  <c r="H798" i="16"/>
  <c r="I798" i="16" s="1"/>
  <c r="H796" i="16"/>
  <c r="I796" i="16" s="1"/>
  <c r="H794" i="16"/>
  <c r="I794" i="16" s="1"/>
  <c r="H792" i="16"/>
  <c r="I792" i="16" s="1"/>
  <c r="H790" i="16"/>
  <c r="I790" i="16" s="1"/>
  <c r="H788" i="16"/>
  <c r="I788" i="16" s="1"/>
  <c r="H786" i="16"/>
  <c r="I786" i="16" s="1"/>
  <c r="H784" i="16"/>
  <c r="I784" i="16" s="1"/>
  <c r="H782" i="16"/>
  <c r="I782" i="16" s="1"/>
  <c r="H780" i="16"/>
  <c r="I780" i="16" s="1"/>
  <c r="H778" i="16"/>
  <c r="I778" i="16" s="1"/>
  <c r="H776" i="16"/>
  <c r="I776" i="16" s="1"/>
  <c r="H774" i="16"/>
  <c r="I774" i="16" s="1"/>
  <c r="H772" i="16"/>
  <c r="I772" i="16" s="1"/>
  <c r="H770" i="16"/>
  <c r="I770" i="16" s="1"/>
  <c r="H768" i="16"/>
  <c r="I768" i="16" s="1"/>
  <c r="H766" i="16"/>
  <c r="I766" i="16" s="1"/>
  <c r="H764" i="16"/>
  <c r="I764" i="16" s="1"/>
  <c r="H762" i="16"/>
  <c r="I762" i="16" s="1"/>
  <c r="H760" i="16"/>
  <c r="I760" i="16" s="1"/>
  <c r="H758" i="16"/>
  <c r="I758" i="16" s="1"/>
  <c r="H756" i="16"/>
  <c r="I756" i="16" s="1"/>
  <c r="H754" i="16"/>
  <c r="I754" i="16" s="1"/>
  <c r="H752" i="16"/>
  <c r="I752" i="16" s="1"/>
  <c r="H750" i="16"/>
  <c r="I750" i="16" s="1"/>
  <c r="H748" i="16"/>
  <c r="I748" i="16" s="1"/>
  <c r="H746" i="16"/>
  <c r="I746" i="16" s="1"/>
  <c r="H744" i="16"/>
  <c r="I744" i="16" s="1"/>
  <c r="H742" i="16"/>
  <c r="I742" i="16" s="1"/>
  <c r="H740" i="16"/>
  <c r="I740" i="16" s="1"/>
  <c r="H738" i="16"/>
  <c r="I738" i="16" s="1"/>
  <c r="H736" i="16"/>
  <c r="I736" i="16" s="1"/>
  <c r="H734" i="16"/>
  <c r="I734" i="16" s="1"/>
  <c r="H732" i="16"/>
  <c r="I732" i="16" s="1"/>
  <c r="H730" i="16"/>
  <c r="I730" i="16" s="1"/>
  <c r="H728" i="16"/>
  <c r="I728" i="16" s="1"/>
  <c r="H726" i="16"/>
  <c r="I726" i="16" s="1"/>
  <c r="H724" i="16"/>
  <c r="I724" i="16" s="1"/>
  <c r="H722" i="16"/>
  <c r="I722" i="16" s="1"/>
  <c r="H720" i="16"/>
  <c r="I720" i="16" s="1"/>
  <c r="H718" i="16"/>
  <c r="I718" i="16" s="1"/>
  <c r="H716" i="16"/>
  <c r="I716" i="16" s="1"/>
  <c r="H714" i="16"/>
  <c r="I714" i="16" s="1"/>
  <c r="H712" i="16"/>
  <c r="I712" i="16" s="1"/>
  <c r="H710" i="16"/>
  <c r="I710" i="16" s="1"/>
  <c r="H708" i="16"/>
  <c r="I708" i="16" s="1"/>
  <c r="H706" i="16"/>
  <c r="I706" i="16" s="1"/>
  <c r="H704" i="16"/>
  <c r="I704" i="16" s="1"/>
  <c r="H702" i="16"/>
  <c r="I702" i="16" s="1"/>
  <c r="H700" i="16"/>
  <c r="I700" i="16" s="1"/>
  <c r="H698" i="16"/>
  <c r="I698" i="16" s="1"/>
  <c r="H696" i="16"/>
  <c r="I696" i="16" s="1"/>
  <c r="H694" i="16"/>
  <c r="I694" i="16" s="1"/>
  <c r="H692" i="16"/>
  <c r="I692" i="16" s="1"/>
  <c r="H690" i="16"/>
  <c r="I690" i="16" s="1"/>
  <c r="H688" i="16"/>
  <c r="I688" i="16" s="1"/>
  <c r="H686" i="16"/>
  <c r="I686" i="16" s="1"/>
  <c r="H684" i="16"/>
  <c r="I684" i="16" s="1"/>
  <c r="H682" i="16"/>
  <c r="I682" i="16" s="1"/>
  <c r="H680" i="16"/>
  <c r="I680" i="16" s="1"/>
  <c r="H678" i="16"/>
  <c r="I678" i="16" s="1"/>
  <c r="H676" i="16"/>
  <c r="I676" i="16" s="1"/>
  <c r="H674" i="16"/>
  <c r="I674" i="16" s="1"/>
  <c r="H672" i="16"/>
  <c r="I672" i="16" s="1"/>
  <c r="H670" i="16"/>
  <c r="I670" i="16" s="1"/>
  <c r="H668" i="16"/>
  <c r="I668" i="16" s="1"/>
  <c r="H666" i="16"/>
  <c r="I666" i="16" s="1"/>
  <c r="H664" i="16"/>
  <c r="I664" i="16" s="1"/>
  <c r="H662" i="16"/>
  <c r="I662" i="16" s="1"/>
  <c r="H660" i="16"/>
  <c r="I660" i="16" s="1"/>
  <c r="H658" i="16"/>
  <c r="I658" i="16" s="1"/>
  <c r="H656" i="16"/>
  <c r="I656" i="16" s="1"/>
  <c r="H654" i="16"/>
  <c r="I654" i="16" s="1"/>
  <c r="H652" i="16"/>
  <c r="I652" i="16" s="1"/>
  <c r="H650" i="16"/>
  <c r="I650" i="16" s="1"/>
  <c r="H648" i="16"/>
  <c r="I648" i="16" s="1"/>
  <c r="H646" i="16"/>
  <c r="I646" i="16" s="1"/>
  <c r="H644" i="16"/>
  <c r="I644" i="16" s="1"/>
  <c r="H642" i="16"/>
  <c r="I642" i="16" s="1"/>
  <c r="H640" i="16"/>
  <c r="I640" i="16" s="1"/>
  <c r="H638" i="16"/>
  <c r="I638" i="16" s="1"/>
  <c r="H636" i="16"/>
  <c r="I636" i="16" s="1"/>
  <c r="H634" i="16"/>
  <c r="I634" i="16" s="1"/>
  <c r="H632" i="16"/>
  <c r="I632" i="16" s="1"/>
  <c r="H630" i="16"/>
  <c r="I630" i="16" s="1"/>
  <c r="H628" i="16"/>
  <c r="I628" i="16" s="1"/>
  <c r="H626" i="16"/>
  <c r="I626" i="16" s="1"/>
  <c r="H624" i="16"/>
  <c r="I624" i="16" s="1"/>
  <c r="H622" i="16"/>
  <c r="I622" i="16" s="1"/>
  <c r="H620" i="16"/>
  <c r="I620" i="16" s="1"/>
  <c r="H618" i="16"/>
  <c r="I618" i="16" s="1"/>
  <c r="H616" i="16"/>
  <c r="I616" i="16" s="1"/>
  <c r="H614" i="16"/>
  <c r="I614" i="16" s="1"/>
  <c r="H612" i="16"/>
  <c r="I612" i="16" s="1"/>
  <c r="H610" i="16"/>
  <c r="I610" i="16" s="1"/>
  <c r="H608" i="16"/>
  <c r="I608" i="16" s="1"/>
  <c r="H606" i="16"/>
  <c r="I606" i="16" s="1"/>
  <c r="H604" i="16"/>
  <c r="I604" i="16" s="1"/>
  <c r="H602" i="16"/>
  <c r="I602" i="16" s="1"/>
  <c r="H600" i="16"/>
  <c r="I600" i="16" s="1"/>
  <c r="H598" i="16"/>
  <c r="I598" i="16" s="1"/>
  <c r="H596" i="16"/>
  <c r="I596" i="16" s="1"/>
  <c r="H594" i="16"/>
  <c r="I594" i="16" s="1"/>
  <c r="H592" i="16"/>
  <c r="I592" i="16" s="1"/>
  <c r="H590" i="16"/>
  <c r="I590" i="16" s="1"/>
  <c r="H588" i="16"/>
  <c r="I588" i="16" s="1"/>
  <c r="H586" i="16"/>
  <c r="I586" i="16" s="1"/>
  <c r="H584" i="16"/>
  <c r="I584" i="16" s="1"/>
  <c r="H582" i="16"/>
  <c r="I582" i="16" s="1"/>
  <c r="H580" i="16"/>
  <c r="I580" i="16" s="1"/>
  <c r="H578" i="16"/>
  <c r="I578" i="16" s="1"/>
  <c r="H576" i="16"/>
  <c r="I576" i="16" s="1"/>
  <c r="H574" i="16"/>
  <c r="I574" i="16" s="1"/>
  <c r="H572" i="16"/>
  <c r="I572" i="16" s="1"/>
  <c r="H570" i="16"/>
  <c r="I570" i="16" s="1"/>
  <c r="H568" i="16"/>
  <c r="I568" i="16" s="1"/>
  <c r="H566" i="16"/>
  <c r="I566" i="16" s="1"/>
  <c r="H564" i="16"/>
  <c r="I564" i="16" s="1"/>
  <c r="H562" i="16"/>
  <c r="I562" i="16" s="1"/>
  <c r="H560" i="16"/>
  <c r="I560" i="16" s="1"/>
  <c r="H558" i="16"/>
  <c r="I558" i="16" s="1"/>
  <c r="H556" i="16"/>
  <c r="I556" i="16" s="1"/>
  <c r="H554" i="16"/>
  <c r="I554" i="16" s="1"/>
  <c r="H552" i="16"/>
  <c r="I552" i="16" s="1"/>
  <c r="H550" i="16"/>
  <c r="I550" i="16" s="1"/>
  <c r="H548" i="16"/>
  <c r="I548" i="16" s="1"/>
  <c r="H546" i="16"/>
  <c r="I546" i="16" s="1"/>
  <c r="H544" i="16"/>
  <c r="I544" i="16" s="1"/>
  <c r="H542" i="16"/>
  <c r="I542" i="16" s="1"/>
  <c r="H540" i="16"/>
  <c r="I540" i="16" s="1"/>
  <c r="H538" i="16"/>
  <c r="I538" i="16" s="1"/>
  <c r="H536" i="16"/>
  <c r="I536" i="16" s="1"/>
  <c r="H534" i="16"/>
  <c r="I534" i="16" s="1"/>
  <c r="H532" i="16"/>
  <c r="I532" i="16" s="1"/>
  <c r="H530" i="16"/>
  <c r="I530" i="16" s="1"/>
  <c r="H528" i="16"/>
  <c r="I528" i="16" s="1"/>
  <c r="H526" i="16"/>
  <c r="I526" i="16" s="1"/>
  <c r="H524" i="16"/>
  <c r="I524" i="16" s="1"/>
  <c r="H522" i="16"/>
  <c r="I522" i="16" s="1"/>
  <c r="H520" i="16"/>
  <c r="I520" i="16" s="1"/>
  <c r="H518" i="16"/>
  <c r="I518" i="16" s="1"/>
  <c r="H516" i="16"/>
  <c r="I516" i="16" s="1"/>
  <c r="H514" i="16"/>
  <c r="I514" i="16" s="1"/>
  <c r="H512" i="16"/>
  <c r="I512" i="16" s="1"/>
  <c r="H510" i="16"/>
  <c r="I510" i="16" s="1"/>
  <c r="H508" i="16"/>
  <c r="I508" i="16" s="1"/>
  <c r="H506" i="16"/>
  <c r="I506" i="16" s="1"/>
  <c r="H504" i="16"/>
  <c r="I504" i="16" s="1"/>
  <c r="H502" i="16"/>
  <c r="I502" i="16" s="1"/>
  <c r="H500" i="16"/>
  <c r="I500" i="16" s="1"/>
  <c r="H498" i="16"/>
  <c r="I498" i="16" s="1"/>
  <c r="H496" i="16"/>
  <c r="I496" i="16" s="1"/>
  <c r="H494" i="16"/>
  <c r="I494" i="16" s="1"/>
  <c r="H492" i="16"/>
  <c r="I492" i="16" s="1"/>
  <c r="H490" i="16"/>
  <c r="I490" i="16" s="1"/>
  <c r="H488" i="16"/>
  <c r="I488" i="16" s="1"/>
  <c r="H486" i="16"/>
  <c r="I486" i="16" s="1"/>
  <c r="H484" i="16"/>
  <c r="I484" i="16" s="1"/>
  <c r="H482" i="16"/>
  <c r="I482" i="16" s="1"/>
  <c r="H480" i="16"/>
  <c r="I480" i="16" s="1"/>
  <c r="H478" i="16"/>
  <c r="I478" i="16" s="1"/>
  <c r="H476" i="16"/>
  <c r="I476" i="16" s="1"/>
  <c r="H474" i="16"/>
  <c r="I474" i="16" s="1"/>
  <c r="H472" i="16"/>
  <c r="I472" i="16" s="1"/>
  <c r="H470" i="16"/>
  <c r="I470" i="16" s="1"/>
  <c r="H468" i="16"/>
  <c r="I468" i="16" s="1"/>
  <c r="H466" i="16"/>
  <c r="I466" i="16" s="1"/>
  <c r="H464" i="16"/>
  <c r="I464" i="16" s="1"/>
  <c r="H462" i="16"/>
  <c r="I462" i="16" s="1"/>
  <c r="H460" i="16"/>
  <c r="I460" i="16" s="1"/>
  <c r="H458" i="16"/>
  <c r="I458" i="16" s="1"/>
  <c r="H456" i="16"/>
  <c r="I456" i="16" s="1"/>
  <c r="H454" i="16"/>
  <c r="I454" i="16" s="1"/>
  <c r="H452" i="16"/>
  <c r="I452" i="16" s="1"/>
  <c r="H450" i="16"/>
  <c r="I450" i="16" s="1"/>
  <c r="H448" i="16"/>
  <c r="I448" i="16" s="1"/>
  <c r="H446" i="16"/>
  <c r="I446" i="16" s="1"/>
  <c r="H444" i="16"/>
  <c r="I444" i="16" s="1"/>
  <c r="H442" i="16"/>
  <c r="I442" i="16" s="1"/>
  <c r="H440" i="16"/>
  <c r="I440" i="16" s="1"/>
  <c r="H438" i="16"/>
  <c r="I438" i="16" s="1"/>
  <c r="H436" i="16"/>
  <c r="I436" i="16" s="1"/>
  <c r="H434" i="16"/>
  <c r="I434" i="16" s="1"/>
  <c r="H432" i="16"/>
  <c r="I432" i="16" s="1"/>
  <c r="H430" i="16"/>
  <c r="I430" i="16" s="1"/>
  <c r="H428" i="16"/>
  <c r="I428" i="16" s="1"/>
  <c r="H426" i="16"/>
  <c r="I426" i="16" s="1"/>
  <c r="H424" i="16"/>
  <c r="I424" i="16" s="1"/>
  <c r="H422" i="16"/>
  <c r="I422" i="16" s="1"/>
  <c r="H420" i="16"/>
  <c r="I420" i="16" s="1"/>
  <c r="H418" i="16"/>
  <c r="I418" i="16" s="1"/>
  <c r="H416" i="16"/>
  <c r="I416" i="16" s="1"/>
  <c r="H414" i="16"/>
  <c r="I414" i="16" s="1"/>
  <c r="H412" i="16"/>
  <c r="I412" i="16" s="1"/>
  <c r="H410" i="16"/>
  <c r="I410" i="16" s="1"/>
  <c r="H408" i="16"/>
  <c r="I408" i="16" s="1"/>
  <c r="H406" i="16"/>
  <c r="I406" i="16" s="1"/>
  <c r="H404" i="16"/>
  <c r="I404" i="16" s="1"/>
  <c r="H402" i="16"/>
  <c r="I402" i="16" s="1"/>
  <c r="H400" i="16"/>
  <c r="I400" i="16" s="1"/>
  <c r="H398" i="16"/>
  <c r="I398" i="16" s="1"/>
  <c r="H396" i="16"/>
  <c r="I396" i="16" s="1"/>
  <c r="H394" i="16"/>
  <c r="I394" i="16" s="1"/>
  <c r="H392" i="16"/>
  <c r="I392" i="16" s="1"/>
  <c r="H390" i="16"/>
  <c r="I390" i="16" s="1"/>
  <c r="H388" i="16"/>
  <c r="I388" i="16" s="1"/>
  <c r="H386" i="16"/>
  <c r="I386" i="16" s="1"/>
  <c r="H384" i="16"/>
  <c r="I384" i="16" s="1"/>
  <c r="H382" i="16"/>
  <c r="I382" i="16" s="1"/>
  <c r="H380" i="16"/>
  <c r="I380" i="16" s="1"/>
  <c r="H378" i="16"/>
  <c r="I378" i="16" s="1"/>
  <c r="H376" i="16"/>
  <c r="I376" i="16" s="1"/>
  <c r="H374" i="16"/>
  <c r="I374" i="16" s="1"/>
  <c r="H372" i="16"/>
  <c r="I372" i="16" s="1"/>
  <c r="H370" i="16"/>
  <c r="I370" i="16" s="1"/>
  <c r="H368" i="16"/>
  <c r="I368" i="16" s="1"/>
  <c r="H366" i="16"/>
  <c r="I366" i="16" s="1"/>
  <c r="H364" i="16"/>
  <c r="I364" i="16" s="1"/>
  <c r="H362" i="16"/>
  <c r="I362" i="16" s="1"/>
  <c r="H360" i="16"/>
  <c r="I360" i="16" s="1"/>
  <c r="H358" i="16"/>
  <c r="I358" i="16" s="1"/>
  <c r="H356" i="16"/>
  <c r="I356" i="16" s="1"/>
  <c r="H354" i="16"/>
  <c r="I354" i="16" s="1"/>
  <c r="H352" i="16"/>
  <c r="I352" i="16" s="1"/>
  <c r="H350" i="16"/>
  <c r="I350" i="16" s="1"/>
  <c r="H348" i="16"/>
  <c r="I348" i="16" s="1"/>
  <c r="H346" i="16"/>
  <c r="I346" i="16" s="1"/>
  <c r="H344" i="16"/>
  <c r="I344" i="16" s="1"/>
  <c r="H342" i="16"/>
  <c r="I342" i="16" s="1"/>
  <c r="H340" i="16"/>
  <c r="I340" i="16" s="1"/>
  <c r="H338" i="16"/>
  <c r="I338" i="16" s="1"/>
  <c r="H336" i="16"/>
  <c r="I336" i="16" s="1"/>
  <c r="H334" i="16"/>
  <c r="I334" i="16" s="1"/>
  <c r="F20" i="16"/>
  <c r="F21" i="16"/>
  <c r="G20" i="16"/>
  <c r="G21" i="16"/>
  <c r="G22" i="16"/>
  <c r="J22" i="16" s="1"/>
  <c r="F23" i="16"/>
  <c r="H23" i="16"/>
  <c r="I23" i="16" s="1"/>
  <c r="F24" i="16"/>
  <c r="H24" i="16"/>
  <c r="I24" i="16" s="1"/>
  <c r="G25" i="16"/>
  <c r="J25" i="16" s="1"/>
  <c r="G26" i="16"/>
  <c r="G27" i="16"/>
  <c r="J27" i="16" s="1"/>
  <c r="F28" i="16"/>
  <c r="H28" i="16"/>
  <c r="I28" i="16" s="1"/>
  <c r="G29" i="16"/>
  <c r="F30" i="16"/>
  <c r="H30" i="16"/>
  <c r="I30" i="16" s="1"/>
  <c r="G31" i="16"/>
  <c r="J31" i="16" s="1"/>
  <c r="G32" i="16"/>
  <c r="G33" i="16"/>
  <c r="J33" i="16" s="1"/>
  <c r="G34" i="16"/>
  <c r="J34" i="16" s="1"/>
  <c r="F35" i="16"/>
  <c r="H35" i="16"/>
  <c r="I35" i="16" s="1"/>
  <c r="F36" i="16"/>
  <c r="H36" i="16"/>
  <c r="I36" i="16" s="1"/>
  <c r="F37" i="16"/>
  <c r="H37" i="16"/>
  <c r="I37" i="16" s="1"/>
  <c r="G38" i="16"/>
  <c r="J38" i="16" s="1"/>
  <c r="G39" i="16"/>
  <c r="J39" i="16" s="1"/>
  <c r="G40" i="16"/>
  <c r="J40" i="16" s="1"/>
  <c r="F41" i="16"/>
  <c r="H41" i="16"/>
  <c r="I41" i="16" s="1"/>
  <c r="G42" i="16"/>
  <c r="J42" i="16" s="1"/>
  <c r="F43" i="16"/>
  <c r="H43" i="16"/>
  <c r="I43" i="16" s="1"/>
  <c r="G44" i="16"/>
  <c r="J44" i="16" s="1"/>
  <c r="F45" i="16"/>
  <c r="H45" i="16"/>
  <c r="I45" i="16" s="1"/>
  <c r="G46" i="16"/>
  <c r="F47" i="16"/>
  <c r="H47" i="16"/>
  <c r="I47" i="16" s="1"/>
  <c r="G48" i="16"/>
  <c r="J48" i="16" s="1"/>
  <c r="F49" i="16"/>
  <c r="H49" i="16"/>
  <c r="I49" i="16" s="1"/>
  <c r="G50" i="16"/>
  <c r="J50" i="16" s="1"/>
  <c r="F51" i="16"/>
  <c r="H51" i="16"/>
  <c r="I51" i="16" s="1"/>
  <c r="G52" i="16"/>
  <c r="F53" i="16"/>
  <c r="H53" i="16"/>
  <c r="I53" i="16" s="1"/>
  <c r="G54" i="16"/>
  <c r="J54" i="16" s="1"/>
  <c r="F55" i="16"/>
  <c r="H55" i="16"/>
  <c r="I55" i="16" s="1"/>
  <c r="G56" i="16"/>
  <c r="J56" i="16" s="1"/>
  <c r="F57" i="16"/>
  <c r="H57" i="16"/>
  <c r="I57" i="16" s="1"/>
  <c r="G58" i="16"/>
  <c r="F59" i="16"/>
  <c r="H59" i="16"/>
  <c r="I59" i="16" s="1"/>
  <c r="G60" i="16"/>
  <c r="J60" i="16" s="1"/>
  <c r="F61" i="16"/>
  <c r="H61" i="16"/>
  <c r="I61" i="16" s="1"/>
  <c r="G62" i="16"/>
  <c r="F63" i="16"/>
  <c r="H63" i="16"/>
  <c r="I63" i="16" s="1"/>
  <c r="G64" i="16"/>
  <c r="F65" i="16"/>
  <c r="H65" i="16"/>
  <c r="I65" i="16" s="1"/>
  <c r="G66" i="16"/>
  <c r="J66" i="16" s="1"/>
  <c r="F67" i="16"/>
  <c r="H67" i="16"/>
  <c r="I67" i="16" s="1"/>
  <c r="G68" i="16"/>
  <c r="F69" i="16"/>
  <c r="H69" i="16"/>
  <c r="I69" i="16" s="1"/>
  <c r="G70" i="16"/>
  <c r="J70" i="16" s="1"/>
  <c r="F71" i="16"/>
  <c r="H71" i="16"/>
  <c r="I71" i="16" s="1"/>
  <c r="G72" i="16"/>
  <c r="J72" i="16" s="1"/>
  <c r="F73" i="16"/>
  <c r="H73" i="16"/>
  <c r="I73" i="16" s="1"/>
  <c r="G74" i="16"/>
  <c r="J74" i="16" s="1"/>
  <c r="F75" i="16"/>
  <c r="H75" i="16"/>
  <c r="I75" i="16" s="1"/>
  <c r="G76" i="16"/>
  <c r="J76" i="16" s="1"/>
  <c r="F77" i="16"/>
  <c r="H77" i="16"/>
  <c r="I77" i="16" s="1"/>
  <c r="G78" i="16"/>
  <c r="F79" i="16"/>
  <c r="H79" i="16"/>
  <c r="I79" i="16" s="1"/>
  <c r="G80" i="16"/>
  <c r="J80" i="16" s="1"/>
  <c r="F81" i="16"/>
  <c r="H81" i="16"/>
  <c r="I81" i="16" s="1"/>
  <c r="G82" i="16"/>
  <c r="J82" i="16" s="1"/>
  <c r="F83" i="16"/>
  <c r="H83" i="16"/>
  <c r="I83" i="16" s="1"/>
  <c r="G84" i="16"/>
  <c r="F85" i="16"/>
  <c r="H85" i="16"/>
  <c r="I85" i="16" s="1"/>
  <c r="G86" i="16"/>
  <c r="J86" i="16" s="1"/>
  <c r="F87" i="16"/>
  <c r="H87" i="16"/>
  <c r="I87" i="16" s="1"/>
  <c r="G88" i="16"/>
  <c r="J88" i="16" s="1"/>
  <c r="F89" i="16"/>
  <c r="H89" i="16"/>
  <c r="I89" i="16" s="1"/>
  <c r="G90" i="16"/>
  <c r="F91" i="16"/>
  <c r="H91" i="16"/>
  <c r="I91" i="16" s="1"/>
  <c r="G92" i="16"/>
  <c r="J92" i="16" s="1"/>
  <c r="F93" i="16"/>
  <c r="H93" i="16"/>
  <c r="I93" i="16" s="1"/>
  <c r="G94" i="16"/>
  <c r="F95" i="16"/>
  <c r="H95" i="16"/>
  <c r="I95" i="16" s="1"/>
  <c r="G96" i="16"/>
  <c r="F97" i="16"/>
  <c r="H97" i="16"/>
  <c r="I97" i="16" s="1"/>
  <c r="G98" i="16"/>
  <c r="J98" i="16" s="1"/>
  <c r="F99" i="16"/>
  <c r="H99" i="16"/>
  <c r="I99" i="16" s="1"/>
  <c r="G100" i="16"/>
  <c r="F101" i="16"/>
  <c r="H101" i="16"/>
  <c r="I101" i="16" s="1"/>
  <c r="G102" i="16"/>
  <c r="J102" i="16" s="1"/>
  <c r="F103" i="16"/>
  <c r="H103" i="16"/>
  <c r="I103" i="16" s="1"/>
  <c r="G104" i="16"/>
  <c r="J104" i="16" s="1"/>
  <c r="F105" i="16"/>
  <c r="H105" i="16"/>
  <c r="I105" i="16" s="1"/>
  <c r="G106" i="16"/>
  <c r="J106" i="16" s="1"/>
  <c r="F107" i="16"/>
  <c r="H107" i="16"/>
  <c r="I107" i="16" s="1"/>
  <c r="G108" i="16"/>
  <c r="J108" i="16" s="1"/>
  <c r="F109" i="16"/>
  <c r="H109" i="16"/>
  <c r="I109" i="16" s="1"/>
  <c r="G110" i="16"/>
  <c r="J110" i="16" s="1"/>
  <c r="F111" i="16"/>
  <c r="H111" i="16"/>
  <c r="I111" i="16" s="1"/>
  <c r="G112" i="16"/>
  <c r="J112" i="16" s="1"/>
  <c r="F113" i="16"/>
  <c r="H113" i="16"/>
  <c r="I113" i="16" s="1"/>
  <c r="G114" i="16"/>
  <c r="F115" i="16"/>
  <c r="H115" i="16"/>
  <c r="I115" i="16" s="1"/>
  <c r="G116" i="16"/>
  <c r="J116" i="16" s="1"/>
  <c r="F117" i="16"/>
  <c r="H117" i="16"/>
  <c r="I117" i="16" s="1"/>
  <c r="G118" i="16"/>
  <c r="F119" i="16"/>
  <c r="H119" i="16"/>
  <c r="I119" i="16" s="1"/>
  <c r="G120" i="16"/>
  <c r="F121" i="16"/>
  <c r="H121" i="16"/>
  <c r="I121" i="16" s="1"/>
  <c r="G122" i="16"/>
  <c r="J122" i="16" s="1"/>
  <c r="F123" i="16"/>
  <c r="H123" i="16"/>
  <c r="I123" i="16" s="1"/>
  <c r="G124" i="16"/>
  <c r="J124" i="16" s="1"/>
  <c r="F125" i="16"/>
  <c r="H125" i="16"/>
  <c r="I125" i="16" s="1"/>
  <c r="G126" i="16"/>
  <c r="J126" i="16" s="1"/>
  <c r="F127" i="16"/>
  <c r="H127" i="16"/>
  <c r="I127" i="16" s="1"/>
  <c r="G128" i="16"/>
  <c r="J128" i="16" s="1"/>
  <c r="F129" i="16"/>
  <c r="H129" i="16"/>
  <c r="I129" i="16" s="1"/>
  <c r="G130" i="16"/>
  <c r="J130" i="16" s="1"/>
  <c r="F131" i="16"/>
  <c r="H131" i="16"/>
  <c r="I131" i="16" s="1"/>
  <c r="G132" i="16"/>
  <c r="J132" i="16" s="1"/>
  <c r="F133" i="16"/>
  <c r="H133" i="16"/>
  <c r="I133" i="16" s="1"/>
  <c r="G134" i="16"/>
  <c r="F135" i="16"/>
  <c r="H135" i="16"/>
  <c r="I135" i="16" s="1"/>
  <c r="G136" i="16"/>
  <c r="F137" i="16"/>
  <c r="H137" i="16"/>
  <c r="I137" i="16" s="1"/>
  <c r="G138" i="16"/>
  <c r="J138" i="16" s="1"/>
  <c r="F139" i="16"/>
  <c r="H139" i="16"/>
  <c r="I139" i="16" s="1"/>
  <c r="G140" i="16"/>
  <c r="J140" i="16" s="1"/>
  <c r="F141" i="16"/>
  <c r="H141" i="16"/>
  <c r="I141" i="16" s="1"/>
  <c r="G142" i="16"/>
  <c r="J142" i="16" s="1"/>
  <c r="F143" i="16"/>
  <c r="H143" i="16"/>
  <c r="I143" i="16" s="1"/>
  <c r="G144" i="16"/>
  <c r="J144" i="16" s="1"/>
  <c r="F145" i="16"/>
  <c r="H145" i="16"/>
  <c r="I145" i="16" s="1"/>
  <c r="G146" i="16"/>
  <c r="F147" i="16"/>
  <c r="H147" i="16"/>
  <c r="I147" i="16" s="1"/>
  <c r="G148" i="16"/>
  <c r="J148" i="16" s="1"/>
  <c r="F149" i="16"/>
  <c r="H149" i="16"/>
  <c r="I149" i="16" s="1"/>
  <c r="G150" i="16"/>
  <c r="F151" i="16"/>
  <c r="H151" i="16"/>
  <c r="I151" i="16" s="1"/>
  <c r="G152" i="16"/>
  <c r="F153" i="16"/>
  <c r="H153" i="16"/>
  <c r="I153" i="16" s="1"/>
  <c r="G154" i="16"/>
  <c r="J154" i="16" s="1"/>
  <c r="F155" i="16"/>
  <c r="H155" i="16"/>
  <c r="I155" i="16" s="1"/>
  <c r="G156" i="16"/>
  <c r="J156" i="16" s="1"/>
  <c r="F157" i="16"/>
  <c r="H157" i="16"/>
  <c r="I157" i="16" s="1"/>
  <c r="G158" i="16"/>
  <c r="J158" i="16" s="1"/>
  <c r="F159" i="16"/>
  <c r="H159" i="16"/>
  <c r="I159" i="16" s="1"/>
  <c r="G160" i="16"/>
  <c r="J160" i="16" s="1"/>
  <c r="F161" i="16"/>
  <c r="H161" i="16"/>
  <c r="I161" i="16" s="1"/>
  <c r="G162" i="16"/>
  <c r="J162" i="16" s="1"/>
  <c r="F163" i="16"/>
  <c r="H163" i="16"/>
  <c r="I163" i="16" s="1"/>
  <c r="G164" i="16"/>
  <c r="J164" i="16" s="1"/>
  <c r="F165" i="16"/>
  <c r="H165" i="16"/>
  <c r="I165" i="16" s="1"/>
  <c r="G166" i="16"/>
  <c r="F167" i="16"/>
  <c r="H167" i="16"/>
  <c r="I167" i="16" s="1"/>
  <c r="G168" i="16"/>
  <c r="F169" i="16"/>
  <c r="H169" i="16"/>
  <c r="I169" i="16" s="1"/>
  <c r="G170" i="16"/>
  <c r="J170" i="16" s="1"/>
  <c r="F171" i="16"/>
  <c r="H171" i="16"/>
  <c r="I171" i="16" s="1"/>
  <c r="G172" i="16"/>
  <c r="J172" i="16" s="1"/>
  <c r="F173" i="16"/>
  <c r="H173" i="16"/>
  <c r="I173" i="16" s="1"/>
  <c r="G174" i="16"/>
  <c r="J174" i="16" s="1"/>
  <c r="F175" i="16"/>
  <c r="H175" i="16"/>
  <c r="I175" i="16" s="1"/>
  <c r="G176" i="16"/>
  <c r="J176" i="16" s="1"/>
  <c r="F177" i="16"/>
  <c r="H177" i="16"/>
  <c r="I177" i="16" s="1"/>
  <c r="G178" i="16"/>
  <c r="F179" i="16"/>
  <c r="H179" i="16"/>
  <c r="I179" i="16" s="1"/>
  <c r="G180" i="16"/>
  <c r="J180" i="16" s="1"/>
  <c r="F181" i="16"/>
  <c r="H181" i="16"/>
  <c r="I181" i="16" s="1"/>
  <c r="G182" i="16"/>
  <c r="F183" i="16"/>
  <c r="H183" i="16"/>
  <c r="I183" i="16" s="1"/>
  <c r="G184" i="16"/>
  <c r="F185" i="16"/>
  <c r="H185" i="16"/>
  <c r="I185" i="16" s="1"/>
  <c r="G186" i="16"/>
  <c r="J186" i="16" s="1"/>
  <c r="F187" i="16"/>
  <c r="H187" i="16"/>
  <c r="I187" i="16" s="1"/>
  <c r="G188" i="16"/>
  <c r="J188" i="16" s="1"/>
  <c r="F189" i="16"/>
  <c r="H189" i="16"/>
  <c r="I189" i="16" s="1"/>
  <c r="G190" i="16"/>
  <c r="J190" i="16" s="1"/>
  <c r="F191" i="16"/>
  <c r="H191" i="16"/>
  <c r="I191" i="16" s="1"/>
  <c r="G192" i="16"/>
  <c r="J192" i="16" s="1"/>
  <c r="F193" i="16"/>
  <c r="H193" i="16"/>
  <c r="I193" i="16" s="1"/>
  <c r="G194" i="16"/>
  <c r="J194" i="16" s="1"/>
  <c r="F195" i="16"/>
  <c r="H195" i="16"/>
  <c r="I195" i="16" s="1"/>
  <c r="G196" i="16"/>
  <c r="J196" i="16" s="1"/>
  <c r="F197" i="16"/>
  <c r="H197" i="16"/>
  <c r="I197" i="16" s="1"/>
  <c r="G198" i="16"/>
  <c r="F199" i="16"/>
  <c r="H199" i="16"/>
  <c r="I199" i="16" s="1"/>
  <c r="G200" i="16"/>
  <c r="F201" i="16"/>
  <c r="H201" i="16"/>
  <c r="I201" i="16" s="1"/>
  <c r="G202" i="16"/>
  <c r="J202" i="16" s="1"/>
  <c r="F203" i="16"/>
  <c r="H203" i="16"/>
  <c r="I203" i="16" s="1"/>
  <c r="G204" i="16"/>
  <c r="J204" i="16" s="1"/>
  <c r="F205" i="16"/>
  <c r="H205" i="16"/>
  <c r="I205" i="16" s="1"/>
  <c r="G206" i="16"/>
  <c r="J206" i="16" s="1"/>
  <c r="F207" i="16"/>
  <c r="H207" i="16"/>
  <c r="I207" i="16" s="1"/>
  <c r="G208" i="16"/>
  <c r="J208" i="16" s="1"/>
  <c r="F209" i="16"/>
  <c r="H209" i="16"/>
  <c r="I209" i="16" s="1"/>
  <c r="G210" i="16"/>
  <c r="F211" i="16"/>
  <c r="H211" i="16"/>
  <c r="I211" i="16" s="1"/>
  <c r="G212" i="16"/>
  <c r="J212" i="16" s="1"/>
  <c r="F213" i="16"/>
  <c r="H213" i="16"/>
  <c r="I213" i="16" s="1"/>
  <c r="G214" i="16"/>
  <c r="F215" i="16"/>
  <c r="H215" i="16"/>
  <c r="I215" i="16" s="1"/>
  <c r="G216" i="16"/>
  <c r="F217" i="16"/>
  <c r="H217" i="16"/>
  <c r="I217" i="16" s="1"/>
  <c r="G218" i="16"/>
  <c r="J218" i="16" s="1"/>
  <c r="F219" i="16"/>
  <c r="H219" i="16"/>
  <c r="I219" i="16" s="1"/>
  <c r="G220" i="16"/>
  <c r="J220" i="16" s="1"/>
  <c r="F221" i="16"/>
  <c r="H221" i="16"/>
  <c r="I221" i="16" s="1"/>
  <c r="G222" i="16"/>
  <c r="J222" i="16" s="1"/>
  <c r="F223" i="16"/>
  <c r="H223" i="16"/>
  <c r="I223" i="16" s="1"/>
  <c r="G224" i="16"/>
  <c r="J224" i="16" s="1"/>
  <c r="F225" i="16"/>
  <c r="H225" i="16"/>
  <c r="I225" i="16" s="1"/>
  <c r="G226" i="16"/>
  <c r="J226" i="16" s="1"/>
  <c r="F227" i="16"/>
  <c r="H227" i="16"/>
  <c r="I227" i="16" s="1"/>
  <c r="G228" i="16"/>
  <c r="J228" i="16" s="1"/>
  <c r="F229" i="16"/>
  <c r="H229" i="16"/>
  <c r="I229" i="16" s="1"/>
  <c r="G230" i="16"/>
  <c r="F231" i="16"/>
  <c r="H231" i="16"/>
  <c r="I231" i="16" s="1"/>
  <c r="G232" i="16"/>
  <c r="F233" i="16"/>
  <c r="H233" i="16"/>
  <c r="I233" i="16" s="1"/>
  <c r="G234" i="16"/>
  <c r="J234" i="16" s="1"/>
  <c r="F235" i="16"/>
  <c r="H235" i="16"/>
  <c r="I235" i="16" s="1"/>
  <c r="G236" i="16"/>
  <c r="J236" i="16" s="1"/>
  <c r="F237" i="16"/>
  <c r="H237" i="16"/>
  <c r="I237" i="16" s="1"/>
  <c r="G238" i="16"/>
  <c r="J238" i="16" s="1"/>
  <c r="F239" i="16"/>
  <c r="H239" i="16"/>
  <c r="I239" i="16" s="1"/>
  <c r="G240" i="16"/>
  <c r="J240" i="16" s="1"/>
  <c r="F241" i="16"/>
  <c r="H241" i="16"/>
  <c r="I241" i="16" s="1"/>
  <c r="G242" i="16"/>
  <c r="F243" i="16"/>
  <c r="H243" i="16"/>
  <c r="I243" i="16" s="1"/>
  <c r="G244" i="16"/>
  <c r="J244" i="16" s="1"/>
  <c r="F245" i="16"/>
  <c r="H245" i="16"/>
  <c r="I245" i="16" s="1"/>
  <c r="G246" i="16"/>
  <c r="F247" i="16"/>
  <c r="H247" i="16"/>
  <c r="I247" i="16" s="1"/>
  <c r="G248" i="16"/>
  <c r="F249" i="16"/>
  <c r="H249" i="16"/>
  <c r="I249" i="16" s="1"/>
  <c r="G250" i="16"/>
  <c r="J250" i="16" s="1"/>
  <c r="F251" i="16"/>
  <c r="H251" i="16"/>
  <c r="I251" i="16" s="1"/>
  <c r="G252" i="16"/>
  <c r="J252" i="16" s="1"/>
  <c r="F253" i="16"/>
  <c r="H253" i="16"/>
  <c r="I253" i="16" s="1"/>
  <c r="G254" i="16"/>
  <c r="J254" i="16" s="1"/>
  <c r="F255" i="16"/>
  <c r="H255" i="16"/>
  <c r="I255" i="16" s="1"/>
  <c r="G256" i="16"/>
  <c r="J256" i="16" s="1"/>
  <c r="F257" i="16"/>
  <c r="H257" i="16"/>
  <c r="I257" i="16" s="1"/>
  <c r="G258" i="16"/>
  <c r="J258" i="16" s="1"/>
  <c r="F259" i="16"/>
  <c r="H259" i="16"/>
  <c r="I259" i="16" s="1"/>
  <c r="G260" i="16"/>
  <c r="J260" i="16" s="1"/>
  <c r="F261" i="16"/>
  <c r="H261" i="16"/>
  <c r="I261" i="16" s="1"/>
  <c r="G262" i="16"/>
  <c r="F263" i="16"/>
  <c r="H263" i="16"/>
  <c r="I263" i="16" s="1"/>
  <c r="G264" i="16"/>
  <c r="F265" i="16"/>
  <c r="H265" i="16"/>
  <c r="I265" i="16" s="1"/>
  <c r="G266" i="16"/>
  <c r="J266" i="16" s="1"/>
  <c r="F267" i="16"/>
  <c r="H267" i="16"/>
  <c r="I267" i="16" s="1"/>
  <c r="G268" i="16"/>
  <c r="J268" i="16" s="1"/>
  <c r="F269" i="16"/>
  <c r="H269" i="16"/>
  <c r="I269" i="16" s="1"/>
  <c r="G270" i="16"/>
  <c r="J270" i="16" s="1"/>
  <c r="F271" i="16"/>
  <c r="H271" i="16"/>
  <c r="I271" i="16" s="1"/>
  <c r="G272" i="16"/>
  <c r="J272" i="16" s="1"/>
  <c r="F273" i="16"/>
  <c r="H273" i="16"/>
  <c r="I273" i="16" s="1"/>
  <c r="G274" i="16"/>
  <c r="F275" i="16"/>
  <c r="H275" i="16"/>
  <c r="I275" i="16" s="1"/>
  <c r="G276" i="16"/>
  <c r="J276" i="16" s="1"/>
  <c r="F277" i="16"/>
  <c r="H277" i="16"/>
  <c r="I277" i="16" s="1"/>
  <c r="G278" i="16"/>
  <c r="F279" i="16"/>
  <c r="H279" i="16"/>
  <c r="I279" i="16" s="1"/>
  <c r="G280" i="16"/>
  <c r="F281" i="16"/>
  <c r="H281" i="16"/>
  <c r="I281" i="16" s="1"/>
  <c r="G282" i="16"/>
  <c r="J282" i="16" s="1"/>
  <c r="F283" i="16"/>
  <c r="H283" i="16"/>
  <c r="I283" i="16" s="1"/>
  <c r="G284" i="16"/>
  <c r="J284" i="16" s="1"/>
  <c r="F285" i="16"/>
  <c r="H285" i="16"/>
  <c r="I285" i="16" s="1"/>
  <c r="G286" i="16"/>
  <c r="J286" i="16" s="1"/>
  <c r="F287" i="16"/>
  <c r="H287" i="16"/>
  <c r="I287" i="16" s="1"/>
  <c r="G288" i="16"/>
  <c r="J288" i="16" s="1"/>
  <c r="F289" i="16"/>
  <c r="H289" i="16"/>
  <c r="I289" i="16" s="1"/>
  <c r="G290" i="16"/>
  <c r="J290" i="16" s="1"/>
  <c r="F291" i="16"/>
  <c r="H291" i="16"/>
  <c r="I291" i="16" s="1"/>
  <c r="G292" i="16"/>
  <c r="J292" i="16" s="1"/>
  <c r="F293" i="16"/>
  <c r="H293" i="16"/>
  <c r="I293" i="16" s="1"/>
  <c r="G294" i="16"/>
  <c r="F295" i="16"/>
  <c r="H295" i="16"/>
  <c r="I295" i="16" s="1"/>
  <c r="G296" i="16"/>
  <c r="F297" i="16"/>
  <c r="H297" i="16"/>
  <c r="I297" i="16" s="1"/>
  <c r="G298" i="16"/>
  <c r="J298" i="16" s="1"/>
  <c r="F299" i="16"/>
  <c r="H299" i="16"/>
  <c r="I299" i="16" s="1"/>
  <c r="G300" i="16"/>
  <c r="J300" i="16" s="1"/>
  <c r="F301" i="16"/>
  <c r="H301" i="16"/>
  <c r="I301" i="16" s="1"/>
  <c r="G302" i="16"/>
  <c r="F303" i="16"/>
  <c r="H303" i="16"/>
  <c r="I303" i="16" s="1"/>
  <c r="G304" i="16"/>
  <c r="J304" i="16" s="1"/>
  <c r="F305" i="16"/>
  <c r="H305" i="16"/>
  <c r="I305" i="16" s="1"/>
  <c r="G306" i="16"/>
  <c r="F307" i="16"/>
  <c r="H307" i="16"/>
  <c r="I307" i="16" s="1"/>
  <c r="G308" i="16"/>
  <c r="F309" i="16"/>
  <c r="H309" i="16"/>
  <c r="I309" i="16" s="1"/>
  <c r="G310" i="16"/>
  <c r="F311" i="16"/>
  <c r="H311" i="16"/>
  <c r="I311" i="16" s="1"/>
  <c r="G312" i="16"/>
  <c r="F313" i="16"/>
  <c r="H313" i="16"/>
  <c r="I313" i="16" s="1"/>
  <c r="G314" i="16"/>
  <c r="F315" i="16"/>
  <c r="H315" i="16"/>
  <c r="I315" i="16" s="1"/>
  <c r="G316" i="16"/>
  <c r="F317" i="16"/>
  <c r="H317" i="16"/>
  <c r="I317" i="16" s="1"/>
  <c r="G318" i="16"/>
  <c r="J318" i="16" s="1"/>
  <c r="F319" i="16"/>
  <c r="H319" i="16"/>
  <c r="I319" i="16" s="1"/>
  <c r="G320" i="16"/>
  <c r="J320" i="16" s="1"/>
  <c r="F321" i="16"/>
  <c r="H321" i="16"/>
  <c r="I321" i="16" s="1"/>
  <c r="G322" i="16"/>
  <c r="F323" i="16"/>
  <c r="H323" i="16"/>
  <c r="I323" i="16" s="1"/>
  <c r="G324" i="16"/>
  <c r="F325" i="16"/>
  <c r="H325" i="16"/>
  <c r="I325" i="16" s="1"/>
  <c r="G326" i="16"/>
  <c r="F327" i="16"/>
  <c r="H327" i="16"/>
  <c r="I327" i="16" s="1"/>
  <c r="G328" i="16"/>
  <c r="F329" i="16"/>
  <c r="H329" i="16"/>
  <c r="I329" i="16" s="1"/>
  <c r="G330" i="16"/>
  <c r="F331" i="16"/>
  <c r="H331" i="16"/>
  <c r="I331" i="16" s="1"/>
  <c r="G332" i="16"/>
  <c r="F333" i="16"/>
  <c r="H333" i="16"/>
  <c r="I333" i="16" s="1"/>
  <c r="G334" i="16"/>
  <c r="E335" i="16"/>
  <c r="J335" i="16" s="1"/>
  <c r="H335" i="16"/>
  <c r="I335" i="16" s="1"/>
  <c r="E336" i="16"/>
  <c r="J336" i="16" s="1"/>
  <c r="F337" i="16"/>
  <c r="J337" i="16" s="1"/>
  <c r="G338" i="16"/>
  <c r="E339" i="16"/>
  <c r="J339" i="16" s="1"/>
  <c r="H339" i="16"/>
  <c r="I339" i="16" s="1"/>
  <c r="E340" i="16"/>
  <c r="J340" i="16" s="1"/>
  <c r="F341" i="16"/>
  <c r="G342" i="16"/>
  <c r="E343" i="16"/>
  <c r="J343" i="16" s="1"/>
  <c r="H343" i="16"/>
  <c r="I343" i="16" s="1"/>
  <c r="E344" i="16"/>
  <c r="J344" i="16" s="1"/>
  <c r="F345" i="16"/>
  <c r="J345" i="16" s="1"/>
  <c r="E347" i="16"/>
  <c r="J347" i="16" s="1"/>
  <c r="E349" i="16"/>
  <c r="J349" i="16" s="1"/>
  <c r="E351" i="16"/>
  <c r="J351" i="16" s="1"/>
  <c r="E353" i="16"/>
  <c r="J353" i="16" s="1"/>
  <c r="E354" i="16"/>
  <c r="E356" i="16"/>
  <c r="E358" i="16"/>
  <c r="J358" i="16" s="1"/>
  <c r="E359" i="16"/>
  <c r="J359" i="16" s="1"/>
  <c r="E360" i="16"/>
  <c r="J360" i="16" s="1"/>
  <c r="E361" i="16"/>
  <c r="J361" i="16" s="1"/>
  <c r="E362" i="16"/>
  <c r="E363" i="16"/>
  <c r="J363" i="16" s="1"/>
  <c r="E364" i="16"/>
  <c r="J364" i="16" s="1"/>
  <c r="E365" i="16"/>
  <c r="J365" i="16" s="1"/>
  <c r="E367" i="16"/>
  <c r="J367" i="16" s="1"/>
  <c r="E369" i="16"/>
  <c r="J369" i="16" s="1"/>
  <c r="E370" i="16"/>
  <c r="E371" i="16"/>
  <c r="J371" i="16" s="1"/>
  <c r="E372" i="16"/>
  <c r="E373" i="16"/>
  <c r="J373" i="16" s="1"/>
  <c r="E375" i="16"/>
  <c r="J375" i="16" s="1"/>
  <c r="E377" i="16"/>
  <c r="J377" i="16" s="1"/>
  <c r="E379" i="16"/>
  <c r="J379" i="16" s="1"/>
  <c r="E381" i="16"/>
  <c r="J381" i="16" s="1"/>
  <c r="E383" i="16"/>
  <c r="J383" i="16" s="1"/>
  <c r="E385" i="16"/>
  <c r="J385" i="16" s="1"/>
  <c r="E387" i="16"/>
  <c r="J387" i="16" s="1"/>
  <c r="E389" i="16"/>
  <c r="J389" i="16" s="1"/>
  <c r="E391" i="16"/>
  <c r="J391" i="16" s="1"/>
  <c r="E393" i="16"/>
  <c r="J393" i="16" s="1"/>
  <c r="E395" i="16"/>
  <c r="J395" i="16" s="1"/>
  <c r="E396" i="16"/>
  <c r="E397" i="16"/>
  <c r="J397" i="16" s="1"/>
  <c r="E398" i="16"/>
  <c r="E399" i="16"/>
  <c r="J399" i="16" s="1"/>
  <c r="E400" i="16"/>
  <c r="J400" i="16" s="1"/>
  <c r="E401" i="16"/>
  <c r="J401" i="16" s="1"/>
  <c r="E403" i="16"/>
  <c r="J403" i="16" s="1"/>
  <c r="E405" i="16"/>
  <c r="J405" i="16" s="1"/>
  <c r="E406" i="16"/>
  <c r="E407" i="16"/>
  <c r="J407" i="16" s="1"/>
  <c r="E409" i="16"/>
  <c r="J409" i="16" s="1"/>
  <c r="E411" i="16"/>
  <c r="J411" i="16" s="1"/>
  <c r="E412" i="16"/>
  <c r="E413" i="16"/>
  <c r="J413" i="16" s="1"/>
  <c r="E415" i="16"/>
  <c r="J415" i="16" s="1"/>
  <c r="E416" i="16"/>
  <c r="J416" i="16" s="1"/>
  <c r="E417" i="16"/>
  <c r="J417" i="16" s="1"/>
  <c r="E418" i="16"/>
  <c r="E419" i="16"/>
  <c r="J419" i="16" s="1"/>
  <c r="E420" i="16"/>
  <c r="E421" i="16"/>
  <c r="J421" i="16" s="1"/>
  <c r="E422" i="16"/>
  <c r="E423" i="16"/>
  <c r="J423" i="16" s="1"/>
  <c r="E424" i="16"/>
  <c r="J424" i="16" s="1"/>
  <c r="E425" i="16"/>
  <c r="J425" i="16" s="1"/>
  <c r="E426" i="16"/>
  <c r="E427" i="16"/>
  <c r="J427" i="16" s="1"/>
  <c r="E428" i="16"/>
  <c r="E429" i="16"/>
  <c r="J429" i="16" s="1"/>
  <c r="E430" i="16"/>
  <c r="E431" i="16"/>
  <c r="J431" i="16" s="1"/>
  <c r="E433" i="16"/>
  <c r="J433" i="16" s="1"/>
  <c r="E435" i="16"/>
  <c r="J435" i="16" s="1"/>
  <c r="E436" i="16"/>
  <c r="E437" i="16"/>
  <c r="J437" i="16" s="1"/>
  <c r="E438" i="16"/>
  <c r="J438" i="16" s="1"/>
  <c r="E439" i="16"/>
  <c r="J439" i="16" s="1"/>
  <c r="E440" i="16"/>
  <c r="J440" i="16" s="1"/>
  <c r="E442" i="16"/>
  <c r="E444" i="16"/>
  <c r="J444" i="16" s="1"/>
  <c r="E446" i="16"/>
  <c r="E448" i="16"/>
  <c r="J448" i="16" s="1"/>
  <c r="E450" i="16"/>
  <c r="E452" i="16"/>
  <c r="E454" i="16"/>
  <c r="E456" i="16"/>
  <c r="J456" i="16" s="1"/>
  <c r="E457" i="16"/>
  <c r="J457" i="16" s="1"/>
  <c r="E458" i="16"/>
  <c r="J458" i="16" s="1"/>
  <c r="E459" i="16"/>
  <c r="J459" i="16" s="1"/>
  <c r="E461" i="16"/>
  <c r="J461" i="16" s="1"/>
  <c r="E462" i="16"/>
  <c r="E463" i="16"/>
  <c r="J463" i="16" s="1"/>
  <c r="E464" i="16"/>
  <c r="J464" i="16" s="1"/>
  <c r="E465" i="16"/>
  <c r="J465" i="16" s="1"/>
  <c r="E466" i="16"/>
  <c r="E467" i="16"/>
  <c r="J467" i="16" s="1"/>
  <c r="E468" i="16"/>
  <c r="E469" i="16"/>
  <c r="J469" i="16" s="1"/>
  <c r="E470" i="16"/>
  <c r="E471" i="16"/>
  <c r="J471" i="16" s="1"/>
  <c r="E472" i="16"/>
  <c r="J472" i="16" s="1"/>
  <c r="E473" i="16"/>
  <c r="J473" i="16" s="1"/>
  <c r="E475" i="16"/>
  <c r="J475" i="16" s="1"/>
  <c r="E476" i="16"/>
  <c r="J476" i="16" s="1"/>
  <c r="E477" i="16"/>
  <c r="J477" i="16" s="1"/>
  <c r="E479" i="16"/>
  <c r="J479" i="16" s="1"/>
  <c r="E481" i="16"/>
  <c r="J481" i="16" s="1"/>
  <c r="E483" i="16"/>
  <c r="J483" i="16" s="1"/>
  <c r="E484" i="16"/>
  <c r="E485" i="16"/>
  <c r="J485" i="16" s="1"/>
  <c r="E486" i="16"/>
  <c r="E487" i="16"/>
  <c r="J487" i="16" s="1"/>
  <c r="E488" i="16"/>
  <c r="J488" i="16" s="1"/>
  <c r="E489" i="16"/>
  <c r="J489" i="16" s="1"/>
  <c r="E490" i="16"/>
  <c r="E491" i="16"/>
  <c r="J491" i="16" s="1"/>
  <c r="E492" i="16"/>
  <c r="E493" i="16"/>
  <c r="J493" i="16" s="1"/>
  <c r="E494" i="16"/>
  <c r="E495" i="16"/>
  <c r="J495" i="16" s="1"/>
  <c r="E497" i="16"/>
  <c r="J497" i="16" s="1"/>
  <c r="E499" i="16"/>
  <c r="J499" i="16" s="1"/>
  <c r="E501" i="16"/>
  <c r="J501" i="16" s="1"/>
  <c r="E503" i="16"/>
  <c r="J503" i="16" s="1"/>
  <c r="E505" i="16"/>
  <c r="J505" i="16" s="1"/>
  <c r="E507" i="16"/>
  <c r="J507" i="16" s="1"/>
  <c r="E509" i="16"/>
  <c r="J509" i="16" s="1"/>
  <c r="E510" i="16"/>
  <c r="J510" i="16" s="1"/>
  <c r="E511" i="16"/>
  <c r="J511" i="16" s="1"/>
  <c r="E513" i="16"/>
  <c r="J513" i="16" s="1"/>
  <c r="E515" i="16"/>
  <c r="J515" i="16" s="1"/>
  <c r="E517" i="16"/>
  <c r="J517" i="16" s="1"/>
  <c r="E519" i="16"/>
  <c r="J519" i="16" s="1"/>
  <c r="E520" i="16"/>
  <c r="J520" i="16" s="1"/>
  <c r="E521" i="16"/>
  <c r="J521" i="16" s="1"/>
  <c r="E522" i="16"/>
  <c r="J522" i="16" s="1"/>
  <c r="E523" i="16"/>
  <c r="J523" i="16" s="1"/>
  <c r="E524" i="16"/>
  <c r="E525" i="16"/>
  <c r="J525" i="16" s="1"/>
  <c r="E526" i="16"/>
  <c r="J526" i="16" s="1"/>
  <c r="E527" i="16"/>
  <c r="J527" i="16" s="1"/>
  <c r="E529" i="16"/>
  <c r="J529" i="16" s="1"/>
  <c r="E531" i="16"/>
  <c r="J531" i="16" s="1"/>
  <c r="E533" i="16"/>
  <c r="J533" i="16" s="1"/>
  <c r="E535" i="16"/>
  <c r="J535" i="16" s="1"/>
  <c r="E537" i="16"/>
  <c r="J537" i="16" s="1"/>
  <c r="E539" i="16"/>
  <c r="J539" i="16" s="1"/>
  <c r="E541" i="16"/>
  <c r="J541" i="16" s="1"/>
  <c r="E543" i="16"/>
  <c r="J543" i="16" s="1"/>
  <c r="E545" i="16"/>
  <c r="J545" i="16" s="1"/>
  <c r="E547" i="16"/>
  <c r="J547" i="16" s="1"/>
  <c r="E549" i="16"/>
  <c r="J549" i="16" s="1"/>
  <c r="E551" i="16"/>
  <c r="J551" i="16" s="1"/>
  <c r="E553" i="16"/>
  <c r="J553" i="16" s="1"/>
  <c r="E555" i="16"/>
  <c r="J555" i="16" s="1"/>
  <c r="E556" i="16"/>
  <c r="E557" i="16"/>
  <c r="J557" i="16" s="1"/>
  <c r="E558" i="16"/>
  <c r="J558" i="16" s="1"/>
  <c r="E559" i="16"/>
  <c r="J559" i="16" s="1"/>
  <c r="E561" i="16"/>
  <c r="J561" i="16" s="1"/>
  <c r="E563" i="16"/>
  <c r="J563" i="16" s="1"/>
  <c r="E565" i="16"/>
  <c r="J565" i="16" s="1"/>
  <c r="E567" i="16"/>
  <c r="J567" i="16" s="1"/>
  <c r="E569" i="16"/>
  <c r="J569" i="16" s="1"/>
  <c r="E571" i="16"/>
  <c r="J571" i="16" s="1"/>
  <c r="E573" i="16"/>
  <c r="J573" i="16" s="1"/>
  <c r="E575" i="16"/>
  <c r="J575" i="16" s="1"/>
  <c r="E577" i="16"/>
  <c r="J577" i="16" s="1"/>
  <c r="E579" i="16"/>
  <c r="J579" i="16" s="1"/>
  <c r="E581" i="16"/>
  <c r="J581" i="16" s="1"/>
  <c r="E583" i="16"/>
  <c r="J583" i="16" s="1"/>
  <c r="E585" i="16"/>
  <c r="J585" i="16" s="1"/>
  <c r="E586" i="16"/>
  <c r="E587" i="16"/>
  <c r="J587" i="16" s="1"/>
  <c r="E588" i="16"/>
  <c r="E589" i="16"/>
  <c r="J589" i="16" s="1"/>
  <c r="E591" i="16"/>
  <c r="J591" i="16" s="1"/>
  <c r="E593" i="16"/>
  <c r="J593" i="16" s="1"/>
  <c r="E595" i="16"/>
  <c r="J595" i="16" s="1"/>
  <c r="E597" i="16"/>
  <c r="J597" i="16" s="1"/>
  <c r="E599" i="16"/>
  <c r="J599" i="16" s="1"/>
  <c r="E601" i="16"/>
  <c r="J601" i="16" s="1"/>
  <c r="E603" i="16"/>
  <c r="J603" i="16" s="1"/>
  <c r="E605" i="16"/>
  <c r="J605" i="16" s="1"/>
  <c r="E607" i="16"/>
  <c r="J607" i="16" s="1"/>
  <c r="E609" i="16"/>
  <c r="J609" i="16" s="1"/>
  <c r="E611" i="16"/>
  <c r="J611" i="16" s="1"/>
  <c r="E613" i="16"/>
  <c r="J613" i="16" s="1"/>
  <c r="E615" i="16"/>
  <c r="J615" i="16" s="1"/>
  <c r="E617" i="16"/>
  <c r="J617" i="16" s="1"/>
  <c r="E619" i="16"/>
  <c r="J619" i="16" s="1"/>
  <c r="E621" i="16"/>
  <c r="J621" i="16" s="1"/>
  <c r="E623" i="16"/>
  <c r="J623" i="16" s="1"/>
  <c r="E625" i="16"/>
  <c r="J625" i="16" s="1"/>
  <c r="E627" i="16"/>
  <c r="J627" i="16" s="1"/>
  <c r="E629" i="16"/>
  <c r="J629" i="16" s="1"/>
  <c r="E631" i="16"/>
  <c r="J631" i="16" s="1"/>
  <c r="E633" i="16"/>
  <c r="J633" i="16" s="1"/>
  <c r="E635" i="16"/>
  <c r="J635" i="16" s="1"/>
  <c r="E636" i="16"/>
  <c r="J636" i="16" s="1"/>
  <c r="E637" i="16"/>
  <c r="J637" i="16" s="1"/>
  <c r="E638" i="16"/>
  <c r="E639" i="16"/>
  <c r="J639" i="16" s="1"/>
  <c r="E640" i="16"/>
  <c r="J640" i="16" s="1"/>
  <c r="E641" i="16"/>
  <c r="J641" i="16" s="1"/>
  <c r="E642" i="16"/>
  <c r="J642" i="16" s="1"/>
  <c r="E643" i="16"/>
  <c r="J643" i="16" s="1"/>
  <c r="E644" i="16"/>
  <c r="J644" i="16" s="1"/>
  <c r="E645" i="16"/>
  <c r="J645" i="16" s="1"/>
  <c r="E646" i="16"/>
  <c r="E647" i="16"/>
  <c r="J647" i="16" s="1"/>
  <c r="E648" i="16"/>
  <c r="J648" i="16" s="1"/>
  <c r="E649" i="16"/>
  <c r="J649" i="16" s="1"/>
  <c r="E651" i="16"/>
  <c r="J651" i="16" s="1"/>
  <c r="E652" i="16"/>
  <c r="E653" i="16"/>
  <c r="J653" i="16" s="1"/>
  <c r="E654" i="16"/>
  <c r="E655" i="16"/>
  <c r="J655" i="16" s="1"/>
  <c r="E656" i="16"/>
  <c r="J656" i="16" s="1"/>
  <c r="E657" i="16"/>
  <c r="J657" i="16" s="1"/>
  <c r="E658" i="16"/>
  <c r="E659" i="16"/>
  <c r="J659" i="16" s="1"/>
  <c r="E661" i="16"/>
  <c r="J661" i="16" s="1"/>
  <c r="E662" i="16"/>
  <c r="J662" i="16" s="1"/>
  <c r="E663" i="16"/>
  <c r="J663" i="16" s="1"/>
  <c r="E664" i="16"/>
  <c r="J664" i="16" s="1"/>
  <c r="E665" i="16"/>
  <c r="J665" i="16" s="1"/>
  <c r="E666" i="16"/>
  <c r="E667" i="16"/>
  <c r="J667" i="16" s="1"/>
  <c r="E668" i="16"/>
  <c r="J668" i="16" s="1"/>
  <c r="E669" i="16"/>
  <c r="J669" i="16" s="1"/>
  <c r="E670" i="16"/>
  <c r="J670" i="16" s="1"/>
  <c r="E671" i="16"/>
  <c r="J671" i="16" s="1"/>
  <c r="E672" i="16"/>
  <c r="J672" i="16" s="1"/>
  <c r="E673" i="16"/>
  <c r="J673" i="16" s="1"/>
  <c r="E675" i="16"/>
  <c r="J675" i="16" s="1"/>
  <c r="E676" i="16"/>
  <c r="E677" i="16"/>
  <c r="J677" i="16" s="1"/>
  <c r="E678" i="16"/>
  <c r="E679" i="16"/>
  <c r="J679" i="16" s="1"/>
  <c r="E680" i="16"/>
  <c r="E681" i="16"/>
  <c r="J681" i="16" s="1"/>
  <c r="E682" i="16"/>
  <c r="E683" i="16"/>
  <c r="J683" i="16" s="1"/>
  <c r="E684" i="16"/>
  <c r="E685" i="16"/>
  <c r="J685" i="16" s="1"/>
  <c r="E686" i="16"/>
  <c r="E688" i="16"/>
  <c r="J688" i="16" s="1"/>
  <c r="E689" i="16"/>
  <c r="J689" i="16" s="1"/>
  <c r="E690" i="16"/>
  <c r="E691" i="16"/>
  <c r="J691" i="16" s="1"/>
  <c r="E692" i="16"/>
  <c r="E693" i="16"/>
  <c r="J693" i="16" s="1"/>
  <c r="E694" i="16"/>
  <c r="E695" i="16"/>
  <c r="J695" i="16" s="1"/>
  <c r="E696" i="16"/>
  <c r="J696" i="16" s="1"/>
  <c r="E697" i="16"/>
  <c r="J697" i="16" s="1"/>
  <c r="E698" i="16"/>
  <c r="E700" i="16"/>
  <c r="E701" i="16"/>
  <c r="J701" i="16" s="1"/>
  <c r="E702" i="16"/>
  <c r="E704" i="16"/>
  <c r="J704" i="16" s="1"/>
  <c r="E706" i="16"/>
  <c r="E708" i="16"/>
  <c r="J708" i="16" s="1"/>
  <c r="E710" i="16"/>
  <c r="E711" i="16"/>
  <c r="J711" i="16" s="1"/>
  <c r="E712" i="16"/>
  <c r="E713" i="16"/>
  <c r="J713" i="16" s="1"/>
  <c r="E714" i="16"/>
  <c r="E715" i="16"/>
  <c r="J715" i="16" s="1"/>
  <c r="E716" i="16"/>
  <c r="E717" i="16"/>
  <c r="J717" i="16" s="1"/>
  <c r="E718" i="16"/>
  <c r="E719" i="16"/>
  <c r="J719" i="16" s="1"/>
  <c r="E720" i="16"/>
  <c r="J720" i="16" s="1"/>
  <c r="E721" i="16"/>
  <c r="J721" i="16" s="1"/>
  <c r="E723" i="16"/>
  <c r="J723" i="16" s="1"/>
  <c r="E725" i="16"/>
  <c r="J725" i="16" s="1"/>
  <c r="E727" i="16"/>
  <c r="J727" i="16" s="1"/>
  <c r="E729" i="16"/>
  <c r="J729" i="16" s="1"/>
  <c r="E731" i="16"/>
  <c r="J731" i="16" s="1"/>
  <c r="E732" i="16"/>
  <c r="E733" i="16"/>
  <c r="J733" i="16" s="1"/>
  <c r="E734" i="16"/>
  <c r="E735" i="16"/>
  <c r="J735" i="16" s="1"/>
  <c r="E736" i="16"/>
  <c r="E737" i="16"/>
  <c r="J737" i="16" s="1"/>
  <c r="E738" i="16"/>
  <c r="J738" i="16" s="1"/>
  <c r="E739" i="16"/>
  <c r="J739" i="16" s="1"/>
  <c r="E740" i="16"/>
  <c r="E741" i="16"/>
  <c r="J741" i="16" s="1"/>
  <c r="E742" i="16"/>
  <c r="E743" i="16"/>
  <c r="J743" i="16" s="1"/>
  <c r="E744" i="16"/>
  <c r="J744" i="16" s="1"/>
  <c r="E745" i="16"/>
  <c r="J745" i="16" s="1"/>
  <c r="E746" i="16"/>
  <c r="J746" i="16" s="1"/>
  <c r="E747" i="16"/>
  <c r="J747" i="16" s="1"/>
  <c r="E748" i="16"/>
  <c r="J748" i="16" s="1"/>
  <c r="E749" i="16"/>
  <c r="J749" i="16" s="1"/>
  <c r="E750" i="16"/>
  <c r="E751" i="16"/>
  <c r="J751" i="16" s="1"/>
  <c r="E752" i="16"/>
  <c r="J752" i="16" s="1"/>
  <c r="E753" i="16"/>
  <c r="J753" i="16" s="1"/>
  <c r="E754" i="16"/>
  <c r="J754" i="16" s="1"/>
  <c r="E755" i="16"/>
  <c r="J755" i="16" s="1"/>
  <c r="E756" i="16"/>
  <c r="E757" i="16"/>
  <c r="J757" i="16" s="1"/>
  <c r="E758" i="16"/>
  <c r="E759" i="16"/>
  <c r="J759" i="16" s="1"/>
  <c r="E760" i="16"/>
  <c r="J760" i="16" s="1"/>
  <c r="E761" i="16"/>
  <c r="J761" i="16" s="1"/>
  <c r="E762" i="16"/>
  <c r="J762" i="16" s="1"/>
  <c r="E763" i="16"/>
  <c r="J763" i="16" s="1"/>
  <c r="E764" i="16"/>
  <c r="E765" i="16"/>
  <c r="J765" i="16" s="1"/>
  <c r="E766" i="16"/>
  <c r="J766" i="16" s="1"/>
  <c r="E767" i="16"/>
  <c r="J767" i="16" s="1"/>
  <c r="E768" i="16"/>
  <c r="E769" i="16"/>
  <c r="J769" i="16" s="1"/>
  <c r="E770" i="16"/>
  <c r="J770" i="16" s="1"/>
  <c r="E771" i="16"/>
  <c r="J771" i="16" s="1"/>
  <c r="E772" i="16"/>
  <c r="E773" i="16"/>
  <c r="J773" i="16" s="1"/>
  <c r="E774" i="16"/>
  <c r="J774" i="16" s="1"/>
  <c r="E775" i="16"/>
  <c r="J775" i="16" s="1"/>
  <c r="E776" i="16"/>
  <c r="J776" i="16" s="1"/>
  <c r="E777" i="16"/>
  <c r="J777" i="16" s="1"/>
  <c r="E778" i="16"/>
  <c r="J778" i="16" s="1"/>
  <c r="E779" i="16"/>
  <c r="J779" i="16" s="1"/>
  <c r="E780" i="16"/>
  <c r="J780" i="16" s="1"/>
  <c r="E781" i="16"/>
  <c r="J781" i="16" s="1"/>
  <c r="E782" i="16"/>
  <c r="E783" i="16"/>
  <c r="J783" i="16" s="1"/>
  <c r="E784" i="16"/>
  <c r="J784" i="16" s="1"/>
  <c r="E785" i="16"/>
  <c r="J785" i="16" s="1"/>
  <c r="E786" i="16"/>
  <c r="J786" i="16" s="1"/>
  <c r="E787" i="16"/>
  <c r="J787" i="16" s="1"/>
  <c r="E789" i="16"/>
  <c r="J789" i="16" s="1"/>
  <c r="E790" i="16"/>
  <c r="E791" i="16"/>
  <c r="J791" i="16" s="1"/>
  <c r="E792" i="16"/>
  <c r="J792" i="16" s="1"/>
  <c r="E793" i="16"/>
  <c r="J793" i="16" s="1"/>
  <c r="E795" i="16"/>
  <c r="J795" i="16" s="1"/>
  <c r="E797" i="16"/>
  <c r="J797" i="16" s="1"/>
  <c r="E799" i="16"/>
  <c r="J799" i="16" s="1"/>
  <c r="E801" i="16"/>
  <c r="J801" i="16" s="1"/>
  <c r="E803" i="16"/>
  <c r="J803" i="16" s="1"/>
  <c r="E805" i="16"/>
  <c r="J805" i="16" s="1"/>
  <c r="E807" i="16"/>
  <c r="J807" i="16" s="1"/>
  <c r="E809" i="16"/>
  <c r="J809" i="16" s="1"/>
  <c r="E811" i="16"/>
  <c r="J811" i="16" s="1"/>
  <c r="E812" i="16"/>
  <c r="J812" i="16" s="1"/>
  <c r="E813" i="16"/>
  <c r="J813" i="16" s="1"/>
  <c r="E814" i="16"/>
  <c r="E815" i="16"/>
  <c r="J815" i="16" s="1"/>
  <c r="E816" i="16"/>
  <c r="J816" i="16" s="1"/>
  <c r="E817" i="16"/>
  <c r="J817" i="16" s="1"/>
  <c r="E818" i="16"/>
  <c r="E819" i="16"/>
  <c r="J819" i="16" s="1"/>
  <c r="E820" i="16"/>
  <c r="J820" i="16" s="1"/>
  <c r="E821" i="16"/>
  <c r="J821" i="16" s="1"/>
  <c r="E822" i="16"/>
  <c r="E823" i="16"/>
  <c r="J823" i="16" s="1"/>
  <c r="E824" i="16"/>
  <c r="J824" i="16" s="1"/>
  <c r="E825" i="16"/>
  <c r="J825" i="16" s="1"/>
  <c r="E826" i="16"/>
  <c r="E827" i="16"/>
  <c r="J827" i="16" s="1"/>
  <c r="E828" i="16"/>
  <c r="J828" i="16" s="1"/>
  <c r="E829" i="16"/>
  <c r="J829" i="16" s="1"/>
  <c r="E830" i="16"/>
  <c r="E831" i="16"/>
  <c r="J831" i="16" s="1"/>
  <c r="E832" i="16"/>
  <c r="J832" i="16" s="1"/>
  <c r="E833" i="16"/>
  <c r="J833" i="16" s="1"/>
  <c r="E834" i="16"/>
  <c r="E835" i="16"/>
  <c r="J835" i="16" s="1"/>
  <c r="E837" i="16"/>
  <c r="J837" i="16" s="1"/>
  <c r="E839" i="16"/>
  <c r="J839" i="16" s="1"/>
  <c r="E841" i="16"/>
  <c r="J841" i="16" s="1"/>
  <c r="E843" i="16"/>
  <c r="J843" i="16" s="1"/>
  <c r="E845" i="16"/>
  <c r="J845" i="16" s="1"/>
  <c r="E846" i="16"/>
  <c r="E847" i="16"/>
  <c r="J847" i="16" s="1"/>
  <c r="E848" i="16"/>
  <c r="J848" i="16" s="1"/>
  <c r="E849" i="16"/>
  <c r="J849" i="16" s="1"/>
  <c r="E850" i="16"/>
  <c r="E851" i="16"/>
  <c r="J851" i="16" s="1"/>
  <c r="E853" i="16"/>
  <c r="J853" i="16" s="1"/>
  <c r="E854" i="16"/>
  <c r="E855" i="16"/>
  <c r="J855" i="16" s="1"/>
  <c r="E857" i="16"/>
  <c r="J857" i="16" s="1"/>
  <c r="E859" i="16"/>
  <c r="J859" i="16" s="1"/>
  <c r="E860" i="16"/>
  <c r="J860" i="16" s="1"/>
  <c r="E861" i="16"/>
  <c r="J861" i="16" s="1"/>
  <c r="E862" i="16"/>
  <c r="E863" i="16"/>
  <c r="J863" i="16" s="1"/>
  <c r="E865" i="16"/>
  <c r="J865" i="16" s="1"/>
  <c r="E867" i="16"/>
  <c r="J867" i="16" s="1"/>
  <c r="E869" i="16"/>
  <c r="J869" i="16" s="1"/>
  <c r="E870" i="16"/>
  <c r="E871" i="16"/>
  <c r="J871" i="16" s="1"/>
  <c r="E873" i="16"/>
  <c r="J873" i="16" s="1"/>
  <c r="E875" i="16"/>
  <c r="J875" i="16" s="1"/>
  <c r="E876" i="16"/>
  <c r="E877" i="16"/>
  <c r="J877" i="16" s="1"/>
  <c r="E878" i="16"/>
  <c r="E879" i="16"/>
  <c r="J879" i="16" s="1"/>
  <c r="E881" i="16"/>
  <c r="J881" i="16" s="1"/>
  <c r="E883" i="16"/>
  <c r="J883" i="16" s="1"/>
  <c r="E885" i="16"/>
  <c r="J885" i="16" s="1"/>
  <c r="E886" i="16"/>
  <c r="E887" i="16"/>
  <c r="J887" i="16" s="1"/>
  <c r="E888" i="16"/>
  <c r="J888" i="16" s="1"/>
  <c r="E889" i="16"/>
  <c r="J889" i="16" s="1"/>
  <c r="E890" i="16"/>
  <c r="E891" i="16"/>
  <c r="J891" i="16" s="1"/>
  <c r="E893" i="16"/>
  <c r="J893" i="16" s="1"/>
  <c r="E895" i="16"/>
  <c r="J895" i="16" s="1"/>
  <c r="E897" i="16"/>
  <c r="J897" i="16" s="1"/>
  <c r="E899" i="16"/>
  <c r="J899" i="16" s="1"/>
  <c r="E901" i="16"/>
  <c r="J901" i="16" s="1"/>
  <c r="E903" i="16"/>
  <c r="J903" i="16" s="1"/>
  <c r="E905" i="16"/>
  <c r="J905" i="16" s="1"/>
  <c r="E907" i="16"/>
  <c r="J907" i="16" s="1"/>
  <c r="E909" i="16"/>
  <c r="J909" i="16" s="1"/>
  <c r="E911" i="16"/>
  <c r="J911" i="16" s="1"/>
  <c r="E913" i="16"/>
  <c r="J913" i="16" s="1"/>
  <c r="E915" i="16"/>
  <c r="J915" i="16" s="1"/>
  <c r="E917" i="16"/>
  <c r="J917" i="16" s="1"/>
  <c r="E919" i="16"/>
  <c r="J919" i="16" s="1"/>
  <c r="E921" i="16"/>
  <c r="J921" i="16" s="1"/>
  <c r="E923" i="16"/>
  <c r="J923" i="16" s="1"/>
  <c r="E925" i="16"/>
  <c r="J925" i="16" s="1"/>
  <c r="E927" i="16"/>
  <c r="J927" i="16" s="1"/>
  <c r="E928" i="16"/>
  <c r="E930" i="16"/>
  <c r="E931" i="16"/>
  <c r="J931" i="16" s="1"/>
  <c r="E932" i="16"/>
  <c r="E933" i="16"/>
  <c r="J933" i="16" s="1"/>
  <c r="E934" i="16"/>
  <c r="E935" i="16"/>
  <c r="J935" i="16" s="1"/>
  <c r="E936" i="16"/>
  <c r="J936" i="16" s="1"/>
  <c r="E937" i="16"/>
  <c r="J937" i="16" s="1"/>
  <c r="E938" i="16"/>
  <c r="E939" i="16"/>
  <c r="J939" i="16" s="1"/>
  <c r="E940" i="16"/>
  <c r="E941" i="16"/>
  <c r="J941" i="16" s="1"/>
  <c r="E943" i="16"/>
  <c r="J943" i="16" s="1"/>
  <c r="E944" i="16"/>
  <c r="J944" i="16" s="1"/>
  <c r="E945" i="16"/>
  <c r="J945" i="16" s="1"/>
  <c r="E946" i="16"/>
  <c r="J946" i="16" s="1"/>
  <c r="E947" i="16"/>
  <c r="J947" i="16" s="1"/>
  <c r="E948" i="16"/>
  <c r="E949" i="16"/>
  <c r="J949" i="16" s="1"/>
  <c r="E950" i="16"/>
  <c r="E951" i="16"/>
  <c r="J951" i="16" s="1"/>
  <c r="E952" i="16"/>
  <c r="J952" i="16" s="1"/>
  <c r="E953" i="16"/>
  <c r="J953" i="16" s="1"/>
  <c r="E954" i="16"/>
  <c r="E955" i="16"/>
  <c r="J955" i="16" s="1"/>
  <c r="E956" i="16"/>
  <c r="E957" i="16"/>
  <c r="J957" i="16" s="1"/>
  <c r="E958" i="16"/>
  <c r="E959" i="16"/>
  <c r="J959" i="16" s="1"/>
  <c r="E960" i="16"/>
  <c r="J960" i="16" s="1"/>
  <c r="E961" i="16"/>
  <c r="J961" i="16" s="1"/>
  <c r="E962" i="16"/>
  <c r="J962" i="16" s="1"/>
  <c r="E963" i="16"/>
  <c r="J963" i="16" s="1"/>
  <c r="E964" i="16"/>
  <c r="E965" i="16"/>
  <c r="J965" i="16" s="1"/>
  <c r="E966" i="16"/>
  <c r="J966" i="16" s="1"/>
  <c r="E967" i="16"/>
  <c r="J967" i="16" s="1"/>
  <c r="E968" i="16"/>
  <c r="J968" i="16" s="1"/>
  <c r="E969" i="16"/>
  <c r="J969" i="16" s="1"/>
  <c r="E970" i="16"/>
  <c r="E971" i="16"/>
  <c r="J971" i="16" s="1"/>
  <c r="E972" i="16"/>
  <c r="E973" i="16"/>
  <c r="J973" i="16" s="1"/>
  <c r="E974" i="16"/>
  <c r="E975" i="16"/>
  <c r="J975" i="16" s="1"/>
  <c r="E976" i="16"/>
  <c r="J976" i="16" s="1"/>
  <c r="E977" i="16"/>
  <c r="J977" i="16" s="1"/>
  <c r="E979" i="16"/>
  <c r="J979" i="16" s="1"/>
  <c r="E981" i="16"/>
  <c r="J981" i="16" s="1"/>
  <c r="E983" i="16"/>
  <c r="J983" i="16" s="1"/>
  <c r="E984" i="16"/>
  <c r="E985" i="16"/>
  <c r="J985" i="16" s="1"/>
  <c r="E986" i="16"/>
  <c r="E987" i="16"/>
  <c r="J987" i="16" s="1"/>
  <c r="E988" i="16"/>
  <c r="E989" i="16"/>
  <c r="J989" i="16" s="1"/>
  <c r="E990" i="16"/>
  <c r="E991" i="16"/>
  <c r="J991" i="16" s="1"/>
  <c r="E992" i="16"/>
  <c r="J992" i="16" s="1"/>
  <c r="E994" i="16"/>
  <c r="E995" i="16"/>
  <c r="J995" i="16" s="1"/>
  <c r="E996" i="16"/>
  <c r="J996" i="16" s="1"/>
  <c r="E997" i="16"/>
  <c r="J997" i="16" s="1"/>
  <c r="E998" i="16"/>
  <c r="E999" i="16"/>
  <c r="J999" i="16" s="1"/>
  <c r="E1000" i="16"/>
  <c r="J1000" i="16" s="1"/>
  <c r="E1001" i="16"/>
  <c r="J1001" i="16" s="1"/>
  <c r="E1002" i="16"/>
  <c r="E1003" i="16"/>
  <c r="J1003" i="16" s="1"/>
  <c r="E1004" i="16"/>
  <c r="J1004" i="16" s="1"/>
  <c r="E1005" i="16"/>
  <c r="J1005" i="16" s="1"/>
  <c r="E1006" i="16"/>
  <c r="E1007" i="16"/>
  <c r="J1007" i="16" s="1"/>
  <c r="E1008" i="16"/>
  <c r="J1008" i="16" s="1"/>
  <c r="E1009" i="16"/>
  <c r="J1009" i="16" s="1"/>
  <c r="E1010" i="16"/>
  <c r="E1011" i="16"/>
  <c r="J1011" i="16" s="1"/>
  <c r="E1012" i="16"/>
  <c r="J1012" i="16" s="1"/>
  <c r="E1013" i="16"/>
  <c r="J1013" i="16" s="1"/>
  <c r="E1014" i="16"/>
  <c r="E1015" i="16"/>
  <c r="J1015" i="16" s="1"/>
  <c r="E1016" i="16"/>
  <c r="J1016" i="16" s="1"/>
  <c r="E1017" i="16"/>
  <c r="J1017" i="16" s="1"/>
  <c r="E1018" i="16"/>
  <c r="E1019" i="16"/>
  <c r="J1019" i="16" s="1"/>
  <c r="E1018" i="17"/>
  <c r="E1016" i="17"/>
  <c r="E1014" i="17"/>
  <c r="E1012" i="17"/>
  <c r="E1010" i="17"/>
  <c r="E1008" i="17"/>
  <c r="E1006" i="17"/>
  <c r="E1004" i="17"/>
  <c r="E1002" i="17"/>
  <c r="E1000" i="17"/>
  <c r="E998" i="17"/>
  <c r="E996" i="17"/>
  <c r="E994" i="17"/>
  <c r="E992" i="17"/>
  <c r="E990" i="17"/>
  <c r="E988" i="17"/>
  <c r="E986" i="17"/>
  <c r="E984" i="17"/>
  <c r="E982" i="17"/>
  <c r="E980" i="17"/>
  <c r="E978" i="17"/>
  <c r="E976" i="17"/>
  <c r="E974" i="17"/>
  <c r="E972" i="17"/>
  <c r="E970" i="17"/>
  <c r="E968" i="17"/>
  <c r="E966" i="17"/>
  <c r="E964" i="17"/>
  <c r="E962" i="17"/>
  <c r="E960" i="17"/>
  <c r="E958" i="17"/>
  <c r="E956" i="17"/>
  <c r="E954" i="17"/>
  <c r="E952" i="17"/>
  <c r="E950" i="17"/>
  <c r="E948" i="17"/>
  <c r="E946" i="17"/>
  <c r="E944" i="17"/>
  <c r="E942" i="17"/>
  <c r="E940" i="17"/>
  <c r="E938" i="17"/>
  <c r="E936" i="17"/>
  <c r="E934" i="17"/>
  <c r="E932" i="17"/>
  <c r="E930" i="17"/>
  <c r="E928" i="17"/>
  <c r="E926" i="17"/>
  <c r="E924" i="17"/>
  <c r="E922" i="17"/>
  <c r="E920" i="17"/>
  <c r="E918" i="17"/>
  <c r="E916" i="17"/>
  <c r="E914" i="17"/>
  <c r="E912" i="17"/>
  <c r="E910" i="17"/>
  <c r="E908" i="17"/>
  <c r="E906" i="17"/>
  <c r="E904" i="17"/>
  <c r="E902" i="17"/>
  <c r="E900" i="17"/>
  <c r="E898" i="17"/>
  <c r="E896" i="17"/>
  <c r="E894" i="17"/>
  <c r="E892" i="17"/>
  <c r="E890" i="17"/>
  <c r="E888" i="17"/>
  <c r="E886" i="17"/>
  <c r="E884" i="17"/>
  <c r="E882" i="17"/>
  <c r="E880" i="17"/>
  <c r="E878" i="17"/>
  <c r="E876" i="17"/>
  <c r="E874" i="17"/>
  <c r="E872" i="17"/>
  <c r="E870" i="17"/>
  <c r="E868" i="17"/>
  <c r="E866" i="17"/>
  <c r="E864" i="17"/>
  <c r="E862" i="17"/>
  <c r="E860" i="17"/>
  <c r="E858" i="17"/>
  <c r="E856" i="17"/>
  <c r="E854" i="17"/>
  <c r="E852" i="17"/>
  <c r="E850" i="17"/>
  <c r="E848" i="17"/>
  <c r="E846" i="17"/>
  <c r="E844" i="17"/>
  <c r="E842" i="17"/>
  <c r="E840" i="17"/>
  <c r="E838" i="17"/>
  <c r="E836" i="17"/>
  <c r="E834" i="17"/>
  <c r="E832" i="17"/>
  <c r="E830" i="17"/>
  <c r="E828" i="17"/>
  <c r="E826" i="17"/>
  <c r="E824" i="17"/>
  <c r="E822" i="17"/>
  <c r="E820" i="17"/>
  <c r="E818" i="17"/>
  <c r="E816" i="17"/>
  <c r="E814" i="17"/>
  <c r="E812" i="17"/>
  <c r="E810" i="17"/>
  <c r="E808" i="17"/>
  <c r="E806" i="17"/>
  <c r="E804" i="17"/>
  <c r="E802" i="17"/>
  <c r="E800" i="17"/>
  <c r="E798" i="17"/>
  <c r="E796" i="17"/>
  <c r="E794" i="17"/>
  <c r="E792" i="17"/>
  <c r="E790" i="17"/>
  <c r="E788" i="17"/>
  <c r="E786" i="17"/>
  <c r="E784" i="17"/>
  <c r="E782" i="17"/>
  <c r="E780" i="17"/>
  <c r="E778" i="17"/>
  <c r="E776" i="17"/>
  <c r="E774" i="17"/>
  <c r="E772" i="17"/>
  <c r="E770" i="17"/>
  <c r="E768" i="17"/>
  <c r="E766" i="17"/>
  <c r="E764" i="17"/>
  <c r="E762" i="17"/>
  <c r="E760" i="17"/>
  <c r="E758" i="17"/>
  <c r="E756" i="17"/>
  <c r="E754" i="17"/>
  <c r="E752" i="17"/>
  <c r="E750" i="17"/>
  <c r="E748" i="17"/>
  <c r="E746" i="17"/>
  <c r="E744" i="17"/>
  <c r="E742" i="17"/>
  <c r="E740" i="17"/>
  <c r="E738" i="17"/>
  <c r="E736" i="17"/>
  <c r="E734" i="17"/>
  <c r="E732" i="17"/>
  <c r="E730" i="17"/>
  <c r="E728" i="17"/>
  <c r="E726" i="17"/>
  <c r="E724" i="17"/>
  <c r="E722" i="17"/>
  <c r="E720" i="17"/>
  <c r="E718" i="17"/>
  <c r="E716" i="17"/>
  <c r="E714" i="17"/>
  <c r="E712" i="17"/>
  <c r="E710" i="17"/>
  <c r="E708" i="17"/>
  <c r="E706" i="17"/>
  <c r="E704" i="17"/>
  <c r="E702" i="17"/>
  <c r="E700" i="17"/>
  <c r="E698" i="17"/>
  <c r="E696" i="17"/>
  <c r="E694" i="17"/>
  <c r="E692" i="17"/>
  <c r="E690" i="17"/>
  <c r="E688" i="17"/>
  <c r="E686" i="17"/>
  <c r="E684" i="17"/>
  <c r="E682" i="17"/>
  <c r="E680" i="17"/>
  <c r="E678" i="17"/>
  <c r="E676" i="17"/>
  <c r="E674" i="17"/>
  <c r="E672" i="17"/>
  <c r="E670" i="17"/>
  <c r="E668" i="17"/>
  <c r="E666" i="17"/>
  <c r="E664" i="17"/>
  <c r="E662" i="17"/>
  <c r="E660" i="17"/>
  <c r="E658" i="17"/>
  <c r="E656" i="17"/>
  <c r="E654" i="17"/>
  <c r="E652" i="17"/>
  <c r="E650" i="17"/>
  <c r="E648" i="17"/>
  <c r="E646" i="17"/>
  <c r="E644" i="17"/>
  <c r="E642" i="17"/>
  <c r="E640" i="17"/>
  <c r="E638" i="17"/>
  <c r="E636" i="17"/>
  <c r="E634" i="17"/>
  <c r="E632" i="17"/>
  <c r="E630" i="17"/>
  <c r="E628" i="17"/>
  <c r="E626" i="17"/>
  <c r="E624" i="17"/>
  <c r="E622" i="17"/>
  <c r="E620" i="17"/>
  <c r="E618" i="17"/>
  <c r="E616" i="17"/>
  <c r="E614" i="17"/>
  <c r="E612" i="17"/>
  <c r="E610" i="17"/>
  <c r="E608" i="17"/>
  <c r="E606" i="17"/>
  <c r="E604" i="17"/>
  <c r="E602" i="17"/>
  <c r="E600" i="17"/>
  <c r="E598" i="17"/>
  <c r="E596" i="17"/>
  <c r="E594" i="17"/>
  <c r="E592" i="17"/>
  <c r="E590" i="17"/>
  <c r="E588" i="17"/>
  <c r="E586" i="17"/>
  <c r="E584" i="17"/>
  <c r="E582" i="17"/>
  <c r="E580" i="17"/>
  <c r="F11" i="17"/>
  <c r="H20" i="17"/>
  <c r="I20" i="17" s="1"/>
  <c r="H21" i="17"/>
  <c r="I21" i="17" s="1"/>
  <c r="H22" i="17"/>
  <c r="I22" i="17" s="1"/>
  <c r="H25" i="17"/>
  <c r="I25" i="17" s="1"/>
  <c r="H26" i="17"/>
  <c r="I26" i="17" s="1"/>
  <c r="H27" i="17"/>
  <c r="I27" i="17" s="1"/>
  <c r="H29" i="17"/>
  <c r="I29" i="17" s="1"/>
  <c r="H31" i="17"/>
  <c r="I31" i="17" s="1"/>
  <c r="H32" i="17"/>
  <c r="I32" i="17" s="1"/>
  <c r="H33" i="17"/>
  <c r="I33" i="17" s="1"/>
  <c r="H34" i="17"/>
  <c r="I34" i="17" s="1"/>
  <c r="H38" i="17"/>
  <c r="I38" i="17" s="1"/>
  <c r="H39" i="17"/>
  <c r="I39" i="17" s="1"/>
  <c r="H40" i="17"/>
  <c r="I40" i="17" s="1"/>
  <c r="H42" i="17"/>
  <c r="I42" i="17" s="1"/>
  <c r="E43" i="17"/>
  <c r="H44" i="17"/>
  <c r="I44" i="17" s="1"/>
  <c r="E45" i="17"/>
  <c r="H46" i="17"/>
  <c r="I46" i="17" s="1"/>
  <c r="H48" i="17"/>
  <c r="I48" i="17" s="1"/>
  <c r="H50" i="17"/>
  <c r="I50" i="17" s="1"/>
  <c r="H52" i="17"/>
  <c r="I52" i="17" s="1"/>
  <c r="H54" i="17"/>
  <c r="I54" i="17" s="1"/>
  <c r="H56" i="17"/>
  <c r="I56" i="17" s="1"/>
  <c r="H58" i="17"/>
  <c r="I58" i="17" s="1"/>
  <c r="H60" i="17"/>
  <c r="I60" i="17" s="1"/>
  <c r="H62" i="17"/>
  <c r="I62" i="17" s="1"/>
  <c r="H64" i="17"/>
  <c r="I64" i="17" s="1"/>
  <c r="E65" i="17"/>
  <c r="H66" i="17"/>
  <c r="I66" i="17" s="1"/>
  <c r="H68" i="17"/>
  <c r="I68" i="17" s="1"/>
  <c r="H70" i="17"/>
  <c r="I70" i="17" s="1"/>
  <c r="H72" i="17"/>
  <c r="I72" i="17" s="1"/>
  <c r="H74" i="17"/>
  <c r="I74" i="17" s="1"/>
  <c r="E75" i="17"/>
  <c r="H76" i="17"/>
  <c r="I76" i="17" s="1"/>
  <c r="E77" i="17"/>
  <c r="H78" i="17"/>
  <c r="I78" i="17" s="1"/>
  <c r="E79" i="17"/>
  <c r="H80" i="17"/>
  <c r="I80" i="17" s="1"/>
  <c r="E81" i="17"/>
  <c r="H82" i="17"/>
  <c r="I82" i="17" s="1"/>
  <c r="E83" i="17"/>
  <c r="H84" i="17"/>
  <c r="I84" i="17" s="1"/>
  <c r="E85" i="17"/>
  <c r="H86" i="17"/>
  <c r="I86" i="17" s="1"/>
  <c r="E87" i="17"/>
  <c r="H88" i="17"/>
  <c r="I88" i="17" s="1"/>
  <c r="H90" i="17"/>
  <c r="I90" i="17" s="1"/>
  <c r="H92" i="17"/>
  <c r="I92" i="17" s="1"/>
  <c r="H94" i="17"/>
  <c r="I94" i="17" s="1"/>
  <c r="H96" i="17"/>
  <c r="I96" i="17" s="1"/>
  <c r="H98" i="17"/>
  <c r="I98" i="17" s="1"/>
  <c r="H100" i="17"/>
  <c r="I100" i="17" s="1"/>
  <c r="H102" i="17"/>
  <c r="I102" i="17" s="1"/>
  <c r="H104" i="17"/>
  <c r="I104" i="17" s="1"/>
  <c r="H106" i="17"/>
  <c r="I106" i="17" s="1"/>
  <c r="H108" i="17"/>
  <c r="I108" i="17" s="1"/>
  <c r="H110" i="17"/>
  <c r="I110" i="17" s="1"/>
  <c r="H112" i="17"/>
  <c r="I112" i="17" s="1"/>
  <c r="H114" i="17"/>
  <c r="I114" i="17" s="1"/>
  <c r="H116" i="17"/>
  <c r="I116" i="17" s="1"/>
  <c r="H118" i="17"/>
  <c r="I118" i="17" s="1"/>
  <c r="H120" i="17"/>
  <c r="I120" i="17" s="1"/>
  <c r="H122" i="17"/>
  <c r="I122" i="17" s="1"/>
  <c r="H124" i="17"/>
  <c r="I124" i="17" s="1"/>
  <c r="H126" i="17"/>
  <c r="I126" i="17" s="1"/>
  <c r="H128" i="17"/>
  <c r="I128" i="17" s="1"/>
  <c r="H130" i="17"/>
  <c r="I130" i="17" s="1"/>
  <c r="H132" i="17"/>
  <c r="I132" i="17" s="1"/>
  <c r="H134" i="17"/>
  <c r="I134" i="17" s="1"/>
  <c r="H136" i="17"/>
  <c r="I136" i="17" s="1"/>
  <c r="H138" i="17"/>
  <c r="I138" i="17" s="1"/>
  <c r="H140" i="17"/>
  <c r="I140" i="17" s="1"/>
  <c r="H142" i="17"/>
  <c r="I142" i="17" s="1"/>
  <c r="H144" i="17"/>
  <c r="I144" i="17" s="1"/>
  <c r="H146" i="17"/>
  <c r="I146" i="17" s="1"/>
  <c r="H148" i="17"/>
  <c r="I148" i="17" s="1"/>
  <c r="H150" i="17"/>
  <c r="I150" i="17" s="1"/>
  <c r="H152" i="17"/>
  <c r="I152" i="17" s="1"/>
  <c r="H154" i="17"/>
  <c r="I154" i="17" s="1"/>
  <c r="H156" i="17"/>
  <c r="I156" i="17" s="1"/>
  <c r="H158" i="17"/>
  <c r="I158" i="17" s="1"/>
  <c r="H160" i="17"/>
  <c r="I160" i="17" s="1"/>
  <c r="H162" i="17"/>
  <c r="I162" i="17" s="1"/>
  <c r="H164" i="17"/>
  <c r="I164" i="17" s="1"/>
  <c r="H166" i="17"/>
  <c r="I166" i="17" s="1"/>
  <c r="H168" i="17"/>
  <c r="I168" i="17" s="1"/>
  <c r="H170" i="17"/>
  <c r="I170" i="17" s="1"/>
  <c r="H172" i="17"/>
  <c r="I172" i="17" s="1"/>
  <c r="E174" i="17"/>
  <c r="E177" i="17"/>
  <c r="H177" i="17"/>
  <c r="I177" i="17" s="1"/>
  <c r="E178" i="17"/>
  <c r="E181" i="17"/>
  <c r="H181" i="17"/>
  <c r="I181" i="17" s="1"/>
  <c r="E182" i="17"/>
  <c r="E185" i="17"/>
  <c r="H185" i="17"/>
  <c r="I185" i="17" s="1"/>
  <c r="E186" i="17"/>
  <c r="E189" i="17"/>
  <c r="H189" i="17"/>
  <c r="I189" i="17" s="1"/>
  <c r="E190" i="17"/>
  <c r="E193" i="17"/>
  <c r="H193" i="17"/>
  <c r="I193" i="17" s="1"/>
  <c r="E194" i="17"/>
  <c r="E197" i="17"/>
  <c r="H197" i="17"/>
  <c r="I197" i="17" s="1"/>
  <c r="E198" i="17"/>
  <c r="E201" i="17"/>
  <c r="H201" i="17"/>
  <c r="I201" i="17" s="1"/>
  <c r="E202" i="17"/>
  <c r="E205" i="17"/>
  <c r="H205" i="17"/>
  <c r="I205" i="17" s="1"/>
  <c r="E206" i="17"/>
  <c r="E209" i="17"/>
  <c r="H209" i="17"/>
  <c r="I209" i="17" s="1"/>
  <c r="E210" i="17"/>
  <c r="E213" i="17"/>
  <c r="H213" i="17"/>
  <c r="I213" i="17" s="1"/>
  <c r="E214" i="17"/>
  <c r="E217" i="17"/>
  <c r="H217" i="17"/>
  <c r="I217" i="17" s="1"/>
  <c r="E218" i="17"/>
  <c r="E221" i="17"/>
  <c r="H221" i="17"/>
  <c r="I221" i="17" s="1"/>
  <c r="E222" i="17"/>
  <c r="E225" i="17"/>
  <c r="H225" i="17"/>
  <c r="I225" i="17" s="1"/>
  <c r="E226" i="17"/>
  <c r="E229" i="17"/>
  <c r="H229" i="17"/>
  <c r="I229" i="17" s="1"/>
  <c r="E230" i="17"/>
  <c r="E233" i="17"/>
  <c r="H233" i="17"/>
  <c r="I233" i="17" s="1"/>
  <c r="E234" i="17"/>
  <c r="E237" i="17"/>
  <c r="H237" i="17"/>
  <c r="I237" i="17" s="1"/>
  <c r="E238" i="17"/>
  <c r="E241" i="17"/>
  <c r="H241" i="17"/>
  <c r="I241" i="17" s="1"/>
  <c r="E242" i="17"/>
  <c r="E245" i="17"/>
  <c r="H245" i="17"/>
  <c r="I245" i="17" s="1"/>
  <c r="E246" i="17"/>
  <c r="E249" i="17"/>
  <c r="H249" i="17"/>
  <c r="I249" i="17" s="1"/>
  <c r="E250" i="17"/>
  <c r="E253" i="17"/>
  <c r="H253" i="17"/>
  <c r="I253" i="17" s="1"/>
  <c r="E254" i="17"/>
  <c r="E257" i="17"/>
  <c r="H257" i="17"/>
  <c r="I257" i="17" s="1"/>
  <c r="E258" i="17"/>
  <c r="E261" i="17"/>
  <c r="H261" i="17"/>
  <c r="I261" i="17" s="1"/>
  <c r="E262" i="17"/>
  <c r="E265" i="17"/>
  <c r="H265" i="17"/>
  <c r="I265" i="17" s="1"/>
  <c r="E266" i="17"/>
  <c r="E269" i="17"/>
  <c r="H269" i="17"/>
  <c r="I269" i="17" s="1"/>
  <c r="E270" i="17"/>
  <c r="E273" i="17"/>
  <c r="H273" i="17"/>
  <c r="I273" i="17" s="1"/>
  <c r="E274" i="17"/>
  <c r="E277" i="17"/>
  <c r="H277" i="17"/>
  <c r="I277" i="17" s="1"/>
  <c r="E278" i="17"/>
  <c r="E281" i="17"/>
  <c r="H281" i="17"/>
  <c r="I281" i="17" s="1"/>
  <c r="E282" i="17"/>
  <c r="E285" i="17"/>
  <c r="H285" i="17"/>
  <c r="I285" i="17" s="1"/>
  <c r="E286" i="17"/>
  <c r="E289" i="17"/>
  <c r="H289" i="17"/>
  <c r="I289" i="17" s="1"/>
  <c r="E290" i="17"/>
  <c r="E293" i="17"/>
  <c r="H293" i="17"/>
  <c r="I293" i="17" s="1"/>
  <c r="E294" i="17"/>
  <c r="E297" i="17"/>
  <c r="H297" i="17"/>
  <c r="I297" i="17" s="1"/>
  <c r="E298" i="17"/>
  <c r="E301" i="17"/>
  <c r="H301" i="17"/>
  <c r="I301" i="17" s="1"/>
  <c r="E302" i="17"/>
  <c r="E305" i="17"/>
  <c r="H305" i="17"/>
  <c r="I305" i="17" s="1"/>
  <c r="E306" i="17"/>
  <c r="E309" i="17"/>
  <c r="H309" i="17"/>
  <c r="I309" i="17" s="1"/>
  <c r="E310" i="17"/>
  <c r="E313" i="17"/>
  <c r="H313" i="17"/>
  <c r="I313" i="17" s="1"/>
  <c r="E314" i="17"/>
  <c r="E317" i="17"/>
  <c r="H317" i="17"/>
  <c r="I317" i="17" s="1"/>
  <c r="E318" i="17"/>
  <c r="E321" i="17"/>
  <c r="H321" i="17"/>
  <c r="I321" i="17" s="1"/>
  <c r="E322" i="17"/>
  <c r="E325" i="17"/>
  <c r="H325" i="17"/>
  <c r="I325" i="17" s="1"/>
  <c r="E326" i="17"/>
  <c r="E329" i="17"/>
  <c r="H329" i="17"/>
  <c r="I329" i="17" s="1"/>
  <c r="E330" i="17"/>
  <c r="E333" i="17"/>
  <c r="H333" i="17"/>
  <c r="I333" i="17" s="1"/>
  <c r="E334" i="17"/>
  <c r="E337" i="17"/>
  <c r="H337" i="17"/>
  <c r="I337" i="17" s="1"/>
  <c r="E338" i="17"/>
  <c r="E341" i="17"/>
  <c r="H341" i="17"/>
  <c r="I341" i="17" s="1"/>
  <c r="E342" i="17"/>
  <c r="E345" i="17"/>
  <c r="H345" i="17"/>
  <c r="I345" i="17" s="1"/>
  <c r="E346" i="17"/>
  <c r="E349" i="17"/>
  <c r="H349" i="17"/>
  <c r="I349" i="17" s="1"/>
  <c r="E350" i="17"/>
  <c r="E353" i="17"/>
  <c r="H353" i="17"/>
  <c r="I353" i="17" s="1"/>
  <c r="E354" i="17"/>
  <c r="E357" i="17"/>
  <c r="H357" i="17"/>
  <c r="I357" i="17" s="1"/>
  <c r="E358" i="17"/>
  <c r="E361" i="17"/>
  <c r="H361" i="17"/>
  <c r="I361" i="17" s="1"/>
  <c r="E362" i="17"/>
  <c r="E365" i="17"/>
  <c r="H365" i="17"/>
  <c r="I365" i="17" s="1"/>
  <c r="E366" i="17"/>
  <c r="E369" i="17"/>
  <c r="H369" i="17"/>
  <c r="I369" i="17" s="1"/>
  <c r="E370" i="17"/>
  <c r="E373" i="17"/>
  <c r="H373" i="17"/>
  <c r="I373" i="17" s="1"/>
  <c r="E374" i="17"/>
  <c r="E377" i="17"/>
  <c r="H377" i="17"/>
  <c r="I377" i="17" s="1"/>
  <c r="E378" i="17"/>
  <c r="E381" i="17"/>
  <c r="H381" i="17"/>
  <c r="I381" i="17" s="1"/>
  <c r="E382" i="17"/>
  <c r="E385" i="17"/>
  <c r="H385" i="17"/>
  <c r="I385" i="17" s="1"/>
  <c r="E386" i="17"/>
  <c r="E389" i="17"/>
  <c r="H389" i="17"/>
  <c r="I389" i="17" s="1"/>
  <c r="E390" i="17"/>
  <c r="E393" i="17"/>
  <c r="H393" i="17"/>
  <c r="I393" i="17" s="1"/>
  <c r="E394" i="17"/>
  <c r="E397" i="17"/>
  <c r="H397" i="17"/>
  <c r="I397" i="17" s="1"/>
  <c r="E398" i="17"/>
  <c r="E401" i="17"/>
  <c r="H401" i="17"/>
  <c r="I401" i="17" s="1"/>
  <c r="E402" i="17"/>
  <c r="E405" i="17"/>
  <c r="H405" i="17"/>
  <c r="I405" i="17" s="1"/>
  <c r="E406" i="17"/>
  <c r="E409" i="17"/>
  <c r="H409" i="17"/>
  <c r="I409" i="17" s="1"/>
  <c r="E410" i="17"/>
  <c r="E413" i="17"/>
  <c r="H413" i="17"/>
  <c r="I413" i="17" s="1"/>
  <c r="E414" i="17"/>
  <c r="E417" i="17"/>
  <c r="H417" i="17"/>
  <c r="I417" i="17" s="1"/>
  <c r="E418" i="17"/>
  <c r="E421" i="17"/>
  <c r="H421" i="17"/>
  <c r="I421" i="17" s="1"/>
  <c r="E422" i="17"/>
  <c r="E425" i="17"/>
  <c r="H425" i="17"/>
  <c r="I425" i="17" s="1"/>
  <c r="E426" i="17"/>
  <c r="E429" i="17"/>
  <c r="H429" i="17"/>
  <c r="I429" i="17" s="1"/>
  <c r="E430" i="17"/>
  <c r="E433" i="17"/>
  <c r="H433" i="17"/>
  <c r="I433" i="17" s="1"/>
  <c r="E434" i="17"/>
  <c r="E437" i="17"/>
  <c r="H437" i="17"/>
  <c r="I437" i="17" s="1"/>
  <c r="E438" i="17"/>
  <c r="E441" i="17"/>
  <c r="H441" i="17"/>
  <c r="I441" i="17" s="1"/>
  <c r="E442" i="17"/>
  <c r="E445" i="17"/>
  <c r="H445" i="17"/>
  <c r="I445" i="17" s="1"/>
  <c r="E446" i="17"/>
  <c r="E449" i="17"/>
  <c r="H449" i="17"/>
  <c r="I449" i="17" s="1"/>
  <c r="E450" i="17"/>
  <c r="E453" i="17"/>
  <c r="H453" i="17"/>
  <c r="I453" i="17" s="1"/>
  <c r="E454" i="17"/>
  <c r="E457" i="17"/>
  <c r="H457" i="17"/>
  <c r="I457" i="17" s="1"/>
  <c r="E458" i="17"/>
  <c r="E461" i="17"/>
  <c r="H461" i="17"/>
  <c r="I461" i="17" s="1"/>
  <c r="E462" i="17"/>
  <c r="E465" i="17"/>
  <c r="H465" i="17"/>
  <c r="I465" i="17" s="1"/>
  <c r="E466" i="17"/>
  <c r="E469" i="17"/>
  <c r="H469" i="17"/>
  <c r="I469" i="17" s="1"/>
  <c r="E470" i="17"/>
  <c r="E473" i="17"/>
  <c r="H473" i="17"/>
  <c r="I473" i="17" s="1"/>
  <c r="E474" i="17"/>
  <c r="E477" i="17"/>
  <c r="H477" i="17"/>
  <c r="I477" i="17" s="1"/>
  <c r="E478" i="17"/>
  <c r="E481" i="17"/>
  <c r="H481" i="17"/>
  <c r="I481" i="17" s="1"/>
  <c r="E482" i="17"/>
  <c r="E485" i="17"/>
  <c r="H485" i="17"/>
  <c r="I485" i="17" s="1"/>
  <c r="E486" i="17"/>
  <c r="E489" i="17"/>
  <c r="H489" i="17"/>
  <c r="I489" i="17" s="1"/>
  <c r="E490" i="17"/>
  <c r="E493" i="17"/>
  <c r="H493" i="17"/>
  <c r="I493" i="17" s="1"/>
  <c r="E494" i="17"/>
  <c r="E497" i="17"/>
  <c r="H497" i="17"/>
  <c r="I497" i="17" s="1"/>
  <c r="E498" i="17"/>
  <c r="E501" i="17"/>
  <c r="H501" i="17"/>
  <c r="I501" i="17" s="1"/>
  <c r="E502" i="17"/>
  <c r="E505" i="17"/>
  <c r="H505" i="17"/>
  <c r="I505" i="17" s="1"/>
  <c r="E506" i="17"/>
  <c r="E509" i="17"/>
  <c r="H509" i="17"/>
  <c r="I509" i="17" s="1"/>
  <c r="E510" i="17"/>
  <c r="E513" i="17"/>
  <c r="H513" i="17"/>
  <c r="I513" i="17" s="1"/>
  <c r="E514" i="17"/>
  <c r="E517" i="17"/>
  <c r="H517" i="17"/>
  <c r="I517" i="17" s="1"/>
  <c r="E518" i="17"/>
  <c r="E521" i="17"/>
  <c r="H521" i="17"/>
  <c r="I521" i="17" s="1"/>
  <c r="E522" i="17"/>
  <c r="E525" i="17"/>
  <c r="H525" i="17"/>
  <c r="I525" i="17" s="1"/>
  <c r="E526" i="17"/>
  <c r="E529" i="17"/>
  <c r="H529" i="17"/>
  <c r="I529" i="17" s="1"/>
  <c r="E530" i="17"/>
  <c r="E533" i="17"/>
  <c r="H533" i="17"/>
  <c r="I533" i="17" s="1"/>
  <c r="E534" i="17"/>
  <c r="E537" i="17"/>
  <c r="H537" i="17"/>
  <c r="I537" i="17" s="1"/>
  <c r="E538" i="17"/>
  <c r="E541" i="17"/>
  <c r="H541" i="17"/>
  <c r="I541" i="17" s="1"/>
  <c r="E542" i="17"/>
  <c r="E545" i="17"/>
  <c r="H545" i="17"/>
  <c r="I545" i="17" s="1"/>
  <c r="E546" i="17"/>
  <c r="E549" i="17"/>
  <c r="H549" i="17"/>
  <c r="I549" i="17" s="1"/>
  <c r="E550" i="17"/>
  <c r="E553" i="17"/>
  <c r="H553" i="17"/>
  <c r="I553" i="17" s="1"/>
  <c r="E554" i="17"/>
  <c r="E557" i="17"/>
  <c r="H557" i="17"/>
  <c r="I557" i="17" s="1"/>
  <c r="E558" i="17"/>
  <c r="E561" i="17"/>
  <c r="H561" i="17"/>
  <c r="I561" i="17" s="1"/>
  <c r="E562" i="17"/>
  <c r="E565" i="17"/>
  <c r="H565" i="17"/>
  <c r="I565" i="17" s="1"/>
  <c r="E566" i="17"/>
  <c r="E569" i="17"/>
  <c r="H569" i="17"/>
  <c r="I569" i="17" s="1"/>
  <c r="E570" i="17"/>
  <c r="E573" i="17"/>
  <c r="H573" i="17"/>
  <c r="I573" i="17" s="1"/>
  <c r="E574" i="17"/>
  <c r="E577" i="17"/>
  <c r="H577" i="17"/>
  <c r="I577" i="17" s="1"/>
  <c r="E578" i="17"/>
  <c r="E581" i="17"/>
  <c r="E583" i="17"/>
  <c r="E585" i="17"/>
  <c r="E587" i="17"/>
  <c r="E589" i="17"/>
  <c r="E591" i="17"/>
  <c r="E593" i="17"/>
  <c r="E595" i="17"/>
  <c r="E597" i="17"/>
  <c r="E599" i="17"/>
  <c r="E601" i="17"/>
  <c r="E603" i="17"/>
  <c r="E605" i="17"/>
  <c r="E607" i="17"/>
  <c r="E609" i="17"/>
  <c r="E611" i="17"/>
  <c r="E613" i="17"/>
  <c r="E615" i="17"/>
  <c r="E617" i="17"/>
  <c r="E619" i="17"/>
  <c r="E621" i="17"/>
  <c r="E623" i="17"/>
  <c r="E625" i="17"/>
  <c r="E627" i="17"/>
  <c r="E629" i="17"/>
  <c r="E631" i="17"/>
  <c r="E633" i="17"/>
  <c r="E635" i="17"/>
  <c r="E637" i="17"/>
  <c r="E639" i="17"/>
  <c r="E641" i="17"/>
  <c r="E643" i="17"/>
  <c r="E645" i="17"/>
  <c r="E647" i="17"/>
  <c r="E649" i="17"/>
  <c r="E651" i="17"/>
  <c r="E653" i="17"/>
  <c r="E655" i="17"/>
  <c r="E657" i="17"/>
  <c r="E659" i="17"/>
  <c r="E661" i="17"/>
  <c r="E663" i="17"/>
  <c r="E665" i="17"/>
  <c r="E667" i="17"/>
  <c r="E669" i="17"/>
  <c r="E671" i="17"/>
  <c r="E673" i="17"/>
  <c r="E675" i="17"/>
  <c r="E677" i="17"/>
  <c r="E679" i="17"/>
  <c r="E681" i="17"/>
  <c r="E683" i="17"/>
  <c r="E685" i="17"/>
  <c r="E687" i="17"/>
  <c r="E689" i="17"/>
  <c r="E691" i="17"/>
  <c r="E693" i="17"/>
  <c r="E695" i="17"/>
  <c r="E697" i="17"/>
  <c r="E699" i="17"/>
  <c r="E701" i="17"/>
  <c r="E703" i="17"/>
  <c r="E705" i="17"/>
  <c r="E707" i="17"/>
  <c r="E709" i="17"/>
  <c r="E711" i="17"/>
  <c r="E713" i="17"/>
  <c r="E715" i="17"/>
  <c r="E717" i="17"/>
  <c r="E719" i="17"/>
  <c r="E721" i="17"/>
  <c r="E723" i="17"/>
  <c r="E725" i="17"/>
  <c r="E727" i="17"/>
  <c r="E729" i="17"/>
  <c r="E731" i="17"/>
  <c r="E733" i="17"/>
  <c r="E735" i="17"/>
  <c r="E737" i="17"/>
  <c r="E739" i="17"/>
  <c r="E741" i="17"/>
  <c r="E743" i="17"/>
  <c r="E745" i="17"/>
  <c r="E747" i="17"/>
  <c r="E749" i="17"/>
  <c r="E751" i="17"/>
  <c r="E753" i="17"/>
  <c r="E755" i="17"/>
  <c r="E757" i="17"/>
  <c r="E759" i="17"/>
  <c r="E761" i="17"/>
  <c r="E763" i="17"/>
  <c r="E765" i="17"/>
  <c r="E767" i="17"/>
  <c r="E769" i="17"/>
  <c r="E771" i="17"/>
  <c r="E773" i="17"/>
  <c r="E775" i="17"/>
  <c r="E777" i="17"/>
  <c r="E779" i="17"/>
  <c r="E781" i="17"/>
  <c r="E783" i="17"/>
  <c r="E785" i="17"/>
  <c r="E787" i="17"/>
  <c r="E789" i="17"/>
  <c r="E791" i="17"/>
  <c r="E793" i="17"/>
  <c r="E795" i="17"/>
  <c r="E797" i="17"/>
  <c r="E799" i="17"/>
  <c r="E801" i="17"/>
  <c r="E803" i="17"/>
  <c r="E805" i="17"/>
  <c r="E807" i="17"/>
  <c r="E809" i="17"/>
  <c r="E811" i="17"/>
  <c r="E813" i="17"/>
  <c r="E815" i="17"/>
  <c r="E817" i="17"/>
  <c r="E819" i="17"/>
  <c r="E821" i="17"/>
  <c r="E823" i="17"/>
  <c r="E825" i="17"/>
  <c r="E827" i="17"/>
  <c r="E829" i="17"/>
  <c r="E831" i="17"/>
  <c r="E833" i="17"/>
  <c r="E835" i="17"/>
  <c r="E837" i="17"/>
  <c r="E839" i="17"/>
  <c r="E841" i="17"/>
  <c r="E843" i="17"/>
  <c r="E845" i="17"/>
  <c r="E847" i="17"/>
  <c r="E849" i="17"/>
  <c r="E851" i="17"/>
  <c r="E853" i="17"/>
  <c r="E855" i="17"/>
  <c r="E857" i="17"/>
  <c r="E859" i="17"/>
  <c r="E861" i="17"/>
  <c r="E863" i="17"/>
  <c r="E865" i="17"/>
  <c r="E867" i="17"/>
  <c r="E869" i="17"/>
  <c r="E871" i="17"/>
  <c r="E873" i="17"/>
  <c r="E875" i="17"/>
  <c r="E877" i="17"/>
  <c r="E879" i="17"/>
  <c r="E881" i="17"/>
  <c r="E883" i="17"/>
  <c r="E885" i="17"/>
  <c r="E887" i="17"/>
  <c r="E889" i="17"/>
  <c r="E891" i="17"/>
  <c r="E893" i="17"/>
  <c r="E895" i="17"/>
  <c r="E897" i="17"/>
  <c r="E899" i="17"/>
  <c r="E901" i="17"/>
  <c r="E903" i="17"/>
  <c r="E905" i="17"/>
  <c r="E907" i="17"/>
  <c r="E909" i="17"/>
  <c r="E911" i="17"/>
  <c r="E913" i="17"/>
  <c r="E915" i="17"/>
  <c r="E917" i="17"/>
  <c r="E919" i="17"/>
  <c r="E921" i="17"/>
  <c r="E923" i="17"/>
  <c r="E925" i="17"/>
  <c r="E927" i="17"/>
  <c r="E929" i="17"/>
  <c r="E931" i="17"/>
  <c r="E933" i="17"/>
  <c r="E935" i="17"/>
  <c r="E937" i="17"/>
  <c r="E939" i="17"/>
  <c r="E941" i="17"/>
  <c r="E943" i="17"/>
  <c r="E945" i="17"/>
  <c r="E947" i="17"/>
  <c r="E949" i="17"/>
  <c r="E951" i="17"/>
  <c r="E953" i="17"/>
  <c r="E955" i="17"/>
  <c r="E957" i="17"/>
  <c r="E959" i="17"/>
  <c r="E961" i="17"/>
  <c r="E963" i="17"/>
  <c r="E965" i="17"/>
  <c r="E967" i="17"/>
  <c r="E969" i="17"/>
  <c r="E971" i="17"/>
  <c r="E973" i="17"/>
  <c r="E975" i="17"/>
  <c r="E977" i="17"/>
  <c r="E979" i="17"/>
  <c r="E981" i="17"/>
  <c r="E983" i="17"/>
  <c r="E985" i="17"/>
  <c r="E987" i="17"/>
  <c r="E989" i="17"/>
  <c r="E991" i="17"/>
  <c r="E993" i="17"/>
  <c r="E995" i="17"/>
  <c r="E997" i="17"/>
  <c r="E999" i="17"/>
  <c r="E1001" i="17"/>
  <c r="E1003" i="17"/>
  <c r="E1005" i="17"/>
  <c r="E1007" i="17"/>
  <c r="E1009" i="17"/>
  <c r="E1011" i="17"/>
  <c r="E1013" i="17"/>
  <c r="E1015" i="17"/>
  <c r="E1017" i="17"/>
  <c r="E1019" i="17"/>
  <c r="H1018" i="17"/>
  <c r="I1018" i="17" s="1"/>
  <c r="H1016" i="17"/>
  <c r="I1016" i="17" s="1"/>
  <c r="H1014" i="17"/>
  <c r="I1014" i="17" s="1"/>
  <c r="H1012" i="17"/>
  <c r="I1012" i="17" s="1"/>
  <c r="H1010" i="17"/>
  <c r="I1010" i="17" s="1"/>
  <c r="H1008" i="17"/>
  <c r="I1008" i="17" s="1"/>
  <c r="H1006" i="17"/>
  <c r="I1006" i="17" s="1"/>
  <c r="H1004" i="17"/>
  <c r="I1004" i="17" s="1"/>
  <c r="H1002" i="17"/>
  <c r="I1002" i="17" s="1"/>
  <c r="H1000" i="17"/>
  <c r="I1000" i="17" s="1"/>
  <c r="H998" i="17"/>
  <c r="I998" i="17" s="1"/>
  <c r="H996" i="17"/>
  <c r="I996" i="17" s="1"/>
  <c r="H994" i="17"/>
  <c r="I994" i="17" s="1"/>
  <c r="H992" i="17"/>
  <c r="I992" i="17" s="1"/>
  <c r="H990" i="17"/>
  <c r="I990" i="17" s="1"/>
  <c r="H988" i="17"/>
  <c r="I988" i="17" s="1"/>
  <c r="H986" i="17"/>
  <c r="I986" i="17" s="1"/>
  <c r="H984" i="17"/>
  <c r="I984" i="17" s="1"/>
  <c r="H982" i="17"/>
  <c r="I982" i="17" s="1"/>
  <c r="H980" i="17"/>
  <c r="I980" i="17" s="1"/>
  <c r="H978" i="17"/>
  <c r="I978" i="17" s="1"/>
  <c r="H976" i="17"/>
  <c r="I976" i="17" s="1"/>
  <c r="H974" i="17"/>
  <c r="I974" i="17" s="1"/>
  <c r="H972" i="17"/>
  <c r="I972" i="17" s="1"/>
  <c r="H970" i="17"/>
  <c r="I970" i="17" s="1"/>
  <c r="H968" i="17"/>
  <c r="I968" i="17" s="1"/>
  <c r="H966" i="17"/>
  <c r="I966" i="17" s="1"/>
  <c r="H964" i="17"/>
  <c r="I964" i="17" s="1"/>
  <c r="H962" i="17"/>
  <c r="I962" i="17" s="1"/>
  <c r="H960" i="17"/>
  <c r="I960" i="17" s="1"/>
  <c r="H958" i="17"/>
  <c r="I958" i="17" s="1"/>
  <c r="H956" i="17"/>
  <c r="I956" i="17" s="1"/>
  <c r="H954" i="17"/>
  <c r="I954" i="17" s="1"/>
  <c r="H952" i="17"/>
  <c r="I952" i="17" s="1"/>
  <c r="H950" i="17"/>
  <c r="I950" i="17" s="1"/>
  <c r="H948" i="17"/>
  <c r="I948" i="17" s="1"/>
  <c r="H946" i="17"/>
  <c r="I946" i="17" s="1"/>
  <c r="H944" i="17"/>
  <c r="I944" i="17" s="1"/>
  <c r="H942" i="17"/>
  <c r="I942" i="17" s="1"/>
  <c r="H940" i="17"/>
  <c r="I940" i="17" s="1"/>
  <c r="H938" i="17"/>
  <c r="I938" i="17" s="1"/>
  <c r="H936" i="17"/>
  <c r="I936" i="17" s="1"/>
  <c r="H934" i="17"/>
  <c r="I934" i="17" s="1"/>
  <c r="H932" i="17"/>
  <c r="I932" i="17" s="1"/>
  <c r="H930" i="17"/>
  <c r="I930" i="17" s="1"/>
  <c r="H928" i="17"/>
  <c r="I928" i="17" s="1"/>
  <c r="H926" i="17"/>
  <c r="I926" i="17" s="1"/>
  <c r="H924" i="17"/>
  <c r="I924" i="17" s="1"/>
  <c r="H922" i="17"/>
  <c r="I922" i="17" s="1"/>
  <c r="H920" i="17"/>
  <c r="I920" i="17" s="1"/>
  <c r="H918" i="17"/>
  <c r="I918" i="17" s="1"/>
  <c r="H916" i="17"/>
  <c r="I916" i="17" s="1"/>
  <c r="H914" i="17"/>
  <c r="I914" i="17" s="1"/>
  <c r="H912" i="17"/>
  <c r="I912" i="17" s="1"/>
  <c r="H910" i="17"/>
  <c r="I910" i="17" s="1"/>
  <c r="H908" i="17"/>
  <c r="I908" i="17" s="1"/>
  <c r="H906" i="17"/>
  <c r="I906" i="17" s="1"/>
  <c r="H904" i="17"/>
  <c r="I904" i="17" s="1"/>
  <c r="H902" i="17"/>
  <c r="I902" i="17" s="1"/>
  <c r="H900" i="17"/>
  <c r="I900" i="17" s="1"/>
  <c r="H898" i="17"/>
  <c r="I898" i="17" s="1"/>
  <c r="H896" i="17"/>
  <c r="I896" i="17" s="1"/>
  <c r="H894" i="17"/>
  <c r="I894" i="17" s="1"/>
  <c r="H892" i="17"/>
  <c r="I892" i="17" s="1"/>
  <c r="H890" i="17"/>
  <c r="I890" i="17" s="1"/>
  <c r="H888" i="17"/>
  <c r="I888" i="17" s="1"/>
  <c r="H886" i="17"/>
  <c r="I886" i="17" s="1"/>
  <c r="H884" i="17"/>
  <c r="I884" i="17" s="1"/>
  <c r="H882" i="17"/>
  <c r="I882" i="17" s="1"/>
  <c r="H880" i="17"/>
  <c r="I880" i="17" s="1"/>
  <c r="H878" i="17"/>
  <c r="I878" i="17" s="1"/>
  <c r="H876" i="17"/>
  <c r="I876" i="17" s="1"/>
  <c r="H874" i="17"/>
  <c r="I874" i="17" s="1"/>
  <c r="H872" i="17"/>
  <c r="I872" i="17" s="1"/>
  <c r="H870" i="17"/>
  <c r="I870" i="17" s="1"/>
  <c r="H868" i="17"/>
  <c r="I868" i="17" s="1"/>
  <c r="H866" i="17"/>
  <c r="I866" i="17" s="1"/>
  <c r="H864" i="17"/>
  <c r="I864" i="17" s="1"/>
  <c r="H862" i="17"/>
  <c r="I862" i="17" s="1"/>
  <c r="H860" i="17"/>
  <c r="I860" i="17" s="1"/>
  <c r="H858" i="17"/>
  <c r="I858" i="17" s="1"/>
  <c r="H856" i="17"/>
  <c r="I856" i="17" s="1"/>
  <c r="H854" i="17"/>
  <c r="I854" i="17" s="1"/>
  <c r="H852" i="17"/>
  <c r="I852" i="17" s="1"/>
  <c r="H850" i="17"/>
  <c r="I850" i="17" s="1"/>
  <c r="H848" i="17"/>
  <c r="I848" i="17" s="1"/>
  <c r="H846" i="17"/>
  <c r="I846" i="17" s="1"/>
  <c r="H844" i="17"/>
  <c r="I844" i="17" s="1"/>
  <c r="H842" i="17"/>
  <c r="I842" i="17" s="1"/>
  <c r="H840" i="17"/>
  <c r="I840" i="17" s="1"/>
  <c r="H838" i="17"/>
  <c r="I838" i="17" s="1"/>
  <c r="H836" i="17"/>
  <c r="I836" i="17" s="1"/>
  <c r="H834" i="17"/>
  <c r="I834" i="17" s="1"/>
  <c r="H832" i="17"/>
  <c r="I832" i="17" s="1"/>
  <c r="H830" i="17"/>
  <c r="I830" i="17" s="1"/>
  <c r="H828" i="17"/>
  <c r="I828" i="17" s="1"/>
  <c r="H826" i="17"/>
  <c r="I826" i="17" s="1"/>
  <c r="H824" i="17"/>
  <c r="I824" i="17" s="1"/>
  <c r="H822" i="17"/>
  <c r="I822" i="17" s="1"/>
  <c r="H820" i="17"/>
  <c r="I820" i="17" s="1"/>
  <c r="H818" i="17"/>
  <c r="I818" i="17" s="1"/>
  <c r="H816" i="17"/>
  <c r="I816" i="17" s="1"/>
  <c r="H814" i="17"/>
  <c r="I814" i="17" s="1"/>
  <c r="H812" i="17"/>
  <c r="I812" i="17" s="1"/>
  <c r="H810" i="17"/>
  <c r="I810" i="17" s="1"/>
  <c r="H808" i="17"/>
  <c r="I808" i="17" s="1"/>
  <c r="H806" i="17"/>
  <c r="I806" i="17" s="1"/>
  <c r="H804" i="17"/>
  <c r="I804" i="17" s="1"/>
  <c r="H802" i="17"/>
  <c r="I802" i="17" s="1"/>
  <c r="H800" i="17"/>
  <c r="I800" i="17" s="1"/>
  <c r="H798" i="17"/>
  <c r="I798" i="17" s="1"/>
  <c r="H796" i="17"/>
  <c r="I796" i="17" s="1"/>
  <c r="H794" i="17"/>
  <c r="I794" i="17" s="1"/>
  <c r="H792" i="17"/>
  <c r="I792" i="17" s="1"/>
  <c r="H790" i="17"/>
  <c r="I790" i="17" s="1"/>
  <c r="H788" i="17"/>
  <c r="I788" i="17" s="1"/>
  <c r="H786" i="17"/>
  <c r="I786" i="17" s="1"/>
  <c r="H784" i="17"/>
  <c r="I784" i="17" s="1"/>
  <c r="H782" i="17"/>
  <c r="I782" i="17" s="1"/>
  <c r="H780" i="17"/>
  <c r="I780" i="17" s="1"/>
  <c r="H778" i="17"/>
  <c r="I778" i="17" s="1"/>
  <c r="H776" i="17"/>
  <c r="I776" i="17" s="1"/>
  <c r="H774" i="17"/>
  <c r="I774" i="17" s="1"/>
  <c r="H772" i="17"/>
  <c r="I772" i="17" s="1"/>
  <c r="H770" i="17"/>
  <c r="I770" i="17" s="1"/>
  <c r="H768" i="17"/>
  <c r="I768" i="17" s="1"/>
  <c r="H766" i="17"/>
  <c r="I766" i="17" s="1"/>
  <c r="H764" i="17"/>
  <c r="I764" i="17" s="1"/>
  <c r="H762" i="17"/>
  <c r="I762" i="17" s="1"/>
  <c r="H760" i="17"/>
  <c r="I760" i="17" s="1"/>
  <c r="H758" i="17"/>
  <c r="I758" i="17" s="1"/>
  <c r="H756" i="17"/>
  <c r="I756" i="17" s="1"/>
  <c r="H754" i="17"/>
  <c r="I754" i="17" s="1"/>
  <c r="H752" i="17"/>
  <c r="I752" i="17" s="1"/>
  <c r="H750" i="17"/>
  <c r="I750" i="17" s="1"/>
  <c r="H748" i="17"/>
  <c r="I748" i="17" s="1"/>
  <c r="H746" i="17"/>
  <c r="I746" i="17" s="1"/>
  <c r="H744" i="17"/>
  <c r="I744" i="17" s="1"/>
  <c r="H742" i="17"/>
  <c r="I742" i="17" s="1"/>
  <c r="H740" i="17"/>
  <c r="I740" i="17" s="1"/>
  <c r="H738" i="17"/>
  <c r="I738" i="17" s="1"/>
  <c r="H736" i="17"/>
  <c r="I736" i="17" s="1"/>
  <c r="H734" i="17"/>
  <c r="I734" i="17" s="1"/>
  <c r="H732" i="17"/>
  <c r="I732" i="17" s="1"/>
  <c r="H730" i="17"/>
  <c r="I730" i="17" s="1"/>
  <c r="H728" i="17"/>
  <c r="I728" i="17" s="1"/>
  <c r="H726" i="17"/>
  <c r="I726" i="17" s="1"/>
  <c r="H724" i="17"/>
  <c r="I724" i="17" s="1"/>
  <c r="H722" i="17"/>
  <c r="I722" i="17" s="1"/>
  <c r="H720" i="17"/>
  <c r="I720" i="17" s="1"/>
  <c r="H718" i="17"/>
  <c r="I718" i="17" s="1"/>
  <c r="H716" i="17"/>
  <c r="I716" i="17" s="1"/>
  <c r="H714" i="17"/>
  <c r="I714" i="17" s="1"/>
  <c r="H712" i="17"/>
  <c r="I712" i="17" s="1"/>
  <c r="H710" i="17"/>
  <c r="I710" i="17" s="1"/>
  <c r="H708" i="17"/>
  <c r="I708" i="17" s="1"/>
  <c r="H706" i="17"/>
  <c r="I706" i="17" s="1"/>
  <c r="H704" i="17"/>
  <c r="I704" i="17" s="1"/>
  <c r="H702" i="17"/>
  <c r="I702" i="17" s="1"/>
  <c r="H700" i="17"/>
  <c r="I700" i="17" s="1"/>
  <c r="H698" i="17"/>
  <c r="I698" i="17" s="1"/>
  <c r="H696" i="17"/>
  <c r="I696" i="17" s="1"/>
  <c r="H694" i="17"/>
  <c r="I694" i="17" s="1"/>
  <c r="H692" i="17"/>
  <c r="I692" i="17" s="1"/>
  <c r="H690" i="17"/>
  <c r="I690" i="17" s="1"/>
  <c r="H688" i="17"/>
  <c r="I688" i="17" s="1"/>
  <c r="H686" i="17"/>
  <c r="I686" i="17" s="1"/>
  <c r="H684" i="17"/>
  <c r="I684" i="17" s="1"/>
  <c r="H682" i="17"/>
  <c r="I682" i="17" s="1"/>
  <c r="H680" i="17"/>
  <c r="I680" i="17" s="1"/>
  <c r="H678" i="17"/>
  <c r="I678" i="17" s="1"/>
  <c r="H676" i="17"/>
  <c r="I676" i="17" s="1"/>
  <c r="H674" i="17"/>
  <c r="I674" i="17" s="1"/>
  <c r="H672" i="17"/>
  <c r="I672" i="17" s="1"/>
  <c r="H670" i="17"/>
  <c r="I670" i="17" s="1"/>
  <c r="H668" i="17"/>
  <c r="I668" i="17" s="1"/>
  <c r="H666" i="17"/>
  <c r="I666" i="17" s="1"/>
  <c r="H664" i="17"/>
  <c r="I664" i="17" s="1"/>
  <c r="H662" i="17"/>
  <c r="I662" i="17" s="1"/>
  <c r="H660" i="17"/>
  <c r="I660" i="17" s="1"/>
  <c r="H658" i="17"/>
  <c r="I658" i="17" s="1"/>
  <c r="H656" i="17"/>
  <c r="I656" i="17" s="1"/>
  <c r="H654" i="17"/>
  <c r="I654" i="17" s="1"/>
  <c r="H652" i="17"/>
  <c r="I652" i="17" s="1"/>
  <c r="H650" i="17"/>
  <c r="I650" i="17" s="1"/>
  <c r="H648" i="17"/>
  <c r="I648" i="17" s="1"/>
  <c r="H646" i="17"/>
  <c r="I646" i="17" s="1"/>
  <c r="H644" i="17"/>
  <c r="I644" i="17" s="1"/>
  <c r="H642" i="17"/>
  <c r="I642" i="17" s="1"/>
  <c r="H640" i="17"/>
  <c r="I640" i="17" s="1"/>
  <c r="H638" i="17"/>
  <c r="I638" i="17" s="1"/>
  <c r="H636" i="17"/>
  <c r="I636" i="17" s="1"/>
  <c r="H634" i="17"/>
  <c r="I634" i="17" s="1"/>
  <c r="H632" i="17"/>
  <c r="I632" i="17" s="1"/>
  <c r="H630" i="17"/>
  <c r="I630" i="17" s="1"/>
  <c r="H628" i="17"/>
  <c r="I628" i="17" s="1"/>
  <c r="H626" i="17"/>
  <c r="I626" i="17" s="1"/>
  <c r="H624" i="17"/>
  <c r="I624" i="17" s="1"/>
  <c r="H622" i="17"/>
  <c r="I622" i="17" s="1"/>
  <c r="H620" i="17"/>
  <c r="I620" i="17" s="1"/>
  <c r="H618" i="17"/>
  <c r="I618" i="17" s="1"/>
  <c r="H616" i="17"/>
  <c r="I616" i="17" s="1"/>
  <c r="H614" i="17"/>
  <c r="I614" i="17" s="1"/>
  <c r="H612" i="17"/>
  <c r="I612" i="17" s="1"/>
  <c r="H610" i="17"/>
  <c r="I610" i="17" s="1"/>
  <c r="H608" i="17"/>
  <c r="I608" i="17" s="1"/>
  <c r="H606" i="17"/>
  <c r="I606" i="17" s="1"/>
  <c r="H604" i="17"/>
  <c r="I604" i="17" s="1"/>
  <c r="H602" i="17"/>
  <c r="I602" i="17" s="1"/>
  <c r="H600" i="17"/>
  <c r="I600" i="17" s="1"/>
  <c r="H598" i="17"/>
  <c r="I598" i="17" s="1"/>
  <c r="H596" i="17"/>
  <c r="I596" i="17" s="1"/>
  <c r="H594" i="17"/>
  <c r="I594" i="17" s="1"/>
  <c r="H592" i="17"/>
  <c r="I592" i="17" s="1"/>
  <c r="H590" i="17"/>
  <c r="I590" i="17" s="1"/>
  <c r="H588" i="17"/>
  <c r="I588" i="17" s="1"/>
  <c r="H586" i="17"/>
  <c r="I586" i="17" s="1"/>
  <c r="H584" i="17"/>
  <c r="I584" i="17" s="1"/>
  <c r="H582" i="17"/>
  <c r="I582" i="17" s="1"/>
  <c r="H580" i="17"/>
  <c r="I580" i="17" s="1"/>
  <c r="H578" i="17"/>
  <c r="I578" i="17" s="1"/>
  <c r="H576" i="17"/>
  <c r="I576" i="17" s="1"/>
  <c r="H574" i="17"/>
  <c r="I574" i="17" s="1"/>
  <c r="H572" i="17"/>
  <c r="I572" i="17" s="1"/>
  <c r="H570" i="17"/>
  <c r="I570" i="17" s="1"/>
  <c r="H568" i="17"/>
  <c r="I568" i="17" s="1"/>
  <c r="H566" i="17"/>
  <c r="I566" i="17" s="1"/>
  <c r="H564" i="17"/>
  <c r="I564" i="17" s="1"/>
  <c r="H562" i="17"/>
  <c r="I562" i="17" s="1"/>
  <c r="H560" i="17"/>
  <c r="I560" i="17" s="1"/>
  <c r="H558" i="17"/>
  <c r="I558" i="17" s="1"/>
  <c r="H556" i="17"/>
  <c r="I556" i="17" s="1"/>
  <c r="H554" i="17"/>
  <c r="I554" i="17" s="1"/>
  <c r="H552" i="17"/>
  <c r="I552" i="17" s="1"/>
  <c r="H550" i="17"/>
  <c r="I550" i="17" s="1"/>
  <c r="H548" i="17"/>
  <c r="I548" i="17" s="1"/>
  <c r="H546" i="17"/>
  <c r="I546" i="17" s="1"/>
  <c r="H544" i="17"/>
  <c r="I544" i="17" s="1"/>
  <c r="H542" i="17"/>
  <c r="I542" i="17" s="1"/>
  <c r="H540" i="17"/>
  <c r="I540" i="17" s="1"/>
  <c r="H538" i="17"/>
  <c r="I538" i="17" s="1"/>
  <c r="H536" i="17"/>
  <c r="I536" i="17" s="1"/>
  <c r="H534" i="17"/>
  <c r="I534" i="17" s="1"/>
  <c r="H532" i="17"/>
  <c r="I532" i="17" s="1"/>
  <c r="H530" i="17"/>
  <c r="I530" i="17" s="1"/>
  <c r="H528" i="17"/>
  <c r="I528" i="17" s="1"/>
  <c r="H526" i="17"/>
  <c r="I526" i="17" s="1"/>
  <c r="H524" i="17"/>
  <c r="I524" i="17" s="1"/>
  <c r="H522" i="17"/>
  <c r="I522" i="17" s="1"/>
  <c r="H520" i="17"/>
  <c r="I520" i="17" s="1"/>
  <c r="H518" i="17"/>
  <c r="I518" i="17" s="1"/>
  <c r="H516" i="17"/>
  <c r="I516" i="17" s="1"/>
  <c r="H514" i="17"/>
  <c r="I514" i="17" s="1"/>
  <c r="H512" i="17"/>
  <c r="I512" i="17" s="1"/>
  <c r="H510" i="17"/>
  <c r="I510" i="17" s="1"/>
  <c r="H508" i="17"/>
  <c r="I508" i="17" s="1"/>
  <c r="H506" i="17"/>
  <c r="I506" i="17" s="1"/>
  <c r="H504" i="17"/>
  <c r="I504" i="17" s="1"/>
  <c r="H502" i="17"/>
  <c r="I502" i="17" s="1"/>
  <c r="H500" i="17"/>
  <c r="I500" i="17" s="1"/>
  <c r="H498" i="17"/>
  <c r="I498" i="17" s="1"/>
  <c r="H496" i="17"/>
  <c r="I496" i="17" s="1"/>
  <c r="H494" i="17"/>
  <c r="I494" i="17" s="1"/>
  <c r="H492" i="17"/>
  <c r="I492" i="17" s="1"/>
  <c r="H490" i="17"/>
  <c r="I490" i="17" s="1"/>
  <c r="H488" i="17"/>
  <c r="I488" i="17" s="1"/>
  <c r="H486" i="17"/>
  <c r="I486" i="17" s="1"/>
  <c r="H484" i="17"/>
  <c r="I484" i="17" s="1"/>
  <c r="H482" i="17"/>
  <c r="I482" i="17" s="1"/>
  <c r="H480" i="17"/>
  <c r="I480" i="17" s="1"/>
  <c r="H478" i="17"/>
  <c r="I478" i="17" s="1"/>
  <c r="H476" i="17"/>
  <c r="I476" i="17" s="1"/>
  <c r="H474" i="17"/>
  <c r="I474" i="17" s="1"/>
  <c r="H472" i="17"/>
  <c r="I472" i="17" s="1"/>
  <c r="H470" i="17"/>
  <c r="I470" i="17" s="1"/>
  <c r="H468" i="17"/>
  <c r="I468" i="17" s="1"/>
  <c r="H466" i="17"/>
  <c r="I466" i="17" s="1"/>
  <c r="H464" i="17"/>
  <c r="I464" i="17" s="1"/>
  <c r="H462" i="17"/>
  <c r="I462" i="17" s="1"/>
  <c r="H460" i="17"/>
  <c r="I460" i="17" s="1"/>
  <c r="H458" i="17"/>
  <c r="I458" i="17" s="1"/>
  <c r="H456" i="17"/>
  <c r="I456" i="17" s="1"/>
  <c r="H454" i="17"/>
  <c r="I454" i="17" s="1"/>
  <c r="H452" i="17"/>
  <c r="I452" i="17" s="1"/>
  <c r="H450" i="17"/>
  <c r="I450" i="17" s="1"/>
  <c r="H448" i="17"/>
  <c r="I448" i="17" s="1"/>
  <c r="H446" i="17"/>
  <c r="I446" i="17" s="1"/>
  <c r="H444" i="17"/>
  <c r="I444" i="17" s="1"/>
  <c r="H442" i="17"/>
  <c r="I442" i="17" s="1"/>
  <c r="H440" i="17"/>
  <c r="I440" i="17" s="1"/>
  <c r="H438" i="17"/>
  <c r="I438" i="17" s="1"/>
  <c r="H436" i="17"/>
  <c r="I436" i="17" s="1"/>
  <c r="H434" i="17"/>
  <c r="I434" i="17" s="1"/>
  <c r="H432" i="17"/>
  <c r="I432" i="17" s="1"/>
  <c r="H430" i="17"/>
  <c r="I430" i="17" s="1"/>
  <c r="H428" i="17"/>
  <c r="I428" i="17" s="1"/>
  <c r="H426" i="17"/>
  <c r="I426" i="17" s="1"/>
  <c r="H424" i="17"/>
  <c r="I424" i="17" s="1"/>
  <c r="H422" i="17"/>
  <c r="I422" i="17" s="1"/>
  <c r="H420" i="17"/>
  <c r="I420" i="17" s="1"/>
  <c r="H418" i="17"/>
  <c r="I418" i="17" s="1"/>
  <c r="H416" i="17"/>
  <c r="I416" i="17" s="1"/>
  <c r="H414" i="17"/>
  <c r="I414" i="17" s="1"/>
  <c r="H412" i="17"/>
  <c r="I412" i="17" s="1"/>
  <c r="H410" i="17"/>
  <c r="I410" i="17" s="1"/>
  <c r="H408" i="17"/>
  <c r="I408" i="17" s="1"/>
  <c r="H406" i="17"/>
  <c r="I406" i="17" s="1"/>
  <c r="H404" i="17"/>
  <c r="I404" i="17" s="1"/>
  <c r="H402" i="17"/>
  <c r="I402" i="17" s="1"/>
  <c r="H400" i="17"/>
  <c r="I400" i="17" s="1"/>
  <c r="H398" i="17"/>
  <c r="I398" i="17" s="1"/>
  <c r="H396" i="17"/>
  <c r="I396" i="17" s="1"/>
  <c r="H394" i="17"/>
  <c r="I394" i="17" s="1"/>
  <c r="H392" i="17"/>
  <c r="I392" i="17" s="1"/>
  <c r="H390" i="17"/>
  <c r="I390" i="17" s="1"/>
  <c r="H388" i="17"/>
  <c r="I388" i="17" s="1"/>
  <c r="H386" i="17"/>
  <c r="I386" i="17" s="1"/>
  <c r="H384" i="17"/>
  <c r="I384" i="17" s="1"/>
  <c r="H382" i="17"/>
  <c r="I382" i="17" s="1"/>
  <c r="H380" i="17"/>
  <c r="I380" i="17" s="1"/>
  <c r="H378" i="17"/>
  <c r="I378" i="17" s="1"/>
  <c r="H376" i="17"/>
  <c r="I376" i="17" s="1"/>
  <c r="H374" i="17"/>
  <c r="I374" i="17" s="1"/>
  <c r="H372" i="17"/>
  <c r="I372" i="17" s="1"/>
  <c r="H370" i="17"/>
  <c r="I370" i="17" s="1"/>
  <c r="H368" i="17"/>
  <c r="I368" i="17" s="1"/>
  <c r="H366" i="17"/>
  <c r="I366" i="17" s="1"/>
  <c r="H364" i="17"/>
  <c r="I364" i="17" s="1"/>
  <c r="H362" i="17"/>
  <c r="I362" i="17" s="1"/>
  <c r="H360" i="17"/>
  <c r="I360" i="17" s="1"/>
  <c r="H358" i="17"/>
  <c r="I358" i="17" s="1"/>
  <c r="H356" i="17"/>
  <c r="I356" i="17" s="1"/>
  <c r="H354" i="17"/>
  <c r="I354" i="17" s="1"/>
  <c r="H352" i="17"/>
  <c r="I352" i="17" s="1"/>
  <c r="H350" i="17"/>
  <c r="I350" i="17" s="1"/>
  <c r="H348" i="17"/>
  <c r="I348" i="17" s="1"/>
  <c r="H346" i="17"/>
  <c r="I346" i="17" s="1"/>
  <c r="H344" i="17"/>
  <c r="I344" i="17" s="1"/>
  <c r="H342" i="17"/>
  <c r="I342" i="17" s="1"/>
  <c r="H340" i="17"/>
  <c r="I340" i="17" s="1"/>
  <c r="H338" i="17"/>
  <c r="I338" i="17" s="1"/>
  <c r="H336" i="17"/>
  <c r="I336" i="17" s="1"/>
  <c r="H334" i="17"/>
  <c r="I334" i="17" s="1"/>
  <c r="H332" i="17"/>
  <c r="I332" i="17" s="1"/>
  <c r="H330" i="17"/>
  <c r="I330" i="17" s="1"/>
  <c r="H328" i="17"/>
  <c r="I328" i="17" s="1"/>
  <c r="H326" i="17"/>
  <c r="I326" i="17" s="1"/>
  <c r="H324" i="17"/>
  <c r="I324" i="17" s="1"/>
  <c r="H322" i="17"/>
  <c r="I322" i="17" s="1"/>
  <c r="H320" i="17"/>
  <c r="I320" i="17" s="1"/>
  <c r="H318" i="17"/>
  <c r="I318" i="17" s="1"/>
  <c r="H316" i="17"/>
  <c r="I316" i="17" s="1"/>
  <c r="H314" i="17"/>
  <c r="I314" i="17" s="1"/>
  <c r="H312" i="17"/>
  <c r="I312" i="17" s="1"/>
  <c r="H310" i="17"/>
  <c r="I310" i="17" s="1"/>
  <c r="H308" i="17"/>
  <c r="I308" i="17" s="1"/>
  <c r="H306" i="17"/>
  <c r="I306" i="17" s="1"/>
  <c r="H304" i="17"/>
  <c r="I304" i="17" s="1"/>
  <c r="H302" i="17"/>
  <c r="I302" i="17" s="1"/>
  <c r="H300" i="17"/>
  <c r="I300" i="17" s="1"/>
  <c r="H298" i="17"/>
  <c r="I298" i="17" s="1"/>
  <c r="H296" i="17"/>
  <c r="I296" i="17" s="1"/>
  <c r="H294" i="17"/>
  <c r="I294" i="17" s="1"/>
  <c r="H292" i="17"/>
  <c r="I292" i="17" s="1"/>
  <c r="H290" i="17"/>
  <c r="I290" i="17" s="1"/>
  <c r="H288" i="17"/>
  <c r="I288" i="17" s="1"/>
  <c r="H286" i="17"/>
  <c r="I286" i="17" s="1"/>
  <c r="H284" i="17"/>
  <c r="I284" i="17" s="1"/>
  <c r="H282" i="17"/>
  <c r="I282" i="17" s="1"/>
  <c r="H280" i="17"/>
  <c r="I280" i="17" s="1"/>
  <c r="H278" i="17"/>
  <c r="I278" i="17" s="1"/>
  <c r="H276" i="17"/>
  <c r="I276" i="17" s="1"/>
  <c r="H274" i="17"/>
  <c r="I274" i="17" s="1"/>
  <c r="H272" i="17"/>
  <c r="I272" i="17" s="1"/>
  <c r="H270" i="17"/>
  <c r="I270" i="17" s="1"/>
  <c r="H268" i="17"/>
  <c r="I268" i="17" s="1"/>
  <c r="H266" i="17"/>
  <c r="I266" i="17" s="1"/>
  <c r="H264" i="17"/>
  <c r="I264" i="17" s="1"/>
  <c r="H262" i="17"/>
  <c r="I262" i="17" s="1"/>
  <c r="H260" i="17"/>
  <c r="I260" i="17" s="1"/>
  <c r="H258" i="17"/>
  <c r="I258" i="17" s="1"/>
  <c r="H256" i="17"/>
  <c r="I256" i="17" s="1"/>
  <c r="H254" i="17"/>
  <c r="I254" i="17" s="1"/>
  <c r="H252" i="17"/>
  <c r="I252" i="17" s="1"/>
  <c r="H250" i="17"/>
  <c r="I250" i="17" s="1"/>
  <c r="H248" i="17"/>
  <c r="I248" i="17" s="1"/>
  <c r="H246" i="17"/>
  <c r="I246" i="17" s="1"/>
  <c r="H244" i="17"/>
  <c r="I244" i="17" s="1"/>
  <c r="H242" i="17"/>
  <c r="I242" i="17" s="1"/>
  <c r="H240" i="17"/>
  <c r="I240" i="17" s="1"/>
  <c r="H238" i="17"/>
  <c r="I238" i="17" s="1"/>
  <c r="H236" i="17"/>
  <c r="I236" i="17" s="1"/>
  <c r="H234" i="17"/>
  <c r="I234" i="17" s="1"/>
  <c r="H232" i="17"/>
  <c r="I232" i="17" s="1"/>
  <c r="H230" i="17"/>
  <c r="I230" i="17" s="1"/>
  <c r="H228" i="17"/>
  <c r="I228" i="17" s="1"/>
  <c r="H226" i="17"/>
  <c r="I226" i="17" s="1"/>
  <c r="H224" i="17"/>
  <c r="I224" i="17" s="1"/>
  <c r="H222" i="17"/>
  <c r="I222" i="17" s="1"/>
  <c r="H220" i="17"/>
  <c r="I220" i="17" s="1"/>
  <c r="H218" i="17"/>
  <c r="I218" i="17" s="1"/>
  <c r="H216" i="17"/>
  <c r="I216" i="17" s="1"/>
  <c r="H214" i="17"/>
  <c r="I214" i="17" s="1"/>
  <c r="H212" i="17"/>
  <c r="I212" i="17" s="1"/>
  <c r="H210" i="17"/>
  <c r="I210" i="17" s="1"/>
  <c r="H208" i="17"/>
  <c r="I208" i="17" s="1"/>
  <c r="H206" i="17"/>
  <c r="I206" i="17" s="1"/>
  <c r="H204" i="17"/>
  <c r="I204" i="17" s="1"/>
  <c r="H202" i="17"/>
  <c r="I202" i="17" s="1"/>
  <c r="H200" i="17"/>
  <c r="I200" i="17" s="1"/>
  <c r="H198" i="17"/>
  <c r="I198" i="17" s="1"/>
  <c r="H196" i="17"/>
  <c r="I196" i="17" s="1"/>
  <c r="H194" i="17"/>
  <c r="I194" i="17" s="1"/>
  <c r="H192" i="17"/>
  <c r="I192" i="17" s="1"/>
  <c r="H190" i="17"/>
  <c r="I190" i="17" s="1"/>
  <c r="H188" i="17"/>
  <c r="I188" i="17" s="1"/>
  <c r="H186" i="17"/>
  <c r="I186" i="17" s="1"/>
  <c r="H184" i="17"/>
  <c r="I184" i="17" s="1"/>
  <c r="H182" i="17"/>
  <c r="I182" i="17" s="1"/>
  <c r="H180" i="17"/>
  <c r="I180" i="17" s="1"/>
  <c r="H178" i="17"/>
  <c r="I178" i="17" s="1"/>
  <c r="H176" i="17"/>
  <c r="I176" i="17" s="1"/>
  <c r="H174" i="17"/>
  <c r="I174" i="17" s="1"/>
  <c r="H1019" i="17"/>
  <c r="I1019" i="17" s="1"/>
  <c r="H1017" i="17"/>
  <c r="I1017" i="17" s="1"/>
  <c r="H1015" i="17"/>
  <c r="I1015" i="17" s="1"/>
  <c r="H1013" i="17"/>
  <c r="I1013" i="17" s="1"/>
  <c r="H1011" i="17"/>
  <c r="I1011" i="17" s="1"/>
  <c r="H1009" i="17"/>
  <c r="I1009" i="17" s="1"/>
  <c r="H1007" i="17"/>
  <c r="I1007" i="17" s="1"/>
  <c r="H1005" i="17"/>
  <c r="I1005" i="17" s="1"/>
  <c r="H1003" i="17"/>
  <c r="I1003" i="17" s="1"/>
  <c r="H1001" i="17"/>
  <c r="I1001" i="17" s="1"/>
  <c r="H999" i="17"/>
  <c r="I999" i="17" s="1"/>
  <c r="H997" i="17"/>
  <c r="I997" i="17" s="1"/>
  <c r="H995" i="17"/>
  <c r="I995" i="17" s="1"/>
  <c r="H993" i="17"/>
  <c r="I993" i="17" s="1"/>
  <c r="H991" i="17"/>
  <c r="I991" i="17" s="1"/>
  <c r="H989" i="17"/>
  <c r="I989" i="17" s="1"/>
  <c r="H987" i="17"/>
  <c r="I987" i="17" s="1"/>
  <c r="H985" i="17"/>
  <c r="I985" i="17" s="1"/>
  <c r="H983" i="17"/>
  <c r="I983" i="17" s="1"/>
  <c r="H981" i="17"/>
  <c r="I981" i="17" s="1"/>
  <c r="H979" i="17"/>
  <c r="I979" i="17" s="1"/>
  <c r="H977" i="17"/>
  <c r="I977" i="17" s="1"/>
  <c r="H975" i="17"/>
  <c r="I975" i="17" s="1"/>
  <c r="H973" i="17"/>
  <c r="I973" i="17" s="1"/>
  <c r="H971" i="17"/>
  <c r="I971" i="17" s="1"/>
  <c r="H969" i="17"/>
  <c r="I969" i="17" s="1"/>
  <c r="H967" i="17"/>
  <c r="I967" i="17" s="1"/>
  <c r="H965" i="17"/>
  <c r="I965" i="17" s="1"/>
  <c r="H963" i="17"/>
  <c r="I963" i="17" s="1"/>
  <c r="H961" i="17"/>
  <c r="I961" i="17" s="1"/>
  <c r="H959" i="17"/>
  <c r="I959" i="17" s="1"/>
  <c r="H957" i="17"/>
  <c r="I957" i="17" s="1"/>
  <c r="H955" i="17"/>
  <c r="I955" i="17" s="1"/>
  <c r="H953" i="17"/>
  <c r="I953" i="17" s="1"/>
  <c r="H951" i="17"/>
  <c r="I951" i="17" s="1"/>
  <c r="H949" i="17"/>
  <c r="I949" i="17" s="1"/>
  <c r="H947" i="17"/>
  <c r="I947" i="17" s="1"/>
  <c r="H945" i="17"/>
  <c r="I945" i="17" s="1"/>
  <c r="H943" i="17"/>
  <c r="I943" i="17" s="1"/>
  <c r="H941" i="17"/>
  <c r="I941" i="17" s="1"/>
  <c r="H939" i="17"/>
  <c r="I939" i="17" s="1"/>
  <c r="H937" i="17"/>
  <c r="I937" i="17" s="1"/>
  <c r="H935" i="17"/>
  <c r="I935" i="17" s="1"/>
  <c r="H933" i="17"/>
  <c r="I933" i="17" s="1"/>
  <c r="H931" i="17"/>
  <c r="I931" i="17" s="1"/>
  <c r="H929" i="17"/>
  <c r="I929" i="17" s="1"/>
  <c r="H927" i="17"/>
  <c r="I927" i="17" s="1"/>
  <c r="H925" i="17"/>
  <c r="I925" i="17" s="1"/>
  <c r="H923" i="17"/>
  <c r="I923" i="17" s="1"/>
  <c r="H921" i="17"/>
  <c r="I921" i="17" s="1"/>
  <c r="H919" i="17"/>
  <c r="I919" i="17" s="1"/>
  <c r="H917" i="17"/>
  <c r="I917" i="17" s="1"/>
  <c r="H915" i="17"/>
  <c r="I915" i="17" s="1"/>
  <c r="H913" i="17"/>
  <c r="I913" i="17" s="1"/>
  <c r="H911" i="17"/>
  <c r="I911" i="17" s="1"/>
  <c r="H909" i="17"/>
  <c r="I909" i="17" s="1"/>
  <c r="H907" i="17"/>
  <c r="I907" i="17" s="1"/>
  <c r="H905" i="17"/>
  <c r="I905" i="17" s="1"/>
  <c r="H903" i="17"/>
  <c r="I903" i="17" s="1"/>
  <c r="H901" i="17"/>
  <c r="I901" i="17" s="1"/>
  <c r="H899" i="17"/>
  <c r="I899" i="17" s="1"/>
  <c r="H897" i="17"/>
  <c r="I897" i="17" s="1"/>
  <c r="H895" i="17"/>
  <c r="I895" i="17" s="1"/>
  <c r="H893" i="17"/>
  <c r="I893" i="17" s="1"/>
  <c r="H891" i="17"/>
  <c r="I891" i="17" s="1"/>
  <c r="H889" i="17"/>
  <c r="I889" i="17" s="1"/>
  <c r="H887" i="17"/>
  <c r="I887" i="17" s="1"/>
  <c r="H885" i="17"/>
  <c r="I885" i="17" s="1"/>
  <c r="H883" i="17"/>
  <c r="I883" i="17" s="1"/>
  <c r="H881" i="17"/>
  <c r="I881" i="17" s="1"/>
  <c r="H879" i="17"/>
  <c r="I879" i="17" s="1"/>
  <c r="H877" i="17"/>
  <c r="I877" i="17" s="1"/>
  <c r="H875" i="17"/>
  <c r="I875" i="17" s="1"/>
  <c r="H873" i="17"/>
  <c r="I873" i="17" s="1"/>
  <c r="H871" i="17"/>
  <c r="I871" i="17" s="1"/>
  <c r="H869" i="17"/>
  <c r="I869" i="17" s="1"/>
  <c r="H867" i="17"/>
  <c r="I867" i="17" s="1"/>
  <c r="H865" i="17"/>
  <c r="I865" i="17" s="1"/>
  <c r="H863" i="17"/>
  <c r="I863" i="17" s="1"/>
  <c r="H861" i="17"/>
  <c r="I861" i="17" s="1"/>
  <c r="H859" i="17"/>
  <c r="I859" i="17" s="1"/>
  <c r="H857" i="17"/>
  <c r="I857" i="17" s="1"/>
  <c r="H855" i="17"/>
  <c r="I855" i="17" s="1"/>
  <c r="H853" i="17"/>
  <c r="I853" i="17" s="1"/>
  <c r="H851" i="17"/>
  <c r="I851" i="17" s="1"/>
  <c r="H849" i="17"/>
  <c r="I849" i="17" s="1"/>
  <c r="H847" i="17"/>
  <c r="I847" i="17" s="1"/>
  <c r="H845" i="17"/>
  <c r="I845" i="17" s="1"/>
  <c r="H843" i="17"/>
  <c r="I843" i="17" s="1"/>
  <c r="H841" i="17"/>
  <c r="I841" i="17" s="1"/>
  <c r="H839" i="17"/>
  <c r="I839" i="17" s="1"/>
  <c r="H837" i="17"/>
  <c r="I837" i="17" s="1"/>
  <c r="H835" i="17"/>
  <c r="I835" i="17" s="1"/>
  <c r="H833" i="17"/>
  <c r="I833" i="17" s="1"/>
  <c r="H831" i="17"/>
  <c r="I831" i="17" s="1"/>
  <c r="H829" i="17"/>
  <c r="I829" i="17" s="1"/>
  <c r="H827" i="17"/>
  <c r="I827" i="17" s="1"/>
  <c r="H825" i="17"/>
  <c r="I825" i="17" s="1"/>
  <c r="H823" i="17"/>
  <c r="I823" i="17" s="1"/>
  <c r="H821" i="17"/>
  <c r="I821" i="17" s="1"/>
  <c r="H819" i="17"/>
  <c r="I819" i="17" s="1"/>
  <c r="H817" i="17"/>
  <c r="I817" i="17" s="1"/>
  <c r="H815" i="17"/>
  <c r="I815" i="17" s="1"/>
  <c r="H813" i="17"/>
  <c r="I813" i="17" s="1"/>
  <c r="H811" i="17"/>
  <c r="I811" i="17" s="1"/>
  <c r="H809" i="17"/>
  <c r="I809" i="17" s="1"/>
  <c r="H807" i="17"/>
  <c r="I807" i="17" s="1"/>
  <c r="H805" i="17"/>
  <c r="I805" i="17" s="1"/>
  <c r="H803" i="17"/>
  <c r="I803" i="17" s="1"/>
  <c r="H801" i="17"/>
  <c r="I801" i="17" s="1"/>
  <c r="H799" i="17"/>
  <c r="I799" i="17" s="1"/>
  <c r="H797" i="17"/>
  <c r="I797" i="17" s="1"/>
  <c r="H795" i="17"/>
  <c r="I795" i="17" s="1"/>
  <c r="H793" i="17"/>
  <c r="I793" i="17" s="1"/>
  <c r="H791" i="17"/>
  <c r="I791" i="17" s="1"/>
  <c r="H789" i="17"/>
  <c r="I789" i="17" s="1"/>
  <c r="H787" i="17"/>
  <c r="I787" i="17" s="1"/>
  <c r="H785" i="17"/>
  <c r="I785" i="17" s="1"/>
  <c r="H783" i="17"/>
  <c r="I783" i="17" s="1"/>
  <c r="H781" i="17"/>
  <c r="I781" i="17" s="1"/>
  <c r="H779" i="17"/>
  <c r="I779" i="17" s="1"/>
  <c r="H777" i="17"/>
  <c r="I777" i="17" s="1"/>
  <c r="H775" i="17"/>
  <c r="I775" i="17" s="1"/>
  <c r="H773" i="17"/>
  <c r="I773" i="17" s="1"/>
  <c r="H771" i="17"/>
  <c r="I771" i="17" s="1"/>
  <c r="H769" i="17"/>
  <c r="I769" i="17" s="1"/>
  <c r="H767" i="17"/>
  <c r="I767" i="17" s="1"/>
  <c r="H765" i="17"/>
  <c r="I765" i="17" s="1"/>
  <c r="H763" i="17"/>
  <c r="I763" i="17" s="1"/>
  <c r="H761" i="17"/>
  <c r="I761" i="17" s="1"/>
  <c r="H759" i="17"/>
  <c r="I759" i="17" s="1"/>
  <c r="H757" i="17"/>
  <c r="I757" i="17" s="1"/>
  <c r="H755" i="17"/>
  <c r="I755" i="17" s="1"/>
  <c r="H753" i="17"/>
  <c r="I753" i="17" s="1"/>
  <c r="H751" i="17"/>
  <c r="I751" i="17" s="1"/>
  <c r="H749" i="17"/>
  <c r="I749" i="17" s="1"/>
  <c r="H747" i="17"/>
  <c r="I747" i="17" s="1"/>
  <c r="H745" i="17"/>
  <c r="I745" i="17" s="1"/>
  <c r="H743" i="17"/>
  <c r="I743" i="17" s="1"/>
  <c r="H741" i="17"/>
  <c r="I741" i="17" s="1"/>
  <c r="H739" i="17"/>
  <c r="I739" i="17" s="1"/>
  <c r="H737" i="17"/>
  <c r="I737" i="17" s="1"/>
  <c r="H735" i="17"/>
  <c r="I735" i="17" s="1"/>
  <c r="H733" i="17"/>
  <c r="I733" i="17" s="1"/>
  <c r="H731" i="17"/>
  <c r="I731" i="17" s="1"/>
  <c r="H729" i="17"/>
  <c r="I729" i="17" s="1"/>
  <c r="H727" i="17"/>
  <c r="I727" i="17" s="1"/>
  <c r="H725" i="17"/>
  <c r="I725" i="17" s="1"/>
  <c r="H723" i="17"/>
  <c r="I723" i="17" s="1"/>
  <c r="H721" i="17"/>
  <c r="I721" i="17" s="1"/>
  <c r="H719" i="17"/>
  <c r="I719" i="17" s="1"/>
  <c r="H717" i="17"/>
  <c r="I717" i="17" s="1"/>
  <c r="H715" i="17"/>
  <c r="I715" i="17" s="1"/>
  <c r="H713" i="17"/>
  <c r="I713" i="17" s="1"/>
  <c r="H711" i="17"/>
  <c r="I711" i="17" s="1"/>
  <c r="H709" i="17"/>
  <c r="I709" i="17" s="1"/>
  <c r="H707" i="17"/>
  <c r="I707" i="17" s="1"/>
  <c r="H705" i="17"/>
  <c r="I705" i="17" s="1"/>
  <c r="H703" i="17"/>
  <c r="I703" i="17" s="1"/>
  <c r="H701" i="17"/>
  <c r="I701" i="17" s="1"/>
  <c r="H699" i="17"/>
  <c r="I699" i="17" s="1"/>
  <c r="H697" i="17"/>
  <c r="I697" i="17" s="1"/>
  <c r="H695" i="17"/>
  <c r="I695" i="17" s="1"/>
  <c r="H693" i="17"/>
  <c r="I693" i="17" s="1"/>
  <c r="H691" i="17"/>
  <c r="I691" i="17" s="1"/>
  <c r="H689" i="17"/>
  <c r="I689" i="17" s="1"/>
  <c r="H687" i="17"/>
  <c r="I687" i="17" s="1"/>
  <c r="H685" i="17"/>
  <c r="I685" i="17" s="1"/>
  <c r="H683" i="17"/>
  <c r="I683" i="17" s="1"/>
  <c r="H681" i="17"/>
  <c r="I681" i="17" s="1"/>
  <c r="H679" i="17"/>
  <c r="I679" i="17" s="1"/>
  <c r="H677" i="17"/>
  <c r="I677" i="17" s="1"/>
  <c r="H675" i="17"/>
  <c r="I675" i="17" s="1"/>
  <c r="H673" i="17"/>
  <c r="I673" i="17" s="1"/>
  <c r="H671" i="17"/>
  <c r="I671" i="17" s="1"/>
  <c r="H669" i="17"/>
  <c r="I669" i="17" s="1"/>
  <c r="H667" i="17"/>
  <c r="I667" i="17" s="1"/>
  <c r="H665" i="17"/>
  <c r="I665" i="17" s="1"/>
  <c r="H663" i="17"/>
  <c r="I663" i="17" s="1"/>
  <c r="H661" i="17"/>
  <c r="I661" i="17" s="1"/>
  <c r="H659" i="17"/>
  <c r="I659" i="17" s="1"/>
  <c r="H657" i="17"/>
  <c r="I657" i="17" s="1"/>
  <c r="H655" i="17"/>
  <c r="I655" i="17" s="1"/>
  <c r="H653" i="17"/>
  <c r="I653" i="17" s="1"/>
  <c r="H651" i="17"/>
  <c r="I651" i="17" s="1"/>
  <c r="H649" i="17"/>
  <c r="I649" i="17" s="1"/>
  <c r="H647" i="17"/>
  <c r="I647" i="17" s="1"/>
  <c r="H645" i="17"/>
  <c r="I645" i="17" s="1"/>
  <c r="H643" i="17"/>
  <c r="I643" i="17" s="1"/>
  <c r="H641" i="17"/>
  <c r="I641" i="17" s="1"/>
  <c r="H639" i="17"/>
  <c r="I639" i="17" s="1"/>
  <c r="H637" i="17"/>
  <c r="I637" i="17" s="1"/>
  <c r="H635" i="17"/>
  <c r="I635" i="17" s="1"/>
  <c r="H633" i="17"/>
  <c r="I633" i="17" s="1"/>
  <c r="H631" i="17"/>
  <c r="I631" i="17" s="1"/>
  <c r="H629" i="17"/>
  <c r="I629" i="17" s="1"/>
  <c r="H627" i="17"/>
  <c r="I627" i="17" s="1"/>
  <c r="H625" i="17"/>
  <c r="I625" i="17" s="1"/>
  <c r="H623" i="17"/>
  <c r="I623" i="17" s="1"/>
  <c r="H621" i="17"/>
  <c r="I621" i="17" s="1"/>
  <c r="H619" i="17"/>
  <c r="I619" i="17" s="1"/>
  <c r="H617" i="17"/>
  <c r="I617" i="17" s="1"/>
  <c r="H615" i="17"/>
  <c r="I615" i="17" s="1"/>
  <c r="H613" i="17"/>
  <c r="I613" i="17" s="1"/>
  <c r="H611" i="17"/>
  <c r="I611" i="17" s="1"/>
  <c r="H609" i="17"/>
  <c r="I609" i="17" s="1"/>
  <c r="H607" i="17"/>
  <c r="I607" i="17" s="1"/>
  <c r="H605" i="17"/>
  <c r="I605" i="17" s="1"/>
  <c r="H603" i="17"/>
  <c r="I603" i="17" s="1"/>
  <c r="H601" i="17"/>
  <c r="I601" i="17" s="1"/>
  <c r="H599" i="17"/>
  <c r="I599" i="17" s="1"/>
  <c r="H597" i="17"/>
  <c r="I597" i="17" s="1"/>
  <c r="H595" i="17"/>
  <c r="I595" i="17" s="1"/>
  <c r="H593" i="17"/>
  <c r="I593" i="17" s="1"/>
  <c r="H591" i="17"/>
  <c r="I591" i="17" s="1"/>
  <c r="H589" i="17"/>
  <c r="I589" i="17" s="1"/>
  <c r="H587" i="17"/>
  <c r="I587" i="17" s="1"/>
  <c r="H585" i="17"/>
  <c r="I585" i="17" s="1"/>
  <c r="H583" i="17"/>
  <c r="I583" i="17" s="1"/>
  <c r="H581" i="17"/>
  <c r="I581" i="17" s="1"/>
  <c r="E20" i="17"/>
  <c r="E21" i="17"/>
  <c r="E22" i="17"/>
  <c r="H23" i="17"/>
  <c r="I23" i="17" s="1"/>
  <c r="H24" i="17"/>
  <c r="I24" i="17" s="1"/>
  <c r="E25" i="17"/>
  <c r="E26" i="17"/>
  <c r="E27" i="17"/>
  <c r="H28" i="17"/>
  <c r="I28" i="17" s="1"/>
  <c r="E29" i="17"/>
  <c r="H30" i="17"/>
  <c r="I30" i="17" s="1"/>
  <c r="E31" i="17"/>
  <c r="E32" i="17"/>
  <c r="E33" i="17"/>
  <c r="E34" i="17"/>
  <c r="H35" i="17"/>
  <c r="I35" i="17" s="1"/>
  <c r="H36" i="17"/>
  <c r="I36" i="17" s="1"/>
  <c r="H37" i="17"/>
  <c r="I37" i="17" s="1"/>
  <c r="E38" i="17"/>
  <c r="E39" i="17"/>
  <c r="H41" i="17"/>
  <c r="I41" i="17" s="1"/>
  <c r="H43" i="17"/>
  <c r="I43" i="17" s="1"/>
  <c r="H45" i="17"/>
  <c r="I45" i="17" s="1"/>
  <c r="H47" i="17"/>
  <c r="I47" i="17" s="1"/>
  <c r="H49" i="17"/>
  <c r="I49" i="17" s="1"/>
  <c r="H51" i="17"/>
  <c r="I51" i="17" s="1"/>
  <c r="H53" i="17"/>
  <c r="I53" i="17" s="1"/>
  <c r="H55" i="17"/>
  <c r="I55" i="17" s="1"/>
  <c r="H57" i="17"/>
  <c r="I57" i="17" s="1"/>
  <c r="H59" i="17"/>
  <c r="I59" i="17" s="1"/>
  <c r="H61" i="17"/>
  <c r="I61" i="17" s="1"/>
  <c r="H63" i="17"/>
  <c r="I63" i="17" s="1"/>
  <c r="H65" i="17"/>
  <c r="I65" i="17" s="1"/>
  <c r="H67" i="17"/>
  <c r="I67" i="17" s="1"/>
  <c r="H69" i="17"/>
  <c r="I69" i="17" s="1"/>
  <c r="H71" i="17"/>
  <c r="I71" i="17" s="1"/>
  <c r="H73" i="17"/>
  <c r="I73" i="17" s="1"/>
  <c r="H75" i="17"/>
  <c r="I75" i="17" s="1"/>
  <c r="H77" i="17"/>
  <c r="I77" i="17" s="1"/>
  <c r="H79" i="17"/>
  <c r="I79" i="17" s="1"/>
  <c r="H81" i="17"/>
  <c r="I81" i="17" s="1"/>
  <c r="H83" i="17"/>
  <c r="I83" i="17" s="1"/>
  <c r="H85" i="17"/>
  <c r="I85" i="17" s="1"/>
  <c r="H87" i="17"/>
  <c r="I87" i="17" s="1"/>
  <c r="H89" i="17"/>
  <c r="I89" i="17" s="1"/>
  <c r="H91" i="17"/>
  <c r="I91" i="17" s="1"/>
  <c r="H93" i="17"/>
  <c r="I93" i="17" s="1"/>
  <c r="E94" i="17"/>
  <c r="H95" i="17"/>
  <c r="I95" i="17" s="1"/>
  <c r="E96" i="17"/>
  <c r="H97" i="17"/>
  <c r="I97" i="17" s="1"/>
  <c r="E98" i="17"/>
  <c r="H99" i="17"/>
  <c r="I99" i="17" s="1"/>
  <c r="E100" i="17"/>
  <c r="H101" i="17"/>
  <c r="I101" i="17" s="1"/>
  <c r="E102" i="17"/>
  <c r="H103" i="17"/>
  <c r="I103" i="17" s="1"/>
  <c r="H105" i="17"/>
  <c r="I105" i="17" s="1"/>
  <c r="H107" i="17"/>
  <c r="I107" i="17" s="1"/>
  <c r="H109" i="17"/>
  <c r="I109" i="17" s="1"/>
  <c r="H111" i="17"/>
  <c r="I111" i="17" s="1"/>
  <c r="H113" i="17"/>
  <c r="I113" i="17" s="1"/>
  <c r="H115" i="17"/>
  <c r="I115" i="17" s="1"/>
  <c r="H117" i="17"/>
  <c r="I117" i="17" s="1"/>
  <c r="E118" i="17"/>
  <c r="H119" i="17"/>
  <c r="I119" i="17" s="1"/>
  <c r="H121" i="17"/>
  <c r="I121" i="17" s="1"/>
  <c r="E122" i="17"/>
  <c r="H123" i="17"/>
  <c r="I123" i="17" s="1"/>
  <c r="E124" i="17"/>
  <c r="H125" i="17"/>
  <c r="I125" i="17" s="1"/>
  <c r="E126" i="17"/>
  <c r="H127" i="17"/>
  <c r="I127" i="17" s="1"/>
  <c r="E128" i="17"/>
  <c r="H129" i="17"/>
  <c r="I129" i="17" s="1"/>
  <c r="E130" i="17"/>
  <c r="H131" i="17"/>
  <c r="I131" i="17" s="1"/>
  <c r="E132" i="17"/>
  <c r="H133" i="17"/>
  <c r="I133" i="17" s="1"/>
  <c r="E134" i="17"/>
  <c r="H135" i="17"/>
  <c r="I135" i="17" s="1"/>
  <c r="E136" i="17"/>
  <c r="H137" i="17"/>
  <c r="I137" i="17" s="1"/>
  <c r="E138" i="17"/>
  <c r="H139" i="17"/>
  <c r="I139" i="17" s="1"/>
  <c r="H141" i="17"/>
  <c r="I141" i="17" s="1"/>
  <c r="E142" i="17"/>
  <c r="H143" i="17"/>
  <c r="I143" i="17" s="1"/>
  <c r="E144" i="17"/>
  <c r="H145" i="17"/>
  <c r="I145" i="17" s="1"/>
  <c r="E146" i="17"/>
  <c r="H147" i="17"/>
  <c r="I147" i="17" s="1"/>
  <c r="E148" i="17"/>
  <c r="H149" i="17"/>
  <c r="I149" i="17" s="1"/>
  <c r="H151" i="17"/>
  <c r="I151" i="17" s="1"/>
  <c r="E152" i="17"/>
  <c r="H153" i="17"/>
  <c r="I153" i="17" s="1"/>
  <c r="E154" i="17"/>
  <c r="H155" i="17"/>
  <c r="I155" i="17" s="1"/>
  <c r="E156" i="17"/>
  <c r="H157" i="17"/>
  <c r="I157" i="17" s="1"/>
  <c r="E158" i="17"/>
  <c r="H159" i="17"/>
  <c r="I159" i="17" s="1"/>
  <c r="E160" i="17"/>
  <c r="H161" i="17"/>
  <c r="I161" i="17" s="1"/>
  <c r="E162" i="17"/>
  <c r="H163" i="17"/>
  <c r="I163" i="17" s="1"/>
  <c r="E164" i="17"/>
  <c r="H165" i="17"/>
  <c r="I165" i="17" s="1"/>
  <c r="E166" i="17"/>
  <c r="H167" i="17"/>
  <c r="I167" i="17" s="1"/>
  <c r="E168" i="17"/>
  <c r="H169" i="17"/>
  <c r="I169" i="17" s="1"/>
  <c r="E170" i="17"/>
  <c r="H171" i="17"/>
  <c r="I171" i="17" s="1"/>
  <c r="E172" i="17"/>
  <c r="H173" i="17"/>
  <c r="I173" i="17" s="1"/>
  <c r="E175" i="17"/>
  <c r="H175" i="17"/>
  <c r="I175" i="17" s="1"/>
  <c r="E176" i="17"/>
  <c r="E179" i="17"/>
  <c r="H179" i="17"/>
  <c r="I179" i="17" s="1"/>
  <c r="E180" i="17"/>
  <c r="E183" i="17"/>
  <c r="H183" i="17"/>
  <c r="I183" i="17" s="1"/>
  <c r="E184" i="17"/>
  <c r="E187" i="17"/>
  <c r="H187" i="17"/>
  <c r="I187" i="17" s="1"/>
  <c r="E188" i="17"/>
  <c r="E191" i="17"/>
  <c r="H191" i="17"/>
  <c r="I191" i="17" s="1"/>
  <c r="E192" i="17"/>
  <c r="E195" i="17"/>
  <c r="H195" i="17"/>
  <c r="I195" i="17" s="1"/>
  <c r="E196" i="17"/>
  <c r="E199" i="17"/>
  <c r="H199" i="17"/>
  <c r="I199" i="17" s="1"/>
  <c r="E200" i="17"/>
  <c r="E203" i="17"/>
  <c r="H203" i="17"/>
  <c r="I203" i="17" s="1"/>
  <c r="E204" i="17"/>
  <c r="E207" i="17"/>
  <c r="H207" i="17"/>
  <c r="I207" i="17" s="1"/>
  <c r="E208" i="17"/>
  <c r="E211" i="17"/>
  <c r="H211" i="17"/>
  <c r="I211" i="17" s="1"/>
  <c r="E212" i="17"/>
  <c r="E215" i="17"/>
  <c r="H215" i="17"/>
  <c r="I215" i="17" s="1"/>
  <c r="E216" i="17"/>
  <c r="E219" i="17"/>
  <c r="H219" i="17"/>
  <c r="I219" i="17" s="1"/>
  <c r="E220" i="17"/>
  <c r="E223" i="17"/>
  <c r="H223" i="17"/>
  <c r="I223" i="17" s="1"/>
  <c r="E224" i="17"/>
  <c r="E227" i="17"/>
  <c r="H227" i="17"/>
  <c r="I227" i="17" s="1"/>
  <c r="E228" i="17"/>
  <c r="E231" i="17"/>
  <c r="H231" i="17"/>
  <c r="I231" i="17" s="1"/>
  <c r="E232" i="17"/>
  <c r="E235" i="17"/>
  <c r="H235" i="17"/>
  <c r="I235" i="17" s="1"/>
  <c r="E236" i="17"/>
  <c r="E239" i="17"/>
  <c r="H239" i="17"/>
  <c r="I239" i="17" s="1"/>
  <c r="E240" i="17"/>
  <c r="E243" i="17"/>
  <c r="H243" i="17"/>
  <c r="I243" i="17" s="1"/>
  <c r="E244" i="17"/>
  <c r="E247" i="17"/>
  <c r="H247" i="17"/>
  <c r="I247" i="17" s="1"/>
  <c r="E248" i="17"/>
  <c r="E251" i="17"/>
  <c r="H251" i="17"/>
  <c r="I251" i="17" s="1"/>
  <c r="E252" i="17"/>
  <c r="E255" i="17"/>
  <c r="H255" i="17"/>
  <c r="I255" i="17" s="1"/>
  <c r="E256" i="17"/>
  <c r="E259" i="17"/>
  <c r="H259" i="17"/>
  <c r="I259" i="17" s="1"/>
  <c r="E260" i="17"/>
  <c r="E263" i="17"/>
  <c r="H263" i="17"/>
  <c r="I263" i="17" s="1"/>
  <c r="E264" i="17"/>
  <c r="E267" i="17"/>
  <c r="H267" i="17"/>
  <c r="I267" i="17" s="1"/>
  <c r="E268" i="17"/>
  <c r="E271" i="17"/>
  <c r="H271" i="17"/>
  <c r="I271" i="17" s="1"/>
  <c r="E272" i="17"/>
  <c r="E275" i="17"/>
  <c r="H275" i="17"/>
  <c r="I275" i="17" s="1"/>
  <c r="E276" i="17"/>
  <c r="E279" i="17"/>
  <c r="H279" i="17"/>
  <c r="I279" i="17" s="1"/>
  <c r="E280" i="17"/>
  <c r="E283" i="17"/>
  <c r="H283" i="17"/>
  <c r="I283" i="17" s="1"/>
  <c r="E284" i="17"/>
  <c r="E287" i="17"/>
  <c r="H287" i="17"/>
  <c r="I287" i="17" s="1"/>
  <c r="E288" i="17"/>
  <c r="E291" i="17"/>
  <c r="H291" i="17"/>
  <c r="I291" i="17" s="1"/>
  <c r="E292" i="17"/>
  <c r="E295" i="17"/>
  <c r="H295" i="17"/>
  <c r="I295" i="17" s="1"/>
  <c r="E296" i="17"/>
  <c r="E299" i="17"/>
  <c r="H299" i="17"/>
  <c r="I299" i="17" s="1"/>
  <c r="E300" i="17"/>
  <c r="E303" i="17"/>
  <c r="H303" i="17"/>
  <c r="I303" i="17" s="1"/>
  <c r="E304" i="17"/>
  <c r="E307" i="17"/>
  <c r="H307" i="17"/>
  <c r="I307" i="17" s="1"/>
  <c r="E308" i="17"/>
  <c r="E311" i="17"/>
  <c r="H311" i="17"/>
  <c r="I311" i="17" s="1"/>
  <c r="E312" i="17"/>
  <c r="E315" i="17"/>
  <c r="H315" i="17"/>
  <c r="I315" i="17" s="1"/>
  <c r="E316" i="17"/>
  <c r="E319" i="17"/>
  <c r="H319" i="17"/>
  <c r="I319" i="17" s="1"/>
  <c r="E320" i="17"/>
  <c r="E323" i="17"/>
  <c r="H323" i="17"/>
  <c r="I323" i="17" s="1"/>
  <c r="E324" i="17"/>
  <c r="E327" i="17"/>
  <c r="H327" i="17"/>
  <c r="I327" i="17" s="1"/>
  <c r="E328" i="17"/>
  <c r="E331" i="17"/>
  <c r="H331" i="17"/>
  <c r="I331" i="17" s="1"/>
  <c r="E332" i="17"/>
  <c r="E335" i="17"/>
  <c r="H335" i="17"/>
  <c r="I335" i="17" s="1"/>
  <c r="E336" i="17"/>
  <c r="E339" i="17"/>
  <c r="H339" i="17"/>
  <c r="I339" i="17" s="1"/>
  <c r="E340" i="17"/>
  <c r="E343" i="17"/>
  <c r="H343" i="17"/>
  <c r="I343" i="17" s="1"/>
  <c r="E344" i="17"/>
  <c r="E347" i="17"/>
  <c r="H347" i="17"/>
  <c r="I347" i="17" s="1"/>
  <c r="E348" i="17"/>
  <c r="E351" i="17"/>
  <c r="H351" i="17"/>
  <c r="I351" i="17" s="1"/>
  <c r="E352" i="17"/>
  <c r="E355" i="17"/>
  <c r="H355" i="17"/>
  <c r="I355" i="17" s="1"/>
  <c r="E356" i="17"/>
  <c r="E359" i="17"/>
  <c r="H359" i="17"/>
  <c r="I359" i="17" s="1"/>
  <c r="E360" i="17"/>
  <c r="E363" i="17"/>
  <c r="H363" i="17"/>
  <c r="I363" i="17" s="1"/>
  <c r="E364" i="17"/>
  <c r="E367" i="17"/>
  <c r="H367" i="17"/>
  <c r="I367" i="17" s="1"/>
  <c r="E368" i="17"/>
  <c r="E371" i="17"/>
  <c r="H371" i="17"/>
  <c r="I371" i="17" s="1"/>
  <c r="E372" i="17"/>
  <c r="E375" i="17"/>
  <c r="H375" i="17"/>
  <c r="I375" i="17" s="1"/>
  <c r="E376" i="17"/>
  <c r="E379" i="17"/>
  <c r="H379" i="17"/>
  <c r="I379" i="17" s="1"/>
  <c r="E380" i="17"/>
  <c r="E383" i="17"/>
  <c r="H383" i="17"/>
  <c r="I383" i="17" s="1"/>
  <c r="E384" i="17"/>
  <c r="E387" i="17"/>
  <c r="H387" i="17"/>
  <c r="I387" i="17" s="1"/>
  <c r="E388" i="17"/>
  <c r="E391" i="17"/>
  <c r="H391" i="17"/>
  <c r="I391" i="17" s="1"/>
  <c r="E392" i="17"/>
  <c r="E395" i="17"/>
  <c r="H395" i="17"/>
  <c r="I395" i="17" s="1"/>
  <c r="E396" i="17"/>
  <c r="E399" i="17"/>
  <c r="H399" i="17"/>
  <c r="I399" i="17" s="1"/>
  <c r="E400" i="17"/>
  <c r="E403" i="17"/>
  <c r="H403" i="17"/>
  <c r="I403" i="17" s="1"/>
  <c r="E404" i="17"/>
  <c r="E407" i="17"/>
  <c r="H407" i="17"/>
  <c r="I407" i="17" s="1"/>
  <c r="E408" i="17"/>
  <c r="E411" i="17"/>
  <c r="H411" i="17"/>
  <c r="I411" i="17" s="1"/>
  <c r="E412" i="17"/>
  <c r="E415" i="17"/>
  <c r="H415" i="17"/>
  <c r="I415" i="17" s="1"/>
  <c r="E416" i="17"/>
  <c r="E419" i="17"/>
  <c r="H419" i="17"/>
  <c r="I419" i="17" s="1"/>
  <c r="E420" i="17"/>
  <c r="E423" i="17"/>
  <c r="H423" i="17"/>
  <c r="I423" i="17" s="1"/>
  <c r="E424" i="17"/>
  <c r="E427" i="17"/>
  <c r="H427" i="17"/>
  <c r="I427" i="17" s="1"/>
  <c r="E428" i="17"/>
  <c r="E431" i="17"/>
  <c r="H431" i="17"/>
  <c r="I431" i="17" s="1"/>
  <c r="E432" i="17"/>
  <c r="E435" i="17"/>
  <c r="H435" i="17"/>
  <c r="I435" i="17" s="1"/>
  <c r="E436" i="17"/>
  <c r="E439" i="17"/>
  <c r="H439" i="17"/>
  <c r="I439" i="17" s="1"/>
  <c r="E440" i="17"/>
  <c r="E443" i="17"/>
  <c r="H443" i="17"/>
  <c r="I443" i="17" s="1"/>
  <c r="E444" i="17"/>
  <c r="E447" i="17"/>
  <c r="H447" i="17"/>
  <c r="I447" i="17" s="1"/>
  <c r="E448" i="17"/>
  <c r="E451" i="17"/>
  <c r="H451" i="17"/>
  <c r="I451" i="17" s="1"/>
  <c r="E452" i="17"/>
  <c r="E455" i="17"/>
  <c r="H455" i="17"/>
  <c r="I455" i="17" s="1"/>
  <c r="E456" i="17"/>
  <c r="E459" i="17"/>
  <c r="H459" i="17"/>
  <c r="I459" i="17" s="1"/>
  <c r="E460" i="17"/>
  <c r="E463" i="17"/>
  <c r="H463" i="17"/>
  <c r="I463" i="17" s="1"/>
  <c r="E464" i="17"/>
  <c r="E467" i="17"/>
  <c r="H467" i="17"/>
  <c r="I467" i="17" s="1"/>
  <c r="E468" i="17"/>
  <c r="E471" i="17"/>
  <c r="H471" i="17"/>
  <c r="I471" i="17" s="1"/>
  <c r="E472" i="17"/>
  <c r="E475" i="17"/>
  <c r="H475" i="17"/>
  <c r="I475" i="17" s="1"/>
  <c r="E476" i="17"/>
  <c r="E479" i="17"/>
  <c r="H479" i="17"/>
  <c r="I479" i="17" s="1"/>
  <c r="E480" i="17"/>
  <c r="E483" i="17"/>
  <c r="H483" i="17"/>
  <c r="I483" i="17" s="1"/>
  <c r="E484" i="17"/>
  <c r="E487" i="17"/>
  <c r="H487" i="17"/>
  <c r="I487" i="17" s="1"/>
  <c r="E488" i="17"/>
  <c r="E491" i="17"/>
  <c r="H491" i="17"/>
  <c r="I491" i="17" s="1"/>
  <c r="E492" i="17"/>
  <c r="E495" i="17"/>
  <c r="H495" i="17"/>
  <c r="I495" i="17" s="1"/>
  <c r="E496" i="17"/>
  <c r="E499" i="17"/>
  <c r="H499" i="17"/>
  <c r="I499" i="17" s="1"/>
  <c r="E500" i="17"/>
  <c r="E503" i="17"/>
  <c r="H503" i="17"/>
  <c r="I503" i="17" s="1"/>
  <c r="E504" i="17"/>
  <c r="E507" i="17"/>
  <c r="H507" i="17"/>
  <c r="I507" i="17" s="1"/>
  <c r="E508" i="17"/>
  <c r="E511" i="17"/>
  <c r="H511" i="17"/>
  <c r="I511" i="17" s="1"/>
  <c r="E512" i="17"/>
  <c r="E515" i="17"/>
  <c r="H515" i="17"/>
  <c r="I515" i="17" s="1"/>
  <c r="E516" i="17"/>
  <c r="E519" i="17"/>
  <c r="H519" i="17"/>
  <c r="I519" i="17" s="1"/>
  <c r="E520" i="17"/>
  <c r="E523" i="17"/>
  <c r="H523" i="17"/>
  <c r="I523" i="17" s="1"/>
  <c r="E524" i="17"/>
  <c r="E527" i="17"/>
  <c r="H527" i="17"/>
  <c r="I527" i="17" s="1"/>
  <c r="E528" i="17"/>
  <c r="E531" i="17"/>
  <c r="H531" i="17"/>
  <c r="I531" i="17" s="1"/>
  <c r="E532" i="17"/>
  <c r="E535" i="17"/>
  <c r="H535" i="17"/>
  <c r="I535" i="17" s="1"/>
  <c r="E536" i="17"/>
  <c r="E539" i="17"/>
  <c r="H539" i="17"/>
  <c r="I539" i="17" s="1"/>
  <c r="E540" i="17"/>
  <c r="E543" i="17"/>
  <c r="H543" i="17"/>
  <c r="I543" i="17" s="1"/>
  <c r="E544" i="17"/>
  <c r="E547" i="17"/>
  <c r="H547" i="17"/>
  <c r="I547" i="17" s="1"/>
  <c r="E548" i="17"/>
  <c r="E551" i="17"/>
  <c r="H551" i="17"/>
  <c r="I551" i="17" s="1"/>
  <c r="E552" i="17"/>
  <c r="E555" i="17"/>
  <c r="H555" i="17"/>
  <c r="I555" i="17" s="1"/>
  <c r="E556" i="17"/>
  <c r="E559" i="17"/>
  <c r="H559" i="17"/>
  <c r="I559" i="17" s="1"/>
  <c r="E560" i="17"/>
  <c r="E563" i="17"/>
  <c r="H563" i="17"/>
  <c r="I563" i="17" s="1"/>
  <c r="E564" i="17"/>
  <c r="E567" i="17"/>
  <c r="H567" i="17"/>
  <c r="I567" i="17" s="1"/>
  <c r="E568" i="17"/>
  <c r="E571" i="17"/>
  <c r="H571" i="17"/>
  <c r="I571" i="17" s="1"/>
  <c r="E572" i="17"/>
  <c r="E575" i="17"/>
  <c r="H575" i="17"/>
  <c r="I575" i="17" s="1"/>
  <c r="E576" i="17"/>
  <c r="E579" i="17"/>
  <c r="H579" i="17"/>
  <c r="I579" i="17" s="1"/>
  <c r="H1019" i="18"/>
  <c r="I1019" i="18" s="1"/>
  <c r="H1017" i="18"/>
  <c r="I1017" i="18" s="1"/>
  <c r="H1015" i="18"/>
  <c r="I1015" i="18" s="1"/>
  <c r="H1013" i="18"/>
  <c r="I1013" i="18" s="1"/>
  <c r="H1011" i="18"/>
  <c r="I1011" i="18" s="1"/>
  <c r="H1009" i="18"/>
  <c r="I1009" i="18" s="1"/>
  <c r="H1007" i="18"/>
  <c r="I1007" i="18" s="1"/>
  <c r="H1005" i="18"/>
  <c r="I1005" i="18" s="1"/>
  <c r="H1003" i="18"/>
  <c r="I1003" i="18" s="1"/>
  <c r="H1001" i="18"/>
  <c r="I1001" i="18" s="1"/>
  <c r="H999" i="18"/>
  <c r="I999" i="18" s="1"/>
  <c r="H997" i="18"/>
  <c r="I997" i="18" s="1"/>
  <c r="H995" i="18"/>
  <c r="I995" i="18" s="1"/>
  <c r="H993" i="18"/>
  <c r="I993" i="18" s="1"/>
  <c r="H991" i="18"/>
  <c r="I991" i="18" s="1"/>
  <c r="H989" i="18"/>
  <c r="I989" i="18" s="1"/>
  <c r="H987" i="18"/>
  <c r="I987" i="18" s="1"/>
  <c r="H985" i="18"/>
  <c r="I985" i="18" s="1"/>
  <c r="H983" i="18"/>
  <c r="I983" i="18" s="1"/>
  <c r="H981" i="18"/>
  <c r="I981" i="18" s="1"/>
  <c r="H979" i="18"/>
  <c r="I979" i="18" s="1"/>
  <c r="H977" i="18"/>
  <c r="I977" i="18" s="1"/>
  <c r="H975" i="18"/>
  <c r="I975" i="18" s="1"/>
  <c r="H973" i="18"/>
  <c r="I973" i="18" s="1"/>
  <c r="H971" i="18"/>
  <c r="I971" i="18" s="1"/>
  <c r="H969" i="18"/>
  <c r="I969" i="18" s="1"/>
  <c r="H967" i="18"/>
  <c r="I967" i="18" s="1"/>
  <c r="H965" i="18"/>
  <c r="I965" i="18" s="1"/>
  <c r="H963" i="18"/>
  <c r="I963" i="18" s="1"/>
  <c r="H961" i="18"/>
  <c r="I961" i="18" s="1"/>
  <c r="H959" i="18"/>
  <c r="I959" i="18" s="1"/>
  <c r="H957" i="18"/>
  <c r="I957" i="18" s="1"/>
  <c r="H955" i="18"/>
  <c r="I955" i="18" s="1"/>
  <c r="H953" i="18"/>
  <c r="I953" i="18" s="1"/>
  <c r="H951" i="18"/>
  <c r="I951" i="18" s="1"/>
  <c r="H949" i="18"/>
  <c r="I949" i="18" s="1"/>
  <c r="H947" i="18"/>
  <c r="I947" i="18" s="1"/>
  <c r="H945" i="18"/>
  <c r="I945" i="18" s="1"/>
  <c r="H943" i="18"/>
  <c r="I943" i="18" s="1"/>
  <c r="H941" i="18"/>
  <c r="I941" i="18" s="1"/>
  <c r="H939" i="18"/>
  <c r="I939" i="18" s="1"/>
  <c r="H937" i="18"/>
  <c r="I937" i="18" s="1"/>
  <c r="H935" i="18"/>
  <c r="I935" i="18" s="1"/>
  <c r="H933" i="18"/>
  <c r="I933" i="18" s="1"/>
  <c r="H931" i="18"/>
  <c r="I931" i="18" s="1"/>
  <c r="H929" i="18"/>
  <c r="I929" i="18" s="1"/>
  <c r="H927" i="18"/>
  <c r="I927" i="18" s="1"/>
  <c r="H925" i="18"/>
  <c r="I925" i="18" s="1"/>
  <c r="H923" i="18"/>
  <c r="I923" i="18" s="1"/>
  <c r="H921" i="18"/>
  <c r="I921" i="18" s="1"/>
  <c r="H919" i="18"/>
  <c r="I919" i="18" s="1"/>
  <c r="H917" i="18"/>
  <c r="I917" i="18" s="1"/>
  <c r="H915" i="18"/>
  <c r="I915" i="18" s="1"/>
  <c r="H913" i="18"/>
  <c r="I913" i="18" s="1"/>
  <c r="H911" i="18"/>
  <c r="I911" i="18" s="1"/>
  <c r="H909" i="18"/>
  <c r="I909" i="18" s="1"/>
  <c r="H907" i="18"/>
  <c r="I907" i="18" s="1"/>
  <c r="H905" i="18"/>
  <c r="I905" i="18" s="1"/>
  <c r="H903" i="18"/>
  <c r="I903" i="18" s="1"/>
  <c r="H901" i="18"/>
  <c r="I901" i="18" s="1"/>
  <c r="H899" i="18"/>
  <c r="I899" i="18" s="1"/>
  <c r="H897" i="18"/>
  <c r="I897" i="18" s="1"/>
  <c r="H895" i="18"/>
  <c r="I895" i="18" s="1"/>
  <c r="H893" i="18"/>
  <c r="I893" i="18" s="1"/>
  <c r="H891" i="18"/>
  <c r="I891" i="18" s="1"/>
  <c r="H889" i="18"/>
  <c r="I889" i="18" s="1"/>
  <c r="H887" i="18"/>
  <c r="I887" i="18" s="1"/>
  <c r="H885" i="18"/>
  <c r="I885" i="18" s="1"/>
  <c r="H883" i="18"/>
  <c r="I883" i="18" s="1"/>
  <c r="H881" i="18"/>
  <c r="I881" i="18" s="1"/>
  <c r="H879" i="18"/>
  <c r="I879" i="18" s="1"/>
  <c r="H877" i="18"/>
  <c r="I877" i="18" s="1"/>
  <c r="H875" i="18"/>
  <c r="I875" i="18" s="1"/>
  <c r="H873" i="18"/>
  <c r="I873" i="18" s="1"/>
  <c r="H871" i="18"/>
  <c r="I871" i="18" s="1"/>
  <c r="H869" i="18"/>
  <c r="I869" i="18" s="1"/>
  <c r="H867" i="18"/>
  <c r="I867" i="18" s="1"/>
  <c r="H865" i="18"/>
  <c r="I865" i="18" s="1"/>
  <c r="H863" i="18"/>
  <c r="I863" i="18" s="1"/>
  <c r="H861" i="18"/>
  <c r="I861" i="18" s="1"/>
  <c r="H859" i="18"/>
  <c r="I859" i="18" s="1"/>
  <c r="H857" i="18"/>
  <c r="I857" i="18" s="1"/>
  <c r="H855" i="18"/>
  <c r="I855" i="18" s="1"/>
  <c r="H853" i="18"/>
  <c r="I853" i="18" s="1"/>
  <c r="H851" i="18"/>
  <c r="I851" i="18" s="1"/>
  <c r="H849" i="18"/>
  <c r="I849" i="18" s="1"/>
  <c r="H847" i="18"/>
  <c r="I847" i="18" s="1"/>
  <c r="H845" i="18"/>
  <c r="I845" i="18" s="1"/>
  <c r="H843" i="18"/>
  <c r="I843" i="18" s="1"/>
  <c r="H841" i="18"/>
  <c r="I841" i="18" s="1"/>
  <c r="H839" i="18"/>
  <c r="I839" i="18" s="1"/>
  <c r="H837" i="18"/>
  <c r="I837" i="18" s="1"/>
  <c r="H835" i="18"/>
  <c r="I835" i="18" s="1"/>
  <c r="H833" i="18"/>
  <c r="I833" i="18" s="1"/>
  <c r="H831" i="18"/>
  <c r="I831" i="18" s="1"/>
  <c r="H829" i="18"/>
  <c r="I829" i="18" s="1"/>
  <c r="H827" i="18"/>
  <c r="I827" i="18" s="1"/>
  <c r="H825" i="18"/>
  <c r="I825" i="18" s="1"/>
  <c r="H823" i="18"/>
  <c r="I823" i="18" s="1"/>
  <c r="H821" i="18"/>
  <c r="I821" i="18" s="1"/>
  <c r="H819" i="18"/>
  <c r="I819" i="18" s="1"/>
  <c r="H817" i="18"/>
  <c r="I817" i="18" s="1"/>
  <c r="H815" i="18"/>
  <c r="I815" i="18" s="1"/>
  <c r="H813" i="18"/>
  <c r="I813" i="18" s="1"/>
  <c r="H811" i="18"/>
  <c r="I811" i="18" s="1"/>
  <c r="H809" i="18"/>
  <c r="I809" i="18" s="1"/>
  <c r="H807" i="18"/>
  <c r="I807" i="18" s="1"/>
  <c r="H805" i="18"/>
  <c r="I805" i="18" s="1"/>
  <c r="H803" i="18"/>
  <c r="I803" i="18" s="1"/>
  <c r="H801" i="18"/>
  <c r="I801" i="18" s="1"/>
  <c r="H799" i="18"/>
  <c r="I799" i="18" s="1"/>
  <c r="H797" i="18"/>
  <c r="I797" i="18" s="1"/>
  <c r="H795" i="18"/>
  <c r="I795" i="18" s="1"/>
  <c r="H793" i="18"/>
  <c r="I793" i="18" s="1"/>
  <c r="H791" i="18"/>
  <c r="I791" i="18" s="1"/>
  <c r="H789" i="18"/>
  <c r="I789" i="18" s="1"/>
  <c r="H787" i="18"/>
  <c r="I787" i="18" s="1"/>
  <c r="H785" i="18"/>
  <c r="I785" i="18" s="1"/>
  <c r="H783" i="18"/>
  <c r="I783" i="18" s="1"/>
  <c r="H781" i="18"/>
  <c r="I781" i="18" s="1"/>
  <c r="H779" i="18"/>
  <c r="I779" i="18" s="1"/>
  <c r="H777" i="18"/>
  <c r="I777" i="18" s="1"/>
  <c r="H775" i="18"/>
  <c r="I775" i="18" s="1"/>
  <c r="H773" i="18"/>
  <c r="I773" i="18" s="1"/>
  <c r="H771" i="18"/>
  <c r="I771" i="18" s="1"/>
  <c r="H769" i="18"/>
  <c r="I769" i="18" s="1"/>
  <c r="H767" i="18"/>
  <c r="I767" i="18" s="1"/>
  <c r="H765" i="18"/>
  <c r="I765" i="18" s="1"/>
  <c r="H763" i="18"/>
  <c r="I763" i="18" s="1"/>
  <c r="H761" i="18"/>
  <c r="I761" i="18" s="1"/>
  <c r="H759" i="18"/>
  <c r="I759" i="18" s="1"/>
  <c r="H757" i="18"/>
  <c r="I757" i="18" s="1"/>
  <c r="H755" i="18"/>
  <c r="I755" i="18" s="1"/>
  <c r="H753" i="18"/>
  <c r="I753" i="18" s="1"/>
  <c r="H751" i="18"/>
  <c r="I751" i="18" s="1"/>
  <c r="H749" i="18"/>
  <c r="I749" i="18" s="1"/>
  <c r="H747" i="18"/>
  <c r="I747" i="18" s="1"/>
  <c r="H745" i="18"/>
  <c r="I745" i="18" s="1"/>
  <c r="H743" i="18"/>
  <c r="I743" i="18" s="1"/>
  <c r="H741" i="18"/>
  <c r="I741" i="18" s="1"/>
  <c r="H739" i="18"/>
  <c r="I739" i="18" s="1"/>
  <c r="H737" i="18"/>
  <c r="I737" i="18" s="1"/>
  <c r="H735" i="18"/>
  <c r="I735" i="18" s="1"/>
  <c r="H733" i="18"/>
  <c r="I733" i="18" s="1"/>
  <c r="H731" i="18"/>
  <c r="I731" i="18" s="1"/>
  <c r="H729" i="18"/>
  <c r="I729" i="18" s="1"/>
  <c r="H727" i="18"/>
  <c r="I727" i="18" s="1"/>
  <c r="H725" i="18"/>
  <c r="I725" i="18" s="1"/>
  <c r="H723" i="18"/>
  <c r="I723" i="18" s="1"/>
  <c r="H721" i="18"/>
  <c r="I721" i="18" s="1"/>
  <c r="H719" i="18"/>
  <c r="I719" i="18" s="1"/>
  <c r="H717" i="18"/>
  <c r="I717" i="18" s="1"/>
  <c r="H715" i="18"/>
  <c r="I715" i="18" s="1"/>
  <c r="H713" i="18"/>
  <c r="I713" i="18" s="1"/>
  <c r="H711" i="18"/>
  <c r="I711" i="18" s="1"/>
  <c r="H709" i="18"/>
  <c r="I709" i="18" s="1"/>
  <c r="H707" i="18"/>
  <c r="I707" i="18" s="1"/>
  <c r="H705" i="18"/>
  <c r="I705" i="18" s="1"/>
  <c r="H703" i="18"/>
  <c r="I703" i="18" s="1"/>
  <c r="H701" i="18"/>
  <c r="I701" i="18" s="1"/>
  <c r="H699" i="18"/>
  <c r="I699" i="18" s="1"/>
  <c r="H697" i="18"/>
  <c r="I697" i="18" s="1"/>
  <c r="H695" i="18"/>
  <c r="I695" i="18" s="1"/>
  <c r="H693" i="18"/>
  <c r="I693" i="18" s="1"/>
  <c r="H691" i="18"/>
  <c r="I691" i="18" s="1"/>
  <c r="H689" i="18"/>
  <c r="I689" i="18" s="1"/>
  <c r="H687" i="18"/>
  <c r="I687" i="18" s="1"/>
  <c r="H685" i="18"/>
  <c r="I685" i="18" s="1"/>
  <c r="H683" i="18"/>
  <c r="I683" i="18" s="1"/>
  <c r="H681" i="18"/>
  <c r="I681" i="18" s="1"/>
  <c r="H679" i="18"/>
  <c r="I679" i="18" s="1"/>
  <c r="H677" i="18"/>
  <c r="I677" i="18" s="1"/>
  <c r="H675" i="18"/>
  <c r="I675" i="18" s="1"/>
  <c r="H1018" i="18"/>
  <c r="I1018" i="18" s="1"/>
  <c r="H1016" i="18"/>
  <c r="I1016" i="18" s="1"/>
  <c r="H1014" i="18"/>
  <c r="I1014" i="18" s="1"/>
  <c r="H1012" i="18"/>
  <c r="I1012" i="18" s="1"/>
  <c r="H1010" i="18"/>
  <c r="I1010" i="18" s="1"/>
  <c r="H1008" i="18"/>
  <c r="I1008" i="18" s="1"/>
  <c r="H1006" i="18"/>
  <c r="I1006" i="18" s="1"/>
  <c r="H1004" i="18"/>
  <c r="I1004" i="18" s="1"/>
  <c r="H1002" i="18"/>
  <c r="I1002" i="18" s="1"/>
  <c r="H1000" i="18"/>
  <c r="I1000" i="18" s="1"/>
  <c r="H998" i="18"/>
  <c r="I998" i="18" s="1"/>
  <c r="H996" i="18"/>
  <c r="I996" i="18" s="1"/>
  <c r="H994" i="18"/>
  <c r="I994" i="18" s="1"/>
  <c r="H992" i="18"/>
  <c r="I992" i="18" s="1"/>
  <c r="H990" i="18"/>
  <c r="I990" i="18" s="1"/>
  <c r="H988" i="18"/>
  <c r="I988" i="18" s="1"/>
  <c r="H986" i="18"/>
  <c r="I986" i="18" s="1"/>
  <c r="H984" i="18"/>
  <c r="I984" i="18" s="1"/>
  <c r="H982" i="18"/>
  <c r="I982" i="18" s="1"/>
  <c r="H980" i="18"/>
  <c r="I980" i="18" s="1"/>
  <c r="H978" i="18"/>
  <c r="I978" i="18" s="1"/>
  <c r="H976" i="18"/>
  <c r="I976" i="18" s="1"/>
  <c r="H974" i="18"/>
  <c r="I974" i="18" s="1"/>
  <c r="H972" i="18"/>
  <c r="I972" i="18" s="1"/>
  <c r="H970" i="18"/>
  <c r="I970" i="18" s="1"/>
  <c r="H968" i="18"/>
  <c r="I968" i="18" s="1"/>
  <c r="H966" i="18"/>
  <c r="I966" i="18" s="1"/>
  <c r="H964" i="18"/>
  <c r="I964" i="18" s="1"/>
  <c r="H962" i="18"/>
  <c r="I962" i="18" s="1"/>
  <c r="H960" i="18"/>
  <c r="I960" i="18" s="1"/>
  <c r="H958" i="18"/>
  <c r="I958" i="18" s="1"/>
  <c r="H956" i="18"/>
  <c r="I956" i="18" s="1"/>
  <c r="H954" i="18"/>
  <c r="I954" i="18" s="1"/>
  <c r="H952" i="18"/>
  <c r="I952" i="18" s="1"/>
  <c r="H950" i="18"/>
  <c r="I950" i="18" s="1"/>
  <c r="H948" i="18"/>
  <c r="I948" i="18" s="1"/>
  <c r="H946" i="18"/>
  <c r="I946" i="18" s="1"/>
  <c r="H944" i="18"/>
  <c r="I944" i="18" s="1"/>
  <c r="H942" i="18"/>
  <c r="I942" i="18" s="1"/>
  <c r="H940" i="18"/>
  <c r="I940" i="18" s="1"/>
  <c r="H938" i="18"/>
  <c r="I938" i="18" s="1"/>
  <c r="H936" i="18"/>
  <c r="I936" i="18" s="1"/>
  <c r="H934" i="18"/>
  <c r="I934" i="18" s="1"/>
  <c r="H932" i="18"/>
  <c r="I932" i="18" s="1"/>
  <c r="H930" i="18"/>
  <c r="I930" i="18" s="1"/>
  <c r="H928" i="18"/>
  <c r="I928" i="18" s="1"/>
  <c r="H926" i="18"/>
  <c r="I926" i="18" s="1"/>
  <c r="H924" i="18"/>
  <c r="I924" i="18" s="1"/>
  <c r="H922" i="18"/>
  <c r="I922" i="18" s="1"/>
  <c r="H920" i="18"/>
  <c r="I920" i="18" s="1"/>
  <c r="H918" i="18"/>
  <c r="I918" i="18" s="1"/>
  <c r="H916" i="18"/>
  <c r="I916" i="18" s="1"/>
  <c r="H914" i="18"/>
  <c r="I914" i="18" s="1"/>
  <c r="H912" i="18"/>
  <c r="I912" i="18" s="1"/>
  <c r="H910" i="18"/>
  <c r="I910" i="18" s="1"/>
  <c r="H908" i="18"/>
  <c r="I908" i="18" s="1"/>
  <c r="H906" i="18"/>
  <c r="I906" i="18" s="1"/>
  <c r="H904" i="18"/>
  <c r="I904" i="18" s="1"/>
  <c r="H902" i="18"/>
  <c r="I902" i="18" s="1"/>
  <c r="H900" i="18"/>
  <c r="I900" i="18" s="1"/>
  <c r="H898" i="18"/>
  <c r="I898" i="18" s="1"/>
  <c r="H896" i="18"/>
  <c r="I896" i="18" s="1"/>
  <c r="H894" i="18"/>
  <c r="I894" i="18" s="1"/>
  <c r="H892" i="18"/>
  <c r="I892" i="18" s="1"/>
  <c r="H890" i="18"/>
  <c r="I890" i="18" s="1"/>
  <c r="H888" i="18"/>
  <c r="I888" i="18" s="1"/>
  <c r="H886" i="18"/>
  <c r="I886" i="18" s="1"/>
  <c r="H884" i="18"/>
  <c r="I884" i="18" s="1"/>
  <c r="H882" i="18"/>
  <c r="I882" i="18" s="1"/>
  <c r="H880" i="18"/>
  <c r="I880" i="18" s="1"/>
  <c r="H878" i="18"/>
  <c r="I878" i="18" s="1"/>
  <c r="H876" i="18"/>
  <c r="I876" i="18" s="1"/>
  <c r="H874" i="18"/>
  <c r="I874" i="18" s="1"/>
  <c r="H872" i="18"/>
  <c r="I872" i="18" s="1"/>
  <c r="H870" i="18"/>
  <c r="I870" i="18" s="1"/>
  <c r="H868" i="18"/>
  <c r="I868" i="18" s="1"/>
  <c r="H866" i="18"/>
  <c r="I866" i="18" s="1"/>
  <c r="H864" i="18"/>
  <c r="I864" i="18" s="1"/>
  <c r="H862" i="18"/>
  <c r="I862" i="18" s="1"/>
  <c r="H860" i="18"/>
  <c r="I860" i="18" s="1"/>
  <c r="H858" i="18"/>
  <c r="I858" i="18" s="1"/>
  <c r="H856" i="18"/>
  <c r="I856" i="18" s="1"/>
  <c r="H854" i="18"/>
  <c r="I854" i="18" s="1"/>
  <c r="H852" i="18"/>
  <c r="I852" i="18" s="1"/>
  <c r="H850" i="18"/>
  <c r="I850" i="18" s="1"/>
  <c r="H848" i="18"/>
  <c r="I848" i="18" s="1"/>
  <c r="H846" i="18"/>
  <c r="I846" i="18" s="1"/>
  <c r="H844" i="18"/>
  <c r="I844" i="18" s="1"/>
  <c r="H842" i="18"/>
  <c r="I842" i="18" s="1"/>
  <c r="H840" i="18"/>
  <c r="I840" i="18" s="1"/>
  <c r="H838" i="18"/>
  <c r="I838" i="18" s="1"/>
  <c r="H836" i="18"/>
  <c r="I836" i="18" s="1"/>
  <c r="H834" i="18"/>
  <c r="I834" i="18" s="1"/>
  <c r="H832" i="18"/>
  <c r="I832" i="18" s="1"/>
  <c r="H830" i="18"/>
  <c r="I830" i="18" s="1"/>
  <c r="H828" i="18"/>
  <c r="I828" i="18" s="1"/>
  <c r="H826" i="18"/>
  <c r="I826" i="18" s="1"/>
  <c r="H824" i="18"/>
  <c r="I824" i="18" s="1"/>
  <c r="H822" i="18"/>
  <c r="I822" i="18" s="1"/>
  <c r="H820" i="18"/>
  <c r="I820" i="18" s="1"/>
  <c r="H818" i="18"/>
  <c r="I818" i="18" s="1"/>
  <c r="H816" i="18"/>
  <c r="I816" i="18" s="1"/>
  <c r="H814" i="18"/>
  <c r="I814" i="18" s="1"/>
  <c r="H812" i="18"/>
  <c r="I812" i="18" s="1"/>
  <c r="H810" i="18"/>
  <c r="I810" i="18" s="1"/>
  <c r="H808" i="18"/>
  <c r="I808" i="18" s="1"/>
  <c r="H806" i="18"/>
  <c r="I806" i="18" s="1"/>
  <c r="H804" i="18"/>
  <c r="I804" i="18" s="1"/>
  <c r="H802" i="18"/>
  <c r="I802" i="18" s="1"/>
  <c r="H800" i="18"/>
  <c r="I800" i="18" s="1"/>
  <c r="H798" i="18"/>
  <c r="I798" i="18" s="1"/>
  <c r="H796" i="18"/>
  <c r="I796" i="18" s="1"/>
  <c r="H794" i="18"/>
  <c r="I794" i="18" s="1"/>
  <c r="H792" i="18"/>
  <c r="I792" i="18" s="1"/>
  <c r="H790" i="18"/>
  <c r="I790" i="18" s="1"/>
  <c r="H788" i="18"/>
  <c r="I788" i="18" s="1"/>
  <c r="H786" i="18"/>
  <c r="I786" i="18" s="1"/>
  <c r="H784" i="18"/>
  <c r="I784" i="18" s="1"/>
  <c r="H782" i="18"/>
  <c r="I782" i="18" s="1"/>
  <c r="H780" i="18"/>
  <c r="I780" i="18" s="1"/>
  <c r="H778" i="18"/>
  <c r="I778" i="18" s="1"/>
  <c r="H776" i="18"/>
  <c r="I776" i="18" s="1"/>
  <c r="H774" i="18"/>
  <c r="I774" i="18" s="1"/>
  <c r="H772" i="18"/>
  <c r="I772" i="18" s="1"/>
  <c r="H770" i="18"/>
  <c r="I770" i="18" s="1"/>
  <c r="H768" i="18"/>
  <c r="I768" i="18" s="1"/>
  <c r="H766" i="18"/>
  <c r="I766" i="18" s="1"/>
  <c r="H764" i="18"/>
  <c r="I764" i="18" s="1"/>
  <c r="H762" i="18"/>
  <c r="I762" i="18" s="1"/>
  <c r="H760" i="18"/>
  <c r="I760" i="18" s="1"/>
  <c r="H758" i="18"/>
  <c r="I758" i="18" s="1"/>
  <c r="H756" i="18"/>
  <c r="I756" i="18" s="1"/>
  <c r="H754" i="18"/>
  <c r="I754" i="18" s="1"/>
  <c r="H752" i="18"/>
  <c r="I752" i="18" s="1"/>
  <c r="H750" i="18"/>
  <c r="I750" i="18" s="1"/>
  <c r="H748" i="18"/>
  <c r="I748" i="18" s="1"/>
  <c r="H746" i="18"/>
  <c r="I746" i="18" s="1"/>
  <c r="H744" i="18"/>
  <c r="I744" i="18" s="1"/>
  <c r="H742" i="18"/>
  <c r="I742" i="18" s="1"/>
  <c r="H740" i="18"/>
  <c r="I740" i="18" s="1"/>
  <c r="H738" i="18"/>
  <c r="I738" i="18" s="1"/>
  <c r="H736" i="18"/>
  <c r="I736" i="18" s="1"/>
  <c r="H734" i="18"/>
  <c r="I734" i="18" s="1"/>
  <c r="H732" i="18"/>
  <c r="I732" i="18" s="1"/>
  <c r="H730" i="18"/>
  <c r="I730" i="18" s="1"/>
  <c r="H728" i="18"/>
  <c r="I728" i="18" s="1"/>
  <c r="H726" i="18"/>
  <c r="I726" i="18" s="1"/>
  <c r="H724" i="18"/>
  <c r="I724" i="18" s="1"/>
  <c r="H722" i="18"/>
  <c r="I722" i="18" s="1"/>
  <c r="H720" i="18"/>
  <c r="I720" i="18" s="1"/>
  <c r="H718" i="18"/>
  <c r="I718" i="18" s="1"/>
  <c r="H716" i="18"/>
  <c r="I716" i="18" s="1"/>
  <c r="H714" i="18"/>
  <c r="I714" i="18" s="1"/>
  <c r="H712" i="18"/>
  <c r="I712" i="18" s="1"/>
  <c r="H710" i="18"/>
  <c r="I710" i="18" s="1"/>
  <c r="H708" i="18"/>
  <c r="I708" i="18" s="1"/>
  <c r="H706" i="18"/>
  <c r="I706" i="18" s="1"/>
  <c r="H704" i="18"/>
  <c r="I704" i="18" s="1"/>
  <c r="H702" i="18"/>
  <c r="I702" i="18" s="1"/>
  <c r="H700" i="18"/>
  <c r="I700" i="18" s="1"/>
  <c r="H698" i="18"/>
  <c r="I698" i="18" s="1"/>
  <c r="H696" i="18"/>
  <c r="I696" i="18" s="1"/>
  <c r="H694" i="18"/>
  <c r="I694" i="18" s="1"/>
  <c r="H692" i="18"/>
  <c r="I692" i="18" s="1"/>
  <c r="H690" i="18"/>
  <c r="I690" i="18" s="1"/>
  <c r="H688" i="18"/>
  <c r="I688" i="18" s="1"/>
  <c r="H686" i="18"/>
  <c r="I686" i="18" s="1"/>
  <c r="H684" i="18"/>
  <c r="I684" i="18" s="1"/>
  <c r="H682" i="18"/>
  <c r="I682" i="18" s="1"/>
  <c r="H680" i="18"/>
  <c r="I680" i="18" s="1"/>
  <c r="H678" i="18"/>
  <c r="I678" i="18" s="1"/>
  <c r="H676" i="18"/>
  <c r="I676" i="18" s="1"/>
  <c r="H674" i="18"/>
  <c r="I674" i="18" s="1"/>
  <c r="H673" i="18"/>
  <c r="I673" i="18" s="1"/>
  <c r="H672" i="18"/>
  <c r="I672" i="18" s="1"/>
  <c r="H670" i="18"/>
  <c r="I670" i="18" s="1"/>
  <c r="H668" i="18"/>
  <c r="I668" i="18" s="1"/>
  <c r="H666" i="18"/>
  <c r="I666" i="18" s="1"/>
  <c r="H664" i="18"/>
  <c r="I664" i="18" s="1"/>
  <c r="H662" i="18"/>
  <c r="I662" i="18" s="1"/>
  <c r="H660" i="18"/>
  <c r="I660" i="18" s="1"/>
  <c r="H658" i="18"/>
  <c r="I658" i="18" s="1"/>
  <c r="H656" i="18"/>
  <c r="I656" i="18" s="1"/>
  <c r="H654" i="18"/>
  <c r="I654" i="18" s="1"/>
  <c r="H652" i="18"/>
  <c r="I652" i="18" s="1"/>
  <c r="H650" i="18"/>
  <c r="I650" i="18" s="1"/>
  <c r="H648" i="18"/>
  <c r="I648" i="18" s="1"/>
  <c r="H646" i="18"/>
  <c r="I646" i="18" s="1"/>
  <c r="H644" i="18"/>
  <c r="I644" i="18" s="1"/>
  <c r="H642" i="18"/>
  <c r="I642" i="18" s="1"/>
  <c r="H640" i="18"/>
  <c r="I640" i="18" s="1"/>
  <c r="H638" i="18"/>
  <c r="I638" i="18" s="1"/>
  <c r="H636" i="18"/>
  <c r="I636" i="18" s="1"/>
  <c r="H634" i="18"/>
  <c r="I634" i="18" s="1"/>
  <c r="H632" i="18"/>
  <c r="I632" i="18" s="1"/>
  <c r="H630" i="18"/>
  <c r="I630" i="18" s="1"/>
  <c r="H628" i="18"/>
  <c r="I628" i="18" s="1"/>
  <c r="H626" i="18"/>
  <c r="I626" i="18" s="1"/>
  <c r="H624" i="18"/>
  <c r="I624" i="18" s="1"/>
  <c r="H622" i="18"/>
  <c r="I622" i="18" s="1"/>
  <c r="H620" i="18"/>
  <c r="I620" i="18" s="1"/>
  <c r="H618" i="18"/>
  <c r="I618" i="18" s="1"/>
  <c r="H616" i="18"/>
  <c r="I616" i="18" s="1"/>
  <c r="H614" i="18"/>
  <c r="I614" i="18" s="1"/>
  <c r="H612" i="18"/>
  <c r="I612" i="18" s="1"/>
  <c r="H610" i="18"/>
  <c r="I610" i="18" s="1"/>
  <c r="H608" i="18"/>
  <c r="I608" i="18" s="1"/>
  <c r="H606" i="18"/>
  <c r="I606" i="18" s="1"/>
  <c r="H604" i="18"/>
  <c r="I604" i="18" s="1"/>
  <c r="H602" i="18"/>
  <c r="I602" i="18" s="1"/>
  <c r="H600" i="18"/>
  <c r="I600" i="18" s="1"/>
  <c r="H598" i="18"/>
  <c r="I598" i="18" s="1"/>
  <c r="H596" i="18"/>
  <c r="I596" i="18" s="1"/>
  <c r="H594" i="18"/>
  <c r="I594" i="18" s="1"/>
  <c r="H592" i="18"/>
  <c r="I592" i="18" s="1"/>
  <c r="H590" i="18"/>
  <c r="I590" i="18" s="1"/>
  <c r="H588" i="18"/>
  <c r="I588" i="18" s="1"/>
  <c r="H586" i="18"/>
  <c r="I586" i="18" s="1"/>
  <c r="H584" i="18"/>
  <c r="I584" i="18" s="1"/>
  <c r="H582" i="18"/>
  <c r="I582" i="18" s="1"/>
  <c r="H580" i="18"/>
  <c r="I580" i="18" s="1"/>
  <c r="H578" i="18"/>
  <c r="I578" i="18" s="1"/>
  <c r="H576" i="18"/>
  <c r="I576" i="18" s="1"/>
  <c r="H574" i="18"/>
  <c r="I574" i="18" s="1"/>
  <c r="H572" i="18"/>
  <c r="I572" i="18" s="1"/>
  <c r="H570" i="18"/>
  <c r="I570" i="18" s="1"/>
  <c r="H568" i="18"/>
  <c r="I568" i="18" s="1"/>
  <c r="H566" i="18"/>
  <c r="I566" i="18" s="1"/>
  <c r="H564" i="18"/>
  <c r="I564" i="18" s="1"/>
  <c r="H562" i="18"/>
  <c r="I562" i="18" s="1"/>
  <c r="H560" i="18"/>
  <c r="I560" i="18" s="1"/>
  <c r="H558" i="18"/>
  <c r="I558" i="18" s="1"/>
  <c r="H556" i="18"/>
  <c r="I556" i="18" s="1"/>
  <c r="H554" i="18"/>
  <c r="I554" i="18" s="1"/>
  <c r="H552" i="18"/>
  <c r="I552" i="18" s="1"/>
  <c r="H550" i="18"/>
  <c r="I550" i="18" s="1"/>
  <c r="H548" i="18"/>
  <c r="I548" i="18" s="1"/>
  <c r="H546" i="18"/>
  <c r="I546" i="18" s="1"/>
  <c r="H544" i="18"/>
  <c r="I544" i="18" s="1"/>
  <c r="H542" i="18"/>
  <c r="I542" i="18" s="1"/>
  <c r="H540" i="18"/>
  <c r="I540" i="18" s="1"/>
  <c r="H538" i="18"/>
  <c r="I538" i="18" s="1"/>
  <c r="H536" i="18"/>
  <c r="I536" i="18" s="1"/>
  <c r="H534" i="18"/>
  <c r="I534" i="18" s="1"/>
  <c r="H532" i="18"/>
  <c r="I532" i="18" s="1"/>
  <c r="H530" i="18"/>
  <c r="I530" i="18" s="1"/>
  <c r="H528" i="18"/>
  <c r="I528" i="18" s="1"/>
  <c r="H526" i="18"/>
  <c r="I526" i="18" s="1"/>
  <c r="H524" i="18"/>
  <c r="I524" i="18" s="1"/>
  <c r="H522" i="18"/>
  <c r="I522" i="18" s="1"/>
  <c r="H520" i="18"/>
  <c r="I520" i="18" s="1"/>
  <c r="H518" i="18"/>
  <c r="I518" i="18" s="1"/>
  <c r="H516" i="18"/>
  <c r="I516" i="18" s="1"/>
  <c r="H514" i="18"/>
  <c r="I514" i="18" s="1"/>
  <c r="H512" i="18"/>
  <c r="I512" i="18" s="1"/>
  <c r="H510" i="18"/>
  <c r="I510" i="18" s="1"/>
  <c r="H508" i="18"/>
  <c r="I508" i="18" s="1"/>
  <c r="H506" i="18"/>
  <c r="I506" i="18" s="1"/>
  <c r="H504" i="18"/>
  <c r="I504" i="18" s="1"/>
  <c r="H502" i="18"/>
  <c r="I502" i="18" s="1"/>
  <c r="H500" i="18"/>
  <c r="I500" i="18" s="1"/>
  <c r="H498" i="18"/>
  <c r="I498" i="18" s="1"/>
  <c r="H496" i="18"/>
  <c r="I496" i="18" s="1"/>
  <c r="H494" i="18"/>
  <c r="I494" i="18" s="1"/>
  <c r="H492" i="18"/>
  <c r="I492" i="18" s="1"/>
  <c r="H490" i="18"/>
  <c r="I490" i="18" s="1"/>
  <c r="H488" i="18"/>
  <c r="I488" i="18" s="1"/>
  <c r="H486" i="18"/>
  <c r="I486" i="18" s="1"/>
  <c r="H484" i="18"/>
  <c r="I484" i="18" s="1"/>
  <c r="H482" i="18"/>
  <c r="I482" i="18" s="1"/>
  <c r="H480" i="18"/>
  <c r="I480" i="18" s="1"/>
  <c r="H478" i="18"/>
  <c r="I478" i="18" s="1"/>
  <c r="H476" i="18"/>
  <c r="I476" i="18" s="1"/>
  <c r="H474" i="18"/>
  <c r="I474" i="18" s="1"/>
  <c r="H472" i="18"/>
  <c r="I472" i="18" s="1"/>
  <c r="H470" i="18"/>
  <c r="I470" i="18" s="1"/>
  <c r="H468" i="18"/>
  <c r="I468" i="18" s="1"/>
  <c r="H466" i="18"/>
  <c r="I466" i="18" s="1"/>
  <c r="H464" i="18"/>
  <c r="I464" i="18" s="1"/>
  <c r="H462" i="18"/>
  <c r="I462" i="18" s="1"/>
  <c r="H460" i="18"/>
  <c r="I460" i="18" s="1"/>
  <c r="H458" i="18"/>
  <c r="I458" i="18" s="1"/>
  <c r="H456" i="18"/>
  <c r="I456" i="18" s="1"/>
  <c r="H454" i="18"/>
  <c r="I454" i="18" s="1"/>
  <c r="H452" i="18"/>
  <c r="I452" i="18" s="1"/>
  <c r="H450" i="18"/>
  <c r="I450" i="18" s="1"/>
  <c r="H448" i="18"/>
  <c r="I448" i="18" s="1"/>
  <c r="H446" i="18"/>
  <c r="I446" i="18" s="1"/>
  <c r="H444" i="18"/>
  <c r="I444" i="18" s="1"/>
  <c r="H442" i="18"/>
  <c r="I442" i="18" s="1"/>
  <c r="H440" i="18"/>
  <c r="I440" i="18" s="1"/>
  <c r="H438" i="18"/>
  <c r="I438" i="18" s="1"/>
  <c r="H436" i="18"/>
  <c r="I436" i="18" s="1"/>
  <c r="H434" i="18"/>
  <c r="I434" i="18" s="1"/>
  <c r="H432" i="18"/>
  <c r="I432" i="18" s="1"/>
  <c r="H430" i="18"/>
  <c r="I430" i="18" s="1"/>
  <c r="H428" i="18"/>
  <c r="I428" i="18" s="1"/>
  <c r="H426" i="18"/>
  <c r="I426" i="18" s="1"/>
  <c r="H424" i="18"/>
  <c r="I424" i="18" s="1"/>
  <c r="H422" i="18"/>
  <c r="I422" i="18" s="1"/>
  <c r="H420" i="18"/>
  <c r="I420" i="18" s="1"/>
  <c r="H418" i="18"/>
  <c r="I418" i="18" s="1"/>
  <c r="H416" i="18"/>
  <c r="I416" i="18" s="1"/>
  <c r="H414" i="18"/>
  <c r="I414" i="18" s="1"/>
  <c r="H412" i="18"/>
  <c r="I412" i="18" s="1"/>
  <c r="H410" i="18"/>
  <c r="I410" i="18" s="1"/>
  <c r="H408" i="18"/>
  <c r="I408" i="18" s="1"/>
  <c r="H406" i="18"/>
  <c r="I406" i="18" s="1"/>
  <c r="H404" i="18"/>
  <c r="I404" i="18" s="1"/>
  <c r="H402" i="18"/>
  <c r="I402" i="18" s="1"/>
  <c r="H400" i="18"/>
  <c r="I400" i="18" s="1"/>
  <c r="H398" i="18"/>
  <c r="I398" i="18" s="1"/>
  <c r="H396" i="18"/>
  <c r="I396" i="18" s="1"/>
  <c r="H394" i="18"/>
  <c r="I394" i="18" s="1"/>
  <c r="H392" i="18"/>
  <c r="I392" i="18" s="1"/>
  <c r="H390" i="18"/>
  <c r="I390" i="18" s="1"/>
  <c r="H671" i="18"/>
  <c r="I671" i="18" s="1"/>
  <c r="H669" i="18"/>
  <c r="I669" i="18" s="1"/>
  <c r="H667" i="18"/>
  <c r="I667" i="18" s="1"/>
  <c r="H665" i="18"/>
  <c r="I665" i="18" s="1"/>
  <c r="H663" i="18"/>
  <c r="I663" i="18" s="1"/>
  <c r="H661" i="18"/>
  <c r="I661" i="18" s="1"/>
  <c r="H659" i="18"/>
  <c r="I659" i="18" s="1"/>
  <c r="H657" i="18"/>
  <c r="I657" i="18" s="1"/>
  <c r="H655" i="18"/>
  <c r="I655" i="18" s="1"/>
  <c r="H653" i="18"/>
  <c r="I653" i="18" s="1"/>
  <c r="H651" i="18"/>
  <c r="I651" i="18" s="1"/>
  <c r="H649" i="18"/>
  <c r="I649" i="18" s="1"/>
  <c r="H647" i="18"/>
  <c r="I647" i="18" s="1"/>
  <c r="H645" i="18"/>
  <c r="I645" i="18" s="1"/>
  <c r="H643" i="18"/>
  <c r="I643" i="18" s="1"/>
  <c r="H641" i="18"/>
  <c r="I641" i="18" s="1"/>
  <c r="H639" i="18"/>
  <c r="I639" i="18" s="1"/>
  <c r="H637" i="18"/>
  <c r="I637" i="18" s="1"/>
  <c r="H635" i="18"/>
  <c r="I635" i="18" s="1"/>
  <c r="H633" i="18"/>
  <c r="I633" i="18" s="1"/>
  <c r="H631" i="18"/>
  <c r="I631" i="18" s="1"/>
  <c r="H629" i="18"/>
  <c r="I629" i="18" s="1"/>
  <c r="H627" i="18"/>
  <c r="I627" i="18" s="1"/>
  <c r="H625" i="18"/>
  <c r="I625" i="18" s="1"/>
  <c r="H623" i="18"/>
  <c r="I623" i="18" s="1"/>
  <c r="H621" i="18"/>
  <c r="I621" i="18" s="1"/>
  <c r="H619" i="18"/>
  <c r="I619" i="18" s="1"/>
  <c r="H617" i="18"/>
  <c r="I617" i="18" s="1"/>
  <c r="H615" i="18"/>
  <c r="I615" i="18" s="1"/>
  <c r="H613" i="18"/>
  <c r="I613" i="18" s="1"/>
  <c r="H611" i="18"/>
  <c r="I611" i="18" s="1"/>
  <c r="H609" i="18"/>
  <c r="I609" i="18" s="1"/>
  <c r="H607" i="18"/>
  <c r="I607" i="18" s="1"/>
  <c r="H605" i="18"/>
  <c r="I605" i="18" s="1"/>
  <c r="H603" i="18"/>
  <c r="I603" i="18" s="1"/>
  <c r="H601" i="18"/>
  <c r="I601" i="18" s="1"/>
  <c r="H599" i="18"/>
  <c r="I599" i="18" s="1"/>
  <c r="H597" i="18"/>
  <c r="I597" i="18" s="1"/>
  <c r="H595" i="18"/>
  <c r="I595" i="18" s="1"/>
  <c r="H593" i="18"/>
  <c r="I593" i="18" s="1"/>
  <c r="H591" i="18"/>
  <c r="I591" i="18" s="1"/>
  <c r="H589" i="18"/>
  <c r="I589" i="18" s="1"/>
  <c r="H587" i="18"/>
  <c r="I587" i="18" s="1"/>
  <c r="H585" i="18"/>
  <c r="I585" i="18" s="1"/>
  <c r="H583" i="18"/>
  <c r="I583" i="18" s="1"/>
  <c r="H581" i="18"/>
  <c r="I581" i="18" s="1"/>
  <c r="H579" i="18"/>
  <c r="I579" i="18" s="1"/>
  <c r="H577" i="18"/>
  <c r="I577" i="18" s="1"/>
  <c r="H575" i="18"/>
  <c r="I575" i="18" s="1"/>
  <c r="H573" i="18"/>
  <c r="I573" i="18" s="1"/>
  <c r="H571" i="18"/>
  <c r="I571" i="18" s="1"/>
  <c r="H569" i="18"/>
  <c r="I569" i="18" s="1"/>
  <c r="H567" i="18"/>
  <c r="I567" i="18" s="1"/>
  <c r="H565" i="18"/>
  <c r="I565" i="18" s="1"/>
  <c r="H563" i="18"/>
  <c r="I563" i="18" s="1"/>
  <c r="H561" i="18"/>
  <c r="I561" i="18" s="1"/>
  <c r="H559" i="18"/>
  <c r="I559" i="18" s="1"/>
  <c r="H557" i="18"/>
  <c r="I557" i="18" s="1"/>
  <c r="H555" i="18"/>
  <c r="I555" i="18" s="1"/>
  <c r="H553" i="18"/>
  <c r="I553" i="18" s="1"/>
  <c r="H551" i="18"/>
  <c r="I551" i="18" s="1"/>
  <c r="H549" i="18"/>
  <c r="I549" i="18" s="1"/>
  <c r="H547" i="18"/>
  <c r="I547" i="18" s="1"/>
  <c r="H545" i="18"/>
  <c r="I545" i="18" s="1"/>
  <c r="H543" i="18"/>
  <c r="I543" i="18" s="1"/>
  <c r="H541" i="18"/>
  <c r="I541" i="18" s="1"/>
  <c r="H539" i="18"/>
  <c r="I539" i="18" s="1"/>
  <c r="H537" i="18"/>
  <c r="I537" i="18" s="1"/>
  <c r="H535" i="18"/>
  <c r="I535" i="18" s="1"/>
  <c r="H533" i="18"/>
  <c r="I533" i="18" s="1"/>
  <c r="H531" i="18"/>
  <c r="I531" i="18" s="1"/>
  <c r="H529" i="18"/>
  <c r="I529" i="18" s="1"/>
  <c r="H527" i="18"/>
  <c r="I527" i="18" s="1"/>
  <c r="H525" i="18"/>
  <c r="I525" i="18" s="1"/>
  <c r="H523" i="18"/>
  <c r="I523" i="18" s="1"/>
  <c r="H521" i="18"/>
  <c r="I521" i="18" s="1"/>
  <c r="H519" i="18"/>
  <c r="I519" i="18" s="1"/>
  <c r="H517" i="18"/>
  <c r="I517" i="18" s="1"/>
  <c r="H515" i="18"/>
  <c r="I515" i="18" s="1"/>
  <c r="H513" i="18"/>
  <c r="I513" i="18" s="1"/>
  <c r="H511" i="18"/>
  <c r="I511" i="18" s="1"/>
  <c r="H509" i="18"/>
  <c r="I509" i="18" s="1"/>
  <c r="H507" i="18"/>
  <c r="I507" i="18" s="1"/>
  <c r="H505" i="18"/>
  <c r="I505" i="18" s="1"/>
  <c r="H503" i="18"/>
  <c r="I503" i="18" s="1"/>
  <c r="H501" i="18"/>
  <c r="I501" i="18" s="1"/>
  <c r="H499" i="18"/>
  <c r="I499" i="18" s="1"/>
  <c r="H497" i="18"/>
  <c r="I497" i="18" s="1"/>
  <c r="H495" i="18"/>
  <c r="I495" i="18" s="1"/>
  <c r="H493" i="18"/>
  <c r="I493" i="18" s="1"/>
  <c r="H491" i="18"/>
  <c r="I491" i="18" s="1"/>
  <c r="H489" i="18"/>
  <c r="I489" i="18" s="1"/>
  <c r="H487" i="18"/>
  <c r="I487" i="18" s="1"/>
  <c r="H485" i="18"/>
  <c r="I485" i="18" s="1"/>
  <c r="H483" i="18"/>
  <c r="I483" i="18" s="1"/>
  <c r="H481" i="18"/>
  <c r="I481" i="18" s="1"/>
  <c r="H479" i="18"/>
  <c r="I479" i="18" s="1"/>
  <c r="H477" i="18"/>
  <c r="I477" i="18" s="1"/>
  <c r="H475" i="18"/>
  <c r="I475" i="18" s="1"/>
  <c r="H473" i="18"/>
  <c r="I473" i="18" s="1"/>
  <c r="H471" i="18"/>
  <c r="I471" i="18" s="1"/>
  <c r="H469" i="18"/>
  <c r="I469" i="18" s="1"/>
  <c r="H467" i="18"/>
  <c r="I467" i="18" s="1"/>
  <c r="H465" i="18"/>
  <c r="I465" i="18" s="1"/>
  <c r="H463" i="18"/>
  <c r="I463" i="18" s="1"/>
  <c r="H461" i="18"/>
  <c r="I461" i="18" s="1"/>
  <c r="H459" i="18"/>
  <c r="I459" i="18" s="1"/>
  <c r="H457" i="18"/>
  <c r="I457" i="18" s="1"/>
  <c r="H455" i="18"/>
  <c r="I455" i="18" s="1"/>
  <c r="H453" i="18"/>
  <c r="I453" i="18" s="1"/>
  <c r="H451" i="18"/>
  <c r="I451" i="18" s="1"/>
  <c r="H449" i="18"/>
  <c r="I449" i="18" s="1"/>
  <c r="H447" i="18"/>
  <c r="I447" i="18" s="1"/>
  <c r="H445" i="18"/>
  <c r="I445" i="18" s="1"/>
  <c r="H443" i="18"/>
  <c r="I443" i="18" s="1"/>
  <c r="H441" i="18"/>
  <c r="I441" i="18" s="1"/>
  <c r="H439" i="18"/>
  <c r="I439" i="18" s="1"/>
  <c r="H437" i="18"/>
  <c r="I437" i="18" s="1"/>
  <c r="H435" i="18"/>
  <c r="I435" i="18" s="1"/>
  <c r="H433" i="18"/>
  <c r="I433" i="18" s="1"/>
  <c r="H431" i="18"/>
  <c r="I431" i="18" s="1"/>
  <c r="H429" i="18"/>
  <c r="I429" i="18" s="1"/>
  <c r="H427" i="18"/>
  <c r="I427" i="18" s="1"/>
  <c r="H425" i="18"/>
  <c r="I425" i="18" s="1"/>
  <c r="H423" i="18"/>
  <c r="I423" i="18" s="1"/>
  <c r="H421" i="18"/>
  <c r="I421" i="18" s="1"/>
  <c r="H419" i="18"/>
  <c r="I419" i="18" s="1"/>
  <c r="H417" i="18"/>
  <c r="I417" i="18" s="1"/>
  <c r="H415" i="18"/>
  <c r="I415" i="18" s="1"/>
  <c r="H413" i="18"/>
  <c r="I413" i="18" s="1"/>
  <c r="H411" i="18"/>
  <c r="I411" i="18" s="1"/>
  <c r="H409" i="18"/>
  <c r="I409" i="18" s="1"/>
  <c r="H407" i="18"/>
  <c r="I407" i="18" s="1"/>
  <c r="H405" i="18"/>
  <c r="I405" i="18" s="1"/>
  <c r="H403" i="18"/>
  <c r="I403" i="18" s="1"/>
  <c r="H401" i="18"/>
  <c r="I401" i="18" s="1"/>
  <c r="H399" i="18"/>
  <c r="I399" i="18" s="1"/>
  <c r="H397" i="18"/>
  <c r="I397" i="18" s="1"/>
  <c r="H395" i="18"/>
  <c r="I395" i="18" s="1"/>
  <c r="H393" i="18"/>
  <c r="I393" i="18" s="1"/>
  <c r="H391" i="18"/>
  <c r="I391" i="18" s="1"/>
  <c r="H389" i="18"/>
  <c r="I389" i="18" s="1"/>
  <c r="H387" i="18"/>
  <c r="I387" i="18" s="1"/>
  <c r="H385" i="18"/>
  <c r="I385" i="18" s="1"/>
  <c r="H383" i="18"/>
  <c r="I383" i="18" s="1"/>
  <c r="H381" i="18"/>
  <c r="I381" i="18" s="1"/>
  <c r="H379" i="18"/>
  <c r="I379" i="18" s="1"/>
  <c r="H377" i="18"/>
  <c r="I377" i="18" s="1"/>
  <c r="H375" i="18"/>
  <c r="I375" i="18" s="1"/>
  <c r="H373" i="18"/>
  <c r="I373" i="18" s="1"/>
  <c r="H371" i="18"/>
  <c r="I371" i="18" s="1"/>
  <c r="H369" i="18"/>
  <c r="I369" i="18" s="1"/>
  <c r="H367" i="18"/>
  <c r="I367" i="18" s="1"/>
  <c r="H365" i="18"/>
  <c r="I365" i="18" s="1"/>
  <c r="H363" i="18"/>
  <c r="I363" i="18" s="1"/>
  <c r="H361" i="18"/>
  <c r="I361" i="18" s="1"/>
  <c r="H359" i="18"/>
  <c r="I359" i="18" s="1"/>
  <c r="H357" i="18"/>
  <c r="I357" i="18" s="1"/>
  <c r="H355" i="18"/>
  <c r="I355" i="18" s="1"/>
  <c r="H353" i="18"/>
  <c r="I353" i="18" s="1"/>
  <c r="H351" i="18"/>
  <c r="I351" i="18" s="1"/>
  <c r="H349" i="18"/>
  <c r="I349" i="18" s="1"/>
  <c r="H347" i="18"/>
  <c r="I347" i="18" s="1"/>
  <c r="H345" i="18"/>
  <c r="I345" i="18" s="1"/>
  <c r="H343" i="18"/>
  <c r="I343" i="18" s="1"/>
  <c r="H341" i="18"/>
  <c r="I341" i="18" s="1"/>
  <c r="H339" i="18"/>
  <c r="I339" i="18" s="1"/>
  <c r="H337" i="18"/>
  <c r="I337" i="18" s="1"/>
  <c r="H335" i="18"/>
  <c r="I335" i="18" s="1"/>
  <c r="H333" i="18"/>
  <c r="I333" i="18" s="1"/>
  <c r="H331" i="18"/>
  <c r="I331" i="18" s="1"/>
  <c r="H329" i="18"/>
  <c r="I329" i="18" s="1"/>
  <c r="H327" i="18"/>
  <c r="I327" i="18" s="1"/>
  <c r="H325" i="18"/>
  <c r="I325" i="18" s="1"/>
  <c r="H323" i="18"/>
  <c r="I323" i="18" s="1"/>
  <c r="H321" i="18"/>
  <c r="I321" i="18" s="1"/>
  <c r="H319" i="18"/>
  <c r="I319" i="18" s="1"/>
  <c r="H317" i="18"/>
  <c r="I317" i="18" s="1"/>
  <c r="H315" i="18"/>
  <c r="I315" i="18" s="1"/>
  <c r="H313" i="18"/>
  <c r="I313" i="18" s="1"/>
  <c r="H311" i="18"/>
  <c r="I311" i="18" s="1"/>
  <c r="H309" i="18"/>
  <c r="I309" i="18" s="1"/>
  <c r="H307" i="18"/>
  <c r="I307" i="18" s="1"/>
  <c r="H305" i="18"/>
  <c r="I305" i="18" s="1"/>
  <c r="H303" i="18"/>
  <c r="I303" i="18" s="1"/>
  <c r="H301" i="18"/>
  <c r="I301" i="18" s="1"/>
  <c r="H299" i="18"/>
  <c r="I299" i="18" s="1"/>
  <c r="H297" i="18"/>
  <c r="I297" i="18" s="1"/>
  <c r="H295" i="18"/>
  <c r="I295" i="18" s="1"/>
  <c r="H293" i="18"/>
  <c r="I293" i="18" s="1"/>
  <c r="H291" i="18"/>
  <c r="I291" i="18" s="1"/>
  <c r="H289" i="18"/>
  <c r="I289" i="18" s="1"/>
  <c r="H287" i="18"/>
  <c r="I287" i="18" s="1"/>
  <c r="H285" i="18"/>
  <c r="I285" i="18" s="1"/>
  <c r="H283" i="18"/>
  <c r="I283" i="18" s="1"/>
  <c r="H281" i="18"/>
  <c r="I281" i="18" s="1"/>
  <c r="H279" i="18"/>
  <c r="I279" i="18" s="1"/>
  <c r="H277" i="18"/>
  <c r="I277" i="18" s="1"/>
  <c r="H275" i="18"/>
  <c r="I275" i="18" s="1"/>
  <c r="H273" i="18"/>
  <c r="I273" i="18" s="1"/>
  <c r="H271" i="18"/>
  <c r="I271" i="18" s="1"/>
  <c r="H269" i="18"/>
  <c r="I269" i="18" s="1"/>
  <c r="H267" i="18"/>
  <c r="I267" i="18" s="1"/>
  <c r="H265" i="18"/>
  <c r="I265" i="18" s="1"/>
  <c r="H263" i="18"/>
  <c r="I263" i="18" s="1"/>
  <c r="H261" i="18"/>
  <c r="I261" i="18" s="1"/>
  <c r="H259" i="18"/>
  <c r="I259" i="18" s="1"/>
  <c r="H257" i="18"/>
  <c r="I257" i="18" s="1"/>
  <c r="H255" i="18"/>
  <c r="I255" i="18" s="1"/>
  <c r="H253" i="18"/>
  <c r="I253" i="18" s="1"/>
  <c r="H251" i="18"/>
  <c r="I251" i="18" s="1"/>
  <c r="H249" i="18"/>
  <c r="I249" i="18" s="1"/>
  <c r="H247" i="18"/>
  <c r="I247" i="18" s="1"/>
  <c r="H245" i="18"/>
  <c r="I245" i="18" s="1"/>
  <c r="H243" i="18"/>
  <c r="I243" i="18" s="1"/>
  <c r="H241" i="18"/>
  <c r="I241" i="18" s="1"/>
  <c r="H239" i="18"/>
  <c r="I239" i="18" s="1"/>
  <c r="H237" i="18"/>
  <c r="I237" i="18" s="1"/>
  <c r="H235" i="18"/>
  <c r="I235" i="18" s="1"/>
  <c r="H233" i="18"/>
  <c r="I233" i="18" s="1"/>
  <c r="H231" i="18"/>
  <c r="I231" i="18" s="1"/>
  <c r="H229" i="18"/>
  <c r="I229" i="18" s="1"/>
  <c r="H227" i="18"/>
  <c r="I227" i="18" s="1"/>
  <c r="H225" i="18"/>
  <c r="I225" i="18" s="1"/>
  <c r="H223" i="18"/>
  <c r="I223" i="18" s="1"/>
  <c r="H221" i="18"/>
  <c r="I221" i="18" s="1"/>
  <c r="H219" i="18"/>
  <c r="I219" i="18" s="1"/>
  <c r="H217" i="18"/>
  <c r="I217" i="18" s="1"/>
  <c r="H215" i="18"/>
  <c r="I215" i="18" s="1"/>
  <c r="H213" i="18"/>
  <c r="I213" i="18" s="1"/>
  <c r="H211" i="18"/>
  <c r="I211" i="18" s="1"/>
  <c r="H209" i="18"/>
  <c r="I209" i="18" s="1"/>
  <c r="H207" i="18"/>
  <c r="I207" i="18" s="1"/>
  <c r="H205" i="18"/>
  <c r="I205" i="18" s="1"/>
  <c r="H203" i="18"/>
  <c r="I203" i="18" s="1"/>
  <c r="H201" i="18"/>
  <c r="I201" i="18" s="1"/>
  <c r="H199" i="18"/>
  <c r="I199" i="18" s="1"/>
  <c r="H197" i="18"/>
  <c r="I197" i="18" s="1"/>
  <c r="H195" i="18"/>
  <c r="I195" i="18" s="1"/>
  <c r="H193" i="18"/>
  <c r="I193" i="18" s="1"/>
  <c r="H191" i="18"/>
  <c r="I191" i="18" s="1"/>
  <c r="H189" i="18"/>
  <c r="I189" i="18" s="1"/>
  <c r="H187" i="18"/>
  <c r="I187" i="18" s="1"/>
  <c r="H185" i="18"/>
  <c r="I185" i="18" s="1"/>
  <c r="H183" i="18"/>
  <c r="I183" i="18" s="1"/>
  <c r="H181" i="18"/>
  <c r="I181" i="18" s="1"/>
  <c r="H179" i="18"/>
  <c r="I179" i="18" s="1"/>
  <c r="H177" i="18"/>
  <c r="I177" i="18" s="1"/>
  <c r="H175" i="18"/>
  <c r="I175" i="18" s="1"/>
  <c r="H173" i="18"/>
  <c r="I173" i="18" s="1"/>
  <c r="H171" i="18"/>
  <c r="I171" i="18" s="1"/>
  <c r="H169" i="18"/>
  <c r="I169" i="18" s="1"/>
  <c r="H167" i="18"/>
  <c r="I167" i="18" s="1"/>
  <c r="H165" i="18"/>
  <c r="I165" i="18" s="1"/>
  <c r="H163" i="18"/>
  <c r="I163" i="18" s="1"/>
  <c r="H161" i="18"/>
  <c r="I161" i="18" s="1"/>
  <c r="H159" i="18"/>
  <c r="I159" i="18" s="1"/>
  <c r="H157" i="18"/>
  <c r="I157" i="18" s="1"/>
  <c r="H155" i="18"/>
  <c r="I155" i="18" s="1"/>
  <c r="H153" i="18"/>
  <c r="I153" i="18" s="1"/>
  <c r="H151" i="18"/>
  <c r="I151" i="18" s="1"/>
  <c r="H149" i="18"/>
  <c r="I149" i="18" s="1"/>
  <c r="H147" i="18"/>
  <c r="I147" i="18" s="1"/>
  <c r="H145" i="18"/>
  <c r="I145" i="18" s="1"/>
  <c r="H23" i="18"/>
  <c r="I23" i="18" s="1"/>
  <c r="H24" i="18"/>
  <c r="I24" i="18" s="1"/>
  <c r="H28" i="18"/>
  <c r="I28" i="18" s="1"/>
  <c r="H30" i="18"/>
  <c r="I30" i="18" s="1"/>
  <c r="H35" i="18"/>
  <c r="I35" i="18" s="1"/>
  <c r="H36" i="18"/>
  <c r="I36" i="18" s="1"/>
  <c r="H37" i="18"/>
  <c r="I37" i="18" s="1"/>
  <c r="H41" i="18"/>
  <c r="I41" i="18" s="1"/>
  <c r="H43" i="18"/>
  <c r="I43" i="18" s="1"/>
  <c r="H45" i="18"/>
  <c r="I45" i="18" s="1"/>
  <c r="H47" i="18"/>
  <c r="I47" i="18" s="1"/>
  <c r="H49" i="18"/>
  <c r="I49" i="18" s="1"/>
  <c r="H51" i="18"/>
  <c r="I51" i="18" s="1"/>
  <c r="H53" i="18"/>
  <c r="I53" i="18" s="1"/>
  <c r="H55" i="18"/>
  <c r="I55" i="18" s="1"/>
  <c r="H57" i="18"/>
  <c r="I57" i="18" s="1"/>
  <c r="H59" i="18"/>
  <c r="I59" i="18" s="1"/>
  <c r="H61" i="18"/>
  <c r="I61" i="18" s="1"/>
  <c r="H63" i="18"/>
  <c r="I63" i="18" s="1"/>
  <c r="H65" i="18"/>
  <c r="I65" i="18" s="1"/>
  <c r="H67" i="18"/>
  <c r="I67" i="18" s="1"/>
  <c r="H69" i="18"/>
  <c r="I69" i="18" s="1"/>
  <c r="H71" i="18"/>
  <c r="I71" i="18" s="1"/>
  <c r="H73" i="18"/>
  <c r="I73" i="18" s="1"/>
  <c r="H75" i="18"/>
  <c r="I75" i="18" s="1"/>
  <c r="H77" i="18"/>
  <c r="I77" i="18" s="1"/>
  <c r="H79" i="18"/>
  <c r="I79" i="18" s="1"/>
  <c r="H81" i="18"/>
  <c r="I81" i="18" s="1"/>
  <c r="H83" i="18"/>
  <c r="I83" i="18" s="1"/>
  <c r="H85" i="18"/>
  <c r="I85" i="18" s="1"/>
  <c r="H87" i="18"/>
  <c r="I87" i="18" s="1"/>
  <c r="E88" i="18"/>
  <c r="H89" i="18"/>
  <c r="I89" i="18" s="1"/>
  <c r="E90" i="18"/>
  <c r="H91" i="18"/>
  <c r="I91" i="18" s="1"/>
  <c r="E92" i="18"/>
  <c r="H93" i="18"/>
  <c r="I93" i="18" s="1"/>
  <c r="E94" i="18"/>
  <c r="H95" i="18"/>
  <c r="I95" i="18" s="1"/>
  <c r="E96" i="18"/>
  <c r="H97" i="18"/>
  <c r="I97" i="18" s="1"/>
  <c r="E98" i="18"/>
  <c r="H99" i="18"/>
  <c r="I99" i="18" s="1"/>
  <c r="E100" i="18"/>
  <c r="H101" i="18"/>
  <c r="I101" i="18" s="1"/>
  <c r="E102" i="18"/>
  <c r="H103" i="18"/>
  <c r="I103" i="18" s="1"/>
  <c r="E104" i="18"/>
  <c r="H105" i="18"/>
  <c r="I105" i="18" s="1"/>
  <c r="E106" i="18"/>
  <c r="H107" i="18"/>
  <c r="I107" i="18" s="1"/>
  <c r="E108" i="18"/>
  <c r="H109" i="18"/>
  <c r="I109" i="18" s="1"/>
  <c r="E110" i="18"/>
  <c r="H111" i="18"/>
  <c r="I111" i="18" s="1"/>
  <c r="E112" i="18"/>
  <c r="H113" i="18"/>
  <c r="I113" i="18" s="1"/>
  <c r="E114" i="18"/>
  <c r="H115" i="18"/>
  <c r="I115" i="18" s="1"/>
  <c r="E116" i="18"/>
  <c r="H117" i="18"/>
  <c r="I117" i="18" s="1"/>
  <c r="E118" i="18"/>
  <c r="H119" i="18"/>
  <c r="I119" i="18" s="1"/>
  <c r="E120" i="18"/>
  <c r="H121" i="18"/>
  <c r="I121" i="18" s="1"/>
  <c r="E122" i="18"/>
  <c r="H123" i="18"/>
  <c r="I123" i="18" s="1"/>
  <c r="E124" i="18"/>
  <c r="H125" i="18"/>
  <c r="I125" i="18" s="1"/>
  <c r="E126" i="18"/>
  <c r="H127" i="18"/>
  <c r="I127" i="18" s="1"/>
  <c r="E128" i="18"/>
  <c r="H129" i="18"/>
  <c r="I129" i="18" s="1"/>
  <c r="E130" i="18"/>
  <c r="H131" i="18"/>
  <c r="I131" i="18" s="1"/>
  <c r="E132" i="18"/>
  <c r="H133" i="18"/>
  <c r="I133" i="18" s="1"/>
  <c r="E134" i="18"/>
  <c r="H135" i="18"/>
  <c r="I135" i="18" s="1"/>
  <c r="E136" i="18"/>
  <c r="H137" i="18"/>
  <c r="I137" i="18" s="1"/>
  <c r="E138" i="18"/>
  <c r="H139" i="18"/>
  <c r="I139" i="18" s="1"/>
  <c r="E140" i="18"/>
  <c r="H141" i="18"/>
  <c r="I141" i="18" s="1"/>
  <c r="E142" i="18"/>
  <c r="H143" i="18"/>
  <c r="I143" i="18" s="1"/>
  <c r="E146" i="18"/>
  <c r="H146" i="18"/>
  <c r="I146" i="18" s="1"/>
  <c r="E147" i="18"/>
  <c r="E150" i="18"/>
  <c r="H150" i="18"/>
  <c r="I150" i="18" s="1"/>
  <c r="E151" i="18"/>
  <c r="E154" i="18"/>
  <c r="H154" i="18"/>
  <c r="I154" i="18" s="1"/>
  <c r="E155" i="18"/>
  <c r="E158" i="18"/>
  <c r="H158" i="18"/>
  <c r="I158" i="18" s="1"/>
  <c r="E159" i="18"/>
  <c r="E162" i="18"/>
  <c r="H162" i="18"/>
  <c r="I162" i="18" s="1"/>
  <c r="E163" i="18"/>
  <c r="E166" i="18"/>
  <c r="H166" i="18"/>
  <c r="I166" i="18" s="1"/>
  <c r="E167" i="18"/>
  <c r="E170" i="18"/>
  <c r="H170" i="18"/>
  <c r="I170" i="18" s="1"/>
  <c r="E171" i="18"/>
  <c r="E174" i="18"/>
  <c r="H174" i="18"/>
  <c r="I174" i="18" s="1"/>
  <c r="E175" i="18"/>
  <c r="E178" i="18"/>
  <c r="H178" i="18"/>
  <c r="I178" i="18" s="1"/>
  <c r="E179" i="18"/>
  <c r="E182" i="18"/>
  <c r="H182" i="18"/>
  <c r="I182" i="18" s="1"/>
  <c r="E183" i="18"/>
  <c r="E186" i="18"/>
  <c r="H186" i="18"/>
  <c r="I186" i="18" s="1"/>
  <c r="E187" i="18"/>
  <c r="E190" i="18"/>
  <c r="H190" i="18"/>
  <c r="I190" i="18" s="1"/>
  <c r="E191" i="18"/>
  <c r="E194" i="18"/>
  <c r="H194" i="18"/>
  <c r="I194" i="18" s="1"/>
  <c r="E195" i="18"/>
  <c r="E198" i="18"/>
  <c r="H198" i="18"/>
  <c r="I198" i="18" s="1"/>
  <c r="E199" i="18"/>
  <c r="E202" i="18"/>
  <c r="H202" i="18"/>
  <c r="I202" i="18" s="1"/>
  <c r="E203" i="18"/>
  <c r="E206" i="18"/>
  <c r="H206" i="18"/>
  <c r="I206" i="18" s="1"/>
  <c r="E207" i="18"/>
  <c r="E210" i="18"/>
  <c r="H210" i="18"/>
  <c r="I210" i="18" s="1"/>
  <c r="E211" i="18"/>
  <c r="E214" i="18"/>
  <c r="H214" i="18"/>
  <c r="I214" i="18" s="1"/>
  <c r="E215" i="18"/>
  <c r="E218" i="18"/>
  <c r="H218" i="18"/>
  <c r="I218" i="18" s="1"/>
  <c r="E219" i="18"/>
  <c r="E222" i="18"/>
  <c r="H222" i="18"/>
  <c r="I222" i="18" s="1"/>
  <c r="E223" i="18"/>
  <c r="E226" i="18"/>
  <c r="H226" i="18"/>
  <c r="I226" i="18" s="1"/>
  <c r="E227" i="18"/>
  <c r="E230" i="18"/>
  <c r="H230" i="18"/>
  <c r="I230" i="18" s="1"/>
  <c r="E231" i="18"/>
  <c r="E234" i="18"/>
  <c r="H234" i="18"/>
  <c r="I234" i="18" s="1"/>
  <c r="E235" i="18"/>
  <c r="E238" i="18"/>
  <c r="H238" i="18"/>
  <c r="I238" i="18" s="1"/>
  <c r="E239" i="18"/>
  <c r="E242" i="18"/>
  <c r="H242" i="18"/>
  <c r="I242" i="18" s="1"/>
  <c r="E243" i="18"/>
  <c r="E246" i="18"/>
  <c r="H246" i="18"/>
  <c r="I246" i="18" s="1"/>
  <c r="E247" i="18"/>
  <c r="E250" i="18"/>
  <c r="H250" i="18"/>
  <c r="I250" i="18" s="1"/>
  <c r="E251" i="18"/>
  <c r="E254" i="18"/>
  <c r="H254" i="18"/>
  <c r="I254" i="18" s="1"/>
  <c r="E255" i="18"/>
  <c r="E258" i="18"/>
  <c r="H258" i="18"/>
  <c r="I258" i="18" s="1"/>
  <c r="E259" i="18"/>
  <c r="E262" i="18"/>
  <c r="H262" i="18"/>
  <c r="I262" i="18" s="1"/>
  <c r="E263" i="18"/>
  <c r="E266" i="18"/>
  <c r="H266" i="18"/>
  <c r="I266" i="18" s="1"/>
  <c r="E267" i="18"/>
  <c r="E270" i="18"/>
  <c r="H270" i="18"/>
  <c r="I270" i="18" s="1"/>
  <c r="E271" i="18"/>
  <c r="E274" i="18"/>
  <c r="H274" i="18"/>
  <c r="I274" i="18" s="1"/>
  <c r="E275" i="18"/>
  <c r="E278" i="18"/>
  <c r="H278" i="18"/>
  <c r="I278" i="18" s="1"/>
  <c r="E279" i="18"/>
  <c r="E282" i="18"/>
  <c r="H282" i="18"/>
  <c r="I282" i="18" s="1"/>
  <c r="E283" i="18"/>
  <c r="E286" i="18"/>
  <c r="H286" i="18"/>
  <c r="I286" i="18" s="1"/>
  <c r="E287" i="18"/>
  <c r="E290" i="18"/>
  <c r="H290" i="18"/>
  <c r="I290" i="18" s="1"/>
  <c r="E291" i="18"/>
  <c r="E294" i="18"/>
  <c r="H294" i="18"/>
  <c r="I294" i="18" s="1"/>
  <c r="E295" i="18"/>
  <c r="E298" i="18"/>
  <c r="H298" i="18"/>
  <c r="I298" i="18" s="1"/>
  <c r="E299" i="18"/>
  <c r="E302" i="18"/>
  <c r="H302" i="18"/>
  <c r="I302" i="18" s="1"/>
  <c r="E303" i="18"/>
  <c r="E306" i="18"/>
  <c r="H306" i="18"/>
  <c r="I306" i="18" s="1"/>
  <c r="E307" i="18"/>
  <c r="E310" i="18"/>
  <c r="H310" i="18"/>
  <c r="I310" i="18" s="1"/>
  <c r="E311" i="18"/>
  <c r="E314" i="18"/>
  <c r="H314" i="18"/>
  <c r="I314" i="18" s="1"/>
  <c r="E315" i="18"/>
  <c r="E318" i="18"/>
  <c r="H318" i="18"/>
  <c r="I318" i="18" s="1"/>
  <c r="E319" i="18"/>
  <c r="E322" i="18"/>
  <c r="H322" i="18"/>
  <c r="I322" i="18" s="1"/>
  <c r="E323" i="18"/>
  <c r="E326" i="18"/>
  <c r="H326" i="18"/>
  <c r="I326" i="18" s="1"/>
  <c r="E327" i="18"/>
  <c r="E330" i="18"/>
  <c r="H330" i="18"/>
  <c r="I330" i="18" s="1"/>
  <c r="E331" i="18"/>
  <c r="E334" i="18"/>
  <c r="H334" i="18"/>
  <c r="I334" i="18" s="1"/>
  <c r="E335" i="18"/>
  <c r="E338" i="18"/>
  <c r="H338" i="18"/>
  <c r="I338" i="18" s="1"/>
  <c r="E339" i="18"/>
  <c r="E342" i="18"/>
  <c r="H342" i="18"/>
  <c r="I342" i="18" s="1"/>
  <c r="E343" i="18"/>
  <c r="E346" i="18"/>
  <c r="H346" i="18"/>
  <c r="I346" i="18" s="1"/>
  <c r="E347" i="18"/>
  <c r="E350" i="18"/>
  <c r="H350" i="18"/>
  <c r="I350" i="18" s="1"/>
  <c r="E351" i="18"/>
  <c r="E354" i="18"/>
  <c r="H354" i="18"/>
  <c r="I354" i="18" s="1"/>
  <c r="E355" i="18"/>
  <c r="E358" i="18"/>
  <c r="H358" i="18"/>
  <c r="I358" i="18" s="1"/>
  <c r="E359" i="18"/>
  <c r="E362" i="18"/>
  <c r="H362" i="18"/>
  <c r="I362" i="18" s="1"/>
  <c r="E363" i="18"/>
  <c r="E366" i="18"/>
  <c r="H366" i="18"/>
  <c r="I366" i="18" s="1"/>
  <c r="E367" i="18"/>
  <c r="E370" i="18"/>
  <c r="H370" i="18"/>
  <c r="I370" i="18" s="1"/>
  <c r="E371" i="18"/>
  <c r="E374" i="18"/>
  <c r="H374" i="18"/>
  <c r="I374" i="18" s="1"/>
  <c r="E375" i="18"/>
  <c r="E378" i="18"/>
  <c r="H378" i="18"/>
  <c r="I378" i="18" s="1"/>
  <c r="E379" i="18"/>
  <c r="E382" i="18"/>
  <c r="H382" i="18"/>
  <c r="I382" i="18" s="1"/>
  <c r="E383" i="18"/>
  <c r="E386" i="18"/>
  <c r="H386" i="18"/>
  <c r="I386" i="18" s="1"/>
  <c r="E390" i="18"/>
  <c r="E392" i="18"/>
  <c r="E394" i="18"/>
  <c r="E396" i="18"/>
  <c r="E398" i="18"/>
  <c r="E400" i="18"/>
  <c r="E402" i="18"/>
  <c r="E404" i="18"/>
  <c r="E406" i="18"/>
  <c r="E408" i="18"/>
  <c r="E410" i="18"/>
  <c r="E412" i="18"/>
  <c r="E414" i="18"/>
  <c r="E416" i="18"/>
  <c r="E418" i="18"/>
  <c r="E420" i="18"/>
  <c r="E422" i="18"/>
  <c r="E424" i="18"/>
  <c r="E426" i="18"/>
  <c r="E428" i="18"/>
  <c r="E430" i="18"/>
  <c r="E432" i="18"/>
  <c r="E434" i="18"/>
  <c r="E436" i="18"/>
  <c r="E438" i="18"/>
  <c r="E440" i="18"/>
  <c r="E442" i="18"/>
  <c r="E444" i="18"/>
  <c r="E446" i="18"/>
  <c r="E448" i="18"/>
  <c r="E450" i="18"/>
  <c r="E452" i="18"/>
  <c r="E454" i="18"/>
  <c r="E456" i="18"/>
  <c r="E458" i="18"/>
  <c r="E460" i="18"/>
  <c r="E462" i="18"/>
  <c r="E464" i="18"/>
  <c r="E466" i="18"/>
  <c r="E468" i="18"/>
  <c r="E470" i="18"/>
  <c r="E472" i="18"/>
  <c r="E474" i="18"/>
  <c r="E476" i="18"/>
  <c r="E478" i="18"/>
  <c r="E480" i="18"/>
  <c r="E482" i="18"/>
  <c r="E484" i="18"/>
  <c r="E486" i="18"/>
  <c r="E488" i="18"/>
  <c r="E490" i="18"/>
  <c r="E492" i="18"/>
  <c r="E494" i="18"/>
  <c r="E496" i="18"/>
  <c r="E498" i="18"/>
  <c r="E500" i="18"/>
  <c r="E502" i="18"/>
  <c r="E504" i="18"/>
  <c r="E506" i="18"/>
  <c r="E508" i="18"/>
  <c r="E510" i="18"/>
  <c r="E512" i="18"/>
  <c r="E514" i="18"/>
  <c r="E516" i="18"/>
  <c r="E518" i="18"/>
  <c r="E520" i="18"/>
  <c r="E522" i="18"/>
  <c r="E524" i="18"/>
  <c r="E526" i="18"/>
  <c r="E528" i="18"/>
  <c r="E530" i="18"/>
  <c r="E532" i="18"/>
  <c r="E534" i="18"/>
  <c r="E536" i="18"/>
  <c r="E538" i="18"/>
  <c r="E540" i="18"/>
  <c r="E542" i="18"/>
  <c r="E544" i="18"/>
  <c r="E546" i="18"/>
  <c r="E548" i="18"/>
  <c r="E550" i="18"/>
  <c r="E552" i="18"/>
  <c r="E554" i="18"/>
  <c r="E556" i="18"/>
  <c r="E558" i="18"/>
  <c r="E560" i="18"/>
  <c r="E562" i="18"/>
  <c r="E564" i="18"/>
  <c r="E566" i="18"/>
  <c r="E568" i="18"/>
  <c r="E570" i="18"/>
  <c r="E572" i="18"/>
  <c r="E574" i="18"/>
  <c r="E576" i="18"/>
  <c r="E578" i="18"/>
  <c r="E580" i="18"/>
  <c r="E582" i="18"/>
  <c r="E584" i="18"/>
  <c r="E586" i="18"/>
  <c r="E588" i="18"/>
  <c r="E590" i="18"/>
  <c r="E592" i="18"/>
  <c r="E594" i="18"/>
  <c r="E596" i="18"/>
  <c r="E598" i="18"/>
  <c r="E600" i="18"/>
  <c r="E602" i="18"/>
  <c r="E604" i="18"/>
  <c r="E606" i="18"/>
  <c r="E608" i="18"/>
  <c r="E610" i="18"/>
  <c r="E612" i="18"/>
  <c r="E614" i="18"/>
  <c r="E616" i="18"/>
  <c r="E618" i="18"/>
  <c r="E620" i="18"/>
  <c r="E622" i="18"/>
  <c r="E624" i="18"/>
  <c r="E626" i="18"/>
  <c r="E628" i="18"/>
  <c r="E630" i="18"/>
  <c r="E632" i="18"/>
  <c r="E634" i="18"/>
  <c r="E636" i="18"/>
  <c r="E638" i="18"/>
  <c r="E640" i="18"/>
  <c r="E642" i="18"/>
  <c r="E644" i="18"/>
  <c r="E646" i="18"/>
  <c r="E648" i="18"/>
  <c r="E650" i="18"/>
  <c r="E652" i="18"/>
  <c r="E654" i="18"/>
  <c r="E656" i="18"/>
  <c r="E658" i="18"/>
  <c r="E660" i="18"/>
  <c r="E662" i="18"/>
  <c r="E664" i="18"/>
  <c r="E666" i="18"/>
  <c r="E668" i="18"/>
  <c r="E670" i="18"/>
  <c r="E672" i="18"/>
  <c r="E1018" i="18"/>
  <c r="E1016" i="18"/>
  <c r="E1014" i="18"/>
  <c r="E1012" i="18"/>
  <c r="E988" i="18"/>
  <c r="E986" i="18"/>
  <c r="E984" i="18"/>
  <c r="E982" i="18"/>
  <c r="E980" i="18"/>
  <c r="E976" i="18"/>
  <c r="E974" i="18"/>
  <c r="E972" i="18"/>
  <c r="E970" i="18"/>
  <c r="E968" i="18"/>
  <c r="E966" i="18"/>
  <c r="E964" i="18"/>
  <c r="E962" i="18"/>
  <c r="E960" i="18"/>
  <c r="E958" i="18"/>
  <c r="E956" i="18"/>
  <c r="E954" i="18"/>
  <c r="E952" i="18"/>
  <c r="E950" i="18"/>
  <c r="E948" i="18"/>
  <c r="E946" i="18"/>
  <c r="E944" i="18"/>
  <c r="E942" i="18"/>
  <c r="E940" i="18"/>
  <c r="E938" i="18"/>
  <c r="E936" i="18"/>
  <c r="E934" i="18"/>
  <c r="E932" i="18"/>
  <c r="E930" i="18"/>
  <c r="E928" i="18"/>
  <c r="E926" i="18"/>
  <c r="E924" i="18"/>
  <c r="E922" i="18"/>
  <c r="E920" i="18"/>
  <c r="E918" i="18"/>
  <c r="E916" i="18"/>
  <c r="E914" i="18"/>
  <c r="E912" i="18"/>
  <c r="E910" i="18"/>
  <c r="E902" i="18"/>
  <c r="E900" i="18"/>
  <c r="E898" i="18"/>
  <c r="E896" i="18"/>
  <c r="E894" i="18"/>
  <c r="E892" i="18"/>
  <c r="E890" i="18"/>
  <c r="E888" i="18"/>
  <c r="E886" i="18"/>
  <c r="E884" i="18"/>
  <c r="E882" i="18"/>
  <c r="E880" i="18"/>
  <c r="E878" i="18"/>
  <c r="E876" i="18"/>
  <c r="E874" i="18"/>
  <c r="E854" i="18"/>
  <c r="E852" i="18"/>
  <c r="E850" i="18"/>
  <c r="E848" i="18"/>
  <c r="E846" i="18"/>
  <c r="E844" i="18"/>
  <c r="E842" i="18"/>
  <c r="E840" i="18"/>
  <c r="E838" i="18"/>
  <c r="E836" i="18"/>
  <c r="E834" i="18"/>
  <c r="E826" i="18"/>
  <c r="E824" i="18"/>
  <c r="E822" i="18"/>
  <c r="E820" i="18"/>
  <c r="E818" i="18"/>
  <c r="E816" i="18"/>
  <c r="E814" i="18"/>
  <c r="E812" i="18"/>
  <c r="E810" i="18"/>
  <c r="E808" i="18"/>
  <c r="E806" i="18"/>
  <c r="E804" i="18"/>
  <c r="E802" i="18"/>
  <c r="E800" i="18"/>
  <c r="E798" i="18"/>
  <c r="E796" i="18"/>
  <c r="E794" i="18"/>
  <c r="E792" i="18"/>
  <c r="E790" i="18"/>
  <c r="E788" i="18"/>
  <c r="E786" i="18"/>
  <c r="E784" i="18"/>
  <c r="E782" i="18"/>
  <c r="E780" i="18"/>
  <c r="E778" i="18"/>
  <c r="E776" i="18"/>
  <c r="E774" i="18"/>
  <c r="E772" i="18"/>
  <c r="E770" i="18"/>
  <c r="E768" i="18"/>
  <c r="E766" i="18"/>
  <c r="E764" i="18"/>
  <c r="E762" i="18"/>
  <c r="E760" i="18"/>
  <c r="E758" i="18"/>
  <c r="E756" i="18"/>
  <c r="E754" i="18"/>
  <c r="E752" i="18"/>
  <c r="E750" i="18"/>
  <c r="E748" i="18"/>
  <c r="E746" i="18"/>
  <c r="E744" i="18"/>
  <c r="E742" i="18"/>
  <c r="E740" i="18"/>
  <c r="E738" i="18"/>
  <c r="E736" i="18"/>
  <c r="E734" i="18"/>
  <c r="E732" i="18"/>
  <c r="E730" i="18"/>
  <c r="E728" i="18"/>
  <c r="E726" i="18"/>
  <c r="E724" i="18"/>
  <c r="E722" i="18"/>
  <c r="E720" i="18"/>
  <c r="E718" i="18"/>
  <c r="E716" i="18"/>
  <c r="E714" i="18"/>
  <c r="E712" i="18"/>
  <c r="E710" i="18"/>
  <c r="E708" i="18"/>
  <c r="E706" i="18"/>
  <c r="E704" i="18"/>
  <c r="E702" i="18"/>
  <c r="E700" i="18"/>
  <c r="E698" i="18"/>
  <c r="E696" i="18"/>
  <c r="E694" i="18"/>
  <c r="E692" i="18"/>
  <c r="E690" i="18"/>
  <c r="E688" i="18"/>
  <c r="E686" i="18"/>
  <c r="E684" i="18"/>
  <c r="E682" i="18"/>
  <c r="E680" i="18"/>
  <c r="E678" i="18"/>
  <c r="E676" i="18"/>
  <c r="E1007" i="18"/>
  <c r="E1005" i="18"/>
  <c r="E1003" i="18"/>
  <c r="E1001" i="18"/>
  <c r="E999" i="18"/>
  <c r="E997" i="18"/>
  <c r="E995" i="18"/>
  <c r="E993" i="18"/>
  <c r="E674" i="18"/>
  <c r="E673" i="18"/>
  <c r="E671" i="18"/>
  <c r="E669" i="18"/>
  <c r="E667" i="18"/>
  <c r="E665" i="18"/>
  <c r="E663" i="18"/>
  <c r="E661" i="18"/>
  <c r="E659" i="18"/>
  <c r="E657" i="18"/>
  <c r="E655" i="18"/>
  <c r="E653" i="18"/>
  <c r="E651" i="18"/>
  <c r="E649" i="18"/>
  <c r="E647" i="18"/>
  <c r="E645" i="18"/>
  <c r="E643" i="18"/>
  <c r="E641" i="18"/>
  <c r="E639" i="18"/>
  <c r="E637" i="18"/>
  <c r="E635" i="18"/>
  <c r="E633" i="18"/>
  <c r="E631" i="18"/>
  <c r="E629" i="18"/>
  <c r="E627" i="18"/>
  <c r="E625" i="18"/>
  <c r="E623" i="18"/>
  <c r="E621" i="18"/>
  <c r="E619" i="18"/>
  <c r="E617" i="18"/>
  <c r="E615" i="18"/>
  <c r="E613" i="18"/>
  <c r="E611" i="18"/>
  <c r="E609" i="18"/>
  <c r="E607" i="18"/>
  <c r="E605" i="18"/>
  <c r="E603" i="18"/>
  <c r="E601" i="18"/>
  <c r="E599" i="18"/>
  <c r="E597" i="18"/>
  <c r="E595" i="18"/>
  <c r="E593" i="18"/>
  <c r="E591" i="18"/>
  <c r="E589" i="18"/>
  <c r="E587" i="18"/>
  <c r="E585" i="18"/>
  <c r="E583" i="18"/>
  <c r="E581" i="18"/>
  <c r="E579" i="18"/>
  <c r="E577" i="18"/>
  <c r="E575" i="18"/>
  <c r="E573" i="18"/>
  <c r="E571" i="18"/>
  <c r="E569" i="18"/>
  <c r="E567" i="18"/>
  <c r="E565" i="18"/>
  <c r="E563" i="18"/>
  <c r="E561" i="18"/>
  <c r="E559" i="18"/>
  <c r="E557" i="18"/>
  <c r="E555" i="18"/>
  <c r="E553" i="18"/>
  <c r="E551" i="18"/>
  <c r="E549" i="18"/>
  <c r="E547" i="18"/>
  <c r="E545" i="18"/>
  <c r="E543" i="18"/>
  <c r="E541" i="18"/>
  <c r="E539" i="18"/>
  <c r="E537" i="18"/>
  <c r="E535" i="18"/>
  <c r="E533" i="18"/>
  <c r="E531" i="18"/>
  <c r="E529" i="18"/>
  <c r="E527" i="18"/>
  <c r="E525" i="18"/>
  <c r="E523" i="18"/>
  <c r="E521" i="18"/>
  <c r="E519" i="18"/>
  <c r="E517" i="18"/>
  <c r="E515" i="18"/>
  <c r="E513" i="18"/>
  <c r="E511" i="18"/>
  <c r="E509" i="18"/>
  <c r="E507" i="18"/>
  <c r="E505" i="18"/>
  <c r="E503" i="18"/>
  <c r="E501" i="18"/>
  <c r="E499" i="18"/>
  <c r="E497" i="18"/>
  <c r="E495" i="18"/>
  <c r="E493" i="18"/>
  <c r="E491" i="18"/>
  <c r="E489" i="18"/>
  <c r="E487" i="18"/>
  <c r="E485" i="18"/>
  <c r="E483" i="18"/>
  <c r="E481" i="18"/>
  <c r="E479" i="18"/>
  <c r="E477" i="18"/>
  <c r="E475" i="18"/>
  <c r="E473" i="18"/>
  <c r="E471" i="18"/>
  <c r="E469" i="18"/>
  <c r="E467" i="18"/>
  <c r="E465" i="18"/>
  <c r="E463" i="18"/>
  <c r="E461" i="18"/>
  <c r="E459" i="18"/>
  <c r="E457" i="18"/>
  <c r="E455" i="18"/>
  <c r="E453" i="18"/>
  <c r="E451" i="18"/>
  <c r="E449" i="18"/>
  <c r="E447" i="18"/>
  <c r="E445" i="18"/>
  <c r="E443" i="18"/>
  <c r="E441" i="18"/>
  <c r="E439" i="18"/>
  <c r="E437" i="18"/>
  <c r="E435" i="18"/>
  <c r="E433" i="18"/>
  <c r="E431" i="18"/>
  <c r="E429" i="18"/>
  <c r="E427" i="18"/>
  <c r="E425" i="18"/>
  <c r="E423" i="18"/>
  <c r="E421" i="18"/>
  <c r="E419" i="18"/>
  <c r="E417" i="18"/>
  <c r="E415" i="18"/>
  <c r="E413" i="18"/>
  <c r="E411" i="18"/>
  <c r="E409" i="18"/>
  <c r="E407" i="18"/>
  <c r="E405" i="18"/>
  <c r="E403" i="18"/>
  <c r="E401" i="18"/>
  <c r="E399" i="18"/>
  <c r="E397" i="18"/>
  <c r="E395" i="18"/>
  <c r="E393" i="18"/>
  <c r="E391" i="18"/>
  <c r="E389" i="18"/>
  <c r="F11" i="18"/>
  <c r="H20" i="18"/>
  <c r="I20" i="18" s="1"/>
  <c r="H21" i="18"/>
  <c r="I21" i="18" s="1"/>
  <c r="H22" i="18"/>
  <c r="I22" i="18" s="1"/>
  <c r="H25" i="18"/>
  <c r="I25" i="18" s="1"/>
  <c r="H26" i="18"/>
  <c r="I26" i="18" s="1"/>
  <c r="H27" i="18"/>
  <c r="I27" i="18" s="1"/>
  <c r="H29" i="18"/>
  <c r="I29" i="18" s="1"/>
  <c r="H31" i="18"/>
  <c r="I31" i="18" s="1"/>
  <c r="H32" i="18"/>
  <c r="I32" i="18" s="1"/>
  <c r="H33" i="18"/>
  <c r="I33" i="18" s="1"/>
  <c r="H34" i="18"/>
  <c r="I34" i="18" s="1"/>
  <c r="H38" i="18"/>
  <c r="I38" i="18" s="1"/>
  <c r="H39" i="18"/>
  <c r="I39" i="18" s="1"/>
  <c r="H40" i="18"/>
  <c r="I40" i="18" s="1"/>
  <c r="H42" i="18"/>
  <c r="I42" i="18" s="1"/>
  <c r="H44" i="18"/>
  <c r="I44" i="18" s="1"/>
  <c r="H46" i="18"/>
  <c r="I46" i="18" s="1"/>
  <c r="H48" i="18"/>
  <c r="I48" i="18" s="1"/>
  <c r="H50" i="18"/>
  <c r="I50" i="18" s="1"/>
  <c r="H52" i="18"/>
  <c r="I52" i="18" s="1"/>
  <c r="H54" i="18"/>
  <c r="I54" i="18" s="1"/>
  <c r="H56" i="18"/>
  <c r="I56" i="18" s="1"/>
  <c r="H58" i="18"/>
  <c r="I58" i="18" s="1"/>
  <c r="H60" i="18"/>
  <c r="I60" i="18" s="1"/>
  <c r="H62" i="18"/>
  <c r="I62" i="18" s="1"/>
  <c r="H64" i="18"/>
  <c r="I64" i="18" s="1"/>
  <c r="H66" i="18"/>
  <c r="I66" i="18" s="1"/>
  <c r="H68" i="18"/>
  <c r="I68" i="18" s="1"/>
  <c r="H70" i="18"/>
  <c r="I70" i="18" s="1"/>
  <c r="H72" i="18"/>
  <c r="I72" i="18" s="1"/>
  <c r="H74" i="18"/>
  <c r="I74" i="18" s="1"/>
  <c r="H76" i="18"/>
  <c r="I76" i="18" s="1"/>
  <c r="H78" i="18"/>
  <c r="I78" i="18" s="1"/>
  <c r="H80" i="18"/>
  <c r="I80" i="18" s="1"/>
  <c r="H82" i="18"/>
  <c r="I82" i="18" s="1"/>
  <c r="H84" i="18"/>
  <c r="I84" i="18" s="1"/>
  <c r="H86" i="18"/>
  <c r="I86" i="18" s="1"/>
  <c r="H88" i="18"/>
  <c r="I88" i="18" s="1"/>
  <c r="H90" i="18"/>
  <c r="I90" i="18" s="1"/>
  <c r="H92" i="18"/>
  <c r="I92" i="18" s="1"/>
  <c r="H94" i="18"/>
  <c r="I94" i="18" s="1"/>
  <c r="H96" i="18"/>
  <c r="I96" i="18" s="1"/>
  <c r="H98" i="18"/>
  <c r="I98" i="18" s="1"/>
  <c r="H100" i="18"/>
  <c r="I100" i="18" s="1"/>
  <c r="H102" i="18"/>
  <c r="I102" i="18" s="1"/>
  <c r="H104" i="18"/>
  <c r="I104" i="18" s="1"/>
  <c r="H106" i="18"/>
  <c r="I106" i="18" s="1"/>
  <c r="H108" i="18"/>
  <c r="I108" i="18" s="1"/>
  <c r="H110" i="18"/>
  <c r="I110" i="18" s="1"/>
  <c r="H112" i="18"/>
  <c r="I112" i="18" s="1"/>
  <c r="H114" i="18"/>
  <c r="I114" i="18" s="1"/>
  <c r="H116" i="18"/>
  <c r="I116" i="18" s="1"/>
  <c r="H118" i="18"/>
  <c r="I118" i="18" s="1"/>
  <c r="H120" i="18"/>
  <c r="I120" i="18" s="1"/>
  <c r="H122" i="18"/>
  <c r="I122" i="18" s="1"/>
  <c r="H124" i="18"/>
  <c r="I124" i="18" s="1"/>
  <c r="H126" i="18"/>
  <c r="I126" i="18" s="1"/>
  <c r="H128" i="18"/>
  <c r="I128" i="18" s="1"/>
  <c r="H130" i="18"/>
  <c r="I130" i="18" s="1"/>
  <c r="H132" i="18"/>
  <c r="I132" i="18" s="1"/>
  <c r="H134" i="18"/>
  <c r="I134" i="18" s="1"/>
  <c r="H136" i="18"/>
  <c r="I136" i="18" s="1"/>
  <c r="H138" i="18"/>
  <c r="I138" i="18" s="1"/>
  <c r="H140" i="18"/>
  <c r="I140" i="18" s="1"/>
  <c r="H142" i="18"/>
  <c r="I142" i="18" s="1"/>
  <c r="E144" i="18"/>
  <c r="H144" i="18"/>
  <c r="I144" i="18" s="1"/>
  <c r="E145" i="18"/>
  <c r="E148" i="18"/>
  <c r="H148" i="18"/>
  <c r="I148" i="18" s="1"/>
  <c r="E149" i="18"/>
  <c r="E152" i="18"/>
  <c r="H152" i="18"/>
  <c r="I152" i="18" s="1"/>
  <c r="E153" i="18"/>
  <c r="E156" i="18"/>
  <c r="H156" i="18"/>
  <c r="I156" i="18" s="1"/>
  <c r="E157" i="18"/>
  <c r="E160" i="18"/>
  <c r="H160" i="18"/>
  <c r="I160" i="18" s="1"/>
  <c r="E161" i="18"/>
  <c r="E164" i="18"/>
  <c r="H164" i="18"/>
  <c r="I164" i="18" s="1"/>
  <c r="E165" i="18"/>
  <c r="E168" i="18"/>
  <c r="H168" i="18"/>
  <c r="I168" i="18" s="1"/>
  <c r="E169" i="18"/>
  <c r="E172" i="18"/>
  <c r="H172" i="18"/>
  <c r="I172" i="18" s="1"/>
  <c r="E173" i="18"/>
  <c r="E176" i="18"/>
  <c r="H176" i="18"/>
  <c r="I176" i="18" s="1"/>
  <c r="E177" i="18"/>
  <c r="E180" i="18"/>
  <c r="H180" i="18"/>
  <c r="I180" i="18" s="1"/>
  <c r="E181" i="18"/>
  <c r="E184" i="18"/>
  <c r="H184" i="18"/>
  <c r="I184" i="18" s="1"/>
  <c r="E185" i="18"/>
  <c r="E188" i="18"/>
  <c r="H188" i="18"/>
  <c r="I188" i="18" s="1"/>
  <c r="E189" i="18"/>
  <c r="E192" i="18"/>
  <c r="H192" i="18"/>
  <c r="I192" i="18" s="1"/>
  <c r="E193" i="18"/>
  <c r="E196" i="18"/>
  <c r="H196" i="18"/>
  <c r="I196" i="18" s="1"/>
  <c r="E197" i="18"/>
  <c r="E200" i="18"/>
  <c r="H200" i="18"/>
  <c r="I200" i="18" s="1"/>
  <c r="E201" i="18"/>
  <c r="E204" i="18"/>
  <c r="H204" i="18"/>
  <c r="I204" i="18" s="1"/>
  <c r="E205" i="18"/>
  <c r="E208" i="18"/>
  <c r="H208" i="18"/>
  <c r="I208" i="18" s="1"/>
  <c r="E209" i="18"/>
  <c r="E212" i="18"/>
  <c r="H212" i="18"/>
  <c r="I212" i="18" s="1"/>
  <c r="E213" i="18"/>
  <c r="E216" i="18"/>
  <c r="H216" i="18"/>
  <c r="I216" i="18" s="1"/>
  <c r="E217" i="18"/>
  <c r="E220" i="18"/>
  <c r="H220" i="18"/>
  <c r="I220" i="18" s="1"/>
  <c r="E221" i="18"/>
  <c r="E224" i="18"/>
  <c r="H224" i="18"/>
  <c r="I224" i="18" s="1"/>
  <c r="E225" i="18"/>
  <c r="E228" i="18"/>
  <c r="H228" i="18"/>
  <c r="I228" i="18" s="1"/>
  <c r="E229" i="18"/>
  <c r="E232" i="18"/>
  <c r="H232" i="18"/>
  <c r="I232" i="18" s="1"/>
  <c r="E233" i="18"/>
  <c r="E236" i="18"/>
  <c r="H236" i="18"/>
  <c r="I236" i="18" s="1"/>
  <c r="E237" i="18"/>
  <c r="E240" i="18"/>
  <c r="H240" i="18"/>
  <c r="I240" i="18" s="1"/>
  <c r="E241" i="18"/>
  <c r="E244" i="18"/>
  <c r="H244" i="18"/>
  <c r="I244" i="18" s="1"/>
  <c r="E245" i="18"/>
  <c r="E248" i="18"/>
  <c r="H248" i="18"/>
  <c r="I248" i="18" s="1"/>
  <c r="E249" i="18"/>
  <c r="E252" i="18"/>
  <c r="H252" i="18"/>
  <c r="I252" i="18" s="1"/>
  <c r="E253" i="18"/>
  <c r="E256" i="18"/>
  <c r="H256" i="18"/>
  <c r="I256" i="18" s="1"/>
  <c r="E257" i="18"/>
  <c r="E260" i="18"/>
  <c r="H260" i="18"/>
  <c r="I260" i="18" s="1"/>
  <c r="E261" i="18"/>
  <c r="E264" i="18"/>
  <c r="H264" i="18"/>
  <c r="I264" i="18" s="1"/>
  <c r="E265" i="18"/>
  <c r="E268" i="18"/>
  <c r="H268" i="18"/>
  <c r="I268" i="18" s="1"/>
  <c r="E269" i="18"/>
  <c r="E272" i="18"/>
  <c r="H272" i="18"/>
  <c r="I272" i="18" s="1"/>
  <c r="E273" i="18"/>
  <c r="E276" i="18"/>
  <c r="H276" i="18"/>
  <c r="I276" i="18" s="1"/>
  <c r="E277" i="18"/>
  <c r="E280" i="18"/>
  <c r="H280" i="18"/>
  <c r="I280" i="18" s="1"/>
  <c r="E281" i="18"/>
  <c r="E284" i="18"/>
  <c r="H284" i="18"/>
  <c r="I284" i="18" s="1"/>
  <c r="E285" i="18"/>
  <c r="E288" i="18"/>
  <c r="H288" i="18"/>
  <c r="I288" i="18" s="1"/>
  <c r="E289" i="18"/>
  <c r="E292" i="18"/>
  <c r="H292" i="18"/>
  <c r="I292" i="18" s="1"/>
  <c r="E293" i="18"/>
  <c r="E296" i="18"/>
  <c r="H296" i="18"/>
  <c r="I296" i="18" s="1"/>
  <c r="E297" i="18"/>
  <c r="E300" i="18"/>
  <c r="H300" i="18"/>
  <c r="I300" i="18" s="1"/>
  <c r="E301" i="18"/>
  <c r="E304" i="18"/>
  <c r="H304" i="18"/>
  <c r="I304" i="18" s="1"/>
  <c r="E305" i="18"/>
  <c r="E308" i="18"/>
  <c r="H308" i="18"/>
  <c r="I308" i="18" s="1"/>
  <c r="E309" i="18"/>
  <c r="E312" i="18"/>
  <c r="H312" i="18"/>
  <c r="I312" i="18" s="1"/>
  <c r="E313" i="18"/>
  <c r="E316" i="18"/>
  <c r="H316" i="18"/>
  <c r="I316" i="18" s="1"/>
  <c r="E317" i="18"/>
  <c r="E320" i="18"/>
  <c r="H320" i="18"/>
  <c r="I320" i="18" s="1"/>
  <c r="E321" i="18"/>
  <c r="E324" i="18"/>
  <c r="H324" i="18"/>
  <c r="I324" i="18" s="1"/>
  <c r="E325" i="18"/>
  <c r="E328" i="18"/>
  <c r="H328" i="18"/>
  <c r="I328" i="18" s="1"/>
  <c r="E329" i="18"/>
  <c r="E332" i="18"/>
  <c r="H332" i="18"/>
  <c r="I332" i="18" s="1"/>
  <c r="E333" i="18"/>
  <c r="E336" i="18"/>
  <c r="H336" i="18"/>
  <c r="I336" i="18" s="1"/>
  <c r="E337" i="18"/>
  <c r="E340" i="18"/>
  <c r="H340" i="18"/>
  <c r="I340" i="18" s="1"/>
  <c r="E341" i="18"/>
  <c r="E344" i="18"/>
  <c r="H344" i="18"/>
  <c r="I344" i="18" s="1"/>
  <c r="E345" i="18"/>
  <c r="E348" i="18"/>
  <c r="H348" i="18"/>
  <c r="I348" i="18" s="1"/>
  <c r="E349" i="18"/>
  <c r="E352" i="18"/>
  <c r="H352" i="18"/>
  <c r="I352" i="18" s="1"/>
  <c r="E353" i="18"/>
  <c r="E356" i="18"/>
  <c r="H356" i="18"/>
  <c r="I356" i="18" s="1"/>
  <c r="E357" i="18"/>
  <c r="E360" i="18"/>
  <c r="H360" i="18"/>
  <c r="I360" i="18" s="1"/>
  <c r="E361" i="18"/>
  <c r="E364" i="18"/>
  <c r="H364" i="18"/>
  <c r="I364" i="18" s="1"/>
  <c r="E365" i="18"/>
  <c r="E368" i="18"/>
  <c r="H368" i="18"/>
  <c r="I368" i="18" s="1"/>
  <c r="E369" i="18"/>
  <c r="E372" i="18"/>
  <c r="H372" i="18"/>
  <c r="I372" i="18" s="1"/>
  <c r="E373" i="18"/>
  <c r="E376" i="18"/>
  <c r="H376" i="18"/>
  <c r="I376" i="18" s="1"/>
  <c r="E377" i="18"/>
  <c r="E380" i="18"/>
  <c r="H380" i="18"/>
  <c r="I380" i="18" s="1"/>
  <c r="E381" i="18"/>
  <c r="E384" i="18"/>
  <c r="H384" i="18"/>
  <c r="I384" i="18" s="1"/>
  <c r="E385" i="18"/>
  <c r="E388" i="18"/>
  <c r="H388" i="18"/>
  <c r="I388" i="18" s="1"/>
  <c r="E675" i="18"/>
  <c r="E677" i="18"/>
  <c r="E679" i="18"/>
  <c r="E681" i="18"/>
  <c r="E683" i="18"/>
  <c r="E685" i="18"/>
  <c r="E687" i="18"/>
  <c r="E689" i="18"/>
  <c r="E691" i="18"/>
  <c r="E693" i="18"/>
  <c r="E695" i="18"/>
  <c r="E697" i="18"/>
  <c r="E699" i="18"/>
  <c r="E701" i="18"/>
  <c r="E703" i="18"/>
  <c r="E705" i="18"/>
  <c r="E707" i="18"/>
  <c r="E709" i="18"/>
  <c r="E711" i="18"/>
  <c r="E713" i="18"/>
  <c r="E715" i="18"/>
  <c r="E717" i="18"/>
  <c r="E719" i="18"/>
  <c r="E721" i="18"/>
  <c r="E723" i="18"/>
  <c r="E725" i="18"/>
  <c r="E727" i="18"/>
  <c r="E729" i="18"/>
  <c r="E731" i="18"/>
  <c r="E733" i="18"/>
  <c r="E735" i="18"/>
  <c r="E737" i="18"/>
  <c r="E739" i="18"/>
  <c r="E741" i="18"/>
  <c r="E743" i="18"/>
  <c r="E745" i="18"/>
  <c r="E747" i="18"/>
  <c r="E749" i="18"/>
  <c r="E751" i="18"/>
  <c r="E753" i="18"/>
  <c r="E755" i="18"/>
  <c r="E757" i="18"/>
  <c r="E759" i="18"/>
  <c r="E761" i="18"/>
  <c r="E763" i="18"/>
  <c r="E765" i="18"/>
  <c r="E767" i="18"/>
  <c r="E769" i="18"/>
  <c r="E771" i="18"/>
  <c r="E773" i="18"/>
  <c r="E775" i="18"/>
  <c r="E777" i="18"/>
  <c r="E779" i="18"/>
  <c r="E781" i="18"/>
  <c r="E783" i="18"/>
  <c r="E785" i="18"/>
  <c r="E787" i="18"/>
  <c r="E789" i="18"/>
  <c r="E791" i="18"/>
  <c r="E793" i="18"/>
  <c r="E795" i="18"/>
  <c r="E797" i="18"/>
  <c r="E799" i="18"/>
  <c r="E801" i="18"/>
  <c r="E803" i="18"/>
  <c r="E805" i="18"/>
  <c r="E807" i="18"/>
  <c r="E809" i="18"/>
  <c r="E811" i="18"/>
  <c r="E813" i="18"/>
  <c r="E815" i="18"/>
  <c r="E817" i="18"/>
  <c r="E819" i="18"/>
  <c r="E821" i="18"/>
  <c r="E823" i="18"/>
  <c r="E825" i="18"/>
  <c r="E827" i="18"/>
  <c r="E828" i="18"/>
  <c r="E829" i="18"/>
  <c r="E830" i="18"/>
  <c r="E831" i="18"/>
  <c r="E832" i="18"/>
  <c r="E833" i="18"/>
  <c r="E835" i="18"/>
  <c r="E837" i="18"/>
  <c r="E839" i="18"/>
  <c r="E841" i="18"/>
  <c r="E843" i="18"/>
  <c r="E845" i="18"/>
  <c r="E847" i="18"/>
  <c r="E849" i="18"/>
  <c r="E851" i="18"/>
  <c r="E853" i="18"/>
  <c r="E855" i="18"/>
  <c r="E856" i="18"/>
  <c r="E857" i="18"/>
  <c r="E858" i="18"/>
  <c r="E859" i="18"/>
  <c r="E860" i="18"/>
  <c r="E861" i="18"/>
  <c r="E862" i="18"/>
  <c r="E863" i="18"/>
  <c r="E864" i="18"/>
  <c r="E865" i="18"/>
  <c r="E866" i="18"/>
  <c r="E867" i="18"/>
  <c r="E868" i="18"/>
  <c r="E869" i="18"/>
  <c r="E870" i="18"/>
  <c r="E871" i="18"/>
  <c r="E872" i="18"/>
  <c r="E873" i="18"/>
  <c r="E875" i="18"/>
  <c r="E877" i="18"/>
  <c r="E879" i="18"/>
  <c r="E881" i="18"/>
  <c r="E883" i="18"/>
  <c r="E885" i="18"/>
  <c r="E887" i="18"/>
  <c r="E889" i="18"/>
  <c r="E891" i="18"/>
  <c r="E893" i="18"/>
  <c r="E895" i="18"/>
  <c r="E897" i="18"/>
  <c r="E899" i="18"/>
  <c r="E901" i="18"/>
  <c r="E903" i="18"/>
  <c r="E904" i="18"/>
  <c r="E905" i="18"/>
  <c r="E906" i="18"/>
  <c r="E907" i="18"/>
  <c r="E908" i="18"/>
  <c r="E909" i="18"/>
  <c r="E911" i="18"/>
  <c r="E913" i="18"/>
  <c r="E915" i="18"/>
  <c r="E917" i="18"/>
  <c r="E919" i="18"/>
  <c r="E921" i="18"/>
  <c r="E923" i="18"/>
  <c r="E925" i="18"/>
  <c r="E927" i="18"/>
  <c r="E929" i="18"/>
  <c r="E931" i="18"/>
  <c r="E933" i="18"/>
  <c r="E935" i="18"/>
  <c r="E937" i="18"/>
  <c r="E939" i="18"/>
  <c r="E941" i="18"/>
  <c r="E943" i="18"/>
  <c r="E945" i="18"/>
  <c r="E947" i="18"/>
  <c r="E949" i="18"/>
  <c r="E951" i="18"/>
  <c r="E953" i="18"/>
  <c r="E955" i="18"/>
  <c r="E957" i="18"/>
  <c r="E959" i="18"/>
  <c r="E961" i="18"/>
  <c r="E963" i="18"/>
  <c r="E965" i="18"/>
  <c r="E967" i="18"/>
  <c r="E969" i="18"/>
  <c r="E971" i="18"/>
  <c r="E973" i="18"/>
  <c r="E975" i="18"/>
  <c r="E977" i="18"/>
  <c r="E978" i="18"/>
  <c r="E979" i="18"/>
  <c r="E981" i="18"/>
  <c r="E983" i="18"/>
  <c r="E985" i="18"/>
  <c r="E987" i="18"/>
  <c r="E989" i="18"/>
  <c r="E990" i="18"/>
  <c r="E991" i="18"/>
  <c r="E992" i="18"/>
  <c r="E994" i="18"/>
  <c r="E996" i="18"/>
  <c r="E998" i="18"/>
  <c r="E1000" i="18"/>
  <c r="E1002" i="18"/>
  <c r="E1004" i="18"/>
  <c r="E1006" i="18"/>
  <c r="E1008" i="18"/>
  <c r="E1009" i="18"/>
  <c r="E1010" i="18"/>
  <c r="E1011" i="18"/>
  <c r="E1013" i="18"/>
  <c r="E1015" i="18"/>
  <c r="E1017" i="18"/>
  <c r="E1019" i="18"/>
  <c r="E1015" i="19"/>
  <c r="E1013" i="19"/>
  <c r="E1011" i="19"/>
  <c r="E1009" i="19"/>
  <c r="E1003" i="19"/>
  <c r="E1001" i="19"/>
  <c r="E999" i="19"/>
  <c r="E851" i="19"/>
  <c r="E849" i="19"/>
  <c r="E847" i="19"/>
  <c r="E845" i="19"/>
  <c r="E843" i="19"/>
  <c r="E841" i="19"/>
  <c r="E839" i="19"/>
  <c r="E837" i="19"/>
  <c r="E835" i="19"/>
  <c r="E833" i="19"/>
  <c r="E831" i="19"/>
  <c r="E829" i="19"/>
  <c r="E827" i="19"/>
  <c r="E825" i="19"/>
  <c r="E823" i="19"/>
  <c r="E946" i="19"/>
  <c r="E944" i="19"/>
  <c r="E942" i="19"/>
  <c r="E940" i="19"/>
  <c r="E938" i="19"/>
  <c r="E936" i="19"/>
  <c r="E934" i="19"/>
  <c r="E932" i="19"/>
  <c r="E930" i="19"/>
  <c r="E928" i="19"/>
  <c r="E926" i="19"/>
  <c r="E924" i="19"/>
  <c r="E922" i="19"/>
  <c r="E920" i="19"/>
  <c r="E918" i="19"/>
  <c r="E916" i="19"/>
  <c r="E914" i="19"/>
  <c r="E912" i="19"/>
  <c r="E910" i="19"/>
  <c r="E908" i="19"/>
  <c r="E906" i="19"/>
  <c r="E904" i="19"/>
  <c r="E862" i="19"/>
  <c r="E819" i="19"/>
  <c r="E817" i="19"/>
  <c r="E815" i="19"/>
  <c r="E813" i="19"/>
  <c r="E811" i="19"/>
  <c r="E807" i="19"/>
  <c r="E805" i="19"/>
  <c r="E803" i="19"/>
  <c r="E801" i="19"/>
  <c r="E799" i="19"/>
  <c r="E797" i="19"/>
  <c r="E821" i="19"/>
  <c r="E780" i="19"/>
  <c r="E698" i="19"/>
  <c r="E696" i="19"/>
  <c r="E694" i="19"/>
  <c r="E692" i="19"/>
  <c r="E690" i="19"/>
  <c r="E688" i="19"/>
  <c r="E686" i="19"/>
  <c r="E684" i="19"/>
  <c r="E682" i="19"/>
  <c r="E680" i="19"/>
  <c r="E678" i="19"/>
  <c r="E676" i="19"/>
  <c r="E674" i="19"/>
  <c r="E672" i="19"/>
  <c r="E670" i="19"/>
  <c r="E668" i="19"/>
  <c r="E666" i="19"/>
  <c r="E664" i="19"/>
  <c r="E662" i="19"/>
  <c r="E660" i="19"/>
  <c r="E618" i="19"/>
  <c r="E616" i="19"/>
  <c r="E614" i="19"/>
  <c r="E612" i="19"/>
  <c r="E610" i="19"/>
  <c r="E598" i="19"/>
  <c r="E596" i="19"/>
  <c r="E594" i="19"/>
  <c r="E592" i="19"/>
  <c r="E590" i="19"/>
  <c r="E588" i="19"/>
  <c r="E586" i="19"/>
  <c r="E584" i="19"/>
  <c r="E582" i="19"/>
  <c r="E580" i="19"/>
  <c r="E578" i="19"/>
  <c r="E576" i="19"/>
  <c r="E574" i="19"/>
  <c r="E534" i="19"/>
  <c r="E532" i="19"/>
  <c r="E504" i="19"/>
  <c r="E494" i="19"/>
  <c r="E492" i="19"/>
  <c r="E490" i="19"/>
  <c r="E488" i="19"/>
  <c r="E486" i="19"/>
  <c r="E484" i="19"/>
  <c r="E482" i="19"/>
  <c r="E480" i="19"/>
  <c r="E468" i="19"/>
  <c r="E458" i="19"/>
  <c r="E456" i="19"/>
  <c r="E454" i="19"/>
  <c r="E452" i="19"/>
  <c r="E450" i="19"/>
  <c r="E444" i="19"/>
  <c r="E442" i="19"/>
  <c r="E645" i="19"/>
  <c r="E623" i="19"/>
  <c r="E440" i="19"/>
  <c r="E438" i="19"/>
  <c r="E436" i="19"/>
  <c r="E434" i="19"/>
  <c r="E432" i="19"/>
  <c r="E430" i="19"/>
  <c r="E428" i="19"/>
  <c r="E426" i="19"/>
  <c r="E424" i="19"/>
  <c r="E422" i="19"/>
  <c r="E420" i="19"/>
  <c r="E418" i="19"/>
  <c r="E416" i="19"/>
  <c r="E414" i="19"/>
  <c r="E412" i="19"/>
  <c r="E410" i="19"/>
  <c r="E408" i="19"/>
  <c r="E406" i="19"/>
  <c r="E404" i="19"/>
  <c r="E402" i="19"/>
  <c r="E400" i="19"/>
  <c r="E398" i="19"/>
  <c r="E396" i="19"/>
  <c r="E394" i="19"/>
  <c r="E392" i="19"/>
  <c r="E390" i="19"/>
  <c r="E388" i="19"/>
  <c r="E386" i="19"/>
  <c r="E384" i="19"/>
  <c r="E382" i="19"/>
  <c r="E380" i="19"/>
  <c r="E378" i="19"/>
  <c r="E376" i="19"/>
  <c r="E374" i="19"/>
  <c r="E372" i="19"/>
  <c r="E370" i="19"/>
  <c r="E368" i="19"/>
  <c r="E366" i="19"/>
  <c r="E364" i="19"/>
  <c r="E362" i="19"/>
  <c r="E360" i="19"/>
  <c r="E358" i="19"/>
  <c r="E356" i="19"/>
  <c r="E354" i="19"/>
  <c r="E352" i="19"/>
  <c r="E350" i="19"/>
  <c r="E348" i="19"/>
  <c r="E346" i="19"/>
  <c r="E344" i="19"/>
  <c r="E342" i="19"/>
  <c r="E340" i="19"/>
  <c r="E338" i="19"/>
  <c r="E336" i="19"/>
  <c r="E334" i="19"/>
  <c r="E332" i="19"/>
  <c r="E330" i="19"/>
  <c r="E328" i="19"/>
  <c r="E326" i="19"/>
  <c r="E324" i="19"/>
  <c r="E322" i="19"/>
  <c r="E320" i="19"/>
  <c r="E318" i="19"/>
  <c r="E312" i="19"/>
  <c r="E310" i="19"/>
  <c r="E308" i="19"/>
  <c r="E304" i="19"/>
  <c r="E280" i="19"/>
  <c r="E276" i="19"/>
  <c r="E274" i="19"/>
  <c r="E272" i="19"/>
  <c r="E270" i="19"/>
  <c r="E230" i="19"/>
  <c r="E228" i="19"/>
  <c r="E226" i="19"/>
  <c r="E224" i="19"/>
  <c r="E222" i="19"/>
  <c r="E220" i="19"/>
  <c r="E218" i="19"/>
  <c r="E212" i="19"/>
  <c r="E210" i="19"/>
  <c r="E208" i="19"/>
  <c r="F11" i="19"/>
  <c r="H20" i="19"/>
  <c r="I20" i="19" s="1"/>
  <c r="H21" i="19"/>
  <c r="I21" i="19" s="1"/>
  <c r="H22" i="19"/>
  <c r="I22" i="19" s="1"/>
  <c r="H25" i="19"/>
  <c r="I25" i="19" s="1"/>
  <c r="H26" i="19"/>
  <c r="I26" i="19" s="1"/>
  <c r="H27" i="19"/>
  <c r="I27" i="19" s="1"/>
  <c r="H29" i="19"/>
  <c r="I29" i="19" s="1"/>
  <c r="H31" i="19"/>
  <c r="I31" i="19" s="1"/>
  <c r="H32" i="19"/>
  <c r="I32" i="19" s="1"/>
  <c r="H33" i="19"/>
  <c r="I33" i="19" s="1"/>
  <c r="H34" i="19"/>
  <c r="I34" i="19" s="1"/>
  <c r="H38" i="19"/>
  <c r="I38" i="19" s="1"/>
  <c r="H39" i="19"/>
  <c r="I39" i="19" s="1"/>
  <c r="H40" i="19"/>
  <c r="I40" i="19" s="1"/>
  <c r="H42" i="19"/>
  <c r="I42" i="19" s="1"/>
  <c r="H44" i="19"/>
  <c r="I44" i="19" s="1"/>
  <c r="H46" i="19"/>
  <c r="I46" i="19" s="1"/>
  <c r="H48" i="19"/>
  <c r="I48" i="19" s="1"/>
  <c r="H50" i="19"/>
  <c r="I50" i="19" s="1"/>
  <c r="H52" i="19"/>
  <c r="I52" i="19" s="1"/>
  <c r="H54" i="19"/>
  <c r="I54" i="19" s="1"/>
  <c r="H56" i="19"/>
  <c r="I56" i="19" s="1"/>
  <c r="H58" i="19"/>
  <c r="I58" i="19" s="1"/>
  <c r="H60" i="19"/>
  <c r="I60" i="19" s="1"/>
  <c r="H62" i="19"/>
  <c r="I62" i="19" s="1"/>
  <c r="H64" i="19"/>
  <c r="I64" i="19" s="1"/>
  <c r="H66" i="19"/>
  <c r="I66" i="19" s="1"/>
  <c r="H68" i="19"/>
  <c r="I68" i="19" s="1"/>
  <c r="H70" i="19"/>
  <c r="I70" i="19" s="1"/>
  <c r="H72" i="19"/>
  <c r="I72" i="19" s="1"/>
  <c r="H74" i="19"/>
  <c r="I74" i="19" s="1"/>
  <c r="H76" i="19"/>
  <c r="I76" i="19" s="1"/>
  <c r="H78" i="19"/>
  <c r="I78" i="19" s="1"/>
  <c r="H80" i="19"/>
  <c r="I80" i="19" s="1"/>
  <c r="H82" i="19"/>
  <c r="I82" i="19" s="1"/>
  <c r="H84" i="19"/>
  <c r="I84" i="19" s="1"/>
  <c r="H86" i="19"/>
  <c r="I86" i="19" s="1"/>
  <c r="H88" i="19"/>
  <c r="I88" i="19" s="1"/>
  <c r="H90" i="19"/>
  <c r="I90" i="19" s="1"/>
  <c r="H92" i="19"/>
  <c r="I92" i="19" s="1"/>
  <c r="H94" i="19"/>
  <c r="I94" i="19" s="1"/>
  <c r="H96" i="19"/>
  <c r="I96" i="19" s="1"/>
  <c r="H98" i="19"/>
  <c r="I98" i="19" s="1"/>
  <c r="H100" i="19"/>
  <c r="I100" i="19" s="1"/>
  <c r="H102" i="19"/>
  <c r="I102" i="19" s="1"/>
  <c r="H104" i="19"/>
  <c r="I104" i="19" s="1"/>
  <c r="H106" i="19"/>
  <c r="I106" i="19" s="1"/>
  <c r="H108" i="19"/>
  <c r="I108" i="19" s="1"/>
  <c r="H110" i="19"/>
  <c r="I110" i="19" s="1"/>
  <c r="H112" i="19"/>
  <c r="I112" i="19" s="1"/>
  <c r="H114" i="19"/>
  <c r="I114" i="19" s="1"/>
  <c r="H116" i="19"/>
  <c r="I116" i="19" s="1"/>
  <c r="H118" i="19"/>
  <c r="I118" i="19" s="1"/>
  <c r="H120" i="19"/>
  <c r="I120" i="19" s="1"/>
  <c r="H122" i="19"/>
  <c r="I122" i="19" s="1"/>
  <c r="H124" i="19"/>
  <c r="I124" i="19" s="1"/>
  <c r="H126" i="19"/>
  <c r="I126" i="19" s="1"/>
  <c r="H128" i="19"/>
  <c r="I128" i="19" s="1"/>
  <c r="H130" i="19"/>
  <c r="I130" i="19" s="1"/>
  <c r="H132" i="19"/>
  <c r="I132" i="19" s="1"/>
  <c r="H134" i="19"/>
  <c r="I134" i="19" s="1"/>
  <c r="H136" i="19"/>
  <c r="I136" i="19" s="1"/>
  <c r="H138" i="19"/>
  <c r="I138" i="19" s="1"/>
  <c r="H140" i="19"/>
  <c r="I140" i="19" s="1"/>
  <c r="H142" i="19"/>
  <c r="I142" i="19" s="1"/>
  <c r="H144" i="19"/>
  <c r="I144" i="19" s="1"/>
  <c r="H146" i="19"/>
  <c r="I146" i="19" s="1"/>
  <c r="H148" i="19"/>
  <c r="I148" i="19" s="1"/>
  <c r="H150" i="19"/>
  <c r="I150" i="19" s="1"/>
  <c r="H152" i="19"/>
  <c r="I152" i="19" s="1"/>
  <c r="H154" i="19"/>
  <c r="I154" i="19" s="1"/>
  <c r="H156" i="19"/>
  <c r="I156" i="19" s="1"/>
  <c r="H158" i="19"/>
  <c r="I158" i="19" s="1"/>
  <c r="H160" i="19"/>
  <c r="I160" i="19" s="1"/>
  <c r="H162" i="19"/>
  <c r="I162" i="19" s="1"/>
  <c r="H164" i="19"/>
  <c r="I164" i="19" s="1"/>
  <c r="H166" i="19"/>
  <c r="I166" i="19" s="1"/>
  <c r="H168" i="19"/>
  <c r="I168" i="19" s="1"/>
  <c r="H170" i="19"/>
  <c r="I170" i="19" s="1"/>
  <c r="H172" i="19"/>
  <c r="I172" i="19" s="1"/>
  <c r="H174" i="19"/>
  <c r="I174" i="19" s="1"/>
  <c r="H176" i="19"/>
  <c r="I176" i="19" s="1"/>
  <c r="H178" i="19"/>
  <c r="I178" i="19" s="1"/>
  <c r="H180" i="19"/>
  <c r="I180" i="19" s="1"/>
  <c r="H182" i="19"/>
  <c r="I182" i="19" s="1"/>
  <c r="H184" i="19"/>
  <c r="I184" i="19" s="1"/>
  <c r="H186" i="19"/>
  <c r="I186" i="19" s="1"/>
  <c r="H188" i="19"/>
  <c r="I188" i="19" s="1"/>
  <c r="H190" i="19"/>
  <c r="I190" i="19" s="1"/>
  <c r="H192" i="19"/>
  <c r="I192" i="19" s="1"/>
  <c r="H194" i="19"/>
  <c r="I194" i="19" s="1"/>
  <c r="H196" i="19"/>
  <c r="I196" i="19" s="1"/>
  <c r="H198" i="19"/>
  <c r="I198" i="19" s="1"/>
  <c r="H200" i="19"/>
  <c r="I200" i="19" s="1"/>
  <c r="H202" i="19"/>
  <c r="I202" i="19" s="1"/>
  <c r="E207" i="19"/>
  <c r="E209" i="19"/>
  <c r="E211" i="19"/>
  <c r="E213" i="19"/>
  <c r="E214" i="19"/>
  <c r="E215" i="19"/>
  <c r="E216" i="19"/>
  <c r="E217" i="19"/>
  <c r="E219" i="19"/>
  <c r="E221" i="19"/>
  <c r="E223" i="19"/>
  <c r="E225" i="19"/>
  <c r="E227" i="19"/>
  <c r="E229" i="19"/>
  <c r="E231" i="19"/>
  <c r="E232" i="19"/>
  <c r="E233" i="19"/>
  <c r="E234" i="19"/>
  <c r="E235" i="19"/>
  <c r="E236" i="19"/>
  <c r="E237" i="19"/>
  <c r="E238" i="19"/>
  <c r="E239" i="19"/>
  <c r="E240" i="19"/>
  <c r="E241" i="19"/>
  <c r="E242" i="19"/>
  <c r="E243" i="19"/>
  <c r="E244" i="19"/>
  <c r="E245" i="19"/>
  <c r="E246" i="19"/>
  <c r="E247" i="19"/>
  <c r="E248" i="19"/>
  <c r="E249" i="19"/>
  <c r="E250" i="19"/>
  <c r="E251" i="19"/>
  <c r="E252" i="19"/>
  <c r="E253" i="19"/>
  <c r="E254" i="19"/>
  <c r="E255" i="19"/>
  <c r="E256" i="19"/>
  <c r="E257" i="19"/>
  <c r="E258" i="19"/>
  <c r="E259" i="19"/>
  <c r="E260" i="19"/>
  <c r="E261" i="19"/>
  <c r="E262" i="19"/>
  <c r="E263" i="19"/>
  <c r="E264" i="19"/>
  <c r="E265" i="19"/>
  <c r="E266" i="19"/>
  <c r="E267" i="19"/>
  <c r="E268" i="19"/>
  <c r="E269" i="19"/>
  <c r="E271" i="19"/>
  <c r="E273" i="19"/>
  <c r="E275" i="19"/>
  <c r="E277" i="19"/>
  <c r="E278" i="19"/>
  <c r="E279" i="19"/>
  <c r="E281" i="19"/>
  <c r="E282" i="19"/>
  <c r="E283" i="19"/>
  <c r="E284" i="19"/>
  <c r="E285" i="19"/>
  <c r="E286" i="19"/>
  <c r="E287" i="19"/>
  <c r="E288" i="19"/>
  <c r="E289" i="19"/>
  <c r="E290" i="19"/>
  <c r="E291" i="19"/>
  <c r="E292" i="19"/>
  <c r="E293" i="19"/>
  <c r="E294" i="19"/>
  <c r="E295" i="19"/>
  <c r="E296" i="19"/>
  <c r="E297" i="19"/>
  <c r="E298" i="19"/>
  <c r="E299" i="19"/>
  <c r="E300" i="19"/>
  <c r="E301" i="19"/>
  <c r="E302" i="19"/>
  <c r="E303" i="19"/>
  <c r="E305" i="19"/>
  <c r="E306" i="19"/>
  <c r="E307" i="19"/>
  <c r="E309" i="19"/>
  <c r="E311" i="19"/>
  <c r="E313" i="19"/>
  <c r="E314" i="19"/>
  <c r="E315" i="19"/>
  <c r="E316" i="19"/>
  <c r="E317" i="19"/>
  <c r="E319" i="19"/>
  <c r="E321" i="19"/>
  <c r="E323" i="19"/>
  <c r="E325" i="19"/>
  <c r="E327" i="19"/>
  <c r="E329" i="19"/>
  <c r="E331" i="19"/>
  <c r="E333" i="19"/>
  <c r="E335" i="19"/>
  <c r="E337" i="19"/>
  <c r="E339" i="19"/>
  <c r="E341" i="19"/>
  <c r="E343" i="19"/>
  <c r="E345" i="19"/>
  <c r="E347" i="19"/>
  <c r="E349" i="19"/>
  <c r="E351" i="19"/>
  <c r="E353" i="19"/>
  <c r="E355" i="19"/>
  <c r="E357" i="19"/>
  <c r="E359" i="19"/>
  <c r="E361" i="19"/>
  <c r="E363" i="19"/>
  <c r="E365" i="19"/>
  <c r="E367" i="19"/>
  <c r="E369" i="19"/>
  <c r="E371" i="19"/>
  <c r="E373" i="19"/>
  <c r="E375" i="19"/>
  <c r="E377" i="19"/>
  <c r="E379" i="19"/>
  <c r="E381" i="19"/>
  <c r="E383" i="19"/>
  <c r="E385" i="19"/>
  <c r="E387" i="19"/>
  <c r="E389" i="19"/>
  <c r="E391" i="19"/>
  <c r="E393" i="19"/>
  <c r="E395" i="19"/>
  <c r="E397" i="19"/>
  <c r="E399" i="19"/>
  <c r="E401" i="19"/>
  <c r="E403" i="19"/>
  <c r="E405" i="19"/>
  <c r="E407" i="19"/>
  <c r="E409" i="19"/>
  <c r="E411" i="19"/>
  <c r="E413" i="19"/>
  <c r="E415" i="19"/>
  <c r="E417" i="19"/>
  <c r="E419" i="19"/>
  <c r="E421" i="19"/>
  <c r="E423" i="19"/>
  <c r="E425" i="19"/>
  <c r="E427" i="19"/>
  <c r="E429" i="19"/>
  <c r="E431" i="19"/>
  <c r="E433" i="19"/>
  <c r="E435" i="19"/>
  <c r="E437" i="19"/>
  <c r="E439" i="19"/>
  <c r="E441" i="19"/>
  <c r="H1018" i="19"/>
  <c r="I1018" i="19" s="1"/>
  <c r="H1016" i="19"/>
  <c r="I1016" i="19" s="1"/>
  <c r="H1014" i="19"/>
  <c r="I1014" i="19" s="1"/>
  <c r="H1012" i="19"/>
  <c r="I1012" i="19" s="1"/>
  <c r="H1010" i="19"/>
  <c r="I1010" i="19" s="1"/>
  <c r="H1008" i="19"/>
  <c r="I1008" i="19" s="1"/>
  <c r="H1006" i="19"/>
  <c r="I1006" i="19" s="1"/>
  <c r="H1004" i="19"/>
  <c r="I1004" i="19" s="1"/>
  <c r="H1002" i="19"/>
  <c r="I1002" i="19" s="1"/>
  <c r="H1000" i="19"/>
  <c r="I1000" i="19" s="1"/>
  <c r="H998" i="19"/>
  <c r="I998" i="19" s="1"/>
  <c r="H996" i="19"/>
  <c r="I996" i="19" s="1"/>
  <c r="H994" i="19"/>
  <c r="I994" i="19" s="1"/>
  <c r="H992" i="19"/>
  <c r="I992" i="19" s="1"/>
  <c r="H990" i="19"/>
  <c r="I990" i="19" s="1"/>
  <c r="H988" i="19"/>
  <c r="I988" i="19" s="1"/>
  <c r="H986" i="19"/>
  <c r="I986" i="19" s="1"/>
  <c r="H984" i="19"/>
  <c r="I984" i="19" s="1"/>
  <c r="H982" i="19"/>
  <c r="I982" i="19" s="1"/>
  <c r="H980" i="19"/>
  <c r="I980" i="19" s="1"/>
  <c r="H978" i="19"/>
  <c r="I978" i="19" s="1"/>
  <c r="H976" i="19"/>
  <c r="I976" i="19" s="1"/>
  <c r="H974" i="19"/>
  <c r="I974" i="19" s="1"/>
  <c r="H972" i="19"/>
  <c r="I972" i="19" s="1"/>
  <c r="H970" i="19"/>
  <c r="I970" i="19" s="1"/>
  <c r="H968" i="19"/>
  <c r="I968" i="19" s="1"/>
  <c r="H966" i="19"/>
  <c r="I966" i="19" s="1"/>
  <c r="H964" i="19"/>
  <c r="I964" i="19" s="1"/>
  <c r="H962" i="19"/>
  <c r="I962" i="19" s="1"/>
  <c r="H960" i="19"/>
  <c r="I960" i="19" s="1"/>
  <c r="H958" i="19"/>
  <c r="I958" i="19" s="1"/>
  <c r="H956" i="19"/>
  <c r="I956" i="19" s="1"/>
  <c r="H954" i="19"/>
  <c r="I954" i="19" s="1"/>
  <c r="H952" i="19"/>
  <c r="I952" i="19" s="1"/>
  <c r="H950" i="19"/>
  <c r="I950" i="19" s="1"/>
  <c r="H948" i="19"/>
  <c r="I948" i="19" s="1"/>
  <c r="H1019" i="19"/>
  <c r="I1019" i="19" s="1"/>
  <c r="H1017" i="19"/>
  <c r="I1017" i="19" s="1"/>
  <c r="H1015" i="19"/>
  <c r="I1015" i="19" s="1"/>
  <c r="H1013" i="19"/>
  <c r="I1013" i="19" s="1"/>
  <c r="H1011" i="19"/>
  <c r="I1011" i="19" s="1"/>
  <c r="H1009" i="19"/>
  <c r="I1009" i="19" s="1"/>
  <c r="H1007" i="19"/>
  <c r="I1007" i="19" s="1"/>
  <c r="H1005" i="19"/>
  <c r="I1005" i="19" s="1"/>
  <c r="H1003" i="19"/>
  <c r="I1003" i="19" s="1"/>
  <c r="H1001" i="19"/>
  <c r="I1001" i="19" s="1"/>
  <c r="H999" i="19"/>
  <c r="I999" i="19" s="1"/>
  <c r="H997" i="19"/>
  <c r="I997" i="19" s="1"/>
  <c r="H995" i="19"/>
  <c r="I995" i="19" s="1"/>
  <c r="H993" i="19"/>
  <c r="I993" i="19" s="1"/>
  <c r="H991" i="19"/>
  <c r="I991" i="19" s="1"/>
  <c r="H989" i="19"/>
  <c r="I989" i="19" s="1"/>
  <c r="H987" i="19"/>
  <c r="I987" i="19" s="1"/>
  <c r="H985" i="19"/>
  <c r="I985" i="19" s="1"/>
  <c r="H983" i="19"/>
  <c r="I983" i="19" s="1"/>
  <c r="H981" i="19"/>
  <c r="I981" i="19" s="1"/>
  <c r="H979" i="19"/>
  <c r="I979" i="19" s="1"/>
  <c r="H977" i="19"/>
  <c r="I977" i="19" s="1"/>
  <c r="H975" i="19"/>
  <c r="I975" i="19" s="1"/>
  <c r="H973" i="19"/>
  <c r="I973" i="19" s="1"/>
  <c r="H971" i="19"/>
  <c r="I971" i="19" s="1"/>
  <c r="H969" i="19"/>
  <c r="I969" i="19" s="1"/>
  <c r="H967" i="19"/>
  <c r="I967" i="19" s="1"/>
  <c r="H965" i="19"/>
  <c r="I965" i="19" s="1"/>
  <c r="H963" i="19"/>
  <c r="I963" i="19" s="1"/>
  <c r="H961" i="19"/>
  <c r="I961" i="19" s="1"/>
  <c r="H959" i="19"/>
  <c r="I959" i="19" s="1"/>
  <c r="H957" i="19"/>
  <c r="I957" i="19" s="1"/>
  <c r="H955" i="19"/>
  <c r="I955" i="19" s="1"/>
  <c r="H953" i="19"/>
  <c r="I953" i="19" s="1"/>
  <c r="H951" i="19"/>
  <c r="I951" i="19" s="1"/>
  <c r="H949" i="19"/>
  <c r="I949" i="19" s="1"/>
  <c r="H947" i="19"/>
  <c r="I947" i="19" s="1"/>
  <c r="H946" i="19"/>
  <c r="I946" i="19" s="1"/>
  <c r="H944" i="19"/>
  <c r="I944" i="19" s="1"/>
  <c r="H942" i="19"/>
  <c r="I942" i="19" s="1"/>
  <c r="H940" i="19"/>
  <c r="I940" i="19" s="1"/>
  <c r="H938" i="19"/>
  <c r="I938" i="19" s="1"/>
  <c r="H936" i="19"/>
  <c r="I936" i="19" s="1"/>
  <c r="H934" i="19"/>
  <c r="I934" i="19" s="1"/>
  <c r="H932" i="19"/>
  <c r="I932" i="19" s="1"/>
  <c r="H930" i="19"/>
  <c r="I930" i="19" s="1"/>
  <c r="H928" i="19"/>
  <c r="I928" i="19" s="1"/>
  <c r="H926" i="19"/>
  <c r="I926" i="19" s="1"/>
  <c r="H924" i="19"/>
  <c r="I924" i="19" s="1"/>
  <c r="H922" i="19"/>
  <c r="I922" i="19" s="1"/>
  <c r="H920" i="19"/>
  <c r="I920" i="19" s="1"/>
  <c r="H918" i="19"/>
  <c r="I918" i="19" s="1"/>
  <c r="H916" i="19"/>
  <c r="I916" i="19" s="1"/>
  <c r="H914" i="19"/>
  <c r="I914" i="19" s="1"/>
  <c r="H912" i="19"/>
  <c r="I912" i="19" s="1"/>
  <c r="H910" i="19"/>
  <c r="I910" i="19" s="1"/>
  <c r="H908" i="19"/>
  <c r="I908" i="19" s="1"/>
  <c r="H906" i="19"/>
  <c r="I906" i="19" s="1"/>
  <c r="H904" i="19"/>
  <c r="I904" i="19" s="1"/>
  <c r="H902" i="19"/>
  <c r="I902" i="19" s="1"/>
  <c r="H900" i="19"/>
  <c r="I900" i="19" s="1"/>
  <c r="H898" i="19"/>
  <c r="I898" i="19" s="1"/>
  <c r="H896" i="19"/>
  <c r="I896" i="19" s="1"/>
  <c r="H894" i="19"/>
  <c r="I894" i="19" s="1"/>
  <c r="H892" i="19"/>
  <c r="I892" i="19" s="1"/>
  <c r="H890" i="19"/>
  <c r="I890" i="19" s="1"/>
  <c r="H888" i="19"/>
  <c r="I888" i="19" s="1"/>
  <c r="H886" i="19"/>
  <c r="I886" i="19" s="1"/>
  <c r="H884" i="19"/>
  <c r="I884" i="19" s="1"/>
  <c r="H882" i="19"/>
  <c r="I882" i="19" s="1"/>
  <c r="H880" i="19"/>
  <c r="I880" i="19" s="1"/>
  <c r="H878" i="19"/>
  <c r="I878" i="19" s="1"/>
  <c r="H876" i="19"/>
  <c r="I876" i="19" s="1"/>
  <c r="H874" i="19"/>
  <c r="I874" i="19" s="1"/>
  <c r="H872" i="19"/>
  <c r="I872" i="19" s="1"/>
  <c r="H870" i="19"/>
  <c r="I870" i="19" s="1"/>
  <c r="H868" i="19"/>
  <c r="I868" i="19" s="1"/>
  <c r="H866" i="19"/>
  <c r="I866" i="19" s="1"/>
  <c r="H864" i="19"/>
  <c r="I864" i="19" s="1"/>
  <c r="H862" i="19"/>
  <c r="I862" i="19" s="1"/>
  <c r="H860" i="19"/>
  <c r="I860" i="19" s="1"/>
  <c r="H858" i="19"/>
  <c r="I858" i="19" s="1"/>
  <c r="H856" i="19"/>
  <c r="I856" i="19" s="1"/>
  <c r="H854" i="19"/>
  <c r="I854" i="19" s="1"/>
  <c r="H852" i="19"/>
  <c r="I852" i="19" s="1"/>
  <c r="H850" i="19"/>
  <c r="I850" i="19" s="1"/>
  <c r="H848" i="19"/>
  <c r="I848" i="19" s="1"/>
  <c r="H846" i="19"/>
  <c r="I846" i="19" s="1"/>
  <c r="H844" i="19"/>
  <c r="I844" i="19" s="1"/>
  <c r="H842" i="19"/>
  <c r="I842" i="19" s="1"/>
  <c r="H840" i="19"/>
  <c r="I840" i="19" s="1"/>
  <c r="H838" i="19"/>
  <c r="I838" i="19" s="1"/>
  <c r="H836" i="19"/>
  <c r="I836" i="19" s="1"/>
  <c r="H834" i="19"/>
  <c r="I834" i="19" s="1"/>
  <c r="H832" i="19"/>
  <c r="I832" i="19" s="1"/>
  <c r="H830" i="19"/>
  <c r="I830" i="19" s="1"/>
  <c r="H828" i="19"/>
  <c r="I828" i="19" s="1"/>
  <c r="H826" i="19"/>
  <c r="I826" i="19" s="1"/>
  <c r="H824" i="19"/>
  <c r="I824" i="19" s="1"/>
  <c r="H822" i="19"/>
  <c r="I822" i="19" s="1"/>
  <c r="H945" i="19"/>
  <c r="I945" i="19" s="1"/>
  <c r="H943" i="19"/>
  <c r="I943" i="19" s="1"/>
  <c r="H941" i="19"/>
  <c r="I941" i="19" s="1"/>
  <c r="H939" i="19"/>
  <c r="I939" i="19" s="1"/>
  <c r="H937" i="19"/>
  <c r="I937" i="19" s="1"/>
  <c r="H935" i="19"/>
  <c r="I935" i="19" s="1"/>
  <c r="H933" i="19"/>
  <c r="I933" i="19" s="1"/>
  <c r="H931" i="19"/>
  <c r="I931" i="19" s="1"/>
  <c r="H929" i="19"/>
  <c r="I929" i="19" s="1"/>
  <c r="H927" i="19"/>
  <c r="I927" i="19" s="1"/>
  <c r="H925" i="19"/>
  <c r="I925" i="19" s="1"/>
  <c r="H923" i="19"/>
  <c r="I923" i="19" s="1"/>
  <c r="H921" i="19"/>
  <c r="I921" i="19" s="1"/>
  <c r="H919" i="19"/>
  <c r="I919" i="19" s="1"/>
  <c r="H917" i="19"/>
  <c r="I917" i="19" s="1"/>
  <c r="H915" i="19"/>
  <c r="I915" i="19" s="1"/>
  <c r="H913" i="19"/>
  <c r="I913" i="19" s="1"/>
  <c r="H911" i="19"/>
  <c r="I911" i="19" s="1"/>
  <c r="H909" i="19"/>
  <c r="I909" i="19" s="1"/>
  <c r="H907" i="19"/>
  <c r="I907" i="19" s="1"/>
  <c r="H905" i="19"/>
  <c r="I905" i="19" s="1"/>
  <c r="H903" i="19"/>
  <c r="I903" i="19" s="1"/>
  <c r="H901" i="19"/>
  <c r="I901" i="19" s="1"/>
  <c r="H899" i="19"/>
  <c r="I899" i="19" s="1"/>
  <c r="H897" i="19"/>
  <c r="I897" i="19" s="1"/>
  <c r="H895" i="19"/>
  <c r="I895" i="19" s="1"/>
  <c r="H893" i="19"/>
  <c r="I893" i="19" s="1"/>
  <c r="H891" i="19"/>
  <c r="I891" i="19" s="1"/>
  <c r="H889" i="19"/>
  <c r="I889" i="19" s="1"/>
  <c r="H887" i="19"/>
  <c r="I887" i="19" s="1"/>
  <c r="H885" i="19"/>
  <c r="I885" i="19" s="1"/>
  <c r="H883" i="19"/>
  <c r="I883" i="19" s="1"/>
  <c r="H881" i="19"/>
  <c r="I881" i="19" s="1"/>
  <c r="H879" i="19"/>
  <c r="I879" i="19" s="1"/>
  <c r="H877" i="19"/>
  <c r="I877" i="19" s="1"/>
  <c r="H875" i="19"/>
  <c r="I875" i="19" s="1"/>
  <c r="H873" i="19"/>
  <c r="I873" i="19" s="1"/>
  <c r="H871" i="19"/>
  <c r="I871" i="19" s="1"/>
  <c r="H869" i="19"/>
  <c r="I869" i="19" s="1"/>
  <c r="H867" i="19"/>
  <c r="I867" i="19" s="1"/>
  <c r="H865" i="19"/>
  <c r="I865" i="19" s="1"/>
  <c r="H863" i="19"/>
  <c r="I863" i="19" s="1"/>
  <c r="H861" i="19"/>
  <c r="I861" i="19" s="1"/>
  <c r="H859" i="19"/>
  <c r="I859" i="19" s="1"/>
  <c r="H857" i="19"/>
  <c r="I857" i="19" s="1"/>
  <c r="H855" i="19"/>
  <c r="I855" i="19" s="1"/>
  <c r="H853" i="19"/>
  <c r="I853" i="19" s="1"/>
  <c r="H851" i="19"/>
  <c r="I851" i="19" s="1"/>
  <c r="H849" i="19"/>
  <c r="I849" i="19" s="1"/>
  <c r="H847" i="19"/>
  <c r="I847" i="19" s="1"/>
  <c r="H845" i="19"/>
  <c r="I845" i="19" s="1"/>
  <c r="H843" i="19"/>
  <c r="I843" i="19" s="1"/>
  <c r="H841" i="19"/>
  <c r="I841" i="19" s="1"/>
  <c r="H839" i="19"/>
  <c r="I839" i="19" s="1"/>
  <c r="H837" i="19"/>
  <c r="I837" i="19" s="1"/>
  <c r="H835" i="19"/>
  <c r="I835" i="19" s="1"/>
  <c r="H833" i="19"/>
  <c r="I833" i="19" s="1"/>
  <c r="H831" i="19"/>
  <c r="I831" i="19" s="1"/>
  <c r="H829" i="19"/>
  <c r="I829" i="19" s="1"/>
  <c r="H827" i="19"/>
  <c r="I827" i="19" s="1"/>
  <c r="H825" i="19"/>
  <c r="I825" i="19" s="1"/>
  <c r="H823" i="19"/>
  <c r="I823" i="19" s="1"/>
  <c r="H821" i="19"/>
  <c r="I821" i="19" s="1"/>
  <c r="H820" i="19"/>
  <c r="I820" i="19" s="1"/>
  <c r="H818" i="19"/>
  <c r="I818" i="19" s="1"/>
  <c r="H816" i="19"/>
  <c r="I816" i="19" s="1"/>
  <c r="H814" i="19"/>
  <c r="I814" i="19" s="1"/>
  <c r="H812" i="19"/>
  <c r="I812" i="19" s="1"/>
  <c r="H810" i="19"/>
  <c r="I810" i="19" s="1"/>
  <c r="H808" i="19"/>
  <c r="I808" i="19" s="1"/>
  <c r="H806" i="19"/>
  <c r="I806" i="19" s="1"/>
  <c r="H804" i="19"/>
  <c r="I804" i="19" s="1"/>
  <c r="H802" i="19"/>
  <c r="I802" i="19" s="1"/>
  <c r="H800" i="19"/>
  <c r="I800" i="19" s="1"/>
  <c r="H798" i="19"/>
  <c r="I798" i="19" s="1"/>
  <c r="H796" i="19"/>
  <c r="I796" i="19" s="1"/>
  <c r="H794" i="19"/>
  <c r="I794" i="19" s="1"/>
  <c r="H792" i="19"/>
  <c r="I792" i="19" s="1"/>
  <c r="H790" i="19"/>
  <c r="I790" i="19" s="1"/>
  <c r="H788" i="19"/>
  <c r="I788" i="19" s="1"/>
  <c r="H786" i="19"/>
  <c r="I786" i="19" s="1"/>
  <c r="H784" i="19"/>
  <c r="I784" i="19" s="1"/>
  <c r="H782" i="19"/>
  <c r="I782" i="19" s="1"/>
  <c r="H780" i="19"/>
  <c r="I780" i="19" s="1"/>
  <c r="H778" i="19"/>
  <c r="I778" i="19" s="1"/>
  <c r="H776" i="19"/>
  <c r="I776" i="19" s="1"/>
  <c r="H774" i="19"/>
  <c r="I774" i="19" s="1"/>
  <c r="H772" i="19"/>
  <c r="I772" i="19" s="1"/>
  <c r="H770" i="19"/>
  <c r="I770" i="19" s="1"/>
  <c r="H768" i="19"/>
  <c r="I768" i="19" s="1"/>
  <c r="H766" i="19"/>
  <c r="I766" i="19" s="1"/>
  <c r="H764" i="19"/>
  <c r="I764" i="19" s="1"/>
  <c r="H762" i="19"/>
  <c r="I762" i="19" s="1"/>
  <c r="H760" i="19"/>
  <c r="I760" i="19" s="1"/>
  <c r="H758" i="19"/>
  <c r="I758" i="19" s="1"/>
  <c r="H756" i="19"/>
  <c r="I756" i="19" s="1"/>
  <c r="H754" i="19"/>
  <c r="I754" i="19" s="1"/>
  <c r="H752" i="19"/>
  <c r="I752" i="19" s="1"/>
  <c r="H750" i="19"/>
  <c r="I750" i="19" s="1"/>
  <c r="H748" i="19"/>
  <c r="I748" i="19" s="1"/>
  <c r="H746" i="19"/>
  <c r="I746" i="19" s="1"/>
  <c r="H744" i="19"/>
  <c r="I744" i="19" s="1"/>
  <c r="H742" i="19"/>
  <c r="I742" i="19" s="1"/>
  <c r="H740" i="19"/>
  <c r="I740" i="19" s="1"/>
  <c r="H738" i="19"/>
  <c r="I738" i="19" s="1"/>
  <c r="H736" i="19"/>
  <c r="I736" i="19" s="1"/>
  <c r="H734" i="19"/>
  <c r="I734" i="19" s="1"/>
  <c r="H732" i="19"/>
  <c r="I732" i="19" s="1"/>
  <c r="H730" i="19"/>
  <c r="I730" i="19" s="1"/>
  <c r="H728" i="19"/>
  <c r="I728" i="19" s="1"/>
  <c r="H726" i="19"/>
  <c r="I726" i="19" s="1"/>
  <c r="H724" i="19"/>
  <c r="I724" i="19" s="1"/>
  <c r="H722" i="19"/>
  <c r="I722" i="19" s="1"/>
  <c r="H720" i="19"/>
  <c r="I720" i="19" s="1"/>
  <c r="H718" i="19"/>
  <c r="I718" i="19" s="1"/>
  <c r="H716" i="19"/>
  <c r="I716" i="19" s="1"/>
  <c r="H714" i="19"/>
  <c r="I714" i="19" s="1"/>
  <c r="H712" i="19"/>
  <c r="I712" i="19" s="1"/>
  <c r="H710" i="19"/>
  <c r="I710" i="19" s="1"/>
  <c r="H708" i="19"/>
  <c r="I708" i="19" s="1"/>
  <c r="H706" i="19"/>
  <c r="I706" i="19" s="1"/>
  <c r="H704" i="19"/>
  <c r="I704" i="19" s="1"/>
  <c r="H702" i="19"/>
  <c r="I702" i="19" s="1"/>
  <c r="H700" i="19"/>
  <c r="I700" i="19" s="1"/>
  <c r="H819" i="19"/>
  <c r="I819" i="19" s="1"/>
  <c r="H817" i="19"/>
  <c r="I817" i="19" s="1"/>
  <c r="H815" i="19"/>
  <c r="I815" i="19" s="1"/>
  <c r="H813" i="19"/>
  <c r="I813" i="19" s="1"/>
  <c r="H811" i="19"/>
  <c r="I811" i="19" s="1"/>
  <c r="H809" i="19"/>
  <c r="I809" i="19" s="1"/>
  <c r="H807" i="19"/>
  <c r="I807" i="19" s="1"/>
  <c r="H805" i="19"/>
  <c r="I805" i="19" s="1"/>
  <c r="H803" i="19"/>
  <c r="I803" i="19" s="1"/>
  <c r="H801" i="19"/>
  <c r="I801" i="19" s="1"/>
  <c r="H799" i="19"/>
  <c r="I799" i="19" s="1"/>
  <c r="H797" i="19"/>
  <c r="I797" i="19" s="1"/>
  <c r="H795" i="19"/>
  <c r="I795" i="19" s="1"/>
  <c r="H793" i="19"/>
  <c r="I793" i="19" s="1"/>
  <c r="H791" i="19"/>
  <c r="I791" i="19" s="1"/>
  <c r="H789" i="19"/>
  <c r="I789" i="19" s="1"/>
  <c r="H787" i="19"/>
  <c r="I787" i="19" s="1"/>
  <c r="H785" i="19"/>
  <c r="I785" i="19" s="1"/>
  <c r="H783" i="19"/>
  <c r="I783" i="19" s="1"/>
  <c r="H781" i="19"/>
  <c r="I781" i="19" s="1"/>
  <c r="H779" i="19"/>
  <c r="I779" i="19" s="1"/>
  <c r="H777" i="19"/>
  <c r="I777" i="19" s="1"/>
  <c r="H775" i="19"/>
  <c r="I775" i="19" s="1"/>
  <c r="H773" i="19"/>
  <c r="I773" i="19" s="1"/>
  <c r="H771" i="19"/>
  <c r="I771" i="19" s="1"/>
  <c r="H769" i="19"/>
  <c r="I769" i="19" s="1"/>
  <c r="H767" i="19"/>
  <c r="I767" i="19" s="1"/>
  <c r="H765" i="19"/>
  <c r="I765" i="19" s="1"/>
  <c r="H763" i="19"/>
  <c r="I763" i="19" s="1"/>
  <c r="H761" i="19"/>
  <c r="I761" i="19" s="1"/>
  <c r="H759" i="19"/>
  <c r="I759" i="19" s="1"/>
  <c r="H757" i="19"/>
  <c r="I757" i="19" s="1"/>
  <c r="H755" i="19"/>
  <c r="I755" i="19" s="1"/>
  <c r="H753" i="19"/>
  <c r="I753" i="19" s="1"/>
  <c r="H751" i="19"/>
  <c r="I751" i="19" s="1"/>
  <c r="H749" i="19"/>
  <c r="I749" i="19" s="1"/>
  <c r="H747" i="19"/>
  <c r="I747" i="19" s="1"/>
  <c r="H745" i="19"/>
  <c r="I745" i="19" s="1"/>
  <c r="H743" i="19"/>
  <c r="I743" i="19" s="1"/>
  <c r="H741" i="19"/>
  <c r="I741" i="19" s="1"/>
  <c r="H739" i="19"/>
  <c r="I739" i="19" s="1"/>
  <c r="H737" i="19"/>
  <c r="I737" i="19" s="1"/>
  <c r="H735" i="19"/>
  <c r="I735" i="19" s="1"/>
  <c r="H733" i="19"/>
  <c r="I733" i="19" s="1"/>
  <c r="H731" i="19"/>
  <c r="I731" i="19" s="1"/>
  <c r="H729" i="19"/>
  <c r="I729" i="19" s="1"/>
  <c r="H727" i="19"/>
  <c r="I727" i="19" s="1"/>
  <c r="H725" i="19"/>
  <c r="I725" i="19" s="1"/>
  <c r="H723" i="19"/>
  <c r="I723" i="19" s="1"/>
  <c r="H721" i="19"/>
  <c r="I721" i="19" s="1"/>
  <c r="H719" i="19"/>
  <c r="I719" i="19" s="1"/>
  <c r="H717" i="19"/>
  <c r="I717" i="19" s="1"/>
  <c r="H715" i="19"/>
  <c r="I715" i="19" s="1"/>
  <c r="H713" i="19"/>
  <c r="I713" i="19" s="1"/>
  <c r="H711" i="19"/>
  <c r="I711" i="19" s="1"/>
  <c r="H709" i="19"/>
  <c r="I709" i="19" s="1"/>
  <c r="H707" i="19"/>
  <c r="I707" i="19" s="1"/>
  <c r="H705" i="19"/>
  <c r="I705" i="19" s="1"/>
  <c r="H703" i="19"/>
  <c r="I703" i="19" s="1"/>
  <c r="H701" i="19"/>
  <c r="I701" i="19" s="1"/>
  <c r="H699" i="19"/>
  <c r="I699" i="19" s="1"/>
  <c r="H697" i="19"/>
  <c r="I697" i="19" s="1"/>
  <c r="H695" i="19"/>
  <c r="I695" i="19" s="1"/>
  <c r="H693" i="19"/>
  <c r="I693" i="19" s="1"/>
  <c r="H691" i="19"/>
  <c r="I691" i="19" s="1"/>
  <c r="H689" i="19"/>
  <c r="I689" i="19" s="1"/>
  <c r="H687" i="19"/>
  <c r="I687" i="19" s="1"/>
  <c r="H685" i="19"/>
  <c r="I685" i="19" s="1"/>
  <c r="H683" i="19"/>
  <c r="I683" i="19" s="1"/>
  <c r="H681" i="19"/>
  <c r="I681" i="19" s="1"/>
  <c r="H679" i="19"/>
  <c r="I679" i="19" s="1"/>
  <c r="H677" i="19"/>
  <c r="I677" i="19" s="1"/>
  <c r="H675" i="19"/>
  <c r="I675" i="19" s="1"/>
  <c r="H673" i="19"/>
  <c r="I673" i="19" s="1"/>
  <c r="H671" i="19"/>
  <c r="I671" i="19" s="1"/>
  <c r="H669" i="19"/>
  <c r="I669" i="19" s="1"/>
  <c r="H667" i="19"/>
  <c r="I667" i="19" s="1"/>
  <c r="H665" i="19"/>
  <c r="I665" i="19" s="1"/>
  <c r="H663" i="19"/>
  <c r="I663" i="19" s="1"/>
  <c r="H661" i="19"/>
  <c r="I661" i="19" s="1"/>
  <c r="H659" i="19"/>
  <c r="I659" i="19" s="1"/>
  <c r="H657" i="19"/>
  <c r="I657" i="19" s="1"/>
  <c r="H655" i="19"/>
  <c r="I655" i="19" s="1"/>
  <c r="H653" i="19"/>
  <c r="I653" i="19" s="1"/>
  <c r="H651" i="19"/>
  <c r="I651" i="19" s="1"/>
  <c r="H649" i="19"/>
  <c r="I649" i="19" s="1"/>
  <c r="H647" i="19"/>
  <c r="I647" i="19" s="1"/>
  <c r="H645" i="19"/>
  <c r="I645" i="19" s="1"/>
  <c r="H643" i="19"/>
  <c r="I643" i="19" s="1"/>
  <c r="H641" i="19"/>
  <c r="I641" i="19" s="1"/>
  <c r="H639" i="19"/>
  <c r="I639" i="19" s="1"/>
  <c r="H637" i="19"/>
  <c r="I637" i="19" s="1"/>
  <c r="H635" i="19"/>
  <c r="I635" i="19" s="1"/>
  <c r="H633" i="19"/>
  <c r="I633" i="19" s="1"/>
  <c r="H631" i="19"/>
  <c r="I631" i="19" s="1"/>
  <c r="H629" i="19"/>
  <c r="I629" i="19" s="1"/>
  <c r="H627" i="19"/>
  <c r="I627" i="19" s="1"/>
  <c r="H625" i="19"/>
  <c r="I625" i="19" s="1"/>
  <c r="H623" i="19"/>
  <c r="I623" i="19" s="1"/>
  <c r="H621" i="19"/>
  <c r="I621" i="19" s="1"/>
  <c r="H619" i="19"/>
  <c r="I619" i="19" s="1"/>
  <c r="H617" i="19"/>
  <c r="I617" i="19" s="1"/>
  <c r="H615" i="19"/>
  <c r="I615" i="19" s="1"/>
  <c r="H613" i="19"/>
  <c r="I613" i="19" s="1"/>
  <c r="H611" i="19"/>
  <c r="I611" i="19" s="1"/>
  <c r="H609" i="19"/>
  <c r="I609" i="19" s="1"/>
  <c r="H607" i="19"/>
  <c r="I607" i="19" s="1"/>
  <c r="H605" i="19"/>
  <c r="I605" i="19" s="1"/>
  <c r="H603" i="19"/>
  <c r="I603" i="19" s="1"/>
  <c r="H601" i="19"/>
  <c r="I601" i="19" s="1"/>
  <c r="H599" i="19"/>
  <c r="I599" i="19" s="1"/>
  <c r="H597" i="19"/>
  <c r="I597" i="19" s="1"/>
  <c r="H595" i="19"/>
  <c r="I595" i="19" s="1"/>
  <c r="H593" i="19"/>
  <c r="I593" i="19" s="1"/>
  <c r="H591" i="19"/>
  <c r="I591" i="19" s="1"/>
  <c r="H589" i="19"/>
  <c r="I589" i="19" s="1"/>
  <c r="H587" i="19"/>
  <c r="I587" i="19" s="1"/>
  <c r="H585" i="19"/>
  <c r="I585" i="19" s="1"/>
  <c r="H583" i="19"/>
  <c r="I583" i="19" s="1"/>
  <c r="H581" i="19"/>
  <c r="I581" i="19" s="1"/>
  <c r="H579" i="19"/>
  <c r="I579" i="19" s="1"/>
  <c r="H577" i="19"/>
  <c r="I577" i="19" s="1"/>
  <c r="H575" i="19"/>
  <c r="I575" i="19" s="1"/>
  <c r="H573" i="19"/>
  <c r="I573" i="19" s="1"/>
  <c r="H571" i="19"/>
  <c r="I571" i="19" s="1"/>
  <c r="H569" i="19"/>
  <c r="I569" i="19" s="1"/>
  <c r="H567" i="19"/>
  <c r="I567" i="19" s="1"/>
  <c r="H565" i="19"/>
  <c r="I565" i="19" s="1"/>
  <c r="H563" i="19"/>
  <c r="I563" i="19" s="1"/>
  <c r="H561" i="19"/>
  <c r="I561" i="19" s="1"/>
  <c r="H559" i="19"/>
  <c r="I559" i="19" s="1"/>
  <c r="H557" i="19"/>
  <c r="I557" i="19" s="1"/>
  <c r="H555" i="19"/>
  <c r="I555" i="19" s="1"/>
  <c r="H553" i="19"/>
  <c r="I553" i="19" s="1"/>
  <c r="H551" i="19"/>
  <c r="I551" i="19" s="1"/>
  <c r="H549" i="19"/>
  <c r="I549" i="19" s="1"/>
  <c r="H547" i="19"/>
  <c r="I547" i="19" s="1"/>
  <c r="H545" i="19"/>
  <c r="I545" i="19" s="1"/>
  <c r="H543" i="19"/>
  <c r="I543" i="19" s="1"/>
  <c r="H541" i="19"/>
  <c r="I541" i="19" s="1"/>
  <c r="H539" i="19"/>
  <c r="I539" i="19" s="1"/>
  <c r="H537" i="19"/>
  <c r="I537" i="19" s="1"/>
  <c r="H535" i="19"/>
  <c r="I535" i="19" s="1"/>
  <c r="H533" i="19"/>
  <c r="I533" i="19" s="1"/>
  <c r="H531" i="19"/>
  <c r="I531" i="19" s="1"/>
  <c r="H529" i="19"/>
  <c r="I529" i="19" s="1"/>
  <c r="H527" i="19"/>
  <c r="I527" i="19" s="1"/>
  <c r="H525" i="19"/>
  <c r="I525" i="19" s="1"/>
  <c r="H523" i="19"/>
  <c r="I523" i="19" s="1"/>
  <c r="H521" i="19"/>
  <c r="I521" i="19" s="1"/>
  <c r="H519" i="19"/>
  <c r="I519" i="19" s="1"/>
  <c r="H517" i="19"/>
  <c r="I517" i="19" s="1"/>
  <c r="H515" i="19"/>
  <c r="I515" i="19" s="1"/>
  <c r="H513" i="19"/>
  <c r="I513" i="19" s="1"/>
  <c r="H511" i="19"/>
  <c r="I511" i="19" s="1"/>
  <c r="H509" i="19"/>
  <c r="I509" i="19" s="1"/>
  <c r="H507" i="19"/>
  <c r="I507" i="19" s="1"/>
  <c r="H505" i="19"/>
  <c r="I505" i="19" s="1"/>
  <c r="H503" i="19"/>
  <c r="I503" i="19" s="1"/>
  <c r="H501" i="19"/>
  <c r="I501" i="19" s="1"/>
  <c r="H499" i="19"/>
  <c r="I499" i="19" s="1"/>
  <c r="H497" i="19"/>
  <c r="I497" i="19" s="1"/>
  <c r="H495" i="19"/>
  <c r="I495" i="19" s="1"/>
  <c r="H493" i="19"/>
  <c r="I493" i="19" s="1"/>
  <c r="H491" i="19"/>
  <c r="I491" i="19" s="1"/>
  <c r="H489" i="19"/>
  <c r="I489" i="19" s="1"/>
  <c r="H487" i="19"/>
  <c r="I487" i="19" s="1"/>
  <c r="H485" i="19"/>
  <c r="I485" i="19" s="1"/>
  <c r="H483" i="19"/>
  <c r="I483" i="19" s="1"/>
  <c r="H481" i="19"/>
  <c r="I481" i="19" s="1"/>
  <c r="H479" i="19"/>
  <c r="I479" i="19" s="1"/>
  <c r="H477" i="19"/>
  <c r="I477" i="19" s="1"/>
  <c r="H475" i="19"/>
  <c r="I475" i="19" s="1"/>
  <c r="H473" i="19"/>
  <c r="I473" i="19" s="1"/>
  <c r="H471" i="19"/>
  <c r="I471" i="19" s="1"/>
  <c r="H469" i="19"/>
  <c r="I469" i="19" s="1"/>
  <c r="H467" i="19"/>
  <c r="I467" i="19" s="1"/>
  <c r="H465" i="19"/>
  <c r="I465" i="19" s="1"/>
  <c r="H463" i="19"/>
  <c r="I463" i="19" s="1"/>
  <c r="H461" i="19"/>
  <c r="I461" i="19" s="1"/>
  <c r="H459" i="19"/>
  <c r="I459" i="19" s="1"/>
  <c r="H457" i="19"/>
  <c r="I457" i="19" s="1"/>
  <c r="H455" i="19"/>
  <c r="I455" i="19" s="1"/>
  <c r="H453" i="19"/>
  <c r="I453" i="19" s="1"/>
  <c r="H451" i="19"/>
  <c r="I451" i="19" s="1"/>
  <c r="H449" i="19"/>
  <c r="I449" i="19" s="1"/>
  <c r="H447" i="19"/>
  <c r="I447" i="19" s="1"/>
  <c r="H445" i="19"/>
  <c r="I445" i="19" s="1"/>
  <c r="H443" i="19"/>
  <c r="I443" i="19" s="1"/>
  <c r="H698" i="19"/>
  <c r="I698" i="19" s="1"/>
  <c r="H696" i="19"/>
  <c r="I696" i="19" s="1"/>
  <c r="H694" i="19"/>
  <c r="I694" i="19" s="1"/>
  <c r="H692" i="19"/>
  <c r="I692" i="19" s="1"/>
  <c r="H690" i="19"/>
  <c r="I690" i="19" s="1"/>
  <c r="H688" i="19"/>
  <c r="I688" i="19" s="1"/>
  <c r="H686" i="19"/>
  <c r="I686" i="19" s="1"/>
  <c r="H684" i="19"/>
  <c r="I684" i="19" s="1"/>
  <c r="H682" i="19"/>
  <c r="I682" i="19" s="1"/>
  <c r="H680" i="19"/>
  <c r="I680" i="19" s="1"/>
  <c r="H678" i="19"/>
  <c r="I678" i="19" s="1"/>
  <c r="H676" i="19"/>
  <c r="I676" i="19" s="1"/>
  <c r="H674" i="19"/>
  <c r="I674" i="19" s="1"/>
  <c r="H672" i="19"/>
  <c r="I672" i="19" s="1"/>
  <c r="H670" i="19"/>
  <c r="I670" i="19" s="1"/>
  <c r="H668" i="19"/>
  <c r="I668" i="19" s="1"/>
  <c r="H666" i="19"/>
  <c r="I666" i="19" s="1"/>
  <c r="H664" i="19"/>
  <c r="I664" i="19" s="1"/>
  <c r="H662" i="19"/>
  <c r="I662" i="19" s="1"/>
  <c r="H660" i="19"/>
  <c r="I660" i="19" s="1"/>
  <c r="H658" i="19"/>
  <c r="I658" i="19" s="1"/>
  <c r="H656" i="19"/>
  <c r="I656" i="19" s="1"/>
  <c r="H654" i="19"/>
  <c r="I654" i="19" s="1"/>
  <c r="H652" i="19"/>
  <c r="I652" i="19" s="1"/>
  <c r="H650" i="19"/>
  <c r="I650" i="19" s="1"/>
  <c r="H648" i="19"/>
  <c r="I648" i="19" s="1"/>
  <c r="H646" i="19"/>
  <c r="I646" i="19" s="1"/>
  <c r="H644" i="19"/>
  <c r="I644" i="19" s="1"/>
  <c r="H642" i="19"/>
  <c r="I642" i="19" s="1"/>
  <c r="H640" i="19"/>
  <c r="I640" i="19" s="1"/>
  <c r="H638" i="19"/>
  <c r="I638" i="19" s="1"/>
  <c r="H636" i="19"/>
  <c r="I636" i="19" s="1"/>
  <c r="H634" i="19"/>
  <c r="I634" i="19" s="1"/>
  <c r="H632" i="19"/>
  <c r="I632" i="19" s="1"/>
  <c r="H630" i="19"/>
  <c r="I630" i="19" s="1"/>
  <c r="H628" i="19"/>
  <c r="I628" i="19" s="1"/>
  <c r="H626" i="19"/>
  <c r="I626" i="19" s="1"/>
  <c r="H624" i="19"/>
  <c r="I624" i="19" s="1"/>
  <c r="H622" i="19"/>
  <c r="I622" i="19" s="1"/>
  <c r="H620" i="19"/>
  <c r="I620" i="19" s="1"/>
  <c r="H618" i="19"/>
  <c r="I618" i="19" s="1"/>
  <c r="H616" i="19"/>
  <c r="I616" i="19" s="1"/>
  <c r="H614" i="19"/>
  <c r="I614" i="19" s="1"/>
  <c r="H612" i="19"/>
  <c r="I612" i="19" s="1"/>
  <c r="H610" i="19"/>
  <c r="I610" i="19" s="1"/>
  <c r="H608" i="19"/>
  <c r="I608" i="19" s="1"/>
  <c r="H606" i="19"/>
  <c r="I606" i="19" s="1"/>
  <c r="H604" i="19"/>
  <c r="I604" i="19" s="1"/>
  <c r="H602" i="19"/>
  <c r="I602" i="19" s="1"/>
  <c r="H600" i="19"/>
  <c r="I600" i="19" s="1"/>
  <c r="H598" i="19"/>
  <c r="I598" i="19" s="1"/>
  <c r="H596" i="19"/>
  <c r="I596" i="19" s="1"/>
  <c r="H594" i="19"/>
  <c r="I594" i="19" s="1"/>
  <c r="H592" i="19"/>
  <c r="I592" i="19" s="1"/>
  <c r="H590" i="19"/>
  <c r="I590" i="19" s="1"/>
  <c r="H588" i="19"/>
  <c r="I588" i="19" s="1"/>
  <c r="H586" i="19"/>
  <c r="I586" i="19" s="1"/>
  <c r="H584" i="19"/>
  <c r="I584" i="19" s="1"/>
  <c r="H582" i="19"/>
  <c r="I582" i="19" s="1"/>
  <c r="H580" i="19"/>
  <c r="I580" i="19" s="1"/>
  <c r="H578" i="19"/>
  <c r="I578" i="19" s="1"/>
  <c r="H576" i="19"/>
  <c r="I576" i="19" s="1"/>
  <c r="H574" i="19"/>
  <c r="I574" i="19" s="1"/>
  <c r="H572" i="19"/>
  <c r="I572" i="19" s="1"/>
  <c r="H570" i="19"/>
  <c r="I570" i="19" s="1"/>
  <c r="H568" i="19"/>
  <c r="I568" i="19" s="1"/>
  <c r="H566" i="19"/>
  <c r="I566" i="19" s="1"/>
  <c r="H564" i="19"/>
  <c r="I564" i="19" s="1"/>
  <c r="H562" i="19"/>
  <c r="I562" i="19" s="1"/>
  <c r="H560" i="19"/>
  <c r="I560" i="19" s="1"/>
  <c r="H558" i="19"/>
  <c r="I558" i="19" s="1"/>
  <c r="H556" i="19"/>
  <c r="I556" i="19" s="1"/>
  <c r="H554" i="19"/>
  <c r="I554" i="19" s="1"/>
  <c r="H552" i="19"/>
  <c r="I552" i="19" s="1"/>
  <c r="H550" i="19"/>
  <c r="I550" i="19" s="1"/>
  <c r="H548" i="19"/>
  <c r="I548" i="19" s="1"/>
  <c r="H546" i="19"/>
  <c r="I546" i="19" s="1"/>
  <c r="H544" i="19"/>
  <c r="I544" i="19" s="1"/>
  <c r="H542" i="19"/>
  <c r="I542" i="19" s="1"/>
  <c r="H540" i="19"/>
  <c r="I540" i="19" s="1"/>
  <c r="H538" i="19"/>
  <c r="I538" i="19" s="1"/>
  <c r="H536" i="19"/>
  <c r="I536" i="19" s="1"/>
  <c r="H534" i="19"/>
  <c r="I534" i="19" s="1"/>
  <c r="H532" i="19"/>
  <c r="I532" i="19" s="1"/>
  <c r="H530" i="19"/>
  <c r="I530" i="19" s="1"/>
  <c r="H528" i="19"/>
  <c r="I528" i="19" s="1"/>
  <c r="H526" i="19"/>
  <c r="I526" i="19" s="1"/>
  <c r="H524" i="19"/>
  <c r="I524" i="19" s="1"/>
  <c r="H522" i="19"/>
  <c r="I522" i="19" s="1"/>
  <c r="H520" i="19"/>
  <c r="I520" i="19" s="1"/>
  <c r="H518" i="19"/>
  <c r="I518" i="19" s="1"/>
  <c r="H516" i="19"/>
  <c r="I516" i="19" s="1"/>
  <c r="H514" i="19"/>
  <c r="I514" i="19" s="1"/>
  <c r="H512" i="19"/>
  <c r="I512" i="19" s="1"/>
  <c r="H510" i="19"/>
  <c r="I510" i="19" s="1"/>
  <c r="H508" i="19"/>
  <c r="I508" i="19" s="1"/>
  <c r="H506" i="19"/>
  <c r="I506" i="19" s="1"/>
  <c r="H504" i="19"/>
  <c r="I504" i="19" s="1"/>
  <c r="H502" i="19"/>
  <c r="I502" i="19" s="1"/>
  <c r="H500" i="19"/>
  <c r="I500" i="19" s="1"/>
  <c r="H498" i="19"/>
  <c r="I498" i="19" s="1"/>
  <c r="H496" i="19"/>
  <c r="I496" i="19" s="1"/>
  <c r="H494" i="19"/>
  <c r="I494" i="19" s="1"/>
  <c r="H492" i="19"/>
  <c r="I492" i="19" s="1"/>
  <c r="H490" i="19"/>
  <c r="I490" i="19" s="1"/>
  <c r="H488" i="19"/>
  <c r="I488" i="19" s="1"/>
  <c r="H486" i="19"/>
  <c r="I486" i="19" s="1"/>
  <c r="H484" i="19"/>
  <c r="I484" i="19" s="1"/>
  <c r="H482" i="19"/>
  <c r="I482" i="19" s="1"/>
  <c r="H480" i="19"/>
  <c r="I480" i="19" s="1"/>
  <c r="H478" i="19"/>
  <c r="I478" i="19" s="1"/>
  <c r="H476" i="19"/>
  <c r="I476" i="19" s="1"/>
  <c r="H474" i="19"/>
  <c r="I474" i="19" s="1"/>
  <c r="H472" i="19"/>
  <c r="I472" i="19" s="1"/>
  <c r="H470" i="19"/>
  <c r="I470" i="19" s="1"/>
  <c r="H468" i="19"/>
  <c r="I468" i="19" s="1"/>
  <c r="H466" i="19"/>
  <c r="I466" i="19" s="1"/>
  <c r="H464" i="19"/>
  <c r="I464" i="19" s="1"/>
  <c r="H462" i="19"/>
  <c r="I462" i="19" s="1"/>
  <c r="H460" i="19"/>
  <c r="I460" i="19" s="1"/>
  <c r="H458" i="19"/>
  <c r="I458" i="19" s="1"/>
  <c r="H456" i="19"/>
  <c r="I456" i="19" s="1"/>
  <c r="H454" i="19"/>
  <c r="I454" i="19" s="1"/>
  <c r="H452" i="19"/>
  <c r="I452" i="19" s="1"/>
  <c r="H450" i="19"/>
  <c r="I450" i="19" s="1"/>
  <c r="H448" i="19"/>
  <c r="I448" i="19" s="1"/>
  <c r="H446" i="19"/>
  <c r="I446" i="19" s="1"/>
  <c r="H444" i="19"/>
  <c r="I444" i="19" s="1"/>
  <c r="H442" i="19"/>
  <c r="I442" i="19" s="1"/>
  <c r="H441" i="19"/>
  <c r="I441" i="19" s="1"/>
  <c r="H439" i="19"/>
  <c r="I439" i="19" s="1"/>
  <c r="H437" i="19"/>
  <c r="I437" i="19" s="1"/>
  <c r="H435" i="19"/>
  <c r="I435" i="19" s="1"/>
  <c r="H433" i="19"/>
  <c r="I433" i="19" s="1"/>
  <c r="H431" i="19"/>
  <c r="I431" i="19" s="1"/>
  <c r="H429" i="19"/>
  <c r="I429" i="19" s="1"/>
  <c r="H427" i="19"/>
  <c r="I427" i="19" s="1"/>
  <c r="H425" i="19"/>
  <c r="I425" i="19" s="1"/>
  <c r="H423" i="19"/>
  <c r="I423" i="19" s="1"/>
  <c r="H421" i="19"/>
  <c r="I421" i="19" s="1"/>
  <c r="H419" i="19"/>
  <c r="I419" i="19" s="1"/>
  <c r="H417" i="19"/>
  <c r="I417" i="19" s="1"/>
  <c r="H415" i="19"/>
  <c r="I415" i="19" s="1"/>
  <c r="H413" i="19"/>
  <c r="I413" i="19" s="1"/>
  <c r="H411" i="19"/>
  <c r="I411" i="19" s="1"/>
  <c r="H409" i="19"/>
  <c r="I409" i="19" s="1"/>
  <c r="H407" i="19"/>
  <c r="I407" i="19" s="1"/>
  <c r="H405" i="19"/>
  <c r="I405" i="19" s="1"/>
  <c r="H403" i="19"/>
  <c r="I403" i="19" s="1"/>
  <c r="H401" i="19"/>
  <c r="I401" i="19" s="1"/>
  <c r="H399" i="19"/>
  <c r="I399" i="19" s="1"/>
  <c r="H397" i="19"/>
  <c r="I397" i="19" s="1"/>
  <c r="H395" i="19"/>
  <c r="I395" i="19" s="1"/>
  <c r="H393" i="19"/>
  <c r="I393" i="19" s="1"/>
  <c r="H391" i="19"/>
  <c r="I391" i="19" s="1"/>
  <c r="H389" i="19"/>
  <c r="I389" i="19" s="1"/>
  <c r="H387" i="19"/>
  <c r="I387" i="19" s="1"/>
  <c r="H385" i="19"/>
  <c r="I385" i="19" s="1"/>
  <c r="H383" i="19"/>
  <c r="I383" i="19" s="1"/>
  <c r="H381" i="19"/>
  <c r="I381" i="19" s="1"/>
  <c r="H379" i="19"/>
  <c r="I379" i="19" s="1"/>
  <c r="H377" i="19"/>
  <c r="I377" i="19" s="1"/>
  <c r="H375" i="19"/>
  <c r="I375" i="19" s="1"/>
  <c r="H373" i="19"/>
  <c r="I373" i="19" s="1"/>
  <c r="H371" i="19"/>
  <c r="I371" i="19" s="1"/>
  <c r="H369" i="19"/>
  <c r="I369" i="19" s="1"/>
  <c r="H367" i="19"/>
  <c r="I367" i="19" s="1"/>
  <c r="H365" i="19"/>
  <c r="I365" i="19" s="1"/>
  <c r="H363" i="19"/>
  <c r="I363" i="19" s="1"/>
  <c r="H361" i="19"/>
  <c r="I361" i="19" s="1"/>
  <c r="H359" i="19"/>
  <c r="I359" i="19" s="1"/>
  <c r="H357" i="19"/>
  <c r="I357" i="19" s="1"/>
  <c r="H355" i="19"/>
  <c r="I355" i="19" s="1"/>
  <c r="H353" i="19"/>
  <c r="I353" i="19" s="1"/>
  <c r="H351" i="19"/>
  <c r="I351" i="19" s="1"/>
  <c r="H349" i="19"/>
  <c r="I349" i="19" s="1"/>
  <c r="H347" i="19"/>
  <c r="I347" i="19" s="1"/>
  <c r="H345" i="19"/>
  <c r="I345" i="19" s="1"/>
  <c r="H343" i="19"/>
  <c r="I343" i="19" s="1"/>
  <c r="H341" i="19"/>
  <c r="I341" i="19" s="1"/>
  <c r="H339" i="19"/>
  <c r="I339" i="19" s="1"/>
  <c r="H337" i="19"/>
  <c r="I337" i="19" s="1"/>
  <c r="H335" i="19"/>
  <c r="I335" i="19" s="1"/>
  <c r="H333" i="19"/>
  <c r="I333" i="19" s="1"/>
  <c r="H331" i="19"/>
  <c r="I331" i="19" s="1"/>
  <c r="H329" i="19"/>
  <c r="I329" i="19" s="1"/>
  <c r="H327" i="19"/>
  <c r="I327" i="19" s="1"/>
  <c r="H325" i="19"/>
  <c r="I325" i="19" s="1"/>
  <c r="H323" i="19"/>
  <c r="I323" i="19" s="1"/>
  <c r="H321" i="19"/>
  <c r="I321" i="19" s="1"/>
  <c r="H319" i="19"/>
  <c r="I319" i="19" s="1"/>
  <c r="H317" i="19"/>
  <c r="I317" i="19" s="1"/>
  <c r="H315" i="19"/>
  <c r="I315" i="19" s="1"/>
  <c r="H313" i="19"/>
  <c r="I313" i="19" s="1"/>
  <c r="H311" i="19"/>
  <c r="I311" i="19" s="1"/>
  <c r="H309" i="19"/>
  <c r="I309" i="19" s="1"/>
  <c r="H307" i="19"/>
  <c r="I307" i="19" s="1"/>
  <c r="H305" i="19"/>
  <c r="I305" i="19" s="1"/>
  <c r="H303" i="19"/>
  <c r="I303" i="19" s="1"/>
  <c r="H301" i="19"/>
  <c r="I301" i="19" s="1"/>
  <c r="H299" i="19"/>
  <c r="I299" i="19" s="1"/>
  <c r="H297" i="19"/>
  <c r="I297" i="19" s="1"/>
  <c r="H295" i="19"/>
  <c r="I295" i="19" s="1"/>
  <c r="H293" i="19"/>
  <c r="I293" i="19" s="1"/>
  <c r="H291" i="19"/>
  <c r="I291" i="19" s="1"/>
  <c r="H289" i="19"/>
  <c r="I289" i="19" s="1"/>
  <c r="H287" i="19"/>
  <c r="I287" i="19" s="1"/>
  <c r="H285" i="19"/>
  <c r="I285" i="19" s="1"/>
  <c r="H283" i="19"/>
  <c r="I283" i="19" s="1"/>
  <c r="H281" i="19"/>
  <c r="I281" i="19" s="1"/>
  <c r="H279" i="19"/>
  <c r="I279" i="19" s="1"/>
  <c r="H277" i="19"/>
  <c r="I277" i="19" s="1"/>
  <c r="H275" i="19"/>
  <c r="I275" i="19" s="1"/>
  <c r="H273" i="19"/>
  <c r="I273" i="19" s="1"/>
  <c r="H271" i="19"/>
  <c r="I271" i="19" s="1"/>
  <c r="H269" i="19"/>
  <c r="I269" i="19" s="1"/>
  <c r="H267" i="19"/>
  <c r="I267" i="19" s="1"/>
  <c r="H265" i="19"/>
  <c r="I265" i="19" s="1"/>
  <c r="H263" i="19"/>
  <c r="I263" i="19" s="1"/>
  <c r="H261" i="19"/>
  <c r="I261" i="19" s="1"/>
  <c r="H259" i="19"/>
  <c r="I259" i="19" s="1"/>
  <c r="H257" i="19"/>
  <c r="I257" i="19" s="1"/>
  <c r="H255" i="19"/>
  <c r="I255" i="19" s="1"/>
  <c r="H253" i="19"/>
  <c r="I253" i="19" s="1"/>
  <c r="H251" i="19"/>
  <c r="I251" i="19" s="1"/>
  <c r="H249" i="19"/>
  <c r="I249" i="19" s="1"/>
  <c r="H247" i="19"/>
  <c r="I247" i="19" s="1"/>
  <c r="H245" i="19"/>
  <c r="I245" i="19" s="1"/>
  <c r="H243" i="19"/>
  <c r="I243" i="19" s="1"/>
  <c r="H241" i="19"/>
  <c r="I241" i="19" s="1"/>
  <c r="H239" i="19"/>
  <c r="I239" i="19" s="1"/>
  <c r="H237" i="19"/>
  <c r="I237" i="19" s="1"/>
  <c r="H235" i="19"/>
  <c r="I235" i="19" s="1"/>
  <c r="H233" i="19"/>
  <c r="I233" i="19" s="1"/>
  <c r="H231" i="19"/>
  <c r="I231" i="19" s="1"/>
  <c r="H229" i="19"/>
  <c r="I229" i="19" s="1"/>
  <c r="H227" i="19"/>
  <c r="I227" i="19" s="1"/>
  <c r="H225" i="19"/>
  <c r="I225" i="19" s="1"/>
  <c r="H223" i="19"/>
  <c r="I223" i="19" s="1"/>
  <c r="H221" i="19"/>
  <c r="I221" i="19" s="1"/>
  <c r="H219" i="19"/>
  <c r="I219" i="19" s="1"/>
  <c r="H217" i="19"/>
  <c r="I217" i="19" s="1"/>
  <c r="H215" i="19"/>
  <c r="I215" i="19" s="1"/>
  <c r="H213" i="19"/>
  <c r="I213" i="19" s="1"/>
  <c r="H211" i="19"/>
  <c r="I211" i="19" s="1"/>
  <c r="H209" i="19"/>
  <c r="I209" i="19" s="1"/>
  <c r="H207" i="19"/>
  <c r="I207" i="19" s="1"/>
  <c r="H440" i="19"/>
  <c r="I440" i="19" s="1"/>
  <c r="H438" i="19"/>
  <c r="I438" i="19" s="1"/>
  <c r="H436" i="19"/>
  <c r="I436" i="19" s="1"/>
  <c r="H434" i="19"/>
  <c r="I434" i="19" s="1"/>
  <c r="H432" i="19"/>
  <c r="I432" i="19" s="1"/>
  <c r="H430" i="19"/>
  <c r="I430" i="19" s="1"/>
  <c r="H428" i="19"/>
  <c r="I428" i="19" s="1"/>
  <c r="H426" i="19"/>
  <c r="I426" i="19" s="1"/>
  <c r="H424" i="19"/>
  <c r="I424" i="19" s="1"/>
  <c r="H422" i="19"/>
  <c r="I422" i="19" s="1"/>
  <c r="H420" i="19"/>
  <c r="I420" i="19" s="1"/>
  <c r="H418" i="19"/>
  <c r="I418" i="19" s="1"/>
  <c r="H416" i="19"/>
  <c r="I416" i="19" s="1"/>
  <c r="H414" i="19"/>
  <c r="I414" i="19" s="1"/>
  <c r="H412" i="19"/>
  <c r="I412" i="19" s="1"/>
  <c r="H410" i="19"/>
  <c r="I410" i="19" s="1"/>
  <c r="H408" i="19"/>
  <c r="I408" i="19" s="1"/>
  <c r="H406" i="19"/>
  <c r="I406" i="19" s="1"/>
  <c r="H404" i="19"/>
  <c r="I404" i="19" s="1"/>
  <c r="H402" i="19"/>
  <c r="I402" i="19" s="1"/>
  <c r="H400" i="19"/>
  <c r="I400" i="19" s="1"/>
  <c r="H398" i="19"/>
  <c r="I398" i="19" s="1"/>
  <c r="H396" i="19"/>
  <c r="I396" i="19" s="1"/>
  <c r="H394" i="19"/>
  <c r="I394" i="19" s="1"/>
  <c r="H392" i="19"/>
  <c r="I392" i="19" s="1"/>
  <c r="H390" i="19"/>
  <c r="I390" i="19" s="1"/>
  <c r="H388" i="19"/>
  <c r="I388" i="19" s="1"/>
  <c r="H386" i="19"/>
  <c r="I386" i="19" s="1"/>
  <c r="H384" i="19"/>
  <c r="I384" i="19" s="1"/>
  <c r="H382" i="19"/>
  <c r="I382" i="19" s="1"/>
  <c r="H380" i="19"/>
  <c r="I380" i="19" s="1"/>
  <c r="H378" i="19"/>
  <c r="I378" i="19" s="1"/>
  <c r="H376" i="19"/>
  <c r="I376" i="19" s="1"/>
  <c r="H374" i="19"/>
  <c r="I374" i="19" s="1"/>
  <c r="H372" i="19"/>
  <c r="I372" i="19" s="1"/>
  <c r="H370" i="19"/>
  <c r="I370" i="19" s="1"/>
  <c r="H368" i="19"/>
  <c r="I368" i="19" s="1"/>
  <c r="H366" i="19"/>
  <c r="I366" i="19" s="1"/>
  <c r="H364" i="19"/>
  <c r="I364" i="19" s="1"/>
  <c r="H362" i="19"/>
  <c r="I362" i="19" s="1"/>
  <c r="H360" i="19"/>
  <c r="I360" i="19" s="1"/>
  <c r="H358" i="19"/>
  <c r="I358" i="19" s="1"/>
  <c r="H356" i="19"/>
  <c r="I356" i="19" s="1"/>
  <c r="H354" i="19"/>
  <c r="I354" i="19" s="1"/>
  <c r="H352" i="19"/>
  <c r="I352" i="19" s="1"/>
  <c r="H350" i="19"/>
  <c r="I350" i="19" s="1"/>
  <c r="H348" i="19"/>
  <c r="I348" i="19" s="1"/>
  <c r="H346" i="19"/>
  <c r="I346" i="19" s="1"/>
  <c r="H344" i="19"/>
  <c r="I344" i="19" s="1"/>
  <c r="H342" i="19"/>
  <c r="I342" i="19" s="1"/>
  <c r="H340" i="19"/>
  <c r="I340" i="19" s="1"/>
  <c r="H338" i="19"/>
  <c r="I338" i="19" s="1"/>
  <c r="H336" i="19"/>
  <c r="I336" i="19" s="1"/>
  <c r="H334" i="19"/>
  <c r="I334" i="19" s="1"/>
  <c r="H332" i="19"/>
  <c r="I332" i="19" s="1"/>
  <c r="H330" i="19"/>
  <c r="I330" i="19" s="1"/>
  <c r="H328" i="19"/>
  <c r="I328" i="19" s="1"/>
  <c r="H326" i="19"/>
  <c r="I326" i="19" s="1"/>
  <c r="H324" i="19"/>
  <c r="I324" i="19" s="1"/>
  <c r="H322" i="19"/>
  <c r="I322" i="19" s="1"/>
  <c r="H320" i="19"/>
  <c r="I320" i="19" s="1"/>
  <c r="H318" i="19"/>
  <c r="I318" i="19" s="1"/>
  <c r="H316" i="19"/>
  <c r="I316" i="19" s="1"/>
  <c r="H314" i="19"/>
  <c r="I314" i="19" s="1"/>
  <c r="H312" i="19"/>
  <c r="I312" i="19" s="1"/>
  <c r="H310" i="19"/>
  <c r="I310" i="19" s="1"/>
  <c r="H308" i="19"/>
  <c r="I308" i="19" s="1"/>
  <c r="H306" i="19"/>
  <c r="I306" i="19" s="1"/>
  <c r="H304" i="19"/>
  <c r="I304" i="19" s="1"/>
  <c r="H302" i="19"/>
  <c r="I302" i="19" s="1"/>
  <c r="H300" i="19"/>
  <c r="I300" i="19" s="1"/>
  <c r="H298" i="19"/>
  <c r="I298" i="19" s="1"/>
  <c r="H296" i="19"/>
  <c r="I296" i="19" s="1"/>
  <c r="H294" i="19"/>
  <c r="I294" i="19" s="1"/>
  <c r="H292" i="19"/>
  <c r="I292" i="19" s="1"/>
  <c r="H290" i="19"/>
  <c r="I290" i="19" s="1"/>
  <c r="H288" i="19"/>
  <c r="I288" i="19" s="1"/>
  <c r="H286" i="19"/>
  <c r="I286" i="19" s="1"/>
  <c r="H284" i="19"/>
  <c r="I284" i="19" s="1"/>
  <c r="H282" i="19"/>
  <c r="I282" i="19" s="1"/>
  <c r="H280" i="19"/>
  <c r="I280" i="19" s="1"/>
  <c r="H278" i="19"/>
  <c r="I278" i="19" s="1"/>
  <c r="H276" i="19"/>
  <c r="I276" i="19" s="1"/>
  <c r="H274" i="19"/>
  <c r="I274" i="19" s="1"/>
  <c r="H272" i="19"/>
  <c r="I272" i="19" s="1"/>
  <c r="H270" i="19"/>
  <c r="I270" i="19" s="1"/>
  <c r="H268" i="19"/>
  <c r="I268" i="19" s="1"/>
  <c r="H266" i="19"/>
  <c r="I266" i="19" s="1"/>
  <c r="H264" i="19"/>
  <c r="I264" i="19" s="1"/>
  <c r="H262" i="19"/>
  <c r="I262" i="19" s="1"/>
  <c r="H260" i="19"/>
  <c r="I260" i="19" s="1"/>
  <c r="H258" i="19"/>
  <c r="I258" i="19" s="1"/>
  <c r="H256" i="19"/>
  <c r="I256" i="19" s="1"/>
  <c r="H254" i="19"/>
  <c r="I254" i="19" s="1"/>
  <c r="H252" i="19"/>
  <c r="I252" i="19" s="1"/>
  <c r="H250" i="19"/>
  <c r="I250" i="19" s="1"/>
  <c r="H248" i="19"/>
  <c r="I248" i="19" s="1"/>
  <c r="H246" i="19"/>
  <c r="I246" i="19" s="1"/>
  <c r="H244" i="19"/>
  <c r="I244" i="19" s="1"/>
  <c r="H242" i="19"/>
  <c r="I242" i="19" s="1"/>
  <c r="H240" i="19"/>
  <c r="I240" i="19" s="1"/>
  <c r="H238" i="19"/>
  <c r="I238" i="19" s="1"/>
  <c r="H236" i="19"/>
  <c r="I236" i="19" s="1"/>
  <c r="H234" i="19"/>
  <c r="I234" i="19" s="1"/>
  <c r="H232" i="19"/>
  <c r="I232" i="19" s="1"/>
  <c r="H230" i="19"/>
  <c r="I230" i="19" s="1"/>
  <c r="H228" i="19"/>
  <c r="I228" i="19" s="1"/>
  <c r="H226" i="19"/>
  <c r="I226" i="19" s="1"/>
  <c r="H224" i="19"/>
  <c r="I224" i="19" s="1"/>
  <c r="H222" i="19"/>
  <c r="I222" i="19" s="1"/>
  <c r="H220" i="19"/>
  <c r="I220" i="19" s="1"/>
  <c r="H218" i="19"/>
  <c r="I218" i="19" s="1"/>
  <c r="H216" i="19"/>
  <c r="I216" i="19" s="1"/>
  <c r="H214" i="19"/>
  <c r="I214" i="19" s="1"/>
  <c r="H212" i="19"/>
  <c r="I212" i="19" s="1"/>
  <c r="H210" i="19"/>
  <c r="I210" i="19" s="1"/>
  <c r="H208" i="19"/>
  <c r="I208" i="19" s="1"/>
  <c r="H206" i="19"/>
  <c r="I206" i="19" s="1"/>
  <c r="E21" i="19"/>
  <c r="E22" i="19"/>
  <c r="H23" i="19"/>
  <c r="I23" i="19" s="1"/>
  <c r="H24" i="19"/>
  <c r="I24" i="19" s="1"/>
  <c r="E25" i="19"/>
  <c r="E26" i="19"/>
  <c r="E27" i="19"/>
  <c r="H28" i="19"/>
  <c r="I28" i="19" s="1"/>
  <c r="E29" i="19"/>
  <c r="H30" i="19"/>
  <c r="I30" i="19" s="1"/>
  <c r="E31" i="19"/>
  <c r="E32" i="19"/>
  <c r="E33" i="19"/>
  <c r="E34" i="19"/>
  <c r="H35" i="19"/>
  <c r="I35" i="19" s="1"/>
  <c r="H36" i="19"/>
  <c r="I36" i="19" s="1"/>
  <c r="H37" i="19"/>
  <c r="I37" i="19" s="1"/>
  <c r="E38" i="19"/>
  <c r="E39" i="19"/>
  <c r="E40" i="19"/>
  <c r="H41" i="19"/>
  <c r="I41" i="19" s="1"/>
  <c r="H43" i="19"/>
  <c r="I43" i="19" s="1"/>
  <c r="E44" i="19"/>
  <c r="H45" i="19"/>
  <c r="I45" i="19" s="1"/>
  <c r="E46" i="19"/>
  <c r="H47" i="19"/>
  <c r="I47" i="19" s="1"/>
  <c r="E48" i="19"/>
  <c r="H49" i="19"/>
  <c r="I49" i="19" s="1"/>
  <c r="E50" i="19"/>
  <c r="H51" i="19"/>
  <c r="I51" i="19" s="1"/>
  <c r="E52" i="19"/>
  <c r="H53" i="19"/>
  <c r="I53" i="19" s="1"/>
  <c r="E54" i="19"/>
  <c r="H55" i="19"/>
  <c r="I55" i="19" s="1"/>
  <c r="E56" i="19"/>
  <c r="H57" i="19"/>
  <c r="I57" i="19" s="1"/>
  <c r="E58" i="19"/>
  <c r="H59" i="19"/>
  <c r="I59" i="19" s="1"/>
  <c r="E60" i="19"/>
  <c r="H61" i="19"/>
  <c r="I61" i="19" s="1"/>
  <c r="E62" i="19"/>
  <c r="H63" i="19"/>
  <c r="I63" i="19" s="1"/>
  <c r="E64" i="19"/>
  <c r="H65" i="19"/>
  <c r="I65" i="19" s="1"/>
  <c r="E66" i="19"/>
  <c r="H67" i="19"/>
  <c r="I67" i="19" s="1"/>
  <c r="E68" i="19"/>
  <c r="H69" i="19"/>
  <c r="I69" i="19" s="1"/>
  <c r="E70" i="19"/>
  <c r="H71" i="19"/>
  <c r="I71" i="19" s="1"/>
  <c r="E72" i="19"/>
  <c r="H73" i="19"/>
  <c r="I73" i="19" s="1"/>
  <c r="E74" i="19"/>
  <c r="H75" i="19"/>
  <c r="I75" i="19" s="1"/>
  <c r="E76" i="19"/>
  <c r="H77" i="19"/>
  <c r="I77" i="19" s="1"/>
  <c r="E78" i="19"/>
  <c r="H79" i="19"/>
  <c r="I79" i="19" s="1"/>
  <c r="E80" i="19"/>
  <c r="H81" i="19"/>
  <c r="I81" i="19" s="1"/>
  <c r="E82" i="19"/>
  <c r="H83" i="19"/>
  <c r="I83" i="19" s="1"/>
  <c r="E84" i="19"/>
  <c r="H85" i="19"/>
  <c r="I85" i="19" s="1"/>
  <c r="E86" i="19"/>
  <c r="H87" i="19"/>
  <c r="I87" i="19" s="1"/>
  <c r="E88" i="19"/>
  <c r="H89" i="19"/>
  <c r="I89" i="19" s="1"/>
  <c r="E90" i="19"/>
  <c r="H91" i="19"/>
  <c r="I91" i="19" s="1"/>
  <c r="E92" i="19"/>
  <c r="H93" i="19"/>
  <c r="I93" i="19" s="1"/>
  <c r="E94" i="19"/>
  <c r="H95" i="19"/>
  <c r="I95" i="19" s="1"/>
  <c r="E96" i="19"/>
  <c r="H97" i="19"/>
  <c r="I97" i="19" s="1"/>
  <c r="E98" i="19"/>
  <c r="H99" i="19"/>
  <c r="I99" i="19" s="1"/>
  <c r="E100" i="19"/>
  <c r="H101" i="19"/>
  <c r="I101" i="19" s="1"/>
  <c r="E102" i="19"/>
  <c r="H103" i="19"/>
  <c r="I103" i="19" s="1"/>
  <c r="E104" i="19"/>
  <c r="H105" i="19"/>
  <c r="I105" i="19" s="1"/>
  <c r="E106" i="19"/>
  <c r="H107" i="19"/>
  <c r="I107" i="19" s="1"/>
  <c r="E108" i="19"/>
  <c r="H109" i="19"/>
  <c r="I109" i="19" s="1"/>
  <c r="E110" i="19"/>
  <c r="H111" i="19"/>
  <c r="I111" i="19" s="1"/>
  <c r="E112" i="19"/>
  <c r="H113" i="19"/>
  <c r="I113" i="19" s="1"/>
  <c r="E114" i="19"/>
  <c r="H115" i="19"/>
  <c r="I115" i="19" s="1"/>
  <c r="E116" i="19"/>
  <c r="H117" i="19"/>
  <c r="I117" i="19" s="1"/>
  <c r="E118" i="19"/>
  <c r="H119" i="19"/>
  <c r="I119" i="19" s="1"/>
  <c r="E120" i="19"/>
  <c r="H121" i="19"/>
  <c r="I121" i="19" s="1"/>
  <c r="E122" i="19"/>
  <c r="H123" i="19"/>
  <c r="I123" i="19" s="1"/>
  <c r="E124" i="19"/>
  <c r="H125" i="19"/>
  <c r="I125" i="19" s="1"/>
  <c r="E126" i="19"/>
  <c r="H127" i="19"/>
  <c r="I127" i="19" s="1"/>
  <c r="E128" i="19"/>
  <c r="H129" i="19"/>
  <c r="I129" i="19" s="1"/>
  <c r="E130" i="19"/>
  <c r="H131" i="19"/>
  <c r="I131" i="19" s="1"/>
  <c r="E132" i="19"/>
  <c r="H133" i="19"/>
  <c r="I133" i="19" s="1"/>
  <c r="E134" i="19"/>
  <c r="H135" i="19"/>
  <c r="I135" i="19" s="1"/>
  <c r="E136" i="19"/>
  <c r="H137" i="19"/>
  <c r="I137" i="19" s="1"/>
  <c r="E138" i="19"/>
  <c r="H139" i="19"/>
  <c r="I139" i="19" s="1"/>
  <c r="E140" i="19"/>
  <c r="H141" i="19"/>
  <c r="I141" i="19" s="1"/>
  <c r="E142" i="19"/>
  <c r="H143" i="19"/>
  <c r="I143" i="19" s="1"/>
  <c r="E144" i="19"/>
  <c r="H145" i="19"/>
  <c r="I145" i="19" s="1"/>
  <c r="E146" i="19"/>
  <c r="H147" i="19"/>
  <c r="I147" i="19" s="1"/>
  <c r="E148" i="19"/>
  <c r="H149" i="19"/>
  <c r="I149" i="19" s="1"/>
  <c r="E150" i="19"/>
  <c r="H151" i="19"/>
  <c r="I151" i="19" s="1"/>
  <c r="E152" i="19"/>
  <c r="H153" i="19"/>
  <c r="I153" i="19" s="1"/>
  <c r="E154" i="19"/>
  <c r="H155" i="19"/>
  <c r="I155" i="19" s="1"/>
  <c r="E156" i="19"/>
  <c r="H157" i="19"/>
  <c r="I157" i="19" s="1"/>
  <c r="E158" i="19"/>
  <c r="H159" i="19"/>
  <c r="I159" i="19" s="1"/>
  <c r="E160" i="19"/>
  <c r="H161" i="19"/>
  <c r="I161" i="19" s="1"/>
  <c r="E162" i="19"/>
  <c r="H163" i="19"/>
  <c r="I163" i="19" s="1"/>
  <c r="E164" i="19"/>
  <c r="H165" i="19"/>
  <c r="I165" i="19" s="1"/>
  <c r="E166" i="19"/>
  <c r="H167" i="19"/>
  <c r="I167" i="19" s="1"/>
  <c r="E168" i="19"/>
  <c r="H169" i="19"/>
  <c r="I169" i="19" s="1"/>
  <c r="E170" i="19"/>
  <c r="H171" i="19"/>
  <c r="I171" i="19" s="1"/>
  <c r="E172" i="19"/>
  <c r="H173" i="19"/>
  <c r="I173" i="19" s="1"/>
  <c r="E174" i="19"/>
  <c r="H175" i="19"/>
  <c r="I175" i="19" s="1"/>
  <c r="E176" i="19"/>
  <c r="H177" i="19"/>
  <c r="I177" i="19" s="1"/>
  <c r="E178" i="19"/>
  <c r="H179" i="19"/>
  <c r="I179" i="19" s="1"/>
  <c r="E180" i="19"/>
  <c r="H181" i="19"/>
  <c r="I181" i="19" s="1"/>
  <c r="E182" i="19"/>
  <c r="H183" i="19"/>
  <c r="I183" i="19" s="1"/>
  <c r="E184" i="19"/>
  <c r="H185" i="19"/>
  <c r="I185" i="19" s="1"/>
  <c r="E186" i="19"/>
  <c r="H187" i="19"/>
  <c r="I187" i="19" s="1"/>
  <c r="E188" i="19"/>
  <c r="H189" i="19"/>
  <c r="I189" i="19" s="1"/>
  <c r="E190" i="19"/>
  <c r="H191" i="19"/>
  <c r="I191" i="19" s="1"/>
  <c r="E192" i="19"/>
  <c r="H193" i="19"/>
  <c r="I193" i="19" s="1"/>
  <c r="E194" i="19"/>
  <c r="H195" i="19"/>
  <c r="I195" i="19" s="1"/>
  <c r="E196" i="19"/>
  <c r="H197" i="19"/>
  <c r="I197" i="19" s="1"/>
  <c r="E198" i="19"/>
  <c r="H199" i="19"/>
  <c r="I199" i="19" s="1"/>
  <c r="E200" i="19"/>
  <c r="H201" i="19"/>
  <c r="I201" i="19" s="1"/>
  <c r="E202" i="19"/>
  <c r="H203" i="19"/>
  <c r="I203" i="19" s="1"/>
  <c r="E204" i="19"/>
  <c r="H205" i="19"/>
  <c r="I205" i="19" s="1"/>
  <c r="E206" i="19"/>
  <c r="E443" i="19"/>
  <c r="E445" i="19"/>
  <c r="E446" i="19"/>
  <c r="E447" i="19"/>
  <c r="E448" i="19"/>
  <c r="E449" i="19"/>
  <c r="E451" i="19"/>
  <c r="E453" i="19"/>
  <c r="E455" i="19"/>
  <c r="E457" i="19"/>
  <c r="E459" i="19"/>
  <c r="E460" i="19"/>
  <c r="E461" i="19"/>
  <c r="E462" i="19"/>
  <c r="E463" i="19"/>
  <c r="E464" i="19"/>
  <c r="E465" i="19"/>
  <c r="E466" i="19"/>
  <c r="E467" i="19"/>
  <c r="E469" i="19"/>
  <c r="E470" i="19"/>
  <c r="E471" i="19"/>
  <c r="E472" i="19"/>
  <c r="E473" i="19"/>
  <c r="E474" i="19"/>
  <c r="E475" i="19"/>
  <c r="E476" i="19"/>
  <c r="E477" i="19"/>
  <c r="E478" i="19"/>
  <c r="E479" i="19"/>
  <c r="E481" i="19"/>
  <c r="E483" i="19"/>
  <c r="E485" i="19"/>
  <c r="E487" i="19"/>
  <c r="E489" i="19"/>
  <c r="E491" i="19"/>
  <c r="E493" i="19"/>
  <c r="E495" i="19"/>
  <c r="E496" i="19"/>
  <c r="E497" i="19"/>
  <c r="E498" i="19"/>
  <c r="E499" i="19"/>
  <c r="E500" i="19"/>
  <c r="E501" i="19"/>
  <c r="E502" i="19"/>
  <c r="E503" i="19"/>
  <c r="E505" i="19"/>
  <c r="E506" i="19"/>
  <c r="E507" i="19"/>
  <c r="E508" i="19"/>
  <c r="E509" i="19"/>
  <c r="E510" i="19"/>
  <c r="E511" i="19"/>
  <c r="E512" i="19"/>
  <c r="E513" i="19"/>
  <c r="E514" i="19"/>
  <c r="E515" i="19"/>
  <c r="E516" i="19"/>
  <c r="E517" i="19"/>
  <c r="E518" i="19"/>
  <c r="E519" i="19"/>
  <c r="E520" i="19"/>
  <c r="E521" i="19"/>
  <c r="E522" i="19"/>
  <c r="E523" i="19"/>
  <c r="E524" i="19"/>
  <c r="E525" i="19"/>
  <c r="E526" i="19"/>
  <c r="E527" i="19"/>
  <c r="E528" i="19"/>
  <c r="E529" i="19"/>
  <c r="E530" i="19"/>
  <c r="E531" i="19"/>
  <c r="E533" i="19"/>
  <c r="E535" i="19"/>
  <c r="E536" i="19"/>
  <c r="E537" i="19"/>
  <c r="E538" i="19"/>
  <c r="E539" i="19"/>
  <c r="E540" i="19"/>
  <c r="E541" i="19"/>
  <c r="E542" i="19"/>
  <c r="E543" i="19"/>
  <c r="E544" i="19"/>
  <c r="E545" i="19"/>
  <c r="E546" i="19"/>
  <c r="E547" i="19"/>
  <c r="E548" i="19"/>
  <c r="E549" i="19"/>
  <c r="E550" i="19"/>
  <c r="E551" i="19"/>
  <c r="E552" i="19"/>
  <c r="E553" i="19"/>
  <c r="E554" i="19"/>
  <c r="E555" i="19"/>
  <c r="E556" i="19"/>
  <c r="E557" i="19"/>
  <c r="E558" i="19"/>
  <c r="E559" i="19"/>
  <c r="E560" i="19"/>
  <c r="E561" i="19"/>
  <c r="E562" i="19"/>
  <c r="E563" i="19"/>
  <c r="E564" i="19"/>
  <c r="E565" i="19"/>
  <c r="E566" i="19"/>
  <c r="E567" i="19"/>
  <c r="E568" i="19"/>
  <c r="E569" i="19"/>
  <c r="E570" i="19"/>
  <c r="E571" i="19"/>
  <c r="E572" i="19"/>
  <c r="E573" i="19"/>
  <c r="E575" i="19"/>
  <c r="E577" i="19"/>
  <c r="E579" i="19"/>
  <c r="E581" i="19"/>
  <c r="E583" i="19"/>
  <c r="E585" i="19"/>
  <c r="E587" i="19"/>
  <c r="E589" i="19"/>
  <c r="E591" i="19"/>
  <c r="E593" i="19"/>
  <c r="E595" i="19"/>
  <c r="E597" i="19"/>
  <c r="E599" i="19"/>
  <c r="E600" i="19"/>
  <c r="E601" i="19"/>
  <c r="E602" i="19"/>
  <c r="E603" i="19"/>
  <c r="E604" i="19"/>
  <c r="E605" i="19"/>
  <c r="E606" i="19"/>
  <c r="E607" i="19"/>
  <c r="E608" i="19"/>
  <c r="E609" i="19"/>
  <c r="E611" i="19"/>
  <c r="E613" i="19"/>
  <c r="E615" i="19"/>
  <c r="E617" i="19"/>
  <c r="E619" i="19"/>
  <c r="E620" i="19"/>
  <c r="E621" i="19"/>
  <c r="E622" i="19"/>
  <c r="E624" i="19"/>
  <c r="E625" i="19"/>
  <c r="E626" i="19"/>
  <c r="E627" i="19"/>
  <c r="E628" i="19"/>
  <c r="E629" i="19"/>
  <c r="E630" i="19"/>
  <c r="E631" i="19"/>
  <c r="E632" i="19"/>
  <c r="E633" i="19"/>
  <c r="E634" i="19"/>
  <c r="E635" i="19"/>
  <c r="E636" i="19"/>
  <c r="E637" i="19"/>
  <c r="E638" i="19"/>
  <c r="E639" i="19"/>
  <c r="E640" i="19"/>
  <c r="E641" i="19"/>
  <c r="E642" i="19"/>
  <c r="E643" i="19"/>
  <c r="E644" i="19"/>
  <c r="E646" i="19"/>
  <c r="E647" i="19"/>
  <c r="E648" i="19"/>
  <c r="E649" i="19"/>
  <c r="E650" i="19"/>
  <c r="E651" i="19"/>
  <c r="E652" i="19"/>
  <c r="E653" i="19"/>
  <c r="E654" i="19"/>
  <c r="E655" i="19"/>
  <c r="E656" i="19"/>
  <c r="E657" i="19"/>
  <c r="E658" i="19"/>
  <c r="E659" i="19"/>
  <c r="E661" i="19"/>
  <c r="E663" i="19"/>
  <c r="E665" i="19"/>
  <c r="E667" i="19"/>
  <c r="E669" i="19"/>
  <c r="E671" i="19"/>
  <c r="E673" i="19"/>
  <c r="E675" i="19"/>
  <c r="E677" i="19"/>
  <c r="E679" i="19"/>
  <c r="E681" i="19"/>
  <c r="E683" i="19"/>
  <c r="E685" i="19"/>
  <c r="E687" i="19"/>
  <c r="E689" i="19"/>
  <c r="E691" i="19"/>
  <c r="E693" i="19"/>
  <c r="E695" i="19"/>
  <c r="E697" i="19"/>
  <c r="E699" i="19"/>
  <c r="E700" i="19"/>
  <c r="E701" i="19"/>
  <c r="E702" i="19"/>
  <c r="E703" i="19"/>
  <c r="E704" i="19"/>
  <c r="E705" i="19"/>
  <c r="E706" i="19"/>
  <c r="E707" i="19"/>
  <c r="E708" i="19"/>
  <c r="E709" i="19"/>
  <c r="E710" i="19"/>
  <c r="E711" i="19"/>
  <c r="E712" i="19"/>
  <c r="E713" i="19"/>
  <c r="E714" i="19"/>
  <c r="E715" i="19"/>
  <c r="E716" i="19"/>
  <c r="E717" i="19"/>
  <c r="E718" i="19"/>
  <c r="E719" i="19"/>
  <c r="E720" i="19"/>
  <c r="E721" i="19"/>
  <c r="E722" i="19"/>
  <c r="E723" i="19"/>
  <c r="E724" i="19"/>
  <c r="E725" i="19"/>
  <c r="E726" i="19"/>
  <c r="E727" i="19"/>
  <c r="E728" i="19"/>
  <c r="E729" i="19"/>
  <c r="E730" i="19"/>
  <c r="E731" i="19"/>
  <c r="E732" i="19"/>
  <c r="E733" i="19"/>
  <c r="E734" i="19"/>
  <c r="E735" i="19"/>
  <c r="E736" i="19"/>
  <c r="E737" i="19"/>
  <c r="E738" i="19"/>
  <c r="E739" i="19"/>
  <c r="E740" i="19"/>
  <c r="E741" i="19"/>
  <c r="E742" i="19"/>
  <c r="E743" i="19"/>
  <c r="E744" i="19"/>
  <c r="E745" i="19"/>
  <c r="E746" i="19"/>
  <c r="E747" i="19"/>
  <c r="E748" i="19"/>
  <c r="E749" i="19"/>
  <c r="E750" i="19"/>
  <c r="E751" i="19"/>
  <c r="E752" i="19"/>
  <c r="E753" i="19"/>
  <c r="E754" i="19"/>
  <c r="E755" i="19"/>
  <c r="E756" i="19"/>
  <c r="E757" i="19"/>
  <c r="E758" i="19"/>
  <c r="E759" i="19"/>
  <c r="E760" i="19"/>
  <c r="E761" i="19"/>
  <c r="E762" i="19"/>
  <c r="E763" i="19"/>
  <c r="E764" i="19"/>
  <c r="E765" i="19"/>
  <c r="E766" i="19"/>
  <c r="E767" i="19"/>
  <c r="E768" i="19"/>
  <c r="E769" i="19"/>
  <c r="E770" i="19"/>
  <c r="E771" i="19"/>
  <c r="E772" i="19"/>
  <c r="E773" i="19"/>
  <c r="E774" i="19"/>
  <c r="E775" i="19"/>
  <c r="E776" i="19"/>
  <c r="E777" i="19"/>
  <c r="E778" i="19"/>
  <c r="E779" i="19"/>
  <c r="E781" i="19"/>
  <c r="E782" i="19"/>
  <c r="E783" i="19"/>
  <c r="E784" i="19"/>
  <c r="E785" i="19"/>
  <c r="E786" i="19"/>
  <c r="E787" i="19"/>
  <c r="E788" i="19"/>
  <c r="E789" i="19"/>
  <c r="E790" i="19"/>
  <c r="E791" i="19"/>
  <c r="E792" i="19"/>
  <c r="E793" i="19"/>
  <c r="E794" i="19"/>
  <c r="E795" i="19"/>
  <c r="E796" i="19"/>
  <c r="E798" i="19"/>
  <c r="E800" i="19"/>
  <c r="E802" i="19"/>
  <c r="E804" i="19"/>
  <c r="E806" i="19"/>
  <c r="E808" i="19"/>
  <c r="E809" i="19"/>
  <c r="E810" i="19"/>
  <c r="E812" i="19"/>
  <c r="E814" i="19"/>
  <c r="E816" i="19"/>
  <c r="E818" i="19"/>
  <c r="E820" i="19"/>
  <c r="E822" i="19"/>
  <c r="E824" i="19"/>
  <c r="E826" i="19"/>
  <c r="E828" i="19"/>
  <c r="E830" i="19"/>
  <c r="E832" i="19"/>
  <c r="E834" i="19"/>
  <c r="E836" i="19"/>
  <c r="E838" i="19"/>
  <c r="E840" i="19"/>
  <c r="E842" i="19"/>
  <c r="E844" i="19"/>
  <c r="E846" i="19"/>
  <c r="E848" i="19"/>
  <c r="E850" i="19"/>
  <c r="E852" i="19"/>
  <c r="E853" i="19"/>
  <c r="E854" i="19"/>
  <c r="E855" i="19"/>
  <c r="E856" i="19"/>
  <c r="E857" i="19"/>
  <c r="E858" i="19"/>
  <c r="E859" i="19"/>
  <c r="E860" i="19"/>
  <c r="E861" i="19"/>
  <c r="E863" i="19"/>
  <c r="E864" i="19"/>
  <c r="E865" i="19"/>
  <c r="E866" i="19"/>
  <c r="E867" i="19"/>
  <c r="E868" i="19"/>
  <c r="E869" i="19"/>
  <c r="E870" i="19"/>
  <c r="E871" i="19"/>
  <c r="E872" i="19"/>
  <c r="E873" i="19"/>
  <c r="E874" i="19"/>
  <c r="E875" i="19"/>
  <c r="E876" i="19"/>
  <c r="E877" i="19"/>
  <c r="E878" i="19"/>
  <c r="E879" i="19"/>
  <c r="E880" i="19"/>
  <c r="E881" i="19"/>
  <c r="E882" i="19"/>
  <c r="E883" i="19"/>
  <c r="E884" i="19"/>
  <c r="E885" i="19"/>
  <c r="E886" i="19"/>
  <c r="E887" i="19"/>
  <c r="E888" i="19"/>
  <c r="E889" i="19"/>
  <c r="E890" i="19"/>
  <c r="E891" i="19"/>
  <c r="E892" i="19"/>
  <c r="E893" i="19"/>
  <c r="E894" i="19"/>
  <c r="E895" i="19"/>
  <c r="E896" i="19"/>
  <c r="E897" i="19"/>
  <c r="E898" i="19"/>
  <c r="E899" i="19"/>
  <c r="E900" i="19"/>
  <c r="E901" i="19"/>
  <c r="E902" i="19"/>
  <c r="E903" i="19"/>
  <c r="E905" i="19"/>
  <c r="E907" i="19"/>
  <c r="E909" i="19"/>
  <c r="E911" i="19"/>
  <c r="E913" i="19"/>
  <c r="E915" i="19"/>
  <c r="E917" i="19"/>
  <c r="E919" i="19"/>
  <c r="E921" i="19"/>
  <c r="E923" i="19"/>
  <c r="E925" i="19"/>
  <c r="E927" i="19"/>
  <c r="E929" i="19"/>
  <c r="E931" i="19"/>
  <c r="E933" i="19"/>
  <c r="E935" i="19"/>
  <c r="E937" i="19"/>
  <c r="E939" i="19"/>
  <c r="E941" i="19"/>
  <c r="E943" i="19"/>
  <c r="E945" i="19"/>
  <c r="E947" i="19"/>
  <c r="E948" i="19"/>
  <c r="E949" i="19"/>
  <c r="E950" i="19"/>
  <c r="E951" i="19"/>
  <c r="E952" i="19"/>
  <c r="E953" i="19"/>
  <c r="E954" i="19"/>
  <c r="E955" i="19"/>
  <c r="E956" i="19"/>
  <c r="E957" i="19"/>
  <c r="E958" i="19"/>
  <c r="E959" i="19"/>
  <c r="E960" i="19"/>
  <c r="E961" i="19"/>
  <c r="E962" i="19"/>
  <c r="E963" i="19"/>
  <c r="E964" i="19"/>
  <c r="E965" i="19"/>
  <c r="E966" i="19"/>
  <c r="E967" i="19"/>
  <c r="E968" i="19"/>
  <c r="E969" i="19"/>
  <c r="E970" i="19"/>
  <c r="E971" i="19"/>
  <c r="E972" i="19"/>
  <c r="E973" i="19"/>
  <c r="E974" i="19"/>
  <c r="E975" i="19"/>
  <c r="E976" i="19"/>
  <c r="E977" i="19"/>
  <c r="E978" i="19"/>
  <c r="E979" i="19"/>
  <c r="E980" i="19"/>
  <c r="E981" i="19"/>
  <c r="E982" i="19"/>
  <c r="E983" i="19"/>
  <c r="E984" i="19"/>
  <c r="E985" i="19"/>
  <c r="E986" i="19"/>
  <c r="E987" i="19"/>
  <c r="E988" i="19"/>
  <c r="E989" i="19"/>
  <c r="E990" i="19"/>
  <c r="E991" i="19"/>
  <c r="E992" i="19"/>
  <c r="E993" i="19"/>
  <c r="E994" i="19"/>
  <c r="E995" i="19"/>
  <c r="E996" i="19"/>
  <c r="E997" i="19"/>
  <c r="E998" i="19"/>
  <c r="E1000" i="19"/>
  <c r="E1002" i="19"/>
  <c r="E1004" i="19"/>
  <c r="E1005" i="19"/>
  <c r="E1006" i="19"/>
  <c r="E1007" i="19"/>
  <c r="E1008" i="19"/>
  <c r="E1010" i="19"/>
  <c r="E1012" i="19"/>
  <c r="E1014" i="19"/>
  <c r="E1016" i="19"/>
  <c r="E1017" i="19"/>
  <c r="E1018" i="19"/>
  <c r="E1019" i="19"/>
  <c r="E1018" i="15"/>
  <c r="E1016" i="15"/>
  <c r="E1014" i="15"/>
  <c r="E1012" i="15"/>
  <c r="E1010" i="15"/>
  <c r="E1008" i="15"/>
  <c r="E1006" i="15"/>
  <c r="E1004" i="15"/>
  <c r="E1002" i="15"/>
  <c r="E1000" i="15"/>
  <c r="E998" i="15"/>
  <c r="E996" i="15"/>
  <c r="E994" i="15"/>
  <c r="E990" i="15"/>
  <c r="E986" i="15"/>
  <c r="E982" i="15"/>
  <c r="E978" i="15"/>
  <c r="E974" i="15"/>
  <c r="E970" i="15"/>
  <c r="E966" i="15"/>
  <c r="E962" i="15"/>
  <c r="E958" i="15"/>
  <c r="E954" i="15"/>
  <c r="E950" i="15"/>
  <c r="E946" i="15"/>
  <c r="E944" i="15"/>
  <c r="E942" i="15"/>
  <c r="E940" i="15"/>
  <c r="E938" i="15"/>
  <c r="E936" i="15"/>
  <c r="E934" i="15"/>
  <c r="E932" i="15"/>
  <c r="E930" i="15"/>
  <c r="E928" i="15"/>
  <c r="E926" i="15"/>
  <c r="E924" i="15"/>
  <c r="E922" i="15"/>
  <c r="E920" i="15"/>
  <c r="E918" i="15"/>
  <c r="E916" i="15"/>
  <c r="E914" i="15"/>
  <c r="E912" i="15"/>
  <c r="E910" i="15"/>
  <c r="E992" i="15"/>
  <c r="E988" i="15"/>
  <c r="E984" i="15"/>
  <c r="E980" i="15"/>
  <c r="E976" i="15"/>
  <c r="E972" i="15"/>
  <c r="E968" i="15"/>
  <c r="E964" i="15"/>
  <c r="E960" i="15"/>
  <c r="E956" i="15"/>
  <c r="E952" i="15"/>
  <c r="E948" i="15"/>
  <c r="E907" i="15"/>
  <c r="E905" i="15"/>
  <c r="E903" i="15"/>
  <c r="E901" i="15"/>
  <c r="E899" i="15"/>
  <c r="E897" i="15"/>
  <c r="E895" i="15"/>
  <c r="E893" i="15"/>
  <c r="E891" i="15"/>
  <c r="E889" i="15"/>
  <c r="E887" i="15"/>
  <c r="E885" i="15"/>
  <c r="E883" i="15"/>
  <c r="E881" i="15"/>
  <c r="E843" i="15"/>
  <c r="E908" i="15"/>
  <c r="E807" i="15"/>
  <c r="E803" i="15"/>
  <c r="E799" i="15"/>
  <c r="E795" i="15"/>
  <c r="E791" i="15"/>
  <c r="E787" i="15"/>
  <c r="E783" i="15"/>
  <c r="E779" i="15"/>
  <c r="E775" i="15"/>
  <c r="E771" i="15"/>
  <c r="E766" i="15"/>
  <c r="E764" i="15"/>
  <c r="E762" i="15"/>
  <c r="E760" i="15"/>
  <c r="E758" i="15"/>
  <c r="E756" i="15"/>
  <c r="E754" i="15"/>
  <c r="E752" i="15"/>
  <c r="E750" i="15"/>
  <c r="E748" i="15"/>
  <c r="E746" i="15"/>
  <c r="E744" i="15"/>
  <c r="E742" i="15"/>
  <c r="E740" i="15"/>
  <c r="E738" i="15"/>
  <c r="E736" i="15"/>
  <c r="E734" i="15"/>
  <c r="E732" i="15"/>
  <c r="E730" i="15"/>
  <c r="E728" i="15"/>
  <c r="E726" i="15"/>
  <c r="E724" i="15"/>
  <c r="E722" i="15"/>
  <c r="E720" i="15"/>
  <c r="E718" i="15"/>
  <c r="E716" i="15"/>
  <c r="E714" i="15"/>
  <c r="E712" i="15"/>
  <c r="E710" i="15"/>
  <c r="E708" i="15"/>
  <c r="E706" i="15"/>
  <c r="E704" i="15"/>
  <c r="E702" i="15"/>
  <c r="E700" i="15"/>
  <c r="E698" i="15"/>
  <c r="E696" i="15"/>
  <c r="E694" i="15"/>
  <c r="E692" i="15"/>
  <c r="E690" i="15"/>
  <c r="E688" i="15"/>
  <c r="E805" i="15"/>
  <c r="E801" i="15"/>
  <c r="E797" i="15"/>
  <c r="E793" i="15"/>
  <c r="E789" i="15"/>
  <c r="E785" i="15"/>
  <c r="E781" i="15"/>
  <c r="E777" i="15"/>
  <c r="E773" i="15"/>
  <c r="E769" i="15"/>
  <c r="E672" i="15"/>
  <c r="E670" i="15"/>
  <c r="E668" i="15"/>
  <c r="E666" i="15"/>
  <c r="E664" i="15"/>
  <c r="E662" i="15"/>
  <c r="E660" i="15"/>
  <c r="E658" i="15"/>
  <c r="E656" i="15"/>
  <c r="E654" i="15"/>
  <c r="E652" i="15"/>
  <c r="E650" i="15"/>
  <c r="E648" i="15"/>
  <c r="E646" i="15"/>
  <c r="E644" i="15"/>
  <c r="E642" i="15"/>
  <c r="E640" i="15"/>
  <c r="E638" i="15"/>
  <c r="E636" i="15"/>
  <c r="E634" i="15"/>
  <c r="E632" i="15"/>
  <c r="E630" i="15"/>
  <c r="E628" i="15"/>
  <c r="E626" i="15"/>
  <c r="E624" i="15"/>
  <c r="E622" i="15"/>
  <c r="E620" i="15"/>
  <c r="E618" i="15"/>
  <c r="E616" i="15"/>
  <c r="E614" i="15"/>
  <c r="E612" i="15"/>
  <c r="E610" i="15"/>
  <c r="E608" i="15"/>
  <c r="E606" i="15"/>
  <c r="E604" i="15"/>
  <c r="E602" i="15"/>
  <c r="E596" i="15"/>
  <c r="E594" i="15"/>
  <c r="E592" i="15"/>
  <c r="E590" i="15"/>
  <c r="E576" i="15"/>
  <c r="E574" i="15"/>
  <c r="E570" i="15"/>
  <c r="E532" i="15"/>
  <c r="E530" i="15"/>
  <c r="E516" i="15"/>
  <c r="E514" i="15"/>
  <c r="E512" i="15"/>
  <c r="E504" i="15"/>
  <c r="E468" i="15"/>
  <c r="E466" i="15"/>
  <c r="E464" i="15"/>
  <c r="E460" i="15"/>
  <c r="E442" i="15"/>
  <c r="E422" i="15"/>
  <c r="E420" i="15"/>
  <c r="E418" i="15"/>
  <c r="E561" i="15"/>
  <c r="E395" i="15"/>
  <c r="E393" i="15"/>
  <c r="E391" i="15"/>
  <c r="E389" i="15"/>
  <c r="E387" i="15"/>
  <c r="E385" i="15"/>
  <c r="E383" i="15"/>
  <c r="E381" i="15"/>
  <c r="E379" i="15"/>
  <c r="E377" i="15"/>
  <c r="E375" i="15"/>
  <c r="E373" i="15"/>
  <c r="E371" i="15"/>
  <c r="E369" i="15"/>
  <c r="E367" i="15"/>
  <c r="E365" i="15"/>
  <c r="E363" i="15"/>
  <c r="E361" i="15"/>
  <c r="E359" i="15"/>
  <c r="E357" i="15"/>
  <c r="E355" i="15"/>
  <c r="E353" i="15"/>
  <c r="E351" i="15"/>
  <c r="E349" i="15"/>
  <c r="E347" i="15"/>
  <c r="E345" i="15"/>
  <c r="E343" i="15"/>
  <c r="E341" i="15"/>
  <c r="E339" i="15"/>
  <c r="E337" i="15"/>
  <c r="E335" i="15"/>
  <c r="E333" i="15"/>
  <c r="E331" i="15"/>
  <c r="E329" i="15"/>
  <c r="E327" i="15"/>
  <c r="E325" i="15"/>
  <c r="E323" i="15"/>
  <c r="E321" i="15"/>
  <c r="E319" i="15"/>
  <c r="E317" i="15"/>
  <c r="E315" i="15"/>
  <c r="E313" i="15"/>
  <c r="E311" i="15"/>
  <c r="E309" i="15"/>
  <c r="E307" i="15"/>
  <c r="E305" i="15"/>
  <c r="E303" i="15"/>
  <c r="E301" i="15"/>
  <c r="E299" i="15"/>
  <c r="E297" i="15"/>
  <c r="E295" i="15"/>
  <c r="E293" i="15"/>
  <c r="E291" i="15"/>
  <c r="E289" i="15"/>
  <c r="E287" i="15"/>
  <c r="E285" i="15"/>
  <c r="E283" i="15"/>
  <c r="E281" i="15"/>
  <c r="E279" i="15"/>
  <c r="E277" i="15"/>
  <c r="E275" i="15"/>
  <c r="E273" i="15"/>
  <c r="E271" i="15"/>
  <c r="E269" i="15"/>
  <c r="E267" i="15"/>
  <c r="E265" i="15"/>
  <c r="E263" i="15"/>
  <c r="E261" i="15"/>
  <c r="E259" i="15"/>
  <c r="E257" i="15"/>
  <c r="E255" i="15"/>
  <c r="E253" i="15"/>
  <c r="E251" i="15"/>
  <c r="E249" i="15"/>
  <c r="E247" i="15"/>
  <c r="E245" i="15"/>
  <c r="E243" i="15"/>
  <c r="E241" i="15"/>
  <c r="E239" i="15"/>
  <c r="E237" i="15"/>
  <c r="E235" i="15"/>
  <c r="E233" i="15"/>
  <c r="E231" i="15"/>
  <c r="E229" i="15"/>
  <c r="E227" i="15"/>
  <c r="F11" i="15"/>
  <c r="H20" i="15"/>
  <c r="I20" i="15" s="1"/>
  <c r="H21" i="15"/>
  <c r="I21" i="15" s="1"/>
  <c r="H22" i="15"/>
  <c r="I22" i="15" s="1"/>
  <c r="H25" i="15"/>
  <c r="I25" i="15" s="1"/>
  <c r="H26" i="15"/>
  <c r="I26" i="15" s="1"/>
  <c r="H27" i="15"/>
  <c r="I27" i="15" s="1"/>
  <c r="H29" i="15"/>
  <c r="I29" i="15" s="1"/>
  <c r="H31" i="15"/>
  <c r="I31" i="15" s="1"/>
  <c r="H32" i="15"/>
  <c r="I32" i="15" s="1"/>
  <c r="H33" i="15"/>
  <c r="I33" i="15" s="1"/>
  <c r="H34" i="15"/>
  <c r="I34" i="15" s="1"/>
  <c r="H38" i="15"/>
  <c r="I38" i="15" s="1"/>
  <c r="H39" i="15"/>
  <c r="I39" i="15" s="1"/>
  <c r="H40" i="15"/>
  <c r="I40" i="15" s="1"/>
  <c r="H42" i="15"/>
  <c r="I42" i="15" s="1"/>
  <c r="H44" i="15"/>
  <c r="I44" i="15" s="1"/>
  <c r="H46" i="15"/>
  <c r="I46" i="15" s="1"/>
  <c r="H48" i="15"/>
  <c r="I48" i="15" s="1"/>
  <c r="H50" i="15"/>
  <c r="I50" i="15" s="1"/>
  <c r="H52" i="15"/>
  <c r="I52" i="15" s="1"/>
  <c r="H54" i="15"/>
  <c r="I54" i="15" s="1"/>
  <c r="H56" i="15"/>
  <c r="I56" i="15" s="1"/>
  <c r="H58" i="15"/>
  <c r="I58" i="15" s="1"/>
  <c r="H60" i="15"/>
  <c r="I60" i="15" s="1"/>
  <c r="H62" i="15"/>
  <c r="I62" i="15" s="1"/>
  <c r="H64" i="15"/>
  <c r="I64" i="15" s="1"/>
  <c r="H66" i="15"/>
  <c r="I66" i="15" s="1"/>
  <c r="H68" i="15"/>
  <c r="I68" i="15" s="1"/>
  <c r="H70" i="15"/>
  <c r="I70" i="15" s="1"/>
  <c r="H72" i="15"/>
  <c r="I72" i="15" s="1"/>
  <c r="H74" i="15"/>
  <c r="I74" i="15" s="1"/>
  <c r="H76" i="15"/>
  <c r="I76" i="15" s="1"/>
  <c r="H78" i="15"/>
  <c r="I78" i="15" s="1"/>
  <c r="H80" i="15"/>
  <c r="I80" i="15" s="1"/>
  <c r="H82" i="15"/>
  <c r="I82" i="15" s="1"/>
  <c r="H84" i="15"/>
  <c r="I84" i="15" s="1"/>
  <c r="H86" i="15"/>
  <c r="I86" i="15" s="1"/>
  <c r="H88" i="15"/>
  <c r="I88" i="15" s="1"/>
  <c r="H90" i="15"/>
  <c r="I90" i="15" s="1"/>
  <c r="H92" i="15"/>
  <c r="I92" i="15" s="1"/>
  <c r="H94" i="15"/>
  <c r="I94" i="15" s="1"/>
  <c r="H96" i="15"/>
  <c r="I96" i="15" s="1"/>
  <c r="H98" i="15"/>
  <c r="I98" i="15" s="1"/>
  <c r="H100" i="15"/>
  <c r="I100" i="15" s="1"/>
  <c r="H102" i="15"/>
  <c r="I102" i="15" s="1"/>
  <c r="H104" i="15"/>
  <c r="I104" i="15" s="1"/>
  <c r="H106" i="15"/>
  <c r="I106" i="15" s="1"/>
  <c r="H108" i="15"/>
  <c r="I108" i="15" s="1"/>
  <c r="H110" i="15"/>
  <c r="I110" i="15" s="1"/>
  <c r="H112" i="15"/>
  <c r="I112" i="15" s="1"/>
  <c r="H114" i="15"/>
  <c r="I114" i="15" s="1"/>
  <c r="H116" i="15"/>
  <c r="I116" i="15" s="1"/>
  <c r="H118" i="15"/>
  <c r="I118" i="15" s="1"/>
  <c r="H120" i="15"/>
  <c r="I120" i="15" s="1"/>
  <c r="H122" i="15"/>
  <c r="I122" i="15" s="1"/>
  <c r="H124" i="15"/>
  <c r="I124" i="15" s="1"/>
  <c r="H126" i="15"/>
  <c r="I126" i="15" s="1"/>
  <c r="H128" i="15"/>
  <c r="I128" i="15" s="1"/>
  <c r="H130" i="15"/>
  <c r="I130" i="15" s="1"/>
  <c r="H132" i="15"/>
  <c r="I132" i="15" s="1"/>
  <c r="H134" i="15"/>
  <c r="I134" i="15" s="1"/>
  <c r="H136" i="15"/>
  <c r="I136" i="15" s="1"/>
  <c r="H138" i="15"/>
  <c r="I138" i="15" s="1"/>
  <c r="H140" i="15"/>
  <c r="I140" i="15" s="1"/>
  <c r="H142" i="15"/>
  <c r="I142" i="15" s="1"/>
  <c r="H144" i="15"/>
  <c r="I144" i="15" s="1"/>
  <c r="H146" i="15"/>
  <c r="I146" i="15" s="1"/>
  <c r="H148" i="15"/>
  <c r="I148" i="15" s="1"/>
  <c r="H150" i="15"/>
  <c r="I150" i="15" s="1"/>
  <c r="H152" i="15"/>
  <c r="I152" i="15" s="1"/>
  <c r="H154" i="15"/>
  <c r="I154" i="15" s="1"/>
  <c r="H156" i="15"/>
  <c r="I156" i="15" s="1"/>
  <c r="H158" i="15"/>
  <c r="I158" i="15" s="1"/>
  <c r="H160" i="15"/>
  <c r="I160" i="15" s="1"/>
  <c r="H162" i="15"/>
  <c r="I162" i="15" s="1"/>
  <c r="H164" i="15"/>
  <c r="I164" i="15" s="1"/>
  <c r="H166" i="15"/>
  <c r="I166" i="15" s="1"/>
  <c r="E168" i="15"/>
  <c r="H168" i="15"/>
  <c r="I168" i="15" s="1"/>
  <c r="E169" i="15"/>
  <c r="E172" i="15"/>
  <c r="H172" i="15"/>
  <c r="I172" i="15" s="1"/>
  <c r="E173" i="15"/>
  <c r="E176" i="15"/>
  <c r="H176" i="15"/>
  <c r="I176" i="15" s="1"/>
  <c r="E177" i="15"/>
  <c r="E180" i="15"/>
  <c r="H180" i="15"/>
  <c r="I180" i="15" s="1"/>
  <c r="E181" i="15"/>
  <c r="E184" i="15"/>
  <c r="H184" i="15"/>
  <c r="I184" i="15" s="1"/>
  <c r="E185" i="15"/>
  <c r="E188" i="15"/>
  <c r="H188" i="15"/>
  <c r="I188" i="15" s="1"/>
  <c r="E189" i="15"/>
  <c r="E192" i="15"/>
  <c r="H192" i="15"/>
  <c r="I192" i="15" s="1"/>
  <c r="E193" i="15"/>
  <c r="E196" i="15"/>
  <c r="H196" i="15"/>
  <c r="I196" i="15" s="1"/>
  <c r="E197" i="15"/>
  <c r="E200" i="15"/>
  <c r="H200" i="15"/>
  <c r="I200" i="15" s="1"/>
  <c r="E201" i="15"/>
  <c r="E204" i="15"/>
  <c r="H204" i="15"/>
  <c r="I204" i="15" s="1"/>
  <c r="E205" i="15"/>
  <c r="E208" i="15"/>
  <c r="H208" i="15"/>
  <c r="I208" i="15" s="1"/>
  <c r="E209" i="15"/>
  <c r="E212" i="15"/>
  <c r="H212" i="15"/>
  <c r="I212" i="15" s="1"/>
  <c r="E213" i="15"/>
  <c r="E216" i="15"/>
  <c r="H216" i="15"/>
  <c r="I216" i="15" s="1"/>
  <c r="E217" i="15"/>
  <c r="E220" i="15"/>
  <c r="H220" i="15"/>
  <c r="I220" i="15" s="1"/>
  <c r="E221" i="15"/>
  <c r="E224" i="15"/>
  <c r="H224" i="15"/>
  <c r="I224" i="15" s="1"/>
  <c r="E225" i="15"/>
  <c r="E228" i="15"/>
  <c r="E230" i="15"/>
  <c r="E232" i="15"/>
  <c r="E234" i="15"/>
  <c r="E236" i="15"/>
  <c r="E238" i="15"/>
  <c r="E240" i="15"/>
  <c r="E242" i="15"/>
  <c r="E244" i="15"/>
  <c r="E246" i="15"/>
  <c r="E248" i="15"/>
  <c r="E250" i="15"/>
  <c r="E252" i="15"/>
  <c r="E254" i="15"/>
  <c r="E256" i="15"/>
  <c r="E258" i="15"/>
  <c r="E260" i="15"/>
  <c r="E262" i="15"/>
  <c r="E264" i="15"/>
  <c r="E266" i="15"/>
  <c r="E268" i="15"/>
  <c r="E270" i="15"/>
  <c r="E272" i="15"/>
  <c r="E274" i="15"/>
  <c r="E276" i="15"/>
  <c r="E278" i="15"/>
  <c r="E280" i="15"/>
  <c r="E282" i="15"/>
  <c r="E284" i="15"/>
  <c r="E286" i="15"/>
  <c r="E288" i="15"/>
  <c r="E290" i="15"/>
  <c r="E292" i="15"/>
  <c r="E294" i="15"/>
  <c r="E296" i="15"/>
  <c r="E298" i="15"/>
  <c r="E300" i="15"/>
  <c r="E302" i="15"/>
  <c r="E304" i="15"/>
  <c r="E306" i="15"/>
  <c r="E308" i="15"/>
  <c r="E310" i="15"/>
  <c r="E312" i="15"/>
  <c r="E314" i="15"/>
  <c r="E316" i="15"/>
  <c r="E318" i="15"/>
  <c r="E320" i="15"/>
  <c r="E322" i="15"/>
  <c r="E324" i="15"/>
  <c r="E326" i="15"/>
  <c r="E328" i="15"/>
  <c r="E330" i="15"/>
  <c r="E332" i="15"/>
  <c r="E334" i="15"/>
  <c r="E336" i="15"/>
  <c r="E338" i="15"/>
  <c r="E340" i="15"/>
  <c r="E342" i="15"/>
  <c r="E344" i="15"/>
  <c r="E346" i="15"/>
  <c r="E348" i="15"/>
  <c r="E350" i="15"/>
  <c r="E352" i="15"/>
  <c r="E354" i="15"/>
  <c r="E356" i="15"/>
  <c r="E358" i="15"/>
  <c r="E360" i="15"/>
  <c r="E362" i="15"/>
  <c r="E364" i="15"/>
  <c r="E366" i="15"/>
  <c r="E368" i="15"/>
  <c r="E370" i="15"/>
  <c r="E372" i="15"/>
  <c r="E374" i="15"/>
  <c r="E376" i="15"/>
  <c r="E378" i="15"/>
  <c r="E380" i="15"/>
  <c r="E382" i="15"/>
  <c r="E384" i="15"/>
  <c r="E386" i="15"/>
  <c r="E388" i="15"/>
  <c r="E390" i="15"/>
  <c r="E392" i="15"/>
  <c r="E394" i="15"/>
  <c r="E396" i="15"/>
  <c r="H1018" i="15"/>
  <c r="I1018" i="15" s="1"/>
  <c r="H1016" i="15"/>
  <c r="I1016" i="15" s="1"/>
  <c r="H1014" i="15"/>
  <c r="I1014" i="15" s="1"/>
  <c r="H1012" i="15"/>
  <c r="I1012" i="15" s="1"/>
  <c r="H1010" i="15"/>
  <c r="I1010" i="15" s="1"/>
  <c r="H1008" i="15"/>
  <c r="I1008" i="15" s="1"/>
  <c r="H1006" i="15"/>
  <c r="I1006" i="15" s="1"/>
  <c r="H1004" i="15"/>
  <c r="I1004" i="15" s="1"/>
  <c r="H1002" i="15"/>
  <c r="I1002" i="15" s="1"/>
  <c r="H1000" i="15"/>
  <c r="I1000" i="15" s="1"/>
  <c r="H998" i="15"/>
  <c r="I998" i="15" s="1"/>
  <c r="H996" i="15"/>
  <c r="I996" i="15" s="1"/>
  <c r="H994" i="15"/>
  <c r="I994" i="15" s="1"/>
  <c r="H992" i="15"/>
  <c r="I992" i="15" s="1"/>
  <c r="H990" i="15"/>
  <c r="I990" i="15" s="1"/>
  <c r="H988" i="15"/>
  <c r="I988" i="15" s="1"/>
  <c r="H986" i="15"/>
  <c r="I986" i="15" s="1"/>
  <c r="H984" i="15"/>
  <c r="I984" i="15" s="1"/>
  <c r="H982" i="15"/>
  <c r="I982" i="15" s="1"/>
  <c r="H980" i="15"/>
  <c r="I980" i="15" s="1"/>
  <c r="H978" i="15"/>
  <c r="I978" i="15" s="1"/>
  <c r="H976" i="15"/>
  <c r="I976" i="15" s="1"/>
  <c r="H974" i="15"/>
  <c r="I974" i="15" s="1"/>
  <c r="H972" i="15"/>
  <c r="I972" i="15" s="1"/>
  <c r="H970" i="15"/>
  <c r="I970" i="15" s="1"/>
  <c r="H968" i="15"/>
  <c r="I968" i="15" s="1"/>
  <c r="H966" i="15"/>
  <c r="I966" i="15" s="1"/>
  <c r="H964" i="15"/>
  <c r="I964" i="15" s="1"/>
  <c r="H962" i="15"/>
  <c r="I962" i="15" s="1"/>
  <c r="H960" i="15"/>
  <c r="I960" i="15" s="1"/>
  <c r="H958" i="15"/>
  <c r="I958" i="15" s="1"/>
  <c r="H956" i="15"/>
  <c r="I956" i="15" s="1"/>
  <c r="H954" i="15"/>
  <c r="I954" i="15" s="1"/>
  <c r="H952" i="15"/>
  <c r="I952" i="15" s="1"/>
  <c r="H950" i="15"/>
  <c r="I950" i="15" s="1"/>
  <c r="H948" i="15"/>
  <c r="I948" i="15" s="1"/>
  <c r="H1019" i="15"/>
  <c r="I1019" i="15" s="1"/>
  <c r="H1017" i="15"/>
  <c r="I1017" i="15" s="1"/>
  <c r="H1015" i="15"/>
  <c r="I1015" i="15" s="1"/>
  <c r="H1013" i="15"/>
  <c r="I1013" i="15" s="1"/>
  <c r="H1011" i="15"/>
  <c r="I1011" i="15" s="1"/>
  <c r="H1009" i="15"/>
  <c r="I1009" i="15" s="1"/>
  <c r="H1007" i="15"/>
  <c r="I1007" i="15" s="1"/>
  <c r="H1005" i="15"/>
  <c r="I1005" i="15" s="1"/>
  <c r="H1003" i="15"/>
  <c r="I1003" i="15" s="1"/>
  <c r="H1001" i="15"/>
  <c r="I1001" i="15" s="1"/>
  <c r="H999" i="15"/>
  <c r="I999" i="15" s="1"/>
  <c r="H997" i="15"/>
  <c r="I997" i="15" s="1"/>
  <c r="H995" i="15"/>
  <c r="I995" i="15" s="1"/>
  <c r="H993" i="15"/>
  <c r="I993" i="15" s="1"/>
  <c r="H989" i="15"/>
  <c r="I989" i="15" s="1"/>
  <c r="H985" i="15"/>
  <c r="I985" i="15" s="1"/>
  <c r="H981" i="15"/>
  <c r="I981" i="15" s="1"/>
  <c r="H977" i="15"/>
  <c r="I977" i="15" s="1"/>
  <c r="H973" i="15"/>
  <c r="I973" i="15" s="1"/>
  <c r="H969" i="15"/>
  <c r="I969" i="15" s="1"/>
  <c r="H965" i="15"/>
  <c r="I965" i="15" s="1"/>
  <c r="H961" i="15"/>
  <c r="I961" i="15" s="1"/>
  <c r="H957" i="15"/>
  <c r="I957" i="15" s="1"/>
  <c r="H953" i="15"/>
  <c r="I953" i="15" s="1"/>
  <c r="H949" i="15"/>
  <c r="I949" i="15" s="1"/>
  <c r="H945" i="15"/>
  <c r="I945" i="15" s="1"/>
  <c r="H943" i="15"/>
  <c r="I943" i="15" s="1"/>
  <c r="H941" i="15"/>
  <c r="I941" i="15" s="1"/>
  <c r="H939" i="15"/>
  <c r="I939" i="15" s="1"/>
  <c r="H937" i="15"/>
  <c r="I937" i="15" s="1"/>
  <c r="H935" i="15"/>
  <c r="I935" i="15" s="1"/>
  <c r="H933" i="15"/>
  <c r="I933" i="15" s="1"/>
  <c r="H931" i="15"/>
  <c r="I931" i="15" s="1"/>
  <c r="H929" i="15"/>
  <c r="I929" i="15" s="1"/>
  <c r="H927" i="15"/>
  <c r="I927" i="15" s="1"/>
  <c r="H925" i="15"/>
  <c r="I925" i="15" s="1"/>
  <c r="H923" i="15"/>
  <c r="I923" i="15" s="1"/>
  <c r="H921" i="15"/>
  <c r="I921" i="15" s="1"/>
  <c r="H919" i="15"/>
  <c r="I919" i="15" s="1"/>
  <c r="H917" i="15"/>
  <c r="I917" i="15" s="1"/>
  <c r="H915" i="15"/>
  <c r="I915" i="15" s="1"/>
  <c r="H913" i="15"/>
  <c r="I913" i="15" s="1"/>
  <c r="H911" i="15"/>
  <c r="I911" i="15" s="1"/>
  <c r="H909" i="15"/>
  <c r="I909" i="15" s="1"/>
  <c r="H991" i="15"/>
  <c r="I991" i="15" s="1"/>
  <c r="H987" i="15"/>
  <c r="I987" i="15" s="1"/>
  <c r="H983" i="15"/>
  <c r="I983" i="15" s="1"/>
  <c r="H979" i="15"/>
  <c r="I979" i="15" s="1"/>
  <c r="H975" i="15"/>
  <c r="I975" i="15" s="1"/>
  <c r="H971" i="15"/>
  <c r="I971" i="15" s="1"/>
  <c r="H967" i="15"/>
  <c r="I967" i="15" s="1"/>
  <c r="H963" i="15"/>
  <c r="I963" i="15" s="1"/>
  <c r="H959" i="15"/>
  <c r="I959" i="15" s="1"/>
  <c r="H955" i="15"/>
  <c r="I955" i="15" s="1"/>
  <c r="H951" i="15"/>
  <c r="I951" i="15" s="1"/>
  <c r="H947" i="15"/>
  <c r="I947" i="15" s="1"/>
  <c r="H946" i="15"/>
  <c r="I946" i="15" s="1"/>
  <c r="H944" i="15"/>
  <c r="I944" i="15" s="1"/>
  <c r="H942" i="15"/>
  <c r="I942" i="15" s="1"/>
  <c r="H940" i="15"/>
  <c r="I940" i="15" s="1"/>
  <c r="H938" i="15"/>
  <c r="I938" i="15" s="1"/>
  <c r="H936" i="15"/>
  <c r="I936" i="15" s="1"/>
  <c r="H934" i="15"/>
  <c r="I934" i="15" s="1"/>
  <c r="H932" i="15"/>
  <c r="I932" i="15" s="1"/>
  <c r="H930" i="15"/>
  <c r="I930" i="15" s="1"/>
  <c r="H928" i="15"/>
  <c r="I928" i="15" s="1"/>
  <c r="H926" i="15"/>
  <c r="I926" i="15" s="1"/>
  <c r="H924" i="15"/>
  <c r="I924" i="15" s="1"/>
  <c r="H922" i="15"/>
  <c r="I922" i="15" s="1"/>
  <c r="H920" i="15"/>
  <c r="I920" i="15" s="1"/>
  <c r="H918" i="15"/>
  <c r="I918" i="15" s="1"/>
  <c r="H916" i="15"/>
  <c r="I916" i="15" s="1"/>
  <c r="H914" i="15"/>
  <c r="I914" i="15" s="1"/>
  <c r="H912" i="15"/>
  <c r="I912" i="15" s="1"/>
  <c r="H910" i="15"/>
  <c r="I910" i="15" s="1"/>
  <c r="H908" i="15"/>
  <c r="I908" i="15" s="1"/>
  <c r="H906" i="15"/>
  <c r="I906" i="15" s="1"/>
  <c r="H904" i="15"/>
  <c r="I904" i="15" s="1"/>
  <c r="H902" i="15"/>
  <c r="I902" i="15" s="1"/>
  <c r="H900" i="15"/>
  <c r="I900" i="15" s="1"/>
  <c r="H898" i="15"/>
  <c r="I898" i="15" s="1"/>
  <c r="H896" i="15"/>
  <c r="I896" i="15" s="1"/>
  <c r="H894" i="15"/>
  <c r="I894" i="15" s="1"/>
  <c r="H892" i="15"/>
  <c r="I892" i="15" s="1"/>
  <c r="H890" i="15"/>
  <c r="I890" i="15" s="1"/>
  <c r="H888" i="15"/>
  <c r="I888" i="15" s="1"/>
  <c r="H886" i="15"/>
  <c r="I886" i="15" s="1"/>
  <c r="H884" i="15"/>
  <c r="I884" i="15" s="1"/>
  <c r="H882" i="15"/>
  <c r="I882" i="15" s="1"/>
  <c r="H880" i="15"/>
  <c r="I880" i="15" s="1"/>
  <c r="H878" i="15"/>
  <c r="I878" i="15" s="1"/>
  <c r="H876" i="15"/>
  <c r="I876" i="15" s="1"/>
  <c r="H874" i="15"/>
  <c r="I874" i="15" s="1"/>
  <c r="H872" i="15"/>
  <c r="I872" i="15" s="1"/>
  <c r="H870" i="15"/>
  <c r="I870" i="15" s="1"/>
  <c r="H868" i="15"/>
  <c r="I868" i="15" s="1"/>
  <c r="H866" i="15"/>
  <c r="I866" i="15" s="1"/>
  <c r="H864" i="15"/>
  <c r="I864" i="15" s="1"/>
  <c r="H862" i="15"/>
  <c r="I862" i="15" s="1"/>
  <c r="H860" i="15"/>
  <c r="I860" i="15" s="1"/>
  <c r="H858" i="15"/>
  <c r="I858" i="15" s="1"/>
  <c r="H856" i="15"/>
  <c r="I856" i="15" s="1"/>
  <c r="H854" i="15"/>
  <c r="I854" i="15" s="1"/>
  <c r="H852" i="15"/>
  <c r="I852" i="15" s="1"/>
  <c r="H850" i="15"/>
  <c r="I850" i="15" s="1"/>
  <c r="H848" i="15"/>
  <c r="I848" i="15" s="1"/>
  <c r="H846" i="15"/>
  <c r="I846" i="15" s="1"/>
  <c r="H844" i="15"/>
  <c r="I844" i="15" s="1"/>
  <c r="H842" i="15"/>
  <c r="I842" i="15" s="1"/>
  <c r="H840" i="15"/>
  <c r="I840" i="15" s="1"/>
  <c r="H838" i="15"/>
  <c r="I838" i="15" s="1"/>
  <c r="H836" i="15"/>
  <c r="I836" i="15" s="1"/>
  <c r="H834" i="15"/>
  <c r="I834" i="15" s="1"/>
  <c r="H832" i="15"/>
  <c r="I832" i="15" s="1"/>
  <c r="H830" i="15"/>
  <c r="I830" i="15" s="1"/>
  <c r="H828" i="15"/>
  <c r="I828" i="15" s="1"/>
  <c r="H826" i="15"/>
  <c r="I826" i="15" s="1"/>
  <c r="H824" i="15"/>
  <c r="I824" i="15" s="1"/>
  <c r="H822" i="15"/>
  <c r="I822" i="15" s="1"/>
  <c r="H820" i="15"/>
  <c r="I820" i="15" s="1"/>
  <c r="H818" i="15"/>
  <c r="I818" i="15" s="1"/>
  <c r="H816" i="15"/>
  <c r="I816" i="15" s="1"/>
  <c r="H814" i="15"/>
  <c r="I814" i="15" s="1"/>
  <c r="H812" i="15"/>
  <c r="I812" i="15" s="1"/>
  <c r="H810" i="15"/>
  <c r="I810" i="15" s="1"/>
  <c r="H808" i="15"/>
  <c r="I808" i="15" s="1"/>
  <c r="H907" i="15"/>
  <c r="I907" i="15" s="1"/>
  <c r="H905" i="15"/>
  <c r="I905" i="15" s="1"/>
  <c r="H903" i="15"/>
  <c r="I903" i="15" s="1"/>
  <c r="H901" i="15"/>
  <c r="I901" i="15" s="1"/>
  <c r="H899" i="15"/>
  <c r="I899" i="15" s="1"/>
  <c r="H897" i="15"/>
  <c r="I897" i="15" s="1"/>
  <c r="H895" i="15"/>
  <c r="I895" i="15" s="1"/>
  <c r="H893" i="15"/>
  <c r="I893" i="15" s="1"/>
  <c r="H891" i="15"/>
  <c r="I891" i="15" s="1"/>
  <c r="H889" i="15"/>
  <c r="I889" i="15" s="1"/>
  <c r="H887" i="15"/>
  <c r="I887" i="15" s="1"/>
  <c r="H885" i="15"/>
  <c r="I885" i="15" s="1"/>
  <c r="H883" i="15"/>
  <c r="I883" i="15" s="1"/>
  <c r="H881" i="15"/>
  <c r="I881" i="15" s="1"/>
  <c r="H879" i="15"/>
  <c r="I879" i="15" s="1"/>
  <c r="H877" i="15"/>
  <c r="I877" i="15" s="1"/>
  <c r="H875" i="15"/>
  <c r="I875" i="15" s="1"/>
  <c r="H873" i="15"/>
  <c r="I873" i="15" s="1"/>
  <c r="H871" i="15"/>
  <c r="I871" i="15" s="1"/>
  <c r="H869" i="15"/>
  <c r="I869" i="15" s="1"/>
  <c r="H867" i="15"/>
  <c r="I867" i="15" s="1"/>
  <c r="H865" i="15"/>
  <c r="I865" i="15" s="1"/>
  <c r="H863" i="15"/>
  <c r="I863" i="15" s="1"/>
  <c r="H861" i="15"/>
  <c r="I861" i="15" s="1"/>
  <c r="H859" i="15"/>
  <c r="I859" i="15" s="1"/>
  <c r="H857" i="15"/>
  <c r="I857" i="15" s="1"/>
  <c r="H855" i="15"/>
  <c r="I855" i="15" s="1"/>
  <c r="H853" i="15"/>
  <c r="I853" i="15" s="1"/>
  <c r="H851" i="15"/>
  <c r="I851" i="15" s="1"/>
  <c r="H849" i="15"/>
  <c r="I849" i="15" s="1"/>
  <c r="H847" i="15"/>
  <c r="I847" i="15" s="1"/>
  <c r="H845" i="15"/>
  <c r="I845" i="15" s="1"/>
  <c r="H843" i="15"/>
  <c r="I843" i="15" s="1"/>
  <c r="H841" i="15"/>
  <c r="I841" i="15" s="1"/>
  <c r="H839" i="15"/>
  <c r="I839" i="15" s="1"/>
  <c r="H837" i="15"/>
  <c r="I837" i="15" s="1"/>
  <c r="H835" i="15"/>
  <c r="I835" i="15" s="1"/>
  <c r="H833" i="15"/>
  <c r="I833" i="15" s="1"/>
  <c r="H831" i="15"/>
  <c r="I831" i="15" s="1"/>
  <c r="H829" i="15"/>
  <c r="I829" i="15" s="1"/>
  <c r="H827" i="15"/>
  <c r="I827" i="15" s="1"/>
  <c r="H825" i="15"/>
  <c r="I825" i="15" s="1"/>
  <c r="H823" i="15"/>
  <c r="I823" i="15" s="1"/>
  <c r="H821" i="15"/>
  <c r="I821" i="15" s="1"/>
  <c r="H819" i="15"/>
  <c r="I819" i="15" s="1"/>
  <c r="H817" i="15"/>
  <c r="I817" i="15" s="1"/>
  <c r="H815" i="15"/>
  <c r="I815" i="15" s="1"/>
  <c r="H813" i="15"/>
  <c r="I813" i="15" s="1"/>
  <c r="H811" i="15"/>
  <c r="I811" i="15" s="1"/>
  <c r="H809" i="15"/>
  <c r="I809" i="15" s="1"/>
  <c r="H807" i="15"/>
  <c r="I807" i="15" s="1"/>
  <c r="H805" i="15"/>
  <c r="I805" i="15" s="1"/>
  <c r="H803" i="15"/>
  <c r="I803" i="15" s="1"/>
  <c r="H801" i="15"/>
  <c r="I801" i="15" s="1"/>
  <c r="H799" i="15"/>
  <c r="I799" i="15" s="1"/>
  <c r="H797" i="15"/>
  <c r="I797" i="15" s="1"/>
  <c r="H795" i="15"/>
  <c r="I795" i="15" s="1"/>
  <c r="H793" i="15"/>
  <c r="I793" i="15" s="1"/>
  <c r="H791" i="15"/>
  <c r="I791" i="15" s="1"/>
  <c r="H789" i="15"/>
  <c r="I789" i="15" s="1"/>
  <c r="H787" i="15"/>
  <c r="I787" i="15" s="1"/>
  <c r="H785" i="15"/>
  <c r="I785" i="15" s="1"/>
  <c r="H783" i="15"/>
  <c r="I783" i="15" s="1"/>
  <c r="H781" i="15"/>
  <c r="I781" i="15" s="1"/>
  <c r="H779" i="15"/>
  <c r="I779" i="15" s="1"/>
  <c r="H777" i="15"/>
  <c r="I777" i="15" s="1"/>
  <c r="H775" i="15"/>
  <c r="I775" i="15" s="1"/>
  <c r="H773" i="15"/>
  <c r="I773" i="15" s="1"/>
  <c r="H771" i="15"/>
  <c r="I771" i="15" s="1"/>
  <c r="H769" i="15"/>
  <c r="I769" i="15" s="1"/>
  <c r="H767" i="15"/>
  <c r="I767" i="15" s="1"/>
  <c r="H806" i="15"/>
  <c r="I806" i="15" s="1"/>
  <c r="H802" i="15"/>
  <c r="I802" i="15" s="1"/>
  <c r="H798" i="15"/>
  <c r="I798" i="15" s="1"/>
  <c r="H794" i="15"/>
  <c r="I794" i="15" s="1"/>
  <c r="H790" i="15"/>
  <c r="I790" i="15" s="1"/>
  <c r="H786" i="15"/>
  <c r="I786" i="15" s="1"/>
  <c r="H782" i="15"/>
  <c r="I782" i="15" s="1"/>
  <c r="H778" i="15"/>
  <c r="I778" i="15" s="1"/>
  <c r="H774" i="15"/>
  <c r="I774" i="15" s="1"/>
  <c r="H770" i="15"/>
  <c r="I770" i="15" s="1"/>
  <c r="H765" i="15"/>
  <c r="I765" i="15" s="1"/>
  <c r="H763" i="15"/>
  <c r="I763" i="15" s="1"/>
  <c r="H761" i="15"/>
  <c r="I761" i="15" s="1"/>
  <c r="H759" i="15"/>
  <c r="I759" i="15" s="1"/>
  <c r="H757" i="15"/>
  <c r="I757" i="15" s="1"/>
  <c r="H755" i="15"/>
  <c r="I755" i="15" s="1"/>
  <c r="H753" i="15"/>
  <c r="I753" i="15" s="1"/>
  <c r="H751" i="15"/>
  <c r="I751" i="15" s="1"/>
  <c r="H749" i="15"/>
  <c r="I749" i="15" s="1"/>
  <c r="H747" i="15"/>
  <c r="I747" i="15" s="1"/>
  <c r="H745" i="15"/>
  <c r="I745" i="15" s="1"/>
  <c r="H743" i="15"/>
  <c r="I743" i="15" s="1"/>
  <c r="H741" i="15"/>
  <c r="I741" i="15" s="1"/>
  <c r="H739" i="15"/>
  <c r="I739" i="15" s="1"/>
  <c r="H737" i="15"/>
  <c r="I737" i="15" s="1"/>
  <c r="H735" i="15"/>
  <c r="I735" i="15" s="1"/>
  <c r="H733" i="15"/>
  <c r="I733" i="15" s="1"/>
  <c r="H731" i="15"/>
  <c r="I731" i="15" s="1"/>
  <c r="H729" i="15"/>
  <c r="I729" i="15" s="1"/>
  <c r="H727" i="15"/>
  <c r="I727" i="15" s="1"/>
  <c r="H725" i="15"/>
  <c r="I725" i="15" s="1"/>
  <c r="H723" i="15"/>
  <c r="I723" i="15" s="1"/>
  <c r="H721" i="15"/>
  <c r="I721" i="15" s="1"/>
  <c r="H719" i="15"/>
  <c r="I719" i="15" s="1"/>
  <c r="H717" i="15"/>
  <c r="I717" i="15" s="1"/>
  <c r="H715" i="15"/>
  <c r="I715" i="15" s="1"/>
  <c r="H713" i="15"/>
  <c r="I713" i="15" s="1"/>
  <c r="H711" i="15"/>
  <c r="I711" i="15" s="1"/>
  <c r="H709" i="15"/>
  <c r="I709" i="15" s="1"/>
  <c r="H707" i="15"/>
  <c r="I707" i="15" s="1"/>
  <c r="H705" i="15"/>
  <c r="I705" i="15" s="1"/>
  <c r="H703" i="15"/>
  <c r="I703" i="15" s="1"/>
  <c r="H701" i="15"/>
  <c r="I701" i="15" s="1"/>
  <c r="H699" i="15"/>
  <c r="I699" i="15" s="1"/>
  <c r="H697" i="15"/>
  <c r="I697" i="15" s="1"/>
  <c r="H695" i="15"/>
  <c r="I695" i="15" s="1"/>
  <c r="H693" i="15"/>
  <c r="I693" i="15" s="1"/>
  <c r="H691" i="15"/>
  <c r="I691" i="15" s="1"/>
  <c r="H689" i="15"/>
  <c r="I689" i="15" s="1"/>
  <c r="H687" i="15"/>
  <c r="I687" i="15" s="1"/>
  <c r="H685" i="15"/>
  <c r="I685" i="15" s="1"/>
  <c r="H683" i="15"/>
  <c r="I683" i="15" s="1"/>
  <c r="H681" i="15"/>
  <c r="I681" i="15" s="1"/>
  <c r="H679" i="15"/>
  <c r="I679" i="15" s="1"/>
  <c r="H677" i="15"/>
  <c r="I677" i="15" s="1"/>
  <c r="H675" i="15"/>
  <c r="I675" i="15" s="1"/>
  <c r="H673" i="15"/>
  <c r="I673" i="15" s="1"/>
  <c r="H804" i="15"/>
  <c r="I804" i="15" s="1"/>
  <c r="H800" i="15"/>
  <c r="I800" i="15" s="1"/>
  <c r="H796" i="15"/>
  <c r="I796" i="15" s="1"/>
  <c r="H792" i="15"/>
  <c r="I792" i="15" s="1"/>
  <c r="H788" i="15"/>
  <c r="I788" i="15" s="1"/>
  <c r="H784" i="15"/>
  <c r="I784" i="15" s="1"/>
  <c r="H780" i="15"/>
  <c r="I780" i="15" s="1"/>
  <c r="H776" i="15"/>
  <c r="I776" i="15" s="1"/>
  <c r="H772" i="15"/>
  <c r="I772" i="15" s="1"/>
  <c r="H768" i="15"/>
  <c r="I768" i="15" s="1"/>
  <c r="H766" i="15"/>
  <c r="I766" i="15" s="1"/>
  <c r="H764" i="15"/>
  <c r="I764" i="15" s="1"/>
  <c r="H762" i="15"/>
  <c r="I762" i="15" s="1"/>
  <c r="H760" i="15"/>
  <c r="I760" i="15" s="1"/>
  <c r="H758" i="15"/>
  <c r="I758" i="15" s="1"/>
  <c r="H756" i="15"/>
  <c r="I756" i="15" s="1"/>
  <c r="H754" i="15"/>
  <c r="I754" i="15" s="1"/>
  <c r="H752" i="15"/>
  <c r="I752" i="15" s="1"/>
  <c r="H750" i="15"/>
  <c r="I750" i="15" s="1"/>
  <c r="H748" i="15"/>
  <c r="I748" i="15" s="1"/>
  <c r="H746" i="15"/>
  <c r="I746" i="15" s="1"/>
  <c r="H744" i="15"/>
  <c r="I744" i="15" s="1"/>
  <c r="H742" i="15"/>
  <c r="I742" i="15" s="1"/>
  <c r="H740" i="15"/>
  <c r="I740" i="15" s="1"/>
  <c r="H738" i="15"/>
  <c r="I738" i="15" s="1"/>
  <c r="H736" i="15"/>
  <c r="I736" i="15" s="1"/>
  <c r="H734" i="15"/>
  <c r="I734" i="15" s="1"/>
  <c r="H732" i="15"/>
  <c r="I732" i="15" s="1"/>
  <c r="H730" i="15"/>
  <c r="I730" i="15" s="1"/>
  <c r="H728" i="15"/>
  <c r="I728" i="15" s="1"/>
  <c r="H726" i="15"/>
  <c r="I726" i="15" s="1"/>
  <c r="H724" i="15"/>
  <c r="I724" i="15" s="1"/>
  <c r="H722" i="15"/>
  <c r="I722" i="15" s="1"/>
  <c r="H720" i="15"/>
  <c r="I720" i="15" s="1"/>
  <c r="H718" i="15"/>
  <c r="I718" i="15" s="1"/>
  <c r="H716" i="15"/>
  <c r="I716" i="15" s="1"/>
  <c r="H714" i="15"/>
  <c r="I714" i="15" s="1"/>
  <c r="H712" i="15"/>
  <c r="I712" i="15" s="1"/>
  <c r="H710" i="15"/>
  <c r="I710" i="15" s="1"/>
  <c r="H708" i="15"/>
  <c r="I708" i="15" s="1"/>
  <c r="H706" i="15"/>
  <c r="I706" i="15" s="1"/>
  <c r="H704" i="15"/>
  <c r="I704" i="15" s="1"/>
  <c r="H702" i="15"/>
  <c r="I702" i="15" s="1"/>
  <c r="H700" i="15"/>
  <c r="I700" i="15" s="1"/>
  <c r="H698" i="15"/>
  <c r="I698" i="15" s="1"/>
  <c r="H696" i="15"/>
  <c r="I696" i="15" s="1"/>
  <c r="H694" i="15"/>
  <c r="I694" i="15" s="1"/>
  <c r="H692" i="15"/>
  <c r="I692" i="15" s="1"/>
  <c r="H690" i="15"/>
  <c r="I690" i="15" s="1"/>
  <c r="H688" i="15"/>
  <c r="I688" i="15" s="1"/>
  <c r="H686" i="15"/>
  <c r="I686" i="15" s="1"/>
  <c r="H684" i="15"/>
  <c r="I684" i="15" s="1"/>
  <c r="H682" i="15"/>
  <c r="I682" i="15" s="1"/>
  <c r="H680" i="15"/>
  <c r="I680" i="15" s="1"/>
  <c r="H678" i="15"/>
  <c r="I678" i="15" s="1"/>
  <c r="H676" i="15"/>
  <c r="I676" i="15" s="1"/>
  <c r="H674" i="15"/>
  <c r="I674" i="15" s="1"/>
  <c r="H672" i="15"/>
  <c r="I672" i="15" s="1"/>
  <c r="H671" i="15"/>
  <c r="I671" i="15" s="1"/>
  <c r="H669" i="15"/>
  <c r="I669" i="15" s="1"/>
  <c r="H667" i="15"/>
  <c r="I667" i="15" s="1"/>
  <c r="H665" i="15"/>
  <c r="I665" i="15" s="1"/>
  <c r="H663" i="15"/>
  <c r="I663" i="15" s="1"/>
  <c r="H661" i="15"/>
  <c r="I661" i="15" s="1"/>
  <c r="H659" i="15"/>
  <c r="I659" i="15" s="1"/>
  <c r="H657" i="15"/>
  <c r="I657" i="15" s="1"/>
  <c r="H655" i="15"/>
  <c r="I655" i="15" s="1"/>
  <c r="H653" i="15"/>
  <c r="I653" i="15" s="1"/>
  <c r="H651" i="15"/>
  <c r="I651" i="15" s="1"/>
  <c r="H649" i="15"/>
  <c r="I649" i="15" s="1"/>
  <c r="H647" i="15"/>
  <c r="I647" i="15" s="1"/>
  <c r="H645" i="15"/>
  <c r="I645" i="15" s="1"/>
  <c r="H643" i="15"/>
  <c r="I643" i="15" s="1"/>
  <c r="H641" i="15"/>
  <c r="I641" i="15" s="1"/>
  <c r="H639" i="15"/>
  <c r="I639" i="15" s="1"/>
  <c r="H637" i="15"/>
  <c r="I637" i="15" s="1"/>
  <c r="H635" i="15"/>
  <c r="I635" i="15" s="1"/>
  <c r="H633" i="15"/>
  <c r="I633" i="15" s="1"/>
  <c r="H631" i="15"/>
  <c r="I631" i="15" s="1"/>
  <c r="H629" i="15"/>
  <c r="I629" i="15" s="1"/>
  <c r="H627" i="15"/>
  <c r="I627" i="15" s="1"/>
  <c r="H625" i="15"/>
  <c r="I625" i="15" s="1"/>
  <c r="H623" i="15"/>
  <c r="I623" i="15" s="1"/>
  <c r="H621" i="15"/>
  <c r="I621" i="15" s="1"/>
  <c r="H619" i="15"/>
  <c r="I619" i="15" s="1"/>
  <c r="H617" i="15"/>
  <c r="I617" i="15" s="1"/>
  <c r="H615" i="15"/>
  <c r="I615" i="15" s="1"/>
  <c r="H613" i="15"/>
  <c r="I613" i="15" s="1"/>
  <c r="H611" i="15"/>
  <c r="I611" i="15" s="1"/>
  <c r="H609" i="15"/>
  <c r="I609" i="15" s="1"/>
  <c r="H607" i="15"/>
  <c r="I607" i="15" s="1"/>
  <c r="H605" i="15"/>
  <c r="I605" i="15" s="1"/>
  <c r="H603" i="15"/>
  <c r="I603" i="15" s="1"/>
  <c r="H601" i="15"/>
  <c r="I601" i="15" s="1"/>
  <c r="H599" i="15"/>
  <c r="I599" i="15" s="1"/>
  <c r="H597" i="15"/>
  <c r="I597" i="15" s="1"/>
  <c r="H595" i="15"/>
  <c r="I595" i="15" s="1"/>
  <c r="H593" i="15"/>
  <c r="I593" i="15" s="1"/>
  <c r="H591" i="15"/>
  <c r="I591" i="15" s="1"/>
  <c r="H589" i="15"/>
  <c r="I589" i="15" s="1"/>
  <c r="H587" i="15"/>
  <c r="I587" i="15" s="1"/>
  <c r="H585" i="15"/>
  <c r="I585" i="15" s="1"/>
  <c r="H583" i="15"/>
  <c r="I583" i="15" s="1"/>
  <c r="H581" i="15"/>
  <c r="I581" i="15" s="1"/>
  <c r="H579" i="15"/>
  <c r="I579" i="15" s="1"/>
  <c r="H577" i="15"/>
  <c r="I577" i="15" s="1"/>
  <c r="H575" i="15"/>
  <c r="I575" i="15" s="1"/>
  <c r="H573" i="15"/>
  <c r="I573" i="15" s="1"/>
  <c r="H571" i="15"/>
  <c r="I571" i="15" s="1"/>
  <c r="H569" i="15"/>
  <c r="I569" i="15" s="1"/>
  <c r="H567" i="15"/>
  <c r="I567" i="15" s="1"/>
  <c r="H565" i="15"/>
  <c r="I565" i="15" s="1"/>
  <c r="H563" i="15"/>
  <c r="I563" i="15" s="1"/>
  <c r="H561" i="15"/>
  <c r="I561" i="15" s="1"/>
  <c r="H559" i="15"/>
  <c r="I559" i="15" s="1"/>
  <c r="H557" i="15"/>
  <c r="I557" i="15" s="1"/>
  <c r="H555" i="15"/>
  <c r="I555" i="15" s="1"/>
  <c r="H553" i="15"/>
  <c r="I553" i="15" s="1"/>
  <c r="H551" i="15"/>
  <c r="I551" i="15" s="1"/>
  <c r="H549" i="15"/>
  <c r="I549" i="15" s="1"/>
  <c r="H547" i="15"/>
  <c r="I547" i="15" s="1"/>
  <c r="H545" i="15"/>
  <c r="I545" i="15" s="1"/>
  <c r="H543" i="15"/>
  <c r="I543" i="15" s="1"/>
  <c r="H541" i="15"/>
  <c r="I541" i="15" s="1"/>
  <c r="H539" i="15"/>
  <c r="I539" i="15" s="1"/>
  <c r="H537" i="15"/>
  <c r="I537" i="15" s="1"/>
  <c r="H535" i="15"/>
  <c r="I535" i="15" s="1"/>
  <c r="H533" i="15"/>
  <c r="I533" i="15" s="1"/>
  <c r="H531" i="15"/>
  <c r="I531" i="15" s="1"/>
  <c r="H529" i="15"/>
  <c r="I529" i="15" s="1"/>
  <c r="H527" i="15"/>
  <c r="I527" i="15" s="1"/>
  <c r="H525" i="15"/>
  <c r="I525" i="15" s="1"/>
  <c r="H523" i="15"/>
  <c r="I523" i="15" s="1"/>
  <c r="H521" i="15"/>
  <c r="I521" i="15" s="1"/>
  <c r="H519" i="15"/>
  <c r="I519" i="15" s="1"/>
  <c r="H517" i="15"/>
  <c r="I517" i="15" s="1"/>
  <c r="H515" i="15"/>
  <c r="I515" i="15" s="1"/>
  <c r="H513" i="15"/>
  <c r="I513" i="15" s="1"/>
  <c r="H511" i="15"/>
  <c r="I511" i="15" s="1"/>
  <c r="H509" i="15"/>
  <c r="I509" i="15" s="1"/>
  <c r="H507" i="15"/>
  <c r="I507" i="15" s="1"/>
  <c r="H505" i="15"/>
  <c r="I505" i="15" s="1"/>
  <c r="H503" i="15"/>
  <c r="I503" i="15" s="1"/>
  <c r="H501" i="15"/>
  <c r="I501" i="15" s="1"/>
  <c r="H499" i="15"/>
  <c r="I499" i="15" s="1"/>
  <c r="H497" i="15"/>
  <c r="I497" i="15" s="1"/>
  <c r="H495" i="15"/>
  <c r="I495" i="15" s="1"/>
  <c r="H493" i="15"/>
  <c r="I493" i="15" s="1"/>
  <c r="H491" i="15"/>
  <c r="I491" i="15" s="1"/>
  <c r="H489" i="15"/>
  <c r="I489" i="15" s="1"/>
  <c r="H487" i="15"/>
  <c r="I487" i="15" s="1"/>
  <c r="H485" i="15"/>
  <c r="I485" i="15" s="1"/>
  <c r="H483" i="15"/>
  <c r="I483" i="15" s="1"/>
  <c r="H481" i="15"/>
  <c r="I481" i="15" s="1"/>
  <c r="H479" i="15"/>
  <c r="I479" i="15" s="1"/>
  <c r="H477" i="15"/>
  <c r="I477" i="15" s="1"/>
  <c r="H475" i="15"/>
  <c r="I475" i="15" s="1"/>
  <c r="H473" i="15"/>
  <c r="I473" i="15" s="1"/>
  <c r="H471" i="15"/>
  <c r="I471" i="15" s="1"/>
  <c r="H469" i="15"/>
  <c r="I469" i="15" s="1"/>
  <c r="H467" i="15"/>
  <c r="I467" i="15" s="1"/>
  <c r="H465" i="15"/>
  <c r="I465" i="15" s="1"/>
  <c r="H463" i="15"/>
  <c r="I463" i="15" s="1"/>
  <c r="H461" i="15"/>
  <c r="I461" i="15" s="1"/>
  <c r="H459" i="15"/>
  <c r="I459" i="15" s="1"/>
  <c r="H457" i="15"/>
  <c r="I457" i="15" s="1"/>
  <c r="H455" i="15"/>
  <c r="I455" i="15" s="1"/>
  <c r="H453" i="15"/>
  <c r="I453" i="15" s="1"/>
  <c r="H451" i="15"/>
  <c r="I451" i="15" s="1"/>
  <c r="H449" i="15"/>
  <c r="I449" i="15" s="1"/>
  <c r="H447" i="15"/>
  <c r="I447" i="15" s="1"/>
  <c r="H445" i="15"/>
  <c r="I445" i="15" s="1"/>
  <c r="H443" i="15"/>
  <c r="I443" i="15" s="1"/>
  <c r="H441" i="15"/>
  <c r="I441" i="15" s="1"/>
  <c r="H439" i="15"/>
  <c r="I439" i="15" s="1"/>
  <c r="H437" i="15"/>
  <c r="I437" i="15" s="1"/>
  <c r="H435" i="15"/>
  <c r="I435" i="15" s="1"/>
  <c r="H433" i="15"/>
  <c r="I433" i="15" s="1"/>
  <c r="H431" i="15"/>
  <c r="I431" i="15" s="1"/>
  <c r="H429" i="15"/>
  <c r="I429" i="15" s="1"/>
  <c r="H427" i="15"/>
  <c r="I427" i="15" s="1"/>
  <c r="H425" i="15"/>
  <c r="I425" i="15" s="1"/>
  <c r="H423" i="15"/>
  <c r="I423" i="15" s="1"/>
  <c r="H421" i="15"/>
  <c r="I421" i="15" s="1"/>
  <c r="H419" i="15"/>
  <c r="I419" i="15" s="1"/>
  <c r="H417" i="15"/>
  <c r="I417" i="15" s="1"/>
  <c r="H415" i="15"/>
  <c r="I415" i="15" s="1"/>
  <c r="H413" i="15"/>
  <c r="I413" i="15" s="1"/>
  <c r="H411" i="15"/>
  <c r="I411" i="15" s="1"/>
  <c r="H409" i="15"/>
  <c r="I409" i="15" s="1"/>
  <c r="H407" i="15"/>
  <c r="I407" i="15" s="1"/>
  <c r="H405" i="15"/>
  <c r="I405" i="15" s="1"/>
  <c r="H403" i="15"/>
  <c r="I403" i="15" s="1"/>
  <c r="H401" i="15"/>
  <c r="I401" i="15" s="1"/>
  <c r="H399" i="15"/>
  <c r="I399" i="15" s="1"/>
  <c r="H397" i="15"/>
  <c r="I397" i="15" s="1"/>
  <c r="H670" i="15"/>
  <c r="I670" i="15" s="1"/>
  <c r="H668" i="15"/>
  <c r="I668" i="15" s="1"/>
  <c r="H666" i="15"/>
  <c r="I666" i="15" s="1"/>
  <c r="H664" i="15"/>
  <c r="I664" i="15" s="1"/>
  <c r="H662" i="15"/>
  <c r="I662" i="15" s="1"/>
  <c r="H660" i="15"/>
  <c r="I660" i="15" s="1"/>
  <c r="H658" i="15"/>
  <c r="I658" i="15" s="1"/>
  <c r="H656" i="15"/>
  <c r="I656" i="15" s="1"/>
  <c r="H654" i="15"/>
  <c r="I654" i="15" s="1"/>
  <c r="H652" i="15"/>
  <c r="I652" i="15" s="1"/>
  <c r="H650" i="15"/>
  <c r="I650" i="15" s="1"/>
  <c r="H648" i="15"/>
  <c r="I648" i="15" s="1"/>
  <c r="H646" i="15"/>
  <c r="I646" i="15" s="1"/>
  <c r="H644" i="15"/>
  <c r="I644" i="15" s="1"/>
  <c r="H642" i="15"/>
  <c r="I642" i="15" s="1"/>
  <c r="H640" i="15"/>
  <c r="I640" i="15" s="1"/>
  <c r="H638" i="15"/>
  <c r="I638" i="15" s="1"/>
  <c r="H636" i="15"/>
  <c r="I636" i="15" s="1"/>
  <c r="H634" i="15"/>
  <c r="I634" i="15" s="1"/>
  <c r="H632" i="15"/>
  <c r="I632" i="15" s="1"/>
  <c r="H630" i="15"/>
  <c r="I630" i="15" s="1"/>
  <c r="H628" i="15"/>
  <c r="I628" i="15" s="1"/>
  <c r="H626" i="15"/>
  <c r="I626" i="15" s="1"/>
  <c r="H624" i="15"/>
  <c r="I624" i="15" s="1"/>
  <c r="H622" i="15"/>
  <c r="I622" i="15" s="1"/>
  <c r="H620" i="15"/>
  <c r="I620" i="15" s="1"/>
  <c r="H618" i="15"/>
  <c r="I618" i="15" s="1"/>
  <c r="H616" i="15"/>
  <c r="I616" i="15" s="1"/>
  <c r="H614" i="15"/>
  <c r="I614" i="15" s="1"/>
  <c r="H612" i="15"/>
  <c r="I612" i="15" s="1"/>
  <c r="H610" i="15"/>
  <c r="I610" i="15" s="1"/>
  <c r="H608" i="15"/>
  <c r="I608" i="15" s="1"/>
  <c r="H606" i="15"/>
  <c r="I606" i="15" s="1"/>
  <c r="H604" i="15"/>
  <c r="I604" i="15" s="1"/>
  <c r="H602" i="15"/>
  <c r="I602" i="15" s="1"/>
  <c r="H600" i="15"/>
  <c r="I600" i="15" s="1"/>
  <c r="H598" i="15"/>
  <c r="I598" i="15" s="1"/>
  <c r="H596" i="15"/>
  <c r="I596" i="15" s="1"/>
  <c r="H594" i="15"/>
  <c r="I594" i="15" s="1"/>
  <c r="H592" i="15"/>
  <c r="I592" i="15" s="1"/>
  <c r="H590" i="15"/>
  <c r="I590" i="15" s="1"/>
  <c r="H588" i="15"/>
  <c r="I588" i="15" s="1"/>
  <c r="H586" i="15"/>
  <c r="I586" i="15" s="1"/>
  <c r="H584" i="15"/>
  <c r="I584" i="15" s="1"/>
  <c r="H582" i="15"/>
  <c r="I582" i="15" s="1"/>
  <c r="H580" i="15"/>
  <c r="I580" i="15" s="1"/>
  <c r="H578" i="15"/>
  <c r="I578" i="15" s="1"/>
  <c r="H576" i="15"/>
  <c r="I576" i="15" s="1"/>
  <c r="H574" i="15"/>
  <c r="I574" i="15" s="1"/>
  <c r="H572" i="15"/>
  <c r="I572" i="15" s="1"/>
  <c r="H570" i="15"/>
  <c r="I570" i="15" s="1"/>
  <c r="H568" i="15"/>
  <c r="I568" i="15" s="1"/>
  <c r="H566" i="15"/>
  <c r="I566" i="15" s="1"/>
  <c r="H564" i="15"/>
  <c r="I564" i="15" s="1"/>
  <c r="H562" i="15"/>
  <c r="I562" i="15" s="1"/>
  <c r="H560" i="15"/>
  <c r="I560" i="15" s="1"/>
  <c r="H558" i="15"/>
  <c r="I558" i="15" s="1"/>
  <c r="H556" i="15"/>
  <c r="I556" i="15" s="1"/>
  <c r="H554" i="15"/>
  <c r="I554" i="15" s="1"/>
  <c r="H552" i="15"/>
  <c r="I552" i="15" s="1"/>
  <c r="H550" i="15"/>
  <c r="I550" i="15" s="1"/>
  <c r="H548" i="15"/>
  <c r="I548" i="15" s="1"/>
  <c r="H546" i="15"/>
  <c r="I546" i="15" s="1"/>
  <c r="H544" i="15"/>
  <c r="I544" i="15" s="1"/>
  <c r="H542" i="15"/>
  <c r="I542" i="15" s="1"/>
  <c r="H540" i="15"/>
  <c r="I540" i="15" s="1"/>
  <c r="H538" i="15"/>
  <c r="I538" i="15" s="1"/>
  <c r="H536" i="15"/>
  <c r="I536" i="15" s="1"/>
  <c r="H534" i="15"/>
  <c r="I534" i="15" s="1"/>
  <c r="H532" i="15"/>
  <c r="I532" i="15" s="1"/>
  <c r="H530" i="15"/>
  <c r="I530" i="15" s="1"/>
  <c r="H528" i="15"/>
  <c r="I528" i="15" s="1"/>
  <c r="H526" i="15"/>
  <c r="I526" i="15" s="1"/>
  <c r="H524" i="15"/>
  <c r="I524" i="15" s="1"/>
  <c r="H522" i="15"/>
  <c r="I522" i="15" s="1"/>
  <c r="H520" i="15"/>
  <c r="I520" i="15" s="1"/>
  <c r="H518" i="15"/>
  <c r="I518" i="15" s="1"/>
  <c r="H516" i="15"/>
  <c r="I516" i="15" s="1"/>
  <c r="H514" i="15"/>
  <c r="I514" i="15" s="1"/>
  <c r="H512" i="15"/>
  <c r="I512" i="15" s="1"/>
  <c r="H510" i="15"/>
  <c r="I510" i="15" s="1"/>
  <c r="H508" i="15"/>
  <c r="I508" i="15" s="1"/>
  <c r="H506" i="15"/>
  <c r="I506" i="15" s="1"/>
  <c r="H504" i="15"/>
  <c r="I504" i="15" s="1"/>
  <c r="H502" i="15"/>
  <c r="I502" i="15" s="1"/>
  <c r="H500" i="15"/>
  <c r="I500" i="15" s="1"/>
  <c r="H498" i="15"/>
  <c r="I498" i="15" s="1"/>
  <c r="H496" i="15"/>
  <c r="I496" i="15" s="1"/>
  <c r="H494" i="15"/>
  <c r="I494" i="15" s="1"/>
  <c r="H492" i="15"/>
  <c r="I492" i="15" s="1"/>
  <c r="H490" i="15"/>
  <c r="I490" i="15" s="1"/>
  <c r="H488" i="15"/>
  <c r="I488" i="15" s="1"/>
  <c r="H486" i="15"/>
  <c r="I486" i="15" s="1"/>
  <c r="H484" i="15"/>
  <c r="I484" i="15" s="1"/>
  <c r="H482" i="15"/>
  <c r="I482" i="15" s="1"/>
  <c r="H480" i="15"/>
  <c r="I480" i="15" s="1"/>
  <c r="H478" i="15"/>
  <c r="I478" i="15" s="1"/>
  <c r="H476" i="15"/>
  <c r="I476" i="15" s="1"/>
  <c r="H474" i="15"/>
  <c r="I474" i="15" s="1"/>
  <c r="H472" i="15"/>
  <c r="I472" i="15" s="1"/>
  <c r="H470" i="15"/>
  <c r="I470" i="15" s="1"/>
  <c r="H468" i="15"/>
  <c r="I468" i="15" s="1"/>
  <c r="H466" i="15"/>
  <c r="I466" i="15" s="1"/>
  <c r="H464" i="15"/>
  <c r="I464" i="15" s="1"/>
  <c r="H462" i="15"/>
  <c r="I462" i="15" s="1"/>
  <c r="H460" i="15"/>
  <c r="I460" i="15" s="1"/>
  <c r="H458" i="15"/>
  <c r="I458" i="15" s="1"/>
  <c r="H456" i="15"/>
  <c r="I456" i="15" s="1"/>
  <c r="H454" i="15"/>
  <c r="I454" i="15" s="1"/>
  <c r="H452" i="15"/>
  <c r="I452" i="15" s="1"/>
  <c r="H450" i="15"/>
  <c r="I450" i="15" s="1"/>
  <c r="H448" i="15"/>
  <c r="I448" i="15" s="1"/>
  <c r="H446" i="15"/>
  <c r="I446" i="15" s="1"/>
  <c r="H444" i="15"/>
  <c r="I444" i="15" s="1"/>
  <c r="H442" i="15"/>
  <c r="I442" i="15" s="1"/>
  <c r="H440" i="15"/>
  <c r="I440" i="15" s="1"/>
  <c r="H438" i="15"/>
  <c r="I438" i="15" s="1"/>
  <c r="H436" i="15"/>
  <c r="I436" i="15" s="1"/>
  <c r="H434" i="15"/>
  <c r="I434" i="15" s="1"/>
  <c r="H432" i="15"/>
  <c r="I432" i="15" s="1"/>
  <c r="H430" i="15"/>
  <c r="I430" i="15" s="1"/>
  <c r="H428" i="15"/>
  <c r="I428" i="15" s="1"/>
  <c r="H426" i="15"/>
  <c r="I426" i="15" s="1"/>
  <c r="H424" i="15"/>
  <c r="I424" i="15" s="1"/>
  <c r="H422" i="15"/>
  <c r="I422" i="15" s="1"/>
  <c r="H420" i="15"/>
  <c r="I420" i="15" s="1"/>
  <c r="H418" i="15"/>
  <c r="I418" i="15" s="1"/>
  <c r="H416" i="15"/>
  <c r="I416" i="15" s="1"/>
  <c r="H414" i="15"/>
  <c r="I414" i="15" s="1"/>
  <c r="H412" i="15"/>
  <c r="I412" i="15" s="1"/>
  <c r="H410" i="15"/>
  <c r="I410" i="15" s="1"/>
  <c r="H408" i="15"/>
  <c r="I408" i="15" s="1"/>
  <c r="H406" i="15"/>
  <c r="I406" i="15" s="1"/>
  <c r="H404" i="15"/>
  <c r="I404" i="15" s="1"/>
  <c r="H402" i="15"/>
  <c r="I402" i="15" s="1"/>
  <c r="H400" i="15"/>
  <c r="I400" i="15" s="1"/>
  <c r="H398" i="15"/>
  <c r="I398" i="15" s="1"/>
  <c r="H396" i="15"/>
  <c r="I396" i="15" s="1"/>
  <c r="H394" i="15"/>
  <c r="I394" i="15" s="1"/>
  <c r="H392" i="15"/>
  <c r="I392" i="15" s="1"/>
  <c r="H390" i="15"/>
  <c r="I390" i="15" s="1"/>
  <c r="H388" i="15"/>
  <c r="I388" i="15" s="1"/>
  <c r="H386" i="15"/>
  <c r="I386" i="15" s="1"/>
  <c r="H384" i="15"/>
  <c r="I384" i="15" s="1"/>
  <c r="H382" i="15"/>
  <c r="I382" i="15" s="1"/>
  <c r="H380" i="15"/>
  <c r="I380" i="15" s="1"/>
  <c r="H378" i="15"/>
  <c r="I378" i="15" s="1"/>
  <c r="H376" i="15"/>
  <c r="I376" i="15" s="1"/>
  <c r="H374" i="15"/>
  <c r="I374" i="15" s="1"/>
  <c r="H372" i="15"/>
  <c r="I372" i="15" s="1"/>
  <c r="H370" i="15"/>
  <c r="I370" i="15" s="1"/>
  <c r="H368" i="15"/>
  <c r="I368" i="15" s="1"/>
  <c r="H366" i="15"/>
  <c r="I366" i="15" s="1"/>
  <c r="H364" i="15"/>
  <c r="I364" i="15" s="1"/>
  <c r="H362" i="15"/>
  <c r="I362" i="15" s="1"/>
  <c r="H360" i="15"/>
  <c r="I360" i="15" s="1"/>
  <c r="H358" i="15"/>
  <c r="I358" i="15" s="1"/>
  <c r="H356" i="15"/>
  <c r="I356" i="15" s="1"/>
  <c r="H354" i="15"/>
  <c r="I354" i="15" s="1"/>
  <c r="H352" i="15"/>
  <c r="I352" i="15" s="1"/>
  <c r="H350" i="15"/>
  <c r="I350" i="15" s="1"/>
  <c r="H348" i="15"/>
  <c r="I348" i="15" s="1"/>
  <c r="H346" i="15"/>
  <c r="I346" i="15" s="1"/>
  <c r="H344" i="15"/>
  <c r="I344" i="15" s="1"/>
  <c r="H342" i="15"/>
  <c r="I342" i="15" s="1"/>
  <c r="H340" i="15"/>
  <c r="I340" i="15" s="1"/>
  <c r="H338" i="15"/>
  <c r="I338" i="15" s="1"/>
  <c r="H336" i="15"/>
  <c r="I336" i="15" s="1"/>
  <c r="H334" i="15"/>
  <c r="I334" i="15" s="1"/>
  <c r="H332" i="15"/>
  <c r="I332" i="15" s="1"/>
  <c r="H330" i="15"/>
  <c r="I330" i="15" s="1"/>
  <c r="H328" i="15"/>
  <c r="I328" i="15" s="1"/>
  <c r="H326" i="15"/>
  <c r="I326" i="15" s="1"/>
  <c r="H324" i="15"/>
  <c r="I324" i="15" s="1"/>
  <c r="H322" i="15"/>
  <c r="I322" i="15" s="1"/>
  <c r="H320" i="15"/>
  <c r="I320" i="15" s="1"/>
  <c r="H318" i="15"/>
  <c r="I318" i="15" s="1"/>
  <c r="H316" i="15"/>
  <c r="I316" i="15" s="1"/>
  <c r="H314" i="15"/>
  <c r="I314" i="15" s="1"/>
  <c r="H312" i="15"/>
  <c r="I312" i="15" s="1"/>
  <c r="H310" i="15"/>
  <c r="I310" i="15" s="1"/>
  <c r="H308" i="15"/>
  <c r="I308" i="15" s="1"/>
  <c r="H306" i="15"/>
  <c r="I306" i="15" s="1"/>
  <c r="H304" i="15"/>
  <c r="I304" i="15" s="1"/>
  <c r="H302" i="15"/>
  <c r="I302" i="15" s="1"/>
  <c r="H300" i="15"/>
  <c r="I300" i="15" s="1"/>
  <c r="H298" i="15"/>
  <c r="I298" i="15" s="1"/>
  <c r="H296" i="15"/>
  <c r="I296" i="15" s="1"/>
  <c r="H294" i="15"/>
  <c r="I294" i="15" s="1"/>
  <c r="H292" i="15"/>
  <c r="I292" i="15" s="1"/>
  <c r="H290" i="15"/>
  <c r="I290" i="15" s="1"/>
  <c r="H288" i="15"/>
  <c r="I288" i="15" s="1"/>
  <c r="H286" i="15"/>
  <c r="I286" i="15" s="1"/>
  <c r="H284" i="15"/>
  <c r="I284" i="15" s="1"/>
  <c r="H282" i="15"/>
  <c r="I282" i="15" s="1"/>
  <c r="H280" i="15"/>
  <c r="I280" i="15" s="1"/>
  <c r="H278" i="15"/>
  <c r="I278" i="15" s="1"/>
  <c r="H276" i="15"/>
  <c r="I276" i="15" s="1"/>
  <c r="H274" i="15"/>
  <c r="I274" i="15" s="1"/>
  <c r="H272" i="15"/>
  <c r="I272" i="15" s="1"/>
  <c r="H270" i="15"/>
  <c r="I270" i="15" s="1"/>
  <c r="H268" i="15"/>
  <c r="I268" i="15" s="1"/>
  <c r="H266" i="15"/>
  <c r="I266" i="15" s="1"/>
  <c r="H264" i="15"/>
  <c r="I264" i="15" s="1"/>
  <c r="H262" i="15"/>
  <c r="I262" i="15" s="1"/>
  <c r="H260" i="15"/>
  <c r="I260" i="15" s="1"/>
  <c r="H258" i="15"/>
  <c r="I258" i="15" s="1"/>
  <c r="H256" i="15"/>
  <c r="I256" i="15" s="1"/>
  <c r="H254" i="15"/>
  <c r="I254" i="15" s="1"/>
  <c r="H252" i="15"/>
  <c r="I252" i="15" s="1"/>
  <c r="H250" i="15"/>
  <c r="I250" i="15" s="1"/>
  <c r="H248" i="15"/>
  <c r="I248" i="15" s="1"/>
  <c r="H246" i="15"/>
  <c r="I246" i="15" s="1"/>
  <c r="H244" i="15"/>
  <c r="I244" i="15" s="1"/>
  <c r="H242" i="15"/>
  <c r="I242" i="15" s="1"/>
  <c r="H240" i="15"/>
  <c r="I240" i="15" s="1"/>
  <c r="H238" i="15"/>
  <c r="I238" i="15" s="1"/>
  <c r="H236" i="15"/>
  <c r="I236" i="15" s="1"/>
  <c r="H234" i="15"/>
  <c r="I234" i="15" s="1"/>
  <c r="H232" i="15"/>
  <c r="I232" i="15" s="1"/>
  <c r="H230" i="15"/>
  <c r="I230" i="15" s="1"/>
  <c r="H228" i="15"/>
  <c r="I228" i="15" s="1"/>
  <c r="H395" i="15"/>
  <c r="I395" i="15" s="1"/>
  <c r="H393" i="15"/>
  <c r="I393" i="15" s="1"/>
  <c r="H391" i="15"/>
  <c r="I391" i="15" s="1"/>
  <c r="H389" i="15"/>
  <c r="I389" i="15" s="1"/>
  <c r="H387" i="15"/>
  <c r="I387" i="15" s="1"/>
  <c r="H385" i="15"/>
  <c r="I385" i="15" s="1"/>
  <c r="H383" i="15"/>
  <c r="I383" i="15" s="1"/>
  <c r="H381" i="15"/>
  <c r="I381" i="15" s="1"/>
  <c r="H379" i="15"/>
  <c r="I379" i="15" s="1"/>
  <c r="H377" i="15"/>
  <c r="I377" i="15" s="1"/>
  <c r="H375" i="15"/>
  <c r="I375" i="15" s="1"/>
  <c r="H373" i="15"/>
  <c r="I373" i="15" s="1"/>
  <c r="H371" i="15"/>
  <c r="I371" i="15" s="1"/>
  <c r="H369" i="15"/>
  <c r="I369" i="15" s="1"/>
  <c r="H367" i="15"/>
  <c r="I367" i="15" s="1"/>
  <c r="H365" i="15"/>
  <c r="I365" i="15" s="1"/>
  <c r="H363" i="15"/>
  <c r="I363" i="15" s="1"/>
  <c r="H361" i="15"/>
  <c r="I361" i="15" s="1"/>
  <c r="H359" i="15"/>
  <c r="I359" i="15" s="1"/>
  <c r="H357" i="15"/>
  <c r="I357" i="15" s="1"/>
  <c r="H355" i="15"/>
  <c r="I355" i="15" s="1"/>
  <c r="H353" i="15"/>
  <c r="I353" i="15" s="1"/>
  <c r="H351" i="15"/>
  <c r="I351" i="15" s="1"/>
  <c r="H349" i="15"/>
  <c r="I349" i="15" s="1"/>
  <c r="H347" i="15"/>
  <c r="I347" i="15" s="1"/>
  <c r="H345" i="15"/>
  <c r="I345" i="15" s="1"/>
  <c r="H343" i="15"/>
  <c r="I343" i="15" s="1"/>
  <c r="H341" i="15"/>
  <c r="I341" i="15" s="1"/>
  <c r="H339" i="15"/>
  <c r="I339" i="15" s="1"/>
  <c r="H337" i="15"/>
  <c r="I337" i="15" s="1"/>
  <c r="H335" i="15"/>
  <c r="I335" i="15" s="1"/>
  <c r="H333" i="15"/>
  <c r="I333" i="15" s="1"/>
  <c r="H331" i="15"/>
  <c r="I331" i="15" s="1"/>
  <c r="H329" i="15"/>
  <c r="I329" i="15" s="1"/>
  <c r="H327" i="15"/>
  <c r="I327" i="15" s="1"/>
  <c r="H325" i="15"/>
  <c r="I325" i="15" s="1"/>
  <c r="H323" i="15"/>
  <c r="I323" i="15" s="1"/>
  <c r="H321" i="15"/>
  <c r="I321" i="15" s="1"/>
  <c r="H319" i="15"/>
  <c r="I319" i="15" s="1"/>
  <c r="H317" i="15"/>
  <c r="I317" i="15" s="1"/>
  <c r="H315" i="15"/>
  <c r="I315" i="15" s="1"/>
  <c r="H313" i="15"/>
  <c r="I313" i="15" s="1"/>
  <c r="H311" i="15"/>
  <c r="I311" i="15" s="1"/>
  <c r="H309" i="15"/>
  <c r="I309" i="15" s="1"/>
  <c r="H307" i="15"/>
  <c r="I307" i="15" s="1"/>
  <c r="H305" i="15"/>
  <c r="I305" i="15" s="1"/>
  <c r="H303" i="15"/>
  <c r="I303" i="15" s="1"/>
  <c r="H301" i="15"/>
  <c r="I301" i="15" s="1"/>
  <c r="H299" i="15"/>
  <c r="I299" i="15" s="1"/>
  <c r="H297" i="15"/>
  <c r="I297" i="15" s="1"/>
  <c r="H295" i="15"/>
  <c r="I295" i="15" s="1"/>
  <c r="H293" i="15"/>
  <c r="I293" i="15" s="1"/>
  <c r="H291" i="15"/>
  <c r="I291" i="15" s="1"/>
  <c r="H289" i="15"/>
  <c r="I289" i="15" s="1"/>
  <c r="H287" i="15"/>
  <c r="I287" i="15" s="1"/>
  <c r="H285" i="15"/>
  <c r="I285" i="15" s="1"/>
  <c r="H283" i="15"/>
  <c r="I283" i="15" s="1"/>
  <c r="H281" i="15"/>
  <c r="I281" i="15" s="1"/>
  <c r="H279" i="15"/>
  <c r="I279" i="15" s="1"/>
  <c r="H277" i="15"/>
  <c r="I277" i="15" s="1"/>
  <c r="H275" i="15"/>
  <c r="I275" i="15" s="1"/>
  <c r="H273" i="15"/>
  <c r="I273" i="15" s="1"/>
  <c r="H271" i="15"/>
  <c r="I271" i="15" s="1"/>
  <c r="H269" i="15"/>
  <c r="I269" i="15" s="1"/>
  <c r="H267" i="15"/>
  <c r="I267" i="15" s="1"/>
  <c r="H265" i="15"/>
  <c r="I265" i="15" s="1"/>
  <c r="H263" i="15"/>
  <c r="I263" i="15" s="1"/>
  <c r="H261" i="15"/>
  <c r="I261" i="15" s="1"/>
  <c r="H259" i="15"/>
  <c r="I259" i="15" s="1"/>
  <c r="H257" i="15"/>
  <c r="I257" i="15" s="1"/>
  <c r="H255" i="15"/>
  <c r="I255" i="15" s="1"/>
  <c r="H253" i="15"/>
  <c r="I253" i="15" s="1"/>
  <c r="H251" i="15"/>
  <c r="I251" i="15" s="1"/>
  <c r="H249" i="15"/>
  <c r="I249" i="15" s="1"/>
  <c r="H247" i="15"/>
  <c r="I247" i="15" s="1"/>
  <c r="H245" i="15"/>
  <c r="I245" i="15" s="1"/>
  <c r="H243" i="15"/>
  <c r="I243" i="15" s="1"/>
  <c r="H241" i="15"/>
  <c r="I241" i="15" s="1"/>
  <c r="H239" i="15"/>
  <c r="I239" i="15" s="1"/>
  <c r="H237" i="15"/>
  <c r="I237" i="15" s="1"/>
  <c r="H235" i="15"/>
  <c r="I235" i="15" s="1"/>
  <c r="H233" i="15"/>
  <c r="I233" i="15" s="1"/>
  <c r="H231" i="15"/>
  <c r="I231" i="15" s="1"/>
  <c r="H229" i="15"/>
  <c r="I229" i="15" s="1"/>
  <c r="H227" i="15"/>
  <c r="I227" i="15" s="1"/>
  <c r="H225" i="15"/>
  <c r="I225" i="15" s="1"/>
  <c r="H223" i="15"/>
  <c r="I223" i="15" s="1"/>
  <c r="H221" i="15"/>
  <c r="I221" i="15" s="1"/>
  <c r="H219" i="15"/>
  <c r="I219" i="15" s="1"/>
  <c r="H217" i="15"/>
  <c r="I217" i="15" s="1"/>
  <c r="H215" i="15"/>
  <c r="I215" i="15" s="1"/>
  <c r="H213" i="15"/>
  <c r="I213" i="15" s="1"/>
  <c r="H211" i="15"/>
  <c r="I211" i="15" s="1"/>
  <c r="H209" i="15"/>
  <c r="I209" i="15" s="1"/>
  <c r="H207" i="15"/>
  <c r="I207" i="15" s="1"/>
  <c r="H205" i="15"/>
  <c r="I205" i="15" s="1"/>
  <c r="H203" i="15"/>
  <c r="I203" i="15" s="1"/>
  <c r="H201" i="15"/>
  <c r="I201" i="15" s="1"/>
  <c r="H199" i="15"/>
  <c r="I199" i="15" s="1"/>
  <c r="H197" i="15"/>
  <c r="I197" i="15" s="1"/>
  <c r="H195" i="15"/>
  <c r="I195" i="15" s="1"/>
  <c r="H193" i="15"/>
  <c r="I193" i="15" s="1"/>
  <c r="H191" i="15"/>
  <c r="I191" i="15" s="1"/>
  <c r="H189" i="15"/>
  <c r="I189" i="15" s="1"/>
  <c r="H187" i="15"/>
  <c r="I187" i="15" s="1"/>
  <c r="H185" i="15"/>
  <c r="I185" i="15" s="1"/>
  <c r="H183" i="15"/>
  <c r="I183" i="15" s="1"/>
  <c r="H181" i="15"/>
  <c r="I181" i="15" s="1"/>
  <c r="H179" i="15"/>
  <c r="I179" i="15" s="1"/>
  <c r="H177" i="15"/>
  <c r="I177" i="15" s="1"/>
  <c r="H175" i="15"/>
  <c r="I175" i="15" s="1"/>
  <c r="H173" i="15"/>
  <c r="I173" i="15" s="1"/>
  <c r="H171" i="15"/>
  <c r="I171" i="15" s="1"/>
  <c r="H169" i="15"/>
  <c r="I169" i="15" s="1"/>
  <c r="H167" i="15"/>
  <c r="I167" i="15" s="1"/>
  <c r="H23" i="15"/>
  <c r="I23" i="15" s="1"/>
  <c r="H24" i="15"/>
  <c r="I24" i="15" s="1"/>
  <c r="H28" i="15"/>
  <c r="I28" i="15" s="1"/>
  <c r="H30" i="15"/>
  <c r="I30" i="15" s="1"/>
  <c r="H35" i="15"/>
  <c r="I35" i="15" s="1"/>
  <c r="H36" i="15"/>
  <c r="I36" i="15" s="1"/>
  <c r="H37" i="15"/>
  <c r="I37" i="15" s="1"/>
  <c r="H41" i="15"/>
  <c r="I41" i="15" s="1"/>
  <c r="H43" i="15"/>
  <c r="I43" i="15" s="1"/>
  <c r="H45" i="15"/>
  <c r="I45" i="15" s="1"/>
  <c r="H47" i="15"/>
  <c r="I47" i="15" s="1"/>
  <c r="H49" i="15"/>
  <c r="I49" i="15" s="1"/>
  <c r="H51" i="15"/>
  <c r="I51" i="15" s="1"/>
  <c r="H53" i="15"/>
  <c r="I53" i="15" s="1"/>
  <c r="H55" i="15"/>
  <c r="I55" i="15" s="1"/>
  <c r="H57" i="15"/>
  <c r="I57" i="15" s="1"/>
  <c r="H59" i="15"/>
  <c r="I59" i="15" s="1"/>
  <c r="H61" i="15"/>
  <c r="I61" i="15" s="1"/>
  <c r="H63" i="15"/>
  <c r="I63" i="15" s="1"/>
  <c r="H65" i="15"/>
  <c r="I65" i="15" s="1"/>
  <c r="H67" i="15"/>
  <c r="I67" i="15" s="1"/>
  <c r="E68" i="15"/>
  <c r="H69" i="15"/>
  <c r="I69" i="15" s="1"/>
  <c r="E70" i="15"/>
  <c r="H71" i="15"/>
  <c r="I71" i="15" s="1"/>
  <c r="E72" i="15"/>
  <c r="H73" i="15"/>
  <c r="I73" i="15" s="1"/>
  <c r="E74" i="15"/>
  <c r="H75" i="15"/>
  <c r="I75" i="15" s="1"/>
  <c r="E76" i="15"/>
  <c r="H77" i="15"/>
  <c r="I77" i="15" s="1"/>
  <c r="E78" i="15"/>
  <c r="H79" i="15"/>
  <c r="I79" i="15" s="1"/>
  <c r="E80" i="15"/>
  <c r="H81" i="15"/>
  <c r="I81" i="15" s="1"/>
  <c r="E82" i="15"/>
  <c r="H83" i="15"/>
  <c r="I83" i="15" s="1"/>
  <c r="E84" i="15"/>
  <c r="H85" i="15"/>
  <c r="I85" i="15" s="1"/>
  <c r="E86" i="15"/>
  <c r="H87" i="15"/>
  <c r="I87" i="15" s="1"/>
  <c r="E88" i="15"/>
  <c r="H89" i="15"/>
  <c r="I89" i="15" s="1"/>
  <c r="E90" i="15"/>
  <c r="H91" i="15"/>
  <c r="I91" i="15" s="1"/>
  <c r="E92" i="15"/>
  <c r="H93" i="15"/>
  <c r="I93" i="15" s="1"/>
  <c r="E94" i="15"/>
  <c r="H95" i="15"/>
  <c r="I95" i="15" s="1"/>
  <c r="E96" i="15"/>
  <c r="H97" i="15"/>
  <c r="I97" i="15" s="1"/>
  <c r="E98" i="15"/>
  <c r="H99" i="15"/>
  <c r="I99" i="15" s="1"/>
  <c r="E100" i="15"/>
  <c r="H101" i="15"/>
  <c r="I101" i="15" s="1"/>
  <c r="E102" i="15"/>
  <c r="H103" i="15"/>
  <c r="I103" i="15" s="1"/>
  <c r="E104" i="15"/>
  <c r="H105" i="15"/>
  <c r="I105" i="15" s="1"/>
  <c r="E106" i="15"/>
  <c r="H107" i="15"/>
  <c r="I107" i="15" s="1"/>
  <c r="E108" i="15"/>
  <c r="H109" i="15"/>
  <c r="I109" i="15" s="1"/>
  <c r="E110" i="15"/>
  <c r="H111" i="15"/>
  <c r="I111" i="15" s="1"/>
  <c r="E112" i="15"/>
  <c r="H113" i="15"/>
  <c r="I113" i="15" s="1"/>
  <c r="E114" i="15"/>
  <c r="H115" i="15"/>
  <c r="I115" i="15" s="1"/>
  <c r="E116" i="15"/>
  <c r="H117" i="15"/>
  <c r="I117" i="15" s="1"/>
  <c r="E118" i="15"/>
  <c r="H119" i="15"/>
  <c r="I119" i="15" s="1"/>
  <c r="E120" i="15"/>
  <c r="H121" i="15"/>
  <c r="I121" i="15" s="1"/>
  <c r="E122" i="15"/>
  <c r="H123" i="15"/>
  <c r="I123" i="15" s="1"/>
  <c r="E124" i="15"/>
  <c r="H125" i="15"/>
  <c r="I125" i="15" s="1"/>
  <c r="E126" i="15"/>
  <c r="H127" i="15"/>
  <c r="I127" i="15" s="1"/>
  <c r="E128" i="15"/>
  <c r="H129" i="15"/>
  <c r="I129" i="15" s="1"/>
  <c r="E130" i="15"/>
  <c r="H131" i="15"/>
  <c r="I131" i="15" s="1"/>
  <c r="E132" i="15"/>
  <c r="H133" i="15"/>
  <c r="I133" i="15" s="1"/>
  <c r="E134" i="15"/>
  <c r="H135" i="15"/>
  <c r="I135" i="15" s="1"/>
  <c r="E136" i="15"/>
  <c r="H137" i="15"/>
  <c r="I137" i="15" s="1"/>
  <c r="E138" i="15"/>
  <c r="H139" i="15"/>
  <c r="I139" i="15" s="1"/>
  <c r="E140" i="15"/>
  <c r="H141" i="15"/>
  <c r="I141" i="15" s="1"/>
  <c r="E142" i="15"/>
  <c r="H143" i="15"/>
  <c r="I143" i="15" s="1"/>
  <c r="E144" i="15"/>
  <c r="H145" i="15"/>
  <c r="I145" i="15" s="1"/>
  <c r="E146" i="15"/>
  <c r="H147" i="15"/>
  <c r="I147" i="15" s="1"/>
  <c r="E148" i="15"/>
  <c r="H149" i="15"/>
  <c r="I149" i="15" s="1"/>
  <c r="E150" i="15"/>
  <c r="H151" i="15"/>
  <c r="I151" i="15" s="1"/>
  <c r="E152" i="15"/>
  <c r="H153" i="15"/>
  <c r="I153" i="15" s="1"/>
  <c r="E154" i="15"/>
  <c r="H155" i="15"/>
  <c r="I155" i="15" s="1"/>
  <c r="E156" i="15"/>
  <c r="H157" i="15"/>
  <c r="I157" i="15" s="1"/>
  <c r="E158" i="15"/>
  <c r="H159" i="15"/>
  <c r="I159" i="15" s="1"/>
  <c r="E160" i="15"/>
  <c r="H161" i="15"/>
  <c r="I161" i="15" s="1"/>
  <c r="E162" i="15"/>
  <c r="H163" i="15"/>
  <c r="I163" i="15" s="1"/>
  <c r="E164" i="15"/>
  <c r="H165" i="15"/>
  <c r="I165" i="15" s="1"/>
  <c r="E166" i="15"/>
  <c r="E167" i="15"/>
  <c r="E170" i="15"/>
  <c r="H170" i="15"/>
  <c r="I170" i="15" s="1"/>
  <c r="E171" i="15"/>
  <c r="E174" i="15"/>
  <c r="H174" i="15"/>
  <c r="I174" i="15" s="1"/>
  <c r="E175" i="15"/>
  <c r="E178" i="15"/>
  <c r="H178" i="15"/>
  <c r="I178" i="15" s="1"/>
  <c r="E179" i="15"/>
  <c r="E182" i="15"/>
  <c r="H182" i="15"/>
  <c r="I182" i="15" s="1"/>
  <c r="E183" i="15"/>
  <c r="E186" i="15"/>
  <c r="H186" i="15"/>
  <c r="I186" i="15" s="1"/>
  <c r="E187" i="15"/>
  <c r="E190" i="15"/>
  <c r="H190" i="15"/>
  <c r="I190" i="15" s="1"/>
  <c r="E191" i="15"/>
  <c r="E194" i="15"/>
  <c r="H194" i="15"/>
  <c r="I194" i="15" s="1"/>
  <c r="E195" i="15"/>
  <c r="E198" i="15"/>
  <c r="H198" i="15"/>
  <c r="I198" i="15" s="1"/>
  <c r="E199" i="15"/>
  <c r="E202" i="15"/>
  <c r="H202" i="15"/>
  <c r="I202" i="15" s="1"/>
  <c r="E203" i="15"/>
  <c r="E206" i="15"/>
  <c r="H206" i="15"/>
  <c r="I206" i="15" s="1"/>
  <c r="E207" i="15"/>
  <c r="E210" i="15"/>
  <c r="H210" i="15"/>
  <c r="I210" i="15" s="1"/>
  <c r="E211" i="15"/>
  <c r="E214" i="15"/>
  <c r="H214" i="15"/>
  <c r="I214" i="15" s="1"/>
  <c r="E215" i="15"/>
  <c r="E218" i="15"/>
  <c r="H218" i="15"/>
  <c r="I218" i="15" s="1"/>
  <c r="E219" i="15"/>
  <c r="E222" i="15"/>
  <c r="H222" i="15"/>
  <c r="I222" i="15" s="1"/>
  <c r="E223" i="15"/>
  <c r="E226" i="15"/>
  <c r="H226" i="15"/>
  <c r="I226" i="15" s="1"/>
  <c r="E397" i="15"/>
  <c r="E398" i="15"/>
  <c r="E399" i="15"/>
  <c r="E400" i="15"/>
  <c r="E401" i="15"/>
  <c r="E402" i="15"/>
  <c r="E403" i="15"/>
  <c r="E404" i="15"/>
  <c r="E405" i="15"/>
  <c r="E406" i="15"/>
  <c r="E407" i="15"/>
  <c r="E408" i="15"/>
  <c r="E409" i="15"/>
  <c r="E410" i="15"/>
  <c r="E411" i="15"/>
  <c r="E412" i="15"/>
  <c r="E413" i="15"/>
  <c r="E414" i="15"/>
  <c r="E415" i="15"/>
  <c r="E416" i="15"/>
  <c r="E417" i="15"/>
  <c r="E419" i="15"/>
  <c r="E421" i="15"/>
  <c r="E423" i="15"/>
  <c r="E424" i="15"/>
  <c r="E425" i="15"/>
  <c r="E426" i="15"/>
  <c r="E427" i="15"/>
  <c r="E428" i="15"/>
  <c r="E429" i="15"/>
  <c r="E430" i="15"/>
  <c r="E431" i="15"/>
  <c r="E432" i="15"/>
  <c r="E433" i="15"/>
  <c r="E434" i="15"/>
  <c r="E435" i="15"/>
  <c r="E436" i="15"/>
  <c r="E437" i="15"/>
  <c r="E438" i="15"/>
  <c r="E439" i="15"/>
  <c r="E440" i="15"/>
  <c r="E441" i="15"/>
  <c r="E443" i="15"/>
  <c r="E444" i="15"/>
  <c r="E445" i="15"/>
  <c r="E446" i="15"/>
  <c r="E447" i="15"/>
  <c r="E448" i="15"/>
  <c r="E449" i="15"/>
  <c r="E450" i="15"/>
  <c r="E451" i="15"/>
  <c r="E452" i="15"/>
  <c r="E453" i="15"/>
  <c r="E454" i="15"/>
  <c r="E455" i="15"/>
  <c r="E456" i="15"/>
  <c r="E457" i="15"/>
  <c r="E458" i="15"/>
  <c r="E459" i="15"/>
  <c r="E461" i="15"/>
  <c r="E462" i="15"/>
  <c r="E463" i="15"/>
  <c r="E465" i="15"/>
  <c r="E467" i="15"/>
  <c r="E469" i="15"/>
  <c r="E470" i="15"/>
  <c r="E471" i="15"/>
  <c r="E472" i="15"/>
  <c r="E473" i="15"/>
  <c r="E474" i="15"/>
  <c r="E475" i="15"/>
  <c r="E476" i="15"/>
  <c r="E477" i="15"/>
  <c r="E478" i="15"/>
  <c r="E479" i="15"/>
  <c r="E480" i="15"/>
  <c r="E481" i="15"/>
  <c r="E482" i="15"/>
  <c r="E483" i="15"/>
  <c r="E484" i="15"/>
  <c r="E485" i="15"/>
  <c r="E486" i="15"/>
  <c r="E487" i="15"/>
  <c r="E488" i="15"/>
  <c r="E489" i="15"/>
  <c r="E490" i="15"/>
  <c r="E491" i="15"/>
  <c r="E492" i="15"/>
  <c r="E493" i="15"/>
  <c r="E494" i="15"/>
  <c r="E495" i="15"/>
  <c r="E496" i="15"/>
  <c r="E497" i="15"/>
  <c r="E498" i="15"/>
  <c r="E499" i="15"/>
  <c r="E500" i="15"/>
  <c r="E501" i="15"/>
  <c r="E502" i="15"/>
  <c r="E503" i="15"/>
  <c r="E505" i="15"/>
  <c r="E506" i="15"/>
  <c r="E507" i="15"/>
  <c r="E508" i="15"/>
  <c r="E509" i="15"/>
  <c r="E510" i="15"/>
  <c r="E511" i="15"/>
  <c r="E513" i="15"/>
  <c r="E515" i="15"/>
  <c r="E517" i="15"/>
  <c r="E518" i="15"/>
  <c r="E519" i="15"/>
  <c r="E520" i="15"/>
  <c r="E521" i="15"/>
  <c r="E522" i="15"/>
  <c r="E523" i="15"/>
  <c r="E524" i="15"/>
  <c r="E525" i="15"/>
  <c r="E526" i="15"/>
  <c r="E527" i="15"/>
  <c r="E528" i="15"/>
  <c r="E529" i="15"/>
  <c r="E531" i="15"/>
  <c r="E533" i="15"/>
  <c r="E534" i="15"/>
  <c r="E535" i="15"/>
  <c r="E536" i="15"/>
  <c r="E537" i="15"/>
  <c r="E538" i="15"/>
  <c r="E539" i="15"/>
  <c r="E540" i="15"/>
  <c r="E541" i="15"/>
  <c r="E542" i="15"/>
  <c r="E543" i="15"/>
  <c r="E544" i="15"/>
  <c r="E545" i="15"/>
  <c r="E546" i="15"/>
  <c r="E547" i="15"/>
  <c r="E548" i="15"/>
  <c r="E549" i="15"/>
  <c r="E550" i="15"/>
  <c r="E551" i="15"/>
  <c r="E552" i="15"/>
  <c r="E553" i="15"/>
  <c r="E554" i="15"/>
  <c r="E555" i="15"/>
  <c r="E556" i="15"/>
  <c r="E557" i="15"/>
  <c r="E558" i="15"/>
  <c r="E559" i="15"/>
  <c r="E560" i="15"/>
  <c r="E562" i="15"/>
  <c r="E563" i="15"/>
  <c r="E564" i="15"/>
  <c r="E565" i="15"/>
  <c r="E566" i="15"/>
  <c r="E567" i="15"/>
  <c r="E568" i="15"/>
  <c r="E569" i="15"/>
  <c r="E571" i="15"/>
  <c r="E572" i="15"/>
  <c r="E573" i="15"/>
  <c r="E575" i="15"/>
  <c r="E577" i="15"/>
  <c r="E578" i="15"/>
  <c r="E579" i="15"/>
  <c r="E580" i="15"/>
  <c r="E581" i="15"/>
  <c r="E582" i="15"/>
  <c r="E583" i="15"/>
  <c r="E584" i="15"/>
  <c r="E585" i="15"/>
  <c r="E586" i="15"/>
  <c r="E587" i="15"/>
  <c r="E588" i="15"/>
  <c r="E589" i="15"/>
  <c r="E591" i="15"/>
  <c r="E593" i="15"/>
  <c r="E595" i="15"/>
  <c r="E597" i="15"/>
  <c r="E598" i="15"/>
  <c r="E599" i="15"/>
  <c r="E600" i="15"/>
  <c r="E601" i="15"/>
  <c r="E603" i="15"/>
  <c r="E605" i="15"/>
  <c r="E607" i="15"/>
  <c r="E609" i="15"/>
  <c r="E611" i="15"/>
  <c r="E613" i="15"/>
  <c r="E615" i="15"/>
  <c r="E617" i="15"/>
  <c r="E619" i="15"/>
  <c r="E621" i="15"/>
  <c r="E623" i="15"/>
  <c r="E625" i="15"/>
  <c r="E627" i="15"/>
  <c r="E629" i="15"/>
  <c r="E631" i="15"/>
  <c r="E633" i="15"/>
  <c r="E635" i="15"/>
  <c r="E637" i="15"/>
  <c r="E639" i="15"/>
  <c r="E641" i="15"/>
  <c r="E643" i="15"/>
  <c r="E645" i="15"/>
  <c r="E647" i="15"/>
  <c r="E649" i="15"/>
  <c r="E651" i="15"/>
  <c r="E653" i="15"/>
  <c r="E655" i="15"/>
  <c r="E657" i="15"/>
  <c r="E659" i="15"/>
  <c r="E661" i="15"/>
  <c r="E663" i="15"/>
  <c r="E665" i="15"/>
  <c r="E667" i="15"/>
  <c r="E669" i="15"/>
  <c r="E671" i="15"/>
  <c r="E673" i="15"/>
  <c r="E674" i="15"/>
  <c r="E675" i="15"/>
  <c r="E676" i="15"/>
  <c r="E677" i="15"/>
  <c r="E678" i="15"/>
  <c r="E679" i="15"/>
  <c r="E680" i="15"/>
  <c r="E681" i="15"/>
  <c r="E682" i="15"/>
  <c r="E683" i="15"/>
  <c r="E684" i="15"/>
  <c r="E685" i="15"/>
  <c r="E686" i="15"/>
  <c r="E687" i="15"/>
  <c r="E689" i="15"/>
  <c r="E691" i="15"/>
  <c r="E693" i="15"/>
  <c r="E695" i="15"/>
  <c r="E697" i="15"/>
  <c r="E699" i="15"/>
  <c r="E701" i="15"/>
  <c r="E703" i="15"/>
  <c r="E705" i="15"/>
  <c r="E707" i="15"/>
  <c r="E709" i="15"/>
  <c r="E711" i="15"/>
  <c r="E713" i="15"/>
  <c r="E715" i="15"/>
  <c r="E717" i="15"/>
  <c r="E719" i="15"/>
  <c r="E721" i="15"/>
  <c r="E723" i="15"/>
  <c r="E725" i="15"/>
  <c r="E727" i="15"/>
  <c r="E729" i="15"/>
  <c r="E731" i="15"/>
  <c r="E733" i="15"/>
  <c r="E735" i="15"/>
  <c r="E737" i="15"/>
  <c r="E739" i="15"/>
  <c r="E741" i="15"/>
  <c r="E743" i="15"/>
  <c r="E745" i="15"/>
  <c r="E747" i="15"/>
  <c r="E749" i="15"/>
  <c r="E751" i="15"/>
  <c r="E753" i="15"/>
  <c r="E755" i="15"/>
  <c r="E757" i="15"/>
  <c r="E759" i="15"/>
  <c r="E761" i="15"/>
  <c r="E763" i="15"/>
  <c r="E765" i="15"/>
  <c r="E767" i="15"/>
  <c r="E768" i="15"/>
  <c r="E772" i="15"/>
  <c r="E776" i="15"/>
  <c r="E780" i="15"/>
  <c r="E784" i="15"/>
  <c r="E788" i="15"/>
  <c r="E792" i="15"/>
  <c r="E796" i="15"/>
  <c r="E800" i="15"/>
  <c r="E804" i="15"/>
  <c r="E808" i="15"/>
  <c r="E809" i="15"/>
  <c r="E810" i="15"/>
  <c r="E811" i="15"/>
  <c r="E812" i="15"/>
  <c r="E813" i="15"/>
  <c r="E814" i="15"/>
  <c r="E815" i="15"/>
  <c r="E816" i="15"/>
  <c r="E817" i="15"/>
  <c r="E818" i="15"/>
  <c r="E819" i="15"/>
  <c r="E820" i="15"/>
  <c r="E821" i="15"/>
  <c r="E822" i="15"/>
  <c r="E823" i="15"/>
  <c r="E824" i="15"/>
  <c r="E825" i="15"/>
  <c r="E826" i="15"/>
  <c r="E827" i="15"/>
  <c r="E828" i="15"/>
  <c r="E829" i="15"/>
  <c r="E830" i="15"/>
  <c r="E831" i="15"/>
  <c r="E832" i="15"/>
  <c r="E833" i="15"/>
  <c r="E834" i="15"/>
  <c r="E835" i="15"/>
  <c r="E836" i="15"/>
  <c r="E837" i="15"/>
  <c r="E838" i="15"/>
  <c r="E839" i="15"/>
  <c r="E840" i="15"/>
  <c r="E841" i="15"/>
  <c r="E842" i="15"/>
  <c r="E844" i="15"/>
  <c r="E845" i="15"/>
  <c r="E846" i="15"/>
  <c r="E847" i="15"/>
  <c r="E848" i="15"/>
  <c r="E849" i="15"/>
  <c r="E850" i="15"/>
  <c r="E851" i="15"/>
  <c r="E852" i="15"/>
  <c r="E853" i="15"/>
  <c r="E854" i="15"/>
  <c r="E855" i="15"/>
  <c r="E856" i="15"/>
  <c r="E857" i="15"/>
  <c r="E858" i="15"/>
  <c r="E859" i="15"/>
  <c r="E860" i="15"/>
  <c r="E861" i="15"/>
  <c r="E862" i="15"/>
  <c r="E863" i="15"/>
  <c r="E864" i="15"/>
  <c r="E865" i="15"/>
  <c r="E866" i="15"/>
  <c r="E867" i="15"/>
  <c r="E868" i="15"/>
  <c r="E869" i="15"/>
  <c r="E870" i="15"/>
  <c r="E871" i="15"/>
  <c r="E872" i="15"/>
  <c r="E873" i="15"/>
  <c r="E874" i="15"/>
  <c r="E875" i="15"/>
  <c r="E876" i="15"/>
  <c r="E877" i="15"/>
  <c r="E878" i="15"/>
  <c r="E879" i="15"/>
  <c r="E880" i="15"/>
  <c r="E882" i="15"/>
  <c r="E884" i="15"/>
  <c r="E886" i="15"/>
  <c r="E888" i="15"/>
  <c r="E890" i="15"/>
  <c r="E892" i="15"/>
  <c r="E894" i="15"/>
  <c r="E896" i="15"/>
  <c r="E898" i="15"/>
  <c r="E900" i="15"/>
  <c r="E902" i="15"/>
  <c r="E904" i="15"/>
  <c r="E906" i="15"/>
  <c r="E770" i="15"/>
  <c r="E774" i="15"/>
  <c r="E778" i="15"/>
  <c r="E782" i="15"/>
  <c r="E786" i="15"/>
  <c r="E790" i="15"/>
  <c r="E794" i="15"/>
  <c r="E798" i="15"/>
  <c r="E802" i="15"/>
  <c r="E806" i="15"/>
  <c r="E909" i="15"/>
  <c r="E911" i="15"/>
  <c r="E913" i="15"/>
  <c r="E915" i="15"/>
  <c r="E917" i="15"/>
  <c r="E919" i="15"/>
  <c r="E921" i="15"/>
  <c r="E923" i="15"/>
  <c r="E925" i="15"/>
  <c r="E927" i="15"/>
  <c r="E929" i="15"/>
  <c r="E931" i="15"/>
  <c r="E933" i="15"/>
  <c r="E935" i="15"/>
  <c r="E937" i="15"/>
  <c r="E939" i="15"/>
  <c r="E941" i="15"/>
  <c r="E943" i="15"/>
  <c r="E945" i="15"/>
  <c r="E947" i="15"/>
  <c r="E951" i="15"/>
  <c r="E955" i="15"/>
  <c r="E959" i="15"/>
  <c r="E963" i="15"/>
  <c r="E967" i="15"/>
  <c r="E971" i="15"/>
  <c r="E975" i="15"/>
  <c r="E979" i="15"/>
  <c r="E983" i="15"/>
  <c r="E987" i="15"/>
  <c r="E991" i="15"/>
  <c r="E993" i="15"/>
  <c r="E995" i="15"/>
  <c r="E997" i="15"/>
  <c r="E999" i="15"/>
  <c r="E1001" i="15"/>
  <c r="E1003" i="15"/>
  <c r="E1005" i="15"/>
  <c r="E1007" i="15"/>
  <c r="E1009" i="15"/>
  <c r="E1011" i="15"/>
  <c r="E1013" i="15"/>
  <c r="E1015" i="15"/>
  <c r="E1017" i="15"/>
  <c r="E1019" i="15"/>
  <c r="E949" i="15"/>
  <c r="E953" i="15"/>
  <c r="E957" i="15"/>
  <c r="E961" i="15"/>
  <c r="E965" i="15"/>
  <c r="E969" i="15"/>
  <c r="E973" i="15"/>
  <c r="E977" i="15"/>
  <c r="E981" i="15"/>
  <c r="E985" i="15"/>
  <c r="E989" i="15"/>
  <c r="G1019" i="14"/>
  <c r="F1018" i="14"/>
  <c r="G1017" i="14"/>
  <c r="F1016" i="14"/>
  <c r="G1015" i="14"/>
  <c r="F1014" i="14"/>
  <c r="G1013" i="14"/>
  <c r="F1012" i="14"/>
  <c r="G1011" i="14"/>
  <c r="F1010" i="14"/>
  <c r="G1009" i="14"/>
  <c r="F1008" i="14"/>
  <c r="G1007" i="14"/>
  <c r="F1006" i="14"/>
  <c r="G1005" i="14"/>
  <c r="F1004" i="14"/>
  <c r="G1003" i="14"/>
  <c r="F1002" i="14"/>
  <c r="G1001" i="14"/>
  <c r="F1000" i="14"/>
  <c r="G999" i="14"/>
  <c r="F998" i="14"/>
  <c r="G997" i="14"/>
  <c r="F996" i="14"/>
  <c r="G995" i="14"/>
  <c r="F994" i="14"/>
  <c r="G993" i="14"/>
  <c r="F992" i="14"/>
  <c r="G991" i="14"/>
  <c r="F990" i="14"/>
  <c r="G989" i="14"/>
  <c r="F988" i="14"/>
  <c r="G987" i="14"/>
  <c r="F986" i="14"/>
  <c r="G985" i="14"/>
  <c r="F984" i="14"/>
  <c r="G983" i="14"/>
  <c r="F982" i="14"/>
  <c r="G981" i="14"/>
  <c r="F980" i="14"/>
  <c r="G979" i="14"/>
  <c r="F978" i="14"/>
  <c r="G977" i="14"/>
  <c r="F976" i="14"/>
  <c r="G975" i="14"/>
  <c r="F974" i="14"/>
  <c r="G973" i="14"/>
  <c r="F972" i="14"/>
  <c r="G971" i="14"/>
  <c r="F970" i="14"/>
  <c r="G969" i="14"/>
  <c r="F968" i="14"/>
  <c r="G967" i="14"/>
  <c r="F966" i="14"/>
  <c r="G965" i="14"/>
  <c r="F964" i="14"/>
  <c r="G963" i="14"/>
  <c r="F962" i="14"/>
  <c r="G961" i="14"/>
  <c r="F960" i="14"/>
  <c r="G959" i="14"/>
  <c r="F958" i="14"/>
  <c r="G957" i="14"/>
  <c r="F956" i="14"/>
  <c r="G955" i="14"/>
  <c r="F954" i="14"/>
  <c r="G953" i="14"/>
  <c r="F952" i="14"/>
  <c r="G951" i="14"/>
  <c r="F950" i="14"/>
  <c r="G949" i="14"/>
  <c r="F948" i="14"/>
  <c r="G947" i="14"/>
  <c r="G1018" i="14"/>
  <c r="F1017" i="14"/>
  <c r="G1014" i="14"/>
  <c r="F1013" i="14"/>
  <c r="G1010" i="14"/>
  <c r="F1009" i="14"/>
  <c r="G1006" i="14"/>
  <c r="F1005" i="14"/>
  <c r="G1002" i="14"/>
  <c r="F1001" i="14"/>
  <c r="G998" i="14"/>
  <c r="F997" i="14"/>
  <c r="G994" i="14"/>
  <c r="F993" i="14"/>
  <c r="G990" i="14"/>
  <c r="F989" i="14"/>
  <c r="G986" i="14"/>
  <c r="F985" i="14"/>
  <c r="G982" i="14"/>
  <c r="F981" i="14"/>
  <c r="G978" i="14"/>
  <c r="F977" i="14"/>
  <c r="G974" i="14"/>
  <c r="F973" i="14"/>
  <c r="G970" i="14"/>
  <c r="F969" i="14"/>
  <c r="G966" i="14"/>
  <c r="F965" i="14"/>
  <c r="G962" i="14"/>
  <c r="F961" i="14"/>
  <c r="G958" i="14"/>
  <c r="F957" i="14"/>
  <c r="G954" i="14"/>
  <c r="F953" i="14"/>
  <c r="G950" i="14"/>
  <c r="F949" i="14"/>
  <c r="F946" i="14"/>
  <c r="G945" i="14"/>
  <c r="F944" i="14"/>
  <c r="G943" i="14"/>
  <c r="F942" i="14"/>
  <c r="G941" i="14"/>
  <c r="F940" i="14"/>
  <c r="G939" i="14"/>
  <c r="F938" i="14"/>
  <c r="G937" i="14"/>
  <c r="F936" i="14"/>
  <c r="G935" i="14"/>
  <c r="F934" i="14"/>
  <c r="G933" i="14"/>
  <c r="F932" i="14"/>
  <c r="G931" i="14"/>
  <c r="F930" i="14"/>
  <c r="G929" i="14"/>
  <c r="F928" i="14"/>
  <c r="G927" i="14"/>
  <c r="F926" i="14"/>
  <c r="G925" i="14"/>
  <c r="F924" i="14"/>
  <c r="G923" i="14"/>
  <c r="F922" i="14"/>
  <c r="G921" i="14"/>
  <c r="F920" i="14"/>
  <c r="G919" i="14"/>
  <c r="F918" i="14"/>
  <c r="G917" i="14"/>
  <c r="F916" i="14"/>
  <c r="G915" i="14"/>
  <c r="F914" i="14"/>
  <c r="G913" i="14"/>
  <c r="F912" i="14"/>
  <c r="G911" i="14"/>
  <c r="F910" i="14"/>
  <c r="G909" i="14"/>
  <c r="F908" i="14"/>
  <c r="G907" i="14"/>
  <c r="F906" i="14"/>
  <c r="G905" i="14"/>
  <c r="F904" i="14"/>
  <c r="G903" i="14"/>
  <c r="F902" i="14"/>
  <c r="G901" i="14"/>
  <c r="F900" i="14"/>
  <c r="G899" i="14"/>
  <c r="F898" i="14"/>
  <c r="G897" i="14"/>
  <c r="F896" i="14"/>
  <c r="G895" i="14"/>
  <c r="F894" i="14"/>
  <c r="G893" i="14"/>
  <c r="F892" i="14"/>
  <c r="G891" i="14"/>
  <c r="F890" i="14"/>
  <c r="G889" i="14"/>
  <c r="F888" i="14"/>
  <c r="G887" i="14"/>
  <c r="F886" i="14"/>
  <c r="G885" i="14"/>
  <c r="F884" i="14"/>
  <c r="G883" i="14"/>
  <c r="F882" i="14"/>
  <c r="G881" i="14"/>
  <c r="F880" i="14"/>
  <c r="G879" i="14"/>
  <c r="F878" i="14"/>
  <c r="G877" i="14"/>
  <c r="F876" i="14"/>
  <c r="G875" i="14"/>
  <c r="F874" i="14"/>
  <c r="G873" i="14"/>
  <c r="F872" i="14"/>
  <c r="G871" i="14"/>
  <c r="F870" i="14"/>
  <c r="G869" i="14"/>
  <c r="F868" i="14"/>
  <c r="G867" i="14"/>
  <c r="F866" i="14"/>
  <c r="G865" i="14"/>
  <c r="F864" i="14"/>
  <c r="G863" i="14"/>
  <c r="F862" i="14"/>
  <c r="G861" i="14"/>
  <c r="F860" i="14"/>
  <c r="G859" i="14"/>
  <c r="F858" i="14"/>
  <c r="G857" i="14"/>
  <c r="F856" i="14"/>
  <c r="G855" i="14"/>
  <c r="F854" i="14"/>
  <c r="G853" i="14"/>
  <c r="F852" i="14"/>
  <c r="G851" i="14"/>
  <c r="F850" i="14"/>
  <c r="G849" i="14"/>
  <c r="F848" i="14"/>
  <c r="F1019" i="14"/>
  <c r="G1012" i="14"/>
  <c r="F1011" i="14"/>
  <c r="G1004" i="14"/>
  <c r="F1003" i="14"/>
  <c r="G996" i="14"/>
  <c r="F995" i="14"/>
  <c r="G988" i="14"/>
  <c r="F987" i="14"/>
  <c r="G980" i="14"/>
  <c r="F979" i="14"/>
  <c r="G972" i="14"/>
  <c r="F971" i="14"/>
  <c r="G964" i="14"/>
  <c r="F963" i="14"/>
  <c r="G956" i="14"/>
  <c r="F955" i="14"/>
  <c r="G948" i="14"/>
  <c r="F947" i="14"/>
  <c r="G946" i="14"/>
  <c r="F945" i="14"/>
  <c r="G942" i="14"/>
  <c r="F941" i="14"/>
  <c r="G938" i="14"/>
  <c r="F937" i="14"/>
  <c r="G934" i="14"/>
  <c r="F933" i="14"/>
  <c r="G930" i="14"/>
  <c r="F929" i="14"/>
  <c r="G926" i="14"/>
  <c r="F925" i="14"/>
  <c r="G922" i="14"/>
  <c r="F921" i="14"/>
  <c r="G918" i="14"/>
  <c r="F917" i="14"/>
  <c r="G914" i="14"/>
  <c r="F913" i="14"/>
  <c r="G910" i="14"/>
  <c r="F909" i="14"/>
  <c r="G906" i="14"/>
  <c r="F905" i="14"/>
  <c r="G902" i="14"/>
  <c r="F901" i="14"/>
  <c r="G898" i="14"/>
  <c r="F897" i="14"/>
  <c r="G894" i="14"/>
  <c r="F893" i="14"/>
  <c r="G890" i="14"/>
  <c r="F889" i="14"/>
  <c r="G886" i="14"/>
  <c r="F885" i="14"/>
  <c r="G882" i="14"/>
  <c r="F881" i="14"/>
  <c r="G878" i="14"/>
  <c r="F877" i="14"/>
  <c r="G874" i="14"/>
  <c r="F873" i="14"/>
  <c r="G870" i="14"/>
  <c r="F869" i="14"/>
  <c r="G866" i="14"/>
  <c r="F865" i="14"/>
  <c r="G862" i="14"/>
  <c r="F861" i="14"/>
  <c r="G858" i="14"/>
  <c r="F857" i="14"/>
  <c r="G854" i="14"/>
  <c r="F853" i="14"/>
  <c r="G850" i="14"/>
  <c r="F849" i="14"/>
  <c r="F847" i="14"/>
  <c r="G846" i="14"/>
  <c r="F845" i="14"/>
  <c r="G844" i="14"/>
  <c r="F843" i="14"/>
  <c r="G842" i="14"/>
  <c r="F841" i="14"/>
  <c r="G840" i="14"/>
  <c r="F839" i="14"/>
  <c r="G1016" i="14"/>
  <c r="F1015" i="14"/>
  <c r="G1008" i="14"/>
  <c r="F1007" i="14"/>
  <c r="G1000" i="14"/>
  <c r="F999" i="14"/>
  <c r="G992" i="14"/>
  <c r="F991" i="14"/>
  <c r="G984" i="14"/>
  <c r="F983" i="14"/>
  <c r="G976" i="14"/>
  <c r="F975" i="14"/>
  <c r="G968" i="14"/>
  <c r="F967" i="14"/>
  <c r="G960" i="14"/>
  <c r="F959" i="14"/>
  <c r="G952" i="14"/>
  <c r="F951" i="14"/>
  <c r="G944" i="14"/>
  <c r="F943" i="14"/>
  <c r="G940" i="14"/>
  <c r="F939" i="14"/>
  <c r="G936" i="14"/>
  <c r="F935" i="14"/>
  <c r="G932" i="14"/>
  <c r="F931" i="14"/>
  <c r="G928" i="14"/>
  <c r="F927" i="14"/>
  <c r="G924" i="14"/>
  <c r="F923" i="14"/>
  <c r="G920" i="14"/>
  <c r="F919" i="14"/>
  <c r="G916" i="14"/>
  <c r="F915" i="14"/>
  <c r="G912" i="14"/>
  <c r="F911" i="14"/>
  <c r="G908" i="14"/>
  <c r="F907" i="14"/>
  <c r="G904" i="14"/>
  <c r="F903" i="14"/>
  <c r="G900" i="14"/>
  <c r="F899" i="14"/>
  <c r="G896" i="14"/>
  <c r="F895" i="14"/>
  <c r="G892" i="14"/>
  <c r="F891" i="14"/>
  <c r="G888" i="14"/>
  <c r="F887" i="14"/>
  <c r="G884" i="14"/>
  <c r="F883" i="14"/>
  <c r="G880" i="14"/>
  <c r="F879" i="14"/>
  <c r="G876" i="14"/>
  <c r="F875" i="14"/>
  <c r="G872" i="14"/>
  <c r="F871" i="14"/>
  <c r="G864" i="14"/>
  <c r="F863" i="14"/>
  <c r="G856" i="14"/>
  <c r="F855" i="14"/>
  <c r="G848" i="14"/>
  <c r="G847" i="14"/>
  <c r="F846" i="14"/>
  <c r="G843" i="14"/>
  <c r="F842" i="14"/>
  <c r="G839" i="14"/>
  <c r="G838" i="14"/>
  <c r="F837" i="14"/>
  <c r="G836" i="14"/>
  <c r="F835" i="14"/>
  <c r="G834" i="14"/>
  <c r="F833" i="14"/>
  <c r="G832" i="14"/>
  <c r="F831" i="14"/>
  <c r="G830" i="14"/>
  <c r="F829" i="14"/>
  <c r="G828" i="14"/>
  <c r="F827" i="14"/>
  <c r="G826" i="14"/>
  <c r="F825" i="14"/>
  <c r="G824" i="14"/>
  <c r="F823" i="14"/>
  <c r="G822" i="14"/>
  <c r="F821" i="14"/>
  <c r="G820" i="14"/>
  <c r="F819" i="14"/>
  <c r="G818" i="14"/>
  <c r="F817" i="14"/>
  <c r="G816" i="14"/>
  <c r="F815" i="14"/>
  <c r="G814" i="14"/>
  <c r="F813" i="14"/>
  <c r="G812" i="14"/>
  <c r="F811" i="14"/>
  <c r="G810" i="14"/>
  <c r="F809" i="14"/>
  <c r="G808" i="14"/>
  <c r="F807" i="14"/>
  <c r="G806" i="14"/>
  <c r="F805" i="14"/>
  <c r="G804" i="14"/>
  <c r="F803" i="14"/>
  <c r="G802" i="14"/>
  <c r="F801" i="14"/>
  <c r="G800" i="14"/>
  <c r="F799" i="14"/>
  <c r="G798" i="14"/>
  <c r="F797" i="14"/>
  <c r="G796" i="14"/>
  <c r="F795" i="14"/>
  <c r="G794" i="14"/>
  <c r="F793" i="14"/>
  <c r="G792" i="14"/>
  <c r="F791" i="14"/>
  <c r="G790" i="14"/>
  <c r="F789" i="14"/>
  <c r="G788" i="14"/>
  <c r="F787" i="14"/>
  <c r="G786" i="14"/>
  <c r="F785" i="14"/>
  <c r="G784" i="14"/>
  <c r="F783" i="14"/>
  <c r="G782" i="14"/>
  <c r="F781" i="14"/>
  <c r="G780" i="14"/>
  <c r="F779" i="14"/>
  <c r="G778" i="14"/>
  <c r="F777" i="14"/>
  <c r="G776" i="14"/>
  <c r="F775" i="14"/>
  <c r="G774" i="14"/>
  <c r="F773" i="14"/>
  <c r="G772" i="14"/>
  <c r="F771" i="14"/>
  <c r="G770" i="14"/>
  <c r="F769" i="14"/>
  <c r="G768" i="14"/>
  <c r="F767" i="14"/>
  <c r="G766" i="14"/>
  <c r="F765" i="14"/>
  <c r="G764" i="14"/>
  <c r="F763" i="14"/>
  <c r="G762" i="14"/>
  <c r="F761" i="14"/>
  <c r="G760" i="14"/>
  <c r="F759" i="14"/>
  <c r="G758" i="14"/>
  <c r="F757" i="14"/>
  <c r="G756" i="14"/>
  <c r="F755" i="14"/>
  <c r="G754" i="14"/>
  <c r="F753" i="14"/>
  <c r="G752" i="14"/>
  <c r="F751" i="14"/>
  <c r="G750" i="14"/>
  <c r="F749" i="14"/>
  <c r="G748" i="14"/>
  <c r="F747" i="14"/>
  <c r="G746" i="14"/>
  <c r="F745" i="14"/>
  <c r="G744" i="14"/>
  <c r="F743" i="14"/>
  <c r="G742" i="14"/>
  <c r="F741" i="14"/>
  <c r="G740" i="14"/>
  <c r="F739" i="14"/>
  <c r="G738" i="14"/>
  <c r="F737" i="14"/>
  <c r="G736" i="14"/>
  <c r="F735" i="14"/>
  <c r="G734" i="14"/>
  <c r="F733" i="14"/>
  <c r="G732" i="14"/>
  <c r="F731" i="14"/>
  <c r="G730" i="14"/>
  <c r="F729" i="14"/>
  <c r="G728" i="14"/>
  <c r="F727" i="14"/>
  <c r="G726" i="14"/>
  <c r="F725" i="14"/>
  <c r="G724" i="14"/>
  <c r="F723" i="14"/>
  <c r="G722" i="14"/>
  <c r="G868" i="14"/>
  <c r="F867" i="14"/>
  <c r="G860" i="14"/>
  <c r="F859" i="14"/>
  <c r="G852" i="14"/>
  <c r="F851" i="14"/>
  <c r="G845" i="14"/>
  <c r="F844" i="14"/>
  <c r="G841" i="14"/>
  <c r="F840" i="14"/>
  <c r="F838" i="14"/>
  <c r="G837" i="14"/>
  <c r="F836" i="14"/>
  <c r="G835" i="14"/>
  <c r="F834" i="14"/>
  <c r="G833" i="14"/>
  <c r="F832" i="14"/>
  <c r="G831" i="14"/>
  <c r="F830" i="14"/>
  <c r="G829" i="14"/>
  <c r="F828" i="14"/>
  <c r="G827" i="14"/>
  <c r="F826" i="14"/>
  <c r="G825" i="14"/>
  <c r="F824" i="14"/>
  <c r="G823" i="14"/>
  <c r="F822" i="14"/>
  <c r="G821" i="14"/>
  <c r="F820" i="14"/>
  <c r="G819" i="14"/>
  <c r="F818" i="14"/>
  <c r="G817" i="14"/>
  <c r="F816" i="14"/>
  <c r="G815" i="14"/>
  <c r="F814" i="14"/>
  <c r="G813" i="14"/>
  <c r="F812" i="14"/>
  <c r="G811" i="14"/>
  <c r="F810" i="14"/>
  <c r="G809" i="14"/>
  <c r="F808" i="14"/>
  <c r="G807" i="14"/>
  <c r="F806" i="14"/>
  <c r="G805" i="14"/>
  <c r="F804" i="14"/>
  <c r="G803" i="14"/>
  <c r="F802" i="14"/>
  <c r="G801" i="14"/>
  <c r="F800" i="14"/>
  <c r="G799" i="14"/>
  <c r="F798" i="14"/>
  <c r="G797" i="14"/>
  <c r="F796" i="14"/>
  <c r="G795" i="14"/>
  <c r="F794" i="14"/>
  <c r="G793" i="14"/>
  <c r="F792" i="14"/>
  <c r="G791" i="14"/>
  <c r="F790" i="14"/>
  <c r="G789" i="14"/>
  <c r="F788" i="14"/>
  <c r="G787" i="14"/>
  <c r="F786" i="14"/>
  <c r="G785" i="14"/>
  <c r="F784" i="14"/>
  <c r="G783" i="14"/>
  <c r="F782" i="14"/>
  <c r="G781" i="14"/>
  <c r="F780" i="14"/>
  <c r="G779" i="14"/>
  <c r="F778" i="14"/>
  <c r="G777" i="14"/>
  <c r="F776" i="14"/>
  <c r="G775" i="14"/>
  <c r="F774" i="14"/>
  <c r="G773" i="14"/>
  <c r="F772" i="14"/>
  <c r="G771" i="14"/>
  <c r="F770" i="14"/>
  <c r="G769" i="14"/>
  <c r="F768" i="14"/>
  <c r="G767" i="14"/>
  <c r="F766" i="14"/>
  <c r="G765" i="14"/>
  <c r="F764" i="14"/>
  <c r="G763" i="14"/>
  <c r="F762" i="14"/>
  <c r="G761" i="14"/>
  <c r="F760" i="14"/>
  <c r="G759" i="14"/>
  <c r="F758" i="14"/>
  <c r="G757" i="14"/>
  <c r="F756" i="14"/>
  <c r="G755" i="14"/>
  <c r="F754" i="14"/>
  <c r="G753" i="14"/>
  <c r="F752" i="14"/>
  <c r="G751" i="14"/>
  <c r="F750" i="14"/>
  <c r="G749" i="14"/>
  <c r="F748" i="14"/>
  <c r="G747" i="14"/>
  <c r="F746" i="14"/>
  <c r="G745" i="14"/>
  <c r="F744" i="14"/>
  <c r="G743" i="14"/>
  <c r="F742" i="14"/>
  <c r="G741" i="14"/>
  <c r="F740" i="14"/>
  <c r="G739" i="14"/>
  <c r="F738" i="14"/>
  <c r="G737" i="14"/>
  <c r="F736" i="14"/>
  <c r="G735" i="14"/>
  <c r="F734" i="14"/>
  <c r="G733" i="14"/>
  <c r="F732" i="14"/>
  <c r="G731" i="14"/>
  <c r="F730" i="14"/>
  <c r="G729" i="14"/>
  <c r="F728" i="14"/>
  <c r="G727" i="14"/>
  <c r="F726" i="14"/>
  <c r="G725" i="14"/>
  <c r="F724" i="14"/>
  <c r="G723" i="14"/>
  <c r="F722" i="14"/>
  <c r="G721" i="14"/>
  <c r="F720" i="14"/>
  <c r="G719" i="14"/>
  <c r="F718" i="14"/>
  <c r="G717" i="14"/>
  <c r="F716" i="14"/>
  <c r="G715" i="14"/>
  <c r="F714" i="14"/>
  <c r="G713" i="14"/>
  <c r="F712" i="14"/>
  <c r="G711" i="14"/>
  <c r="F710" i="14"/>
  <c r="G709" i="14"/>
  <c r="F708" i="14"/>
  <c r="G707" i="14"/>
  <c r="F706" i="14"/>
  <c r="G720" i="14"/>
  <c r="F719" i="14"/>
  <c r="G716" i="14"/>
  <c r="F715" i="14"/>
  <c r="G712" i="14"/>
  <c r="F711" i="14"/>
  <c r="G708" i="14"/>
  <c r="F707" i="14"/>
  <c r="F705" i="14"/>
  <c r="G704" i="14"/>
  <c r="F703" i="14"/>
  <c r="G702" i="14"/>
  <c r="F701" i="14"/>
  <c r="G700" i="14"/>
  <c r="F699" i="14"/>
  <c r="G698" i="14"/>
  <c r="F697" i="14"/>
  <c r="G696" i="14"/>
  <c r="F695" i="14"/>
  <c r="G694" i="14"/>
  <c r="F693" i="14"/>
  <c r="G692" i="14"/>
  <c r="F691" i="14"/>
  <c r="G690" i="14"/>
  <c r="F689" i="14"/>
  <c r="G688" i="14"/>
  <c r="F687" i="14"/>
  <c r="G686" i="14"/>
  <c r="F685" i="14"/>
  <c r="G684" i="14"/>
  <c r="F683" i="14"/>
  <c r="G682" i="14"/>
  <c r="F681" i="14"/>
  <c r="G680" i="14"/>
  <c r="F679" i="14"/>
  <c r="G678" i="14"/>
  <c r="F677" i="14"/>
  <c r="G676" i="14"/>
  <c r="F675" i="14"/>
  <c r="G674" i="14"/>
  <c r="F673" i="14"/>
  <c r="G672" i="14"/>
  <c r="F671" i="14"/>
  <c r="G670" i="14"/>
  <c r="F669" i="14"/>
  <c r="G668" i="14"/>
  <c r="F667" i="14"/>
  <c r="G666" i="14"/>
  <c r="F665" i="14"/>
  <c r="G664" i="14"/>
  <c r="F663" i="14"/>
  <c r="G662" i="14"/>
  <c r="F661" i="14"/>
  <c r="G660" i="14"/>
  <c r="F659" i="14"/>
  <c r="G658" i="14"/>
  <c r="F657" i="14"/>
  <c r="G656" i="14"/>
  <c r="F655" i="14"/>
  <c r="G654" i="14"/>
  <c r="F653" i="14"/>
  <c r="G652" i="14"/>
  <c r="F651" i="14"/>
  <c r="G650" i="14"/>
  <c r="F649" i="14"/>
  <c r="G648" i="14"/>
  <c r="F647" i="14"/>
  <c r="G646" i="14"/>
  <c r="F645" i="14"/>
  <c r="G644" i="14"/>
  <c r="F643" i="14"/>
  <c r="G642" i="14"/>
  <c r="F641" i="14"/>
  <c r="G640" i="14"/>
  <c r="F639" i="14"/>
  <c r="G638" i="14"/>
  <c r="F637" i="14"/>
  <c r="G636" i="14"/>
  <c r="F635" i="14"/>
  <c r="G634" i="14"/>
  <c r="F633" i="14"/>
  <c r="G632" i="14"/>
  <c r="F631" i="14"/>
  <c r="G630" i="14"/>
  <c r="F629" i="14"/>
  <c r="G628" i="14"/>
  <c r="F627" i="14"/>
  <c r="G626" i="14"/>
  <c r="F625" i="14"/>
  <c r="G624" i="14"/>
  <c r="F623" i="14"/>
  <c r="G622" i="14"/>
  <c r="F621" i="14"/>
  <c r="G620" i="14"/>
  <c r="F619" i="14"/>
  <c r="G618" i="14"/>
  <c r="F617" i="14"/>
  <c r="G616" i="14"/>
  <c r="F615" i="14"/>
  <c r="G614" i="14"/>
  <c r="F613" i="14"/>
  <c r="G612" i="14"/>
  <c r="F611" i="14"/>
  <c r="G610" i="14"/>
  <c r="F609" i="14"/>
  <c r="G608" i="14"/>
  <c r="F607" i="14"/>
  <c r="G606" i="14"/>
  <c r="F605" i="14"/>
  <c r="G604" i="14"/>
  <c r="F603" i="14"/>
  <c r="G602" i="14"/>
  <c r="F601" i="14"/>
  <c r="G600" i="14"/>
  <c r="F599" i="14"/>
  <c r="G598" i="14"/>
  <c r="F597" i="14"/>
  <c r="G596" i="14"/>
  <c r="F595" i="14"/>
  <c r="G594" i="14"/>
  <c r="F593" i="14"/>
  <c r="G592" i="14"/>
  <c r="F591" i="14"/>
  <c r="G590" i="14"/>
  <c r="F589" i="14"/>
  <c r="G588" i="14"/>
  <c r="F587" i="14"/>
  <c r="G586" i="14"/>
  <c r="F585" i="14"/>
  <c r="G584" i="14"/>
  <c r="F583" i="14"/>
  <c r="G582" i="14"/>
  <c r="F581" i="14"/>
  <c r="G580" i="14"/>
  <c r="F579" i="14"/>
  <c r="G578" i="14"/>
  <c r="F577" i="14"/>
  <c r="G576" i="14"/>
  <c r="F575" i="14"/>
  <c r="G574" i="14"/>
  <c r="F573" i="14"/>
  <c r="G572" i="14"/>
  <c r="F571" i="14"/>
  <c r="G570" i="14"/>
  <c r="F569" i="14"/>
  <c r="G568" i="14"/>
  <c r="F567" i="14"/>
  <c r="G566" i="14"/>
  <c r="F565" i="14"/>
  <c r="G564" i="14"/>
  <c r="F563" i="14"/>
  <c r="G562" i="14"/>
  <c r="F561" i="14"/>
  <c r="G560" i="14"/>
  <c r="F559" i="14"/>
  <c r="G558" i="14"/>
  <c r="F557" i="14"/>
  <c r="G556" i="14"/>
  <c r="F555" i="14"/>
  <c r="G554" i="14"/>
  <c r="F553" i="14"/>
  <c r="G552" i="14"/>
  <c r="F551" i="14"/>
  <c r="G550" i="14"/>
  <c r="F549" i="14"/>
  <c r="G548" i="14"/>
  <c r="F547" i="14"/>
  <c r="G546" i="14"/>
  <c r="F545" i="14"/>
  <c r="G544" i="14"/>
  <c r="F543" i="14"/>
  <c r="G542" i="14"/>
  <c r="F541" i="14"/>
  <c r="G540" i="14"/>
  <c r="F539" i="14"/>
  <c r="G538" i="14"/>
  <c r="F537" i="14"/>
  <c r="G536" i="14"/>
  <c r="F535" i="14"/>
  <c r="G534" i="14"/>
  <c r="F533" i="14"/>
  <c r="G532" i="14"/>
  <c r="F531" i="14"/>
  <c r="G530" i="14"/>
  <c r="F529" i="14"/>
  <c r="G528" i="14"/>
  <c r="F527" i="14"/>
  <c r="G526" i="14"/>
  <c r="F525" i="14"/>
  <c r="G524" i="14"/>
  <c r="F523" i="14"/>
  <c r="G522" i="14"/>
  <c r="F521" i="14"/>
  <c r="G520" i="14"/>
  <c r="F519" i="14"/>
  <c r="G518" i="14"/>
  <c r="F517" i="14"/>
  <c r="G516" i="14"/>
  <c r="F515" i="14"/>
  <c r="G514" i="14"/>
  <c r="F513" i="14"/>
  <c r="G512" i="14"/>
  <c r="F511" i="14"/>
  <c r="G510" i="14"/>
  <c r="F509" i="14"/>
  <c r="G508" i="14"/>
  <c r="F507" i="14"/>
  <c r="G506" i="14"/>
  <c r="F505" i="14"/>
  <c r="G504" i="14"/>
  <c r="F503" i="14"/>
  <c r="G502" i="14"/>
  <c r="F501" i="14"/>
  <c r="G500" i="14"/>
  <c r="F499" i="14"/>
  <c r="G498" i="14"/>
  <c r="F497" i="14"/>
  <c r="G496" i="14"/>
  <c r="F495" i="14"/>
  <c r="G494" i="14"/>
  <c r="F493" i="14"/>
  <c r="G492" i="14"/>
  <c r="F491" i="14"/>
  <c r="G490" i="14"/>
  <c r="F489" i="14"/>
  <c r="G488" i="14"/>
  <c r="F487" i="14"/>
  <c r="G486" i="14"/>
  <c r="F485" i="14"/>
  <c r="G484" i="14"/>
  <c r="F483" i="14"/>
  <c r="G482" i="14"/>
  <c r="F481" i="14"/>
  <c r="G480" i="14"/>
  <c r="F479" i="14"/>
  <c r="G478" i="14"/>
  <c r="F477" i="14"/>
  <c r="G476" i="14"/>
  <c r="F475" i="14"/>
  <c r="G474" i="14"/>
  <c r="F473" i="14"/>
  <c r="G472" i="14"/>
  <c r="F471" i="14"/>
  <c r="G470" i="14"/>
  <c r="F469" i="14"/>
  <c r="G468" i="14"/>
  <c r="F467" i="14"/>
  <c r="G466" i="14"/>
  <c r="F465" i="14"/>
  <c r="G464" i="14"/>
  <c r="F463" i="14"/>
  <c r="G462" i="14"/>
  <c r="F461" i="14"/>
  <c r="G460" i="14"/>
  <c r="F459" i="14"/>
  <c r="G458" i="14"/>
  <c r="F457" i="14"/>
  <c r="G456" i="14"/>
  <c r="F455" i="14"/>
  <c r="G454" i="14"/>
  <c r="F453" i="14"/>
  <c r="G452" i="14"/>
  <c r="F451" i="14"/>
  <c r="G450" i="14"/>
  <c r="F449" i="14"/>
  <c r="G448" i="14"/>
  <c r="F447" i="14"/>
  <c r="G446" i="14"/>
  <c r="F445" i="14"/>
  <c r="G444" i="14"/>
  <c r="G718" i="14"/>
  <c r="F717" i="14"/>
  <c r="G710" i="14"/>
  <c r="F709" i="14"/>
  <c r="G703" i="14"/>
  <c r="F702" i="14"/>
  <c r="G699" i="14"/>
  <c r="F698" i="14"/>
  <c r="G695" i="14"/>
  <c r="F694" i="14"/>
  <c r="G691" i="14"/>
  <c r="F690" i="14"/>
  <c r="G687" i="14"/>
  <c r="F686" i="14"/>
  <c r="G683" i="14"/>
  <c r="F682" i="14"/>
  <c r="G679" i="14"/>
  <c r="F678" i="14"/>
  <c r="G675" i="14"/>
  <c r="F674" i="14"/>
  <c r="G671" i="14"/>
  <c r="F670" i="14"/>
  <c r="G667" i="14"/>
  <c r="F666" i="14"/>
  <c r="G663" i="14"/>
  <c r="F662" i="14"/>
  <c r="G659" i="14"/>
  <c r="F658" i="14"/>
  <c r="G655" i="14"/>
  <c r="F654" i="14"/>
  <c r="G651" i="14"/>
  <c r="F650" i="14"/>
  <c r="G647" i="14"/>
  <c r="F646" i="14"/>
  <c r="G643" i="14"/>
  <c r="F642" i="14"/>
  <c r="G639" i="14"/>
  <c r="F638" i="14"/>
  <c r="G635" i="14"/>
  <c r="F634" i="14"/>
  <c r="G631" i="14"/>
  <c r="F630" i="14"/>
  <c r="G627" i="14"/>
  <c r="F626" i="14"/>
  <c r="G623" i="14"/>
  <c r="F622" i="14"/>
  <c r="G619" i="14"/>
  <c r="F618" i="14"/>
  <c r="G615" i="14"/>
  <c r="F614" i="14"/>
  <c r="G611" i="14"/>
  <c r="F610" i="14"/>
  <c r="G607" i="14"/>
  <c r="F606" i="14"/>
  <c r="G603" i="14"/>
  <c r="F602" i="14"/>
  <c r="G599" i="14"/>
  <c r="F598" i="14"/>
  <c r="G595" i="14"/>
  <c r="F594" i="14"/>
  <c r="G591" i="14"/>
  <c r="F590" i="14"/>
  <c r="G587" i="14"/>
  <c r="F586" i="14"/>
  <c r="G583" i="14"/>
  <c r="F582" i="14"/>
  <c r="G579" i="14"/>
  <c r="F578" i="14"/>
  <c r="F721" i="14"/>
  <c r="G714" i="14"/>
  <c r="F713" i="14"/>
  <c r="G706" i="14"/>
  <c r="J706" i="14" s="1"/>
  <c r="G705" i="14"/>
  <c r="F704" i="14"/>
  <c r="G701" i="14"/>
  <c r="F700" i="14"/>
  <c r="G697" i="14"/>
  <c r="F696" i="14"/>
  <c r="G693" i="14"/>
  <c r="F692" i="14"/>
  <c r="G689" i="14"/>
  <c r="F688" i="14"/>
  <c r="G685" i="14"/>
  <c r="F684" i="14"/>
  <c r="G681" i="14"/>
  <c r="F680" i="14"/>
  <c r="G677" i="14"/>
  <c r="F676" i="14"/>
  <c r="G673" i="14"/>
  <c r="F672" i="14"/>
  <c r="G669" i="14"/>
  <c r="F668" i="14"/>
  <c r="G665" i="14"/>
  <c r="F664" i="14"/>
  <c r="G661" i="14"/>
  <c r="F660" i="14"/>
  <c r="G657" i="14"/>
  <c r="F656" i="14"/>
  <c r="G653" i="14"/>
  <c r="F652" i="14"/>
  <c r="G649" i="14"/>
  <c r="F648" i="14"/>
  <c r="G645" i="14"/>
  <c r="F644" i="14"/>
  <c r="G641" i="14"/>
  <c r="F640" i="14"/>
  <c r="G637" i="14"/>
  <c r="F636" i="14"/>
  <c r="G633" i="14"/>
  <c r="F632" i="14"/>
  <c r="G629" i="14"/>
  <c r="F628" i="14"/>
  <c r="G625" i="14"/>
  <c r="F624" i="14"/>
  <c r="G621" i="14"/>
  <c r="F620" i="14"/>
  <c r="G617" i="14"/>
  <c r="F616" i="14"/>
  <c r="G613" i="14"/>
  <c r="F612" i="14"/>
  <c r="G609" i="14"/>
  <c r="F608" i="14"/>
  <c r="G605" i="14"/>
  <c r="F604" i="14"/>
  <c r="G601" i="14"/>
  <c r="F600" i="14"/>
  <c r="G597" i="14"/>
  <c r="F596" i="14"/>
  <c r="G593" i="14"/>
  <c r="F592" i="14"/>
  <c r="G589" i="14"/>
  <c r="F588" i="14"/>
  <c r="G585" i="14"/>
  <c r="F584" i="14"/>
  <c r="G581" i="14"/>
  <c r="F580" i="14"/>
  <c r="G577" i="14"/>
  <c r="F576" i="14"/>
  <c r="G573" i="14"/>
  <c r="F572" i="14"/>
  <c r="G569" i="14"/>
  <c r="F568" i="14"/>
  <c r="G565" i="14"/>
  <c r="F564" i="14"/>
  <c r="G561" i="14"/>
  <c r="F560" i="14"/>
  <c r="G557" i="14"/>
  <c r="F556" i="14"/>
  <c r="G553" i="14"/>
  <c r="F552" i="14"/>
  <c r="G549" i="14"/>
  <c r="F548" i="14"/>
  <c r="G545" i="14"/>
  <c r="F544" i="14"/>
  <c r="G541" i="14"/>
  <c r="F540" i="14"/>
  <c r="G537" i="14"/>
  <c r="F536" i="14"/>
  <c r="G533" i="14"/>
  <c r="F532" i="14"/>
  <c r="G529" i="14"/>
  <c r="F528" i="14"/>
  <c r="G525" i="14"/>
  <c r="F524" i="14"/>
  <c r="G521" i="14"/>
  <c r="F520" i="14"/>
  <c r="G517" i="14"/>
  <c r="F516" i="14"/>
  <c r="G513" i="14"/>
  <c r="F512" i="14"/>
  <c r="G509" i="14"/>
  <c r="F508" i="14"/>
  <c r="G505" i="14"/>
  <c r="F504" i="14"/>
  <c r="G501" i="14"/>
  <c r="F500" i="14"/>
  <c r="G497" i="14"/>
  <c r="F496" i="14"/>
  <c r="G493" i="14"/>
  <c r="F492" i="14"/>
  <c r="G489" i="14"/>
  <c r="F488" i="14"/>
  <c r="G485" i="14"/>
  <c r="F484" i="14"/>
  <c r="G481" i="14"/>
  <c r="F480" i="14"/>
  <c r="G477" i="14"/>
  <c r="F476" i="14"/>
  <c r="G473" i="14"/>
  <c r="F472" i="14"/>
  <c r="G469" i="14"/>
  <c r="F468" i="14"/>
  <c r="G465" i="14"/>
  <c r="F464" i="14"/>
  <c r="G461" i="14"/>
  <c r="F460" i="14"/>
  <c r="G457" i="14"/>
  <c r="F456" i="14"/>
  <c r="G453" i="14"/>
  <c r="F452" i="14"/>
  <c r="G449" i="14"/>
  <c r="F448" i="14"/>
  <c r="G445" i="14"/>
  <c r="F444" i="14"/>
  <c r="G443" i="14"/>
  <c r="F442" i="14"/>
  <c r="G441" i="14"/>
  <c r="F440" i="14"/>
  <c r="G439" i="14"/>
  <c r="F438" i="14"/>
  <c r="G437" i="14"/>
  <c r="F436" i="14"/>
  <c r="G435" i="14"/>
  <c r="F434" i="14"/>
  <c r="G433" i="14"/>
  <c r="F432" i="14"/>
  <c r="G431" i="14"/>
  <c r="F430" i="14"/>
  <c r="G429" i="14"/>
  <c r="F428" i="14"/>
  <c r="G427" i="14"/>
  <c r="F426" i="14"/>
  <c r="G425" i="14"/>
  <c r="F424" i="14"/>
  <c r="G423" i="14"/>
  <c r="F422" i="14"/>
  <c r="G421" i="14"/>
  <c r="F420" i="14"/>
  <c r="G419" i="14"/>
  <c r="F418" i="14"/>
  <c r="G417" i="14"/>
  <c r="F416" i="14"/>
  <c r="G415" i="14"/>
  <c r="F414" i="14"/>
  <c r="G413" i="14"/>
  <c r="F412" i="14"/>
  <c r="G411" i="14"/>
  <c r="F410" i="14"/>
  <c r="G409" i="14"/>
  <c r="F408" i="14"/>
  <c r="G407" i="14"/>
  <c r="F406" i="14"/>
  <c r="G405" i="14"/>
  <c r="F404" i="14"/>
  <c r="G403" i="14"/>
  <c r="F402" i="14"/>
  <c r="G401" i="14"/>
  <c r="F400" i="14"/>
  <c r="G399" i="14"/>
  <c r="F398" i="14"/>
  <c r="G397" i="14"/>
  <c r="F396" i="14"/>
  <c r="G395" i="14"/>
  <c r="F394" i="14"/>
  <c r="G393" i="14"/>
  <c r="F392" i="14"/>
  <c r="G391" i="14"/>
  <c r="F390" i="14"/>
  <c r="G389" i="14"/>
  <c r="F388" i="14"/>
  <c r="G387" i="14"/>
  <c r="F386" i="14"/>
  <c r="G385" i="14"/>
  <c r="F384" i="14"/>
  <c r="G383" i="14"/>
  <c r="F382" i="14"/>
  <c r="G381" i="14"/>
  <c r="F380" i="14"/>
  <c r="G379" i="14"/>
  <c r="F378" i="14"/>
  <c r="G377" i="14"/>
  <c r="F376" i="14"/>
  <c r="G375" i="14"/>
  <c r="F374" i="14"/>
  <c r="G373" i="14"/>
  <c r="F372" i="14"/>
  <c r="G371" i="14"/>
  <c r="F370" i="14"/>
  <c r="G369" i="14"/>
  <c r="F368" i="14"/>
  <c r="G367" i="14"/>
  <c r="F366" i="14"/>
  <c r="G365" i="14"/>
  <c r="F364" i="14"/>
  <c r="G363" i="14"/>
  <c r="F362" i="14"/>
  <c r="G361" i="14"/>
  <c r="F360" i="14"/>
  <c r="G359" i="14"/>
  <c r="F358" i="14"/>
  <c r="G357" i="14"/>
  <c r="F356" i="14"/>
  <c r="G355" i="14"/>
  <c r="F354" i="14"/>
  <c r="G353" i="14"/>
  <c r="F352" i="14"/>
  <c r="G351" i="14"/>
  <c r="F350" i="14"/>
  <c r="G349" i="14"/>
  <c r="F348" i="14"/>
  <c r="G347" i="14"/>
  <c r="F346" i="14"/>
  <c r="G345" i="14"/>
  <c r="F344" i="14"/>
  <c r="G343" i="14"/>
  <c r="F342" i="14"/>
  <c r="G341" i="14"/>
  <c r="F340" i="14"/>
  <c r="G339" i="14"/>
  <c r="F338" i="14"/>
  <c r="G337" i="14"/>
  <c r="F336" i="14"/>
  <c r="G335" i="14"/>
  <c r="F334" i="14"/>
  <c r="G333" i="14"/>
  <c r="F332" i="14"/>
  <c r="G331" i="14"/>
  <c r="F330" i="14"/>
  <c r="G329" i="14"/>
  <c r="F328" i="14"/>
  <c r="G327" i="14"/>
  <c r="F326" i="14"/>
  <c r="G325" i="14"/>
  <c r="F324" i="14"/>
  <c r="G323" i="14"/>
  <c r="F322" i="14"/>
  <c r="G321" i="14"/>
  <c r="F320" i="14"/>
  <c r="G319" i="14"/>
  <c r="F318" i="14"/>
  <c r="G317" i="14"/>
  <c r="F316" i="14"/>
  <c r="G315" i="14"/>
  <c r="F314" i="14"/>
  <c r="G313" i="14"/>
  <c r="F312" i="14"/>
  <c r="G311" i="14"/>
  <c r="F310" i="14"/>
  <c r="G309" i="14"/>
  <c r="F308" i="14"/>
  <c r="G307" i="14"/>
  <c r="F306" i="14"/>
  <c r="G305" i="14"/>
  <c r="F304" i="14"/>
  <c r="G303" i="14"/>
  <c r="F302" i="14"/>
  <c r="G301" i="14"/>
  <c r="F300" i="14"/>
  <c r="G299" i="14"/>
  <c r="F298" i="14"/>
  <c r="G297" i="14"/>
  <c r="F296" i="14"/>
  <c r="G295" i="14"/>
  <c r="F294" i="14"/>
  <c r="G293" i="14"/>
  <c r="F292" i="14"/>
  <c r="G291" i="14"/>
  <c r="F290" i="14"/>
  <c r="G289" i="14"/>
  <c r="F288" i="14"/>
  <c r="G287" i="14"/>
  <c r="F286" i="14"/>
  <c r="G285" i="14"/>
  <c r="F284" i="14"/>
  <c r="G283" i="14"/>
  <c r="F282" i="14"/>
  <c r="G281" i="14"/>
  <c r="F280" i="14"/>
  <c r="G279" i="14"/>
  <c r="F278" i="14"/>
  <c r="G277" i="14"/>
  <c r="F276" i="14"/>
  <c r="G275" i="14"/>
  <c r="F274" i="14"/>
  <c r="G273" i="14"/>
  <c r="F272" i="14"/>
  <c r="G271" i="14"/>
  <c r="F270" i="14"/>
  <c r="G269" i="14"/>
  <c r="F268" i="14"/>
  <c r="G267" i="14"/>
  <c r="F266" i="14"/>
  <c r="G265" i="14"/>
  <c r="F264" i="14"/>
  <c r="G263" i="14"/>
  <c r="F262" i="14"/>
  <c r="G261" i="14"/>
  <c r="F260" i="14"/>
  <c r="G259" i="14"/>
  <c r="F258" i="14"/>
  <c r="G257" i="14"/>
  <c r="F256" i="14"/>
  <c r="G255" i="14"/>
  <c r="F254" i="14"/>
  <c r="G253" i="14"/>
  <c r="F252" i="14"/>
  <c r="G251" i="14"/>
  <c r="F250" i="14"/>
  <c r="G249" i="14"/>
  <c r="F248" i="14"/>
  <c r="G247" i="14"/>
  <c r="F246" i="14"/>
  <c r="G245" i="14"/>
  <c r="F244" i="14"/>
  <c r="G243" i="14"/>
  <c r="F242" i="14"/>
  <c r="G241" i="14"/>
  <c r="F240" i="14"/>
  <c r="G239" i="14"/>
  <c r="F238" i="14"/>
  <c r="G237" i="14"/>
  <c r="F236" i="14"/>
  <c r="G235" i="14"/>
  <c r="F234" i="14"/>
  <c r="G233" i="14"/>
  <c r="F232" i="14"/>
  <c r="G231" i="14"/>
  <c r="F230" i="14"/>
  <c r="G229" i="14"/>
  <c r="F228" i="14"/>
  <c r="G227" i="14"/>
  <c r="F226" i="14"/>
  <c r="G225" i="14"/>
  <c r="F224" i="14"/>
  <c r="G223" i="14"/>
  <c r="F222" i="14"/>
  <c r="G221" i="14"/>
  <c r="F220" i="14"/>
  <c r="G219" i="14"/>
  <c r="F218" i="14"/>
  <c r="G217" i="14"/>
  <c r="F216" i="14"/>
  <c r="G215" i="14"/>
  <c r="F214" i="14"/>
  <c r="G213" i="14"/>
  <c r="F212" i="14"/>
  <c r="G211" i="14"/>
  <c r="F210" i="14"/>
  <c r="G209" i="14"/>
  <c r="F208" i="14"/>
  <c r="G207" i="14"/>
  <c r="F206" i="14"/>
  <c r="G205" i="14"/>
  <c r="F204" i="14"/>
  <c r="G203" i="14"/>
  <c r="F202" i="14"/>
  <c r="G201" i="14"/>
  <c r="F200" i="14"/>
  <c r="G199" i="14"/>
  <c r="F198" i="14"/>
  <c r="G197" i="14"/>
  <c r="F196" i="14"/>
  <c r="G195" i="14"/>
  <c r="F194" i="14"/>
  <c r="G193" i="14"/>
  <c r="F192" i="14"/>
  <c r="G191" i="14"/>
  <c r="F190" i="14"/>
  <c r="G189" i="14"/>
  <c r="F188" i="14"/>
  <c r="G187" i="14"/>
  <c r="F186" i="14"/>
  <c r="G185" i="14"/>
  <c r="F184" i="14"/>
  <c r="G183" i="14"/>
  <c r="F182" i="14"/>
  <c r="G181" i="14"/>
  <c r="F180" i="14"/>
  <c r="G179" i="14"/>
  <c r="F178" i="14"/>
  <c r="G177" i="14"/>
  <c r="F176" i="14"/>
  <c r="G175" i="14"/>
  <c r="F174" i="14"/>
  <c r="G173" i="14"/>
  <c r="F172" i="14"/>
  <c r="G171" i="14"/>
  <c r="F170" i="14"/>
  <c r="G169" i="14"/>
  <c r="F168" i="14"/>
  <c r="G167" i="14"/>
  <c r="F166" i="14"/>
  <c r="G165" i="14"/>
  <c r="F164" i="14"/>
  <c r="G163" i="14"/>
  <c r="F162" i="14"/>
  <c r="G161" i="14"/>
  <c r="F160" i="14"/>
  <c r="G159" i="14"/>
  <c r="F158" i="14"/>
  <c r="G157" i="14"/>
  <c r="F156" i="14"/>
  <c r="G155" i="14"/>
  <c r="F154" i="14"/>
  <c r="G153" i="14"/>
  <c r="F152" i="14"/>
  <c r="G151" i="14"/>
  <c r="F150" i="14"/>
  <c r="G149" i="14"/>
  <c r="F148" i="14"/>
  <c r="G147" i="14"/>
  <c r="F146" i="14"/>
  <c r="G145" i="14"/>
  <c r="F144" i="14"/>
  <c r="G143" i="14"/>
  <c r="F142" i="14"/>
  <c r="G141" i="14"/>
  <c r="F140" i="14"/>
  <c r="G139" i="14"/>
  <c r="F138" i="14"/>
  <c r="G137" i="14"/>
  <c r="F136" i="14"/>
  <c r="G135" i="14"/>
  <c r="F134" i="14"/>
  <c r="G133" i="14"/>
  <c r="F132" i="14"/>
  <c r="G131" i="14"/>
  <c r="F130" i="14"/>
  <c r="G129" i="14"/>
  <c r="F128" i="14"/>
  <c r="G127" i="14"/>
  <c r="F126" i="14"/>
  <c r="G125" i="14"/>
  <c r="F124" i="14"/>
  <c r="G123" i="14"/>
  <c r="F122" i="14"/>
  <c r="G121" i="14"/>
  <c r="F120" i="14"/>
  <c r="G119" i="14"/>
  <c r="F118" i="14"/>
  <c r="G117" i="14"/>
  <c r="F116" i="14"/>
  <c r="G115" i="14"/>
  <c r="F114" i="14"/>
  <c r="G113" i="14"/>
  <c r="F112" i="14"/>
  <c r="G111" i="14"/>
  <c r="F110" i="14"/>
  <c r="G109" i="14"/>
  <c r="F108" i="14"/>
  <c r="G107" i="14"/>
  <c r="F106" i="14"/>
  <c r="G105" i="14"/>
  <c r="F104" i="14"/>
  <c r="G103" i="14"/>
  <c r="F102" i="14"/>
  <c r="G101" i="14"/>
  <c r="F100" i="14"/>
  <c r="G99" i="14"/>
  <c r="F98" i="14"/>
  <c r="G97" i="14"/>
  <c r="F96" i="14"/>
  <c r="G95" i="14"/>
  <c r="F94" i="14"/>
  <c r="G93" i="14"/>
  <c r="F92" i="14"/>
  <c r="G91" i="14"/>
  <c r="F90" i="14"/>
  <c r="G89" i="14"/>
  <c r="F88" i="14"/>
  <c r="G87" i="14"/>
  <c r="F86" i="14"/>
  <c r="G85" i="14"/>
  <c r="F84" i="14"/>
  <c r="G83" i="14"/>
  <c r="F82" i="14"/>
  <c r="G81" i="14"/>
  <c r="F80" i="14"/>
  <c r="G79" i="14"/>
  <c r="F78" i="14"/>
  <c r="G77" i="14"/>
  <c r="F76" i="14"/>
  <c r="G75" i="14"/>
  <c r="F74" i="14"/>
  <c r="G73" i="14"/>
  <c r="F72" i="14"/>
  <c r="G71" i="14"/>
  <c r="F70" i="14"/>
  <c r="G69" i="14"/>
  <c r="F68" i="14"/>
  <c r="G67" i="14"/>
  <c r="F66" i="14"/>
  <c r="G65" i="14"/>
  <c r="F64" i="14"/>
  <c r="G63" i="14"/>
  <c r="F62" i="14"/>
  <c r="G61" i="14"/>
  <c r="F60" i="14"/>
  <c r="G59" i="14"/>
  <c r="F58" i="14"/>
  <c r="G57" i="14"/>
  <c r="F56" i="14"/>
  <c r="G55" i="14"/>
  <c r="F54" i="14"/>
  <c r="G53" i="14"/>
  <c r="F52" i="14"/>
  <c r="G51" i="14"/>
  <c r="F50" i="14"/>
  <c r="G49" i="14"/>
  <c r="F48" i="14"/>
  <c r="G47" i="14"/>
  <c r="F46" i="14"/>
  <c r="G45" i="14"/>
  <c r="F44" i="14"/>
  <c r="G43" i="14"/>
  <c r="F42" i="14"/>
  <c r="G41" i="14"/>
  <c r="F40" i="14"/>
  <c r="F39" i="14"/>
  <c r="F38" i="14"/>
  <c r="G37" i="14"/>
  <c r="G36" i="14"/>
  <c r="G35" i="14"/>
  <c r="F34" i="14"/>
  <c r="F33" i="14"/>
  <c r="G571" i="14"/>
  <c r="F570" i="14"/>
  <c r="G563" i="14"/>
  <c r="F562" i="14"/>
  <c r="G555" i="14"/>
  <c r="F554" i="14"/>
  <c r="G547" i="14"/>
  <c r="F546" i="14"/>
  <c r="G539" i="14"/>
  <c r="F538" i="14"/>
  <c r="G531" i="14"/>
  <c r="F530" i="14"/>
  <c r="G523" i="14"/>
  <c r="F522" i="14"/>
  <c r="G515" i="14"/>
  <c r="F514" i="14"/>
  <c r="G507" i="14"/>
  <c r="F506" i="14"/>
  <c r="G499" i="14"/>
  <c r="F498" i="14"/>
  <c r="G491" i="14"/>
  <c r="F490" i="14"/>
  <c r="G483" i="14"/>
  <c r="F482" i="14"/>
  <c r="G475" i="14"/>
  <c r="F474" i="14"/>
  <c r="G467" i="14"/>
  <c r="F466" i="14"/>
  <c r="G459" i="14"/>
  <c r="F458" i="14"/>
  <c r="G451" i="14"/>
  <c r="F450" i="14"/>
  <c r="G442" i="14"/>
  <c r="F441" i="14"/>
  <c r="G438" i="14"/>
  <c r="F437" i="14"/>
  <c r="G434" i="14"/>
  <c r="F433" i="14"/>
  <c r="G430" i="14"/>
  <c r="F429" i="14"/>
  <c r="G426" i="14"/>
  <c r="F425" i="14"/>
  <c r="G422" i="14"/>
  <c r="F421" i="14"/>
  <c r="G418" i="14"/>
  <c r="F417" i="14"/>
  <c r="G414" i="14"/>
  <c r="F413" i="14"/>
  <c r="G410" i="14"/>
  <c r="F409" i="14"/>
  <c r="G406" i="14"/>
  <c r="F405" i="14"/>
  <c r="G402" i="14"/>
  <c r="F401" i="14"/>
  <c r="G398" i="14"/>
  <c r="F397" i="14"/>
  <c r="G394" i="14"/>
  <c r="F393" i="14"/>
  <c r="G390" i="14"/>
  <c r="F389" i="14"/>
  <c r="G386" i="14"/>
  <c r="F385" i="14"/>
  <c r="G382" i="14"/>
  <c r="F381" i="14"/>
  <c r="G378" i="14"/>
  <c r="F377" i="14"/>
  <c r="G374" i="14"/>
  <c r="F373" i="14"/>
  <c r="G370" i="14"/>
  <c r="F369" i="14"/>
  <c r="G366" i="14"/>
  <c r="F365" i="14"/>
  <c r="G362" i="14"/>
  <c r="F361" i="14"/>
  <c r="G358" i="14"/>
  <c r="F357" i="14"/>
  <c r="G354" i="14"/>
  <c r="F353" i="14"/>
  <c r="G350" i="14"/>
  <c r="F349" i="14"/>
  <c r="G346" i="14"/>
  <c r="F345" i="14"/>
  <c r="G342" i="14"/>
  <c r="F341" i="14"/>
  <c r="G338" i="14"/>
  <c r="F337" i="14"/>
  <c r="G334" i="14"/>
  <c r="F333" i="14"/>
  <c r="G330" i="14"/>
  <c r="F329" i="14"/>
  <c r="G326" i="14"/>
  <c r="F325" i="14"/>
  <c r="G322" i="14"/>
  <c r="F321" i="14"/>
  <c r="G318" i="14"/>
  <c r="F317" i="14"/>
  <c r="G314" i="14"/>
  <c r="F313" i="14"/>
  <c r="G310" i="14"/>
  <c r="F309" i="14"/>
  <c r="G306" i="14"/>
  <c r="F305" i="14"/>
  <c r="G302" i="14"/>
  <c r="F301" i="14"/>
  <c r="G298" i="14"/>
  <c r="F297" i="14"/>
  <c r="G294" i="14"/>
  <c r="F293" i="14"/>
  <c r="G290" i="14"/>
  <c r="F289" i="14"/>
  <c r="G286" i="14"/>
  <c r="F285" i="14"/>
  <c r="G282" i="14"/>
  <c r="F281" i="14"/>
  <c r="G278" i="14"/>
  <c r="F277" i="14"/>
  <c r="G274" i="14"/>
  <c r="F273" i="14"/>
  <c r="G270" i="14"/>
  <c r="F269" i="14"/>
  <c r="G266" i="14"/>
  <c r="F265" i="14"/>
  <c r="G262" i="14"/>
  <c r="F261" i="14"/>
  <c r="G258" i="14"/>
  <c r="F257" i="14"/>
  <c r="G254" i="14"/>
  <c r="F253" i="14"/>
  <c r="G250" i="14"/>
  <c r="F249" i="14"/>
  <c r="G246" i="14"/>
  <c r="F245" i="14"/>
  <c r="G242" i="14"/>
  <c r="F241" i="14"/>
  <c r="G238" i="14"/>
  <c r="F237" i="14"/>
  <c r="G234" i="14"/>
  <c r="F233" i="14"/>
  <c r="G230" i="14"/>
  <c r="F229" i="14"/>
  <c r="G226" i="14"/>
  <c r="F225" i="14"/>
  <c r="G222" i="14"/>
  <c r="F221" i="14"/>
  <c r="G218" i="14"/>
  <c r="F217" i="14"/>
  <c r="G214" i="14"/>
  <c r="F213" i="14"/>
  <c r="G210" i="14"/>
  <c r="F209" i="14"/>
  <c r="G206" i="14"/>
  <c r="F205" i="14"/>
  <c r="G202" i="14"/>
  <c r="F201" i="14"/>
  <c r="G198" i="14"/>
  <c r="F197" i="14"/>
  <c r="G194" i="14"/>
  <c r="F193" i="14"/>
  <c r="G190" i="14"/>
  <c r="F189" i="14"/>
  <c r="G186" i="14"/>
  <c r="F185" i="14"/>
  <c r="G182" i="14"/>
  <c r="F181" i="14"/>
  <c r="G178" i="14"/>
  <c r="F177" i="14"/>
  <c r="G174" i="14"/>
  <c r="F173" i="14"/>
  <c r="G170" i="14"/>
  <c r="F169" i="14"/>
  <c r="G166" i="14"/>
  <c r="F165" i="14"/>
  <c r="G162" i="14"/>
  <c r="F161" i="14"/>
  <c r="G158" i="14"/>
  <c r="F157" i="14"/>
  <c r="G154" i="14"/>
  <c r="F153" i="14"/>
  <c r="G150" i="14"/>
  <c r="F149" i="14"/>
  <c r="G146" i="14"/>
  <c r="F145" i="14"/>
  <c r="G142" i="14"/>
  <c r="F141" i="14"/>
  <c r="G138" i="14"/>
  <c r="F137" i="14"/>
  <c r="G134" i="14"/>
  <c r="F133" i="14"/>
  <c r="G130" i="14"/>
  <c r="F129" i="14"/>
  <c r="G126" i="14"/>
  <c r="F125" i="14"/>
  <c r="G122" i="14"/>
  <c r="F121" i="14"/>
  <c r="G118" i="14"/>
  <c r="F117" i="14"/>
  <c r="G114" i="14"/>
  <c r="F113" i="14"/>
  <c r="G110" i="14"/>
  <c r="F109" i="14"/>
  <c r="G106" i="14"/>
  <c r="F105" i="14"/>
  <c r="G102" i="14"/>
  <c r="F101" i="14"/>
  <c r="G98" i="14"/>
  <c r="F97" i="14"/>
  <c r="G94" i="14"/>
  <c r="F93" i="14"/>
  <c r="G90" i="14"/>
  <c r="F89" i="14"/>
  <c r="G86" i="14"/>
  <c r="F85" i="14"/>
  <c r="G82" i="14"/>
  <c r="F81" i="14"/>
  <c r="G78" i="14"/>
  <c r="F77" i="14"/>
  <c r="G74" i="14"/>
  <c r="F73" i="14"/>
  <c r="G70" i="14"/>
  <c r="F69" i="14"/>
  <c r="G66" i="14"/>
  <c r="F65" i="14"/>
  <c r="G62" i="14"/>
  <c r="F61" i="14"/>
  <c r="G58" i="14"/>
  <c r="F57" i="14"/>
  <c r="G575" i="14"/>
  <c r="F574" i="14"/>
  <c r="G567" i="14"/>
  <c r="J567" i="14" s="1"/>
  <c r="F566" i="14"/>
  <c r="G559" i="14"/>
  <c r="F558" i="14"/>
  <c r="G551" i="14"/>
  <c r="F550" i="14"/>
  <c r="G543" i="14"/>
  <c r="F542" i="14"/>
  <c r="G535" i="14"/>
  <c r="F534" i="14"/>
  <c r="G527" i="14"/>
  <c r="F526" i="14"/>
  <c r="G519" i="14"/>
  <c r="F518" i="14"/>
  <c r="G511" i="14"/>
  <c r="F510" i="14"/>
  <c r="G503" i="14"/>
  <c r="J503" i="14" s="1"/>
  <c r="F502" i="14"/>
  <c r="G495" i="14"/>
  <c r="F494" i="14"/>
  <c r="G487" i="14"/>
  <c r="F486" i="14"/>
  <c r="G479" i="14"/>
  <c r="F478" i="14"/>
  <c r="G471" i="14"/>
  <c r="F470" i="14"/>
  <c r="G463" i="14"/>
  <c r="F462" i="14"/>
  <c r="G455" i="14"/>
  <c r="F454" i="14"/>
  <c r="G447" i="14"/>
  <c r="F446" i="14"/>
  <c r="F443" i="14"/>
  <c r="G440" i="14"/>
  <c r="F439" i="14"/>
  <c r="G436" i="14"/>
  <c r="F435" i="14"/>
  <c r="G432" i="14"/>
  <c r="F431" i="14"/>
  <c r="G428" i="14"/>
  <c r="F427" i="14"/>
  <c r="G424" i="14"/>
  <c r="F423" i="14"/>
  <c r="G420" i="14"/>
  <c r="F419" i="14"/>
  <c r="G416" i="14"/>
  <c r="F415" i="14"/>
  <c r="G412" i="14"/>
  <c r="F411" i="14"/>
  <c r="G408" i="14"/>
  <c r="F407" i="14"/>
  <c r="G404" i="14"/>
  <c r="F403" i="14"/>
  <c r="G400" i="14"/>
  <c r="F399" i="14"/>
  <c r="G396" i="14"/>
  <c r="F395" i="14"/>
  <c r="G392" i="14"/>
  <c r="F391" i="14"/>
  <c r="G388" i="14"/>
  <c r="F387" i="14"/>
  <c r="G384" i="14"/>
  <c r="F383" i="14"/>
  <c r="G380" i="14"/>
  <c r="F379" i="14"/>
  <c r="G376" i="14"/>
  <c r="F375" i="14"/>
  <c r="G372" i="14"/>
  <c r="F371" i="14"/>
  <c r="G368" i="14"/>
  <c r="F367" i="14"/>
  <c r="G364" i="14"/>
  <c r="F363" i="14"/>
  <c r="G360" i="14"/>
  <c r="F359" i="14"/>
  <c r="G356" i="14"/>
  <c r="F355" i="14"/>
  <c r="G352" i="14"/>
  <c r="F351" i="14"/>
  <c r="G348" i="14"/>
  <c r="F347" i="14"/>
  <c r="G344" i="14"/>
  <c r="F343" i="14"/>
  <c r="G340" i="14"/>
  <c r="F339" i="14"/>
  <c r="G336" i="14"/>
  <c r="F335" i="14"/>
  <c r="G332" i="14"/>
  <c r="F331" i="14"/>
  <c r="G328" i="14"/>
  <c r="F327" i="14"/>
  <c r="G324" i="14"/>
  <c r="F323" i="14"/>
  <c r="G320" i="14"/>
  <c r="F319" i="14"/>
  <c r="G316" i="14"/>
  <c r="F315" i="14"/>
  <c r="G312" i="14"/>
  <c r="F311" i="14"/>
  <c r="G308" i="14"/>
  <c r="F307" i="14"/>
  <c r="G304" i="14"/>
  <c r="F303" i="14"/>
  <c r="G300" i="14"/>
  <c r="F299" i="14"/>
  <c r="G296" i="14"/>
  <c r="F295" i="14"/>
  <c r="G292" i="14"/>
  <c r="F291" i="14"/>
  <c r="G288" i="14"/>
  <c r="F287" i="14"/>
  <c r="G284" i="14"/>
  <c r="F283" i="14"/>
  <c r="G280" i="14"/>
  <c r="F279" i="14"/>
  <c r="G276" i="14"/>
  <c r="F275" i="14"/>
  <c r="G272" i="14"/>
  <c r="F271" i="14"/>
  <c r="G268" i="14"/>
  <c r="F267" i="14"/>
  <c r="G264" i="14"/>
  <c r="F263" i="14"/>
  <c r="G260" i="14"/>
  <c r="F259" i="14"/>
  <c r="G256" i="14"/>
  <c r="F255" i="14"/>
  <c r="G252" i="14"/>
  <c r="F251" i="14"/>
  <c r="G248" i="14"/>
  <c r="F247" i="14"/>
  <c r="G244" i="14"/>
  <c r="F243" i="14"/>
  <c r="G240" i="14"/>
  <c r="F239" i="14"/>
  <c r="G236" i="14"/>
  <c r="F235" i="14"/>
  <c r="G232" i="14"/>
  <c r="F231" i="14"/>
  <c r="G228" i="14"/>
  <c r="F227" i="14"/>
  <c r="G224" i="14"/>
  <c r="F223" i="14"/>
  <c r="G220" i="14"/>
  <c r="F219" i="14"/>
  <c r="G216" i="14"/>
  <c r="F215" i="14"/>
  <c r="G212" i="14"/>
  <c r="F211" i="14"/>
  <c r="G208" i="14"/>
  <c r="F207" i="14"/>
  <c r="G204" i="14"/>
  <c r="F203" i="14"/>
  <c r="G200" i="14"/>
  <c r="F199" i="14"/>
  <c r="G196" i="14"/>
  <c r="F195" i="14"/>
  <c r="G192" i="14"/>
  <c r="F191" i="14"/>
  <c r="G188" i="14"/>
  <c r="F187" i="14"/>
  <c r="G184" i="14"/>
  <c r="F183" i="14"/>
  <c r="G180" i="14"/>
  <c r="F179" i="14"/>
  <c r="G176" i="14"/>
  <c r="F175" i="14"/>
  <c r="G172" i="14"/>
  <c r="F171" i="14"/>
  <c r="G168" i="14"/>
  <c r="F167" i="14"/>
  <c r="G164" i="14"/>
  <c r="F163" i="14"/>
  <c r="G160" i="14"/>
  <c r="F159" i="14"/>
  <c r="G156" i="14"/>
  <c r="F155" i="14"/>
  <c r="G152" i="14"/>
  <c r="F151" i="14"/>
  <c r="G148" i="14"/>
  <c r="F147" i="14"/>
  <c r="G144" i="14"/>
  <c r="F143" i="14"/>
  <c r="G140" i="14"/>
  <c r="F139" i="14"/>
  <c r="G136" i="14"/>
  <c r="F135" i="14"/>
  <c r="G132" i="14"/>
  <c r="F131" i="14"/>
  <c r="G128" i="14"/>
  <c r="F127" i="14"/>
  <c r="G124" i="14"/>
  <c r="F123" i="14"/>
  <c r="G120" i="14"/>
  <c r="F119" i="14"/>
  <c r="G116" i="14"/>
  <c r="F115" i="14"/>
  <c r="G112" i="14"/>
  <c r="F111" i="14"/>
  <c r="G108" i="14"/>
  <c r="F107" i="14"/>
  <c r="G104" i="14"/>
  <c r="F103" i="14"/>
  <c r="G100" i="14"/>
  <c r="F99" i="14"/>
  <c r="G96" i="14"/>
  <c r="F95" i="14"/>
  <c r="G92" i="14"/>
  <c r="F91" i="14"/>
  <c r="G88" i="14"/>
  <c r="F87" i="14"/>
  <c r="G84" i="14"/>
  <c r="F83" i="14"/>
  <c r="G80" i="14"/>
  <c r="F79" i="14"/>
  <c r="G76" i="14"/>
  <c r="F75" i="14"/>
  <c r="G72" i="14"/>
  <c r="F71" i="14"/>
  <c r="G68" i="14"/>
  <c r="F67" i="14"/>
  <c r="G64" i="14"/>
  <c r="F63" i="14"/>
  <c r="G60" i="14"/>
  <c r="F59" i="14"/>
  <c r="G56" i="14"/>
  <c r="F55" i="14"/>
  <c r="G52" i="14"/>
  <c r="F51" i="14"/>
  <c r="G48" i="14"/>
  <c r="F47" i="14"/>
  <c r="G44" i="14"/>
  <c r="F43" i="14"/>
  <c r="G40" i="14"/>
  <c r="G39" i="14"/>
  <c r="G38" i="14"/>
  <c r="F37" i="14"/>
  <c r="F36" i="14"/>
  <c r="F35" i="14"/>
  <c r="F32" i="14"/>
  <c r="F31" i="14"/>
  <c r="E1016" i="14"/>
  <c r="E1012" i="14"/>
  <c r="E1008" i="14"/>
  <c r="E1004" i="14"/>
  <c r="J1004" i="14" s="1"/>
  <c r="E1000" i="14"/>
  <c r="E996" i="14"/>
  <c r="E992" i="14"/>
  <c r="J992" i="14" s="1"/>
  <c r="E988" i="14"/>
  <c r="E984" i="14"/>
  <c r="E980" i="14"/>
  <c r="E976" i="14"/>
  <c r="E972" i="14"/>
  <c r="J972" i="14" s="1"/>
  <c r="E968" i="14"/>
  <c r="E964" i="14"/>
  <c r="E960" i="14"/>
  <c r="E956" i="14"/>
  <c r="E952" i="14"/>
  <c r="E948" i="14"/>
  <c r="E1018" i="14"/>
  <c r="E1010" i="14"/>
  <c r="J1010" i="14" s="1"/>
  <c r="E1002" i="14"/>
  <c r="E994" i="14"/>
  <c r="E986" i="14"/>
  <c r="E978" i="14"/>
  <c r="J978" i="14" s="1"/>
  <c r="E970" i="14"/>
  <c r="E962" i="14"/>
  <c r="E954" i="14"/>
  <c r="E944" i="14"/>
  <c r="J944" i="14" s="1"/>
  <c r="E940" i="14"/>
  <c r="E936" i="14"/>
  <c r="J936" i="14" s="1"/>
  <c r="E932" i="14"/>
  <c r="J932" i="14" s="1"/>
  <c r="E928" i="14"/>
  <c r="J928" i="14" s="1"/>
  <c r="E924" i="14"/>
  <c r="E920" i="14"/>
  <c r="E916" i="14"/>
  <c r="E912" i="14"/>
  <c r="J912" i="14" s="1"/>
  <c r="E908" i="14"/>
  <c r="E904" i="14"/>
  <c r="E900" i="14"/>
  <c r="J900" i="14" s="1"/>
  <c r="E896" i="14"/>
  <c r="J896" i="14" s="1"/>
  <c r="E892" i="14"/>
  <c r="E888" i="14"/>
  <c r="E884" i="14"/>
  <c r="E880" i="14"/>
  <c r="J880" i="14" s="1"/>
  <c r="E876" i="14"/>
  <c r="E872" i="14"/>
  <c r="E868" i="14"/>
  <c r="E864" i="14"/>
  <c r="J864" i="14" s="1"/>
  <c r="E860" i="14"/>
  <c r="E856" i="14"/>
  <c r="E852" i="14"/>
  <c r="E848" i="14"/>
  <c r="J848" i="14" s="1"/>
  <c r="E1014" i="14"/>
  <c r="E1006" i="14"/>
  <c r="E998" i="14"/>
  <c r="E990" i="14"/>
  <c r="E982" i="14"/>
  <c r="E974" i="14"/>
  <c r="E966" i="14"/>
  <c r="E958" i="14"/>
  <c r="E950" i="14"/>
  <c r="E946" i="14"/>
  <c r="E942" i="14"/>
  <c r="E938" i="14"/>
  <c r="E934" i="14"/>
  <c r="E930" i="14"/>
  <c r="E926" i="14"/>
  <c r="E922" i="14"/>
  <c r="E918" i="14"/>
  <c r="E914" i="14"/>
  <c r="J914" i="14" s="1"/>
  <c r="E910" i="14"/>
  <c r="E906" i="14"/>
  <c r="E902" i="14"/>
  <c r="E898" i="14"/>
  <c r="E894" i="14"/>
  <c r="E890" i="14"/>
  <c r="E886" i="14"/>
  <c r="E882" i="14"/>
  <c r="E878" i="14"/>
  <c r="E874" i="14"/>
  <c r="E870" i="14"/>
  <c r="E862" i="14"/>
  <c r="E854" i="14"/>
  <c r="E845" i="14"/>
  <c r="J845" i="14" s="1"/>
  <c r="E841" i="14"/>
  <c r="E838" i="14"/>
  <c r="J838" i="14" s="1"/>
  <c r="E836" i="14"/>
  <c r="J836" i="14" s="1"/>
  <c r="E834" i="14"/>
  <c r="J834" i="14" s="1"/>
  <c r="E832" i="14"/>
  <c r="E830" i="14"/>
  <c r="E828" i="14"/>
  <c r="J828" i="14" s="1"/>
  <c r="E826" i="14"/>
  <c r="J826" i="14" s="1"/>
  <c r="E824" i="14"/>
  <c r="E822" i="14"/>
  <c r="J822" i="14" s="1"/>
  <c r="E820" i="14"/>
  <c r="J820" i="14" s="1"/>
  <c r="E816" i="14"/>
  <c r="J816" i="14" s="1"/>
  <c r="E810" i="14"/>
  <c r="E808" i="14"/>
  <c r="E806" i="14"/>
  <c r="E800" i="14"/>
  <c r="J800" i="14" s="1"/>
  <c r="E798" i="14"/>
  <c r="E788" i="14"/>
  <c r="J788" i="14" s="1"/>
  <c r="E786" i="14"/>
  <c r="E784" i="14"/>
  <c r="J784" i="14" s="1"/>
  <c r="E780" i="14"/>
  <c r="E778" i="14"/>
  <c r="E776" i="14"/>
  <c r="E774" i="14"/>
  <c r="E772" i="14"/>
  <c r="E764" i="14"/>
  <c r="J764" i="14" s="1"/>
  <c r="E762" i="14"/>
  <c r="J762" i="14" s="1"/>
  <c r="E760" i="14"/>
  <c r="J760" i="14" s="1"/>
  <c r="E758" i="14"/>
  <c r="E756" i="14"/>
  <c r="E754" i="14"/>
  <c r="E752" i="14"/>
  <c r="J752" i="14" s="1"/>
  <c r="E750" i="14"/>
  <c r="E748" i="14"/>
  <c r="J748" i="14" s="1"/>
  <c r="E746" i="14"/>
  <c r="E744" i="14"/>
  <c r="J744" i="14" s="1"/>
  <c r="E742" i="14"/>
  <c r="E740" i="14"/>
  <c r="E738" i="14"/>
  <c r="E736" i="14"/>
  <c r="J736" i="14" s="1"/>
  <c r="E734" i="14"/>
  <c r="E732" i="14"/>
  <c r="E730" i="14"/>
  <c r="J730" i="14" s="1"/>
  <c r="E728" i="14"/>
  <c r="J728" i="14" s="1"/>
  <c r="E726" i="14"/>
  <c r="E724" i="14"/>
  <c r="E722" i="14"/>
  <c r="E866" i="14"/>
  <c r="J866" i="14" s="1"/>
  <c r="E858" i="14"/>
  <c r="E850" i="14"/>
  <c r="E847" i="14"/>
  <c r="E843" i="14"/>
  <c r="J843" i="14" s="1"/>
  <c r="E839" i="14"/>
  <c r="E718" i="14"/>
  <c r="E714" i="14"/>
  <c r="E710" i="14"/>
  <c r="J710" i="14" s="1"/>
  <c r="E706" i="14"/>
  <c r="E716" i="14"/>
  <c r="E708" i="14"/>
  <c r="E705" i="14"/>
  <c r="J705" i="14" s="1"/>
  <c r="E701" i="14"/>
  <c r="E697" i="14"/>
  <c r="E693" i="14"/>
  <c r="J693" i="14" s="1"/>
  <c r="E689" i="14"/>
  <c r="J689" i="14" s="1"/>
  <c r="E685" i="14"/>
  <c r="E681" i="14"/>
  <c r="J681" i="14" s="1"/>
  <c r="E677" i="14"/>
  <c r="J677" i="14" s="1"/>
  <c r="E673" i="14"/>
  <c r="J673" i="14" s="1"/>
  <c r="E669" i="14"/>
  <c r="E665" i="14"/>
  <c r="E661" i="14"/>
  <c r="J661" i="14" s="1"/>
  <c r="E657" i="14"/>
  <c r="J657" i="14" s="1"/>
  <c r="E653" i="14"/>
  <c r="E649" i="14"/>
  <c r="J649" i="14" s="1"/>
  <c r="E645" i="14"/>
  <c r="J645" i="14" s="1"/>
  <c r="E641" i="14"/>
  <c r="J641" i="14" s="1"/>
  <c r="E637" i="14"/>
  <c r="E633" i="14"/>
  <c r="E629" i="14"/>
  <c r="J629" i="14" s="1"/>
  <c r="E625" i="14"/>
  <c r="J625" i="14" s="1"/>
  <c r="E621" i="14"/>
  <c r="E617" i="14"/>
  <c r="E613" i="14"/>
  <c r="J613" i="14" s="1"/>
  <c r="E609" i="14"/>
  <c r="J609" i="14" s="1"/>
  <c r="E605" i="14"/>
  <c r="E601" i="14"/>
  <c r="E597" i="14"/>
  <c r="J597" i="14" s="1"/>
  <c r="E593" i="14"/>
  <c r="J593" i="14" s="1"/>
  <c r="E589" i="14"/>
  <c r="E585" i="14"/>
  <c r="J585" i="14" s="1"/>
  <c r="E581" i="14"/>
  <c r="J581" i="14" s="1"/>
  <c r="E577" i="14"/>
  <c r="J577" i="14" s="1"/>
  <c r="E720" i="14"/>
  <c r="E712" i="14"/>
  <c r="E703" i="14"/>
  <c r="J703" i="14" s="1"/>
  <c r="E699" i="14"/>
  <c r="E695" i="14"/>
  <c r="E691" i="14"/>
  <c r="J691" i="14" s="1"/>
  <c r="E687" i="14"/>
  <c r="J687" i="14" s="1"/>
  <c r="E683" i="14"/>
  <c r="J683" i="14" s="1"/>
  <c r="E679" i="14"/>
  <c r="E675" i="14"/>
  <c r="E671" i="14"/>
  <c r="J671" i="14" s="1"/>
  <c r="E667" i="14"/>
  <c r="J667" i="14" s="1"/>
  <c r="E663" i="14"/>
  <c r="E659" i="14"/>
  <c r="E655" i="14"/>
  <c r="J655" i="14" s="1"/>
  <c r="E651" i="14"/>
  <c r="J651" i="14" s="1"/>
  <c r="E647" i="14"/>
  <c r="E643" i="14"/>
  <c r="E639" i="14"/>
  <c r="J639" i="14" s="1"/>
  <c r="E635" i="14"/>
  <c r="J635" i="14" s="1"/>
  <c r="E631" i="14"/>
  <c r="E627" i="14"/>
  <c r="J627" i="14" s="1"/>
  <c r="E623" i="14"/>
  <c r="J623" i="14" s="1"/>
  <c r="E619" i="14"/>
  <c r="J619" i="14" s="1"/>
  <c r="E615" i="14"/>
  <c r="E611" i="14"/>
  <c r="E607" i="14"/>
  <c r="J607" i="14" s="1"/>
  <c r="E603" i="14"/>
  <c r="J603" i="14" s="1"/>
  <c r="E599" i="14"/>
  <c r="E595" i="14"/>
  <c r="E591" i="14"/>
  <c r="J591" i="14" s="1"/>
  <c r="E587" i="14"/>
  <c r="J587" i="14" s="1"/>
  <c r="E583" i="14"/>
  <c r="E579" i="14"/>
  <c r="E575" i="14"/>
  <c r="E571" i="14"/>
  <c r="J571" i="14" s="1"/>
  <c r="E567" i="14"/>
  <c r="E563" i="14"/>
  <c r="J563" i="14" s="1"/>
  <c r="E559" i="14"/>
  <c r="E555" i="14"/>
  <c r="J555" i="14" s="1"/>
  <c r="E551" i="14"/>
  <c r="E547" i="14"/>
  <c r="E543" i="14"/>
  <c r="E539" i="14"/>
  <c r="J539" i="14" s="1"/>
  <c r="E535" i="14"/>
  <c r="E531" i="14"/>
  <c r="J531" i="14" s="1"/>
  <c r="E527" i="14"/>
  <c r="E523" i="14"/>
  <c r="J523" i="14" s="1"/>
  <c r="E519" i="14"/>
  <c r="E515" i="14"/>
  <c r="E511" i="14"/>
  <c r="E507" i="14"/>
  <c r="J507" i="14" s="1"/>
  <c r="E503" i="14"/>
  <c r="E499" i="14"/>
  <c r="E495" i="14"/>
  <c r="E491" i="14"/>
  <c r="J491" i="14" s="1"/>
  <c r="E487" i="14"/>
  <c r="E483" i="14"/>
  <c r="E479" i="14"/>
  <c r="E475" i="14"/>
  <c r="J475" i="14" s="1"/>
  <c r="E471" i="14"/>
  <c r="E467" i="14"/>
  <c r="J467" i="14" s="1"/>
  <c r="E463" i="14"/>
  <c r="E459" i="14"/>
  <c r="J459" i="14" s="1"/>
  <c r="E455" i="14"/>
  <c r="E451" i="14"/>
  <c r="E447" i="14"/>
  <c r="E569" i="14"/>
  <c r="E561" i="14"/>
  <c r="E553" i="14"/>
  <c r="E545" i="14"/>
  <c r="J545" i="14" s="1"/>
  <c r="E537" i="14"/>
  <c r="J537" i="14" s="1"/>
  <c r="E529" i="14"/>
  <c r="E521" i="14"/>
  <c r="E513" i="14"/>
  <c r="E505" i="14"/>
  <c r="E497" i="14"/>
  <c r="E489" i="14"/>
  <c r="J489" i="14" s="1"/>
  <c r="E481" i="14"/>
  <c r="J481" i="14" s="1"/>
  <c r="E473" i="14"/>
  <c r="J473" i="14" s="1"/>
  <c r="E465" i="14"/>
  <c r="E457" i="14"/>
  <c r="E449" i="14"/>
  <c r="J449" i="14" s="1"/>
  <c r="E440" i="14"/>
  <c r="J440" i="14" s="1"/>
  <c r="E436" i="14"/>
  <c r="E432" i="14"/>
  <c r="J432" i="14" s="1"/>
  <c r="E428" i="14"/>
  <c r="J428" i="14" s="1"/>
  <c r="E424" i="14"/>
  <c r="J424" i="14" s="1"/>
  <c r="E420" i="14"/>
  <c r="E416" i="14"/>
  <c r="E412" i="14"/>
  <c r="J412" i="14" s="1"/>
  <c r="E408" i="14"/>
  <c r="J408" i="14" s="1"/>
  <c r="E404" i="14"/>
  <c r="E400" i="14"/>
  <c r="E396" i="14"/>
  <c r="J396" i="14" s="1"/>
  <c r="E392" i="14"/>
  <c r="J392" i="14" s="1"/>
  <c r="E388" i="14"/>
  <c r="E384" i="14"/>
  <c r="E380" i="14"/>
  <c r="J380" i="14" s="1"/>
  <c r="E376" i="14"/>
  <c r="J376" i="14" s="1"/>
  <c r="E372" i="14"/>
  <c r="E368" i="14"/>
  <c r="J368" i="14" s="1"/>
  <c r="E364" i="14"/>
  <c r="J364" i="14" s="1"/>
  <c r="E360" i="14"/>
  <c r="J360" i="14" s="1"/>
  <c r="E356" i="14"/>
  <c r="E352" i="14"/>
  <c r="E348" i="14"/>
  <c r="J348" i="14" s="1"/>
  <c r="E344" i="14"/>
  <c r="J344" i="14" s="1"/>
  <c r="E340" i="14"/>
  <c r="E336" i="14"/>
  <c r="J336" i="14" s="1"/>
  <c r="E332" i="14"/>
  <c r="E328" i="14"/>
  <c r="E324" i="14"/>
  <c r="E320" i="14"/>
  <c r="E316" i="14"/>
  <c r="J316" i="14" s="1"/>
  <c r="E312" i="14"/>
  <c r="J312" i="14" s="1"/>
  <c r="E308" i="14"/>
  <c r="E304" i="14"/>
  <c r="E300" i="14"/>
  <c r="J300" i="14" s="1"/>
  <c r="E296" i="14"/>
  <c r="J296" i="14" s="1"/>
  <c r="E292" i="14"/>
  <c r="E288" i="14"/>
  <c r="E284" i="14"/>
  <c r="E280" i="14"/>
  <c r="J280" i="14" s="1"/>
  <c r="E276" i="14"/>
  <c r="E272" i="14"/>
  <c r="J272" i="14" s="1"/>
  <c r="E268" i="14"/>
  <c r="J268" i="14" s="1"/>
  <c r="E264" i="14"/>
  <c r="J264" i="14" s="1"/>
  <c r="E260" i="14"/>
  <c r="E256" i="14"/>
  <c r="E252" i="14"/>
  <c r="J252" i="14" s="1"/>
  <c r="E248" i="14"/>
  <c r="J248" i="14" s="1"/>
  <c r="E244" i="14"/>
  <c r="E240" i="14"/>
  <c r="J240" i="14" s="1"/>
  <c r="E236" i="14"/>
  <c r="J236" i="14" s="1"/>
  <c r="E232" i="14"/>
  <c r="J232" i="14" s="1"/>
  <c r="E228" i="14"/>
  <c r="E224" i="14"/>
  <c r="E220" i="14"/>
  <c r="J220" i="14" s="1"/>
  <c r="E216" i="14"/>
  <c r="J216" i="14" s="1"/>
  <c r="E212" i="14"/>
  <c r="E208" i="14"/>
  <c r="J208" i="14" s="1"/>
  <c r="E204" i="14"/>
  <c r="E200" i="14"/>
  <c r="J200" i="14" s="1"/>
  <c r="E196" i="14"/>
  <c r="E192" i="14"/>
  <c r="E188" i="14"/>
  <c r="E184" i="14"/>
  <c r="J184" i="14" s="1"/>
  <c r="E180" i="14"/>
  <c r="E176" i="14"/>
  <c r="E172" i="14"/>
  <c r="E168" i="14"/>
  <c r="J168" i="14" s="1"/>
  <c r="E164" i="14"/>
  <c r="E160" i="14"/>
  <c r="E156" i="14"/>
  <c r="J156" i="14" s="1"/>
  <c r="E152" i="14"/>
  <c r="J152" i="14" s="1"/>
  <c r="E148" i="14"/>
  <c r="E144" i="14"/>
  <c r="J144" i="14" s="1"/>
  <c r="E140" i="14"/>
  <c r="J140" i="14" s="1"/>
  <c r="E136" i="14"/>
  <c r="J136" i="14" s="1"/>
  <c r="E132" i="14"/>
  <c r="E128" i="14"/>
  <c r="E124" i="14"/>
  <c r="J124" i="14" s="1"/>
  <c r="E120" i="14"/>
  <c r="J120" i="14" s="1"/>
  <c r="E116" i="14"/>
  <c r="E112" i="14"/>
  <c r="E108" i="14"/>
  <c r="E104" i="14"/>
  <c r="J104" i="14" s="1"/>
  <c r="E100" i="14"/>
  <c r="E96" i="14"/>
  <c r="E92" i="14"/>
  <c r="E88" i="14"/>
  <c r="J88" i="14" s="1"/>
  <c r="E84" i="14"/>
  <c r="E80" i="14"/>
  <c r="J80" i="14" s="1"/>
  <c r="E76" i="14"/>
  <c r="E72" i="14"/>
  <c r="J72" i="14" s="1"/>
  <c r="E68" i="14"/>
  <c r="E64" i="14"/>
  <c r="E60" i="14"/>
  <c r="E56" i="14"/>
  <c r="J56" i="14" s="1"/>
  <c r="E573" i="14"/>
  <c r="E565" i="14"/>
  <c r="E557" i="14"/>
  <c r="J557" i="14" s="1"/>
  <c r="E549" i="14"/>
  <c r="E541" i="14"/>
  <c r="E533" i="14"/>
  <c r="E525" i="14"/>
  <c r="J525" i="14" s="1"/>
  <c r="E517" i="14"/>
  <c r="E509" i="14"/>
  <c r="E501" i="14"/>
  <c r="E493" i="14"/>
  <c r="J493" i="14" s="1"/>
  <c r="E485" i="14"/>
  <c r="E477" i="14"/>
  <c r="E469" i="14"/>
  <c r="E461" i="14"/>
  <c r="J461" i="14" s="1"/>
  <c r="E453" i="14"/>
  <c r="E445" i="14"/>
  <c r="E442" i="14"/>
  <c r="E438" i="14"/>
  <c r="E434" i="14"/>
  <c r="J434" i="14" s="1"/>
  <c r="E430" i="14"/>
  <c r="E426" i="14"/>
  <c r="E422" i="14"/>
  <c r="E418" i="14"/>
  <c r="J418" i="14" s="1"/>
  <c r="E414" i="14"/>
  <c r="E410" i="14"/>
  <c r="E406" i="14"/>
  <c r="E402" i="14"/>
  <c r="J402" i="14" s="1"/>
  <c r="E398" i="14"/>
  <c r="E394" i="14"/>
  <c r="E390" i="14"/>
  <c r="E386" i="14"/>
  <c r="J386" i="14" s="1"/>
  <c r="E382" i="14"/>
  <c r="E378" i="14"/>
  <c r="E374" i="14"/>
  <c r="E370" i="14"/>
  <c r="J370" i="14" s="1"/>
  <c r="E366" i="14"/>
  <c r="E362" i="14"/>
  <c r="E358" i="14"/>
  <c r="E354" i="14"/>
  <c r="J354" i="14" s="1"/>
  <c r="E350" i="14"/>
  <c r="E346" i="14"/>
  <c r="E342" i="14"/>
  <c r="E338" i="14"/>
  <c r="J338" i="14" s="1"/>
  <c r="E334" i="14"/>
  <c r="E330" i="14"/>
  <c r="E326" i="14"/>
  <c r="E322" i="14"/>
  <c r="J322" i="14" s="1"/>
  <c r="E318" i="14"/>
  <c r="E314" i="14"/>
  <c r="E310" i="14"/>
  <c r="E306" i="14"/>
  <c r="J306" i="14" s="1"/>
  <c r="E302" i="14"/>
  <c r="E298" i="14"/>
  <c r="E294" i="14"/>
  <c r="E290" i="14"/>
  <c r="J290" i="14" s="1"/>
  <c r="E286" i="14"/>
  <c r="E282" i="14"/>
  <c r="E278" i="14"/>
  <c r="E274" i="14"/>
  <c r="J274" i="14" s="1"/>
  <c r="E270" i="14"/>
  <c r="E266" i="14"/>
  <c r="E262" i="14"/>
  <c r="E258" i="14"/>
  <c r="J258" i="14" s="1"/>
  <c r="E254" i="14"/>
  <c r="E250" i="14"/>
  <c r="J250" i="14" s="1"/>
  <c r="E246" i="14"/>
  <c r="E242" i="14"/>
  <c r="J242" i="14" s="1"/>
  <c r="E238" i="14"/>
  <c r="E234" i="14"/>
  <c r="E230" i="14"/>
  <c r="E226" i="14"/>
  <c r="J226" i="14" s="1"/>
  <c r="E222" i="14"/>
  <c r="E218" i="14"/>
  <c r="J218" i="14" s="1"/>
  <c r="E214" i="14"/>
  <c r="E210" i="14"/>
  <c r="J210" i="14" s="1"/>
  <c r="E206" i="14"/>
  <c r="E202" i="14"/>
  <c r="E198" i="14"/>
  <c r="E194" i="14"/>
  <c r="J194" i="14" s="1"/>
  <c r="E190" i="14"/>
  <c r="E186" i="14"/>
  <c r="J186" i="14" s="1"/>
  <c r="E182" i="14"/>
  <c r="E178" i="14"/>
  <c r="J178" i="14" s="1"/>
  <c r="E174" i="14"/>
  <c r="E170" i="14"/>
  <c r="E166" i="14"/>
  <c r="E162" i="14"/>
  <c r="J162" i="14" s="1"/>
  <c r="E158" i="14"/>
  <c r="E154" i="14"/>
  <c r="E150" i="14"/>
  <c r="E146" i="14"/>
  <c r="J146" i="14" s="1"/>
  <c r="E142" i="14"/>
  <c r="E138" i="14"/>
  <c r="E134" i="14"/>
  <c r="E130" i="14"/>
  <c r="J130" i="14" s="1"/>
  <c r="E126" i="14"/>
  <c r="E122" i="14"/>
  <c r="J122" i="14" s="1"/>
  <c r="E118" i="14"/>
  <c r="E114" i="14"/>
  <c r="J114" i="14" s="1"/>
  <c r="E110" i="14"/>
  <c r="E106" i="14"/>
  <c r="E102" i="14"/>
  <c r="E98" i="14"/>
  <c r="J98" i="14" s="1"/>
  <c r="E94" i="14"/>
  <c r="E90" i="14"/>
  <c r="E86" i="14"/>
  <c r="E82" i="14"/>
  <c r="J82" i="14" s="1"/>
  <c r="E78" i="14"/>
  <c r="E74" i="14"/>
  <c r="E70" i="14"/>
  <c r="E66" i="14"/>
  <c r="J66" i="14" s="1"/>
  <c r="E62" i="14"/>
  <c r="E58" i="14"/>
  <c r="E54" i="14"/>
  <c r="E50" i="14"/>
  <c r="E46" i="14"/>
  <c r="E42" i="14"/>
  <c r="E34" i="14"/>
  <c r="E33" i="14"/>
  <c r="F20" i="14"/>
  <c r="F22" i="14"/>
  <c r="H1018" i="14"/>
  <c r="I1018" i="14" s="1"/>
  <c r="H1016" i="14"/>
  <c r="I1016" i="14" s="1"/>
  <c r="H1014" i="14"/>
  <c r="I1014" i="14" s="1"/>
  <c r="H1012" i="14"/>
  <c r="I1012" i="14" s="1"/>
  <c r="H1010" i="14"/>
  <c r="I1010" i="14" s="1"/>
  <c r="H1008" i="14"/>
  <c r="I1008" i="14" s="1"/>
  <c r="H1006" i="14"/>
  <c r="I1006" i="14" s="1"/>
  <c r="H1004" i="14"/>
  <c r="I1004" i="14" s="1"/>
  <c r="H1002" i="14"/>
  <c r="I1002" i="14" s="1"/>
  <c r="H1000" i="14"/>
  <c r="I1000" i="14" s="1"/>
  <c r="H998" i="14"/>
  <c r="I998" i="14" s="1"/>
  <c r="H996" i="14"/>
  <c r="I996" i="14" s="1"/>
  <c r="H994" i="14"/>
  <c r="I994" i="14" s="1"/>
  <c r="H992" i="14"/>
  <c r="I992" i="14" s="1"/>
  <c r="H990" i="14"/>
  <c r="I990" i="14" s="1"/>
  <c r="H988" i="14"/>
  <c r="I988" i="14" s="1"/>
  <c r="H986" i="14"/>
  <c r="I986" i="14" s="1"/>
  <c r="H984" i="14"/>
  <c r="I984" i="14" s="1"/>
  <c r="H982" i="14"/>
  <c r="I982" i="14" s="1"/>
  <c r="H980" i="14"/>
  <c r="I980" i="14" s="1"/>
  <c r="H978" i="14"/>
  <c r="I978" i="14" s="1"/>
  <c r="H976" i="14"/>
  <c r="I976" i="14" s="1"/>
  <c r="H974" i="14"/>
  <c r="I974" i="14" s="1"/>
  <c r="H972" i="14"/>
  <c r="I972" i="14" s="1"/>
  <c r="H970" i="14"/>
  <c r="I970" i="14" s="1"/>
  <c r="H968" i="14"/>
  <c r="I968" i="14" s="1"/>
  <c r="H966" i="14"/>
  <c r="I966" i="14" s="1"/>
  <c r="H964" i="14"/>
  <c r="I964" i="14" s="1"/>
  <c r="H962" i="14"/>
  <c r="I962" i="14" s="1"/>
  <c r="H960" i="14"/>
  <c r="I960" i="14" s="1"/>
  <c r="H958" i="14"/>
  <c r="I958" i="14" s="1"/>
  <c r="H956" i="14"/>
  <c r="I956" i="14" s="1"/>
  <c r="H954" i="14"/>
  <c r="I954" i="14" s="1"/>
  <c r="H952" i="14"/>
  <c r="I952" i="14" s="1"/>
  <c r="H950" i="14"/>
  <c r="I950" i="14" s="1"/>
  <c r="H948" i="14"/>
  <c r="I948" i="14" s="1"/>
  <c r="H1019" i="14"/>
  <c r="I1019" i="14" s="1"/>
  <c r="H1015" i="14"/>
  <c r="I1015" i="14" s="1"/>
  <c r="H1011" i="14"/>
  <c r="I1011" i="14" s="1"/>
  <c r="H1007" i="14"/>
  <c r="I1007" i="14" s="1"/>
  <c r="H1003" i="14"/>
  <c r="I1003" i="14" s="1"/>
  <c r="H999" i="14"/>
  <c r="I999" i="14" s="1"/>
  <c r="H995" i="14"/>
  <c r="I995" i="14" s="1"/>
  <c r="H991" i="14"/>
  <c r="I991" i="14" s="1"/>
  <c r="H987" i="14"/>
  <c r="I987" i="14" s="1"/>
  <c r="H983" i="14"/>
  <c r="I983" i="14" s="1"/>
  <c r="H979" i="14"/>
  <c r="I979" i="14" s="1"/>
  <c r="H975" i="14"/>
  <c r="I975" i="14" s="1"/>
  <c r="H971" i="14"/>
  <c r="I971" i="14" s="1"/>
  <c r="H967" i="14"/>
  <c r="I967" i="14" s="1"/>
  <c r="H963" i="14"/>
  <c r="I963" i="14" s="1"/>
  <c r="H959" i="14"/>
  <c r="I959" i="14" s="1"/>
  <c r="H955" i="14"/>
  <c r="I955" i="14" s="1"/>
  <c r="H951" i="14"/>
  <c r="I951" i="14" s="1"/>
  <c r="H947" i="14"/>
  <c r="I947" i="14" s="1"/>
  <c r="H946" i="14"/>
  <c r="I946" i="14" s="1"/>
  <c r="H944" i="14"/>
  <c r="I944" i="14" s="1"/>
  <c r="H942" i="14"/>
  <c r="I942" i="14" s="1"/>
  <c r="H940" i="14"/>
  <c r="I940" i="14" s="1"/>
  <c r="H938" i="14"/>
  <c r="I938" i="14" s="1"/>
  <c r="H936" i="14"/>
  <c r="I936" i="14" s="1"/>
  <c r="H934" i="14"/>
  <c r="I934" i="14" s="1"/>
  <c r="H932" i="14"/>
  <c r="I932" i="14" s="1"/>
  <c r="H930" i="14"/>
  <c r="I930" i="14" s="1"/>
  <c r="H928" i="14"/>
  <c r="I928" i="14" s="1"/>
  <c r="H926" i="14"/>
  <c r="I926" i="14" s="1"/>
  <c r="H924" i="14"/>
  <c r="I924" i="14" s="1"/>
  <c r="H922" i="14"/>
  <c r="I922" i="14" s="1"/>
  <c r="H920" i="14"/>
  <c r="I920" i="14" s="1"/>
  <c r="H918" i="14"/>
  <c r="I918" i="14" s="1"/>
  <c r="H916" i="14"/>
  <c r="I916" i="14" s="1"/>
  <c r="H914" i="14"/>
  <c r="I914" i="14" s="1"/>
  <c r="H912" i="14"/>
  <c r="I912" i="14" s="1"/>
  <c r="H910" i="14"/>
  <c r="I910" i="14" s="1"/>
  <c r="H908" i="14"/>
  <c r="I908" i="14" s="1"/>
  <c r="H906" i="14"/>
  <c r="I906" i="14" s="1"/>
  <c r="H904" i="14"/>
  <c r="I904" i="14" s="1"/>
  <c r="H902" i="14"/>
  <c r="I902" i="14" s="1"/>
  <c r="H900" i="14"/>
  <c r="I900" i="14" s="1"/>
  <c r="H898" i="14"/>
  <c r="I898" i="14" s="1"/>
  <c r="H896" i="14"/>
  <c r="I896" i="14" s="1"/>
  <c r="H894" i="14"/>
  <c r="I894" i="14" s="1"/>
  <c r="H892" i="14"/>
  <c r="I892" i="14" s="1"/>
  <c r="H890" i="14"/>
  <c r="I890" i="14" s="1"/>
  <c r="H888" i="14"/>
  <c r="I888" i="14" s="1"/>
  <c r="H886" i="14"/>
  <c r="I886" i="14" s="1"/>
  <c r="H884" i="14"/>
  <c r="I884" i="14" s="1"/>
  <c r="H882" i="14"/>
  <c r="I882" i="14" s="1"/>
  <c r="H880" i="14"/>
  <c r="I880" i="14" s="1"/>
  <c r="H878" i="14"/>
  <c r="I878" i="14" s="1"/>
  <c r="H876" i="14"/>
  <c r="I876" i="14" s="1"/>
  <c r="H874" i="14"/>
  <c r="I874" i="14" s="1"/>
  <c r="H872" i="14"/>
  <c r="I872" i="14" s="1"/>
  <c r="H870" i="14"/>
  <c r="I870" i="14" s="1"/>
  <c r="H868" i="14"/>
  <c r="I868" i="14" s="1"/>
  <c r="H866" i="14"/>
  <c r="I866" i="14" s="1"/>
  <c r="H864" i="14"/>
  <c r="I864" i="14" s="1"/>
  <c r="H862" i="14"/>
  <c r="I862" i="14" s="1"/>
  <c r="H860" i="14"/>
  <c r="I860" i="14" s="1"/>
  <c r="H858" i="14"/>
  <c r="I858" i="14" s="1"/>
  <c r="H856" i="14"/>
  <c r="I856" i="14" s="1"/>
  <c r="H854" i="14"/>
  <c r="I854" i="14" s="1"/>
  <c r="H852" i="14"/>
  <c r="I852" i="14" s="1"/>
  <c r="H850" i="14"/>
  <c r="I850" i="14" s="1"/>
  <c r="H848" i="14"/>
  <c r="I848" i="14" s="1"/>
  <c r="H1013" i="14"/>
  <c r="I1013" i="14" s="1"/>
  <c r="H1005" i="14"/>
  <c r="I1005" i="14" s="1"/>
  <c r="H997" i="14"/>
  <c r="I997" i="14" s="1"/>
  <c r="H989" i="14"/>
  <c r="I989" i="14" s="1"/>
  <c r="H981" i="14"/>
  <c r="I981" i="14" s="1"/>
  <c r="H973" i="14"/>
  <c r="I973" i="14" s="1"/>
  <c r="H965" i="14"/>
  <c r="I965" i="14" s="1"/>
  <c r="H957" i="14"/>
  <c r="I957" i="14" s="1"/>
  <c r="H949" i="14"/>
  <c r="I949" i="14" s="1"/>
  <c r="H943" i="14"/>
  <c r="I943" i="14" s="1"/>
  <c r="H939" i="14"/>
  <c r="I939" i="14" s="1"/>
  <c r="H935" i="14"/>
  <c r="I935" i="14" s="1"/>
  <c r="H931" i="14"/>
  <c r="I931" i="14" s="1"/>
  <c r="H927" i="14"/>
  <c r="I927" i="14" s="1"/>
  <c r="H923" i="14"/>
  <c r="I923" i="14" s="1"/>
  <c r="H919" i="14"/>
  <c r="I919" i="14" s="1"/>
  <c r="H915" i="14"/>
  <c r="I915" i="14" s="1"/>
  <c r="H911" i="14"/>
  <c r="I911" i="14" s="1"/>
  <c r="H907" i="14"/>
  <c r="I907" i="14" s="1"/>
  <c r="H903" i="14"/>
  <c r="I903" i="14" s="1"/>
  <c r="H899" i="14"/>
  <c r="I899" i="14" s="1"/>
  <c r="H895" i="14"/>
  <c r="I895" i="14" s="1"/>
  <c r="H891" i="14"/>
  <c r="I891" i="14" s="1"/>
  <c r="H887" i="14"/>
  <c r="I887" i="14" s="1"/>
  <c r="H883" i="14"/>
  <c r="I883" i="14" s="1"/>
  <c r="H879" i="14"/>
  <c r="I879" i="14" s="1"/>
  <c r="H875" i="14"/>
  <c r="I875" i="14" s="1"/>
  <c r="H871" i="14"/>
  <c r="I871" i="14" s="1"/>
  <c r="H867" i="14"/>
  <c r="I867" i="14" s="1"/>
  <c r="H863" i="14"/>
  <c r="I863" i="14" s="1"/>
  <c r="H859" i="14"/>
  <c r="I859" i="14" s="1"/>
  <c r="H855" i="14"/>
  <c r="I855" i="14" s="1"/>
  <c r="H851" i="14"/>
  <c r="I851" i="14" s="1"/>
  <c r="H847" i="14"/>
  <c r="I847" i="14" s="1"/>
  <c r="H845" i="14"/>
  <c r="I845" i="14" s="1"/>
  <c r="H843" i="14"/>
  <c r="I843" i="14" s="1"/>
  <c r="H841" i="14"/>
  <c r="I841" i="14" s="1"/>
  <c r="H839" i="14"/>
  <c r="I839" i="14" s="1"/>
  <c r="H1017" i="14"/>
  <c r="I1017" i="14" s="1"/>
  <c r="H1009" i="14"/>
  <c r="I1009" i="14" s="1"/>
  <c r="H1001" i="14"/>
  <c r="I1001" i="14" s="1"/>
  <c r="H993" i="14"/>
  <c r="I993" i="14" s="1"/>
  <c r="H985" i="14"/>
  <c r="I985" i="14" s="1"/>
  <c r="H977" i="14"/>
  <c r="I977" i="14" s="1"/>
  <c r="H969" i="14"/>
  <c r="I969" i="14" s="1"/>
  <c r="H961" i="14"/>
  <c r="I961" i="14" s="1"/>
  <c r="H953" i="14"/>
  <c r="I953" i="14" s="1"/>
  <c r="H945" i="14"/>
  <c r="I945" i="14" s="1"/>
  <c r="H941" i="14"/>
  <c r="I941" i="14" s="1"/>
  <c r="H937" i="14"/>
  <c r="I937" i="14" s="1"/>
  <c r="H933" i="14"/>
  <c r="I933" i="14" s="1"/>
  <c r="H929" i="14"/>
  <c r="I929" i="14" s="1"/>
  <c r="H925" i="14"/>
  <c r="I925" i="14" s="1"/>
  <c r="H921" i="14"/>
  <c r="I921" i="14" s="1"/>
  <c r="H917" i="14"/>
  <c r="I917" i="14" s="1"/>
  <c r="H913" i="14"/>
  <c r="I913" i="14" s="1"/>
  <c r="H909" i="14"/>
  <c r="I909" i="14" s="1"/>
  <c r="H905" i="14"/>
  <c r="I905" i="14" s="1"/>
  <c r="H901" i="14"/>
  <c r="I901" i="14" s="1"/>
  <c r="H897" i="14"/>
  <c r="I897" i="14" s="1"/>
  <c r="H893" i="14"/>
  <c r="I893" i="14" s="1"/>
  <c r="H889" i="14"/>
  <c r="I889" i="14" s="1"/>
  <c r="H885" i="14"/>
  <c r="I885" i="14" s="1"/>
  <c r="H881" i="14"/>
  <c r="I881" i="14" s="1"/>
  <c r="H877" i="14"/>
  <c r="I877" i="14" s="1"/>
  <c r="H873" i="14"/>
  <c r="I873" i="14" s="1"/>
  <c r="H865" i="14"/>
  <c r="I865" i="14" s="1"/>
  <c r="H857" i="14"/>
  <c r="I857" i="14" s="1"/>
  <c r="H849" i="14"/>
  <c r="I849" i="14" s="1"/>
  <c r="H844" i="14"/>
  <c r="I844" i="14" s="1"/>
  <c r="H840" i="14"/>
  <c r="I840" i="14" s="1"/>
  <c r="H837" i="14"/>
  <c r="I837" i="14" s="1"/>
  <c r="H835" i="14"/>
  <c r="I835" i="14" s="1"/>
  <c r="H833" i="14"/>
  <c r="I833" i="14" s="1"/>
  <c r="H831" i="14"/>
  <c r="I831" i="14" s="1"/>
  <c r="H829" i="14"/>
  <c r="I829" i="14" s="1"/>
  <c r="H827" i="14"/>
  <c r="I827" i="14" s="1"/>
  <c r="H825" i="14"/>
  <c r="I825" i="14" s="1"/>
  <c r="H823" i="14"/>
  <c r="I823" i="14" s="1"/>
  <c r="H821" i="14"/>
  <c r="I821" i="14" s="1"/>
  <c r="H819" i="14"/>
  <c r="I819" i="14" s="1"/>
  <c r="H817" i="14"/>
  <c r="I817" i="14" s="1"/>
  <c r="H815" i="14"/>
  <c r="I815" i="14" s="1"/>
  <c r="H813" i="14"/>
  <c r="I813" i="14" s="1"/>
  <c r="H811" i="14"/>
  <c r="I811" i="14" s="1"/>
  <c r="H809" i="14"/>
  <c r="I809" i="14" s="1"/>
  <c r="H807" i="14"/>
  <c r="I807" i="14" s="1"/>
  <c r="H805" i="14"/>
  <c r="I805" i="14" s="1"/>
  <c r="H803" i="14"/>
  <c r="I803" i="14" s="1"/>
  <c r="H801" i="14"/>
  <c r="I801" i="14" s="1"/>
  <c r="H799" i="14"/>
  <c r="I799" i="14" s="1"/>
  <c r="H797" i="14"/>
  <c r="I797" i="14" s="1"/>
  <c r="H795" i="14"/>
  <c r="I795" i="14" s="1"/>
  <c r="H793" i="14"/>
  <c r="I793" i="14" s="1"/>
  <c r="H791" i="14"/>
  <c r="I791" i="14" s="1"/>
  <c r="H789" i="14"/>
  <c r="I789" i="14" s="1"/>
  <c r="H787" i="14"/>
  <c r="I787" i="14" s="1"/>
  <c r="H785" i="14"/>
  <c r="I785" i="14" s="1"/>
  <c r="H783" i="14"/>
  <c r="I783" i="14" s="1"/>
  <c r="H781" i="14"/>
  <c r="I781" i="14" s="1"/>
  <c r="H779" i="14"/>
  <c r="I779" i="14" s="1"/>
  <c r="H777" i="14"/>
  <c r="I777" i="14" s="1"/>
  <c r="H775" i="14"/>
  <c r="I775" i="14" s="1"/>
  <c r="H773" i="14"/>
  <c r="I773" i="14" s="1"/>
  <c r="H771" i="14"/>
  <c r="I771" i="14" s="1"/>
  <c r="H769" i="14"/>
  <c r="I769" i="14" s="1"/>
  <c r="H767" i="14"/>
  <c r="I767" i="14" s="1"/>
  <c r="H765" i="14"/>
  <c r="I765" i="14" s="1"/>
  <c r="H763" i="14"/>
  <c r="I763" i="14" s="1"/>
  <c r="H761" i="14"/>
  <c r="I761" i="14" s="1"/>
  <c r="H759" i="14"/>
  <c r="I759" i="14" s="1"/>
  <c r="H757" i="14"/>
  <c r="I757" i="14" s="1"/>
  <c r="H755" i="14"/>
  <c r="I755" i="14" s="1"/>
  <c r="H753" i="14"/>
  <c r="I753" i="14" s="1"/>
  <c r="H751" i="14"/>
  <c r="I751" i="14" s="1"/>
  <c r="H749" i="14"/>
  <c r="I749" i="14" s="1"/>
  <c r="H747" i="14"/>
  <c r="I747" i="14" s="1"/>
  <c r="H745" i="14"/>
  <c r="I745" i="14" s="1"/>
  <c r="H743" i="14"/>
  <c r="I743" i="14" s="1"/>
  <c r="H741" i="14"/>
  <c r="I741" i="14" s="1"/>
  <c r="H739" i="14"/>
  <c r="I739" i="14" s="1"/>
  <c r="H737" i="14"/>
  <c r="I737" i="14" s="1"/>
  <c r="H735" i="14"/>
  <c r="I735" i="14" s="1"/>
  <c r="H733" i="14"/>
  <c r="I733" i="14" s="1"/>
  <c r="H731" i="14"/>
  <c r="I731" i="14" s="1"/>
  <c r="H729" i="14"/>
  <c r="I729" i="14" s="1"/>
  <c r="H727" i="14"/>
  <c r="I727" i="14" s="1"/>
  <c r="H725" i="14"/>
  <c r="I725" i="14" s="1"/>
  <c r="H723" i="14"/>
  <c r="I723" i="14" s="1"/>
  <c r="H869" i="14"/>
  <c r="I869" i="14" s="1"/>
  <c r="H861" i="14"/>
  <c r="I861" i="14" s="1"/>
  <c r="H853" i="14"/>
  <c r="I853" i="14" s="1"/>
  <c r="H846" i="14"/>
  <c r="I846" i="14" s="1"/>
  <c r="H842" i="14"/>
  <c r="I842" i="14" s="1"/>
  <c r="H838" i="14"/>
  <c r="I838" i="14" s="1"/>
  <c r="H836" i="14"/>
  <c r="I836" i="14" s="1"/>
  <c r="H834" i="14"/>
  <c r="I834" i="14" s="1"/>
  <c r="H832" i="14"/>
  <c r="I832" i="14" s="1"/>
  <c r="H830" i="14"/>
  <c r="I830" i="14" s="1"/>
  <c r="H828" i="14"/>
  <c r="I828" i="14" s="1"/>
  <c r="H826" i="14"/>
  <c r="I826" i="14" s="1"/>
  <c r="H824" i="14"/>
  <c r="I824" i="14" s="1"/>
  <c r="H822" i="14"/>
  <c r="I822" i="14" s="1"/>
  <c r="H820" i="14"/>
  <c r="I820" i="14" s="1"/>
  <c r="H818" i="14"/>
  <c r="I818" i="14" s="1"/>
  <c r="H816" i="14"/>
  <c r="I816" i="14" s="1"/>
  <c r="H814" i="14"/>
  <c r="I814" i="14" s="1"/>
  <c r="H812" i="14"/>
  <c r="I812" i="14" s="1"/>
  <c r="H810" i="14"/>
  <c r="I810" i="14" s="1"/>
  <c r="H808" i="14"/>
  <c r="I808" i="14" s="1"/>
  <c r="H806" i="14"/>
  <c r="I806" i="14" s="1"/>
  <c r="H804" i="14"/>
  <c r="I804" i="14" s="1"/>
  <c r="H802" i="14"/>
  <c r="I802" i="14" s="1"/>
  <c r="H800" i="14"/>
  <c r="I800" i="14" s="1"/>
  <c r="H798" i="14"/>
  <c r="I798" i="14" s="1"/>
  <c r="H796" i="14"/>
  <c r="I796" i="14" s="1"/>
  <c r="H794" i="14"/>
  <c r="I794" i="14" s="1"/>
  <c r="H792" i="14"/>
  <c r="I792" i="14" s="1"/>
  <c r="H790" i="14"/>
  <c r="I790" i="14" s="1"/>
  <c r="H788" i="14"/>
  <c r="I788" i="14" s="1"/>
  <c r="H786" i="14"/>
  <c r="I786" i="14" s="1"/>
  <c r="H784" i="14"/>
  <c r="I784" i="14" s="1"/>
  <c r="H782" i="14"/>
  <c r="I782" i="14" s="1"/>
  <c r="H780" i="14"/>
  <c r="I780" i="14" s="1"/>
  <c r="H778" i="14"/>
  <c r="I778" i="14" s="1"/>
  <c r="H776" i="14"/>
  <c r="I776" i="14" s="1"/>
  <c r="H774" i="14"/>
  <c r="I774" i="14" s="1"/>
  <c r="H772" i="14"/>
  <c r="I772" i="14" s="1"/>
  <c r="H770" i="14"/>
  <c r="I770" i="14" s="1"/>
  <c r="H768" i="14"/>
  <c r="I768" i="14" s="1"/>
  <c r="H766" i="14"/>
  <c r="I766" i="14" s="1"/>
  <c r="H764" i="14"/>
  <c r="I764" i="14" s="1"/>
  <c r="H762" i="14"/>
  <c r="I762" i="14" s="1"/>
  <c r="H760" i="14"/>
  <c r="I760" i="14" s="1"/>
  <c r="H758" i="14"/>
  <c r="I758" i="14" s="1"/>
  <c r="H756" i="14"/>
  <c r="I756" i="14" s="1"/>
  <c r="H754" i="14"/>
  <c r="I754" i="14" s="1"/>
  <c r="H752" i="14"/>
  <c r="I752" i="14" s="1"/>
  <c r="H750" i="14"/>
  <c r="I750" i="14" s="1"/>
  <c r="H748" i="14"/>
  <c r="I748" i="14" s="1"/>
  <c r="H746" i="14"/>
  <c r="I746" i="14" s="1"/>
  <c r="H744" i="14"/>
  <c r="I744" i="14" s="1"/>
  <c r="H742" i="14"/>
  <c r="I742" i="14" s="1"/>
  <c r="H740" i="14"/>
  <c r="I740" i="14" s="1"/>
  <c r="H738" i="14"/>
  <c r="I738" i="14" s="1"/>
  <c r="H736" i="14"/>
  <c r="I736" i="14" s="1"/>
  <c r="H734" i="14"/>
  <c r="I734" i="14" s="1"/>
  <c r="H732" i="14"/>
  <c r="I732" i="14" s="1"/>
  <c r="H730" i="14"/>
  <c r="I730" i="14" s="1"/>
  <c r="H728" i="14"/>
  <c r="I728" i="14" s="1"/>
  <c r="H726" i="14"/>
  <c r="I726" i="14" s="1"/>
  <c r="H724" i="14"/>
  <c r="I724" i="14" s="1"/>
  <c r="H722" i="14"/>
  <c r="I722" i="14" s="1"/>
  <c r="H720" i="14"/>
  <c r="I720" i="14" s="1"/>
  <c r="H718" i="14"/>
  <c r="I718" i="14" s="1"/>
  <c r="H716" i="14"/>
  <c r="I716" i="14" s="1"/>
  <c r="H714" i="14"/>
  <c r="I714" i="14" s="1"/>
  <c r="H712" i="14"/>
  <c r="I712" i="14" s="1"/>
  <c r="H710" i="14"/>
  <c r="I710" i="14" s="1"/>
  <c r="H708" i="14"/>
  <c r="I708" i="14" s="1"/>
  <c r="H706" i="14"/>
  <c r="I706" i="14" s="1"/>
  <c r="H721" i="14"/>
  <c r="I721" i="14" s="1"/>
  <c r="H717" i="14"/>
  <c r="I717" i="14" s="1"/>
  <c r="H713" i="14"/>
  <c r="I713" i="14" s="1"/>
  <c r="H709" i="14"/>
  <c r="I709" i="14" s="1"/>
  <c r="H705" i="14"/>
  <c r="I705" i="14" s="1"/>
  <c r="H703" i="14"/>
  <c r="I703" i="14" s="1"/>
  <c r="H701" i="14"/>
  <c r="I701" i="14" s="1"/>
  <c r="H699" i="14"/>
  <c r="I699" i="14" s="1"/>
  <c r="H697" i="14"/>
  <c r="I697" i="14" s="1"/>
  <c r="H695" i="14"/>
  <c r="I695" i="14" s="1"/>
  <c r="H693" i="14"/>
  <c r="I693" i="14" s="1"/>
  <c r="H691" i="14"/>
  <c r="I691" i="14" s="1"/>
  <c r="H689" i="14"/>
  <c r="I689" i="14" s="1"/>
  <c r="H687" i="14"/>
  <c r="I687" i="14" s="1"/>
  <c r="H685" i="14"/>
  <c r="I685" i="14" s="1"/>
  <c r="H683" i="14"/>
  <c r="I683" i="14" s="1"/>
  <c r="H681" i="14"/>
  <c r="I681" i="14" s="1"/>
  <c r="H679" i="14"/>
  <c r="I679" i="14" s="1"/>
  <c r="H677" i="14"/>
  <c r="I677" i="14" s="1"/>
  <c r="H675" i="14"/>
  <c r="I675" i="14" s="1"/>
  <c r="H673" i="14"/>
  <c r="I673" i="14" s="1"/>
  <c r="H671" i="14"/>
  <c r="I671" i="14" s="1"/>
  <c r="H669" i="14"/>
  <c r="I669" i="14" s="1"/>
  <c r="H667" i="14"/>
  <c r="I667" i="14" s="1"/>
  <c r="H665" i="14"/>
  <c r="I665" i="14" s="1"/>
  <c r="H663" i="14"/>
  <c r="I663" i="14" s="1"/>
  <c r="H661" i="14"/>
  <c r="I661" i="14" s="1"/>
  <c r="H659" i="14"/>
  <c r="I659" i="14" s="1"/>
  <c r="H657" i="14"/>
  <c r="I657" i="14" s="1"/>
  <c r="H655" i="14"/>
  <c r="I655" i="14" s="1"/>
  <c r="H653" i="14"/>
  <c r="I653" i="14" s="1"/>
  <c r="H651" i="14"/>
  <c r="I651" i="14" s="1"/>
  <c r="H649" i="14"/>
  <c r="I649" i="14" s="1"/>
  <c r="H647" i="14"/>
  <c r="I647" i="14" s="1"/>
  <c r="H645" i="14"/>
  <c r="I645" i="14" s="1"/>
  <c r="H643" i="14"/>
  <c r="I643" i="14" s="1"/>
  <c r="H641" i="14"/>
  <c r="I641" i="14" s="1"/>
  <c r="H639" i="14"/>
  <c r="I639" i="14" s="1"/>
  <c r="H637" i="14"/>
  <c r="I637" i="14" s="1"/>
  <c r="H635" i="14"/>
  <c r="I635" i="14" s="1"/>
  <c r="H633" i="14"/>
  <c r="I633" i="14" s="1"/>
  <c r="H631" i="14"/>
  <c r="I631" i="14" s="1"/>
  <c r="H629" i="14"/>
  <c r="I629" i="14" s="1"/>
  <c r="H627" i="14"/>
  <c r="I627" i="14" s="1"/>
  <c r="H625" i="14"/>
  <c r="I625" i="14" s="1"/>
  <c r="H623" i="14"/>
  <c r="I623" i="14" s="1"/>
  <c r="H621" i="14"/>
  <c r="I621" i="14" s="1"/>
  <c r="H619" i="14"/>
  <c r="I619" i="14" s="1"/>
  <c r="H617" i="14"/>
  <c r="I617" i="14" s="1"/>
  <c r="H615" i="14"/>
  <c r="I615" i="14" s="1"/>
  <c r="H613" i="14"/>
  <c r="I613" i="14" s="1"/>
  <c r="H611" i="14"/>
  <c r="I611" i="14" s="1"/>
  <c r="H609" i="14"/>
  <c r="I609" i="14" s="1"/>
  <c r="H607" i="14"/>
  <c r="I607" i="14" s="1"/>
  <c r="H605" i="14"/>
  <c r="I605" i="14" s="1"/>
  <c r="H603" i="14"/>
  <c r="I603" i="14" s="1"/>
  <c r="H601" i="14"/>
  <c r="I601" i="14" s="1"/>
  <c r="H599" i="14"/>
  <c r="I599" i="14" s="1"/>
  <c r="H597" i="14"/>
  <c r="I597" i="14" s="1"/>
  <c r="H595" i="14"/>
  <c r="I595" i="14" s="1"/>
  <c r="H593" i="14"/>
  <c r="I593" i="14" s="1"/>
  <c r="H591" i="14"/>
  <c r="I591" i="14" s="1"/>
  <c r="H589" i="14"/>
  <c r="I589" i="14" s="1"/>
  <c r="H587" i="14"/>
  <c r="I587" i="14" s="1"/>
  <c r="H585" i="14"/>
  <c r="I585" i="14" s="1"/>
  <c r="H583" i="14"/>
  <c r="I583" i="14" s="1"/>
  <c r="H581" i="14"/>
  <c r="I581" i="14" s="1"/>
  <c r="H579" i="14"/>
  <c r="I579" i="14" s="1"/>
  <c r="H577" i="14"/>
  <c r="I577" i="14" s="1"/>
  <c r="H575" i="14"/>
  <c r="I575" i="14" s="1"/>
  <c r="H573" i="14"/>
  <c r="I573" i="14" s="1"/>
  <c r="H571" i="14"/>
  <c r="I571" i="14" s="1"/>
  <c r="H569" i="14"/>
  <c r="I569" i="14" s="1"/>
  <c r="H567" i="14"/>
  <c r="I567" i="14" s="1"/>
  <c r="H565" i="14"/>
  <c r="I565" i="14" s="1"/>
  <c r="H563" i="14"/>
  <c r="I563" i="14" s="1"/>
  <c r="H561" i="14"/>
  <c r="I561" i="14" s="1"/>
  <c r="H559" i="14"/>
  <c r="I559" i="14" s="1"/>
  <c r="H557" i="14"/>
  <c r="I557" i="14" s="1"/>
  <c r="H555" i="14"/>
  <c r="I555" i="14" s="1"/>
  <c r="H553" i="14"/>
  <c r="I553" i="14" s="1"/>
  <c r="H551" i="14"/>
  <c r="I551" i="14" s="1"/>
  <c r="H549" i="14"/>
  <c r="I549" i="14" s="1"/>
  <c r="H547" i="14"/>
  <c r="I547" i="14" s="1"/>
  <c r="H545" i="14"/>
  <c r="I545" i="14" s="1"/>
  <c r="H543" i="14"/>
  <c r="I543" i="14" s="1"/>
  <c r="H541" i="14"/>
  <c r="I541" i="14" s="1"/>
  <c r="H539" i="14"/>
  <c r="I539" i="14" s="1"/>
  <c r="H537" i="14"/>
  <c r="I537" i="14" s="1"/>
  <c r="H535" i="14"/>
  <c r="I535" i="14" s="1"/>
  <c r="H533" i="14"/>
  <c r="I533" i="14" s="1"/>
  <c r="H531" i="14"/>
  <c r="I531" i="14" s="1"/>
  <c r="H529" i="14"/>
  <c r="I529" i="14" s="1"/>
  <c r="H527" i="14"/>
  <c r="I527" i="14" s="1"/>
  <c r="H525" i="14"/>
  <c r="I525" i="14" s="1"/>
  <c r="H523" i="14"/>
  <c r="I523" i="14" s="1"/>
  <c r="H521" i="14"/>
  <c r="I521" i="14" s="1"/>
  <c r="H519" i="14"/>
  <c r="I519" i="14" s="1"/>
  <c r="H517" i="14"/>
  <c r="I517" i="14" s="1"/>
  <c r="H515" i="14"/>
  <c r="I515" i="14" s="1"/>
  <c r="H513" i="14"/>
  <c r="I513" i="14" s="1"/>
  <c r="H511" i="14"/>
  <c r="I511" i="14" s="1"/>
  <c r="H509" i="14"/>
  <c r="I509" i="14" s="1"/>
  <c r="H507" i="14"/>
  <c r="I507" i="14" s="1"/>
  <c r="H505" i="14"/>
  <c r="I505" i="14" s="1"/>
  <c r="H503" i="14"/>
  <c r="I503" i="14" s="1"/>
  <c r="H501" i="14"/>
  <c r="I501" i="14" s="1"/>
  <c r="H499" i="14"/>
  <c r="I499" i="14" s="1"/>
  <c r="H497" i="14"/>
  <c r="I497" i="14" s="1"/>
  <c r="H495" i="14"/>
  <c r="I495" i="14" s="1"/>
  <c r="H493" i="14"/>
  <c r="I493" i="14" s="1"/>
  <c r="H491" i="14"/>
  <c r="I491" i="14" s="1"/>
  <c r="H489" i="14"/>
  <c r="I489" i="14" s="1"/>
  <c r="H487" i="14"/>
  <c r="I487" i="14" s="1"/>
  <c r="H485" i="14"/>
  <c r="I485" i="14" s="1"/>
  <c r="H483" i="14"/>
  <c r="I483" i="14" s="1"/>
  <c r="H481" i="14"/>
  <c r="I481" i="14" s="1"/>
  <c r="H479" i="14"/>
  <c r="I479" i="14" s="1"/>
  <c r="H477" i="14"/>
  <c r="I477" i="14" s="1"/>
  <c r="H475" i="14"/>
  <c r="I475" i="14" s="1"/>
  <c r="H473" i="14"/>
  <c r="I473" i="14" s="1"/>
  <c r="H471" i="14"/>
  <c r="I471" i="14" s="1"/>
  <c r="H469" i="14"/>
  <c r="I469" i="14" s="1"/>
  <c r="H467" i="14"/>
  <c r="I467" i="14" s="1"/>
  <c r="H465" i="14"/>
  <c r="I465" i="14" s="1"/>
  <c r="H463" i="14"/>
  <c r="I463" i="14" s="1"/>
  <c r="H461" i="14"/>
  <c r="I461" i="14" s="1"/>
  <c r="H459" i="14"/>
  <c r="I459" i="14" s="1"/>
  <c r="H457" i="14"/>
  <c r="I457" i="14" s="1"/>
  <c r="H455" i="14"/>
  <c r="I455" i="14" s="1"/>
  <c r="H453" i="14"/>
  <c r="I453" i="14" s="1"/>
  <c r="H451" i="14"/>
  <c r="I451" i="14" s="1"/>
  <c r="H449" i="14"/>
  <c r="I449" i="14" s="1"/>
  <c r="H447" i="14"/>
  <c r="I447" i="14" s="1"/>
  <c r="H445" i="14"/>
  <c r="I445" i="14" s="1"/>
  <c r="H719" i="14"/>
  <c r="I719" i="14" s="1"/>
  <c r="H711" i="14"/>
  <c r="I711" i="14" s="1"/>
  <c r="H704" i="14"/>
  <c r="I704" i="14" s="1"/>
  <c r="H700" i="14"/>
  <c r="I700" i="14" s="1"/>
  <c r="H696" i="14"/>
  <c r="I696" i="14" s="1"/>
  <c r="H692" i="14"/>
  <c r="I692" i="14" s="1"/>
  <c r="H688" i="14"/>
  <c r="I688" i="14" s="1"/>
  <c r="H684" i="14"/>
  <c r="I684" i="14" s="1"/>
  <c r="H680" i="14"/>
  <c r="I680" i="14" s="1"/>
  <c r="H676" i="14"/>
  <c r="I676" i="14" s="1"/>
  <c r="H672" i="14"/>
  <c r="I672" i="14" s="1"/>
  <c r="H668" i="14"/>
  <c r="I668" i="14" s="1"/>
  <c r="H664" i="14"/>
  <c r="I664" i="14" s="1"/>
  <c r="H660" i="14"/>
  <c r="I660" i="14" s="1"/>
  <c r="H656" i="14"/>
  <c r="I656" i="14" s="1"/>
  <c r="H652" i="14"/>
  <c r="I652" i="14" s="1"/>
  <c r="H648" i="14"/>
  <c r="I648" i="14" s="1"/>
  <c r="H644" i="14"/>
  <c r="I644" i="14" s="1"/>
  <c r="H640" i="14"/>
  <c r="I640" i="14" s="1"/>
  <c r="H636" i="14"/>
  <c r="I636" i="14" s="1"/>
  <c r="H632" i="14"/>
  <c r="I632" i="14" s="1"/>
  <c r="H628" i="14"/>
  <c r="I628" i="14" s="1"/>
  <c r="H624" i="14"/>
  <c r="I624" i="14" s="1"/>
  <c r="H620" i="14"/>
  <c r="I620" i="14" s="1"/>
  <c r="H616" i="14"/>
  <c r="I616" i="14" s="1"/>
  <c r="H612" i="14"/>
  <c r="I612" i="14" s="1"/>
  <c r="H608" i="14"/>
  <c r="I608" i="14" s="1"/>
  <c r="H604" i="14"/>
  <c r="I604" i="14" s="1"/>
  <c r="H600" i="14"/>
  <c r="I600" i="14" s="1"/>
  <c r="H596" i="14"/>
  <c r="I596" i="14" s="1"/>
  <c r="H592" i="14"/>
  <c r="I592" i="14" s="1"/>
  <c r="H588" i="14"/>
  <c r="I588" i="14" s="1"/>
  <c r="H584" i="14"/>
  <c r="I584" i="14" s="1"/>
  <c r="H580" i="14"/>
  <c r="I580" i="14" s="1"/>
  <c r="H715" i="14"/>
  <c r="I715" i="14" s="1"/>
  <c r="H707" i="14"/>
  <c r="I707" i="14" s="1"/>
  <c r="H702" i="14"/>
  <c r="I702" i="14" s="1"/>
  <c r="H698" i="14"/>
  <c r="I698" i="14" s="1"/>
  <c r="H694" i="14"/>
  <c r="I694" i="14" s="1"/>
  <c r="H690" i="14"/>
  <c r="I690" i="14" s="1"/>
  <c r="H686" i="14"/>
  <c r="I686" i="14" s="1"/>
  <c r="H682" i="14"/>
  <c r="I682" i="14" s="1"/>
  <c r="H678" i="14"/>
  <c r="I678" i="14" s="1"/>
  <c r="H674" i="14"/>
  <c r="I674" i="14" s="1"/>
  <c r="H670" i="14"/>
  <c r="I670" i="14" s="1"/>
  <c r="H666" i="14"/>
  <c r="I666" i="14" s="1"/>
  <c r="H662" i="14"/>
  <c r="I662" i="14" s="1"/>
  <c r="H658" i="14"/>
  <c r="I658" i="14" s="1"/>
  <c r="H654" i="14"/>
  <c r="I654" i="14" s="1"/>
  <c r="H650" i="14"/>
  <c r="I650" i="14" s="1"/>
  <c r="H646" i="14"/>
  <c r="I646" i="14" s="1"/>
  <c r="H642" i="14"/>
  <c r="I642" i="14" s="1"/>
  <c r="H638" i="14"/>
  <c r="I638" i="14" s="1"/>
  <c r="H634" i="14"/>
  <c r="I634" i="14" s="1"/>
  <c r="H630" i="14"/>
  <c r="I630" i="14" s="1"/>
  <c r="H626" i="14"/>
  <c r="I626" i="14" s="1"/>
  <c r="H622" i="14"/>
  <c r="I622" i="14" s="1"/>
  <c r="H618" i="14"/>
  <c r="I618" i="14" s="1"/>
  <c r="H614" i="14"/>
  <c r="I614" i="14" s="1"/>
  <c r="H610" i="14"/>
  <c r="I610" i="14" s="1"/>
  <c r="H606" i="14"/>
  <c r="I606" i="14" s="1"/>
  <c r="H602" i="14"/>
  <c r="I602" i="14" s="1"/>
  <c r="H598" i="14"/>
  <c r="I598" i="14" s="1"/>
  <c r="H594" i="14"/>
  <c r="I594" i="14" s="1"/>
  <c r="H590" i="14"/>
  <c r="I590" i="14" s="1"/>
  <c r="H586" i="14"/>
  <c r="I586" i="14" s="1"/>
  <c r="H582" i="14"/>
  <c r="I582" i="14" s="1"/>
  <c r="H578" i="14"/>
  <c r="I578" i="14" s="1"/>
  <c r="H574" i="14"/>
  <c r="I574" i="14" s="1"/>
  <c r="H570" i="14"/>
  <c r="I570" i="14" s="1"/>
  <c r="H566" i="14"/>
  <c r="I566" i="14" s="1"/>
  <c r="H562" i="14"/>
  <c r="I562" i="14" s="1"/>
  <c r="H558" i="14"/>
  <c r="I558" i="14" s="1"/>
  <c r="H554" i="14"/>
  <c r="I554" i="14" s="1"/>
  <c r="H550" i="14"/>
  <c r="I550" i="14" s="1"/>
  <c r="H546" i="14"/>
  <c r="I546" i="14" s="1"/>
  <c r="H542" i="14"/>
  <c r="I542" i="14" s="1"/>
  <c r="H538" i="14"/>
  <c r="I538" i="14" s="1"/>
  <c r="H534" i="14"/>
  <c r="I534" i="14" s="1"/>
  <c r="H530" i="14"/>
  <c r="I530" i="14" s="1"/>
  <c r="H526" i="14"/>
  <c r="I526" i="14" s="1"/>
  <c r="H522" i="14"/>
  <c r="I522" i="14" s="1"/>
  <c r="H518" i="14"/>
  <c r="I518" i="14" s="1"/>
  <c r="H514" i="14"/>
  <c r="I514" i="14" s="1"/>
  <c r="H510" i="14"/>
  <c r="I510" i="14" s="1"/>
  <c r="H506" i="14"/>
  <c r="I506" i="14" s="1"/>
  <c r="H502" i="14"/>
  <c r="I502" i="14" s="1"/>
  <c r="H498" i="14"/>
  <c r="I498" i="14" s="1"/>
  <c r="H494" i="14"/>
  <c r="I494" i="14" s="1"/>
  <c r="H490" i="14"/>
  <c r="I490" i="14" s="1"/>
  <c r="H486" i="14"/>
  <c r="I486" i="14" s="1"/>
  <c r="H482" i="14"/>
  <c r="I482" i="14" s="1"/>
  <c r="H478" i="14"/>
  <c r="I478" i="14" s="1"/>
  <c r="H474" i="14"/>
  <c r="I474" i="14" s="1"/>
  <c r="H470" i="14"/>
  <c r="I470" i="14" s="1"/>
  <c r="H466" i="14"/>
  <c r="I466" i="14" s="1"/>
  <c r="H462" i="14"/>
  <c r="I462" i="14" s="1"/>
  <c r="H458" i="14"/>
  <c r="I458" i="14" s="1"/>
  <c r="H454" i="14"/>
  <c r="I454" i="14" s="1"/>
  <c r="H450" i="14"/>
  <c r="I450" i="14" s="1"/>
  <c r="H446" i="14"/>
  <c r="I446" i="14" s="1"/>
  <c r="H442" i="14"/>
  <c r="I442" i="14" s="1"/>
  <c r="H440" i="14"/>
  <c r="I440" i="14" s="1"/>
  <c r="H438" i="14"/>
  <c r="I438" i="14" s="1"/>
  <c r="H436" i="14"/>
  <c r="I436" i="14" s="1"/>
  <c r="H434" i="14"/>
  <c r="I434" i="14" s="1"/>
  <c r="H432" i="14"/>
  <c r="I432" i="14" s="1"/>
  <c r="H430" i="14"/>
  <c r="I430" i="14" s="1"/>
  <c r="H428" i="14"/>
  <c r="I428" i="14" s="1"/>
  <c r="H426" i="14"/>
  <c r="I426" i="14" s="1"/>
  <c r="H424" i="14"/>
  <c r="I424" i="14" s="1"/>
  <c r="H422" i="14"/>
  <c r="I422" i="14" s="1"/>
  <c r="H420" i="14"/>
  <c r="I420" i="14" s="1"/>
  <c r="H418" i="14"/>
  <c r="I418" i="14" s="1"/>
  <c r="H416" i="14"/>
  <c r="I416" i="14" s="1"/>
  <c r="H414" i="14"/>
  <c r="I414" i="14" s="1"/>
  <c r="H412" i="14"/>
  <c r="I412" i="14" s="1"/>
  <c r="H410" i="14"/>
  <c r="I410" i="14" s="1"/>
  <c r="H408" i="14"/>
  <c r="I408" i="14" s="1"/>
  <c r="H406" i="14"/>
  <c r="I406" i="14" s="1"/>
  <c r="H404" i="14"/>
  <c r="I404" i="14" s="1"/>
  <c r="H402" i="14"/>
  <c r="I402" i="14" s="1"/>
  <c r="H400" i="14"/>
  <c r="I400" i="14" s="1"/>
  <c r="H398" i="14"/>
  <c r="I398" i="14" s="1"/>
  <c r="H396" i="14"/>
  <c r="I396" i="14" s="1"/>
  <c r="H394" i="14"/>
  <c r="I394" i="14" s="1"/>
  <c r="H392" i="14"/>
  <c r="I392" i="14" s="1"/>
  <c r="H390" i="14"/>
  <c r="I390" i="14" s="1"/>
  <c r="H388" i="14"/>
  <c r="I388" i="14" s="1"/>
  <c r="H386" i="14"/>
  <c r="I386" i="14" s="1"/>
  <c r="H384" i="14"/>
  <c r="I384" i="14" s="1"/>
  <c r="H382" i="14"/>
  <c r="I382" i="14" s="1"/>
  <c r="H380" i="14"/>
  <c r="I380" i="14" s="1"/>
  <c r="H378" i="14"/>
  <c r="I378" i="14" s="1"/>
  <c r="H376" i="14"/>
  <c r="I376" i="14" s="1"/>
  <c r="H374" i="14"/>
  <c r="I374" i="14" s="1"/>
  <c r="H372" i="14"/>
  <c r="I372" i="14" s="1"/>
  <c r="H370" i="14"/>
  <c r="I370" i="14" s="1"/>
  <c r="H368" i="14"/>
  <c r="I368" i="14" s="1"/>
  <c r="H366" i="14"/>
  <c r="I366" i="14" s="1"/>
  <c r="H364" i="14"/>
  <c r="I364" i="14" s="1"/>
  <c r="H362" i="14"/>
  <c r="I362" i="14" s="1"/>
  <c r="H360" i="14"/>
  <c r="I360" i="14" s="1"/>
  <c r="H358" i="14"/>
  <c r="I358" i="14" s="1"/>
  <c r="H356" i="14"/>
  <c r="I356" i="14" s="1"/>
  <c r="H354" i="14"/>
  <c r="I354" i="14" s="1"/>
  <c r="H352" i="14"/>
  <c r="I352" i="14" s="1"/>
  <c r="H350" i="14"/>
  <c r="I350" i="14" s="1"/>
  <c r="H348" i="14"/>
  <c r="I348" i="14" s="1"/>
  <c r="H346" i="14"/>
  <c r="I346" i="14" s="1"/>
  <c r="H344" i="14"/>
  <c r="I344" i="14" s="1"/>
  <c r="H342" i="14"/>
  <c r="I342" i="14" s="1"/>
  <c r="H340" i="14"/>
  <c r="I340" i="14" s="1"/>
  <c r="H338" i="14"/>
  <c r="I338" i="14" s="1"/>
  <c r="H336" i="14"/>
  <c r="I336" i="14" s="1"/>
  <c r="H334" i="14"/>
  <c r="I334" i="14" s="1"/>
  <c r="H332" i="14"/>
  <c r="I332" i="14" s="1"/>
  <c r="H330" i="14"/>
  <c r="I330" i="14" s="1"/>
  <c r="H328" i="14"/>
  <c r="I328" i="14" s="1"/>
  <c r="H326" i="14"/>
  <c r="I326" i="14" s="1"/>
  <c r="H324" i="14"/>
  <c r="I324" i="14" s="1"/>
  <c r="H322" i="14"/>
  <c r="I322" i="14" s="1"/>
  <c r="H320" i="14"/>
  <c r="I320" i="14" s="1"/>
  <c r="H318" i="14"/>
  <c r="I318" i="14" s="1"/>
  <c r="H316" i="14"/>
  <c r="I316" i="14" s="1"/>
  <c r="H314" i="14"/>
  <c r="I314" i="14" s="1"/>
  <c r="H312" i="14"/>
  <c r="I312" i="14" s="1"/>
  <c r="H310" i="14"/>
  <c r="I310" i="14" s="1"/>
  <c r="H308" i="14"/>
  <c r="I308" i="14" s="1"/>
  <c r="H306" i="14"/>
  <c r="I306" i="14" s="1"/>
  <c r="H304" i="14"/>
  <c r="I304" i="14" s="1"/>
  <c r="H302" i="14"/>
  <c r="I302" i="14" s="1"/>
  <c r="H300" i="14"/>
  <c r="I300" i="14" s="1"/>
  <c r="H298" i="14"/>
  <c r="I298" i="14" s="1"/>
  <c r="H296" i="14"/>
  <c r="I296" i="14" s="1"/>
  <c r="H294" i="14"/>
  <c r="I294" i="14" s="1"/>
  <c r="H292" i="14"/>
  <c r="I292" i="14" s="1"/>
  <c r="H290" i="14"/>
  <c r="I290" i="14" s="1"/>
  <c r="H288" i="14"/>
  <c r="I288" i="14" s="1"/>
  <c r="H286" i="14"/>
  <c r="I286" i="14" s="1"/>
  <c r="H284" i="14"/>
  <c r="I284" i="14" s="1"/>
  <c r="H282" i="14"/>
  <c r="I282" i="14" s="1"/>
  <c r="H280" i="14"/>
  <c r="I280" i="14" s="1"/>
  <c r="H278" i="14"/>
  <c r="I278" i="14" s="1"/>
  <c r="H276" i="14"/>
  <c r="I276" i="14" s="1"/>
  <c r="H274" i="14"/>
  <c r="I274" i="14" s="1"/>
  <c r="H272" i="14"/>
  <c r="I272" i="14" s="1"/>
  <c r="H270" i="14"/>
  <c r="I270" i="14" s="1"/>
  <c r="H268" i="14"/>
  <c r="I268" i="14" s="1"/>
  <c r="H266" i="14"/>
  <c r="I266" i="14" s="1"/>
  <c r="H264" i="14"/>
  <c r="I264" i="14" s="1"/>
  <c r="H262" i="14"/>
  <c r="I262" i="14" s="1"/>
  <c r="H260" i="14"/>
  <c r="I260" i="14" s="1"/>
  <c r="H258" i="14"/>
  <c r="I258" i="14" s="1"/>
  <c r="H256" i="14"/>
  <c r="I256" i="14" s="1"/>
  <c r="H254" i="14"/>
  <c r="I254" i="14" s="1"/>
  <c r="H252" i="14"/>
  <c r="I252" i="14" s="1"/>
  <c r="H250" i="14"/>
  <c r="I250" i="14" s="1"/>
  <c r="H248" i="14"/>
  <c r="I248" i="14" s="1"/>
  <c r="H246" i="14"/>
  <c r="I246" i="14" s="1"/>
  <c r="H244" i="14"/>
  <c r="I244" i="14" s="1"/>
  <c r="H242" i="14"/>
  <c r="I242" i="14" s="1"/>
  <c r="H240" i="14"/>
  <c r="I240" i="14" s="1"/>
  <c r="H238" i="14"/>
  <c r="I238" i="14" s="1"/>
  <c r="H236" i="14"/>
  <c r="I236" i="14" s="1"/>
  <c r="H234" i="14"/>
  <c r="I234" i="14" s="1"/>
  <c r="H232" i="14"/>
  <c r="I232" i="14" s="1"/>
  <c r="H230" i="14"/>
  <c r="I230" i="14" s="1"/>
  <c r="H228" i="14"/>
  <c r="I228" i="14" s="1"/>
  <c r="H226" i="14"/>
  <c r="I226" i="14" s="1"/>
  <c r="H224" i="14"/>
  <c r="I224" i="14" s="1"/>
  <c r="H222" i="14"/>
  <c r="I222" i="14" s="1"/>
  <c r="H220" i="14"/>
  <c r="I220" i="14" s="1"/>
  <c r="H218" i="14"/>
  <c r="I218" i="14" s="1"/>
  <c r="H216" i="14"/>
  <c r="I216" i="14" s="1"/>
  <c r="H214" i="14"/>
  <c r="I214" i="14" s="1"/>
  <c r="H212" i="14"/>
  <c r="I212" i="14" s="1"/>
  <c r="H210" i="14"/>
  <c r="I210" i="14" s="1"/>
  <c r="H208" i="14"/>
  <c r="I208" i="14" s="1"/>
  <c r="H206" i="14"/>
  <c r="I206" i="14" s="1"/>
  <c r="H204" i="14"/>
  <c r="I204" i="14" s="1"/>
  <c r="H202" i="14"/>
  <c r="I202" i="14" s="1"/>
  <c r="H200" i="14"/>
  <c r="I200" i="14" s="1"/>
  <c r="H198" i="14"/>
  <c r="I198" i="14" s="1"/>
  <c r="H196" i="14"/>
  <c r="I196" i="14" s="1"/>
  <c r="H194" i="14"/>
  <c r="I194" i="14" s="1"/>
  <c r="H192" i="14"/>
  <c r="I192" i="14" s="1"/>
  <c r="H190" i="14"/>
  <c r="I190" i="14" s="1"/>
  <c r="H188" i="14"/>
  <c r="I188" i="14" s="1"/>
  <c r="H186" i="14"/>
  <c r="I186" i="14" s="1"/>
  <c r="H184" i="14"/>
  <c r="I184" i="14" s="1"/>
  <c r="H182" i="14"/>
  <c r="I182" i="14" s="1"/>
  <c r="H180" i="14"/>
  <c r="I180" i="14" s="1"/>
  <c r="H178" i="14"/>
  <c r="I178" i="14" s="1"/>
  <c r="H176" i="14"/>
  <c r="I176" i="14" s="1"/>
  <c r="H174" i="14"/>
  <c r="I174" i="14" s="1"/>
  <c r="H172" i="14"/>
  <c r="I172" i="14" s="1"/>
  <c r="H170" i="14"/>
  <c r="I170" i="14" s="1"/>
  <c r="H168" i="14"/>
  <c r="I168" i="14" s="1"/>
  <c r="H166" i="14"/>
  <c r="I166" i="14" s="1"/>
  <c r="H164" i="14"/>
  <c r="I164" i="14" s="1"/>
  <c r="H162" i="14"/>
  <c r="I162" i="14" s="1"/>
  <c r="H160" i="14"/>
  <c r="I160" i="14" s="1"/>
  <c r="H158" i="14"/>
  <c r="I158" i="14" s="1"/>
  <c r="H156" i="14"/>
  <c r="I156" i="14" s="1"/>
  <c r="H154" i="14"/>
  <c r="I154" i="14" s="1"/>
  <c r="H152" i="14"/>
  <c r="I152" i="14" s="1"/>
  <c r="H150" i="14"/>
  <c r="I150" i="14" s="1"/>
  <c r="H148" i="14"/>
  <c r="I148" i="14" s="1"/>
  <c r="H146" i="14"/>
  <c r="I146" i="14" s="1"/>
  <c r="H144" i="14"/>
  <c r="I144" i="14" s="1"/>
  <c r="H142" i="14"/>
  <c r="I142" i="14" s="1"/>
  <c r="H140" i="14"/>
  <c r="I140" i="14" s="1"/>
  <c r="H138" i="14"/>
  <c r="I138" i="14" s="1"/>
  <c r="H136" i="14"/>
  <c r="I136" i="14" s="1"/>
  <c r="H134" i="14"/>
  <c r="I134" i="14" s="1"/>
  <c r="H132" i="14"/>
  <c r="I132" i="14" s="1"/>
  <c r="H130" i="14"/>
  <c r="I130" i="14" s="1"/>
  <c r="H128" i="14"/>
  <c r="I128" i="14" s="1"/>
  <c r="H126" i="14"/>
  <c r="I126" i="14" s="1"/>
  <c r="H124" i="14"/>
  <c r="I124" i="14" s="1"/>
  <c r="H122" i="14"/>
  <c r="I122" i="14" s="1"/>
  <c r="H120" i="14"/>
  <c r="I120" i="14" s="1"/>
  <c r="H118" i="14"/>
  <c r="I118" i="14" s="1"/>
  <c r="H116" i="14"/>
  <c r="I116" i="14" s="1"/>
  <c r="H114" i="14"/>
  <c r="I114" i="14" s="1"/>
  <c r="H112" i="14"/>
  <c r="I112" i="14" s="1"/>
  <c r="H110" i="14"/>
  <c r="I110" i="14" s="1"/>
  <c r="H108" i="14"/>
  <c r="I108" i="14" s="1"/>
  <c r="H106" i="14"/>
  <c r="I106" i="14" s="1"/>
  <c r="H104" i="14"/>
  <c r="I104" i="14" s="1"/>
  <c r="H102" i="14"/>
  <c r="I102" i="14" s="1"/>
  <c r="H100" i="14"/>
  <c r="I100" i="14" s="1"/>
  <c r="H98" i="14"/>
  <c r="I98" i="14" s="1"/>
  <c r="H96" i="14"/>
  <c r="I96" i="14" s="1"/>
  <c r="H94" i="14"/>
  <c r="I94" i="14" s="1"/>
  <c r="H92" i="14"/>
  <c r="I92" i="14" s="1"/>
  <c r="H90" i="14"/>
  <c r="I90" i="14" s="1"/>
  <c r="H88" i="14"/>
  <c r="I88" i="14" s="1"/>
  <c r="H86" i="14"/>
  <c r="I86" i="14" s="1"/>
  <c r="H84" i="14"/>
  <c r="I84" i="14" s="1"/>
  <c r="H82" i="14"/>
  <c r="I82" i="14" s="1"/>
  <c r="H80" i="14"/>
  <c r="I80" i="14" s="1"/>
  <c r="H78" i="14"/>
  <c r="I78" i="14" s="1"/>
  <c r="H76" i="14"/>
  <c r="I76" i="14" s="1"/>
  <c r="H74" i="14"/>
  <c r="I74" i="14" s="1"/>
  <c r="H72" i="14"/>
  <c r="I72" i="14" s="1"/>
  <c r="H70" i="14"/>
  <c r="I70" i="14" s="1"/>
  <c r="H68" i="14"/>
  <c r="I68" i="14" s="1"/>
  <c r="H66" i="14"/>
  <c r="I66" i="14" s="1"/>
  <c r="H64" i="14"/>
  <c r="I64" i="14" s="1"/>
  <c r="H62" i="14"/>
  <c r="I62" i="14" s="1"/>
  <c r="H60" i="14"/>
  <c r="I60" i="14" s="1"/>
  <c r="H58" i="14"/>
  <c r="I58" i="14" s="1"/>
  <c r="H56" i="14"/>
  <c r="I56" i="14" s="1"/>
  <c r="H54" i="14"/>
  <c r="I54" i="14" s="1"/>
  <c r="H52" i="14"/>
  <c r="I52" i="14" s="1"/>
  <c r="H50" i="14"/>
  <c r="I50" i="14" s="1"/>
  <c r="H48" i="14"/>
  <c r="I48" i="14" s="1"/>
  <c r="H46" i="14"/>
  <c r="I46" i="14" s="1"/>
  <c r="H44" i="14"/>
  <c r="I44" i="14" s="1"/>
  <c r="H42" i="14"/>
  <c r="I42" i="14" s="1"/>
  <c r="H40" i="14"/>
  <c r="I40" i="14" s="1"/>
  <c r="H39" i="14"/>
  <c r="I39" i="14" s="1"/>
  <c r="H38" i="14"/>
  <c r="I38" i="14" s="1"/>
  <c r="H34" i="14"/>
  <c r="I34" i="14" s="1"/>
  <c r="H33" i="14"/>
  <c r="I33" i="14" s="1"/>
  <c r="H572" i="14"/>
  <c r="I572" i="14" s="1"/>
  <c r="H564" i="14"/>
  <c r="I564" i="14" s="1"/>
  <c r="H556" i="14"/>
  <c r="I556" i="14" s="1"/>
  <c r="H548" i="14"/>
  <c r="I548" i="14" s="1"/>
  <c r="H540" i="14"/>
  <c r="I540" i="14" s="1"/>
  <c r="H532" i="14"/>
  <c r="I532" i="14" s="1"/>
  <c r="H524" i="14"/>
  <c r="I524" i="14" s="1"/>
  <c r="H516" i="14"/>
  <c r="I516" i="14" s="1"/>
  <c r="H508" i="14"/>
  <c r="I508" i="14" s="1"/>
  <c r="H500" i="14"/>
  <c r="I500" i="14" s="1"/>
  <c r="H492" i="14"/>
  <c r="I492" i="14" s="1"/>
  <c r="H484" i="14"/>
  <c r="I484" i="14" s="1"/>
  <c r="H476" i="14"/>
  <c r="I476" i="14" s="1"/>
  <c r="H468" i="14"/>
  <c r="I468" i="14" s="1"/>
  <c r="H460" i="14"/>
  <c r="I460" i="14" s="1"/>
  <c r="H452" i="14"/>
  <c r="I452" i="14" s="1"/>
  <c r="H444" i="14"/>
  <c r="I444" i="14" s="1"/>
  <c r="H443" i="14"/>
  <c r="I443" i="14" s="1"/>
  <c r="H439" i="14"/>
  <c r="I439" i="14" s="1"/>
  <c r="H435" i="14"/>
  <c r="I435" i="14" s="1"/>
  <c r="H431" i="14"/>
  <c r="I431" i="14" s="1"/>
  <c r="H427" i="14"/>
  <c r="I427" i="14" s="1"/>
  <c r="H423" i="14"/>
  <c r="I423" i="14" s="1"/>
  <c r="H419" i="14"/>
  <c r="I419" i="14" s="1"/>
  <c r="H415" i="14"/>
  <c r="I415" i="14" s="1"/>
  <c r="H411" i="14"/>
  <c r="I411" i="14" s="1"/>
  <c r="H407" i="14"/>
  <c r="I407" i="14" s="1"/>
  <c r="H403" i="14"/>
  <c r="I403" i="14" s="1"/>
  <c r="H399" i="14"/>
  <c r="I399" i="14" s="1"/>
  <c r="H395" i="14"/>
  <c r="I395" i="14" s="1"/>
  <c r="H391" i="14"/>
  <c r="I391" i="14" s="1"/>
  <c r="H387" i="14"/>
  <c r="I387" i="14" s="1"/>
  <c r="H383" i="14"/>
  <c r="I383" i="14" s="1"/>
  <c r="H379" i="14"/>
  <c r="I379" i="14" s="1"/>
  <c r="H375" i="14"/>
  <c r="I375" i="14" s="1"/>
  <c r="H371" i="14"/>
  <c r="I371" i="14" s="1"/>
  <c r="H367" i="14"/>
  <c r="I367" i="14" s="1"/>
  <c r="H363" i="14"/>
  <c r="I363" i="14" s="1"/>
  <c r="H359" i="14"/>
  <c r="I359" i="14" s="1"/>
  <c r="H355" i="14"/>
  <c r="I355" i="14" s="1"/>
  <c r="H351" i="14"/>
  <c r="I351" i="14" s="1"/>
  <c r="H347" i="14"/>
  <c r="I347" i="14" s="1"/>
  <c r="H343" i="14"/>
  <c r="I343" i="14" s="1"/>
  <c r="H339" i="14"/>
  <c r="I339" i="14" s="1"/>
  <c r="H335" i="14"/>
  <c r="I335" i="14" s="1"/>
  <c r="H331" i="14"/>
  <c r="I331" i="14" s="1"/>
  <c r="H327" i="14"/>
  <c r="I327" i="14" s="1"/>
  <c r="H323" i="14"/>
  <c r="I323" i="14" s="1"/>
  <c r="H319" i="14"/>
  <c r="I319" i="14" s="1"/>
  <c r="H315" i="14"/>
  <c r="I315" i="14" s="1"/>
  <c r="H311" i="14"/>
  <c r="I311" i="14" s="1"/>
  <c r="H307" i="14"/>
  <c r="I307" i="14" s="1"/>
  <c r="H303" i="14"/>
  <c r="I303" i="14" s="1"/>
  <c r="H299" i="14"/>
  <c r="I299" i="14" s="1"/>
  <c r="H295" i="14"/>
  <c r="I295" i="14" s="1"/>
  <c r="H291" i="14"/>
  <c r="I291" i="14" s="1"/>
  <c r="H287" i="14"/>
  <c r="I287" i="14" s="1"/>
  <c r="H283" i="14"/>
  <c r="I283" i="14" s="1"/>
  <c r="H279" i="14"/>
  <c r="I279" i="14" s="1"/>
  <c r="H275" i="14"/>
  <c r="I275" i="14" s="1"/>
  <c r="H271" i="14"/>
  <c r="I271" i="14" s="1"/>
  <c r="H267" i="14"/>
  <c r="I267" i="14" s="1"/>
  <c r="H263" i="14"/>
  <c r="I263" i="14" s="1"/>
  <c r="H259" i="14"/>
  <c r="I259" i="14" s="1"/>
  <c r="H255" i="14"/>
  <c r="I255" i="14" s="1"/>
  <c r="H251" i="14"/>
  <c r="I251" i="14" s="1"/>
  <c r="H247" i="14"/>
  <c r="I247" i="14" s="1"/>
  <c r="H243" i="14"/>
  <c r="I243" i="14" s="1"/>
  <c r="H239" i="14"/>
  <c r="I239" i="14" s="1"/>
  <c r="H235" i="14"/>
  <c r="I235" i="14" s="1"/>
  <c r="H231" i="14"/>
  <c r="I231" i="14" s="1"/>
  <c r="H227" i="14"/>
  <c r="I227" i="14" s="1"/>
  <c r="H223" i="14"/>
  <c r="I223" i="14" s="1"/>
  <c r="H219" i="14"/>
  <c r="I219" i="14" s="1"/>
  <c r="H215" i="14"/>
  <c r="I215" i="14" s="1"/>
  <c r="H211" i="14"/>
  <c r="I211" i="14" s="1"/>
  <c r="H207" i="14"/>
  <c r="I207" i="14" s="1"/>
  <c r="H203" i="14"/>
  <c r="I203" i="14" s="1"/>
  <c r="H199" i="14"/>
  <c r="I199" i="14" s="1"/>
  <c r="H195" i="14"/>
  <c r="I195" i="14" s="1"/>
  <c r="H191" i="14"/>
  <c r="I191" i="14" s="1"/>
  <c r="H187" i="14"/>
  <c r="I187" i="14" s="1"/>
  <c r="H183" i="14"/>
  <c r="I183" i="14" s="1"/>
  <c r="H179" i="14"/>
  <c r="I179" i="14" s="1"/>
  <c r="H175" i="14"/>
  <c r="I175" i="14" s="1"/>
  <c r="H171" i="14"/>
  <c r="I171" i="14" s="1"/>
  <c r="H167" i="14"/>
  <c r="I167" i="14" s="1"/>
  <c r="H163" i="14"/>
  <c r="I163" i="14" s="1"/>
  <c r="H159" i="14"/>
  <c r="I159" i="14" s="1"/>
  <c r="H155" i="14"/>
  <c r="I155" i="14" s="1"/>
  <c r="H151" i="14"/>
  <c r="I151" i="14" s="1"/>
  <c r="H147" i="14"/>
  <c r="I147" i="14" s="1"/>
  <c r="H143" i="14"/>
  <c r="I143" i="14" s="1"/>
  <c r="H139" i="14"/>
  <c r="I139" i="14" s="1"/>
  <c r="H135" i="14"/>
  <c r="I135" i="14" s="1"/>
  <c r="H131" i="14"/>
  <c r="I131" i="14" s="1"/>
  <c r="H127" i="14"/>
  <c r="I127" i="14" s="1"/>
  <c r="H123" i="14"/>
  <c r="I123" i="14" s="1"/>
  <c r="H119" i="14"/>
  <c r="I119" i="14" s="1"/>
  <c r="H115" i="14"/>
  <c r="I115" i="14" s="1"/>
  <c r="H111" i="14"/>
  <c r="I111" i="14" s="1"/>
  <c r="H107" i="14"/>
  <c r="I107" i="14" s="1"/>
  <c r="H103" i="14"/>
  <c r="I103" i="14" s="1"/>
  <c r="H99" i="14"/>
  <c r="I99" i="14" s="1"/>
  <c r="H95" i="14"/>
  <c r="I95" i="14" s="1"/>
  <c r="H91" i="14"/>
  <c r="I91" i="14" s="1"/>
  <c r="H87" i="14"/>
  <c r="I87" i="14" s="1"/>
  <c r="H83" i="14"/>
  <c r="I83" i="14" s="1"/>
  <c r="H79" i="14"/>
  <c r="I79" i="14" s="1"/>
  <c r="H75" i="14"/>
  <c r="I75" i="14" s="1"/>
  <c r="H71" i="14"/>
  <c r="I71" i="14" s="1"/>
  <c r="H67" i="14"/>
  <c r="I67" i="14" s="1"/>
  <c r="H63" i="14"/>
  <c r="I63" i="14" s="1"/>
  <c r="H59" i="14"/>
  <c r="I59" i="14" s="1"/>
  <c r="H55" i="14"/>
  <c r="I55" i="14" s="1"/>
  <c r="H576" i="14"/>
  <c r="I576" i="14" s="1"/>
  <c r="H568" i="14"/>
  <c r="I568" i="14" s="1"/>
  <c r="H560" i="14"/>
  <c r="I560" i="14" s="1"/>
  <c r="H552" i="14"/>
  <c r="I552" i="14" s="1"/>
  <c r="H544" i="14"/>
  <c r="I544" i="14" s="1"/>
  <c r="H536" i="14"/>
  <c r="I536" i="14" s="1"/>
  <c r="H528" i="14"/>
  <c r="I528" i="14" s="1"/>
  <c r="H520" i="14"/>
  <c r="I520" i="14" s="1"/>
  <c r="H512" i="14"/>
  <c r="I512" i="14" s="1"/>
  <c r="H504" i="14"/>
  <c r="I504" i="14" s="1"/>
  <c r="H496" i="14"/>
  <c r="I496" i="14" s="1"/>
  <c r="H488" i="14"/>
  <c r="I488" i="14" s="1"/>
  <c r="H480" i="14"/>
  <c r="I480" i="14" s="1"/>
  <c r="H472" i="14"/>
  <c r="I472" i="14" s="1"/>
  <c r="H464" i="14"/>
  <c r="I464" i="14" s="1"/>
  <c r="H456" i="14"/>
  <c r="I456" i="14" s="1"/>
  <c r="H448" i="14"/>
  <c r="I448" i="14" s="1"/>
  <c r="H441" i="14"/>
  <c r="I441" i="14" s="1"/>
  <c r="H437" i="14"/>
  <c r="I437" i="14" s="1"/>
  <c r="H433" i="14"/>
  <c r="I433" i="14" s="1"/>
  <c r="H429" i="14"/>
  <c r="I429" i="14" s="1"/>
  <c r="H425" i="14"/>
  <c r="I425" i="14" s="1"/>
  <c r="H421" i="14"/>
  <c r="I421" i="14" s="1"/>
  <c r="H417" i="14"/>
  <c r="I417" i="14" s="1"/>
  <c r="H413" i="14"/>
  <c r="I413" i="14" s="1"/>
  <c r="H409" i="14"/>
  <c r="I409" i="14" s="1"/>
  <c r="H405" i="14"/>
  <c r="I405" i="14" s="1"/>
  <c r="H401" i="14"/>
  <c r="I401" i="14" s="1"/>
  <c r="H397" i="14"/>
  <c r="I397" i="14" s="1"/>
  <c r="H393" i="14"/>
  <c r="I393" i="14" s="1"/>
  <c r="H389" i="14"/>
  <c r="I389" i="14" s="1"/>
  <c r="H385" i="14"/>
  <c r="I385" i="14" s="1"/>
  <c r="H381" i="14"/>
  <c r="I381" i="14" s="1"/>
  <c r="H377" i="14"/>
  <c r="I377" i="14" s="1"/>
  <c r="H373" i="14"/>
  <c r="I373" i="14" s="1"/>
  <c r="H369" i="14"/>
  <c r="I369" i="14" s="1"/>
  <c r="H365" i="14"/>
  <c r="I365" i="14" s="1"/>
  <c r="H361" i="14"/>
  <c r="I361" i="14" s="1"/>
  <c r="H357" i="14"/>
  <c r="I357" i="14" s="1"/>
  <c r="H353" i="14"/>
  <c r="I353" i="14" s="1"/>
  <c r="H349" i="14"/>
  <c r="I349" i="14" s="1"/>
  <c r="H345" i="14"/>
  <c r="I345" i="14" s="1"/>
  <c r="H341" i="14"/>
  <c r="I341" i="14" s="1"/>
  <c r="H337" i="14"/>
  <c r="I337" i="14" s="1"/>
  <c r="H333" i="14"/>
  <c r="I333" i="14" s="1"/>
  <c r="H329" i="14"/>
  <c r="I329" i="14" s="1"/>
  <c r="H325" i="14"/>
  <c r="I325" i="14" s="1"/>
  <c r="H321" i="14"/>
  <c r="I321" i="14" s="1"/>
  <c r="H317" i="14"/>
  <c r="I317" i="14" s="1"/>
  <c r="H313" i="14"/>
  <c r="I313" i="14" s="1"/>
  <c r="H309" i="14"/>
  <c r="I309" i="14" s="1"/>
  <c r="H305" i="14"/>
  <c r="I305" i="14" s="1"/>
  <c r="H301" i="14"/>
  <c r="I301" i="14" s="1"/>
  <c r="H297" i="14"/>
  <c r="I297" i="14" s="1"/>
  <c r="H293" i="14"/>
  <c r="I293" i="14" s="1"/>
  <c r="H289" i="14"/>
  <c r="I289" i="14" s="1"/>
  <c r="H285" i="14"/>
  <c r="I285" i="14" s="1"/>
  <c r="H281" i="14"/>
  <c r="I281" i="14" s="1"/>
  <c r="H277" i="14"/>
  <c r="I277" i="14" s="1"/>
  <c r="H273" i="14"/>
  <c r="I273" i="14" s="1"/>
  <c r="H269" i="14"/>
  <c r="I269" i="14" s="1"/>
  <c r="H265" i="14"/>
  <c r="I265" i="14" s="1"/>
  <c r="H261" i="14"/>
  <c r="I261" i="14" s="1"/>
  <c r="H257" i="14"/>
  <c r="I257" i="14" s="1"/>
  <c r="H253" i="14"/>
  <c r="I253" i="14" s="1"/>
  <c r="H249" i="14"/>
  <c r="I249" i="14" s="1"/>
  <c r="H245" i="14"/>
  <c r="I245" i="14" s="1"/>
  <c r="H241" i="14"/>
  <c r="I241" i="14" s="1"/>
  <c r="H237" i="14"/>
  <c r="I237" i="14" s="1"/>
  <c r="H233" i="14"/>
  <c r="I233" i="14" s="1"/>
  <c r="H229" i="14"/>
  <c r="I229" i="14" s="1"/>
  <c r="H225" i="14"/>
  <c r="I225" i="14" s="1"/>
  <c r="H221" i="14"/>
  <c r="I221" i="14" s="1"/>
  <c r="H217" i="14"/>
  <c r="I217" i="14" s="1"/>
  <c r="H213" i="14"/>
  <c r="I213" i="14" s="1"/>
  <c r="H209" i="14"/>
  <c r="I209" i="14" s="1"/>
  <c r="H205" i="14"/>
  <c r="I205" i="14" s="1"/>
  <c r="H201" i="14"/>
  <c r="I201" i="14" s="1"/>
  <c r="H197" i="14"/>
  <c r="I197" i="14" s="1"/>
  <c r="H193" i="14"/>
  <c r="I193" i="14" s="1"/>
  <c r="H189" i="14"/>
  <c r="I189" i="14" s="1"/>
  <c r="H185" i="14"/>
  <c r="I185" i="14" s="1"/>
  <c r="H181" i="14"/>
  <c r="I181" i="14" s="1"/>
  <c r="H177" i="14"/>
  <c r="I177" i="14" s="1"/>
  <c r="H173" i="14"/>
  <c r="I173" i="14" s="1"/>
  <c r="H169" i="14"/>
  <c r="I169" i="14" s="1"/>
  <c r="H165" i="14"/>
  <c r="I165" i="14" s="1"/>
  <c r="H161" i="14"/>
  <c r="I161" i="14" s="1"/>
  <c r="H157" i="14"/>
  <c r="I157" i="14" s="1"/>
  <c r="H153" i="14"/>
  <c r="I153" i="14" s="1"/>
  <c r="H149" i="14"/>
  <c r="I149" i="14" s="1"/>
  <c r="H145" i="14"/>
  <c r="I145" i="14" s="1"/>
  <c r="H141" i="14"/>
  <c r="I141" i="14" s="1"/>
  <c r="H137" i="14"/>
  <c r="I137" i="14" s="1"/>
  <c r="H133" i="14"/>
  <c r="I133" i="14" s="1"/>
  <c r="H129" i="14"/>
  <c r="I129" i="14" s="1"/>
  <c r="H125" i="14"/>
  <c r="I125" i="14" s="1"/>
  <c r="H121" i="14"/>
  <c r="I121" i="14" s="1"/>
  <c r="H117" i="14"/>
  <c r="I117" i="14" s="1"/>
  <c r="H113" i="14"/>
  <c r="I113" i="14" s="1"/>
  <c r="H109" i="14"/>
  <c r="I109" i="14" s="1"/>
  <c r="H105" i="14"/>
  <c r="I105" i="14" s="1"/>
  <c r="H101" i="14"/>
  <c r="I101" i="14" s="1"/>
  <c r="H97" i="14"/>
  <c r="I97" i="14" s="1"/>
  <c r="H93" i="14"/>
  <c r="I93" i="14" s="1"/>
  <c r="H89" i="14"/>
  <c r="I89" i="14" s="1"/>
  <c r="H85" i="14"/>
  <c r="I85" i="14" s="1"/>
  <c r="H81" i="14"/>
  <c r="I81" i="14" s="1"/>
  <c r="H77" i="14"/>
  <c r="I77" i="14" s="1"/>
  <c r="H73" i="14"/>
  <c r="I73" i="14" s="1"/>
  <c r="H69" i="14"/>
  <c r="I69" i="14" s="1"/>
  <c r="H65" i="14"/>
  <c r="I65" i="14" s="1"/>
  <c r="H61" i="14"/>
  <c r="I61" i="14" s="1"/>
  <c r="H57" i="14"/>
  <c r="I57" i="14" s="1"/>
  <c r="H53" i="14"/>
  <c r="I53" i="14" s="1"/>
  <c r="H49" i="14"/>
  <c r="I49" i="14" s="1"/>
  <c r="H45" i="14"/>
  <c r="I45" i="14" s="1"/>
  <c r="H41" i="14"/>
  <c r="I41" i="14" s="1"/>
  <c r="H32" i="14"/>
  <c r="I32" i="14" s="1"/>
  <c r="H31" i="14"/>
  <c r="I31" i="14" s="1"/>
  <c r="F21" i="14"/>
  <c r="E23" i="14"/>
  <c r="G23" i="14"/>
  <c r="E24" i="14"/>
  <c r="G24" i="14"/>
  <c r="F25" i="14"/>
  <c r="H25" i="14"/>
  <c r="I25" i="14" s="1"/>
  <c r="F26" i="14"/>
  <c r="H26" i="14"/>
  <c r="I26" i="14" s="1"/>
  <c r="F27" i="14"/>
  <c r="H27" i="14"/>
  <c r="I27" i="14" s="1"/>
  <c r="E28" i="14"/>
  <c r="G28" i="14"/>
  <c r="F29" i="14"/>
  <c r="H29" i="14"/>
  <c r="I29" i="14" s="1"/>
  <c r="E30" i="14"/>
  <c r="G30" i="14"/>
  <c r="G31" i="14"/>
  <c r="G32" i="14"/>
  <c r="E35" i="14"/>
  <c r="J35" i="14" s="1"/>
  <c r="E36" i="14"/>
  <c r="E37" i="14"/>
  <c r="J37" i="14" s="1"/>
  <c r="E38" i="14"/>
  <c r="J38" i="14" s="1"/>
  <c r="E39" i="14"/>
  <c r="J39" i="14" s="1"/>
  <c r="E40" i="14"/>
  <c r="J40" i="14" s="1"/>
  <c r="F41" i="14"/>
  <c r="G42" i="14"/>
  <c r="H43" i="14"/>
  <c r="I43" i="14" s="1"/>
  <c r="E47" i="14"/>
  <c r="J47" i="14" s="1"/>
  <c r="E48" i="14"/>
  <c r="J48" i="14" s="1"/>
  <c r="F49" i="14"/>
  <c r="G50" i="14"/>
  <c r="H51" i="14"/>
  <c r="I51" i="14" s="1"/>
  <c r="E55" i="14"/>
  <c r="J55" i="14" s="1"/>
  <c r="G20" i="14"/>
  <c r="J20" i="14" s="1"/>
  <c r="G21" i="14"/>
  <c r="G22" i="14"/>
  <c r="J22" i="14" s="1"/>
  <c r="F23" i="14"/>
  <c r="H23" i="14"/>
  <c r="I23" i="14" s="1"/>
  <c r="F24" i="14"/>
  <c r="H24" i="14"/>
  <c r="I24" i="14" s="1"/>
  <c r="G25" i="14"/>
  <c r="G26" i="14"/>
  <c r="G27" i="14"/>
  <c r="J27" i="14" s="1"/>
  <c r="F28" i="14"/>
  <c r="H28" i="14"/>
  <c r="I28" i="14" s="1"/>
  <c r="G29" i="14"/>
  <c r="F30" i="14"/>
  <c r="H30" i="14"/>
  <c r="I30" i="14" s="1"/>
  <c r="E31" i="14"/>
  <c r="E32" i="14"/>
  <c r="G33" i="14"/>
  <c r="G34" i="14"/>
  <c r="H35" i="14"/>
  <c r="I35" i="14" s="1"/>
  <c r="H36" i="14"/>
  <c r="I36" i="14" s="1"/>
  <c r="H37" i="14"/>
  <c r="I37" i="14" s="1"/>
  <c r="E43" i="14"/>
  <c r="J43" i="14" s="1"/>
  <c r="E44" i="14"/>
  <c r="F45" i="14"/>
  <c r="G46" i="14"/>
  <c r="J46" i="14" s="1"/>
  <c r="H47" i="14"/>
  <c r="I47" i="14" s="1"/>
  <c r="E51" i="14"/>
  <c r="J51" i="14" s="1"/>
  <c r="E52" i="14"/>
  <c r="F53" i="14"/>
  <c r="G54" i="14"/>
  <c r="E41" i="14"/>
  <c r="J41" i="14" s="1"/>
  <c r="J42" i="14"/>
  <c r="E45" i="14"/>
  <c r="E49" i="14"/>
  <c r="E53" i="14"/>
  <c r="E57" i="14"/>
  <c r="J57" i="14" s="1"/>
  <c r="E61" i="14"/>
  <c r="J62" i="14"/>
  <c r="E65" i="14"/>
  <c r="J65" i="14" s="1"/>
  <c r="E69" i="14"/>
  <c r="E73" i="14"/>
  <c r="J73" i="14" s="1"/>
  <c r="E77" i="14"/>
  <c r="J78" i="14"/>
  <c r="E81" i="14"/>
  <c r="J81" i="14" s="1"/>
  <c r="E85" i="14"/>
  <c r="J85" i="14" s="1"/>
  <c r="E89" i="14"/>
  <c r="E93" i="14"/>
  <c r="J94" i="14"/>
  <c r="E97" i="14"/>
  <c r="E101" i="14"/>
  <c r="E105" i="14"/>
  <c r="J105" i="14" s="1"/>
  <c r="J106" i="14"/>
  <c r="E109" i="14"/>
  <c r="J110" i="14"/>
  <c r="E113" i="14"/>
  <c r="J113" i="14" s="1"/>
  <c r="E117" i="14"/>
  <c r="J117" i="14" s="1"/>
  <c r="E121" i="14"/>
  <c r="J121" i="14" s="1"/>
  <c r="E125" i="14"/>
  <c r="J125" i="14" s="1"/>
  <c r="J126" i="14"/>
  <c r="E129" i="14"/>
  <c r="J129" i="14" s="1"/>
  <c r="E133" i="14"/>
  <c r="J134" i="14"/>
  <c r="E137" i="14"/>
  <c r="J138" i="14"/>
  <c r="E141" i="14"/>
  <c r="J142" i="14"/>
  <c r="E145" i="14"/>
  <c r="J145" i="14" s="1"/>
  <c r="E149" i="14"/>
  <c r="E153" i="14"/>
  <c r="J153" i="14" s="1"/>
  <c r="E157" i="14"/>
  <c r="J158" i="14"/>
  <c r="E161" i="14"/>
  <c r="E165" i="14"/>
  <c r="J165" i="14" s="1"/>
  <c r="E169" i="14"/>
  <c r="J170" i="14"/>
  <c r="E173" i="14"/>
  <c r="J174" i="14"/>
  <c r="E177" i="14"/>
  <c r="J177" i="14" s="1"/>
  <c r="E181" i="14"/>
  <c r="E185" i="14"/>
  <c r="J185" i="14" s="1"/>
  <c r="E189" i="14"/>
  <c r="J190" i="14"/>
  <c r="E193" i="14"/>
  <c r="E197" i="14"/>
  <c r="E201" i="14"/>
  <c r="J201" i="14" s="1"/>
  <c r="E205" i="14"/>
  <c r="J206" i="14"/>
  <c r="E209" i="14"/>
  <c r="J209" i="14" s="1"/>
  <c r="E213" i="14"/>
  <c r="E217" i="14"/>
  <c r="J217" i="14" s="1"/>
  <c r="E221" i="14"/>
  <c r="J222" i="14"/>
  <c r="E225" i="14"/>
  <c r="E229" i="14"/>
  <c r="J229" i="14" s="1"/>
  <c r="E233" i="14"/>
  <c r="J234" i="14"/>
  <c r="E237" i="14"/>
  <c r="J237" i="14" s="1"/>
  <c r="J238" i="14"/>
  <c r="E241" i="14"/>
  <c r="E245" i="14"/>
  <c r="E249" i="14"/>
  <c r="J249" i="14" s="1"/>
  <c r="E253" i="14"/>
  <c r="J254" i="14"/>
  <c r="E257" i="14"/>
  <c r="J257" i="14" s="1"/>
  <c r="E261" i="14"/>
  <c r="E265" i="14"/>
  <c r="J265" i="14" s="1"/>
  <c r="E269" i="14"/>
  <c r="J269" i="14" s="1"/>
  <c r="J270" i="14"/>
  <c r="E273" i="14"/>
  <c r="E277" i="14"/>
  <c r="J277" i="14" s="1"/>
  <c r="E281" i="14"/>
  <c r="J281" i="14" s="1"/>
  <c r="E285" i="14"/>
  <c r="J286" i="14"/>
  <c r="E289" i="14"/>
  <c r="J289" i="14" s="1"/>
  <c r="E293" i="14"/>
  <c r="E297" i="14"/>
  <c r="J297" i="14" s="1"/>
  <c r="J298" i="14"/>
  <c r="E301" i="14"/>
  <c r="J302" i="14"/>
  <c r="E305" i="14"/>
  <c r="J305" i="14" s="1"/>
  <c r="E309" i="14"/>
  <c r="J309" i="14" s="1"/>
  <c r="E313" i="14"/>
  <c r="J313" i="14" s="1"/>
  <c r="E317" i="14"/>
  <c r="J318" i="14"/>
  <c r="E321" i="14"/>
  <c r="J321" i="14" s="1"/>
  <c r="E325" i="14"/>
  <c r="E329" i="14"/>
  <c r="J330" i="14"/>
  <c r="E333" i="14"/>
  <c r="J334" i="14"/>
  <c r="E337" i="14"/>
  <c r="J337" i="14" s="1"/>
  <c r="E341" i="14"/>
  <c r="E345" i="14"/>
  <c r="J345" i="14" s="1"/>
  <c r="E349" i="14"/>
  <c r="J350" i="14"/>
  <c r="E353" i="14"/>
  <c r="E357" i="14"/>
  <c r="J357" i="14" s="1"/>
  <c r="E361" i="14"/>
  <c r="E365" i="14"/>
  <c r="J366" i="14"/>
  <c r="E369" i="14"/>
  <c r="J369" i="14" s="1"/>
  <c r="E373" i="14"/>
  <c r="E377" i="14"/>
  <c r="J377" i="14" s="1"/>
  <c r="J378" i="14"/>
  <c r="E381" i="14"/>
  <c r="J382" i="14"/>
  <c r="E385" i="14"/>
  <c r="J385" i="14" s="1"/>
  <c r="E389" i="14"/>
  <c r="J389" i="14" s="1"/>
  <c r="E393" i="14"/>
  <c r="E397" i="14"/>
  <c r="J398" i="14"/>
  <c r="E401" i="14"/>
  <c r="J401" i="14" s="1"/>
  <c r="E405" i="14"/>
  <c r="E409" i="14"/>
  <c r="J409" i="14" s="1"/>
  <c r="E413" i="14"/>
  <c r="J414" i="14"/>
  <c r="E417" i="14"/>
  <c r="E421" i="14"/>
  <c r="J421" i="14" s="1"/>
  <c r="E425" i="14"/>
  <c r="E429" i="14"/>
  <c r="J430" i="14"/>
  <c r="E433" i="14"/>
  <c r="J433" i="14" s="1"/>
  <c r="E437" i="14"/>
  <c r="E441" i="14"/>
  <c r="E444" i="14"/>
  <c r="E452" i="14"/>
  <c r="E460" i="14"/>
  <c r="E468" i="14"/>
  <c r="E476" i="14"/>
  <c r="J476" i="14" s="1"/>
  <c r="J477" i="14"/>
  <c r="E484" i="14"/>
  <c r="E492" i="14"/>
  <c r="E500" i="14"/>
  <c r="E508" i="14"/>
  <c r="E516" i="14"/>
  <c r="E524" i="14"/>
  <c r="E532" i="14"/>
  <c r="E540" i="14"/>
  <c r="E548" i="14"/>
  <c r="E556" i="14"/>
  <c r="E564" i="14"/>
  <c r="E572" i="14"/>
  <c r="E59" i="14"/>
  <c r="E63" i="14"/>
  <c r="J63" i="14" s="1"/>
  <c r="J64" i="14"/>
  <c r="E67" i="14"/>
  <c r="E71" i="14"/>
  <c r="J71" i="14" s="1"/>
  <c r="E75" i="14"/>
  <c r="E79" i="14"/>
  <c r="J79" i="14" s="1"/>
  <c r="E83" i="14"/>
  <c r="J83" i="14" s="1"/>
  <c r="E87" i="14"/>
  <c r="J87" i="14" s="1"/>
  <c r="E91" i="14"/>
  <c r="J91" i="14" s="1"/>
  <c r="E95" i="14"/>
  <c r="J95" i="14" s="1"/>
  <c r="J96" i="14"/>
  <c r="E99" i="14"/>
  <c r="J99" i="14" s="1"/>
  <c r="E103" i="14"/>
  <c r="J103" i="14" s="1"/>
  <c r="E107" i="14"/>
  <c r="E111" i="14"/>
  <c r="J111" i="14" s="1"/>
  <c r="J112" i="14"/>
  <c r="E115" i="14"/>
  <c r="E119" i="14"/>
  <c r="J119" i="14" s="1"/>
  <c r="E123" i="14"/>
  <c r="J123" i="14" s="1"/>
  <c r="E127" i="14"/>
  <c r="J127" i="14" s="1"/>
  <c r="J128" i="14"/>
  <c r="E131" i="14"/>
  <c r="E135" i="14"/>
  <c r="J135" i="14" s="1"/>
  <c r="E139" i="14"/>
  <c r="J139" i="14" s="1"/>
  <c r="E143" i="14"/>
  <c r="J143" i="14" s="1"/>
  <c r="E147" i="14"/>
  <c r="J147" i="14" s="1"/>
  <c r="E151" i="14"/>
  <c r="J151" i="14" s="1"/>
  <c r="E155" i="14"/>
  <c r="E159" i="14"/>
  <c r="J159" i="14" s="1"/>
  <c r="J160" i="14"/>
  <c r="E163" i="14"/>
  <c r="J163" i="14" s="1"/>
  <c r="E167" i="14"/>
  <c r="J167" i="14" s="1"/>
  <c r="E171" i="14"/>
  <c r="J171" i="14" s="1"/>
  <c r="E175" i="14"/>
  <c r="J175" i="14" s="1"/>
  <c r="E179" i="14"/>
  <c r="J179" i="14" s="1"/>
  <c r="E183" i="14"/>
  <c r="J183" i="14" s="1"/>
  <c r="E187" i="14"/>
  <c r="J187" i="14" s="1"/>
  <c r="E191" i="14"/>
  <c r="J191" i="14" s="1"/>
  <c r="J192" i="14"/>
  <c r="E195" i="14"/>
  <c r="E199" i="14"/>
  <c r="J199" i="14" s="1"/>
  <c r="E203" i="14"/>
  <c r="J203" i="14" s="1"/>
  <c r="E207" i="14"/>
  <c r="J207" i="14" s="1"/>
  <c r="E211" i="14"/>
  <c r="E215" i="14"/>
  <c r="J215" i="14" s="1"/>
  <c r="E219" i="14"/>
  <c r="E223" i="14"/>
  <c r="J223" i="14" s="1"/>
  <c r="J224" i="14"/>
  <c r="E227" i="14"/>
  <c r="J227" i="14" s="1"/>
  <c r="E231" i="14"/>
  <c r="J231" i="14" s="1"/>
  <c r="E235" i="14"/>
  <c r="E239" i="14"/>
  <c r="J239" i="14" s="1"/>
  <c r="E243" i="14"/>
  <c r="E247" i="14"/>
  <c r="J247" i="14" s="1"/>
  <c r="E251" i="14"/>
  <c r="J251" i="14" s="1"/>
  <c r="E255" i="14"/>
  <c r="J255" i="14" s="1"/>
  <c r="J256" i="14"/>
  <c r="E259" i="14"/>
  <c r="J259" i="14" s="1"/>
  <c r="E263" i="14"/>
  <c r="J263" i="14" s="1"/>
  <c r="E267" i="14"/>
  <c r="E271" i="14"/>
  <c r="J271" i="14" s="1"/>
  <c r="E275" i="14"/>
  <c r="J275" i="14" s="1"/>
  <c r="E279" i="14"/>
  <c r="J279" i="14" s="1"/>
  <c r="E283" i="14"/>
  <c r="J283" i="14" s="1"/>
  <c r="E287" i="14"/>
  <c r="J287" i="14" s="1"/>
  <c r="J288" i="14"/>
  <c r="E291" i="14"/>
  <c r="J291" i="14" s="1"/>
  <c r="E295" i="14"/>
  <c r="J295" i="14" s="1"/>
  <c r="E299" i="14"/>
  <c r="E303" i="14"/>
  <c r="J303" i="14" s="1"/>
  <c r="E307" i="14"/>
  <c r="E311" i="14"/>
  <c r="J311" i="14" s="1"/>
  <c r="E315" i="14"/>
  <c r="E319" i="14"/>
  <c r="J319" i="14" s="1"/>
  <c r="E323" i="14"/>
  <c r="J323" i="14" s="1"/>
  <c r="E327" i="14"/>
  <c r="J327" i="14" s="1"/>
  <c r="E331" i="14"/>
  <c r="J331" i="14" s="1"/>
  <c r="E335" i="14"/>
  <c r="J335" i="14" s="1"/>
  <c r="E339" i="14"/>
  <c r="J339" i="14" s="1"/>
  <c r="E343" i="14"/>
  <c r="J343" i="14" s="1"/>
  <c r="E347" i="14"/>
  <c r="E351" i="14"/>
  <c r="J351" i="14" s="1"/>
  <c r="J352" i="14"/>
  <c r="E355" i="14"/>
  <c r="E359" i="14"/>
  <c r="J359" i="14" s="1"/>
  <c r="E363" i="14"/>
  <c r="E367" i="14"/>
  <c r="J367" i="14" s="1"/>
  <c r="E371" i="14"/>
  <c r="J371" i="14" s="1"/>
  <c r="E375" i="14"/>
  <c r="J375" i="14" s="1"/>
  <c r="E379" i="14"/>
  <c r="E383" i="14"/>
  <c r="J383" i="14" s="1"/>
  <c r="E387" i="14"/>
  <c r="E391" i="14"/>
  <c r="J391" i="14" s="1"/>
  <c r="E395" i="14"/>
  <c r="J395" i="14" s="1"/>
  <c r="E399" i="14"/>
  <c r="J399" i="14" s="1"/>
  <c r="J400" i="14"/>
  <c r="E403" i="14"/>
  <c r="J403" i="14" s="1"/>
  <c r="E407" i="14"/>
  <c r="J407" i="14" s="1"/>
  <c r="E411" i="14"/>
  <c r="J411" i="14" s="1"/>
  <c r="E415" i="14"/>
  <c r="J415" i="14" s="1"/>
  <c r="E419" i="14"/>
  <c r="E423" i="14"/>
  <c r="J423" i="14" s="1"/>
  <c r="E427" i="14"/>
  <c r="E431" i="14"/>
  <c r="J431" i="14" s="1"/>
  <c r="E435" i="14"/>
  <c r="J435" i="14" s="1"/>
  <c r="E439" i="14"/>
  <c r="J439" i="14" s="1"/>
  <c r="E443" i="14"/>
  <c r="E448" i="14"/>
  <c r="J448" i="14" s="1"/>
  <c r="E456" i="14"/>
  <c r="J456" i="14" s="1"/>
  <c r="J457" i="14"/>
  <c r="E464" i="14"/>
  <c r="J465" i="14"/>
  <c r="E472" i="14"/>
  <c r="J472" i="14" s="1"/>
  <c r="E480" i="14"/>
  <c r="J480" i="14" s="1"/>
  <c r="E488" i="14"/>
  <c r="J488" i="14" s="1"/>
  <c r="E496" i="14"/>
  <c r="J496" i="14" s="1"/>
  <c r="J497" i="14"/>
  <c r="E504" i="14"/>
  <c r="E512" i="14"/>
  <c r="J513" i="14"/>
  <c r="E520" i="14"/>
  <c r="J520" i="14" s="1"/>
  <c r="E528" i="14"/>
  <c r="J529" i="14"/>
  <c r="E536" i="14"/>
  <c r="J536" i="14" s="1"/>
  <c r="E544" i="14"/>
  <c r="E552" i="14"/>
  <c r="E560" i="14"/>
  <c r="J560" i="14" s="1"/>
  <c r="J561" i="14"/>
  <c r="E568" i="14"/>
  <c r="E576" i="14"/>
  <c r="J576" i="14" s="1"/>
  <c r="E446" i="14"/>
  <c r="J446" i="14" s="1"/>
  <c r="E450" i="14"/>
  <c r="J451" i="14"/>
  <c r="E454" i="14"/>
  <c r="J454" i="14" s="1"/>
  <c r="J455" i="14"/>
  <c r="E458" i="14"/>
  <c r="J458" i="14" s="1"/>
  <c r="E462" i="14"/>
  <c r="E466" i="14"/>
  <c r="J466" i="14" s="1"/>
  <c r="E470" i="14"/>
  <c r="J470" i="14" s="1"/>
  <c r="J471" i="14"/>
  <c r="E474" i="14"/>
  <c r="J474" i="14" s="1"/>
  <c r="E478" i="14"/>
  <c r="J478" i="14" s="1"/>
  <c r="E482" i="14"/>
  <c r="J483" i="14"/>
  <c r="E486" i="14"/>
  <c r="J486" i="14" s="1"/>
  <c r="E490" i="14"/>
  <c r="J490" i="14" s="1"/>
  <c r="E494" i="14"/>
  <c r="E498" i="14"/>
  <c r="J499" i="14"/>
  <c r="E502" i="14"/>
  <c r="J502" i="14" s="1"/>
  <c r="E506" i="14"/>
  <c r="J506" i="14" s="1"/>
  <c r="E510" i="14"/>
  <c r="J510" i="14" s="1"/>
  <c r="E514" i="14"/>
  <c r="J514" i="14" s="1"/>
  <c r="J515" i="14"/>
  <c r="E518" i="14"/>
  <c r="J518" i="14" s="1"/>
  <c r="E522" i="14"/>
  <c r="J522" i="14" s="1"/>
  <c r="E526" i="14"/>
  <c r="J526" i="14" s="1"/>
  <c r="E530" i="14"/>
  <c r="J530" i="14" s="1"/>
  <c r="E534" i="14"/>
  <c r="J534" i="14" s="1"/>
  <c r="E538" i="14"/>
  <c r="J538" i="14" s="1"/>
  <c r="E542" i="14"/>
  <c r="J542" i="14" s="1"/>
  <c r="E546" i="14"/>
  <c r="J546" i="14" s="1"/>
  <c r="J547" i="14"/>
  <c r="E550" i="14"/>
  <c r="J550" i="14" s="1"/>
  <c r="E554" i="14"/>
  <c r="J554" i="14" s="1"/>
  <c r="E558" i="14"/>
  <c r="J558" i="14" s="1"/>
  <c r="E562" i="14"/>
  <c r="J562" i="14" s="1"/>
  <c r="E566" i="14"/>
  <c r="J566" i="14" s="1"/>
  <c r="E570" i="14"/>
  <c r="J570" i="14" s="1"/>
  <c r="E574" i="14"/>
  <c r="J574" i="14" s="1"/>
  <c r="E578" i="14"/>
  <c r="J579" i="14"/>
  <c r="E582" i="14"/>
  <c r="J582" i="14" s="1"/>
  <c r="J583" i="14"/>
  <c r="E586" i="14"/>
  <c r="J586" i="14" s="1"/>
  <c r="E590" i="14"/>
  <c r="J590" i="14" s="1"/>
  <c r="E594" i="14"/>
  <c r="E598" i="14"/>
  <c r="J598" i="14" s="1"/>
  <c r="J599" i="14"/>
  <c r="E602" i="14"/>
  <c r="J602" i="14" s="1"/>
  <c r="E606" i="14"/>
  <c r="J606" i="14" s="1"/>
  <c r="E610" i="14"/>
  <c r="J610" i="14" s="1"/>
  <c r="E614" i="14"/>
  <c r="J614" i="14" s="1"/>
  <c r="J615" i="14"/>
  <c r="E618" i="14"/>
  <c r="E622" i="14"/>
  <c r="J622" i="14" s="1"/>
  <c r="E626" i="14"/>
  <c r="J626" i="14" s="1"/>
  <c r="E630" i="14"/>
  <c r="J630" i="14" s="1"/>
  <c r="J631" i="14"/>
  <c r="E634" i="14"/>
  <c r="E638" i="14"/>
  <c r="J638" i="14" s="1"/>
  <c r="E642" i="14"/>
  <c r="J642" i="14" s="1"/>
  <c r="E646" i="14"/>
  <c r="J646" i="14" s="1"/>
  <c r="J647" i="14"/>
  <c r="E650" i="14"/>
  <c r="E654" i="14"/>
  <c r="J654" i="14" s="1"/>
  <c r="E658" i="14"/>
  <c r="J658" i="14" s="1"/>
  <c r="E662" i="14"/>
  <c r="J662" i="14" s="1"/>
  <c r="J663" i="14"/>
  <c r="E666" i="14"/>
  <c r="E670" i="14"/>
  <c r="J670" i="14" s="1"/>
  <c r="E674" i="14"/>
  <c r="J675" i="14"/>
  <c r="E678" i="14"/>
  <c r="J678" i="14" s="1"/>
  <c r="J679" i="14"/>
  <c r="E682" i="14"/>
  <c r="E686" i="14"/>
  <c r="J686" i="14" s="1"/>
  <c r="E690" i="14"/>
  <c r="J690" i="14" s="1"/>
  <c r="E694" i="14"/>
  <c r="J694" i="14" s="1"/>
  <c r="J695" i="14"/>
  <c r="E698" i="14"/>
  <c r="E702" i="14"/>
  <c r="J702" i="14" s="1"/>
  <c r="E711" i="14"/>
  <c r="E719" i="14"/>
  <c r="E580" i="14"/>
  <c r="E584" i="14"/>
  <c r="E588" i="14"/>
  <c r="E592" i="14"/>
  <c r="E596" i="14"/>
  <c r="E600" i="14"/>
  <c r="J600" i="14" s="1"/>
  <c r="J601" i="14"/>
  <c r="E604" i="14"/>
  <c r="E608" i="14"/>
  <c r="E612" i="14"/>
  <c r="E616" i="14"/>
  <c r="J617" i="14"/>
  <c r="E620" i="14"/>
  <c r="J620" i="14" s="1"/>
  <c r="E624" i="14"/>
  <c r="J624" i="14" s="1"/>
  <c r="E628" i="14"/>
  <c r="J628" i="14" s="1"/>
  <c r="E632" i="14"/>
  <c r="J632" i="14" s="1"/>
  <c r="J633" i="14"/>
  <c r="E636" i="14"/>
  <c r="E640" i="14"/>
  <c r="E644" i="14"/>
  <c r="E648" i="14"/>
  <c r="E652" i="14"/>
  <c r="J652" i="14" s="1"/>
  <c r="E656" i="14"/>
  <c r="J656" i="14" s="1"/>
  <c r="E660" i="14"/>
  <c r="E664" i="14"/>
  <c r="J665" i="14"/>
  <c r="E668" i="14"/>
  <c r="J668" i="14" s="1"/>
  <c r="E672" i="14"/>
  <c r="E676" i="14"/>
  <c r="E680" i="14"/>
  <c r="E684" i="14"/>
  <c r="E688" i="14"/>
  <c r="J688" i="14" s="1"/>
  <c r="E692" i="14"/>
  <c r="J692" i="14" s="1"/>
  <c r="E696" i="14"/>
  <c r="J696" i="14" s="1"/>
  <c r="J697" i="14"/>
  <c r="E700" i="14"/>
  <c r="J700" i="14" s="1"/>
  <c r="E704" i="14"/>
  <c r="J704" i="14" s="1"/>
  <c r="E707" i="14"/>
  <c r="J707" i="14" s="1"/>
  <c r="E715" i="14"/>
  <c r="J715" i="14" s="1"/>
  <c r="J716" i="14"/>
  <c r="J722" i="14"/>
  <c r="J726" i="14"/>
  <c r="J734" i="14"/>
  <c r="J738" i="14"/>
  <c r="J740" i="14"/>
  <c r="J746" i="14"/>
  <c r="J750" i="14"/>
  <c r="J756" i="14"/>
  <c r="J758" i="14"/>
  <c r="J772" i="14"/>
  <c r="J778" i="14"/>
  <c r="J780" i="14"/>
  <c r="J798" i="14"/>
  <c r="J808" i="14"/>
  <c r="J810" i="14"/>
  <c r="J824" i="14"/>
  <c r="J832" i="14"/>
  <c r="E709" i="14"/>
  <c r="E713" i="14"/>
  <c r="J713" i="14" s="1"/>
  <c r="E717" i="14"/>
  <c r="J717" i="14" s="1"/>
  <c r="J718" i="14"/>
  <c r="E721" i="14"/>
  <c r="J721" i="14" s="1"/>
  <c r="E723" i="14"/>
  <c r="J723" i="14" s="1"/>
  <c r="E725" i="14"/>
  <c r="E727" i="14"/>
  <c r="J727" i="14" s="1"/>
  <c r="E729" i="14"/>
  <c r="J729" i="14" s="1"/>
  <c r="E731" i="14"/>
  <c r="J731" i="14" s="1"/>
  <c r="E733" i="14"/>
  <c r="E735" i="14"/>
  <c r="J735" i="14" s="1"/>
  <c r="E737" i="14"/>
  <c r="J737" i="14" s="1"/>
  <c r="E739" i="14"/>
  <c r="J739" i="14" s="1"/>
  <c r="E741" i="14"/>
  <c r="E743" i="14"/>
  <c r="J743" i="14" s="1"/>
  <c r="E745" i="14"/>
  <c r="J745" i="14" s="1"/>
  <c r="E747" i="14"/>
  <c r="J747" i="14" s="1"/>
  <c r="E749" i="14"/>
  <c r="E751" i="14"/>
  <c r="J751" i="14" s="1"/>
  <c r="E753" i="14"/>
  <c r="J753" i="14" s="1"/>
  <c r="E755" i="14"/>
  <c r="J755" i="14" s="1"/>
  <c r="E757" i="14"/>
  <c r="E759" i="14"/>
  <c r="J759" i="14" s="1"/>
  <c r="E761" i="14"/>
  <c r="J761" i="14" s="1"/>
  <c r="E763" i="14"/>
  <c r="J763" i="14" s="1"/>
  <c r="E765" i="14"/>
  <c r="E766" i="14"/>
  <c r="E767" i="14"/>
  <c r="J767" i="14" s="1"/>
  <c r="E768" i="14"/>
  <c r="J768" i="14" s="1"/>
  <c r="E769" i="14"/>
  <c r="J769" i="14" s="1"/>
  <c r="E770" i="14"/>
  <c r="E771" i="14"/>
  <c r="J771" i="14" s="1"/>
  <c r="E773" i="14"/>
  <c r="E775" i="14"/>
  <c r="J775" i="14" s="1"/>
  <c r="E777" i="14"/>
  <c r="E779" i="14"/>
  <c r="J779" i="14" s="1"/>
  <c r="E781" i="14"/>
  <c r="E782" i="14"/>
  <c r="J782" i="14" s="1"/>
  <c r="E783" i="14"/>
  <c r="J783" i="14" s="1"/>
  <c r="E785" i="14"/>
  <c r="J785" i="14" s="1"/>
  <c r="E787" i="14"/>
  <c r="J787" i="14" s="1"/>
  <c r="E789" i="14"/>
  <c r="J789" i="14" s="1"/>
  <c r="E790" i="14"/>
  <c r="J790" i="14" s="1"/>
  <c r="E791" i="14"/>
  <c r="J791" i="14" s="1"/>
  <c r="E792" i="14"/>
  <c r="J792" i="14" s="1"/>
  <c r="E793" i="14"/>
  <c r="E794" i="14"/>
  <c r="E795" i="14"/>
  <c r="J795" i="14" s="1"/>
  <c r="E796" i="14"/>
  <c r="J796" i="14" s="1"/>
  <c r="E797" i="14"/>
  <c r="E799" i="14"/>
  <c r="J799" i="14" s="1"/>
  <c r="E801" i="14"/>
  <c r="J801" i="14" s="1"/>
  <c r="E802" i="14"/>
  <c r="E803" i="14"/>
  <c r="J803" i="14" s="1"/>
  <c r="E804" i="14"/>
  <c r="J804" i="14" s="1"/>
  <c r="E805" i="14"/>
  <c r="J805" i="14" s="1"/>
  <c r="E807" i="14"/>
  <c r="J807" i="14" s="1"/>
  <c r="E809" i="14"/>
  <c r="J809" i="14" s="1"/>
  <c r="E811" i="14"/>
  <c r="J811" i="14" s="1"/>
  <c r="E812" i="14"/>
  <c r="J812" i="14" s="1"/>
  <c r="E813" i="14"/>
  <c r="E814" i="14"/>
  <c r="E815" i="14"/>
  <c r="J815" i="14" s="1"/>
  <c r="E817" i="14"/>
  <c r="J817" i="14" s="1"/>
  <c r="E818" i="14"/>
  <c r="E819" i="14"/>
  <c r="J819" i="14" s="1"/>
  <c r="E821" i="14"/>
  <c r="E823" i="14"/>
  <c r="J823" i="14" s="1"/>
  <c r="E825" i="14"/>
  <c r="E827" i="14"/>
  <c r="J827" i="14" s="1"/>
  <c r="E829" i="14"/>
  <c r="E831" i="14"/>
  <c r="J831" i="14" s="1"/>
  <c r="E833" i="14"/>
  <c r="E835" i="14"/>
  <c r="J835" i="14" s="1"/>
  <c r="E837" i="14"/>
  <c r="J839" i="14"/>
  <c r="E842" i="14"/>
  <c r="J842" i="14" s="1"/>
  <c r="E846" i="14"/>
  <c r="E849" i="14"/>
  <c r="J850" i="14"/>
  <c r="E857" i="14"/>
  <c r="J857" i="14" s="1"/>
  <c r="J858" i="14"/>
  <c r="E865" i="14"/>
  <c r="J865" i="14" s="1"/>
  <c r="E840" i="14"/>
  <c r="J840" i="14" s="1"/>
  <c r="E844" i="14"/>
  <c r="J844" i="14" s="1"/>
  <c r="E853" i="14"/>
  <c r="J853" i="14" s="1"/>
  <c r="E861" i="14"/>
  <c r="J861" i="14" s="1"/>
  <c r="E869" i="14"/>
  <c r="J869" i="14" s="1"/>
  <c r="E873" i="14"/>
  <c r="E877" i="14"/>
  <c r="J877" i="14" s="1"/>
  <c r="J878" i="14"/>
  <c r="E881" i="14"/>
  <c r="E885" i="14"/>
  <c r="J885" i="14" s="1"/>
  <c r="E889" i="14"/>
  <c r="J889" i="14" s="1"/>
  <c r="E893" i="14"/>
  <c r="J893" i="14" s="1"/>
  <c r="E897" i="14"/>
  <c r="J898" i="14"/>
  <c r="E901" i="14"/>
  <c r="J901" i="14" s="1"/>
  <c r="E905" i="14"/>
  <c r="E909" i="14"/>
  <c r="J909" i="14" s="1"/>
  <c r="E913" i="14"/>
  <c r="J913" i="14" s="1"/>
  <c r="E917" i="14"/>
  <c r="J917" i="14" s="1"/>
  <c r="E921" i="14"/>
  <c r="J921" i="14" s="1"/>
  <c r="E925" i="14"/>
  <c r="J925" i="14" s="1"/>
  <c r="E929" i="14"/>
  <c r="J929" i="14" s="1"/>
  <c r="J930" i="14"/>
  <c r="E933" i="14"/>
  <c r="J933" i="14" s="1"/>
  <c r="E937" i="14"/>
  <c r="J937" i="14" s="1"/>
  <c r="E941" i="14"/>
  <c r="J941" i="14" s="1"/>
  <c r="E945" i="14"/>
  <c r="J945" i="14" s="1"/>
  <c r="J946" i="14"/>
  <c r="E949" i="14"/>
  <c r="J949" i="14" s="1"/>
  <c r="J950" i="14"/>
  <c r="E957" i="14"/>
  <c r="J957" i="14" s="1"/>
  <c r="E965" i="14"/>
  <c r="J965" i="14" s="1"/>
  <c r="E973" i="14"/>
  <c r="J973" i="14" s="1"/>
  <c r="J974" i="14"/>
  <c r="E981" i="14"/>
  <c r="J981" i="14" s="1"/>
  <c r="J982" i="14"/>
  <c r="E989" i="14"/>
  <c r="J989" i="14" s="1"/>
  <c r="J990" i="14"/>
  <c r="E997" i="14"/>
  <c r="J997" i="14" s="1"/>
  <c r="E1005" i="14"/>
  <c r="E1013" i="14"/>
  <c r="J1013" i="14" s="1"/>
  <c r="E851" i="14"/>
  <c r="J851" i="14" s="1"/>
  <c r="E855" i="14"/>
  <c r="E859" i="14"/>
  <c r="J860" i="14"/>
  <c r="E863" i="14"/>
  <c r="E867" i="14"/>
  <c r="J867" i="14" s="1"/>
  <c r="E871" i="14"/>
  <c r="E875" i="14"/>
  <c r="J876" i="14"/>
  <c r="E879" i="14"/>
  <c r="E883" i="14"/>
  <c r="J884" i="14"/>
  <c r="E887" i="14"/>
  <c r="J888" i="14"/>
  <c r="E891" i="14"/>
  <c r="J892" i="14"/>
  <c r="E895" i="14"/>
  <c r="E899" i="14"/>
  <c r="E903" i="14"/>
  <c r="E907" i="14"/>
  <c r="J907" i="14" s="1"/>
  <c r="J908" i="14"/>
  <c r="E911" i="14"/>
  <c r="E915" i="14"/>
  <c r="J916" i="14"/>
  <c r="E919" i="14"/>
  <c r="J920" i="14"/>
  <c r="E923" i="14"/>
  <c r="J923" i="14" s="1"/>
  <c r="J924" i="14"/>
  <c r="E927" i="14"/>
  <c r="E931" i="14"/>
  <c r="E935" i="14"/>
  <c r="E939" i="14"/>
  <c r="J939" i="14" s="1"/>
  <c r="J940" i="14"/>
  <c r="E943" i="14"/>
  <c r="E953" i="14"/>
  <c r="J953" i="14" s="1"/>
  <c r="E961" i="14"/>
  <c r="J961" i="14" s="1"/>
  <c r="E969" i="14"/>
  <c r="J969" i="14" s="1"/>
  <c r="E977" i="14"/>
  <c r="J977" i="14" s="1"/>
  <c r="E985" i="14"/>
  <c r="J985" i="14" s="1"/>
  <c r="E993" i="14"/>
  <c r="J993" i="14" s="1"/>
  <c r="E1001" i="14"/>
  <c r="J1001" i="14" s="1"/>
  <c r="E1009" i="14"/>
  <c r="J1009" i="14" s="1"/>
  <c r="E1017" i="14"/>
  <c r="J1017" i="14" s="1"/>
  <c r="E947" i="14"/>
  <c r="E951" i="14"/>
  <c r="J952" i="14"/>
  <c r="E955" i="14"/>
  <c r="E959" i="14"/>
  <c r="J960" i="14"/>
  <c r="E963" i="14"/>
  <c r="E967" i="14"/>
  <c r="J967" i="14" s="1"/>
  <c r="J968" i="14"/>
  <c r="E971" i="14"/>
  <c r="E975" i="14"/>
  <c r="J976" i="14"/>
  <c r="E979" i="14"/>
  <c r="J979" i="14" s="1"/>
  <c r="E983" i="14"/>
  <c r="J984" i="14"/>
  <c r="E987" i="14"/>
  <c r="E991" i="14"/>
  <c r="E995" i="14"/>
  <c r="E999" i="14"/>
  <c r="J1000" i="14"/>
  <c r="E1003" i="14"/>
  <c r="E1007" i="14"/>
  <c r="J1008" i="14"/>
  <c r="E1011" i="14"/>
  <c r="J1011" i="14" s="1"/>
  <c r="J1012" i="14"/>
  <c r="E1015" i="14"/>
  <c r="J1016" i="14"/>
  <c r="E1019" i="14"/>
  <c r="H1018" i="13"/>
  <c r="I1018" i="13" s="1"/>
  <c r="H1016" i="13"/>
  <c r="I1016" i="13" s="1"/>
  <c r="H1014" i="13"/>
  <c r="I1014" i="13" s="1"/>
  <c r="H1012" i="13"/>
  <c r="I1012" i="13" s="1"/>
  <c r="H1010" i="13"/>
  <c r="I1010" i="13" s="1"/>
  <c r="H1008" i="13"/>
  <c r="I1008" i="13" s="1"/>
  <c r="H1006" i="13"/>
  <c r="I1006" i="13" s="1"/>
  <c r="H1004" i="13"/>
  <c r="I1004" i="13" s="1"/>
  <c r="H1002" i="13"/>
  <c r="I1002" i="13" s="1"/>
  <c r="H1000" i="13"/>
  <c r="I1000" i="13" s="1"/>
  <c r="H998" i="13"/>
  <c r="I998" i="13" s="1"/>
  <c r="H996" i="13"/>
  <c r="I996" i="13" s="1"/>
  <c r="H994" i="13"/>
  <c r="I994" i="13" s="1"/>
  <c r="H992" i="13"/>
  <c r="I992" i="13" s="1"/>
  <c r="H990" i="13"/>
  <c r="I990" i="13" s="1"/>
  <c r="H988" i="13"/>
  <c r="I988" i="13" s="1"/>
  <c r="H986" i="13"/>
  <c r="I986" i="13" s="1"/>
  <c r="H984" i="13"/>
  <c r="I984" i="13" s="1"/>
  <c r="H982" i="13"/>
  <c r="I982" i="13" s="1"/>
  <c r="H980" i="13"/>
  <c r="I980" i="13" s="1"/>
  <c r="H978" i="13"/>
  <c r="I978" i="13" s="1"/>
  <c r="H976" i="13"/>
  <c r="I976" i="13" s="1"/>
  <c r="H974" i="13"/>
  <c r="I974" i="13" s="1"/>
  <c r="H972" i="13"/>
  <c r="I972" i="13" s="1"/>
  <c r="H970" i="13"/>
  <c r="I970" i="13" s="1"/>
  <c r="H968" i="13"/>
  <c r="I968" i="13" s="1"/>
  <c r="H966" i="13"/>
  <c r="I966" i="13" s="1"/>
  <c r="H964" i="13"/>
  <c r="I964" i="13" s="1"/>
  <c r="H962" i="13"/>
  <c r="I962" i="13" s="1"/>
  <c r="H960" i="13"/>
  <c r="I960" i="13" s="1"/>
  <c r="H958" i="13"/>
  <c r="I958" i="13" s="1"/>
  <c r="H956" i="13"/>
  <c r="I956" i="13" s="1"/>
  <c r="H954" i="13"/>
  <c r="I954" i="13" s="1"/>
  <c r="H952" i="13"/>
  <c r="I952" i="13" s="1"/>
  <c r="H950" i="13"/>
  <c r="I950" i="13" s="1"/>
  <c r="H948" i="13"/>
  <c r="I948" i="13" s="1"/>
  <c r="H1019" i="13"/>
  <c r="I1019" i="13" s="1"/>
  <c r="H1017" i="13"/>
  <c r="I1017" i="13" s="1"/>
  <c r="H1015" i="13"/>
  <c r="I1015" i="13" s="1"/>
  <c r="H1013" i="13"/>
  <c r="I1013" i="13" s="1"/>
  <c r="H1011" i="13"/>
  <c r="I1011" i="13" s="1"/>
  <c r="H1009" i="13"/>
  <c r="I1009" i="13" s="1"/>
  <c r="H1007" i="13"/>
  <c r="I1007" i="13" s="1"/>
  <c r="H1005" i="13"/>
  <c r="I1005" i="13" s="1"/>
  <c r="H1003" i="13"/>
  <c r="I1003" i="13" s="1"/>
  <c r="H1001" i="13"/>
  <c r="I1001" i="13" s="1"/>
  <c r="H999" i="13"/>
  <c r="I999" i="13" s="1"/>
  <c r="H997" i="13"/>
  <c r="I997" i="13" s="1"/>
  <c r="H995" i="13"/>
  <c r="I995" i="13" s="1"/>
  <c r="H993" i="13"/>
  <c r="I993" i="13" s="1"/>
  <c r="H991" i="13"/>
  <c r="I991" i="13" s="1"/>
  <c r="H989" i="13"/>
  <c r="I989" i="13" s="1"/>
  <c r="H987" i="13"/>
  <c r="I987" i="13" s="1"/>
  <c r="H985" i="13"/>
  <c r="I985" i="13" s="1"/>
  <c r="H983" i="13"/>
  <c r="I983" i="13" s="1"/>
  <c r="H981" i="13"/>
  <c r="I981" i="13" s="1"/>
  <c r="H979" i="13"/>
  <c r="I979" i="13" s="1"/>
  <c r="H977" i="13"/>
  <c r="I977" i="13" s="1"/>
  <c r="H975" i="13"/>
  <c r="I975" i="13" s="1"/>
  <c r="H973" i="13"/>
  <c r="I973" i="13" s="1"/>
  <c r="H971" i="13"/>
  <c r="I971" i="13" s="1"/>
  <c r="H969" i="13"/>
  <c r="I969" i="13" s="1"/>
  <c r="H967" i="13"/>
  <c r="I967" i="13" s="1"/>
  <c r="H965" i="13"/>
  <c r="I965" i="13" s="1"/>
  <c r="H963" i="13"/>
  <c r="I963" i="13" s="1"/>
  <c r="H961" i="13"/>
  <c r="I961" i="13" s="1"/>
  <c r="H959" i="13"/>
  <c r="I959" i="13" s="1"/>
  <c r="H957" i="13"/>
  <c r="I957" i="13" s="1"/>
  <c r="H955" i="13"/>
  <c r="I955" i="13" s="1"/>
  <c r="H953" i="13"/>
  <c r="I953" i="13" s="1"/>
  <c r="H951" i="13"/>
  <c r="I951" i="13" s="1"/>
  <c r="H949" i="13"/>
  <c r="I949" i="13" s="1"/>
  <c r="H947" i="13"/>
  <c r="I947" i="13" s="1"/>
  <c r="H945" i="13"/>
  <c r="I945" i="13" s="1"/>
  <c r="H943" i="13"/>
  <c r="I943" i="13" s="1"/>
  <c r="H941" i="13"/>
  <c r="I941" i="13" s="1"/>
  <c r="H939" i="13"/>
  <c r="I939" i="13" s="1"/>
  <c r="H937" i="13"/>
  <c r="I937" i="13" s="1"/>
  <c r="H935" i="13"/>
  <c r="I935" i="13" s="1"/>
  <c r="H933" i="13"/>
  <c r="I933" i="13" s="1"/>
  <c r="H931" i="13"/>
  <c r="I931" i="13" s="1"/>
  <c r="H929" i="13"/>
  <c r="I929" i="13" s="1"/>
  <c r="H927" i="13"/>
  <c r="I927" i="13" s="1"/>
  <c r="H925" i="13"/>
  <c r="I925" i="13" s="1"/>
  <c r="H923" i="13"/>
  <c r="I923" i="13" s="1"/>
  <c r="H921" i="13"/>
  <c r="I921" i="13" s="1"/>
  <c r="H919" i="13"/>
  <c r="I919" i="13" s="1"/>
  <c r="H917" i="13"/>
  <c r="I917" i="13" s="1"/>
  <c r="H915" i="13"/>
  <c r="I915" i="13" s="1"/>
  <c r="H913" i="13"/>
  <c r="I913" i="13" s="1"/>
  <c r="H911" i="13"/>
  <c r="I911" i="13" s="1"/>
  <c r="H909" i="13"/>
  <c r="I909" i="13" s="1"/>
  <c r="H907" i="13"/>
  <c r="I907" i="13" s="1"/>
  <c r="H905" i="13"/>
  <c r="I905" i="13" s="1"/>
  <c r="H903" i="13"/>
  <c r="I903" i="13" s="1"/>
  <c r="H901" i="13"/>
  <c r="I901" i="13" s="1"/>
  <c r="H899" i="13"/>
  <c r="I899" i="13" s="1"/>
  <c r="H897" i="13"/>
  <c r="I897" i="13" s="1"/>
  <c r="H895" i="13"/>
  <c r="I895" i="13" s="1"/>
  <c r="H946" i="13"/>
  <c r="I946" i="13" s="1"/>
  <c r="H944" i="13"/>
  <c r="I944" i="13" s="1"/>
  <c r="H942" i="13"/>
  <c r="I942" i="13" s="1"/>
  <c r="H940" i="13"/>
  <c r="I940" i="13" s="1"/>
  <c r="H938" i="13"/>
  <c r="I938" i="13" s="1"/>
  <c r="H936" i="13"/>
  <c r="I936" i="13" s="1"/>
  <c r="H934" i="13"/>
  <c r="I934" i="13" s="1"/>
  <c r="H932" i="13"/>
  <c r="I932" i="13" s="1"/>
  <c r="H930" i="13"/>
  <c r="I930" i="13" s="1"/>
  <c r="H928" i="13"/>
  <c r="I928" i="13" s="1"/>
  <c r="H926" i="13"/>
  <c r="I926" i="13" s="1"/>
  <c r="H924" i="13"/>
  <c r="I924" i="13" s="1"/>
  <c r="H922" i="13"/>
  <c r="I922" i="13" s="1"/>
  <c r="H920" i="13"/>
  <c r="I920" i="13" s="1"/>
  <c r="H918" i="13"/>
  <c r="I918" i="13" s="1"/>
  <c r="H916" i="13"/>
  <c r="I916" i="13" s="1"/>
  <c r="H914" i="13"/>
  <c r="I914" i="13" s="1"/>
  <c r="H912" i="13"/>
  <c r="I912" i="13" s="1"/>
  <c r="H910" i="13"/>
  <c r="I910" i="13" s="1"/>
  <c r="H908" i="13"/>
  <c r="I908" i="13" s="1"/>
  <c r="H906" i="13"/>
  <c r="I906" i="13" s="1"/>
  <c r="H904" i="13"/>
  <c r="I904" i="13" s="1"/>
  <c r="H902" i="13"/>
  <c r="I902" i="13" s="1"/>
  <c r="H900" i="13"/>
  <c r="I900" i="13" s="1"/>
  <c r="H896" i="13"/>
  <c r="I896" i="13" s="1"/>
  <c r="H893" i="13"/>
  <c r="I893" i="13" s="1"/>
  <c r="H891" i="13"/>
  <c r="I891" i="13" s="1"/>
  <c r="H889" i="13"/>
  <c r="I889" i="13" s="1"/>
  <c r="H887" i="13"/>
  <c r="I887" i="13" s="1"/>
  <c r="H885" i="13"/>
  <c r="I885" i="13" s="1"/>
  <c r="H883" i="13"/>
  <c r="I883" i="13" s="1"/>
  <c r="H881" i="13"/>
  <c r="I881" i="13" s="1"/>
  <c r="H879" i="13"/>
  <c r="I879" i="13" s="1"/>
  <c r="H877" i="13"/>
  <c r="I877" i="13" s="1"/>
  <c r="H875" i="13"/>
  <c r="I875" i="13" s="1"/>
  <c r="H873" i="13"/>
  <c r="I873" i="13" s="1"/>
  <c r="H871" i="13"/>
  <c r="I871" i="13" s="1"/>
  <c r="H869" i="13"/>
  <c r="I869" i="13" s="1"/>
  <c r="H867" i="13"/>
  <c r="I867" i="13" s="1"/>
  <c r="H865" i="13"/>
  <c r="I865" i="13" s="1"/>
  <c r="H863" i="13"/>
  <c r="I863" i="13" s="1"/>
  <c r="H861" i="13"/>
  <c r="I861" i="13" s="1"/>
  <c r="H859" i="13"/>
  <c r="I859" i="13" s="1"/>
  <c r="H857" i="13"/>
  <c r="I857" i="13" s="1"/>
  <c r="H855" i="13"/>
  <c r="I855" i="13" s="1"/>
  <c r="H853" i="13"/>
  <c r="I853" i="13" s="1"/>
  <c r="H851" i="13"/>
  <c r="I851" i="13" s="1"/>
  <c r="H849" i="13"/>
  <c r="I849" i="13" s="1"/>
  <c r="H847" i="13"/>
  <c r="I847" i="13" s="1"/>
  <c r="H845" i="13"/>
  <c r="I845" i="13" s="1"/>
  <c r="H843" i="13"/>
  <c r="I843" i="13" s="1"/>
  <c r="H841" i="13"/>
  <c r="I841" i="13" s="1"/>
  <c r="H839" i="13"/>
  <c r="I839" i="13" s="1"/>
  <c r="H837" i="13"/>
  <c r="I837" i="13" s="1"/>
  <c r="H835" i="13"/>
  <c r="I835" i="13" s="1"/>
  <c r="H833" i="13"/>
  <c r="I833" i="13" s="1"/>
  <c r="H831" i="13"/>
  <c r="I831" i="13" s="1"/>
  <c r="H829" i="13"/>
  <c r="I829" i="13" s="1"/>
  <c r="H827" i="13"/>
  <c r="I827" i="13" s="1"/>
  <c r="H825" i="13"/>
  <c r="I825" i="13" s="1"/>
  <c r="H823" i="13"/>
  <c r="I823" i="13" s="1"/>
  <c r="H821" i="13"/>
  <c r="I821" i="13" s="1"/>
  <c r="H819" i="13"/>
  <c r="I819" i="13" s="1"/>
  <c r="H817" i="13"/>
  <c r="I817" i="13" s="1"/>
  <c r="H815" i="13"/>
  <c r="I815" i="13" s="1"/>
  <c r="H813" i="13"/>
  <c r="I813" i="13" s="1"/>
  <c r="H811" i="13"/>
  <c r="I811" i="13" s="1"/>
  <c r="H809" i="13"/>
  <c r="I809" i="13" s="1"/>
  <c r="H807" i="13"/>
  <c r="I807" i="13" s="1"/>
  <c r="H805" i="13"/>
  <c r="I805" i="13" s="1"/>
  <c r="H803" i="13"/>
  <c r="I803" i="13" s="1"/>
  <c r="H801" i="13"/>
  <c r="I801" i="13" s="1"/>
  <c r="H799" i="13"/>
  <c r="I799" i="13" s="1"/>
  <c r="H797" i="13"/>
  <c r="I797" i="13" s="1"/>
  <c r="H795" i="13"/>
  <c r="I795" i="13" s="1"/>
  <c r="H793" i="13"/>
  <c r="I793" i="13" s="1"/>
  <c r="H791" i="13"/>
  <c r="I791" i="13" s="1"/>
  <c r="H789" i="13"/>
  <c r="I789" i="13" s="1"/>
  <c r="H787" i="13"/>
  <c r="I787" i="13" s="1"/>
  <c r="H785" i="13"/>
  <c r="I785" i="13" s="1"/>
  <c r="H783" i="13"/>
  <c r="I783" i="13" s="1"/>
  <c r="H781" i="13"/>
  <c r="I781" i="13" s="1"/>
  <c r="H779" i="13"/>
  <c r="I779" i="13" s="1"/>
  <c r="H777" i="13"/>
  <c r="I777" i="13" s="1"/>
  <c r="H775" i="13"/>
  <c r="I775" i="13" s="1"/>
  <c r="H773" i="13"/>
  <c r="I773" i="13" s="1"/>
  <c r="H771" i="13"/>
  <c r="I771" i="13" s="1"/>
  <c r="H769" i="13"/>
  <c r="I769" i="13" s="1"/>
  <c r="H767" i="13"/>
  <c r="I767" i="13" s="1"/>
  <c r="H765" i="13"/>
  <c r="I765" i="13" s="1"/>
  <c r="H763" i="13"/>
  <c r="I763" i="13" s="1"/>
  <c r="H761" i="13"/>
  <c r="I761" i="13" s="1"/>
  <c r="H759" i="13"/>
  <c r="I759" i="13" s="1"/>
  <c r="H898" i="13"/>
  <c r="I898" i="13" s="1"/>
  <c r="H894" i="13"/>
  <c r="I894" i="13" s="1"/>
  <c r="H892" i="13"/>
  <c r="I892" i="13" s="1"/>
  <c r="H890" i="13"/>
  <c r="I890" i="13" s="1"/>
  <c r="H888" i="13"/>
  <c r="I888" i="13" s="1"/>
  <c r="H886" i="13"/>
  <c r="I886" i="13" s="1"/>
  <c r="H884" i="13"/>
  <c r="I884" i="13" s="1"/>
  <c r="H882" i="13"/>
  <c r="I882" i="13" s="1"/>
  <c r="H880" i="13"/>
  <c r="I880" i="13" s="1"/>
  <c r="H878" i="13"/>
  <c r="I878" i="13" s="1"/>
  <c r="H876" i="13"/>
  <c r="I876" i="13" s="1"/>
  <c r="H874" i="13"/>
  <c r="I874" i="13" s="1"/>
  <c r="H872" i="13"/>
  <c r="I872" i="13" s="1"/>
  <c r="H870" i="13"/>
  <c r="I870" i="13" s="1"/>
  <c r="H868" i="13"/>
  <c r="I868" i="13" s="1"/>
  <c r="H866" i="13"/>
  <c r="I866" i="13" s="1"/>
  <c r="H864" i="13"/>
  <c r="I864" i="13" s="1"/>
  <c r="H862" i="13"/>
  <c r="I862" i="13" s="1"/>
  <c r="H860" i="13"/>
  <c r="I860" i="13" s="1"/>
  <c r="H858" i="13"/>
  <c r="I858" i="13" s="1"/>
  <c r="H856" i="13"/>
  <c r="I856" i="13" s="1"/>
  <c r="H854" i="13"/>
  <c r="I854" i="13" s="1"/>
  <c r="H852" i="13"/>
  <c r="I852" i="13" s="1"/>
  <c r="H850" i="13"/>
  <c r="I850" i="13" s="1"/>
  <c r="H848" i="13"/>
  <c r="I848" i="13" s="1"/>
  <c r="H846" i="13"/>
  <c r="I846" i="13" s="1"/>
  <c r="H844" i="13"/>
  <c r="I844" i="13" s="1"/>
  <c r="H842" i="13"/>
  <c r="I842" i="13" s="1"/>
  <c r="H840" i="13"/>
  <c r="I840" i="13" s="1"/>
  <c r="H838" i="13"/>
  <c r="I838" i="13" s="1"/>
  <c r="H836" i="13"/>
  <c r="I836" i="13" s="1"/>
  <c r="H834" i="13"/>
  <c r="I834" i="13" s="1"/>
  <c r="H832" i="13"/>
  <c r="I832" i="13" s="1"/>
  <c r="H830" i="13"/>
  <c r="I830" i="13" s="1"/>
  <c r="H828" i="13"/>
  <c r="I828" i="13" s="1"/>
  <c r="H826" i="13"/>
  <c r="I826" i="13" s="1"/>
  <c r="H824" i="13"/>
  <c r="I824" i="13" s="1"/>
  <c r="H822" i="13"/>
  <c r="I822" i="13" s="1"/>
  <c r="H820" i="13"/>
  <c r="I820" i="13" s="1"/>
  <c r="H818" i="13"/>
  <c r="I818" i="13" s="1"/>
  <c r="H816" i="13"/>
  <c r="I816" i="13" s="1"/>
  <c r="H814" i="13"/>
  <c r="I814" i="13" s="1"/>
  <c r="H812" i="13"/>
  <c r="I812" i="13" s="1"/>
  <c r="H810" i="13"/>
  <c r="I810" i="13" s="1"/>
  <c r="H808" i="13"/>
  <c r="I808" i="13" s="1"/>
  <c r="H806" i="13"/>
  <c r="I806" i="13" s="1"/>
  <c r="H804" i="13"/>
  <c r="I804" i="13" s="1"/>
  <c r="H802" i="13"/>
  <c r="I802" i="13" s="1"/>
  <c r="H800" i="13"/>
  <c r="I800" i="13" s="1"/>
  <c r="H798" i="13"/>
  <c r="I798" i="13" s="1"/>
  <c r="H796" i="13"/>
  <c r="I796" i="13" s="1"/>
  <c r="H794" i="13"/>
  <c r="I794" i="13" s="1"/>
  <c r="H792" i="13"/>
  <c r="I792" i="13" s="1"/>
  <c r="H790" i="13"/>
  <c r="I790" i="13" s="1"/>
  <c r="H788" i="13"/>
  <c r="I788" i="13" s="1"/>
  <c r="H786" i="13"/>
  <c r="I786" i="13" s="1"/>
  <c r="H784" i="13"/>
  <c r="I784" i="13" s="1"/>
  <c r="H782" i="13"/>
  <c r="I782" i="13" s="1"/>
  <c r="H780" i="13"/>
  <c r="I780" i="13" s="1"/>
  <c r="H778" i="13"/>
  <c r="I778" i="13" s="1"/>
  <c r="H776" i="13"/>
  <c r="I776" i="13" s="1"/>
  <c r="H774" i="13"/>
  <c r="I774" i="13" s="1"/>
  <c r="H772" i="13"/>
  <c r="I772" i="13" s="1"/>
  <c r="H770" i="13"/>
  <c r="I770" i="13" s="1"/>
  <c r="H768" i="13"/>
  <c r="I768" i="13" s="1"/>
  <c r="H766" i="13"/>
  <c r="I766" i="13" s="1"/>
  <c r="H764" i="13"/>
  <c r="I764" i="13" s="1"/>
  <c r="H762" i="13"/>
  <c r="I762" i="13" s="1"/>
  <c r="H760" i="13"/>
  <c r="I760" i="13" s="1"/>
  <c r="H757" i="13"/>
  <c r="I757" i="13" s="1"/>
  <c r="H755" i="13"/>
  <c r="I755" i="13" s="1"/>
  <c r="H753" i="13"/>
  <c r="I753" i="13" s="1"/>
  <c r="H751" i="13"/>
  <c r="I751" i="13" s="1"/>
  <c r="H749" i="13"/>
  <c r="I749" i="13" s="1"/>
  <c r="H747" i="13"/>
  <c r="I747" i="13" s="1"/>
  <c r="H745" i="13"/>
  <c r="I745" i="13" s="1"/>
  <c r="H743" i="13"/>
  <c r="I743" i="13" s="1"/>
  <c r="H741" i="13"/>
  <c r="I741" i="13" s="1"/>
  <c r="H739" i="13"/>
  <c r="I739" i="13" s="1"/>
  <c r="H737" i="13"/>
  <c r="I737" i="13" s="1"/>
  <c r="H735" i="13"/>
  <c r="I735" i="13" s="1"/>
  <c r="H733" i="13"/>
  <c r="I733" i="13" s="1"/>
  <c r="H731" i="13"/>
  <c r="I731" i="13" s="1"/>
  <c r="H729" i="13"/>
  <c r="I729" i="13" s="1"/>
  <c r="H727" i="13"/>
  <c r="I727" i="13" s="1"/>
  <c r="H725" i="13"/>
  <c r="I725" i="13" s="1"/>
  <c r="H723" i="13"/>
  <c r="I723" i="13" s="1"/>
  <c r="H721" i="13"/>
  <c r="I721" i="13" s="1"/>
  <c r="H719" i="13"/>
  <c r="I719" i="13" s="1"/>
  <c r="H717" i="13"/>
  <c r="I717" i="13" s="1"/>
  <c r="H715" i="13"/>
  <c r="I715" i="13" s="1"/>
  <c r="H713" i="13"/>
  <c r="I713" i="13" s="1"/>
  <c r="H711" i="13"/>
  <c r="I711" i="13" s="1"/>
  <c r="H709" i="13"/>
  <c r="I709" i="13" s="1"/>
  <c r="H707" i="13"/>
  <c r="I707" i="13" s="1"/>
  <c r="H705" i="13"/>
  <c r="I705" i="13" s="1"/>
  <c r="H703" i="13"/>
  <c r="I703" i="13" s="1"/>
  <c r="H701" i="13"/>
  <c r="I701" i="13" s="1"/>
  <c r="H699" i="13"/>
  <c r="I699" i="13" s="1"/>
  <c r="H697" i="13"/>
  <c r="I697" i="13" s="1"/>
  <c r="H695" i="13"/>
  <c r="I695" i="13" s="1"/>
  <c r="H693" i="13"/>
  <c r="I693" i="13" s="1"/>
  <c r="H691" i="13"/>
  <c r="I691" i="13" s="1"/>
  <c r="H689" i="13"/>
  <c r="I689" i="13" s="1"/>
  <c r="H687" i="13"/>
  <c r="I687" i="13" s="1"/>
  <c r="H685" i="13"/>
  <c r="I685" i="13" s="1"/>
  <c r="H683" i="13"/>
  <c r="I683" i="13" s="1"/>
  <c r="H681" i="13"/>
  <c r="I681" i="13" s="1"/>
  <c r="H679" i="13"/>
  <c r="I679" i="13" s="1"/>
  <c r="H677" i="13"/>
  <c r="I677" i="13" s="1"/>
  <c r="H675" i="13"/>
  <c r="I675" i="13" s="1"/>
  <c r="H673" i="13"/>
  <c r="I673" i="13" s="1"/>
  <c r="H671" i="13"/>
  <c r="I671" i="13" s="1"/>
  <c r="H669" i="13"/>
  <c r="I669" i="13" s="1"/>
  <c r="H667" i="13"/>
  <c r="I667" i="13" s="1"/>
  <c r="H665" i="13"/>
  <c r="I665" i="13" s="1"/>
  <c r="H663" i="13"/>
  <c r="I663" i="13" s="1"/>
  <c r="H661" i="13"/>
  <c r="I661" i="13" s="1"/>
  <c r="H659" i="13"/>
  <c r="I659" i="13" s="1"/>
  <c r="H657" i="13"/>
  <c r="I657" i="13" s="1"/>
  <c r="H655" i="13"/>
  <c r="I655" i="13" s="1"/>
  <c r="H653" i="13"/>
  <c r="I653" i="13" s="1"/>
  <c r="H651" i="13"/>
  <c r="I651" i="13" s="1"/>
  <c r="H649" i="13"/>
  <c r="I649" i="13" s="1"/>
  <c r="H647" i="13"/>
  <c r="I647" i="13" s="1"/>
  <c r="H645" i="13"/>
  <c r="I645" i="13" s="1"/>
  <c r="H643" i="13"/>
  <c r="I643" i="13" s="1"/>
  <c r="H641" i="13"/>
  <c r="I641" i="13" s="1"/>
  <c r="H639" i="13"/>
  <c r="I639" i="13" s="1"/>
  <c r="H637" i="13"/>
  <c r="I637" i="13" s="1"/>
  <c r="H635" i="13"/>
  <c r="I635" i="13" s="1"/>
  <c r="H633" i="13"/>
  <c r="I633" i="13" s="1"/>
  <c r="H631" i="13"/>
  <c r="I631" i="13" s="1"/>
  <c r="H629" i="13"/>
  <c r="I629" i="13" s="1"/>
  <c r="H627" i="13"/>
  <c r="I627" i="13" s="1"/>
  <c r="H625" i="13"/>
  <c r="I625" i="13" s="1"/>
  <c r="H623" i="13"/>
  <c r="I623" i="13" s="1"/>
  <c r="H621" i="13"/>
  <c r="I621" i="13" s="1"/>
  <c r="H619" i="13"/>
  <c r="I619" i="13" s="1"/>
  <c r="H617" i="13"/>
  <c r="I617" i="13" s="1"/>
  <c r="H615" i="13"/>
  <c r="I615" i="13" s="1"/>
  <c r="H613" i="13"/>
  <c r="I613" i="13" s="1"/>
  <c r="H611" i="13"/>
  <c r="I611" i="13" s="1"/>
  <c r="H609" i="13"/>
  <c r="I609" i="13" s="1"/>
  <c r="H607" i="13"/>
  <c r="I607" i="13" s="1"/>
  <c r="H605" i="13"/>
  <c r="I605" i="13" s="1"/>
  <c r="H603" i="13"/>
  <c r="I603" i="13" s="1"/>
  <c r="H601" i="13"/>
  <c r="I601" i="13" s="1"/>
  <c r="H599" i="13"/>
  <c r="I599" i="13" s="1"/>
  <c r="H597" i="13"/>
  <c r="I597" i="13" s="1"/>
  <c r="H595" i="13"/>
  <c r="I595" i="13" s="1"/>
  <c r="H593" i="13"/>
  <c r="I593" i="13" s="1"/>
  <c r="H591" i="13"/>
  <c r="I591" i="13" s="1"/>
  <c r="H589" i="13"/>
  <c r="I589" i="13" s="1"/>
  <c r="H587" i="13"/>
  <c r="I587" i="13" s="1"/>
  <c r="H585" i="13"/>
  <c r="I585" i="13" s="1"/>
  <c r="H583" i="13"/>
  <c r="I583" i="13" s="1"/>
  <c r="H581" i="13"/>
  <c r="I581" i="13" s="1"/>
  <c r="H579" i="13"/>
  <c r="I579" i="13" s="1"/>
  <c r="H577" i="13"/>
  <c r="I577" i="13" s="1"/>
  <c r="H575" i="13"/>
  <c r="I575" i="13" s="1"/>
  <c r="H573" i="13"/>
  <c r="I573" i="13" s="1"/>
  <c r="H571" i="13"/>
  <c r="I571" i="13" s="1"/>
  <c r="H569" i="13"/>
  <c r="I569" i="13" s="1"/>
  <c r="H567" i="13"/>
  <c r="I567" i="13" s="1"/>
  <c r="H565" i="13"/>
  <c r="I565" i="13" s="1"/>
  <c r="H563" i="13"/>
  <c r="I563" i="13" s="1"/>
  <c r="H561" i="13"/>
  <c r="I561" i="13" s="1"/>
  <c r="H559" i="13"/>
  <c r="I559" i="13" s="1"/>
  <c r="H557" i="13"/>
  <c r="I557" i="13" s="1"/>
  <c r="H555" i="13"/>
  <c r="I555" i="13" s="1"/>
  <c r="H553" i="13"/>
  <c r="I553" i="13" s="1"/>
  <c r="H551" i="13"/>
  <c r="I551" i="13" s="1"/>
  <c r="H549" i="13"/>
  <c r="I549" i="13" s="1"/>
  <c r="H547" i="13"/>
  <c r="I547" i="13" s="1"/>
  <c r="H545" i="13"/>
  <c r="I545" i="13" s="1"/>
  <c r="H543" i="13"/>
  <c r="I543" i="13" s="1"/>
  <c r="H541" i="13"/>
  <c r="I541" i="13" s="1"/>
  <c r="H539" i="13"/>
  <c r="I539" i="13" s="1"/>
  <c r="H537" i="13"/>
  <c r="I537" i="13" s="1"/>
  <c r="H535" i="13"/>
  <c r="I535" i="13" s="1"/>
  <c r="H533" i="13"/>
  <c r="I533" i="13" s="1"/>
  <c r="H531" i="13"/>
  <c r="I531" i="13" s="1"/>
  <c r="H529" i="13"/>
  <c r="I529" i="13" s="1"/>
  <c r="H527" i="13"/>
  <c r="I527" i="13" s="1"/>
  <c r="H525" i="13"/>
  <c r="I525" i="13" s="1"/>
  <c r="H523" i="13"/>
  <c r="I523" i="13" s="1"/>
  <c r="H521" i="13"/>
  <c r="I521" i="13" s="1"/>
  <c r="H519" i="13"/>
  <c r="I519" i="13" s="1"/>
  <c r="H517" i="13"/>
  <c r="I517" i="13" s="1"/>
  <c r="H515" i="13"/>
  <c r="I515" i="13" s="1"/>
  <c r="H513" i="13"/>
  <c r="I513" i="13" s="1"/>
  <c r="H511" i="13"/>
  <c r="I511" i="13" s="1"/>
  <c r="H509" i="13"/>
  <c r="I509" i="13" s="1"/>
  <c r="H507" i="13"/>
  <c r="I507" i="13" s="1"/>
  <c r="H505" i="13"/>
  <c r="I505" i="13" s="1"/>
  <c r="H503" i="13"/>
  <c r="I503" i="13" s="1"/>
  <c r="H501" i="13"/>
  <c r="I501" i="13" s="1"/>
  <c r="H758" i="13"/>
  <c r="I758" i="13" s="1"/>
  <c r="H756" i="13"/>
  <c r="I756" i="13" s="1"/>
  <c r="H754" i="13"/>
  <c r="I754" i="13" s="1"/>
  <c r="H752" i="13"/>
  <c r="I752" i="13" s="1"/>
  <c r="H750" i="13"/>
  <c r="I750" i="13" s="1"/>
  <c r="H748" i="13"/>
  <c r="I748" i="13" s="1"/>
  <c r="H746" i="13"/>
  <c r="I746" i="13" s="1"/>
  <c r="H744" i="13"/>
  <c r="I744" i="13" s="1"/>
  <c r="H742" i="13"/>
  <c r="I742" i="13" s="1"/>
  <c r="H740" i="13"/>
  <c r="I740" i="13" s="1"/>
  <c r="H738" i="13"/>
  <c r="I738" i="13" s="1"/>
  <c r="H736" i="13"/>
  <c r="I736" i="13" s="1"/>
  <c r="H734" i="13"/>
  <c r="I734" i="13" s="1"/>
  <c r="H732" i="13"/>
  <c r="I732" i="13" s="1"/>
  <c r="H730" i="13"/>
  <c r="I730" i="13" s="1"/>
  <c r="H728" i="13"/>
  <c r="I728" i="13" s="1"/>
  <c r="H726" i="13"/>
  <c r="I726" i="13" s="1"/>
  <c r="H724" i="13"/>
  <c r="I724" i="13" s="1"/>
  <c r="H722" i="13"/>
  <c r="I722" i="13" s="1"/>
  <c r="H720" i="13"/>
  <c r="I720" i="13" s="1"/>
  <c r="H718" i="13"/>
  <c r="I718" i="13" s="1"/>
  <c r="H716" i="13"/>
  <c r="I716" i="13" s="1"/>
  <c r="H714" i="13"/>
  <c r="I714" i="13" s="1"/>
  <c r="H712" i="13"/>
  <c r="I712" i="13" s="1"/>
  <c r="H710" i="13"/>
  <c r="I710" i="13" s="1"/>
  <c r="H708" i="13"/>
  <c r="I708" i="13" s="1"/>
  <c r="H706" i="13"/>
  <c r="I706" i="13" s="1"/>
  <c r="H704" i="13"/>
  <c r="I704" i="13" s="1"/>
  <c r="H702" i="13"/>
  <c r="I702" i="13" s="1"/>
  <c r="H700" i="13"/>
  <c r="I700" i="13" s="1"/>
  <c r="H698" i="13"/>
  <c r="I698" i="13" s="1"/>
  <c r="H696" i="13"/>
  <c r="I696" i="13" s="1"/>
  <c r="H694" i="13"/>
  <c r="I694" i="13" s="1"/>
  <c r="H692" i="13"/>
  <c r="I692" i="13" s="1"/>
  <c r="H690" i="13"/>
  <c r="I690" i="13" s="1"/>
  <c r="H688" i="13"/>
  <c r="I688" i="13" s="1"/>
  <c r="H686" i="13"/>
  <c r="I686" i="13" s="1"/>
  <c r="H684" i="13"/>
  <c r="I684" i="13" s="1"/>
  <c r="H682" i="13"/>
  <c r="I682" i="13" s="1"/>
  <c r="H680" i="13"/>
  <c r="I680" i="13" s="1"/>
  <c r="H678" i="13"/>
  <c r="I678" i="13" s="1"/>
  <c r="H676" i="13"/>
  <c r="I676" i="13" s="1"/>
  <c r="H674" i="13"/>
  <c r="I674" i="13" s="1"/>
  <c r="H672" i="13"/>
  <c r="I672" i="13" s="1"/>
  <c r="H670" i="13"/>
  <c r="I670" i="13" s="1"/>
  <c r="H668" i="13"/>
  <c r="I668" i="13" s="1"/>
  <c r="H666" i="13"/>
  <c r="I666" i="13" s="1"/>
  <c r="H664" i="13"/>
  <c r="I664" i="13" s="1"/>
  <c r="H662" i="13"/>
  <c r="I662" i="13" s="1"/>
  <c r="H660" i="13"/>
  <c r="I660" i="13" s="1"/>
  <c r="H658" i="13"/>
  <c r="I658" i="13" s="1"/>
  <c r="H656" i="13"/>
  <c r="I656" i="13" s="1"/>
  <c r="H654" i="13"/>
  <c r="I654" i="13" s="1"/>
  <c r="H652" i="13"/>
  <c r="I652" i="13" s="1"/>
  <c r="H650" i="13"/>
  <c r="I650" i="13" s="1"/>
  <c r="H648" i="13"/>
  <c r="I648" i="13" s="1"/>
  <c r="H646" i="13"/>
  <c r="I646" i="13" s="1"/>
  <c r="H644" i="13"/>
  <c r="I644" i="13" s="1"/>
  <c r="H642" i="13"/>
  <c r="I642" i="13" s="1"/>
  <c r="H640" i="13"/>
  <c r="I640" i="13" s="1"/>
  <c r="H638" i="13"/>
  <c r="I638" i="13" s="1"/>
  <c r="H636" i="13"/>
  <c r="I636" i="13" s="1"/>
  <c r="H634" i="13"/>
  <c r="I634" i="13" s="1"/>
  <c r="H632" i="13"/>
  <c r="I632" i="13" s="1"/>
  <c r="H630" i="13"/>
  <c r="I630" i="13" s="1"/>
  <c r="H628" i="13"/>
  <c r="I628" i="13" s="1"/>
  <c r="H626" i="13"/>
  <c r="I626" i="13" s="1"/>
  <c r="H624" i="13"/>
  <c r="I624" i="13" s="1"/>
  <c r="H622" i="13"/>
  <c r="I622" i="13" s="1"/>
  <c r="H620" i="13"/>
  <c r="I620" i="13" s="1"/>
  <c r="H618" i="13"/>
  <c r="I618" i="13" s="1"/>
  <c r="H616" i="13"/>
  <c r="I616" i="13" s="1"/>
  <c r="H614" i="13"/>
  <c r="I614" i="13" s="1"/>
  <c r="H612" i="13"/>
  <c r="I612" i="13" s="1"/>
  <c r="H610" i="13"/>
  <c r="I610" i="13" s="1"/>
  <c r="H608" i="13"/>
  <c r="I608" i="13" s="1"/>
  <c r="H606" i="13"/>
  <c r="I606" i="13" s="1"/>
  <c r="H604" i="13"/>
  <c r="I604" i="13" s="1"/>
  <c r="H602" i="13"/>
  <c r="I602" i="13" s="1"/>
  <c r="H600" i="13"/>
  <c r="I600" i="13" s="1"/>
  <c r="H598" i="13"/>
  <c r="I598" i="13" s="1"/>
  <c r="H596" i="13"/>
  <c r="I596" i="13" s="1"/>
  <c r="H594" i="13"/>
  <c r="I594" i="13" s="1"/>
  <c r="H592" i="13"/>
  <c r="I592" i="13" s="1"/>
  <c r="H590" i="13"/>
  <c r="I590" i="13" s="1"/>
  <c r="H588" i="13"/>
  <c r="I588" i="13" s="1"/>
  <c r="H586" i="13"/>
  <c r="I586" i="13" s="1"/>
  <c r="H584" i="13"/>
  <c r="I584" i="13" s="1"/>
  <c r="H582" i="13"/>
  <c r="I582" i="13" s="1"/>
  <c r="H580" i="13"/>
  <c r="I580" i="13" s="1"/>
  <c r="H578" i="13"/>
  <c r="I578" i="13" s="1"/>
  <c r="H576" i="13"/>
  <c r="I576" i="13" s="1"/>
  <c r="H574" i="13"/>
  <c r="I574" i="13" s="1"/>
  <c r="H572" i="13"/>
  <c r="I572" i="13" s="1"/>
  <c r="H570" i="13"/>
  <c r="I570" i="13" s="1"/>
  <c r="H568" i="13"/>
  <c r="I568" i="13" s="1"/>
  <c r="H566" i="13"/>
  <c r="I566" i="13" s="1"/>
  <c r="H564" i="13"/>
  <c r="I564" i="13" s="1"/>
  <c r="H562" i="13"/>
  <c r="I562" i="13" s="1"/>
  <c r="H560" i="13"/>
  <c r="I560" i="13" s="1"/>
  <c r="H558" i="13"/>
  <c r="I558" i="13" s="1"/>
  <c r="H556" i="13"/>
  <c r="I556" i="13" s="1"/>
  <c r="H554" i="13"/>
  <c r="I554" i="13" s="1"/>
  <c r="H552" i="13"/>
  <c r="I552" i="13" s="1"/>
  <c r="H550" i="13"/>
  <c r="I550" i="13" s="1"/>
  <c r="H548" i="13"/>
  <c r="I548" i="13" s="1"/>
  <c r="H546" i="13"/>
  <c r="I546" i="13" s="1"/>
  <c r="H544" i="13"/>
  <c r="I544" i="13" s="1"/>
  <c r="H542" i="13"/>
  <c r="I542" i="13" s="1"/>
  <c r="H540" i="13"/>
  <c r="I540" i="13" s="1"/>
  <c r="H538" i="13"/>
  <c r="I538" i="13" s="1"/>
  <c r="H536" i="13"/>
  <c r="I536" i="13" s="1"/>
  <c r="H534" i="13"/>
  <c r="I534" i="13" s="1"/>
  <c r="H532" i="13"/>
  <c r="I532" i="13" s="1"/>
  <c r="H530" i="13"/>
  <c r="I530" i="13" s="1"/>
  <c r="H528" i="13"/>
  <c r="I528" i="13" s="1"/>
  <c r="H526" i="13"/>
  <c r="I526" i="13" s="1"/>
  <c r="H524" i="13"/>
  <c r="I524" i="13" s="1"/>
  <c r="H522" i="13"/>
  <c r="I522" i="13" s="1"/>
  <c r="H520" i="13"/>
  <c r="I520" i="13" s="1"/>
  <c r="H518" i="13"/>
  <c r="I518" i="13" s="1"/>
  <c r="H516" i="13"/>
  <c r="I516" i="13" s="1"/>
  <c r="H514" i="13"/>
  <c r="I514" i="13" s="1"/>
  <c r="H512" i="13"/>
  <c r="I512" i="13" s="1"/>
  <c r="H510" i="13"/>
  <c r="I510" i="13" s="1"/>
  <c r="H508" i="13"/>
  <c r="I508" i="13" s="1"/>
  <c r="H506" i="13"/>
  <c r="I506" i="13" s="1"/>
  <c r="H504" i="13"/>
  <c r="I504" i="13" s="1"/>
  <c r="H502" i="13"/>
  <c r="I502" i="13" s="1"/>
  <c r="H500" i="13"/>
  <c r="I500" i="13" s="1"/>
  <c r="H499" i="13"/>
  <c r="I499" i="13" s="1"/>
  <c r="H497" i="13"/>
  <c r="I497" i="13" s="1"/>
  <c r="H495" i="13"/>
  <c r="I495" i="13" s="1"/>
  <c r="H493" i="13"/>
  <c r="I493" i="13" s="1"/>
  <c r="H491" i="13"/>
  <c r="I491" i="13" s="1"/>
  <c r="H489" i="13"/>
  <c r="I489" i="13" s="1"/>
  <c r="H487" i="13"/>
  <c r="I487" i="13" s="1"/>
  <c r="H485" i="13"/>
  <c r="I485" i="13" s="1"/>
  <c r="H483" i="13"/>
  <c r="I483" i="13" s="1"/>
  <c r="H481" i="13"/>
  <c r="I481" i="13" s="1"/>
  <c r="H479" i="13"/>
  <c r="I479" i="13" s="1"/>
  <c r="H477" i="13"/>
  <c r="I477" i="13" s="1"/>
  <c r="H475" i="13"/>
  <c r="I475" i="13" s="1"/>
  <c r="H473" i="13"/>
  <c r="I473" i="13" s="1"/>
  <c r="H471" i="13"/>
  <c r="I471" i="13" s="1"/>
  <c r="H469" i="13"/>
  <c r="I469" i="13" s="1"/>
  <c r="H467" i="13"/>
  <c r="I467" i="13" s="1"/>
  <c r="H465" i="13"/>
  <c r="I465" i="13" s="1"/>
  <c r="H463" i="13"/>
  <c r="I463" i="13" s="1"/>
  <c r="H461" i="13"/>
  <c r="I461" i="13" s="1"/>
  <c r="H459" i="13"/>
  <c r="I459" i="13" s="1"/>
  <c r="H457" i="13"/>
  <c r="I457" i="13" s="1"/>
  <c r="H455" i="13"/>
  <c r="I455" i="13" s="1"/>
  <c r="H453" i="13"/>
  <c r="I453" i="13" s="1"/>
  <c r="H451" i="13"/>
  <c r="I451" i="13" s="1"/>
  <c r="H449" i="13"/>
  <c r="I449" i="13" s="1"/>
  <c r="H447" i="13"/>
  <c r="I447" i="13" s="1"/>
  <c r="H445" i="13"/>
  <c r="I445" i="13" s="1"/>
  <c r="H443" i="13"/>
  <c r="I443" i="13" s="1"/>
  <c r="H441" i="13"/>
  <c r="I441" i="13" s="1"/>
  <c r="H439" i="13"/>
  <c r="I439" i="13" s="1"/>
  <c r="H437" i="13"/>
  <c r="I437" i="13" s="1"/>
  <c r="H435" i="13"/>
  <c r="I435" i="13" s="1"/>
  <c r="H433" i="13"/>
  <c r="I433" i="13" s="1"/>
  <c r="H431" i="13"/>
  <c r="I431" i="13" s="1"/>
  <c r="H429" i="13"/>
  <c r="I429" i="13" s="1"/>
  <c r="H427" i="13"/>
  <c r="I427" i="13" s="1"/>
  <c r="H425" i="13"/>
  <c r="I425" i="13" s="1"/>
  <c r="H423" i="13"/>
  <c r="I423" i="13" s="1"/>
  <c r="H421" i="13"/>
  <c r="I421" i="13" s="1"/>
  <c r="H419" i="13"/>
  <c r="I419" i="13" s="1"/>
  <c r="H417" i="13"/>
  <c r="I417" i="13" s="1"/>
  <c r="H415" i="13"/>
  <c r="I415" i="13" s="1"/>
  <c r="H413" i="13"/>
  <c r="I413" i="13" s="1"/>
  <c r="H411" i="13"/>
  <c r="I411" i="13" s="1"/>
  <c r="H409" i="13"/>
  <c r="I409" i="13" s="1"/>
  <c r="H407" i="13"/>
  <c r="I407" i="13" s="1"/>
  <c r="H405" i="13"/>
  <c r="I405" i="13" s="1"/>
  <c r="H403" i="13"/>
  <c r="I403" i="13" s="1"/>
  <c r="H401" i="13"/>
  <c r="I401" i="13" s="1"/>
  <c r="H399" i="13"/>
  <c r="I399" i="13" s="1"/>
  <c r="H397" i="13"/>
  <c r="I397" i="13" s="1"/>
  <c r="H395" i="13"/>
  <c r="I395" i="13" s="1"/>
  <c r="H393" i="13"/>
  <c r="I393" i="13" s="1"/>
  <c r="H391" i="13"/>
  <c r="I391" i="13" s="1"/>
  <c r="H389" i="13"/>
  <c r="I389" i="13" s="1"/>
  <c r="H387" i="13"/>
  <c r="I387" i="13" s="1"/>
  <c r="H385" i="13"/>
  <c r="I385" i="13" s="1"/>
  <c r="H383" i="13"/>
  <c r="I383" i="13" s="1"/>
  <c r="H381" i="13"/>
  <c r="I381" i="13" s="1"/>
  <c r="H379" i="13"/>
  <c r="I379" i="13" s="1"/>
  <c r="H377" i="13"/>
  <c r="I377" i="13" s="1"/>
  <c r="H375" i="13"/>
  <c r="I375" i="13" s="1"/>
  <c r="H373" i="13"/>
  <c r="I373" i="13" s="1"/>
  <c r="H371" i="13"/>
  <c r="I371" i="13" s="1"/>
  <c r="H369" i="13"/>
  <c r="I369" i="13" s="1"/>
  <c r="H367" i="13"/>
  <c r="I367" i="13" s="1"/>
  <c r="H365" i="13"/>
  <c r="I365" i="13" s="1"/>
  <c r="H363" i="13"/>
  <c r="I363" i="13" s="1"/>
  <c r="H361" i="13"/>
  <c r="I361" i="13" s="1"/>
  <c r="H359" i="13"/>
  <c r="I359" i="13" s="1"/>
  <c r="H357" i="13"/>
  <c r="I357" i="13" s="1"/>
  <c r="H355" i="13"/>
  <c r="I355" i="13" s="1"/>
  <c r="H353" i="13"/>
  <c r="I353" i="13" s="1"/>
  <c r="H351" i="13"/>
  <c r="I351" i="13" s="1"/>
  <c r="H349" i="13"/>
  <c r="I349" i="13" s="1"/>
  <c r="H347" i="13"/>
  <c r="I347" i="13" s="1"/>
  <c r="H345" i="13"/>
  <c r="I345" i="13" s="1"/>
  <c r="H343" i="13"/>
  <c r="I343" i="13" s="1"/>
  <c r="H341" i="13"/>
  <c r="I341" i="13" s="1"/>
  <c r="H339" i="13"/>
  <c r="I339" i="13" s="1"/>
  <c r="H337" i="13"/>
  <c r="I337" i="13" s="1"/>
  <c r="H335" i="13"/>
  <c r="I335" i="13" s="1"/>
  <c r="H333" i="13"/>
  <c r="I333" i="13" s="1"/>
  <c r="H331" i="13"/>
  <c r="I331" i="13" s="1"/>
  <c r="H329" i="13"/>
  <c r="I329" i="13" s="1"/>
  <c r="H327" i="13"/>
  <c r="I327" i="13" s="1"/>
  <c r="H325" i="13"/>
  <c r="I325" i="13" s="1"/>
  <c r="H323" i="13"/>
  <c r="I323" i="13" s="1"/>
  <c r="H321" i="13"/>
  <c r="I321" i="13" s="1"/>
  <c r="H319" i="13"/>
  <c r="I319" i="13" s="1"/>
  <c r="H317" i="13"/>
  <c r="I317" i="13" s="1"/>
  <c r="H315" i="13"/>
  <c r="I315" i="13" s="1"/>
  <c r="H313" i="13"/>
  <c r="I313" i="13" s="1"/>
  <c r="H311" i="13"/>
  <c r="I311" i="13" s="1"/>
  <c r="H309" i="13"/>
  <c r="I309" i="13" s="1"/>
  <c r="H307" i="13"/>
  <c r="I307" i="13" s="1"/>
  <c r="H305" i="13"/>
  <c r="I305" i="13" s="1"/>
  <c r="H303" i="13"/>
  <c r="I303" i="13" s="1"/>
  <c r="H301" i="13"/>
  <c r="I301" i="13" s="1"/>
  <c r="H299" i="13"/>
  <c r="I299" i="13" s="1"/>
  <c r="H297" i="13"/>
  <c r="I297" i="13" s="1"/>
  <c r="H295" i="13"/>
  <c r="I295" i="13" s="1"/>
  <c r="H293" i="13"/>
  <c r="I293" i="13" s="1"/>
  <c r="H291" i="13"/>
  <c r="I291" i="13" s="1"/>
  <c r="H289" i="13"/>
  <c r="I289" i="13" s="1"/>
  <c r="H287" i="13"/>
  <c r="I287" i="13" s="1"/>
  <c r="H285" i="13"/>
  <c r="I285" i="13" s="1"/>
  <c r="H283" i="13"/>
  <c r="I283" i="13" s="1"/>
  <c r="H281" i="13"/>
  <c r="I281" i="13" s="1"/>
  <c r="H279" i="13"/>
  <c r="I279" i="13" s="1"/>
  <c r="H277" i="13"/>
  <c r="I277" i="13" s="1"/>
  <c r="H275" i="13"/>
  <c r="I275" i="13" s="1"/>
  <c r="H273" i="13"/>
  <c r="I273" i="13" s="1"/>
  <c r="H271" i="13"/>
  <c r="I271" i="13" s="1"/>
  <c r="H269" i="13"/>
  <c r="I269" i="13" s="1"/>
  <c r="H267" i="13"/>
  <c r="I267" i="13" s="1"/>
  <c r="H265" i="13"/>
  <c r="I265" i="13" s="1"/>
  <c r="H263" i="13"/>
  <c r="I263" i="13" s="1"/>
  <c r="H498" i="13"/>
  <c r="I498" i="13" s="1"/>
  <c r="H496" i="13"/>
  <c r="I496" i="13" s="1"/>
  <c r="H494" i="13"/>
  <c r="I494" i="13" s="1"/>
  <c r="H492" i="13"/>
  <c r="I492" i="13" s="1"/>
  <c r="H490" i="13"/>
  <c r="I490" i="13" s="1"/>
  <c r="H488" i="13"/>
  <c r="I488" i="13" s="1"/>
  <c r="H486" i="13"/>
  <c r="I486" i="13" s="1"/>
  <c r="H484" i="13"/>
  <c r="I484" i="13" s="1"/>
  <c r="H482" i="13"/>
  <c r="I482" i="13" s="1"/>
  <c r="H480" i="13"/>
  <c r="I480" i="13" s="1"/>
  <c r="H478" i="13"/>
  <c r="I478" i="13" s="1"/>
  <c r="H476" i="13"/>
  <c r="I476" i="13" s="1"/>
  <c r="H474" i="13"/>
  <c r="I474" i="13" s="1"/>
  <c r="H472" i="13"/>
  <c r="I472" i="13" s="1"/>
  <c r="H470" i="13"/>
  <c r="I470" i="13" s="1"/>
  <c r="H468" i="13"/>
  <c r="I468" i="13" s="1"/>
  <c r="H466" i="13"/>
  <c r="I466" i="13" s="1"/>
  <c r="H464" i="13"/>
  <c r="I464" i="13" s="1"/>
  <c r="H462" i="13"/>
  <c r="I462" i="13" s="1"/>
  <c r="H460" i="13"/>
  <c r="I460" i="13" s="1"/>
  <c r="H458" i="13"/>
  <c r="I458" i="13" s="1"/>
  <c r="H456" i="13"/>
  <c r="I456" i="13" s="1"/>
  <c r="H454" i="13"/>
  <c r="I454" i="13" s="1"/>
  <c r="H452" i="13"/>
  <c r="I452" i="13" s="1"/>
  <c r="H450" i="13"/>
  <c r="I450" i="13" s="1"/>
  <c r="H448" i="13"/>
  <c r="I448" i="13" s="1"/>
  <c r="H446" i="13"/>
  <c r="I446" i="13" s="1"/>
  <c r="H444" i="13"/>
  <c r="I444" i="13" s="1"/>
  <c r="H442" i="13"/>
  <c r="I442" i="13" s="1"/>
  <c r="H440" i="13"/>
  <c r="I440" i="13" s="1"/>
  <c r="H438" i="13"/>
  <c r="I438" i="13" s="1"/>
  <c r="H436" i="13"/>
  <c r="I436" i="13" s="1"/>
  <c r="H434" i="13"/>
  <c r="I434" i="13" s="1"/>
  <c r="H432" i="13"/>
  <c r="I432" i="13" s="1"/>
  <c r="H430" i="13"/>
  <c r="I430" i="13" s="1"/>
  <c r="H428" i="13"/>
  <c r="I428" i="13" s="1"/>
  <c r="H426" i="13"/>
  <c r="I426" i="13" s="1"/>
  <c r="H424" i="13"/>
  <c r="I424" i="13" s="1"/>
  <c r="H422" i="13"/>
  <c r="I422" i="13" s="1"/>
  <c r="H420" i="13"/>
  <c r="I420" i="13" s="1"/>
  <c r="H418" i="13"/>
  <c r="I418" i="13" s="1"/>
  <c r="H416" i="13"/>
  <c r="I416" i="13" s="1"/>
  <c r="H414" i="13"/>
  <c r="I414" i="13" s="1"/>
  <c r="H412" i="13"/>
  <c r="I412" i="13" s="1"/>
  <c r="H410" i="13"/>
  <c r="I410" i="13" s="1"/>
  <c r="H408" i="13"/>
  <c r="I408" i="13" s="1"/>
  <c r="H406" i="13"/>
  <c r="I406" i="13" s="1"/>
  <c r="H404" i="13"/>
  <c r="I404" i="13" s="1"/>
  <c r="H402" i="13"/>
  <c r="I402" i="13" s="1"/>
  <c r="H400" i="13"/>
  <c r="I400" i="13" s="1"/>
  <c r="H398" i="13"/>
  <c r="I398" i="13" s="1"/>
  <c r="H396" i="13"/>
  <c r="I396" i="13" s="1"/>
  <c r="H394" i="13"/>
  <c r="I394" i="13" s="1"/>
  <c r="H392" i="13"/>
  <c r="I392" i="13" s="1"/>
  <c r="H390" i="13"/>
  <c r="I390" i="13" s="1"/>
  <c r="H388" i="13"/>
  <c r="I388" i="13" s="1"/>
  <c r="H386" i="13"/>
  <c r="I386" i="13" s="1"/>
  <c r="H384" i="13"/>
  <c r="I384" i="13" s="1"/>
  <c r="H382" i="13"/>
  <c r="I382" i="13" s="1"/>
  <c r="H380" i="13"/>
  <c r="I380" i="13" s="1"/>
  <c r="H378" i="13"/>
  <c r="I378" i="13" s="1"/>
  <c r="H376" i="13"/>
  <c r="I376" i="13" s="1"/>
  <c r="H374" i="13"/>
  <c r="I374" i="13" s="1"/>
  <c r="H372" i="13"/>
  <c r="I372" i="13" s="1"/>
  <c r="H370" i="13"/>
  <c r="I370" i="13" s="1"/>
  <c r="H368" i="13"/>
  <c r="I368" i="13" s="1"/>
  <c r="H366" i="13"/>
  <c r="I366" i="13" s="1"/>
  <c r="H364" i="13"/>
  <c r="I364" i="13" s="1"/>
  <c r="H362" i="13"/>
  <c r="I362" i="13" s="1"/>
  <c r="H360" i="13"/>
  <c r="I360" i="13" s="1"/>
  <c r="H358" i="13"/>
  <c r="I358" i="13" s="1"/>
  <c r="H356" i="13"/>
  <c r="I356" i="13" s="1"/>
  <c r="H354" i="13"/>
  <c r="I354" i="13" s="1"/>
  <c r="H352" i="13"/>
  <c r="I352" i="13" s="1"/>
  <c r="H350" i="13"/>
  <c r="I350" i="13" s="1"/>
  <c r="H348" i="13"/>
  <c r="I348" i="13" s="1"/>
  <c r="H346" i="13"/>
  <c r="I346" i="13" s="1"/>
  <c r="H344" i="13"/>
  <c r="I344" i="13" s="1"/>
  <c r="H342" i="13"/>
  <c r="I342" i="13" s="1"/>
  <c r="H340" i="13"/>
  <c r="I340" i="13" s="1"/>
  <c r="H338" i="13"/>
  <c r="I338" i="13" s="1"/>
  <c r="H336" i="13"/>
  <c r="I336" i="13" s="1"/>
  <c r="H334" i="13"/>
  <c r="I334" i="13" s="1"/>
  <c r="H332" i="13"/>
  <c r="I332" i="13" s="1"/>
  <c r="H330" i="13"/>
  <c r="I330" i="13" s="1"/>
  <c r="H328" i="13"/>
  <c r="I328" i="13" s="1"/>
  <c r="H326" i="13"/>
  <c r="I326" i="13" s="1"/>
  <c r="H324" i="13"/>
  <c r="I324" i="13" s="1"/>
  <c r="H322" i="13"/>
  <c r="I322" i="13" s="1"/>
  <c r="H320" i="13"/>
  <c r="I320" i="13" s="1"/>
  <c r="H318" i="13"/>
  <c r="I318" i="13" s="1"/>
  <c r="H316" i="13"/>
  <c r="I316" i="13" s="1"/>
  <c r="H314" i="13"/>
  <c r="I314" i="13" s="1"/>
  <c r="H312" i="13"/>
  <c r="I312" i="13" s="1"/>
  <c r="H310" i="13"/>
  <c r="I310" i="13" s="1"/>
  <c r="H308" i="13"/>
  <c r="I308" i="13" s="1"/>
  <c r="H306" i="13"/>
  <c r="I306" i="13" s="1"/>
  <c r="H304" i="13"/>
  <c r="I304" i="13" s="1"/>
  <c r="H302" i="13"/>
  <c r="I302" i="13" s="1"/>
  <c r="H300" i="13"/>
  <c r="I300" i="13" s="1"/>
  <c r="H298" i="13"/>
  <c r="I298" i="13" s="1"/>
  <c r="H296" i="13"/>
  <c r="I296" i="13" s="1"/>
  <c r="H294" i="13"/>
  <c r="I294" i="13" s="1"/>
  <c r="H292" i="13"/>
  <c r="I292" i="13" s="1"/>
  <c r="H290" i="13"/>
  <c r="I290" i="13" s="1"/>
  <c r="H288" i="13"/>
  <c r="I288" i="13" s="1"/>
  <c r="H286" i="13"/>
  <c r="I286" i="13" s="1"/>
  <c r="H284" i="13"/>
  <c r="I284" i="13" s="1"/>
  <c r="H282" i="13"/>
  <c r="I282" i="13" s="1"/>
  <c r="H280" i="13"/>
  <c r="I280" i="13" s="1"/>
  <c r="H278" i="13"/>
  <c r="I278" i="13" s="1"/>
  <c r="H276" i="13"/>
  <c r="I276" i="13" s="1"/>
  <c r="H274" i="13"/>
  <c r="I274" i="13" s="1"/>
  <c r="H272" i="13"/>
  <c r="I272" i="13" s="1"/>
  <c r="H270" i="13"/>
  <c r="I270" i="13" s="1"/>
  <c r="H268" i="13"/>
  <c r="I268" i="13" s="1"/>
  <c r="H266" i="13"/>
  <c r="I266" i="13" s="1"/>
  <c r="H264" i="13"/>
  <c r="I264" i="13" s="1"/>
  <c r="H262" i="13"/>
  <c r="I262" i="13" s="1"/>
  <c r="E21" i="13"/>
  <c r="E22" i="13"/>
  <c r="H23" i="13"/>
  <c r="I23" i="13" s="1"/>
  <c r="H24" i="13"/>
  <c r="I24" i="13" s="1"/>
  <c r="E25" i="13"/>
  <c r="E26" i="13"/>
  <c r="E27" i="13"/>
  <c r="H28" i="13"/>
  <c r="I28" i="13" s="1"/>
  <c r="E29" i="13"/>
  <c r="H30" i="13"/>
  <c r="I30" i="13" s="1"/>
  <c r="E31" i="13"/>
  <c r="E32" i="13"/>
  <c r="E33" i="13"/>
  <c r="E34" i="13"/>
  <c r="H35" i="13"/>
  <c r="I35" i="13" s="1"/>
  <c r="H36" i="13"/>
  <c r="I36" i="13" s="1"/>
  <c r="H37" i="13"/>
  <c r="I37" i="13" s="1"/>
  <c r="E38" i="13"/>
  <c r="E39" i="13"/>
  <c r="H41" i="13"/>
  <c r="I41" i="13" s="1"/>
  <c r="E42" i="13"/>
  <c r="H43" i="13"/>
  <c r="I43" i="13" s="1"/>
  <c r="H45" i="13"/>
  <c r="I45" i="13" s="1"/>
  <c r="H47" i="13"/>
  <c r="I47" i="13" s="1"/>
  <c r="E48" i="13"/>
  <c r="H49" i="13"/>
  <c r="I49" i="13" s="1"/>
  <c r="E50" i="13"/>
  <c r="H51" i="13"/>
  <c r="I51" i="13" s="1"/>
  <c r="H53" i="13"/>
  <c r="I53" i="13" s="1"/>
  <c r="H55" i="13"/>
  <c r="I55" i="13" s="1"/>
  <c r="H57" i="13"/>
  <c r="I57" i="13" s="1"/>
  <c r="H59" i="13"/>
  <c r="I59" i="13" s="1"/>
  <c r="H61" i="13"/>
  <c r="I61" i="13" s="1"/>
  <c r="H63" i="13"/>
  <c r="I63" i="13" s="1"/>
  <c r="H65" i="13"/>
  <c r="I65" i="13" s="1"/>
  <c r="H67" i="13"/>
  <c r="I67" i="13" s="1"/>
  <c r="H69" i="13"/>
  <c r="I69" i="13" s="1"/>
  <c r="H71" i="13"/>
  <c r="I71" i="13" s="1"/>
  <c r="H73" i="13"/>
  <c r="I73" i="13" s="1"/>
  <c r="H75" i="13"/>
  <c r="I75" i="13" s="1"/>
  <c r="H77" i="13"/>
  <c r="I77" i="13" s="1"/>
  <c r="H79" i="13"/>
  <c r="I79" i="13" s="1"/>
  <c r="H81" i="13"/>
  <c r="I81" i="13" s="1"/>
  <c r="H83" i="13"/>
  <c r="I83" i="13" s="1"/>
  <c r="H85" i="13"/>
  <c r="I85" i="13" s="1"/>
  <c r="H87" i="13"/>
  <c r="I87" i="13" s="1"/>
  <c r="H89" i="13"/>
  <c r="I89" i="13" s="1"/>
  <c r="H91" i="13"/>
  <c r="I91" i="13" s="1"/>
  <c r="H93" i="13"/>
  <c r="I93" i="13" s="1"/>
  <c r="H95" i="13"/>
  <c r="I95" i="13" s="1"/>
  <c r="H97" i="13"/>
  <c r="I97" i="13" s="1"/>
  <c r="H99" i="13"/>
  <c r="I99" i="13" s="1"/>
  <c r="H101" i="13"/>
  <c r="I101" i="13" s="1"/>
  <c r="H103" i="13"/>
  <c r="I103" i="13" s="1"/>
  <c r="H105" i="13"/>
  <c r="I105" i="13" s="1"/>
  <c r="H107" i="13"/>
  <c r="I107" i="13" s="1"/>
  <c r="H109" i="13"/>
  <c r="I109" i="13" s="1"/>
  <c r="H111" i="13"/>
  <c r="I111" i="13" s="1"/>
  <c r="H113" i="13"/>
  <c r="I113" i="13" s="1"/>
  <c r="H115" i="13"/>
  <c r="I115" i="13" s="1"/>
  <c r="H117" i="13"/>
  <c r="I117" i="13" s="1"/>
  <c r="H119" i="13"/>
  <c r="I119" i="13" s="1"/>
  <c r="H121" i="13"/>
  <c r="I121" i="13" s="1"/>
  <c r="H123" i="13"/>
  <c r="I123" i="13" s="1"/>
  <c r="H125" i="13"/>
  <c r="I125" i="13" s="1"/>
  <c r="H127" i="13"/>
  <c r="I127" i="13" s="1"/>
  <c r="H129" i="13"/>
  <c r="I129" i="13" s="1"/>
  <c r="H131" i="13"/>
  <c r="I131" i="13" s="1"/>
  <c r="H133" i="13"/>
  <c r="I133" i="13" s="1"/>
  <c r="H135" i="13"/>
  <c r="I135" i="13" s="1"/>
  <c r="H137" i="13"/>
  <c r="I137" i="13" s="1"/>
  <c r="H139" i="13"/>
  <c r="I139" i="13" s="1"/>
  <c r="H141" i="13"/>
  <c r="I141" i="13" s="1"/>
  <c r="H143" i="13"/>
  <c r="I143" i="13" s="1"/>
  <c r="H145" i="13"/>
  <c r="I145" i="13" s="1"/>
  <c r="H147" i="13"/>
  <c r="I147" i="13" s="1"/>
  <c r="H149" i="13"/>
  <c r="I149" i="13" s="1"/>
  <c r="H151" i="13"/>
  <c r="I151" i="13" s="1"/>
  <c r="H153" i="13"/>
  <c r="I153" i="13" s="1"/>
  <c r="H155" i="13"/>
  <c r="I155" i="13" s="1"/>
  <c r="H157" i="13"/>
  <c r="I157" i="13" s="1"/>
  <c r="H159" i="13"/>
  <c r="I159" i="13" s="1"/>
  <c r="H161" i="13"/>
  <c r="I161" i="13" s="1"/>
  <c r="H163" i="13"/>
  <c r="I163" i="13" s="1"/>
  <c r="H165" i="13"/>
  <c r="I165" i="13" s="1"/>
  <c r="H167" i="13"/>
  <c r="I167" i="13" s="1"/>
  <c r="H169" i="13"/>
  <c r="I169" i="13" s="1"/>
  <c r="H171" i="13"/>
  <c r="I171" i="13" s="1"/>
  <c r="H173" i="13"/>
  <c r="I173" i="13" s="1"/>
  <c r="H175" i="13"/>
  <c r="I175" i="13" s="1"/>
  <c r="H177" i="13"/>
  <c r="I177" i="13" s="1"/>
  <c r="H179" i="13"/>
  <c r="I179" i="13" s="1"/>
  <c r="H181" i="13"/>
  <c r="I181" i="13" s="1"/>
  <c r="H183" i="13"/>
  <c r="I183" i="13" s="1"/>
  <c r="H185" i="13"/>
  <c r="I185" i="13" s="1"/>
  <c r="H187" i="13"/>
  <c r="I187" i="13" s="1"/>
  <c r="H189" i="13"/>
  <c r="I189" i="13" s="1"/>
  <c r="H191" i="13"/>
  <c r="I191" i="13" s="1"/>
  <c r="H193" i="13"/>
  <c r="I193" i="13" s="1"/>
  <c r="H195" i="13"/>
  <c r="I195" i="13" s="1"/>
  <c r="H197" i="13"/>
  <c r="I197" i="13" s="1"/>
  <c r="H199" i="13"/>
  <c r="I199" i="13" s="1"/>
  <c r="H201" i="13"/>
  <c r="I201" i="13" s="1"/>
  <c r="H203" i="13"/>
  <c r="I203" i="13" s="1"/>
  <c r="H205" i="13"/>
  <c r="I205" i="13" s="1"/>
  <c r="H207" i="13"/>
  <c r="I207" i="13" s="1"/>
  <c r="H209" i="13"/>
  <c r="I209" i="13" s="1"/>
  <c r="H211" i="13"/>
  <c r="I211" i="13" s="1"/>
  <c r="H213" i="13"/>
  <c r="I213" i="13" s="1"/>
  <c r="H215" i="13"/>
  <c r="I215" i="13" s="1"/>
  <c r="H217" i="13"/>
  <c r="I217" i="13" s="1"/>
  <c r="H219" i="13"/>
  <c r="I219" i="13" s="1"/>
  <c r="H221" i="13"/>
  <c r="I221" i="13" s="1"/>
  <c r="H223" i="13"/>
  <c r="I223" i="13" s="1"/>
  <c r="H225" i="13"/>
  <c r="I225" i="13" s="1"/>
  <c r="H227" i="13"/>
  <c r="I227" i="13" s="1"/>
  <c r="H229" i="13"/>
  <c r="I229" i="13" s="1"/>
  <c r="H231" i="13"/>
  <c r="I231" i="13" s="1"/>
  <c r="H233" i="13"/>
  <c r="I233" i="13" s="1"/>
  <c r="H235" i="13"/>
  <c r="I235" i="13" s="1"/>
  <c r="H237" i="13"/>
  <c r="I237" i="13" s="1"/>
  <c r="H239" i="13"/>
  <c r="I239" i="13" s="1"/>
  <c r="H241" i="13"/>
  <c r="I241" i="13" s="1"/>
  <c r="H243" i="13"/>
  <c r="I243" i="13" s="1"/>
  <c r="H245" i="13"/>
  <c r="I245" i="13" s="1"/>
  <c r="H247" i="13"/>
  <c r="I247" i="13" s="1"/>
  <c r="H249" i="13"/>
  <c r="I249" i="13" s="1"/>
  <c r="H251" i="13"/>
  <c r="I251" i="13" s="1"/>
  <c r="H253" i="13"/>
  <c r="I253" i="13" s="1"/>
  <c r="H255" i="13"/>
  <c r="I255" i="13" s="1"/>
  <c r="H257" i="13"/>
  <c r="I257" i="13" s="1"/>
  <c r="H259" i="13"/>
  <c r="I259" i="13" s="1"/>
  <c r="E263" i="13"/>
  <c r="E265" i="13"/>
  <c r="E267" i="13"/>
  <c r="E269" i="13"/>
  <c r="E271" i="13"/>
  <c r="E273" i="13"/>
  <c r="E275" i="13"/>
  <c r="E277" i="13"/>
  <c r="E279" i="13"/>
  <c r="E280" i="13"/>
  <c r="E281" i="13"/>
  <c r="E282" i="13"/>
  <c r="E283" i="13"/>
  <c r="E284" i="13"/>
  <c r="E285" i="13"/>
  <c r="E286" i="13"/>
  <c r="E287" i="13"/>
  <c r="E288" i="13"/>
  <c r="E289" i="13"/>
  <c r="E290" i="13"/>
  <c r="E291" i="13"/>
  <c r="E292" i="13"/>
  <c r="E293" i="13"/>
  <c r="E294" i="13"/>
  <c r="E295" i="13"/>
  <c r="E296" i="13"/>
  <c r="E297" i="13"/>
  <c r="E298" i="13"/>
  <c r="E299" i="13"/>
  <c r="E300" i="13"/>
  <c r="E301" i="13"/>
  <c r="E303" i="13"/>
  <c r="E304" i="13"/>
  <c r="E305" i="13"/>
  <c r="E306" i="13"/>
  <c r="E307" i="13"/>
  <c r="E308" i="13"/>
  <c r="E309" i="13"/>
  <c r="E310" i="13"/>
  <c r="E311" i="13"/>
  <c r="E312" i="13"/>
  <c r="E313" i="13"/>
  <c r="E314" i="13"/>
  <c r="E315" i="13"/>
  <c r="E316" i="13"/>
  <c r="E317" i="13"/>
  <c r="E318" i="13"/>
  <c r="E319" i="13"/>
  <c r="E320" i="13"/>
  <c r="E321" i="13"/>
  <c r="E323" i="13"/>
  <c r="E325" i="13"/>
  <c r="E327" i="13"/>
  <c r="E329" i="13"/>
  <c r="E330" i="13"/>
  <c r="E331" i="13"/>
  <c r="E332" i="13"/>
  <c r="E333" i="13"/>
  <c r="E334" i="13"/>
  <c r="E335" i="13"/>
  <c r="E336" i="13"/>
  <c r="E337" i="13"/>
  <c r="E339" i="13"/>
  <c r="E341" i="13"/>
  <c r="E342" i="13"/>
  <c r="E343" i="13"/>
  <c r="E344" i="13"/>
  <c r="E345" i="13"/>
  <c r="E346" i="13"/>
  <c r="E347" i="13"/>
  <c r="E348" i="13"/>
  <c r="E349" i="13"/>
  <c r="E350" i="13"/>
  <c r="E351" i="13"/>
  <c r="E352" i="13"/>
  <c r="E353" i="13"/>
  <c r="E355" i="13"/>
  <c r="E356" i="13"/>
  <c r="E357" i="13"/>
  <c r="E358" i="13"/>
  <c r="E359" i="13"/>
  <c r="E360" i="13"/>
  <c r="E361" i="13"/>
  <c r="E362" i="13"/>
  <c r="E363" i="13"/>
  <c r="E364" i="13"/>
  <c r="E365" i="13"/>
  <c r="E366" i="13"/>
  <c r="E367" i="13"/>
  <c r="E368" i="13"/>
  <c r="E369" i="13"/>
  <c r="E370" i="13"/>
  <c r="E371" i="13"/>
  <c r="E372" i="13"/>
  <c r="E373" i="13"/>
  <c r="E375" i="13"/>
  <c r="E376" i="13"/>
  <c r="E377" i="13"/>
  <c r="E378" i="13"/>
  <c r="E379" i="13"/>
  <c r="E380" i="13"/>
  <c r="E381" i="13"/>
  <c r="E382" i="13"/>
  <c r="E383" i="13"/>
  <c r="E385" i="13"/>
  <c r="E387" i="13"/>
  <c r="E389" i="13"/>
  <c r="E390" i="13"/>
  <c r="E391" i="13"/>
  <c r="E392" i="13"/>
  <c r="E393" i="13"/>
  <c r="E394" i="13"/>
  <c r="E395" i="13"/>
  <c r="E396" i="13"/>
  <c r="E397" i="13"/>
  <c r="E398" i="13"/>
  <c r="E399" i="13"/>
  <c r="E401" i="13"/>
  <c r="E403" i="13"/>
  <c r="E404" i="13"/>
  <c r="E405" i="13"/>
  <c r="E407" i="13"/>
  <c r="E409" i="13"/>
  <c r="E411" i="13"/>
  <c r="E413" i="13"/>
  <c r="E415" i="13"/>
  <c r="E417" i="13"/>
  <c r="E419" i="13"/>
  <c r="E421" i="13"/>
  <c r="E423" i="13"/>
  <c r="E425" i="13"/>
  <c r="E427" i="13"/>
  <c r="E429" i="13"/>
  <c r="E431" i="13"/>
  <c r="E433" i="13"/>
  <c r="E435" i="13"/>
  <c r="E437" i="13"/>
  <c r="E439" i="13"/>
  <c r="E441" i="13"/>
  <c r="E443" i="13"/>
  <c r="E445" i="13"/>
  <c r="E447" i="13"/>
  <c r="E449" i="13"/>
  <c r="E451" i="13"/>
  <c r="E453" i="13"/>
  <c r="E455" i="13"/>
  <c r="E457" i="13"/>
  <c r="E459" i="13"/>
  <c r="E461" i="13"/>
  <c r="E463" i="13"/>
  <c r="E465" i="13"/>
  <c r="E467" i="13"/>
  <c r="E469" i="13"/>
  <c r="E471" i="13"/>
  <c r="E473" i="13"/>
  <c r="E475" i="13"/>
  <c r="E477" i="13"/>
  <c r="E479" i="13"/>
  <c r="E481" i="13"/>
  <c r="E483" i="13"/>
  <c r="E485" i="13"/>
  <c r="E487" i="13"/>
  <c r="E489" i="13"/>
  <c r="E491" i="13"/>
  <c r="E493" i="13"/>
  <c r="E495" i="13"/>
  <c r="E497" i="13"/>
  <c r="E499" i="13"/>
  <c r="E1017" i="13"/>
  <c r="E1015" i="13"/>
  <c r="E1009" i="13"/>
  <c r="E1007" i="13"/>
  <c r="E955" i="13"/>
  <c r="E978" i="13"/>
  <c r="E976" i="13"/>
  <c r="E966" i="13"/>
  <c r="E964" i="13"/>
  <c r="E962" i="13"/>
  <c r="E960" i="13"/>
  <c r="E945" i="13"/>
  <c r="E943" i="13"/>
  <c r="E941" i="13"/>
  <c r="E939" i="13"/>
  <c r="E937" i="13"/>
  <c r="E935" i="13"/>
  <c r="E933" i="13"/>
  <c r="E931" i="13"/>
  <c r="E929" i="13"/>
  <c r="E927" i="13"/>
  <c r="E925" i="13"/>
  <c r="E923" i="13"/>
  <c r="E921" i="13"/>
  <c r="E919" i="13"/>
  <c r="E917" i="13"/>
  <c r="E915" i="13"/>
  <c r="E913" i="13"/>
  <c r="E911" i="13"/>
  <c r="E909" i="13"/>
  <c r="E907" i="13"/>
  <c r="E905" i="13"/>
  <c r="E903" i="13"/>
  <c r="E901" i="13"/>
  <c r="E897" i="13"/>
  <c r="E894" i="13"/>
  <c r="E892" i="13"/>
  <c r="E890" i="13"/>
  <c r="E888" i="13"/>
  <c r="E886" i="13"/>
  <c r="E884" i="13"/>
  <c r="E882" i="13"/>
  <c r="E880" i="13"/>
  <c r="E878" i="13"/>
  <c r="E876" i="13"/>
  <c r="E874" i="13"/>
  <c r="E872" i="13"/>
  <c r="E870" i="13"/>
  <c r="E868" i="13"/>
  <c r="E866" i="13"/>
  <c r="E864" i="13"/>
  <c r="E862" i="13"/>
  <c r="E860" i="13"/>
  <c r="E858" i="13"/>
  <c r="E856" i="13"/>
  <c r="E852" i="13"/>
  <c r="E850" i="13"/>
  <c r="E832" i="13"/>
  <c r="E826" i="13"/>
  <c r="E804" i="13"/>
  <c r="E788" i="13"/>
  <c r="E786" i="13"/>
  <c r="E784" i="13"/>
  <c r="E782" i="13"/>
  <c r="E780" i="13"/>
  <c r="E778" i="13"/>
  <c r="E776" i="13"/>
  <c r="E774" i="13"/>
  <c r="E772" i="13"/>
  <c r="E770" i="13"/>
  <c r="E899" i="13"/>
  <c r="E895" i="13"/>
  <c r="E758" i="13"/>
  <c r="E756" i="13"/>
  <c r="E754" i="13"/>
  <c r="E752" i="13"/>
  <c r="E750" i="13"/>
  <c r="E748" i="13"/>
  <c r="E746" i="13"/>
  <c r="E744" i="13"/>
  <c r="E742" i="13"/>
  <c r="E740" i="13"/>
  <c r="E738" i="13"/>
  <c r="E736" i="13"/>
  <c r="E734" i="13"/>
  <c r="E732" i="13"/>
  <c r="E730" i="13"/>
  <c r="E728" i="13"/>
  <c r="E726" i="13"/>
  <c r="E724" i="13"/>
  <c r="E722" i="13"/>
  <c r="E720" i="13"/>
  <c r="E718" i="13"/>
  <c r="E716" i="13"/>
  <c r="E714" i="13"/>
  <c r="E712" i="13"/>
  <c r="E710" i="13"/>
  <c r="E708" i="13"/>
  <c r="E706" i="13"/>
  <c r="E704" i="13"/>
  <c r="E702" i="13"/>
  <c r="E700" i="13"/>
  <c r="E698" i="13"/>
  <c r="E696" i="13"/>
  <c r="E694" i="13"/>
  <c r="E692" i="13"/>
  <c r="E690" i="13"/>
  <c r="E688" i="13"/>
  <c r="E686" i="13"/>
  <c r="E684" i="13"/>
  <c r="E682" i="13"/>
  <c r="E680" i="13"/>
  <c r="E678" i="13"/>
  <c r="E676" i="13"/>
  <c r="E674" i="13"/>
  <c r="E672" i="13"/>
  <c r="E670" i="13"/>
  <c r="E668" i="13"/>
  <c r="E666" i="13"/>
  <c r="E664" i="13"/>
  <c r="E662" i="13"/>
  <c r="E660" i="13"/>
  <c r="E658" i="13"/>
  <c r="E656" i="13"/>
  <c r="E654" i="13"/>
  <c r="E652" i="13"/>
  <c r="E650" i="13"/>
  <c r="E628" i="13"/>
  <c r="E626" i="13"/>
  <c r="E612" i="13"/>
  <c r="E610" i="13"/>
  <c r="E608" i="13"/>
  <c r="E606" i="13"/>
  <c r="E604" i="13"/>
  <c r="E602" i="13"/>
  <c r="E596" i="13"/>
  <c r="E586" i="13"/>
  <c r="E584" i="13"/>
  <c r="E574" i="13"/>
  <c r="E568" i="13"/>
  <c r="E566" i="13"/>
  <c r="E564" i="13"/>
  <c r="E530" i="13"/>
  <c r="E559" i="13"/>
  <c r="E500" i="13"/>
  <c r="E498" i="13"/>
  <c r="E496" i="13"/>
  <c r="E494" i="13"/>
  <c r="E492" i="13"/>
  <c r="E490" i="13"/>
  <c r="E488" i="13"/>
  <c r="E486" i="13"/>
  <c r="E484" i="13"/>
  <c r="E482" i="13"/>
  <c r="E480" i="13"/>
  <c r="E478" i="13"/>
  <c r="E476" i="13"/>
  <c r="E474" i="13"/>
  <c r="E472" i="13"/>
  <c r="E470" i="13"/>
  <c r="E468" i="13"/>
  <c r="E466" i="13"/>
  <c r="E464" i="13"/>
  <c r="E462" i="13"/>
  <c r="E460" i="13"/>
  <c r="E458" i="13"/>
  <c r="E456" i="13"/>
  <c r="E454" i="13"/>
  <c r="E452" i="13"/>
  <c r="E450" i="13"/>
  <c r="E448" i="13"/>
  <c r="E446" i="13"/>
  <c r="E444" i="13"/>
  <c r="E442" i="13"/>
  <c r="E440" i="13"/>
  <c r="E438" i="13"/>
  <c r="E436" i="13"/>
  <c r="E434" i="13"/>
  <c r="E432" i="13"/>
  <c r="E430" i="13"/>
  <c r="E428" i="13"/>
  <c r="E426" i="13"/>
  <c r="E424" i="13"/>
  <c r="E422" i="13"/>
  <c r="E420" i="13"/>
  <c r="E418" i="13"/>
  <c r="E416" i="13"/>
  <c r="E414" i="13"/>
  <c r="E412" i="13"/>
  <c r="E410" i="13"/>
  <c r="E408" i="13"/>
  <c r="E406" i="13"/>
  <c r="E402" i="13"/>
  <c r="E400" i="13"/>
  <c r="E388" i="13"/>
  <c r="E386" i="13"/>
  <c r="E384" i="13"/>
  <c r="E374" i="13"/>
  <c r="E354" i="13"/>
  <c r="E340" i="13"/>
  <c r="E338" i="13"/>
  <c r="E328" i="13"/>
  <c r="E326" i="13"/>
  <c r="E324" i="13"/>
  <c r="E322" i="13"/>
  <c r="E302" i="13"/>
  <c r="E278" i="13"/>
  <c r="E276" i="13"/>
  <c r="E274" i="13"/>
  <c r="E272" i="13"/>
  <c r="E270" i="13"/>
  <c r="E268" i="13"/>
  <c r="E266" i="13"/>
  <c r="E264" i="13"/>
  <c r="E262" i="13"/>
  <c r="F11" i="13"/>
  <c r="H20" i="13"/>
  <c r="I20" i="13" s="1"/>
  <c r="H21" i="13"/>
  <c r="I21" i="13" s="1"/>
  <c r="H22" i="13"/>
  <c r="I22" i="13" s="1"/>
  <c r="H25" i="13"/>
  <c r="I25" i="13" s="1"/>
  <c r="H26" i="13"/>
  <c r="I26" i="13" s="1"/>
  <c r="H27" i="13"/>
  <c r="I27" i="13" s="1"/>
  <c r="H29" i="13"/>
  <c r="I29" i="13" s="1"/>
  <c r="H31" i="13"/>
  <c r="I31" i="13" s="1"/>
  <c r="H32" i="13"/>
  <c r="I32" i="13" s="1"/>
  <c r="H33" i="13"/>
  <c r="I33" i="13" s="1"/>
  <c r="H34" i="13"/>
  <c r="I34" i="13" s="1"/>
  <c r="H38" i="13"/>
  <c r="I38" i="13" s="1"/>
  <c r="H39" i="13"/>
  <c r="I39" i="13" s="1"/>
  <c r="H40" i="13"/>
  <c r="I40" i="13" s="1"/>
  <c r="H42" i="13"/>
  <c r="I42" i="13" s="1"/>
  <c r="H44" i="13"/>
  <c r="I44" i="13" s="1"/>
  <c r="H46" i="13"/>
  <c r="I46" i="13" s="1"/>
  <c r="H48" i="13"/>
  <c r="I48" i="13" s="1"/>
  <c r="H50" i="13"/>
  <c r="I50" i="13" s="1"/>
  <c r="H52" i="13"/>
  <c r="I52" i="13" s="1"/>
  <c r="H54" i="13"/>
  <c r="I54" i="13" s="1"/>
  <c r="H56" i="13"/>
  <c r="I56" i="13" s="1"/>
  <c r="H58" i="13"/>
  <c r="I58" i="13" s="1"/>
  <c r="E59" i="13"/>
  <c r="H60" i="13"/>
  <c r="I60" i="13" s="1"/>
  <c r="E61" i="13"/>
  <c r="H62" i="13"/>
  <c r="I62" i="13" s="1"/>
  <c r="E63" i="13"/>
  <c r="H64" i="13"/>
  <c r="I64" i="13" s="1"/>
  <c r="E65" i="13"/>
  <c r="H66" i="13"/>
  <c r="I66" i="13" s="1"/>
  <c r="E67" i="13"/>
  <c r="H68" i="13"/>
  <c r="I68" i="13" s="1"/>
  <c r="E69" i="13"/>
  <c r="H70" i="13"/>
  <c r="I70" i="13" s="1"/>
  <c r="E71" i="13"/>
  <c r="H72" i="13"/>
  <c r="I72" i="13" s="1"/>
  <c r="H74" i="13"/>
  <c r="I74" i="13" s="1"/>
  <c r="E75" i="13"/>
  <c r="H76" i="13"/>
  <c r="I76" i="13" s="1"/>
  <c r="H78" i="13"/>
  <c r="I78" i="13" s="1"/>
  <c r="H80" i="13"/>
  <c r="I80" i="13" s="1"/>
  <c r="H82" i="13"/>
  <c r="I82" i="13" s="1"/>
  <c r="H84" i="13"/>
  <c r="I84" i="13" s="1"/>
  <c r="H86" i="13"/>
  <c r="I86" i="13" s="1"/>
  <c r="H88" i="13"/>
  <c r="I88" i="13" s="1"/>
  <c r="H90" i="13"/>
  <c r="I90" i="13" s="1"/>
  <c r="H92" i="13"/>
  <c r="I92" i="13" s="1"/>
  <c r="H94" i="13"/>
  <c r="I94" i="13" s="1"/>
  <c r="H96" i="13"/>
  <c r="I96" i="13" s="1"/>
  <c r="H98" i="13"/>
  <c r="I98" i="13" s="1"/>
  <c r="H100" i="13"/>
  <c r="I100" i="13" s="1"/>
  <c r="H102" i="13"/>
  <c r="I102" i="13" s="1"/>
  <c r="E103" i="13"/>
  <c r="H104" i="13"/>
  <c r="I104" i="13" s="1"/>
  <c r="H106" i="13"/>
  <c r="I106" i="13" s="1"/>
  <c r="H108" i="13"/>
  <c r="I108" i="13" s="1"/>
  <c r="H110" i="13"/>
  <c r="I110" i="13" s="1"/>
  <c r="H112" i="13"/>
  <c r="I112" i="13" s="1"/>
  <c r="H114" i="13"/>
  <c r="I114" i="13" s="1"/>
  <c r="H116" i="13"/>
  <c r="I116" i="13" s="1"/>
  <c r="H118" i="13"/>
  <c r="I118" i="13" s="1"/>
  <c r="H120" i="13"/>
  <c r="I120" i="13" s="1"/>
  <c r="H122" i="13"/>
  <c r="I122" i="13" s="1"/>
  <c r="E123" i="13"/>
  <c r="H124" i="13"/>
  <c r="I124" i="13" s="1"/>
  <c r="E125" i="13"/>
  <c r="H126" i="13"/>
  <c r="I126" i="13" s="1"/>
  <c r="E127" i="13"/>
  <c r="H128" i="13"/>
  <c r="I128" i="13" s="1"/>
  <c r="E129" i="13"/>
  <c r="H130" i="13"/>
  <c r="I130" i="13" s="1"/>
  <c r="E131" i="13"/>
  <c r="H132" i="13"/>
  <c r="I132" i="13" s="1"/>
  <c r="E133" i="13"/>
  <c r="H134" i="13"/>
  <c r="I134" i="13" s="1"/>
  <c r="E135" i="13"/>
  <c r="H136" i="13"/>
  <c r="I136" i="13" s="1"/>
  <c r="E137" i="13"/>
  <c r="H138" i="13"/>
  <c r="I138" i="13" s="1"/>
  <c r="E139" i="13"/>
  <c r="H140" i="13"/>
  <c r="I140" i="13" s="1"/>
  <c r="E141" i="13"/>
  <c r="H142" i="13"/>
  <c r="I142" i="13" s="1"/>
  <c r="E143" i="13"/>
  <c r="H144" i="13"/>
  <c r="I144" i="13" s="1"/>
  <c r="E145" i="13"/>
  <c r="H146" i="13"/>
  <c r="I146" i="13" s="1"/>
  <c r="E147" i="13"/>
  <c r="H148" i="13"/>
  <c r="I148" i="13" s="1"/>
  <c r="E149" i="13"/>
  <c r="H150" i="13"/>
  <c r="I150" i="13" s="1"/>
  <c r="E151" i="13"/>
  <c r="H152" i="13"/>
  <c r="I152" i="13" s="1"/>
  <c r="E153" i="13"/>
  <c r="H154" i="13"/>
  <c r="I154" i="13" s="1"/>
  <c r="E155" i="13"/>
  <c r="H156" i="13"/>
  <c r="I156" i="13" s="1"/>
  <c r="E157" i="13"/>
  <c r="H158" i="13"/>
  <c r="I158" i="13" s="1"/>
  <c r="E159" i="13"/>
  <c r="H160" i="13"/>
  <c r="I160" i="13" s="1"/>
  <c r="E161" i="13"/>
  <c r="H162" i="13"/>
  <c r="I162" i="13" s="1"/>
  <c r="E163" i="13"/>
  <c r="H164" i="13"/>
  <c r="I164" i="13" s="1"/>
  <c r="E165" i="13"/>
  <c r="H166" i="13"/>
  <c r="I166" i="13" s="1"/>
  <c r="E167" i="13"/>
  <c r="H168" i="13"/>
  <c r="I168" i="13" s="1"/>
  <c r="E169" i="13"/>
  <c r="H170" i="13"/>
  <c r="I170" i="13" s="1"/>
  <c r="E171" i="13"/>
  <c r="H172" i="13"/>
  <c r="I172" i="13" s="1"/>
  <c r="E173" i="13"/>
  <c r="H174" i="13"/>
  <c r="I174" i="13" s="1"/>
  <c r="E175" i="13"/>
  <c r="H176" i="13"/>
  <c r="I176" i="13" s="1"/>
  <c r="E177" i="13"/>
  <c r="H178" i="13"/>
  <c r="I178" i="13" s="1"/>
  <c r="E179" i="13"/>
  <c r="H180" i="13"/>
  <c r="I180" i="13" s="1"/>
  <c r="E181" i="13"/>
  <c r="H182" i="13"/>
  <c r="I182" i="13" s="1"/>
  <c r="E183" i="13"/>
  <c r="H184" i="13"/>
  <c r="I184" i="13" s="1"/>
  <c r="E185" i="13"/>
  <c r="H186" i="13"/>
  <c r="I186" i="13" s="1"/>
  <c r="E187" i="13"/>
  <c r="H188" i="13"/>
  <c r="I188" i="13" s="1"/>
  <c r="E189" i="13"/>
  <c r="H190" i="13"/>
  <c r="I190" i="13" s="1"/>
  <c r="E191" i="13"/>
  <c r="H192" i="13"/>
  <c r="I192" i="13" s="1"/>
  <c r="E193" i="13"/>
  <c r="H194" i="13"/>
  <c r="I194" i="13" s="1"/>
  <c r="E195" i="13"/>
  <c r="H196" i="13"/>
  <c r="I196" i="13" s="1"/>
  <c r="E197" i="13"/>
  <c r="H198" i="13"/>
  <c r="I198" i="13" s="1"/>
  <c r="E199" i="13"/>
  <c r="H200" i="13"/>
  <c r="I200" i="13" s="1"/>
  <c r="E201" i="13"/>
  <c r="H202" i="13"/>
  <c r="I202" i="13" s="1"/>
  <c r="E203" i="13"/>
  <c r="H204" i="13"/>
  <c r="I204" i="13" s="1"/>
  <c r="E205" i="13"/>
  <c r="H206" i="13"/>
  <c r="I206" i="13" s="1"/>
  <c r="E207" i="13"/>
  <c r="H208" i="13"/>
  <c r="I208" i="13" s="1"/>
  <c r="E209" i="13"/>
  <c r="H210" i="13"/>
  <c r="I210" i="13" s="1"/>
  <c r="E211" i="13"/>
  <c r="H212" i="13"/>
  <c r="I212" i="13" s="1"/>
  <c r="E213" i="13"/>
  <c r="H214" i="13"/>
  <c r="I214" i="13" s="1"/>
  <c r="E215" i="13"/>
  <c r="H216" i="13"/>
  <c r="I216" i="13" s="1"/>
  <c r="E217" i="13"/>
  <c r="H218" i="13"/>
  <c r="I218" i="13" s="1"/>
  <c r="E219" i="13"/>
  <c r="H220" i="13"/>
  <c r="I220" i="13" s="1"/>
  <c r="E221" i="13"/>
  <c r="H222" i="13"/>
  <c r="I222" i="13" s="1"/>
  <c r="E223" i="13"/>
  <c r="H224" i="13"/>
  <c r="I224" i="13" s="1"/>
  <c r="E225" i="13"/>
  <c r="H226" i="13"/>
  <c r="I226" i="13" s="1"/>
  <c r="E227" i="13"/>
  <c r="H228" i="13"/>
  <c r="I228" i="13" s="1"/>
  <c r="E229" i="13"/>
  <c r="H230" i="13"/>
  <c r="I230" i="13" s="1"/>
  <c r="E231" i="13"/>
  <c r="H232" i="13"/>
  <c r="I232" i="13" s="1"/>
  <c r="E233" i="13"/>
  <c r="H234" i="13"/>
  <c r="I234" i="13" s="1"/>
  <c r="E235" i="13"/>
  <c r="H236" i="13"/>
  <c r="I236" i="13" s="1"/>
  <c r="E237" i="13"/>
  <c r="H238" i="13"/>
  <c r="I238" i="13" s="1"/>
  <c r="E239" i="13"/>
  <c r="H240" i="13"/>
  <c r="I240" i="13" s="1"/>
  <c r="E241" i="13"/>
  <c r="H242" i="13"/>
  <c r="I242" i="13" s="1"/>
  <c r="E243" i="13"/>
  <c r="H244" i="13"/>
  <c r="I244" i="13" s="1"/>
  <c r="E245" i="13"/>
  <c r="H246" i="13"/>
  <c r="I246" i="13" s="1"/>
  <c r="E247" i="13"/>
  <c r="H248" i="13"/>
  <c r="I248" i="13" s="1"/>
  <c r="E249" i="13"/>
  <c r="H250" i="13"/>
  <c r="I250" i="13" s="1"/>
  <c r="E251" i="13"/>
  <c r="H252" i="13"/>
  <c r="I252" i="13" s="1"/>
  <c r="E253" i="13"/>
  <c r="H254" i="13"/>
  <c r="I254" i="13" s="1"/>
  <c r="E255" i="13"/>
  <c r="H256" i="13"/>
  <c r="I256" i="13" s="1"/>
  <c r="E257" i="13"/>
  <c r="H258" i="13"/>
  <c r="I258" i="13" s="1"/>
  <c r="E259" i="13"/>
  <c r="H260" i="13"/>
  <c r="I260" i="13" s="1"/>
  <c r="E261" i="13"/>
  <c r="H261" i="13"/>
  <c r="I261" i="13" s="1"/>
  <c r="E501" i="13"/>
  <c r="E502" i="13"/>
  <c r="E503" i="13"/>
  <c r="E504" i="13"/>
  <c r="E505" i="13"/>
  <c r="E506" i="13"/>
  <c r="E507" i="13"/>
  <c r="E508" i="13"/>
  <c r="E509" i="13"/>
  <c r="E510" i="13"/>
  <c r="E511" i="13"/>
  <c r="E512" i="13"/>
  <c r="E513" i="13"/>
  <c r="E514" i="13"/>
  <c r="E515" i="13"/>
  <c r="E516" i="13"/>
  <c r="E517" i="13"/>
  <c r="E518" i="13"/>
  <c r="E519" i="13"/>
  <c r="E520" i="13"/>
  <c r="E521" i="13"/>
  <c r="E522" i="13"/>
  <c r="E523" i="13"/>
  <c r="E524" i="13"/>
  <c r="E525" i="13"/>
  <c r="E526" i="13"/>
  <c r="E527" i="13"/>
  <c r="E528" i="13"/>
  <c r="E529" i="13"/>
  <c r="E531" i="13"/>
  <c r="E532" i="13"/>
  <c r="E533" i="13"/>
  <c r="E534" i="13"/>
  <c r="E535" i="13"/>
  <c r="E536" i="13"/>
  <c r="E537" i="13"/>
  <c r="E538" i="13"/>
  <c r="E539" i="13"/>
  <c r="E540" i="13"/>
  <c r="E541" i="13"/>
  <c r="E542" i="13"/>
  <c r="E543" i="13"/>
  <c r="E544" i="13"/>
  <c r="E545" i="13"/>
  <c r="E546" i="13"/>
  <c r="E547" i="13"/>
  <c r="E548" i="13"/>
  <c r="E549" i="13"/>
  <c r="E550" i="13"/>
  <c r="E551" i="13"/>
  <c r="E552" i="13"/>
  <c r="E553" i="13"/>
  <c r="E554" i="13"/>
  <c r="E555" i="13"/>
  <c r="E556" i="13"/>
  <c r="E557" i="13"/>
  <c r="E558" i="13"/>
  <c r="E560" i="13"/>
  <c r="E561" i="13"/>
  <c r="E562" i="13"/>
  <c r="E563" i="13"/>
  <c r="E565" i="13"/>
  <c r="E567" i="13"/>
  <c r="E569" i="13"/>
  <c r="E570" i="13"/>
  <c r="E571" i="13"/>
  <c r="E572" i="13"/>
  <c r="E573" i="13"/>
  <c r="E575" i="13"/>
  <c r="E576" i="13"/>
  <c r="E577" i="13"/>
  <c r="E578" i="13"/>
  <c r="E579" i="13"/>
  <c r="E580" i="13"/>
  <c r="E581" i="13"/>
  <c r="E582" i="13"/>
  <c r="E583" i="13"/>
  <c r="E585" i="13"/>
  <c r="E587" i="13"/>
  <c r="E588" i="13"/>
  <c r="E589" i="13"/>
  <c r="E590" i="13"/>
  <c r="E591" i="13"/>
  <c r="E592" i="13"/>
  <c r="E593" i="13"/>
  <c r="E594" i="13"/>
  <c r="E595" i="13"/>
  <c r="E597" i="13"/>
  <c r="E598" i="13"/>
  <c r="E599" i="13"/>
  <c r="E600" i="13"/>
  <c r="E601" i="13"/>
  <c r="E603" i="13"/>
  <c r="E605" i="13"/>
  <c r="E607" i="13"/>
  <c r="E609" i="13"/>
  <c r="E611" i="13"/>
  <c r="E613" i="13"/>
  <c r="E614" i="13"/>
  <c r="E615" i="13"/>
  <c r="E616" i="13"/>
  <c r="E617" i="13"/>
  <c r="E618" i="13"/>
  <c r="E619" i="13"/>
  <c r="E620" i="13"/>
  <c r="E621" i="13"/>
  <c r="E622" i="13"/>
  <c r="E623" i="13"/>
  <c r="E624" i="13"/>
  <c r="E625" i="13"/>
  <c r="E627" i="13"/>
  <c r="E629" i="13"/>
  <c r="E630" i="13"/>
  <c r="E631" i="13"/>
  <c r="E632" i="13"/>
  <c r="E633" i="13"/>
  <c r="E634" i="13"/>
  <c r="E635" i="13"/>
  <c r="E636" i="13"/>
  <c r="E637" i="13"/>
  <c r="E638" i="13"/>
  <c r="E639" i="13"/>
  <c r="E640" i="13"/>
  <c r="E641" i="13"/>
  <c r="E642" i="13"/>
  <c r="E643" i="13"/>
  <c r="E644" i="13"/>
  <c r="E645" i="13"/>
  <c r="E646" i="13"/>
  <c r="E647" i="13"/>
  <c r="E648" i="13"/>
  <c r="E649" i="13"/>
  <c r="E651" i="13"/>
  <c r="E653" i="13"/>
  <c r="E655" i="13"/>
  <c r="E657" i="13"/>
  <c r="E659" i="13"/>
  <c r="E661" i="13"/>
  <c r="E663" i="13"/>
  <c r="E665" i="13"/>
  <c r="E667" i="13"/>
  <c r="E669" i="13"/>
  <c r="E671" i="13"/>
  <c r="E673" i="13"/>
  <c r="E675" i="13"/>
  <c r="E677" i="13"/>
  <c r="E679" i="13"/>
  <c r="E681" i="13"/>
  <c r="E683" i="13"/>
  <c r="E685" i="13"/>
  <c r="E687" i="13"/>
  <c r="E689" i="13"/>
  <c r="E691" i="13"/>
  <c r="E693" i="13"/>
  <c r="E695" i="13"/>
  <c r="E697" i="13"/>
  <c r="E699" i="13"/>
  <c r="E701" i="13"/>
  <c r="E703" i="13"/>
  <c r="E705" i="13"/>
  <c r="E707" i="13"/>
  <c r="E709" i="13"/>
  <c r="E711" i="13"/>
  <c r="E713" i="13"/>
  <c r="E715" i="13"/>
  <c r="E717" i="13"/>
  <c r="E719" i="13"/>
  <c r="E721" i="13"/>
  <c r="E723" i="13"/>
  <c r="E725" i="13"/>
  <c r="E727" i="13"/>
  <c r="E729" i="13"/>
  <c r="E731" i="13"/>
  <c r="E733" i="13"/>
  <c r="E735" i="13"/>
  <c r="E737" i="13"/>
  <c r="E739" i="13"/>
  <c r="E741" i="13"/>
  <c r="E743" i="13"/>
  <c r="E745" i="13"/>
  <c r="E747" i="13"/>
  <c r="E749" i="13"/>
  <c r="E751" i="13"/>
  <c r="E753" i="13"/>
  <c r="E755" i="13"/>
  <c r="E757" i="13"/>
  <c r="E759" i="13"/>
  <c r="E760" i="13"/>
  <c r="E761" i="13"/>
  <c r="E762" i="13"/>
  <c r="E763" i="13"/>
  <c r="E764" i="13"/>
  <c r="E765" i="13"/>
  <c r="E766" i="13"/>
  <c r="E767" i="13"/>
  <c r="E768" i="13"/>
  <c r="E769" i="13"/>
  <c r="E771" i="13"/>
  <c r="E773" i="13"/>
  <c r="E775" i="13"/>
  <c r="E777" i="13"/>
  <c r="E779" i="13"/>
  <c r="E781" i="13"/>
  <c r="E783" i="13"/>
  <c r="E785" i="13"/>
  <c r="E787" i="13"/>
  <c r="E789" i="13"/>
  <c r="E790" i="13"/>
  <c r="E791" i="13"/>
  <c r="E792" i="13"/>
  <c r="E793" i="13"/>
  <c r="E794" i="13"/>
  <c r="E795" i="13"/>
  <c r="E796" i="13"/>
  <c r="E797" i="13"/>
  <c r="E798" i="13"/>
  <c r="E799" i="13"/>
  <c r="E800" i="13"/>
  <c r="E801" i="13"/>
  <c r="E802" i="13"/>
  <c r="E803" i="13"/>
  <c r="E805" i="13"/>
  <c r="E806" i="13"/>
  <c r="E807" i="13"/>
  <c r="E808" i="13"/>
  <c r="E809" i="13"/>
  <c r="E810" i="13"/>
  <c r="E811" i="13"/>
  <c r="E812" i="13"/>
  <c r="E813" i="13"/>
  <c r="E814" i="13"/>
  <c r="E815" i="13"/>
  <c r="E816" i="13"/>
  <c r="E817" i="13"/>
  <c r="E818" i="13"/>
  <c r="E819" i="13"/>
  <c r="E820" i="13"/>
  <c r="E821" i="13"/>
  <c r="E822" i="13"/>
  <c r="E823" i="13"/>
  <c r="E824" i="13"/>
  <c r="E825" i="13"/>
  <c r="E827" i="13"/>
  <c r="E828" i="13"/>
  <c r="E829" i="13"/>
  <c r="E830" i="13"/>
  <c r="E831" i="13"/>
  <c r="E833" i="13"/>
  <c r="E834" i="13"/>
  <c r="E835" i="13"/>
  <c r="E836" i="13"/>
  <c r="E837" i="13"/>
  <c r="E838" i="13"/>
  <c r="E839" i="13"/>
  <c r="E840" i="13"/>
  <c r="E841" i="13"/>
  <c r="E842" i="13"/>
  <c r="E843" i="13"/>
  <c r="E844" i="13"/>
  <c r="E845" i="13"/>
  <c r="E846" i="13"/>
  <c r="E847" i="13"/>
  <c r="E848" i="13"/>
  <c r="E849" i="13"/>
  <c r="E851" i="13"/>
  <c r="E853" i="13"/>
  <c r="E854" i="13"/>
  <c r="E855" i="13"/>
  <c r="E857" i="13"/>
  <c r="E859" i="13"/>
  <c r="E861" i="13"/>
  <c r="E863" i="13"/>
  <c r="E865" i="13"/>
  <c r="E867" i="13"/>
  <c r="E869" i="13"/>
  <c r="E871" i="13"/>
  <c r="E873" i="13"/>
  <c r="E875" i="13"/>
  <c r="E877" i="13"/>
  <c r="E879" i="13"/>
  <c r="E881" i="13"/>
  <c r="E883" i="13"/>
  <c r="E885" i="13"/>
  <c r="E887" i="13"/>
  <c r="E889" i="13"/>
  <c r="E891" i="13"/>
  <c r="E893" i="13"/>
  <c r="E898" i="13"/>
  <c r="E902" i="13"/>
  <c r="E904" i="13"/>
  <c r="E906" i="13"/>
  <c r="E908" i="13"/>
  <c r="E910" i="13"/>
  <c r="E912" i="13"/>
  <c r="E914" i="13"/>
  <c r="E916" i="13"/>
  <c r="E918" i="13"/>
  <c r="E920" i="13"/>
  <c r="E922" i="13"/>
  <c r="E924" i="13"/>
  <c r="E926" i="13"/>
  <c r="E928" i="13"/>
  <c r="E930" i="13"/>
  <c r="E932" i="13"/>
  <c r="E934" i="13"/>
  <c r="E936" i="13"/>
  <c r="E938" i="13"/>
  <c r="E940" i="13"/>
  <c r="E942" i="13"/>
  <c r="E944" i="13"/>
  <c r="E946" i="13"/>
  <c r="E896" i="13"/>
  <c r="E900" i="13"/>
  <c r="E947" i="13"/>
  <c r="E948" i="13"/>
  <c r="E949" i="13"/>
  <c r="E950" i="13"/>
  <c r="E951" i="13"/>
  <c r="E952" i="13"/>
  <c r="E953" i="13"/>
  <c r="E954" i="13"/>
  <c r="E956" i="13"/>
  <c r="E957" i="13"/>
  <c r="E958" i="13"/>
  <c r="E959" i="13"/>
  <c r="E961" i="13"/>
  <c r="E963" i="13"/>
  <c r="E965" i="13"/>
  <c r="E967" i="13"/>
  <c r="E968" i="13"/>
  <c r="E969" i="13"/>
  <c r="E970" i="13"/>
  <c r="E971" i="13"/>
  <c r="E972" i="13"/>
  <c r="E973" i="13"/>
  <c r="E974" i="13"/>
  <c r="E975" i="13"/>
  <c r="E977" i="13"/>
  <c r="E979" i="13"/>
  <c r="E980" i="13"/>
  <c r="E981" i="13"/>
  <c r="E982" i="13"/>
  <c r="E983" i="13"/>
  <c r="E984" i="13"/>
  <c r="E985" i="13"/>
  <c r="E986" i="13"/>
  <c r="E987" i="13"/>
  <c r="E988" i="13"/>
  <c r="E989" i="13"/>
  <c r="E990" i="13"/>
  <c r="E991" i="13"/>
  <c r="E992" i="13"/>
  <c r="E993" i="13"/>
  <c r="E994" i="13"/>
  <c r="E995" i="13"/>
  <c r="E996" i="13"/>
  <c r="E997" i="13"/>
  <c r="E998" i="13"/>
  <c r="E999" i="13"/>
  <c r="E1000" i="13"/>
  <c r="E1001" i="13"/>
  <c r="E1002" i="13"/>
  <c r="E1003" i="13"/>
  <c r="E1004" i="13"/>
  <c r="E1005" i="13"/>
  <c r="E1006" i="13"/>
  <c r="E1008" i="13"/>
  <c r="E1010" i="13"/>
  <c r="E1011" i="13"/>
  <c r="E1012" i="13"/>
  <c r="E1013" i="13"/>
  <c r="E1014" i="13"/>
  <c r="E1016" i="13"/>
  <c r="E1018" i="13"/>
  <c r="E1019" i="13"/>
  <c r="H23" i="12"/>
  <c r="I23" i="12" s="1"/>
  <c r="H24" i="12"/>
  <c r="I24" i="12" s="1"/>
  <c r="H30" i="12"/>
  <c r="I30" i="12" s="1"/>
  <c r="H41" i="12"/>
  <c r="I41" i="12" s="1"/>
  <c r="H45" i="12"/>
  <c r="I45" i="12" s="1"/>
  <c r="H49" i="12"/>
  <c r="I49" i="12" s="1"/>
  <c r="H53" i="12"/>
  <c r="I53" i="12" s="1"/>
  <c r="H57" i="12"/>
  <c r="I57" i="12" s="1"/>
  <c r="H61" i="12"/>
  <c r="I61" i="12" s="1"/>
  <c r="H65" i="12"/>
  <c r="I65" i="12" s="1"/>
  <c r="H69" i="12"/>
  <c r="I69" i="12" s="1"/>
  <c r="H73" i="12"/>
  <c r="I73" i="12" s="1"/>
  <c r="H77" i="12"/>
  <c r="I77" i="12" s="1"/>
  <c r="H81" i="12"/>
  <c r="I81" i="12" s="1"/>
  <c r="H85" i="12"/>
  <c r="I85" i="12" s="1"/>
  <c r="H89" i="12"/>
  <c r="I89" i="12" s="1"/>
  <c r="H93" i="12"/>
  <c r="I93" i="12" s="1"/>
  <c r="H97" i="12"/>
  <c r="I97" i="12" s="1"/>
  <c r="H101" i="12"/>
  <c r="I101" i="12" s="1"/>
  <c r="H105" i="12"/>
  <c r="I105" i="12" s="1"/>
  <c r="H109" i="12"/>
  <c r="I109" i="12" s="1"/>
  <c r="H113" i="12"/>
  <c r="I113" i="12" s="1"/>
  <c r="H117" i="12"/>
  <c r="I117" i="12" s="1"/>
  <c r="H121" i="12"/>
  <c r="I121" i="12" s="1"/>
  <c r="H125" i="12"/>
  <c r="I125" i="12" s="1"/>
  <c r="H129" i="12"/>
  <c r="I129" i="12" s="1"/>
  <c r="H133" i="12"/>
  <c r="I133" i="12" s="1"/>
  <c r="H140" i="12"/>
  <c r="I140" i="12" s="1"/>
  <c r="H148" i="12"/>
  <c r="I148" i="12" s="1"/>
  <c r="H156" i="12"/>
  <c r="I156" i="12" s="1"/>
  <c r="H164" i="12"/>
  <c r="I164" i="12" s="1"/>
  <c r="H172" i="12"/>
  <c r="I172" i="12" s="1"/>
  <c r="H180" i="12"/>
  <c r="I180" i="12" s="1"/>
  <c r="H188" i="12"/>
  <c r="I188" i="12" s="1"/>
  <c r="H196" i="12"/>
  <c r="I196" i="12" s="1"/>
  <c r="H204" i="12"/>
  <c r="I204" i="12" s="1"/>
  <c r="H212" i="12"/>
  <c r="I212" i="12" s="1"/>
  <c r="H220" i="12"/>
  <c r="I220" i="12" s="1"/>
  <c r="H228" i="12"/>
  <c r="I228" i="12" s="1"/>
  <c r="H236" i="12"/>
  <c r="I236" i="12" s="1"/>
  <c r="H244" i="12"/>
  <c r="I244" i="12" s="1"/>
  <c r="H252" i="12"/>
  <c r="I252" i="12" s="1"/>
  <c r="H260" i="12"/>
  <c r="I260" i="12" s="1"/>
  <c r="H268" i="12"/>
  <c r="I268" i="12" s="1"/>
  <c r="H276" i="12"/>
  <c r="I276" i="12" s="1"/>
  <c r="H284" i="12"/>
  <c r="I284" i="12" s="1"/>
  <c r="H292" i="12"/>
  <c r="I292" i="12" s="1"/>
  <c r="H300" i="12"/>
  <c r="I300" i="12" s="1"/>
  <c r="H308" i="12"/>
  <c r="I308" i="12" s="1"/>
  <c r="H316" i="12"/>
  <c r="I316" i="12" s="1"/>
  <c r="H324" i="12"/>
  <c r="I324" i="12" s="1"/>
  <c r="H332" i="12"/>
  <c r="I332" i="12" s="1"/>
  <c r="H340" i="12"/>
  <c r="I340" i="12" s="1"/>
  <c r="H348" i="12"/>
  <c r="I348" i="12" s="1"/>
  <c r="H356" i="12"/>
  <c r="I356" i="12" s="1"/>
  <c r="H364" i="12"/>
  <c r="I364" i="12" s="1"/>
  <c r="H372" i="12"/>
  <c r="I372" i="12" s="1"/>
  <c r="H380" i="12"/>
  <c r="I380" i="12" s="1"/>
  <c r="H388" i="12"/>
  <c r="I388" i="12" s="1"/>
  <c r="H396" i="12"/>
  <c r="I396" i="12" s="1"/>
  <c r="H404" i="12"/>
  <c r="I404" i="12" s="1"/>
  <c r="H412" i="12"/>
  <c r="I412" i="12" s="1"/>
  <c r="H420" i="12"/>
  <c r="I420" i="12" s="1"/>
  <c r="H428" i="12"/>
  <c r="I428" i="12" s="1"/>
  <c r="H1019" i="12"/>
  <c r="I1019" i="12" s="1"/>
  <c r="H1017" i="12"/>
  <c r="I1017" i="12" s="1"/>
  <c r="H1015" i="12"/>
  <c r="I1015" i="12" s="1"/>
  <c r="H1013" i="12"/>
  <c r="I1013" i="12" s="1"/>
  <c r="H1011" i="12"/>
  <c r="I1011" i="12" s="1"/>
  <c r="H1009" i="12"/>
  <c r="I1009" i="12" s="1"/>
  <c r="H1007" i="12"/>
  <c r="I1007" i="12" s="1"/>
  <c r="H1005" i="12"/>
  <c r="I1005" i="12" s="1"/>
  <c r="H1003" i="12"/>
  <c r="I1003" i="12" s="1"/>
  <c r="H1001" i="12"/>
  <c r="I1001" i="12" s="1"/>
  <c r="H999" i="12"/>
  <c r="I999" i="12" s="1"/>
  <c r="H997" i="12"/>
  <c r="I997" i="12" s="1"/>
  <c r="H995" i="12"/>
  <c r="I995" i="12" s="1"/>
  <c r="H993" i="12"/>
  <c r="I993" i="12" s="1"/>
  <c r="H991" i="12"/>
  <c r="I991" i="12" s="1"/>
  <c r="H989" i="12"/>
  <c r="I989" i="12" s="1"/>
  <c r="H987" i="12"/>
  <c r="I987" i="12" s="1"/>
  <c r="H985" i="12"/>
  <c r="I985" i="12" s="1"/>
  <c r="H983" i="12"/>
  <c r="I983" i="12" s="1"/>
  <c r="H981" i="12"/>
  <c r="I981" i="12" s="1"/>
  <c r="H979" i="12"/>
  <c r="I979" i="12" s="1"/>
  <c r="H977" i="12"/>
  <c r="I977" i="12" s="1"/>
  <c r="H975" i="12"/>
  <c r="I975" i="12" s="1"/>
  <c r="H973" i="12"/>
  <c r="I973" i="12" s="1"/>
  <c r="H971" i="12"/>
  <c r="I971" i="12" s="1"/>
  <c r="H969" i="12"/>
  <c r="I969" i="12" s="1"/>
  <c r="H967" i="12"/>
  <c r="I967" i="12" s="1"/>
  <c r="H965" i="12"/>
  <c r="I965" i="12" s="1"/>
  <c r="H963" i="12"/>
  <c r="I963" i="12" s="1"/>
  <c r="H961" i="12"/>
  <c r="I961" i="12" s="1"/>
  <c r="H959" i="12"/>
  <c r="I959" i="12" s="1"/>
  <c r="H957" i="12"/>
  <c r="I957" i="12" s="1"/>
  <c r="H955" i="12"/>
  <c r="I955" i="12" s="1"/>
  <c r="H953" i="12"/>
  <c r="I953" i="12" s="1"/>
  <c r="H951" i="12"/>
  <c r="I951" i="12" s="1"/>
  <c r="H949" i="12"/>
  <c r="I949" i="12" s="1"/>
  <c r="H947" i="12"/>
  <c r="I947" i="12" s="1"/>
  <c r="H1018" i="12"/>
  <c r="I1018" i="12" s="1"/>
  <c r="H1014" i="12"/>
  <c r="I1014" i="12" s="1"/>
  <c r="H1010" i="12"/>
  <c r="I1010" i="12" s="1"/>
  <c r="H1006" i="12"/>
  <c r="I1006" i="12" s="1"/>
  <c r="H1002" i="12"/>
  <c r="I1002" i="12" s="1"/>
  <c r="H998" i="12"/>
  <c r="I998" i="12" s="1"/>
  <c r="H994" i="12"/>
  <c r="I994" i="12" s="1"/>
  <c r="H990" i="12"/>
  <c r="I990" i="12" s="1"/>
  <c r="H986" i="12"/>
  <c r="I986" i="12" s="1"/>
  <c r="H982" i="12"/>
  <c r="I982" i="12" s="1"/>
  <c r="H978" i="12"/>
  <c r="I978" i="12" s="1"/>
  <c r="H974" i="12"/>
  <c r="I974" i="12" s="1"/>
  <c r="H970" i="12"/>
  <c r="I970" i="12" s="1"/>
  <c r="H966" i="12"/>
  <c r="I966" i="12" s="1"/>
  <c r="H962" i="12"/>
  <c r="I962" i="12" s="1"/>
  <c r="H958" i="12"/>
  <c r="I958" i="12" s="1"/>
  <c r="H954" i="12"/>
  <c r="I954" i="12" s="1"/>
  <c r="H950" i="12"/>
  <c r="I950" i="12" s="1"/>
  <c r="H945" i="12"/>
  <c r="I945" i="12" s="1"/>
  <c r="H943" i="12"/>
  <c r="I943" i="12" s="1"/>
  <c r="H941" i="12"/>
  <c r="I941" i="12" s="1"/>
  <c r="H939" i="12"/>
  <c r="I939" i="12" s="1"/>
  <c r="H937" i="12"/>
  <c r="I937" i="12" s="1"/>
  <c r="H935" i="12"/>
  <c r="I935" i="12" s="1"/>
  <c r="H933" i="12"/>
  <c r="I933" i="12" s="1"/>
  <c r="H931" i="12"/>
  <c r="I931" i="12" s="1"/>
  <c r="H929" i="12"/>
  <c r="I929" i="12" s="1"/>
  <c r="H927" i="12"/>
  <c r="I927" i="12" s="1"/>
  <c r="H925" i="12"/>
  <c r="I925" i="12" s="1"/>
  <c r="H923" i="12"/>
  <c r="I923" i="12" s="1"/>
  <c r="H921" i="12"/>
  <c r="I921" i="12" s="1"/>
  <c r="H919" i="12"/>
  <c r="I919" i="12" s="1"/>
  <c r="H917" i="12"/>
  <c r="I917" i="12" s="1"/>
  <c r="H915" i="12"/>
  <c r="I915" i="12" s="1"/>
  <c r="H913" i="12"/>
  <c r="I913" i="12" s="1"/>
  <c r="H911" i="12"/>
  <c r="I911" i="12" s="1"/>
  <c r="H909" i="12"/>
  <c r="I909" i="12" s="1"/>
  <c r="H907" i="12"/>
  <c r="I907" i="12" s="1"/>
  <c r="H905" i="12"/>
  <c r="I905" i="12" s="1"/>
  <c r="H903" i="12"/>
  <c r="I903" i="12" s="1"/>
  <c r="H901" i="12"/>
  <c r="I901" i="12" s="1"/>
  <c r="H899" i="12"/>
  <c r="I899" i="12" s="1"/>
  <c r="H897" i="12"/>
  <c r="I897" i="12" s="1"/>
  <c r="H895" i="12"/>
  <c r="I895" i="12" s="1"/>
  <c r="H893" i="12"/>
  <c r="I893" i="12" s="1"/>
  <c r="H891" i="12"/>
  <c r="I891" i="12" s="1"/>
  <c r="H889" i="12"/>
  <c r="I889" i="12" s="1"/>
  <c r="H887" i="12"/>
  <c r="I887" i="12" s="1"/>
  <c r="H885" i="12"/>
  <c r="I885" i="12" s="1"/>
  <c r="H883" i="12"/>
  <c r="I883" i="12" s="1"/>
  <c r="H881" i="12"/>
  <c r="I881" i="12" s="1"/>
  <c r="H879" i="12"/>
  <c r="I879" i="12" s="1"/>
  <c r="H877" i="12"/>
  <c r="I877" i="12" s="1"/>
  <c r="H875" i="12"/>
  <c r="I875" i="12" s="1"/>
  <c r="H873" i="12"/>
  <c r="I873" i="12" s="1"/>
  <c r="H871" i="12"/>
  <c r="I871" i="12" s="1"/>
  <c r="H869" i="12"/>
  <c r="I869" i="12" s="1"/>
  <c r="H867" i="12"/>
  <c r="I867" i="12" s="1"/>
  <c r="H865" i="12"/>
  <c r="I865" i="12" s="1"/>
  <c r="H863" i="12"/>
  <c r="I863" i="12" s="1"/>
  <c r="H861" i="12"/>
  <c r="I861" i="12" s="1"/>
  <c r="H859" i="12"/>
  <c r="I859" i="12" s="1"/>
  <c r="H857" i="12"/>
  <c r="I857" i="12" s="1"/>
  <c r="H855" i="12"/>
  <c r="I855" i="12" s="1"/>
  <c r="H853" i="12"/>
  <c r="I853" i="12" s="1"/>
  <c r="H851" i="12"/>
  <c r="I851" i="12" s="1"/>
  <c r="H849" i="12"/>
  <c r="I849" i="12" s="1"/>
  <c r="H1012" i="12"/>
  <c r="I1012" i="12" s="1"/>
  <c r="H1004" i="12"/>
  <c r="I1004" i="12" s="1"/>
  <c r="H996" i="12"/>
  <c r="I996" i="12" s="1"/>
  <c r="H988" i="12"/>
  <c r="I988" i="12" s="1"/>
  <c r="H980" i="12"/>
  <c r="I980" i="12" s="1"/>
  <c r="H972" i="12"/>
  <c r="I972" i="12" s="1"/>
  <c r="H964" i="12"/>
  <c r="I964" i="12" s="1"/>
  <c r="H956" i="12"/>
  <c r="I956" i="12" s="1"/>
  <c r="H948" i="12"/>
  <c r="I948" i="12" s="1"/>
  <c r="H946" i="12"/>
  <c r="I946" i="12" s="1"/>
  <c r="H942" i="12"/>
  <c r="I942" i="12" s="1"/>
  <c r="H938" i="12"/>
  <c r="I938" i="12" s="1"/>
  <c r="H934" i="12"/>
  <c r="I934" i="12" s="1"/>
  <c r="H930" i="12"/>
  <c r="I930" i="12" s="1"/>
  <c r="H926" i="12"/>
  <c r="I926" i="12" s="1"/>
  <c r="H922" i="12"/>
  <c r="I922" i="12" s="1"/>
  <c r="H918" i="12"/>
  <c r="I918" i="12" s="1"/>
  <c r="H914" i="12"/>
  <c r="I914" i="12" s="1"/>
  <c r="H910" i="12"/>
  <c r="I910" i="12" s="1"/>
  <c r="H906" i="12"/>
  <c r="I906" i="12" s="1"/>
  <c r="H902" i="12"/>
  <c r="I902" i="12" s="1"/>
  <c r="H898" i="12"/>
  <c r="I898" i="12" s="1"/>
  <c r="H894" i="12"/>
  <c r="I894" i="12" s="1"/>
  <c r="H890" i="12"/>
  <c r="I890" i="12" s="1"/>
  <c r="H886" i="12"/>
  <c r="I886" i="12" s="1"/>
  <c r="H882" i="12"/>
  <c r="I882" i="12" s="1"/>
  <c r="H878" i="12"/>
  <c r="I878" i="12" s="1"/>
  <c r="H874" i="12"/>
  <c r="I874" i="12" s="1"/>
  <c r="H870" i="12"/>
  <c r="I870" i="12" s="1"/>
  <c r="H866" i="12"/>
  <c r="I866" i="12" s="1"/>
  <c r="H862" i="12"/>
  <c r="I862" i="12" s="1"/>
  <c r="H858" i="12"/>
  <c r="I858" i="12" s="1"/>
  <c r="H854" i="12"/>
  <c r="I854" i="12" s="1"/>
  <c r="H850" i="12"/>
  <c r="I850" i="12" s="1"/>
  <c r="H846" i="12"/>
  <c r="I846" i="12" s="1"/>
  <c r="H844" i="12"/>
  <c r="I844" i="12" s="1"/>
  <c r="H842" i="12"/>
  <c r="I842" i="12" s="1"/>
  <c r="H840" i="12"/>
  <c r="I840" i="12" s="1"/>
  <c r="H838" i="12"/>
  <c r="I838" i="12" s="1"/>
  <c r="H836" i="12"/>
  <c r="I836" i="12" s="1"/>
  <c r="H834" i="12"/>
  <c r="I834" i="12" s="1"/>
  <c r="H832" i="12"/>
  <c r="I832" i="12" s="1"/>
  <c r="H830" i="12"/>
  <c r="I830" i="12" s="1"/>
  <c r="H828" i="12"/>
  <c r="I828" i="12" s="1"/>
  <c r="H826" i="12"/>
  <c r="I826" i="12" s="1"/>
  <c r="H824" i="12"/>
  <c r="I824" i="12" s="1"/>
  <c r="H822" i="12"/>
  <c r="I822" i="12" s="1"/>
  <c r="H820" i="12"/>
  <c r="I820" i="12" s="1"/>
  <c r="H818" i="12"/>
  <c r="I818" i="12" s="1"/>
  <c r="H816" i="12"/>
  <c r="I816" i="12" s="1"/>
  <c r="H814" i="12"/>
  <c r="I814" i="12" s="1"/>
  <c r="H812" i="12"/>
  <c r="I812" i="12" s="1"/>
  <c r="H810" i="12"/>
  <c r="I810" i="12" s="1"/>
  <c r="H808" i="12"/>
  <c r="I808" i="12" s="1"/>
  <c r="H806" i="12"/>
  <c r="I806" i="12" s="1"/>
  <c r="H804" i="12"/>
  <c r="I804" i="12" s="1"/>
  <c r="H802" i="12"/>
  <c r="I802" i="12" s="1"/>
  <c r="H800" i="12"/>
  <c r="I800" i="12" s="1"/>
  <c r="H798" i="12"/>
  <c r="I798" i="12" s="1"/>
  <c r="H796" i="12"/>
  <c r="I796" i="12" s="1"/>
  <c r="H794" i="12"/>
  <c r="I794" i="12" s="1"/>
  <c r="H792" i="12"/>
  <c r="I792" i="12" s="1"/>
  <c r="H790" i="12"/>
  <c r="I790" i="12" s="1"/>
  <c r="H788" i="12"/>
  <c r="I788" i="12" s="1"/>
  <c r="H786" i="12"/>
  <c r="I786" i="12" s="1"/>
  <c r="H784" i="12"/>
  <c r="I784" i="12" s="1"/>
  <c r="H782" i="12"/>
  <c r="I782" i="12" s="1"/>
  <c r="H780" i="12"/>
  <c r="I780" i="12" s="1"/>
  <c r="H778" i="12"/>
  <c r="I778" i="12" s="1"/>
  <c r="H776" i="12"/>
  <c r="I776" i="12" s="1"/>
  <c r="H774" i="12"/>
  <c r="I774" i="12" s="1"/>
  <c r="H772" i="12"/>
  <c r="I772" i="12" s="1"/>
  <c r="H770" i="12"/>
  <c r="I770" i="12" s="1"/>
  <c r="H768" i="12"/>
  <c r="I768" i="12" s="1"/>
  <c r="H766" i="12"/>
  <c r="I766" i="12" s="1"/>
  <c r="H764" i="12"/>
  <c r="I764" i="12" s="1"/>
  <c r="H762" i="12"/>
  <c r="I762" i="12" s="1"/>
  <c r="H760" i="12"/>
  <c r="I760" i="12" s="1"/>
  <c r="H758" i="12"/>
  <c r="I758" i="12" s="1"/>
  <c r="H756" i="12"/>
  <c r="I756" i="12" s="1"/>
  <c r="H754" i="12"/>
  <c r="I754" i="12" s="1"/>
  <c r="H752" i="12"/>
  <c r="I752" i="12" s="1"/>
  <c r="H750" i="12"/>
  <c r="I750" i="12" s="1"/>
  <c r="H748" i="12"/>
  <c r="I748" i="12" s="1"/>
  <c r="H746" i="12"/>
  <c r="I746" i="12" s="1"/>
  <c r="H744" i="12"/>
  <c r="I744" i="12" s="1"/>
  <c r="H742" i="12"/>
  <c r="I742" i="12" s="1"/>
  <c r="H740" i="12"/>
  <c r="I740" i="12" s="1"/>
  <c r="H738" i="12"/>
  <c r="I738" i="12" s="1"/>
  <c r="H736" i="12"/>
  <c r="I736" i="12" s="1"/>
  <c r="H734" i="12"/>
  <c r="I734" i="12" s="1"/>
  <c r="H732" i="12"/>
  <c r="I732" i="12" s="1"/>
  <c r="H730" i="12"/>
  <c r="I730" i="12" s="1"/>
  <c r="H728" i="12"/>
  <c r="I728" i="12" s="1"/>
  <c r="H726" i="12"/>
  <c r="I726" i="12" s="1"/>
  <c r="H724" i="12"/>
  <c r="I724" i="12" s="1"/>
  <c r="H722" i="12"/>
  <c r="I722" i="12" s="1"/>
  <c r="H720" i="12"/>
  <c r="I720" i="12" s="1"/>
  <c r="H718" i="12"/>
  <c r="I718" i="12" s="1"/>
  <c r="H716" i="12"/>
  <c r="I716" i="12" s="1"/>
  <c r="H714" i="12"/>
  <c r="I714" i="12" s="1"/>
  <c r="H712" i="12"/>
  <c r="I712" i="12" s="1"/>
  <c r="H710" i="12"/>
  <c r="I710" i="12" s="1"/>
  <c r="H708" i="12"/>
  <c r="I708" i="12" s="1"/>
  <c r="H706" i="12"/>
  <c r="I706" i="12" s="1"/>
  <c r="H704" i="12"/>
  <c r="I704" i="12" s="1"/>
  <c r="H702" i="12"/>
  <c r="I702" i="12" s="1"/>
  <c r="H700" i="12"/>
  <c r="I700" i="12" s="1"/>
  <c r="H698" i="12"/>
  <c r="I698" i="12" s="1"/>
  <c r="H696" i="12"/>
  <c r="I696" i="12" s="1"/>
  <c r="H694" i="12"/>
  <c r="I694" i="12" s="1"/>
  <c r="H692" i="12"/>
  <c r="I692" i="12" s="1"/>
  <c r="H690" i="12"/>
  <c r="I690" i="12" s="1"/>
  <c r="H688" i="12"/>
  <c r="I688" i="12" s="1"/>
  <c r="H686" i="12"/>
  <c r="I686" i="12" s="1"/>
  <c r="H684" i="12"/>
  <c r="I684" i="12" s="1"/>
  <c r="H682" i="12"/>
  <c r="I682" i="12" s="1"/>
  <c r="H680" i="12"/>
  <c r="I680" i="12" s="1"/>
  <c r="H678" i="12"/>
  <c r="I678" i="12" s="1"/>
  <c r="H676" i="12"/>
  <c r="I676" i="12" s="1"/>
  <c r="H674" i="12"/>
  <c r="I674" i="12" s="1"/>
  <c r="H672" i="12"/>
  <c r="I672" i="12" s="1"/>
  <c r="H670" i="12"/>
  <c r="I670" i="12" s="1"/>
  <c r="H668" i="12"/>
  <c r="I668" i="12" s="1"/>
  <c r="H666" i="12"/>
  <c r="I666" i="12" s="1"/>
  <c r="H664" i="12"/>
  <c r="I664" i="12" s="1"/>
  <c r="H662" i="12"/>
  <c r="I662" i="12" s="1"/>
  <c r="H660" i="12"/>
  <c r="I660" i="12" s="1"/>
  <c r="H658" i="12"/>
  <c r="I658" i="12" s="1"/>
  <c r="H656" i="12"/>
  <c r="I656" i="12" s="1"/>
  <c r="H654" i="12"/>
  <c r="I654" i="12" s="1"/>
  <c r="H652" i="12"/>
  <c r="I652" i="12" s="1"/>
  <c r="H650" i="12"/>
  <c r="I650" i="12" s="1"/>
  <c r="H648" i="12"/>
  <c r="I648" i="12" s="1"/>
  <c r="H646" i="12"/>
  <c r="I646" i="12" s="1"/>
  <c r="H644" i="12"/>
  <c r="I644" i="12" s="1"/>
  <c r="H642" i="12"/>
  <c r="I642" i="12" s="1"/>
  <c r="H1008" i="12"/>
  <c r="I1008" i="12" s="1"/>
  <c r="H992" i="12"/>
  <c r="I992" i="12" s="1"/>
  <c r="H976" i="12"/>
  <c r="I976" i="12" s="1"/>
  <c r="H960" i="12"/>
  <c r="I960" i="12" s="1"/>
  <c r="H944" i="12"/>
  <c r="I944" i="12" s="1"/>
  <c r="H936" i="12"/>
  <c r="I936" i="12" s="1"/>
  <c r="H928" i="12"/>
  <c r="I928" i="12" s="1"/>
  <c r="H920" i="12"/>
  <c r="I920" i="12" s="1"/>
  <c r="H912" i="12"/>
  <c r="I912" i="12" s="1"/>
  <c r="H904" i="12"/>
  <c r="I904" i="12" s="1"/>
  <c r="H896" i="12"/>
  <c r="I896" i="12" s="1"/>
  <c r="H888" i="12"/>
  <c r="I888" i="12" s="1"/>
  <c r="H880" i="12"/>
  <c r="I880" i="12" s="1"/>
  <c r="H872" i="12"/>
  <c r="I872" i="12" s="1"/>
  <c r="H864" i="12"/>
  <c r="I864" i="12" s="1"/>
  <c r="H856" i="12"/>
  <c r="I856" i="12" s="1"/>
  <c r="H848" i="12"/>
  <c r="I848" i="12" s="1"/>
  <c r="H847" i="12"/>
  <c r="I847" i="12" s="1"/>
  <c r="H843" i="12"/>
  <c r="I843" i="12" s="1"/>
  <c r="H839" i="12"/>
  <c r="I839" i="12" s="1"/>
  <c r="H835" i="12"/>
  <c r="I835" i="12" s="1"/>
  <c r="H831" i="12"/>
  <c r="I831" i="12" s="1"/>
  <c r="H827" i="12"/>
  <c r="I827" i="12" s="1"/>
  <c r="H823" i="12"/>
  <c r="I823" i="12" s="1"/>
  <c r="H819" i="12"/>
  <c r="I819" i="12" s="1"/>
  <c r="H815" i="12"/>
  <c r="I815" i="12" s="1"/>
  <c r="H811" i="12"/>
  <c r="I811" i="12" s="1"/>
  <c r="H807" i="12"/>
  <c r="I807" i="12" s="1"/>
  <c r="H803" i="12"/>
  <c r="I803" i="12" s="1"/>
  <c r="H1016" i="12"/>
  <c r="I1016" i="12" s="1"/>
  <c r="H1000" i="12"/>
  <c r="I1000" i="12" s="1"/>
  <c r="H984" i="12"/>
  <c r="I984" i="12" s="1"/>
  <c r="H968" i="12"/>
  <c r="I968" i="12" s="1"/>
  <c r="H952" i="12"/>
  <c r="I952" i="12" s="1"/>
  <c r="H940" i="12"/>
  <c r="I940" i="12" s="1"/>
  <c r="H932" i="12"/>
  <c r="I932" i="12" s="1"/>
  <c r="H924" i="12"/>
  <c r="I924" i="12" s="1"/>
  <c r="H916" i="12"/>
  <c r="I916" i="12" s="1"/>
  <c r="H908" i="12"/>
  <c r="I908" i="12" s="1"/>
  <c r="H900" i="12"/>
  <c r="I900" i="12" s="1"/>
  <c r="H892" i="12"/>
  <c r="I892" i="12" s="1"/>
  <c r="H884" i="12"/>
  <c r="I884" i="12" s="1"/>
  <c r="H876" i="12"/>
  <c r="I876" i="12" s="1"/>
  <c r="H868" i="12"/>
  <c r="I868" i="12" s="1"/>
  <c r="H860" i="12"/>
  <c r="I860" i="12" s="1"/>
  <c r="H852" i="12"/>
  <c r="I852" i="12" s="1"/>
  <c r="H845" i="12"/>
  <c r="I845" i="12" s="1"/>
  <c r="H841" i="12"/>
  <c r="I841" i="12" s="1"/>
  <c r="H837" i="12"/>
  <c r="I837" i="12" s="1"/>
  <c r="H833" i="12"/>
  <c r="I833" i="12" s="1"/>
  <c r="H829" i="12"/>
  <c r="I829" i="12" s="1"/>
  <c r="H825" i="12"/>
  <c r="I825" i="12" s="1"/>
  <c r="H821" i="12"/>
  <c r="I821" i="12" s="1"/>
  <c r="H817" i="12"/>
  <c r="I817" i="12" s="1"/>
  <c r="H813" i="12"/>
  <c r="I813" i="12" s="1"/>
  <c r="H809" i="12"/>
  <c r="I809" i="12" s="1"/>
  <c r="H805" i="12"/>
  <c r="I805" i="12" s="1"/>
  <c r="H801" i="12"/>
  <c r="I801" i="12" s="1"/>
  <c r="H797" i="12"/>
  <c r="I797" i="12" s="1"/>
  <c r="H793" i="12"/>
  <c r="I793" i="12" s="1"/>
  <c r="H789" i="12"/>
  <c r="I789" i="12" s="1"/>
  <c r="H785" i="12"/>
  <c r="I785" i="12" s="1"/>
  <c r="H781" i="12"/>
  <c r="I781" i="12" s="1"/>
  <c r="H777" i="12"/>
  <c r="I777" i="12" s="1"/>
  <c r="H773" i="12"/>
  <c r="I773" i="12" s="1"/>
  <c r="H769" i="12"/>
  <c r="I769" i="12" s="1"/>
  <c r="H765" i="12"/>
  <c r="I765" i="12" s="1"/>
  <c r="H761" i="12"/>
  <c r="I761" i="12" s="1"/>
  <c r="H757" i="12"/>
  <c r="I757" i="12" s="1"/>
  <c r="H753" i="12"/>
  <c r="I753" i="12" s="1"/>
  <c r="H749" i="12"/>
  <c r="I749" i="12" s="1"/>
  <c r="H745" i="12"/>
  <c r="I745" i="12" s="1"/>
  <c r="H741" i="12"/>
  <c r="I741" i="12" s="1"/>
  <c r="H737" i="12"/>
  <c r="I737" i="12" s="1"/>
  <c r="H733" i="12"/>
  <c r="I733" i="12" s="1"/>
  <c r="H799" i="12"/>
  <c r="I799" i="12" s="1"/>
  <c r="H791" i="12"/>
  <c r="I791" i="12" s="1"/>
  <c r="H783" i="12"/>
  <c r="I783" i="12" s="1"/>
  <c r="H775" i="12"/>
  <c r="I775" i="12" s="1"/>
  <c r="H767" i="12"/>
  <c r="I767" i="12" s="1"/>
  <c r="H759" i="12"/>
  <c r="I759" i="12" s="1"/>
  <c r="H751" i="12"/>
  <c r="I751" i="12" s="1"/>
  <c r="H743" i="12"/>
  <c r="I743" i="12" s="1"/>
  <c r="H735" i="12"/>
  <c r="I735" i="12" s="1"/>
  <c r="H727" i="12"/>
  <c r="I727" i="12" s="1"/>
  <c r="H723" i="12"/>
  <c r="I723" i="12" s="1"/>
  <c r="H719" i="12"/>
  <c r="I719" i="12" s="1"/>
  <c r="H715" i="12"/>
  <c r="I715" i="12" s="1"/>
  <c r="H711" i="12"/>
  <c r="I711" i="12" s="1"/>
  <c r="H707" i="12"/>
  <c r="I707" i="12" s="1"/>
  <c r="H703" i="12"/>
  <c r="I703" i="12" s="1"/>
  <c r="H699" i="12"/>
  <c r="I699" i="12" s="1"/>
  <c r="H695" i="12"/>
  <c r="I695" i="12" s="1"/>
  <c r="H691" i="12"/>
  <c r="I691" i="12" s="1"/>
  <c r="H687" i="12"/>
  <c r="I687" i="12" s="1"/>
  <c r="H683" i="12"/>
  <c r="I683" i="12" s="1"/>
  <c r="H679" i="12"/>
  <c r="I679" i="12" s="1"/>
  <c r="H675" i="12"/>
  <c r="I675" i="12" s="1"/>
  <c r="H671" i="12"/>
  <c r="I671" i="12" s="1"/>
  <c r="H667" i="12"/>
  <c r="I667" i="12" s="1"/>
  <c r="H663" i="12"/>
  <c r="I663" i="12" s="1"/>
  <c r="H659" i="12"/>
  <c r="I659" i="12" s="1"/>
  <c r="H655" i="12"/>
  <c r="I655" i="12" s="1"/>
  <c r="H651" i="12"/>
  <c r="I651" i="12" s="1"/>
  <c r="H647" i="12"/>
  <c r="I647" i="12" s="1"/>
  <c r="H643" i="12"/>
  <c r="I643" i="12" s="1"/>
  <c r="H641" i="12"/>
  <c r="I641" i="12" s="1"/>
  <c r="H639" i="12"/>
  <c r="I639" i="12" s="1"/>
  <c r="H637" i="12"/>
  <c r="I637" i="12" s="1"/>
  <c r="H635" i="12"/>
  <c r="I635" i="12" s="1"/>
  <c r="H633" i="12"/>
  <c r="I633" i="12" s="1"/>
  <c r="H631" i="12"/>
  <c r="I631" i="12" s="1"/>
  <c r="H629" i="12"/>
  <c r="I629" i="12" s="1"/>
  <c r="H627" i="12"/>
  <c r="I627" i="12" s="1"/>
  <c r="H625" i="12"/>
  <c r="I625" i="12" s="1"/>
  <c r="H623" i="12"/>
  <c r="I623" i="12" s="1"/>
  <c r="H621" i="12"/>
  <c r="I621" i="12" s="1"/>
  <c r="H619" i="12"/>
  <c r="I619" i="12" s="1"/>
  <c r="H617" i="12"/>
  <c r="I617" i="12" s="1"/>
  <c r="H615" i="12"/>
  <c r="I615" i="12" s="1"/>
  <c r="H613" i="12"/>
  <c r="I613" i="12" s="1"/>
  <c r="H611" i="12"/>
  <c r="I611" i="12" s="1"/>
  <c r="H609" i="12"/>
  <c r="I609" i="12" s="1"/>
  <c r="H607" i="12"/>
  <c r="I607" i="12" s="1"/>
  <c r="H605" i="12"/>
  <c r="I605" i="12" s="1"/>
  <c r="H603" i="12"/>
  <c r="I603" i="12" s="1"/>
  <c r="H601" i="12"/>
  <c r="I601" i="12" s="1"/>
  <c r="H599" i="12"/>
  <c r="I599" i="12" s="1"/>
  <c r="H597" i="12"/>
  <c r="I597" i="12" s="1"/>
  <c r="H595" i="12"/>
  <c r="I595" i="12" s="1"/>
  <c r="H593" i="12"/>
  <c r="I593" i="12" s="1"/>
  <c r="H591" i="12"/>
  <c r="I591" i="12" s="1"/>
  <c r="H589" i="12"/>
  <c r="I589" i="12" s="1"/>
  <c r="H587" i="12"/>
  <c r="I587" i="12" s="1"/>
  <c r="H585" i="12"/>
  <c r="I585" i="12" s="1"/>
  <c r="H583" i="12"/>
  <c r="I583" i="12" s="1"/>
  <c r="H581" i="12"/>
  <c r="I581" i="12" s="1"/>
  <c r="H579" i="12"/>
  <c r="I579" i="12" s="1"/>
  <c r="H577" i="12"/>
  <c r="I577" i="12" s="1"/>
  <c r="H575" i="12"/>
  <c r="I575" i="12" s="1"/>
  <c r="H573" i="12"/>
  <c r="I573" i="12" s="1"/>
  <c r="H571" i="12"/>
  <c r="I571" i="12" s="1"/>
  <c r="H569" i="12"/>
  <c r="I569" i="12" s="1"/>
  <c r="H567" i="12"/>
  <c r="I567" i="12" s="1"/>
  <c r="H565" i="12"/>
  <c r="I565" i="12" s="1"/>
  <c r="H563" i="12"/>
  <c r="I563" i="12" s="1"/>
  <c r="H561" i="12"/>
  <c r="I561" i="12" s="1"/>
  <c r="H559" i="12"/>
  <c r="I559" i="12" s="1"/>
  <c r="H557" i="12"/>
  <c r="I557" i="12" s="1"/>
  <c r="H555" i="12"/>
  <c r="I555" i="12" s="1"/>
  <c r="H553" i="12"/>
  <c r="I553" i="12" s="1"/>
  <c r="H551" i="12"/>
  <c r="I551" i="12" s="1"/>
  <c r="H549" i="12"/>
  <c r="I549" i="12" s="1"/>
  <c r="H547" i="12"/>
  <c r="I547" i="12" s="1"/>
  <c r="H545" i="12"/>
  <c r="I545" i="12" s="1"/>
  <c r="H543" i="12"/>
  <c r="I543" i="12" s="1"/>
  <c r="H541" i="12"/>
  <c r="I541" i="12" s="1"/>
  <c r="H539" i="12"/>
  <c r="I539" i="12" s="1"/>
  <c r="H537" i="12"/>
  <c r="I537" i="12" s="1"/>
  <c r="H535" i="12"/>
  <c r="I535" i="12" s="1"/>
  <c r="H533" i="12"/>
  <c r="I533" i="12" s="1"/>
  <c r="H531" i="12"/>
  <c r="I531" i="12" s="1"/>
  <c r="H529" i="12"/>
  <c r="I529" i="12" s="1"/>
  <c r="H527" i="12"/>
  <c r="I527" i="12" s="1"/>
  <c r="H525" i="12"/>
  <c r="I525" i="12" s="1"/>
  <c r="H523" i="12"/>
  <c r="I523" i="12" s="1"/>
  <c r="H521" i="12"/>
  <c r="I521" i="12" s="1"/>
  <c r="H519" i="12"/>
  <c r="I519" i="12" s="1"/>
  <c r="H517" i="12"/>
  <c r="I517" i="12" s="1"/>
  <c r="H515" i="12"/>
  <c r="I515" i="12" s="1"/>
  <c r="H513" i="12"/>
  <c r="I513" i="12" s="1"/>
  <c r="H511" i="12"/>
  <c r="I511" i="12" s="1"/>
  <c r="H509" i="12"/>
  <c r="I509" i="12" s="1"/>
  <c r="H507" i="12"/>
  <c r="I507" i="12" s="1"/>
  <c r="H505" i="12"/>
  <c r="I505" i="12" s="1"/>
  <c r="H503" i="12"/>
  <c r="I503" i="12" s="1"/>
  <c r="H501" i="12"/>
  <c r="I501" i="12" s="1"/>
  <c r="H499" i="12"/>
  <c r="I499" i="12" s="1"/>
  <c r="H497" i="12"/>
  <c r="I497" i="12" s="1"/>
  <c r="H495" i="12"/>
  <c r="I495" i="12" s="1"/>
  <c r="H493" i="12"/>
  <c r="I493" i="12" s="1"/>
  <c r="H491" i="12"/>
  <c r="I491" i="12" s="1"/>
  <c r="H489" i="12"/>
  <c r="I489" i="12" s="1"/>
  <c r="H487" i="12"/>
  <c r="I487" i="12" s="1"/>
  <c r="H485" i="12"/>
  <c r="I485" i="12" s="1"/>
  <c r="H483" i="12"/>
  <c r="I483" i="12" s="1"/>
  <c r="H481" i="12"/>
  <c r="I481" i="12" s="1"/>
  <c r="H479" i="12"/>
  <c r="I479" i="12" s="1"/>
  <c r="H477" i="12"/>
  <c r="I477" i="12" s="1"/>
  <c r="H475" i="12"/>
  <c r="I475" i="12" s="1"/>
  <c r="H473" i="12"/>
  <c r="I473" i="12" s="1"/>
  <c r="H471" i="12"/>
  <c r="I471" i="12" s="1"/>
  <c r="H469" i="12"/>
  <c r="I469" i="12" s="1"/>
  <c r="H467" i="12"/>
  <c r="I467" i="12" s="1"/>
  <c r="H465" i="12"/>
  <c r="I465" i="12" s="1"/>
  <c r="H463" i="12"/>
  <c r="I463" i="12" s="1"/>
  <c r="H461" i="12"/>
  <c r="I461" i="12" s="1"/>
  <c r="H459" i="12"/>
  <c r="I459" i="12" s="1"/>
  <c r="H457" i="12"/>
  <c r="I457" i="12" s="1"/>
  <c r="H455" i="12"/>
  <c r="I455" i="12" s="1"/>
  <c r="H453" i="12"/>
  <c r="I453" i="12" s="1"/>
  <c r="H451" i="12"/>
  <c r="I451" i="12" s="1"/>
  <c r="H449" i="12"/>
  <c r="I449" i="12" s="1"/>
  <c r="H447" i="12"/>
  <c r="I447" i="12" s="1"/>
  <c r="H445" i="12"/>
  <c r="I445" i="12" s="1"/>
  <c r="H443" i="12"/>
  <c r="I443" i="12" s="1"/>
  <c r="H441" i="12"/>
  <c r="I441" i="12" s="1"/>
  <c r="H439" i="12"/>
  <c r="I439" i="12" s="1"/>
  <c r="H437" i="12"/>
  <c r="I437" i="12" s="1"/>
  <c r="H435" i="12"/>
  <c r="I435" i="12" s="1"/>
  <c r="H433" i="12"/>
  <c r="I433" i="12" s="1"/>
  <c r="H431" i="12"/>
  <c r="I431" i="12" s="1"/>
  <c r="H429" i="12"/>
  <c r="I429" i="12" s="1"/>
  <c r="H427" i="12"/>
  <c r="I427" i="12" s="1"/>
  <c r="H425" i="12"/>
  <c r="I425" i="12" s="1"/>
  <c r="H423" i="12"/>
  <c r="I423" i="12" s="1"/>
  <c r="H421" i="12"/>
  <c r="I421" i="12" s="1"/>
  <c r="H419" i="12"/>
  <c r="I419" i="12" s="1"/>
  <c r="H417" i="12"/>
  <c r="I417" i="12" s="1"/>
  <c r="H415" i="12"/>
  <c r="I415" i="12" s="1"/>
  <c r="H413" i="12"/>
  <c r="I413" i="12" s="1"/>
  <c r="H411" i="12"/>
  <c r="I411" i="12" s="1"/>
  <c r="H409" i="12"/>
  <c r="I409" i="12" s="1"/>
  <c r="H407" i="12"/>
  <c r="I407" i="12" s="1"/>
  <c r="H405" i="12"/>
  <c r="I405" i="12" s="1"/>
  <c r="H403" i="12"/>
  <c r="I403" i="12" s="1"/>
  <c r="H401" i="12"/>
  <c r="I401" i="12" s="1"/>
  <c r="H399" i="12"/>
  <c r="I399" i="12" s="1"/>
  <c r="H397" i="12"/>
  <c r="I397" i="12" s="1"/>
  <c r="H395" i="12"/>
  <c r="I395" i="12" s="1"/>
  <c r="H393" i="12"/>
  <c r="I393" i="12" s="1"/>
  <c r="H391" i="12"/>
  <c r="I391" i="12" s="1"/>
  <c r="H389" i="12"/>
  <c r="I389" i="12" s="1"/>
  <c r="H387" i="12"/>
  <c r="I387" i="12" s="1"/>
  <c r="H385" i="12"/>
  <c r="I385" i="12" s="1"/>
  <c r="H383" i="12"/>
  <c r="I383" i="12" s="1"/>
  <c r="H381" i="12"/>
  <c r="I381" i="12" s="1"/>
  <c r="H379" i="12"/>
  <c r="I379" i="12" s="1"/>
  <c r="H377" i="12"/>
  <c r="I377" i="12" s="1"/>
  <c r="H375" i="12"/>
  <c r="I375" i="12" s="1"/>
  <c r="H373" i="12"/>
  <c r="I373" i="12" s="1"/>
  <c r="H371" i="12"/>
  <c r="I371" i="12" s="1"/>
  <c r="H369" i="12"/>
  <c r="I369" i="12" s="1"/>
  <c r="H367" i="12"/>
  <c r="I367" i="12" s="1"/>
  <c r="H365" i="12"/>
  <c r="I365" i="12" s="1"/>
  <c r="H363" i="12"/>
  <c r="I363" i="12" s="1"/>
  <c r="H361" i="12"/>
  <c r="I361" i="12" s="1"/>
  <c r="H359" i="12"/>
  <c r="I359" i="12" s="1"/>
  <c r="H357" i="12"/>
  <c r="I357" i="12" s="1"/>
  <c r="H355" i="12"/>
  <c r="I355" i="12" s="1"/>
  <c r="H353" i="12"/>
  <c r="I353" i="12" s="1"/>
  <c r="H351" i="12"/>
  <c r="I351" i="12" s="1"/>
  <c r="H349" i="12"/>
  <c r="I349" i="12" s="1"/>
  <c r="H347" i="12"/>
  <c r="I347" i="12" s="1"/>
  <c r="H345" i="12"/>
  <c r="I345" i="12" s="1"/>
  <c r="H343" i="12"/>
  <c r="I343" i="12" s="1"/>
  <c r="H341" i="12"/>
  <c r="I341" i="12" s="1"/>
  <c r="H339" i="12"/>
  <c r="I339" i="12" s="1"/>
  <c r="H337" i="12"/>
  <c r="I337" i="12" s="1"/>
  <c r="H335" i="12"/>
  <c r="I335" i="12" s="1"/>
  <c r="H333" i="12"/>
  <c r="I333" i="12" s="1"/>
  <c r="H331" i="12"/>
  <c r="I331" i="12" s="1"/>
  <c r="H329" i="12"/>
  <c r="I329" i="12" s="1"/>
  <c r="H327" i="12"/>
  <c r="I327" i="12" s="1"/>
  <c r="H325" i="12"/>
  <c r="I325" i="12" s="1"/>
  <c r="H323" i="12"/>
  <c r="I323" i="12" s="1"/>
  <c r="H321" i="12"/>
  <c r="I321" i="12" s="1"/>
  <c r="H319" i="12"/>
  <c r="I319" i="12" s="1"/>
  <c r="H317" i="12"/>
  <c r="I317" i="12" s="1"/>
  <c r="H315" i="12"/>
  <c r="I315" i="12" s="1"/>
  <c r="H313" i="12"/>
  <c r="I313" i="12" s="1"/>
  <c r="H311" i="12"/>
  <c r="I311" i="12" s="1"/>
  <c r="H309" i="12"/>
  <c r="I309" i="12" s="1"/>
  <c r="H307" i="12"/>
  <c r="I307" i="12" s="1"/>
  <c r="H305" i="12"/>
  <c r="I305" i="12" s="1"/>
  <c r="H303" i="12"/>
  <c r="I303" i="12" s="1"/>
  <c r="H301" i="12"/>
  <c r="I301" i="12" s="1"/>
  <c r="H299" i="12"/>
  <c r="I299" i="12" s="1"/>
  <c r="H297" i="12"/>
  <c r="I297" i="12" s="1"/>
  <c r="H295" i="12"/>
  <c r="I295" i="12" s="1"/>
  <c r="H293" i="12"/>
  <c r="I293" i="12" s="1"/>
  <c r="H291" i="12"/>
  <c r="I291" i="12" s="1"/>
  <c r="H289" i="12"/>
  <c r="I289" i="12" s="1"/>
  <c r="H287" i="12"/>
  <c r="I287" i="12" s="1"/>
  <c r="H285" i="12"/>
  <c r="I285" i="12" s="1"/>
  <c r="H283" i="12"/>
  <c r="I283" i="12" s="1"/>
  <c r="H281" i="12"/>
  <c r="I281" i="12" s="1"/>
  <c r="H279" i="12"/>
  <c r="I279" i="12" s="1"/>
  <c r="H277" i="12"/>
  <c r="I277" i="12" s="1"/>
  <c r="H275" i="12"/>
  <c r="I275" i="12" s="1"/>
  <c r="H273" i="12"/>
  <c r="I273" i="12" s="1"/>
  <c r="H271" i="12"/>
  <c r="I271" i="12" s="1"/>
  <c r="H269" i="12"/>
  <c r="I269" i="12" s="1"/>
  <c r="H267" i="12"/>
  <c r="I267" i="12" s="1"/>
  <c r="H265" i="12"/>
  <c r="I265" i="12" s="1"/>
  <c r="H263" i="12"/>
  <c r="I263" i="12" s="1"/>
  <c r="H261" i="12"/>
  <c r="I261" i="12" s="1"/>
  <c r="H259" i="12"/>
  <c r="I259" i="12" s="1"/>
  <c r="H257" i="12"/>
  <c r="I257" i="12" s="1"/>
  <c r="H255" i="12"/>
  <c r="I255" i="12" s="1"/>
  <c r="H253" i="12"/>
  <c r="I253" i="12" s="1"/>
  <c r="H251" i="12"/>
  <c r="I251" i="12" s="1"/>
  <c r="H249" i="12"/>
  <c r="I249" i="12" s="1"/>
  <c r="H247" i="12"/>
  <c r="I247" i="12" s="1"/>
  <c r="H245" i="12"/>
  <c r="I245" i="12" s="1"/>
  <c r="H243" i="12"/>
  <c r="I243" i="12" s="1"/>
  <c r="H241" i="12"/>
  <c r="I241" i="12" s="1"/>
  <c r="H239" i="12"/>
  <c r="I239" i="12" s="1"/>
  <c r="H237" i="12"/>
  <c r="I237" i="12" s="1"/>
  <c r="H235" i="12"/>
  <c r="I235" i="12" s="1"/>
  <c r="H233" i="12"/>
  <c r="I233" i="12" s="1"/>
  <c r="H231" i="12"/>
  <c r="I231" i="12" s="1"/>
  <c r="H229" i="12"/>
  <c r="I229" i="12" s="1"/>
  <c r="H227" i="12"/>
  <c r="I227" i="12" s="1"/>
  <c r="H225" i="12"/>
  <c r="I225" i="12" s="1"/>
  <c r="H223" i="12"/>
  <c r="I223" i="12" s="1"/>
  <c r="H221" i="12"/>
  <c r="I221" i="12" s="1"/>
  <c r="H219" i="12"/>
  <c r="I219" i="12" s="1"/>
  <c r="H217" i="12"/>
  <c r="I217" i="12" s="1"/>
  <c r="H215" i="12"/>
  <c r="I215" i="12" s="1"/>
  <c r="H213" i="12"/>
  <c r="I213" i="12" s="1"/>
  <c r="H211" i="12"/>
  <c r="I211" i="12" s="1"/>
  <c r="H209" i="12"/>
  <c r="I209" i="12" s="1"/>
  <c r="H207" i="12"/>
  <c r="I207" i="12" s="1"/>
  <c r="H205" i="12"/>
  <c r="I205" i="12" s="1"/>
  <c r="H203" i="12"/>
  <c r="I203" i="12" s="1"/>
  <c r="H201" i="12"/>
  <c r="I201" i="12" s="1"/>
  <c r="H199" i="12"/>
  <c r="I199" i="12" s="1"/>
  <c r="H197" i="12"/>
  <c r="I197" i="12" s="1"/>
  <c r="H195" i="12"/>
  <c r="I195" i="12" s="1"/>
  <c r="H193" i="12"/>
  <c r="I193" i="12" s="1"/>
  <c r="H191" i="12"/>
  <c r="I191" i="12" s="1"/>
  <c r="H189" i="12"/>
  <c r="I189" i="12" s="1"/>
  <c r="H187" i="12"/>
  <c r="I187" i="12" s="1"/>
  <c r="H185" i="12"/>
  <c r="I185" i="12" s="1"/>
  <c r="H183" i="12"/>
  <c r="I183" i="12" s="1"/>
  <c r="H181" i="12"/>
  <c r="I181" i="12" s="1"/>
  <c r="H179" i="12"/>
  <c r="I179" i="12" s="1"/>
  <c r="H177" i="12"/>
  <c r="I177" i="12" s="1"/>
  <c r="H175" i="12"/>
  <c r="I175" i="12" s="1"/>
  <c r="H173" i="12"/>
  <c r="I173" i="12" s="1"/>
  <c r="H171" i="12"/>
  <c r="I171" i="12" s="1"/>
  <c r="H169" i="12"/>
  <c r="I169" i="12" s="1"/>
  <c r="H167" i="12"/>
  <c r="I167" i="12" s="1"/>
  <c r="H165" i="12"/>
  <c r="I165" i="12" s="1"/>
  <c r="H163" i="12"/>
  <c r="I163" i="12" s="1"/>
  <c r="H161" i="12"/>
  <c r="I161" i="12" s="1"/>
  <c r="H159" i="12"/>
  <c r="I159" i="12" s="1"/>
  <c r="H157" i="12"/>
  <c r="I157" i="12" s="1"/>
  <c r="H155" i="12"/>
  <c r="I155" i="12" s="1"/>
  <c r="H153" i="12"/>
  <c r="I153" i="12" s="1"/>
  <c r="H151" i="12"/>
  <c r="I151" i="12" s="1"/>
  <c r="H149" i="12"/>
  <c r="I149" i="12" s="1"/>
  <c r="H147" i="12"/>
  <c r="I147" i="12" s="1"/>
  <c r="H145" i="12"/>
  <c r="I145" i="12" s="1"/>
  <c r="H143" i="12"/>
  <c r="I143" i="12" s="1"/>
  <c r="H141" i="12"/>
  <c r="I141" i="12" s="1"/>
  <c r="H139" i="12"/>
  <c r="I139" i="12" s="1"/>
  <c r="H137" i="12"/>
  <c r="I137" i="12" s="1"/>
  <c r="H787" i="12"/>
  <c r="I787" i="12" s="1"/>
  <c r="H771" i="12"/>
  <c r="I771" i="12" s="1"/>
  <c r="H755" i="12"/>
  <c r="I755" i="12" s="1"/>
  <c r="H739" i="12"/>
  <c r="I739" i="12" s="1"/>
  <c r="H725" i="12"/>
  <c r="I725" i="12" s="1"/>
  <c r="H717" i="12"/>
  <c r="I717" i="12" s="1"/>
  <c r="H709" i="12"/>
  <c r="I709" i="12" s="1"/>
  <c r="H701" i="12"/>
  <c r="I701" i="12" s="1"/>
  <c r="H693" i="12"/>
  <c r="I693" i="12" s="1"/>
  <c r="H685" i="12"/>
  <c r="I685" i="12" s="1"/>
  <c r="H677" i="12"/>
  <c r="I677" i="12" s="1"/>
  <c r="H669" i="12"/>
  <c r="I669" i="12" s="1"/>
  <c r="H661" i="12"/>
  <c r="I661" i="12" s="1"/>
  <c r="H653" i="12"/>
  <c r="I653" i="12" s="1"/>
  <c r="H645" i="12"/>
  <c r="I645" i="12" s="1"/>
  <c r="H640" i="12"/>
  <c r="I640" i="12" s="1"/>
  <c r="H636" i="12"/>
  <c r="I636" i="12" s="1"/>
  <c r="H632" i="12"/>
  <c r="I632" i="12" s="1"/>
  <c r="H628" i="12"/>
  <c r="I628" i="12" s="1"/>
  <c r="H624" i="12"/>
  <c r="I624" i="12" s="1"/>
  <c r="H620" i="12"/>
  <c r="I620" i="12" s="1"/>
  <c r="H616" i="12"/>
  <c r="I616" i="12" s="1"/>
  <c r="H612" i="12"/>
  <c r="I612" i="12" s="1"/>
  <c r="H608" i="12"/>
  <c r="I608" i="12" s="1"/>
  <c r="H604" i="12"/>
  <c r="I604" i="12" s="1"/>
  <c r="H600" i="12"/>
  <c r="I600" i="12" s="1"/>
  <c r="H596" i="12"/>
  <c r="I596" i="12" s="1"/>
  <c r="H592" i="12"/>
  <c r="I592" i="12" s="1"/>
  <c r="H588" i="12"/>
  <c r="I588" i="12" s="1"/>
  <c r="H584" i="12"/>
  <c r="I584" i="12" s="1"/>
  <c r="H580" i="12"/>
  <c r="I580" i="12" s="1"/>
  <c r="H576" i="12"/>
  <c r="I576" i="12" s="1"/>
  <c r="H572" i="12"/>
  <c r="I572" i="12" s="1"/>
  <c r="H568" i="12"/>
  <c r="I568" i="12" s="1"/>
  <c r="H564" i="12"/>
  <c r="I564" i="12" s="1"/>
  <c r="H560" i="12"/>
  <c r="I560" i="12" s="1"/>
  <c r="H556" i="12"/>
  <c r="I556" i="12" s="1"/>
  <c r="H552" i="12"/>
  <c r="I552" i="12" s="1"/>
  <c r="H548" i="12"/>
  <c r="I548" i="12" s="1"/>
  <c r="H544" i="12"/>
  <c r="I544" i="12" s="1"/>
  <c r="H540" i="12"/>
  <c r="I540" i="12" s="1"/>
  <c r="H536" i="12"/>
  <c r="I536" i="12" s="1"/>
  <c r="H532" i="12"/>
  <c r="I532" i="12" s="1"/>
  <c r="H528" i="12"/>
  <c r="I528" i="12" s="1"/>
  <c r="H524" i="12"/>
  <c r="I524" i="12" s="1"/>
  <c r="H520" i="12"/>
  <c r="I520" i="12" s="1"/>
  <c r="H516" i="12"/>
  <c r="I516" i="12" s="1"/>
  <c r="H512" i="12"/>
  <c r="I512" i="12" s="1"/>
  <c r="H508" i="12"/>
  <c r="I508" i="12" s="1"/>
  <c r="H504" i="12"/>
  <c r="I504" i="12" s="1"/>
  <c r="H500" i="12"/>
  <c r="I500" i="12" s="1"/>
  <c r="H496" i="12"/>
  <c r="I496" i="12" s="1"/>
  <c r="H492" i="12"/>
  <c r="I492" i="12" s="1"/>
  <c r="H488" i="12"/>
  <c r="I488" i="12" s="1"/>
  <c r="H484" i="12"/>
  <c r="I484" i="12" s="1"/>
  <c r="H480" i="12"/>
  <c r="I480" i="12" s="1"/>
  <c r="H476" i="12"/>
  <c r="I476" i="12" s="1"/>
  <c r="H472" i="12"/>
  <c r="I472" i="12" s="1"/>
  <c r="H468" i="12"/>
  <c r="I468" i="12" s="1"/>
  <c r="H464" i="12"/>
  <c r="I464" i="12" s="1"/>
  <c r="H460" i="12"/>
  <c r="I460" i="12" s="1"/>
  <c r="H456" i="12"/>
  <c r="I456" i="12" s="1"/>
  <c r="H452" i="12"/>
  <c r="I452" i="12" s="1"/>
  <c r="H448" i="12"/>
  <c r="I448" i="12" s="1"/>
  <c r="H444" i="12"/>
  <c r="I444" i="12" s="1"/>
  <c r="H440" i="12"/>
  <c r="I440" i="12" s="1"/>
  <c r="H436" i="12"/>
  <c r="I436" i="12" s="1"/>
  <c r="H795" i="12"/>
  <c r="I795" i="12" s="1"/>
  <c r="H779" i="12"/>
  <c r="I779" i="12" s="1"/>
  <c r="H763" i="12"/>
  <c r="I763" i="12" s="1"/>
  <c r="H747" i="12"/>
  <c r="I747" i="12" s="1"/>
  <c r="H731" i="12"/>
  <c r="I731" i="12" s="1"/>
  <c r="H729" i="12"/>
  <c r="I729" i="12" s="1"/>
  <c r="H721" i="12"/>
  <c r="I721" i="12" s="1"/>
  <c r="H713" i="12"/>
  <c r="I713" i="12" s="1"/>
  <c r="H705" i="12"/>
  <c r="I705" i="12" s="1"/>
  <c r="H697" i="12"/>
  <c r="I697" i="12" s="1"/>
  <c r="H689" i="12"/>
  <c r="I689" i="12" s="1"/>
  <c r="H681" i="12"/>
  <c r="I681" i="12" s="1"/>
  <c r="H673" i="12"/>
  <c r="I673" i="12" s="1"/>
  <c r="H665" i="12"/>
  <c r="I665" i="12" s="1"/>
  <c r="H657" i="12"/>
  <c r="I657" i="12" s="1"/>
  <c r="H649" i="12"/>
  <c r="I649" i="12" s="1"/>
  <c r="H638" i="12"/>
  <c r="I638" i="12" s="1"/>
  <c r="H634" i="12"/>
  <c r="I634" i="12" s="1"/>
  <c r="H630" i="12"/>
  <c r="I630" i="12" s="1"/>
  <c r="H626" i="12"/>
  <c r="I626" i="12" s="1"/>
  <c r="H622" i="12"/>
  <c r="I622" i="12" s="1"/>
  <c r="H618" i="12"/>
  <c r="I618" i="12" s="1"/>
  <c r="H614" i="12"/>
  <c r="I614" i="12" s="1"/>
  <c r="H610" i="12"/>
  <c r="I610" i="12" s="1"/>
  <c r="H606" i="12"/>
  <c r="I606" i="12" s="1"/>
  <c r="H602" i="12"/>
  <c r="I602" i="12" s="1"/>
  <c r="H598" i="12"/>
  <c r="I598" i="12" s="1"/>
  <c r="H594" i="12"/>
  <c r="I594" i="12" s="1"/>
  <c r="H590" i="12"/>
  <c r="I590" i="12" s="1"/>
  <c r="H586" i="12"/>
  <c r="I586" i="12" s="1"/>
  <c r="H582" i="12"/>
  <c r="I582" i="12" s="1"/>
  <c r="H578" i="12"/>
  <c r="I578" i="12" s="1"/>
  <c r="H574" i="12"/>
  <c r="I574" i="12" s="1"/>
  <c r="H570" i="12"/>
  <c r="I570" i="12" s="1"/>
  <c r="H566" i="12"/>
  <c r="I566" i="12" s="1"/>
  <c r="H562" i="12"/>
  <c r="I562" i="12" s="1"/>
  <c r="H558" i="12"/>
  <c r="I558" i="12" s="1"/>
  <c r="H554" i="12"/>
  <c r="I554" i="12" s="1"/>
  <c r="H550" i="12"/>
  <c r="I550" i="12" s="1"/>
  <c r="H546" i="12"/>
  <c r="I546" i="12" s="1"/>
  <c r="H542" i="12"/>
  <c r="I542" i="12" s="1"/>
  <c r="H538" i="12"/>
  <c r="I538" i="12" s="1"/>
  <c r="H534" i="12"/>
  <c r="I534" i="12" s="1"/>
  <c r="H530" i="12"/>
  <c r="I530" i="12" s="1"/>
  <c r="H526" i="12"/>
  <c r="I526" i="12" s="1"/>
  <c r="H522" i="12"/>
  <c r="I522" i="12" s="1"/>
  <c r="H518" i="12"/>
  <c r="I518" i="12" s="1"/>
  <c r="H514" i="12"/>
  <c r="I514" i="12" s="1"/>
  <c r="H510" i="12"/>
  <c r="I510" i="12" s="1"/>
  <c r="H506" i="12"/>
  <c r="I506" i="12" s="1"/>
  <c r="H502" i="12"/>
  <c r="I502" i="12" s="1"/>
  <c r="H498" i="12"/>
  <c r="I498" i="12" s="1"/>
  <c r="H494" i="12"/>
  <c r="I494" i="12" s="1"/>
  <c r="H490" i="12"/>
  <c r="I490" i="12" s="1"/>
  <c r="H486" i="12"/>
  <c r="I486" i="12" s="1"/>
  <c r="H482" i="12"/>
  <c r="I482" i="12" s="1"/>
  <c r="H478" i="12"/>
  <c r="I478" i="12" s="1"/>
  <c r="H474" i="12"/>
  <c r="I474" i="12" s="1"/>
  <c r="H470" i="12"/>
  <c r="I470" i="12" s="1"/>
  <c r="H466" i="12"/>
  <c r="I466" i="12" s="1"/>
  <c r="H462" i="12"/>
  <c r="I462" i="12" s="1"/>
  <c r="H458" i="12"/>
  <c r="I458" i="12" s="1"/>
  <c r="H454" i="12"/>
  <c r="I454" i="12" s="1"/>
  <c r="H450" i="12"/>
  <c r="I450" i="12" s="1"/>
  <c r="H446" i="12"/>
  <c r="I446" i="12" s="1"/>
  <c r="H442" i="12"/>
  <c r="I442" i="12" s="1"/>
  <c r="H438" i="12"/>
  <c r="I438" i="12" s="1"/>
  <c r="H434" i="12"/>
  <c r="I434" i="12" s="1"/>
  <c r="H430" i="12"/>
  <c r="I430" i="12" s="1"/>
  <c r="H426" i="12"/>
  <c r="I426" i="12" s="1"/>
  <c r="H422" i="12"/>
  <c r="I422" i="12" s="1"/>
  <c r="H418" i="12"/>
  <c r="I418" i="12" s="1"/>
  <c r="H414" i="12"/>
  <c r="I414" i="12" s="1"/>
  <c r="H410" i="12"/>
  <c r="I410" i="12" s="1"/>
  <c r="H406" i="12"/>
  <c r="I406" i="12" s="1"/>
  <c r="H402" i="12"/>
  <c r="I402" i="12" s="1"/>
  <c r="H398" i="12"/>
  <c r="I398" i="12" s="1"/>
  <c r="H394" i="12"/>
  <c r="I394" i="12" s="1"/>
  <c r="H390" i="12"/>
  <c r="I390" i="12" s="1"/>
  <c r="H386" i="12"/>
  <c r="I386" i="12" s="1"/>
  <c r="H382" i="12"/>
  <c r="I382" i="12" s="1"/>
  <c r="H378" i="12"/>
  <c r="I378" i="12" s="1"/>
  <c r="H374" i="12"/>
  <c r="I374" i="12" s="1"/>
  <c r="H370" i="12"/>
  <c r="I370" i="12" s="1"/>
  <c r="H366" i="12"/>
  <c r="I366" i="12" s="1"/>
  <c r="H362" i="12"/>
  <c r="I362" i="12" s="1"/>
  <c r="H358" i="12"/>
  <c r="I358" i="12" s="1"/>
  <c r="H354" i="12"/>
  <c r="I354" i="12" s="1"/>
  <c r="H350" i="12"/>
  <c r="I350" i="12" s="1"/>
  <c r="H346" i="12"/>
  <c r="I346" i="12" s="1"/>
  <c r="H342" i="12"/>
  <c r="I342" i="12" s="1"/>
  <c r="H338" i="12"/>
  <c r="I338" i="12" s="1"/>
  <c r="H334" i="12"/>
  <c r="I334" i="12" s="1"/>
  <c r="H330" i="12"/>
  <c r="I330" i="12" s="1"/>
  <c r="H326" i="12"/>
  <c r="I326" i="12" s="1"/>
  <c r="H322" i="12"/>
  <c r="I322" i="12" s="1"/>
  <c r="H318" i="12"/>
  <c r="I318" i="12" s="1"/>
  <c r="H314" i="12"/>
  <c r="I314" i="12" s="1"/>
  <c r="H310" i="12"/>
  <c r="I310" i="12" s="1"/>
  <c r="H306" i="12"/>
  <c r="I306" i="12" s="1"/>
  <c r="H302" i="12"/>
  <c r="I302" i="12" s="1"/>
  <c r="H298" i="12"/>
  <c r="I298" i="12" s="1"/>
  <c r="H294" i="12"/>
  <c r="I294" i="12" s="1"/>
  <c r="H290" i="12"/>
  <c r="I290" i="12" s="1"/>
  <c r="H286" i="12"/>
  <c r="I286" i="12" s="1"/>
  <c r="H282" i="12"/>
  <c r="I282" i="12" s="1"/>
  <c r="H278" i="12"/>
  <c r="I278" i="12" s="1"/>
  <c r="H274" i="12"/>
  <c r="I274" i="12" s="1"/>
  <c r="H270" i="12"/>
  <c r="I270" i="12" s="1"/>
  <c r="H266" i="12"/>
  <c r="I266" i="12" s="1"/>
  <c r="H262" i="12"/>
  <c r="I262" i="12" s="1"/>
  <c r="H258" i="12"/>
  <c r="I258" i="12" s="1"/>
  <c r="H254" i="12"/>
  <c r="I254" i="12" s="1"/>
  <c r="H250" i="12"/>
  <c r="I250" i="12" s="1"/>
  <c r="H246" i="12"/>
  <c r="I246" i="12" s="1"/>
  <c r="H242" i="12"/>
  <c r="I242" i="12" s="1"/>
  <c r="H238" i="12"/>
  <c r="I238" i="12" s="1"/>
  <c r="H234" i="12"/>
  <c r="I234" i="12" s="1"/>
  <c r="H230" i="12"/>
  <c r="I230" i="12" s="1"/>
  <c r="H226" i="12"/>
  <c r="I226" i="12" s="1"/>
  <c r="H222" i="12"/>
  <c r="I222" i="12" s="1"/>
  <c r="H218" i="12"/>
  <c r="I218" i="12" s="1"/>
  <c r="H214" i="12"/>
  <c r="I214" i="12" s="1"/>
  <c r="H210" i="12"/>
  <c r="I210" i="12" s="1"/>
  <c r="H206" i="12"/>
  <c r="I206" i="12" s="1"/>
  <c r="H202" i="12"/>
  <c r="I202" i="12" s="1"/>
  <c r="H198" i="12"/>
  <c r="I198" i="12" s="1"/>
  <c r="H194" i="12"/>
  <c r="I194" i="12" s="1"/>
  <c r="H190" i="12"/>
  <c r="I190" i="12" s="1"/>
  <c r="H186" i="12"/>
  <c r="I186" i="12" s="1"/>
  <c r="H182" i="12"/>
  <c r="I182" i="12" s="1"/>
  <c r="H178" i="12"/>
  <c r="I178" i="12" s="1"/>
  <c r="H174" i="12"/>
  <c r="I174" i="12" s="1"/>
  <c r="H170" i="12"/>
  <c r="I170" i="12" s="1"/>
  <c r="H166" i="12"/>
  <c r="I166" i="12" s="1"/>
  <c r="H162" i="12"/>
  <c r="I162" i="12" s="1"/>
  <c r="H158" i="12"/>
  <c r="I158" i="12" s="1"/>
  <c r="H154" i="12"/>
  <c r="I154" i="12" s="1"/>
  <c r="H150" i="12"/>
  <c r="I150" i="12" s="1"/>
  <c r="H146" i="12"/>
  <c r="I146" i="12" s="1"/>
  <c r="H142" i="12"/>
  <c r="I142" i="12" s="1"/>
  <c r="H138" i="12"/>
  <c r="I138" i="12" s="1"/>
  <c r="H136" i="12"/>
  <c r="I136" i="12" s="1"/>
  <c r="H134" i="12"/>
  <c r="I134" i="12" s="1"/>
  <c r="H132" i="12"/>
  <c r="I132" i="12" s="1"/>
  <c r="H130" i="12"/>
  <c r="I130" i="12" s="1"/>
  <c r="H128" i="12"/>
  <c r="I128" i="12" s="1"/>
  <c r="H126" i="12"/>
  <c r="I126" i="12" s="1"/>
  <c r="H124" i="12"/>
  <c r="I124" i="12" s="1"/>
  <c r="H122" i="12"/>
  <c r="I122" i="12" s="1"/>
  <c r="H120" i="12"/>
  <c r="I120" i="12" s="1"/>
  <c r="H118" i="12"/>
  <c r="I118" i="12" s="1"/>
  <c r="H116" i="12"/>
  <c r="I116" i="12" s="1"/>
  <c r="H114" i="12"/>
  <c r="I114" i="12" s="1"/>
  <c r="H112" i="12"/>
  <c r="I112" i="12" s="1"/>
  <c r="H110" i="12"/>
  <c r="I110" i="12" s="1"/>
  <c r="H108" i="12"/>
  <c r="I108" i="12" s="1"/>
  <c r="H106" i="12"/>
  <c r="I106" i="12" s="1"/>
  <c r="H104" i="12"/>
  <c r="I104" i="12" s="1"/>
  <c r="H102" i="12"/>
  <c r="I102" i="12" s="1"/>
  <c r="H100" i="12"/>
  <c r="I100" i="12" s="1"/>
  <c r="H98" i="12"/>
  <c r="I98" i="12" s="1"/>
  <c r="H96" i="12"/>
  <c r="I96" i="12" s="1"/>
  <c r="H94" i="12"/>
  <c r="I94" i="12" s="1"/>
  <c r="H92" i="12"/>
  <c r="I92" i="12" s="1"/>
  <c r="H90" i="12"/>
  <c r="I90" i="12" s="1"/>
  <c r="H88" i="12"/>
  <c r="I88" i="12" s="1"/>
  <c r="H86" i="12"/>
  <c r="I86" i="12" s="1"/>
  <c r="H84" i="12"/>
  <c r="I84" i="12" s="1"/>
  <c r="H82" i="12"/>
  <c r="I82" i="12" s="1"/>
  <c r="H80" i="12"/>
  <c r="I80" i="12" s="1"/>
  <c r="H78" i="12"/>
  <c r="I78" i="12" s="1"/>
  <c r="H76" i="12"/>
  <c r="I76" i="12" s="1"/>
  <c r="H74" i="12"/>
  <c r="I74" i="12" s="1"/>
  <c r="H72" i="12"/>
  <c r="I72" i="12" s="1"/>
  <c r="H70" i="12"/>
  <c r="I70" i="12" s="1"/>
  <c r="H68" i="12"/>
  <c r="I68" i="12" s="1"/>
  <c r="H66" i="12"/>
  <c r="I66" i="12" s="1"/>
  <c r="H64" i="12"/>
  <c r="I64" i="12" s="1"/>
  <c r="H62" i="12"/>
  <c r="I62" i="12" s="1"/>
  <c r="H60" i="12"/>
  <c r="I60" i="12" s="1"/>
  <c r="H58" i="12"/>
  <c r="I58" i="12" s="1"/>
  <c r="H56" i="12"/>
  <c r="I56" i="12" s="1"/>
  <c r="H54" i="12"/>
  <c r="I54" i="12" s="1"/>
  <c r="H52" i="12"/>
  <c r="I52" i="12" s="1"/>
  <c r="H50" i="12"/>
  <c r="I50" i="12" s="1"/>
  <c r="H48" i="12"/>
  <c r="I48" i="12" s="1"/>
  <c r="H46" i="12"/>
  <c r="I46" i="12" s="1"/>
  <c r="H44" i="12"/>
  <c r="I44" i="12" s="1"/>
  <c r="H42" i="12"/>
  <c r="I42" i="12" s="1"/>
  <c r="H40" i="12"/>
  <c r="I40" i="12" s="1"/>
  <c r="H39" i="12"/>
  <c r="I39" i="12" s="1"/>
  <c r="H38" i="12"/>
  <c r="I38" i="12" s="1"/>
  <c r="H34" i="12"/>
  <c r="I34" i="12" s="1"/>
  <c r="H33" i="12"/>
  <c r="I33" i="12" s="1"/>
  <c r="H32" i="12"/>
  <c r="I32" i="12" s="1"/>
  <c r="H31" i="12"/>
  <c r="I31" i="12" s="1"/>
  <c r="H29" i="12"/>
  <c r="I29" i="12" s="1"/>
  <c r="H27" i="12"/>
  <c r="I27" i="12" s="1"/>
  <c r="H26" i="12"/>
  <c r="I26" i="12" s="1"/>
  <c r="H25" i="12"/>
  <c r="I25" i="12" s="1"/>
  <c r="H22" i="12"/>
  <c r="I22" i="12" s="1"/>
  <c r="H21" i="12"/>
  <c r="I21" i="12" s="1"/>
  <c r="H20" i="12"/>
  <c r="I20" i="12" s="1"/>
  <c r="F11" i="12"/>
  <c r="H28" i="12"/>
  <c r="I28" i="12" s="1"/>
  <c r="H35" i="12"/>
  <c r="I35" i="12" s="1"/>
  <c r="H36" i="12"/>
  <c r="I36" i="12" s="1"/>
  <c r="H37" i="12"/>
  <c r="I37" i="12" s="1"/>
  <c r="H43" i="12"/>
  <c r="I43" i="12" s="1"/>
  <c r="H47" i="12"/>
  <c r="I47" i="12" s="1"/>
  <c r="H51" i="12"/>
  <c r="I51" i="12" s="1"/>
  <c r="H55" i="12"/>
  <c r="I55" i="12" s="1"/>
  <c r="H59" i="12"/>
  <c r="I59" i="12" s="1"/>
  <c r="H63" i="12"/>
  <c r="I63" i="12" s="1"/>
  <c r="H67" i="12"/>
  <c r="I67" i="12" s="1"/>
  <c r="H71" i="12"/>
  <c r="I71" i="12" s="1"/>
  <c r="H75" i="12"/>
  <c r="I75" i="12" s="1"/>
  <c r="H79" i="12"/>
  <c r="I79" i="12" s="1"/>
  <c r="H83" i="12"/>
  <c r="I83" i="12" s="1"/>
  <c r="H87" i="12"/>
  <c r="I87" i="12" s="1"/>
  <c r="H91" i="12"/>
  <c r="I91" i="12" s="1"/>
  <c r="H95" i="12"/>
  <c r="I95" i="12" s="1"/>
  <c r="H99" i="12"/>
  <c r="I99" i="12" s="1"/>
  <c r="H103" i="12"/>
  <c r="I103" i="12" s="1"/>
  <c r="H107" i="12"/>
  <c r="I107" i="12" s="1"/>
  <c r="H111" i="12"/>
  <c r="I111" i="12" s="1"/>
  <c r="H115" i="12"/>
  <c r="I115" i="12" s="1"/>
  <c r="H119" i="12"/>
  <c r="I119" i="12" s="1"/>
  <c r="H123" i="12"/>
  <c r="I123" i="12" s="1"/>
  <c r="H127" i="12"/>
  <c r="I127" i="12" s="1"/>
  <c r="H131" i="12"/>
  <c r="I131" i="12" s="1"/>
  <c r="H135" i="12"/>
  <c r="I135" i="12" s="1"/>
  <c r="H144" i="12"/>
  <c r="I144" i="12" s="1"/>
  <c r="H152" i="12"/>
  <c r="I152" i="12" s="1"/>
  <c r="H160" i="12"/>
  <c r="I160" i="12" s="1"/>
  <c r="H168" i="12"/>
  <c r="I168" i="12" s="1"/>
  <c r="H176" i="12"/>
  <c r="I176" i="12" s="1"/>
  <c r="H184" i="12"/>
  <c r="I184" i="12" s="1"/>
  <c r="H192" i="12"/>
  <c r="I192" i="12" s="1"/>
  <c r="H200" i="12"/>
  <c r="I200" i="12" s="1"/>
  <c r="H208" i="12"/>
  <c r="I208" i="12" s="1"/>
  <c r="H216" i="12"/>
  <c r="I216" i="12" s="1"/>
  <c r="H224" i="12"/>
  <c r="I224" i="12" s="1"/>
  <c r="H232" i="12"/>
  <c r="I232" i="12" s="1"/>
  <c r="H240" i="12"/>
  <c r="I240" i="12" s="1"/>
  <c r="H248" i="12"/>
  <c r="I248" i="12" s="1"/>
  <c r="H256" i="12"/>
  <c r="I256" i="12" s="1"/>
  <c r="H264" i="12"/>
  <c r="I264" i="12" s="1"/>
  <c r="H272" i="12"/>
  <c r="I272" i="12" s="1"/>
  <c r="H280" i="12"/>
  <c r="I280" i="12" s="1"/>
  <c r="H288" i="12"/>
  <c r="I288" i="12" s="1"/>
  <c r="H296" i="12"/>
  <c r="I296" i="12" s="1"/>
  <c r="H304" i="12"/>
  <c r="I304" i="12" s="1"/>
  <c r="H312" i="12"/>
  <c r="I312" i="12" s="1"/>
  <c r="H320" i="12"/>
  <c r="I320" i="12" s="1"/>
  <c r="H328" i="12"/>
  <c r="I328" i="12" s="1"/>
  <c r="H336" i="12"/>
  <c r="I336" i="12" s="1"/>
  <c r="H344" i="12"/>
  <c r="I344" i="12" s="1"/>
  <c r="H352" i="12"/>
  <c r="I352" i="12" s="1"/>
  <c r="H360" i="12"/>
  <c r="I360" i="12" s="1"/>
  <c r="H368" i="12"/>
  <c r="I368" i="12" s="1"/>
  <c r="H376" i="12"/>
  <c r="I376" i="12" s="1"/>
  <c r="H384" i="12"/>
  <c r="I384" i="12" s="1"/>
  <c r="H392" i="12"/>
  <c r="I392" i="12" s="1"/>
  <c r="H400" i="12"/>
  <c r="I400" i="12" s="1"/>
  <c r="H408" i="12"/>
  <c r="I408" i="12" s="1"/>
  <c r="H416" i="12"/>
  <c r="I416" i="12" s="1"/>
  <c r="H424" i="12"/>
  <c r="I424" i="12" s="1"/>
  <c r="H432" i="12"/>
  <c r="I432" i="12" s="1"/>
  <c r="E1019" i="12"/>
  <c r="E1015" i="12"/>
  <c r="E1011" i="12"/>
  <c r="E1007" i="12"/>
  <c r="E1003" i="12"/>
  <c r="E999" i="12"/>
  <c r="E995" i="12"/>
  <c r="E991" i="12"/>
  <c r="E987" i="12"/>
  <c r="E983" i="12"/>
  <c r="E979" i="12"/>
  <c r="E975" i="12"/>
  <c r="E971" i="12"/>
  <c r="E967" i="12"/>
  <c r="E963" i="12"/>
  <c r="E959" i="12"/>
  <c r="E955" i="12"/>
  <c r="E951" i="12"/>
  <c r="E947" i="12"/>
  <c r="E1017" i="12"/>
  <c r="E1009" i="12"/>
  <c r="E1001" i="12"/>
  <c r="E993" i="12"/>
  <c r="E985" i="12"/>
  <c r="E977" i="12"/>
  <c r="E969" i="12"/>
  <c r="E961" i="12"/>
  <c r="E953" i="12"/>
  <c r="E943" i="12"/>
  <c r="E939" i="12"/>
  <c r="E935" i="12"/>
  <c r="E931" i="12"/>
  <c r="E927" i="12"/>
  <c r="E923" i="12"/>
  <c r="E919" i="12"/>
  <c r="E915" i="12"/>
  <c r="E911" i="12"/>
  <c r="E907" i="12"/>
  <c r="E903" i="12"/>
  <c r="E899" i="12"/>
  <c r="E895" i="12"/>
  <c r="E891" i="12"/>
  <c r="E887" i="12"/>
  <c r="E883" i="12"/>
  <c r="E879" i="12"/>
  <c r="E875" i="12"/>
  <c r="E871" i="12"/>
  <c r="E867" i="12"/>
  <c r="E863" i="12"/>
  <c r="E859" i="12"/>
  <c r="E855" i="12"/>
  <c r="E851" i="12"/>
  <c r="E1013" i="12"/>
  <c r="E997" i="12"/>
  <c r="E981" i="12"/>
  <c r="E965" i="12"/>
  <c r="E949" i="12"/>
  <c r="E941" i="12"/>
  <c r="E933" i="12"/>
  <c r="E925" i="12"/>
  <c r="E917" i="12"/>
  <c r="E909" i="12"/>
  <c r="E901" i="12"/>
  <c r="E893" i="12"/>
  <c r="E885" i="12"/>
  <c r="E877" i="12"/>
  <c r="E869" i="12"/>
  <c r="E861" i="12"/>
  <c r="E853" i="12"/>
  <c r="E844" i="12"/>
  <c r="E840" i="12"/>
  <c r="E836" i="12"/>
  <c r="E832" i="12"/>
  <c r="E828" i="12"/>
  <c r="E824" i="12"/>
  <c r="E820" i="12"/>
  <c r="E816" i="12"/>
  <c r="E812" i="12"/>
  <c r="E808" i="12"/>
  <c r="E804" i="12"/>
  <c r="E1005" i="12"/>
  <c r="E989" i="12"/>
  <c r="E973" i="12"/>
  <c r="E957" i="12"/>
  <c r="E945" i="12"/>
  <c r="E937" i="12"/>
  <c r="E929" i="12"/>
  <c r="E921" i="12"/>
  <c r="E913" i="12"/>
  <c r="E905" i="12"/>
  <c r="E897" i="12"/>
  <c r="E889" i="12"/>
  <c r="E881" i="12"/>
  <c r="E873" i="12"/>
  <c r="E865" i="12"/>
  <c r="E857" i="12"/>
  <c r="E849" i="12"/>
  <c r="E846" i="12"/>
  <c r="E842" i="12"/>
  <c r="E838" i="12"/>
  <c r="E834" i="12"/>
  <c r="E830" i="12"/>
  <c r="E826" i="12"/>
  <c r="E822" i="12"/>
  <c r="E818" i="12"/>
  <c r="E814" i="12"/>
  <c r="E810" i="12"/>
  <c r="E806" i="12"/>
  <c r="E802" i="12"/>
  <c r="E798" i="12"/>
  <c r="E794" i="12"/>
  <c r="E790" i="12"/>
  <c r="E786" i="12"/>
  <c r="E782" i="12"/>
  <c r="E778" i="12"/>
  <c r="E774" i="12"/>
  <c r="E770" i="12"/>
  <c r="E766" i="12"/>
  <c r="E762" i="12"/>
  <c r="E758" i="12"/>
  <c r="E754" i="12"/>
  <c r="E750" i="12"/>
  <c r="E746" i="12"/>
  <c r="E742" i="12"/>
  <c r="E738" i="12"/>
  <c r="E734" i="12"/>
  <c r="E730" i="12"/>
  <c r="E796" i="12"/>
  <c r="E788" i="12"/>
  <c r="E780" i="12"/>
  <c r="E772" i="12"/>
  <c r="E764" i="12"/>
  <c r="E756" i="12"/>
  <c r="E748" i="12"/>
  <c r="E740" i="12"/>
  <c r="E732" i="12"/>
  <c r="E728" i="12"/>
  <c r="E724" i="12"/>
  <c r="E720" i="12"/>
  <c r="E716" i="12"/>
  <c r="E712" i="12"/>
  <c r="E708" i="12"/>
  <c r="E704" i="12"/>
  <c r="E700" i="12"/>
  <c r="E696" i="12"/>
  <c r="E692" i="12"/>
  <c r="E688" i="12"/>
  <c r="E684" i="12"/>
  <c r="E680" i="12"/>
  <c r="E676" i="12"/>
  <c r="E672" i="12"/>
  <c r="E668" i="12"/>
  <c r="E664" i="12"/>
  <c r="E660" i="12"/>
  <c r="E656" i="12"/>
  <c r="E652" i="12"/>
  <c r="E648" i="12"/>
  <c r="E644" i="12"/>
  <c r="E138" i="12"/>
  <c r="E139" i="12"/>
  <c r="E142" i="12"/>
  <c r="E143" i="12"/>
  <c r="E146" i="12"/>
  <c r="E147" i="12"/>
  <c r="E150" i="12"/>
  <c r="E151" i="12"/>
  <c r="E154" i="12"/>
  <c r="E155" i="12"/>
  <c r="E158" i="12"/>
  <c r="E159" i="12"/>
  <c r="E162" i="12"/>
  <c r="E163" i="12"/>
  <c r="E166" i="12"/>
  <c r="E167" i="12"/>
  <c r="E170" i="12"/>
  <c r="E171" i="12"/>
  <c r="E174" i="12"/>
  <c r="E175" i="12"/>
  <c r="E178" i="12"/>
  <c r="E179" i="12"/>
  <c r="E182" i="12"/>
  <c r="E183" i="12"/>
  <c r="E186" i="12"/>
  <c r="E187" i="12"/>
  <c r="E190" i="12"/>
  <c r="E191" i="12"/>
  <c r="E194" i="12"/>
  <c r="E195" i="12"/>
  <c r="E198" i="12"/>
  <c r="E199" i="12"/>
  <c r="E202" i="12"/>
  <c r="E203" i="12"/>
  <c r="E206" i="12"/>
  <c r="E207" i="12"/>
  <c r="E210" i="12"/>
  <c r="E211" i="12"/>
  <c r="E214" i="12"/>
  <c r="E215" i="12"/>
  <c r="E218" i="12"/>
  <c r="E219" i="12"/>
  <c r="E222" i="12"/>
  <c r="E223" i="12"/>
  <c r="E226" i="12"/>
  <c r="E227" i="12"/>
  <c r="E230" i="12"/>
  <c r="E231" i="12"/>
  <c r="E234" i="12"/>
  <c r="E235" i="12"/>
  <c r="E238" i="12"/>
  <c r="E239" i="12"/>
  <c r="E242" i="12"/>
  <c r="E243" i="12"/>
  <c r="E246" i="12"/>
  <c r="E247" i="12"/>
  <c r="E250" i="12"/>
  <c r="E251" i="12"/>
  <c r="E254" i="12"/>
  <c r="E255" i="12"/>
  <c r="E258" i="12"/>
  <c r="E259" i="12"/>
  <c r="E262" i="12"/>
  <c r="E263" i="12"/>
  <c r="E266" i="12"/>
  <c r="E267" i="12"/>
  <c r="E270" i="12"/>
  <c r="E271" i="12"/>
  <c r="E274" i="12"/>
  <c r="E275" i="12"/>
  <c r="E278" i="12"/>
  <c r="E279" i="12"/>
  <c r="E282" i="12"/>
  <c r="E283" i="12"/>
  <c r="E286" i="12"/>
  <c r="E287" i="12"/>
  <c r="E290" i="12"/>
  <c r="E291" i="12"/>
  <c r="E294" i="12"/>
  <c r="E295" i="12"/>
  <c r="E298" i="12"/>
  <c r="E299" i="12"/>
  <c r="E302" i="12"/>
  <c r="E303" i="12"/>
  <c r="E306" i="12"/>
  <c r="E307" i="12"/>
  <c r="E310" i="12"/>
  <c r="E311" i="12"/>
  <c r="E314" i="12"/>
  <c r="E315" i="12"/>
  <c r="E318" i="12"/>
  <c r="E319" i="12"/>
  <c r="E322" i="12"/>
  <c r="E323" i="12"/>
  <c r="E326" i="12"/>
  <c r="E327" i="12"/>
  <c r="E330" i="12"/>
  <c r="E331" i="12"/>
  <c r="E334" i="12"/>
  <c r="E335" i="12"/>
  <c r="E338" i="12"/>
  <c r="E339" i="12"/>
  <c r="E342" i="12"/>
  <c r="E343" i="12"/>
  <c r="E346" i="12"/>
  <c r="E347" i="12"/>
  <c r="E350" i="12"/>
  <c r="E351" i="12"/>
  <c r="E354" i="12"/>
  <c r="E355" i="12"/>
  <c r="E358" i="12"/>
  <c r="E359" i="12"/>
  <c r="E362" i="12"/>
  <c r="E363" i="12"/>
  <c r="E366" i="12"/>
  <c r="E367" i="12"/>
  <c r="E370" i="12"/>
  <c r="E371" i="12"/>
  <c r="E374" i="12"/>
  <c r="E375" i="12"/>
  <c r="E378" i="12"/>
  <c r="E379" i="12"/>
  <c r="E382" i="12"/>
  <c r="E383" i="12"/>
  <c r="E386" i="12"/>
  <c r="E387" i="12"/>
  <c r="E390" i="12"/>
  <c r="E391" i="12"/>
  <c r="E394" i="12"/>
  <c r="E395" i="12"/>
  <c r="E398" i="12"/>
  <c r="E399" i="12"/>
  <c r="E402" i="12"/>
  <c r="E403" i="12"/>
  <c r="E406" i="12"/>
  <c r="E407" i="12"/>
  <c r="E410" i="12"/>
  <c r="E411" i="12"/>
  <c r="E414" i="12"/>
  <c r="E415" i="12"/>
  <c r="E418" i="12"/>
  <c r="E419" i="12"/>
  <c r="E422" i="12"/>
  <c r="E423" i="12"/>
  <c r="E426" i="12"/>
  <c r="E427" i="12"/>
  <c r="E430" i="12"/>
  <c r="E431" i="12"/>
  <c r="E434" i="12"/>
  <c r="E435" i="12"/>
  <c r="E438" i="12"/>
  <c r="E439" i="12"/>
  <c r="E442" i="12"/>
  <c r="E443" i="12"/>
  <c r="E446" i="12"/>
  <c r="E447" i="12"/>
  <c r="E450" i="12"/>
  <c r="E451" i="12"/>
  <c r="E454" i="12"/>
  <c r="E455" i="12"/>
  <c r="E458" i="12"/>
  <c r="E459" i="12"/>
  <c r="E462" i="12"/>
  <c r="E463" i="12"/>
  <c r="E466" i="12"/>
  <c r="E467" i="12"/>
  <c r="E470" i="12"/>
  <c r="E471" i="12"/>
  <c r="E474" i="12"/>
  <c r="E475" i="12"/>
  <c r="E478" i="12"/>
  <c r="E479" i="12"/>
  <c r="E482" i="12"/>
  <c r="E483" i="12"/>
  <c r="E486" i="12"/>
  <c r="E487" i="12"/>
  <c r="E490" i="12"/>
  <c r="E491" i="12"/>
  <c r="E494" i="12"/>
  <c r="E495" i="12"/>
  <c r="E498" i="12"/>
  <c r="E499" i="12"/>
  <c r="E502" i="12"/>
  <c r="E503" i="12"/>
  <c r="E506" i="12"/>
  <c r="E507" i="12"/>
  <c r="E510" i="12"/>
  <c r="E511" i="12"/>
  <c r="E514" i="12"/>
  <c r="E515" i="12"/>
  <c r="E518" i="12"/>
  <c r="E519" i="12"/>
  <c r="E522" i="12"/>
  <c r="E523" i="12"/>
  <c r="E526" i="12"/>
  <c r="E527" i="12"/>
  <c r="E530" i="12"/>
  <c r="E531" i="12"/>
  <c r="E534" i="12"/>
  <c r="E535" i="12"/>
  <c r="E538" i="12"/>
  <c r="E539" i="12"/>
  <c r="E542" i="12"/>
  <c r="E543" i="12"/>
  <c r="E546" i="12"/>
  <c r="E547" i="12"/>
  <c r="E550" i="12"/>
  <c r="E551" i="12"/>
  <c r="E554" i="12"/>
  <c r="E555" i="12"/>
  <c r="E558" i="12"/>
  <c r="E559" i="12"/>
  <c r="E562" i="12"/>
  <c r="E563" i="12"/>
  <c r="E566" i="12"/>
  <c r="E567" i="12"/>
  <c r="E570" i="12"/>
  <c r="E571" i="12"/>
  <c r="E574" i="12"/>
  <c r="E575" i="12"/>
  <c r="E578" i="12"/>
  <c r="E579" i="12"/>
  <c r="E582" i="12"/>
  <c r="E583" i="12"/>
  <c r="E586" i="12"/>
  <c r="E587" i="12"/>
  <c r="E590" i="12"/>
  <c r="E591" i="12"/>
  <c r="E594" i="12"/>
  <c r="E595" i="12"/>
  <c r="E598" i="12"/>
  <c r="E599" i="12"/>
  <c r="E602" i="12"/>
  <c r="E603" i="12"/>
  <c r="E606" i="12"/>
  <c r="E607" i="12"/>
  <c r="E610" i="12"/>
  <c r="E611" i="12"/>
  <c r="E614" i="12"/>
  <c r="E615" i="12"/>
  <c r="E618" i="12"/>
  <c r="E619" i="12"/>
  <c r="E622" i="12"/>
  <c r="E623" i="12"/>
  <c r="E626" i="12"/>
  <c r="E627" i="12"/>
  <c r="E630" i="12"/>
  <c r="E631" i="12"/>
  <c r="E634" i="12"/>
  <c r="E635" i="12"/>
  <c r="E638" i="12"/>
  <c r="E639" i="12"/>
  <c r="E642" i="12"/>
  <c r="E645" i="12"/>
  <c r="E646" i="12"/>
  <c r="E653" i="12"/>
  <c r="E654" i="12"/>
  <c r="E661" i="12"/>
  <c r="E662" i="12"/>
  <c r="E669" i="12"/>
  <c r="E670" i="12"/>
  <c r="E677" i="12"/>
  <c r="E678" i="12"/>
  <c r="E685" i="12"/>
  <c r="E686" i="12"/>
  <c r="E693" i="12"/>
  <c r="E694" i="12"/>
  <c r="E701" i="12"/>
  <c r="E702" i="12"/>
  <c r="E709" i="12"/>
  <c r="E710" i="12"/>
  <c r="E717" i="12"/>
  <c r="E718" i="12"/>
  <c r="E725" i="12"/>
  <c r="E726" i="12"/>
  <c r="E736" i="12"/>
  <c r="E743" i="12"/>
  <c r="E752" i="12"/>
  <c r="E759" i="12"/>
  <c r="E768" i="12"/>
  <c r="E775" i="12"/>
  <c r="E784" i="12"/>
  <c r="E791" i="12"/>
  <c r="E800" i="12"/>
  <c r="E629" i="12"/>
  <c r="E632" i="12"/>
  <c r="E633" i="12"/>
  <c r="E636" i="12"/>
  <c r="E637" i="12"/>
  <c r="E640" i="12"/>
  <c r="E641" i="12"/>
  <c r="E649" i="12"/>
  <c r="E650" i="12"/>
  <c r="E657" i="12"/>
  <c r="E658" i="12"/>
  <c r="E665" i="12"/>
  <c r="E666" i="12"/>
  <c r="E673" i="12"/>
  <c r="E674" i="12"/>
  <c r="E681" i="12"/>
  <c r="E682" i="12"/>
  <c r="E689" i="12"/>
  <c r="E690" i="12"/>
  <c r="E697" i="12"/>
  <c r="E698" i="12"/>
  <c r="E705" i="12"/>
  <c r="E706" i="12"/>
  <c r="E713" i="12"/>
  <c r="E714" i="12"/>
  <c r="E721" i="12"/>
  <c r="E722" i="12"/>
  <c r="E729" i="12"/>
  <c r="E735" i="12"/>
  <c r="E744" i="12"/>
  <c r="E751" i="12"/>
  <c r="E760" i="12"/>
  <c r="E767" i="12"/>
  <c r="E776" i="12"/>
  <c r="E783" i="12"/>
  <c r="E792" i="12"/>
  <c r="E799" i="12"/>
  <c r="E643" i="12"/>
  <c r="E647" i="12"/>
  <c r="E651" i="12"/>
  <c r="E655" i="12"/>
  <c r="E659" i="12"/>
  <c r="E663" i="12"/>
  <c r="E667" i="12"/>
  <c r="E671" i="12"/>
  <c r="E675" i="12"/>
  <c r="E679" i="12"/>
  <c r="E683" i="12"/>
  <c r="E687" i="12"/>
  <c r="E691" i="12"/>
  <c r="E695" i="12"/>
  <c r="E699" i="12"/>
  <c r="E703" i="12"/>
  <c r="E707" i="12"/>
  <c r="E711" i="12"/>
  <c r="E715" i="12"/>
  <c r="E719" i="12"/>
  <c r="E723" i="12"/>
  <c r="E727" i="12"/>
  <c r="E731" i="12"/>
  <c r="E739" i="12"/>
  <c r="E747" i="12"/>
  <c r="E755" i="12"/>
  <c r="E763" i="12"/>
  <c r="E771" i="12"/>
  <c r="E779" i="12"/>
  <c r="E787" i="12"/>
  <c r="E795" i="12"/>
  <c r="E733" i="12"/>
  <c r="E737" i="12"/>
  <c r="E741" i="12"/>
  <c r="E745" i="12"/>
  <c r="E749" i="12"/>
  <c r="E753" i="12"/>
  <c r="E757" i="12"/>
  <c r="E761" i="12"/>
  <c r="E765" i="12"/>
  <c r="E769" i="12"/>
  <c r="E773" i="12"/>
  <c r="E777" i="12"/>
  <c r="E781" i="12"/>
  <c r="E785" i="12"/>
  <c r="E789" i="12"/>
  <c r="E793" i="12"/>
  <c r="E797" i="12"/>
  <c r="E801" i="12"/>
  <c r="E805" i="12"/>
  <c r="E809" i="12"/>
  <c r="E813" i="12"/>
  <c r="E817" i="12"/>
  <c r="E821" i="12"/>
  <c r="E825" i="12"/>
  <c r="E829" i="12"/>
  <c r="E833" i="12"/>
  <c r="E837" i="12"/>
  <c r="E841" i="12"/>
  <c r="E845" i="12"/>
  <c r="E848" i="12"/>
  <c r="E856" i="12"/>
  <c r="E864" i="12"/>
  <c r="E872" i="12"/>
  <c r="E880" i="12"/>
  <c r="E888" i="12"/>
  <c r="E896" i="12"/>
  <c r="E904" i="12"/>
  <c r="E912" i="12"/>
  <c r="E920" i="12"/>
  <c r="E928" i="12"/>
  <c r="E936" i="12"/>
  <c r="E944" i="12"/>
  <c r="E948" i="12"/>
  <c r="E964" i="12"/>
  <c r="E980" i="12"/>
  <c r="E996" i="12"/>
  <c r="E1012" i="12"/>
  <c r="E803" i="12"/>
  <c r="E807" i="12"/>
  <c r="E811" i="12"/>
  <c r="E815" i="12"/>
  <c r="E819" i="12"/>
  <c r="E823" i="12"/>
  <c r="E827" i="12"/>
  <c r="E831" i="12"/>
  <c r="E835" i="12"/>
  <c r="E839" i="12"/>
  <c r="E843" i="12"/>
  <c r="E847" i="12"/>
  <c r="E852" i="12"/>
  <c r="E860" i="12"/>
  <c r="E868" i="12"/>
  <c r="E876" i="12"/>
  <c r="E884" i="12"/>
  <c r="E892" i="12"/>
  <c r="E900" i="12"/>
  <c r="E908" i="12"/>
  <c r="E916" i="12"/>
  <c r="E924" i="12"/>
  <c r="E932" i="12"/>
  <c r="E940" i="12"/>
  <c r="E956" i="12"/>
  <c r="E972" i="12"/>
  <c r="E988" i="12"/>
  <c r="E1004" i="12"/>
  <c r="E850" i="12"/>
  <c r="E854" i="12"/>
  <c r="E858" i="12"/>
  <c r="E862" i="12"/>
  <c r="E866" i="12"/>
  <c r="E870" i="12"/>
  <c r="E874" i="12"/>
  <c r="E878" i="12"/>
  <c r="E882" i="12"/>
  <c r="E886" i="12"/>
  <c r="E890" i="12"/>
  <c r="E894" i="12"/>
  <c r="E898" i="12"/>
  <c r="E902" i="12"/>
  <c r="E906" i="12"/>
  <c r="E910" i="12"/>
  <c r="E914" i="12"/>
  <c r="E918" i="12"/>
  <c r="E922" i="12"/>
  <c r="E926" i="12"/>
  <c r="E930" i="12"/>
  <c r="E934" i="12"/>
  <c r="E938" i="12"/>
  <c r="E942" i="12"/>
  <c r="E946" i="12"/>
  <c r="E952" i="12"/>
  <c r="E960" i="12"/>
  <c r="E968" i="12"/>
  <c r="E976" i="12"/>
  <c r="E984" i="12"/>
  <c r="E992" i="12"/>
  <c r="E1000" i="12"/>
  <c r="E1008" i="12"/>
  <c r="E1016" i="12"/>
  <c r="E950" i="12"/>
  <c r="E954" i="12"/>
  <c r="E958" i="12"/>
  <c r="E962" i="12"/>
  <c r="E966" i="12"/>
  <c r="E970" i="12"/>
  <c r="E974" i="12"/>
  <c r="E978" i="12"/>
  <c r="E982" i="12"/>
  <c r="E986" i="12"/>
  <c r="E990" i="12"/>
  <c r="E994" i="12"/>
  <c r="E998" i="12"/>
  <c r="E1002" i="12"/>
  <c r="E1006" i="12"/>
  <c r="E1010" i="12"/>
  <c r="E1014" i="12"/>
  <c r="E1018" i="12"/>
  <c r="F1019" i="11"/>
  <c r="G1018" i="11"/>
  <c r="F1017" i="11"/>
  <c r="G1016" i="11"/>
  <c r="F1015" i="11"/>
  <c r="G1014" i="11"/>
  <c r="F1013" i="11"/>
  <c r="G1012" i="11"/>
  <c r="F1011" i="11"/>
  <c r="G1010" i="11"/>
  <c r="F1009" i="11"/>
  <c r="G1008" i="11"/>
  <c r="F1007" i="11"/>
  <c r="G1006" i="11"/>
  <c r="F1005" i="11"/>
  <c r="G1004" i="11"/>
  <c r="F1003" i="11"/>
  <c r="G1002" i="11"/>
  <c r="F1001" i="11"/>
  <c r="G1000" i="11"/>
  <c r="F999" i="11"/>
  <c r="G998" i="11"/>
  <c r="F997" i="11"/>
  <c r="G996" i="11"/>
  <c r="F995" i="11"/>
  <c r="G994" i="11"/>
  <c r="F993" i="11"/>
  <c r="G992" i="11"/>
  <c r="F991" i="11"/>
  <c r="G990" i="11"/>
  <c r="F989" i="11"/>
  <c r="G988" i="11"/>
  <c r="F987" i="11"/>
  <c r="G986" i="11"/>
  <c r="F985" i="11"/>
  <c r="G984" i="11"/>
  <c r="F983" i="11"/>
  <c r="G982" i="11"/>
  <c r="F981" i="11"/>
  <c r="G980" i="11"/>
  <c r="F979" i="11"/>
  <c r="G978" i="11"/>
  <c r="F977" i="11"/>
  <c r="G976" i="11"/>
  <c r="F975" i="11"/>
  <c r="G974" i="11"/>
  <c r="F973" i="11"/>
  <c r="G972" i="11"/>
  <c r="F971" i="11"/>
  <c r="G970" i="11"/>
  <c r="F969" i="11"/>
  <c r="G968" i="11"/>
  <c r="F967" i="11"/>
  <c r="G966" i="11"/>
  <c r="F965" i="11"/>
  <c r="G964" i="11"/>
  <c r="F963" i="11"/>
  <c r="G962" i="11"/>
  <c r="F961" i="11"/>
  <c r="G960" i="11"/>
  <c r="F959" i="11"/>
  <c r="G958" i="11"/>
  <c r="F957" i="11"/>
  <c r="G956" i="11"/>
  <c r="F955" i="11"/>
  <c r="G954" i="11"/>
  <c r="F953" i="11"/>
  <c r="G952" i="11"/>
  <c r="F951" i="11"/>
  <c r="G950" i="11"/>
  <c r="F949" i="11"/>
  <c r="G948" i="11"/>
  <c r="F947" i="11"/>
  <c r="G1019" i="11"/>
  <c r="F1018" i="11"/>
  <c r="G1015" i="11"/>
  <c r="F1014" i="11"/>
  <c r="G1011" i="11"/>
  <c r="F1010" i="11"/>
  <c r="G1007" i="11"/>
  <c r="F1006" i="11"/>
  <c r="G1003" i="11"/>
  <c r="F1002" i="11"/>
  <c r="G999" i="11"/>
  <c r="F998" i="11"/>
  <c r="G995" i="11"/>
  <c r="F994" i="11"/>
  <c r="G991" i="11"/>
  <c r="F990" i="11"/>
  <c r="G987" i="11"/>
  <c r="F986" i="11"/>
  <c r="G983" i="11"/>
  <c r="F982" i="11"/>
  <c r="G979" i="11"/>
  <c r="F978" i="11"/>
  <c r="G975" i="11"/>
  <c r="F974" i="11"/>
  <c r="G971" i="11"/>
  <c r="F970" i="11"/>
  <c r="G967" i="11"/>
  <c r="F966" i="11"/>
  <c r="G963" i="11"/>
  <c r="F962" i="11"/>
  <c r="G959" i="11"/>
  <c r="F958" i="11"/>
  <c r="G955" i="11"/>
  <c r="F954" i="11"/>
  <c r="G951" i="11"/>
  <c r="F950" i="11"/>
  <c r="G947" i="11"/>
  <c r="F946" i="11"/>
  <c r="G945" i="11"/>
  <c r="F944" i="11"/>
  <c r="G943" i="11"/>
  <c r="F942" i="11"/>
  <c r="G941" i="11"/>
  <c r="F940" i="11"/>
  <c r="G939" i="11"/>
  <c r="F938" i="11"/>
  <c r="G937" i="11"/>
  <c r="F936" i="11"/>
  <c r="G935" i="11"/>
  <c r="F934" i="11"/>
  <c r="G933" i="11"/>
  <c r="F932" i="11"/>
  <c r="G931" i="11"/>
  <c r="F930" i="11"/>
  <c r="G929" i="11"/>
  <c r="F928" i="11"/>
  <c r="G927" i="11"/>
  <c r="F926" i="11"/>
  <c r="G925" i="11"/>
  <c r="F924" i="11"/>
  <c r="G923" i="11"/>
  <c r="F922" i="11"/>
  <c r="G921" i="11"/>
  <c r="G1017" i="11"/>
  <c r="F1016" i="11"/>
  <c r="G1013" i="11"/>
  <c r="F1012" i="11"/>
  <c r="G1009" i="11"/>
  <c r="F1008" i="11"/>
  <c r="G1005" i="11"/>
  <c r="F1004" i="11"/>
  <c r="G1001" i="11"/>
  <c r="F1000" i="11"/>
  <c r="G997" i="11"/>
  <c r="F996" i="11"/>
  <c r="G993" i="11"/>
  <c r="F992" i="11"/>
  <c r="G989" i="11"/>
  <c r="F988" i="11"/>
  <c r="G985" i="11"/>
  <c r="F984" i="11"/>
  <c r="G981" i="11"/>
  <c r="F980" i="11"/>
  <c r="G977" i="11"/>
  <c r="F976" i="11"/>
  <c r="G973" i="11"/>
  <c r="F972" i="11"/>
  <c r="G969" i="11"/>
  <c r="F968" i="11"/>
  <c r="G965" i="11"/>
  <c r="F964" i="11"/>
  <c r="G961" i="11"/>
  <c r="F960" i="11"/>
  <c r="G957" i="11"/>
  <c r="F956" i="11"/>
  <c r="G953" i="11"/>
  <c r="F952" i="11"/>
  <c r="G949" i="11"/>
  <c r="F948" i="11"/>
  <c r="G946" i="11"/>
  <c r="F945" i="11"/>
  <c r="G944" i="11"/>
  <c r="F943" i="11"/>
  <c r="G942" i="11"/>
  <c r="F941" i="11"/>
  <c r="G940" i="11"/>
  <c r="F939" i="11"/>
  <c r="G938" i="11"/>
  <c r="F937" i="11"/>
  <c r="G936" i="11"/>
  <c r="F935" i="11"/>
  <c r="G934" i="11"/>
  <c r="F933" i="11"/>
  <c r="G932" i="11"/>
  <c r="F931" i="11"/>
  <c r="G930" i="11"/>
  <c r="F929" i="11"/>
  <c r="G928" i="11"/>
  <c r="F927" i="11"/>
  <c r="G926" i="11"/>
  <c r="F925" i="11"/>
  <c r="G924" i="11"/>
  <c r="F923" i="11"/>
  <c r="G922" i="11"/>
  <c r="F921" i="11"/>
  <c r="G920" i="11"/>
  <c r="F919" i="11"/>
  <c r="G919" i="11"/>
  <c r="G918" i="11"/>
  <c r="F917" i="11"/>
  <c r="G916" i="11"/>
  <c r="F915" i="11"/>
  <c r="G914" i="11"/>
  <c r="F913" i="11"/>
  <c r="G912" i="11"/>
  <c r="F911" i="11"/>
  <c r="G910" i="11"/>
  <c r="F909" i="11"/>
  <c r="G908" i="11"/>
  <c r="F907" i="11"/>
  <c r="G906" i="11"/>
  <c r="F905" i="11"/>
  <c r="G904" i="11"/>
  <c r="F903" i="11"/>
  <c r="G902" i="11"/>
  <c r="F901" i="11"/>
  <c r="G900" i="11"/>
  <c r="F899" i="11"/>
  <c r="G898" i="11"/>
  <c r="F897" i="11"/>
  <c r="G896" i="11"/>
  <c r="F895" i="11"/>
  <c r="G894" i="11"/>
  <c r="F893" i="11"/>
  <c r="G892" i="11"/>
  <c r="F891" i="11"/>
  <c r="G890" i="11"/>
  <c r="F889" i="11"/>
  <c r="G888" i="11"/>
  <c r="F887" i="11"/>
  <c r="G886" i="11"/>
  <c r="F885" i="11"/>
  <c r="G884" i="11"/>
  <c r="F883" i="11"/>
  <c r="G882" i="11"/>
  <c r="F881" i="11"/>
  <c r="G880" i="11"/>
  <c r="F879" i="11"/>
  <c r="G878" i="11"/>
  <c r="F877" i="11"/>
  <c r="G876" i="11"/>
  <c r="F875" i="11"/>
  <c r="G874" i="11"/>
  <c r="F873" i="11"/>
  <c r="G872" i="11"/>
  <c r="F871" i="11"/>
  <c r="G870" i="11"/>
  <c r="F869" i="11"/>
  <c r="G868" i="11"/>
  <c r="F867" i="11"/>
  <c r="G866" i="11"/>
  <c r="F865" i="11"/>
  <c r="G864" i="11"/>
  <c r="F863" i="11"/>
  <c r="G862" i="11"/>
  <c r="F861" i="11"/>
  <c r="G860" i="11"/>
  <c r="F859" i="11"/>
  <c r="G858" i="11"/>
  <c r="F857" i="11"/>
  <c r="G856" i="11"/>
  <c r="F855" i="11"/>
  <c r="G854" i="11"/>
  <c r="F853" i="11"/>
  <c r="G852" i="11"/>
  <c r="F851" i="11"/>
  <c r="G850" i="11"/>
  <c r="F849" i="11"/>
  <c r="G848" i="11"/>
  <c r="F847" i="11"/>
  <c r="G846" i="11"/>
  <c r="F845" i="11"/>
  <c r="G844" i="11"/>
  <c r="F843" i="11"/>
  <c r="G842" i="11"/>
  <c r="F841" i="11"/>
  <c r="G840" i="11"/>
  <c r="F839" i="11"/>
  <c r="G838" i="11"/>
  <c r="F837" i="11"/>
  <c r="G836" i="11"/>
  <c r="F835" i="11"/>
  <c r="G834" i="11"/>
  <c r="F833" i="11"/>
  <c r="G832" i="11"/>
  <c r="F831" i="11"/>
  <c r="G830" i="11"/>
  <c r="F829" i="11"/>
  <c r="G828" i="11"/>
  <c r="F827" i="11"/>
  <c r="G826" i="11"/>
  <c r="F825" i="11"/>
  <c r="G824" i="11"/>
  <c r="F823" i="11"/>
  <c r="G822" i="11"/>
  <c r="F821" i="11"/>
  <c r="G820" i="11"/>
  <c r="F819" i="11"/>
  <c r="G818" i="11"/>
  <c r="F817" i="11"/>
  <c r="G816" i="11"/>
  <c r="F815" i="11"/>
  <c r="G814" i="11"/>
  <c r="F813" i="11"/>
  <c r="G812" i="11"/>
  <c r="F811" i="11"/>
  <c r="G810" i="11"/>
  <c r="F809" i="11"/>
  <c r="G808" i="11"/>
  <c r="F807" i="11"/>
  <c r="G806" i="11"/>
  <c r="F805" i="11"/>
  <c r="G804" i="11"/>
  <c r="F803" i="11"/>
  <c r="G802" i="11"/>
  <c r="F801" i="11"/>
  <c r="G800" i="11"/>
  <c r="F799" i="11"/>
  <c r="G798" i="11"/>
  <c r="F797" i="11"/>
  <c r="G796" i="11"/>
  <c r="F795" i="11"/>
  <c r="G794" i="11"/>
  <c r="F793" i="11"/>
  <c r="G792" i="11"/>
  <c r="F791" i="11"/>
  <c r="G790" i="11"/>
  <c r="F789" i="11"/>
  <c r="G788" i="11"/>
  <c r="F787" i="11"/>
  <c r="G786" i="11"/>
  <c r="F785" i="11"/>
  <c r="G784" i="11"/>
  <c r="F783" i="11"/>
  <c r="G782" i="11"/>
  <c r="F781" i="11"/>
  <c r="G780" i="11"/>
  <c r="F779" i="11"/>
  <c r="G778" i="11"/>
  <c r="F920" i="11"/>
  <c r="F918" i="11"/>
  <c r="G917" i="11"/>
  <c r="F916" i="11"/>
  <c r="G915" i="11"/>
  <c r="F914" i="11"/>
  <c r="G913" i="11"/>
  <c r="F912" i="11"/>
  <c r="G911" i="11"/>
  <c r="F910" i="11"/>
  <c r="G909" i="11"/>
  <c r="F908" i="11"/>
  <c r="G907" i="11"/>
  <c r="F906" i="11"/>
  <c r="G905" i="11"/>
  <c r="F904" i="11"/>
  <c r="G903" i="11"/>
  <c r="F902" i="11"/>
  <c r="G901" i="11"/>
  <c r="F900" i="11"/>
  <c r="G899" i="11"/>
  <c r="F898" i="11"/>
  <c r="G897" i="11"/>
  <c r="F896" i="11"/>
  <c r="G895" i="11"/>
  <c r="F894" i="11"/>
  <c r="G893" i="11"/>
  <c r="F892" i="11"/>
  <c r="G891" i="11"/>
  <c r="F890" i="11"/>
  <c r="G889" i="11"/>
  <c r="F888" i="11"/>
  <c r="G887" i="11"/>
  <c r="F886" i="11"/>
  <c r="G885" i="11"/>
  <c r="F884" i="11"/>
  <c r="G883" i="11"/>
  <c r="F882" i="11"/>
  <c r="G881" i="11"/>
  <c r="F880" i="11"/>
  <c r="G879" i="11"/>
  <c r="F878" i="11"/>
  <c r="G877" i="11"/>
  <c r="F876" i="11"/>
  <c r="G875" i="11"/>
  <c r="F874" i="11"/>
  <c r="G873" i="11"/>
  <c r="F872" i="11"/>
  <c r="G871" i="11"/>
  <c r="F870" i="11"/>
  <c r="G869" i="11"/>
  <c r="F868" i="11"/>
  <c r="G867" i="11"/>
  <c r="F866" i="11"/>
  <c r="G865" i="11"/>
  <c r="F864" i="11"/>
  <c r="G863" i="11"/>
  <c r="F862" i="11"/>
  <c r="G861" i="11"/>
  <c r="F860" i="11"/>
  <c r="G859" i="11"/>
  <c r="F858" i="11"/>
  <c r="G857" i="11"/>
  <c r="F856" i="11"/>
  <c r="G855" i="11"/>
  <c r="F854" i="11"/>
  <c r="G853" i="11"/>
  <c r="F852" i="11"/>
  <c r="G851" i="11"/>
  <c r="F850" i="11"/>
  <c r="G849" i="11"/>
  <c r="F848" i="11"/>
  <c r="G847" i="11"/>
  <c r="F846" i="11"/>
  <c r="G845" i="11"/>
  <c r="F844" i="11"/>
  <c r="G843" i="11"/>
  <c r="F842" i="11"/>
  <c r="G841" i="11"/>
  <c r="F840" i="11"/>
  <c r="G839" i="11"/>
  <c r="F838" i="11"/>
  <c r="G837" i="11"/>
  <c r="F836" i="11"/>
  <c r="G835" i="11"/>
  <c r="F834" i="11"/>
  <c r="G833" i="11"/>
  <c r="F832" i="11"/>
  <c r="G831" i="11"/>
  <c r="F830" i="11"/>
  <c r="G829" i="11"/>
  <c r="F828" i="11"/>
  <c r="G827" i="11"/>
  <c r="F826" i="11"/>
  <c r="G825" i="11"/>
  <c r="F824" i="11"/>
  <c r="G823" i="11"/>
  <c r="F822" i="11"/>
  <c r="G821" i="11"/>
  <c r="F820" i="11"/>
  <c r="G819" i="11"/>
  <c r="F818" i="11"/>
  <c r="G817" i="11"/>
  <c r="F816" i="11"/>
  <c r="G815" i="11"/>
  <c r="F814" i="11"/>
  <c r="G813" i="11"/>
  <c r="F812" i="11"/>
  <c r="G811" i="11"/>
  <c r="F810" i="11"/>
  <c r="G809" i="11"/>
  <c r="F808" i="11"/>
  <c r="G807" i="11"/>
  <c r="F806" i="11"/>
  <c r="G805" i="11"/>
  <c r="F804" i="11"/>
  <c r="G803" i="11"/>
  <c r="F802" i="11"/>
  <c r="G801" i="11"/>
  <c r="F800" i="11"/>
  <c r="G799" i="11"/>
  <c r="F798" i="11"/>
  <c r="G797" i="11"/>
  <c r="F796" i="11"/>
  <c r="G795" i="11"/>
  <c r="F794" i="11"/>
  <c r="G793" i="11"/>
  <c r="F792" i="11"/>
  <c r="G791" i="11"/>
  <c r="F790" i="11"/>
  <c r="G789" i="11"/>
  <c r="F788" i="11"/>
  <c r="G787" i="11"/>
  <c r="F786" i="11"/>
  <c r="G785" i="11"/>
  <c r="F784" i="11"/>
  <c r="G783" i="11"/>
  <c r="F782" i="11"/>
  <c r="G781" i="11"/>
  <c r="F780" i="11"/>
  <c r="G779" i="11"/>
  <c r="F778" i="11"/>
  <c r="F777" i="11"/>
  <c r="G776" i="11"/>
  <c r="F775" i="11"/>
  <c r="G774" i="11"/>
  <c r="F773" i="11"/>
  <c r="G772" i="11"/>
  <c r="F771" i="11"/>
  <c r="G770" i="11"/>
  <c r="F769" i="11"/>
  <c r="G768" i="11"/>
  <c r="F767" i="11"/>
  <c r="G766" i="11"/>
  <c r="F765" i="11"/>
  <c r="G764" i="11"/>
  <c r="F763" i="11"/>
  <c r="G762" i="11"/>
  <c r="F761" i="11"/>
  <c r="G760" i="11"/>
  <c r="F759" i="11"/>
  <c r="G758" i="11"/>
  <c r="F757" i="11"/>
  <c r="G756" i="11"/>
  <c r="F755" i="11"/>
  <c r="G754" i="11"/>
  <c r="F753" i="11"/>
  <c r="G752" i="11"/>
  <c r="F751" i="11"/>
  <c r="G750" i="11"/>
  <c r="F749" i="11"/>
  <c r="G748" i="11"/>
  <c r="F747" i="11"/>
  <c r="G746" i="11"/>
  <c r="F745" i="11"/>
  <c r="G744" i="11"/>
  <c r="F743" i="11"/>
  <c r="G742" i="11"/>
  <c r="F741" i="11"/>
  <c r="G740" i="11"/>
  <c r="F739" i="11"/>
  <c r="G738" i="11"/>
  <c r="F737" i="11"/>
  <c r="G736" i="11"/>
  <c r="F735" i="11"/>
  <c r="G734" i="11"/>
  <c r="F733" i="11"/>
  <c r="G732" i="11"/>
  <c r="F731" i="11"/>
  <c r="G730" i="11"/>
  <c r="F729" i="11"/>
  <c r="G728" i="11"/>
  <c r="F727" i="11"/>
  <c r="G726" i="11"/>
  <c r="F725" i="11"/>
  <c r="G724" i="11"/>
  <c r="F723" i="11"/>
  <c r="G722" i="11"/>
  <c r="F721" i="11"/>
  <c r="G720" i="11"/>
  <c r="F719" i="11"/>
  <c r="G718" i="11"/>
  <c r="F717" i="11"/>
  <c r="G716" i="11"/>
  <c r="F715" i="11"/>
  <c r="G714" i="11"/>
  <c r="F713" i="11"/>
  <c r="G712" i="11"/>
  <c r="F711" i="11"/>
  <c r="G710" i="11"/>
  <c r="F709" i="11"/>
  <c r="G708" i="11"/>
  <c r="F707" i="11"/>
  <c r="G706" i="11"/>
  <c r="F705" i="11"/>
  <c r="G704" i="11"/>
  <c r="F703" i="11"/>
  <c r="G702" i="11"/>
  <c r="F701" i="11"/>
  <c r="G700" i="11"/>
  <c r="F699" i="11"/>
  <c r="G698" i="11"/>
  <c r="F697" i="11"/>
  <c r="G696" i="11"/>
  <c r="F695" i="11"/>
  <c r="G694" i="11"/>
  <c r="F693" i="11"/>
  <c r="G692" i="11"/>
  <c r="F691" i="11"/>
  <c r="G690" i="11"/>
  <c r="F689" i="11"/>
  <c r="G688" i="11"/>
  <c r="F687" i="11"/>
  <c r="G686" i="11"/>
  <c r="F685" i="11"/>
  <c r="G684" i="11"/>
  <c r="F683" i="11"/>
  <c r="G682" i="11"/>
  <c r="F681" i="11"/>
  <c r="G680" i="11"/>
  <c r="F679" i="11"/>
  <c r="G678" i="11"/>
  <c r="F677" i="11"/>
  <c r="G676" i="11"/>
  <c r="F675" i="11"/>
  <c r="G674" i="11"/>
  <c r="F673" i="11"/>
  <c r="G672" i="11"/>
  <c r="F671" i="11"/>
  <c r="G670" i="11"/>
  <c r="F669" i="11"/>
  <c r="G668" i="11"/>
  <c r="F667" i="11"/>
  <c r="G666" i="11"/>
  <c r="F665" i="11"/>
  <c r="G664" i="11"/>
  <c r="F663" i="11"/>
  <c r="G662" i="11"/>
  <c r="F661" i="11"/>
  <c r="G660" i="11"/>
  <c r="F659" i="11"/>
  <c r="G658" i="11"/>
  <c r="F657" i="11"/>
  <c r="G656" i="11"/>
  <c r="F655" i="11"/>
  <c r="G654" i="11"/>
  <c r="F653" i="11"/>
  <c r="G652" i="11"/>
  <c r="F651" i="11"/>
  <c r="G650" i="11"/>
  <c r="F649" i="11"/>
  <c r="G648" i="11"/>
  <c r="F647" i="11"/>
  <c r="G646" i="11"/>
  <c r="F645" i="11"/>
  <c r="G644" i="11"/>
  <c r="F643" i="11"/>
  <c r="G642" i="11"/>
  <c r="F641" i="11"/>
  <c r="G640" i="11"/>
  <c r="F639" i="11"/>
  <c r="G638" i="11"/>
  <c r="F637" i="11"/>
  <c r="G636" i="11"/>
  <c r="F635" i="11"/>
  <c r="G634" i="11"/>
  <c r="F633" i="11"/>
  <c r="G632" i="11"/>
  <c r="F631" i="11"/>
  <c r="G630" i="11"/>
  <c r="F629" i="11"/>
  <c r="G628" i="11"/>
  <c r="F627" i="11"/>
  <c r="G626" i="11"/>
  <c r="F625" i="11"/>
  <c r="G624" i="11"/>
  <c r="F623" i="11"/>
  <c r="G622" i="11"/>
  <c r="F621" i="11"/>
  <c r="G620" i="11"/>
  <c r="F619" i="11"/>
  <c r="G618" i="11"/>
  <c r="F617" i="11"/>
  <c r="G616" i="11"/>
  <c r="F615" i="11"/>
  <c r="G614" i="11"/>
  <c r="F613" i="11"/>
  <c r="G612" i="11"/>
  <c r="F611" i="11"/>
  <c r="G610" i="11"/>
  <c r="F609" i="11"/>
  <c r="G608" i="11"/>
  <c r="F607" i="11"/>
  <c r="G606" i="11"/>
  <c r="F605" i="11"/>
  <c r="G604" i="11"/>
  <c r="F603" i="11"/>
  <c r="G602" i="11"/>
  <c r="F601" i="11"/>
  <c r="G600" i="11"/>
  <c r="F599" i="11"/>
  <c r="G598" i="11"/>
  <c r="F597" i="11"/>
  <c r="G596" i="11"/>
  <c r="F595" i="11"/>
  <c r="G594" i="11"/>
  <c r="F593" i="11"/>
  <c r="G592" i="11"/>
  <c r="F591" i="11"/>
  <c r="G590" i="11"/>
  <c r="F589" i="11"/>
  <c r="G588" i="11"/>
  <c r="F587" i="11"/>
  <c r="G586" i="11"/>
  <c r="F585" i="11"/>
  <c r="G584" i="11"/>
  <c r="F583" i="11"/>
  <c r="G582" i="11"/>
  <c r="F581" i="11"/>
  <c r="G580" i="11"/>
  <c r="F579" i="11"/>
  <c r="G578" i="11"/>
  <c r="F577" i="11"/>
  <c r="G576" i="11"/>
  <c r="F575" i="11"/>
  <c r="G574" i="11"/>
  <c r="F573" i="11"/>
  <c r="G572" i="11"/>
  <c r="F571" i="11"/>
  <c r="G570" i="11"/>
  <c r="F569" i="11"/>
  <c r="G568" i="11"/>
  <c r="F567" i="11"/>
  <c r="G566" i="11"/>
  <c r="F565" i="11"/>
  <c r="G564" i="11"/>
  <c r="F563" i="11"/>
  <c r="G562" i="11"/>
  <c r="F561" i="11"/>
  <c r="G560" i="11"/>
  <c r="F559" i="11"/>
  <c r="G558" i="11"/>
  <c r="F557" i="11"/>
  <c r="G556" i="11"/>
  <c r="F555" i="11"/>
  <c r="G554" i="11"/>
  <c r="F553" i="11"/>
  <c r="G552" i="11"/>
  <c r="F551" i="11"/>
  <c r="G550" i="11"/>
  <c r="F549" i="11"/>
  <c r="G548" i="11"/>
  <c r="F547" i="11"/>
  <c r="G546" i="11"/>
  <c r="F545" i="11"/>
  <c r="G544" i="11"/>
  <c r="F543" i="11"/>
  <c r="G542" i="11"/>
  <c r="F541" i="11"/>
  <c r="G540" i="11"/>
  <c r="F539" i="11"/>
  <c r="G538" i="11"/>
  <c r="F537" i="11"/>
  <c r="G536" i="11"/>
  <c r="F535" i="11"/>
  <c r="G534" i="11"/>
  <c r="F533" i="11"/>
  <c r="G532" i="11"/>
  <c r="F531" i="11"/>
  <c r="G530" i="11"/>
  <c r="F529" i="11"/>
  <c r="G528" i="11"/>
  <c r="F527" i="11"/>
  <c r="G526" i="11"/>
  <c r="F525" i="11"/>
  <c r="G777" i="11"/>
  <c r="F776" i="11"/>
  <c r="G775" i="11"/>
  <c r="F774" i="11"/>
  <c r="G773" i="11"/>
  <c r="F772" i="11"/>
  <c r="G771" i="11"/>
  <c r="F770" i="11"/>
  <c r="G769" i="11"/>
  <c r="F768" i="11"/>
  <c r="G767" i="11"/>
  <c r="F766" i="11"/>
  <c r="G765" i="11"/>
  <c r="F764" i="11"/>
  <c r="G763" i="11"/>
  <c r="F762" i="11"/>
  <c r="G761" i="11"/>
  <c r="F760" i="11"/>
  <c r="G759" i="11"/>
  <c r="F758" i="11"/>
  <c r="G757" i="11"/>
  <c r="F756" i="11"/>
  <c r="G755" i="11"/>
  <c r="F754" i="11"/>
  <c r="G753" i="11"/>
  <c r="F752" i="11"/>
  <c r="G751" i="11"/>
  <c r="F750" i="11"/>
  <c r="G749" i="11"/>
  <c r="F748" i="11"/>
  <c r="G747" i="11"/>
  <c r="F746" i="11"/>
  <c r="G745" i="11"/>
  <c r="F744" i="11"/>
  <c r="G743" i="11"/>
  <c r="F742" i="11"/>
  <c r="G741" i="11"/>
  <c r="F740" i="11"/>
  <c r="G739" i="11"/>
  <c r="F738" i="11"/>
  <c r="G737" i="11"/>
  <c r="F736" i="11"/>
  <c r="G735" i="11"/>
  <c r="F734" i="11"/>
  <c r="G733" i="11"/>
  <c r="F732" i="11"/>
  <c r="G731" i="11"/>
  <c r="F730" i="11"/>
  <c r="G729" i="11"/>
  <c r="F728" i="11"/>
  <c r="G727" i="11"/>
  <c r="F726" i="11"/>
  <c r="G725" i="11"/>
  <c r="F724" i="11"/>
  <c r="G723" i="11"/>
  <c r="F722" i="11"/>
  <c r="G721" i="11"/>
  <c r="F720" i="11"/>
  <c r="G719" i="11"/>
  <c r="F718" i="11"/>
  <c r="G717" i="11"/>
  <c r="F716" i="11"/>
  <c r="G715" i="11"/>
  <c r="F714" i="11"/>
  <c r="G713" i="11"/>
  <c r="F712" i="11"/>
  <c r="G711" i="11"/>
  <c r="F710" i="11"/>
  <c r="G709" i="11"/>
  <c r="F708" i="11"/>
  <c r="G707" i="11"/>
  <c r="F706" i="11"/>
  <c r="G705" i="11"/>
  <c r="F704" i="11"/>
  <c r="G703" i="11"/>
  <c r="F702" i="11"/>
  <c r="G701" i="11"/>
  <c r="F700" i="11"/>
  <c r="G699" i="11"/>
  <c r="F698" i="11"/>
  <c r="G697" i="11"/>
  <c r="F696" i="11"/>
  <c r="G695" i="11"/>
  <c r="F694" i="11"/>
  <c r="G693" i="11"/>
  <c r="F692" i="11"/>
  <c r="G691" i="11"/>
  <c r="F690" i="11"/>
  <c r="G689" i="11"/>
  <c r="F688" i="11"/>
  <c r="G687" i="11"/>
  <c r="F686" i="11"/>
  <c r="G685" i="11"/>
  <c r="F684" i="11"/>
  <c r="G683" i="11"/>
  <c r="F682" i="11"/>
  <c r="G681" i="11"/>
  <c r="F680" i="11"/>
  <c r="G679" i="11"/>
  <c r="F678" i="11"/>
  <c r="G677" i="11"/>
  <c r="F676" i="11"/>
  <c r="G675" i="11"/>
  <c r="F674" i="11"/>
  <c r="G673" i="11"/>
  <c r="F672" i="11"/>
  <c r="G671" i="11"/>
  <c r="F670" i="11"/>
  <c r="G669" i="11"/>
  <c r="F668" i="11"/>
  <c r="G667" i="11"/>
  <c r="F666" i="11"/>
  <c r="G665" i="11"/>
  <c r="F664" i="11"/>
  <c r="G663" i="11"/>
  <c r="F662" i="11"/>
  <c r="G661" i="11"/>
  <c r="F660" i="11"/>
  <c r="G659" i="11"/>
  <c r="F658" i="11"/>
  <c r="G657" i="11"/>
  <c r="F656" i="11"/>
  <c r="G655" i="11"/>
  <c r="F654" i="11"/>
  <c r="G653" i="11"/>
  <c r="F652" i="11"/>
  <c r="G651" i="11"/>
  <c r="F650" i="11"/>
  <c r="G649" i="11"/>
  <c r="F648" i="11"/>
  <c r="G647" i="11"/>
  <c r="F646" i="11"/>
  <c r="G645" i="11"/>
  <c r="F644" i="11"/>
  <c r="G643" i="11"/>
  <c r="F642" i="11"/>
  <c r="G641" i="11"/>
  <c r="F640" i="11"/>
  <c r="G639" i="11"/>
  <c r="F638" i="11"/>
  <c r="G637" i="11"/>
  <c r="F636" i="11"/>
  <c r="G635" i="11"/>
  <c r="F634" i="11"/>
  <c r="G633" i="11"/>
  <c r="F632" i="11"/>
  <c r="G631" i="11"/>
  <c r="F630" i="11"/>
  <c r="G629" i="11"/>
  <c r="F628" i="11"/>
  <c r="G627" i="11"/>
  <c r="F626" i="11"/>
  <c r="G625" i="11"/>
  <c r="F624" i="11"/>
  <c r="G623" i="11"/>
  <c r="F622" i="11"/>
  <c r="G621" i="11"/>
  <c r="F620" i="11"/>
  <c r="G619" i="11"/>
  <c r="F618" i="11"/>
  <c r="G617" i="11"/>
  <c r="F616" i="11"/>
  <c r="G615" i="11"/>
  <c r="F614" i="11"/>
  <c r="G613" i="11"/>
  <c r="F612" i="11"/>
  <c r="G611" i="11"/>
  <c r="F610" i="11"/>
  <c r="G609" i="11"/>
  <c r="F608" i="11"/>
  <c r="G607" i="11"/>
  <c r="F606" i="11"/>
  <c r="G605" i="11"/>
  <c r="F604" i="11"/>
  <c r="G603" i="11"/>
  <c r="F602" i="11"/>
  <c r="G601" i="11"/>
  <c r="F600" i="11"/>
  <c r="G599" i="11"/>
  <c r="F598" i="11"/>
  <c r="G597" i="11"/>
  <c r="F596" i="11"/>
  <c r="G595" i="11"/>
  <c r="F594" i="11"/>
  <c r="G593" i="11"/>
  <c r="F592" i="11"/>
  <c r="G591" i="11"/>
  <c r="F590" i="11"/>
  <c r="G589" i="11"/>
  <c r="F588" i="11"/>
  <c r="G587" i="11"/>
  <c r="F586" i="11"/>
  <c r="G585" i="11"/>
  <c r="F584" i="11"/>
  <c r="G583" i="11"/>
  <c r="F582" i="11"/>
  <c r="G581" i="11"/>
  <c r="F580" i="11"/>
  <c r="G579" i="11"/>
  <c r="F578" i="11"/>
  <c r="G577" i="11"/>
  <c r="F576" i="11"/>
  <c r="G575" i="11"/>
  <c r="F574" i="11"/>
  <c r="G573" i="11"/>
  <c r="F572" i="11"/>
  <c r="G571" i="11"/>
  <c r="F570" i="11"/>
  <c r="G569" i="11"/>
  <c r="F568" i="11"/>
  <c r="G567" i="11"/>
  <c r="F566" i="11"/>
  <c r="G565" i="11"/>
  <c r="F564" i="11"/>
  <c r="G563" i="11"/>
  <c r="F562" i="11"/>
  <c r="G561" i="11"/>
  <c r="F560" i="11"/>
  <c r="G559" i="11"/>
  <c r="F558" i="11"/>
  <c r="G557" i="11"/>
  <c r="F556" i="11"/>
  <c r="G555" i="11"/>
  <c r="F554" i="11"/>
  <c r="G553" i="11"/>
  <c r="F552" i="11"/>
  <c r="G551" i="11"/>
  <c r="F550" i="11"/>
  <c r="G549" i="11"/>
  <c r="F548" i="11"/>
  <c r="G547" i="11"/>
  <c r="F546" i="11"/>
  <c r="G545" i="11"/>
  <c r="F544" i="11"/>
  <c r="G543" i="11"/>
  <c r="F542" i="11"/>
  <c r="G541" i="11"/>
  <c r="F540" i="11"/>
  <c r="G539" i="11"/>
  <c r="F538" i="11"/>
  <c r="G537" i="11"/>
  <c r="F536" i="11"/>
  <c r="G535" i="11"/>
  <c r="F534" i="11"/>
  <c r="G533" i="11"/>
  <c r="F532" i="11"/>
  <c r="G531" i="11"/>
  <c r="F530" i="11"/>
  <c r="G529" i="11"/>
  <c r="F528" i="11"/>
  <c r="G527" i="11"/>
  <c r="F526" i="11"/>
  <c r="G525" i="11"/>
  <c r="F524" i="11"/>
  <c r="G523" i="11"/>
  <c r="F522" i="11"/>
  <c r="G521" i="11"/>
  <c r="F520" i="11"/>
  <c r="G519" i="11"/>
  <c r="F518" i="11"/>
  <c r="G517" i="11"/>
  <c r="F516" i="11"/>
  <c r="G515" i="11"/>
  <c r="F514" i="11"/>
  <c r="G513" i="11"/>
  <c r="F512" i="11"/>
  <c r="G511" i="11"/>
  <c r="F510" i="11"/>
  <c r="G509" i="11"/>
  <c r="F508" i="11"/>
  <c r="G507" i="11"/>
  <c r="F506" i="11"/>
  <c r="G505" i="11"/>
  <c r="F504" i="11"/>
  <c r="G503" i="11"/>
  <c r="F502" i="11"/>
  <c r="G501" i="11"/>
  <c r="F500" i="11"/>
  <c r="G499" i="11"/>
  <c r="F498" i="11"/>
  <c r="G497" i="11"/>
  <c r="F496" i="11"/>
  <c r="G495" i="11"/>
  <c r="F494" i="11"/>
  <c r="G493" i="11"/>
  <c r="F492" i="11"/>
  <c r="G491" i="11"/>
  <c r="F490" i="11"/>
  <c r="G489" i="11"/>
  <c r="F488" i="11"/>
  <c r="G487" i="11"/>
  <c r="F486" i="11"/>
  <c r="G485" i="11"/>
  <c r="F484" i="11"/>
  <c r="G483" i="11"/>
  <c r="F482" i="11"/>
  <c r="G481" i="11"/>
  <c r="F480" i="11"/>
  <c r="G479" i="11"/>
  <c r="F478" i="11"/>
  <c r="G477" i="11"/>
  <c r="F476" i="11"/>
  <c r="G475" i="11"/>
  <c r="F474" i="11"/>
  <c r="G473" i="11"/>
  <c r="F472" i="11"/>
  <c r="G471" i="11"/>
  <c r="F470" i="11"/>
  <c r="G469" i="11"/>
  <c r="F468" i="11"/>
  <c r="G467" i="11"/>
  <c r="F466" i="11"/>
  <c r="G465" i="11"/>
  <c r="F464" i="11"/>
  <c r="G463" i="11"/>
  <c r="F462" i="11"/>
  <c r="G461" i="11"/>
  <c r="F460" i="11"/>
  <c r="G459" i="11"/>
  <c r="F458" i="11"/>
  <c r="G457" i="11"/>
  <c r="F456" i="11"/>
  <c r="G455" i="11"/>
  <c r="F454" i="11"/>
  <c r="G453" i="11"/>
  <c r="F452" i="11"/>
  <c r="G451" i="11"/>
  <c r="F450" i="11"/>
  <c r="G449" i="11"/>
  <c r="F448" i="11"/>
  <c r="G447" i="11"/>
  <c r="F446" i="11"/>
  <c r="G445" i="11"/>
  <c r="F444" i="11"/>
  <c r="G443" i="11"/>
  <c r="F442" i="11"/>
  <c r="G441" i="11"/>
  <c r="F440" i="11"/>
  <c r="G439" i="11"/>
  <c r="F438" i="11"/>
  <c r="G437" i="11"/>
  <c r="F436" i="11"/>
  <c r="G435" i="11"/>
  <c r="F434" i="11"/>
  <c r="G433" i="11"/>
  <c r="F432" i="11"/>
  <c r="G431" i="11"/>
  <c r="F430" i="11"/>
  <c r="G429" i="11"/>
  <c r="F428" i="11"/>
  <c r="G427" i="11"/>
  <c r="F426" i="11"/>
  <c r="G425" i="11"/>
  <c r="F424" i="11"/>
  <c r="G423" i="11"/>
  <c r="F422" i="11"/>
  <c r="G421" i="11"/>
  <c r="F420" i="11"/>
  <c r="G419" i="11"/>
  <c r="F418" i="11"/>
  <c r="G417" i="11"/>
  <c r="F416" i="11"/>
  <c r="G415" i="11"/>
  <c r="F414" i="11"/>
  <c r="G413" i="11"/>
  <c r="F412" i="11"/>
  <c r="G411" i="11"/>
  <c r="F410" i="11"/>
  <c r="G409" i="11"/>
  <c r="F408" i="11"/>
  <c r="G407" i="11"/>
  <c r="F406" i="11"/>
  <c r="G405" i="11"/>
  <c r="F404" i="11"/>
  <c r="G403" i="11"/>
  <c r="F402" i="11"/>
  <c r="G401" i="11"/>
  <c r="F400" i="11"/>
  <c r="G399" i="11"/>
  <c r="F398" i="11"/>
  <c r="G397" i="11"/>
  <c r="F396" i="11"/>
  <c r="G395" i="11"/>
  <c r="F394" i="11"/>
  <c r="G393" i="11"/>
  <c r="F392" i="11"/>
  <c r="G391" i="11"/>
  <c r="F390" i="11"/>
  <c r="G389" i="11"/>
  <c r="F388" i="11"/>
  <c r="G387" i="11"/>
  <c r="F386" i="11"/>
  <c r="G385" i="11"/>
  <c r="F384" i="11"/>
  <c r="G383" i="11"/>
  <c r="F382" i="11"/>
  <c r="G381" i="11"/>
  <c r="F380" i="11"/>
  <c r="G379" i="11"/>
  <c r="F378" i="11"/>
  <c r="G377" i="11"/>
  <c r="F376" i="11"/>
  <c r="G375" i="11"/>
  <c r="F374" i="11"/>
  <c r="G373" i="11"/>
  <c r="F372" i="11"/>
  <c r="G371" i="11"/>
  <c r="F370" i="11"/>
  <c r="G369" i="11"/>
  <c r="F368" i="11"/>
  <c r="G367" i="11"/>
  <c r="F366" i="11"/>
  <c r="G365" i="11"/>
  <c r="F364" i="11"/>
  <c r="G363" i="11"/>
  <c r="F362" i="11"/>
  <c r="G361" i="11"/>
  <c r="F360" i="11"/>
  <c r="G359" i="11"/>
  <c r="F358" i="11"/>
  <c r="G357" i="11"/>
  <c r="F356" i="11"/>
  <c r="G355" i="11"/>
  <c r="F354" i="11"/>
  <c r="G353" i="11"/>
  <c r="F352" i="11"/>
  <c r="G351" i="11"/>
  <c r="F350" i="11"/>
  <c r="G349" i="11"/>
  <c r="F348" i="11"/>
  <c r="G347" i="11"/>
  <c r="F346" i="11"/>
  <c r="G345" i="11"/>
  <c r="F344" i="11"/>
  <c r="G343" i="11"/>
  <c r="F342" i="11"/>
  <c r="G341" i="11"/>
  <c r="F340" i="11"/>
  <c r="G339" i="11"/>
  <c r="F338" i="11"/>
  <c r="G337" i="11"/>
  <c r="F336" i="11"/>
  <c r="G335" i="11"/>
  <c r="F334" i="11"/>
  <c r="G333" i="11"/>
  <c r="F332" i="11"/>
  <c r="G331" i="11"/>
  <c r="F330" i="11"/>
  <c r="G329" i="11"/>
  <c r="F328" i="11"/>
  <c r="G327" i="11"/>
  <c r="F326" i="11"/>
  <c r="G325" i="11"/>
  <c r="F324" i="11"/>
  <c r="G323" i="11"/>
  <c r="F322" i="11"/>
  <c r="G321" i="11"/>
  <c r="F320" i="11"/>
  <c r="G319" i="11"/>
  <c r="F318" i="11"/>
  <c r="G317" i="11"/>
  <c r="F316" i="11"/>
  <c r="G315" i="11"/>
  <c r="F314" i="11"/>
  <c r="G313" i="11"/>
  <c r="F312" i="11"/>
  <c r="G311" i="11"/>
  <c r="F310" i="11"/>
  <c r="G309" i="11"/>
  <c r="F308" i="11"/>
  <c r="G307" i="11"/>
  <c r="F306" i="11"/>
  <c r="G305" i="11"/>
  <c r="F304" i="11"/>
  <c r="G303" i="11"/>
  <c r="F302" i="11"/>
  <c r="G301" i="11"/>
  <c r="F300" i="11"/>
  <c r="G299" i="11"/>
  <c r="F298" i="11"/>
  <c r="G297" i="11"/>
  <c r="F296" i="11"/>
  <c r="G295" i="11"/>
  <c r="F294" i="11"/>
  <c r="G293" i="11"/>
  <c r="G524" i="11"/>
  <c r="F523" i="11"/>
  <c r="G522" i="11"/>
  <c r="F521" i="11"/>
  <c r="G520" i="11"/>
  <c r="F519" i="11"/>
  <c r="G518" i="11"/>
  <c r="F517" i="11"/>
  <c r="G516" i="11"/>
  <c r="F515" i="11"/>
  <c r="G514" i="11"/>
  <c r="F513" i="11"/>
  <c r="G512" i="11"/>
  <c r="F511" i="11"/>
  <c r="G510" i="11"/>
  <c r="F509" i="11"/>
  <c r="G508" i="11"/>
  <c r="F507" i="11"/>
  <c r="G506" i="11"/>
  <c r="F505" i="11"/>
  <c r="G504" i="11"/>
  <c r="F503" i="11"/>
  <c r="G502" i="11"/>
  <c r="F501" i="11"/>
  <c r="G500" i="11"/>
  <c r="F499" i="11"/>
  <c r="G498" i="11"/>
  <c r="F497" i="11"/>
  <c r="G496" i="11"/>
  <c r="F495" i="11"/>
  <c r="G494" i="11"/>
  <c r="F493" i="11"/>
  <c r="G492" i="11"/>
  <c r="F491" i="11"/>
  <c r="G490" i="11"/>
  <c r="F489" i="11"/>
  <c r="G488" i="11"/>
  <c r="F487" i="11"/>
  <c r="G486" i="11"/>
  <c r="F485" i="11"/>
  <c r="G484" i="11"/>
  <c r="F483" i="11"/>
  <c r="G482" i="11"/>
  <c r="F481" i="11"/>
  <c r="G480" i="11"/>
  <c r="F479" i="11"/>
  <c r="G478" i="11"/>
  <c r="F477" i="11"/>
  <c r="G476" i="11"/>
  <c r="F475" i="11"/>
  <c r="G474" i="11"/>
  <c r="F473" i="11"/>
  <c r="G472" i="11"/>
  <c r="F471" i="11"/>
  <c r="G470" i="11"/>
  <c r="F469" i="11"/>
  <c r="G468" i="11"/>
  <c r="F467" i="11"/>
  <c r="G466" i="11"/>
  <c r="F465" i="11"/>
  <c r="G464" i="11"/>
  <c r="F463" i="11"/>
  <c r="G462" i="11"/>
  <c r="F461" i="11"/>
  <c r="G460" i="11"/>
  <c r="F459" i="11"/>
  <c r="G458" i="11"/>
  <c r="F457" i="11"/>
  <c r="G456" i="11"/>
  <c r="F455" i="11"/>
  <c r="G454" i="11"/>
  <c r="F453" i="11"/>
  <c r="G452" i="11"/>
  <c r="F451" i="11"/>
  <c r="G450" i="11"/>
  <c r="F449" i="11"/>
  <c r="G448" i="11"/>
  <c r="F447" i="11"/>
  <c r="G446" i="11"/>
  <c r="F445" i="11"/>
  <c r="G444" i="11"/>
  <c r="F443" i="11"/>
  <c r="G442" i="11"/>
  <c r="F441" i="11"/>
  <c r="G440" i="11"/>
  <c r="F439" i="11"/>
  <c r="G438" i="11"/>
  <c r="F437" i="11"/>
  <c r="G436" i="11"/>
  <c r="F435" i="11"/>
  <c r="G434" i="11"/>
  <c r="F433" i="11"/>
  <c r="G432" i="11"/>
  <c r="F431" i="11"/>
  <c r="G430" i="11"/>
  <c r="F429" i="11"/>
  <c r="G428" i="11"/>
  <c r="F427" i="11"/>
  <c r="G426" i="11"/>
  <c r="F425" i="11"/>
  <c r="G424" i="11"/>
  <c r="F423" i="11"/>
  <c r="G422" i="11"/>
  <c r="F421" i="11"/>
  <c r="G420" i="11"/>
  <c r="F419" i="11"/>
  <c r="G418" i="11"/>
  <c r="F417" i="11"/>
  <c r="G416" i="11"/>
  <c r="F415" i="11"/>
  <c r="G414" i="11"/>
  <c r="F413" i="11"/>
  <c r="G412" i="11"/>
  <c r="F411" i="11"/>
  <c r="G410" i="11"/>
  <c r="F409" i="11"/>
  <c r="G408" i="11"/>
  <c r="F407" i="11"/>
  <c r="G406" i="11"/>
  <c r="F405" i="11"/>
  <c r="G404" i="11"/>
  <c r="F403" i="11"/>
  <c r="G402" i="11"/>
  <c r="F401" i="11"/>
  <c r="G400" i="11"/>
  <c r="F399" i="11"/>
  <c r="G398" i="11"/>
  <c r="F397" i="11"/>
  <c r="G396" i="11"/>
  <c r="F395" i="11"/>
  <c r="G394" i="11"/>
  <c r="F393" i="11"/>
  <c r="G392" i="11"/>
  <c r="F391" i="11"/>
  <c r="G390" i="11"/>
  <c r="F389" i="11"/>
  <c r="G388" i="11"/>
  <c r="F387" i="11"/>
  <c r="G386" i="11"/>
  <c r="F385" i="11"/>
  <c r="G384" i="11"/>
  <c r="F383" i="11"/>
  <c r="G382" i="11"/>
  <c r="F381" i="11"/>
  <c r="G380" i="11"/>
  <c r="F379" i="11"/>
  <c r="G378" i="11"/>
  <c r="F377" i="11"/>
  <c r="G376" i="11"/>
  <c r="F375" i="11"/>
  <c r="G374" i="11"/>
  <c r="F373" i="11"/>
  <c r="G372" i="11"/>
  <c r="F371" i="11"/>
  <c r="G370" i="11"/>
  <c r="F369" i="11"/>
  <c r="G368" i="11"/>
  <c r="F367" i="11"/>
  <c r="G366" i="11"/>
  <c r="F365" i="11"/>
  <c r="G364" i="11"/>
  <c r="F363" i="11"/>
  <c r="G362" i="11"/>
  <c r="F361" i="11"/>
  <c r="G360" i="11"/>
  <c r="F359" i="11"/>
  <c r="G358" i="11"/>
  <c r="F357" i="11"/>
  <c r="G356" i="11"/>
  <c r="F355" i="11"/>
  <c r="G354" i="11"/>
  <c r="F353" i="11"/>
  <c r="G352" i="11"/>
  <c r="F351" i="11"/>
  <c r="G350" i="11"/>
  <c r="F349" i="11"/>
  <c r="G348" i="11"/>
  <c r="F347" i="11"/>
  <c r="G346" i="11"/>
  <c r="F345" i="11"/>
  <c r="G344" i="11"/>
  <c r="F343" i="11"/>
  <c r="G342" i="11"/>
  <c r="F341" i="11"/>
  <c r="G340" i="11"/>
  <c r="F339" i="11"/>
  <c r="G338" i="11"/>
  <c r="F337" i="11"/>
  <c r="G336" i="11"/>
  <c r="F335" i="11"/>
  <c r="G334" i="11"/>
  <c r="F333" i="11"/>
  <c r="G332" i="11"/>
  <c r="F331" i="11"/>
  <c r="G330" i="11"/>
  <c r="F329" i="11"/>
  <c r="G328" i="11"/>
  <c r="F327" i="11"/>
  <c r="G326" i="11"/>
  <c r="F325" i="11"/>
  <c r="G324" i="11"/>
  <c r="F323" i="11"/>
  <c r="G322" i="11"/>
  <c r="F321" i="11"/>
  <c r="G320" i="11"/>
  <c r="F319" i="11"/>
  <c r="G318" i="11"/>
  <c r="F317" i="11"/>
  <c r="G316" i="11"/>
  <c r="F315" i="11"/>
  <c r="G314" i="11"/>
  <c r="F313" i="11"/>
  <c r="G312" i="11"/>
  <c r="F311" i="11"/>
  <c r="G310" i="11"/>
  <c r="F309" i="11"/>
  <c r="G308" i="11"/>
  <c r="F307" i="11"/>
  <c r="G306" i="11"/>
  <c r="F305" i="11"/>
  <c r="G304" i="11"/>
  <c r="F303" i="11"/>
  <c r="G302" i="11"/>
  <c r="F301" i="11"/>
  <c r="G300" i="11"/>
  <c r="F299" i="11"/>
  <c r="G298" i="11"/>
  <c r="F297" i="11"/>
  <c r="G296" i="11"/>
  <c r="F295" i="11"/>
  <c r="G294" i="11"/>
  <c r="F293" i="11"/>
  <c r="E1017" i="11"/>
  <c r="J1017" i="11" s="1"/>
  <c r="E1013" i="11"/>
  <c r="E1009" i="11"/>
  <c r="J1009" i="11" s="1"/>
  <c r="E1005" i="11"/>
  <c r="E1001" i="11"/>
  <c r="J1001" i="11" s="1"/>
  <c r="E997" i="11"/>
  <c r="J997" i="11" s="1"/>
  <c r="E993" i="11"/>
  <c r="E989" i="11"/>
  <c r="E985" i="11"/>
  <c r="J985" i="11" s="1"/>
  <c r="E981" i="11"/>
  <c r="E977" i="11"/>
  <c r="J977" i="11" s="1"/>
  <c r="E973" i="11"/>
  <c r="E969" i="11"/>
  <c r="J969" i="11" s="1"/>
  <c r="E965" i="11"/>
  <c r="J965" i="11" s="1"/>
  <c r="E961" i="11"/>
  <c r="J961" i="11" s="1"/>
  <c r="E957" i="11"/>
  <c r="E953" i="11"/>
  <c r="J953" i="11" s="1"/>
  <c r="E949" i="11"/>
  <c r="E945" i="11"/>
  <c r="J945" i="11" s="1"/>
  <c r="E943" i="11"/>
  <c r="E941" i="11"/>
  <c r="E939" i="11"/>
  <c r="J939" i="11" s="1"/>
  <c r="E937" i="11"/>
  <c r="E935" i="11"/>
  <c r="J935" i="11" s="1"/>
  <c r="E933" i="11"/>
  <c r="J933" i="11" s="1"/>
  <c r="E931" i="11"/>
  <c r="J931" i="11" s="1"/>
  <c r="E929" i="11"/>
  <c r="J929" i="11" s="1"/>
  <c r="E927" i="11"/>
  <c r="J927" i="11" s="1"/>
  <c r="E925" i="11"/>
  <c r="J925" i="11" s="1"/>
  <c r="E923" i="11"/>
  <c r="J923" i="11" s="1"/>
  <c r="E921" i="11"/>
  <c r="J921" i="11" s="1"/>
  <c r="E1019" i="11"/>
  <c r="J1019" i="11" s="1"/>
  <c r="E1015" i="11"/>
  <c r="J1015" i="11" s="1"/>
  <c r="E1011" i="11"/>
  <c r="J1011" i="11" s="1"/>
  <c r="E1007" i="11"/>
  <c r="J1007" i="11" s="1"/>
  <c r="E1003" i="11"/>
  <c r="J1003" i="11" s="1"/>
  <c r="E999" i="11"/>
  <c r="E995" i="11"/>
  <c r="J995" i="11" s="1"/>
  <c r="E991" i="11"/>
  <c r="J991" i="11" s="1"/>
  <c r="E987" i="11"/>
  <c r="J987" i="11" s="1"/>
  <c r="E983" i="11"/>
  <c r="J983" i="11" s="1"/>
  <c r="E979" i="11"/>
  <c r="J979" i="11" s="1"/>
  <c r="E975" i="11"/>
  <c r="J975" i="11" s="1"/>
  <c r="E971" i="11"/>
  <c r="J971" i="11" s="1"/>
  <c r="E967" i="11"/>
  <c r="J967" i="11" s="1"/>
  <c r="E963" i="11"/>
  <c r="J963" i="11" s="1"/>
  <c r="E959" i="11"/>
  <c r="J959" i="11" s="1"/>
  <c r="E955" i="11"/>
  <c r="J955" i="11" s="1"/>
  <c r="E951" i="11"/>
  <c r="J951" i="11" s="1"/>
  <c r="E947" i="11"/>
  <c r="J947" i="11" s="1"/>
  <c r="E918" i="11"/>
  <c r="J918" i="11" s="1"/>
  <c r="E916" i="11"/>
  <c r="J916" i="11" s="1"/>
  <c r="E914" i="11"/>
  <c r="E912" i="11"/>
  <c r="J912" i="11" s="1"/>
  <c r="E830" i="11"/>
  <c r="J830" i="11" s="1"/>
  <c r="E828" i="11"/>
  <c r="E826" i="11"/>
  <c r="J826" i="11" s="1"/>
  <c r="E790" i="11"/>
  <c r="E855" i="11"/>
  <c r="E853" i="11"/>
  <c r="E851" i="11"/>
  <c r="J851" i="11" s="1"/>
  <c r="E776" i="11"/>
  <c r="E774" i="11"/>
  <c r="J774" i="11" s="1"/>
  <c r="E772" i="11"/>
  <c r="J772" i="11" s="1"/>
  <c r="E770" i="11"/>
  <c r="E768" i="11"/>
  <c r="J768" i="11" s="1"/>
  <c r="E766" i="11"/>
  <c r="J766" i="11" s="1"/>
  <c r="E764" i="11"/>
  <c r="E762" i="11"/>
  <c r="E760" i="11"/>
  <c r="J760" i="11" s="1"/>
  <c r="E758" i="11"/>
  <c r="J758" i="11" s="1"/>
  <c r="E756" i="11"/>
  <c r="J756" i="11" s="1"/>
  <c r="E754" i="11"/>
  <c r="J754" i="11" s="1"/>
  <c r="E752" i="11"/>
  <c r="E750" i="11"/>
  <c r="J750" i="11" s="1"/>
  <c r="E748" i="11"/>
  <c r="E746" i="11"/>
  <c r="E744" i="11"/>
  <c r="J744" i="11" s="1"/>
  <c r="E742" i="11"/>
  <c r="E740" i="11"/>
  <c r="E738" i="11"/>
  <c r="J738" i="11" s="1"/>
  <c r="E704" i="11"/>
  <c r="E700" i="11"/>
  <c r="E698" i="11"/>
  <c r="J698" i="11" s="1"/>
  <c r="E696" i="11"/>
  <c r="J696" i="11" s="1"/>
  <c r="E694" i="11"/>
  <c r="J694" i="11" s="1"/>
  <c r="E692" i="11"/>
  <c r="J692" i="11" s="1"/>
  <c r="E690" i="11"/>
  <c r="E688" i="11"/>
  <c r="J688" i="11" s="1"/>
  <c r="E686" i="11"/>
  <c r="J686" i="11" s="1"/>
  <c r="E684" i="11"/>
  <c r="J684" i="11" s="1"/>
  <c r="E628" i="11"/>
  <c r="J628" i="11" s="1"/>
  <c r="E715" i="11"/>
  <c r="E711" i="11"/>
  <c r="J711" i="11" s="1"/>
  <c r="E671" i="11"/>
  <c r="J671" i="11" s="1"/>
  <c r="E669" i="11"/>
  <c r="J669" i="11" s="1"/>
  <c r="E667" i="11"/>
  <c r="E665" i="11"/>
  <c r="E663" i="11"/>
  <c r="J663" i="11" s="1"/>
  <c r="E661" i="11"/>
  <c r="J661" i="11" s="1"/>
  <c r="E659" i="11"/>
  <c r="J659" i="11" s="1"/>
  <c r="E653" i="11"/>
  <c r="J653" i="11" s="1"/>
  <c r="E651" i="11"/>
  <c r="J651" i="11" s="1"/>
  <c r="E535" i="11"/>
  <c r="E523" i="11"/>
  <c r="E521" i="11"/>
  <c r="E519" i="11"/>
  <c r="J519" i="11" s="1"/>
  <c r="E517" i="11"/>
  <c r="E515" i="11"/>
  <c r="E513" i="11"/>
  <c r="J513" i="11" s="1"/>
  <c r="E511" i="11"/>
  <c r="J511" i="11" s="1"/>
  <c r="E509" i="11"/>
  <c r="J509" i="11" s="1"/>
  <c r="E507" i="11"/>
  <c r="E505" i="11"/>
  <c r="E503" i="11"/>
  <c r="E475" i="11"/>
  <c r="E473" i="11"/>
  <c r="E389" i="11"/>
  <c r="J389" i="11" s="1"/>
  <c r="E299" i="11"/>
  <c r="E297" i="11"/>
  <c r="J297" i="11" s="1"/>
  <c r="E295" i="11"/>
  <c r="E293" i="11"/>
  <c r="E462" i="11"/>
  <c r="J462" i="11" s="1"/>
  <c r="E460" i="11"/>
  <c r="E458" i="11"/>
  <c r="J458" i="11" s="1"/>
  <c r="E456" i="11"/>
  <c r="E454" i="11"/>
  <c r="J454" i="11" s="1"/>
  <c r="E450" i="11"/>
  <c r="J450" i="11" s="1"/>
  <c r="E448" i="11"/>
  <c r="J448" i="11" s="1"/>
  <c r="E446" i="11"/>
  <c r="J446" i="11" s="1"/>
  <c r="E440" i="11"/>
  <c r="E352" i="11"/>
  <c r="J352" i="11" s="1"/>
  <c r="E350" i="11"/>
  <c r="E348" i="11"/>
  <c r="E346" i="11"/>
  <c r="J346" i="11" s="1"/>
  <c r="E340" i="11"/>
  <c r="E312" i="11"/>
  <c r="J312" i="11" s="1"/>
  <c r="H1019" i="11"/>
  <c r="I1019" i="11" s="1"/>
  <c r="H1017" i="11"/>
  <c r="I1017" i="11" s="1"/>
  <c r="H1015" i="11"/>
  <c r="I1015" i="11" s="1"/>
  <c r="H1013" i="11"/>
  <c r="I1013" i="11" s="1"/>
  <c r="H1011" i="11"/>
  <c r="I1011" i="11" s="1"/>
  <c r="H1009" i="11"/>
  <c r="I1009" i="11" s="1"/>
  <c r="H1007" i="11"/>
  <c r="I1007" i="11" s="1"/>
  <c r="H1005" i="11"/>
  <c r="I1005" i="11" s="1"/>
  <c r="H1003" i="11"/>
  <c r="I1003" i="11" s="1"/>
  <c r="H1001" i="11"/>
  <c r="I1001" i="11" s="1"/>
  <c r="H999" i="11"/>
  <c r="I999" i="11" s="1"/>
  <c r="H997" i="11"/>
  <c r="I997" i="11" s="1"/>
  <c r="H995" i="11"/>
  <c r="I995" i="11" s="1"/>
  <c r="H993" i="11"/>
  <c r="I993" i="11" s="1"/>
  <c r="H991" i="11"/>
  <c r="I991" i="11" s="1"/>
  <c r="H989" i="11"/>
  <c r="I989" i="11" s="1"/>
  <c r="H987" i="11"/>
  <c r="I987" i="11" s="1"/>
  <c r="H985" i="11"/>
  <c r="I985" i="11" s="1"/>
  <c r="H983" i="11"/>
  <c r="I983" i="11" s="1"/>
  <c r="H981" i="11"/>
  <c r="I981" i="11" s="1"/>
  <c r="H979" i="11"/>
  <c r="I979" i="11" s="1"/>
  <c r="H977" i="11"/>
  <c r="I977" i="11" s="1"/>
  <c r="H975" i="11"/>
  <c r="I975" i="11" s="1"/>
  <c r="H973" i="11"/>
  <c r="I973" i="11" s="1"/>
  <c r="H971" i="11"/>
  <c r="I971" i="11" s="1"/>
  <c r="H969" i="11"/>
  <c r="I969" i="11" s="1"/>
  <c r="H967" i="11"/>
  <c r="I967" i="11" s="1"/>
  <c r="H965" i="11"/>
  <c r="I965" i="11" s="1"/>
  <c r="H963" i="11"/>
  <c r="I963" i="11" s="1"/>
  <c r="H961" i="11"/>
  <c r="I961" i="11" s="1"/>
  <c r="H959" i="11"/>
  <c r="I959" i="11" s="1"/>
  <c r="H957" i="11"/>
  <c r="I957" i="11" s="1"/>
  <c r="H955" i="11"/>
  <c r="I955" i="11" s="1"/>
  <c r="H953" i="11"/>
  <c r="I953" i="11" s="1"/>
  <c r="H951" i="11"/>
  <c r="I951" i="11" s="1"/>
  <c r="H949" i="11"/>
  <c r="I949" i="11" s="1"/>
  <c r="H947" i="11"/>
  <c r="I947" i="11" s="1"/>
  <c r="H1016" i="11"/>
  <c r="I1016" i="11" s="1"/>
  <c r="H1012" i="11"/>
  <c r="I1012" i="11" s="1"/>
  <c r="H1008" i="11"/>
  <c r="I1008" i="11" s="1"/>
  <c r="H1004" i="11"/>
  <c r="I1004" i="11" s="1"/>
  <c r="H1000" i="11"/>
  <c r="I1000" i="11" s="1"/>
  <c r="H996" i="11"/>
  <c r="I996" i="11" s="1"/>
  <c r="H992" i="11"/>
  <c r="I992" i="11" s="1"/>
  <c r="H988" i="11"/>
  <c r="I988" i="11" s="1"/>
  <c r="H984" i="11"/>
  <c r="I984" i="11" s="1"/>
  <c r="H980" i="11"/>
  <c r="I980" i="11" s="1"/>
  <c r="H976" i="11"/>
  <c r="I976" i="11" s="1"/>
  <c r="H972" i="11"/>
  <c r="I972" i="11" s="1"/>
  <c r="H968" i="11"/>
  <c r="I968" i="11" s="1"/>
  <c r="H964" i="11"/>
  <c r="I964" i="11" s="1"/>
  <c r="H960" i="11"/>
  <c r="I960" i="11" s="1"/>
  <c r="H956" i="11"/>
  <c r="I956" i="11" s="1"/>
  <c r="H952" i="11"/>
  <c r="I952" i="11" s="1"/>
  <c r="H948" i="11"/>
  <c r="I948" i="11" s="1"/>
  <c r="H946" i="11"/>
  <c r="I946" i="11" s="1"/>
  <c r="H944" i="11"/>
  <c r="I944" i="11" s="1"/>
  <c r="H942" i="11"/>
  <c r="I942" i="11" s="1"/>
  <c r="H940" i="11"/>
  <c r="I940" i="11" s="1"/>
  <c r="H938" i="11"/>
  <c r="I938" i="11" s="1"/>
  <c r="H936" i="11"/>
  <c r="I936" i="11" s="1"/>
  <c r="H934" i="11"/>
  <c r="I934" i="11" s="1"/>
  <c r="H932" i="11"/>
  <c r="I932" i="11" s="1"/>
  <c r="H930" i="11"/>
  <c r="I930" i="11" s="1"/>
  <c r="H928" i="11"/>
  <c r="I928" i="11" s="1"/>
  <c r="H926" i="11"/>
  <c r="I926" i="11" s="1"/>
  <c r="H924" i="11"/>
  <c r="I924" i="11" s="1"/>
  <c r="H922" i="11"/>
  <c r="I922" i="11" s="1"/>
  <c r="H920" i="11"/>
  <c r="I920" i="11" s="1"/>
  <c r="H1018" i="11"/>
  <c r="I1018" i="11" s="1"/>
  <c r="H1014" i="11"/>
  <c r="I1014" i="11" s="1"/>
  <c r="H1010" i="11"/>
  <c r="I1010" i="11" s="1"/>
  <c r="H1006" i="11"/>
  <c r="I1006" i="11" s="1"/>
  <c r="H1002" i="11"/>
  <c r="I1002" i="11" s="1"/>
  <c r="H998" i="11"/>
  <c r="I998" i="11" s="1"/>
  <c r="H994" i="11"/>
  <c r="I994" i="11" s="1"/>
  <c r="H990" i="11"/>
  <c r="I990" i="11" s="1"/>
  <c r="H986" i="11"/>
  <c r="I986" i="11" s="1"/>
  <c r="H982" i="11"/>
  <c r="I982" i="11" s="1"/>
  <c r="H978" i="11"/>
  <c r="I978" i="11" s="1"/>
  <c r="H974" i="11"/>
  <c r="I974" i="11" s="1"/>
  <c r="H970" i="11"/>
  <c r="I970" i="11" s="1"/>
  <c r="H966" i="11"/>
  <c r="I966" i="11" s="1"/>
  <c r="H962" i="11"/>
  <c r="I962" i="11" s="1"/>
  <c r="H958" i="11"/>
  <c r="I958" i="11" s="1"/>
  <c r="H954" i="11"/>
  <c r="I954" i="11" s="1"/>
  <c r="H950" i="11"/>
  <c r="I950" i="11" s="1"/>
  <c r="H945" i="11"/>
  <c r="I945" i="11" s="1"/>
  <c r="H943" i="11"/>
  <c r="I943" i="11" s="1"/>
  <c r="H941" i="11"/>
  <c r="I941" i="11" s="1"/>
  <c r="H939" i="11"/>
  <c r="I939" i="11" s="1"/>
  <c r="H937" i="11"/>
  <c r="I937" i="11" s="1"/>
  <c r="H935" i="11"/>
  <c r="I935" i="11" s="1"/>
  <c r="H933" i="11"/>
  <c r="I933" i="11" s="1"/>
  <c r="H931" i="11"/>
  <c r="I931" i="11" s="1"/>
  <c r="H929" i="11"/>
  <c r="I929" i="11" s="1"/>
  <c r="H927" i="11"/>
  <c r="I927" i="11" s="1"/>
  <c r="H925" i="11"/>
  <c r="I925" i="11" s="1"/>
  <c r="H923" i="11"/>
  <c r="I923" i="11" s="1"/>
  <c r="H921" i="11"/>
  <c r="I921" i="11" s="1"/>
  <c r="H919" i="11"/>
  <c r="I919" i="11" s="1"/>
  <c r="H917" i="11"/>
  <c r="I917" i="11" s="1"/>
  <c r="H915" i="11"/>
  <c r="I915" i="11" s="1"/>
  <c r="H913" i="11"/>
  <c r="I913" i="11" s="1"/>
  <c r="H911" i="11"/>
  <c r="I911" i="11" s="1"/>
  <c r="H909" i="11"/>
  <c r="I909" i="11" s="1"/>
  <c r="H907" i="11"/>
  <c r="I907" i="11" s="1"/>
  <c r="H905" i="11"/>
  <c r="I905" i="11" s="1"/>
  <c r="H903" i="11"/>
  <c r="I903" i="11" s="1"/>
  <c r="H901" i="11"/>
  <c r="I901" i="11" s="1"/>
  <c r="H899" i="11"/>
  <c r="I899" i="11" s="1"/>
  <c r="H897" i="11"/>
  <c r="I897" i="11" s="1"/>
  <c r="H895" i="11"/>
  <c r="I895" i="11" s="1"/>
  <c r="H893" i="11"/>
  <c r="I893" i="11" s="1"/>
  <c r="H891" i="11"/>
  <c r="I891" i="11" s="1"/>
  <c r="H889" i="11"/>
  <c r="I889" i="11" s="1"/>
  <c r="H887" i="11"/>
  <c r="I887" i="11" s="1"/>
  <c r="H885" i="11"/>
  <c r="I885" i="11" s="1"/>
  <c r="H883" i="11"/>
  <c r="I883" i="11" s="1"/>
  <c r="H881" i="11"/>
  <c r="I881" i="11" s="1"/>
  <c r="H879" i="11"/>
  <c r="I879" i="11" s="1"/>
  <c r="H877" i="11"/>
  <c r="I877" i="11" s="1"/>
  <c r="H875" i="11"/>
  <c r="I875" i="11" s="1"/>
  <c r="H873" i="11"/>
  <c r="I873" i="11" s="1"/>
  <c r="H871" i="11"/>
  <c r="I871" i="11" s="1"/>
  <c r="H869" i="11"/>
  <c r="I869" i="11" s="1"/>
  <c r="H867" i="11"/>
  <c r="I867" i="11" s="1"/>
  <c r="H865" i="11"/>
  <c r="I865" i="11" s="1"/>
  <c r="H863" i="11"/>
  <c r="I863" i="11" s="1"/>
  <c r="H861" i="11"/>
  <c r="I861" i="11" s="1"/>
  <c r="H859" i="11"/>
  <c r="I859" i="11" s="1"/>
  <c r="H857" i="11"/>
  <c r="I857" i="11" s="1"/>
  <c r="H855" i="11"/>
  <c r="I855" i="11" s="1"/>
  <c r="H853" i="11"/>
  <c r="I853" i="11" s="1"/>
  <c r="H851" i="11"/>
  <c r="I851" i="11" s="1"/>
  <c r="H849" i="11"/>
  <c r="I849" i="11" s="1"/>
  <c r="H847" i="11"/>
  <c r="I847" i="11" s="1"/>
  <c r="H845" i="11"/>
  <c r="I845" i="11" s="1"/>
  <c r="H843" i="11"/>
  <c r="I843" i="11" s="1"/>
  <c r="H841" i="11"/>
  <c r="I841" i="11" s="1"/>
  <c r="H839" i="11"/>
  <c r="I839" i="11" s="1"/>
  <c r="H837" i="11"/>
  <c r="I837" i="11" s="1"/>
  <c r="H835" i="11"/>
  <c r="I835" i="11" s="1"/>
  <c r="H833" i="11"/>
  <c r="I833" i="11" s="1"/>
  <c r="H831" i="11"/>
  <c r="I831" i="11" s="1"/>
  <c r="H829" i="11"/>
  <c r="I829" i="11" s="1"/>
  <c r="H827" i="11"/>
  <c r="I827" i="11" s="1"/>
  <c r="H825" i="11"/>
  <c r="I825" i="11" s="1"/>
  <c r="H823" i="11"/>
  <c r="I823" i="11" s="1"/>
  <c r="H821" i="11"/>
  <c r="I821" i="11" s="1"/>
  <c r="H819" i="11"/>
  <c r="I819" i="11" s="1"/>
  <c r="H817" i="11"/>
  <c r="I817" i="11" s="1"/>
  <c r="H815" i="11"/>
  <c r="I815" i="11" s="1"/>
  <c r="H813" i="11"/>
  <c r="I813" i="11" s="1"/>
  <c r="H811" i="11"/>
  <c r="I811" i="11" s="1"/>
  <c r="H809" i="11"/>
  <c r="I809" i="11" s="1"/>
  <c r="H807" i="11"/>
  <c r="I807" i="11" s="1"/>
  <c r="H805" i="11"/>
  <c r="I805" i="11" s="1"/>
  <c r="H803" i="11"/>
  <c r="I803" i="11" s="1"/>
  <c r="H801" i="11"/>
  <c r="I801" i="11" s="1"/>
  <c r="H799" i="11"/>
  <c r="I799" i="11" s="1"/>
  <c r="H797" i="11"/>
  <c r="I797" i="11" s="1"/>
  <c r="H795" i="11"/>
  <c r="I795" i="11" s="1"/>
  <c r="H793" i="11"/>
  <c r="I793" i="11" s="1"/>
  <c r="H791" i="11"/>
  <c r="I791" i="11" s="1"/>
  <c r="H789" i="11"/>
  <c r="I789" i="11" s="1"/>
  <c r="H787" i="11"/>
  <c r="I787" i="11" s="1"/>
  <c r="H785" i="11"/>
  <c r="I785" i="11" s="1"/>
  <c r="H783" i="11"/>
  <c r="I783" i="11" s="1"/>
  <c r="H781" i="11"/>
  <c r="I781" i="11" s="1"/>
  <c r="H779" i="11"/>
  <c r="I779" i="11" s="1"/>
  <c r="H777" i="11"/>
  <c r="I777" i="11" s="1"/>
  <c r="H918" i="11"/>
  <c r="I918" i="11" s="1"/>
  <c r="H916" i="11"/>
  <c r="I916" i="11" s="1"/>
  <c r="H914" i="11"/>
  <c r="I914" i="11" s="1"/>
  <c r="H912" i="11"/>
  <c r="I912" i="11" s="1"/>
  <c r="H910" i="11"/>
  <c r="I910" i="11" s="1"/>
  <c r="H908" i="11"/>
  <c r="I908" i="11" s="1"/>
  <c r="H906" i="11"/>
  <c r="I906" i="11" s="1"/>
  <c r="H904" i="11"/>
  <c r="I904" i="11" s="1"/>
  <c r="H902" i="11"/>
  <c r="I902" i="11" s="1"/>
  <c r="H900" i="11"/>
  <c r="I900" i="11" s="1"/>
  <c r="H898" i="11"/>
  <c r="I898" i="11" s="1"/>
  <c r="H896" i="11"/>
  <c r="I896" i="11" s="1"/>
  <c r="H894" i="11"/>
  <c r="I894" i="11" s="1"/>
  <c r="H892" i="11"/>
  <c r="I892" i="11" s="1"/>
  <c r="H890" i="11"/>
  <c r="I890" i="11" s="1"/>
  <c r="H888" i="11"/>
  <c r="I888" i="11" s="1"/>
  <c r="H886" i="11"/>
  <c r="I886" i="11" s="1"/>
  <c r="H884" i="11"/>
  <c r="I884" i="11" s="1"/>
  <c r="H882" i="11"/>
  <c r="I882" i="11" s="1"/>
  <c r="H880" i="11"/>
  <c r="I880" i="11" s="1"/>
  <c r="H878" i="11"/>
  <c r="I878" i="11" s="1"/>
  <c r="H876" i="11"/>
  <c r="I876" i="11" s="1"/>
  <c r="H874" i="11"/>
  <c r="I874" i="11" s="1"/>
  <c r="H872" i="11"/>
  <c r="I872" i="11" s="1"/>
  <c r="H870" i="11"/>
  <c r="I870" i="11" s="1"/>
  <c r="H868" i="11"/>
  <c r="I868" i="11" s="1"/>
  <c r="H866" i="11"/>
  <c r="I866" i="11" s="1"/>
  <c r="H864" i="11"/>
  <c r="I864" i="11" s="1"/>
  <c r="H862" i="11"/>
  <c r="I862" i="11" s="1"/>
  <c r="H860" i="11"/>
  <c r="I860" i="11" s="1"/>
  <c r="H858" i="11"/>
  <c r="I858" i="11" s="1"/>
  <c r="H856" i="11"/>
  <c r="I856" i="11" s="1"/>
  <c r="H854" i="11"/>
  <c r="I854" i="11" s="1"/>
  <c r="H852" i="11"/>
  <c r="I852" i="11" s="1"/>
  <c r="H850" i="11"/>
  <c r="I850" i="11" s="1"/>
  <c r="H848" i="11"/>
  <c r="I848" i="11" s="1"/>
  <c r="H846" i="11"/>
  <c r="I846" i="11" s="1"/>
  <c r="H844" i="11"/>
  <c r="I844" i="11" s="1"/>
  <c r="H842" i="11"/>
  <c r="I842" i="11" s="1"/>
  <c r="H840" i="11"/>
  <c r="I840" i="11" s="1"/>
  <c r="H838" i="11"/>
  <c r="I838" i="11" s="1"/>
  <c r="H836" i="11"/>
  <c r="I836" i="11" s="1"/>
  <c r="H834" i="11"/>
  <c r="I834" i="11" s="1"/>
  <c r="H832" i="11"/>
  <c r="I832" i="11" s="1"/>
  <c r="H830" i="11"/>
  <c r="I830" i="11" s="1"/>
  <c r="H828" i="11"/>
  <c r="I828" i="11" s="1"/>
  <c r="H826" i="11"/>
  <c r="I826" i="11" s="1"/>
  <c r="H824" i="11"/>
  <c r="I824" i="11" s="1"/>
  <c r="H822" i="11"/>
  <c r="I822" i="11" s="1"/>
  <c r="H820" i="11"/>
  <c r="I820" i="11" s="1"/>
  <c r="H818" i="11"/>
  <c r="I818" i="11" s="1"/>
  <c r="H816" i="11"/>
  <c r="I816" i="11" s="1"/>
  <c r="H814" i="11"/>
  <c r="I814" i="11" s="1"/>
  <c r="H812" i="11"/>
  <c r="I812" i="11" s="1"/>
  <c r="H810" i="11"/>
  <c r="I810" i="11" s="1"/>
  <c r="H808" i="11"/>
  <c r="I808" i="11" s="1"/>
  <c r="H806" i="11"/>
  <c r="I806" i="11" s="1"/>
  <c r="H804" i="11"/>
  <c r="I804" i="11" s="1"/>
  <c r="H802" i="11"/>
  <c r="I802" i="11" s="1"/>
  <c r="H800" i="11"/>
  <c r="I800" i="11" s="1"/>
  <c r="H798" i="11"/>
  <c r="I798" i="11" s="1"/>
  <c r="H796" i="11"/>
  <c r="I796" i="11" s="1"/>
  <c r="H794" i="11"/>
  <c r="I794" i="11" s="1"/>
  <c r="H792" i="11"/>
  <c r="I792" i="11" s="1"/>
  <c r="H790" i="11"/>
  <c r="I790" i="11" s="1"/>
  <c r="H788" i="11"/>
  <c r="I788" i="11" s="1"/>
  <c r="H786" i="11"/>
  <c r="I786" i="11" s="1"/>
  <c r="H784" i="11"/>
  <c r="I784" i="11" s="1"/>
  <c r="H782" i="11"/>
  <c r="I782" i="11" s="1"/>
  <c r="H780" i="11"/>
  <c r="I780" i="11" s="1"/>
  <c r="H778" i="11"/>
  <c r="I778" i="11" s="1"/>
  <c r="H775" i="11"/>
  <c r="I775" i="11" s="1"/>
  <c r="H773" i="11"/>
  <c r="I773" i="11" s="1"/>
  <c r="H771" i="11"/>
  <c r="I771" i="11" s="1"/>
  <c r="H769" i="11"/>
  <c r="I769" i="11" s="1"/>
  <c r="H767" i="11"/>
  <c r="I767" i="11" s="1"/>
  <c r="H765" i="11"/>
  <c r="I765" i="11" s="1"/>
  <c r="H763" i="11"/>
  <c r="I763" i="11" s="1"/>
  <c r="H761" i="11"/>
  <c r="I761" i="11" s="1"/>
  <c r="H759" i="11"/>
  <c r="I759" i="11" s="1"/>
  <c r="H757" i="11"/>
  <c r="I757" i="11" s="1"/>
  <c r="H755" i="11"/>
  <c r="I755" i="11" s="1"/>
  <c r="H753" i="11"/>
  <c r="I753" i="11" s="1"/>
  <c r="H751" i="11"/>
  <c r="I751" i="11" s="1"/>
  <c r="H749" i="11"/>
  <c r="I749" i="11" s="1"/>
  <c r="H747" i="11"/>
  <c r="I747" i="11" s="1"/>
  <c r="H745" i="11"/>
  <c r="I745" i="11" s="1"/>
  <c r="H743" i="11"/>
  <c r="I743" i="11" s="1"/>
  <c r="H741" i="11"/>
  <c r="I741" i="11" s="1"/>
  <c r="H739" i="11"/>
  <c r="I739" i="11" s="1"/>
  <c r="H737" i="11"/>
  <c r="I737" i="11" s="1"/>
  <c r="H735" i="11"/>
  <c r="I735" i="11" s="1"/>
  <c r="H733" i="11"/>
  <c r="I733" i="11" s="1"/>
  <c r="H731" i="11"/>
  <c r="I731" i="11" s="1"/>
  <c r="H729" i="11"/>
  <c r="I729" i="11" s="1"/>
  <c r="H727" i="11"/>
  <c r="I727" i="11" s="1"/>
  <c r="H725" i="11"/>
  <c r="I725" i="11" s="1"/>
  <c r="H723" i="11"/>
  <c r="I723" i="11" s="1"/>
  <c r="H721" i="11"/>
  <c r="I721" i="11" s="1"/>
  <c r="H719" i="11"/>
  <c r="I719" i="11" s="1"/>
  <c r="H717" i="11"/>
  <c r="I717" i="11" s="1"/>
  <c r="H715" i="11"/>
  <c r="I715" i="11" s="1"/>
  <c r="H713" i="11"/>
  <c r="I713" i="11" s="1"/>
  <c r="H711" i="11"/>
  <c r="I711" i="11" s="1"/>
  <c r="H709" i="11"/>
  <c r="I709" i="11" s="1"/>
  <c r="H707" i="11"/>
  <c r="I707" i="11" s="1"/>
  <c r="H705" i="11"/>
  <c r="I705" i="11" s="1"/>
  <c r="H703" i="11"/>
  <c r="I703" i="11" s="1"/>
  <c r="H701" i="11"/>
  <c r="I701" i="11" s="1"/>
  <c r="H699" i="11"/>
  <c r="I699" i="11" s="1"/>
  <c r="H697" i="11"/>
  <c r="I697" i="11" s="1"/>
  <c r="H695" i="11"/>
  <c r="I695" i="11" s="1"/>
  <c r="H693" i="11"/>
  <c r="I693" i="11" s="1"/>
  <c r="H691" i="11"/>
  <c r="I691" i="11" s="1"/>
  <c r="H689" i="11"/>
  <c r="I689" i="11" s="1"/>
  <c r="H687" i="11"/>
  <c r="I687" i="11" s="1"/>
  <c r="H685" i="11"/>
  <c r="I685" i="11" s="1"/>
  <c r="H683" i="11"/>
  <c r="I683" i="11" s="1"/>
  <c r="H681" i="11"/>
  <c r="I681" i="11" s="1"/>
  <c r="H679" i="11"/>
  <c r="I679" i="11" s="1"/>
  <c r="H677" i="11"/>
  <c r="I677" i="11" s="1"/>
  <c r="H675" i="11"/>
  <c r="I675" i="11" s="1"/>
  <c r="H673" i="11"/>
  <c r="I673" i="11" s="1"/>
  <c r="H671" i="11"/>
  <c r="I671" i="11" s="1"/>
  <c r="H669" i="11"/>
  <c r="I669" i="11" s="1"/>
  <c r="H667" i="11"/>
  <c r="I667" i="11" s="1"/>
  <c r="H665" i="11"/>
  <c r="I665" i="11" s="1"/>
  <c r="H663" i="11"/>
  <c r="I663" i="11" s="1"/>
  <c r="H661" i="11"/>
  <c r="I661" i="11" s="1"/>
  <c r="H659" i="11"/>
  <c r="I659" i="11" s="1"/>
  <c r="H657" i="11"/>
  <c r="I657" i="11" s="1"/>
  <c r="H655" i="11"/>
  <c r="I655" i="11" s="1"/>
  <c r="H653" i="11"/>
  <c r="I653" i="11" s="1"/>
  <c r="H651" i="11"/>
  <c r="I651" i="11" s="1"/>
  <c r="H649" i="11"/>
  <c r="I649" i="11" s="1"/>
  <c r="H647" i="11"/>
  <c r="I647" i="11" s="1"/>
  <c r="H645" i="11"/>
  <c r="I645" i="11" s="1"/>
  <c r="H643" i="11"/>
  <c r="I643" i="11" s="1"/>
  <c r="H641" i="11"/>
  <c r="I641" i="11" s="1"/>
  <c r="H639" i="11"/>
  <c r="I639" i="11" s="1"/>
  <c r="H637" i="11"/>
  <c r="I637" i="11" s="1"/>
  <c r="H635" i="11"/>
  <c r="I635" i="11" s="1"/>
  <c r="H633" i="11"/>
  <c r="I633" i="11" s="1"/>
  <c r="H631" i="11"/>
  <c r="I631" i="11" s="1"/>
  <c r="H629" i="11"/>
  <c r="I629" i="11" s="1"/>
  <c r="H627" i="11"/>
  <c r="I627" i="11" s="1"/>
  <c r="H625" i="11"/>
  <c r="I625" i="11" s="1"/>
  <c r="H623" i="11"/>
  <c r="I623" i="11" s="1"/>
  <c r="H621" i="11"/>
  <c r="I621" i="11" s="1"/>
  <c r="H619" i="11"/>
  <c r="I619" i="11" s="1"/>
  <c r="H617" i="11"/>
  <c r="I617" i="11" s="1"/>
  <c r="H615" i="11"/>
  <c r="I615" i="11" s="1"/>
  <c r="H613" i="11"/>
  <c r="I613" i="11" s="1"/>
  <c r="H611" i="11"/>
  <c r="I611" i="11" s="1"/>
  <c r="H609" i="11"/>
  <c r="I609" i="11" s="1"/>
  <c r="H607" i="11"/>
  <c r="I607" i="11" s="1"/>
  <c r="H605" i="11"/>
  <c r="I605" i="11" s="1"/>
  <c r="H603" i="11"/>
  <c r="I603" i="11" s="1"/>
  <c r="H601" i="11"/>
  <c r="I601" i="11" s="1"/>
  <c r="H599" i="11"/>
  <c r="I599" i="11" s="1"/>
  <c r="H597" i="11"/>
  <c r="I597" i="11" s="1"/>
  <c r="H595" i="11"/>
  <c r="I595" i="11" s="1"/>
  <c r="H593" i="11"/>
  <c r="I593" i="11" s="1"/>
  <c r="H591" i="11"/>
  <c r="I591" i="11" s="1"/>
  <c r="H589" i="11"/>
  <c r="I589" i="11" s="1"/>
  <c r="H587" i="11"/>
  <c r="I587" i="11" s="1"/>
  <c r="H585" i="11"/>
  <c r="I585" i="11" s="1"/>
  <c r="H583" i="11"/>
  <c r="I583" i="11" s="1"/>
  <c r="H581" i="11"/>
  <c r="I581" i="11" s="1"/>
  <c r="H579" i="11"/>
  <c r="I579" i="11" s="1"/>
  <c r="H577" i="11"/>
  <c r="I577" i="11" s="1"/>
  <c r="H575" i="11"/>
  <c r="I575" i="11" s="1"/>
  <c r="H573" i="11"/>
  <c r="I573" i="11" s="1"/>
  <c r="H571" i="11"/>
  <c r="I571" i="11" s="1"/>
  <c r="H569" i="11"/>
  <c r="I569" i="11" s="1"/>
  <c r="H567" i="11"/>
  <c r="I567" i="11" s="1"/>
  <c r="H565" i="11"/>
  <c r="I565" i="11" s="1"/>
  <c r="H563" i="11"/>
  <c r="I563" i="11" s="1"/>
  <c r="H561" i="11"/>
  <c r="I561" i="11" s="1"/>
  <c r="H559" i="11"/>
  <c r="I559" i="11" s="1"/>
  <c r="H557" i="11"/>
  <c r="I557" i="11" s="1"/>
  <c r="H555" i="11"/>
  <c r="I555" i="11" s="1"/>
  <c r="H553" i="11"/>
  <c r="I553" i="11" s="1"/>
  <c r="H551" i="11"/>
  <c r="I551" i="11" s="1"/>
  <c r="H549" i="11"/>
  <c r="I549" i="11" s="1"/>
  <c r="H547" i="11"/>
  <c r="I547" i="11" s="1"/>
  <c r="H545" i="11"/>
  <c r="I545" i="11" s="1"/>
  <c r="H543" i="11"/>
  <c r="I543" i="11" s="1"/>
  <c r="H541" i="11"/>
  <c r="I541" i="11" s="1"/>
  <c r="H539" i="11"/>
  <c r="I539" i="11" s="1"/>
  <c r="H537" i="11"/>
  <c r="I537" i="11" s="1"/>
  <c r="H535" i="11"/>
  <c r="I535" i="11" s="1"/>
  <c r="H533" i="11"/>
  <c r="I533" i="11" s="1"/>
  <c r="H531" i="11"/>
  <c r="I531" i="11" s="1"/>
  <c r="H529" i="11"/>
  <c r="I529" i="11" s="1"/>
  <c r="H527" i="11"/>
  <c r="I527" i="11" s="1"/>
  <c r="H525" i="11"/>
  <c r="I525" i="11" s="1"/>
  <c r="H776" i="11"/>
  <c r="I776" i="11" s="1"/>
  <c r="H774" i="11"/>
  <c r="I774" i="11" s="1"/>
  <c r="H772" i="11"/>
  <c r="I772" i="11" s="1"/>
  <c r="H770" i="11"/>
  <c r="I770" i="11" s="1"/>
  <c r="H768" i="11"/>
  <c r="I768" i="11" s="1"/>
  <c r="H766" i="11"/>
  <c r="I766" i="11" s="1"/>
  <c r="H764" i="11"/>
  <c r="I764" i="11" s="1"/>
  <c r="H762" i="11"/>
  <c r="I762" i="11" s="1"/>
  <c r="H760" i="11"/>
  <c r="I760" i="11" s="1"/>
  <c r="H758" i="11"/>
  <c r="I758" i="11" s="1"/>
  <c r="H756" i="11"/>
  <c r="I756" i="11" s="1"/>
  <c r="H754" i="11"/>
  <c r="I754" i="11" s="1"/>
  <c r="H752" i="11"/>
  <c r="I752" i="11" s="1"/>
  <c r="H750" i="11"/>
  <c r="I750" i="11" s="1"/>
  <c r="H748" i="11"/>
  <c r="I748" i="11" s="1"/>
  <c r="H746" i="11"/>
  <c r="I746" i="11" s="1"/>
  <c r="H744" i="11"/>
  <c r="I744" i="11" s="1"/>
  <c r="H742" i="11"/>
  <c r="I742" i="11" s="1"/>
  <c r="H740" i="11"/>
  <c r="I740" i="11" s="1"/>
  <c r="H738" i="11"/>
  <c r="I738" i="11" s="1"/>
  <c r="H736" i="11"/>
  <c r="I736" i="11" s="1"/>
  <c r="H734" i="11"/>
  <c r="I734" i="11" s="1"/>
  <c r="H732" i="11"/>
  <c r="I732" i="11" s="1"/>
  <c r="H730" i="11"/>
  <c r="I730" i="11" s="1"/>
  <c r="H728" i="11"/>
  <c r="I728" i="11" s="1"/>
  <c r="H726" i="11"/>
  <c r="I726" i="11" s="1"/>
  <c r="H724" i="11"/>
  <c r="I724" i="11" s="1"/>
  <c r="H722" i="11"/>
  <c r="I722" i="11" s="1"/>
  <c r="H720" i="11"/>
  <c r="I720" i="11" s="1"/>
  <c r="H718" i="11"/>
  <c r="I718" i="11" s="1"/>
  <c r="H716" i="11"/>
  <c r="I716" i="11" s="1"/>
  <c r="H714" i="11"/>
  <c r="I714" i="11" s="1"/>
  <c r="H712" i="11"/>
  <c r="I712" i="11" s="1"/>
  <c r="H710" i="11"/>
  <c r="I710" i="11" s="1"/>
  <c r="H708" i="11"/>
  <c r="I708" i="11" s="1"/>
  <c r="H706" i="11"/>
  <c r="I706" i="11" s="1"/>
  <c r="H704" i="11"/>
  <c r="I704" i="11" s="1"/>
  <c r="H702" i="11"/>
  <c r="I702" i="11" s="1"/>
  <c r="H700" i="11"/>
  <c r="I700" i="11" s="1"/>
  <c r="H698" i="11"/>
  <c r="I698" i="11" s="1"/>
  <c r="H696" i="11"/>
  <c r="I696" i="11" s="1"/>
  <c r="H694" i="11"/>
  <c r="I694" i="11" s="1"/>
  <c r="H692" i="11"/>
  <c r="I692" i="11" s="1"/>
  <c r="H690" i="11"/>
  <c r="I690" i="11" s="1"/>
  <c r="H688" i="11"/>
  <c r="I688" i="11" s="1"/>
  <c r="H686" i="11"/>
  <c r="I686" i="11" s="1"/>
  <c r="H684" i="11"/>
  <c r="I684" i="11" s="1"/>
  <c r="H682" i="11"/>
  <c r="I682" i="11" s="1"/>
  <c r="H680" i="11"/>
  <c r="I680" i="11" s="1"/>
  <c r="H678" i="11"/>
  <c r="I678" i="11" s="1"/>
  <c r="H676" i="11"/>
  <c r="I676" i="11" s="1"/>
  <c r="H674" i="11"/>
  <c r="I674" i="11" s="1"/>
  <c r="H672" i="11"/>
  <c r="I672" i="11" s="1"/>
  <c r="H670" i="11"/>
  <c r="I670" i="11" s="1"/>
  <c r="H668" i="11"/>
  <c r="I668" i="11" s="1"/>
  <c r="H666" i="11"/>
  <c r="I666" i="11" s="1"/>
  <c r="H664" i="11"/>
  <c r="I664" i="11" s="1"/>
  <c r="H662" i="11"/>
  <c r="I662" i="11" s="1"/>
  <c r="H660" i="11"/>
  <c r="I660" i="11" s="1"/>
  <c r="H658" i="11"/>
  <c r="I658" i="11" s="1"/>
  <c r="H656" i="11"/>
  <c r="I656" i="11" s="1"/>
  <c r="H654" i="11"/>
  <c r="I654" i="11" s="1"/>
  <c r="H652" i="11"/>
  <c r="I652" i="11" s="1"/>
  <c r="H650" i="11"/>
  <c r="I650" i="11" s="1"/>
  <c r="H648" i="11"/>
  <c r="I648" i="11" s="1"/>
  <c r="H646" i="11"/>
  <c r="I646" i="11" s="1"/>
  <c r="H644" i="11"/>
  <c r="I644" i="11" s="1"/>
  <c r="H642" i="11"/>
  <c r="I642" i="11" s="1"/>
  <c r="H640" i="11"/>
  <c r="I640" i="11" s="1"/>
  <c r="H638" i="11"/>
  <c r="I638" i="11" s="1"/>
  <c r="H636" i="11"/>
  <c r="I636" i="11" s="1"/>
  <c r="H634" i="11"/>
  <c r="I634" i="11" s="1"/>
  <c r="H632" i="11"/>
  <c r="I632" i="11" s="1"/>
  <c r="H630" i="11"/>
  <c r="I630" i="11" s="1"/>
  <c r="H628" i="11"/>
  <c r="I628" i="11" s="1"/>
  <c r="H626" i="11"/>
  <c r="I626" i="11" s="1"/>
  <c r="H624" i="11"/>
  <c r="I624" i="11" s="1"/>
  <c r="H622" i="11"/>
  <c r="I622" i="11" s="1"/>
  <c r="H620" i="11"/>
  <c r="I620" i="11" s="1"/>
  <c r="H618" i="11"/>
  <c r="I618" i="11" s="1"/>
  <c r="H616" i="11"/>
  <c r="I616" i="11" s="1"/>
  <c r="H614" i="11"/>
  <c r="I614" i="11" s="1"/>
  <c r="H612" i="11"/>
  <c r="I612" i="11" s="1"/>
  <c r="H610" i="11"/>
  <c r="I610" i="11" s="1"/>
  <c r="H608" i="11"/>
  <c r="I608" i="11" s="1"/>
  <c r="H606" i="11"/>
  <c r="I606" i="11" s="1"/>
  <c r="H604" i="11"/>
  <c r="I604" i="11" s="1"/>
  <c r="H602" i="11"/>
  <c r="I602" i="11" s="1"/>
  <c r="H600" i="11"/>
  <c r="I600" i="11" s="1"/>
  <c r="H598" i="11"/>
  <c r="I598" i="11" s="1"/>
  <c r="H596" i="11"/>
  <c r="I596" i="11" s="1"/>
  <c r="H594" i="11"/>
  <c r="I594" i="11" s="1"/>
  <c r="H592" i="11"/>
  <c r="I592" i="11" s="1"/>
  <c r="H590" i="11"/>
  <c r="I590" i="11" s="1"/>
  <c r="H588" i="11"/>
  <c r="I588" i="11" s="1"/>
  <c r="H586" i="11"/>
  <c r="I586" i="11" s="1"/>
  <c r="H584" i="11"/>
  <c r="I584" i="11" s="1"/>
  <c r="H582" i="11"/>
  <c r="I582" i="11" s="1"/>
  <c r="H580" i="11"/>
  <c r="I580" i="11" s="1"/>
  <c r="H578" i="11"/>
  <c r="I578" i="11" s="1"/>
  <c r="H576" i="11"/>
  <c r="I576" i="11" s="1"/>
  <c r="H574" i="11"/>
  <c r="I574" i="11" s="1"/>
  <c r="H572" i="11"/>
  <c r="I572" i="11" s="1"/>
  <c r="H570" i="11"/>
  <c r="I570" i="11" s="1"/>
  <c r="H568" i="11"/>
  <c r="I568" i="11" s="1"/>
  <c r="H566" i="11"/>
  <c r="I566" i="11" s="1"/>
  <c r="H564" i="11"/>
  <c r="I564" i="11" s="1"/>
  <c r="H562" i="11"/>
  <c r="I562" i="11" s="1"/>
  <c r="H560" i="11"/>
  <c r="I560" i="11" s="1"/>
  <c r="H558" i="11"/>
  <c r="I558" i="11" s="1"/>
  <c r="H556" i="11"/>
  <c r="I556" i="11" s="1"/>
  <c r="H554" i="11"/>
  <c r="I554" i="11" s="1"/>
  <c r="H552" i="11"/>
  <c r="I552" i="11" s="1"/>
  <c r="H550" i="11"/>
  <c r="I550" i="11" s="1"/>
  <c r="H548" i="11"/>
  <c r="I548" i="11" s="1"/>
  <c r="H546" i="11"/>
  <c r="I546" i="11" s="1"/>
  <c r="H544" i="11"/>
  <c r="I544" i="11" s="1"/>
  <c r="H542" i="11"/>
  <c r="I542" i="11" s="1"/>
  <c r="H540" i="11"/>
  <c r="I540" i="11" s="1"/>
  <c r="H538" i="11"/>
  <c r="I538" i="11" s="1"/>
  <c r="H536" i="11"/>
  <c r="I536" i="11" s="1"/>
  <c r="H534" i="11"/>
  <c r="I534" i="11" s="1"/>
  <c r="H532" i="11"/>
  <c r="I532" i="11" s="1"/>
  <c r="H530" i="11"/>
  <c r="I530" i="11" s="1"/>
  <c r="H528" i="11"/>
  <c r="I528" i="11" s="1"/>
  <c r="H526" i="11"/>
  <c r="I526" i="11" s="1"/>
  <c r="H524" i="11"/>
  <c r="I524" i="11" s="1"/>
  <c r="H522" i="11"/>
  <c r="I522" i="11" s="1"/>
  <c r="H520" i="11"/>
  <c r="I520" i="11" s="1"/>
  <c r="H518" i="11"/>
  <c r="I518" i="11" s="1"/>
  <c r="H516" i="11"/>
  <c r="I516" i="11" s="1"/>
  <c r="H514" i="11"/>
  <c r="I514" i="11" s="1"/>
  <c r="H512" i="11"/>
  <c r="I512" i="11" s="1"/>
  <c r="H510" i="11"/>
  <c r="I510" i="11" s="1"/>
  <c r="H508" i="11"/>
  <c r="I508" i="11" s="1"/>
  <c r="H506" i="11"/>
  <c r="I506" i="11" s="1"/>
  <c r="H504" i="11"/>
  <c r="I504" i="11" s="1"/>
  <c r="H502" i="11"/>
  <c r="I502" i="11" s="1"/>
  <c r="H500" i="11"/>
  <c r="I500" i="11" s="1"/>
  <c r="H498" i="11"/>
  <c r="I498" i="11" s="1"/>
  <c r="H496" i="11"/>
  <c r="I496" i="11" s="1"/>
  <c r="H494" i="11"/>
  <c r="I494" i="11" s="1"/>
  <c r="H492" i="11"/>
  <c r="I492" i="11" s="1"/>
  <c r="H490" i="11"/>
  <c r="I490" i="11" s="1"/>
  <c r="H488" i="11"/>
  <c r="I488" i="11" s="1"/>
  <c r="H486" i="11"/>
  <c r="I486" i="11" s="1"/>
  <c r="H484" i="11"/>
  <c r="I484" i="11" s="1"/>
  <c r="H482" i="11"/>
  <c r="I482" i="11" s="1"/>
  <c r="H480" i="11"/>
  <c r="I480" i="11" s="1"/>
  <c r="H478" i="11"/>
  <c r="I478" i="11" s="1"/>
  <c r="H476" i="11"/>
  <c r="I476" i="11" s="1"/>
  <c r="H474" i="11"/>
  <c r="I474" i="11" s="1"/>
  <c r="H472" i="11"/>
  <c r="I472" i="11" s="1"/>
  <c r="H470" i="11"/>
  <c r="I470" i="11" s="1"/>
  <c r="H468" i="11"/>
  <c r="I468" i="11" s="1"/>
  <c r="H466" i="11"/>
  <c r="I466" i="11" s="1"/>
  <c r="H464" i="11"/>
  <c r="I464" i="11" s="1"/>
  <c r="H462" i="11"/>
  <c r="I462" i="11" s="1"/>
  <c r="H460" i="11"/>
  <c r="I460" i="11" s="1"/>
  <c r="H458" i="11"/>
  <c r="I458" i="11" s="1"/>
  <c r="H456" i="11"/>
  <c r="I456" i="11" s="1"/>
  <c r="H454" i="11"/>
  <c r="I454" i="11" s="1"/>
  <c r="H452" i="11"/>
  <c r="I452" i="11" s="1"/>
  <c r="H450" i="11"/>
  <c r="I450" i="11" s="1"/>
  <c r="H448" i="11"/>
  <c r="I448" i="11" s="1"/>
  <c r="H446" i="11"/>
  <c r="I446" i="11" s="1"/>
  <c r="H444" i="11"/>
  <c r="I444" i="11" s="1"/>
  <c r="H442" i="11"/>
  <c r="I442" i="11" s="1"/>
  <c r="H440" i="11"/>
  <c r="I440" i="11" s="1"/>
  <c r="H438" i="11"/>
  <c r="I438" i="11" s="1"/>
  <c r="H436" i="11"/>
  <c r="I436" i="11" s="1"/>
  <c r="H434" i="11"/>
  <c r="I434" i="11" s="1"/>
  <c r="H432" i="11"/>
  <c r="I432" i="11" s="1"/>
  <c r="H430" i="11"/>
  <c r="I430" i="11" s="1"/>
  <c r="H428" i="11"/>
  <c r="I428" i="11" s="1"/>
  <c r="H426" i="11"/>
  <c r="I426" i="11" s="1"/>
  <c r="H424" i="11"/>
  <c r="I424" i="11" s="1"/>
  <c r="H422" i="11"/>
  <c r="I422" i="11" s="1"/>
  <c r="H420" i="11"/>
  <c r="I420" i="11" s="1"/>
  <c r="H418" i="11"/>
  <c r="I418" i="11" s="1"/>
  <c r="H416" i="11"/>
  <c r="I416" i="11" s="1"/>
  <c r="H414" i="11"/>
  <c r="I414" i="11" s="1"/>
  <c r="H412" i="11"/>
  <c r="I412" i="11" s="1"/>
  <c r="H410" i="11"/>
  <c r="I410" i="11" s="1"/>
  <c r="H408" i="11"/>
  <c r="I408" i="11" s="1"/>
  <c r="H406" i="11"/>
  <c r="I406" i="11" s="1"/>
  <c r="H404" i="11"/>
  <c r="I404" i="11" s="1"/>
  <c r="H402" i="11"/>
  <c r="I402" i="11" s="1"/>
  <c r="H400" i="11"/>
  <c r="I400" i="11" s="1"/>
  <c r="H398" i="11"/>
  <c r="I398" i="11" s="1"/>
  <c r="H396" i="11"/>
  <c r="I396" i="11" s="1"/>
  <c r="H394" i="11"/>
  <c r="I394" i="11" s="1"/>
  <c r="H392" i="11"/>
  <c r="I392" i="11" s="1"/>
  <c r="H390" i="11"/>
  <c r="I390" i="11" s="1"/>
  <c r="H388" i="11"/>
  <c r="I388" i="11" s="1"/>
  <c r="H386" i="11"/>
  <c r="I386" i="11" s="1"/>
  <c r="H384" i="11"/>
  <c r="I384" i="11" s="1"/>
  <c r="H382" i="11"/>
  <c r="I382" i="11" s="1"/>
  <c r="H380" i="11"/>
  <c r="I380" i="11" s="1"/>
  <c r="H378" i="11"/>
  <c r="I378" i="11" s="1"/>
  <c r="H376" i="11"/>
  <c r="I376" i="11" s="1"/>
  <c r="H374" i="11"/>
  <c r="I374" i="11" s="1"/>
  <c r="H372" i="11"/>
  <c r="I372" i="11" s="1"/>
  <c r="H370" i="11"/>
  <c r="I370" i="11" s="1"/>
  <c r="H368" i="11"/>
  <c r="I368" i="11" s="1"/>
  <c r="H366" i="11"/>
  <c r="I366" i="11" s="1"/>
  <c r="H364" i="11"/>
  <c r="I364" i="11" s="1"/>
  <c r="H362" i="11"/>
  <c r="I362" i="11" s="1"/>
  <c r="H360" i="11"/>
  <c r="I360" i="11" s="1"/>
  <c r="H358" i="11"/>
  <c r="I358" i="11" s="1"/>
  <c r="H356" i="11"/>
  <c r="I356" i="11" s="1"/>
  <c r="H354" i="11"/>
  <c r="I354" i="11" s="1"/>
  <c r="H352" i="11"/>
  <c r="I352" i="11" s="1"/>
  <c r="H350" i="11"/>
  <c r="I350" i="11" s="1"/>
  <c r="H348" i="11"/>
  <c r="I348" i="11" s="1"/>
  <c r="H346" i="11"/>
  <c r="I346" i="11" s="1"/>
  <c r="H344" i="11"/>
  <c r="I344" i="11" s="1"/>
  <c r="H342" i="11"/>
  <c r="I342" i="11" s="1"/>
  <c r="H340" i="11"/>
  <c r="I340" i="11" s="1"/>
  <c r="H338" i="11"/>
  <c r="I338" i="11" s="1"/>
  <c r="H336" i="11"/>
  <c r="I336" i="11" s="1"/>
  <c r="H334" i="11"/>
  <c r="I334" i="11" s="1"/>
  <c r="H332" i="11"/>
  <c r="I332" i="11" s="1"/>
  <c r="H330" i="11"/>
  <c r="I330" i="11" s="1"/>
  <c r="H328" i="11"/>
  <c r="I328" i="11" s="1"/>
  <c r="H326" i="11"/>
  <c r="I326" i="11" s="1"/>
  <c r="H324" i="11"/>
  <c r="I324" i="11" s="1"/>
  <c r="H322" i="11"/>
  <c r="I322" i="11" s="1"/>
  <c r="H320" i="11"/>
  <c r="I320" i="11" s="1"/>
  <c r="H318" i="11"/>
  <c r="I318" i="11" s="1"/>
  <c r="H316" i="11"/>
  <c r="I316" i="11" s="1"/>
  <c r="H314" i="11"/>
  <c r="I314" i="11" s="1"/>
  <c r="H312" i="11"/>
  <c r="I312" i="11" s="1"/>
  <c r="H310" i="11"/>
  <c r="I310" i="11" s="1"/>
  <c r="H308" i="11"/>
  <c r="I308" i="11" s="1"/>
  <c r="H306" i="11"/>
  <c r="I306" i="11" s="1"/>
  <c r="H304" i="11"/>
  <c r="I304" i="11" s="1"/>
  <c r="H302" i="11"/>
  <c r="I302" i="11" s="1"/>
  <c r="H300" i="11"/>
  <c r="I300" i="11" s="1"/>
  <c r="H298" i="11"/>
  <c r="I298" i="11" s="1"/>
  <c r="H296" i="11"/>
  <c r="I296" i="11" s="1"/>
  <c r="H294" i="11"/>
  <c r="I294" i="11" s="1"/>
  <c r="H523" i="11"/>
  <c r="I523" i="11" s="1"/>
  <c r="H521" i="11"/>
  <c r="I521" i="11" s="1"/>
  <c r="H519" i="11"/>
  <c r="I519" i="11" s="1"/>
  <c r="H517" i="11"/>
  <c r="I517" i="11" s="1"/>
  <c r="H515" i="11"/>
  <c r="I515" i="11" s="1"/>
  <c r="H513" i="11"/>
  <c r="I513" i="11" s="1"/>
  <c r="H511" i="11"/>
  <c r="I511" i="11" s="1"/>
  <c r="H509" i="11"/>
  <c r="I509" i="11" s="1"/>
  <c r="H507" i="11"/>
  <c r="I507" i="11" s="1"/>
  <c r="H505" i="11"/>
  <c r="I505" i="11" s="1"/>
  <c r="H503" i="11"/>
  <c r="I503" i="11" s="1"/>
  <c r="H501" i="11"/>
  <c r="I501" i="11" s="1"/>
  <c r="H499" i="11"/>
  <c r="I499" i="11" s="1"/>
  <c r="H497" i="11"/>
  <c r="I497" i="11" s="1"/>
  <c r="H495" i="11"/>
  <c r="I495" i="11" s="1"/>
  <c r="H493" i="11"/>
  <c r="I493" i="11" s="1"/>
  <c r="H491" i="11"/>
  <c r="I491" i="11" s="1"/>
  <c r="H489" i="11"/>
  <c r="I489" i="11" s="1"/>
  <c r="H487" i="11"/>
  <c r="I487" i="11" s="1"/>
  <c r="H485" i="11"/>
  <c r="I485" i="11" s="1"/>
  <c r="H483" i="11"/>
  <c r="I483" i="11" s="1"/>
  <c r="H481" i="11"/>
  <c r="I481" i="11" s="1"/>
  <c r="H479" i="11"/>
  <c r="I479" i="11" s="1"/>
  <c r="H477" i="11"/>
  <c r="I477" i="11" s="1"/>
  <c r="H475" i="11"/>
  <c r="I475" i="11" s="1"/>
  <c r="H473" i="11"/>
  <c r="I473" i="11" s="1"/>
  <c r="H471" i="11"/>
  <c r="I471" i="11" s="1"/>
  <c r="H469" i="11"/>
  <c r="I469" i="11" s="1"/>
  <c r="H467" i="11"/>
  <c r="I467" i="11" s="1"/>
  <c r="H465" i="11"/>
  <c r="I465" i="11" s="1"/>
  <c r="H463" i="11"/>
  <c r="I463" i="11" s="1"/>
  <c r="H461" i="11"/>
  <c r="I461" i="11" s="1"/>
  <c r="H459" i="11"/>
  <c r="I459" i="11" s="1"/>
  <c r="H457" i="11"/>
  <c r="I457" i="11" s="1"/>
  <c r="H455" i="11"/>
  <c r="I455" i="11" s="1"/>
  <c r="H453" i="11"/>
  <c r="I453" i="11" s="1"/>
  <c r="H451" i="11"/>
  <c r="I451" i="11" s="1"/>
  <c r="H449" i="11"/>
  <c r="I449" i="11" s="1"/>
  <c r="H447" i="11"/>
  <c r="I447" i="11" s="1"/>
  <c r="H445" i="11"/>
  <c r="I445" i="11" s="1"/>
  <c r="H443" i="11"/>
  <c r="I443" i="11" s="1"/>
  <c r="H441" i="11"/>
  <c r="I441" i="11" s="1"/>
  <c r="H439" i="11"/>
  <c r="I439" i="11" s="1"/>
  <c r="H437" i="11"/>
  <c r="I437" i="11" s="1"/>
  <c r="H435" i="11"/>
  <c r="I435" i="11" s="1"/>
  <c r="H433" i="11"/>
  <c r="I433" i="11" s="1"/>
  <c r="H431" i="11"/>
  <c r="I431" i="11" s="1"/>
  <c r="H429" i="11"/>
  <c r="I429" i="11" s="1"/>
  <c r="H427" i="11"/>
  <c r="I427" i="11" s="1"/>
  <c r="H425" i="11"/>
  <c r="I425" i="11" s="1"/>
  <c r="H423" i="11"/>
  <c r="I423" i="11" s="1"/>
  <c r="H421" i="11"/>
  <c r="I421" i="11" s="1"/>
  <c r="H419" i="11"/>
  <c r="I419" i="11" s="1"/>
  <c r="H417" i="11"/>
  <c r="I417" i="11" s="1"/>
  <c r="H415" i="11"/>
  <c r="I415" i="11" s="1"/>
  <c r="H413" i="11"/>
  <c r="I413" i="11" s="1"/>
  <c r="H411" i="11"/>
  <c r="I411" i="11" s="1"/>
  <c r="H409" i="11"/>
  <c r="I409" i="11" s="1"/>
  <c r="H407" i="11"/>
  <c r="I407" i="11" s="1"/>
  <c r="H405" i="11"/>
  <c r="I405" i="11" s="1"/>
  <c r="H403" i="11"/>
  <c r="I403" i="11" s="1"/>
  <c r="H401" i="11"/>
  <c r="I401" i="11" s="1"/>
  <c r="H399" i="11"/>
  <c r="I399" i="11" s="1"/>
  <c r="H397" i="11"/>
  <c r="I397" i="11" s="1"/>
  <c r="H395" i="11"/>
  <c r="I395" i="11" s="1"/>
  <c r="H393" i="11"/>
  <c r="I393" i="11" s="1"/>
  <c r="H391" i="11"/>
  <c r="I391" i="11" s="1"/>
  <c r="H389" i="11"/>
  <c r="I389" i="11" s="1"/>
  <c r="H387" i="11"/>
  <c r="I387" i="11" s="1"/>
  <c r="H385" i="11"/>
  <c r="I385" i="11" s="1"/>
  <c r="H383" i="11"/>
  <c r="I383" i="11" s="1"/>
  <c r="H381" i="11"/>
  <c r="I381" i="11" s="1"/>
  <c r="H379" i="11"/>
  <c r="I379" i="11" s="1"/>
  <c r="H377" i="11"/>
  <c r="I377" i="11" s="1"/>
  <c r="H375" i="11"/>
  <c r="I375" i="11" s="1"/>
  <c r="H373" i="11"/>
  <c r="I373" i="11" s="1"/>
  <c r="H371" i="11"/>
  <c r="I371" i="11" s="1"/>
  <c r="H369" i="11"/>
  <c r="I369" i="11" s="1"/>
  <c r="H367" i="11"/>
  <c r="I367" i="11" s="1"/>
  <c r="H365" i="11"/>
  <c r="I365" i="11" s="1"/>
  <c r="H363" i="11"/>
  <c r="I363" i="11" s="1"/>
  <c r="H361" i="11"/>
  <c r="I361" i="11" s="1"/>
  <c r="H359" i="11"/>
  <c r="I359" i="11" s="1"/>
  <c r="H357" i="11"/>
  <c r="I357" i="11" s="1"/>
  <c r="H355" i="11"/>
  <c r="I355" i="11" s="1"/>
  <c r="H353" i="11"/>
  <c r="I353" i="11" s="1"/>
  <c r="H351" i="11"/>
  <c r="I351" i="11" s="1"/>
  <c r="H349" i="11"/>
  <c r="I349" i="11" s="1"/>
  <c r="H347" i="11"/>
  <c r="I347" i="11" s="1"/>
  <c r="H345" i="11"/>
  <c r="I345" i="11" s="1"/>
  <c r="H343" i="11"/>
  <c r="I343" i="11" s="1"/>
  <c r="H341" i="11"/>
  <c r="I341" i="11" s="1"/>
  <c r="H339" i="11"/>
  <c r="I339" i="11" s="1"/>
  <c r="H337" i="11"/>
  <c r="I337" i="11" s="1"/>
  <c r="H335" i="11"/>
  <c r="I335" i="11" s="1"/>
  <c r="H333" i="11"/>
  <c r="I333" i="11" s="1"/>
  <c r="H331" i="11"/>
  <c r="I331" i="11" s="1"/>
  <c r="H329" i="11"/>
  <c r="I329" i="11" s="1"/>
  <c r="H327" i="11"/>
  <c r="I327" i="11" s="1"/>
  <c r="H325" i="11"/>
  <c r="I325" i="11" s="1"/>
  <c r="H323" i="11"/>
  <c r="I323" i="11" s="1"/>
  <c r="H321" i="11"/>
  <c r="I321" i="11" s="1"/>
  <c r="H319" i="11"/>
  <c r="I319" i="11" s="1"/>
  <c r="H317" i="11"/>
  <c r="I317" i="11" s="1"/>
  <c r="H315" i="11"/>
  <c r="I315" i="11" s="1"/>
  <c r="H313" i="11"/>
  <c r="I313" i="11" s="1"/>
  <c r="H311" i="11"/>
  <c r="I311" i="11" s="1"/>
  <c r="H309" i="11"/>
  <c r="I309" i="11" s="1"/>
  <c r="H307" i="11"/>
  <c r="I307" i="11" s="1"/>
  <c r="H305" i="11"/>
  <c r="I305" i="11" s="1"/>
  <c r="H303" i="11"/>
  <c r="I303" i="11" s="1"/>
  <c r="H301" i="11"/>
  <c r="I301" i="11" s="1"/>
  <c r="H299" i="11"/>
  <c r="I299" i="11" s="1"/>
  <c r="H297" i="11"/>
  <c r="I297" i="11" s="1"/>
  <c r="H295" i="11"/>
  <c r="I295" i="11" s="1"/>
  <c r="H293" i="11"/>
  <c r="I293" i="11" s="1"/>
  <c r="F20" i="11"/>
  <c r="F22" i="11"/>
  <c r="G20" i="11"/>
  <c r="J20" i="11" s="1"/>
  <c r="G21" i="11"/>
  <c r="G22" i="11"/>
  <c r="F23" i="11"/>
  <c r="H23" i="11"/>
  <c r="I23" i="11" s="1"/>
  <c r="F24" i="11"/>
  <c r="H24" i="11"/>
  <c r="I24" i="11" s="1"/>
  <c r="G25" i="11"/>
  <c r="J25" i="11" s="1"/>
  <c r="G26" i="11"/>
  <c r="J26" i="11" s="1"/>
  <c r="G27" i="11"/>
  <c r="J27" i="11" s="1"/>
  <c r="F28" i="11"/>
  <c r="H28" i="11"/>
  <c r="I28" i="11" s="1"/>
  <c r="G29" i="11"/>
  <c r="J29" i="11" s="1"/>
  <c r="F30" i="11"/>
  <c r="H30" i="11"/>
  <c r="I30" i="11" s="1"/>
  <c r="G31" i="11"/>
  <c r="J31" i="11" s="1"/>
  <c r="G32" i="11"/>
  <c r="J32" i="11" s="1"/>
  <c r="G33" i="11"/>
  <c r="J33" i="11" s="1"/>
  <c r="G34" i="11"/>
  <c r="J34" i="11" s="1"/>
  <c r="F35" i="11"/>
  <c r="H35" i="11"/>
  <c r="I35" i="11" s="1"/>
  <c r="F36" i="11"/>
  <c r="H36" i="11"/>
  <c r="I36" i="11" s="1"/>
  <c r="F37" i="11"/>
  <c r="H37" i="11"/>
  <c r="I37" i="11" s="1"/>
  <c r="G38" i="11"/>
  <c r="J38" i="11" s="1"/>
  <c r="G39" i="11"/>
  <c r="J39" i="11" s="1"/>
  <c r="G40" i="11"/>
  <c r="J40" i="11" s="1"/>
  <c r="F41" i="11"/>
  <c r="H41" i="11"/>
  <c r="I41" i="11" s="1"/>
  <c r="G42" i="11"/>
  <c r="F43" i="11"/>
  <c r="H43" i="11"/>
  <c r="I43" i="11" s="1"/>
  <c r="G44" i="11"/>
  <c r="J44" i="11" s="1"/>
  <c r="F45" i="11"/>
  <c r="H45" i="11"/>
  <c r="I45" i="11" s="1"/>
  <c r="G46" i="11"/>
  <c r="J46" i="11" s="1"/>
  <c r="F47" i="11"/>
  <c r="H47" i="11"/>
  <c r="I47" i="11" s="1"/>
  <c r="G48" i="11"/>
  <c r="J48" i="11" s="1"/>
  <c r="F49" i="11"/>
  <c r="H49" i="11"/>
  <c r="I49" i="11" s="1"/>
  <c r="G50" i="11"/>
  <c r="J50" i="11" s="1"/>
  <c r="F51" i="11"/>
  <c r="H51" i="11"/>
  <c r="I51" i="11" s="1"/>
  <c r="G52" i="11"/>
  <c r="J52" i="11" s="1"/>
  <c r="F53" i="11"/>
  <c r="H53" i="11"/>
  <c r="I53" i="11" s="1"/>
  <c r="G54" i="11"/>
  <c r="J54" i="11" s="1"/>
  <c r="F55" i="11"/>
  <c r="H55" i="11"/>
  <c r="I55" i="11" s="1"/>
  <c r="G56" i="11"/>
  <c r="F57" i="11"/>
  <c r="H57" i="11"/>
  <c r="I57" i="11" s="1"/>
  <c r="G58" i="11"/>
  <c r="J58" i="11" s="1"/>
  <c r="F59" i="11"/>
  <c r="H59" i="11"/>
  <c r="I59" i="11" s="1"/>
  <c r="G60" i="11"/>
  <c r="F61" i="11"/>
  <c r="H61" i="11"/>
  <c r="I61" i="11" s="1"/>
  <c r="G62" i="11"/>
  <c r="J62" i="11" s="1"/>
  <c r="F63" i="11"/>
  <c r="H63" i="11"/>
  <c r="I63" i="11" s="1"/>
  <c r="G64" i="11"/>
  <c r="J64" i="11" s="1"/>
  <c r="F65" i="11"/>
  <c r="H65" i="11"/>
  <c r="I65" i="11" s="1"/>
  <c r="G66" i="11"/>
  <c r="J66" i="11" s="1"/>
  <c r="F67" i="11"/>
  <c r="H67" i="11"/>
  <c r="I67" i="11" s="1"/>
  <c r="G68" i="11"/>
  <c r="J68" i="11" s="1"/>
  <c r="F69" i="11"/>
  <c r="H69" i="11"/>
  <c r="I69" i="11" s="1"/>
  <c r="G70" i="11"/>
  <c r="J70" i="11" s="1"/>
  <c r="F71" i="11"/>
  <c r="H71" i="11"/>
  <c r="I71" i="11" s="1"/>
  <c r="G72" i="11"/>
  <c r="J72" i="11" s="1"/>
  <c r="F73" i="11"/>
  <c r="H73" i="11"/>
  <c r="I73" i="11" s="1"/>
  <c r="G74" i="11"/>
  <c r="J74" i="11" s="1"/>
  <c r="F75" i="11"/>
  <c r="H75" i="11"/>
  <c r="I75" i="11" s="1"/>
  <c r="G76" i="11"/>
  <c r="J76" i="11" s="1"/>
  <c r="F77" i="11"/>
  <c r="H77" i="11"/>
  <c r="I77" i="11" s="1"/>
  <c r="G78" i="11"/>
  <c r="J78" i="11" s="1"/>
  <c r="F79" i="11"/>
  <c r="H79" i="11"/>
  <c r="I79" i="11" s="1"/>
  <c r="G80" i="11"/>
  <c r="J80" i="11" s="1"/>
  <c r="F81" i="11"/>
  <c r="H81" i="11"/>
  <c r="I81" i="11" s="1"/>
  <c r="G82" i="11"/>
  <c r="J82" i="11" s="1"/>
  <c r="F83" i="11"/>
  <c r="H83" i="11"/>
  <c r="I83" i="11" s="1"/>
  <c r="G84" i="11"/>
  <c r="J84" i="11" s="1"/>
  <c r="F85" i="11"/>
  <c r="H85" i="11"/>
  <c r="I85" i="11" s="1"/>
  <c r="G86" i="11"/>
  <c r="J86" i="11" s="1"/>
  <c r="F87" i="11"/>
  <c r="H87" i="11"/>
  <c r="I87" i="11" s="1"/>
  <c r="G88" i="11"/>
  <c r="J88" i="11" s="1"/>
  <c r="F89" i="11"/>
  <c r="H89" i="11"/>
  <c r="I89" i="11" s="1"/>
  <c r="G90" i="11"/>
  <c r="J90" i="11" s="1"/>
  <c r="F91" i="11"/>
  <c r="H91" i="11"/>
  <c r="I91" i="11" s="1"/>
  <c r="G92" i="11"/>
  <c r="F93" i="11"/>
  <c r="H93" i="11"/>
  <c r="I93" i="11" s="1"/>
  <c r="G94" i="11"/>
  <c r="J94" i="11" s="1"/>
  <c r="F95" i="11"/>
  <c r="H95" i="11"/>
  <c r="I95" i="11" s="1"/>
  <c r="G96" i="11"/>
  <c r="J96" i="11" s="1"/>
  <c r="F97" i="11"/>
  <c r="H97" i="11"/>
  <c r="I97" i="11" s="1"/>
  <c r="G98" i="11"/>
  <c r="J98" i="11" s="1"/>
  <c r="F99" i="11"/>
  <c r="H99" i="11"/>
  <c r="I99" i="11" s="1"/>
  <c r="G100" i="11"/>
  <c r="J100" i="11" s="1"/>
  <c r="F101" i="11"/>
  <c r="H101" i="11"/>
  <c r="I101" i="11" s="1"/>
  <c r="G102" i="11"/>
  <c r="J102" i="11" s="1"/>
  <c r="F103" i="11"/>
  <c r="H103" i="11"/>
  <c r="I103" i="11" s="1"/>
  <c r="G104" i="11"/>
  <c r="J104" i="11" s="1"/>
  <c r="F105" i="11"/>
  <c r="H105" i="11"/>
  <c r="I105" i="11" s="1"/>
  <c r="G106" i="11"/>
  <c r="F107" i="11"/>
  <c r="H107" i="11"/>
  <c r="I107" i="11" s="1"/>
  <c r="G108" i="11"/>
  <c r="J108" i="11" s="1"/>
  <c r="F109" i="11"/>
  <c r="H109" i="11"/>
  <c r="I109" i="11" s="1"/>
  <c r="G110" i="11"/>
  <c r="J110" i="11" s="1"/>
  <c r="F111" i="11"/>
  <c r="H111" i="11"/>
  <c r="I111" i="11" s="1"/>
  <c r="G112" i="11"/>
  <c r="J112" i="11" s="1"/>
  <c r="F113" i="11"/>
  <c r="H113" i="11"/>
  <c r="I113" i="11" s="1"/>
  <c r="G114" i="11"/>
  <c r="F115" i="11"/>
  <c r="H115" i="11"/>
  <c r="I115" i="11" s="1"/>
  <c r="G116" i="11"/>
  <c r="J116" i="11" s="1"/>
  <c r="F117" i="11"/>
  <c r="H117" i="11"/>
  <c r="I117" i="11" s="1"/>
  <c r="G118" i="11"/>
  <c r="J118" i="11" s="1"/>
  <c r="F119" i="11"/>
  <c r="H119" i="11"/>
  <c r="I119" i="11" s="1"/>
  <c r="G120" i="11"/>
  <c r="F121" i="11"/>
  <c r="H121" i="11"/>
  <c r="I121" i="11" s="1"/>
  <c r="G122" i="11"/>
  <c r="J122" i="11" s="1"/>
  <c r="F123" i="11"/>
  <c r="H123" i="11"/>
  <c r="I123" i="11" s="1"/>
  <c r="G124" i="11"/>
  <c r="J124" i="11" s="1"/>
  <c r="F125" i="11"/>
  <c r="H125" i="11"/>
  <c r="I125" i="11" s="1"/>
  <c r="G126" i="11"/>
  <c r="J126" i="11" s="1"/>
  <c r="F127" i="11"/>
  <c r="H127" i="11"/>
  <c r="I127" i="11" s="1"/>
  <c r="G128" i="11"/>
  <c r="J128" i="11" s="1"/>
  <c r="F129" i="11"/>
  <c r="H129" i="11"/>
  <c r="I129" i="11" s="1"/>
  <c r="G130" i="11"/>
  <c r="J130" i="11" s="1"/>
  <c r="F131" i="11"/>
  <c r="H131" i="11"/>
  <c r="I131" i="11" s="1"/>
  <c r="G132" i="11"/>
  <c r="J132" i="11" s="1"/>
  <c r="F133" i="11"/>
  <c r="H133" i="11"/>
  <c r="I133" i="11" s="1"/>
  <c r="G134" i="11"/>
  <c r="J134" i="11" s="1"/>
  <c r="F135" i="11"/>
  <c r="H135" i="11"/>
  <c r="I135" i="11" s="1"/>
  <c r="G136" i="11"/>
  <c r="J136" i="11" s="1"/>
  <c r="F137" i="11"/>
  <c r="H137" i="11"/>
  <c r="I137" i="11" s="1"/>
  <c r="G138" i="11"/>
  <c r="J138" i="11" s="1"/>
  <c r="F139" i="11"/>
  <c r="H139" i="11"/>
  <c r="I139" i="11" s="1"/>
  <c r="G140" i="11"/>
  <c r="J140" i="11" s="1"/>
  <c r="F141" i="11"/>
  <c r="H141" i="11"/>
  <c r="I141" i="11" s="1"/>
  <c r="G142" i="11"/>
  <c r="F143" i="11"/>
  <c r="H143" i="11"/>
  <c r="I143" i="11" s="1"/>
  <c r="G144" i="11"/>
  <c r="J144" i="11" s="1"/>
  <c r="F145" i="11"/>
  <c r="H145" i="11"/>
  <c r="I145" i="11" s="1"/>
  <c r="G146" i="11"/>
  <c r="F147" i="11"/>
  <c r="H147" i="11"/>
  <c r="I147" i="11" s="1"/>
  <c r="G148" i="11"/>
  <c r="F149" i="11"/>
  <c r="H149" i="11"/>
  <c r="I149" i="11" s="1"/>
  <c r="G150" i="11"/>
  <c r="F151" i="11"/>
  <c r="H151" i="11"/>
  <c r="I151" i="11" s="1"/>
  <c r="G152" i="11"/>
  <c r="J152" i="11" s="1"/>
  <c r="F153" i="11"/>
  <c r="H153" i="11"/>
  <c r="I153" i="11" s="1"/>
  <c r="G154" i="11"/>
  <c r="J154" i="11" s="1"/>
  <c r="F155" i="11"/>
  <c r="H155" i="11"/>
  <c r="I155" i="11" s="1"/>
  <c r="G156" i="11"/>
  <c r="J156" i="11" s="1"/>
  <c r="F157" i="11"/>
  <c r="H157" i="11"/>
  <c r="I157" i="11" s="1"/>
  <c r="G158" i="11"/>
  <c r="F159" i="11"/>
  <c r="H159" i="11"/>
  <c r="I159" i="11" s="1"/>
  <c r="G160" i="11"/>
  <c r="F161" i="11"/>
  <c r="H161" i="11"/>
  <c r="I161" i="11" s="1"/>
  <c r="G162" i="11"/>
  <c r="J162" i="11" s="1"/>
  <c r="F163" i="11"/>
  <c r="H163" i="11"/>
  <c r="I163" i="11" s="1"/>
  <c r="G164" i="11"/>
  <c r="J164" i="11" s="1"/>
  <c r="F165" i="11"/>
  <c r="H165" i="11"/>
  <c r="I165" i="11" s="1"/>
  <c r="G166" i="11"/>
  <c r="J166" i="11" s="1"/>
  <c r="F167" i="11"/>
  <c r="H167" i="11"/>
  <c r="I167" i="11" s="1"/>
  <c r="G168" i="11"/>
  <c r="J168" i="11" s="1"/>
  <c r="F169" i="11"/>
  <c r="H169" i="11"/>
  <c r="I169" i="11" s="1"/>
  <c r="G170" i="11"/>
  <c r="J170" i="11" s="1"/>
  <c r="F171" i="11"/>
  <c r="H171" i="11"/>
  <c r="I171" i="11" s="1"/>
  <c r="G172" i="11"/>
  <c r="F173" i="11"/>
  <c r="H173" i="11"/>
  <c r="I173" i="11" s="1"/>
  <c r="G174" i="11"/>
  <c r="F175" i="11"/>
  <c r="H175" i="11"/>
  <c r="I175" i="11" s="1"/>
  <c r="G176" i="11"/>
  <c r="J176" i="11" s="1"/>
  <c r="F177" i="11"/>
  <c r="H177" i="11"/>
  <c r="I177" i="11" s="1"/>
  <c r="G178" i="11"/>
  <c r="F179" i="11"/>
  <c r="H179" i="11"/>
  <c r="I179" i="11" s="1"/>
  <c r="G180" i="11"/>
  <c r="F181" i="11"/>
  <c r="H181" i="11"/>
  <c r="I181" i="11" s="1"/>
  <c r="G182" i="11"/>
  <c r="J182" i="11" s="1"/>
  <c r="F183" i="11"/>
  <c r="H183" i="11"/>
  <c r="I183" i="11" s="1"/>
  <c r="G184" i="11"/>
  <c r="F185" i="11"/>
  <c r="H185" i="11"/>
  <c r="I185" i="11" s="1"/>
  <c r="G186" i="11"/>
  <c r="J186" i="11" s="1"/>
  <c r="F187" i="11"/>
  <c r="H187" i="11"/>
  <c r="I187" i="11" s="1"/>
  <c r="G188" i="11"/>
  <c r="J188" i="11" s="1"/>
  <c r="F189" i="11"/>
  <c r="H189" i="11"/>
  <c r="I189" i="11" s="1"/>
  <c r="G190" i="11"/>
  <c r="F191" i="11"/>
  <c r="H191" i="11"/>
  <c r="I191" i="11" s="1"/>
  <c r="G192" i="11"/>
  <c r="J192" i="11" s="1"/>
  <c r="F193" i="11"/>
  <c r="H193" i="11"/>
  <c r="I193" i="11" s="1"/>
  <c r="G194" i="11"/>
  <c r="J194" i="11" s="1"/>
  <c r="F195" i="11"/>
  <c r="H195" i="11"/>
  <c r="I195" i="11" s="1"/>
  <c r="G196" i="11"/>
  <c r="J196" i="11" s="1"/>
  <c r="F197" i="11"/>
  <c r="H197" i="11"/>
  <c r="I197" i="11" s="1"/>
  <c r="G198" i="11"/>
  <c r="F199" i="11"/>
  <c r="H199" i="11"/>
  <c r="I199" i="11" s="1"/>
  <c r="G200" i="11"/>
  <c r="J200" i="11" s="1"/>
  <c r="F201" i="11"/>
  <c r="H201" i="11"/>
  <c r="I201" i="11" s="1"/>
  <c r="G202" i="11"/>
  <c r="J202" i="11" s="1"/>
  <c r="F203" i="11"/>
  <c r="H203" i="11"/>
  <c r="I203" i="11" s="1"/>
  <c r="G204" i="11"/>
  <c r="J204" i="11" s="1"/>
  <c r="F205" i="11"/>
  <c r="H205" i="11"/>
  <c r="I205" i="11" s="1"/>
  <c r="G206" i="11"/>
  <c r="F207" i="11"/>
  <c r="H207" i="11"/>
  <c r="I207" i="11" s="1"/>
  <c r="G208" i="11"/>
  <c r="J208" i="11" s="1"/>
  <c r="F209" i="11"/>
  <c r="H209" i="11"/>
  <c r="I209" i="11" s="1"/>
  <c r="G210" i="11"/>
  <c r="F211" i="11"/>
  <c r="H211" i="11"/>
  <c r="I211" i="11" s="1"/>
  <c r="G212" i="11"/>
  <c r="J212" i="11" s="1"/>
  <c r="F213" i="11"/>
  <c r="H213" i="11"/>
  <c r="I213" i="11" s="1"/>
  <c r="G214" i="11"/>
  <c r="F215" i="11"/>
  <c r="H215" i="11"/>
  <c r="I215" i="11" s="1"/>
  <c r="G216" i="11"/>
  <c r="F217" i="11"/>
  <c r="H217" i="11"/>
  <c r="I217" i="11" s="1"/>
  <c r="G218" i="11"/>
  <c r="J218" i="11" s="1"/>
  <c r="F219" i="11"/>
  <c r="H219" i="11"/>
  <c r="I219" i="11" s="1"/>
  <c r="G220" i="11"/>
  <c r="J220" i="11" s="1"/>
  <c r="F221" i="11"/>
  <c r="H221" i="11"/>
  <c r="I221" i="11" s="1"/>
  <c r="G222" i="11"/>
  <c r="J222" i="11" s="1"/>
  <c r="F223" i="11"/>
  <c r="H223" i="11"/>
  <c r="I223" i="11" s="1"/>
  <c r="G224" i="11"/>
  <c r="J224" i="11" s="1"/>
  <c r="F225" i="11"/>
  <c r="H225" i="11"/>
  <c r="I225" i="11" s="1"/>
  <c r="G226" i="11"/>
  <c r="J226" i="11" s="1"/>
  <c r="F227" i="11"/>
  <c r="H227" i="11"/>
  <c r="I227" i="11" s="1"/>
  <c r="G228" i="11"/>
  <c r="J228" i="11" s="1"/>
  <c r="F229" i="11"/>
  <c r="H229" i="11"/>
  <c r="I229" i="11" s="1"/>
  <c r="G230" i="11"/>
  <c r="F231" i="11"/>
  <c r="H231" i="11"/>
  <c r="I231" i="11" s="1"/>
  <c r="G232" i="11"/>
  <c r="J232" i="11" s="1"/>
  <c r="F233" i="11"/>
  <c r="H233" i="11"/>
  <c r="I233" i="11" s="1"/>
  <c r="G234" i="11"/>
  <c r="F235" i="11"/>
  <c r="H235" i="11"/>
  <c r="I235" i="11" s="1"/>
  <c r="G236" i="11"/>
  <c r="J236" i="11" s="1"/>
  <c r="F237" i="11"/>
  <c r="H237" i="11"/>
  <c r="I237" i="11" s="1"/>
  <c r="G238" i="11"/>
  <c r="J238" i="11" s="1"/>
  <c r="F239" i="11"/>
  <c r="H239" i="11"/>
  <c r="I239" i="11" s="1"/>
  <c r="G240" i="11"/>
  <c r="F241" i="11"/>
  <c r="H241" i="11"/>
  <c r="I241" i="11" s="1"/>
  <c r="G242" i="11"/>
  <c r="F243" i="11"/>
  <c r="H243" i="11"/>
  <c r="I243" i="11" s="1"/>
  <c r="G244" i="11"/>
  <c r="J244" i="11" s="1"/>
  <c r="F245" i="11"/>
  <c r="H245" i="11"/>
  <c r="I245" i="11" s="1"/>
  <c r="G246" i="11"/>
  <c r="J246" i="11" s="1"/>
  <c r="F247" i="11"/>
  <c r="H247" i="11"/>
  <c r="I247" i="11" s="1"/>
  <c r="G248" i="11"/>
  <c r="F249" i="11"/>
  <c r="H249" i="11"/>
  <c r="I249" i="11" s="1"/>
  <c r="G250" i="11"/>
  <c r="J250" i="11" s="1"/>
  <c r="F251" i="11"/>
  <c r="H251" i="11"/>
  <c r="I251" i="11" s="1"/>
  <c r="G252" i="11"/>
  <c r="J252" i="11" s="1"/>
  <c r="F253" i="11"/>
  <c r="H253" i="11"/>
  <c r="I253" i="11" s="1"/>
  <c r="G254" i="11"/>
  <c r="F255" i="11"/>
  <c r="H255" i="11"/>
  <c r="I255" i="11" s="1"/>
  <c r="G256" i="11"/>
  <c r="J256" i="11" s="1"/>
  <c r="F257" i="11"/>
  <c r="H257" i="11"/>
  <c r="I257" i="11" s="1"/>
  <c r="G258" i="11"/>
  <c r="J258" i="11" s="1"/>
  <c r="F259" i="11"/>
  <c r="H259" i="11"/>
  <c r="I259" i="11" s="1"/>
  <c r="G260" i="11"/>
  <c r="J260" i="11" s="1"/>
  <c r="F261" i="11"/>
  <c r="H261" i="11"/>
  <c r="I261" i="11" s="1"/>
  <c r="G262" i="11"/>
  <c r="J262" i="11" s="1"/>
  <c r="F263" i="11"/>
  <c r="H263" i="11"/>
  <c r="I263" i="11" s="1"/>
  <c r="G264" i="11"/>
  <c r="J264" i="11" s="1"/>
  <c r="F265" i="11"/>
  <c r="H265" i="11"/>
  <c r="I265" i="11" s="1"/>
  <c r="G266" i="11"/>
  <c r="J266" i="11" s="1"/>
  <c r="F267" i="11"/>
  <c r="H267" i="11"/>
  <c r="I267" i="11" s="1"/>
  <c r="G268" i="11"/>
  <c r="J268" i="11" s="1"/>
  <c r="F269" i="11"/>
  <c r="H269" i="11"/>
  <c r="I269" i="11" s="1"/>
  <c r="G270" i="11"/>
  <c r="F271" i="11"/>
  <c r="H271" i="11"/>
  <c r="I271" i="11" s="1"/>
  <c r="G272" i="11"/>
  <c r="J272" i="11" s="1"/>
  <c r="F273" i="11"/>
  <c r="H273" i="11"/>
  <c r="I273" i="11" s="1"/>
  <c r="G274" i="11"/>
  <c r="J274" i="11" s="1"/>
  <c r="F275" i="11"/>
  <c r="H275" i="11"/>
  <c r="I275" i="11" s="1"/>
  <c r="G276" i="11"/>
  <c r="J276" i="11" s="1"/>
  <c r="F277" i="11"/>
  <c r="H277" i="11"/>
  <c r="I277" i="11" s="1"/>
  <c r="G278" i="11"/>
  <c r="J278" i="11" s="1"/>
  <c r="F279" i="11"/>
  <c r="H279" i="11"/>
  <c r="I279" i="11" s="1"/>
  <c r="G280" i="11"/>
  <c r="J280" i="11" s="1"/>
  <c r="F281" i="11"/>
  <c r="H281" i="11"/>
  <c r="I281" i="11" s="1"/>
  <c r="G282" i="11"/>
  <c r="J282" i="11" s="1"/>
  <c r="F283" i="11"/>
  <c r="H283" i="11"/>
  <c r="I283" i="11" s="1"/>
  <c r="G284" i="11"/>
  <c r="F285" i="11"/>
  <c r="H285" i="11"/>
  <c r="I285" i="11" s="1"/>
  <c r="G286" i="11"/>
  <c r="J286" i="11" s="1"/>
  <c r="F287" i="11"/>
  <c r="H287" i="11"/>
  <c r="I287" i="11" s="1"/>
  <c r="G288" i="11"/>
  <c r="J288" i="11" s="1"/>
  <c r="F289" i="11"/>
  <c r="H289" i="11"/>
  <c r="I289" i="11" s="1"/>
  <c r="G290" i="11"/>
  <c r="J290" i="11" s="1"/>
  <c r="F291" i="11"/>
  <c r="H291" i="11"/>
  <c r="I291" i="11" s="1"/>
  <c r="G292" i="11"/>
  <c r="J292" i="11" s="1"/>
  <c r="E294" i="11"/>
  <c r="E296" i="11"/>
  <c r="E298" i="11"/>
  <c r="J298" i="11" s="1"/>
  <c r="E300" i="11"/>
  <c r="E301" i="11"/>
  <c r="J301" i="11" s="1"/>
  <c r="E302" i="11"/>
  <c r="J302" i="11" s="1"/>
  <c r="E303" i="11"/>
  <c r="J303" i="11" s="1"/>
  <c r="E304" i="11"/>
  <c r="J304" i="11" s="1"/>
  <c r="E305" i="11"/>
  <c r="J305" i="11" s="1"/>
  <c r="E306" i="11"/>
  <c r="J306" i="11" s="1"/>
  <c r="E307" i="11"/>
  <c r="J307" i="11" s="1"/>
  <c r="E308" i="11"/>
  <c r="E309" i="11"/>
  <c r="J309" i="11" s="1"/>
  <c r="E310" i="11"/>
  <c r="J310" i="11" s="1"/>
  <c r="E311" i="11"/>
  <c r="J311" i="11" s="1"/>
  <c r="E313" i="11"/>
  <c r="J313" i="11" s="1"/>
  <c r="E314" i="11"/>
  <c r="J314" i="11" s="1"/>
  <c r="E315" i="11"/>
  <c r="J315" i="11" s="1"/>
  <c r="E316" i="11"/>
  <c r="E317" i="11"/>
  <c r="J317" i="11" s="1"/>
  <c r="E318" i="11"/>
  <c r="J318" i="11" s="1"/>
  <c r="E319" i="11"/>
  <c r="J319" i="11" s="1"/>
  <c r="E320" i="11"/>
  <c r="E321" i="11"/>
  <c r="J321" i="11" s="1"/>
  <c r="E322" i="11"/>
  <c r="J322" i="11" s="1"/>
  <c r="E323" i="11"/>
  <c r="J323" i="11" s="1"/>
  <c r="E324" i="11"/>
  <c r="E325" i="11"/>
  <c r="J325" i="11" s="1"/>
  <c r="E326" i="11"/>
  <c r="E327" i="11"/>
  <c r="J327" i="11" s="1"/>
  <c r="E328" i="11"/>
  <c r="E329" i="11"/>
  <c r="J329" i="11" s="1"/>
  <c r="E330" i="11"/>
  <c r="J330" i="11" s="1"/>
  <c r="E331" i="11"/>
  <c r="J331" i="11" s="1"/>
  <c r="E332" i="11"/>
  <c r="E333" i="11"/>
  <c r="J333" i="11" s="1"/>
  <c r="E334" i="11"/>
  <c r="J334" i="11" s="1"/>
  <c r="E335" i="11"/>
  <c r="J335" i="11" s="1"/>
  <c r="E336" i="11"/>
  <c r="E337" i="11"/>
  <c r="J337" i="11" s="1"/>
  <c r="E338" i="11"/>
  <c r="J338" i="11" s="1"/>
  <c r="E339" i="11"/>
  <c r="J339" i="11" s="1"/>
  <c r="E341" i="11"/>
  <c r="J341" i="11" s="1"/>
  <c r="E342" i="11"/>
  <c r="J342" i="11" s="1"/>
  <c r="E343" i="11"/>
  <c r="E344" i="11"/>
  <c r="E345" i="11"/>
  <c r="J345" i="11" s="1"/>
  <c r="E347" i="11"/>
  <c r="E349" i="11"/>
  <c r="J349" i="11" s="1"/>
  <c r="E351" i="11"/>
  <c r="J351" i="11" s="1"/>
  <c r="E353" i="11"/>
  <c r="J353" i="11" s="1"/>
  <c r="E354" i="11"/>
  <c r="J354" i="11" s="1"/>
  <c r="E355" i="11"/>
  <c r="E356" i="11"/>
  <c r="E357" i="11"/>
  <c r="J357" i="11" s="1"/>
  <c r="E358" i="11"/>
  <c r="J358" i="11" s="1"/>
  <c r="E359" i="11"/>
  <c r="E360" i="11"/>
  <c r="E361" i="11"/>
  <c r="J361" i="11" s="1"/>
  <c r="E362" i="11"/>
  <c r="J362" i="11" s="1"/>
  <c r="E363" i="11"/>
  <c r="E364" i="11"/>
  <c r="E365" i="11"/>
  <c r="J365" i="11" s="1"/>
  <c r="E366" i="11"/>
  <c r="J366" i="11" s="1"/>
  <c r="E367" i="11"/>
  <c r="E368" i="11"/>
  <c r="E369" i="11"/>
  <c r="J369" i="11" s="1"/>
  <c r="E370" i="11"/>
  <c r="J370" i="11" s="1"/>
  <c r="E371" i="11"/>
  <c r="E372" i="11"/>
  <c r="E373" i="11"/>
  <c r="J373" i="11" s="1"/>
  <c r="E374" i="11"/>
  <c r="J374" i="11" s="1"/>
  <c r="E375" i="11"/>
  <c r="E376" i="11"/>
  <c r="E377" i="11"/>
  <c r="J377" i="11" s="1"/>
  <c r="E378" i="11"/>
  <c r="J378" i="11" s="1"/>
  <c r="E379" i="11"/>
  <c r="E380" i="11"/>
  <c r="E381" i="11"/>
  <c r="J381" i="11" s="1"/>
  <c r="E382" i="11"/>
  <c r="J382" i="11" s="1"/>
  <c r="E383" i="11"/>
  <c r="E384" i="11"/>
  <c r="E385" i="11"/>
  <c r="J385" i="11" s="1"/>
  <c r="E386" i="11"/>
  <c r="J386" i="11" s="1"/>
  <c r="E387" i="11"/>
  <c r="E388" i="11"/>
  <c r="E390" i="11"/>
  <c r="J390" i="11" s="1"/>
  <c r="E391" i="11"/>
  <c r="E392" i="11"/>
  <c r="J392" i="11" s="1"/>
  <c r="E393" i="11"/>
  <c r="J393" i="11" s="1"/>
  <c r="E394" i="11"/>
  <c r="J394" i="11" s="1"/>
  <c r="E395" i="11"/>
  <c r="E396" i="11"/>
  <c r="J396" i="11" s="1"/>
  <c r="E397" i="11"/>
  <c r="J397" i="11" s="1"/>
  <c r="E398" i="11"/>
  <c r="J398" i="11" s="1"/>
  <c r="E399" i="11"/>
  <c r="E400" i="11"/>
  <c r="J400" i="11" s="1"/>
  <c r="E401" i="11"/>
  <c r="J401" i="11" s="1"/>
  <c r="E402" i="11"/>
  <c r="J402" i="11" s="1"/>
  <c r="E403" i="11"/>
  <c r="E404" i="11"/>
  <c r="J404" i="11" s="1"/>
  <c r="E405" i="11"/>
  <c r="J405" i="11" s="1"/>
  <c r="E406" i="11"/>
  <c r="J406" i="11" s="1"/>
  <c r="E407" i="11"/>
  <c r="E408" i="11"/>
  <c r="J408" i="11" s="1"/>
  <c r="E409" i="11"/>
  <c r="J409" i="11" s="1"/>
  <c r="E410" i="11"/>
  <c r="J410" i="11" s="1"/>
  <c r="E411" i="11"/>
  <c r="E412" i="11"/>
  <c r="J412" i="11" s="1"/>
  <c r="E413" i="11"/>
  <c r="J413" i="11" s="1"/>
  <c r="E414" i="11"/>
  <c r="J414" i="11" s="1"/>
  <c r="E415" i="11"/>
  <c r="E416" i="11"/>
  <c r="J416" i="11" s="1"/>
  <c r="E417" i="11"/>
  <c r="J417" i="11" s="1"/>
  <c r="E418" i="11"/>
  <c r="J418" i="11" s="1"/>
  <c r="E419" i="11"/>
  <c r="E420" i="11"/>
  <c r="J420" i="11" s="1"/>
  <c r="E421" i="11"/>
  <c r="J421" i="11" s="1"/>
  <c r="E422" i="11"/>
  <c r="J422" i="11" s="1"/>
  <c r="E423" i="11"/>
  <c r="E424" i="11"/>
  <c r="J424" i="11" s="1"/>
  <c r="E425" i="11"/>
  <c r="J425" i="11" s="1"/>
  <c r="E426" i="11"/>
  <c r="J426" i="11" s="1"/>
  <c r="E427" i="11"/>
  <c r="E428" i="11"/>
  <c r="J428" i="11" s="1"/>
  <c r="E429" i="11"/>
  <c r="J429" i="11" s="1"/>
  <c r="E430" i="11"/>
  <c r="J430" i="11" s="1"/>
  <c r="E431" i="11"/>
  <c r="E432" i="11"/>
  <c r="J432" i="11" s="1"/>
  <c r="E433" i="11"/>
  <c r="J433" i="11" s="1"/>
  <c r="E434" i="11"/>
  <c r="J434" i="11" s="1"/>
  <c r="E435" i="11"/>
  <c r="E436" i="11"/>
  <c r="J436" i="11" s="1"/>
  <c r="E437" i="11"/>
  <c r="J437" i="11" s="1"/>
  <c r="E438" i="11"/>
  <c r="J438" i="11" s="1"/>
  <c r="E439" i="11"/>
  <c r="E441" i="11"/>
  <c r="J441" i="11" s="1"/>
  <c r="E442" i="11"/>
  <c r="J442" i="11" s="1"/>
  <c r="E443" i="11"/>
  <c r="J443" i="11" s="1"/>
  <c r="E444" i="11"/>
  <c r="E445" i="11"/>
  <c r="J445" i="11" s="1"/>
  <c r="E447" i="11"/>
  <c r="J447" i="11" s="1"/>
  <c r="E449" i="11"/>
  <c r="J449" i="11" s="1"/>
  <c r="E451" i="11"/>
  <c r="E452" i="11"/>
  <c r="J452" i="11" s="1"/>
  <c r="E453" i="11"/>
  <c r="J453" i="11" s="1"/>
  <c r="E455" i="11"/>
  <c r="J455" i="11" s="1"/>
  <c r="E457" i="11"/>
  <c r="J457" i="11" s="1"/>
  <c r="E459" i="11"/>
  <c r="E461" i="11"/>
  <c r="J461" i="11" s="1"/>
  <c r="E463" i="11"/>
  <c r="J463" i="11" s="1"/>
  <c r="E464" i="11"/>
  <c r="E465" i="11"/>
  <c r="J465" i="11" s="1"/>
  <c r="E466" i="11"/>
  <c r="J466" i="11" s="1"/>
  <c r="E467" i="11"/>
  <c r="J467" i="11" s="1"/>
  <c r="E468" i="11"/>
  <c r="J468" i="11" s="1"/>
  <c r="E469" i="11"/>
  <c r="J469" i="11" s="1"/>
  <c r="E470" i="11"/>
  <c r="J470" i="11" s="1"/>
  <c r="E471" i="11"/>
  <c r="J471" i="11" s="1"/>
  <c r="E472" i="11"/>
  <c r="E474" i="11"/>
  <c r="E476" i="11"/>
  <c r="E477" i="11"/>
  <c r="J477" i="11" s="1"/>
  <c r="E478" i="11"/>
  <c r="J478" i="11" s="1"/>
  <c r="E479" i="11"/>
  <c r="E480" i="11"/>
  <c r="E481" i="11"/>
  <c r="J481" i="11" s="1"/>
  <c r="E482" i="11"/>
  <c r="J482" i="11" s="1"/>
  <c r="E483" i="11"/>
  <c r="E484" i="11"/>
  <c r="E485" i="11"/>
  <c r="J485" i="11" s="1"/>
  <c r="E486" i="11"/>
  <c r="J486" i="11" s="1"/>
  <c r="E487" i="11"/>
  <c r="E488" i="11"/>
  <c r="E489" i="11"/>
  <c r="J489" i="11" s="1"/>
  <c r="E490" i="11"/>
  <c r="J490" i="11" s="1"/>
  <c r="E491" i="11"/>
  <c r="E492" i="11"/>
  <c r="E493" i="11"/>
  <c r="J493" i="11" s="1"/>
  <c r="E494" i="11"/>
  <c r="J494" i="11" s="1"/>
  <c r="E495" i="11"/>
  <c r="E496" i="11"/>
  <c r="E497" i="11"/>
  <c r="J497" i="11" s="1"/>
  <c r="E498" i="11"/>
  <c r="J498" i="11" s="1"/>
  <c r="E499" i="11"/>
  <c r="E500" i="11"/>
  <c r="E501" i="11"/>
  <c r="J501" i="11" s="1"/>
  <c r="E502" i="11"/>
  <c r="J502" i="11" s="1"/>
  <c r="E504" i="11"/>
  <c r="J504" i="11" s="1"/>
  <c r="E506" i="11"/>
  <c r="J506" i="11" s="1"/>
  <c r="E508" i="11"/>
  <c r="E510" i="11"/>
  <c r="E512" i="11"/>
  <c r="J512" i="11" s="1"/>
  <c r="E514" i="11"/>
  <c r="J514" i="11" s="1"/>
  <c r="E516" i="11"/>
  <c r="E518" i="11"/>
  <c r="E520" i="11"/>
  <c r="J520" i="11" s="1"/>
  <c r="E522" i="11"/>
  <c r="J522" i="11" s="1"/>
  <c r="E524" i="11"/>
  <c r="F21" i="11"/>
  <c r="E23" i="11"/>
  <c r="G23" i="11"/>
  <c r="E24" i="11"/>
  <c r="G24" i="11"/>
  <c r="F25" i="11"/>
  <c r="H25" i="11"/>
  <c r="I25" i="11" s="1"/>
  <c r="F26" i="11"/>
  <c r="H26" i="11"/>
  <c r="I26" i="11" s="1"/>
  <c r="F27" i="11"/>
  <c r="H27" i="11"/>
  <c r="I27" i="11" s="1"/>
  <c r="E28" i="11"/>
  <c r="G28" i="11"/>
  <c r="F29" i="11"/>
  <c r="H29" i="11"/>
  <c r="I29" i="11" s="1"/>
  <c r="E30" i="11"/>
  <c r="G30" i="11"/>
  <c r="F31" i="11"/>
  <c r="H31" i="11"/>
  <c r="I31" i="11" s="1"/>
  <c r="F32" i="11"/>
  <c r="H32" i="11"/>
  <c r="I32" i="11" s="1"/>
  <c r="F33" i="11"/>
  <c r="H33" i="11"/>
  <c r="I33" i="11" s="1"/>
  <c r="F34" i="11"/>
  <c r="H34" i="11"/>
  <c r="I34" i="11" s="1"/>
  <c r="E35" i="11"/>
  <c r="G35" i="11"/>
  <c r="E36" i="11"/>
  <c r="G36" i="11"/>
  <c r="E37" i="11"/>
  <c r="G37" i="11"/>
  <c r="F38" i="11"/>
  <c r="H38" i="11"/>
  <c r="I38" i="11" s="1"/>
  <c r="F39" i="11"/>
  <c r="H39" i="11"/>
  <c r="I39" i="11" s="1"/>
  <c r="F40" i="11"/>
  <c r="H40" i="11"/>
  <c r="I40" i="11" s="1"/>
  <c r="E41" i="11"/>
  <c r="G41" i="11"/>
  <c r="F42" i="11"/>
  <c r="H42" i="11"/>
  <c r="I42" i="11" s="1"/>
  <c r="E43" i="11"/>
  <c r="G43" i="11"/>
  <c r="F44" i="11"/>
  <c r="H44" i="11"/>
  <c r="I44" i="11" s="1"/>
  <c r="E45" i="11"/>
  <c r="G45" i="11"/>
  <c r="F46" i="11"/>
  <c r="H46" i="11"/>
  <c r="I46" i="11" s="1"/>
  <c r="E47" i="11"/>
  <c r="G47" i="11"/>
  <c r="F48" i="11"/>
  <c r="H48" i="11"/>
  <c r="I48" i="11" s="1"/>
  <c r="E49" i="11"/>
  <c r="G49" i="11"/>
  <c r="F50" i="11"/>
  <c r="H50" i="11"/>
  <c r="I50" i="11" s="1"/>
  <c r="E51" i="11"/>
  <c r="G51" i="11"/>
  <c r="F52" i="11"/>
  <c r="H52" i="11"/>
  <c r="I52" i="11" s="1"/>
  <c r="E53" i="11"/>
  <c r="G53" i="11"/>
  <c r="F54" i="11"/>
  <c r="H54" i="11"/>
  <c r="I54" i="11" s="1"/>
  <c r="E55" i="11"/>
  <c r="G55" i="11"/>
  <c r="F56" i="11"/>
  <c r="H56" i="11"/>
  <c r="I56" i="11" s="1"/>
  <c r="E57" i="11"/>
  <c r="G57" i="11"/>
  <c r="F58" i="11"/>
  <c r="H58" i="11"/>
  <c r="I58" i="11" s="1"/>
  <c r="E59" i="11"/>
  <c r="G59" i="11"/>
  <c r="F60" i="11"/>
  <c r="J60" i="11" s="1"/>
  <c r="H60" i="11"/>
  <c r="I60" i="11" s="1"/>
  <c r="E61" i="11"/>
  <c r="G61" i="11"/>
  <c r="F62" i="11"/>
  <c r="H62" i="11"/>
  <c r="I62" i="11" s="1"/>
  <c r="E63" i="11"/>
  <c r="G63" i="11"/>
  <c r="F64" i="11"/>
  <c r="H64" i="11"/>
  <c r="I64" i="11" s="1"/>
  <c r="E65" i="11"/>
  <c r="G65" i="11"/>
  <c r="F66" i="11"/>
  <c r="H66" i="11"/>
  <c r="I66" i="11" s="1"/>
  <c r="E67" i="11"/>
  <c r="G67" i="11"/>
  <c r="F68" i="11"/>
  <c r="E69" i="11"/>
  <c r="G69" i="11"/>
  <c r="F70" i="11"/>
  <c r="H70" i="11"/>
  <c r="I70" i="11" s="1"/>
  <c r="E71" i="11"/>
  <c r="G71" i="11"/>
  <c r="F72" i="11"/>
  <c r="H72" i="11"/>
  <c r="I72" i="11" s="1"/>
  <c r="E73" i="11"/>
  <c r="G73" i="11"/>
  <c r="F74" i="11"/>
  <c r="H74" i="11"/>
  <c r="I74" i="11" s="1"/>
  <c r="E75" i="11"/>
  <c r="G75" i="11"/>
  <c r="F76" i="11"/>
  <c r="H76" i="11"/>
  <c r="I76" i="11" s="1"/>
  <c r="E77" i="11"/>
  <c r="G77" i="11"/>
  <c r="F78" i="11"/>
  <c r="H78" i="11"/>
  <c r="I78" i="11" s="1"/>
  <c r="E79" i="11"/>
  <c r="G79" i="11"/>
  <c r="F80" i="11"/>
  <c r="H80" i="11"/>
  <c r="I80" i="11" s="1"/>
  <c r="E81" i="11"/>
  <c r="G81" i="11"/>
  <c r="F82" i="11"/>
  <c r="H82" i="11"/>
  <c r="I82" i="11" s="1"/>
  <c r="E83" i="11"/>
  <c r="G83" i="11"/>
  <c r="F84" i="11"/>
  <c r="H84" i="11"/>
  <c r="I84" i="11" s="1"/>
  <c r="E85" i="11"/>
  <c r="G85" i="11"/>
  <c r="F86" i="11"/>
  <c r="H86" i="11"/>
  <c r="I86" i="11" s="1"/>
  <c r="E87" i="11"/>
  <c r="G87" i="11"/>
  <c r="F88" i="11"/>
  <c r="H88" i="11"/>
  <c r="I88" i="11" s="1"/>
  <c r="E89" i="11"/>
  <c r="G89" i="11"/>
  <c r="F90" i="11"/>
  <c r="H90" i="11"/>
  <c r="I90" i="11" s="1"/>
  <c r="E91" i="11"/>
  <c r="G91" i="11"/>
  <c r="F92" i="11"/>
  <c r="H92" i="11"/>
  <c r="I92" i="11" s="1"/>
  <c r="E93" i="11"/>
  <c r="G93" i="11"/>
  <c r="F94" i="11"/>
  <c r="H94" i="11"/>
  <c r="I94" i="11" s="1"/>
  <c r="E95" i="11"/>
  <c r="G95" i="11"/>
  <c r="F96" i="11"/>
  <c r="H96" i="11"/>
  <c r="I96" i="11" s="1"/>
  <c r="E97" i="11"/>
  <c r="G97" i="11"/>
  <c r="F98" i="11"/>
  <c r="H98" i="11"/>
  <c r="I98" i="11" s="1"/>
  <c r="E99" i="11"/>
  <c r="G99" i="11"/>
  <c r="F100" i="11"/>
  <c r="H100" i="11"/>
  <c r="I100" i="11" s="1"/>
  <c r="E101" i="11"/>
  <c r="G101" i="11"/>
  <c r="F102" i="11"/>
  <c r="H102" i="11"/>
  <c r="I102" i="11" s="1"/>
  <c r="E103" i="11"/>
  <c r="G103" i="11"/>
  <c r="F104" i="11"/>
  <c r="H104" i="11"/>
  <c r="I104" i="11" s="1"/>
  <c r="E105" i="11"/>
  <c r="G105" i="11"/>
  <c r="F106" i="11"/>
  <c r="H106" i="11"/>
  <c r="I106" i="11" s="1"/>
  <c r="E107" i="11"/>
  <c r="G107" i="11"/>
  <c r="F108" i="11"/>
  <c r="H108" i="11"/>
  <c r="I108" i="11" s="1"/>
  <c r="E109" i="11"/>
  <c r="G109" i="11"/>
  <c r="F110" i="11"/>
  <c r="H110" i="11"/>
  <c r="I110" i="11" s="1"/>
  <c r="E111" i="11"/>
  <c r="G111" i="11"/>
  <c r="F112" i="11"/>
  <c r="H112" i="11"/>
  <c r="I112" i="11" s="1"/>
  <c r="E113" i="11"/>
  <c r="G113" i="11"/>
  <c r="F114" i="11"/>
  <c r="J114" i="11" s="1"/>
  <c r="H114" i="11"/>
  <c r="I114" i="11" s="1"/>
  <c r="E115" i="11"/>
  <c r="G115" i="11"/>
  <c r="F116" i="11"/>
  <c r="H116" i="11"/>
  <c r="I116" i="11" s="1"/>
  <c r="E117" i="11"/>
  <c r="G117" i="11"/>
  <c r="F118" i="11"/>
  <c r="H118" i="11"/>
  <c r="I118" i="11" s="1"/>
  <c r="E119" i="11"/>
  <c r="G119" i="11"/>
  <c r="F120" i="11"/>
  <c r="H120" i="11"/>
  <c r="I120" i="11" s="1"/>
  <c r="J120" i="11"/>
  <c r="E121" i="11"/>
  <c r="G121" i="11"/>
  <c r="F122" i="11"/>
  <c r="H122" i="11"/>
  <c r="I122" i="11" s="1"/>
  <c r="E123" i="11"/>
  <c r="G123" i="11"/>
  <c r="F124" i="11"/>
  <c r="H124" i="11"/>
  <c r="I124" i="11" s="1"/>
  <c r="E125" i="11"/>
  <c r="G125" i="11"/>
  <c r="F126" i="11"/>
  <c r="H126" i="11"/>
  <c r="I126" i="11" s="1"/>
  <c r="E127" i="11"/>
  <c r="G127" i="11"/>
  <c r="F128" i="11"/>
  <c r="H128" i="11"/>
  <c r="I128" i="11" s="1"/>
  <c r="E129" i="11"/>
  <c r="G129" i="11"/>
  <c r="F130" i="11"/>
  <c r="H130" i="11"/>
  <c r="I130" i="11" s="1"/>
  <c r="E131" i="11"/>
  <c r="G131" i="11"/>
  <c r="F132" i="11"/>
  <c r="H132" i="11"/>
  <c r="I132" i="11" s="1"/>
  <c r="E133" i="11"/>
  <c r="G133" i="11"/>
  <c r="F134" i="11"/>
  <c r="H134" i="11"/>
  <c r="I134" i="11" s="1"/>
  <c r="E135" i="11"/>
  <c r="G135" i="11"/>
  <c r="F136" i="11"/>
  <c r="H136" i="11"/>
  <c r="I136" i="11" s="1"/>
  <c r="E137" i="11"/>
  <c r="G137" i="11"/>
  <c r="F138" i="11"/>
  <c r="H138" i="11"/>
  <c r="I138" i="11" s="1"/>
  <c r="E139" i="11"/>
  <c r="G139" i="11"/>
  <c r="F140" i="11"/>
  <c r="H140" i="11"/>
  <c r="I140" i="11" s="1"/>
  <c r="E141" i="11"/>
  <c r="G141" i="11"/>
  <c r="F142" i="11"/>
  <c r="H142" i="11"/>
  <c r="I142" i="11" s="1"/>
  <c r="J142" i="11"/>
  <c r="E143" i="11"/>
  <c r="G143" i="11"/>
  <c r="F144" i="11"/>
  <c r="H144" i="11"/>
  <c r="I144" i="11" s="1"/>
  <c r="E145" i="11"/>
  <c r="G145" i="11"/>
  <c r="F146" i="11"/>
  <c r="J146" i="11" s="1"/>
  <c r="H146" i="11"/>
  <c r="I146" i="11" s="1"/>
  <c r="E147" i="11"/>
  <c r="G147" i="11"/>
  <c r="F148" i="11"/>
  <c r="H148" i="11"/>
  <c r="I148" i="11" s="1"/>
  <c r="E149" i="11"/>
  <c r="G149" i="11"/>
  <c r="F150" i="11"/>
  <c r="J150" i="11" s="1"/>
  <c r="H150" i="11"/>
  <c r="I150" i="11" s="1"/>
  <c r="E151" i="11"/>
  <c r="G151" i="11"/>
  <c r="F152" i="11"/>
  <c r="H152" i="11"/>
  <c r="I152" i="11" s="1"/>
  <c r="E153" i="11"/>
  <c r="G153" i="11"/>
  <c r="F154" i="11"/>
  <c r="H154" i="11"/>
  <c r="I154" i="11" s="1"/>
  <c r="E155" i="11"/>
  <c r="G155" i="11"/>
  <c r="F156" i="11"/>
  <c r="H156" i="11"/>
  <c r="I156" i="11" s="1"/>
  <c r="E157" i="11"/>
  <c r="G157" i="11"/>
  <c r="F158" i="11"/>
  <c r="J158" i="11" s="1"/>
  <c r="H158" i="11"/>
  <c r="I158" i="11" s="1"/>
  <c r="E159" i="11"/>
  <c r="G159" i="11"/>
  <c r="F160" i="11"/>
  <c r="H160" i="11"/>
  <c r="I160" i="11" s="1"/>
  <c r="E161" i="11"/>
  <c r="G161" i="11"/>
  <c r="F162" i="11"/>
  <c r="H162" i="11"/>
  <c r="I162" i="11" s="1"/>
  <c r="E163" i="11"/>
  <c r="G163" i="11"/>
  <c r="F164" i="11"/>
  <c r="H164" i="11"/>
  <c r="I164" i="11" s="1"/>
  <c r="E165" i="11"/>
  <c r="G165" i="11"/>
  <c r="F166" i="11"/>
  <c r="H166" i="11"/>
  <c r="I166" i="11" s="1"/>
  <c r="E167" i="11"/>
  <c r="G167" i="11"/>
  <c r="F168" i="11"/>
  <c r="H168" i="11"/>
  <c r="I168" i="11" s="1"/>
  <c r="E169" i="11"/>
  <c r="G169" i="11"/>
  <c r="F170" i="11"/>
  <c r="H170" i="11"/>
  <c r="I170" i="11" s="1"/>
  <c r="E171" i="11"/>
  <c r="G171" i="11"/>
  <c r="F172" i="11"/>
  <c r="H172" i="11"/>
  <c r="I172" i="11" s="1"/>
  <c r="E173" i="11"/>
  <c r="G173" i="11"/>
  <c r="F174" i="11"/>
  <c r="H174" i="11"/>
  <c r="I174" i="11" s="1"/>
  <c r="J174" i="11"/>
  <c r="E175" i="11"/>
  <c r="G175" i="11"/>
  <c r="F176" i="11"/>
  <c r="H176" i="11"/>
  <c r="I176" i="11" s="1"/>
  <c r="E177" i="11"/>
  <c r="G177" i="11"/>
  <c r="F178" i="11"/>
  <c r="J178" i="11" s="1"/>
  <c r="H178" i="11"/>
  <c r="I178" i="11" s="1"/>
  <c r="E179" i="11"/>
  <c r="G179" i="11"/>
  <c r="F180" i="11"/>
  <c r="H180" i="11"/>
  <c r="I180" i="11" s="1"/>
  <c r="E181" i="11"/>
  <c r="G181" i="11"/>
  <c r="F182" i="11"/>
  <c r="H182" i="11"/>
  <c r="I182" i="11" s="1"/>
  <c r="E183" i="11"/>
  <c r="G183" i="11"/>
  <c r="F184" i="11"/>
  <c r="H184" i="11"/>
  <c r="I184" i="11" s="1"/>
  <c r="E185" i="11"/>
  <c r="G185" i="11"/>
  <c r="F186" i="11"/>
  <c r="H186" i="11"/>
  <c r="I186" i="11" s="1"/>
  <c r="E187" i="11"/>
  <c r="G187" i="11"/>
  <c r="F188" i="11"/>
  <c r="H188" i="11"/>
  <c r="I188" i="11" s="1"/>
  <c r="E189" i="11"/>
  <c r="G189" i="11"/>
  <c r="F190" i="11"/>
  <c r="J190" i="11" s="1"/>
  <c r="H190" i="11"/>
  <c r="I190" i="11" s="1"/>
  <c r="E191" i="11"/>
  <c r="G191" i="11"/>
  <c r="F192" i="11"/>
  <c r="H192" i="11"/>
  <c r="I192" i="11" s="1"/>
  <c r="E193" i="11"/>
  <c r="G193" i="11"/>
  <c r="F194" i="11"/>
  <c r="H194" i="11"/>
  <c r="I194" i="11" s="1"/>
  <c r="E195" i="11"/>
  <c r="G195" i="11"/>
  <c r="F196" i="11"/>
  <c r="H196" i="11"/>
  <c r="I196" i="11" s="1"/>
  <c r="E197" i="11"/>
  <c r="G197" i="11"/>
  <c r="F198" i="11"/>
  <c r="J198" i="11" s="1"/>
  <c r="H198" i="11"/>
  <c r="I198" i="11" s="1"/>
  <c r="E199" i="11"/>
  <c r="G199" i="11"/>
  <c r="F200" i="11"/>
  <c r="H200" i="11"/>
  <c r="I200" i="11" s="1"/>
  <c r="E201" i="11"/>
  <c r="G201" i="11"/>
  <c r="F202" i="11"/>
  <c r="H202" i="11"/>
  <c r="I202" i="11" s="1"/>
  <c r="E203" i="11"/>
  <c r="G203" i="11"/>
  <c r="F204" i="11"/>
  <c r="H204" i="11"/>
  <c r="I204" i="11" s="1"/>
  <c r="E205" i="11"/>
  <c r="G205" i="11"/>
  <c r="F206" i="11"/>
  <c r="H206" i="11"/>
  <c r="I206" i="11" s="1"/>
  <c r="J206" i="11"/>
  <c r="E207" i="11"/>
  <c r="G207" i="11"/>
  <c r="F208" i="11"/>
  <c r="H208" i="11"/>
  <c r="I208" i="11" s="1"/>
  <c r="E209" i="11"/>
  <c r="G209" i="11"/>
  <c r="F210" i="11"/>
  <c r="H210" i="11"/>
  <c r="I210" i="11" s="1"/>
  <c r="J210" i="11"/>
  <c r="E211" i="11"/>
  <c r="G211" i="11"/>
  <c r="F212" i="11"/>
  <c r="H212" i="11"/>
  <c r="I212" i="11" s="1"/>
  <c r="E213" i="11"/>
  <c r="G213" i="11"/>
  <c r="F214" i="11"/>
  <c r="J214" i="11" s="1"/>
  <c r="H214" i="11"/>
  <c r="I214" i="11" s="1"/>
  <c r="E215" i="11"/>
  <c r="G215" i="11"/>
  <c r="F216" i="11"/>
  <c r="H216" i="11"/>
  <c r="I216" i="11" s="1"/>
  <c r="E217" i="11"/>
  <c r="G217" i="11"/>
  <c r="F218" i="11"/>
  <c r="H218" i="11"/>
  <c r="I218" i="11" s="1"/>
  <c r="E219" i="11"/>
  <c r="G219" i="11"/>
  <c r="F220" i="11"/>
  <c r="H220" i="11"/>
  <c r="I220" i="11" s="1"/>
  <c r="E221" i="11"/>
  <c r="G221" i="11"/>
  <c r="F222" i="11"/>
  <c r="H222" i="11"/>
  <c r="I222" i="11" s="1"/>
  <c r="E223" i="11"/>
  <c r="G223" i="11"/>
  <c r="F224" i="11"/>
  <c r="H224" i="11"/>
  <c r="I224" i="11" s="1"/>
  <c r="E225" i="11"/>
  <c r="G225" i="11"/>
  <c r="F226" i="11"/>
  <c r="H226" i="11"/>
  <c r="I226" i="11" s="1"/>
  <c r="E227" i="11"/>
  <c r="G227" i="11"/>
  <c r="F228" i="11"/>
  <c r="H228" i="11"/>
  <c r="I228" i="11" s="1"/>
  <c r="E229" i="11"/>
  <c r="G229" i="11"/>
  <c r="F230" i="11"/>
  <c r="H230" i="11"/>
  <c r="I230" i="11" s="1"/>
  <c r="J230" i="11"/>
  <c r="E231" i="11"/>
  <c r="G231" i="11"/>
  <c r="F232" i="11"/>
  <c r="H232" i="11"/>
  <c r="I232" i="11" s="1"/>
  <c r="E233" i="11"/>
  <c r="G233" i="11"/>
  <c r="F234" i="11"/>
  <c r="H234" i="11"/>
  <c r="I234" i="11" s="1"/>
  <c r="E235" i="11"/>
  <c r="G235" i="11"/>
  <c r="F236" i="11"/>
  <c r="H236" i="11"/>
  <c r="I236" i="11" s="1"/>
  <c r="E237" i="11"/>
  <c r="G237" i="11"/>
  <c r="F238" i="11"/>
  <c r="H238" i="11"/>
  <c r="I238" i="11" s="1"/>
  <c r="E239" i="11"/>
  <c r="G239" i="11"/>
  <c r="F240" i="11"/>
  <c r="H240" i="11"/>
  <c r="I240" i="11" s="1"/>
  <c r="E241" i="11"/>
  <c r="G241" i="11"/>
  <c r="F242" i="11"/>
  <c r="J242" i="11" s="1"/>
  <c r="H242" i="11"/>
  <c r="I242" i="11" s="1"/>
  <c r="E243" i="11"/>
  <c r="G243" i="11"/>
  <c r="F244" i="11"/>
  <c r="H244" i="11"/>
  <c r="I244" i="11" s="1"/>
  <c r="E245" i="11"/>
  <c r="G245" i="11"/>
  <c r="F246" i="11"/>
  <c r="H246" i="11"/>
  <c r="I246" i="11" s="1"/>
  <c r="E247" i="11"/>
  <c r="G247" i="11"/>
  <c r="F248" i="11"/>
  <c r="H248" i="11"/>
  <c r="I248" i="11" s="1"/>
  <c r="E249" i="11"/>
  <c r="G249" i="11"/>
  <c r="F250" i="11"/>
  <c r="H250" i="11"/>
  <c r="I250" i="11" s="1"/>
  <c r="E251" i="11"/>
  <c r="G251" i="11"/>
  <c r="F252" i="11"/>
  <c r="H252" i="11"/>
  <c r="I252" i="11" s="1"/>
  <c r="E253" i="11"/>
  <c r="G253" i="11"/>
  <c r="F254" i="11"/>
  <c r="H254" i="11"/>
  <c r="I254" i="11" s="1"/>
  <c r="J254" i="11"/>
  <c r="E255" i="11"/>
  <c r="G255" i="11"/>
  <c r="F256" i="11"/>
  <c r="H256" i="11"/>
  <c r="I256" i="11" s="1"/>
  <c r="E257" i="11"/>
  <c r="G257" i="11"/>
  <c r="F258" i="11"/>
  <c r="H258" i="11"/>
  <c r="I258" i="11" s="1"/>
  <c r="E259" i="11"/>
  <c r="G259" i="11"/>
  <c r="F260" i="11"/>
  <c r="H260" i="11"/>
  <c r="I260" i="11" s="1"/>
  <c r="E261" i="11"/>
  <c r="G261" i="11"/>
  <c r="F262" i="11"/>
  <c r="H262" i="11"/>
  <c r="I262" i="11" s="1"/>
  <c r="E263" i="11"/>
  <c r="G263" i="11"/>
  <c r="F264" i="11"/>
  <c r="H264" i="11"/>
  <c r="I264" i="11" s="1"/>
  <c r="E265" i="11"/>
  <c r="G265" i="11"/>
  <c r="F266" i="11"/>
  <c r="H266" i="11"/>
  <c r="I266" i="11" s="1"/>
  <c r="E267" i="11"/>
  <c r="G267" i="11"/>
  <c r="F268" i="11"/>
  <c r="H268" i="11"/>
  <c r="I268" i="11" s="1"/>
  <c r="E269" i="11"/>
  <c r="G269" i="11"/>
  <c r="F270" i="11"/>
  <c r="J270" i="11" s="1"/>
  <c r="H270" i="11"/>
  <c r="I270" i="11" s="1"/>
  <c r="E271" i="11"/>
  <c r="G271" i="11"/>
  <c r="F272" i="11"/>
  <c r="H272" i="11"/>
  <c r="I272" i="11" s="1"/>
  <c r="E273" i="11"/>
  <c r="G273" i="11"/>
  <c r="F274" i="11"/>
  <c r="H274" i="11"/>
  <c r="I274" i="11" s="1"/>
  <c r="E275" i="11"/>
  <c r="G275" i="11"/>
  <c r="F276" i="11"/>
  <c r="H276" i="11"/>
  <c r="I276" i="11" s="1"/>
  <c r="E277" i="11"/>
  <c r="G277" i="11"/>
  <c r="F278" i="11"/>
  <c r="H278" i="11"/>
  <c r="I278" i="11" s="1"/>
  <c r="E279" i="11"/>
  <c r="G279" i="11"/>
  <c r="F280" i="11"/>
  <c r="H280" i="11"/>
  <c r="I280" i="11" s="1"/>
  <c r="E281" i="11"/>
  <c r="G281" i="11"/>
  <c r="F282" i="11"/>
  <c r="H282" i="11"/>
  <c r="I282" i="11" s="1"/>
  <c r="E283" i="11"/>
  <c r="G283" i="11"/>
  <c r="F284" i="11"/>
  <c r="H284" i="11"/>
  <c r="I284" i="11" s="1"/>
  <c r="E285" i="11"/>
  <c r="G285" i="11"/>
  <c r="F286" i="11"/>
  <c r="H286" i="11"/>
  <c r="I286" i="11" s="1"/>
  <c r="E287" i="11"/>
  <c r="G287" i="11"/>
  <c r="F288" i="11"/>
  <c r="H288" i="11"/>
  <c r="I288" i="11" s="1"/>
  <c r="E289" i="11"/>
  <c r="G289" i="11"/>
  <c r="F290" i="11"/>
  <c r="H290" i="11"/>
  <c r="I290" i="11" s="1"/>
  <c r="E291" i="11"/>
  <c r="G291" i="11"/>
  <c r="F292" i="11"/>
  <c r="H292" i="11"/>
  <c r="I292" i="11" s="1"/>
  <c r="J293" i="11"/>
  <c r="J473" i="11"/>
  <c r="J505" i="11"/>
  <c r="J517" i="11"/>
  <c r="J521" i="11"/>
  <c r="E525" i="11"/>
  <c r="J525" i="11" s="1"/>
  <c r="E526" i="11"/>
  <c r="J526" i="11" s="1"/>
  <c r="E527" i="11"/>
  <c r="J527" i="11" s="1"/>
  <c r="E528" i="11"/>
  <c r="J528" i="11" s="1"/>
  <c r="E529" i="11"/>
  <c r="J529" i="11" s="1"/>
  <c r="E530" i="11"/>
  <c r="J530" i="11" s="1"/>
  <c r="E531" i="11"/>
  <c r="J531" i="11" s="1"/>
  <c r="E532" i="11"/>
  <c r="J532" i="11" s="1"/>
  <c r="E533" i="11"/>
  <c r="J533" i="11" s="1"/>
  <c r="E534" i="11"/>
  <c r="J534" i="11" s="1"/>
  <c r="E536" i="11"/>
  <c r="E537" i="11"/>
  <c r="J537" i="11" s="1"/>
  <c r="E538" i="11"/>
  <c r="E539" i="11"/>
  <c r="J539" i="11" s="1"/>
  <c r="E540" i="11"/>
  <c r="J540" i="11" s="1"/>
  <c r="E541" i="11"/>
  <c r="J541" i="11" s="1"/>
  <c r="E542" i="11"/>
  <c r="E543" i="11"/>
  <c r="J543" i="11" s="1"/>
  <c r="E544" i="11"/>
  <c r="J544" i="11" s="1"/>
  <c r="E545" i="11"/>
  <c r="J545" i="11" s="1"/>
  <c r="E546" i="11"/>
  <c r="E547" i="11"/>
  <c r="J547" i="11" s="1"/>
  <c r="E548" i="11"/>
  <c r="J548" i="11" s="1"/>
  <c r="E549" i="11"/>
  <c r="J549" i="11" s="1"/>
  <c r="E550" i="11"/>
  <c r="E551" i="11"/>
  <c r="J551" i="11" s="1"/>
  <c r="E552" i="11"/>
  <c r="J552" i="11" s="1"/>
  <c r="E553" i="11"/>
  <c r="J553" i="11" s="1"/>
  <c r="E554" i="11"/>
  <c r="E555" i="11"/>
  <c r="J555" i="11" s="1"/>
  <c r="E556" i="11"/>
  <c r="E557" i="11"/>
  <c r="J557" i="11" s="1"/>
  <c r="E558" i="11"/>
  <c r="E559" i="11"/>
  <c r="J559" i="11" s="1"/>
  <c r="E560" i="11"/>
  <c r="E561" i="11"/>
  <c r="J561" i="11" s="1"/>
  <c r="E562" i="11"/>
  <c r="E563" i="11"/>
  <c r="J563" i="11" s="1"/>
  <c r="E564" i="11"/>
  <c r="J564" i="11" s="1"/>
  <c r="E565" i="11"/>
  <c r="J565" i="11" s="1"/>
  <c r="E566" i="11"/>
  <c r="E567" i="11"/>
  <c r="J567" i="11" s="1"/>
  <c r="E568" i="11"/>
  <c r="J568" i="11" s="1"/>
  <c r="E569" i="11"/>
  <c r="J569" i="11" s="1"/>
  <c r="E570" i="11"/>
  <c r="E571" i="11"/>
  <c r="J571" i="11" s="1"/>
  <c r="E572" i="11"/>
  <c r="J572" i="11" s="1"/>
  <c r="E573" i="11"/>
  <c r="J573" i="11" s="1"/>
  <c r="E574" i="11"/>
  <c r="E575" i="11"/>
  <c r="J575" i="11" s="1"/>
  <c r="E576" i="11"/>
  <c r="J576" i="11" s="1"/>
  <c r="E577" i="11"/>
  <c r="J577" i="11" s="1"/>
  <c r="E578" i="11"/>
  <c r="E579" i="11"/>
  <c r="J579" i="11" s="1"/>
  <c r="E580" i="11"/>
  <c r="J580" i="11" s="1"/>
  <c r="E581" i="11"/>
  <c r="J581" i="11" s="1"/>
  <c r="E582" i="11"/>
  <c r="E583" i="11"/>
  <c r="J583" i="11" s="1"/>
  <c r="E584" i="11"/>
  <c r="J584" i="11" s="1"/>
  <c r="E585" i="11"/>
  <c r="J585" i="11" s="1"/>
  <c r="E586" i="11"/>
  <c r="E587" i="11"/>
  <c r="J587" i="11" s="1"/>
  <c r="E588" i="11"/>
  <c r="J588" i="11" s="1"/>
  <c r="E589" i="11"/>
  <c r="J589" i="11" s="1"/>
  <c r="E590" i="11"/>
  <c r="E591" i="11"/>
  <c r="J591" i="11" s="1"/>
  <c r="E592" i="11"/>
  <c r="J592" i="11" s="1"/>
  <c r="E593" i="11"/>
  <c r="J593" i="11" s="1"/>
  <c r="E594" i="11"/>
  <c r="E595" i="11"/>
  <c r="J595" i="11" s="1"/>
  <c r="E596" i="11"/>
  <c r="J596" i="11" s="1"/>
  <c r="E597" i="11"/>
  <c r="J597" i="11" s="1"/>
  <c r="E598" i="11"/>
  <c r="E599" i="11"/>
  <c r="J599" i="11" s="1"/>
  <c r="E600" i="11"/>
  <c r="J600" i="11" s="1"/>
  <c r="E601" i="11"/>
  <c r="J601" i="11" s="1"/>
  <c r="E602" i="11"/>
  <c r="E603" i="11"/>
  <c r="J603" i="11" s="1"/>
  <c r="E604" i="11"/>
  <c r="J604" i="11" s="1"/>
  <c r="E605" i="11"/>
  <c r="J605" i="11" s="1"/>
  <c r="E606" i="11"/>
  <c r="E607" i="11"/>
  <c r="J607" i="11" s="1"/>
  <c r="E608" i="11"/>
  <c r="J608" i="11" s="1"/>
  <c r="E609" i="11"/>
  <c r="J609" i="11" s="1"/>
  <c r="E610" i="11"/>
  <c r="E611" i="11"/>
  <c r="J611" i="11" s="1"/>
  <c r="E612" i="11"/>
  <c r="E613" i="11"/>
  <c r="J613" i="11" s="1"/>
  <c r="E614" i="11"/>
  <c r="E615" i="11"/>
  <c r="J615" i="11" s="1"/>
  <c r="E616" i="11"/>
  <c r="J616" i="11" s="1"/>
  <c r="E617" i="11"/>
  <c r="J617" i="11" s="1"/>
  <c r="E618" i="11"/>
  <c r="E619" i="11"/>
  <c r="J619" i="11" s="1"/>
  <c r="E620" i="11"/>
  <c r="E621" i="11"/>
  <c r="J621" i="11" s="1"/>
  <c r="E622" i="11"/>
  <c r="E623" i="11"/>
  <c r="J623" i="11" s="1"/>
  <c r="E624" i="11"/>
  <c r="J624" i="11" s="1"/>
  <c r="E625" i="11"/>
  <c r="J625" i="11" s="1"/>
  <c r="E626" i="11"/>
  <c r="E627" i="11"/>
  <c r="J627" i="11" s="1"/>
  <c r="E629" i="11"/>
  <c r="J629" i="11" s="1"/>
  <c r="E630" i="11"/>
  <c r="J630" i="11" s="1"/>
  <c r="E631" i="11"/>
  <c r="E632" i="11"/>
  <c r="J632" i="11" s="1"/>
  <c r="E633" i="11"/>
  <c r="J633" i="11" s="1"/>
  <c r="E634" i="11"/>
  <c r="J634" i="11" s="1"/>
  <c r="E635" i="11"/>
  <c r="J635" i="11" s="1"/>
  <c r="E636" i="11"/>
  <c r="J636" i="11" s="1"/>
  <c r="E637" i="11"/>
  <c r="J637" i="11" s="1"/>
  <c r="E638" i="11"/>
  <c r="J638" i="11" s="1"/>
  <c r="E639" i="11"/>
  <c r="J639" i="11" s="1"/>
  <c r="E640" i="11"/>
  <c r="J640" i="11" s="1"/>
  <c r="E641" i="11"/>
  <c r="J641" i="11" s="1"/>
  <c r="E642" i="11"/>
  <c r="J642" i="11" s="1"/>
  <c r="E643" i="11"/>
  <c r="J643" i="11" s="1"/>
  <c r="E644" i="11"/>
  <c r="J644" i="11" s="1"/>
  <c r="E645" i="11"/>
  <c r="J645" i="11" s="1"/>
  <c r="E646" i="11"/>
  <c r="J646" i="11" s="1"/>
  <c r="E647" i="11"/>
  <c r="J647" i="11" s="1"/>
  <c r="E648" i="11"/>
  <c r="J648" i="11" s="1"/>
  <c r="E649" i="11"/>
  <c r="J649" i="11" s="1"/>
  <c r="E650" i="11"/>
  <c r="J650" i="11" s="1"/>
  <c r="E652" i="11"/>
  <c r="J652" i="11" s="1"/>
  <c r="E654" i="11"/>
  <c r="J654" i="11" s="1"/>
  <c r="E655" i="11"/>
  <c r="J655" i="11" s="1"/>
  <c r="E656" i="11"/>
  <c r="E657" i="11"/>
  <c r="J657" i="11" s="1"/>
  <c r="E658" i="11"/>
  <c r="J658" i="11" s="1"/>
  <c r="E660" i="11"/>
  <c r="J660" i="11" s="1"/>
  <c r="E662" i="11"/>
  <c r="E664" i="11"/>
  <c r="J664" i="11" s="1"/>
  <c r="E666" i="11"/>
  <c r="J666" i="11" s="1"/>
  <c r="E668" i="11"/>
  <c r="J668" i="11" s="1"/>
  <c r="E670" i="11"/>
  <c r="J670" i="11" s="1"/>
  <c r="E672" i="11"/>
  <c r="J672" i="11" s="1"/>
  <c r="E673" i="11"/>
  <c r="J673" i="11" s="1"/>
  <c r="E674" i="11"/>
  <c r="J674" i="11" s="1"/>
  <c r="E675" i="11"/>
  <c r="E676" i="11"/>
  <c r="J676" i="11" s="1"/>
  <c r="E677" i="11"/>
  <c r="J677" i="11" s="1"/>
  <c r="E678" i="11"/>
  <c r="J678" i="11" s="1"/>
  <c r="E679" i="11"/>
  <c r="E680" i="11"/>
  <c r="J680" i="11" s="1"/>
  <c r="E681" i="11"/>
  <c r="J681" i="11" s="1"/>
  <c r="E682" i="11"/>
  <c r="J682" i="11" s="1"/>
  <c r="E683" i="11"/>
  <c r="E685" i="11"/>
  <c r="E687" i="11"/>
  <c r="J687" i="11" s="1"/>
  <c r="E689" i="11"/>
  <c r="J689" i="11" s="1"/>
  <c r="E691" i="11"/>
  <c r="E693" i="11"/>
  <c r="E695" i="11"/>
  <c r="J695" i="11" s="1"/>
  <c r="E697" i="11"/>
  <c r="J697" i="11" s="1"/>
  <c r="E699" i="11"/>
  <c r="E701" i="11"/>
  <c r="E702" i="11"/>
  <c r="J702" i="11" s="1"/>
  <c r="E703" i="11"/>
  <c r="J703" i="11" s="1"/>
  <c r="E705" i="11"/>
  <c r="J705" i="11" s="1"/>
  <c r="E706" i="11"/>
  <c r="J706" i="11" s="1"/>
  <c r="E707" i="11"/>
  <c r="J707" i="11" s="1"/>
  <c r="E708" i="11"/>
  <c r="E709" i="11"/>
  <c r="J709" i="11" s="1"/>
  <c r="E710" i="11"/>
  <c r="E712" i="11"/>
  <c r="J712" i="11" s="1"/>
  <c r="E713" i="11"/>
  <c r="J713" i="11" s="1"/>
  <c r="E714" i="11"/>
  <c r="E716" i="11"/>
  <c r="J716" i="11" s="1"/>
  <c r="E717" i="11"/>
  <c r="J717" i="11" s="1"/>
  <c r="E718" i="11"/>
  <c r="J718" i="11" s="1"/>
  <c r="E719" i="11"/>
  <c r="E720" i="11"/>
  <c r="J720" i="11" s="1"/>
  <c r="E721" i="11"/>
  <c r="J721" i="11" s="1"/>
  <c r="E722" i="11"/>
  <c r="J722" i="11" s="1"/>
  <c r="E723" i="11"/>
  <c r="E724" i="11"/>
  <c r="J724" i="11" s="1"/>
  <c r="E725" i="11"/>
  <c r="J725" i="11" s="1"/>
  <c r="E726" i="11"/>
  <c r="J726" i="11" s="1"/>
  <c r="E727" i="11"/>
  <c r="E728" i="11"/>
  <c r="J728" i="11" s="1"/>
  <c r="E729" i="11"/>
  <c r="J729" i="11" s="1"/>
  <c r="E730" i="11"/>
  <c r="J730" i="11" s="1"/>
  <c r="E731" i="11"/>
  <c r="E732" i="11"/>
  <c r="J732" i="11" s="1"/>
  <c r="E733" i="11"/>
  <c r="J733" i="11" s="1"/>
  <c r="E734" i="11"/>
  <c r="J734" i="11" s="1"/>
  <c r="E735" i="11"/>
  <c r="E736" i="11"/>
  <c r="J736" i="11" s="1"/>
  <c r="E737" i="11"/>
  <c r="J737" i="11" s="1"/>
  <c r="E739" i="11"/>
  <c r="J739" i="11" s="1"/>
  <c r="E741" i="11"/>
  <c r="J741" i="11" s="1"/>
  <c r="E743" i="11"/>
  <c r="E745" i="11"/>
  <c r="J745" i="11" s="1"/>
  <c r="E747" i="11"/>
  <c r="E749" i="11"/>
  <c r="J749" i="11" s="1"/>
  <c r="E751" i="11"/>
  <c r="E753" i="11"/>
  <c r="J753" i="11" s="1"/>
  <c r="E755" i="11"/>
  <c r="J755" i="11" s="1"/>
  <c r="E757" i="11"/>
  <c r="J757" i="11" s="1"/>
  <c r="E759" i="11"/>
  <c r="E761" i="11"/>
  <c r="J761" i="11" s="1"/>
  <c r="E763" i="11"/>
  <c r="E765" i="11"/>
  <c r="J765" i="11" s="1"/>
  <c r="E767" i="11"/>
  <c r="E769" i="11"/>
  <c r="J769" i="11" s="1"/>
  <c r="E771" i="11"/>
  <c r="J771" i="11" s="1"/>
  <c r="E773" i="11"/>
  <c r="J773" i="11" s="1"/>
  <c r="E775" i="11"/>
  <c r="E777" i="11"/>
  <c r="J777" i="11" s="1"/>
  <c r="J665" i="11"/>
  <c r="J690" i="11"/>
  <c r="J704" i="11"/>
  <c r="J740" i="11"/>
  <c r="J752" i="11"/>
  <c r="J764" i="11"/>
  <c r="E778" i="11"/>
  <c r="J778" i="11" s="1"/>
  <c r="E779" i="11"/>
  <c r="J779" i="11" s="1"/>
  <c r="E780" i="11"/>
  <c r="J780" i="11" s="1"/>
  <c r="E781" i="11"/>
  <c r="J781" i="11" s="1"/>
  <c r="E782" i="11"/>
  <c r="J782" i="11" s="1"/>
  <c r="E783" i="11"/>
  <c r="J783" i="11" s="1"/>
  <c r="E784" i="11"/>
  <c r="J784" i="11" s="1"/>
  <c r="E785" i="11"/>
  <c r="J785" i="11" s="1"/>
  <c r="E786" i="11"/>
  <c r="E787" i="11"/>
  <c r="J787" i="11" s="1"/>
  <c r="E788" i="11"/>
  <c r="J788" i="11" s="1"/>
  <c r="E789" i="11"/>
  <c r="J789" i="11" s="1"/>
  <c r="E791" i="11"/>
  <c r="J791" i="11" s="1"/>
  <c r="E792" i="11"/>
  <c r="J792" i="11" s="1"/>
  <c r="E793" i="11"/>
  <c r="J793" i="11" s="1"/>
  <c r="E794" i="11"/>
  <c r="J794" i="11" s="1"/>
  <c r="E795" i="11"/>
  <c r="J795" i="11" s="1"/>
  <c r="E796" i="11"/>
  <c r="J796" i="11" s="1"/>
  <c r="E797" i="11"/>
  <c r="J797" i="11" s="1"/>
  <c r="E798" i="11"/>
  <c r="J798" i="11" s="1"/>
  <c r="E799" i="11"/>
  <c r="J799" i="11" s="1"/>
  <c r="E800" i="11"/>
  <c r="J800" i="11" s="1"/>
  <c r="E801" i="11"/>
  <c r="J801" i="11" s="1"/>
  <c r="E802" i="11"/>
  <c r="J802" i="11" s="1"/>
  <c r="E803" i="11"/>
  <c r="J803" i="11" s="1"/>
  <c r="E804" i="11"/>
  <c r="J804" i="11" s="1"/>
  <c r="E805" i="11"/>
  <c r="J805" i="11" s="1"/>
  <c r="E806" i="11"/>
  <c r="J806" i="11" s="1"/>
  <c r="E807" i="11"/>
  <c r="J807" i="11" s="1"/>
  <c r="E808" i="11"/>
  <c r="J808" i="11" s="1"/>
  <c r="E809" i="11"/>
  <c r="J809" i="11" s="1"/>
  <c r="E810" i="11"/>
  <c r="J810" i="11" s="1"/>
  <c r="E811" i="11"/>
  <c r="J811" i="11" s="1"/>
  <c r="E812" i="11"/>
  <c r="J812" i="11" s="1"/>
  <c r="E813" i="11"/>
  <c r="J813" i="11" s="1"/>
  <c r="E814" i="11"/>
  <c r="J814" i="11" s="1"/>
  <c r="E815" i="11"/>
  <c r="J815" i="11" s="1"/>
  <c r="E816" i="11"/>
  <c r="J816" i="11" s="1"/>
  <c r="E817" i="11"/>
  <c r="J817" i="11" s="1"/>
  <c r="E818" i="11"/>
  <c r="J818" i="11" s="1"/>
  <c r="E819" i="11"/>
  <c r="J819" i="11" s="1"/>
  <c r="E820" i="11"/>
  <c r="J820" i="11" s="1"/>
  <c r="E821" i="11"/>
  <c r="J821" i="11" s="1"/>
  <c r="E822" i="11"/>
  <c r="J822" i="11" s="1"/>
  <c r="E823" i="11"/>
  <c r="J823" i="11" s="1"/>
  <c r="E824" i="11"/>
  <c r="J824" i="11" s="1"/>
  <c r="E825" i="11"/>
  <c r="J825" i="11" s="1"/>
  <c r="E827" i="11"/>
  <c r="E829" i="11"/>
  <c r="J829" i="11" s="1"/>
  <c r="E831" i="11"/>
  <c r="J831" i="11" s="1"/>
  <c r="E832" i="11"/>
  <c r="J832" i="11" s="1"/>
  <c r="E833" i="11"/>
  <c r="J833" i="11" s="1"/>
  <c r="E834" i="11"/>
  <c r="J834" i="11" s="1"/>
  <c r="E835" i="11"/>
  <c r="E836" i="11"/>
  <c r="J836" i="11" s="1"/>
  <c r="E837" i="11"/>
  <c r="J837" i="11" s="1"/>
  <c r="E838" i="11"/>
  <c r="J838" i="11" s="1"/>
  <c r="E839" i="11"/>
  <c r="J839" i="11" s="1"/>
  <c r="E840" i="11"/>
  <c r="J840" i="11" s="1"/>
  <c r="E841" i="11"/>
  <c r="J841" i="11" s="1"/>
  <c r="E842" i="11"/>
  <c r="J842" i="11" s="1"/>
  <c r="E843" i="11"/>
  <c r="E844" i="11"/>
  <c r="J844" i="11" s="1"/>
  <c r="E845" i="11"/>
  <c r="J845" i="11" s="1"/>
  <c r="E846" i="11"/>
  <c r="E847" i="11"/>
  <c r="J847" i="11" s="1"/>
  <c r="E848" i="11"/>
  <c r="J848" i="11" s="1"/>
  <c r="E849" i="11"/>
  <c r="E850" i="11"/>
  <c r="J850" i="11" s="1"/>
  <c r="E852" i="11"/>
  <c r="J852" i="11" s="1"/>
  <c r="E854" i="11"/>
  <c r="J854" i="11" s="1"/>
  <c r="E856" i="11"/>
  <c r="E857" i="11"/>
  <c r="J857" i="11" s="1"/>
  <c r="E858" i="11"/>
  <c r="J858" i="11" s="1"/>
  <c r="E859" i="11"/>
  <c r="E860" i="11"/>
  <c r="J860" i="11" s="1"/>
  <c r="E861" i="11"/>
  <c r="J861" i="11" s="1"/>
  <c r="E862" i="11"/>
  <c r="J862" i="11" s="1"/>
  <c r="E863" i="11"/>
  <c r="E864" i="11"/>
  <c r="J864" i="11" s="1"/>
  <c r="E865" i="11"/>
  <c r="J865" i="11" s="1"/>
  <c r="E866" i="11"/>
  <c r="J866" i="11" s="1"/>
  <c r="E867" i="11"/>
  <c r="E868" i="11"/>
  <c r="J868" i="11" s="1"/>
  <c r="E869" i="11"/>
  <c r="J869" i="11" s="1"/>
  <c r="E870" i="11"/>
  <c r="J870" i="11" s="1"/>
  <c r="E871" i="11"/>
  <c r="J871" i="11" s="1"/>
  <c r="E872" i="11"/>
  <c r="E873" i="11"/>
  <c r="J873" i="11" s="1"/>
  <c r="E874" i="11"/>
  <c r="J874" i="11" s="1"/>
  <c r="E875" i="11"/>
  <c r="E876" i="11"/>
  <c r="J876" i="11" s="1"/>
  <c r="E877" i="11"/>
  <c r="J877" i="11" s="1"/>
  <c r="E878" i="11"/>
  <c r="J878" i="11" s="1"/>
  <c r="E879" i="11"/>
  <c r="E880" i="11"/>
  <c r="E881" i="11"/>
  <c r="J881" i="11" s="1"/>
  <c r="E882" i="11"/>
  <c r="J882" i="11" s="1"/>
  <c r="E883" i="11"/>
  <c r="E884" i="11"/>
  <c r="J884" i="11" s="1"/>
  <c r="E885" i="11"/>
  <c r="J885" i="11" s="1"/>
  <c r="E886" i="11"/>
  <c r="J886" i="11" s="1"/>
  <c r="E887" i="11"/>
  <c r="J887" i="11" s="1"/>
  <c r="E888" i="11"/>
  <c r="J888" i="11" s="1"/>
  <c r="E889" i="11"/>
  <c r="J889" i="11" s="1"/>
  <c r="E890" i="11"/>
  <c r="J890" i="11" s="1"/>
  <c r="E891" i="11"/>
  <c r="E892" i="11"/>
  <c r="J892" i="11" s="1"/>
  <c r="E893" i="11"/>
  <c r="J893" i="11" s="1"/>
  <c r="E894" i="11"/>
  <c r="J894" i="11" s="1"/>
  <c r="E895" i="11"/>
  <c r="E896" i="11"/>
  <c r="E897" i="11"/>
  <c r="J897" i="11" s="1"/>
  <c r="E898" i="11"/>
  <c r="J898" i="11" s="1"/>
  <c r="E899" i="11"/>
  <c r="E900" i="11"/>
  <c r="J900" i="11" s="1"/>
  <c r="E901" i="11"/>
  <c r="J901" i="11" s="1"/>
  <c r="E902" i="11"/>
  <c r="J902" i="11" s="1"/>
  <c r="E903" i="11"/>
  <c r="E904" i="11"/>
  <c r="E905" i="11"/>
  <c r="J905" i="11" s="1"/>
  <c r="E906" i="11"/>
  <c r="J906" i="11" s="1"/>
  <c r="E907" i="11"/>
  <c r="E908" i="11"/>
  <c r="J908" i="11" s="1"/>
  <c r="E909" i="11"/>
  <c r="J909" i="11" s="1"/>
  <c r="E910" i="11"/>
  <c r="J910" i="11" s="1"/>
  <c r="E911" i="11"/>
  <c r="E913" i="11"/>
  <c r="J913" i="11" s="1"/>
  <c r="E915" i="11"/>
  <c r="J915" i="11" s="1"/>
  <c r="E917" i="11"/>
  <c r="J917" i="11" s="1"/>
  <c r="E919" i="11"/>
  <c r="J919" i="11" s="1"/>
  <c r="J790" i="11"/>
  <c r="J853" i="11"/>
  <c r="J914" i="11"/>
  <c r="E922" i="11"/>
  <c r="J922" i="11" s="1"/>
  <c r="E924" i="11"/>
  <c r="J924" i="11" s="1"/>
  <c r="E926" i="11"/>
  <c r="J926" i="11" s="1"/>
  <c r="E928" i="11"/>
  <c r="E930" i="11"/>
  <c r="J930" i="11" s="1"/>
  <c r="E932" i="11"/>
  <c r="J932" i="11" s="1"/>
  <c r="E934" i="11"/>
  <c r="J934" i="11" s="1"/>
  <c r="E936" i="11"/>
  <c r="J936" i="11" s="1"/>
  <c r="E938" i="11"/>
  <c r="J938" i="11" s="1"/>
  <c r="E940" i="11"/>
  <c r="E942" i="11"/>
  <c r="J942" i="11" s="1"/>
  <c r="E944" i="11"/>
  <c r="E946" i="11"/>
  <c r="J946" i="11" s="1"/>
  <c r="E920" i="11"/>
  <c r="J920" i="11" s="1"/>
  <c r="J937" i="11"/>
  <c r="J943" i="11"/>
  <c r="E950" i="11"/>
  <c r="J950" i="11" s="1"/>
  <c r="E954" i="11"/>
  <c r="J954" i="11" s="1"/>
  <c r="E958" i="11"/>
  <c r="J958" i="11" s="1"/>
  <c r="E962" i="11"/>
  <c r="J962" i="11" s="1"/>
  <c r="E966" i="11"/>
  <c r="J966" i="11" s="1"/>
  <c r="E970" i="11"/>
  <c r="J970" i="11" s="1"/>
  <c r="E974" i="11"/>
  <c r="J974" i="11" s="1"/>
  <c r="E978" i="11"/>
  <c r="J978" i="11" s="1"/>
  <c r="E982" i="11"/>
  <c r="J982" i="11" s="1"/>
  <c r="E986" i="11"/>
  <c r="J986" i="11" s="1"/>
  <c r="E990" i="11"/>
  <c r="J990" i="11" s="1"/>
  <c r="E994" i="11"/>
  <c r="J994" i="11" s="1"/>
  <c r="E998" i="11"/>
  <c r="J998" i="11" s="1"/>
  <c r="J999" i="11"/>
  <c r="E1002" i="11"/>
  <c r="J1002" i="11" s="1"/>
  <c r="E1006" i="11"/>
  <c r="J1006" i="11" s="1"/>
  <c r="E1010" i="11"/>
  <c r="J1010" i="11" s="1"/>
  <c r="E1014" i="11"/>
  <c r="J1014" i="11" s="1"/>
  <c r="E1018" i="11"/>
  <c r="J1018" i="11" s="1"/>
  <c r="E948" i="11"/>
  <c r="J949" i="11"/>
  <c r="E952" i="11"/>
  <c r="J952" i="11" s="1"/>
  <c r="E956" i="11"/>
  <c r="E960" i="11"/>
  <c r="J960" i="11" s="1"/>
  <c r="E964" i="11"/>
  <c r="E968" i="11"/>
  <c r="J968" i="11" s="1"/>
  <c r="E972" i="11"/>
  <c r="E976" i="11"/>
  <c r="J976" i="11" s="1"/>
  <c r="E980" i="11"/>
  <c r="J981" i="11"/>
  <c r="E984" i="11"/>
  <c r="J984" i="11" s="1"/>
  <c r="E988" i="11"/>
  <c r="E992" i="11"/>
  <c r="J992" i="11" s="1"/>
  <c r="E996" i="11"/>
  <c r="E1000" i="11"/>
  <c r="J1000" i="11" s="1"/>
  <c r="E1004" i="11"/>
  <c r="E1008" i="11"/>
  <c r="J1008" i="11" s="1"/>
  <c r="E1012" i="11"/>
  <c r="J1013" i="11"/>
  <c r="E1016" i="11"/>
  <c r="J1016" i="11" s="1"/>
  <c r="G1019" i="10"/>
  <c r="F1018" i="10"/>
  <c r="G1017" i="10"/>
  <c r="F1016" i="10"/>
  <c r="G1015" i="10"/>
  <c r="F1014" i="10"/>
  <c r="G1013" i="10"/>
  <c r="F1012" i="10"/>
  <c r="G1011" i="10"/>
  <c r="F1010" i="10"/>
  <c r="G1009" i="10"/>
  <c r="F1008" i="10"/>
  <c r="G1007" i="10"/>
  <c r="F1006" i="10"/>
  <c r="G1005" i="10"/>
  <c r="F1004" i="10"/>
  <c r="G1003" i="10"/>
  <c r="F1002" i="10"/>
  <c r="G1001" i="10"/>
  <c r="F1000" i="10"/>
  <c r="G999" i="10"/>
  <c r="F998" i="10"/>
  <c r="G997" i="10"/>
  <c r="F996" i="10"/>
  <c r="G995" i="10"/>
  <c r="F994" i="10"/>
  <c r="G993" i="10"/>
  <c r="F992" i="10"/>
  <c r="G991" i="10"/>
  <c r="F990" i="10"/>
  <c r="G989" i="10"/>
  <c r="F988" i="10"/>
  <c r="G987" i="10"/>
  <c r="F986" i="10"/>
  <c r="G985" i="10"/>
  <c r="F984" i="10"/>
  <c r="G983" i="10"/>
  <c r="F982" i="10"/>
  <c r="G981" i="10"/>
  <c r="F980" i="10"/>
  <c r="G979" i="10"/>
  <c r="F978" i="10"/>
  <c r="G977" i="10"/>
  <c r="F976" i="10"/>
  <c r="G975" i="10"/>
  <c r="F974" i="10"/>
  <c r="G973" i="10"/>
  <c r="F972" i="10"/>
  <c r="G971" i="10"/>
  <c r="F970" i="10"/>
  <c r="G969" i="10"/>
  <c r="F968" i="10"/>
  <c r="G967" i="10"/>
  <c r="F966" i="10"/>
  <c r="G965" i="10"/>
  <c r="F964" i="10"/>
  <c r="G963" i="10"/>
  <c r="F962" i="10"/>
  <c r="G961" i="10"/>
  <c r="F960" i="10"/>
  <c r="G959" i="10"/>
  <c r="F958" i="10"/>
  <c r="G957" i="10"/>
  <c r="F956" i="10"/>
  <c r="G955" i="10"/>
  <c r="F954" i="10"/>
  <c r="G953" i="10"/>
  <c r="F952" i="10"/>
  <c r="G951" i="10"/>
  <c r="F950" i="10"/>
  <c r="G949" i="10"/>
  <c r="F948" i="10"/>
  <c r="G947" i="10"/>
  <c r="G1018" i="10"/>
  <c r="F1017" i="10"/>
  <c r="G1014" i="10"/>
  <c r="F1013" i="10"/>
  <c r="G1010" i="10"/>
  <c r="F1009" i="10"/>
  <c r="G1006" i="10"/>
  <c r="F1005" i="10"/>
  <c r="G1002" i="10"/>
  <c r="F1001" i="10"/>
  <c r="G998" i="10"/>
  <c r="F997" i="10"/>
  <c r="G994" i="10"/>
  <c r="F993" i="10"/>
  <c r="G990" i="10"/>
  <c r="F989" i="10"/>
  <c r="G986" i="10"/>
  <c r="F985" i="10"/>
  <c r="G982" i="10"/>
  <c r="F981" i="10"/>
  <c r="G978" i="10"/>
  <c r="F977" i="10"/>
  <c r="G974" i="10"/>
  <c r="F973" i="10"/>
  <c r="G970" i="10"/>
  <c r="F969" i="10"/>
  <c r="G966" i="10"/>
  <c r="F965" i="10"/>
  <c r="G962" i="10"/>
  <c r="F961" i="10"/>
  <c r="G958" i="10"/>
  <c r="F957" i="10"/>
  <c r="G954" i="10"/>
  <c r="F953" i="10"/>
  <c r="G950" i="10"/>
  <c r="F949" i="10"/>
  <c r="F946" i="10"/>
  <c r="G945" i="10"/>
  <c r="F944" i="10"/>
  <c r="G943" i="10"/>
  <c r="F942" i="10"/>
  <c r="G941" i="10"/>
  <c r="F940" i="10"/>
  <c r="G939" i="10"/>
  <c r="F938" i="10"/>
  <c r="G937" i="10"/>
  <c r="F936" i="10"/>
  <c r="G935" i="10"/>
  <c r="F934" i="10"/>
  <c r="G933" i="10"/>
  <c r="F932" i="10"/>
  <c r="G931" i="10"/>
  <c r="F930" i="10"/>
  <c r="G929" i="10"/>
  <c r="F928" i="10"/>
  <c r="G927" i="10"/>
  <c r="F926" i="10"/>
  <c r="G925" i="10"/>
  <c r="F924" i="10"/>
  <c r="G923" i="10"/>
  <c r="F922" i="10"/>
  <c r="G921" i="10"/>
  <c r="F920" i="10"/>
  <c r="G919" i="10"/>
  <c r="F918" i="10"/>
  <c r="G917" i="10"/>
  <c r="F916" i="10"/>
  <c r="G915" i="10"/>
  <c r="F914" i="10"/>
  <c r="G913" i="10"/>
  <c r="F912" i="10"/>
  <c r="G911" i="10"/>
  <c r="F910" i="10"/>
  <c r="G909" i="10"/>
  <c r="F908" i="10"/>
  <c r="G907" i="10"/>
  <c r="F906" i="10"/>
  <c r="G905" i="10"/>
  <c r="F904" i="10"/>
  <c r="G903" i="10"/>
  <c r="F902" i="10"/>
  <c r="G901" i="10"/>
  <c r="F900" i="10"/>
  <c r="G899" i="10"/>
  <c r="F898" i="10"/>
  <c r="G897" i="10"/>
  <c r="F896" i="10"/>
  <c r="G895" i="10"/>
  <c r="F894" i="10"/>
  <c r="G893" i="10"/>
  <c r="F892" i="10"/>
  <c r="G891" i="10"/>
  <c r="F890" i="10"/>
  <c r="G889" i="10"/>
  <c r="F888" i="10"/>
  <c r="G887" i="10"/>
  <c r="F886" i="10"/>
  <c r="G885" i="10"/>
  <c r="F884" i="10"/>
  <c r="G883" i="10"/>
  <c r="F882" i="10"/>
  <c r="G881" i="10"/>
  <c r="F880" i="10"/>
  <c r="G879" i="10"/>
  <c r="F878" i="10"/>
  <c r="G877" i="10"/>
  <c r="F876" i="10"/>
  <c r="G875" i="10"/>
  <c r="F874" i="10"/>
  <c r="G873" i="10"/>
  <c r="F872" i="10"/>
  <c r="G871" i="10"/>
  <c r="F870" i="10"/>
  <c r="G869" i="10"/>
  <c r="F868" i="10"/>
  <c r="G867" i="10"/>
  <c r="F866" i="10"/>
  <c r="G865" i="10"/>
  <c r="F864" i="10"/>
  <c r="G863" i="10"/>
  <c r="F862" i="10"/>
  <c r="G861" i="10"/>
  <c r="F860" i="10"/>
  <c r="G859" i="10"/>
  <c r="F858" i="10"/>
  <c r="G857" i="10"/>
  <c r="F856" i="10"/>
  <c r="G855" i="10"/>
  <c r="F854" i="10"/>
  <c r="G853" i="10"/>
  <c r="F852" i="10"/>
  <c r="G851" i="10"/>
  <c r="F850" i="10"/>
  <c r="G849" i="10"/>
  <c r="F848" i="10"/>
  <c r="F1019" i="10"/>
  <c r="G1012" i="10"/>
  <c r="F1011" i="10"/>
  <c r="G1004" i="10"/>
  <c r="F1003" i="10"/>
  <c r="G996" i="10"/>
  <c r="F995" i="10"/>
  <c r="G988" i="10"/>
  <c r="F987" i="10"/>
  <c r="G980" i="10"/>
  <c r="F979" i="10"/>
  <c r="G972" i="10"/>
  <c r="F971" i="10"/>
  <c r="G964" i="10"/>
  <c r="F963" i="10"/>
  <c r="G956" i="10"/>
  <c r="F955" i="10"/>
  <c r="G948" i="10"/>
  <c r="F947" i="10"/>
  <c r="G946" i="10"/>
  <c r="F945" i="10"/>
  <c r="G942" i="10"/>
  <c r="F941" i="10"/>
  <c r="G938" i="10"/>
  <c r="F937" i="10"/>
  <c r="G934" i="10"/>
  <c r="F933" i="10"/>
  <c r="G930" i="10"/>
  <c r="F929" i="10"/>
  <c r="G926" i="10"/>
  <c r="F925" i="10"/>
  <c r="G922" i="10"/>
  <c r="F921" i="10"/>
  <c r="G918" i="10"/>
  <c r="F917" i="10"/>
  <c r="G914" i="10"/>
  <c r="F913" i="10"/>
  <c r="G910" i="10"/>
  <c r="F909" i="10"/>
  <c r="G906" i="10"/>
  <c r="F905" i="10"/>
  <c r="G902" i="10"/>
  <c r="F901" i="10"/>
  <c r="G898" i="10"/>
  <c r="F897" i="10"/>
  <c r="G894" i="10"/>
  <c r="F893" i="10"/>
  <c r="G890" i="10"/>
  <c r="F889" i="10"/>
  <c r="G886" i="10"/>
  <c r="F885" i="10"/>
  <c r="G882" i="10"/>
  <c r="F881" i="10"/>
  <c r="G878" i="10"/>
  <c r="F877" i="10"/>
  <c r="G874" i="10"/>
  <c r="F873" i="10"/>
  <c r="G870" i="10"/>
  <c r="F869" i="10"/>
  <c r="G866" i="10"/>
  <c r="F865" i="10"/>
  <c r="G862" i="10"/>
  <c r="F861" i="10"/>
  <c r="G858" i="10"/>
  <c r="F857" i="10"/>
  <c r="G854" i="10"/>
  <c r="F853" i="10"/>
  <c r="G850" i="10"/>
  <c r="F849" i="10"/>
  <c r="F847" i="10"/>
  <c r="G846" i="10"/>
  <c r="F845" i="10"/>
  <c r="G844" i="10"/>
  <c r="F843" i="10"/>
  <c r="G842" i="10"/>
  <c r="F841" i="10"/>
  <c r="G840" i="10"/>
  <c r="F839" i="10"/>
  <c r="G838" i="10"/>
  <c r="F837" i="10"/>
  <c r="G836" i="10"/>
  <c r="F835" i="10"/>
  <c r="G834" i="10"/>
  <c r="F833" i="10"/>
  <c r="G832" i="10"/>
  <c r="F831" i="10"/>
  <c r="G830" i="10"/>
  <c r="F829" i="10"/>
  <c r="G828" i="10"/>
  <c r="F827" i="10"/>
  <c r="G826" i="10"/>
  <c r="F825" i="10"/>
  <c r="G824" i="10"/>
  <c r="F823" i="10"/>
  <c r="G822" i="10"/>
  <c r="F821" i="10"/>
  <c r="G820" i="10"/>
  <c r="F819" i="10"/>
  <c r="G818" i="10"/>
  <c r="F817" i="10"/>
  <c r="G816" i="10"/>
  <c r="F815" i="10"/>
  <c r="G814" i="10"/>
  <c r="F813" i="10"/>
  <c r="G812" i="10"/>
  <c r="F811" i="10"/>
  <c r="G810" i="10"/>
  <c r="F809" i="10"/>
  <c r="G808" i="10"/>
  <c r="F807" i="10"/>
  <c r="G806" i="10"/>
  <c r="F805" i="10"/>
  <c r="G804" i="10"/>
  <c r="F803" i="10"/>
  <c r="G802" i="10"/>
  <c r="F801" i="10"/>
  <c r="G800" i="10"/>
  <c r="F799" i="10"/>
  <c r="G798" i="10"/>
  <c r="F797" i="10"/>
  <c r="G1016" i="10"/>
  <c r="F1015" i="10"/>
  <c r="G1008" i="10"/>
  <c r="F1007" i="10"/>
  <c r="G1000" i="10"/>
  <c r="J1000" i="10" s="1"/>
  <c r="F999" i="10"/>
  <c r="G992" i="10"/>
  <c r="F991" i="10"/>
  <c r="G984" i="10"/>
  <c r="F983" i="10"/>
  <c r="G976" i="10"/>
  <c r="F975" i="10"/>
  <c r="G968" i="10"/>
  <c r="J968" i="10" s="1"/>
  <c r="F967" i="10"/>
  <c r="G960" i="10"/>
  <c r="F959" i="10"/>
  <c r="G952" i="10"/>
  <c r="F951" i="10"/>
  <c r="G944" i="10"/>
  <c r="F943" i="10"/>
  <c r="G940" i="10"/>
  <c r="F939" i="10"/>
  <c r="G936" i="10"/>
  <c r="F935" i="10"/>
  <c r="G932" i="10"/>
  <c r="F931" i="10"/>
  <c r="G928" i="10"/>
  <c r="F927" i="10"/>
  <c r="G924" i="10"/>
  <c r="J924" i="10" s="1"/>
  <c r="F923" i="10"/>
  <c r="G920" i="10"/>
  <c r="F919" i="10"/>
  <c r="G916" i="10"/>
  <c r="F915" i="10"/>
  <c r="G912" i="10"/>
  <c r="F911" i="10"/>
  <c r="G908" i="10"/>
  <c r="J908" i="10" s="1"/>
  <c r="F907" i="10"/>
  <c r="G904" i="10"/>
  <c r="F903" i="10"/>
  <c r="G900" i="10"/>
  <c r="F899" i="10"/>
  <c r="G896" i="10"/>
  <c r="F895" i="10"/>
  <c r="G892" i="10"/>
  <c r="J892" i="10" s="1"/>
  <c r="F891" i="10"/>
  <c r="G888" i="10"/>
  <c r="F887" i="10"/>
  <c r="G884" i="10"/>
  <c r="F883" i="10"/>
  <c r="G880" i="10"/>
  <c r="F879" i="10"/>
  <c r="G876" i="10"/>
  <c r="J876" i="10" s="1"/>
  <c r="F875" i="10"/>
  <c r="G872" i="10"/>
  <c r="F871" i="10"/>
  <c r="G864" i="10"/>
  <c r="F863" i="10"/>
  <c r="G856" i="10"/>
  <c r="F855" i="10"/>
  <c r="G848" i="10"/>
  <c r="G847" i="10"/>
  <c r="F846" i="10"/>
  <c r="G843" i="10"/>
  <c r="F842" i="10"/>
  <c r="G839" i="10"/>
  <c r="F838" i="10"/>
  <c r="G835" i="10"/>
  <c r="F834" i="10"/>
  <c r="G831" i="10"/>
  <c r="F830" i="10"/>
  <c r="G827" i="10"/>
  <c r="F826" i="10"/>
  <c r="G823" i="10"/>
  <c r="F822" i="10"/>
  <c r="G819" i="10"/>
  <c r="F818" i="10"/>
  <c r="G815" i="10"/>
  <c r="F814" i="10"/>
  <c r="G811" i="10"/>
  <c r="F810" i="10"/>
  <c r="G807" i="10"/>
  <c r="F806" i="10"/>
  <c r="G803" i="10"/>
  <c r="F802" i="10"/>
  <c r="G799" i="10"/>
  <c r="F798" i="10"/>
  <c r="F796" i="10"/>
  <c r="G795" i="10"/>
  <c r="F794" i="10"/>
  <c r="G793" i="10"/>
  <c r="F792" i="10"/>
  <c r="G791" i="10"/>
  <c r="F790" i="10"/>
  <c r="G789" i="10"/>
  <c r="F788" i="10"/>
  <c r="G787" i="10"/>
  <c r="F786" i="10"/>
  <c r="G785" i="10"/>
  <c r="J785" i="10" s="1"/>
  <c r="F784" i="10"/>
  <c r="G783" i="10"/>
  <c r="F782" i="10"/>
  <c r="G781" i="10"/>
  <c r="F780" i="10"/>
  <c r="G779" i="10"/>
  <c r="F778" i="10"/>
  <c r="G777" i="10"/>
  <c r="F776" i="10"/>
  <c r="G775" i="10"/>
  <c r="F774" i="10"/>
  <c r="G773" i="10"/>
  <c r="F772" i="10"/>
  <c r="G771" i="10"/>
  <c r="F770" i="10"/>
  <c r="G769" i="10"/>
  <c r="J769" i="10" s="1"/>
  <c r="F768" i="10"/>
  <c r="G767" i="10"/>
  <c r="F766" i="10"/>
  <c r="G765" i="10"/>
  <c r="F764" i="10"/>
  <c r="G763" i="10"/>
  <c r="F762" i="10"/>
  <c r="G761" i="10"/>
  <c r="F760" i="10"/>
  <c r="G759" i="10"/>
  <c r="F758" i="10"/>
  <c r="G757" i="10"/>
  <c r="F756" i="10"/>
  <c r="G755" i="10"/>
  <c r="F754" i="10"/>
  <c r="G753" i="10"/>
  <c r="J753" i="10" s="1"/>
  <c r="F752" i="10"/>
  <c r="G751" i="10"/>
  <c r="F750" i="10"/>
  <c r="G749" i="10"/>
  <c r="F748" i="10"/>
  <c r="G747" i="10"/>
  <c r="F746" i="10"/>
  <c r="G745" i="10"/>
  <c r="F744" i="10"/>
  <c r="G743" i="10"/>
  <c r="F742" i="10"/>
  <c r="G741" i="10"/>
  <c r="F740" i="10"/>
  <c r="G739" i="10"/>
  <c r="F738" i="10"/>
  <c r="G737" i="10"/>
  <c r="F736" i="10"/>
  <c r="G735" i="10"/>
  <c r="F734" i="10"/>
  <c r="G733" i="10"/>
  <c r="F732" i="10"/>
  <c r="G731" i="10"/>
  <c r="F730" i="10"/>
  <c r="G729" i="10"/>
  <c r="F728" i="10"/>
  <c r="G727" i="10"/>
  <c r="F726" i="10"/>
  <c r="G725" i="10"/>
  <c r="F724" i="10"/>
  <c r="G723" i="10"/>
  <c r="F722" i="10"/>
  <c r="G721" i="10"/>
  <c r="F720" i="10"/>
  <c r="G719" i="10"/>
  <c r="F718" i="10"/>
  <c r="G717" i="10"/>
  <c r="F716" i="10"/>
  <c r="G715" i="10"/>
  <c r="F714" i="10"/>
  <c r="G713" i="10"/>
  <c r="F712" i="10"/>
  <c r="G711" i="10"/>
  <c r="F710" i="10"/>
  <c r="G709" i="10"/>
  <c r="F708" i="10"/>
  <c r="G707" i="10"/>
  <c r="F706" i="10"/>
  <c r="G705" i="10"/>
  <c r="F704" i="10"/>
  <c r="G703" i="10"/>
  <c r="F702" i="10"/>
  <c r="G701" i="10"/>
  <c r="F700" i="10"/>
  <c r="G699" i="10"/>
  <c r="F698" i="10"/>
  <c r="G697" i="10"/>
  <c r="F696" i="10"/>
  <c r="G695" i="10"/>
  <c r="F694" i="10"/>
  <c r="G693" i="10"/>
  <c r="F692" i="10"/>
  <c r="G691" i="10"/>
  <c r="G868" i="10"/>
  <c r="F867" i="10"/>
  <c r="G860" i="10"/>
  <c r="F859" i="10"/>
  <c r="G852" i="10"/>
  <c r="F851" i="10"/>
  <c r="G845" i="10"/>
  <c r="F844" i="10"/>
  <c r="G841" i="10"/>
  <c r="F840" i="10"/>
  <c r="G837" i="10"/>
  <c r="F836" i="10"/>
  <c r="G833" i="10"/>
  <c r="F832" i="10"/>
  <c r="G829" i="10"/>
  <c r="F828" i="10"/>
  <c r="G825" i="10"/>
  <c r="F824" i="10"/>
  <c r="G821" i="10"/>
  <c r="F820" i="10"/>
  <c r="G817" i="10"/>
  <c r="F816" i="10"/>
  <c r="G813" i="10"/>
  <c r="F812" i="10"/>
  <c r="G809" i="10"/>
  <c r="F808" i="10"/>
  <c r="G805" i="10"/>
  <c r="F804" i="10"/>
  <c r="G801" i="10"/>
  <c r="F800" i="10"/>
  <c r="G797" i="10"/>
  <c r="G796" i="10"/>
  <c r="F795" i="10"/>
  <c r="G794" i="10"/>
  <c r="F793" i="10"/>
  <c r="G792" i="10"/>
  <c r="F791" i="10"/>
  <c r="G790" i="10"/>
  <c r="F789" i="10"/>
  <c r="G788" i="10"/>
  <c r="F787" i="10"/>
  <c r="G786" i="10"/>
  <c r="F785" i="10"/>
  <c r="G784" i="10"/>
  <c r="F783" i="10"/>
  <c r="G782" i="10"/>
  <c r="F781" i="10"/>
  <c r="G780" i="10"/>
  <c r="F779" i="10"/>
  <c r="G778" i="10"/>
  <c r="F777" i="10"/>
  <c r="G776" i="10"/>
  <c r="F775" i="10"/>
  <c r="G774" i="10"/>
  <c r="F773" i="10"/>
  <c r="G772" i="10"/>
  <c r="F771" i="10"/>
  <c r="G770" i="10"/>
  <c r="F769" i="10"/>
  <c r="G768" i="10"/>
  <c r="F767" i="10"/>
  <c r="G766" i="10"/>
  <c r="F765" i="10"/>
  <c r="G764" i="10"/>
  <c r="F763" i="10"/>
  <c r="G762" i="10"/>
  <c r="F761" i="10"/>
  <c r="G760" i="10"/>
  <c r="F759" i="10"/>
  <c r="G758" i="10"/>
  <c r="F757" i="10"/>
  <c r="G756" i="10"/>
  <c r="F755" i="10"/>
  <c r="G754" i="10"/>
  <c r="F753" i="10"/>
  <c r="G752" i="10"/>
  <c r="F751" i="10"/>
  <c r="G750" i="10"/>
  <c r="F749" i="10"/>
  <c r="G748" i="10"/>
  <c r="F747" i="10"/>
  <c r="G746" i="10"/>
  <c r="F745" i="10"/>
  <c r="G744" i="10"/>
  <c r="F743" i="10"/>
  <c r="G742" i="10"/>
  <c r="F741" i="10"/>
  <c r="G740" i="10"/>
  <c r="F739" i="10"/>
  <c r="G738" i="10"/>
  <c r="F737" i="10"/>
  <c r="G736" i="10"/>
  <c r="F735" i="10"/>
  <c r="G734" i="10"/>
  <c r="F733" i="10"/>
  <c r="G732" i="10"/>
  <c r="F731" i="10"/>
  <c r="G730" i="10"/>
  <c r="F729" i="10"/>
  <c r="G728" i="10"/>
  <c r="F727" i="10"/>
  <c r="G726" i="10"/>
  <c r="F725" i="10"/>
  <c r="G724" i="10"/>
  <c r="F723" i="10"/>
  <c r="G722" i="10"/>
  <c r="F721" i="10"/>
  <c r="G720" i="10"/>
  <c r="F719" i="10"/>
  <c r="G718" i="10"/>
  <c r="F717" i="10"/>
  <c r="G716" i="10"/>
  <c r="F715" i="10"/>
  <c r="G714" i="10"/>
  <c r="F713" i="10"/>
  <c r="G712" i="10"/>
  <c r="F711" i="10"/>
  <c r="G710" i="10"/>
  <c r="F709" i="10"/>
  <c r="G708" i="10"/>
  <c r="F707" i="10"/>
  <c r="G706" i="10"/>
  <c r="F705" i="10"/>
  <c r="G704" i="10"/>
  <c r="F703" i="10"/>
  <c r="G702" i="10"/>
  <c r="F701" i="10"/>
  <c r="G700" i="10"/>
  <c r="F699" i="10"/>
  <c r="G698" i="10"/>
  <c r="F697" i="10"/>
  <c r="G696" i="10"/>
  <c r="F695" i="10"/>
  <c r="G694" i="10"/>
  <c r="F693" i="10"/>
  <c r="G692" i="10"/>
  <c r="F691" i="10"/>
  <c r="F690" i="10"/>
  <c r="G689" i="10"/>
  <c r="F688" i="10"/>
  <c r="G687" i="10"/>
  <c r="F686" i="10"/>
  <c r="G685" i="10"/>
  <c r="F684" i="10"/>
  <c r="G683" i="10"/>
  <c r="F682" i="10"/>
  <c r="G681" i="10"/>
  <c r="F680" i="10"/>
  <c r="G679" i="10"/>
  <c r="F678" i="10"/>
  <c r="G677" i="10"/>
  <c r="F676" i="10"/>
  <c r="G675" i="10"/>
  <c r="F674" i="10"/>
  <c r="G673" i="10"/>
  <c r="F672" i="10"/>
  <c r="G671" i="10"/>
  <c r="F670" i="10"/>
  <c r="G669" i="10"/>
  <c r="F668" i="10"/>
  <c r="G667" i="10"/>
  <c r="F666" i="10"/>
  <c r="G665" i="10"/>
  <c r="F664" i="10"/>
  <c r="G663" i="10"/>
  <c r="F662" i="10"/>
  <c r="G661" i="10"/>
  <c r="F660" i="10"/>
  <c r="G659" i="10"/>
  <c r="F658" i="10"/>
  <c r="G657" i="10"/>
  <c r="F656" i="10"/>
  <c r="G655" i="10"/>
  <c r="F654" i="10"/>
  <c r="G653" i="10"/>
  <c r="F652" i="10"/>
  <c r="G651" i="10"/>
  <c r="F650" i="10"/>
  <c r="G649" i="10"/>
  <c r="F648" i="10"/>
  <c r="G647" i="10"/>
  <c r="F646" i="10"/>
  <c r="G645" i="10"/>
  <c r="F644" i="10"/>
  <c r="G643" i="10"/>
  <c r="F642" i="10"/>
  <c r="G641" i="10"/>
  <c r="F640" i="10"/>
  <c r="G639" i="10"/>
  <c r="F638" i="10"/>
  <c r="G637" i="10"/>
  <c r="F636" i="10"/>
  <c r="G635" i="10"/>
  <c r="F634" i="10"/>
  <c r="G633" i="10"/>
  <c r="F632" i="10"/>
  <c r="G631" i="10"/>
  <c r="F630" i="10"/>
  <c r="G629" i="10"/>
  <c r="F628" i="10"/>
  <c r="G627" i="10"/>
  <c r="F626" i="10"/>
  <c r="G625" i="10"/>
  <c r="F624" i="10"/>
  <c r="G623" i="10"/>
  <c r="F622" i="10"/>
  <c r="G621" i="10"/>
  <c r="F620" i="10"/>
  <c r="G619" i="10"/>
  <c r="F618" i="10"/>
  <c r="G617" i="10"/>
  <c r="F616" i="10"/>
  <c r="G615" i="10"/>
  <c r="F614" i="10"/>
  <c r="G613" i="10"/>
  <c r="F612" i="10"/>
  <c r="G611" i="10"/>
  <c r="F610" i="10"/>
  <c r="G609" i="10"/>
  <c r="F608" i="10"/>
  <c r="G607" i="10"/>
  <c r="F606" i="10"/>
  <c r="G605" i="10"/>
  <c r="F604" i="10"/>
  <c r="G603" i="10"/>
  <c r="F602" i="10"/>
  <c r="G601" i="10"/>
  <c r="F600" i="10"/>
  <c r="G599" i="10"/>
  <c r="F598" i="10"/>
  <c r="G597" i="10"/>
  <c r="F596" i="10"/>
  <c r="G595" i="10"/>
  <c r="F594" i="10"/>
  <c r="G593" i="10"/>
  <c r="F592" i="10"/>
  <c r="G591" i="10"/>
  <c r="F590" i="10"/>
  <c r="G589" i="10"/>
  <c r="F588" i="10"/>
  <c r="G587" i="10"/>
  <c r="F586" i="10"/>
  <c r="G585" i="10"/>
  <c r="F584" i="10"/>
  <c r="G583" i="10"/>
  <c r="F582" i="10"/>
  <c r="G581" i="10"/>
  <c r="F580" i="10"/>
  <c r="G579" i="10"/>
  <c r="F578" i="10"/>
  <c r="G577" i="10"/>
  <c r="F576" i="10"/>
  <c r="G575" i="10"/>
  <c r="F574" i="10"/>
  <c r="G573" i="10"/>
  <c r="F572" i="10"/>
  <c r="G571" i="10"/>
  <c r="F570" i="10"/>
  <c r="G569" i="10"/>
  <c r="F568" i="10"/>
  <c r="G567" i="10"/>
  <c r="F566" i="10"/>
  <c r="G565" i="10"/>
  <c r="F564" i="10"/>
  <c r="G563" i="10"/>
  <c r="F562" i="10"/>
  <c r="G561" i="10"/>
  <c r="F560" i="10"/>
  <c r="G559" i="10"/>
  <c r="F558" i="10"/>
  <c r="G557" i="10"/>
  <c r="F556" i="10"/>
  <c r="G555" i="10"/>
  <c r="F554" i="10"/>
  <c r="G553" i="10"/>
  <c r="F552" i="10"/>
  <c r="G551" i="10"/>
  <c r="F550" i="10"/>
  <c r="G549" i="10"/>
  <c r="F548" i="10"/>
  <c r="G547" i="10"/>
  <c r="F546" i="10"/>
  <c r="G545" i="10"/>
  <c r="F544" i="10"/>
  <c r="G543" i="10"/>
  <c r="F542" i="10"/>
  <c r="G541" i="10"/>
  <c r="F540" i="10"/>
  <c r="G539" i="10"/>
  <c r="F538" i="10"/>
  <c r="G537" i="10"/>
  <c r="F536" i="10"/>
  <c r="G535" i="10"/>
  <c r="F534" i="10"/>
  <c r="G533" i="10"/>
  <c r="F532" i="10"/>
  <c r="G531" i="10"/>
  <c r="F530" i="10"/>
  <c r="G529" i="10"/>
  <c r="F528" i="10"/>
  <c r="G527" i="10"/>
  <c r="F526" i="10"/>
  <c r="G525" i="10"/>
  <c r="F524" i="10"/>
  <c r="G523" i="10"/>
  <c r="F522" i="10"/>
  <c r="G521" i="10"/>
  <c r="F520" i="10"/>
  <c r="G519" i="10"/>
  <c r="F518" i="10"/>
  <c r="G517" i="10"/>
  <c r="F516" i="10"/>
  <c r="G515" i="10"/>
  <c r="F514" i="10"/>
  <c r="G513" i="10"/>
  <c r="F512" i="10"/>
  <c r="G511" i="10"/>
  <c r="F510" i="10"/>
  <c r="G509" i="10"/>
  <c r="F508" i="10"/>
  <c r="G507" i="10"/>
  <c r="F506" i="10"/>
  <c r="G505" i="10"/>
  <c r="F504" i="10"/>
  <c r="G503" i="10"/>
  <c r="F502" i="10"/>
  <c r="G501" i="10"/>
  <c r="F500" i="10"/>
  <c r="G499" i="10"/>
  <c r="F498" i="10"/>
  <c r="G497" i="10"/>
  <c r="F496" i="10"/>
  <c r="G495" i="10"/>
  <c r="F494" i="10"/>
  <c r="G493" i="10"/>
  <c r="F492" i="10"/>
  <c r="G491" i="10"/>
  <c r="F490" i="10"/>
  <c r="G489" i="10"/>
  <c r="F488" i="10"/>
  <c r="G487" i="10"/>
  <c r="F486" i="10"/>
  <c r="G485" i="10"/>
  <c r="F484" i="10"/>
  <c r="G483" i="10"/>
  <c r="F482" i="10"/>
  <c r="G481" i="10"/>
  <c r="F480" i="10"/>
  <c r="G479" i="10"/>
  <c r="F478" i="10"/>
  <c r="G477" i="10"/>
  <c r="F476" i="10"/>
  <c r="G475" i="10"/>
  <c r="F474" i="10"/>
  <c r="G473" i="10"/>
  <c r="F472" i="10"/>
  <c r="G471" i="10"/>
  <c r="F470" i="10"/>
  <c r="G469" i="10"/>
  <c r="F468" i="10"/>
  <c r="G467" i="10"/>
  <c r="F466" i="10"/>
  <c r="G465" i="10"/>
  <c r="F464" i="10"/>
  <c r="G463" i="10"/>
  <c r="F462" i="10"/>
  <c r="G461" i="10"/>
  <c r="F460" i="10"/>
  <c r="G459" i="10"/>
  <c r="F458" i="10"/>
  <c r="G457" i="10"/>
  <c r="F456" i="10"/>
  <c r="G455" i="10"/>
  <c r="F454" i="10"/>
  <c r="G453" i="10"/>
  <c r="F452" i="10"/>
  <c r="G451" i="10"/>
  <c r="F450" i="10"/>
  <c r="G449" i="10"/>
  <c r="F448" i="10"/>
  <c r="G447" i="10"/>
  <c r="F446" i="10"/>
  <c r="G445" i="10"/>
  <c r="F444" i="10"/>
  <c r="G443" i="10"/>
  <c r="F442" i="10"/>
  <c r="G441" i="10"/>
  <c r="F440" i="10"/>
  <c r="G439" i="10"/>
  <c r="F438" i="10"/>
  <c r="G437" i="10"/>
  <c r="F436" i="10"/>
  <c r="G435" i="10"/>
  <c r="F434" i="10"/>
  <c r="G433" i="10"/>
  <c r="F432" i="10"/>
  <c r="G431" i="10"/>
  <c r="F430" i="10"/>
  <c r="G429" i="10"/>
  <c r="F428" i="10"/>
  <c r="G427" i="10"/>
  <c r="F426" i="10"/>
  <c r="G425" i="10"/>
  <c r="F424" i="10"/>
  <c r="G690" i="10"/>
  <c r="F689" i="10"/>
  <c r="G688" i="10"/>
  <c r="F687" i="10"/>
  <c r="G686" i="10"/>
  <c r="F685" i="10"/>
  <c r="G684" i="10"/>
  <c r="F683" i="10"/>
  <c r="G682" i="10"/>
  <c r="F681" i="10"/>
  <c r="G680" i="10"/>
  <c r="F679" i="10"/>
  <c r="G678" i="10"/>
  <c r="F677" i="10"/>
  <c r="G676" i="10"/>
  <c r="F675" i="10"/>
  <c r="G674" i="10"/>
  <c r="F673" i="10"/>
  <c r="G672" i="10"/>
  <c r="F671" i="10"/>
  <c r="G670" i="10"/>
  <c r="F669" i="10"/>
  <c r="G668" i="10"/>
  <c r="F667" i="10"/>
  <c r="G666" i="10"/>
  <c r="F665" i="10"/>
  <c r="G664" i="10"/>
  <c r="F663" i="10"/>
  <c r="G662" i="10"/>
  <c r="F661" i="10"/>
  <c r="G660" i="10"/>
  <c r="F659" i="10"/>
  <c r="G658" i="10"/>
  <c r="F657" i="10"/>
  <c r="G656" i="10"/>
  <c r="F655" i="10"/>
  <c r="G654" i="10"/>
  <c r="F653" i="10"/>
  <c r="G652" i="10"/>
  <c r="F651" i="10"/>
  <c r="G650" i="10"/>
  <c r="F649" i="10"/>
  <c r="G648" i="10"/>
  <c r="F647" i="10"/>
  <c r="G646" i="10"/>
  <c r="F645" i="10"/>
  <c r="G644" i="10"/>
  <c r="F643" i="10"/>
  <c r="G642" i="10"/>
  <c r="F641" i="10"/>
  <c r="G640" i="10"/>
  <c r="F639" i="10"/>
  <c r="G638" i="10"/>
  <c r="F637" i="10"/>
  <c r="G636" i="10"/>
  <c r="F635" i="10"/>
  <c r="G634" i="10"/>
  <c r="F633" i="10"/>
  <c r="G632" i="10"/>
  <c r="F631" i="10"/>
  <c r="G630" i="10"/>
  <c r="F629" i="10"/>
  <c r="G628" i="10"/>
  <c r="F627" i="10"/>
  <c r="G626" i="10"/>
  <c r="F625" i="10"/>
  <c r="G624" i="10"/>
  <c r="F623" i="10"/>
  <c r="G622" i="10"/>
  <c r="F621" i="10"/>
  <c r="G620" i="10"/>
  <c r="F619" i="10"/>
  <c r="G618" i="10"/>
  <c r="F617" i="10"/>
  <c r="G616" i="10"/>
  <c r="F615" i="10"/>
  <c r="G614" i="10"/>
  <c r="F613" i="10"/>
  <c r="G612" i="10"/>
  <c r="F611" i="10"/>
  <c r="G610" i="10"/>
  <c r="F609" i="10"/>
  <c r="G608" i="10"/>
  <c r="F607" i="10"/>
  <c r="G606" i="10"/>
  <c r="F605" i="10"/>
  <c r="G604" i="10"/>
  <c r="F603" i="10"/>
  <c r="G602" i="10"/>
  <c r="F601" i="10"/>
  <c r="G600" i="10"/>
  <c r="F599" i="10"/>
  <c r="G598" i="10"/>
  <c r="F597" i="10"/>
  <c r="G596" i="10"/>
  <c r="F595" i="10"/>
  <c r="G594" i="10"/>
  <c r="F593" i="10"/>
  <c r="G592" i="10"/>
  <c r="F591" i="10"/>
  <c r="G590" i="10"/>
  <c r="F589" i="10"/>
  <c r="G588" i="10"/>
  <c r="F587" i="10"/>
  <c r="G586" i="10"/>
  <c r="F585" i="10"/>
  <c r="G584" i="10"/>
  <c r="F583" i="10"/>
  <c r="G582" i="10"/>
  <c r="F581" i="10"/>
  <c r="G580" i="10"/>
  <c r="F579" i="10"/>
  <c r="G578" i="10"/>
  <c r="F577" i="10"/>
  <c r="G576" i="10"/>
  <c r="F575" i="10"/>
  <c r="G574" i="10"/>
  <c r="F573" i="10"/>
  <c r="G572" i="10"/>
  <c r="F571" i="10"/>
  <c r="G570" i="10"/>
  <c r="F569" i="10"/>
  <c r="G568" i="10"/>
  <c r="F567" i="10"/>
  <c r="G566" i="10"/>
  <c r="F565" i="10"/>
  <c r="G564" i="10"/>
  <c r="F563" i="10"/>
  <c r="G562" i="10"/>
  <c r="F561" i="10"/>
  <c r="G560" i="10"/>
  <c r="F559" i="10"/>
  <c r="G558" i="10"/>
  <c r="F557" i="10"/>
  <c r="G556" i="10"/>
  <c r="F555" i="10"/>
  <c r="G554" i="10"/>
  <c r="F553" i="10"/>
  <c r="G552" i="10"/>
  <c r="F551" i="10"/>
  <c r="G550" i="10"/>
  <c r="F549" i="10"/>
  <c r="G548" i="10"/>
  <c r="F547" i="10"/>
  <c r="G546" i="10"/>
  <c r="F545" i="10"/>
  <c r="G544" i="10"/>
  <c r="F543" i="10"/>
  <c r="G542" i="10"/>
  <c r="F541" i="10"/>
  <c r="G540" i="10"/>
  <c r="F539" i="10"/>
  <c r="G538" i="10"/>
  <c r="F537" i="10"/>
  <c r="G536" i="10"/>
  <c r="F535" i="10"/>
  <c r="G534" i="10"/>
  <c r="F533" i="10"/>
  <c r="G532" i="10"/>
  <c r="F531" i="10"/>
  <c r="G530" i="10"/>
  <c r="F529" i="10"/>
  <c r="G528" i="10"/>
  <c r="F527" i="10"/>
  <c r="G526" i="10"/>
  <c r="F525" i="10"/>
  <c r="G524" i="10"/>
  <c r="F523" i="10"/>
  <c r="G522" i="10"/>
  <c r="F521" i="10"/>
  <c r="G520" i="10"/>
  <c r="F519" i="10"/>
  <c r="G518" i="10"/>
  <c r="F517" i="10"/>
  <c r="G516" i="10"/>
  <c r="F515" i="10"/>
  <c r="G514" i="10"/>
  <c r="F513" i="10"/>
  <c r="G512" i="10"/>
  <c r="F511" i="10"/>
  <c r="G510" i="10"/>
  <c r="F509" i="10"/>
  <c r="G508" i="10"/>
  <c r="F507" i="10"/>
  <c r="G506" i="10"/>
  <c r="F505" i="10"/>
  <c r="G504" i="10"/>
  <c r="F503" i="10"/>
  <c r="G502" i="10"/>
  <c r="F501" i="10"/>
  <c r="G500" i="10"/>
  <c r="F499" i="10"/>
  <c r="G498" i="10"/>
  <c r="F497" i="10"/>
  <c r="G496" i="10"/>
  <c r="F495" i="10"/>
  <c r="G494" i="10"/>
  <c r="F493" i="10"/>
  <c r="G492" i="10"/>
  <c r="F491" i="10"/>
  <c r="G490" i="10"/>
  <c r="F489" i="10"/>
  <c r="G488" i="10"/>
  <c r="F487" i="10"/>
  <c r="G486" i="10"/>
  <c r="F485" i="10"/>
  <c r="G484" i="10"/>
  <c r="F483" i="10"/>
  <c r="G482" i="10"/>
  <c r="F481" i="10"/>
  <c r="G480" i="10"/>
  <c r="F479" i="10"/>
  <c r="G478" i="10"/>
  <c r="F477" i="10"/>
  <c r="G476" i="10"/>
  <c r="F475" i="10"/>
  <c r="G474" i="10"/>
  <c r="F473" i="10"/>
  <c r="G472" i="10"/>
  <c r="F471" i="10"/>
  <c r="G470" i="10"/>
  <c r="F469" i="10"/>
  <c r="G468" i="10"/>
  <c r="F467" i="10"/>
  <c r="G466" i="10"/>
  <c r="F465" i="10"/>
  <c r="G464" i="10"/>
  <c r="F463" i="10"/>
  <c r="G462" i="10"/>
  <c r="F461" i="10"/>
  <c r="G460" i="10"/>
  <c r="F459" i="10"/>
  <c r="G458" i="10"/>
  <c r="F457" i="10"/>
  <c r="G456" i="10"/>
  <c r="F455" i="10"/>
  <c r="G454" i="10"/>
  <c r="F453" i="10"/>
  <c r="G452" i="10"/>
  <c r="F451" i="10"/>
  <c r="G450" i="10"/>
  <c r="F449" i="10"/>
  <c r="G448" i="10"/>
  <c r="F447" i="10"/>
  <c r="G446" i="10"/>
  <c r="F445" i="10"/>
  <c r="G444" i="10"/>
  <c r="F443" i="10"/>
  <c r="G442" i="10"/>
  <c r="F441" i="10"/>
  <c r="G440" i="10"/>
  <c r="F439" i="10"/>
  <c r="G438" i="10"/>
  <c r="F437" i="10"/>
  <c r="G436" i="10"/>
  <c r="F435" i="10"/>
  <c r="G434" i="10"/>
  <c r="F433" i="10"/>
  <c r="G432" i="10"/>
  <c r="F431" i="10"/>
  <c r="G430" i="10"/>
  <c r="F429" i="10"/>
  <c r="G428" i="10"/>
  <c r="F427" i="10"/>
  <c r="G426" i="10"/>
  <c r="F425" i="10"/>
  <c r="G424" i="10"/>
  <c r="F423" i="10"/>
  <c r="G422" i="10"/>
  <c r="F421" i="10"/>
  <c r="G420" i="10"/>
  <c r="F419" i="10"/>
  <c r="G421" i="10"/>
  <c r="F420" i="10"/>
  <c r="F418" i="10"/>
  <c r="G417" i="10"/>
  <c r="F416" i="10"/>
  <c r="G415" i="10"/>
  <c r="J415" i="10" s="1"/>
  <c r="F414" i="10"/>
  <c r="G413" i="10"/>
  <c r="J413" i="10" s="1"/>
  <c r="F412" i="10"/>
  <c r="G411" i="10"/>
  <c r="F410" i="10"/>
  <c r="G409" i="10"/>
  <c r="F408" i="10"/>
  <c r="G407" i="10"/>
  <c r="F406" i="10"/>
  <c r="G405" i="10"/>
  <c r="F404" i="10"/>
  <c r="G403" i="10"/>
  <c r="F402" i="10"/>
  <c r="G401" i="10"/>
  <c r="F400" i="10"/>
  <c r="G399" i="10"/>
  <c r="F398" i="10"/>
  <c r="G397" i="10"/>
  <c r="J397" i="10" s="1"/>
  <c r="F396" i="10"/>
  <c r="G395" i="10"/>
  <c r="F394" i="10"/>
  <c r="G393" i="10"/>
  <c r="F392" i="10"/>
  <c r="G391" i="10"/>
  <c r="F390" i="10"/>
  <c r="G389" i="10"/>
  <c r="F388" i="10"/>
  <c r="G387" i="10"/>
  <c r="F386" i="10"/>
  <c r="G385" i="10"/>
  <c r="F384" i="10"/>
  <c r="G383" i="10"/>
  <c r="F382" i="10"/>
  <c r="G381" i="10"/>
  <c r="J381" i="10" s="1"/>
  <c r="F380" i="10"/>
  <c r="G379" i="10"/>
  <c r="F378" i="10"/>
  <c r="G377" i="10"/>
  <c r="F376" i="10"/>
  <c r="G375" i="10"/>
  <c r="F374" i="10"/>
  <c r="G373" i="10"/>
  <c r="F372" i="10"/>
  <c r="G371" i="10"/>
  <c r="F370" i="10"/>
  <c r="G369" i="10"/>
  <c r="F368" i="10"/>
  <c r="G367" i="10"/>
  <c r="F366" i="10"/>
  <c r="G365" i="10"/>
  <c r="J365" i="10" s="1"/>
  <c r="F364" i="10"/>
  <c r="G363" i="10"/>
  <c r="F362" i="10"/>
  <c r="G361" i="10"/>
  <c r="F360" i="10"/>
  <c r="G359" i="10"/>
  <c r="J359" i="10" s="1"/>
  <c r="F358" i="10"/>
  <c r="G357" i="10"/>
  <c r="F356" i="10"/>
  <c r="G355" i="10"/>
  <c r="F354" i="10"/>
  <c r="G353" i="10"/>
  <c r="F352" i="10"/>
  <c r="G351" i="10"/>
  <c r="F350" i="10"/>
  <c r="G349" i="10"/>
  <c r="J349" i="10" s="1"/>
  <c r="F348" i="10"/>
  <c r="G347" i="10"/>
  <c r="F346" i="10"/>
  <c r="G345" i="10"/>
  <c r="F344" i="10"/>
  <c r="G343" i="10"/>
  <c r="F342" i="10"/>
  <c r="G341" i="10"/>
  <c r="F340" i="10"/>
  <c r="G339" i="10"/>
  <c r="F338" i="10"/>
  <c r="G337" i="10"/>
  <c r="F336" i="10"/>
  <c r="G335" i="10"/>
  <c r="F334" i="10"/>
  <c r="G333" i="10"/>
  <c r="F332" i="10"/>
  <c r="G331" i="10"/>
  <c r="F330" i="10"/>
  <c r="G329" i="10"/>
  <c r="F328" i="10"/>
  <c r="G327" i="10"/>
  <c r="F326" i="10"/>
  <c r="G325" i="10"/>
  <c r="J325" i="10" s="1"/>
  <c r="F324" i="10"/>
  <c r="G323" i="10"/>
  <c r="F322" i="10"/>
  <c r="G321" i="10"/>
  <c r="F320" i="10"/>
  <c r="G319" i="10"/>
  <c r="F318" i="10"/>
  <c r="G317" i="10"/>
  <c r="J317" i="10" s="1"/>
  <c r="F316" i="10"/>
  <c r="G315" i="10"/>
  <c r="F314" i="10"/>
  <c r="G313" i="10"/>
  <c r="F312" i="10"/>
  <c r="G311" i="10"/>
  <c r="J311" i="10" s="1"/>
  <c r="F310" i="10"/>
  <c r="G309" i="10"/>
  <c r="J309" i="10" s="1"/>
  <c r="F308" i="10"/>
  <c r="G307" i="10"/>
  <c r="F306" i="10"/>
  <c r="G305" i="10"/>
  <c r="F304" i="10"/>
  <c r="G303" i="10"/>
  <c r="F302" i="10"/>
  <c r="G301" i="10"/>
  <c r="F300" i="10"/>
  <c r="G299" i="10"/>
  <c r="F298" i="10"/>
  <c r="G297" i="10"/>
  <c r="F296" i="10"/>
  <c r="G295" i="10"/>
  <c r="F294" i="10"/>
  <c r="G293" i="10"/>
  <c r="F292" i="10"/>
  <c r="G291" i="10"/>
  <c r="F290" i="10"/>
  <c r="G289" i="10"/>
  <c r="F288" i="10"/>
  <c r="G287" i="10"/>
  <c r="F286" i="10"/>
  <c r="G285" i="10"/>
  <c r="F284" i="10"/>
  <c r="G283" i="10"/>
  <c r="F282" i="10"/>
  <c r="G281" i="10"/>
  <c r="F280" i="10"/>
  <c r="G279" i="10"/>
  <c r="F278" i="10"/>
  <c r="G277" i="10"/>
  <c r="F276" i="10"/>
  <c r="G275" i="10"/>
  <c r="F274" i="10"/>
  <c r="G273" i="10"/>
  <c r="F272" i="10"/>
  <c r="G271" i="10"/>
  <c r="J271" i="10" s="1"/>
  <c r="F270" i="10"/>
  <c r="G269" i="10"/>
  <c r="F268" i="10"/>
  <c r="G267" i="10"/>
  <c r="F266" i="10"/>
  <c r="G265" i="10"/>
  <c r="F264" i="10"/>
  <c r="G263" i="10"/>
  <c r="F262" i="10"/>
  <c r="G261" i="10"/>
  <c r="F260" i="10"/>
  <c r="G259" i="10"/>
  <c r="F258" i="10"/>
  <c r="G257" i="10"/>
  <c r="F256" i="10"/>
  <c r="G255" i="10"/>
  <c r="F254" i="10"/>
  <c r="G253" i="10"/>
  <c r="F252" i="10"/>
  <c r="G251" i="10"/>
  <c r="F250" i="10"/>
  <c r="G249" i="10"/>
  <c r="F248" i="10"/>
  <c r="G247" i="10"/>
  <c r="J247" i="10" s="1"/>
  <c r="F246" i="10"/>
  <c r="G245" i="10"/>
  <c r="F244" i="10"/>
  <c r="G243" i="10"/>
  <c r="F242" i="10"/>
  <c r="G241" i="10"/>
  <c r="F240" i="10"/>
  <c r="G239" i="10"/>
  <c r="F238" i="10"/>
  <c r="G237" i="10"/>
  <c r="F236" i="10"/>
  <c r="G235" i="10"/>
  <c r="F234" i="10"/>
  <c r="G233" i="10"/>
  <c r="F232" i="10"/>
  <c r="G231" i="10"/>
  <c r="F230" i="10"/>
  <c r="G229" i="10"/>
  <c r="F228" i="10"/>
  <c r="G227" i="10"/>
  <c r="F226" i="10"/>
  <c r="G225" i="10"/>
  <c r="F224" i="10"/>
  <c r="G223" i="10"/>
  <c r="J223" i="10" s="1"/>
  <c r="F222" i="10"/>
  <c r="G221" i="10"/>
  <c r="F220" i="10"/>
  <c r="G219" i="10"/>
  <c r="F218" i="10"/>
  <c r="G217" i="10"/>
  <c r="F216" i="10"/>
  <c r="G215" i="10"/>
  <c r="F214" i="10"/>
  <c r="G213" i="10"/>
  <c r="F212" i="10"/>
  <c r="G211" i="10"/>
  <c r="F210" i="10"/>
  <c r="G209" i="10"/>
  <c r="F208" i="10"/>
  <c r="G207" i="10"/>
  <c r="F206" i="10"/>
  <c r="G205" i="10"/>
  <c r="F204" i="10"/>
  <c r="G203" i="10"/>
  <c r="F202" i="10"/>
  <c r="G201" i="10"/>
  <c r="F200" i="10"/>
  <c r="G199" i="10"/>
  <c r="J199" i="10" s="1"/>
  <c r="F198" i="10"/>
  <c r="G197" i="10"/>
  <c r="F196" i="10"/>
  <c r="G195" i="10"/>
  <c r="F194" i="10"/>
  <c r="G193" i="10"/>
  <c r="F192" i="10"/>
  <c r="G191" i="10"/>
  <c r="F190" i="10"/>
  <c r="G189" i="10"/>
  <c r="F188" i="10"/>
  <c r="G187" i="10"/>
  <c r="F186" i="10"/>
  <c r="G185" i="10"/>
  <c r="F184" i="10"/>
  <c r="G183" i="10"/>
  <c r="J183" i="10" s="1"/>
  <c r="F182" i="10"/>
  <c r="G181" i="10"/>
  <c r="F180" i="10"/>
  <c r="G179" i="10"/>
  <c r="F178" i="10"/>
  <c r="G177" i="10"/>
  <c r="F176" i="10"/>
  <c r="G175" i="10"/>
  <c r="F174" i="10"/>
  <c r="G173" i="10"/>
  <c r="F172" i="10"/>
  <c r="G171" i="10"/>
  <c r="F170" i="10"/>
  <c r="G169" i="10"/>
  <c r="F168" i="10"/>
  <c r="G167" i="10"/>
  <c r="G423" i="10"/>
  <c r="F422" i="10"/>
  <c r="G419" i="10"/>
  <c r="G418" i="10"/>
  <c r="F417" i="10"/>
  <c r="G416" i="10"/>
  <c r="F415" i="10"/>
  <c r="G414" i="10"/>
  <c r="F413" i="10"/>
  <c r="G412" i="10"/>
  <c r="F411" i="10"/>
  <c r="G410" i="10"/>
  <c r="F409" i="10"/>
  <c r="G408" i="10"/>
  <c r="F407" i="10"/>
  <c r="G406" i="10"/>
  <c r="F405" i="10"/>
  <c r="G404" i="10"/>
  <c r="F403" i="10"/>
  <c r="G402" i="10"/>
  <c r="F401" i="10"/>
  <c r="G400" i="10"/>
  <c r="F399" i="10"/>
  <c r="G398" i="10"/>
  <c r="F397" i="10"/>
  <c r="G396" i="10"/>
  <c r="F395" i="10"/>
  <c r="G394" i="10"/>
  <c r="F393" i="10"/>
  <c r="G392" i="10"/>
  <c r="F391" i="10"/>
  <c r="G390" i="10"/>
  <c r="F389" i="10"/>
  <c r="G388" i="10"/>
  <c r="F387" i="10"/>
  <c r="G386" i="10"/>
  <c r="F385" i="10"/>
  <c r="G384" i="10"/>
  <c r="F383" i="10"/>
  <c r="G382" i="10"/>
  <c r="F381" i="10"/>
  <c r="G380" i="10"/>
  <c r="F379" i="10"/>
  <c r="G378" i="10"/>
  <c r="F377" i="10"/>
  <c r="G376" i="10"/>
  <c r="F375" i="10"/>
  <c r="G374" i="10"/>
  <c r="F373" i="10"/>
  <c r="G372" i="10"/>
  <c r="F371" i="10"/>
  <c r="G370" i="10"/>
  <c r="F369" i="10"/>
  <c r="G368" i="10"/>
  <c r="F367" i="10"/>
  <c r="G366" i="10"/>
  <c r="F365" i="10"/>
  <c r="G364" i="10"/>
  <c r="F363" i="10"/>
  <c r="G362" i="10"/>
  <c r="F361" i="10"/>
  <c r="G360" i="10"/>
  <c r="F359" i="10"/>
  <c r="G358" i="10"/>
  <c r="F357" i="10"/>
  <c r="G356" i="10"/>
  <c r="F355" i="10"/>
  <c r="G354" i="10"/>
  <c r="F353" i="10"/>
  <c r="G352" i="10"/>
  <c r="F351" i="10"/>
  <c r="G350" i="10"/>
  <c r="F349" i="10"/>
  <c r="G348" i="10"/>
  <c r="F347" i="10"/>
  <c r="G346" i="10"/>
  <c r="F345" i="10"/>
  <c r="G344" i="10"/>
  <c r="F343" i="10"/>
  <c r="G342" i="10"/>
  <c r="F341" i="10"/>
  <c r="G340" i="10"/>
  <c r="F339" i="10"/>
  <c r="G338" i="10"/>
  <c r="F337" i="10"/>
  <c r="G336" i="10"/>
  <c r="F335" i="10"/>
  <c r="G334" i="10"/>
  <c r="F333" i="10"/>
  <c r="G332" i="10"/>
  <c r="F331" i="10"/>
  <c r="G330" i="10"/>
  <c r="F329" i="10"/>
  <c r="G328" i="10"/>
  <c r="F327" i="10"/>
  <c r="G326" i="10"/>
  <c r="F325" i="10"/>
  <c r="G324" i="10"/>
  <c r="F323" i="10"/>
  <c r="G322" i="10"/>
  <c r="F321" i="10"/>
  <c r="G320" i="10"/>
  <c r="F319" i="10"/>
  <c r="G318" i="10"/>
  <c r="F317" i="10"/>
  <c r="G316" i="10"/>
  <c r="F315" i="10"/>
  <c r="G314" i="10"/>
  <c r="F313" i="10"/>
  <c r="G312" i="10"/>
  <c r="F311" i="10"/>
  <c r="G310" i="10"/>
  <c r="F309" i="10"/>
  <c r="G308" i="10"/>
  <c r="F307" i="10"/>
  <c r="G306" i="10"/>
  <c r="F305" i="10"/>
  <c r="G304" i="10"/>
  <c r="F303" i="10"/>
  <c r="G302" i="10"/>
  <c r="F301" i="10"/>
  <c r="G300" i="10"/>
  <c r="F299" i="10"/>
  <c r="G298" i="10"/>
  <c r="F297" i="10"/>
  <c r="G296" i="10"/>
  <c r="F295" i="10"/>
  <c r="G294" i="10"/>
  <c r="F293" i="10"/>
  <c r="G292" i="10"/>
  <c r="F291" i="10"/>
  <c r="G290" i="10"/>
  <c r="F289" i="10"/>
  <c r="G288" i="10"/>
  <c r="F287" i="10"/>
  <c r="G286" i="10"/>
  <c r="F285" i="10"/>
  <c r="G284" i="10"/>
  <c r="F283" i="10"/>
  <c r="G282" i="10"/>
  <c r="F281" i="10"/>
  <c r="G280" i="10"/>
  <c r="F279" i="10"/>
  <c r="G278" i="10"/>
  <c r="F277" i="10"/>
  <c r="G276" i="10"/>
  <c r="F275" i="10"/>
  <c r="G274" i="10"/>
  <c r="F273" i="10"/>
  <c r="G272" i="10"/>
  <c r="F271" i="10"/>
  <c r="G270" i="10"/>
  <c r="F269" i="10"/>
  <c r="G268" i="10"/>
  <c r="F267" i="10"/>
  <c r="G266" i="10"/>
  <c r="F265" i="10"/>
  <c r="G264" i="10"/>
  <c r="F263" i="10"/>
  <c r="G262" i="10"/>
  <c r="F261" i="10"/>
  <c r="G260" i="10"/>
  <c r="F259" i="10"/>
  <c r="G258" i="10"/>
  <c r="F257" i="10"/>
  <c r="G256" i="10"/>
  <c r="F255" i="10"/>
  <c r="G254" i="10"/>
  <c r="F253" i="10"/>
  <c r="G252" i="10"/>
  <c r="F251" i="10"/>
  <c r="G250" i="10"/>
  <c r="F249" i="10"/>
  <c r="G248" i="10"/>
  <c r="F247" i="10"/>
  <c r="G246" i="10"/>
  <c r="F245" i="10"/>
  <c r="G244" i="10"/>
  <c r="F243" i="10"/>
  <c r="G242" i="10"/>
  <c r="F241" i="10"/>
  <c r="G240" i="10"/>
  <c r="F239" i="10"/>
  <c r="G238" i="10"/>
  <c r="F237" i="10"/>
  <c r="G236" i="10"/>
  <c r="F235" i="10"/>
  <c r="G234" i="10"/>
  <c r="F233" i="10"/>
  <c r="G232" i="10"/>
  <c r="F231" i="10"/>
  <c r="G230" i="10"/>
  <c r="F229" i="10"/>
  <c r="G228" i="10"/>
  <c r="F227" i="10"/>
  <c r="G226" i="10"/>
  <c r="F225" i="10"/>
  <c r="G224" i="10"/>
  <c r="F223" i="10"/>
  <c r="G222" i="10"/>
  <c r="F221" i="10"/>
  <c r="G220" i="10"/>
  <c r="F219" i="10"/>
  <c r="G218" i="10"/>
  <c r="F217" i="10"/>
  <c r="G216" i="10"/>
  <c r="F215" i="10"/>
  <c r="G214" i="10"/>
  <c r="F213" i="10"/>
  <c r="G212" i="10"/>
  <c r="F211" i="10"/>
  <c r="G210" i="10"/>
  <c r="F209" i="10"/>
  <c r="G208" i="10"/>
  <c r="F207" i="10"/>
  <c r="G206" i="10"/>
  <c r="F205" i="10"/>
  <c r="G204" i="10"/>
  <c r="F203" i="10"/>
  <c r="G202" i="10"/>
  <c r="F201" i="10"/>
  <c r="G200" i="10"/>
  <c r="F199" i="10"/>
  <c r="G198" i="10"/>
  <c r="F197" i="10"/>
  <c r="G196" i="10"/>
  <c r="F195" i="10"/>
  <c r="G194" i="10"/>
  <c r="F193" i="10"/>
  <c r="G192" i="10"/>
  <c r="F191" i="10"/>
  <c r="G190" i="10"/>
  <c r="F189" i="10"/>
  <c r="G188" i="10"/>
  <c r="F187" i="10"/>
  <c r="G186" i="10"/>
  <c r="F185" i="10"/>
  <c r="G184" i="10"/>
  <c r="F183" i="10"/>
  <c r="G182" i="10"/>
  <c r="F181" i="10"/>
  <c r="G180" i="10"/>
  <c r="F179" i="10"/>
  <c r="G178" i="10"/>
  <c r="F177" i="10"/>
  <c r="G176" i="10"/>
  <c r="F175" i="10"/>
  <c r="G174" i="10"/>
  <c r="F173" i="10"/>
  <c r="G172" i="10"/>
  <c r="F171" i="10"/>
  <c r="G170" i="10"/>
  <c r="F169" i="10"/>
  <c r="G168" i="10"/>
  <c r="F167" i="10"/>
  <c r="G166" i="10"/>
  <c r="F165" i="10"/>
  <c r="G164" i="10"/>
  <c r="F163" i="10"/>
  <c r="G162" i="10"/>
  <c r="F161" i="10"/>
  <c r="G160" i="10"/>
  <c r="F159" i="10"/>
  <c r="G158" i="10"/>
  <c r="F157" i="10"/>
  <c r="G156" i="10"/>
  <c r="F155" i="10"/>
  <c r="G154" i="10"/>
  <c r="F153" i="10"/>
  <c r="G152" i="10"/>
  <c r="F151" i="10"/>
  <c r="G150" i="10"/>
  <c r="F149" i="10"/>
  <c r="G148" i="10"/>
  <c r="F147" i="10"/>
  <c r="G146" i="10"/>
  <c r="F145" i="10"/>
  <c r="G144" i="10"/>
  <c r="F143" i="10"/>
  <c r="G142" i="10"/>
  <c r="F141" i="10"/>
  <c r="G140" i="10"/>
  <c r="F139" i="10"/>
  <c r="G138" i="10"/>
  <c r="F137" i="10"/>
  <c r="G136" i="10"/>
  <c r="F135" i="10"/>
  <c r="G134" i="10"/>
  <c r="F133" i="10"/>
  <c r="G132" i="10"/>
  <c r="F131" i="10"/>
  <c r="G130" i="10"/>
  <c r="F129" i="10"/>
  <c r="G128" i="10"/>
  <c r="F127" i="10"/>
  <c r="G126" i="10"/>
  <c r="F125" i="10"/>
  <c r="G124" i="10"/>
  <c r="F123" i="10"/>
  <c r="G122" i="10"/>
  <c r="F121" i="10"/>
  <c r="G120" i="10"/>
  <c r="F119" i="10"/>
  <c r="G118" i="10"/>
  <c r="F117" i="10"/>
  <c r="G116" i="10"/>
  <c r="F115" i="10"/>
  <c r="G114" i="10"/>
  <c r="F113" i="10"/>
  <c r="G112" i="10"/>
  <c r="F111" i="10"/>
  <c r="G110" i="10"/>
  <c r="F109" i="10"/>
  <c r="G108" i="10"/>
  <c r="F107" i="10"/>
  <c r="G106" i="10"/>
  <c r="F105" i="10"/>
  <c r="G104" i="10"/>
  <c r="F103" i="10"/>
  <c r="G102" i="10"/>
  <c r="F101" i="10"/>
  <c r="G100" i="10"/>
  <c r="F99" i="10"/>
  <c r="G98" i="10"/>
  <c r="F97" i="10"/>
  <c r="G96" i="10"/>
  <c r="F95" i="10"/>
  <c r="G94" i="10"/>
  <c r="F93" i="10"/>
  <c r="G92" i="10"/>
  <c r="F91" i="10"/>
  <c r="G90" i="10"/>
  <c r="F89" i="10"/>
  <c r="G88" i="10"/>
  <c r="F87" i="10"/>
  <c r="G86" i="10"/>
  <c r="F85" i="10"/>
  <c r="G84" i="10"/>
  <c r="F83" i="10"/>
  <c r="G82" i="10"/>
  <c r="F81" i="10"/>
  <c r="G80" i="10"/>
  <c r="F79" i="10"/>
  <c r="G78" i="10"/>
  <c r="F77" i="10"/>
  <c r="G76" i="10"/>
  <c r="F75" i="10"/>
  <c r="G74" i="10"/>
  <c r="F73" i="10"/>
  <c r="G72" i="10"/>
  <c r="F71" i="10"/>
  <c r="G70" i="10"/>
  <c r="F69" i="10"/>
  <c r="G68" i="10"/>
  <c r="F67" i="10"/>
  <c r="G66" i="10"/>
  <c r="F65" i="10"/>
  <c r="G64" i="10"/>
  <c r="F63" i="10"/>
  <c r="G62" i="10"/>
  <c r="F61" i="10"/>
  <c r="G60" i="10"/>
  <c r="F59" i="10"/>
  <c r="G58" i="10"/>
  <c r="F57" i="10"/>
  <c r="G56" i="10"/>
  <c r="F55" i="10"/>
  <c r="G54" i="10"/>
  <c r="F53" i="10"/>
  <c r="G52" i="10"/>
  <c r="F51" i="10"/>
  <c r="G50" i="10"/>
  <c r="F49" i="10"/>
  <c r="G48" i="10"/>
  <c r="F47" i="10"/>
  <c r="G46" i="10"/>
  <c r="F45" i="10"/>
  <c r="G44" i="10"/>
  <c r="F43" i="10"/>
  <c r="G42" i="10"/>
  <c r="F41" i="10"/>
  <c r="G40" i="10"/>
  <c r="G39" i="10"/>
  <c r="G38" i="10"/>
  <c r="F37" i="10"/>
  <c r="E1016" i="10"/>
  <c r="J1016" i="10" s="1"/>
  <c r="E1012" i="10"/>
  <c r="J1012" i="10" s="1"/>
  <c r="E1008" i="10"/>
  <c r="E1004" i="10"/>
  <c r="J1004" i="10" s="1"/>
  <c r="E1000" i="10"/>
  <c r="E996" i="10"/>
  <c r="E992" i="10"/>
  <c r="J992" i="10" s="1"/>
  <c r="E988" i="10"/>
  <c r="J988" i="10" s="1"/>
  <c r="E984" i="10"/>
  <c r="J984" i="10" s="1"/>
  <c r="E980" i="10"/>
  <c r="J980" i="10" s="1"/>
  <c r="E976" i="10"/>
  <c r="E972" i="10"/>
  <c r="J972" i="10" s="1"/>
  <c r="E968" i="10"/>
  <c r="E964" i="10"/>
  <c r="E960" i="10"/>
  <c r="J960" i="10" s="1"/>
  <c r="E956" i="10"/>
  <c r="J956" i="10" s="1"/>
  <c r="E952" i="10"/>
  <c r="E948" i="10"/>
  <c r="J948" i="10" s="1"/>
  <c r="E1018" i="10"/>
  <c r="E1010" i="10"/>
  <c r="J1010" i="10" s="1"/>
  <c r="E1002" i="10"/>
  <c r="E994" i="10"/>
  <c r="E986" i="10"/>
  <c r="E978" i="10"/>
  <c r="J978" i="10" s="1"/>
  <c r="E970" i="10"/>
  <c r="E962" i="10"/>
  <c r="J962" i="10" s="1"/>
  <c r="E954" i="10"/>
  <c r="E944" i="10"/>
  <c r="E940" i="10"/>
  <c r="E936" i="10"/>
  <c r="E932" i="10"/>
  <c r="J932" i="10" s="1"/>
  <c r="E928" i="10"/>
  <c r="E924" i="10"/>
  <c r="E920" i="10"/>
  <c r="J920" i="10" s="1"/>
  <c r="E916" i="10"/>
  <c r="J916" i="10" s="1"/>
  <c r="E912" i="10"/>
  <c r="E908" i="10"/>
  <c r="E904" i="10"/>
  <c r="E900" i="10"/>
  <c r="J900" i="10" s="1"/>
  <c r="E896" i="10"/>
  <c r="E892" i="10"/>
  <c r="E888" i="10"/>
  <c r="J888" i="10" s="1"/>
  <c r="E884" i="10"/>
  <c r="J884" i="10" s="1"/>
  <c r="E880" i="10"/>
  <c r="E876" i="10"/>
  <c r="E872" i="10"/>
  <c r="E868" i="10"/>
  <c r="E864" i="10"/>
  <c r="J864" i="10" s="1"/>
  <c r="E860" i="10"/>
  <c r="J860" i="10" s="1"/>
  <c r="E856" i="10"/>
  <c r="E852" i="10"/>
  <c r="E848" i="10"/>
  <c r="E1014" i="10"/>
  <c r="J1014" i="10" s="1"/>
  <c r="E1006" i="10"/>
  <c r="J1006" i="10" s="1"/>
  <c r="E998" i="10"/>
  <c r="J998" i="10" s="1"/>
  <c r="E990" i="10"/>
  <c r="J990" i="10" s="1"/>
  <c r="E982" i="10"/>
  <c r="J982" i="10" s="1"/>
  <c r="E974" i="10"/>
  <c r="J974" i="10" s="1"/>
  <c r="E966" i="10"/>
  <c r="J966" i="10" s="1"/>
  <c r="E958" i="10"/>
  <c r="E950" i="10"/>
  <c r="E946" i="10"/>
  <c r="J946" i="10" s="1"/>
  <c r="E942" i="10"/>
  <c r="J942" i="10" s="1"/>
  <c r="E938" i="10"/>
  <c r="J938" i="10" s="1"/>
  <c r="E934" i="10"/>
  <c r="J934" i="10" s="1"/>
  <c r="E930" i="10"/>
  <c r="J930" i="10" s="1"/>
  <c r="E926" i="10"/>
  <c r="J926" i="10" s="1"/>
  <c r="E922" i="10"/>
  <c r="J922" i="10" s="1"/>
  <c r="E918" i="10"/>
  <c r="E914" i="10"/>
  <c r="J914" i="10" s="1"/>
  <c r="E910" i="10"/>
  <c r="J910" i="10" s="1"/>
  <c r="E906" i="10"/>
  <c r="J906" i="10" s="1"/>
  <c r="E902" i="10"/>
  <c r="J902" i="10" s="1"/>
  <c r="E898" i="10"/>
  <c r="J898" i="10" s="1"/>
  <c r="E894" i="10"/>
  <c r="E890" i="10"/>
  <c r="E886" i="10"/>
  <c r="E882" i="10"/>
  <c r="J882" i="10" s="1"/>
  <c r="E878" i="10"/>
  <c r="J878" i="10" s="1"/>
  <c r="E874" i="10"/>
  <c r="J874" i="10" s="1"/>
  <c r="E870" i="10"/>
  <c r="E862" i="10"/>
  <c r="J862" i="10" s="1"/>
  <c r="E854" i="10"/>
  <c r="J854" i="10" s="1"/>
  <c r="E845" i="10"/>
  <c r="J845" i="10" s="1"/>
  <c r="E841" i="10"/>
  <c r="E837" i="10"/>
  <c r="J837" i="10" s="1"/>
  <c r="E833" i="10"/>
  <c r="J833" i="10" s="1"/>
  <c r="E829" i="10"/>
  <c r="J829" i="10" s="1"/>
  <c r="E825" i="10"/>
  <c r="J825" i="10" s="1"/>
  <c r="E821" i="10"/>
  <c r="J821" i="10" s="1"/>
  <c r="E817" i="10"/>
  <c r="E813" i="10"/>
  <c r="E809" i="10"/>
  <c r="E805" i="10"/>
  <c r="J805" i="10" s="1"/>
  <c r="E801" i="10"/>
  <c r="J801" i="10" s="1"/>
  <c r="E797" i="10"/>
  <c r="J797" i="10" s="1"/>
  <c r="E795" i="10"/>
  <c r="J795" i="10" s="1"/>
  <c r="E793" i="10"/>
  <c r="E791" i="10"/>
  <c r="E789" i="10"/>
  <c r="J789" i="10" s="1"/>
  <c r="E787" i="10"/>
  <c r="E785" i="10"/>
  <c r="E783" i="10"/>
  <c r="E781" i="10"/>
  <c r="E779" i="10"/>
  <c r="J779" i="10" s="1"/>
  <c r="E777" i="10"/>
  <c r="E775" i="10"/>
  <c r="E773" i="10"/>
  <c r="J773" i="10" s="1"/>
  <c r="E771" i="10"/>
  <c r="E769" i="10"/>
  <c r="E767" i="10"/>
  <c r="E765" i="10"/>
  <c r="E763" i="10"/>
  <c r="J763" i="10" s="1"/>
  <c r="E761" i="10"/>
  <c r="E759" i="10"/>
  <c r="E757" i="10"/>
  <c r="J757" i="10" s="1"/>
  <c r="E755" i="10"/>
  <c r="E753" i="10"/>
  <c r="E751" i="10"/>
  <c r="E749" i="10"/>
  <c r="E747" i="10"/>
  <c r="J747" i="10" s="1"/>
  <c r="E745" i="10"/>
  <c r="E743" i="10"/>
  <c r="E741" i="10"/>
  <c r="J741" i="10" s="1"/>
  <c r="E739" i="10"/>
  <c r="J739" i="10" s="1"/>
  <c r="E733" i="10"/>
  <c r="E731" i="10"/>
  <c r="J731" i="10" s="1"/>
  <c r="E717" i="10"/>
  <c r="J717" i="10" s="1"/>
  <c r="E715" i="10"/>
  <c r="E705" i="10"/>
  <c r="E703" i="10"/>
  <c r="E866" i="10"/>
  <c r="E858" i="10"/>
  <c r="E850" i="10"/>
  <c r="E847" i="10"/>
  <c r="E843" i="10"/>
  <c r="J843" i="10" s="1"/>
  <c r="E839" i="10"/>
  <c r="J839" i="10" s="1"/>
  <c r="E835" i="10"/>
  <c r="J835" i="10" s="1"/>
  <c r="E831" i="10"/>
  <c r="J831" i="10" s="1"/>
  <c r="E827" i="10"/>
  <c r="E823" i="10"/>
  <c r="E819" i="10"/>
  <c r="J819" i="10" s="1"/>
  <c r="E815" i="10"/>
  <c r="J815" i="10" s="1"/>
  <c r="E811" i="10"/>
  <c r="J811" i="10" s="1"/>
  <c r="E807" i="10"/>
  <c r="E803" i="10"/>
  <c r="J803" i="10" s="1"/>
  <c r="E799" i="10"/>
  <c r="J799" i="10" s="1"/>
  <c r="E689" i="10"/>
  <c r="E687" i="10"/>
  <c r="E685" i="10"/>
  <c r="E683" i="10"/>
  <c r="J683" i="10" s="1"/>
  <c r="E681" i="10"/>
  <c r="J681" i="10" s="1"/>
  <c r="E679" i="10"/>
  <c r="E677" i="10"/>
  <c r="J677" i="10" s="1"/>
  <c r="E675" i="10"/>
  <c r="J675" i="10" s="1"/>
  <c r="E673" i="10"/>
  <c r="J673" i="10" s="1"/>
  <c r="E671" i="10"/>
  <c r="E669" i="10"/>
  <c r="E667" i="10"/>
  <c r="J667" i="10" s="1"/>
  <c r="E665" i="10"/>
  <c r="J665" i="10" s="1"/>
  <c r="E663" i="10"/>
  <c r="E661" i="10"/>
  <c r="J661" i="10" s="1"/>
  <c r="E659" i="10"/>
  <c r="J659" i="10" s="1"/>
  <c r="E657" i="10"/>
  <c r="J657" i="10" s="1"/>
  <c r="E655" i="10"/>
  <c r="E653" i="10"/>
  <c r="E651" i="10"/>
  <c r="J651" i="10" s="1"/>
  <c r="E649" i="10"/>
  <c r="E647" i="10"/>
  <c r="E645" i="10"/>
  <c r="J645" i="10" s="1"/>
  <c r="E643" i="10"/>
  <c r="J643" i="10" s="1"/>
  <c r="E641" i="10"/>
  <c r="J641" i="10" s="1"/>
  <c r="E639" i="10"/>
  <c r="E637" i="10"/>
  <c r="E635" i="10"/>
  <c r="J635" i="10" s="1"/>
  <c r="E633" i="10"/>
  <c r="J633" i="10" s="1"/>
  <c r="E631" i="10"/>
  <c r="J631" i="10" s="1"/>
  <c r="E629" i="10"/>
  <c r="J629" i="10" s="1"/>
  <c r="E627" i="10"/>
  <c r="J627" i="10" s="1"/>
  <c r="E625" i="10"/>
  <c r="E623" i="10"/>
  <c r="E621" i="10"/>
  <c r="E619" i="10"/>
  <c r="J619" i="10" s="1"/>
  <c r="E617" i="10"/>
  <c r="J617" i="10" s="1"/>
  <c r="E615" i="10"/>
  <c r="E613" i="10"/>
  <c r="J613" i="10" s="1"/>
  <c r="E611" i="10"/>
  <c r="J611" i="10" s="1"/>
  <c r="E609" i="10"/>
  <c r="J609" i="10" s="1"/>
  <c r="E607" i="10"/>
  <c r="E605" i="10"/>
  <c r="E603" i="10"/>
  <c r="J603" i="10" s="1"/>
  <c r="E601" i="10"/>
  <c r="J601" i="10" s="1"/>
  <c r="E599" i="10"/>
  <c r="E597" i="10"/>
  <c r="J597" i="10" s="1"/>
  <c r="E595" i="10"/>
  <c r="J595" i="10" s="1"/>
  <c r="E593" i="10"/>
  <c r="J593" i="10" s="1"/>
  <c r="E591" i="10"/>
  <c r="E589" i="10"/>
  <c r="E587" i="10"/>
  <c r="J587" i="10" s="1"/>
  <c r="E585" i="10"/>
  <c r="J585" i="10" s="1"/>
  <c r="E583" i="10"/>
  <c r="E581" i="10"/>
  <c r="J581" i="10" s="1"/>
  <c r="E579" i="10"/>
  <c r="J579" i="10" s="1"/>
  <c r="E577" i="10"/>
  <c r="J577" i="10" s="1"/>
  <c r="E575" i="10"/>
  <c r="E573" i="10"/>
  <c r="E571" i="10"/>
  <c r="J571" i="10" s="1"/>
  <c r="E569" i="10"/>
  <c r="E567" i="10"/>
  <c r="E565" i="10"/>
  <c r="J565" i="10" s="1"/>
  <c r="E563" i="10"/>
  <c r="J563" i="10" s="1"/>
  <c r="E561" i="10"/>
  <c r="J561" i="10" s="1"/>
  <c r="E559" i="10"/>
  <c r="E557" i="10"/>
  <c r="E555" i="10"/>
  <c r="J555" i="10" s="1"/>
  <c r="E553" i="10"/>
  <c r="J553" i="10" s="1"/>
  <c r="E551" i="10"/>
  <c r="E549" i="10"/>
  <c r="J549" i="10" s="1"/>
  <c r="E547" i="10"/>
  <c r="J547" i="10" s="1"/>
  <c r="E545" i="10"/>
  <c r="E543" i="10"/>
  <c r="E541" i="10"/>
  <c r="E539" i="10"/>
  <c r="J539" i="10" s="1"/>
  <c r="E537" i="10"/>
  <c r="J537" i="10" s="1"/>
  <c r="E535" i="10"/>
  <c r="E533" i="10"/>
  <c r="J533" i="10" s="1"/>
  <c r="E531" i="10"/>
  <c r="J531" i="10" s="1"/>
  <c r="E529" i="10"/>
  <c r="J529" i="10" s="1"/>
  <c r="E527" i="10"/>
  <c r="E525" i="10"/>
  <c r="E523" i="10"/>
  <c r="J523" i="10" s="1"/>
  <c r="E521" i="10"/>
  <c r="J521" i="10" s="1"/>
  <c r="E519" i="10"/>
  <c r="E517" i="10"/>
  <c r="J517" i="10" s="1"/>
  <c r="E515" i="10"/>
  <c r="J515" i="10" s="1"/>
  <c r="E513" i="10"/>
  <c r="J513" i="10" s="1"/>
  <c r="E511" i="10"/>
  <c r="E509" i="10"/>
  <c r="E507" i="10"/>
  <c r="J507" i="10" s="1"/>
  <c r="E505" i="10"/>
  <c r="E503" i="10"/>
  <c r="E501" i="10"/>
  <c r="J501" i="10" s="1"/>
  <c r="E499" i="10"/>
  <c r="J499" i="10" s="1"/>
  <c r="E497" i="10"/>
  <c r="J497" i="10" s="1"/>
  <c r="E495" i="10"/>
  <c r="E493" i="10"/>
  <c r="E491" i="10"/>
  <c r="J491" i="10" s="1"/>
  <c r="E489" i="10"/>
  <c r="J489" i="10" s="1"/>
  <c r="E487" i="10"/>
  <c r="E485" i="10"/>
  <c r="J485" i="10" s="1"/>
  <c r="E483" i="10"/>
  <c r="J483" i="10" s="1"/>
  <c r="E481" i="10"/>
  <c r="E479" i="10"/>
  <c r="E477" i="10"/>
  <c r="E475" i="10"/>
  <c r="J475" i="10" s="1"/>
  <c r="E473" i="10"/>
  <c r="J473" i="10" s="1"/>
  <c r="E471" i="10"/>
  <c r="E469" i="10"/>
  <c r="J469" i="10" s="1"/>
  <c r="E467" i="10"/>
  <c r="J467" i="10" s="1"/>
  <c r="E465" i="10"/>
  <c r="J465" i="10" s="1"/>
  <c r="E463" i="10"/>
  <c r="E461" i="10"/>
  <c r="E459" i="10"/>
  <c r="J459" i="10" s="1"/>
  <c r="E457" i="10"/>
  <c r="J457" i="10" s="1"/>
  <c r="E455" i="10"/>
  <c r="E453" i="10"/>
  <c r="J453" i="10" s="1"/>
  <c r="E451" i="10"/>
  <c r="J451" i="10" s="1"/>
  <c r="E449" i="10"/>
  <c r="J449" i="10" s="1"/>
  <c r="E447" i="10"/>
  <c r="E445" i="10"/>
  <c r="E443" i="10"/>
  <c r="J443" i="10" s="1"/>
  <c r="E441" i="10"/>
  <c r="E439" i="10"/>
  <c r="E437" i="10"/>
  <c r="J437" i="10" s="1"/>
  <c r="E435" i="10"/>
  <c r="J435" i="10" s="1"/>
  <c r="E433" i="10"/>
  <c r="J433" i="10" s="1"/>
  <c r="E431" i="10"/>
  <c r="E429" i="10"/>
  <c r="E427" i="10"/>
  <c r="J427" i="10" s="1"/>
  <c r="E425" i="10"/>
  <c r="J425" i="10" s="1"/>
  <c r="E423" i="10"/>
  <c r="J423" i="10" s="1"/>
  <c r="E419" i="10"/>
  <c r="J419" i="10" s="1"/>
  <c r="E417" i="10"/>
  <c r="J417" i="10" s="1"/>
  <c r="E415" i="10"/>
  <c r="E413" i="10"/>
  <c r="E411" i="10"/>
  <c r="J411" i="10" s="1"/>
  <c r="E409" i="10"/>
  <c r="J409" i="10" s="1"/>
  <c r="E407" i="10"/>
  <c r="E405" i="10"/>
  <c r="J405" i="10" s="1"/>
  <c r="E403" i="10"/>
  <c r="J403" i="10" s="1"/>
  <c r="E401" i="10"/>
  <c r="J401" i="10" s="1"/>
  <c r="E399" i="10"/>
  <c r="E397" i="10"/>
  <c r="E395" i="10"/>
  <c r="J395" i="10" s="1"/>
  <c r="E393" i="10"/>
  <c r="J393" i="10" s="1"/>
  <c r="E391" i="10"/>
  <c r="E389" i="10"/>
  <c r="J389" i="10" s="1"/>
  <c r="E387" i="10"/>
  <c r="J387" i="10" s="1"/>
  <c r="E385" i="10"/>
  <c r="J385" i="10" s="1"/>
  <c r="E383" i="10"/>
  <c r="E381" i="10"/>
  <c r="E379" i="10"/>
  <c r="J379" i="10" s="1"/>
  <c r="E377" i="10"/>
  <c r="J377" i="10" s="1"/>
  <c r="E375" i="10"/>
  <c r="E373" i="10"/>
  <c r="J373" i="10" s="1"/>
  <c r="E371" i="10"/>
  <c r="J371" i="10" s="1"/>
  <c r="E369" i="10"/>
  <c r="J369" i="10" s="1"/>
  <c r="E367" i="10"/>
  <c r="E365" i="10"/>
  <c r="E363" i="10"/>
  <c r="J363" i="10" s="1"/>
  <c r="E361" i="10"/>
  <c r="J361" i="10" s="1"/>
  <c r="E359" i="10"/>
  <c r="E357" i="10"/>
  <c r="J357" i="10" s="1"/>
  <c r="E355" i="10"/>
  <c r="J355" i="10" s="1"/>
  <c r="E353" i="10"/>
  <c r="J353" i="10" s="1"/>
  <c r="E351" i="10"/>
  <c r="E349" i="10"/>
  <c r="E347" i="10"/>
  <c r="J347" i="10" s="1"/>
  <c r="E345" i="10"/>
  <c r="J345" i="10" s="1"/>
  <c r="E343" i="10"/>
  <c r="E341" i="10"/>
  <c r="J341" i="10" s="1"/>
  <c r="E339" i="10"/>
  <c r="J339" i="10" s="1"/>
  <c r="E337" i="10"/>
  <c r="J337" i="10" s="1"/>
  <c r="E335" i="10"/>
  <c r="E333" i="10"/>
  <c r="E331" i="10"/>
  <c r="J331" i="10" s="1"/>
  <c r="E329" i="10"/>
  <c r="J329" i="10" s="1"/>
  <c r="E327" i="10"/>
  <c r="E325" i="10"/>
  <c r="E323" i="10"/>
  <c r="J323" i="10" s="1"/>
  <c r="E321" i="10"/>
  <c r="J321" i="10" s="1"/>
  <c r="E319" i="10"/>
  <c r="E317" i="10"/>
  <c r="E315" i="10"/>
  <c r="J315" i="10" s="1"/>
  <c r="E313" i="10"/>
  <c r="J313" i="10" s="1"/>
  <c r="E311" i="10"/>
  <c r="E309" i="10"/>
  <c r="E285" i="10"/>
  <c r="E283" i="10"/>
  <c r="J283" i="10" s="1"/>
  <c r="E281" i="10"/>
  <c r="J281" i="10" s="1"/>
  <c r="E279" i="10"/>
  <c r="E277" i="10"/>
  <c r="E275" i="10"/>
  <c r="J275" i="10" s="1"/>
  <c r="E273" i="10"/>
  <c r="J273" i="10" s="1"/>
  <c r="E271" i="10"/>
  <c r="E269" i="10"/>
  <c r="E267" i="10"/>
  <c r="J267" i="10" s="1"/>
  <c r="E265" i="10"/>
  <c r="E263" i="10"/>
  <c r="E261" i="10"/>
  <c r="E259" i="10"/>
  <c r="J259" i="10" s="1"/>
  <c r="E257" i="10"/>
  <c r="J257" i="10" s="1"/>
  <c r="E255" i="10"/>
  <c r="E253" i="10"/>
  <c r="E251" i="10"/>
  <c r="E249" i="10"/>
  <c r="E247" i="10"/>
  <c r="E245" i="10"/>
  <c r="E243" i="10"/>
  <c r="J243" i="10" s="1"/>
  <c r="E241" i="10"/>
  <c r="J241" i="10" s="1"/>
  <c r="E239" i="10"/>
  <c r="E237" i="10"/>
  <c r="E235" i="10"/>
  <c r="J235" i="10" s="1"/>
  <c r="E233" i="10"/>
  <c r="J233" i="10" s="1"/>
  <c r="E231" i="10"/>
  <c r="E229" i="10"/>
  <c r="E227" i="10"/>
  <c r="E225" i="10"/>
  <c r="J225" i="10" s="1"/>
  <c r="E223" i="10"/>
  <c r="E221" i="10"/>
  <c r="E219" i="10"/>
  <c r="J219" i="10" s="1"/>
  <c r="E217" i="10"/>
  <c r="J217" i="10" s="1"/>
  <c r="E215" i="10"/>
  <c r="E213" i="10"/>
  <c r="E211" i="10"/>
  <c r="E209" i="10"/>
  <c r="E207" i="10"/>
  <c r="E205" i="10"/>
  <c r="E203" i="10"/>
  <c r="J203" i="10" s="1"/>
  <c r="E201" i="10"/>
  <c r="J201" i="10" s="1"/>
  <c r="E199" i="10"/>
  <c r="E197" i="10"/>
  <c r="E195" i="10"/>
  <c r="E193" i="10"/>
  <c r="J193" i="10" s="1"/>
  <c r="E191" i="10"/>
  <c r="E189" i="10"/>
  <c r="E187" i="10"/>
  <c r="J187" i="10" s="1"/>
  <c r="E185" i="10"/>
  <c r="E183" i="10"/>
  <c r="E181" i="10"/>
  <c r="E179" i="10"/>
  <c r="E177" i="10"/>
  <c r="J177" i="10" s="1"/>
  <c r="E175" i="10"/>
  <c r="E173" i="10"/>
  <c r="E171" i="10"/>
  <c r="J171" i="10" s="1"/>
  <c r="E169" i="10"/>
  <c r="J169" i="10" s="1"/>
  <c r="E421" i="10"/>
  <c r="E290" i="10"/>
  <c r="E288" i="10"/>
  <c r="J288" i="10" s="1"/>
  <c r="H1018" i="10"/>
  <c r="I1018" i="10" s="1"/>
  <c r="H1016" i="10"/>
  <c r="I1016" i="10" s="1"/>
  <c r="H1014" i="10"/>
  <c r="I1014" i="10" s="1"/>
  <c r="H1012" i="10"/>
  <c r="I1012" i="10" s="1"/>
  <c r="H1010" i="10"/>
  <c r="I1010" i="10" s="1"/>
  <c r="H1008" i="10"/>
  <c r="I1008" i="10" s="1"/>
  <c r="H1006" i="10"/>
  <c r="I1006" i="10" s="1"/>
  <c r="H1004" i="10"/>
  <c r="I1004" i="10" s="1"/>
  <c r="H1002" i="10"/>
  <c r="I1002" i="10" s="1"/>
  <c r="H1000" i="10"/>
  <c r="I1000" i="10" s="1"/>
  <c r="H998" i="10"/>
  <c r="I998" i="10" s="1"/>
  <c r="H996" i="10"/>
  <c r="I996" i="10" s="1"/>
  <c r="H994" i="10"/>
  <c r="I994" i="10" s="1"/>
  <c r="H992" i="10"/>
  <c r="I992" i="10" s="1"/>
  <c r="H990" i="10"/>
  <c r="I990" i="10" s="1"/>
  <c r="H988" i="10"/>
  <c r="I988" i="10" s="1"/>
  <c r="H986" i="10"/>
  <c r="I986" i="10" s="1"/>
  <c r="H984" i="10"/>
  <c r="I984" i="10" s="1"/>
  <c r="H982" i="10"/>
  <c r="I982" i="10" s="1"/>
  <c r="H980" i="10"/>
  <c r="I980" i="10" s="1"/>
  <c r="H978" i="10"/>
  <c r="I978" i="10" s="1"/>
  <c r="H976" i="10"/>
  <c r="I976" i="10" s="1"/>
  <c r="H974" i="10"/>
  <c r="I974" i="10" s="1"/>
  <c r="H972" i="10"/>
  <c r="I972" i="10" s="1"/>
  <c r="H970" i="10"/>
  <c r="I970" i="10" s="1"/>
  <c r="H968" i="10"/>
  <c r="I968" i="10" s="1"/>
  <c r="H966" i="10"/>
  <c r="I966" i="10" s="1"/>
  <c r="H964" i="10"/>
  <c r="I964" i="10" s="1"/>
  <c r="H962" i="10"/>
  <c r="I962" i="10" s="1"/>
  <c r="H960" i="10"/>
  <c r="I960" i="10" s="1"/>
  <c r="H958" i="10"/>
  <c r="I958" i="10" s="1"/>
  <c r="H956" i="10"/>
  <c r="I956" i="10" s="1"/>
  <c r="H954" i="10"/>
  <c r="I954" i="10" s="1"/>
  <c r="H952" i="10"/>
  <c r="I952" i="10" s="1"/>
  <c r="H950" i="10"/>
  <c r="I950" i="10" s="1"/>
  <c r="H948" i="10"/>
  <c r="I948" i="10" s="1"/>
  <c r="H1019" i="10"/>
  <c r="I1019" i="10" s="1"/>
  <c r="H1015" i="10"/>
  <c r="I1015" i="10" s="1"/>
  <c r="H1011" i="10"/>
  <c r="I1011" i="10" s="1"/>
  <c r="H1007" i="10"/>
  <c r="I1007" i="10" s="1"/>
  <c r="H1003" i="10"/>
  <c r="I1003" i="10" s="1"/>
  <c r="H999" i="10"/>
  <c r="I999" i="10" s="1"/>
  <c r="H995" i="10"/>
  <c r="I995" i="10" s="1"/>
  <c r="H991" i="10"/>
  <c r="I991" i="10" s="1"/>
  <c r="H987" i="10"/>
  <c r="I987" i="10" s="1"/>
  <c r="H983" i="10"/>
  <c r="I983" i="10" s="1"/>
  <c r="H979" i="10"/>
  <c r="I979" i="10" s="1"/>
  <c r="H975" i="10"/>
  <c r="I975" i="10" s="1"/>
  <c r="H971" i="10"/>
  <c r="I971" i="10" s="1"/>
  <c r="H967" i="10"/>
  <c r="I967" i="10" s="1"/>
  <c r="H963" i="10"/>
  <c r="I963" i="10" s="1"/>
  <c r="H959" i="10"/>
  <c r="I959" i="10" s="1"/>
  <c r="H955" i="10"/>
  <c r="I955" i="10" s="1"/>
  <c r="H951" i="10"/>
  <c r="I951" i="10" s="1"/>
  <c r="H947" i="10"/>
  <c r="I947" i="10" s="1"/>
  <c r="H946" i="10"/>
  <c r="I946" i="10" s="1"/>
  <c r="H944" i="10"/>
  <c r="I944" i="10" s="1"/>
  <c r="H942" i="10"/>
  <c r="I942" i="10" s="1"/>
  <c r="H940" i="10"/>
  <c r="I940" i="10" s="1"/>
  <c r="H938" i="10"/>
  <c r="I938" i="10" s="1"/>
  <c r="H936" i="10"/>
  <c r="I936" i="10" s="1"/>
  <c r="H934" i="10"/>
  <c r="I934" i="10" s="1"/>
  <c r="H932" i="10"/>
  <c r="I932" i="10" s="1"/>
  <c r="H930" i="10"/>
  <c r="I930" i="10" s="1"/>
  <c r="H928" i="10"/>
  <c r="I928" i="10" s="1"/>
  <c r="H926" i="10"/>
  <c r="I926" i="10" s="1"/>
  <c r="H924" i="10"/>
  <c r="I924" i="10" s="1"/>
  <c r="H922" i="10"/>
  <c r="I922" i="10" s="1"/>
  <c r="H920" i="10"/>
  <c r="I920" i="10" s="1"/>
  <c r="H918" i="10"/>
  <c r="I918" i="10" s="1"/>
  <c r="H916" i="10"/>
  <c r="I916" i="10" s="1"/>
  <c r="H914" i="10"/>
  <c r="I914" i="10" s="1"/>
  <c r="H912" i="10"/>
  <c r="I912" i="10" s="1"/>
  <c r="H910" i="10"/>
  <c r="I910" i="10" s="1"/>
  <c r="H908" i="10"/>
  <c r="I908" i="10" s="1"/>
  <c r="H906" i="10"/>
  <c r="I906" i="10" s="1"/>
  <c r="H904" i="10"/>
  <c r="I904" i="10" s="1"/>
  <c r="H902" i="10"/>
  <c r="I902" i="10" s="1"/>
  <c r="H900" i="10"/>
  <c r="I900" i="10" s="1"/>
  <c r="H898" i="10"/>
  <c r="I898" i="10" s="1"/>
  <c r="H896" i="10"/>
  <c r="I896" i="10" s="1"/>
  <c r="H894" i="10"/>
  <c r="I894" i="10" s="1"/>
  <c r="H892" i="10"/>
  <c r="I892" i="10" s="1"/>
  <c r="H890" i="10"/>
  <c r="I890" i="10" s="1"/>
  <c r="H888" i="10"/>
  <c r="I888" i="10" s="1"/>
  <c r="H886" i="10"/>
  <c r="I886" i="10" s="1"/>
  <c r="H884" i="10"/>
  <c r="I884" i="10" s="1"/>
  <c r="H882" i="10"/>
  <c r="I882" i="10" s="1"/>
  <c r="H880" i="10"/>
  <c r="I880" i="10" s="1"/>
  <c r="H878" i="10"/>
  <c r="I878" i="10" s="1"/>
  <c r="H876" i="10"/>
  <c r="I876" i="10" s="1"/>
  <c r="H874" i="10"/>
  <c r="I874" i="10" s="1"/>
  <c r="H872" i="10"/>
  <c r="I872" i="10" s="1"/>
  <c r="H870" i="10"/>
  <c r="I870" i="10" s="1"/>
  <c r="H868" i="10"/>
  <c r="I868" i="10" s="1"/>
  <c r="H866" i="10"/>
  <c r="I866" i="10" s="1"/>
  <c r="H864" i="10"/>
  <c r="I864" i="10" s="1"/>
  <c r="H862" i="10"/>
  <c r="I862" i="10" s="1"/>
  <c r="H860" i="10"/>
  <c r="I860" i="10" s="1"/>
  <c r="H858" i="10"/>
  <c r="I858" i="10" s="1"/>
  <c r="H856" i="10"/>
  <c r="I856" i="10" s="1"/>
  <c r="H854" i="10"/>
  <c r="I854" i="10" s="1"/>
  <c r="H852" i="10"/>
  <c r="I852" i="10" s="1"/>
  <c r="H850" i="10"/>
  <c r="I850" i="10" s="1"/>
  <c r="H848" i="10"/>
  <c r="I848" i="10" s="1"/>
  <c r="H1013" i="10"/>
  <c r="I1013" i="10" s="1"/>
  <c r="H1005" i="10"/>
  <c r="I1005" i="10" s="1"/>
  <c r="H997" i="10"/>
  <c r="I997" i="10" s="1"/>
  <c r="H989" i="10"/>
  <c r="I989" i="10" s="1"/>
  <c r="H981" i="10"/>
  <c r="I981" i="10" s="1"/>
  <c r="H973" i="10"/>
  <c r="I973" i="10" s="1"/>
  <c r="H965" i="10"/>
  <c r="I965" i="10" s="1"/>
  <c r="H957" i="10"/>
  <c r="I957" i="10" s="1"/>
  <c r="H949" i="10"/>
  <c r="I949" i="10" s="1"/>
  <c r="H943" i="10"/>
  <c r="I943" i="10" s="1"/>
  <c r="H939" i="10"/>
  <c r="I939" i="10" s="1"/>
  <c r="H935" i="10"/>
  <c r="I935" i="10" s="1"/>
  <c r="H931" i="10"/>
  <c r="I931" i="10" s="1"/>
  <c r="H927" i="10"/>
  <c r="I927" i="10" s="1"/>
  <c r="H923" i="10"/>
  <c r="I923" i="10" s="1"/>
  <c r="H919" i="10"/>
  <c r="I919" i="10" s="1"/>
  <c r="H915" i="10"/>
  <c r="I915" i="10" s="1"/>
  <c r="H911" i="10"/>
  <c r="I911" i="10" s="1"/>
  <c r="H907" i="10"/>
  <c r="I907" i="10" s="1"/>
  <c r="H903" i="10"/>
  <c r="I903" i="10" s="1"/>
  <c r="H899" i="10"/>
  <c r="I899" i="10" s="1"/>
  <c r="H895" i="10"/>
  <c r="I895" i="10" s="1"/>
  <c r="H891" i="10"/>
  <c r="I891" i="10" s="1"/>
  <c r="H887" i="10"/>
  <c r="I887" i="10" s="1"/>
  <c r="H883" i="10"/>
  <c r="I883" i="10" s="1"/>
  <c r="H879" i="10"/>
  <c r="I879" i="10" s="1"/>
  <c r="H875" i="10"/>
  <c r="I875" i="10" s="1"/>
  <c r="H871" i="10"/>
  <c r="I871" i="10" s="1"/>
  <c r="H867" i="10"/>
  <c r="I867" i="10" s="1"/>
  <c r="H863" i="10"/>
  <c r="I863" i="10" s="1"/>
  <c r="H859" i="10"/>
  <c r="I859" i="10" s="1"/>
  <c r="H855" i="10"/>
  <c r="I855" i="10" s="1"/>
  <c r="H851" i="10"/>
  <c r="I851" i="10" s="1"/>
  <c r="H847" i="10"/>
  <c r="I847" i="10" s="1"/>
  <c r="H845" i="10"/>
  <c r="I845" i="10" s="1"/>
  <c r="H843" i="10"/>
  <c r="I843" i="10" s="1"/>
  <c r="H841" i="10"/>
  <c r="I841" i="10" s="1"/>
  <c r="H839" i="10"/>
  <c r="I839" i="10" s="1"/>
  <c r="H837" i="10"/>
  <c r="I837" i="10" s="1"/>
  <c r="H835" i="10"/>
  <c r="I835" i="10" s="1"/>
  <c r="H833" i="10"/>
  <c r="I833" i="10" s="1"/>
  <c r="H831" i="10"/>
  <c r="I831" i="10" s="1"/>
  <c r="H829" i="10"/>
  <c r="I829" i="10" s="1"/>
  <c r="H827" i="10"/>
  <c r="I827" i="10" s="1"/>
  <c r="H825" i="10"/>
  <c r="I825" i="10" s="1"/>
  <c r="H823" i="10"/>
  <c r="I823" i="10" s="1"/>
  <c r="H821" i="10"/>
  <c r="I821" i="10" s="1"/>
  <c r="H819" i="10"/>
  <c r="I819" i="10" s="1"/>
  <c r="H817" i="10"/>
  <c r="I817" i="10" s="1"/>
  <c r="H815" i="10"/>
  <c r="I815" i="10" s="1"/>
  <c r="H813" i="10"/>
  <c r="I813" i="10" s="1"/>
  <c r="H811" i="10"/>
  <c r="I811" i="10" s="1"/>
  <c r="H809" i="10"/>
  <c r="I809" i="10" s="1"/>
  <c r="H807" i="10"/>
  <c r="I807" i="10" s="1"/>
  <c r="H805" i="10"/>
  <c r="I805" i="10" s="1"/>
  <c r="H803" i="10"/>
  <c r="I803" i="10" s="1"/>
  <c r="H801" i="10"/>
  <c r="I801" i="10" s="1"/>
  <c r="H799" i="10"/>
  <c r="I799" i="10" s="1"/>
  <c r="H797" i="10"/>
  <c r="I797" i="10" s="1"/>
  <c r="H1017" i="10"/>
  <c r="I1017" i="10" s="1"/>
  <c r="H1009" i="10"/>
  <c r="I1009" i="10" s="1"/>
  <c r="H1001" i="10"/>
  <c r="I1001" i="10" s="1"/>
  <c r="H993" i="10"/>
  <c r="I993" i="10" s="1"/>
  <c r="H985" i="10"/>
  <c r="I985" i="10" s="1"/>
  <c r="H977" i="10"/>
  <c r="I977" i="10" s="1"/>
  <c r="H969" i="10"/>
  <c r="I969" i="10" s="1"/>
  <c r="H961" i="10"/>
  <c r="I961" i="10" s="1"/>
  <c r="H953" i="10"/>
  <c r="I953" i="10" s="1"/>
  <c r="H945" i="10"/>
  <c r="I945" i="10" s="1"/>
  <c r="H941" i="10"/>
  <c r="I941" i="10" s="1"/>
  <c r="H937" i="10"/>
  <c r="I937" i="10" s="1"/>
  <c r="H933" i="10"/>
  <c r="I933" i="10" s="1"/>
  <c r="H929" i="10"/>
  <c r="I929" i="10" s="1"/>
  <c r="H925" i="10"/>
  <c r="I925" i="10" s="1"/>
  <c r="H921" i="10"/>
  <c r="I921" i="10" s="1"/>
  <c r="H917" i="10"/>
  <c r="I917" i="10" s="1"/>
  <c r="H913" i="10"/>
  <c r="I913" i="10" s="1"/>
  <c r="H909" i="10"/>
  <c r="I909" i="10" s="1"/>
  <c r="H905" i="10"/>
  <c r="I905" i="10" s="1"/>
  <c r="H901" i="10"/>
  <c r="I901" i="10" s="1"/>
  <c r="H897" i="10"/>
  <c r="I897" i="10" s="1"/>
  <c r="H893" i="10"/>
  <c r="I893" i="10" s="1"/>
  <c r="H889" i="10"/>
  <c r="I889" i="10" s="1"/>
  <c r="H885" i="10"/>
  <c r="I885" i="10" s="1"/>
  <c r="H881" i="10"/>
  <c r="I881" i="10" s="1"/>
  <c r="H877" i="10"/>
  <c r="I877" i="10" s="1"/>
  <c r="H873" i="10"/>
  <c r="I873" i="10" s="1"/>
  <c r="H865" i="10"/>
  <c r="I865" i="10" s="1"/>
  <c r="H857" i="10"/>
  <c r="I857" i="10" s="1"/>
  <c r="H849" i="10"/>
  <c r="I849" i="10" s="1"/>
  <c r="H844" i="10"/>
  <c r="I844" i="10" s="1"/>
  <c r="H840" i="10"/>
  <c r="I840" i="10" s="1"/>
  <c r="H836" i="10"/>
  <c r="I836" i="10" s="1"/>
  <c r="H832" i="10"/>
  <c r="I832" i="10" s="1"/>
  <c r="H828" i="10"/>
  <c r="I828" i="10" s="1"/>
  <c r="H824" i="10"/>
  <c r="I824" i="10" s="1"/>
  <c r="H820" i="10"/>
  <c r="I820" i="10" s="1"/>
  <c r="H816" i="10"/>
  <c r="I816" i="10" s="1"/>
  <c r="H812" i="10"/>
  <c r="I812" i="10" s="1"/>
  <c r="H808" i="10"/>
  <c r="I808" i="10" s="1"/>
  <c r="H804" i="10"/>
  <c r="I804" i="10" s="1"/>
  <c r="H800" i="10"/>
  <c r="I800" i="10" s="1"/>
  <c r="H796" i="10"/>
  <c r="I796" i="10" s="1"/>
  <c r="H794" i="10"/>
  <c r="I794" i="10" s="1"/>
  <c r="H792" i="10"/>
  <c r="I792" i="10" s="1"/>
  <c r="H790" i="10"/>
  <c r="I790" i="10" s="1"/>
  <c r="H788" i="10"/>
  <c r="I788" i="10" s="1"/>
  <c r="H786" i="10"/>
  <c r="I786" i="10" s="1"/>
  <c r="H784" i="10"/>
  <c r="I784" i="10" s="1"/>
  <c r="H782" i="10"/>
  <c r="I782" i="10" s="1"/>
  <c r="H780" i="10"/>
  <c r="I780" i="10" s="1"/>
  <c r="H778" i="10"/>
  <c r="I778" i="10" s="1"/>
  <c r="H776" i="10"/>
  <c r="I776" i="10" s="1"/>
  <c r="H774" i="10"/>
  <c r="I774" i="10" s="1"/>
  <c r="H772" i="10"/>
  <c r="I772" i="10" s="1"/>
  <c r="H770" i="10"/>
  <c r="I770" i="10" s="1"/>
  <c r="H768" i="10"/>
  <c r="I768" i="10" s="1"/>
  <c r="H766" i="10"/>
  <c r="I766" i="10" s="1"/>
  <c r="H764" i="10"/>
  <c r="I764" i="10" s="1"/>
  <c r="H762" i="10"/>
  <c r="I762" i="10" s="1"/>
  <c r="H760" i="10"/>
  <c r="I760" i="10" s="1"/>
  <c r="H758" i="10"/>
  <c r="I758" i="10" s="1"/>
  <c r="H756" i="10"/>
  <c r="I756" i="10" s="1"/>
  <c r="H754" i="10"/>
  <c r="I754" i="10" s="1"/>
  <c r="H752" i="10"/>
  <c r="I752" i="10" s="1"/>
  <c r="H750" i="10"/>
  <c r="I750" i="10" s="1"/>
  <c r="H748" i="10"/>
  <c r="I748" i="10" s="1"/>
  <c r="H746" i="10"/>
  <c r="I746" i="10" s="1"/>
  <c r="H744" i="10"/>
  <c r="I744" i="10" s="1"/>
  <c r="H742" i="10"/>
  <c r="I742" i="10" s="1"/>
  <c r="H740" i="10"/>
  <c r="I740" i="10" s="1"/>
  <c r="H738" i="10"/>
  <c r="I738" i="10" s="1"/>
  <c r="H736" i="10"/>
  <c r="I736" i="10" s="1"/>
  <c r="H734" i="10"/>
  <c r="I734" i="10" s="1"/>
  <c r="H732" i="10"/>
  <c r="I732" i="10" s="1"/>
  <c r="H730" i="10"/>
  <c r="I730" i="10" s="1"/>
  <c r="H728" i="10"/>
  <c r="I728" i="10" s="1"/>
  <c r="H726" i="10"/>
  <c r="I726" i="10" s="1"/>
  <c r="H724" i="10"/>
  <c r="I724" i="10" s="1"/>
  <c r="H722" i="10"/>
  <c r="I722" i="10" s="1"/>
  <c r="H720" i="10"/>
  <c r="I720" i="10" s="1"/>
  <c r="H718" i="10"/>
  <c r="I718" i="10" s="1"/>
  <c r="H716" i="10"/>
  <c r="I716" i="10" s="1"/>
  <c r="H714" i="10"/>
  <c r="I714" i="10" s="1"/>
  <c r="H712" i="10"/>
  <c r="I712" i="10" s="1"/>
  <c r="H710" i="10"/>
  <c r="I710" i="10" s="1"/>
  <c r="H708" i="10"/>
  <c r="I708" i="10" s="1"/>
  <c r="H706" i="10"/>
  <c r="I706" i="10" s="1"/>
  <c r="H704" i="10"/>
  <c r="I704" i="10" s="1"/>
  <c r="H702" i="10"/>
  <c r="I702" i="10" s="1"/>
  <c r="H700" i="10"/>
  <c r="I700" i="10" s="1"/>
  <c r="H698" i="10"/>
  <c r="I698" i="10" s="1"/>
  <c r="H696" i="10"/>
  <c r="I696" i="10" s="1"/>
  <c r="H694" i="10"/>
  <c r="I694" i="10" s="1"/>
  <c r="H692" i="10"/>
  <c r="I692" i="10" s="1"/>
  <c r="H690" i="10"/>
  <c r="I690" i="10" s="1"/>
  <c r="H869" i="10"/>
  <c r="I869" i="10" s="1"/>
  <c r="H861" i="10"/>
  <c r="I861" i="10" s="1"/>
  <c r="H853" i="10"/>
  <c r="I853" i="10" s="1"/>
  <c r="H846" i="10"/>
  <c r="I846" i="10" s="1"/>
  <c r="H842" i="10"/>
  <c r="I842" i="10" s="1"/>
  <c r="H838" i="10"/>
  <c r="I838" i="10" s="1"/>
  <c r="H834" i="10"/>
  <c r="I834" i="10" s="1"/>
  <c r="H830" i="10"/>
  <c r="I830" i="10" s="1"/>
  <c r="H826" i="10"/>
  <c r="I826" i="10" s="1"/>
  <c r="H822" i="10"/>
  <c r="I822" i="10" s="1"/>
  <c r="H818" i="10"/>
  <c r="I818" i="10" s="1"/>
  <c r="H814" i="10"/>
  <c r="I814" i="10" s="1"/>
  <c r="H810" i="10"/>
  <c r="I810" i="10" s="1"/>
  <c r="H806" i="10"/>
  <c r="I806" i="10" s="1"/>
  <c r="H802" i="10"/>
  <c r="I802" i="10" s="1"/>
  <c r="H798" i="10"/>
  <c r="I798" i="10" s="1"/>
  <c r="H795" i="10"/>
  <c r="I795" i="10" s="1"/>
  <c r="H793" i="10"/>
  <c r="I793" i="10" s="1"/>
  <c r="H791" i="10"/>
  <c r="I791" i="10" s="1"/>
  <c r="H789" i="10"/>
  <c r="I789" i="10" s="1"/>
  <c r="H787" i="10"/>
  <c r="I787" i="10" s="1"/>
  <c r="H785" i="10"/>
  <c r="I785" i="10" s="1"/>
  <c r="H783" i="10"/>
  <c r="I783" i="10" s="1"/>
  <c r="H781" i="10"/>
  <c r="I781" i="10" s="1"/>
  <c r="H779" i="10"/>
  <c r="I779" i="10" s="1"/>
  <c r="H777" i="10"/>
  <c r="I777" i="10" s="1"/>
  <c r="H775" i="10"/>
  <c r="I775" i="10" s="1"/>
  <c r="H773" i="10"/>
  <c r="I773" i="10" s="1"/>
  <c r="H771" i="10"/>
  <c r="I771" i="10" s="1"/>
  <c r="H769" i="10"/>
  <c r="I769" i="10" s="1"/>
  <c r="H767" i="10"/>
  <c r="I767" i="10" s="1"/>
  <c r="H765" i="10"/>
  <c r="I765" i="10" s="1"/>
  <c r="H763" i="10"/>
  <c r="I763" i="10" s="1"/>
  <c r="H761" i="10"/>
  <c r="I761" i="10" s="1"/>
  <c r="H759" i="10"/>
  <c r="I759" i="10" s="1"/>
  <c r="H757" i="10"/>
  <c r="I757" i="10" s="1"/>
  <c r="H755" i="10"/>
  <c r="I755" i="10" s="1"/>
  <c r="H753" i="10"/>
  <c r="I753" i="10" s="1"/>
  <c r="H751" i="10"/>
  <c r="I751" i="10" s="1"/>
  <c r="H749" i="10"/>
  <c r="I749" i="10" s="1"/>
  <c r="H747" i="10"/>
  <c r="I747" i="10" s="1"/>
  <c r="H745" i="10"/>
  <c r="I745" i="10" s="1"/>
  <c r="H743" i="10"/>
  <c r="I743" i="10" s="1"/>
  <c r="H741" i="10"/>
  <c r="I741" i="10" s="1"/>
  <c r="H739" i="10"/>
  <c r="I739" i="10" s="1"/>
  <c r="H737" i="10"/>
  <c r="I737" i="10" s="1"/>
  <c r="H735" i="10"/>
  <c r="I735" i="10" s="1"/>
  <c r="H733" i="10"/>
  <c r="I733" i="10" s="1"/>
  <c r="H731" i="10"/>
  <c r="I731" i="10" s="1"/>
  <c r="H729" i="10"/>
  <c r="I729" i="10" s="1"/>
  <c r="H727" i="10"/>
  <c r="I727" i="10" s="1"/>
  <c r="H725" i="10"/>
  <c r="I725" i="10" s="1"/>
  <c r="H723" i="10"/>
  <c r="I723" i="10" s="1"/>
  <c r="H721" i="10"/>
  <c r="I721" i="10" s="1"/>
  <c r="H719" i="10"/>
  <c r="I719" i="10" s="1"/>
  <c r="H717" i="10"/>
  <c r="I717" i="10" s="1"/>
  <c r="H715" i="10"/>
  <c r="I715" i="10" s="1"/>
  <c r="H713" i="10"/>
  <c r="I713" i="10" s="1"/>
  <c r="H711" i="10"/>
  <c r="I711" i="10" s="1"/>
  <c r="H709" i="10"/>
  <c r="I709" i="10" s="1"/>
  <c r="H707" i="10"/>
  <c r="I707" i="10" s="1"/>
  <c r="H705" i="10"/>
  <c r="I705" i="10" s="1"/>
  <c r="H703" i="10"/>
  <c r="I703" i="10" s="1"/>
  <c r="H701" i="10"/>
  <c r="I701" i="10" s="1"/>
  <c r="H699" i="10"/>
  <c r="I699" i="10" s="1"/>
  <c r="H697" i="10"/>
  <c r="I697" i="10" s="1"/>
  <c r="H695" i="10"/>
  <c r="I695" i="10" s="1"/>
  <c r="H693" i="10"/>
  <c r="I693" i="10" s="1"/>
  <c r="H691" i="10"/>
  <c r="I691" i="10" s="1"/>
  <c r="H688" i="10"/>
  <c r="I688" i="10" s="1"/>
  <c r="H686" i="10"/>
  <c r="I686" i="10" s="1"/>
  <c r="H684" i="10"/>
  <c r="I684" i="10" s="1"/>
  <c r="H682" i="10"/>
  <c r="I682" i="10" s="1"/>
  <c r="H680" i="10"/>
  <c r="I680" i="10" s="1"/>
  <c r="H678" i="10"/>
  <c r="I678" i="10" s="1"/>
  <c r="H676" i="10"/>
  <c r="I676" i="10" s="1"/>
  <c r="H674" i="10"/>
  <c r="I674" i="10" s="1"/>
  <c r="H672" i="10"/>
  <c r="I672" i="10" s="1"/>
  <c r="H670" i="10"/>
  <c r="I670" i="10" s="1"/>
  <c r="H668" i="10"/>
  <c r="I668" i="10" s="1"/>
  <c r="H666" i="10"/>
  <c r="I666" i="10" s="1"/>
  <c r="H664" i="10"/>
  <c r="I664" i="10" s="1"/>
  <c r="H662" i="10"/>
  <c r="I662" i="10" s="1"/>
  <c r="H660" i="10"/>
  <c r="I660" i="10" s="1"/>
  <c r="H658" i="10"/>
  <c r="I658" i="10" s="1"/>
  <c r="H656" i="10"/>
  <c r="I656" i="10" s="1"/>
  <c r="H654" i="10"/>
  <c r="I654" i="10" s="1"/>
  <c r="H652" i="10"/>
  <c r="I652" i="10" s="1"/>
  <c r="H650" i="10"/>
  <c r="I650" i="10" s="1"/>
  <c r="H648" i="10"/>
  <c r="I648" i="10" s="1"/>
  <c r="H646" i="10"/>
  <c r="I646" i="10" s="1"/>
  <c r="H644" i="10"/>
  <c r="I644" i="10" s="1"/>
  <c r="H642" i="10"/>
  <c r="I642" i="10" s="1"/>
  <c r="H640" i="10"/>
  <c r="I640" i="10" s="1"/>
  <c r="H638" i="10"/>
  <c r="I638" i="10" s="1"/>
  <c r="H636" i="10"/>
  <c r="I636" i="10" s="1"/>
  <c r="H634" i="10"/>
  <c r="I634" i="10" s="1"/>
  <c r="H632" i="10"/>
  <c r="I632" i="10" s="1"/>
  <c r="H630" i="10"/>
  <c r="I630" i="10" s="1"/>
  <c r="H628" i="10"/>
  <c r="I628" i="10" s="1"/>
  <c r="H626" i="10"/>
  <c r="I626" i="10" s="1"/>
  <c r="H624" i="10"/>
  <c r="I624" i="10" s="1"/>
  <c r="H622" i="10"/>
  <c r="I622" i="10" s="1"/>
  <c r="H620" i="10"/>
  <c r="I620" i="10" s="1"/>
  <c r="H618" i="10"/>
  <c r="I618" i="10" s="1"/>
  <c r="H616" i="10"/>
  <c r="I616" i="10" s="1"/>
  <c r="H614" i="10"/>
  <c r="I614" i="10" s="1"/>
  <c r="H612" i="10"/>
  <c r="I612" i="10" s="1"/>
  <c r="H610" i="10"/>
  <c r="I610" i="10" s="1"/>
  <c r="H608" i="10"/>
  <c r="I608" i="10" s="1"/>
  <c r="H606" i="10"/>
  <c r="I606" i="10" s="1"/>
  <c r="H604" i="10"/>
  <c r="I604" i="10" s="1"/>
  <c r="H602" i="10"/>
  <c r="I602" i="10" s="1"/>
  <c r="H600" i="10"/>
  <c r="I600" i="10" s="1"/>
  <c r="H598" i="10"/>
  <c r="I598" i="10" s="1"/>
  <c r="H596" i="10"/>
  <c r="I596" i="10" s="1"/>
  <c r="H594" i="10"/>
  <c r="I594" i="10" s="1"/>
  <c r="H592" i="10"/>
  <c r="I592" i="10" s="1"/>
  <c r="H590" i="10"/>
  <c r="I590" i="10" s="1"/>
  <c r="H588" i="10"/>
  <c r="I588" i="10" s="1"/>
  <c r="H586" i="10"/>
  <c r="I586" i="10" s="1"/>
  <c r="H584" i="10"/>
  <c r="I584" i="10" s="1"/>
  <c r="H582" i="10"/>
  <c r="I582" i="10" s="1"/>
  <c r="H580" i="10"/>
  <c r="I580" i="10" s="1"/>
  <c r="H578" i="10"/>
  <c r="I578" i="10" s="1"/>
  <c r="H576" i="10"/>
  <c r="I576" i="10" s="1"/>
  <c r="H574" i="10"/>
  <c r="I574" i="10" s="1"/>
  <c r="H572" i="10"/>
  <c r="I572" i="10" s="1"/>
  <c r="H570" i="10"/>
  <c r="I570" i="10" s="1"/>
  <c r="H568" i="10"/>
  <c r="I568" i="10" s="1"/>
  <c r="H566" i="10"/>
  <c r="I566" i="10" s="1"/>
  <c r="H564" i="10"/>
  <c r="I564" i="10" s="1"/>
  <c r="H562" i="10"/>
  <c r="I562" i="10" s="1"/>
  <c r="H560" i="10"/>
  <c r="I560" i="10" s="1"/>
  <c r="H558" i="10"/>
  <c r="I558" i="10" s="1"/>
  <c r="H556" i="10"/>
  <c r="I556" i="10" s="1"/>
  <c r="H554" i="10"/>
  <c r="I554" i="10" s="1"/>
  <c r="H552" i="10"/>
  <c r="I552" i="10" s="1"/>
  <c r="H550" i="10"/>
  <c r="I550" i="10" s="1"/>
  <c r="H548" i="10"/>
  <c r="I548" i="10" s="1"/>
  <c r="H546" i="10"/>
  <c r="I546" i="10" s="1"/>
  <c r="H544" i="10"/>
  <c r="I544" i="10" s="1"/>
  <c r="H542" i="10"/>
  <c r="I542" i="10" s="1"/>
  <c r="H540" i="10"/>
  <c r="I540" i="10" s="1"/>
  <c r="H538" i="10"/>
  <c r="I538" i="10" s="1"/>
  <c r="H536" i="10"/>
  <c r="I536" i="10" s="1"/>
  <c r="H534" i="10"/>
  <c r="I534" i="10" s="1"/>
  <c r="H532" i="10"/>
  <c r="I532" i="10" s="1"/>
  <c r="H530" i="10"/>
  <c r="I530" i="10" s="1"/>
  <c r="H528" i="10"/>
  <c r="I528" i="10" s="1"/>
  <c r="H526" i="10"/>
  <c r="I526" i="10" s="1"/>
  <c r="H524" i="10"/>
  <c r="I524" i="10" s="1"/>
  <c r="H522" i="10"/>
  <c r="I522" i="10" s="1"/>
  <c r="H520" i="10"/>
  <c r="I520" i="10" s="1"/>
  <c r="H518" i="10"/>
  <c r="I518" i="10" s="1"/>
  <c r="H516" i="10"/>
  <c r="I516" i="10" s="1"/>
  <c r="H514" i="10"/>
  <c r="I514" i="10" s="1"/>
  <c r="H512" i="10"/>
  <c r="I512" i="10" s="1"/>
  <c r="H510" i="10"/>
  <c r="I510" i="10" s="1"/>
  <c r="H508" i="10"/>
  <c r="I508" i="10" s="1"/>
  <c r="H506" i="10"/>
  <c r="I506" i="10" s="1"/>
  <c r="H504" i="10"/>
  <c r="I504" i="10" s="1"/>
  <c r="H502" i="10"/>
  <c r="I502" i="10" s="1"/>
  <c r="H500" i="10"/>
  <c r="I500" i="10" s="1"/>
  <c r="H498" i="10"/>
  <c r="I498" i="10" s="1"/>
  <c r="H496" i="10"/>
  <c r="I496" i="10" s="1"/>
  <c r="H494" i="10"/>
  <c r="I494" i="10" s="1"/>
  <c r="H492" i="10"/>
  <c r="I492" i="10" s="1"/>
  <c r="H490" i="10"/>
  <c r="I490" i="10" s="1"/>
  <c r="H488" i="10"/>
  <c r="I488" i="10" s="1"/>
  <c r="H486" i="10"/>
  <c r="I486" i="10" s="1"/>
  <c r="H484" i="10"/>
  <c r="I484" i="10" s="1"/>
  <c r="H482" i="10"/>
  <c r="I482" i="10" s="1"/>
  <c r="H480" i="10"/>
  <c r="I480" i="10" s="1"/>
  <c r="H478" i="10"/>
  <c r="I478" i="10" s="1"/>
  <c r="H476" i="10"/>
  <c r="I476" i="10" s="1"/>
  <c r="H474" i="10"/>
  <c r="I474" i="10" s="1"/>
  <c r="H472" i="10"/>
  <c r="I472" i="10" s="1"/>
  <c r="H470" i="10"/>
  <c r="I470" i="10" s="1"/>
  <c r="H468" i="10"/>
  <c r="I468" i="10" s="1"/>
  <c r="H466" i="10"/>
  <c r="I466" i="10" s="1"/>
  <c r="H464" i="10"/>
  <c r="I464" i="10" s="1"/>
  <c r="H462" i="10"/>
  <c r="I462" i="10" s="1"/>
  <c r="H460" i="10"/>
  <c r="I460" i="10" s="1"/>
  <c r="H458" i="10"/>
  <c r="I458" i="10" s="1"/>
  <c r="H456" i="10"/>
  <c r="I456" i="10" s="1"/>
  <c r="H454" i="10"/>
  <c r="I454" i="10" s="1"/>
  <c r="H452" i="10"/>
  <c r="I452" i="10" s="1"/>
  <c r="H450" i="10"/>
  <c r="I450" i="10" s="1"/>
  <c r="H448" i="10"/>
  <c r="I448" i="10" s="1"/>
  <c r="H446" i="10"/>
  <c r="I446" i="10" s="1"/>
  <c r="H444" i="10"/>
  <c r="I444" i="10" s="1"/>
  <c r="H442" i="10"/>
  <c r="I442" i="10" s="1"/>
  <c r="H440" i="10"/>
  <c r="I440" i="10" s="1"/>
  <c r="H438" i="10"/>
  <c r="I438" i="10" s="1"/>
  <c r="H436" i="10"/>
  <c r="I436" i="10" s="1"/>
  <c r="H434" i="10"/>
  <c r="I434" i="10" s="1"/>
  <c r="H432" i="10"/>
  <c r="I432" i="10" s="1"/>
  <c r="H430" i="10"/>
  <c r="I430" i="10" s="1"/>
  <c r="H428" i="10"/>
  <c r="I428" i="10" s="1"/>
  <c r="H426" i="10"/>
  <c r="I426" i="10" s="1"/>
  <c r="H424" i="10"/>
  <c r="I424" i="10" s="1"/>
  <c r="H689" i="10"/>
  <c r="I689" i="10" s="1"/>
  <c r="H687" i="10"/>
  <c r="I687" i="10" s="1"/>
  <c r="H685" i="10"/>
  <c r="I685" i="10" s="1"/>
  <c r="H683" i="10"/>
  <c r="I683" i="10" s="1"/>
  <c r="H681" i="10"/>
  <c r="I681" i="10" s="1"/>
  <c r="H679" i="10"/>
  <c r="I679" i="10" s="1"/>
  <c r="H677" i="10"/>
  <c r="I677" i="10" s="1"/>
  <c r="H675" i="10"/>
  <c r="I675" i="10" s="1"/>
  <c r="H673" i="10"/>
  <c r="I673" i="10" s="1"/>
  <c r="H671" i="10"/>
  <c r="I671" i="10" s="1"/>
  <c r="H669" i="10"/>
  <c r="I669" i="10" s="1"/>
  <c r="H667" i="10"/>
  <c r="I667" i="10" s="1"/>
  <c r="H665" i="10"/>
  <c r="I665" i="10" s="1"/>
  <c r="H663" i="10"/>
  <c r="I663" i="10" s="1"/>
  <c r="H661" i="10"/>
  <c r="I661" i="10" s="1"/>
  <c r="H659" i="10"/>
  <c r="I659" i="10" s="1"/>
  <c r="H657" i="10"/>
  <c r="I657" i="10" s="1"/>
  <c r="H655" i="10"/>
  <c r="I655" i="10" s="1"/>
  <c r="H653" i="10"/>
  <c r="I653" i="10" s="1"/>
  <c r="H651" i="10"/>
  <c r="I651" i="10" s="1"/>
  <c r="H649" i="10"/>
  <c r="I649" i="10" s="1"/>
  <c r="H647" i="10"/>
  <c r="I647" i="10" s="1"/>
  <c r="H645" i="10"/>
  <c r="I645" i="10" s="1"/>
  <c r="H643" i="10"/>
  <c r="I643" i="10" s="1"/>
  <c r="H641" i="10"/>
  <c r="I641" i="10" s="1"/>
  <c r="H639" i="10"/>
  <c r="I639" i="10" s="1"/>
  <c r="H637" i="10"/>
  <c r="I637" i="10" s="1"/>
  <c r="H635" i="10"/>
  <c r="I635" i="10" s="1"/>
  <c r="H633" i="10"/>
  <c r="I633" i="10" s="1"/>
  <c r="H631" i="10"/>
  <c r="I631" i="10" s="1"/>
  <c r="H629" i="10"/>
  <c r="I629" i="10" s="1"/>
  <c r="H627" i="10"/>
  <c r="I627" i="10" s="1"/>
  <c r="H625" i="10"/>
  <c r="I625" i="10" s="1"/>
  <c r="H623" i="10"/>
  <c r="I623" i="10" s="1"/>
  <c r="H621" i="10"/>
  <c r="I621" i="10" s="1"/>
  <c r="H619" i="10"/>
  <c r="I619" i="10" s="1"/>
  <c r="H617" i="10"/>
  <c r="I617" i="10" s="1"/>
  <c r="H615" i="10"/>
  <c r="I615" i="10" s="1"/>
  <c r="H613" i="10"/>
  <c r="I613" i="10" s="1"/>
  <c r="H611" i="10"/>
  <c r="I611" i="10" s="1"/>
  <c r="H609" i="10"/>
  <c r="I609" i="10" s="1"/>
  <c r="H607" i="10"/>
  <c r="I607" i="10" s="1"/>
  <c r="H605" i="10"/>
  <c r="I605" i="10" s="1"/>
  <c r="H603" i="10"/>
  <c r="I603" i="10" s="1"/>
  <c r="H601" i="10"/>
  <c r="I601" i="10" s="1"/>
  <c r="H599" i="10"/>
  <c r="I599" i="10" s="1"/>
  <c r="H597" i="10"/>
  <c r="I597" i="10" s="1"/>
  <c r="H595" i="10"/>
  <c r="I595" i="10" s="1"/>
  <c r="H593" i="10"/>
  <c r="I593" i="10" s="1"/>
  <c r="H591" i="10"/>
  <c r="I591" i="10" s="1"/>
  <c r="H589" i="10"/>
  <c r="I589" i="10" s="1"/>
  <c r="H587" i="10"/>
  <c r="I587" i="10" s="1"/>
  <c r="H585" i="10"/>
  <c r="I585" i="10" s="1"/>
  <c r="H583" i="10"/>
  <c r="I583" i="10" s="1"/>
  <c r="H581" i="10"/>
  <c r="I581" i="10" s="1"/>
  <c r="H579" i="10"/>
  <c r="I579" i="10" s="1"/>
  <c r="H577" i="10"/>
  <c r="I577" i="10" s="1"/>
  <c r="H575" i="10"/>
  <c r="I575" i="10" s="1"/>
  <c r="H573" i="10"/>
  <c r="I573" i="10" s="1"/>
  <c r="H571" i="10"/>
  <c r="I571" i="10" s="1"/>
  <c r="H569" i="10"/>
  <c r="I569" i="10" s="1"/>
  <c r="H567" i="10"/>
  <c r="I567" i="10" s="1"/>
  <c r="H565" i="10"/>
  <c r="I565" i="10" s="1"/>
  <c r="H563" i="10"/>
  <c r="I563" i="10" s="1"/>
  <c r="H561" i="10"/>
  <c r="I561" i="10" s="1"/>
  <c r="H559" i="10"/>
  <c r="I559" i="10" s="1"/>
  <c r="H557" i="10"/>
  <c r="I557" i="10" s="1"/>
  <c r="H555" i="10"/>
  <c r="I555" i="10" s="1"/>
  <c r="H553" i="10"/>
  <c r="I553" i="10" s="1"/>
  <c r="H551" i="10"/>
  <c r="I551" i="10" s="1"/>
  <c r="H549" i="10"/>
  <c r="I549" i="10" s="1"/>
  <c r="H547" i="10"/>
  <c r="I547" i="10" s="1"/>
  <c r="H545" i="10"/>
  <c r="I545" i="10" s="1"/>
  <c r="H543" i="10"/>
  <c r="I543" i="10" s="1"/>
  <c r="H541" i="10"/>
  <c r="I541" i="10" s="1"/>
  <c r="H539" i="10"/>
  <c r="I539" i="10" s="1"/>
  <c r="H537" i="10"/>
  <c r="I537" i="10" s="1"/>
  <c r="H535" i="10"/>
  <c r="I535" i="10" s="1"/>
  <c r="H533" i="10"/>
  <c r="I533" i="10" s="1"/>
  <c r="H531" i="10"/>
  <c r="I531" i="10" s="1"/>
  <c r="H529" i="10"/>
  <c r="I529" i="10" s="1"/>
  <c r="H527" i="10"/>
  <c r="I527" i="10" s="1"/>
  <c r="H525" i="10"/>
  <c r="I525" i="10" s="1"/>
  <c r="H523" i="10"/>
  <c r="I523" i="10" s="1"/>
  <c r="H521" i="10"/>
  <c r="I521" i="10" s="1"/>
  <c r="H519" i="10"/>
  <c r="I519" i="10" s="1"/>
  <c r="H517" i="10"/>
  <c r="I517" i="10" s="1"/>
  <c r="H515" i="10"/>
  <c r="I515" i="10" s="1"/>
  <c r="H513" i="10"/>
  <c r="I513" i="10" s="1"/>
  <c r="H511" i="10"/>
  <c r="I511" i="10" s="1"/>
  <c r="H509" i="10"/>
  <c r="I509" i="10" s="1"/>
  <c r="H507" i="10"/>
  <c r="I507" i="10" s="1"/>
  <c r="H505" i="10"/>
  <c r="I505" i="10" s="1"/>
  <c r="H503" i="10"/>
  <c r="I503" i="10" s="1"/>
  <c r="H501" i="10"/>
  <c r="I501" i="10" s="1"/>
  <c r="H499" i="10"/>
  <c r="I499" i="10" s="1"/>
  <c r="H497" i="10"/>
  <c r="I497" i="10" s="1"/>
  <c r="H495" i="10"/>
  <c r="I495" i="10" s="1"/>
  <c r="H493" i="10"/>
  <c r="I493" i="10" s="1"/>
  <c r="H491" i="10"/>
  <c r="I491" i="10" s="1"/>
  <c r="H489" i="10"/>
  <c r="I489" i="10" s="1"/>
  <c r="H487" i="10"/>
  <c r="I487" i="10" s="1"/>
  <c r="H485" i="10"/>
  <c r="I485" i="10" s="1"/>
  <c r="H483" i="10"/>
  <c r="I483" i="10" s="1"/>
  <c r="H481" i="10"/>
  <c r="I481" i="10" s="1"/>
  <c r="H479" i="10"/>
  <c r="I479" i="10" s="1"/>
  <c r="H477" i="10"/>
  <c r="I477" i="10" s="1"/>
  <c r="H475" i="10"/>
  <c r="I475" i="10" s="1"/>
  <c r="H473" i="10"/>
  <c r="I473" i="10" s="1"/>
  <c r="H471" i="10"/>
  <c r="I471" i="10" s="1"/>
  <c r="H469" i="10"/>
  <c r="I469" i="10" s="1"/>
  <c r="H467" i="10"/>
  <c r="I467" i="10" s="1"/>
  <c r="H465" i="10"/>
  <c r="I465" i="10" s="1"/>
  <c r="H463" i="10"/>
  <c r="I463" i="10" s="1"/>
  <c r="H461" i="10"/>
  <c r="I461" i="10" s="1"/>
  <c r="H459" i="10"/>
  <c r="I459" i="10" s="1"/>
  <c r="H457" i="10"/>
  <c r="I457" i="10" s="1"/>
  <c r="H455" i="10"/>
  <c r="I455" i="10" s="1"/>
  <c r="H453" i="10"/>
  <c r="I453" i="10" s="1"/>
  <c r="H451" i="10"/>
  <c r="I451" i="10" s="1"/>
  <c r="H449" i="10"/>
  <c r="I449" i="10" s="1"/>
  <c r="H447" i="10"/>
  <c r="I447" i="10" s="1"/>
  <c r="H445" i="10"/>
  <c r="I445" i="10" s="1"/>
  <c r="H443" i="10"/>
  <c r="I443" i="10" s="1"/>
  <c r="H441" i="10"/>
  <c r="I441" i="10" s="1"/>
  <c r="H439" i="10"/>
  <c r="I439" i="10" s="1"/>
  <c r="H437" i="10"/>
  <c r="I437" i="10" s="1"/>
  <c r="H435" i="10"/>
  <c r="I435" i="10" s="1"/>
  <c r="H433" i="10"/>
  <c r="I433" i="10" s="1"/>
  <c r="H431" i="10"/>
  <c r="I431" i="10" s="1"/>
  <c r="H429" i="10"/>
  <c r="I429" i="10" s="1"/>
  <c r="H427" i="10"/>
  <c r="I427" i="10" s="1"/>
  <c r="H425" i="10"/>
  <c r="I425" i="10" s="1"/>
  <c r="H423" i="10"/>
  <c r="I423" i="10" s="1"/>
  <c r="H421" i="10"/>
  <c r="I421" i="10" s="1"/>
  <c r="H419" i="10"/>
  <c r="I419" i="10" s="1"/>
  <c r="H422" i="10"/>
  <c r="I422" i="10" s="1"/>
  <c r="H418" i="10"/>
  <c r="I418" i="10" s="1"/>
  <c r="H416" i="10"/>
  <c r="I416" i="10" s="1"/>
  <c r="H414" i="10"/>
  <c r="I414" i="10" s="1"/>
  <c r="H412" i="10"/>
  <c r="I412" i="10" s="1"/>
  <c r="H410" i="10"/>
  <c r="I410" i="10" s="1"/>
  <c r="H408" i="10"/>
  <c r="I408" i="10" s="1"/>
  <c r="H406" i="10"/>
  <c r="I406" i="10" s="1"/>
  <c r="H404" i="10"/>
  <c r="I404" i="10" s="1"/>
  <c r="H402" i="10"/>
  <c r="I402" i="10" s="1"/>
  <c r="H400" i="10"/>
  <c r="I400" i="10" s="1"/>
  <c r="H398" i="10"/>
  <c r="I398" i="10" s="1"/>
  <c r="H396" i="10"/>
  <c r="I396" i="10" s="1"/>
  <c r="H394" i="10"/>
  <c r="I394" i="10" s="1"/>
  <c r="H392" i="10"/>
  <c r="I392" i="10" s="1"/>
  <c r="H390" i="10"/>
  <c r="I390" i="10" s="1"/>
  <c r="H388" i="10"/>
  <c r="I388" i="10" s="1"/>
  <c r="H386" i="10"/>
  <c r="I386" i="10" s="1"/>
  <c r="H384" i="10"/>
  <c r="I384" i="10" s="1"/>
  <c r="H382" i="10"/>
  <c r="I382" i="10" s="1"/>
  <c r="H380" i="10"/>
  <c r="I380" i="10" s="1"/>
  <c r="H378" i="10"/>
  <c r="I378" i="10" s="1"/>
  <c r="H376" i="10"/>
  <c r="I376" i="10" s="1"/>
  <c r="H374" i="10"/>
  <c r="I374" i="10" s="1"/>
  <c r="H372" i="10"/>
  <c r="I372" i="10" s="1"/>
  <c r="H370" i="10"/>
  <c r="I370" i="10" s="1"/>
  <c r="H368" i="10"/>
  <c r="I368" i="10" s="1"/>
  <c r="H366" i="10"/>
  <c r="I366" i="10" s="1"/>
  <c r="H364" i="10"/>
  <c r="I364" i="10" s="1"/>
  <c r="H362" i="10"/>
  <c r="I362" i="10" s="1"/>
  <c r="H360" i="10"/>
  <c r="I360" i="10" s="1"/>
  <c r="H358" i="10"/>
  <c r="I358" i="10" s="1"/>
  <c r="H356" i="10"/>
  <c r="I356" i="10" s="1"/>
  <c r="H354" i="10"/>
  <c r="I354" i="10" s="1"/>
  <c r="H352" i="10"/>
  <c r="I352" i="10" s="1"/>
  <c r="H350" i="10"/>
  <c r="I350" i="10" s="1"/>
  <c r="H348" i="10"/>
  <c r="I348" i="10" s="1"/>
  <c r="H346" i="10"/>
  <c r="I346" i="10" s="1"/>
  <c r="H344" i="10"/>
  <c r="I344" i="10" s="1"/>
  <c r="H342" i="10"/>
  <c r="I342" i="10" s="1"/>
  <c r="H340" i="10"/>
  <c r="I340" i="10" s="1"/>
  <c r="H338" i="10"/>
  <c r="I338" i="10" s="1"/>
  <c r="H336" i="10"/>
  <c r="I336" i="10" s="1"/>
  <c r="H334" i="10"/>
  <c r="I334" i="10" s="1"/>
  <c r="H332" i="10"/>
  <c r="I332" i="10" s="1"/>
  <c r="H330" i="10"/>
  <c r="I330" i="10" s="1"/>
  <c r="H328" i="10"/>
  <c r="I328" i="10" s="1"/>
  <c r="H326" i="10"/>
  <c r="I326" i="10" s="1"/>
  <c r="H324" i="10"/>
  <c r="I324" i="10" s="1"/>
  <c r="H322" i="10"/>
  <c r="I322" i="10" s="1"/>
  <c r="H320" i="10"/>
  <c r="I320" i="10" s="1"/>
  <c r="H318" i="10"/>
  <c r="I318" i="10" s="1"/>
  <c r="H316" i="10"/>
  <c r="I316" i="10" s="1"/>
  <c r="H314" i="10"/>
  <c r="I314" i="10" s="1"/>
  <c r="H312" i="10"/>
  <c r="I312" i="10" s="1"/>
  <c r="H310" i="10"/>
  <c r="I310" i="10" s="1"/>
  <c r="H308" i="10"/>
  <c r="I308" i="10" s="1"/>
  <c r="H306" i="10"/>
  <c r="I306" i="10" s="1"/>
  <c r="H304" i="10"/>
  <c r="I304" i="10" s="1"/>
  <c r="H302" i="10"/>
  <c r="I302" i="10" s="1"/>
  <c r="H300" i="10"/>
  <c r="I300" i="10" s="1"/>
  <c r="H298" i="10"/>
  <c r="I298" i="10" s="1"/>
  <c r="H296" i="10"/>
  <c r="I296" i="10" s="1"/>
  <c r="H294" i="10"/>
  <c r="I294" i="10" s="1"/>
  <c r="H292" i="10"/>
  <c r="I292" i="10" s="1"/>
  <c r="H290" i="10"/>
  <c r="I290" i="10" s="1"/>
  <c r="H288" i="10"/>
  <c r="I288" i="10" s="1"/>
  <c r="H286" i="10"/>
  <c r="I286" i="10" s="1"/>
  <c r="H284" i="10"/>
  <c r="I284" i="10" s="1"/>
  <c r="H282" i="10"/>
  <c r="I282" i="10" s="1"/>
  <c r="H280" i="10"/>
  <c r="I280" i="10" s="1"/>
  <c r="H278" i="10"/>
  <c r="I278" i="10" s="1"/>
  <c r="H276" i="10"/>
  <c r="I276" i="10" s="1"/>
  <c r="H274" i="10"/>
  <c r="I274" i="10" s="1"/>
  <c r="H272" i="10"/>
  <c r="I272" i="10" s="1"/>
  <c r="H270" i="10"/>
  <c r="I270" i="10" s="1"/>
  <c r="H268" i="10"/>
  <c r="I268" i="10" s="1"/>
  <c r="H266" i="10"/>
  <c r="I266" i="10" s="1"/>
  <c r="H264" i="10"/>
  <c r="I264" i="10" s="1"/>
  <c r="H262" i="10"/>
  <c r="I262" i="10" s="1"/>
  <c r="H260" i="10"/>
  <c r="I260" i="10" s="1"/>
  <c r="H258" i="10"/>
  <c r="I258" i="10" s="1"/>
  <c r="H256" i="10"/>
  <c r="I256" i="10" s="1"/>
  <c r="H254" i="10"/>
  <c r="I254" i="10" s="1"/>
  <c r="H252" i="10"/>
  <c r="I252" i="10" s="1"/>
  <c r="H250" i="10"/>
  <c r="I250" i="10" s="1"/>
  <c r="H248" i="10"/>
  <c r="I248" i="10" s="1"/>
  <c r="H246" i="10"/>
  <c r="I246" i="10" s="1"/>
  <c r="H244" i="10"/>
  <c r="I244" i="10" s="1"/>
  <c r="H242" i="10"/>
  <c r="I242" i="10" s="1"/>
  <c r="H240" i="10"/>
  <c r="I240" i="10" s="1"/>
  <c r="H238" i="10"/>
  <c r="I238" i="10" s="1"/>
  <c r="H236" i="10"/>
  <c r="I236" i="10" s="1"/>
  <c r="H234" i="10"/>
  <c r="I234" i="10" s="1"/>
  <c r="H232" i="10"/>
  <c r="I232" i="10" s="1"/>
  <c r="H230" i="10"/>
  <c r="I230" i="10" s="1"/>
  <c r="H228" i="10"/>
  <c r="I228" i="10" s="1"/>
  <c r="H226" i="10"/>
  <c r="I226" i="10" s="1"/>
  <c r="H224" i="10"/>
  <c r="I224" i="10" s="1"/>
  <c r="H222" i="10"/>
  <c r="I222" i="10" s="1"/>
  <c r="H220" i="10"/>
  <c r="I220" i="10" s="1"/>
  <c r="H218" i="10"/>
  <c r="I218" i="10" s="1"/>
  <c r="H216" i="10"/>
  <c r="I216" i="10" s="1"/>
  <c r="H214" i="10"/>
  <c r="I214" i="10" s="1"/>
  <c r="H212" i="10"/>
  <c r="I212" i="10" s="1"/>
  <c r="H210" i="10"/>
  <c r="I210" i="10" s="1"/>
  <c r="H208" i="10"/>
  <c r="I208" i="10" s="1"/>
  <c r="H206" i="10"/>
  <c r="I206" i="10" s="1"/>
  <c r="H204" i="10"/>
  <c r="I204" i="10" s="1"/>
  <c r="H202" i="10"/>
  <c r="I202" i="10" s="1"/>
  <c r="H200" i="10"/>
  <c r="I200" i="10" s="1"/>
  <c r="H198" i="10"/>
  <c r="I198" i="10" s="1"/>
  <c r="H196" i="10"/>
  <c r="I196" i="10" s="1"/>
  <c r="H194" i="10"/>
  <c r="I194" i="10" s="1"/>
  <c r="H192" i="10"/>
  <c r="I192" i="10" s="1"/>
  <c r="H190" i="10"/>
  <c r="I190" i="10" s="1"/>
  <c r="H188" i="10"/>
  <c r="I188" i="10" s="1"/>
  <c r="H186" i="10"/>
  <c r="I186" i="10" s="1"/>
  <c r="H184" i="10"/>
  <c r="I184" i="10" s="1"/>
  <c r="H182" i="10"/>
  <c r="I182" i="10" s="1"/>
  <c r="H180" i="10"/>
  <c r="I180" i="10" s="1"/>
  <c r="H178" i="10"/>
  <c r="I178" i="10" s="1"/>
  <c r="H176" i="10"/>
  <c r="I176" i="10" s="1"/>
  <c r="H174" i="10"/>
  <c r="I174" i="10" s="1"/>
  <c r="H172" i="10"/>
  <c r="I172" i="10" s="1"/>
  <c r="H170" i="10"/>
  <c r="I170" i="10" s="1"/>
  <c r="H168" i="10"/>
  <c r="I168" i="10" s="1"/>
  <c r="H420" i="10"/>
  <c r="I420" i="10" s="1"/>
  <c r="H417" i="10"/>
  <c r="I417" i="10" s="1"/>
  <c r="H415" i="10"/>
  <c r="I415" i="10" s="1"/>
  <c r="H413" i="10"/>
  <c r="I413" i="10" s="1"/>
  <c r="H411" i="10"/>
  <c r="I411" i="10" s="1"/>
  <c r="H409" i="10"/>
  <c r="I409" i="10" s="1"/>
  <c r="H407" i="10"/>
  <c r="I407" i="10" s="1"/>
  <c r="H405" i="10"/>
  <c r="I405" i="10" s="1"/>
  <c r="H403" i="10"/>
  <c r="I403" i="10" s="1"/>
  <c r="H401" i="10"/>
  <c r="I401" i="10" s="1"/>
  <c r="H399" i="10"/>
  <c r="I399" i="10" s="1"/>
  <c r="H397" i="10"/>
  <c r="I397" i="10" s="1"/>
  <c r="H395" i="10"/>
  <c r="I395" i="10" s="1"/>
  <c r="H393" i="10"/>
  <c r="I393" i="10" s="1"/>
  <c r="H391" i="10"/>
  <c r="I391" i="10" s="1"/>
  <c r="H389" i="10"/>
  <c r="I389" i="10" s="1"/>
  <c r="H387" i="10"/>
  <c r="I387" i="10" s="1"/>
  <c r="H385" i="10"/>
  <c r="I385" i="10" s="1"/>
  <c r="H383" i="10"/>
  <c r="I383" i="10" s="1"/>
  <c r="H381" i="10"/>
  <c r="I381" i="10" s="1"/>
  <c r="H379" i="10"/>
  <c r="I379" i="10" s="1"/>
  <c r="H377" i="10"/>
  <c r="I377" i="10" s="1"/>
  <c r="H375" i="10"/>
  <c r="I375" i="10" s="1"/>
  <c r="H373" i="10"/>
  <c r="I373" i="10" s="1"/>
  <c r="H371" i="10"/>
  <c r="I371" i="10" s="1"/>
  <c r="H369" i="10"/>
  <c r="I369" i="10" s="1"/>
  <c r="H367" i="10"/>
  <c r="I367" i="10" s="1"/>
  <c r="H365" i="10"/>
  <c r="I365" i="10" s="1"/>
  <c r="H363" i="10"/>
  <c r="I363" i="10" s="1"/>
  <c r="H361" i="10"/>
  <c r="I361" i="10" s="1"/>
  <c r="H359" i="10"/>
  <c r="I359" i="10" s="1"/>
  <c r="H357" i="10"/>
  <c r="I357" i="10" s="1"/>
  <c r="H355" i="10"/>
  <c r="I355" i="10" s="1"/>
  <c r="H353" i="10"/>
  <c r="I353" i="10" s="1"/>
  <c r="H351" i="10"/>
  <c r="I351" i="10" s="1"/>
  <c r="H349" i="10"/>
  <c r="I349" i="10" s="1"/>
  <c r="H347" i="10"/>
  <c r="I347" i="10" s="1"/>
  <c r="H345" i="10"/>
  <c r="I345" i="10" s="1"/>
  <c r="H343" i="10"/>
  <c r="I343" i="10" s="1"/>
  <c r="H341" i="10"/>
  <c r="I341" i="10" s="1"/>
  <c r="H339" i="10"/>
  <c r="I339" i="10" s="1"/>
  <c r="H337" i="10"/>
  <c r="I337" i="10" s="1"/>
  <c r="H335" i="10"/>
  <c r="I335" i="10" s="1"/>
  <c r="H333" i="10"/>
  <c r="I333" i="10" s="1"/>
  <c r="H331" i="10"/>
  <c r="I331" i="10" s="1"/>
  <c r="H329" i="10"/>
  <c r="I329" i="10" s="1"/>
  <c r="H327" i="10"/>
  <c r="I327" i="10" s="1"/>
  <c r="H325" i="10"/>
  <c r="I325" i="10" s="1"/>
  <c r="H323" i="10"/>
  <c r="I323" i="10" s="1"/>
  <c r="H321" i="10"/>
  <c r="I321" i="10" s="1"/>
  <c r="H319" i="10"/>
  <c r="I319" i="10" s="1"/>
  <c r="H317" i="10"/>
  <c r="I317" i="10" s="1"/>
  <c r="H315" i="10"/>
  <c r="I315" i="10" s="1"/>
  <c r="H313" i="10"/>
  <c r="I313" i="10" s="1"/>
  <c r="H311" i="10"/>
  <c r="I311" i="10" s="1"/>
  <c r="H309" i="10"/>
  <c r="I309" i="10" s="1"/>
  <c r="H307" i="10"/>
  <c r="I307" i="10" s="1"/>
  <c r="H305" i="10"/>
  <c r="I305" i="10" s="1"/>
  <c r="H303" i="10"/>
  <c r="I303" i="10" s="1"/>
  <c r="H301" i="10"/>
  <c r="I301" i="10" s="1"/>
  <c r="H299" i="10"/>
  <c r="I299" i="10" s="1"/>
  <c r="H297" i="10"/>
  <c r="I297" i="10" s="1"/>
  <c r="H295" i="10"/>
  <c r="I295" i="10" s="1"/>
  <c r="H293" i="10"/>
  <c r="I293" i="10" s="1"/>
  <c r="H291" i="10"/>
  <c r="I291" i="10" s="1"/>
  <c r="H289" i="10"/>
  <c r="I289" i="10" s="1"/>
  <c r="H287" i="10"/>
  <c r="I287" i="10" s="1"/>
  <c r="H285" i="10"/>
  <c r="I285" i="10" s="1"/>
  <c r="H283" i="10"/>
  <c r="I283" i="10" s="1"/>
  <c r="H281" i="10"/>
  <c r="I281" i="10" s="1"/>
  <c r="H279" i="10"/>
  <c r="I279" i="10" s="1"/>
  <c r="H277" i="10"/>
  <c r="I277" i="10" s="1"/>
  <c r="H275" i="10"/>
  <c r="I275" i="10" s="1"/>
  <c r="H273" i="10"/>
  <c r="I273" i="10" s="1"/>
  <c r="H271" i="10"/>
  <c r="I271" i="10" s="1"/>
  <c r="H269" i="10"/>
  <c r="I269" i="10" s="1"/>
  <c r="H267" i="10"/>
  <c r="I267" i="10" s="1"/>
  <c r="H265" i="10"/>
  <c r="I265" i="10" s="1"/>
  <c r="H263" i="10"/>
  <c r="I263" i="10" s="1"/>
  <c r="H261" i="10"/>
  <c r="I261" i="10" s="1"/>
  <c r="H259" i="10"/>
  <c r="I259" i="10" s="1"/>
  <c r="H257" i="10"/>
  <c r="I257" i="10" s="1"/>
  <c r="H255" i="10"/>
  <c r="I255" i="10" s="1"/>
  <c r="H253" i="10"/>
  <c r="I253" i="10" s="1"/>
  <c r="H251" i="10"/>
  <c r="I251" i="10" s="1"/>
  <c r="H249" i="10"/>
  <c r="I249" i="10" s="1"/>
  <c r="H247" i="10"/>
  <c r="I247" i="10" s="1"/>
  <c r="H245" i="10"/>
  <c r="I245" i="10" s="1"/>
  <c r="H243" i="10"/>
  <c r="I243" i="10" s="1"/>
  <c r="H241" i="10"/>
  <c r="I241" i="10" s="1"/>
  <c r="H239" i="10"/>
  <c r="I239" i="10" s="1"/>
  <c r="H237" i="10"/>
  <c r="I237" i="10" s="1"/>
  <c r="H235" i="10"/>
  <c r="I235" i="10" s="1"/>
  <c r="H233" i="10"/>
  <c r="I233" i="10" s="1"/>
  <c r="H231" i="10"/>
  <c r="I231" i="10" s="1"/>
  <c r="H229" i="10"/>
  <c r="I229" i="10" s="1"/>
  <c r="H227" i="10"/>
  <c r="I227" i="10" s="1"/>
  <c r="H225" i="10"/>
  <c r="I225" i="10" s="1"/>
  <c r="H223" i="10"/>
  <c r="I223" i="10" s="1"/>
  <c r="H221" i="10"/>
  <c r="I221" i="10" s="1"/>
  <c r="H219" i="10"/>
  <c r="I219" i="10" s="1"/>
  <c r="H217" i="10"/>
  <c r="I217" i="10" s="1"/>
  <c r="H215" i="10"/>
  <c r="I215" i="10" s="1"/>
  <c r="H213" i="10"/>
  <c r="I213" i="10" s="1"/>
  <c r="H211" i="10"/>
  <c r="I211" i="10" s="1"/>
  <c r="H209" i="10"/>
  <c r="I209" i="10" s="1"/>
  <c r="H207" i="10"/>
  <c r="I207" i="10" s="1"/>
  <c r="H205" i="10"/>
  <c r="I205" i="10" s="1"/>
  <c r="H203" i="10"/>
  <c r="I203" i="10" s="1"/>
  <c r="H201" i="10"/>
  <c r="I201" i="10" s="1"/>
  <c r="H199" i="10"/>
  <c r="I199" i="10" s="1"/>
  <c r="H197" i="10"/>
  <c r="I197" i="10" s="1"/>
  <c r="H195" i="10"/>
  <c r="I195" i="10" s="1"/>
  <c r="H193" i="10"/>
  <c r="I193" i="10" s="1"/>
  <c r="H191" i="10"/>
  <c r="I191" i="10" s="1"/>
  <c r="H189" i="10"/>
  <c r="I189" i="10" s="1"/>
  <c r="H187" i="10"/>
  <c r="I187" i="10" s="1"/>
  <c r="H185" i="10"/>
  <c r="I185" i="10" s="1"/>
  <c r="H183" i="10"/>
  <c r="I183" i="10" s="1"/>
  <c r="H181" i="10"/>
  <c r="I181" i="10" s="1"/>
  <c r="H179" i="10"/>
  <c r="I179" i="10" s="1"/>
  <c r="H177" i="10"/>
  <c r="I177" i="10" s="1"/>
  <c r="H175" i="10"/>
  <c r="I175" i="10" s="1"/>
  <c r="H173" i="10"/>
  <c r="I173" i="10" s="1"/>
  <c r="H171" i="10"/>
  <c r="I171" i="10" s="1"/>
  <c r="H169" i="10"/>
  <c r="I169" i="10" s="1"/>
  <c r="H167" i="10"/>
  <c r="I167" i="10" s="1"/>
  <c r="H165" i="10"/>
  <c r="I165" i="10" s="1"/>
  <c r="H163" i="10"/>
  <c r="I163" i="10" s="1"/>
  <c r="H161" i="10"/>
  <c r="I161" i="10" s="1"/>
  <c r="H159" i="10"/>
  <c r="I159" i="10" s="1"/>
  <c r="H157" i="10"/>
  <c r="I157" i="10" s="1"/>
  <c r="H155" i="10"/>
  <c r="I155" i="10" s="1"/>
  <c r="H153" i="10"/>
  <c r="I153" i="10" s="1"/>
  <c r="H151" i="10"/>
  <c r="I151" i="10" s="1"/>
  <c r="H149" i="10"/>
  <c r="I149" i="10" s="1"/>
  <c r="H147" i="10"/>
  <c r="I147" i="10" s="1"/>
  <c r="H145" i="10"/>
  <c r="I145" i="10" s="1"/>
  <c r="H143" i="10"/>
  <c r="I143" i="10" s="1"/>
  <c r="H141" i="10"/>
  <c r="I141" i="10" s="1"/>
  <c r="H139" i="10"/>
  <c r="I139" i="10" s="1"/>
  <c r="H137" i="10"/>
  <c r="I137" i="10" s="1"/>
  <c r="H135" i="10"/>
  <c r="I135" i="10" s="1"/>
  <c r="H133" i="10"/>
  <c r="I133" i="10" s="1"/>
  <c r="H131" i="10"/>
  <c r="I131" i="10" s="1"/>
  <c r="H129" i="10"/>
  <c r="I129" i="10" s="1"/>
  <c r="H127" i="10"/>
  <c r="I127" i="10" s="1"/>
  <c r="H125" i="10"/>
  <c r="I125" i="10" s="1"/>
  <c r="H123" i="10"/>
  <c r="I123" i="10" s="1"/>
  <c r="H121" i="10"/>
  <c r="I121" i="10" s="1"/>
  <c r="H119" i="10"/>
  <c r="I119" i="10" s="1"/>
  <c r="H117" i="10"/>
  <c r="I117" i="10" s="1"/>
  <c r="H115" i="10"/>
  <c r="I115" i="10" s="1"/>
  <c r="H113" i="10"/>
  <c r="I113" i="10" s="1"/>
  <c r="H111" i="10"/>
  <c r="I111" i="10" s="1"/>
  <c r="H109" i="10"/>
  <c r="I109" i="10" s="1"/>
  <c r="H107" i="10"/>
  <c r="I107" i="10" s="1"/>
  <c r="H105" i="10"/>
  <c r="I105" i="10" s="1"/>
  <c r="H103" i="10"/>
  <c r="I103" i="10" s="1"/>
  <c r="H101" i="10"/>
  <c r="I101" i="10" s="1"/>
  <c r="H99" i="10"/>
  <c r="I99" i="10" s="1"/>
  <c r="H97" i="10"/>
  <c r="I97" i="10" s="1"/>
  <c r="H95" i="10"/>
  <c r="I95" i="10" s="1"/>
  <c r="H93" i="10"/>
  <c r="I93" i="10" s="1"/>
  <c r="H91" i="10"/>
  <c r="I91" i="10" s="1"/>
  <c r="H89" i="10"/>
  <c r="I89" i="10" s="1"/>
  <c r="H87" i="10"/>
  <c r="I87" i="10" s="1"/>
  <c r="H85" i="10"/>
  <c r="I85" i="10" s="1"/>
  <c r="H83" i="10"/>
  <c r="I83" i="10" s="1"/>
  <c r="H81" i="10"/>
  <c r="I81" i="10" s="1"/>
  <c r="H79" i="10"/>
  <c r="I79" i="10" s="1"/>
  <c r="H77" i="10"/>
  <c r="I77" i="10" s="1"/>
  <c r="H75" i="10"/>
  <c r="I75" i="10" s="1"/>
  <c r="H73" i="10"/>
  <c r="I73" i="10" s="1"/>
  <c r="H71" i="10"/>
  <c r="I71" i="10" s="1"/>
  <c r="H69" i="10"/>
  <c r="I69" i="10" s="1"/>
  <c r="H67" i="10"/>
  <c r="I67" i="10" s="1"/>
  <c r="H65" i="10"/>
  <c r="I65" i="10" s="1"/>
  <c r="H63" i="10"/>
  <c r="I63" i="10" s="1"/>
  <c r="H61" i="10"/>
  <c r="I61" i="10" s="1"/>
  <c r="H59" i="10"/>
  <c r="I59" i="10" s="1"/>
  <c r="H57" i="10"/>
  <c r="I57" i="10" s="1"/>
  <c r="H55" i="10"/>
  <c r="I55" i="10" s="1"/>
  <c r="H53" i="10"/>
  <c r="I53" i="10" s="1"/>
  <c r="H51" i="10"/>
  <c r="I51" i="10" s="1"/>
  <c r="H49" i="10"/>
  <c r="I49" i="10" s="1"/>
  <c r="H47" i="10"/>
  <c r="I47" i="10" s="1"/>
  <c r="H45" i="10"/>
  <c r="I45" i="10" s="1"/>
  <c r="H43" i="10"/>
  <c r="I43" i="10" s="1"/>
  <c r="H41" i="10"/>
  <c r="I41" i="10" s="1"/>
  <c r="H37" i="10"/>
  <c r="I37" i="10" s="1"/>
  <c r="H36" i="10"/>
  <c r="I36" i="10" s="1"/>
  <c r="F20" i="10"/>
  <c r="F22" i="10"/>
  <c r="G20" i="10"/>
  <c r="G21" i="10"/>
  <c r="J21" i="10" s="1"/>
  <c r="G22" i="10"/>
  <c r="J22" i="10" s="1"/>
  <c r="F23" i="10"/>
  <c r="H23" i="10"/>
  <c r="I23" i="10" s="1"/>
  <c r="F24" i="10"/>
  <c r="H24" i="10"/>
  <c r="I24" i="10" s="1"/>
  <c r="G25" i="10"/>
  <c r="J25" i="10" s="1"/>
  <c r="G26" i="10"/>
  <c r="J26" i="10" s="1"/>
  <c r="G27" i="10"/>
  <c r="J27" i="10" s="1"/>
  <c r="F28" i="10"/>
  <c r="H28" i="10"/>
  <c r="I28" i="10" s="1"/>
  <c r="G29" i="10"/>
  <c r="J29" i="10" s="1"/>
  <c r="F30" i="10"/>
  <c r="H30" i="10"/>
  <c r="I30" i="10" s="1"/>
  <c r="G31" i="10"/>
  <c r="J31" i="10" s="1"/>
  <c r="G32" i="10"/>
  <c r="J32" i="10" s="1"/>
  <c r="G33" i="10"/>
  <c r="J33" i="10" s="1"/>
  <c r="G34" i="10"/>
  <c r="J34" i="10" s="1"/>
  <c r="F35" i="10"/>
  <c r="H35" i="10"/>
  <c r="I35" i="10" s="1"/>
  <c r="F36" i="10"/>
  <c r="E37" i="10"/>
  <c r="F38" i="10"/>
  <c r="F39" i="10"/>
  <c r="F40" i="10"/>
  <c r="G41" i="10"/>
  <c r="E42" i="10"/>
  <c r="J42" i="10" s="1"/>
  <c r="H42" i="10"/>
  <c r="I42" i="10" s="1"/>
  <c r="E43" i="10"/>
  <c r="F44" i="10"/>
  <c r="G45" i="10"/>
  <c r="E46" i="10"/>
  <c r="H46" i="10"/>
  <c r="I46" i="10" s="1"/>
  <c r="E47" i="10"/>
  <c r="F48" i="10"/>
  <c r="G49" i="10"/>
  <c r="E50" i="10"/>
  <c r="H50" i="10"/>
  <c r="I50" i="10" s="1"/>
  <c r="E51" i="10"/>
  <c r="F52" i="10"/>
  <c r="G53" i="10"/>
  <c r="E54" i="10"/>
  <c r="H54" i="10"/>
  <c r="I54" i="10" s="1"/>
  <c r="E55" i="10"/>
  <c r="F56" i="10"/>
  <c r="G57" i="10"/>
  <c r="E58" i="10"/>
  <c r="J58" i="10" s="1"/>
  <c r="H58" i="10"/>
  <c r="I58" i="10" s="1"/>
  <c r="E59" i="10"/>
  <c r="F60" i="10"/>
  <c r="G61" i="10"/>
  <c r="E62" i="10"/>
  <c r="H62" i="10"/>
  <c r="I62" i="10" s="1"/>
  <c r="E63" i="10"/>
  <c r="F64" i="10"/>
  <c r="G65" i="10"/>
  <c r="E66" i="10"/>
  <c r="H66" i="10"/>
  <c r="I66" i="10" s="1"/>
  <c r="E67" i="10"/>
  <c r="F68" i="10"/>
  <c r="G69" i="10"/>
  <c r="E70" i="10"/>
  <c r="H70" i="10"/>
  <c r="I70" i="10" s="1"/>
  <c r="E71" i="10"/>
  <c r="F72" i="10"/>
  <c r="G73" i="10"/>
  <c r="E74" i="10"/>
  <c r="J74" i="10" s="1"/>
  <c r="H74" i="10"/>
  <c r="I74" i="10" s="1"/>
  <c r="E75" i="10"/>
  <c r="F76" i="10"/>
  <c r="G77" i="10"/>
  <c r="E78" i="10"/>
  <c r="H78" i="10"/>
  <c r="I78" i="10" s="1"/>
  <c r="E79" i="10"/>
  <c r="F80" i="10"/>
  <c r="G81" i="10"/>
  <c r="E82" i="10"/>
  <c r="H82" i="10"/>
  <c r="I82" i="10" s="1"/>
  <c r="E83" i="10"/>
  <c r="F84" i="10"/>
  <c r="G85" i="10"/>
  <c r="E86" i="10"/>
  <c r="H86" i="10"/>
  <c r="I86" i="10" s="1"/>
  <c r="E87" i="10"/>
  <c r="F88" i="10"/>
  <c r="G89" i="10"/>
  <c r="E90" i="10"/>
  <c r="J90" i="10" s="1"/>
  <c r="H90" i="10"/>
  <c r="I90" i="10" s="1"/>
  <c r="E91" i="10"/>
  <c r="F92" i="10"/>
  <c r="G93" i="10"/>
  <c r="E94" i="10"/>
  <c r="H94" i="10"/>
  <c r="I94" i="10" s="1"/>
  <c r="E95" i="10"/>
  <c r="F96" i="10"/>
  <c r="G97" i="10"/>
  <c r="E98" i="10"/>
  <c r="H98" i="10"/>
  <c r="I98" i="10" s="1"/>
  <c r="E99" i="10"/>
  <c r="F100" i="10"/>
  <c r="G101" i="10"/>
  <c r="E102" i="10"/>
  <c r="H102" i="10"/>
  <c r="I102" i="10" s="1"/>
  <c r="E103" i="10"/>
  <c r="F104" i="10"/>
  <c r="G105" i="10"/>
  <c r="E106" i="10"/>
  <c r="J106" i="10" s="1"/>
  <c r="H106" i="10"/>
  <c r="I106" i="10" s="1"/>
  <c r="E107" i="10"/>
  <c r="F108" i="10"/>
  <c r="G109" i="10"/>
  <c r="E110" i="10"/>
  <c r="H110" i="10"/>
  <c r="I110" i="10" s="1"/>
  <c r="E111" i="10"/>
  <c r="F112" i="10"/>
  <c r="G113" i="10"/>
  <c r="E114" i="10"/>
  <c r="H114" i="10"/>
  <c r="I114" i="10" s="1"/>
  <c r="E115" i="10"/>
  <c r="F116" i="10"/>
  <c r="G117" i="10"/>
  <c r="E118" i="10"/>
  <c r="H118" i="10"/>
  <c r="I118" i="10" s="1"/>
  <c r="E119" i="10"/>
  <c r="F120" i="10"/>
  <c r="G121" i="10"/>
  <c r="E122" i="10"/>
  <c r="J122" i="10" s="1"/>
  <c r="H122" i="10"/>
  <c r="I122" i="10" s="1"/>
  <c r="E123" i="10"/>
  <c r="F124" i="10"/>
  <c r="G125" i="10"/>
  <c r="E126" i="10"/>
  <c r="H126" i="10"/>
  <c r="I126" i="10" s="1"/>
  <c r="E127" i="10"/>
  <c r="F128" i="10"/>
  <c r="G129" i="10"/>
  <c r="E130" i="10"/>
  <c r="H130" i="10"/>
  <c r="I130" i="10" s="1"/>
  <c r="E131" i="10"/>
  <c r="F132" i="10"/>
  <c r="G133" i="10"/>
  <c r="E134" i="10"/>
  <c r="H134" i="10"/>
  <c r="I134" i="10" s="1"/>
  <c r="E135" i="10"/>
  <c r="F136" i="10"/>
  <c r="G137" i="10"/>
  <c r="E138" i="10"/>
  <c r="J138" i="10" s="1"/>
  <c r="H138" i="10"/>
  <c r="I138" i="10" s="1"/>
  <c r="E139" i="10"/>
  <c r="F140" i="10"/>
  <c r="G141" i="10"/>
  <c r="E142" i="10"/>
  <c r="H142" i="10"/>
  <c r="I142" i="10" s="1"/>
  <c r="E143" i="10"/>
  <c r="F144" i="10"/>
  <c r="G145" i="10"/>
  <c r="E146" i="10"/>
  <c r="J146" i="10" s="1"/>
  <c r="H146" i="10"/>
  <c r="I146" i="10" s="1"/>
  <c r="E147" i="10"/>
  <c r="F148" i="10"/>
  <c r="G149" i="10"/>
  <c r="E150" i="10"/>
  <c r="H150" i="10"/>
  <c r="I150" i="10" s="1"/>
  <c r="E151" i="10"/>
  <c r="F152" i="10"/>
  <c r="G153" i="10"/>
  <c r="E154" i="10"/>
  <c r="J154" i="10" s="1"/>
  <c r="H154" i="10"/>
  <c r="I154" i="10" s="1"/>
  <c r="E155" i="10"/>
  <c r="F156" i="10"/>
  <c r="G157" i="10"/>
  <c r="E158" i="10"/>
  <c r="H158" i="10"/>
  <c r="I158" i="10" s="1"/>
  <c r="E159" i="10"/>
  <c r="F160" i="10"/>
  <c r="G161" i="10"/>
  <c r="E162" i="10"/>
  <c r="J162" i="10" s="1"/>
  <c r="H162" i="10"/>
  <c r="I162" i="10" s="1"/>
  <c r="E163" i="10"/>
  <c r="F164" i="10"/>
  <c r="G165" i="10"/>
  <c r="E166" i="10"/>
  <c r="H166" i="10"/>
  <c r="I166" i="10" s="1"/>
  <c r="E167" i="10"/>
  <c r="E168" i="10"/>
  <c r="J168" i="10" s="1"/>
  <c r="E170" i="10"/>
  <c r="J170" i="10" s="1"/>
  <c r="E172" i="10"/>
  <c r="E174" i="10"/>
  <c r="E176" i="10"/>
  <c r="J176" i="10" s="1"/>
  <c r="E178" i="10"/>
  <c r="J178" i="10" s="1"/>
  <c r="E180" i="10"/>
  <c r="E182" i="10"/>
  <c r="E184" i="10"/>
  <c r="J184" i="10" s="1"/>
  <c r="E186" i="10"/>
  <c r="J186" i="10" s="1"/>
  <c r="E188" i="10"/>
  <c r="E190" i="10"/>
  <c r="E192" i="10"/>
  <c r="J192" i="10" s="1"/>
  <c r="E194" i="10"/>
  <c r="J194" i="10" s="1"/>
  <c r="E196" i="10"/>
  <c r="E198" i="10"/>
  <c r="E200" i="10"/>
  <c r="J200" i="10" s="1"/>
  <c r="E202" i="10"/>
  <c r="J202" i="10" s="1"/>
  <c r="E204" i="10"/>
  <c r="E206" i="10"/>
  <c r="E208" i="10"/>
  <c r="J208" i="10" s="1"/>
  <c r="E210" i="10"/>
  <c r="J210" i="10" s="1"/>
  <c r="E212" i="10"/>
  <c r="E214" i="10"/>
  <c r="E216" i="10"/>
  <c r="J216" i="10" s="1"/>
  <c r="E218" i="10"/>
  <c r="J218" i="10" s="1"/>
  <c r="E220" i="10"/>
  <c r="E222" i="10"/>
  <c r="E224" i="10"/>
  <c r="J224" i="10" s="1"/>
  <c r="E226" i="10"/>
  <c r="J226" i="10" s="1"/>
  <c r="E228" i="10"/>
  <c r="E230" i="10"/>
  <c r="E232" i="10"/>
  <c r="J232" i="10" s="1"/>
  <c r="E234" i="10"/>
  <c r="J234" i="10" s="1"/>
  <c r="E236" i="10"/>
  <c r="E238" i="10"/>
  <c r="E240" i="10"/>
  <c r="J240" i="10" s="1"/>
  <c r="E242" i="10"/>
  <c r="J242" i="10" s="1"/>
  <c r="E244" i="10"/>
  <c r="E246" i="10"/>
  <c r="E248" i="10"/>
  <c r="J248" i="10" s="1"/>
  <c r="E250" i="10"/>
  <c r="J250" i="10" s="1"/>
  <c r="E252" i="10"/>
  <c r="E254" i="10"/>
  <c r="E256" i="10"/>
  <c r="J256" i="10" s="1"/>
  <c r="E258" i="10"/>
  <c r="J258" i="10" s="1"/>
  <c r="E260" i="10"/>
  <c r="E262" i="10"/>
  <c r="E264" i="10"/>
  <c r="J264" i="10" s="1"/>
  <c r="E266" i="10"/>
  <c r="J266" i="10" s="1"/>
  <c r="E268" i="10"/>
  <c r="E270" i="10"/>
  <c r="E272" i="10"/>
  <c r="J272" i="10" s="1"/>
  <c r="E274" i="10"/>
  <c r="J274" i="10" s="1"/>
  <c r="E276" i="10"/>
  <c r="E278" i="10"/>
  <c r="E280" i="10"/>
  <c r="J280" i="10" s="1"/>
  <c r="E282" i="10"/>
  <c r="J282" i="10" s="1"/>
  <c r="E284" i="10"/>
  <c r="E286" i="10"/>
  <c r="E287" i="10"/>
  <c r="E289" i="10"/>
  <c r="J289" i="10" s="1"/>
  <c r="E291" i="10"/>
  <c r="J291" i="10" s="1"/>
  <c r="E292" i="10"/>
  <c r="E293" i="10"/>
  <c r="J293" i="10" s="1"/>
  <c r="E294" i="10"/>
  <c r="E295" i="10"/>
  <c r="E296" i="10"/>
  <c r="J296" i="10" s="1"/>
  <c r="E297" i="10"/>
  <c r="J297" i="10" s="1"/>
  <c r="E298" i="10"/>
  <c r="J298" i="10" s="1"/>
  <c r="E299" i="10"/>
  <c r="J299" i="10" s="1"/>
  <c r="E300" i="10"/>
  <c r="E301" i="10"/>
  <c r="J301" i="10" s="1"/>
  <c r="E302" i="10"/>
  <c r="E303" i="10"/>
  <c r="E304" i="10"/>
  <c r="J304" i="10" s="1"/>
  <c r="E305" i="10"/>
  <c r="J305" i="10" s="1"/>
  <c r="E306" i="10"/>
  <c r="J306" i="10" s="1"/>
  <c r="E307" i="10"/>
  <c r="J307" i="10" s="1"/>
  <c r="E308" i="10"/>
  <c r="E310" i="10"/>
  <c r="E312" i="10"/>
  <c r="J312" i="10" s="1"/>
  <c r="E314" i="10"/>
  <c r="J314" i="10" s="1"/>
  <c r="E316" i="10"/>
  <c r="E318" i="10"/>
  <c r="E320" i="10"/>
  <c r="J320" i="10" s="1"/>
  <c r="E322" i="10"/>
  <c r="J322" i="10" s="1"/>
  <c r="E324" i="10"/>
  <c r="E326" i="10"/>
  <c r="E328" i="10"/>
  <c r="J328" i="10" s="1"/>
  <c r="E330" i="10"/>
  <c r="J330" i="10" s="1"/>
  <c r="E332" i="10"/>
  <c r="E334" i="10"/>
  <c r="E336" i="10"/>
  <c r="J336" i="10" s="1"/>
  <c r="E338" i="10"/>
  <c r="J338" i="10" s="1"/>
  <c r="E340" i="10"/>
  <c r="E342" i="10"/>
  <c r="E344" i="10"/>
  <c r="J344" i="10" s="1"/>
  <c r="E346" i="10"/>
  <c r="J346" i="10" s="1"/>
  <c r="E348" i="10"/>
  <c r="E350" i="10"/>
  <c r="E352" i="10"/>
  <c r="J352" i="10" s="1"/>
  <c r="E354" i="10"/>
  <c r="J354" i="10" s="1"/>
  <c r="E356" i="10"/>
  <c r="E358" i="10"/>
  <c r="E360" i="10"/>
  <c r="J360" i="10" s="1"/>
  <c r="E362" i="10"/>
  <c r="J362" i="10" s="1"/>
  <c r="E364" i="10"/>
  <c r="E366" i="10"/>
  <c r="E368" i="10"/>
  <c r="J368" i="10" s="1"/>
  <c r="E370" i="10"/>
  <c r="J370" i="10" s="1"/>
  <c r="E372" i="10"/>
  <c r="E374" i="10"/>
  <c r="E376" i="10"/>
  <c r="J376" i="10" s="1"/>
  <c r="E378" i="10"/>
  <c r="J378" i="10" s="1"/>
  <c r="E380" i="10"/>
  <c r="E382" i="10"/>
  <c r="E384" i="10"/>
  <c r="J384" i="10" s="1"/>
  <c r="E386" i="10"/>
  <c r="J386" i="10" s="1"/>
  <c r="E388" i="10"/>
  <c r="E390" i="10"/>
  <c r="E392" i="10"/>
  <c r="J392" i="10" s="1"/>
  <c r="E394" i="10"/>
  <c r="J394" i="10" s="1"/>
  <c r="E396" i="10"/>
  <c r="E398" i="10"/>
  <c r="E400" i="10"/>
  <c r="J400" i="10" s="1"/>
  <c r="E402" i="10"/>
  <c r="J402" i="10" s="1"/>
  <c r="E404" i="10"/>
  <c r="E406" i="10"/>
  <c r="E408" i="10"/>
  <c r="J408" i="10" s="1"/>
  <c r="E410" i="10"/>
  <c r="J410" i="10" s="1"/>
  <c r="E412" i="10"/>
  <c r="E414" i="10"/>
  <c r="E416" i="10"/>
  <c r="J416" i="10" s="1"/>
  <c r="E418" i="10"/>
  <c r="J418" i="10" s="1"/>
  <c r="F21" i="10"/>
  <c r="E23" i="10"/>
  <c r="G23" i="10"/>
  <c r="E24" i="10"/>
  <c r="G24" i="10"/>
  <c r="F25" i="10"/>
  <c r="H25" i="10"/>
  <c r="I25" i="10" s="1"/>
  <c r="F26" i="10"/>
  <c r="F27" i="10"/>
  <c r="H27" i="10"/>
  <c r="I27" i="10" s="1"/>
  <c r="E28" i="10"/>
  <c r="G28" i="10"/>
  <c r="F29" i="10"/>
  <c r="H29" i="10"/>
  <c r="I29" i="10" s="1"/>
  <c r="E30" i="10"/>
  <c r="G30" i="10"/>
  <c r="F31" i="10"/>
  <c r="H31" i="10"/>
  <c r="I31" i="10" s="1"/>
  <c r="F32" i="10"/>
  <c r="H32" i="10"/>
  <c r="I32" i="10" s="1"/>
  <c r="F33" i="10"/>
  <c r="H33" i="10"/>
  <c r="I33" i="10" s="1"/>
  <c r="F34" i="10"/>
  <c r="H34" i="10"/>
  <c r="I34" i="10" s="1"/>
  <c r="E35" i="10"/>
  <c r="G35" i="10"/>
  <c r="E36" i="10"/>
  <c r="G36" i="10"/>
  <c r="G37" i="10"/>
  <c r="E38" i="10"/>
  <c r="H38" i="10"/>
  <c r="I38" i="10" s="1"/>
  <c r="E39" i="10"/>
  <c r="J39" i="10" s="1"/>
  <c r="H39" i="10"/>
  <c r="I39" i="10" s="1"/>
  <c r="E40" i="10"/>
  <c r="J40" i="10" s="1"/>
  <c r="H40" i="10"/>
  <c r="I40" i="10" s="1"/>
  <c r="E41" i="10"/>
  <c r="F42" i="10"/>
  <c r="G43" i="10"/>
  <c r="E44" i="10"/>
  <c r="H44" i="10"/>
  <c r="I44" i="10" s="1"/>
  <c r="E45" i="10"/>
  <c r="F46" i="10"/>
  <c r="G47" i="10"/>
  <c r="E48" i="10"/>
  <c r="J48" i="10" s="1"/>
  <c r="H48" i="10"/>
  <c r="I48" i="10" s="1"/>
  <c r="E49" i="10"/>
  <c r="F50" i="10"/>
  <c r="G51" i="10"/>
  <c r="E52" i="10"/>
  <c r="J52" i="10" s="1"/>
  <c r="H52" i="10"/>
  <c r="I52" i="10" s="1"/>
  <c r="E53" i="10"/>
  <c r="F54" i="10"/>
  <c r="G55" i="10"/>
  <c r="E56" i="10"/>
  <c r="J56" i="10" s="1"/>
  <c r="H56" i="10"/>
  <c r="I56" i="10" s="1"/>
  <c r="E57" i="10"/>
  <c r="F58" i="10"/>
  <c r="G59" i="10"/>
  <c r="E60" i="10"/>
  <c r="H60" i="10"/>
  <c r="I60" i="10" s="1"/>
  <c r="E61" i="10"/>
  <c r="F62" i="10"/>
  <c r="G63" i="10"/>
  <c r="E64" i="10"/>
  <c r="J64" i="10" s="1"/>
  <c r="H64" i="10"/>
  <c r="I64" i="10" s="1"/>
  <c r="E65" i="10"/>
  <c r="F66" i="10"/>
  <c r="G67" i="10"/>
  <c r="E68" i="10"/>
  <c r="H68" i="10"/>
  <c r="I68" i="10" s="1"/>
  <c r="E69" i="10"/>
  <c r="F70" i="10"/>
  <c r="G71" i="10"/>
  <c r="E72" i="10"/>
  <c r="J72" i="10" s="1"/>
  <c r="H72" i="10"/>
  <c r="I72" i="10" s="1"/>
  <c r="E73" i="10"/>
  <c r="F74" i="10"/>
  <c r="G75" i="10"/>
  <c r="E76" i="10"/>
  <c r="H76" i="10"/>
  <c r="I76" i="10" s="1"/>
  <c r="E77" i="10"/>
  <c r="F78" i="10"/>
  <c r="G79" i="10"/>
  <c r="E80" i="10"/>
  <c r="J80" i="10" s="1"/>
  <c r="H80" i="10"/>
  <c r="I80" i="10" s="1"/>
  <c r="E81" i="10"/>
  <c r="F82" i="10"/>
  <c r="G83" i="10"/>
  <c r="E84" i="10"/>
  <c r="J84" i="10" s="1"/>
  <c r="H84" i="10"/>
  <c r="I84" i="10" s="1"/>
  <c r="E85" i="10"/>
  <c r="F86" i="10"/>
  <c r="G87" i="10"/>
  <c r="E88" i="10"/>
  <c r="J88" i="10" s="1"/>
  <c r="H88" i="10"/>
  <c r="I88" i="10" s="1"/>
  <c r="E89" i="10"/>
  <c r="F90" i="10"/>
  <c r="G91" i="10"/>
  <c r="E92" i="10"/>
  <c r="H92" i="10"/>
  <c r="I92" i="10" s="1"/>
  <c r="E93" i="10"/>
  <c r="F94" i="10"/>
  <c r="G95" i="10"/>
  <c r="E96" i="10"/>
  <c r="J96" i="10" s="1"/>
  <c r="H96" i="10"/>
  <c r="I96" i="10" s="1"/>
  <c r="E97" i="10"/>
  <c r="F98" i="10"/>
  <c r="G99" i="10"/>
  <c r="E100" i="10"/>
  <c r="H100" i="10"/>
  <c r="I100" i="10" s="1"/>
  <c r="E101" i="10"/>
  <c r="F102" i="10"/>
  <c r="G103" i="10"/>
  <c r="E104" i="10"/>
  <c r="J104" i="10" s="1"/>
  <c r="H104" i="10"/>
  <c r="I104" i="10" s="1"/>
  <c r="E105" i="10"/>
  <c r="F106" i="10"/>
  <c r="G107" i="10"/>
  <c r="E108" i="10"/>
  <c r="H108" i="10"/>
  <c r="I108" i="10" s="1"/>
  <c r="E109" i="10"/>
  <c r="F110" i="10"/>
  <c r="G111" i="10"/>
  <c r="E112" i="10"/>
  <c r="J112" i="10" s="1"/>
  <c r="H112" i="10"/>
  <c r="I112" i="10" s="1"/>
  <c r="E113" i="10"/>
  <c r="F114" i="10"/>
  <c r="G115" i="10"/>
  <c r="E116" i="10"/>
  <c r="J116" i="10" s="1"/>
  <c r="H116" i="10"/>
  <c r="I116" i="10" s="1"/>
  <c r="E117" i="10"/>
  <c r="F118" i="10"/>
  <c r="G119" i="10"/>
  <c r="E120" i="10"/>
  <c r="J120" i="10" s="1"/>
  <c r="H120" i="10"/>
  <c r="I120" i="10" s="1"/>
  <c r="E121" i="10"/>
  <c r="F122" i="10"/>
  <c r="G123" i="10"/>
  <c r="E124" i="10"/>
  <c r="H124" i="10"/>
  <c r="I124" i="10" s="1"/>
  <c r="E125" i="10"/>
  <c r="F126" i="10"/>
  <c r="G127" i="10"/>
  <c r="E128" i="10"/>
  <c r="J128" i="10" s="1"/>
  <c r="H128" i="10"/>
  <c r="I128" i="10" s="1"/>
  <c r="E129" i="10"/>
  <c r="F130" i="10"/>
  <c r="G131" i="10"/>
  <c r="E132" i="10"/>
  <c r="H132" i="10"/>
  <c r="I132" i="10" s="1"/>
  <c r="E133" i="10"/>
  <c r="J133" i="10" s="1"/>
  <c r="F134" i="10"/>
  <c r="G135" i="10"/>
  <c r="E136" i="10"/>
  <c r="J136" i="10" s="1"/>
  <c r="H136" i="10"/>
  <c r="I136" i="10" s="1"/>
  <c r="E137" i="10"/>
  <c r="F138" i="10"/>
  <c r="G139" i="10"/>
  <c r="E140" i="10"/>
  <c r="H140" i="10"/>
  <c r="I140" i="10" s="1"/>
  <c r="E141" i="10"/>
  <c r="F142" i="10"/>
  <c r="G143" i="10"/>
  <c r="E144" i="10"/>
  <c r="J144" i="10" s="1"/>
  <c r="H144" i="10"/>
  <c r="I144" i="10" s="1"/>
  <c r="E145" i="10"/>
  <c r="F146" i="10"/>
  <c r="G147" i="10"/>
  <c r="E148" i="10"/>
  <c r="J148" i="10" s="1"/>
  <c r="H148" i="10"/>
  <c r="I148" i="10" s="1"/>
  <c r="E149" i="10"/>
  <c r="F150" i="10"/>
  <c r="G151" i="10"/>
  <c r="E152" i="10"/>
  <c r="J152" i="10" s="1"/>
  <c r="H152" i="10"/>
  <c r="I152" i="10" s="1"/>
  <c r="E153" i="10"/>
  <c r="F154" i="10"/>
  <c r="G155" i="10"/>
  <c r="E156" i="10"/>
  <c r="H156" i="10"/>
  <c r="I156" i="10" s="1"/>
  <c r="E157" i="10"/>
  <c r="F158" i="10"/>
  <c r="G159" i="10"/>
  <c r="E160" i="10"/>
  <c r="J160" i="10" s="1"/>
  <c r="H160" i="10"/>
  <c r="I160" i="10" s="1"/>
  <c r="E161" i="10"/>
  <c r="F162" i="10"/>
  <c r="G163" i="10"/>
  <c r="E164" i="10"/>
  <c r="H164" i="10"/>
  <c r="I164" i="10" s="1"/>
  <c r="E165" i="10"/>
  <c r="J165" i="10" s="1"/>
  <c r="F166" i="10"/>
  <c r="J185" i="10"/>
  <c r="J209" i="10"/>
  <c r="J227" i="10"/>
  <c r="J249" i="10"/>
  <c r="J251" i="10"/>
  <c r="J265" i="10"/>
  <c r="J290" i="10"/>
  <c r="J333" i="10"/>
  <c r="J383" i="10"/>
  <c r="E420" i="10"/>
  <c r="J420" i="10" s="1"/>
  <c r="J421" i="10"/>
  <c r="E424" i="10"/>
  <c r="J424" i="10" s="1"/>
  <c r="E426" i="10"/>
  <c r="E428" i="10"/>
  <c r="J428" i="10" s="1"/>
  <c r="E430" i="10"/>
  <c r="J430" i="10" s="1"/>
  <c r="E432" i="10"/>
  <c r="J432" i="10" s="1"/>
  <c r="E434" i="10"/>
  <c r="E436" i="10"/>
  <c r="J436" i="10" s="1"/>
  <c r="E438" i="10"/>
  <c r="J438" i="10" s="1"/>
  <c r="E440" i="10"/>
  <c r="J440" i="10" s="1"/>
  <c r="E442" i="10"/>
  <c r="E444" i="10"/>
  <c r="J444" i="10" s="1"/>
  <c r="E446" i="10"/>
  <c r="J446" i="10" s="1"/>
  <c r="E448" i="10"/>
  <c r="J448" i="10" s="1"/>
  <c r="E450" i="10"/>
  <c r="E452" i="10"/>
  <c r="J452" i="10" s="1"/>
  <c r="E454" i="10"/>
  <c r="J454" i="10" s="1"/>
  <c r="E456" i="10"/>
  <c r="J456" i="10" s="1"/>
  <c r="E458" i="10"/>
  <c r="E460" i="10"/>
  <c r="J460" i="10" s="1"/>
  <c r="E462" i="10"/>
  <c r="J462" i="10" s="1"/>
  <c r="E464" i="10"/>
  <c r="J464" i="10" s="1"/>
  <c r="E466" i="10"/>
  <c r="E468" i="10"/>
  <c r="J468" i="10" s="1"/>
  <c r="E470" i="10"/>
  <c r="J470" i="10" s="1"/>
  <c r="E472" i="10"/>
  <c r="J472" i="10" s="1"/>
  <c r="E474" i="10"/>
  <c r="E476" i="10"/>
  <c r="J476" i="10" s="1"/>
  <c r="E478" i="10"/>
  <c r="J478" i="10" s="1"/>
  <c r="E480" i="10"/>
  <c r="J480" i="10" s="1"/>
  <c r="E482" i="10"/>
  <c r="E484" i="10"/>
  <c r="J484" i="10" s="1"/>
  <c r="E486" i="10"/>
  <c r="J486" i="10" s="1"/>
  <c r="E488" i="10"/>
  <c r="J488" i="10" s="1"/>
  <c r="E490" i="10"/>
  <c r="E492" i="10"/>
  <c r="J492" i="10" s="1"/>
  <c r="E494" i="10"/>
  <c r="J494" i="10" s="1"/>
  <c r="E496" i="10"/>
  <c r="J496" i="10" s="1"/>
  <c r="E498" i="10"/>
  <c r="E500" i="10"/>
  <c r="J500" i="10" s="1"/>
  <c r="E502" i="10"/>
  <c r="J502" i="10" s="1"/>
  <c r="E504" i="10"/>
  <c r="J504" i="10" s="1"/>
  <c r="E506" i="10"/>
  <c r="E508" i="10"/>
  <c r="J508" i="10" s="1"/>
  <c r="E510" i="10"/>
  <c r="J510" i="10" s="1"/>
  <c r="E512" i="10"/>
  <c r="J512" i="10" s="1"/>
  <c r="E514" i="10"/>
  <c r="E516" i="10"/>
  <c r="J516" i="10" s="1"/>
  <c r="E518" i="10"/>
  <c r="J518" i="10" s="1"/>
  <c r="E520" i="10"/>
  <c r="J520" i="10" s="1"/>
  <c r="E522" i="10"/>
  <c r="E524" i="10"/>
  <c r="J524" i="10" s="1"/>
  <c r="E526" i="10"/>
  <c r="J526" i="10" s="1"/>
  <c r="E528" i="10"/>
  <c r="J528" i="10" s="1"/>
  <c r="E530" i="10"/>
  <c r="E532" i="10"/>
  <c r="J532" i="10" s="1"/>
  <c r="E534" i="10"/>
  <c r="J534" i="10" s="1"/>
  <c r="E536" i="10"/>
  <c r="J536" i="10" s="1"/>
  <c r="E538" i="10"/>
  <c r="E540" i="10"/>
  <c r="J540" i="10" s="1"/>
  <c r="E542" i="10"/>
  <c r="J542" i="10" s="1"/>
  <c r="E544" i="10"/>
  <c r="J544" i="10" s="1"/>
  <c r="E546" i="10"/>
  <c r="E548" i="10"/>
  <c r="J548" i="10" s="1"/>
  <c r="E550" i="10"/>
  <c r="J550" i="10" s="1"/>
  <c r="E552" i="10"/>
  <c r="J552" i="10" s="1"/>
  <c r="E554" i="10"/>
  <c r="E556" i="10"/>
  <c r="J556" i="10" s="1"/>
  <c r="E558" i="10"/>
  <c r="J558" i="10" s="1"/>
  <c r="E560" i="10"/>
  <c r="J560" i="10" s="1"/>
  <c r="E562" i="10"/>
  <c r="E564" i="10"/>
  <c r="J564" i="10" s="1"/>
  <c r="E566" i="10"/>
  <c r="J566" i="10" s="1"/>
  <c r="E568" i="10"/>
  <c r="J568" i="10" s="1"/>
  <c r="E570" i="10"/>
  <c r="E572" i="10"/>
  <c r="J572" i="10" s="1"/>
  <c r="E574" i="10"/>
  <c r="J574" i="10" s="1"/>
  <c r="E576" i="10"/>
  <c r="J576" i="10" s="1"/>
  <c r="E578" i="10"/>
  <c r="E580" i="10"/>
  <c r="J580" i="10" s="1"/>
  <c r="E582" i="10"/>
  <c r="J582" i="10" s="1"/>
  <c r="E584" i="10"/>
  <c r="J584" i="10" s="1"/>
  <c r="E586" i="10"/>
  <c r="E588" i="10"/>
  <c r="J588" i="10" s="1"/>
  <c r="E590" i="10"/>
  <c r="J590" i="10" s="1"/>
  <c r="E592" i="10"/>
  <c r="J592" i="10" s="1"/>
  <c r="E594" i="10"/>
  <c r="E596" i="10"/>
  <c r="J596" i="10" s="1"/>
  <c r="E598" i="10"/>
  <c r="J598" i="10" s="1"/>
  <c r="E600" i="10"/>
  <c r="J600" i="10" s="1"/>
  <c r="E602" i="10"/>
  <c r="E604" i="10"/>
  <c r="J604" i="10" s="1"/>
  <c r="E606" i="10"/>
  <c r="J606" i="10" s="1"/>
  <c r="E608" i="10"/>
  <c r="J608" i="10" s="1"/>
  <c r="E610" i="10"/>
  <c r="E612" i="10"/>
  <c r="J612" i="10" s="1"/>
  <c r="E614" i="10"/>
  <c r="J614" i="10" s="1"/>
  <c r="E616" i="10"/>
  <c r="J616" i="10" s="1"/>
  <c r="E618" i="10"/>
  <c r="E620" i="10"/>
  <c r="J620" i="10" s="1"/>
  <c r="E622" i="10"/>
  <c r="J622" i="10" s="1"/>
  <c r="E624" i="10"/>
  <c r="J624" i="10" s="1"/>
  <c r="E626" i="10"/>
  <c r="E628" i="10"/>
  <c r="J628" i="10" s="1"/>
  <c r="E630" i="10"/>
  <c r="J630" i="10" s="1"/>
  <c r="E632" i="10"/>
  <c r="J632" i="10" s="1"/>
  <c r="E634" i="10"/>
  <c r="E636" i="10"/>
  <c r="J636" i="10" s="1"/>
  <c r="E638" i="10"/>
  <c r="J638" i="10" s="1"/>
  <c r="E640" i="10"/>
  <c r="J640" i="10" s="1"/>
  <c r="E642" i="10"/>
  <c r="E644" i="10"/>
  <c r="J644" i="10" s="1"/>
  <c r="E646" i="10"/>
  <c r="J646" i="10" s="1"/>
  <c r="E648" i="10"/>
  <c r="J648" i="10" s="1"/>
  <c r="E650" i="10"/>
  <c r="E652" i="10"/>
  <c r="J652" i="10" s="1"/>
  <c r="E654" i="10"/>
  <c r="J654" i="10" s="1"/>
  <c r="E656" i="10"/>
  <c r="J656" i="10" s="1"/>
  <c r="E658" i="10"/>
  <c r="E660" i="10"/>
  <c r="J660" i="10" s="1"/>
  <c r="E662" i="10"/>
  <c r="J662" i="10" s="1"/>
  <c r="E664" i="10"/>
  <c r="J664" i="10" s="1"/>
  <c r="E666" i="10"/>
  <c r="E668" i="10"/>
  <c r="J668" i="10" s="1"/>
  <c r="E670" i="10"/>
  <c r="J670" i="10" s="1"/>
  <c r="E672" i="10"/>
  <c r="J672" i="10" s="1"/>
  <c r="E674" i="10"/>
  <c r="E676" i="10"/>
  <c r="J676" i="10" s="1"/>
  <c r="E678" i="10"/>
  <c r="J678" i="10" s="1"/>
  <c r="E680" i="10"/>
  <c r="J680" i="10" s="1"/>
  <c r="E682" i="10"/>
  <c r="E684" i="10"/>
  <c r="J684" i="10" s="1"/>
  <c r="E686" i="10"/>
  <c r="J686" i="10" s="1"/>
  <c r="E688" i="10"/>
  <c r="J688" i="10" s="1"/>
  <c r="E690" i="10"/>
  <c r="E422" i="10"/>
  <c r="J422" i="10" s="1"/>
  <c r="J429" i="10"/>
  <c r="J441" i="10"/>
  <c r="J445" i="10"/>
  <c r="J461" i="10"/>
  <c r="J477" i="10"/>
  <c r="J481" i="10"/>
  <c r="J493" i="10"/>
  <c r="J505" i="10"/>
  <c r="J509" i="10"/>
  <c r="J525" i="10"/>
  <c r="J541" i="10"/>
  <c r="J545" i="10"/>
  <c r="J557" i="10"/>
  <c r="J569" i="10"/>
  <c r="J573" i="10"/>
  <c r="J589" i="10"/>
  <c r="J599" i="10"/>
  <c r="J605" i="10"/>
  <c r="J621" i="10"/>
  <c r="J625" i="10"/>
  <c r="J637" i="10"/>
  <c r="J649" i="10"/>
  <c r="J653" i="10"/>
  <c r="J669" i="10"/>
  <c r="J685" i="10"/>
  <c r="J689" i="10"/>
  <c r="E691" i="10"/>
  <c r="J691" i="10" s="1"/>
  <c r="E692" i="10"/>
  <c r="J692" i="10" s="1"/>
  <c r="E693" i="10"/>
  <c r="J693" i="10" s="1"/>
  <c r="E694" i="10"/>
  <c r="J694" i="10" s="1"/>
  <c r="E695" i="10"/>
  <c r="J695" i="10" s="1"/>
  <c r="E696" i="10"/>
  <c r="E697" i="10"/>
  <c r="E698" i="10"/>
  <c r="E699" i="10"/>
  <c r="J699" i="10" s="1"/>
  <c r="E700" i="10"/>
  <c r="J700" i="10" s="1"/>
  <c r="E701" i="10"/>
  <c r="J701" i="10" s="1"/>
  <c r="E702" i="10"/>
  <c r="J702" i="10" s="1"/>
  <c r="E704" i="10"/>
  <c r="J704" i="10" s="1"/>
  <c r="E706" i="10"/>
  <c r="E707" i="10"/>
  <c r="E708" i="10"/>
  <c r="J708" i="10" s="1"/>
  <c r="E709" i="10"/>
  <c r="J709" i="10" s="1"/>
  <c r="E710" i="10"/>
  <c r="J710" i="10" s="1"/>
  <c r="E711" i="10"/>
  <c r="E712" i="10"/>
  <c r="E713" i="10"/>
  <c r="E714" i="10"/>
  <c r="E716" i="10"/>
  <c r="J716" i="10" s="1"/>
  <c r="E718" i="10"/>
  <c r="J718" i="10" s="1"/>
  <c r="E719" i="10"/>
  <c r="E720" i="10"/>
  <c r="E721" i="10"/>
  <c r="E722" i="10"/>
  <c r="E723" i="10"/>
  <c r="J723" i="10" s="1"/>
  <c r="E724" i="10"/>
  <c r="J724" i="10" s="1"/>
  <c r="E725" i="10"/>
  <c r="J725" i="10" s="1"/>
  <c r="E726" i="10"/>
  <c r="J726" i="10" s="1"/>
  <c r="E727" i="10"/>
  <c r="E728" i="10"/>
  <c r="E729" i="10"/>
  <c r="E730" i="10"/>
  <c r="E732" i="10"/>
  <c r="J732" i="10" s="1"/>
  <c r="E734" i="10"/>
  <c r="J734" i="10" s="1"/>
  <c r="E735" i="10"/>
  <c r="E736" i="10"/>
  <c r="E737" i="10"/>
  <c r="E738" i="10"/>
  <c r="E740" i="10"/>
  <c r="J740" i="10" s="1"/>
  <c r="E742" i="10"/>
  <c r="J742" i="10" s="1"/>
  <c r="E744" i="10"/>
  <c r="J744" i="10" s="1"/>
  <c r="E746" i="10"/>
  <c r="E748" i="10"/>
  <c r="J748" i="10" s="1"/>
  <c r="E750" i="10"/>
  <c r="J750" i="10" s="1"/>
  <c r="E752" i="10"/>
  <c r="E754" i="10"/>
  <c r="E756" i="10"/>
  <c r="J756" i="10" s="1"/>
  <c r="E758" i="10"/>
  <c r="J758" i="10" s="1"/>
  <c r="E760" i="10"/>
  <c r="J760" i="10" s="1"/>
  <c r="E762" i="10"/>
  <c r="E764" i="10"/>
  <c r="J764" i="10" s="1"/>
  <c r="E766" i="10"/>
  <c r="J766" i="10" s="1"/>
  <c r="E768" i="10"/>
  <c r="E770" i="10"/>
  <c r="E772" i="10"/>
  <c r="J772" i="10" s="1"/>
  <c r="E774" i="10"/>
  <c r="J774" i="10" s="1"/>
  <c r="E776" i="10"/>
  <c r="J776" i="10" s="1"/>
  <c r="E778" i="10"/>
  <c r="E780" i="10"/>
  <c r="J780" i="10" s="1"/>
  <c r="E782" i="10"/>
  <c r="J782" i="10" s="1"/>
  <c r="E784" i="10"/>
  <c r="E786" i="10"/>
  <c r="E788" i="10"/>
  <c r="J788" i="10" s="1"/>
  <c r="E790" i="10"/>
  <c r="J790" i="10" s="1"/>
  <c r="E792" i="10"/>
  <c r="J792" i="10" s="1"/>
  <c r="E794" i="10"/>
  <c r="E796" i="10"/>
  <c r="J796" i="10" s="1"/>
  <c r="J715" i="10"/>
  <c r="J733" i="10"/>
  <c r="J749" i="10"/>
  <c r="J755" i="10"/>
  <c r="J765" i="10"/>
  <c r="J771" i="10"/>
  <c r="J781" i="10"/>
  <c r="J787" i="10"/>
  <c r="E798" i="10"/>
  <c r="J798" i="10" s="1"/>
  <c r="E802" i="10"/>
  <c r="J802" i="10" s="1"/>
  <c r="E806" i="10"/>
  <c r="J806" i="10" s="1"/>
  <c r="J807" i="10"/>
  <c r="E810" i="10"/>
  <c r="E814" i="10"/>
  <c r="J814" i="10" s="1"/>
  <c r="E818" i="10"/>
  <c r="E822" i="10"/>
  <c r="J822" i="10" s="1"/>
  <c r="J823" i="10"/>
  <c r="E826" i="10"/>
  <c r="J826" i="10" s="1"/>
  <c r="J827" i="10"/>
  <c r="E830" i="10"/>
  <c r="J830" i="10" s="1"/>
  <c r="E834" i="10"/>
  <c r="E838" i="10"/>
  <c r="J838" i="10" s="1"/>
  <c r="E842" i="10"/>
  <c r="E846" i="10"/>
  <c r="J846" i="10" s="1"/>
  <c r="E849" i="10"/>
  <c r="J849" i="10" s="1"/>
  <c r="J850" i="10"/>
  <c r="E857" i="10"/>
  <c r="J857" i="10" s="1"/>
  <c r="J858" i="10"/>
  <c r="E865" i="10"/>
  <c r="J865" i="10" s="1"/>
  <c r="J866" i="10"/>
  <c r="E800" i="10"/>
  <c r="E804" i="10"/>
  <c r="J804" i="10" s="1"/>
  <c r="E808" i="10"/>
  <c r="J809" i="10"/>
  <c r="E812" i="10"/>
  <c r="J812" i="10" s="1"/>
  <c r="J813" i="10"/>
  <c r="E816" i="10"/>
  <c r="E820" i="10"/>
  <c r="J820" i="10" s="1"/>
  <c r="E824" i="10"/>
  <c r="E828" i="10"/>
  <c r="J828" i="10" s="1"/>
  <c r="E832" i="10"/>
  <c r="E836" i="10"/>
  <c r="J836" i="10" s="1"/>
  <c r="E840" i="10"/>
  <c r="J840" i="10" s="1"/>
  <c r="J841" i="10"/>
  <c r="E844" i="10"/>
  <c r="J844" i="10" s="1"/>
  <c r="E853" i="10"/>
  <c r="E861" i="10"/>
  <c r="E869" i="10"/>
  <c r="J870" i="10"/>
  <c r="E873" i="10"/>
  <c r="J873" i="10" s="1"/>
  <c r="E877" i="10"/>
  <c r="E881" i="10"/>
  <c r="J881" i="10" s="1"/>
  <c r="E885" i="10"/>
  <c r="J886" i="10"/>
  <c r="E889" i="10"/>
  <c r="J889" i="10" s="1"/>
  <c r="J890" i="10"/>
  <c r="E893" i="10"/>
  <c r="J894" i="10"/>
  <c r="E897" i="10"/>
  <c r="J897" i="10" s="1"/>
  <c r="E901" i="10"/>
  <c r="E905" i="10"/>
  <c r="J905" i="10" s="1"/>
  <c r="E909" i="10"/>
  <c r="E913" i="10"/>
  <c r="J913" i="10" s="1"/>
  <c r="E917" i="10"/>
  <c r="J918" i="10"/>
  <c r="E921" i="10"/>
  <c r="J921" i="10" s="1"/>
  <c r="E925" i="10"/>
  <c r="E929" i="10"/>
  <c r="J929" i="10" s="1"/>
  <c r="E933" i="10"/>
  <c r="E937" i="10"/>
  <c r="J937" i="10" s="1"/>
  <c r="E941" i="10"/>
  <c r="E945" i="10"/>
  <c r="J945" i="10" s="1"/>
  <c r="E949" i="10"/>
  <c r="J949" i="10" s="1"/>
  <c r="J950" i="10"/>
  <c r="E957" i="10"/>
  <c r="J957" i="10" s="1"/>
  <c r="J958" i="10"/>
  <c r="E965" i="10"/>
  <c r="J965" i="10" s="1"/>
  <c r="E973" i="10"/>
  <c r="J973" i="10" s="1"/>
  <c r="E981" i="10"/>
  <c r="J981" i="10" s="1"/>
  <c r="E989" i="10"/>
  <c r="J989" i="10" s="1"/>
  <c r="E997" i="10"/>
  <c r="J997" i="10" s="1"/>
  <c r="E1005" i="10"/>
  <c r="J1005" i="10" s="1"/>
  <c r="E1013" i="10"/>
  <c r="J1013" i="10" s="1"/>
  <c r="E851" i="10"/>
  <c r="E855" i="10"/>
  <c r="J855" i="10" s="1"/>
  <c r="E859" i="10"/>
  <c r="E863" i="10"/>
  <c r="J863" i="10" s="1"/>
  <c r="E867" i="10"/>
  <c r="E871" i="10"/>
  <c r="J871" i="10" s="1"/>
  <c r="J872" i="10"/>
  <c r="E875" i="10"/>
  <c r="J875" i="10" s="1"/>
  <c r="E879" i="10"/>
  <c r="J879" i="10" s="1"/>
  <c r="E883" i="10"/>
  <c r="E887" i="10"/>
  <c r="J887" i="10" s="1"/>
  <c r="E891" i="10"/>
  <c r="E895" i="10"/>
  <c r="J895" i="10" s="1"/>
  <c r="E899" i="10"/>
  <c r="J899" i="10" s="1"/>
  <c r="E903" i="10"/>
  <c r="J903" i="10" s="1"/>
  <c r="J904" i="10"/>
  <c r="E907" i="10"/>
  <c r="E911" i="10"/>
  <c r="J911" i="10" s="1"/>
  <c r="E915" i="10"/>
  <c r="E919" i="10"/>
  <c r="J919" i="10" s="1"/>
  <c r="E923" i="10"/>
  <c r="J923" i="10" s="1"/>
  <c r="E927" i="10"/>
  <c r="J927" i="10" s="1"/>
  <c r="J928" i="10"/>
  <c r="E931" i="10"/>
  <c r="E935" i="10"/>
  <c r="J935" i="10" s="1"/>
  <c r="J936" i="10"/>
  <c r="E939" i="10"/>
  <c r="J940" i="10"/>
  <c r="E943" i="10"/>
  <c r="J943" i="10" s="1"/>
  <c r="E953" i="10"/>
  <c r="E961" i="10"/>
  <c r="J961" i="10" s="1"/>
  <c r="E969" i="10"/>
  <c r="E977" i="10"/>
  <c r="E985" i="10"/>
  <c r="E993" i="10"/>
  <c r="J994" i="10"/>
  <c r="E1001" i="10"/>
  <c r="E1009" i="10"/>
  <c r="E1017" i="10"/>
  <c r="J1017" i="10" s="1"/>
  <c r="E947" i="10"/>
  <c r="J947" i="10" s="1"/>
  <c r="E951" i="10"/>
  <c r="J952" i="10"/>
  <c r="E955" i="10"/>
  <c r="J955" i="10" s="1"/>
  <c r="E959" i="10"/>
  <c r="J959" i="10" s="1"/>
  <c r="E963" i="10"/>
  <c r="J963" i="10" s="1"/>
  <c r="E967" i="10"/>
  <c r="E971" i="10"/>
  <c r="J971" i="10" s="1"/>
  <c r="E975" i="10"/>
  <c r="E979" i="10"/>
  <c r="J979" i="10" s="1"/>
  <c r="E983" i="10"/>
  <c r="E987" i="10"/>
  <c r="J987" i="10" s="1"/>
  <c r="E991" i="10"/>
  <c r="E995" i="10"/>
  <c r="J995" i="10" s="1"/>
  <c r="E999" i="10"/>
  <c r="E1003" i="10"/>
  <c r="J1003" i="10" s="1"/>
  <c r="E1007" i="10"/>
  <c r="E1011" i="10"/>
  <c r="J1011" i="10" s="1"/>
  <c r="E1015" i="10"/>
  <c r="J1015" i="10" s="1"/>
  <c r="E1019" i="10"/>
  <c r="J1019" i="10" s="1"/>
  <c r="J988" i="16" l="1"/>
  <c r="J468" i="16"/>
  <c r="J396" i="16"/>
  <c r="J716" i="16"/>
  <c r="J678" i="16"/>
  <c r="J652" i="16"/>
  <c r="J588" i="16"/>
  <c r="J356" i="16"/>
  <c r="J974" i="16"/>
  <c r="J694" i="16"/>
  <c r="J940" i="16"/>
  <c r="J932" i="16"/>
  <c r="J684" i="16"/>
  <c r="J676" i="16"/>
  <c r="J492" i="16"/>
  <c r="J484" i="16"/>
  <c r="J412" i="16"/>
  <c r="J972" i="16"/>
  <c r="J964" i="16"/>
  <c r="J956" i="16"/>
  <c r="J948" i="16"/>
  <c r="J854" i="16"/>
  <c r="J782" i="16"/>
  <c r="J758" i="16"/>
  <c r="J750" i="16"/>
  <c r="J742" i="16"/>
  <c r="J734" i="16"/>
  <c r="J692" i="16"/>
  <c r="J666" i="16"/>
  <c r="J556" i="16"/>
  <c r="J452" i="16"/>
  <c r="J428" i="16"/>
  <c r="J420" i="16"/>
  <c r="J372" i="16"/>
  <c r="J362" i="16"/>
  <c r="J368" i="16"/>
  <c r="J388" i="16"/>
  <c r="J496" i="16"/>
  <c r="J930" i="16"/>
  <c r="J876" i="16"/>
  <c r="J700" i="16"/>
  <c r="J772" i="16"/>
  <c r="J756" i="16"/>
  <c r="J740" i="16"/>
  <c r="J732" i="16"/>
  <c r="J524" i="16"/>
  <c r="J436" i="16"/>
  <c r="J213" i="11"/>
  <c r="J240" i="11"/>
  <c r="J977" i="10"/>
  <c r="J901" i="10"/>
  <c r="J794" i="10"/>
  <c r="J762" i="10"/>
  <c r="J706" i="10"/>
  <c r="J969" i="10"/>
  <c r="J925" i="10"/>
  <c r="J877" i="10"/>
  <c r="J713" i="10"/>
  <c r="J142" i="10"/>
  <c r="J375" i="10"/>
  <c r="J896" i="10"/>
  <c r="J166" i="10"/>
  <c r="J134" i="10"/>
  <c r="J102" i="10"/>
  <c r="J70" i="10"/>
  <c r="J953" i="10"/>
  <c r="J729" i="10"/>
  <c r="J1001" i="10"/>
  <c r="J917" i="10"/>
  <c r="J786" i="10"/>
  <c r="J754" i="10"/>
  <c r="J318" i="10"/>
  <c r="J263" i="10"/>
  <c r="J1009" i="10"/>
  <c r="J893" i="10"/>
  <c r="J721" i="10"/>
  <c r="J770" i="10"/>
  <c r="J738" i="10"/>
  <c r="J861" i="10"/>
  <c r="J842" i="10"/>
  <c r="J818" i="10"/>
  <c r="J737" i="10"/>
  <c r="J286" i="10"/>
  <c r="J62" i="10"/>
  <c r="J319" i="10"/>
  <c r="J335" i="10"/>
  <c r="J351" i="10"/>
  <c r="J399" i="10"/>
  <c r="J880" i="10"/>
  <c r="J912" i="10"/>
  <c r="J944" i="10"/>
  <c r="J993" i="10"/>
  <c r="J295" i="10"/>
  <c r="J976" i="10"/>
  <c r="J1008" i="10"/>
  <c r="J909" i="10"/>
  <c r="J853" i="10"/>
  <c r="J698" i="10"/>
  <c r="J933" i="10"/>
  <c r="J885" i="10"/>
  <c r="J834" i="10"/>
  <c r="J697" i="10"/>
  <c r="J302" i="10"/>
  <c r="J294" i="10"/>
  <c r="J150" i="10"/>
  <c r="J118" i="10"/>
  <c r="J86" i="10"/>
  <c r="J54" i="10"/>
  <c r="J705" i="10"/>
  <c r="J745" i="10"/>
  <c r="J761" i="10"/>
  <c r="J777" i="10"/>
  <c r="J793" i="10"/>
  <c r="J856" i="10"/>
  <c r="J778" i="10"/>
  <c r="J746" i="10"/>
  <c r="J714" i="10"/>
  <c r="J406" i="10"/>
  <c r="J390" i="10"/>
  <c r="J374" i="10"/>
  <c r="J358" i="10"/>
  <c r="J342" i="10"/>
  <c r="J326" i="10"/>
  <c r="J310" i="10"/>
  <c r="J175" i="10"/>
  <c r="J207" i="10"/>
  <c r="J239" i="10"/>
  <c r="J890" i="14"/>
  <c r="J922" i="14"/>
  <c r="J958" i="14"/>
  <c r="J441" i="16"/>
  <c r="J957" i="11"/>
  <c r="J989" i="11"/>
  <c r="J447" i="14"/>
  <c r="J511" i="14"/>
  <c r="J543" i="14"/>
  <c r="J575" i="14"/>
  <c r="J402" i="16"/>
  <c r="J474" i="16"/>
  <c r="J504" i="16"/>
  <c r="J530" i="16"/>
  <c r="J546" i="16"/>
  <c r="J566" i="16"/>
  <c r="J582" i="16"/>
  <c r="J602" i="16"/>
  <c r="J618" i="16"/>
  <c r="J634" i="16"/>
  <c r="J730" i="16"/>
  <c r="J806" i="16"/>
  <c r="J880" i="16"/>
  <c r="J902" i="16"/>
  <c r="J918" i="16"/>
  <c r="J982" i="16"/>
  <c r="J234" i="11"/>
  <c r="J106" i="11"/>
  <c r="J445" i="16"/>
  <c r="J311" i="16"/>
  <c r="U20" i="8"/>
  <c r="J191" i="11"/>
  <c r="J874" i="14"/>
  <c r="J906" i="14"/>
  <c r="J938" i="14"/>
  <c r="J956" i="14"/>
  <c r="J988" i="14"/>
  <c r="J302" i="16"/>
  <c r="F20" i="8"/>
  <c r="G20" i="8"/>
  <c r="J20" i="8" s="1"/>
  <c r="J460" i="11"/>
  <c r="J973" i="11"/>
  <c r="J1005" i="11"/>
  <c r="J246" i="14"/>
  <c r="J278" i="14"/>
  <c r="J559" i="14"/>
  <c r="J868" i="14"/>
  <c r="J514" i="16"/>
  <c r="J538" i="16"/>
  <c r="J554" i="16"/>
  <c r="J594" i="16"/>
  <c r="J610" i="16"/>
  <c r="J626" i="16"/>
  <c r="J722" i="16"/>
  <c r="J866" i="16"/>
  <c r="J926" i="16"/>
  <c r="J855" i="11"/>
  <c r="J1006" i="14"/>
  <c r="J453" i="16"/>
  <c r="J929" i="16"/>
  <c r="J518" i="16"/>
  <c r="J542" i="16"/>
  <c r="J404" i="10"/>
  <c r="J388" i="10"/>
  <c r="J372" i="10"/>
  <c r="J356" i="10"/>
  <c r="J340" i="10"/>
  <c r="J324" i="10"/>
  <c r="J308" i="10"/>
  <c r="J300" i="10"/>
  <c r="J292" i="10"/>
  <c r="J939" i="10"/>
  <c r="J712" i="10"/>
  <c r="J832" i="10"/>
  <c r="J108" i="10"/>
  <c r="J276" i="10"/>
  <c r="J244" i="10"/>
  <c r="J228" i="10"/>
  <c r="J196" i="10"/>
  <c r="J180" i="10"/>
  <c r="J751" i="10"/>
  <c r="J767" i="10"/>
  <c r="J783" i="10"/>
  <c r="J1007" i="10"/>
  <c r="J808" i="10"/>
  <c r="J76" i="10"/>
  <c r="J975" i="10"/>
  <c r="J951" i="10"/>
  <c r="J891" i="10"/>
  <c r="J867" i="10"/>
  <c r="J728" i="10"/>
  <c r="J720" i="10"/>
  <c r="J181" i="10"/>
  <c r="J197" i="10"/>
  <c r="J213" i="10"/>
  <c r="J229" i="10"/>
  <c r="J245" i="10"/>
  <c r="J261" i="10"/>
  <c r="J277" i="10"/>
  <c r="J983" i="10"/>
  <c r="J915" i="10"/>
  <c r="J711" i="10"/>
  <c r="J140" i="10"/>
  <c r="J44" i="10"/>
  <c r="J260" i="10"/>
  <c r="J212" i="10"/>
  <c r="J931" i="10"/>
  <c r="J824" i="10"/>
  <c r="J800" i="10"/>
  <c r="J784" i="10"/>
  <c r="J768" i="10"/>
  <c r="J752" i="10"/>
  <c r="J727" i="10"/>
  <c r="J719" i="10"/>
  <c r="J164" i="10"/>
  <c r="J132" i="10"/>
  <c r="J100" i="10"/>
  <c r="J68" i="10"/>
  <c r="J999" i="10"/>
  <c r="J412" i="10"/>
  <c r="J396" i="10"/>
  <c r="J380" i="10"/>
  <c r="J364" i="10"/>
  <c r="J348" i="10"/>
  <c r="J332" i="10"/>
  <c r="J316" i="10"/>
  <c r="J848" i="10"/>
  <c r="J907" i="10"/>
  <c r="J816" i="10"/>
  <c r="J124" i="10"/>
  <c r="J53" i="10"/>
  <c r="J703" i="10"/>
  <c r="J743" i="10"/>
  <c r="J759" i="10"/>
  <c r="J775" i="10"/>
  <c r="J791" i="10"/>
  <c r="J883" i="10"/>
  <c r="J859" i="10"/>
  <c r="J736" i="10"/>
  <c r="J735" i="10"/>
  <c r="J156" i="10"/>
  <c r="J149" i="10"/>
  <c r="J92" i="10"/>
  <c r="J85" i="10"/>
  <c r="J284" i="10"/>
  <c r="J268" i="10"/>
  <c r="J252" i="10"/>
  <c r="J236" i="10"/>
  <c r="J220" i="10"/>
  <c r="J204" i="10"/>
  <c r="J188" i="10"/>
  <c r="J172" i="10"/>
  <c r="J991" i="10"/>
  <c r="J851" i="10"/>
  <c r="J696" i="10"/>
  <c r="J173" i="10"/>
  <c r="J189" i="10"/>
  <c r="J205" i="10"/>
  <c r="J221" i="10"/>
  <c r="J237" i="10"/>
  <c r="J253" i="10"/>
  <c r="J269" i="10"/>
  <c r="J285" i="10"/>
  <c r="J77" i="10"/>
  <c r="J179" i="10"/>
  <c r="J195" i="10"/>
  <c r="J211" i="10"/>
  <c r="J20" i="10"/>
  <c r="J111" i="10"/>
  <c r="J535" i="14"/>
  <c r="J50" i="14"/>
  <c r="J278" i="16"/>
  <c r="J246" i="16"/>
  <c r="J214" i="16"/>
  <c r="J182" i="16"/>
  <c r="J150" i="16"/>
  <c r="J118" i="16"/>
  <c r="J32" i="16"/>
  <c r="J26" i="16"/>
  <c r="J341" i="16"/>
  <c r="J100" i="16"/>
  <c r="J68" i="16"/>
  <c r="J94" i="16"/>
  <c r="J62" i="16"/>
  <c r="J328" i="16"/>
  <c r="J296" i="16"/>
  <c r="J264" i="16"/>
  <c r="J232" i="16"/>
  <c r="J200" i="16"/>
  <c r="J168" i="16"/>
  <c r="J136" i="16"/>
  <c r="J215" i="10"/>
  <c r="J231" i="10"/>
  <c r="J255" i="10"/>
  <c r="J279" i="10"/>
  <c r="J327" i="10"/>
  <c r="J343" i="10"/>
  <c r="J391" i="10"/>
  <c r="J407" i="10"/>
  <c r="J21" i="14"/>
  <c r="J25" i="14"/>
  <c r="J84" i="16"/>
  <c r="J52" i="16"/>
  <c r="J487" i="14"/>
  <c r="J519" i="14"/>
  <c r="J551" i="14"/>
  <c r="J870" i="14"/>
  <c r="J886" i="14"/>
  <c r="J902" i="14"/>
  <c r="J918" i="14"/>
  <c r="J934" i="14"/>
  <c r="J1002" i="14"/>
  <c r="J84" i="14"/>
  <c r="J148" i="14"/>
  <c r="J180" i="14"/>
  <c r="J308" i="14"/>
  <c r="J340" i="14"/>
  <c r="J404" i="14"/>
  <c r="J436" i="14"/>
  <c r="J841" i="14"/>
  <c r="J1014" i="14"/>
  <c r="J439" i="10"/>
  <c r="J455" i="10"/>
  <c r="J471" i="10"/>
  <c r="J487" i="10"/>
  <c r="J503" i="10"/>
  <c r="J519" i="10"/>
  <c r="J535" i="10"/>
  <c r="J551" i="10"/>
  <c r="J567" i="10"/>
  <c r="J583" i="10"/>
  <c r="J615" i="10"/>
  <c r="J647" i="10"/>
  <c r="J663" i="10"/>
  <c r="J679" i="10"/>
  <c r="J964" i="10"/>
  <c r="J996" i="10"/>
  <c r="J58" i="14"/>
  <c r="J74" i="14"/>
  <c r="J90" i="14"/>
  <c r="J154" i="14"/>
  <c r="J202" i="14"/>
  <c r="J266" i="14"/>
  <c r="J282" i="14"/>
  <c r="J314" i="14"/>
  <c r="J346" i="14"/>
  <c r="J362" i="14"/>
  <c r="J394" i="14"/>
  <c r="J410" i="14"/>
  <c r="J426" i="14"/>
  <c r="J442" i="14"/>
  <c r="J176" i="14"/>
  <c r="J304" i="14"/>
  <c r="J320" i="14"/>
  <c r="J384" i="14"/>
  <c r="J416" i="14"/>
  <c r="J724" i="14"/>
  <c r="J732" i="14"/>
  <c r="J948" i="14"/>
  <c r="J980" i="14"/>
  <c r="J862" i="14"/>
  <c r="J970" i="14"/>
  <c r="J155" i="10"/>
  <c r="J431" i="10"/>
  <c r="J447" i="10"/>
  <c r="J463" i="10"/>
  <c r="J479" i="10"/>
  <c r="J495" i="10"/>
  <c r="J511" i="10"/>
  <c r="J527" i="10"/>
  <c r="J543" i="10"/>
  <c r="J559" i="10"/>
  <c r="J575" i="10"/>
  <c r="J591" i="10"/>
  <c r="J607" i="10"/>
  <c r="J623" i="10"/>
  <c r="J639" i="10"/>
  <c r="J655" i="10"/>
  <c r="J671" i="10"/>
  <c r="J687" i="10"/>
  <c r="J817" i="10"/>
  <c r="J852" i="10"/>
  <c r="J78" i="16"/>
  <c r="J46" i="16"/>
  <c r="J29" i="16"/>
  <c r="J312" i="16"/>
  <c r="J280" i="16"/>
  <c r="J248" i="16"/>
  <c r="J216" i="16"/>
  <c r="J184" i="16"/>
  <c r="J152" i="16"/>
  <c r="J120" i="16"/>
  <c r="J708" i="14"/>
  <c r="J986" i="14"/>
  <c r="J274" i="16"/>
  <c r="J242" i="16"/>
  <c r="J210" i="16"/>
  <c r="J178" i="16"/>
  <c r="J146" i="16"/>
  <c r="J114" i="16"/>
  <c r="J139" i="10"/>
  <c r="J43" i="10"/>
  <c r="J1002" i="10"/>
  <c r="J294" i="16"/>
  <c r="J262" i="16"/>
  <c r="J230" i="16"/>
  <c r="J198" i="16"/>
  <c r="J166" i="16"/>
  <c r="J134" i="16"/>
  <c r="J20" i="16"/>
  <c r="J36" i="10"/>
  <c r="J96" i="16"/>
  <c r="J64" i="16"/>
  <c r="J90" i="16"/>
  <c r="J58" i="16"/>
  <c r="J360" i="11"/>
  <c r="J376" i="11"/>
  <c r="J440" i="11"/>
  <c r="J464" i="11"/>
  <c r="J488" i="11"/>
  <c r="J472" i="11"/>
  <c r="J993" i="11"/>
  <c r="J568" i="16"/>
  <c r="J158" i="10"/>
  <c r="J46" i="10"/>
  <c r="J78" i="10"/>
  <c r="J94" i="10"/>
  <c r="J110" i="10"/>
  <c r="J126" i="10"/>
  <c r="J367" i="10"/>
  <c r="J852" i="14"/>
  <c r="J765" i="14"/>
  <c r="J954" i="14"/>
  <c r="J1018" i="14"/>
  <c r="J724" i="16"/>
  <c r="J191" i="10"/>
  <c r="J954" i="10"/>
  <c r="J970" i="10"/>
  <c r="J1018" i="10"/>
  <c r="J300" i="11"/>
  <c r="J348" i="11"/>
  <c r="J308" i="11"/>
  <c r="J340" i="11"/>
  <c r="J444" i="11"/>
  <c r="J700" i="11"/>
  <c r="J748" i="11"/>
  <c r="J631" i="11"/>
  <c r="J727" i="11"/>
  <c r="J548" i="16"/>
  <c r="J788" i="16"/>
  <c r="J892" i="16"/>
  <c r="J68" i="14"/>
  <c r="J132" i="14"/>
  <c r="J164" i="14"/>
  <c r="J196" i="14"/>
  <c r="J228" i="14"/>
  <c r="J292" i="14"/>
  <c r="J324" i="14"/>
  <c r="J388" i="14"/>
  <c r="J420" i="14"/>
  <c r="J720" i="14"/>
  <c r="J847" i="10"/>
  <c r="J115" i="10"/>
  <c r="J83" i="10"/>
  <c r="J109" i="10"/>
  <c r="J868" i="10"/>
  <c r="J986" i="10"/>
  <c r="J660" i="14"/>
  <c r="J596" i="14"/>
  <c r="J666" i="14"/>
  <c r="J328" i="14"/>
  <c r="J964" i="14"/>
  <c r="J996" i="14"/>
  <c r="J882" i="14"/>
  <c r="J962" i="14"/>
  <c r="J994" i="14"/>
  <c r="J59" i="10"/>
  <c r="J414" i="10"/>
  <c r="J398" i="10"/>
  <c r="J382" i="10"/>
  <c r="J366" i="10"/>
  <c r="J350" i="10"/>
  <c r="J334" i="10"/>
  <c r="J287" i="10"/>
  <c r="J944" i="11"/>
  <c r="J928" i="11"/>
  <c r="J827" i="11"/>
  <c r="J636" i="14"/>
  <c r="J711" i="14"/>
  <c r="J54" i="14"/>
  <c r="J86" i="14"/>
  <c r="J118" i="14"/>
  <c r="J150" i="14"/>
  <c r="J182" i="14"/>
  <c r="J214" i="14"/>
  <c r="J310" i="14"/>
  <c r="J342" i="14"/>
  <c r="J374" i="14"/>
  <c r="J406" i="14"/>
  <c r="J438" i="14"/>
  <c r="J76" i="14"/>
  <c r="J108" i="14"/>
  <c r="J172" i="14"/>
  <c r="J204" i="14"/>
  <c r="J332" i="14"/>
  <c r="J463" i="14"/>
  <c r="J495" i="14"/>
  <c r="J527" i="14"/>
  <c r="J847" i="14"/>
  <c r="J786" i="14"/>
  <c r="J910" i="14"/>
  <c r="J942" i="14"/>
  <c r="J998" i="14"/>
  <c r="J44" i="14"/>
  <c r="J509" i="14"/>
  <c r="J541" i="14"/>
  <c r="J589" i="14"/>
  <c r="J621" i="14"/>
  <c r="J669" i="14"/>
  <c r="J595" i="14"/>
  <c r="J611" i="14"/>
  <c r="J643" i="14"/>
  <c r="J659" i="14"/>
  <c r="J521" i="14"/>
  <c r="J553" i="14"/>
  <c r="J872" i="14"/>
  <c r="J904" i="14"/>
  <c r="J985" i="10"/>
  <c r="J941" i="10"/>
  <c r="J869" i="10"/>
  <c r="J810" i="10"/>
  <c r="J730" i="10"/>
  <c r="J722" i="10"/>
  <c r="J147" i="10"/>
  <c r="J141" i="10"/>
  <c r="J117" i="10"/>
  <c r="J911" i="11"/>
  <c r="J903" i="11"/>
  <c r="J895" i="11"/>
  <c r="J879" i="11"/>
  <c r="J863" i="11"/>
  <c r="J524" i="11"/>
  <c r="J508" i="11"/>
  <c r="J336" i="11"/>
  <c r="J328" i="11"/>
  <c r="J320" i="11"/>
  <c r="J350" i="11"/>
  <c r="J676" i="14"/>
  <c r="J612" i="14"/>
  <c r="J634" i="14"/>
  <c r="J500" i="14"/>
  <c r="J452" i="14"/>
  <c r="J508" i="16"/>
  <c r="J660" i="16"/>
  <c r="J858" i="16"/>
  <c r="J884" i="16"/>
  <c r="J123" i="10"/>
  <c r="J51" i="10"/>
  <c r="J45" i="10"/>
  <c r="J303" i="10"/>
  <c r="J940" i="11"/>
  <c r="J843" i="11"/>
  <c r="J835" i="11"/>
  <c r="J763" i="11"/>
  <c r="J747" i="11"/>
  <c r="J708" i="11"/>
  <c r="J560" i="11"/>
  <c r="J536" i="11"/>
  <c r="J496" i="11"/>
  <c r="J480" i="11"/>
  <c r="J388" i="11"/>
  <c r="J380" i="11"/>
  <c r="J372" i="11"/>
  <c r="J364" i="11"/>
  <c r="J356" i="11"/>
  <c r="J344" i="11"/>
  <c r="J456" i="11"/>
  <c r="J776" i="11"/>
  <c r="J295" i="11"/>
  <c r="J343" i="11"/>
  <c r="J535" i="11"/>
  <c r="J719" i="11"/>
  <c r="J735" i="11"/>
  <c r="J746" i="11"/>
  <c r="J762" i="11"/>
  <c r="J770" i="11"/>
  <c r="J828" i="11"/>
  <c r="J941" i="11"/>
  <c r="J588" i="14"/>
  <c r="J414" i="16"/>
  <c r="J574" i="16"/>
  <c r="J798" i="16"/>
  <c r="J838" i="16"/>
  <c r="J894" i="16"/>
  <c r="J910" i="16"/>
  <c r="J849" i="11"/>
  <c r="J759" i="11"/>
  <c r="J743" i="11"/>
  <c r="J604" i="14"/>
  <c r="J34" i="14"/>
  <c r="J70" i="14"/>
  <c r="J102" i="14"/>
  <c r="J166" i="14"/>
  <c r="J198" i="14"/>
  <c r="J230" i="14"/>
  <c r="J262" i="14"/>
  <c r="J294" i="14"/>
  <c r="J326" i="14"/>
  <c r="J358" i="14"/>
  <c r="J390" i="14"/>
  <c r="J422" i="14"/>
  <c r="J60" i="14"/>
  <c r="J92" i="14"/>
  <c r="J188" i="14"/>
  <c r="J284" i="14"/>
  <c r="J479" i="14"/>
  <c r="J714" i="14"/>
  <c r="J754" i="14"/>
  <c r="J776" i="14"/>
  <c r="J806" i="14"/>
  <c r="J854" i="14"/>
  <c r="J894" i="14"/>
  <c r="J926" i="14"/>
  <c r="J966" i="14"/>
  <c r="J100" i="14"/>
  <c r="J116" i="14"/>
  <c r="J212" i="14"/>
  <c r="J244" i="14"/>
  <c r="J260" i="14"/>
  <c r="J276" i="14"/>
  <c r="J356" i="14"/>
  <c r="J372" i="14"/>
  <c r="J469" i="14"/>
  <c r="J565" i="14"/>
  <c r="J445" i="14"/>
  <c r="J501" i="14"/>
  <c r="J533" i="14"/>
  <c r="J573" i="14"/>
  <c r="J605" i="14"/>
  <c r="J637" i="14"/>
  <c r="J653" i="14"/>
  <c r="J685" i="14"/>
  <c r="J701" i="14"/>
  <c r="J712" i="14"/>
  <c r="J742" i="14"/>
  <c r="J830" i="14"/>
  <c r="J856" i="14"/>
  <c r="J91" i="10"/>
  <c r="J907" i="11"/>
  <c r="J899" i="11"/>
  <c r="J891" i="11"/>
  <c r="J883" i="11"/>
  <c r="J875" i="11"/>
  <c r="J867" i="11"/>
  <c r="J859" i="11"/>
  <c r="J691" i="11"/>
  <c r="J656" i="11"/>
  <c r="J253" i="11"/>
  <c r="J245" i="11"/>
  <c r="J516" i="11"/>
  <c r="J332" i="11"/>
  <c r="J324" i="11"/>
  <c r="J316" i="11"/>
  <c r="J644" i="14"/>
  <c r="J580" i="14"/>
  <c r="J620" i="11"/>
  <c r="J612" i="11"/>
  <c r="J556" i="11"/>
  <c r="J141" i="11"/>
  <c r="J500" i="11"/>
  <c r="J492" i="11"/>
  <c r="J484" i="11"/>
  <c r="J476" i="11"/>
  <c r="J384" i="11"/>
  <c r="J368" i="11"/>
  <c r="J296" i="11"/>
  <c r="J507" i="11"/>
  <c r="J515" i="11"/>
  <c r="J299" i="11"/>
  <c r="J475" i="11"/>
  <c r="J523" i="11"/>
  <c r="J667" i="11"/>
  <c r="J715" i="11"/>
  <c r="J723" i="11"/>
  <c r="J731" i="11"/>
  <c r="J662" i="11"/>
  <c r="J710" i="11"/>
  <c r="J742" i="11"/>
  <c r="J846" i="11"/>
  <c r="J856" i="11"/>
  <c r="J872" i="11"/>
  <c r="J880" i="11"/>
  <c r="J896" i="11"/>
  <c r="J904" i="11"/>
  <c r="J684" i="14"/>
  <c r="J524" i="14"/>
  <c r="J28" i="14"/>
  <c r="J157" i="10"/>
  <c r="J131" i="10"/>
  <c r="J125" i="10"/>
  <c r="J99" i="10"/>
  <c r="J93" i="10"/>
  <c r="J67" i="10"/>
  <c r="J61" i="10"/>
  <c r="J130" i="10"/>
  <c r="J114" i="10"/>
  <c r="J98" i="10"/>
  <c r="J82" i="10"/>
  <c r="J66" i="10"/>
  <c r="J50" i="10"/>
  <c r="J1012" i="11"/>
  <c r="J1004" i="11"/>
  <c r="J996" i="11"/>
  <c r="J988" i="11"/>
  <c r="J980" i="11"/>
  <c r="J972" i="11"/>
  <c r="J964" i="11"/>
  <c r="J956" i="11"/>
  <c r="J948" i="11"/>
  <c r="J786" i="11"/>
  <c r="J57" i="11"/>
  <c r="J41" i="11"/>
  <c r="J499" i="11"/>
  <c r="J495" i="11"/>
  <c r="J491" i="11"/>
  <c r="J487" i="11"/>
  <c r="J483" i="11"/>
  <c r="J479" i="11"/>
  <c r="J474" i="11"/>
  <c r="J459" i="11"/>
  <c r="J387" i="11"/>
  <c r="J383" i="11"/>
  <c r="J379" i="11"/>
  <c r="J375" i="11"/>
  <c r="J371" i="11"/>
  <c r="J367" i="11"/>
  <c r="J363" i="11"/>
  <c r="J359" i="11"/>
  <c r="J355" i="11"/>
  <c r="J326" i="11"/>
  <c r="J294" i="11"/>
  <c r="J690" i="10"/>
  <c r="J682" i="10"/>
  <c r="J674" i="10"/>
  <c r="J666" i="10"/>
  <c r="J658" i="10"/>
  <c r="J650" i="10"/>
  <c r="J642" i="10"/>
  <c r="J634" i="10"/>
  <c r="J626" i="10"/>
  <c r="J618" i="10"/>
  <c r="J610" i="10"/>
  <c r="J602" i="10"/>
  <c r="J594" i="10"/>
  <c r="J586" i="10"/>
  <c r="J578" i="10"/>
  <c r="J570" i="10"/>
  <c r="J562" i="10"/>
  <c r="J554" i="10"/>
  <c r="J546" i="10"/>
  <c r="J538" i="10"/>
  <c r="J530" i="10"/>
  <c r="J522" i="10"/>
  <c r="J514" i="10"/>
  <c r="J506" i="10"/>
  <c r="J498" i="10"/>
  <c r="J490" i="10"/>
  <c r="J482" i="10"/>
  <c r="J474" i="10"/>
  <c r="J466" i="10"/>
  <c r="J458" i="10"/>
  <c r="J450" i="10"/>
  <c r="J442" i="10"/>
  <c r="J434" i="10"/>
  <c r="J426" i="10"/>
  <c r="J967" i="10"/>
  <c r="J707" i="10"/>
  <c r="J163" i="10"/>
  <c r="J107" i="10"/>
  <c r="J101" i="10"/>
  <c r="J75" i="10"/>
  <c r="J69" i="10"/>
  <c r="J38" i="10"/>
  <c r="J278" i="10"/>
  <c r="J270" i="10"/>
  <c r="J262" i="10"/>
  <c r="J254" i="10"/>
  <c r="J246" i="10"/>
  <c r="J238" i="10"/>
  <c r="J230" i="10"/>
  <c r="J222" i="10"/>
  <c r="J214" i="10"/>
  <c r="J206" i="10"/>
  <c r="J198" i="10"/>
  <c r="J190" i="10"/>
  <c r="J182" i="10"/>
  <c r="J174" i="10"/>
  <c r="J167" i="10"/>
  <c r="J714" i="11"/>
  <c r="J699" i="11"/>
  <c r="J683" i="11"/>
  <c r="J679" i="11"/>
  <c r="J675" i="11"/>
  <c r="J81" i="11"/>
  <c r="J503" i="11"/>
  <c r="J775" i="11"/>
  <c r="J767" i="11"/>
  <c r="J751" i="11"/>
  <c r="J701" i="11"/>
  <c r="J693" i="11"/>
  <c r="J685" i="11"/>
  <c r="J626" i="11"/>
  <c r="J622" i="11"/>
  <c r="J618" i="11"/>
  <c r="J614" i="11"/>
  <c r="J610" i="11"/>
  <c r="J606" i="11"/>
  <c r="J602" i="11"/>
  <c r="J598" i="11"/>
  <c r="J594" i="11"/>
  <c r="J590" i="11"/>
  <c r="J586" i="11"/>
  <c r="J582" i="11"/>
  <c r="J578" i="11"/>
  <c r="J574" i="11"/>
  <c r="J570" i="11"/>
  <c r="J566" i="11"/>
  <c r="J562" i="11"/>
  <c r="J558" i="11"/>
  <c r="J554" i="11"/>
  <c r="J550" i="11"/>
  <c r="J546" i="11"/>
  <c r="J542" i="11"/>
  <c r="J538" i="11"/>
  <c r="J269" i="11"/>
  <c r="J73" i="11"/>
  <c r="J518" i="11"/>
  <c r="J510" i="11"/>
  <c r="J451" i="11"/>
  <c r="J439" i="11"/>
  <c r="J435" i="11"/>
  <c r="J431" i="11"/>
  <c r="J427" i="11"/>
  <c r="J423" i="11"/>
  <c r="J419" i="11"/>
  <c r="J415" i="11"/>
  <c r="J411" i="11"/>
  <c r="J407" i="11"/>
  <c r="J403" i="11"/>
  <c r="J399" i="11"/>
  <c r="J395" i="11"/>
  <c r="J391" i="11"/>
  <c r="J347" i="11"/>
  <c r="J905" i="14"/>
  <c r="J881" i="14"/>
  <c r="J846" i="14"/>
  <c r="J797" i="14"/>
  <c r="J650" i="14"/>
  <c r="J594" i="14"/>
  <c r="J482" i="14"/>
  <c r="J552" i="14"/>
  <c r="J540" i="14"/>
  <c r="J460" i="14"/>
  <c r="J429" i="14"/>
  <c r="J349" i="14"/>
  <c r="J317" i="14"/>
  <c r="J221" i="14"/>
  <c r="J189" i="14"/>
  <c r="J181" i="14"/>
  <c r="J97" i="14"/>
  <c r="J77" i="14"/>
  <c r="J53" i="14"/>
  <c r="J33" i="14"/>
  <c r="J453" i="14"/>
  <c r="J485" i="14"/>
  <c r="J517" i="14"/>
  <c r="J549" i="14"/>
  <c r="J505" i="14"/>
  <c r="J569" i="14"/>
  <c r="J699" i="14"/>
  <c r="J774" i="14"/>
  <c r="J1015" i="14"/>
  <c r="J1007" i="14"/>
  <c r="J999" i="14"/>
  <c r="J991" i="14"/>
  <c r="J983" i="14"/>
  <c r="J975" i="14"/>
  <c r="J959" i="14"/>
  <c r="J951" i="14"/>
  <c r="J931" i="14"/>
  <c r="J915" i="14"/>
  <c r="J899" i="14"/>
  <c r="J891" i="14"/>
  <c r="J883" i="14"/>
  <c r="J875" i="14"/>
  <c r="J859" i="14"/>
  <c r="J1005" i="14"/>
  <c r="J897" i="14"/>
  <c r="J873" i="14"/>
  <c r="J849" i="14"/>
  <c r="J837" i="14"/>
  <c r="J829" i="14"/>
  <c r="J821" i="14"/>
  <c r="J794" i="14"/>
  <c r="J777" i="14"/>
  <c r="J770" i="14"/>
  <c r="J766" i="14"/>
  <c r="J709" i="14"/>
  <c r="J698" i="14"/>
  <c r="J578" i="14"/>
  <c r="J494" i="14"/>
  <c r="J462" i="14"/>
  <c r="J512" i="14"/>
  <c r="J564" i="14"/>
  <c r="J516" i="14"/>
  <c r="J441" i="14"/>
  <c r="J417" i="14"/>
  <c r="J397" i="14"/>
  <c r="J329" i="14"/>
  <c r="J213" i="14"/>
  <c r="J173" i="14"/>
  <c r="J161" i="14"/>
  <c r="J141" i="14"/>
  <c r="J133" i="14"/>
  <c r="J544" i="14"/>
  <c r="J464" i="14"/>
  <c r="J572" i="14"/>
  <c r="J548" i="14"/>
  <c r="J508" i="14"/>
  <c r="J484" i="14"/>
  <c r="J444" i="14"/>
  <c r="J413" i="14"/>
  <c r="J381" i="14"/>
  <c r="J373" i="14"/>
  <c r="J361" i="14"/>
  <c r="J341" i="14"/>
  <c r="J301" i="14"/>
  <c r="J293" i="14"/>
  <c r="J261" i="14"/>
  <c r="J241" i="14"/>
  <c r="J233" i="14"/>
  <c r="J205" i="14"/>
  <c r="J193" i="14"/>
  <c r="J157" i="14"/>
  <c r="J137" i="14"/>
  <c r="J109" i="14"/>
  <c r="J101" i="14"/>
  <c r="J89" i="14"/>
  <c r="J69" i="14"/>
  <c r="J45" i="14"/>
  <c r="J31" i="14"/>
  <c r="J1019" i="14"/>
  <c r="J1003" i="14"/>
  <c r="J995" i="14"/>
  <c r="J987" i="14"/>
  <c r="J971" i="14"/>
  <c r="J963" i="14"/>
  <c r="J955" i="14"/>
  <c r="J947" i="14"/>
  <c r="J943" i="14"/>
  <c r="J935" i="14"/>
  <c r="J927" i="14"/>
  <c r="J919" i="14"/>
  <c r="J911" i="14"/>
  <c r="J903" i="14"/>
  <c r="J895" i="14"/>
  <c r="J887" i="14"/>
  <c r="J879" i="14"/>
  <c r="J871" i="14"/>
  <c r="J863" i="14"/>
  <c r="J855" i="14"/>
  <c r="J814" i="14"/>
  <c r="J793" i="14"/>
  <c r="J757" i="14"/>
  <c r="J749" i="14"/>
  <c r="J741" i="14"/>
  <c r="J733" i="14"/>
  <c r="J725" i="14"/>
  <c r="J719" i="14"/>
  <c r="J682" i="14"/>
  <c r="J674" i="14"/>
  <c r="J618" i="14"/>
  <c r="J498" i="14"/>
  <c r="J450" i="14"/>
  <c r="J568" i="14"/>
  <c r="J528" i="14"/>
  <c r="J504" i="14"/>
  <c r="J556" i="14"/>
  <c r="J532" i="14"/>
  <c r="J492" i="14"/>
  <c r="J468" i="14"/>
  <c r="J437" i="14"/>
  <c r="J425" i="14"/>
  <c r="J405" i="14"/>
  <c r="J393" i="14"/>
  <c r="J365" i="14"/>
  <c r="J353" i="14"/>
  <c r="J333" i="14"/>
  <c r="J325" i="14"/>
  <c r="J285" i="14"/>
  <c r="J273" i="14"/>
  <c r="J253" i="14"/>
  <c r="J245" i="14"/>
  <c r="J225" i="14"/>
  <c r="J197" i="14"/>
  <c r="J169" i="14"/>
  <c r="J149" i="14"/>
  <c r="J93" i="14"/>
  <c r="J61" i="14"/>
  <c r="J32" i="14"/>
  <c r="J984" i="16"/>
  <c r="J878" i="16"/>
  <c r="J850" i="16"/>
  <c r="J846" i="16"/>
  <c r="J718" i="16"/>
  <c r="J714" i="16"/>
  <c r="J710" i="16"/>
  <c r="J702" i="16"/>
  <c r="J680" i="16"/>
  <c r="J658" i="16"/>
  <c r="J654" i="16"/>
  <c r="J586" i="16"/>
  <c r="J454" i="16"/>
  <c r="J446" i="16"/>
  <c r="J406" i="16"/>
  <c r="J342" i="16"/>
  <c r="J334" i="16"/>
  <c r="J326" i="16"/>
  <c r="J310" i="16"/>
  <c r="J833" i="14"/>
  <c r="J825" i="14"/>
  <c r="J818" i="14"/>
  <c r="J813" i="14"/>
  <c r="J802" i="14"/>
  <c r="J781" i="14"/>
  <c r="J773" i="14"/>
  <c r="J680" i="14"/>
  <c r="J672" i="14"/>
  <c r="J664" i="14"/>
  <c r="J648" i="14"/>
  <c r="J640" i="14"/>
  <c r="J616" i="14"/>
  <c r="J608" i="14"/>
  <c r="J592" i="14"/>
  <c r="J584" i="14"/>
  <c r="J443" i="14"/>
  <c r="J427" i="14"/>
  <c r="J419" i="14"/>
  <c r="J387" i="14"/>
  <c r="J379" i="14"/>
  <c r="J363" i="14"/>
  <c r="J355" i="14"/>
  <c r="J347" i="14"/>
  <c r="J315" i="14"/>
  <c r="J307" i="14"/>
  <c r="J299" i="14"/>
  <c r="J267" i="14"/>
  <c r="J243" i="14"/>
  <c r="J235" i="14"/>
  <c r="J219" i="14"/>
  <c r="J211" i="14"/>
  <c r="J195" i="14"/>
  <c r="J155" i="14"/>
  <c r="J131" i="14"/>
  <c r="J115" i="14"/>
  <c r="J107" i="14"/>
  <c r="J75" i="14"/>
  <c r="J67" i="14"/>
  <c r="J59" i="14"/>
  <c r="J49" i="14"/>
  <c r="J52" i="14"/>
  <c r="J36" i="14"/>
  <c r="J990" i="16"/>
  <c r="J986" i="16"/>
  <c r="J938" i="16"/>
  <c r="J934" i="16"/>
  <c r="J870" i="16"/>
  <c r="J790" i="16"/>
  <c r="J712" i="16"/>
  <c r="J706" i="16"/>
  <c r="J686" i="16"/>
  <c r="J682" i="16"/>
  <c r="J494" i="16"/>
  <c r="J490" i="16"/>
  <c r="J486" i="16"/>
  <c r="J470" i="16"/>
  <c r="J466" i="16"/>
  <c r="J462" i="16"/>
  <c r="J450" i="16"/>
  <c r="J442" i="16"/>
  <c r="J398" i="16"/>
  <c r="J330" i="16"/>
  <c r="J322" i="16"/>
  <c r="J314" i="16"/>
  <c r="J306" i="16"/>
  <c r="J355" i="16"/>
  <c r="J703" i="16"/>
  <c r="J1018" i="16"/>
  <c r="J1014" i="16"/>
  <c r="J1010" i="16"/>
  <c r="J1006" i="16"/>
  <c r="J1002" i="16"/>
  <c r="J998" i="16"/>
  <c r="J994" i="16"/>
  <c r="J970" i="16"/>
  <c r="J958" i="16"/>
  <c r="J954" i="16"/>
  <c r="J950" i="16"/>
  <c r="J928" i="16"/>
  <c r="J890" i="16"/>
  <c r="J886" i="16"/>
  <c r="J862" i="16"/>
  <c r="J834" i="16"/>
  <c r="J830" i="16"/>
  <c r="J826" i="16"/>
  <c r="J822" i="16"/>
  <c r="J818" i="16"/>
  <c r="J814" i="16"/>
  <c r="J768" i="16"/>
  <c r="J764" i="16"/>
  <c r="J736" i="16"/>
  <c r="J698" i="16"/>
  <c r="J690" i="16"/>
  <c r="J646" i="16"/>
  <c r="J638" i="16"/>
  <c r="J430" i="16"/>
  <c r="J426" i="16"/>
  <c r="J422" i="16"/>
  <c r="J418" i="16"/>
  <c r="J370" i="16"/>
  <c r="J354" i="16"/>
  <c r="J338" i="16"/>
  <c r="J332" i="16"/>
  <c r="J324" i="16"/>
  <c r="J316" i="16"/>
  <c r="J308" i="16"/>
  <c r="J21" i="16"/>
  <c r="J447" i="16"/>
  <c r="J455" i="16"/>
  <c r="J352" i="16"/>
  <c r="J408" i="16"/>
  <c r="J434" i="16"/>
  <c r="J550" i="16"/>
  <c r="J562" i="16"/>
  <c r="J570" i="16"/>
  <c r="J578" i="16"/>
  <c r="J590" i="16"/>
  <c r="J598" i="16"/>
  <c r="J606" i="16"/>
  <c r="J614" i="16"/>
  <c r="J622" i="16"/>
  <c r="J630" i="16"/>
  <c r="J726" i="16"/>
  <c r="J794" i="16"/>
  <c r="J810" i="16"/>
  <c r="J842" i="16"/>
  <c r="J872" i="16"/>
  <c r="J898" i="16"/>
  <c r="J906" i="16"/>
  <c r="J914" i="16"/>
  <c r="J922" i="16"/>
  <c r="J978" i="16"/>
  <c r="J874" i="16"/>
  <c r="J346" i="16"/>
  <c r="J350" i="16"/>
  <c r="J366" i="16"/>
  <c r="J374" i="16"/>
  <c r="J378" i="16"/>
  <c r="J382" i="16"/>
  <c r="J386" i="16"/>
  <c r="J390" i="16"/>
  <c r="J394" i="16"/>
  <c r="J404" i="16"/>
  <c r="J410" i="16"/>
  <c r="J432" i="16"/>
  <c r="J460" i="16"/>
  <c r="J478" i="16"/>
  <c r="J482" i="16"/>
  <c r="J498" i="16"/>
  <c r="J502" i="16"/>
  <c r="J506" i="16"/>
  <c r="J512" i="16"/>
  <c r="J516" i="16"/>
  <c r="J528" i="16"/>
  <c r="J532" i="16"/>
  <c r="J536" i="16"/>
  <c r="J540" i="16"/>
  <c r="J544" i="16"/>
  <c r="J552" i="16"/>
  <c r="J560" i="16"/>
  <c r="J564" i="16"/>
  <c r="J572" i="16"/>
  <c r="J576" i="16"/>
  <c r="J580" i="16"/>
  <c r="J584" i="16"/>
  <c r="J592" i="16"/>
  <c r="J596" i="16"/>
  <c r="J600" i="16"/>
  <c r="J650" i="16"/>
  <c r="J674" i="16"/>
  <c r="J728" i="16"/>
  <c r="J796" i="16"/>
  <c r="J800" i="16"/>
  <c r="J804" i="16"/>
  <c r="J808" i="16"/>
  <c r="J836" i="16"/>
  <c r="J840" i="16"/>
  <c r="J844" i="16"/>
  <c r="J856" i="16"/>
  <c r="J864" i="16"/>
  <c r="J868" i="16"/>
  <c r="J882" i="16"/>
  <c r="J333" i="16"/>
  <c r="J331" i="16"/>
  <c r="J329" i="16"/>
  <c r="J327" i="16"/>
  <c r="J325" i="16"/>
  <c r="J323" i="16"/>
  <c r="J321" i="16"/>
  <c r="J319" i="16"/>
  <c r="J317" i="16"/>
  <c r="J315" i="16"/>
  <c r="J313" i="16"/>
  <c r="J309" i="16"/>
  <c r="J307" i="16"/>
  <c r="J305" i="16"/>
  <c r="J303" i="16"/>
  <c r="J604" i="16"/>
  <c r="J608" i="16"/>
  <c r="J612" i="16"/>
  <c r="J616" i="16"/>
  <c r="J620" i="16"/>
  <c r="J624" i="16"/>
  <c r="J628" i="16"/>
  <c r="J632" i="16"/>
  <c r="J896" i="16"/>
  <c r="J900" i="16"/>
  <c r="J904" i="16"/>
  <c r="J908" i="16"/>
  <c r="J912" i="16"/>
  <c r="J916" i="16"/>
  <c r="J920" i="16"/>
  <c r="J924" i="16"/>
  <c r="J942" i="16"/>
  <c r="J980" i="16"/>
  <c r="J301" i="16"/>
  <c r="J299" i="16"/>
  <c r="J297" i="16"/>
  <c r="J295" i="16"/>
  <c r="J293" i="16"/>
  <c r="J291" i="16"/>
  <c r="J289" i="16"/>
  <c r="J287" i="16"/>
  <c r="J285" i="16"/>
  <c r="J283" i="16"/>
  <c r="J281" i="16"/>
  <c r="J279" i="16"/>
  <c r="J277" i="16"/>
  <c r="J275" i="16"/>
  <c r="J273" i="16"/>
  <c r="J271" i="16"/>
  <c r="J269" i="16"/>
  <c r="J267" i="16"/>
  <c r="J265" i="16"/>
  <c r="J263" i="16"/>
  <c r="J261" i="16"/>
  <c r="J259" i="16"/>
  <c r="J257" i="16"/>
  <c r="J255" i="16"/>
  <c r="J253" i="16"/>
  <c r="J251" i="16"/>
  <c r="J249" i="16"/>
  <c r="J247" i="16"/>
  <c r="J245" i="16"/>
  <c r="J243" i="16"/>
  <c r="J241" i="16"/>
  <c r="J239" i="16"/>
  <c r="J237" i="16"/>
  <c r="J235" i="16"/>
  <c r="J233" i="16"/>
  <c r="J231" i="16"/>
  <c r="J229" i="16"/>
  <c r="J227" i="16"/>
  <c r="J225" i="16"/>
  <c r="J223" i="16"/>
  <c r="J221" i="16"/>
  <c r="J219" i="16"/>
  <c r="J217" i="16"/>
  <c r="J215" i="16"/>
  <c r="J213" i="16"/>
  <c r="J211" i="16"/>
  <c r="J209" i="16"/>
  <c r="J207" i="16"/>
  <c r="J205" i="16"/>
  <c r="J203" i="16"/>
  <c r="J201" i="16"/>
  <c r="J199" i="16"/>
  <c r="J197" i="16"/>
  <c r="J195" i="16"/>
  <c r="J193" i="16"/>
  <c r="J191" i="16"/>
  <c r="J189" i="16"/>
  <c r="J187" i="16"/>
  <c r="J185" i="16"/>
  <c r="J183" i="16"/>
  <c r="J181" i="16"/>
  <c r="J179" i="16"/>
  <c r="J177" i="16"/>
  <c r="J175" i="16"/>
  <c r="J173" i="16"/>
  <c r="J171" i="16"/>
  <c r="J169" i="16"/>
  <c r="J167" i="16"/>
  <c r="J165" i="16"/>
  <c r="J163" i="16"/>
  <c r="J161" i="16"/>
  <c r="J159" i="16"/>
  <c r="J157" i="16"/>
  <c r="J155" i="16"/>
  <c r="J153" i="16"/>
  <c r="J151" i="16"/>
  <c r="J149" i="16"/>
  <c r="J147" i="16"/>
  <c r="J145" i="16"/>
  <c r="J143" i="16"/>
  <c r="J141" i="16"/>
  <c r="J139" i="16"/>
  <c r="J137" i="16"/>
  <c r="J135" i="16"/>
  <c r="J133" i="16"/>
  <c r="J131" i="16"/>
  <c r="J129" i="16"/>
  <c r="J127" i="16"/>
  <c r="J125" i="16"/>
  <c r="J123" i="16"/>
  <c r="J121" i="16"/>
  <c r="J119" i="16"/>
  <c r="J117" i="16"/>
  <c r="J115" i="16"/>
  <c r="J113" i="16"/>
  <c r="J111" i="16"/>
  <c r="J109" i="16"/>
  <c r="J107" i="16"/>
  <c r="J105" i="16"/>
  <c r="J103" i="16"/>
  <c r="J101" i="16"/>
  <c r="J99" i="16"/>
  <c r="J97" i="16"/>
  <c r="J95" i="16"/>
  <c r="J93" i="16"/>
  <c r="J91" i="16"/>
  <c r="J89" i="16"/>
  <c r="J87" i="16"/>
  <c r="J85" i="16"/>
  <c r="J83" i="16"/>
  <c r="J81" i="16"/>
  <c r="J79" i="16"/>
  <c r="J77" i="16"/>
  <c r="J75" i="16"/>
  <c r="J73" i="16"/>
  <c r="J71" i="16"/>
  <c r="J69" i="16"/>
  <c r="J67" i="16"/>
  <c r="J65" i="16"/>
  <c r="J63" i="16"/>
  <c r="J61" i="16"/>
  <c r="J59" i="16"/>
  <c r="J57" i="16"/>
  <c r="J55" i="16"/>
  <c r="J53" i="16"/>
  <c r="J51" i="16"/>
  <c r="J49" i="16"/>
  <c r="J47" i="16"/>
  <c r="J45" i="16"/>
  <c r="J43" i="16"/>
  <c r="J41" i="16"/>
  <c r="J37" i="16"/>
  <c r="J36" i="16"/>
  <c r="J35" i="16"/>
  <c r="J30" i="16"/>
  <c r="J28" i="16"/>
  <c r="J24" i="16"/>
  <c r="J23" i="16"/>
  <c r="J30" i="14"/>
  <c r="J24" i="14"/>
  <c r="J23" i="14"/>
  <c r="J29" i="14"/>
  <c r="J26" i="14"/>
  <c r="J257" i="11"/>
  <c r="J77" i="11"/>
  <c r="J284" i="11"/>
  <c r="J180" i="11"/>
  <c r="J172" i="11"/>
  <c r="J148" i="11"/>
  <c r="J56" i="11"/>
  <c r="J291" i="11"/>
  <c r="J285" i="11"/>
  <c r="J283" i="11"/>
  <c r="J277" i="11"/>
  <c r="J275" i="11"/>
  <c r="J267" i="11"/>
  <c r="J261" i="11"/>
  <c r="J259" i="11"/>
  <c r="J251" i="11"/>
  <c r="J243" i="11"/>
  <c r="J237" i="11"/>
  <c r="J235" i="11"/>
  <c r="J229" i="11"/>
  <c r="J227" i="11"/>
  <c r="J221" i="11"/>
  <c r="J219" i="11"/>
  <c r="J211" i="11"/>
  <c r="J205" i="11"/>
  <c r="J203" i="11"/>
  <c r="J197" i="11"/>
  <c r="J195" i="11"/>
  <c r="J189" i="11"/>
  <c r="J187" i="11"/>
  <c r="J181" i="11"/>
  <c r="J179" i="11"/>
  <c r="J173" i="11"/>
  <c r="J171" i="11"/>
  <c r="J165" i="11"/>
  <c r="J163" i="11"/>
  <c r="J157" i="11"/>
  <c r="J155" i="11"/>
  <c r="J149" i="11"/>
  <c r="J147" i="11"/>
  <c r="J139" i="11"/>
  <c r="J133" i="11"/>
  <c r="J131" i="11"/>
  <c r="J125" i="11"/>
  <c r="J123" i="11"/>
  <c r="J119" i="11"/>
  <c r="J113" i="11"/>
  <c r="J111" i="11"/>
  <c r="J105" i="11"/>
  <c r="J103" i="11"/>
  <c r="J97" i="11"/>
  <c r="J95" i="11"/>
  <c r="J89" i="11"/>
  <c r="J87" i="11"/>
  <c r="J79" i="11"/>
  <c r="J71" i="11"/>
  <c r="J67" i="11"/>
  <c r="J65" i="11"/>
  <c r="J63" i="11"/>
  <c r="J61" i="11"/>
  <c r="J59" i="11"/>
  <c r="J55" i="11"/>
  <c r="J53" i="11"/>
  <c r="J51" i="11"/>
  <c r="J49" i="11"/>
  <c r="J47" i="11"/>
  <c r="J45" i="11"/>
  <c r="J43" i="11"/>
  <c r="J37" i="11"/>
  <c r="J36" i="11"/>
  <c r="J35" i="11"/>
  <c r="J30" i="11"/>
  <c r="J28" i="11"/>
  <c r="J24" i="11"/>
  <c r="J23" i="11"/>
  <c r="J42" i="11"/>
  <c r="J22" i="11"/>
  <c r="J248" i="11"/>
  <c r="J216" i="11"/>
  <c r="J184" i="11"/>
  <c r="J160" i="11"/>
  <c r="J92" i="11"/>
  <c r="J21" i="11"/>
  <c r="J161" i="10"/>
  <c r="J153" i="10"/>
  <c r="J145" i="10"/>
  <c r="J137" i="10"/>
  <c r="J129" i="10"/>
  <c r="J121" i="10"/>
  <c r="J113" i="10"/>
  <c r="J105" i="10"/>
  <c r="J97" i="10"/>
  <c r="J89" i="10"/>
  <c r="J81" i="10"/>
  <c r="J73" i="10"/>
  <c r="J65" i="10"/>
  <c r="J57" i="10"/>
  <c r="J49" i="10"/>
  <c r="J41" i="10"/>
  <c r="F1019" i="18"/>
  <c r="G1018" i="18"/>
  <c r="F1017" i="18"/>
  <c r="G1016" i="18"/>
  <c r="F1015" i="18"/>
  <c r="G1014" i="18"/>
  <c r="F1013" i="18"/>
  <c r="J1013" i="18" s="1"/>
  <c r="G1012" i="18"/>
  <c r="F1011" i="18"/>
  <c r="G1010" i="18"/>
  <c r="F1009" i="18"/>
  <c r="G1008" i="18"/>
  <c r="F1007" i="18"/>
  <c r="G1006" i="18"/>
  <c r="F1005" i="18"/>
  <c r="G1004" i="18"/>
  <c r="F1003" i="18"/>
  <c r="J1003" i="18" s="1"/>
  <c r="G1002" i="18"/>
  <c r="F1001" i="18"/>
  <c r="G1000" i="18"/>
  <c r="F999" i="18"/>
  <c r="G998" i="18"/>
  <c r="F997" i="18"/>
  <c r="G996" i="18"/>
  <c r="F995" i="18"/>
  <c r="J995" i="18" s="1"/>
  <c r="G994" i="18"/>
  <c r="F993" i="18"/>
  <c r="G992" i="18"/>
  <c r="F991" i="18"/>
  <c r="G990" i="18"/>
  <c r="F989" i="18"/>
  <c r="G988" i="18"/>
  <c r="F987" i="18"/>
  <c r="G986" i="18"/>
  <c r="F985" i="18"/>
  <c r="G984" i="18"/>
  <c r="F983" i="18"/>
  <c r="J983" i="18" s="1"/>
  <c r="G982" i="18"/>
  <c r="F981" i="18"/>
  <c r="G980" i="18"/>
  <c r="F979" i="18"/>
  <c r="G978" i="18"/>
  <c r="F977" i="18"/>
  <c r="J977" i="18" s="1"/>
  <c r="G976" i="18"/>
  <c r="F975" i="18"/>
  <c r="G974" i="18"/>
  <c r="F973" i="18"/>
  <c r="G972" i="18"/>
  <c r="F971" i="18"/>
  <c r="G970" i="18"/>
  <c r="F969" i="18"/>
  <c r="J969" i="18" s="1"/>
  <c r="G968" i="18"/>
  <c r="F967" i="18"/>
  <c r="G966" i="18"/>
  <c r="F965" i="18"/>
  <c r="G964" i="18"/>
  <c r="F963" i="18"/>
  <c r="J963" i="18" s="1"/>
  <c r="G962" i="18"/>
  <c r="F961" i="18"/>
  <c r="J961" i="18" s="1"/>
  <c r="G960" i="18"/>
  <c r="F959" i="18"/>
  <c r="G958" i="18"/>
  <c r="F957" i="18"/>
  <c r="G956" i="18"/>
  <c r="F955" i="18"/>
  <c r="J955" i="18" s="1"/>
  <c r="G954" i="18"/>
  <c r="F953" i="18"/>
  <c r="J953" i="18" s="1"/>
  <c r="G952" i="18"/>
  <c r="F951" i="18"/>
  <c r="G950" i="18"/>
  <c r="F949" i="18"/>
  <c r="G948" i="18"/>
  <c r="F947" i="18"/>
  <c r="J947" i="18" s="1"/>
  <c r="G946" i="18"/>
  <c r="F945" i="18"/>
  <c r="J945" i="18" s="1"/>
  <c r="G944" i="18"/>
  <c r="F943" i="18"/>
  <c r="G942" i="18"/>
  <c r="F941" i="18"/>
  <c r="G940" i="18"/>
  <c r="F939" i="18"/>
  <c r="G938" i="18"/>
  <c r="F937" i="18"/>
  <c r="G936" i="18"/>
  <c r="F935" i="18"/>
  <c r="G934" i="18"/>
  <c r="F933" i="18"/>
  <c r="G932" i="18"/>
  <c r="F931" i="18"/>
  <c r="G930" i="18"/>
  <c r="F929" i="18"/>
  <c r="G928" i="18"/>
  <c r="F927" i="18"/>
  <c r="G926" i="18"/>
  <c r="F925" i="18"/>
  <c r="G924" i="18"/>
  <c r="F923" i="18"/>
  <c r="G922" i="18"/>
  <c r="F921" i="18"/>
  <c r="G920" i="18"/>
  <c r="F919" i="18"/>
  <c r="G918" i="18"/>
  <c r="F917" i="18"/>
  <c r="G916" i="18"/>
  <c r="F915" i="18"/>
  <c r="G914" i="18"/>
  <c r="F913" i="18"/>
  <c r="G912" i="18"/>
  <c r="F911" i="18"/>
  <c r="G910" i="18"/>
  <c r="F909" i="18"/>
  <c r="G908" i="18"/>
  <c r="F907" i="18"/>
  <c r="G906" i="18"/>
  <c r="F905" i="18"/>
  <c r="G904" i="18"/>
  <c r="F903" i="18"/>
  <c r="G902" i="18"/>
  <c r="F901" i="18"/>
  <c r="G900" i="18"/>
  <c r="F899" i="18"/>
  <c r="G898" i="18"/>
  <c r="F897" i="18"/>
  <c r="G896" i="18"/>
  <c r="F895" i="18"/>
  <c r="G894" i="18"/>
  <c r="F893" i="18"/>
  <c r="G892" i="18"/>
  <c r="F891" i="18"/>
  <c r="G890" i="18"/>
  <c r="F889" i="18"/>
  <c r="G888" i="18"/>
  <c r="F887" i="18"/>
  <c r="G886" i="18"/>
  <c r="F885" i="18"/>
  <c r="G884" i="18"/>
  <c r="F883" i="18"/>
  <c r="G882" i="18"/>
  <c r="F881" i="18"/>
  <c r="G880" i="18"/>
  <c r="F879" i="18"/>
  <c r="G878" i="18"/>
  <c r="F877" i="18"/>
  <c r="G876" i="18"/>
  <c r="F875" i="18"/>
  <c r="G874" i="18"/>
  <c r="F873" i="18"/>
  <c r="G872" i="18"/>
  <c r="F871" i="18"/>
  <c r="G870" i="18"/>
  <c r="F869" i="18"/>
  <c r="G868" i="18"/>
  <c r="F867" i="18"/>
  <c r="G866" i="18"/>
  <c r="F865" i="18"/>
  <c r="G864" i="18"/>
  <c r="F863" i="18"/>
  <c r="G862" i="18"/>
  <c r="F861" i="18"/>
  <c r="G860" i="18"/>
  <c r="F859" i="18"/>
  <c r="G858" i="18"/>
  <c r="F857" i="18"/>
  <c r="G856" i="18"/>
  <c r="F855" i="18"/>
  <c r="G854" i="18"/>
  <c r="F853" i="18"/>
  <c r="G852" i="18"/>
  <c r="F851" i="18"/>
  <c r="G850" i="18"/>
  <c r="F849" i="18"/>
  <c r="G848" i="18"/>
  <c r="F847" i="18"/>
  <c r="G846" i="18"/>
  <c r="F845" i="18"/>
  <c r="G844" i="18"/>
  <c r="F843" i="18"/>
  <c r="G842" i="18"/>
  <c r="F841" i="18"/>
  <c r="G840" i="18"/>
  <c r="F839" i="18"/>
  <c r="G838" i="18"/>
  <c r="F837" i="18"/>
  <c r="G836" i="18"/>
  <c r="F835" i="18"/>
  <c r="G834" i="18"/>
  <c r="F833" i="18"/>
  <c r="G832" i="18"/>
  <c r="F831" i="18"/>
  <c r="G830" i="18"/>
  <c r="F829" i="18"/>
  <c r="G828" i="18"/>
  <c r="F827" i="18"/>
  <c r="G826" i="18"/>
  <c r="F825" i="18"/>
  <c r="G824" i="18"/>
  <c r="F823" i="18"/>
  <c r="G822" i="18"/>
  <c r="F821" i="18"/>
  <c r="G820" i="18"/>
  <c r="F819" i="18"/>
  <c r="G818" i="18"/>
  <c r="F817" i="18"/>
  <c r="G816" i="18"/>
  <c r="F815" i="18"/>
  <c r="G814" i="18"/>
  <c r="F813" i="18"/>
  <c r="G812" i="18"/>
  <c r="F811" i="18"/>
  <c r="G810" i="18"/>
  <c r="F809" i="18"/>
  <c r="G808" i="18"/>
  <c r="F807" i="18"/>
  <c r="G806" i="18"/>
  <c r="F805" i="18"/>
  <c r="G804" i="18"/>
  <c r="F803" i="18"/>
  <c r="G802" i="18"/>
  <c r="F801" i="18"/>
  <c r="J801" i="18" s="1"/>
  <c r="G800" i="18"/>
  <c r="F799" i="18"/>
  <c r="G798" i="18"/>
  <c r="F797" i="18"/>
  <c r="G796" i="18"/>
  <c r="F795" i="18"/>
  <c r="G794" i="18"/>
  <c r="F793" i="18"/>
  <c r="J793" i="18" s="1"/>
  <c r="G792" i="18"/>
  <c r="F791" i="18"/>
  <c r="J791" i="18" s="1"/>
  <c r="G790" i="18"/>
  <c r="F789" i="18"/>
  <c r="G788" i="18"/>
  <c r="F787" i="18"/>
  <c r="G786" i="18"/>
  <c r="F785" i="18"/>
  <c r="J785" i="18" s="1"/>
  <c r="G784" i="18"/>
  <c r="F783" i="18"/>
  <c r="G782" i="18"/>
  <c r="F781" i="18"/>
  <c r="G780" i="18"/>
  <c r="F779" i="18"/>
  <c r="G778" i="18"/>
  <c r="F777" i="18"/>
  <c r="J777" i="18" s="1"/>
  <c r="G776" i="18"/>
  <c r="F775" i="18"/>
  <c r="G774" i="18"/>
  <c r="F773" i="18"/>
  <c r="G772" i="18"/>
  <c r="F771" i="18"/>
  <c r="G770" i="18"/>
  <c r="F769" i="18"/>
  <c r="J769" i="18" s="1"/>
  <c r="G768" i="18"/>
  <c r="F767" i="18"/>
  <c r="G766" i="18"/>
  <c r="F765" i="18"/>
  <c r="G764" i="18"/>
  <c r="F763" i="18"/>
  <c r="G762" i="18"/>
  <c r="F761" i="18"/>
  <c r="J761" i="18" s="1"/>
  <c r="G760" i="18"/>
  <c r="F759" i="18"/>
  <c r="J759" i="18" s="1"/>
  <c r="G758" i="18"/>
  <c r="F757" i="18"/>
  <c r="G756" i="18"/>
  <c r="F755" i="18"/>
  <c r="G754" i="18"/>
  <c r="F753" i="18"/>
  <c r="J753" i="18" s="1"/>
  <c r="G752" i="18"/>
  <c r="F751" i="18"/>
  <c r="G750" i="18"/>
  <c r="F749" i="18"/>
  <c r="G748" i="18"/>
  <c r="F747" i="18"/>
  <c r="G746" i="18"/>
  <c r="F745" i="18"/>
  <c r="J745" i="18" s="1"/>
  <c r="G744" i="18"/>
  <c r="F743" i="18"/>
  <c r="J743" i="18" s="1"/>
  <c r="G742" i="18"/>
  <c r="F741" i="18"/>
  <c r="G740" i="18"/>
  <c r="F739" i="18"/>
  <c r="G738" i="18"/>
  <c r="F737" i="18"/>
  <c r="J737" i="18" s="1"/>
  <c r="G736" i="18"/>
  <c r="F735" i="18"/>
  <c r="G734" i="18"/>
  <c r="F733" i="18"/>
  <c r="G732" i="18"/>
  <c r="F731" i="18"/>
  <c r="G730" i="18"/>
  <c r="F729" i="18"/>
  <c r="G728" i="18"/>
  <c r="F727" i="18"/>
  <c r="J727" i="18" s="1"/>
  <c r="G726" i="18"/>
  <c r="F725" i="18"/>
  <c r="G724" i="18"/>
  <c r="F723" i="18"/>
  <c r="G722" i="18"/>
  <c r="F721" i="18"/>
  <c r="J721" i="18" s="1"/>
  <c r="G720" i="18"/>
  <c r="F719" i="18"/>
  <c r="G718" i="18"/>
  <c r="F717" i="18"/>
  <c r="G716" i="18"/>
  <c r="F715" i="18"/>
  <c r="J715" i="18" s="1"/>
  <c r="G714" i="18"/>
  <c r="F713" i="18"/>
  <c r="G712" i="18"/>
  <c r="F711" i="18"/>
  <c r="G710" i="18"/>
  <c r="F709" i="18"/>
  <c r="G708" i="18"/>
  <c r="F707" i="18"/>
  <c r="J707" i="18" s="1"/>
  <c r="G706" i="18"/>
  <c r="F705" i="18"/>
  <c r="G704" i="18"/>
  <c r="F703" i="18"/>
  <c r="G702" i="18"/>
  <c r="F701" i="18"/>
  <c r="G700" i="18"/>
  <c r="F699" i="18"/>
  <c r="J699" i="18" s="1"/>
  <c r="G698" i="18"/>
  <c r="F697" i="18"/>
  <c r="G696" i="18"/>
  <c r="F695" i="18"/>
  <c r="G694" i="18"/>
  <c r="F693" i="18"/>
  <c r="J693" i="18" s="1"/>
  <c r="G692" i="18"/>
  <c r="F691" i="18"/>
  <c r="J691" i="18" s="1"/>
  <c r="G690" i="18"/>
  <c r="F689" i="18"/>
  <c r="G688" i="18"/>
  <c r="F687" i="18"/>
  <c r="G686" i="18"/>
  <c r="F685" i="18"/>
  <c r="G684" i="18"/>
  <c r="F683" i="18"/>
  <c r="J683" i="18" s="1"/>
  <c r="G682" i="18"/>
  <c r="F681" i="18"/>
  <c r="G680" i="18"/>
  <c r="F679" i="18"/>
  <c r="G678" i="18"/>
  <c r="F677" i="18"/>
  <c r="G676" i="18"/>
  <c r="F675" i="18"/>
  <c r="J675" i="18" s="1"/>
  <c r="G1019" i="18"/>
  <c r="F1018" i="18"/>
  <c r="G1017" i="18"/>
  <c r="F1016" i="18"/>
  <c r="G1015" i="18"/>
  <c r="F1014" i="18"/>
  <c r="G1013" i="18"/>
  <c r="F1012" i="18"/>
  <c r="G1011" i="18"/>
  <c r="J1011" i="18" s="1"/>
  <c r="F1010" i="18"/>
  <c r="G1009" i="18"/>
  <c r="F1008" i="18"/>
  <c r="G1007" i="18"/>
  <c r="F1006" i="18"/>
  <c r="G1005" i="18"/>
  <c r="J1005" i="18" s="1"/>
  <c r="F1004" i="18"/>
  <c r="G1003" i="18"/>
  <c r="F1002" i="18"/>
  <c r="G1001" i="18"/>
  <c r="F1000" i="18"/>
  <c r="G999" i="18"/>
  <c r="F998" i="18"/>
  <c r="G997" i="18"/>
  <c r="J997" i="18" s="1"/>
  <c r="F996" i="18"/>
  <c r="G995" i="18"/>
  <c r="F994" i="18"/>
  <c r="G993" i="18"/>
  <c r="F992" i="18"/>
  <c r="G991" i="18"/>
  <c r="F990" i="18"/>
  <c r="G989" i="18"/>
  <c r="J989" i="18" s="1"/>
  <c r="F988" i="18"/>
  <c r="G987" i="18"/>
  <c r="J987" i="18" s="1"/>
  <c r="F986" i="18"/>
  <c r="G985" i="18"/>
  <c r="F984" i="18"/>
  <c r="G983" i="18"/>
  <c r="F982" i="18"/>
  <c r="G981" i="18"/>
  <c r="J981" i="18" s="1"/>
  <c r="F980" i="18"/>
  <c r="G979" i="18"/>
  <c r="J979" i="18" s="1"/>
  <c r="F978" i="18"/>
  <c r="G977" i="18"/>
  <c r="F976" i="18"/>
  <c r="G975" i="18"/>
  <c r="F974" i="18"/>
  <c r="G973" i="18"/>
  <c r="J973" i="18" s="1"/>
  <c r="F972" i="18"/>
  <c r="G971" i="18"/>
  <c r="J971" i="18" s="1"/>
  <c r="F970" i="18"/>
  <c r="G969" i="18"/>
  <c r="F968" i="18"/>
  <c r="G967" i="18"/>
  <c r="F966" i="18"/>
  <c r="G965" i="18"/>
  <c r="J965" i="18" s="1"/>
  <c r="F964" i="18"/>
  <c r="J964" i="18" s="1"/>
  <c r="G963" i="18"/>
  <c r="F962" i="18"/>
  <c r="G961" i="18"/>
  <c r="F960" i="18"/>
  <c r="G959" i="18"/>
  <c r="F958" i="18"/>
  <c r="G957" i="18"/>
  <c r="J957" i="18" s="1"/>
  <c r="F956" i="18"/>
  <c r="J956" i="18" s="1"/>
  <c r="G955" i="18"/>
  <c r="F954" i="18"/>
  <c r="G953" i="18"/>
  <c r="F952" i="18"/>
  <c r="G951" i="18"/>
  <c r="J951" i="18" s="1"/>
  <c r="F950" i="18"/>
  <c r="G949" i="18"/>
  <c r="J949" i="18" s="1"/>
  <c r="F948" i="18"/>
  <c r="J948" i="18" s="1"/>
  <c r="G947" i="18"/>
  <c r="F946" i="18"/>
  <c r="G945" i="18"/>
  <c r="F944" i="18"/>
  <c r="G943" i="18"/>
  <c r="F942" i="18"/>
  <c r="G941" i="18"/>
  <c r="J941" i="18" s="1"/>
  <c r="F940" i="18"/>
  <c r="J940" i="18" s="1"/>
  <c r="G939" i="18"/>
  <c r="J939" i="18" s="1"/>
  <c r="F938" i="18"/>
  <c r="G937" i="18"/>
  <c r="F936" i="18"/>
  <c r="G935" i="18"/>
  <c r="J935" i="18" s="1"/>
  <c r="F934" i="18"/>
  <c r="G933" i="18"/>
  <c r="J933" i="18" s="1"/>
  <c r="F932" i="18"/>
  <c r="J932" i="18" s="1"/>
  <c r="G931" i="18"/>
  <c r="F930" i="18"/>
  <c r="G929" i="18"/>
  <c r="F928" i="18"/>
  <c r="G927" i="18"/>
  <c r="F926" i="18"/>
  <c r="G925" i="18"/>
  <c r="J925" i="18" s="1"/>
  <c r="F924" i="18"/>
  <c r="J924" i="18" s="1"/>
  <c r="G923" i="18"/>
  <c r="J923" i="18" s="1"/>
  <c r="F922" i="18"/>
  <c r="G921" i="18"/>
  <c r="F920" i="18"/>
  <c r="G919" i="18"/>
  <c r="F918" i="18"/>
  <c r="G917" i="18"/>
  <c r="J917" i="18" s="1"/>
  <c r="F916" i="18"/>
  <c r="J916" i="18" s="1"/>
  <c r="G915" i="18"/>
  <c r="J915" i="18" s="1"/>
  <c r="F914" i="18"/>
  <c r="G913" i="18"/>
  <c r="F912" i="18"/>
  <c r="G911" i="18"/>
  <c r="F910" i="18"/>
  <c r="G909" i="18"/>
  <c r="J909" i="18" s="1"/>
  <c r="F908" i="18"/>
  <c r="G907" i="18"/>
  <c r="J907" i="18" s="1"/>
  <c r="F906" i="18"/>
  <c r="G905" i="18"/>
  <c r="J905" i="18" s="1"/>
  <c r="F904" i="18"/>
  <c r="G903" i="18"/>
  <c r="F902" i="18"/>
  <c r="J902" i="18" s="1"/>
  <c r="G901" i="18"/>
  <c r="J901" i="18" s="1"/>
  <c r="F900" i="18"/>
  <c r="G899" i="18"/>
  <c r="J899" i="18" s="1"/>
  <c r="F898" i="18"/>
  <c r="G897" i="18"/>
  <c r="F896" i="18"/>
  <c r="G895" i="18"/>
  <c r="F894" i="18"/>
  <c r="J894" i="18" s="1"/>
  <c r="G893" i="18"/>
  <c r="J893" i="18" s="1"/>
  <c r="F892" i="18"/>
  <c r="G891" i="18"/>
  <c r="J891" i="18" s="1"/>
  <c r="F890" i="18"/>
  <c r="G889" i="18"/>
  <c r="F888" i="18"/>
  <c r="G887" i="18"/>
  <c r="F886" i="18"/>
  <c r="J886" i="18" s="1"/>
  <c r="G885" i="18"/>
  <c r="J885" i="18" s="1"/>
  <c r="F884" i="18"/>
  <c r="G883" i="18"/>
  <c r="J883" i="18" s="1"/>
  <c r="F882" i="18"/>
  <c r="G881" i="18"/>
  <c r="F880" i="18"/>
  <c r="G879" i="18"/>
  <c r="F878" i="18"/>
  <c r="J878" i="18" s="1"/>
  <c r="G877" i="18"/>
  <c r="J877" i="18" s="1"/>
  <c r="F876" i="18"/>
  <c r="G875" i="18"/>
  <c r="J875" i="18" s="1"/>
  <c r="F874" i="18"/>
  <c r="G873" i="18"/>
  <c r="F872" i="18"/>
  <c r="G871" i="18"/>
  <c r="F870" i="18"/>
  <c r="J870" i="18" s="1"/>
  <c r="G869" i="18"/>
  <c r="J869" i="18" s="1"/>
  <c r="F868" i="18"/>
  <c r="G867" i="18"/>
  <c r="J867" i="18" s="1"/>
  <c r="F866" i="18"/>
  <c r="J866" i="18" s="1"/>
  <c r="G865" i="18"/>
  <c r="F864" i="18"/>
  <c r="G863" i="18"/>
  <c r="F862" i="18"/>
  <c r="J862" i="18" s="1"/>
  <c r="G861" i="18"/>
  <c r="J861" i="18" s="1"/>
  <c r="F860" i="18"/>
  <c r="G859" i="18"/>
  <c r="J859" i="18" s="1"/>
  <c r="F858" i="18"/>
  <c r="J858" i="18" s="1"/>
  <c r="G857" i="18"/>
  <c r="F856" i="18"/>
  <c r="G855" i="18"/>
  <c r="F854" i="18"/>
  <c r="G853" i="18"/>
  <c r="J853" i="18" s="1"/>
  <c r="F852" i="18"/>
  <c r="J852" i="18" s="1"/>
  <c r="G851" i="18"/>
  <c r="F850" i="18"/>
  <c r="G849" i="18"/>
  <c r="F848" i="18"/>
  <c r="G847" i="18"/>
  <c r="F846" i="18"/>
  <c r="G845" i="18"/>
  <c r="J845" i="18" s="1"/>
  <c r="F844" i="18"/>
  <c r="J844" i="18" s="1"/>
  <c r="G843" i="18"/>
  <c r="J843" i="18" s="1"/>
  <c r="F842" i="18"/>
  <c r="G841" i="18"/>
  <c r="J841" i="18" s="1"/>
  <c r="F840" i="18"/>
  <c r="G839" i="18"/>
  <c r="F838" i="18"/>
  <c r="G837" i="18"/>
  <c r="J837" i="18" s="1"/>
  <c r="F836" i="18"/>
  <c r="J836" i="18" s="1"/>
  <c r="G835" i="18"/>
  <c r="J835" i="18" s="1"/>
  <c r="F834" i="18"/>
  <c r="G833" i="18"/>
  <c r="F832" i="18"/>
  <c r="G831" i="18"/>
  <c r="F830" i="18"/>
  <c r="G829" i="18"/>
  <c r="J829" i="18" s="1"/>
  <c r="F828" i="18"/>
  <c r="G827" i="18"/>
  <c r="J827" i="18" s="1"/>
  <c r="F826" i="18"/>
  <c r="G825" i="18"/>
  <c r="F824" i="18"/>
  <c r="G823" i="18"/>
  <c r="F822" i="18"/>
  <c r="J822" i="18" s="1"/>
  <c r="G821" i="18"/>
  <c r="J821" i="18" s="1"/>
  <c r="F820" i="18"/>
  <c r="G819" i="18"/>
  <c r="F818" i="18"/>
  <c r="G817" i="18"/>
  <c r="F816" i="18"/>
  <c r="G815" i="18"/>
  <c r="F814" i="18"/>
  <c r="J814" i="18" s="1"/>
  <c r="G813" i="18"/>
  <c r="J813" i="18" s="1"/>
  <c r="F812" i="18"/>
  <c r="G811" i="18"/>
  <c r="F810" i="18"/>
  <c r="G809" i="18"/>
  <c r="J809" i="18" s="1"/>
  <c r="F808" i="18"/>
  <c r="G807" i="18"/>
  <c r="F806" i="18"/>
  <c r="G805" i="18"/>
  <c r="J805" i="18" s="1"/>
  <c r="F804" i="18"/>
  <c r="G803" i="18"/>
  <c r="J803" i="18" s="1"/>
  <c r="F802" i="18"/>
  <c r="G801" i="18"/>
  <c r="F800" i="18"/>
  <c r="G799" i="18"/>
  <c r="F798" i="18"/>
  <c r="G797" i="18"/>
  <c r="J797" i="18" s="1"/>
  <c r="F796" i="18"/>
  <c r="G795" i="18"/>
  <c r="J795" i="18" s="1"/>
  <c r="F794" i="18"/>
  <c r="G793" i="18"/>
  <c r="F792" i="18"/>
  <c r="G791" i="18"/>
  <c r="F790" i="18"/>
  <c r="G789" i="18"/>
  <c r="J789" i="18" s="1"/>
  <c r="F788" i="18"/>
  <c r="G787" i="18"/>
  <c r="J787" i="18" s="1"/>
  <c r="F786" i="18"/>
  <c r="G785" i="18"/>
  <c r="F784" i="18"/>
  <c r="G783" i="18"/>
  <c r="F782" i="18"/>
  <c r="G781" i="18"/>
  <c r="J781" i="18" s="1"/>
  <c r="F780" i="18"/>
  <c r="G779" i="18"/>
  <c r="J779" i="18" s="1"/>
  <c r="F778" i="18"/>
  <c r="G777" i="18"/>
  <c r="F776" i="18"/>
  <c r="G775" i="18"/>
  <c r="F774" i="18"/>
  <c r="G773" i="18"/>
  <c r="J773" i="18" s="1"/>
  <c r="F772" i="18"/>
  <c r="G771" i="18"/>
  <c r="J771" i="18" s="1"/>
  <c r="F770" i="18"/>
  <c r="G769" i="18"/>
  <c r="F768" i="18"/>
  <c r="G767" i="18"/>
  <c r="F766" i="18"/>
  <c r="G765" i="18"/>
  <c r="J765" i="18" s="1"/>
  <c r="F764" i="18"/>
  <c r="G763" i="18"/>
  <c r="J763" i="18" s="1"/>
  <c r="F762" i="18"/>
  <c r="G761" i="18"/>
  <c r="F760" i="18"/>
  <c r="G759" i="18"/>
  <c r="F758" i="18"/>
  <c r="G757" i="18"/>
  <c r="J757" i="18" s="1"/>
  <c r="F756" i="18"/>
  <c r="G755" i="18"/>
  <c r="J755" i="18" s="1"/>
  <c r="F754" i="18"/>
  <c r="G753" i="18"/>
  <c r="F752" i="18"/>
  <c r="G751" i="18"/>
  <c r="F750" i="18"/>
  <c r="G749" i="18"/>
  <c r="J749" i="18" s="1"/>
  <c r="F748" i="18"/>
  <c r="G747" i="18"/>
  <c r="J747" i="18" s="1"/>
  <c r="F746" i="18"/>
  <c r="G745" i="18"/>
  <c r="F744" i="18"/>
  <c r="G743" i="18"/>
  <c r="F742" i="18"/>
  <c r="G741" i="18"/>
  <c r="J741" i="18" s="1"/>
  <c r="F740" i="18"/>
  <c r="G739" i="18"/>
  <c r="J739" i="18" s="1"/>
  <c r="F738" i="18"/>
  <c r="G737" i="18"/>
  <c r="F736" i="18"/>
  <c r="G735" i="18"/>
  <c r="F734" i="18"/>
  <c r="G733" i="18"/>
  <c r="J733" i="18" s="1"/>
  <c r="F732" i="18"/>
  <c r="G731" i="18"/>
  <c r="J731" i="18" s="1"/>
  <c r="F730" i="18"/>
  <c r="G729" i="18"/>
  <c r="F728" i="18"/>
  <c r="G727" i="18"/>
  <c r="F726" i="18"/>
  <c r="G725" i="18"/>
  <c r="J725" i="18" s="1"/>
  <c r="F724" i="18"/>
  <c r="J724" i="18" s="1"/>
  <c r="G723" i="18"/>
  <c r="J723" i="18" s="1"/>
  <c r="F722" i="18"/>
  <c r="G721" i="18"/>
  <c r="F720" i="18"/>
  <c r="G719" i="18"/>
  <c r="F718" i="18"/>
  <c r="J718" i="18" s="1"/>
  <c r="G717" i="18"/>
  <c r="J717" i="18" s="1"/>
  <c r="F716" i="18"/>
  <c r="G715" i="18"/>
  <c r="F714" i="18"/>
  <c r="G713" i="18"/>
  <c r="F712" i="18"/>
  <c r="G711" i="18"/>
  <c r="F710" i="18"/>
  <c r="G709" i="18"/>
  <c r="F708" i="18"/>
  <c r="G707" i="18"/>
  <c r="F706" i="18"/>
  <c r="G705" i="18"/>
  <c r="J705" i="18" s="1"/>
  <c r="F704" i="18"/>
  <c r="G703" i="18"/>
  <c r="J703" i="18" s="1"/>
  <c r="F702" i="18"/>
  <c r="G701" i="18"/>
  <c r="F700" i="18"/>
  <c r="G699" i="18"/>
  <c r="F698" i="18"/>
  <c r="G697" i="18"/>
  <c r="J697" i="18" s="1"/>
  <c r="F696" i="18"/>
  <c r="G695" i="18"/>
  <c r="F694" i="18"/>
  <c r="G693" i="18"/>
  <c r="F692" i="18"/>
  <c r="G691" i="18"/>
  <c r="F690" i="18"/>
  <c r="G689" i="18"/>
  <c r="J689" i="18" s="1"/>
  <c r="F688" i="18"/>
  <c r="G687" i="18"/>
  <c r="J687" i="18" s="1"/>
  <c r="F686" i="18"/>
  <c r="G685" i="18"/>
  <c r="F684" i="18"/>
  <c r="G683" i="18"/>
  <c r="F682" i="18"/>
  <c r="G681" i="18"/>
  <c r="J681" i="18" s="1"/>
  <c r="F680" i="18"/>
  <c r="G679" i="18"/>
  <c r="F678" i="18"/>
  <c r="G677" i="18"/>
  <c r="F676" i="18"/>
  <c r="G675" i="18"/>
  <c r="F674" i="18"/>
  <c r="G673" i="18"/>
  <c r="F672" i="18"/>
  <c r="G671" i="18"/>
  <c r="F670" i="18"/>
  <c r="G669" i="18"/>
  <c r="F668" i="18"/>
  <c r="G667" i="18"/>
  <c r="F666" i="18"/>
  <c r="G665" i="18"/>
  <c r="F664" i="18"/>
  <c r="G663" i="18"/>
  <c r="F662" i="18"/>
  <c r="G661" i="18"/>
  <c r="F660" i="18"/>
  <c r="G659" i="18"/>
  <c r="F658" i="18"/>
  <c r="G657" i="18"/>
  <c r="F656" i="18"/>
  <c r="G655" i="18"/>
  <c r="F654" i="18"/>
  <c r="G653" i="18"/>
  <c r="F652" i="18"/>
  <c r="G651" i="18"/>
  <c r="F650" i="18"/>
  <c r="G649" i="18"/>
  <c r="F648" i="18"/>
  <c r="G647" i="18"/>
  <c r="F646" i="18"/>
  <c r="G645" i="18"/>
  <c r="F644" i="18"/>
  <c r="G643" i="18"/>
  <c r="F642" i="18"/>
  <c r="G641" i="18"/>
  <c r="F640" i="18"/>
  <c r="G639" i="18"/>
  <c r="F638" i="18"/>
  <c r="G637" i="18"/>
  <c r="F636" i="18"/>
  <c r="G635" i="18"/>
  <c r="F634" i="18"/>
  <c r="G633" i="18"/>
  <c r="F632" i="18"/>
  <c r="G631" i="18"/>
  <c r="F630" i="18"/>
  <c r="G629" i="18"/>
  <c r="F628" i="18"/>
  <c r="G627" i="18"/>
  <c r="F626" i="18"/>
  <c r="G625" i="18"/>
  <c r="F624" i="18"/>
  <c r="G623" i="18"/>
  <c r="F622" i="18"/>
  <c r="G621" i="18"/>
  <c r="F620" i="18"/>
  <c r="G619" i="18"/>
  <c r="F618" i="18"/>
  <c r="G617" i="18"/>
  <c r="F616" i="18"/>
  <c r="G615" i="18"/>
  <c r="F614" i="18"/>
  <c r="G613" i="18"/>
  <c r="F612" i="18"/>
  <c r="G611" i="18"/>
  <c r="F610" i="18"/>
  <c r="G609" i="18"/>
  <c r="F608" i="18"/>
  <c r="G607" i="18"/>
  <c r="F606" i="18"/>
  <c r="G605" i="18"/>
  <c r="F604" i="18"/>
  <c r="G603" i="18"/>
  <c r="F602" i="18"/>
  <c r="G601" i="18"/>
  <c r="F600" i="18"/>
  <c r="G599" i="18"/>
  <c r="F598" i="18"/>
  <c r="G597" i="18"/>
  <c r="F596" i="18"/>
  <c r="G595" i="18"/>
  <c r="F594" i="18"/>
  <c r="G593" i="18"/>
  <c r="F592" i="18"/>
  <c r="G591" i="18"/>
  <c r="F590" i="18"/>
  <c r="G589" i="18"/>
  <c r="F588" i="18"/>
  <c r="G587" i="18"/>
  <c r="F586" i="18"/>
  <c r="G585" i="18"/>
  <c r="F584" i="18"/>
  <c r="G583" i="18"/>
  <c r="F582" i="18"/>
  <c r="G581" i="18"/>
  <c r="F580" i="18"/>
  <c r="G579" i="18"/>
  <c r="F578" i="18"/>
  <c r="G577" i="18"/>
  <c r="F576" i="18"/>
  <c r="G575" i="18"/>
  <c r="F574" i="18"/>
  <c r="G573" i="18"/>
  <c r="F572" i="18"/>
  <c r="G571" i="18"/>
  <c r="F570" i="18"/>
  <c r="G569" i="18"/>
  <c r="F568" i="18"/>
  <c r="G567" i="18"/>
  <c r="F566" i="18"/>
  <c r="G565" i="18"/>
  <c r="F564" i="18"/>
  <c r="G563" i="18"/>
  <c r="F562" i="18"/>
  <c r="G561" i="18"/>
  <c r="F560" i="18"/>
  <c r="G559" i="18"/>
  <c r="F558" i="18"/>
  <c r="G557" i="18"/>
  <c r="F556" i="18"/>
  <c r="G555" i="18"/>
  <c r="F554" i="18"/>
  <c r="G553" i="18"/>
  <c r="F552" i="18"/>
  <c r="G551" i="18"/>
  <c r="F550" i="18"/>
  <c r="G549" i="18"/>
  <c r="F548" i="18"/>
  <c r="G547" i="18"/>
  <c r="F546" i="18"/>
  <c r="G545" i="18"/>
  <c r="F544" i="18"/>
  <c r="G543" i="18"/>
  <c r="F542" i="18"/>
  <c r="G541" i="18"/>
  <c r="F540" i="18"/>
  <c r="G539" i="18"/>
  <c r="F538" i="18"/>
  <c r="G537" i="18"/>
  <c r="F536" i="18"/>
  <c r="G535" i="18"/>
  <c r="F534" i="18"/>
  <c r="G533" i="18"/>
  <c r="F532" i="18"/>
  <c r="G531" i="18"/>
  <c r="F530" i="18"/>
  <c r="G529" i="18"/>
  <c r="F528" i="18"/>
  <c r="G527" i="18"/>
  <c r="F526" i="18"/>
  <c r="G525" i="18"/>
  <c r="F524" i="18"/>
  <c r="G523" i="18"/>
  <c r="F522" i="18"/>
  <c r="G521" i="18"/>
  <c r="F520" i="18"/>
  <c r="G519" i="18"/>
  <c r="F518" i="18"/>
  <c r="G517" i="18"/>
  <c r="F516" i="18"/>
  <c r="G515" i="18"/>
  <c r="F514" i="18"/>
  <c r="G513" i="18"/>
  <c r="F512" i="18"/>
  <c r="G511" i="18"/>
  <c r="F510" i="18"/>
  <c r="G509" i="18"/>
  <c r="F508" i="18"/>
  <c r="G507" i="18"/>
  <c r="F506" i="18"/>
  <c r="G505" i="18"/>
  <c r="F504" i="18"/>
  <c r="G503" i="18"/>
  <c r="F502" i="18"/>
  <c r="G501" i="18"/>
  <c r="F500" i="18"/>
  <c r="G499" i="18"/>
  <c r="F498" i="18"/>
  <c r="G497" i="18"/>
  <c r="F496" i="18"/>
  <c r="G495" i="18"/>
  <c r="F494" i="18"/>
  <c r="G493" i="18"/>
  <c r="F492" i="18"/>
  <c r="G491" i="18"/>
  <c r="F490" i="18"/>
  <c r="G489" i="18"/>
  <c r="F488" i="18"/>
  <c r="G487" i="18"/>
  <c r="F486" i="18"/>
  <c r="G485" i="18"/>
  <c r="F484" i="18"/>
  <c r="G483" i="18"/>
  <c r="F482" i="18"/>
  <c r="G481" i="18"/>
  <c r="F480" i="18"/>
  <c r="G479" i="18"/>
  <c r="F478" i="18"/>
  <c r="G477" i="18"/>
  <c r="F476" i="18"/>
  <c r="G475" i="18"/>
  <c r="F474" i="18"/>
  <c r="G473" i="18"/>
  <c r="F472" i="18"/>
  <c r="G471" i="18"/>
  <c r="F470" i="18"/>
  <c r="G469" i="18"/>
  <c r="F468" i="18"/>
  <c r="G467" i="18"/>
  <c r="F466" i="18"/>
  <c r="G465" i="18"/>
  <c r="F464" i="18"/>
  <c r="G463" i="18"/>
  <c r="F462" i="18"/>
  <c r="G461" i="18"/>
  <c r="F460" i="18"/>
  <c r="G459" i="18"/>
  <c r="F458" i="18"/>
  <c r="G457" i="18"/>
  <c r="F456" i="18"/>
  <c r="G455" i="18"/>
  <c r="F454" i="18"/>
  <c r="G453" i="18"/>
  <c r="F452" i="18"/>
  <c r="G451" i="18"/>
  <c r="F450" i="18"/>
  <c r="G449" i="18"/>
  <c r="F448" i="18"/>
  <c r="G447" i="18"/>
  <c r="F446" i="18"/>
  <c r="G445" i="18"/>
  <c r="F444" i="18"/>
  <c r="G443" i="18"/>
  <c r="F442" i="18"/>
  <c r="G441" i="18"/>
  <c r="F440" i="18"/>
  <c r="G439" i="18"/>
  <c r="F438" i="18"/>
  <c r="G437" i="18"/>
  <c r="F436" i="18"/>
  <c r="G435" i="18"/>
  <c r="F434" i="18"/>
  <c r="G433" i="18"/>
  <c r="F432" i="18"/>
  <c r="G431" i="18"/>
  <c r="F430" i="18"/>
  <c r="G429" i="18"/>
  <c r="F428" i="18"/>
  <c r="G427" i="18"/>
  <c r="F426" i="18"/>
  <c r="G425" i="18"/>
  <c r="F424" i="18"/>
  <c r="G423" i="18"/>
  <c r="F422" i="18"/>
  <c r="G421" i="18"/>
  <c r="F420" i="18"/>
  <c r="G419" i="18"/>
  <c r="F418" i="18"/>
  <c r="G417" i="18"/>
  <c r="F416" i="18"/>
  <c r="G415" i="18"/>
  <c r="F414" i="18"/>
  <c r="G413" i="18"/>
  <c r="F412" i="18"/>
  <c r="G411" i="18"/>
  <c r="F410" i="18"/>
  <c r="G409" i="18"/>
  <c r="F408" i="18"/>
  <c r="G407" i="18"/>
  <c r="F406" i="18"/>
  <c r="G405" i="18"/>
  <c r="F404" i="18"/>
  <c r="G403" i="18"/>
  <c r="F402" i="18"/>
  <c r="G401" i="18"/>
  <c r="F400" i="18"/>
  <c r="G399" i="18"/>
  <c r="F398" i="18"/>
  <c r="G397" i="18"/>
  <c r="F396" i="18"/>
  <c r="G395" i="18"/>
  <c r="F394" i="18"/>
  <c r="G393" i="18"/>
  <c r="F392" i="18"/>
  <c r="G391" i="18"/>
  <c r="F390" i="18"/>
  <c r="G389" i="18"/>
  <c r="G674" i="18"/>
  <c r="F673" i="18"/>
  <c r="G672" i="18"/>
  <c r="F671" i="18"/>
  <c r="G670" i="18"/>
  <c r="J670" i="18" s="1"/>
  <c r="F669" i="18"/>
  <c r="G668" i="18"/>
  <c r="J668" i="18" s="1"/>
  <c r="F667" i="18"/>
  <c r="G666" i="18"/>
  <c r="J666" i="18" s="1"/>
  <c r="F665" i="18"/>
  <c r="G664" i="18"/>
  <c r="F663" i="18"/>
  <c r="G662" i="18"/>
  <c r="J662" i="18" s="1"/>
  <c r="F661" i="18"/>
  <c r="G660" i="18"/>
  <c r="J660" i="18" s="1"/>
  <c r="F659" i="18"/>
  <c r="G658" i="18"/>
  <c r="J658" i="18" s="1"/>
  <c r="F657" i="18"/>
  <c r="G656" i="18"/>
  <c r="F655" i="18"/>
  <c r="G654" i="18"/>
  <c r="F653" i="18"/>
  <c r="G652" i="18"/>
  <c r="J652" i="18" s="1"/>
  <c r="F651" i="18"/>
  <c r="G650" i="18"/>
  <c r="J650" i="18" s="1"/>
  <c r="F649" i="18"/>
  <c r="G648" i="18"/>
  <c r="F647" i="18"/>
  <c r="G646" i="18"/>
  <c r="J646" i="18" s="1"/>
  <c r="F645" i="18"/>
  <c r="G644" i="18"/>
  <c r="J644" i="18" s="1"/>
  <c r="F643" i="18"/>
  <c r="G642" i="18"/>
  <c r="J642" i="18" s="1"/>
  <c r="F641" i="18"/>
  <c r="G640" i="18"/>
  <c r="F639" i="18"/>
  <c r="G638" i="18"/>
  <c r="J638" i="18" s="1"/>
  <c r="F637" i="18"/>
  <c r="G636" i="18"/>
  <c r="J636" i="18" s="1"/>
  <c r="F635" i="18"/>
  <c r="G634" i="18"/>
  <c r="J634" i="18" s="1"/>
  <c r="F633" i="18"/>
  <c r="G632" i="18"/>
  <c r="F631" i="18"/>
  <c r="G630" i="18"/>
  <c r="J630" i="18" s="1"/>
  <c r="F629" i="18"/>
  <c r="G628" i="18"/>
  <c r="J628" i="18" s="1"/>
  <c r="F627" i="18"/>
  <c r="G626" i="18"/>
  <c r="J626" i="18" s="1"/>
  <c r="F625" i="18"/>
  <c r="G624" i="18"/>
  <c r="F623" i="18"/>
  <c r="G622" i="18"/>
  <c r="J622" i="18" s="1"/>
  <c r="F621" i="18"/>
  <c r="G620" i="18"/>
  <c r="J620" i="18" s="1"/>
  <c r="F619" i="18"/>
  <c r="G618" i="18"/>
  <c r="J618" i="18" s="1"/>
  <c r="F617" i="18"/>
  <c r="G616" i="18"/>
  <c r="F615" i="18"/>
  <c r="G614" i="18"/>
  <c r="J614" i="18" s="1"/>
  <c r="F613" i="18"/>
  <c r="G612" i="18"/>
  <c r="J612" i="18" s="1"/>
  <c r="F611" i="18"/>
  <c r="G610" i="18"/>
  <c r="J610" i="18" s="1"/>
  <c r="F609" i="18"/>
  <c r="G608" i="18"/>
  <c r="F607" i="18"/>
  <c r="G606" i="18"/>
  <c r="F605" i="18"/>
  <c r="G604" i="18"/>
  <c r="J604" i="18" s="1"/>
  <c r="F603" i="18"/>
  <c r="G602" i="18"/>
  <c r="F601" i="18"/>
  <c r="G600" i="18"/>
  <c r="F599" i="18"/>
  <c r="G598" i="18"/>
  <c r="J598" i="18" s="1"/>
  <c r="F597" i="18"/>
  <c r="G596" i="18"/>
  <c r="J596" i="18" s="1"/>
  <c r="F595" i="18"/>
  <c r="G594" i="18"/>
  <c r="J594" i="18" s="1"/>
  <c r="F593" i="18"/>
  <c r="G592" i="18"/>
  <c r="F591" i="18"/>
  <c r="G590" i="18"/>
  <c r="J590" i="18" s="1"/>
  <c r="F589" i="18"/>
  <c r="G588" i="18"/>
  <c r="J588" i="18" s="1"/>
  <c r="F587" i="18"/>
  <c r="G586" i="18"/>
  <c r="J586" i="18" s="1"/>
  <c r="F585" i="18"/>
  <c r="G584" i="18"/>
  <c r="F583" i="18"/>
  <c r="G582" i="18"/>
  <c r="F581" i="18"/>
  <c r="G580" i="18"/>
  <c r="J580" i="18" s="1"/>
  <c r="F579" i="18"/>
  <c r="G578" i="18"/>
  <c r="F577" i="18"/>
  <c r="G576" i="18"/>
  <c r="F575" i="18"/>
  <c r="G574" i="18"/>
  <c r="F573" i="18"/>
  <c r="G572" i="18"/>
  <c r="J572" i="18" s="1"/>
  <c r="F571" i="18"/>
  <c r="G570" i="18"/>
  <c r="F569" i="18"/>
  <c r="G568" i="18"/>
  <c r="J568" i="18" s="1"/>
  <c r="F567" i="18"/>
  <c r="G566" i="18"/>
  <c r="J566" i="18" s="1"/>
  <c r="F565" i="18"/>
  <c r="G564" i="18"/>
  <c r="J564" i="18" s="1"/>
  <c r="F563" i="18"/>
  <c r="G562" i="18"/>
  <c r="J562" i="18" s="1"/>
  <c r="F561" i="18"/>
  <c r="G560" i="18"/>
  <c r="J560" i="18" s="1"/>
  <c r="F559" i="18"/>
  <c r="G558" i="18"/>
  <c r="J558" i="18" s="1"/>
  <c r="F557" i="18"/>
  <c r="G556" i="18"/>
  <c r="J556" i="18" s="1"/>
  <c r="F555" i="18"/>
  <c r="G554" i="18"/>
  <c r="F553" i="18"/>
  <c r="G552" i="18"/>
  <c r="J552" i="18" s="1"/>
  <c r="F551" i="18"/>
  <c r="G550" i="18"/>
  <c r="J550" i="18" s="1"/>
  <c r="F549" i="18"/>
  <c r="G548" i="18"/>
  <c r="J548" i="18" s="1"/>
  <c r="F547" i="18"/>
  <c r="G546" i="18"/>
  <c r="F545" i="18"/>
  <c r="G544" i="18"/>
  <c r="J544" i="18" s="1"/>
  <c r="F543" i="18"/>
  <c r="G542" i="18"/>
  <c r="J542" i="18" s="1"/>
  <c r="F541" i="18"/>
  <c r="G540" i="18"/>
  <c r="J540" i="18" s="1"/>
  <c r="F539" i="18"/>
  <c r="G538" i="18"/>
  <c r="J538" i="18" s="1"/>
  <c r="F537" i="18"/>
  <c r="G536" i="18"/>
  <c r="J536" i="18" s="1"/>
  <c r="F535" i="18"/>
  <c r="G534" i="18"/>
  <c r="J534" i="18" s="1"/>
  <c r="F533" i="18"/>
  <c r="G532" i="18"/>
  <c r="J532" i="18" s="1"/>
  <c r="F531" i="18"/>
  <c r="G530" i="18"/>
  <c r="F529" i="18"/>
  <c r="G528" i="18"/>
  <c r="J528" i="18" s="1"/>
  <c r="F527" i="18"/>
  <c r="G526" i="18"/>
  <c r="J526" i="18" s="1"/>
  <c r="F525" i="18"/>
  <c r="G524" i="18"/>
  <c r="J524" i="18" s="1"/>
  <c r="F523" i="18"/>
  <c r="G522" i="18"/>
  <c r="J522" i="18" s="1"/>
  <c r="F521" i="18"/>
  <c r="G520" i="18"/>
  <c r="J520" i="18" s="1"/>
  <c r="F519" i="18"/>
  <c r="G518" i="18"/>
  <c r="J518" i="18" s="1"/>
  <c r="F517" i="18"/>
  <c r="G516" i="18"/>
  <c r="J516" i="18" s="1"/>
  <c r="F515" i="18"/>
  <c r="G514" i="18"/>
  <c r="J514" i="18" s="1"/>
  <c r="F513" i="18"/>
  <c r="G512" i="18"/>
  <c r="J512" i="18" s="1"/>
  <c r="F511" i="18"/>
  <c r="G510" i="18"/>
  <c r="J510" i="18" s="1"/>
  <c r="F509" i="18"/>
  <c r="G508" i="18"/>
  <c r="J508" i="18" s="1"/>
  <c r="F507" i="18"/>
  <c r="G506" i="18"/>
  <c r="J506" i="18" s="1"/>
  <c r="F505" i="18"/>
  <c r="G504" i="18"/>
  <c r="J504" i="18" s="1"/>
  <c r="F503" i="18"/>
  <c r="G502" i="18"/>
  <c r="F501" i="18"/>
  <c r="G500" i="18"/>
  <c r="J500" i="18" s="1"/>
  <c r="F499" i="18"/>
  <c r="G498" i="18"/>
  <c r="J498" i="18" s="1"/>
  <c r="F497" i="18"/>
  <c r="G496" i="18"/>
  <c r="J496" i="18" s="1"/>
  <c r="F495" i="18"/>
  <c r="G494" i="18"/>
  <c r="J494" i="18" s="1"/>
  <c r="F493" i="18"/>
  <c r="G492" i="18"/>
  <c r="J492" i="18" s="1"/>
  <c r="F491" i="18"/>
  <c r="G490" i="18"/>
  <c r="J490" i="18" s="1"/>
  <c r="F489" i="18"/>
  <c r="G488" i="18"/>
  <c r="J488" i="18" s="1"/>
  <c r="F487" i="18"/>
  <c r="G486" i="18"/>
  <c r="J486" i="18" s="1"/>
  <c r="F485" i="18"/>
  <c r="G484" i="18"/>
  <c r="J484" i="18" s="1"/>
  <c r="F483" i="18"/>
  <c r="G482" i="18"/>
  <c r="F481" i="18"/>
  <c r="G480" i="18"/>
  <c r="J480" i="18" s="1"/>
  <c r="F479" i="18"/>
  <c r="G478" i="18"/>
  <c r="J478" i="18" s="1"/>
  <c r="F477" i="18"/>
  <c r="G476" i="18"/>
  <c r="J476" i="18" s="1"/>
  <c r="F475" i="18"/>
  <c r="G474" i="18"/>
  <c r="J474" i="18" s="1"/>
  <c r="F473" i="18"/>
  <c r="G472" i="18"/>
  <c r="J472" i="18" s="1"/>
  <c r="F471" i="18"/>
  <c r="G470" i="18"/>
  <c r="J470" i="18" s="1"/>
  <c r="F469" i="18"/>
  <c r="G468" i="18"/>
  <c r="J468" i="18" s="1"/>
  <c r="F467" i="18"/>
  <c r="G466" i="18"/>
  <c r="F465" i="18"/>
  <c r="G464" i="18"/>
  <c r="J464" i="18" s="1"/>
  <c r="F463" i="18"/>
  <c r="G462" i="18"/>
  <c r="J462" i="18" s="1"/>
  <c r="F461" i="18"/>
  <c r="G460" i="18"/>
  <c r="J460" i="18" s="1"/>
  <c r="F459" i="18"/>
  <c r="G458" i="18"/>
  <c r="J458" i="18" s="1"/>
  <c r="F457" i="18"/>
  <c r="G456" i="18"/>
  <c r="J456" i="18" s="1"/>
  <c r="F455" i="18"/>
  <c r="G454" i="18"/>
  <c r="J454" i="18" s="1"/>
  <c r="F453" i="18"/>
  <c r="G452" i="18"/>
  <c r="J452" i="18" s="1"/>
  <c r="F451" i="18"/>
  <c r="G450" i="18"/>
  <c r="J450" i="18" s="1"/>
  <c r="F449" i="18"/>
  <c r="G448" i="18"/>
  <c r="J448" i="18" s="1"/>
  <c r="F447" i="18"/>
  <c r="G446" i="18"/>
  <c r="J446" i="18" s="1"/>
  <c r="F445" i="18"/>
  <c r="G444" i="18"/>
  <c r="J444" i="18" s="1"/>
  <c r="F443" i="18"/>
  <c r="G442" i="18"/>
  <c r="J442" i="18" s="1"/>
  <c r="F441" i="18"/>
  <c r="G440" i="18"/>
  <c r="J440" i="18" s="1"/>
  <c r="F439" i="18"/>
  <c r="G438" i="18"/>
  <c r="J438" i="18" s="1"/>
  <c r="F437" i="18"/>
  <c r="G436" i="18"/>
  <c r="J436" i="18" s="1"/>
  <c r="F435" i="18"/>
  <c r="G434" i="18"/>
  <c r="J434" i="18" s="1"/>
  <c r="F433" i="18"/>
  <c r="G432" i="18"/>
  <c r="J432" i="18" s="1"/>
  <c r="F431" i="18"/>
  <c r="G430" i="18"/>
  <c r="J430" i="18" s="1"/>
  <c r="F429" i="18"/>
  <c r="G428" i="18"/>
  <c r="J428" i="18" s="1"/>
  <c r="F427" i="18"/>
  <c r="G426" i="18"/>
  <c r="F425" i="18"/>
  <c r="G424" i="18"/>
  <c r="J424" i="18" s="1"/>
  <c r="F423" i="18"/>
  <c r="G422" i="18"/>
  <c r="J422" i="18" s="1"/>
  <c r="F421" i="18"/>
  <c r="G420" i="18"/>
  <c r="J420" i="18" s="1"/>
  <c r="F419" i="18"/>
  <c r="G418" i="18"/>
  <c r="J418" i="18" s="1"/>
  <c r="F417" i="18"/>
  <c r="G416" i="18"/>
  <c r="J416" i="18" s="1"/>
  <c r="F415" i="18"/>
  <c r="G414" i="18"/>
  <c r="J414" i="18" s="1"/>
  <c r="F413" i="18"/>
  <c r="G412" i="18"/>
  <c r="J412" i="18" s="1"/>
  <c r="F411" i="18"/>
  <c r="G410" i="18"/>
  <c r="J410" i="18" s="1"/>
  <c r="F409" i="18"/>
  <c r="G408" i="18"/>
  <c r="J408" i="18" s="1"/>
  <c r="F407" i="18"/>
  <c r="G406" i="18"/>
  <c r="J406" i="18" s="1"/>
  <c r="F405" i="18"/>
  <c r="G404" i="18"/>
  <c r="J404" i="18" s="1"/>
  <c r="F403" i="18"/>
  <c r="G402" i="18"/>
  <c r="J402" i="18" s="1"/>
  <c r="F401" i="18"/>
  <c r="G400" i="18"/>
  <c r="J400" i="18" s="1"/>
  <c r="F399" i="18"/>
  <c r="G398" i="18"/>
  <c r="J398" i="18" s="1"/>
  <c r="F397" i="18"/>
  <c r="G396" i="18"/>
  <c r="J396" i="18" s="1"/>
  <c r="F395" i="18"/>
  <c r="G394" i="18"/>
  <c r="J394" i="18" s="1"/>
  <c r="F393" i="18"/>
  <c r="G392" i="18"/>
  <c r="J392" i="18" s="1"/>
  <c r="F391" i="18"/>
  <c r="G390" i="18"/>
  <c r="J390" i="18" s="1"/>
  <c r="F389" i="18"/>
  <c r="G388" i="18"/>
  <c r="F387" i="18"/>
  <c r="G386" i="18"/>
  <c r="F385" i="18"/>
  <c r="G384" i="18"/>
  <c r="F383" i="18"/>
  <c r="G382" i="18"/>
  <c r="F381" i="18"/>
  <c r="G380" i="18"/>
  <c r="F379" i="18"/>
  <c r="G378" i="18"/>
  <c r="F377" i="18"/>
  <c r="G376" i="18"/>
  <c r="F375" i="18"/>
  <c r="G374" i="18"/>
  <c r="F373" i="18"/>
  <c r="G372" i="18"/>
  <c r="F371" i="18"/>
  <c r="G370" i="18"/>
  <c r="F369" i="18"/>
  <c r="G368" i="18"/>
  <c r="F367" i="18"/>
  <c r="G366" i="18"/>
  <c r="F365" i="18"/>
  <c r="G364" i="18"/>
  <c r="F363" i="18"/>
  <c r="G362" i="18"/>
  <c r="F361" i="18"/>
  <c r="G360" i="18"/>
  <c r="F359" i="18"/>
  <c r="G358" i="18"/>
  <c r="F357" i="18"/>
  <c r="G356" i="18"/>
  <c r="F355" i="18"/>
  <c r="G354" i="18"/>
  <c r="F353" i="18"/>
  <c r="G352" i="18"/>
  <c r="F351" i="18"/>
  <c r="G350" i="18"/>
  <c r="F349" i="18"/>
  <c r="G348" i="18"/>
  <c r="F347" i="18"/>
  <c r="G346" i="18"/>
  <c r="F345" i="18"/>
  <c r="G344" i="18"/>
  <c r="F343" i="18"/>
  <c r="G342" i="18"/>
  <c r="F341" i="18"/>
  <c r="G340" i="18"/>
  <c r="F339" i="18"/>
  <c r="G338" i="18"/>
  <c r="F337" i="18"/>
  <c r="G336" i="18"/>
  <c r="F335" i="18"/>
  <c r="G334" i="18"/>
  <c r="F333" i="18"/>
  <c r="G332" i="18"/>
  <c r="F331" i="18"/>
  <c r="G330" i="18"/>
  <c r="F329" i="18"/>
  <c r="G328" i="18"/>
  <c r="F327" i="18"/>
  <c r="G326" i="18"/>
  <c r="F325" i="18"/>
  <c r="G324" i="18"/>
  <c r="F323" i="18"/>
  <c r="G322" i="18"/>
  <c r="F321" i="18"/>
  <c r="G320" i="18"/>
  <c r="F319" i="18"/>
  <c r="G318" i="18"/>
  <c r="F317" i="18"/>
  <c r="G316" i="18"/>
  <c r="F315" i="18"/>
  <c r="G314" i="18"/>
  <c r="F313" i="18"/>
  <c r="G312" i="18"/>
  <c r="F311" i="18"/>
  <c r="G310" i="18"/>
  <c r="F309" i="18"/>
  <c r="G308" i="18"/>
  <c r="F307" i="18"/>
  <c r="G306" i="18"/>
  <c r="F305" i="18"/>
  <c r="G304" i="18"/>
  <c r="F303" i="18"/>
  <c r="G302" i="18"/>
  <c r="F301" i="18"/>
  <c r="G300" i="18"/>
  <c r="F299" i="18"/>
  <c r="J299" i="18" s="1"/>
  <c r="G298" i="18"/>
  <c r="F297" i="18"/>
  <c r="G296" i="18"/>
  <c r="F295" i="18"/>
  <c r="G294" i="18"/>
  <c r="F293" i="18"/>
  <c r="G292" i="18"/>
  <c r="F291" i="18"/>
  <c r="G290" i="18"/>
  <c r="F289" i="18"/>
  <c r="G288" i="18"/>
  <c r="F287" i="18"/>
  <c r="G286" i="18"/>
  <c r="F285" i="18"/>
  <c r="G284" i="18"/>
  <c r="F283" i="18"/>
  <c r="J283" i="18" s="1"/>
  <c r="G282" i="18"/>
  <c r="F281" i="18"/>
  <c r="G280" i="18"/>
  <c r="F279" i="18"/>
  <c r="G278" i="18"/>
  <c r="F277" i="18"/>
  <c r="G276" i="18"/>
  <c r="F275" i="18"/>
  <c r="G274" i="18"/>
  <c r="F273" i="18"/>
  <c r="G272" i="18"/>
  <c r="F271" i="18"/>
  <c r="G270" i="18"/>
  <c r="F269" i="18"/>
  <c r="G268" i="18"/>
  <c r="F267" i="18"/>
  <c r="G266" i="18"/>
  <c r="F265" i="18"/>
  <c r="G264" i="18"/>
  <c r="F263" i="18"/>
  <c r="G262" i="18"/>
  <c r="F261" i="18"/>
  <c r="G260" i="18"/>
  <c r="F259" i="18"/>
  <c r="G258" i="18"/>
  <c r="F257" i="18"/>
  <c r="G256" i="18"/>
  <c r="F255" i="18"/>
  <c r="G254" i="18"/>
  <c r="F253" i="18"/>
  <c r="G252" i="18"/>
  <c r="F251" i="18"/>
  <c r="J251" i="18" s="1"/>
  <c r="G250" i="18"/>
  <c r="F249" i="18"/>
  <c r="G248" i="18"/>
  <c r="F247" i="18"/>
  <c r="G246" i="18"/>
  <c r="F245" i="18"/>
  <c r="G244" i="18"/>
  <c r="F243" i="18"/>
  <c r="G242" i="18"/>
  <c r="F241" i="18"/>
  <c r="G240" i="18"/>
  <c r="F239" i="18"/>
  <c r="G238" i="18"/>
  <c r="F237" i="18"/>
  <c r="G236" i="18"/>
  <c r="F235" i="18"/>
  <c r="G234" i="18"/>
  <c r="F233" i="18"/>
  <c r="G232" i="18"/>
  <c r="F231" i="18"/>
  <c r="G230" i="18"/>
  <c r="F229" i="18"/>
  <c r="G228" i="18"/>
  <c r="F227" i="18"/>
  <c r="G226" i="18"/>
  <c r="F225" i="18"/>
  <c r="G224" i="18"/>
  <c r="F223" i="18"/>
  <c r="G222" i="18"/>
  <c r="F221" i="18"/>
  <c r="G220" i="18"/>
  <c r="F219" i="18"/>
  <c r="G218" i="18"/>
  <c r="F217" i="18"/>
  <c r="G216" i="18"/>
  <c r="F215" i="18"/>
  <c r="G214" i="18"/>
  <c r="F213" i="18"/>
  <c r="G212" i="18"/>
  <c r="F211" i="18"/>
  <c r="G210" i="18"/>
  <c r="F209" i="18"/>
  <c r="G208" i="18"/>
  <c r="F207" i="18"/>
  <c r="G206" i="18"/>
  <c r="F205" i="18"/>
  <c r="G204" i="18"/>
  <c r="F203" i="18"/>
  <c r="G202" i="18"/>
  <c r="F201" i="18"/>
  <c r="G200" i="18"/>
  <c r="F199" i="18"/>
  <c r="G198" i="18"/>
  <c r="F197" i="18"/>
  <c r="G196" i="18"/>
  <c r="F195" i="18"/>
  <c r="G194" i="18"/>
  <c r="F193" i="18"/>
  <c r="G192" i="18"/>
  <c r="F191" i="18"/>
  <c r="G190" i="18"/>
  <c r="F189" i="18"/>
  <c r="G188" i="18"/>
  <c r="F187" i="18"/>
  <c r="G186" i="18"/>
  <c r="F185" i="18"/>
  <c r="G184" i="18"/>
  <c r="F183" i="18"/>
  <c r="G182" i="18"/>
  <c r="F181" i="18"/>
  <c r="G180" i="18"/>
  <c r="F179" i="18"/>
  <c r="G178" i="18"/>
  <c r="F177" i="18"/>
  <c r="G176" i="18"/>
  <c r="F175" i="18"/>
  <c r="G174" i="18"/>
  <c r="F173" i="18"/>
  <c r="G172" i="18"/>
  <c r="F171" i="18"/>
  <c r="J171" i="18" s="1"/>
  <c r="G170" i="18"/>
  <c r="F169" i="18"/>
  <c r="G168" i="18"/>
  <c r="F167" i="18"/>
  <c r="G166" i="18"/>
  <c r="F165" i="18"/>
  <c r="G164" i="18"/>
  <c r="F163" i="18"/>
  <c r="G162" i="18"/>
  <c r="F161" i="18"/>
  <c r="G160" i="18"/>
  <c r="F159" i="18"/>
  <c r="G158" i="18"/>
  <c r="F157" i="18"/>
  <c r="G156" i="18"/>
  <c r="F155" i="18"/>
  <c r="G154" i="18"/>
  <c r="F153" i="18"/>
  <c r="G152" i="18"/>
  <c r="F151" i="18"/>
  <c r="G150" i="18"/>
  <c r="F149" i="18"/>
  <c r="G148" i="18"/>
  <c r="F147" i="18"/>
  <c r="G146" i="18"/>
  <c r="F145" i="18"/>
  <c r="G144" i="18"/>
  <c r="G387" i="18"/>
  <c r="F386" i="18"/>
  <c r="G383" i="18"/>
  <c r="F382" i="18"/>
  <c r="G379" i="18"/>
  <c r="F378" i="18"/>
  <c r="G375" i="18"/>
  <c r="J375" i="18" s="1"/>
  <c r="F374" i="18"/>
  <c r="G371" i="18"/>
  <c r="F370" i="18"/>
  <c r="G367" i="18"/>
  <c r="F366" i="18"/>
  <c r="G363" i="18"/>
  <c r="F362" i="18"/>
  <c r="G359" i="18"/>
  <c r="F358" i="18"/>
  <c r="G355" i="18"/>
  <c r="F354" i="18"/>
  <c r="G351" i="18"/>
  <c r="F350" i="18"/>
  <c r="G347" i="18"/>
  <c r="F346" i="18"/>
  <c r="G343" i="18"/>
  <c r="F342" i="18"/>
  <c r="G339" i="18"/>
  <c r="F338" i="18"/>
  <c r="G335" i="18"/>
  <c r="F334" i="18"/>
  <c r="G331" i="18"/>
  <c r="F330" i="18"/>
  <c r="G327" i="18"/>
  <c r="F326" i="18"/>
  <c r="G323" i="18"/>
  <c r="F322" i="18"/>
  <c r="G319" i="18"/>
  <c r="F318" i="18"/>
  <c r="G315" i="18"/>
  <c r="F314" i="18"/>
  <c r="G311" i="18"/>
  <c r="F310" i="18"/>
  <c r="G307" i="18"/>
  <c r="F306" i="18"/>
  <c r="G303" i="18"/>
  <c r="F302" i="18"/>
  <c r="J302" i="18" s="1"/>
  <c r="G299" i="18"/>
  <c r="F298" i="18"/>
  <c r="G295" i="18"/>
  <c r="J295" i="18" s="1"/>
  <c r="F294" i="18"/>
  <c r="G291" i="18"/>
  <c r="F290" i="18"/>
  <c r="G287" i="18"/>
  <c r="F286" i="18"/>
  <c r="G283" i="18"/>
  <c r="F282" i="18"/>
  <c r="G279" i="18"/>
  <c r="F278" i="18"/>
  <c r="G275" i="18"/>
  <c r="F274" i="18"/>
  <c r="G271" i="18"/>
  <c r="F270" i="18"/>
  <c r="G267" i="18"/>
  <c r="F266" i="18"/>
  <c r="G263" i="18"/>
  <c r="F262" i="18"/>
  <c r="G259" i="18"/>
  <c r="F258" i="18"/>
  <c r="G255" i="18"/>
  <c r="F254" i="18"/>
  <c r="G251" i="18"/>
  <c r="F250" i="18"/>
  <c r="G247" i="18"/>
  <c r="F246" i="18"/>
  <c r="G243" i="18"/>
  <c r="F242" i="18"/>
  <c r="G239" i="18"/>
  <c r="J239" i="18" s="1"/>
  <c r="F238" i="18"/>
  <c r="G235" i="18"/>
  <c r="F234" i="18"/>
  <c r="G231" i="18"/>
  <c r="F230" i="18"/>
  <c r="G227" i="18"/>
  <c r="F226" i="18"/>
  <c r="G223" i="18"/>
  <c r="F222" i="18"/>
  <c r="G219" i="18"/>
  <c r="F218" i="18"/>
  <c r="G215" i="18"/>
  <c r="F214" i="18"/>
  <c r="G211" i="18"/>
  <c r="F210" i="18"/>
  <c r="G207" i="18"/>
  <c r="F206" i="18"/>
  <c r="G203" i="18"/>
  <c r="F202" i="18"/>
  <c r="G199" i="18"/>
  <c r="F198" i="18"/>
  <c r="G195" i="18"/>
  <c r="F194" i="18"/>
  <c r="G191" i="18"/>
  <c r="F190" i="18"/>
  <c r="G187" i="18"/>
  <c r="F186" i="18"/>
  <c r="G183" i="18"/>
  <c r="F182" i="18"/>
  <c r="G179" i="18"/>
  <c r="F178" i="18"/>
  <c r="G175" i="18"/>
  <c r="F174" i="18"/>
  <c r="G171" i="18"/>
  <c r="F170" i="18"/>
  <c r="G167" i="18"/>
  <c r="F166" i="18"/>
  <c r="G163" i="18"/>
  <c r="F162" i="18"/>
  <c r="G159" i="18"/>
  <c r="F158" i="18"/>
  <c r="G155" i="18"/>
  <c r="F154" i="18"/>
  <c r="G151" i="18"/>
  <c r="F150" i="18"/>
  <c r="G147" i="18"/>
  <c r="F146" i="18"/>
  <c r="G143" i="18"/>
  <c r="F142" i="18"/>
  <c r="G141" i="18"/>
  <c r="F140" i="18"/>
  <c r="G139" i="18"/>
  <c r="F138" i="18"/>
  <c r="G137" i="18"/>
  <c r="F136" i="18"/>
  <c r="G135" i="18"/>
  <c r="F134" i="18"/>
  <c r="J134" i="18" s="1"/>
  <c r="G133" i="18"/>
  <c r="F132" i="18"/>
  <c r="G131" i="18"/>
  <c r="F130" i="18"/>
  <c r="J130" i="18" s="1"/>
  <c r="G129" i="18"/>
  <c r="F128" i="18"/>
  <c r="G127" i="18"/>
  <c r="F126" i="18"/>
  <c r="G125" i="18"/>
  <c r="F124" i="18"/>
  <c r="G123" i="18"/>
  <c r="F122" i="18"/>
  <c r="J122" i="18" s="1"/>
  <c r="G121" i="18"/>
  <c r="F120" i="18"/>
  <c r="G119" i="18"/>
  <c r="F118" i="18"/>
  <c r="G117" i="18"/>
  <c r="F116" i="18"/>
  <c r="G115" i="18"/>
  <c r="F114" i="18"/>
  <c r="J114" i="18" s="1"/>
  <c r="G113" i="18"/>
  <c r="F112" i="18"/>
  <c r="G111" i="18"/>
  <c r="F110" i="18"/>
  <c r="G109" i="18"/>
  <c r="F108" i="18"/>
  <c r="G107" i="18"/>
  <c r="F106" i="18"/>
  <c r="J106" i="18" s="1"/>
  <c r="G105" i="18"/>
  <c r="F104" i="18"/>
  <c r="G103" i="18"/>
  <c r="F102" i="18"/>
  <c r="G101" i="18"/>
  <c r="F100" i="18"/>
  <c r="G99" i="18"/>
  <c r="F98" i="18"/>
  <c r="J98" i="18" s="1"/>
  <c r="G97" i="18"/>
  <c r="F96" i="18"/>
  <c r="G95" i="18"/>
  <c r="F94" i="18"/>
  <c r="G93" i="18"/>
  <c r="F92" i="18"/>
  <c r="G91" i="18"/>
  <c r="F90" i="18"/>
  <c r="J90" i="18" s="1"/>
  <c r="G89" i="18"/>
  <c r="F88" i="18"/>
  <c r="G87" i="18"/>
  <c r="F86" i="18"/>
  <c r="G85" i="18"/>
  <c r="F84" i="18"/>
  <c r="G83" i="18"/>
  <c r="F82" i="18"/>
  <c r="G81" i="18"/>
  <c r="F80" i="18"/>
  <c r="G79" i="18"/>
  <c r="F78" i="18"/>
  <c r="G77" i="18"/>
  <c r="F76" i="18"/>
  <c r="G75" i="18"/>
  <c r="F74" i="18"/>
  <c r="G73" i="18"/>
  <c r="F72" i="18"/>
  <c r="G71" i="18"/>
  <c r="F70" i="18"/>
  <c r="G69" i="18"/>
  <c r="F68" i="18"/>
  <c r="G67" i="18"/>
  <c r="F66" i="18"/>
  <c r="G65" i="18"/>
  <c r="F64" i="18"/>
  <c r="G63" i="18"/>
  <c r="F62" i="18"/>
  <c r="G61" i="18"/>
  <c r="F60" i="18"/>
  <c r="G59" i="18"/>
  <c r="F58" i="18"/>
  <c r="G57" i="18"/>
  <c r="F56" i="18"/>
  <c r="G55" i="18"/>
  <c r="F54" i="18"/>
  <c r="G53" i="18"/>
  <c r="F52" i="18"/>
  <c r="G51" i="18"/>
  <c r="F50" i="18"/>
  <c r="G49" i="18"/>
  <c r="F48" i="18"/>
  <c r="G47" i="18"/>
  <c r="F46" i="18"/>
  <c r="G45" i="18"/>
  <c r="F44" i="18"/>
  <c r="G43" i="18"/>
  <c r="F42" i="18"/>
  <c r="G41" i="18"/>
  <c r="F40" i="18"/>
  <c r="F39" i="18"/>
  <c r="F38" i="18"/>
  <c r="G37" i="18"/>
  <c r="G36" i="18"/>
  <c r="G35" i="18"/>
  <c r="F34" i="18"/>
  <c r="F33" i="18"/>
  <c r="F32" i="18"/>
  <c r="F31" i="18"/>
  <c r="G30" i="18"/>
  <c r="F29" i="18"/>
  <c r="G28" i="18"/>
  <c r="F27" i="18"/>
  <c r="F26" i="18"/>
  <c r="F25" i="18"/>
  <c r="G24" i="18"/>
  <c r="G23" i="18"/>
  <c r="F22" i="18"/>
  <c r="F21" i="18"/>
  <c r="F20" i="18"/>
  <c r="F388" i="18"/>
  <c r="G385" i="18"/>
  <c r="F384" i="18"/>
  <c r="G381" i="18"/>
  <c r="F380" i="18"/>
  <c r="G377" i="18"/>
  <c r="F376" i="18"/>
  <c r="G373" i="18"/>
  <c r="F372" i="18"/>
  <c r="G369" i="18"/>
  <c r="F368" i="18"/>
  <c r="G365" i="18"/>
  <c r="F364" i="18"/>
  <c r="G361" i="18"/>
  <c r="F360" i="18"/>
  <c r="G357" i="18"/>
  <c r="F356" i="18"/>
  <c r="G353" i="18"/>
  <c r="F352" i="18"/>
  <c r="G349" i="18"/>
  <c r="F348" i="18"/>
  <c r="G345" i="18"/>
  <c r="F344" i="18"/>
  <c r="G341" i="18"/>
  <c r="F340" i="18"/>
  <c r="G337" i="18"/>
  <c r="F336" i="18"/>
  <c r="G333" i="18"/>
  <c r="F332" i="18"/>
  <c r="G329" i="18"/>
  <c r="F328" i="18"/>
  <c r="G325" i="18"/>
  <c r="F324" i="18"/>
  <c r="G321" i="18"/>
  <c r="F320" i="18"/>
  <c r="G317" i="18"/>
  <c r="F316" i="18"/>
  <c r="G313" i="18"/>
  <c r="F312" i="18"/>
  <c r="G309" i="18"/>
  <c r="F308" i="18"/>
  <c r="G305" i="18"/>
  <c r="F304" i="18"/>
  <c r="G301" i="18"/>
  <c r="F300" i="18"/>
  <c r="G297" i="18"/>
  <c r="F296" i="18"/>
  <c r="G293" i="18"/>
  <c r="F292" i="18"/>
  <c r="G289" i="18"/>
  <c r="F288" i="18"/>
  <c r="G285" i="18"/>
  <c r="F284" i="18"/>
  <c r="G281" i="18"/>
  <c r="F280" i="18"/>
  <c r="G277" i="18"/>
  <c r="F276" i="18"/>
  <c r="G273" i="18"/>
  <c r="F272" i="18"/>
  <c r="G269" i="18"/>
  <c r="F268" i="18"/>
  <c r="G265" i="18"/>
  <c r="F264" i="18"/>
  <c r="G261" i="18"/>
  <c r="F260" i="18"/>
  <c r="G257" i="18"/>
  <c r="F256" i="18"/>
  <c r="G253" i="18"/>
  <c r="F252" i="18"/>
  <c r="G249" i="18"/>
  <c r="F248" i="18"/>
  <c r="G245" i="18"/>
  <c r="F244" i="18"/>
  <c r="G241" i="18"/>
  <c r="F240" i="18"/>
  <c r="G237" i="18"/>
  <c r="F236" i="18"/>
  <c r="G233" i="18"/>
  <c r="F232" i="18"/>
  <c r="G229" i="18"/>
  <c r="F228" i="18"/>
  <c r="G225" i="18"/>
  <c r="F224" i="18"/>
  <c r="G221" i="18"/>
  <c r="F220" i="18"/>
  <c r="G217" i="18"/>
  <c r="F216" i="18"/>
  <c r="G213" i="18"/>
  <c r="F212" i="18"/>
  <c r="G209" i="18"/>
  <c r="F208" i="18"/>
  <c r="G205" i="18"/>
  <c r="F204" i="18"/>
  <c r="G201" i="18"/>
  <c r="F200" i="18"/>
  <c r="G197" i="18"/>
  <c r="F196" i="18"/>
  <c r="G193" i="18"/>
  <c r="F192" i="18"/>
  <c r="G189" i="18"/>
  <c r="F188" i="18"/>
  <c r="G185" i="18"/>
  <c r="F184" i="18"/>
  <c r="G181" i="18"/>
  <c r="F180" i="18"/>
  <c r="G177" i="18"/>
  <c r="F176" i="18"/>
  <c r="G173" i="18"/>
  <c r="F172" i="18"/>
  <c r="G169" i="18"/>
  <c r="F168" i="18"/>
  <c r="G165" i="18"/>
  <c r="F164" i="18"/>
  <c r="G161" i="18"/>
  <c r="F160" i="18"/>
  <c r="G157" i="18"/>
  <c r="F156" i="18"/>
  <c r="G153" i="18"/>
  <c r="F152" i="18"/>
  <c r="G149" i="18"/>
  <c r="F148" i="18"/>
  <c r="G145" i="18"/>
  <c r="F144" i="18"/>
  <c r="F143" i="18"/>
  <c r="G142" i="18"/>
  <c r="F141" i="18"/>
  <c r="G140" i="18"/>
  <c r="J140" i="18" s="1"/>
  <c r="F139" i="18"/>
  <c r="G138" i="18"/>
  <c r="F137" i="18"/>
  <c r="G136" i="18"/>
  <c r="J136" i="18" s="1"/>
  <c r="F135" i="18"/>
  <c r="G134" i="18"/>
  <c r="F133" i="18"/>
  <c r="G132" i="18"/>
  <c r="J132" i="18" s="1"/>
  <c r="F131" i="18"/>
  <c r="G130" i="18"/>
  <c r="F129" i="18"/>
  <c r="G128" i="18"/>
  <c r="J128" i="18" s="1"/>
  <c r="F127" i="18"/>
  <c r="G126" i="18"/>
  <c r="F125" i="18"/>
  <c r="G124" i="18"/>
  <c r="J124" i="18" s="1"/>
  <c r="F123" i="18"/>
  <c r="G122" i="18"/>
  <c r="F121" i="18"/>
  <c r="G120" i="18"/>
  <c r="J120" i="18" s="1"/>
  <c r="F119" i="18"/>
  <c r="G118" i="18"/>
  <c r="F117" i="18"/>
  <c r="G116" i="18"/>
  <c r="J116" i="18" s="1"/>
  <c r="F115" i="18"/>
  <c r="G114" i="18"/>
  <c r="F113" i="18"/>
  <c r="G112" i="18"/>
  <c r="J112" i="18" s="1"/>
  <c r="F111" i="18"/>
  <c r="G110" i="18"/>
  <c r="F109" i="18"/>
  <c r="G108" i="18"/>
  <c r="J108" i="18" s="1"/>
  <c r="F107" i="18"/>
  <c r="G106" i="18"/>
  <c r="F105" i="18"/>
  <c r="G104" i="18"/>
  <c r="J104" i="18" s="1"/>
  <c r="F103" i="18"/>
  <c r="G102" i="18"/>
  <c r="F101" i="18"/>
  <c r="G100" i="18"/>
  <c r="J100" i="18" s="1"/>
  <c r="F99" i="18"/>
  <c r="G98" i="18"/>
  <c r="F97" i="18"/>
  <c r="G96" i="18"/>
  <c r="J96" i="18" s="1"/>
  <c r="F95" i="18"/>
  <c r="G94" i="18"/>
  <c r="F93" i="18"/>
  <c r="G92" i="18"/>
  <c r="J92" i="18" s="1"/>
  <c r="F91" i="18"/>
  <c r="G90" i="18"/>
  <c r="F89" i="18"/>
  <c r="G88" i="18"/>
  <c r="J88" i="18" s="1"/>
  <c r="F87" i="18"/>
  <c r="G86" i="18"/>
  <c r="J86" i="18" s="1"/>
  <c r="F85" i="18"/>
  <c r="G84" i="18"/>
  <c r="J84" i="18" s="1"/>
  <c r="F83" i="18"/>
  <c r="G82" i="18"/>
  <c r="J82" i="18" s="1"/>
  <c r="F81" i="18"/>
  <c r="G80" i="18"/>
  <c r="J80" i="18" s="1"/>
  <c r="F79" i="18"/>
  <c r="G78" i="18"/>
  <c r="J78" i="18" s="1"/>
  <c r="F77" i="18"/>
  <c r="J77" i="18" s="1"/>
  <c r="G76" i="18"/>
  <c r="J76" i="18" s="1"/>
  <c r="F75" i="18"/>
  <c r="G74" i="18"/>
  <c r="J74" i="18" s="1"/>
  <c r="F73" i="18"/>
  <c r="G72" i="18"/>
  <c r="J72" i="18" s="1"/>
  <c r="F71" i="18"/>
  <c r="G70" i="18"/>
  <c r="J70" i="18" s="1"/>
  <c r="F69" i="18"/>
  <c r="G68" i="18"/>
  <c r="J68" i="18" s="1"/>
  <c r="F67" i="18"/>
  <c r="G66" i="18"/>
  <c r="J66" i="18" s="1"/>
  <c r="F65" i="18"/>
  <c r="G64" i="18"/>
  <c r="J64" i="18" s="1"/>
  <c r="F63" i="18"/>
  <c r="G62" i="18"/>
  <c r="J62" i="18" s="1"/>
  <c r="F61" i="18"/>
  <c r="G60" i="18"/>
  <c r="J60" i="18" s="1"/>
  <c r="F59" i="18"/>
  <c r="G58" i="18"/>
  <c r="F57" i="18"/>
  <c r="G56" i="18"/>
  <c r="J56" i="18" s="1"/>
  <c r="F55" i="18"/>
  <c r="G54" i="18"/>
  <c r="J54" i="18" s="1"/>
  <c r="F53" i="18"/>
  <c r="G52" i="18"/>
  <c r="J52" i="18" s="1"/>
  <c r="F51" i="18"/>
  <c r="G50" i="18"/>
  <c r="J50" i="18" s="1"/>
  <c r="F49" i="18"/>
  <c r="G48" i="18"/>
  <c r="J48" i="18" s="1"/>
  <c r="F47" i="18"/>
  <c r="G46" i="18"/>
  <c r="J46" i="18" s="1"/>
  <c r="F45" i="18"/>
  <c r="G44" i="18"/>
  <c r="J44" i="18" s="1"/>
  <c r="F43" i="18"/>
  <c r="G42" i="18"/>
  <c r="J42" i="18" s="1"/>
  <c r="F41" i="18"/>
  <c r="G40" i="18"/>
  <c r="J40" i="18" s="1"/>
  <c r="G39" i="18"/>
  <c r="G38" i="18"/>
  <c r="J38" i="18" s="1"/>
  <c r="F37" i="18"/>
  <c r="F36" i="18"/>
  <c r="F35" i="18"/>
  <c r="G34" i="18"/>
  <c r="J34" i="18" s="1"/>
  <c r="G33" i="18"/>
  <c r="G32" i="18"/>
  <c r="J32" i="18" s="1"/>
  <c r="G31" i="18"/>
  <c r="F30" i="18"/>
  <c r="G29" i="18"/>
  <c r="F28" i="18"/>
  <c r="G27" i="18"/>
  <c r="G26" i="18"/>
  <c r="J26" i="18" s="1"/>
  <c r="G25" i="18"/>
  <c r="F24" i="18"/>
  <c r="F23" i="18"/>
  <c r="G22" i="18"/>
  <c r="J22" i="18" s="1"/>
  <c r="G21" i="18"/>
  <c r="G20" i="18"/>
  <c r="J20" i="18" s="1"/>
  <c r="G1019" i="19"/>
  <c r="F1018" i="19"/>
  <c r="G1017" i="19"/>
  <c r="F1016" i="19"/>
  <c r="G1015" i="19"/>
  <c r="F1014" i="19"/>
  <c r="G1013" i="19"/>
  <c r="F1012" i="19"/>
  <c r="G1011" i="19"/>
  <c r="F1010" i="19"/>
  <c r="G1009" i="19"/>
  <c r="F1008" i="19"/>
  <c r="G1007" i="19"/>
  <c r="F1006" i="19"/>
  <c r="G1005" i="19"/>
  <c r="F1004" i="19"/>
  <c r="G1003" i="19"/>
  <c r="F1002" i="19"/>
  <c r="G1001" i="19"/>
  <c r="F1000" i="19"/>
  <c r="G999" i="19"/>
  <c r="F998" i="19"/>
  <c r="G997" i="19"/>
  <c r="F996" i="19"/>
  <c r="G995" i="19"/>
  <c r="F994" i="19"/>
  <c r="G993" i="19"/>
  <c r="F992" i="19"/>
  <c r="G991" i="19"/>
  <c r="F990" i="19"/>
  <c r="G989" i="19"/>
  <c r="F988" i="19"/>
  <c r="G987" i="19"/>
  <c r="F986" i="19"/>
  <c r="G985" i="19"/>
  <c r="F984" i="19"/>
  <c r="G983" i="19"/>
  <c r="F982" i="19"/>
  <c r="G981" i="19"/>
  <c r="F980" i="19"/>
  <c r="G979" i="19"/>
  <c r="F978" i="19"/>
  <c r="G977" i="19"/>
  <c r="F976" i="19"/>
  <c r="G975" i="19"/>
  <c r="F974" i="19"/>
  <c r="G973" i="19"/>
  <c r="F972" i="19"/>
  <c r="G971" i="19"/>
  <c r="F970" i="19"/>
  <c r="G969" i="19"/>
  <c r="F968" i="19"/>
  <c r="G967" i="19"/>
  <c r="F966" i="19"/>
  <c r="G965" i="19"/>
  <c r="F964" i="19"/>
  <c r="G963" i="19"/>
  <c r="F962" i="19"/>
  <c r="G961" i="19"/>
  <c r="F960" i="19"/>
  <c r="G959" i="19"/>
  <c r="F958" i="19"/>
  <c r="G957" i="19"/>
  <c r="F956" i="19"/>
  <c r="G955" i="19"/>
  <c r="F954" i="19"/>
  <c r="G953" i="19"/>
  <c r="F952" i="19"/>
  <c r="J952" i="19" s="1"/>
  <c r="G951" i="19"/>
  <c r="F950" i="19"/>
  <c r="G949" i="19"/>
  <c r="F948" i="19"/>
  <c r="G947" i="19"/>
  <c r="F1019" i="19"/>
  <c r="G1018" i="19"/>
  <c r="F1017" i="19"/>
  <c r="G1016" i="19"/>
  <c r="F1015" i="19"/>
  <c r="G1014" i="19"/>
  <c r="F1013" i="19"/>
  <c r="G1012" i="19"/>
  <c r="F1011" i="19"/>
  <c r="G1010" i="19"/>
  <c r="F1009" i="19"/>
  <c r="G1008" i="19"/>
  <c r="F1007" i="19"/>
  <c r="G1006" i="19"/>
  <c r="F1005" i="19"/>
  <c r="G1004" i="19"/>
  <c r="F1003" i="19"/>
  <c r="G1002" i="19"/>
  <c r="F1001" i="19"/>
  <c r="G1000" i="19"/>
  <c r="F999" i="19"/>
  <c r="G998" i="19"/>
  <c r="F997" i="19"/>
  <c r="G996" i="19"/>
  <c r="F995" i="19"/>
  <c r="G994" i="19"/>
  <c r="F993" i="19"/>
  <c r="G992" i="19"/>
  <c r="F991" i="19"/>
  <c r="G990" i="19"/>
  <c r="F989" i="19"/>
  <c r="G988" i="19"/>
  <c r="F987" i="19"/>
  <c r="G986" i="19"/>
  <c r="F985" i="19"/>
  <c r="G984" i="19"/>
  <c r="F983" i="19"/>
  <c r="G982" i="19"/>
  <c r="F981" i="19"/>
  <c r="G980" i="19"/>
  <c r="F979" i="19"/>
  <c r="G978" i="19"/>
  <c r="F977" i="19"/>
  <c r="G976" i="19"/>
  <c r="F975" i="19"/>
  <c r="G974" i="19"/>
  <c r="F973" i="19"/>
  <c r="G972" i="19"/>
  <c r="F971" i="19"/>
  <c r="G970" i="19"/>
  <c r="F969" i="19"/>
  <c r="G968" i="19"/>
  <c r="F967" i="19"/>
  <c r="G966" i="19"/>
  <c r="F965" i="19"/>
  <c r="G964" i="19"/>
  <c r="F963" i="19"/>
  <c r="G962" i="19"/>
  <c r="F961" i="19"/>
  <c r="G960" i="19"/>
  <c r="F959" i="19"/>
  <c r="G958" i="19"/>
  <c r="F957" i="19"/>
  <c r="G956" i="19"/>
  <c r="F955" i="19"/>
  <c r="G954" i="19"/>
  <c r="F953" i="19"/>
  <c r="G952" i="19"/>
  <c r="F951" i="19"/>
  <c r="G950" i="19"/>
  <c r="F949" i="19"/>
  <c r="G948" i="19"/>
  <c r="F947" i="19"/>
  <c r="F946" i="19"/>
  <c r="G945" i="19"/>
  <c r="F944" i="19"/>
  <c r="G943" i="19"/>
  <c r="F942" i="19"/>
  <c r="G941" i="19"/>
  <c r="F940" i="19"/>
  <c r="G939" i="19"/>
  <c r="F938" i="19"/>
  <c r="G937" i="19"/>
  <c r="F936" i="19"/>
  <c r="G935" i="19"/>
  <c r="F934" i="19"/>
  <c r="G933" i="19"/>
  <c r="F932" i="19"/>
  <c r="G931" i="19"/>
  <c r="F930" i="19"/>
  <c r="G929" i="19"/>
  <c r="F928" i="19"/>
  <c r="G927" i="19"/>
  <c r="F926" i="19"/>
  <c r="G925" i="19"/>
  <c r="F924" i="19"/>
  <c r="G923" i="19"/>
  <c r="F922" i="19"/>
  <c r="G921" i="19"/>
  <c r="F920" i="19"/>
  <c r="G919" i="19"/>
  <c r="F918" i="19"/>
  <c r="G917" i="19"/>
  <c r="F916" i="19"/>
  <c r="G915" i="19"/>
  <c r="F914" i="19"/>
  <c r="G913" i="19"/>
  <c r="F912" i="19"/>
  <c r="G911" i="19"/>
  <c r="F910" i="19"/>
  <c r="G909" i="19"/>
  <c r="F908" i="19"/>
  <c r="G907" i="19"/>
  <c r="F906" i="19"/>
  <c r="G905" i="19"/>
  <c r="F904" i="19"/>
  <c r="G903" i="19"/>
  <c r="F902" i="19"/>
  <c r="G901" i="19"/>
  <c r="F900" i="19"/>
  <c r="G899" i="19"/>
  <c r="F898" i="19"/>
  <c r="G897" i="19"/>
  <c r="F896" i="19"/>
  <c r="G895" i="19"/>
  <c r="F894" i="19"/>
  <c r="G893" i="19"/>
  <c r="F892" i="19"/>
  <c r="G891" i="19"/>
  <c r="F890" i="19"/>
  <c r="G889" i="19"/>
  <c r="F888" i="19"/>
  <c r="G887" i="19"/>
  <c r="F886" i="19"/>
  <c r="G885" i="19"/>
  <c r="F884" i="19"/>
  <c r="G883" i="19"/>
  <c r="F882" i="19"/>
  <c r="G881" i="19"/>
  <c r="F880" i="19"/>
  <c r="G879" i="19"/>
  <c r="F878" i="19"/>
  <c r="G877" i="19"/>
  <c r="F876" i="19"/>
  <c r="G875" i="19"/>
  <c r="F874" i="19"/>
  <c r="G873" i="19"/>
  <c r="F872" i="19"/>
  <c r="G871" i="19"/>
  <c r="F870" i="19"/>
  <c r="G869" i="19"/>
  <c r="F868" i="19"/>
  <c r="G867" i="19"/>
  <c r="F866" i="19"/>
  <c r="G865" i="19"/>
  <c r="F864" i="19"/>
  <c r="G863" i="19"/>
  <c r="F862" i="19"/>
  <c r="G861" i="19"/>
  <c r="F860" i="19"/>
  <c r="G859" i="19"/>
  <c r="F858" i="19"/>
  <c r="G857" i="19"/>
  <c r="F856" i="19"/>
  <c r="G855" i="19"/>
  <c r="F854" i="19"/>
  <c r="G853" i="19"/>
  <c r="F852" i="19"/>
  <c r="G851" i="19"/>
  <c r="F850" i="19"/>
  <c r="G849" i="19"/>
  <c r="F848" i="19"/>
  <c r="G847" i="19"/>
  <c r="F846" i="19"/>
  <c r="G845" i="19"/>
  <c r="F844" i="19"/>
  <c r="G843" i="19"/>
  <c r="F842" i="19"/>
  <c r="G841" i="19"/>
  <c r="F840" i="19"/>
  <c r="G839" i="19"/>
  <c r="F838" i="19"/>
  <c r="G837" i="19"/>
  <c r="F836" i="19"/>
  <c r="G835" i="19"/>
  <c r="F834" i="19"/>
  <c r="G833" i="19"/>
  <c r="F832" i="19"/>
  <c r="G831" i="19"/>
  <c r="F830" i="19"/>
  <c r="G829" i="19"/>
  <c r="F828" i="19"/>
  <c r="G827" i="19"/>
  <c r="F826" i="19"/>
  <c r="G825" i="19"/>
  <c r="F824" i="19"/>
  <c r="G823" i="19"/>
  <c r="F822" i="19"/>
  <c r="G821" i="19"/>
  <c r="G946" i="19"/>
  <c r="F945" i="19"/>
  <c r="G944" i="19"/>
  <c r="J944" i="19" s="1"/>
  <c r="F943" i="19"/>
  <c r="G942" i="19"/>
  <c r="J942" i="19" s="1"/>
  <c r="F941" i="19"/>
  <c r="J941" i="19" s="1"/>
  <c r="G940" i="19"/>
  <c r="J940" i="19" s="1"/>
  <c r="F939" i="19"/>
  <c r="J939" i="19" s="1"/>
  <c r="G938" i="19"/>
  <c r="J938" i="19" s="1"/>
  <c r="F937" i="19"/>
  <c r="G936" i="19"/>
  <c r="J936" i="19" s="1"/>
  <c r="F935" i="19"/>
  <c r="G934" i="19"/>
  <c r="J934" i="19" s="1"/>
  <c r="F933" i="19"/>
  <c r="J933" i="19" s="1"/>
  <c r="G932" i="19"/>
  <c r="J932" i="19" s="1"/>
  <c r="F931" i="19"/>
  <c r="J931" i="19" s="1"/>
  <c r="G930" i="19"/>
  <c r="J930" i="19" s="1"/>
  <c r="F929" i="19"/>
  <c r="G928" i="19"/>
  <c r="J928" i="19" s="1"/>
  <c r="F927" i="19"/>
  <c r="G926" i="19"/>
  <c r="F925" i="19"/>
  <c r="J925" i="19" s="1"/>
  <c r="G924" i="19"/>
  <c r="J924" i="19" s="1"/>
  <c r="F923" i="19"/>
  <c r="J923" i="19" s="1"/>
  <c r="G922" i="19"/>
  <c r="J922" i="19" s="1"/>
  <c r="F921" i="19"/>
  <c r="G920" i="19"/>
  <c r="J920" i="19" s="1"/>
  <c r="F919" i="19"/>
  <c r="G918" i="19"/>
  <c r="J918" i="19" s="1"/>
  <c r="F917" i="19"/>
  <c r="J917" i="19" s="1"/>
  <c r="G916" i="19"/>
  <c r="J916" i="19" s="1"/>
  <c r="F915" i="19"/>
  <c r="J915" i="19" s="1"/>
  <c r="G914" i="19"/>
  <c r="F913" i="19"/>
  <c r="G912" i="19"/>
  <c r="J912" i="19" s="1"/>
  <c r="F911" i="19"/>
  <c r="G910" i="19"/>
  <c r="J910" i="19" s="1"/>
  <c r="F909" i="19"/>
  <c r="J909" i="19" s="1"/>
  <c r="G908" i="19"/>
  <c r="J908" i="19" s="1"/>
  <c r="F907" i="19"/>
  <c r="G906" i="19"/>
  <c r="F905" i="19"/>
  <c r="G904" i="19"/>
  <c r="J904" i="19" s="1"/>
  <c r="F903" i="19"/>
  <c r="G902" i="19"/>
  <c r="F901" i="19"/>
  <c r="G900" i="19"/>
  <c r="J900" i="19" s="1"/>
  <c r="F899" i="19"/>
  <c r="G898" i="19"/>
  <c r="F897" i="19"/>
  <c r="G896" i="19"/>
  <c r="J896" i="19" s="1"/>
  <c r="F895" i="19"/>
  <c r="G894" i="19"/>
  <c r="F893" i="19"/>
  <c r="G892" i="19"/>
  <c r="J892" i="19" s="1"/>
  <c r="F891" i="19"/>
  <c r="G890" i="19"/>
  <c r="F889" i="19"/>
  <c r="G888" i="19"/>
  <c r="J888" i="19" s="1"/>
  <c r="F887" i="19"/>
  <c r="G886" i="19"/>
  <c r="J886" i="19" s="1"/>
  <c r="F885" i="19"/>
  <c r="G884" i="19"/>
  <c r="J884" i="19" s="1"/>
  <c r="F883" i="19"/>
  <c r="G882" i="19"/>
  <c r="F881" i="19"/>
  <c r="G880" i="19"/>
  <c r="J880" i="19" s="1"/>
  <c r="F879" i="19"/>
  <c r="G878" i="19"/>
  <c r="J878" i="19" s="1"/>
  <c r="F877" i="19"/>
  <c r="G876" i="19"/>
  <c r="J876" i="19" s="1"/>
  <c r="F875" i="19"/>
  <c r="G874" i="19"/>
  <c r="F873" i="19"/>
  <c r="G872" i="19"/>
  <c r="J872" i="19" s="1"/>
  <c r="F871" i="19"/>
  <c r="G870" i="19"/>
  <c r="F869" i="19"/>
  <c r="G868" i="19"/>
  <c r="J868" i="19" s="1"/>
  <c r="F867" i="19"/>
  <c r="G866" i="19"/>
  <c r="F865" i="19"/>
  <c r="G864" i="19"/>
  <c r="J864" i="19" s="1"/>
  <c r="F863" i="19"/>
  <c r="G862" i="19"/>
  <c r="F861" i="19"/>
  <c r="G860" i="19"/>
  <c r="J860" i="19" s="1"/>
  <c r="F859" i="19"/>
  <c r="G858" i="19"/>
  <c r="J858" i="19" s="1"/>
  <c r="F857" i="19"/>
  <c r="G856" i="19"/>
  <c r="J856" i="19" s="1"/>
  <c r="F855" i="19"/>
  <c r="G854" i="19"/>
  <c r="F853" i="19"/>
  <c r="G852" i="19"/>
  <c r="J852" i="19" s="1"/>
  <c r="F851" i="19"/>
  <c r="G850" i="19"/>
  <c r="J850" i="19" s="1"/>
  <c r="F849" i="19"/>
  <c r="G848" i="19"/>
  <c r="J848" i="19" s="1"/>
  <c r="F847" i="19"/>
  <c r="G846" i="19"/>
  <c r="J846" i="19" s="1"/>
  <c r="F845" i="19"/>
  <c r="G844" i="19"/>
  <c r="J844" i="19" s="1"/>
  <c r="F843" i="19"/>
  <c r="G842" i="19"/>
  <c r="J842" i="19" s="1"/>
  <c r="F841" i="19"/>
  <c r="G840" i="19"/>
  <c r="J840" i="19" s="1"/>
  <c r="F839" i="19"/>
  <c r="G838" i="19"/>
  <c r="F837" i="19"/>
  <c r="G836" i="19"/>
  <c r="J836" i="19" s="1"/>
  <c r="F835" i="19"/>
  <c r="G834" i="19"/>
  <c r="F833" i="19"/>
  <c r="G832" i="19"/>
  <c r="J832" i="19" s="1"/>
  <c r="F831" i="19"/>
  <c r="G830" i="19"/>
  <c r="F829" i="19"/>
  <c r="G828" i="19"/>
  <c r="J828" i="19" s="1"/>
  <c r="F827" i="19"/>
  <c r="G826" i="19"/>
  <c r="F825" i="19"/>
  <c r="G824" i="19"/>
  <c r="J824" i="19" s="1"/>
  <c r="F823" i="19"/>
  <c r="G822" i="19"/>
  <c r="J822" i="19" s="1"/>
  <c r="F821" i="19"/>
  <c r="F820" i="19"/>
  <c r="G819" i="19"/>
  <c r="F818" i="19"/>
  <c r="G817" i="19"/>
  <c r="F816" i="19"/>
  <c r="G815" i="19"/>
  <c r="F814" i="19"/>
  <c r="G813" i="19"/>
  <c r="F812" i="19"/>
  <c r="G811" i="19"/>
  <c r="F810" i="19"/>
  <c r="G809" i="19"/>
  <c r="F808" i="19"/>
  <c r="G807" i="19"/>
  <c r="F806" i="19"/>
  <c r="G805" i="19"/>
  <c r="F804" i="19"/>
  <c r="G803" i="19"/>
  <c r="F802" i="19"/>
  <c r="G801" i="19"/>
  <c r="F800" i="19"/>
  <c r="G799" i="19"/>
  <c r="F798" i="19"/>
  <c r="G797" i="19"/>
  <c r="F796" i="19"/>
  <c r="G795" i="19"/>
  <c r="F794" i="19"/>
  <c r="G793" i="19"/>
  <c r="F792" i="19"/>
  <c r="G791" i="19"/>
  <c r="F790" i="19"/>
  <c r="G789" i="19"/>
  <c r="F788" i="19"/>
  <c r="G787" i="19"/>
  <c r="F786" i="19"/>
  <c r="G785" i="19"/>
  <c r="F784" i="19"/>
  <c r="G783" i="19"/>
  <c r="F782" i="19"/>
  <c r="G781" i="19"/>
  <c r="F780" i="19"/>
  <c r="G779" i="19"/>
  <c r="F778" i="19"/>
  <c r="G777" i="19"/>
  <c r="F776" i="19"/>
  <c r="G775" i="19"/>
  <c r="F774" i="19"/>
  <c r="G773" i="19"/>
  <c r="F772" i="19"/>
  <c r="G771" i="19"/>
  <c r="F770" i="19"/>
  <c r="G769" i="19"/>
  <c r="F768" i="19"/>
  <c r="G767" i="19"/>
  <c r="F766" i="19"/>
  <c r="G765" i="19"/>
  <c r="F764" i="19"/>
  <c r="G763" i="19"/>
  <c r="F762" i="19"/>
  <c r="G761" i="19"/>
  <c r="F760" i="19"/>
  <c r="G759" i="19"/>
  <c r="F758" i="19"/>
  <c r="G757" i="19"/>
  <c r="F756" i="19"/>
  <c r="G755" i="19"/>
  <c r="F754" i="19"/>
  <c r="G753" i="19"/>
  <c r="F752" i="19"/>
  <c r="G751" i="19"/>
  <c r="F750" i="19"/>
  <c r="G749" i="19"/>
  <c r="F748" i="19"/>
  <c r="G747" i="19"/>
  <c r="F746" i="19"/>
  <c r="G745" i="19"/>
  <c r="F744" i="19"/>
  <c r="G743" i="19"/>
  <c r="F742" i="19"/>
  <c r="G741" i="19"/>
  <c r="F740" i="19"/>
  <c r="G739" i="19"/>
  <c r="F738" i="19"/>
  <c r="G737" i="19"/>
  <c r="F736" i="19"/>
  <c r="G735" i="19"/>
  <c r="F734" i="19"/>
  <c r="G733" i="19"/>
  <c r="F732" i="19"/>
  <c r="G731" i="19"/>
  <c r="F730" i="19"/>
  <c r="G729" i="19"/>
  <c r="F728" i="19"/>
  <c r="G727" i="19"/>
  <c r="F726" i="19"/>
  <c r="G725" i="19"/>
  <c r="F724" i="19"/>
  <c r="J724" i="19" s="1"/>
  <c r="G723" i="19"/>
  <c r="F722" i="19"/>
  <c r="G721" i="19"/>
  <c r="F720" i="19"/>
  <c r="G719" i="19"/>
  <c r="F718" i="19"/>
  <c r="G717" i="19"/>
  <c r="F716" i="19"/>
  <c r="G715" i="19"/>
  <c r="F714" i="19"/>
  <c r="G713" i="19"/>
  <c r="F712" i="19"/>
  <c r="G711" i="19"/>
  <c r="F710" i="19"/>
  <c r="G709" i="19"/>
  <c r="F708" i="19"/>
  <c r="G707" i="19"/>
  <c r="F706" i="19"/>
  <c r="G705" i="19"/>
  <c r="F704" i="19"/>
  <c r="G703" i="19"/>
  <c r="F702" i="19"/>
  <c r="G701" i="19"/>
  <c r="F700" i="19"/>
  <c r="G820" i="19"/>
  <c r="F819" i="19"/>
  <c r="G818" i="19"/>
  <c r="F817" i="19"/>
  <c r="G816" i="19"/>
  <c r="F815" i="19"/>
  <c r="G814" i="19"/>
  <c r="J814" i="19" s="1"/>
  <c r="F813" i="19"/>
  <c r="G812" i="19"/>
  <c r="J812" i="19" s="1"/>
  <c r="F811" i="19"/>
  <c r="G810" i="19"/>
  <c r="F809" i="19"/>
  <c r="G808" i="19"/>
  <c r="J808" i="19" s="1"/>
  <c r="F807" i="19"/>
  <c r="G806" i="19"/>
  <c r="J806" i="19" s="1"/>
  <c r="F805" i="19"/>
  <c r="G804" i="19"/>
  <c r="F803" i="19"/>
  <c r="G802" i="19"/>
  <c r="F801" i="19"/>
  <c r="G800" i="19"/>
  <c r="F799" i="19"/>
  <c r="G798" i="19"/>
  <c r="J798" i="19" s="1"/>
  <c r="F797" i="19"/>
  <c r="G796" i="19"/>
  <c r="J796" i="19" s="1"/>
  <c r="F795" i="19"/>
  <c r="G794" i="19"/>
  <c r="J794" i="19" s="1"/>
  <c r="F793" i="19"/>
  <c r="G792" i="19"/>
  <c r="J792" i="19" s="1"/>
  <c r="F791" i="19"/>
  <c r="G790" i="19"/>
  <c r="J790" i="19" s="1"/>
  <c r="F789" i="19"/>
  <c r="G788" i="19"/>
  <c r="J788" i="19" s="1"/>
  <c r="F787" i="19"/>
  <c r="G786" i="19"/>
  <c r="F785" i="19"/>
  <c r="G784" i="19"/>
  <c r="F783" i="19"/>
  <c r="G782" i="19"/>
  <c r="J782" i="19" s="1"/>
  <c r="F781" i="19"/>
  <c r="G780" i="19"/>
  <c r="F779" i="19"/>
  <c r="G778" i="19"/>
  <c r="J778" i="19" s="1"/>
  <c r="F777" i="19"/>
  <c r="J777" i="19" s="1"/>
  <c r="G776" i="19"/>
  <c r="J776" i="19" s="1"/>
  <c r="F775" i="19"/>
  <c r="G774" i="19"/>
  <c r="J774" i="19" s="1"/>
  <c r="F773" i="19"/>
  <c r="G772" i="19"/>
  <c r="J772" i="19" s="1"/>
  <c r="F771" i="19"/>
  <c r="G770" i="19"/>
  <c r="J770" i="19" s="1"/>
  <c r="F769" i="19"/>
  <c r="J769" i="19" s="1"/>
  <c r="G768" i="19"/>
  <c r="J768" i="19" s="1"/>
  <c r="F767" i="19"/>
  <c r="G766" i="19"/>
  <c r="J766" i="19" s="1"/>
  <c r="F765" i="19"/>
  <c r="J765" i="19" s="1"/>
  <c r="G764" i="19"/>
  <c r="J764" i="19" s="1"/>
  <c r="F763" i="19"/>
  <c r="G762" i="19"/>
  <c r="J762" i="19" s="1"/>
  <c r="F761" i="19"/>
  <c r="J761" i="19" s="1"/>
  <c r="G760" i="19"/>
  <c r="F759" i="19"/>
  <c r="G758" i="19"/>
  <c r="J758" i="19" s="1"/>
  <c r="F757" i="19"/>
  <c r="J757" i="19" s="1"/>
  <c r="G756" i="19"/>
  <c r="J756" i="19" s="1"/>
  <c r="F755" i="19"/>
  <c r="G754" i="19"/>
  <c r="F753" i="19"/>
  <c r="J753" i="19" s="1"/>
  <c r="G752" i="19"/>
  <c r="J752" i="19" s="1"/>
  <c r="F751" i="19"/>
  <c r="G750" i="19"/>
  <c r="J750" i="19" s="1"/>
  <c r="F749" i="19"/>
  <c r="J749" i="19" s="1"/>
  <c r="G748" i="19"/>
  <c r="F747" i="19"/>
  <c r="G746" i="19"/>
  <c r="F745" i="19"/>
  <c r="J745" i="19" s="1"/>
  <c r="G744" i="19"/>
  <c r="J744" i="19" s="1"/>
  <c r="F743" i="19"/>
  <c r="G742" i="19"/>
  <c r="J742" i="19" s="1"/>
  <c r="F741" i="19"/>
  <c r="J741" i="19" s="1"/>
  <c r="G740" i="19"/>
  <c r="J740" i="19" s="1"/>
  <c r="F739" i="19"/>
  <c r="G738" i="19"/>
  <c r="F737" i="19"/>
  <c r="J737" i="19" s="1"/>
  <c r="G736" i="19"/>
  <c r="F735" i="19"/>
  <c r="G734" i="19"/>
  <c r="J734" i="19" s="1"/>
  <c r="F733" i="19"/>
  <c r="J733" i="19" s="1"/>
  <c r="G732" i="19"/>
  <c r="J732" i="19" s="1"/>
  <c r="F731" i="19"/>
  <c r="G730" i="19"/>
  <c r="F729" i="19"/>
  <c r="J729" i="19" s="1"/>
  <c r="G728" i="19"/>
  <c r="F727" i="19"/>
  <c r="G726" i="19"/>
  <c r="J726" i="19" s="1"/>
  <c r="F725" i="19"/>
  <c r="J725" i="19" s="1"/>
  <c r="G724" i="19"/>
  <c r="F723" i="19"/>
  <c r="G722" i="19"/>
  <c r="F721" i="19"/>
  <c r="J721" i="19" s="1"/>
  <c r="G720" i="19"/>
  <c r="F719" i="19"/>
  <c r="G718" i="19"/>
  <c r="J718" i="19" s="1"/>
  <c r="F717" i="19"/>
  <c r="J717" i="19" s="1"/>
  <c r="G716" i="19"/>
  <c r="F715" i="19"/>
  <c r="G714" i="19"/>
  <c r="F713" i="19"/>
  <c r="J713" i="19" s="1"/>
  <c r="G712" i="19"/>
  <c r="F711" i="19"/>
  <c r="G710" i="19"/>
  <c r="J710" i="19" s="1"/>
  <c r="F709" i="19"/>
  <c r="J709" i="19" s="1"/>
  <c r="G708" i="19"/>
  <c r="F707" i="19"/>
  <c r="G706" i="19"/>
  <c r="J706" i="19" s="1"/>
  <c r="F705" i="19"/>
  <c r="J705" i="19" s="1"/>
  <c r="G704" i="19"/>
  <c r="F703" i="19"/>
  <c r="G702" i="19"/>
  <c r="J702" i="19" s="1"/>
  <c r="F701" i="19"/>
  <c r="J701" i="19" s="1"/>
  <c r="G700" i="19"/>
  <c r="F699" i="19"/>
  <c r="G698" i="19"/>
  <c r="F697" i="19"/>
  <c r="G696" i="19"/>
  <c r="F695" i="19"/>
  <c r="G694" i="19"/>
  <c r="F693" i="19"/>
  <c r="G692" i="19"/>
  <c r="F691" i="19"/>
  <c r="G690" i="19"/>
  <c r="F689" i="19"/>
  <c r="G688" i="19"/>
  <c r="F687" i="19"/>
  <c r="G686" i="19"/>
  <c r="F685" i="19"/>
  <c r="G684" i="19"/>
  <c r="F683" i="19"/>
  <c r="G682" i="19"/>
  <c r="F681" i="19"/>
  <c r="G680" i="19"/>
  <c r="F679" i="19"/>
  <c r="G678" i="19"/>
  <c r="F677" i="19"/>
  <c r="G676" i="19"/>
  <c r="F675" i="19"/>
  <c r="G674" i="19"/>
  <c r="F673" i="19"/>
  <c r="G672" i="19"/>
  <c r="F671" i="19"/>
  <c r="G670" i="19"/>
  <c r="F669" i="19"/>
  <c r="G668" i="19"/>
  <c r="F667" i="19"/>
  <c r="G666" i="19"/>
  <c r="F665" i="19"/>
  <c r="G664" i="19"/>
  <c r="F663" i="19"/>
  <c r="G662" i="19"/>
  <c r="F661" i="19"/>
  <c r="G660" i="19"/>
  <c r="F659" i="19"/>
  <c r="G658" i="19"/>
  <c r="F657" i="19"/>
  <c r="G656" i="19"/>
  <c r="F655" i="19"/>
  <c r="G654" i="19"/>
  <c r="F653" i="19"/>
  <c r="G652" i="19"/>
  <c r="F651" i="19"/>
  <c r="G650" i="19"/>
  <c r="F649" i="19"/>
  <c r="G648" i="19"/>
  <c r="F647" i="19"/>
  <c r="G646" i="19"/>
  <c r="F645" i="19"/>
  <c r="G644" i="19"/>
  <c r="F643" i="19"/>
  <c r="G642" i="19"/>
  <c r="F641" i="19"/>
  <c r="G640" i="19"/>
  <c r="F639" i="19"/>
  <c r="G638" i="19"/>
  <c r="F637" i="19"/>
  <c r="G636" i="19"/>
  <c r="F635" i="19"/>
  <c r="G634" i="19"/>
  <c r="F633" i="19"/>
  <c r="G632" i="19"/>
  <c r="F631" i="19"/>
  <c r="G630" i="19"/>
  <c r="F629" i="19"/>
  <c r="G628" i="19"/>
  <c r="F627" i="19"/>
  <c r="G626" i="19"/>
  <c r="F625" i="19"/>
  <c r="G624" i="19"/>
  <c r="F623" i="19"/>
  <c r="G622" i="19"/>
  <c r="F621" i="19"/>
  <c r="G620" i="19"/>
  <c r="F619" i="19"/>
  <c r="G618" i="19"/>
  <c r="F617" i="19"/>
  <c r="G616" i="19"/>
  <c r="F615" i="19"/>
  <c r="G614" i="19"/>
  <c r="F613" i="19"/>
  <c r="G612" i="19"/>
  <c r="F611" i="19"/>
  <c r="G610" i="19"/>
  <c r="F609" i="19"/>
  <c r="G608" i="19"/>
  <c r="F607" i="19"/>
  <c r="G606" i="19"/>
  <c r="F605" i="19"/>
  <c r="G604" i="19"/>
  <c r="F603" i="19"/>
  <c r="G602" i="19"/>
  <c r="F601" i="19"/>
  <c r="G600" i="19"/>
  <c r="F599" i="19"/>
  <c r="G598" i="19"/>
  <c r="F597" i="19"/>
  <c r="G596" i="19"/>
  <c r="F595" i="19"/>
  <c r="G594" i="19"/>
  <c r="F593" i="19"/>
  <c r="G592" i="19"/>
  <c r="F591" i="19"/>
  <c r="G590" i="19"/>
  <c r="F589" i="19"/>
  <c r="G588" i="19"/>
  <c r="F587" i="19"/>
  <c r="G586" i="19"/>
  <c r="F585" i="19"/>
  <c r="G584" i="19"/>
  <c r="F583" i="19"/>
  <c r="G582" i="19"/>
  <c r="F581" i="19"/>
  <c r="G580" i="19"/>
  <c r="F579" i="19"/>
  <c r="G578" i="19"/>
  <c r="F577" i="19"/>
  <c r="G576" i="19"/>
  <c r="F575" i="19"/>
  <c r="G574" i="19"/>
  <c r="F573" i="19"/>
  <c r="G572" i="19"/>
  <c r="F571" i="19"/>
  <c r="G570" i="19"/>
  <c r="F569" i="19"/>
  <c r="G568" i="19"/>
  <c r="F567" i="19"/>
  <c r="G566" i="19"/>
  <c r="F565" i="19"/>
  <c r="G564" i="19"/>
  <c r="F563" i="19"/>
  <c r="G562" i="19"/>
  <c r="F561" i="19"/>
  <c r="G560" i="19"/>
  <c r="F559" i="19"/>
  <c r="G558" i="19"/>
  <c r="F557" i="19"/>
  <c r="G556" i="19"/>
  <c r="F555" i="19"/>
  <c r="G554" i="19"/>
  <c r="F553" i="19"/>
  <c r="G552" i="19"/>
  <c r="F551" i="19"/>
  <c r="G550" i="19"/>
  <c r="F549" i="19"/>
  <c r="G548" i="19"/>
  <c r="F547" i="19"/>
  <c r="G546" i="19"/>
  <c r="F545" i="19"/>
  <c r="G544" i="19"/>
  <c r="F543" i="19"/>
  <c r="G542" i="19"/>
  <c r="F541" i="19"/>
  <c r="G540" i="19"/>
  <c r="F539" i="19"/>
  <c r="G538" i="19"/>
  <c r="F537" i="19"/>
  <c r="G536" i="19"/>
  <c r="F535" i="19"/>
  <c r="G534" i="19"/>
  <c r="F533" i="19"/>
  <c r="G532" i="19"/>
  <c r="F531" i="19"/>
  <c r="G530" i="19"/>
  <c r="F529" i="19"/>
  <c r="G528" i="19"/>
  <c r="F527" i="19"/>
  <c r="G526" i="19"/>
  <c r="F525" i="19"/>
  <c r="G524" i="19"/>
  <c r="F523" i="19"/>
  <c r="G522" i="19"/>
  <c r="F521" i="19"/>
  <c r="G520" i="19"/>
  <c r="F519" i="19"/>
  <c r="G518" i="19"/>
  <c r="F517" i="19"/>
  <c r="G516" i="19"/>
  <c r="F515" i="19"/>
  <c r="G514" i="19"/>
  <c r="F513" i="19"/>
  <c r="G512" i="19"/>
  <c r="F511" i="19"/>
  <c r="G510" i="19"/>
  <c r="F509" i="19"/>
  <c r="G508" i="19"/>
  <c r="F507" i="19"/>
  <c r="G506" i="19"/>
  <c r="F505" i="19"/>
  <c r="G504" i="19"/>
  <c r="F503" i="19"/>
  <c r="G502" i="19"/>
  <c r="F501" i="19"/>
  <c r="G500" i="19"/>
  <c r="F499" i="19"/>
  <c r="G498" i="19"/>
  <c r="F497" i="19"/>
  <c r="G496" i="19"/>
  <c r="F495" i="19"/>
  <c r="G494" i="19"/>
  <c r="F493" i="19"/>
  <c r="G492" i="19"/>
  <c r="F491" i="19"/>
  <c r="G490" i="19"/>
  <c r="F489" i="19"/>
  <c r="G488" i="19"/>
  <c r="F487" i="19"/>
  <c r="G486" i="19"/>
  <c r="F485" i="19"/>
  <c r="G484" i="19"/>
  <c r="F483" i="19"/>
  <c r="G482" i="19"/>
  <c r="F481" i="19"/>
  <c r="G480" i="19"/>
  <c r="F479" i="19"/>
  <c r="G478" i="19"/>
  <c r="F477" i="19"/>
  <c r="G476" i="19"/>
  <c r="F475" i="19"/>
  <c r="G474" i="19"/>
  <c r="F473" i="19"/>
  <c r="G472" i="19"/>
  <c r="F471" i="19"/>
  <c r="G470" i="19"/>
  <c r="F469" i="19"/>
  <c r="G468" i="19"/>
  <c r="F467" i="19"/>
  <c r="G466" i="19"/>
  <c r="F465" i="19"/>
  <c r="G464" i="19"/>
  <c r="F463" i="19"/>
  <c r="G462" i="19"/>
  <c r="F461" i="19"/>
  <c r="G460" i="19"/>
  <c r="F459" i="19"/>
  <c r="G458" i="19"/>
  <c r="F457" i="19"/>
  <c r="G456" i="19"/>
  <c r="F455" i="19"/>
  <c r="G454" i="19"/>
  <c r="F453" i="19"/>
  <c r="G452" i="19"/>
  <c r="F451" i="19"/>
  <c r="G450" i="19"/>
  <c r="F449" i="19"/>
  <c r="G448" i="19"/>
  <c r="F447" i="19"/>
  <c r="G446" i="19"/>
  <c r="F445" i="19"/>
  <c r="G444" i="19"/>
  <c r="F443" i="19"/>
  <c r="G442" i="19"/>
  <c r="G699" i="19"/>
  <c r="J699" i="19" s="1"/>
  <c r="F698" i="19"/>
  <c r="G697" i="19"/>
  <c r="J697" i="19" s="1"/>
  <c r="F696" i="19"/>
  <c r="G695" i="19"/>
  <c r="J695" i="19" s="1"/>
  <c r="F694" i="19"/>
  <c r="G693" i="19"/>
  <c r="F692" i="19"/>
  <c r="G691" i="19"/>
  <c r="J691" i="19" s="1"/>
  <c r="F690" i="19"/>
  <c r="G689" i="19"/>
  <c r="F688" i="19"/>
  <c r="G687" i="19"/>
  <c r="J687" i="19" s="1"/>
  <c r="F686" i="19"/>
  <c r="G685" i="19"/>
  <c r="J685" i="19" s="1"/>
  <c r="F684" i="19"/>
  <c r="G683" i="19"/>
  <c r="J683" i="19" s="1"/>
  <c r="F682" i="19"/>
  <c r="G681" i="19"/>
  <c r="J681" i="19" s="1"/>
  <c r="F680" i="19"/>
  <c r="G679" i="19"/>
  <c r="J679" i="19" s="1"/>
  <c r="F678" i="19"/>
  <c r="G677" i="19"/>
  <c r="J677" i="19" s="1"/>
  <c r="F676" i="19"/>
  <c r="G675" i="19"/>
  <c r="J675" i="19" s="1"/>
  <c r="F674" i="19"/>
  <c r="G673" i="19"/>
  <c r="F672" i="19"/>
  <c r="G671" i="19"/>
  <c r="J671" i="19" s="1"/>
  <c r="F670" i="19"/>
  <c r="G669" i="19"/>
  <c r="J669" i="19" s="1"/>
  <c r="F668" i="19"/>
  <c r="G667" i="19"/>
  <c r="J667" i="19" s="1"/>
  <c r="F666" i="19"/>
  <c r="G665" i="19"/>
  <c r="F664" i="19"/>
  <c r="G663" i="19"/>
  <c r="J663" i="19" s="1"/>
  <c r="F662" i="19"/>
  <c r="G661" i="19"/>
  <c r="J661" i="19" s="1"/>
  <c r="F660" i="19"/>
  <c r="G659" i="19"/>
  <c r="J659" i="19" s="1"/>
  <c r="F658" i="19"/>
  <c r="G657" i="19"/>
  <c r="F656" i="19"/>
  <c r="G655" i="19"/>
  <c r="J655" i="19" s="1"/>
  <c r="F654" i="19"/>
  <c r="G653" i="19"/>
  <c r="J653" i="19" s="1"/>
  <c r="F652" i="19"/>
  <c r="G651" i="19"/>
  <c r="J651" i="19" s="1"/>
  <c r="F650" i="19"/>
  <c r="G649" i="19"/>
  <c r="J649" i="19" s="1"/>
  <c r="F648" i="19"/>
  <c r="G647" i="19"/>
  <c r="J647" i="19" s="1"/>
  <c r="F646" i="19"/>
  <c r="G645" i="19"/>
  <c r="J645" i="19" s="1"/>
  <c r="F644" i="19"/>
  <c r="G643" i="19"/>
  <c r="J643" i="19" s="1"/>
  <c r="F642" i="19"/>
  <c r="G641" i="19"/>
  <c r="F640" i="19"/>
  <c r="G639" i="19"/>
  <c r="J639" i="19" s="1"/>
  <c r="F638" i="19"/>
  <c r="G637" i="19"/>
  <c r="J637" i="19" s="1"/>
  <c r="F636" i="19"/>
  <c r="G635" i="19"/>
  <c r="J635" i="19" s="1"/>
  <c r="F634" i="19"/>
  <c r="G633" i="19"/>
  <c r="J633" i="19" s="1"/>
  <c r="F632" i="19"/>
  <c r="G631" i="19"/>
  <c r="J631" i="19" s="1"/>
  <c r="F630" i="19"/>
  <c r="G629" i="19"/>
  <c r="J629" i="19" s="1"/>
  <c r="F628" i="19"/>
  <c r="G627" i="19"/>
  <c r="J627" i="19" s="1"/>
  <c r="F626" i="19"/>
  <c r="G625" i="19"/>
  <c r="J625" i="19" s="1"/>
  <c r="F624" i="19"/>
  <c r="G623" i="19"/>
  <c r="J623" i="19" s="1"/>
  <c r="F622" i="19"/>
  <c r="G621" i="19"/>
  <c r="J621" i="19" s="1"/>
  <c r="F620" i="19"/>
  <c r="G619" i="19"/>
  <c r="J619" i="19" s="1"/>
  <c r="F618" i="19"/>
  <c r="G617" i="19"/>
  <c r="J617" i="19" s="1"/>
  <c r="F616" i="19"/>
  <c r="G615" i="19"/>
  <c r="J615" i="19" s="1"/>
  <c r="F614" i="19"/>
  <c r="G613" i="19"/>
  <c r="J613" i="19" s="1"/>
  <c r="F612" i="19"/>
  <c r="G611" i="19"/>
  <c r="J611" i="19" s="1"/>
  <c r="F610" i="19"/>
  <c r="G609" i="19"/>
  <c r="F608" i="19"/>
  <c r="G607" i="19"/>
  <c r="J607" i="19" s="1"/>
  <c r="F606" i="19"/>
  <c r="G605" i="19"/>
  <c r="J605" i="19" s="1"/>
  <c r="F604" i="19"/>
  <c r="G603" i="19"/>
  <c r="J603" i="19" s="1"/>
  <c r="F602" i="19"/>
  <c r="G601" i="19"/>
  <c r="F600" i="19"/>
  <c r="G599" i="19"/>
  <c r="J599" i="19" s="1"/>
  <c r="F598" i="19"/>
  <c r="G597" i="19"/>
  <c r="J597" i="19" s="1"/>
  <c r="F596" i="19"/>
  <c r="G595" i="19"/>
  <c r="J595" i="19" s="1"/>
  <c r="F594" i="19"/>
  <c r="G593" i="19"/>
  <c r="F592" i="19"/>
  <c r="G591" i="19"/>
  <c r="J591" i="19" s="1"/>
  <c r="F590" i="19"/>
  <c r="G589" i="19"/>
  <c r="J589" i="19" s="1"/>
  <c r="F588" i="19"/>
  <c r="G587" i="19"/>
  <c r="J587" i="19" s="1"/>
  <c r="F586" i="19"/>
  <c r="G585" i="19"/>
  <c r="J585" i="19" s="1"/>
  <c r="F584" i="19"/>
  <c r="G583" i="19"/>
  <c r="J583" i="19" s="1"/>
  <c r="F582" i="19"/>
  <c r="G581" i="19"/>
  <c r="J581" i="19" s="1"/>
  <c r="F580" i="19"/>
  <c r="G579" i="19"/>
  <c r="J579" i="19" s="1"/>
  <c r="F578" i="19"/>
  <c r="G577" i="19"/>
  <c r="J577" i="19" s="1"/>
  <c r="F576" i="19"/>
  <c r="G575" i="19"/>
  <c r="J575" i="19" s="1"/>
  <c r="F574" i="19"/>
  <c r="G573" i="19"/>
  <c r="J573" i="19" s="1"/>
  <c r="F572" i="19"/>
  <c r="G571" i="19"/>
  <c r="J571" i="19" s="1"/>
  <c r="F570" i="19"/>
  <c r="G569" i="19"/>
  <c r="J569" i="19" s="1"/>
  <c r="F568" i="19"/>
  <c r="G567" i="19"/>
  <c r="J567" i="19" s="1"/>
  <c r="F566" i="19"/>
  <c r="G565" i="19"/>
  <c r="J565" i="19" s="1"/>
  <c r="F564" i="19"/>
  <c r="G563" i="19"/>
  <c r="J563" i="19" s="1"/>
  <c r="F562" i="19"/>
  <c r="G561" i="19"/>
  <c r="J561" i="19" s="1"/>
  <c r="F560" i="19"/>
  <c r="G559" i="19"/>
  <c r="J559" i="19" s="1"/>
  <c r="F558" i="19"/>
  <c r="G557" i="19"/>
  <c r="J557" i="19" s="1"/>
  <c r="F556" i="19"/>
  <c r="G555" i="19"/>
  <c r="J555" i="19" s="1"/>
  <c r="F554" i="19"/>
  <c r="G553" i="19"/>
  <c r="F552" i="19"/>
  <c r="G551" i="19"/>
  <c r="J551" i="19" s="1"/>
  <c r="F550" i="19"/>
  <c r="G549" i="19"/>
  <c r="J549" i="19" s="1"/>
  <c r="F548" i="19"/>
  <c r="G547" i="19"/>
  <c r="J547" i="19" s="1"/>
  <c r="F546" i="19"/>
  <c r="G545" i="19"/>
  <c r="J545" i="19" s="1"/>
  <c r="F544" i="19"/>
  <c r="G543" i="19"/>
  <c r="J543" i="19" s="1"/>
  <c r="F542" i="19"/>
  <c r="G541" i="19"/>
  <c r="J541" i="19" s="1"/>
  <c r="F540" i="19"/>
  <c r="G539" i="19"/>
  <c r="J539" i="19" s="1"/>
  <c r="F538" i="19"/>
  <c r="G537" i="19"/>
  <c r="J537" i="19" s="1"/>
  <c r="F536" i="19"/>
  <c r="G535" i="19"/>
  <c r="J535" i="19" s="1"/>
  <c r="F534" i="19"/>
  <c r="G533" i="19"/>
  <c r="J533" i="19" s="1"/>
  <c r="F532" i="19"/>
  <c r="G531" i="19"/>
  <c r="J531" i="19" s="1"/>
  <c r="F530" i="19"/>
  <c r="G529" i="19"/>
  <c r="F528" i="19"/>
  <c r="G527" i="19"/>
  <c r="J527" i="19" s="1"/>
  <c r="F526" i="19"/>
  <c r="G525" i="19"/>
  <c r="J525" i="19" s="1"/>
  <c r="F524" i="19"/>
  <c r="G523" i="19"/>
  <c r="J523" i="19" s="1"/>
  <c r="F522" i="19"/>
  <c r="G521" i="19"/>
  <c r="J521" i="19" s="1"/>
  <c r="F520" i="19"/>
  <c r="G519" i="19"/>
  <c r="J519" i="19" s="1"/>
  <c r="F518" i="19"/>
  <c r="G517" i="19"/>
  <c r="J517" i="19" s="1"/>
  <c r="F516" i="19"/>
  <c r="G515" i="19"/>
  <c r="J515" i="19" s="1"/>
  <c r="F514" i="19"/>
  <c r="G513" i="19"/>
  <c r="F512" i="19"/>
  <c r="G511" i="19"/>
  <c r="J511" i="19" s="1"/>
  <c r="F510" i="19"/>
  <c r="G509" i="19"/>
  <c r="J509" i="19" s="1"/>
  <c r="F508" i="19"/>
  <c r="G507" i="19"/>
  <c r="J507" i="19" s="1"/>
  <c r="F506" i="19"/>
  <c r="G505" i="19"/>
  <c r="J505" i="19" s="1"/>
  <c r="F504" i="19"/>
  <c r="G503" i="19"/>
  <c r="J503" i="19" s="1"/>
  <c r="F502" i="19"/>
  <c r="G501" i="19"/>
  <c r="J501" i="19" s="1"/>
  <c r="F500" i="19"/>
  <c r="G499" i="19"/>
  <c r="J499" i="19" s="1"/>
  <c r="F498" i="19"/>
  <c r="G497" i="19"/>
  <c r="J497" i="19" s="1"/>
  <c r="F496" i="19"/>
  <c r="G495" i="19"/>
  <c r="J495" i="19" s="1"/>
  <c r="F494" i="19"/>
  <c r="G493" i="19"/>
  <c r="J493" i="19" s="1"/>
  <c r="F492" i="19"/>
  <c r="G491" i="19"/>
  <c r="J491" i="19" s="1"/>
  <c r="F490" i="19"/>
  <c r="G489" i="19"/>
  <c r="F488" i="19"/>
  <c r="G487" i="19"/>
  <c r="J487" i="19" s="1"/>
  <c r="F486" i="19"/>
  <c r="G485" i="19"/>
  <c r="J485" i="19" s="1"/>
  <c r="F484" i="19"/>
  <c r="G483" i="19"/>
  <c r="J483" i="19" s="1"/>
  <c r="F482" i="19"/>
  <c r="G481" i="19"/>
  <c r="J481" i="19" s="1"/>
  <c r="F480" i="19"/>
  <c r="G479" i="19"/>
  <c r="J479" i="19" s="1"/>
  <c r="F478" i="19"/>
  <c r="G477" i="19"/>
  <c r="J477" i="19" s="1"/>
  <c r="F476" i="19"/>
  <c r="G475" i="19"/>
  <c r="J475" i="19" s="1"/>
  <c r="F474" i="19"/>
  <c r="G473" i="19"/>
  <c r="F472" i="19"/>
  <c r="G471" i="19"/>
  <c r="J471" i="19" s="1"/>
  <c r="F470" i="19"/>
  <c r="G469" i="19"/>
  <c r="J469" i="19" s="1"/>
  <c r="F468" i="19"/>
  <c r="G467" i="19"/>
  <c r="J467" i="19" s="1"/>
  <c r="F466" i="19"/>
  <c r="G465" i="19"/>
  <c r="F464" i="19"/>
  <c r="G463" i="19"/>
  <c r="J463" i="19" s="1"/>
  <c r="F462" i="19"/>
  <c r="G461" i="19"/>
  <c r="J461" i="19" s="1"/>
  <c r="F460" i="19"/>
  <c r="G459" i="19"/>
  <c r="J459" i="19" s="1"/>
  <c r="F458" i="19"/>
  <c r="G457" i="19"/>
  <c r="J457" i="19" s="1"/>
  <c r="F456" i="19"/>
  <c r="G455" i="19"/>
  <c r="J455" i="19" s="1"/>
  <c r="F454" i="19"/>
  <c r="G453" i="19"/>
  <c r="J453" i="19" s="1"/>
  <c r="F452" i="19"/>
  <c r="G451" i="19"/>
  <c r="J451" i="19" s="1"/>
  <c r="F450" i="19"/>
  <c r="G449" i="19"/>
  <c r="J449" i="19" s="1"/>
  <c r="F448" i="19"/>
  <c r="G447" i="19"/>
  <c r="J447" i="19" s="1"/>
  <c r="F446" i="19"/>
  <c r="G445" i="19"/>
  <c r="J445" i="19" s="1"/>
  <c r="F444" i="19"/>
  <c r="G443" i="19"/>
  <c r="J443" i="19" s="1"/>
  <c r="F442" i="19"/>
  <c r="F441" i="19"/>
  <c r="G440" i="19"/>
  <c r="F439" i="19"/>
  <c r="G438" i="19"/>
  <c r="F437" i="19"/>
  <c r="G436" i="19"/>
  <c r="F435" i="19"/>
  <c r="G434" i="19"/>
  <c r="F433" i="19"/>
  <c r="G432" i="19"/>
  <c r="F431" i="19"/>
  <c r="G430" i="19"/>
  <c r="F429" i="19"/>
  <c r="G428" i="19"/>
  <c r="F427" i="19"/>
  <c r="G426" i="19"/>
  <c r="F425" i="19"/>
  <c r="G424" i="19"/>
  <c r="F423" i="19"/>
  <c r="G422" i="19"/>
  <c r="F421" i="19"/>
  <c r="G420" i="19"/>
  <c r="F419" i="19"/>
  <c r="G418" i="19"/>
  <c r="F417" i="19"/>
  <c r="G416" i="19"/>
  <c r="F415" i="19"/>
  <c r="G414" i="19"/>
  <c r="F413" i="19"/>
  <c r="G412" i="19"/>
  <c r="F411" i="19"/>
  <c r="G410" i="19"/>
  <c r="F409" i="19"/>
  <c r="G408" i="19"/>
  <c r="F407" i="19"/>
  <c r="G406" i="19"/>
  <c r="F405" i="19"/>
  <c r="G404" i="19"/>
  <c r="F403" i="19"/>
  <c r="G402" i="19"/>
  <c r="F401" i="19"/>
  <c r="G400" i="19"/>
  <c r="F399" i="19"/>
  <c r="G398" i="19"/>
  <c r="F397" i="19"/>
  <c r="G396" i="19"/>
  <c r="F395" i="19"/>
  <c r="G394" i="19"/>
  <c r="F393" i="19"/>
  <c r="G392" i="19"/>
  <c r="F391" i="19"/>
  <c r="G390" i="19"/>
  <c r="F389" i="19"/>
  <c r="G388" i="19"/>
  <c r="F387" i="19"/>
  <c r="G386" i="19"/>
  <c r="F385" i="19"/>
  <c r="G384" i="19"/>
  <c r="F383" i="19"/>
  <c r="G382" i="19"/>
  <c r="F381" i="19"/>
  <c r="G380" i="19"/>
  <c r="F379" i="19"/>
  <c r="G378" i="19"/>
  <c r="F377" i="19"/>
  <c r="G376" i="19"/>
  <c r="F375" i="19"/>
  <c r="G374" i="19"/>
  <c r="F373" i="19"/>
  <c r="G372" i="19"/>
  <c r="F371" i="19"/>
  <c r="G370" i="19"/>
  <c r="F369" i="19"/>
  <c r="G368" i="19"/>
  <c r="F367" i="19"/>
  <c r="G366" i="19"/>
  <c r="F365" i="19"/>
  <c r="G364" i="19"/>
  <c r="F363" i="19"/>
  <c r="G362" i="19"/>
  <c r="F361" i="19"/>
  <c r="G360" i="19"/>
  <c r="F359" i="19"/>
  <c r="G358" i="19"/>
  <c r="F357" i="19"/>
  <c r="G356" i="19"/>
  <c r="F355" i="19"/>
  <c r="G354" i="19"/>
  <c r="F353" i="19"/>
  <c r="G352" i="19"/>
  <c r="F351" i="19"/>
  <c r="G350" i="19"/>
  <c r="F349" i="19"/>
  <c r="G348" i="19"/>
  <c r="F347" i="19"/>
  <c r="G346" i="19"/>
  <c r="F345" i="19"/>
  <c r="G344" i="19"/>
  <c r="F343" i="19"/>
  <c r="G342" i="19"/>
  <c r="F341" i="19"/>
  <c r="G340" i="19"/>
  <c r="F339" i="19"/>
  <c r="G338" i="19"/>
  <c r="F337" i="19"/>
  <c r="G336" i="19"/>
  <c r="F335" i="19"/>
  <c r="G334" i="19"/>
  <c r="F333" i="19"/>
  <c r="G332" i="19"/>
  <c r="F331" i="19"/>
  <c r="G330" i="19"/>
  <c r="F329" i="19"/>
  <c r="G328" i="19"/>
  <c r="F327" i="19"/>
  <c r="G326" i="19"/>
  <c r="F325" i="19"/>
  <c r="G324" i="19"/>
  <c r="F323" i="19"/>
  <c r="G322" i="19"/>
  <c r="F321" i="19"/>
  <c r="G320" i="19"/>
  <c r="F319" i="19"/>
  <c r="G318" i="19"/>
  <c r="F317" i="19"/>
  <c r="G316" i="19"/>
  <c r="F315" i="19"/>
  <c r="G314" i="19"/>
  <c r="F313" i="19"/>
  <c r="G312" i="19"/>
  <c r="F311" i="19"/>
  <c r="G310" i="19"/>
  <c r="F309" i="19"/>
  <c r="G308" i="19"/>
  <c r="F307" i="19"/>
  <c r="G306" i="19"/>
  <c r="F305" i="19"/>
  <c r="G304" i="19"/>
  <c r="F303" i="19"/>
  <c r="G302" i="19"/>
  <c r="F301" i="19"/>
  <c r="G300" i="19"/>
  <c r="F299" i="19"/>
  <c r="G298" i="19"/>
  <c r="F297" i="19"/>
  <c r="G296" i="19"/>
  <c r="F295" i="19"/>
  <c r="G294" i="19"/>
  <c r="F293" i="19"/>
  <c r="G292" i="19"/>
  <c r="F291" i="19"/>
  <c r="G290" i="19"/>
  <c r="F289" i="19"/>
  <c r="G288" i="19"/>
  <c r="F287" i="19"/>
  <c r="G286" i="19"/>
  <c r="F285" i="19"/>
  <c r="G284" i="19"/>
  <c r="F283" i="19"/>
  <c r="G282" i="19"/>
  <c r="F281" i="19"/>
  <c r="G280" i="19"/>
  <c r="F279" i="19"/>
  <c r="G278" i="19"/>
  <c r="F277" i="19"/>
  <c r="G276" i="19"/>
  <c r="F275" i="19"/>
  <c r="G274" i="19"/>
  <c r="F273" i="19"/>
  <c r="G272" i="19"/>
  <c r="F271" i="19"/>
  <c r="G270" i="19"/>
  <c r="F269" i="19"/>
  <c r="G268" i="19"/>
  <c r="F267" i="19"/>
  <c r="G266" i="19"/>
  <c r="F265" i="19"/>
  <c r="G264" i="19"/>
  <c r="F263" i="19"/>
  <c r="G262" i="19"/>
  <c r="F261" i="19"/>
  <c r="G260" i="19"/>
  <c r="F259" i="19"/>
  <c r="G258" i="19"/>
  <c r="F257" i="19"/>
  <c r="J257" i="19" s="1"/>
  <c r="G256" i="19"/>
  <c r="F255" i="19"/>
  <c r="G254" i="19"/>
  <c r="F253" i="19"/>
  <c r="G252" i="19"/>
  <c r="F251" i="19"/>
  <c r="G250" i="19"/>
  <c r="F249" i="19"/>
  <c r="G248" i="19"/>
  <c r="F247" i="19"/>
  <c r="G246" i="19"/>
  <c r="F245" i="19"/>
  <c r="G244" i="19"/>
  <c r="F243" i="19"/>
  <c r="G242" i="19"/>
  <c r="F241" i="19"/>
  <c r="G240" i="19"/>
  <c r="F239" i="19"/>
  <c r="G238" i="19"/>
  <c r="F237" i="19"/>
  <c r="G236" i="19"/>
  <c r="F235" i="19"/>
  <c r="G234" i="19"/>
  <c r="F233" i="19"/>
  <c r="G232" i="19"/>
  <c r="F231" i="19"/>
  <c r="G230" i="19"/>
  <c r="F229" i="19"/>
  <c r="G228" i="19"/>
  <c r="F227" i="19"/>
  <c r="G226" i="19"/>
  <c r="F225" i="19"/>
  <c r="G224" i="19"/>
  <c r="F223" i="19"/>
  <c r="G222" i="19"/>
  <c r="F221" i="19"/>
  <c r="G220" i="19"/>
  <c r="F219" i="19"/>
  <c r="G218" i="19"/>
  <c r="F217" i="19"/>
  <c r="G216" i="19"/>
  <c r="F215" i="19"/>
  <c r="G214" i="19"/>
  <c r="F213" i="19"/>
  <c r="G212" i="19"/>
  <c r="F211" i="19"/>
  <c r="G210" i="19"/>
  <c r="F209" i="19"/>
  <c r="G208" i="19"/>
  <c r="F207" i="19"/>
  <c r="G441" i="19"/>
  <c r="J441" i="19" s="1"/>
  <c r="F440" i="19"/>
  <c r="G439" i="19"/>
  <c r="F438" i="19"/>
  <c r="G437" i="19"/>
  <c r="J437" i="19" s="1"/>
  <c r="F436" i="19"/>
  <c r="G435" i="19"/>
  <c r="F434" i="19"/>
  <c r="G433" i="19"/>
  <c r="J433" i="19" s="1"/>
  <c r="F432" i="19"/>
  <c r="G431" i="19"/>
  <c r="F430" i="19"/>
  <c r="G429" i="19"/>
  <c r="J429" i="19" s="1"/>
  <c r="F428" i="19"/>
  <c r="G427" i="19"/>
  <c r="J427" i="19" s="1"/>
  <c r="F426" i="19"/>
  <c r="G425" i="19"/>
  <c r="J425" i="19" s="1"/>
  <c r="F424" i="19"/>
  <c r="G423" i="19"/>
  <c r="J423" i="19" s="1"/>
  <c r="F422" i="19"/>
  <c r="G421" i="19"/>
  <c r="J421" i="19" s="1"/>
  <c r="F420" i="19"/>
  <c r="G419" i="19"/>
  <c r="J419" i="19" s="1"/>
  <c r="F418" i="19"/>
  <c r="G417" i="19"/>
  <c r="J417" i="19" s="1"/>
  <c r="F416" i="19"/>
  <c r="G415" i="19"/>
  <c r="J415" i="19" s="1"/>
  <c r="F414" i="19"/>
  <c r="G413" i="19"/>
  <c r="J413" i="19" s="1"/>
  <c r="F412" i="19"/>
  <c r="G411" i="19"/>
  <c r="J411" i="19" s="1"/>
  <c r="F410" i="19"/>
  <c r="G409" i="19"/>
  <c r="J409" i="19" s="1"/>
  <c r="F408" i="19"/>
  <c r="G407" i="19"/>
  <c r="F406" i="19"/>
  <c r="G405" i="19"/>
  <c r="J405" i="19" s="1"/>
  <c r="F404" i="19"/>
  <c r="G403" i="19"/>
  <c r="J403" i="19" s="1"/>
  <c r="F402" i="19"/>
  <c r="G401" i="19"/>
  <c r="J401" i="19" s="1"/>
  <c r="F400" i="19"/>
  <c r="G399" i="19"/>
  <c r="J399" i="19" s="1"/>
  <c r="F398" i="19"/>
  <c r="G397" i="19"/>
  <c r="J397" i="19" s="1"/>
  <c r="F396" i="19"/>
  <c r="G395" i="19"/>
  <c r="F394" i="19"/>
  <c r="G393" i="19"/>
  <c r="J393" i="19" s="1"/>
  <c r="F392" i="19"/>
  <c r="G391" i="19"/>
  <c r="J391" i="19" s="1"/>
  <c r="F390" i="19"/>
  <c r="G389" i="19"/>
  <c r="J389" i="19" s="1"/>
  <c r="F388" i="19"/>
  <c r="G387" i="19"/>
  <c r="F386" i="19"/>
  <c r="G385" i="19"/>
  <c r="J385" i="19" s="1"/>
  <c r="F384" i="19"/>
  <c r="G383" i="19"/>
  <c r="J383" i="19" s="1"/>
  <c r="F382" i="19"/>
  <c r="G381" i="19"/>
  <c r="J381" i="19" s="1"/>
  <c r="F380" i="19"/>
  <c r="G379" i="19"/>
  <c r="J379" i="19" s="1"/>
  <c r="F378" i="19"/>
  <c r="G377" i="19"/>
  <c r="J377" i="19" s="1"/>
  <c r="F376" i="19"/>
  <c r="G375" i="19"/>
  <c r="J375" i="19" s="1"/>
  <c r="F374" i="19"/>
  <c r="G373" i="19"/>
  <c r="J373" i="19" s="1"/>
  <c r="F372" i="19"/>
  <c r="G371" i="19"/>
  <c r="J371" i="19" s="1"/>
  <c r="F370" i="19"/>
  <c r="G369" i="19"/>
  <c r="J369" i="19" s="1"/>
  <c r="F368" i="19"/>
  <c r="G367" i="19"/>
  <c r="F366" i="19"/>
  <c r="G365" i="19"/>
  <c r="J365" i="19" s="1"/>
  <c r="F364" i="19"/>
  <c r="G363" i="19"/>
  <c r="J363" i="19" s="1"/>
  <c r="F362" i="19"/>
  <c r="G361" i="19"/>
  <c r="J361" i="19" s="1"/>
  <c r="F360" i="19"/>
  <c r="G359" i="19"/>
  <c r="F358" i="19"/>
  <c r="G357" i="19"/>
  <c r="J357" i="19" s="1"/>
  <c r="F356" i="19"/>
  <c r="G355" i="19"/>
  <c r="F354" i="19"/>
  <c r="G353" i="19"/>
  <c r="J353" i="19" s="1"/>
  <c r="F352" i="19"/>
  <c r="G351" i="19"/>
  <c r="F350" i="19"/>
  <c r="G349" i="19"/>
  <c r="J349" i="19" s="1"/>
  <c r="F348" i="19"/>
  <c r="G347" i="19"/>
  <c r="J347" i="19" s="1"/>
  <c r="F346" i="19"/>
  <c r="G345" i="19"/>
  <c r="J345" i="19" s="1"/>
  <c r="F344" i="19"/>
  <c r="G343" i="19"/>
  <c r="J343" i="19" s="1"/>
  <c r="F342" i="19"/>
  <c r="G341" i="19"/>
  <c r="J341" i="19" s="1"/>
  <c r="F340" i="19"/>
  <c r="G339" i="19"/>
  <c r="F338" i="19"/>
  <c r="G337" i="19"/>
  <c r="J337" i="19" s="1"/>
  <c r="F336" i="19"/>
  <c r="G335" i="19"/>
  <c r="F334" i="19"/>
  <c r="G333" i="19"/>
  <c r="J333" i="19" s="1"/>
  <c r="F332" i="19"/>
  <c r="G331" i="19"/>
  <c r="J331" i="19" s="1"/>
  <c r="F330" i="19"/>
  <c r="G329" i="19"/>
  <c r="J329" i="19" s="1"/>
  <c r="F328" i="19"/>
  <c r="G327" i="19"/>
  <c r="F326" i="19"/>
  <c r="G325" i="19"/>
  <c r="J325" i="19" s="1"/>
  <c r="F324" i="19"/>
  <c r="G323" i="19"/>
  <c r="J323" i="19" s="1"/>
  <c r="F322" i="19"/>
  <c r="G321" i="19"/>
  <c r="J321" i="19" s="1"/>
  <c r="F320" i="19"/>
  <c r="G319" i="19"/>
  <c r="F318" i="19"/>
  <c r="G317" i="19"/>
  <c r="J317" i="19" s="1"/>
  <c r="F316" i="19"/>
  <c r="G315" i="19"/>
  <c r="J315" i="19" s="1"/>
  <c r="F314" i="19"/>
  <c r="G313" i="19"/>
  <c r="J313" i="19" s="1"/>
  <c r="F312" i="19"/>
  <c r="G311" i="19"/>
  <c r="F310" i="19"/>
  <c r="G309" i="19"/>
  <c r="J309" i="19" s="1"/>
  <c r="F308" i="19"/>
  <c r="G307" i="19"/>
  <c r="J307" i="19" s="1"/>
  <c r="F306" i="19"/>
  <c r="G305" i="19"/>
  <c r="J305" i="19" s="1"/>
  <c r="F304" i="19"/>
  <c r="G303" i="19"/>
  <c r="J303" i="19" s="1"/>
  <c r="F302" i="19"/>
  <c r="J302" i="19" s="1"/>
  <c r="G301" i="19"/>
  <c r="J301" i="19" s="1"/>
  <c r="F300" i="19"/>
  <c r="G299" i="19"/>
  <c r="F298" i="19"/>
  <c r="G297" i="19"/>
  <c r="J297" i="19" s="1"/>
  <c r="F296" i="19"/>
  <c r="G295" i="19"/>
  <c r="J295" i="19" s="1"/>
  <c r="F294" i="19"/>
  <c r="G293" i="19"/>
  <c r="J293" i="19" s="1"/>
  <c r="F292" i="19"/>
  <c r="G291" i="19"/>
  <c r="F290" i="19"/>
  <c r="G289" i="19"/>
  <c r="J289" i="19" s="1"/>
  <c r="F288" i="19"/>
  <c r="G287" i="19"/>
  <c r="F286" i="19"/>
  <c r="G285" i="19"/>
  <c r="J285" i="19" s="1"/>
  <c r="F284" i="19"/>
  <c r="G283" i="19"/>
  <c r="F282" i="19"/>
  <c r="G281" i="19"/>
  <c r="J281" i="19" s="1"/>
  <c r="F280" i="19"/>
  <c r="G279" i="19"/>
  <c r="F278" i="19"/>
  <c r="G277" i="19"/>
  <c r="J277" i="19" s="1"/>
  <c r="F276" i="19"/>
  <c r="G275" i="19"/>
  <c r="J275" i="19" s="1"/>
  <c r="F274" i="19"/>
  <c r="G273" i="19"/>
  <c r="J273" i="19" s="1"/>
  <c r="F272" i="19"/>
  <c r="G271" i="19"/>
  <c r="F270" i="19"/>
  <c r="G269" i="19"/>
  <c r="J269" i="19" s="1"/>
  <c r="F268" i="19"/>
  <c r="G267" i="19"/>
  <c r="J267" i="19" s="1"/>
  <c r="F266" i="19"/>
  <c r="G265" i="19"/>
  <c r="J265" i="19" s="1"/>
  <c r="F264" i="19"/>
  <c r="G263" i="19"/>
  <c r="F262" i="19"/>
  <c r="G261" i="19"/>
  <c r="J261" i="19" s="1"/>
  <c r="F260" i="19"/>
  <c r="G259" i="19"/>
  <c r="J259" i="19" s="1"/>
  <c r="F258" i="19"/>
  <c r="G257" i="19"/>
  <c r="F256" i="19"/>
  <c r="G255" i="19"/>
  <c r="F254" i="19"/>
  <c r="G253" i="19"/>
  <c r="J253" i="19" s="1"/>
  <c r="F252" i="19"/>
  <c r="G251" i="19"/>
  <c r="F250" i="19"/>
  <c r="G249" i="19"/>
  <c r="J249" i="19" s="1"/>
  <c r="F248" i="19"/>
  <c r="G247" i="19"/>
  <c r="J247" i="19" s="1"/>
  <c r="F246" i="19"/>
  <c r="G245" i="19"/>
  <c r="J245" i="19" s="1"/>
  <c r="F244" i="19"/>
  <c r="G243" i="19"/>
  <c r="F242" i="19"/>
  <c r="G241" i="19"/>
  <c r="J241" i="19" s="1"/>
  <c r="F240" i="19"/>
  <c r="G239" i="19"/>
  <c r="J239" i="19" s="1"/>
  <c r="F238" i="19"/>
  <c r="G237" i="19"/>
  <c r="J237" i="19" s="1"/>
  <c r="F236" i="19"/>
  <c r="G235" i="19"/>
  <c r="J235" i="19" s="1"/>
  <c r="F234" i="19"/>
  <c r="G233" i="19"/>
  <c r="J233" i="19" s="1"/>
  <c r="F232" i="19"/>
  <c r="G231" i="19"/>
  <c r="F230" i="19"/>
  <c r="G229" i="19"/>
  <c r="J229" i="19" s="1"/>
  <c r="F228" i="19"/>
  <c r="G227" i="19"/>
  <c r="J227" i="19" s="1"/>
  <c r="F226" i="19"/>
  <c r="G225" i="19"/>
  <c r="J225" i="19" s="1"/>
  <c r="F224" i="19"/>
  <c r="G223" i="19"/>
  <c r="J223" i="19" s="1"/>
  <c r="F222" i="19"/>
  <c r="G221" i="19"/>
  <c r="J221" i="19" s="1"/>
  <c r="F220" i="19"/>
  <c r="G219" i="19"/>
  <c r="J219" i="19" s="1"/>
  <c r="F218" i="19"/>
  <c r="G217" i="19"/>
  <c r="J217" i="19" s="1"/>
  <c r="F216" i="19"/>
  <c r="G215" i="19"/>
  <c r="J215" i="19" s="1"/>
  <c r="F214" i="19"/>
  <c r="G213" i="19"/>
  <c r="J213" i="19" s="1"/>
  <c r="F212" i="19"/>
  <c r="G211" i="19"/>
  <c r="J211" i="19" s="1"/>
  <c r="F210" i="19"/>
  <c r="G209" i="19"/>
  <c r="J209" i="19" s="1"/>
  <c r="F208" i="19"/>
  <c r="G207" i="19"/>
  <c r="J207" i="19" s="1"/>
  <c r="F206" i="19"/>
  <c r="F205" i="19"/>
  <c r="G204" i="19"/>
  <c r="F203" i="19"/>
  <c r="G202" i="19"/>
  <c r="F201" i="19"/>
  <c r="G200" i="19"/>
  <c r="F199" i="19"/>
  <c r="G198" i="19"/>
  <c r="F197" i="19"/>
  <c r="G196" i="19"/>
  <c r="F195" i="19"/>
  <c r="G194" i="19"/>
  <c r="F193" i="19"/>
  <c r="G192" i="19"/>
  <c r="F191" i="19"/>
  <c r="G190" i="19"/>
  <c r="F189" i="19"/>
  <c r="G188" i="19"/>
  <c r="F187" i="19"/>
  <c r="G186" i="19"/>
  <c r="F185" i="19"/>
  <c r="G184" i="19"/>
  <c r="F183" i="19"/>
  <c r="G182" i="19"/>
  <c r="F181" i="19"/>
  <c r="G180" i="19"/>
  <c r="F179" i="19"/>
  <c r="G178" i="19"/>
  <c r="F177" i="19"/>
  <c r="G176" i="19"/>
  <c r="F175" i="19"/>
  <c r="G174" i="19"/>
  <c r="F173" i="19"/>
  <c r="G172" i="19"/>
  <c r="F171" i="19"/>
  <c r="G170" i="19"/>
  <c r="F169" i="19"/>
  <c r="G168" i="19"/>
  <c r="F167" i="19"/>
  <c r="G166" i="19"/>
  <c r="F165" i="19"/>
  <c r="G164" i="19"/>
  <c r="F163" i="19"/>
  <c r="G162" i="19"/>
  <c r="F161" i="19"/>
  <c r="G160" i="19"/>
  <c r="F159" i="19"/>
  <c r="G158" i="19"/>
  <c r="F157" i="19"/>
  <c r="G156" i="19"/>
  <c r="F155" i="19"/>
  <c r="G154" i="19"/>
  <c r="F153" i="19"/>
  <c r="G152" i="19"/>
  <c r="F151" i="19"/>
  <c r="G150" i="19"/>
  <c r="F149" i="19"/>
  <c r="G148" i="19"/>
  <c r="F147" i="19"/>
  <c r="G146" i="19"/>
  <c r="F145" i="19"/>
  <c r="G144" i="19"/>
  <c r="F143" i="19"/>
  <c r="G142" i="19"/>
  <c r="F141" i="19"/>
  <c r="G140" i="19"/>
  <c r="F139" i="19"/>
  <c r="G138" i="19"/>
  <c r="F137" i="19"/>
  <c r="G136" i="19"/>
  <c r="F135" i="19"/>
  <c r="G134" i="19"/>
  <c r="F133" i="19"/>
  <c r="G132" i="19"/>
  <c r="F131" i="19"/>
  <c r="G130" i="19"/>
  <c r="F129" i="19"/>
  <c r="G128" i="19"/>
  <c r="F127" i="19"/>
  <c r="G126" i="19"/>
  <c r="F125" i="19"/>
  <c r="G124" i="19"/>
  <c r="F123" i="19"/>
  <c r="G122" i="19"/>
  <c r="F121" i="19"/>
  <c r="G120" i="19"/>
  <c r="F119" i="19"/>
  <c r="G118" i="19"/>
  <c r="F117" i="19"/>
  <c r="G116" i="19"/>
  <c r="F115" i="19"/>
  <c r="G114" i="19"/>
  <c r="F113" i="19"/>
  <c r="G112" i="19"/>
  <c r="F111" i="19"/>
  <c r="G110" i="19"/>
  <c r="F109" i="19"/>
  <c r="G108" i="19"/>
  <c r="F107" i="19"/>
  <c r="G106" i="19"/>
  <c r="F105" i="19"/>
  <c r="G104" i="19"/>
  <c r="F103" i="19"/>
  <c r="G102" i="19"/>
  <c r="F101" i="19"/>
  <c r="G100" i="19"/>
  <c r="F99" i="19"/>
  <c r="G98" i="19"/>
  <c r="F97" i="19"/>
  <c r="G96" i="19"/>
  <c r="F95" i="19"/>
  <c r="G94" i="19"/>
  <c r="F93" i="19"/>
  <c r="G92" i="19"/>
  <c r="F91" i="19"/>
  <c r="G90" i="19"/>
  <c r="F89" i="19"/>
  <c r="G88" i="19"/>
  <c r="F87" i="19"/>
  <c r="G86" i="19"/>
  <c r="F85" i="19"/>
  <c r="G84" i="19"/>
  <c r="F83" i="19"/>
  <c r="G82" i="19"/>
  <c r="F81" i="19"/>
  <c r="G80" i="19"/>
  <c r="F79" i="19"/>
  <c r="G78" i="19"/>
  <c r="F77" i="19"/>
  <c r="G76" i="19"/>
  <c r="F75" i="19"/>
  <c r="G74" i="19"/>
  <c r="F73" i="19"/>
  <c r="G72" i="19"/>
  <c r="F71" i="19"/>
  <c r="G70" i="19"/>
  <c r="F69" i="19"/>
  <c r="G68" i="19"/>
  <c r="F67" i="19"/>
  <c r="G66" i="19"/>
  <c r="F65" i="19"/>
  <c r="G64" i="19"/>
  <c r="F63" i="19"/>
  <c r="G62" i="19"/>
  <c r="F61" i="19"/>
  <c r="G60" i="19"/>
  <c r="F59" i="19"/>
  <c r="G58" i="19"/>
  <c r="F57" i="19"/>
  <c r="G56" i="19"/>
  <c r="F55" i="19"/>
  <c r="G54" i="19"/>
  <c r="F53" i="19"/>
  <c r="G52" i="19"/>
  <c r="F51" i="19"/>
  <c r="G50" i="19"/>
  <c r="F49" i="19"/>
  <c r="G48" i="19"/>
  <c r="F47" i="19"/>
  <c r="G46" i="19"/>
  <c r="F45" i="19"/>
  <c r="G44" i="19"/>
  <c r="F43" i="19"/>
  <c r="G42" i="19"/>
  <c r="F41" i="19"/>
  <c r="G40" i="19"/>
  <c r="G39" i="19"/>
  <c r="G38" i="19"/>
  <c r="F37" i="19"/>
  <c r="F36" i="19"/>
  <c r="F35" i="19"/>
  <c r="G34" i="19"/>
  <c r="G33" i="19"/>
  <c r="G32" i="19"/>
  <c r="G31" i="19"/>
  <c r="F30" i="19"/>
  <c r="G29" i="19"/>
  <c r="F28" i="19"/>
  <c r="G27" i="19"/>
  <c r="G26" i="19"/>
  <c r="G25" i="19"/>
  <c r="F24" i="19"/>
  <c r="F23" i="19"/>
  <c r="G22" i="19"/>
  <c r="G21" i="19"/>
  <c r="G20" i="19"/>
  <c r="G206" i="19"/>
  <c r="G205" i="19"/>
  <c r="F204" i="19"/>
  <c r="G203" i="19"/>
  <c r="F202" i="19"/>
  <c r="G201" i="19"/>
  <c r="F200" i="19"/>
  <c r="G199" i="19"/>
  <c r="F198" i="19"/>
  <c r="G197" i="19"/>
  <c r="F196" i="19"/>
  <c r="G195" i="19"/>
  <c r="F194" i="19"/>
  <c r="G193" i="19"/>
  <c r="F192" i="19"/>
  <c r="G191" i="19"/>
  <c r="F190" i="19"/>
  <c r="G189" i="19"/>
  <c r="F188" i="19"/>
  <c r="G187" i="19"/>
  <c r="F186" i="19"/>
  <c r="G185" i="19"/>
  <c r="F184" i="19"/>
  <c r="G183" i="19"/>
  <c r="F182" i="19"/>
  <c r="G181" i="19"/>
  <c r="F180" i="19"/>
  <c r="G179" i="19"/>
  <c r="F178" i="19"/>
  <c r="G177" i="19"/>
  <c r="F176" i="19"/>
  <c r="G175" i="19"/>
  <c r="F174" i="19"/>
  <c r="G173" i="19"/>
  <c r="F172" i="19"/>
  <c r="G171" i="19"/>
  <c r="F170" i="19"/>
  <c r="G169" i="19"/>
  <c r="F168" i="19"/>
  <c r="G167" i="19"/>
  <c r="F166" i="19"/>
  <c r="G165" i="19"/>
  <c r="F164" i="19"/>
  <c r="G163" i="19"/>
  <c r="F162" i="19"/>
  <c r="G161" i="19"/>
  <c r="F160" i="19"/>
  <c r="G159" i="19"/>
  <c r="F158" i="19"/>
  <c r="G157" i="19"/>
  <c r="F156" i="19"/>
  <c r="G155" i="19"/>
  <c r="F154" i="19"/>
  <c r="G153" i="19"/>
  <c r="F152" i="19"/>
  <c r="G151" i="19"/>
  <c r="F150" i="19"/>
  <c r="G149" i="19"/>
  <c r="F148" i="19"/>
  <c r="G147" i="19"/>
  <c r="F146" i="19"/>
  <c r="G145" i="19"/>
  <c r="F144" i="19"/>
  <c r="G143" i="19"/>
  <c r="F142" i="19"/>
  <c r="G141" i="19"/>
  <c r="F140" i="19"/>
  <c r="G139" i="19"/>
  <c r="F138" i="19"/>
  <c r="G137" i="19"/>
  <c r="F136" i="19"/>
  <c r="G135" i="19"/>
  <c r="F134" i="19"/>
  <c r="G133" i="19"/>
  <c r="F132" i="19"/>
  <c r="G131" i="19"/>
  <c r="F130" i="19"/>
  <c r="G129" i="19"/>
  <c r="F128" i="19"/>
  <c r="G127" i="19"/>
  <c r="F126" i="19"/>
  <c r="G125" i="19"/>
  <c r="F124" i="19"/>
  <c r="G123" i="19"/>
  <c r="F122" i="19"/>
  <c r="G121" i="19"/>
  <c r="F120" i="19"/>
  <c r="G119" i="19"/>
  <c r="F118" i="19"/>
  <c r="G117" i="19"/>
  <c r="F116" i="19"/>
  <c r="G115" i="19"/>
  <c r="F114" i="19"/>
  <c r="G113" i="19"/>
  <c r="F112" i="19"/>
  <c r="G111" i="19"/>
  <c r="F110" i="19"/>
  <c r="G109" i="19"/>
  <c r="F108" i="19"/>
  <c r="G107" i="19"/>
  <c r="F106" i="19"/>
  <c r="G105" i="19"/>
  <c r="F104" i="19"/>
  <c r="G103" i="19"/>
  <c r="F102" i="19"/>
  <c r="G101" i="19"/>
  <c r="F100" i="19"/>
  <c r="G99" i="19"/>
  <c r="F98" i="19"/>
  <c r="G97" i="19"/>
  <c r="F96" i="19"/>
  <c r="G95" i="19"/>
  <c r="F94" i="19"/>
  <c r="G93" i="19"/>
  <c r="F92" i="19"/>
  <c r="G91" i="19"/>
  <c r="F90" i="19"/>
  <c r="G89" i="19"/>
  <c r="F88" i="19"/>
  <c r="G87" i="19"/>
  <c r="F86" i="19"/>
  <c r="G85" i="19"/>
  <c r="F84" i="19"/>
  <c r="G83" i="19"/>
  <c r="F82" i="19"/>
  <c r="G81" i="19"/>
  <c r="F80" i="19"/>
  <c r="G79" i="19"/>
  <c r="F78" i="19"/>
  <c r="G77" i="19"/>
  <c r="F76" i="19"/>
  <c r="G75" i="19"/>
  <c r="F74" i="19"/>
  <c r="G73" i="19"/>
  <c r="F72" i="19"/>
  <c r="G71" i="19"/>
  <c r="F70" i="19"/>
  <c r="G69" i="19"/>
  <c r="F68" i="19"/>
  <c r="G67" i="19"/>
  <c r="F66" i="19"/>
  <c r="G65" i="19"/>
  <c r="F64" i="19"/>
  <c r="G63" i="19"/>
  <c r="F62" i="19"/>
  <c r="G61" i="19"/>
  <c r="F60" i="19"/>
  <c r="G59" i="19"/>
  <c r="F58" i="19"/>
  <c r="G57" i="19"/>
  <c r="F56" i="19"/>
  <c r="G55" i="19"/>
  <c r="F54" i="19"/>
  <c r="G53" i="19"/>
  <c r="F52" i="19"/>
  <c r="G51" i="19"/>
  <c r="F50" i="19"/>
  <c r="G49" i="19"/>
  <c r="F48" i="19"/>
  <c r="G47" i="19"/>
  <c r="F46" i="19"/>
  <c r="G45" i="19"/>
  <c r="F44" i="19"/>
  <c r="G43" i="19"/>
  <c r="F42" i="19"/>
  <c r="G41" i="19"/>
  <c r="F40" i="19"/>
  <c r="F39" i="19"/>
  <c r="F38" i="19"/>
  <c r="G37" i="19"/>
  <c r="G36" i="19"/>
  <c r="J36" i="19" s="1"/>
  <c r="G35" i="19"/>
  <c r="F34" i="19"/>
  <c r="F33" i="19"/>
  <c r="F32" i="19"/>
  <c r="F31" i="19"/>
  <c r="G30" i="19"/>
  <c r="J30" i="19" s="1"/>
  <c r="F29" i="19"/>
  <c r="G28" i="19"/>
  <c r="J28" i="19" s="1"/>
  <c r="F27" i="19"/>
  <c r="F26" i="19"/>
  <c r="F25" i="19"/>
  <c r="G24" i="19"/>
  <c r="J24" i="19" s="1"/>
  <c r="G23" i="19"/>
  <c r="F22" i="19"/>
  <c r="F21" i="19"/>
  <c r="F20" i="19"/>
  <c r="G1019" i="17"/>
  <c r="F1018" i="17"/>
  <c r="G1017" i="17"/>
  <c r="F1016" i="17"/>
  <c r="G1015" i="17"/>
  <c r="F1014" i="17"/>
  <c r="G1013" i="17"/>
  <c r="F1012" i="17"/>
  <c r="G1011" i="17"/>
  <c r="F1010" i="17"/>
  <c r="G1009" i="17"/>
  <c r="F1008" i="17"/>
  <c r="G1007" i="17"/>
  <c r="F1006" i="17"/>
  <c r="G1005" i="17"/>
  <c r="F1004" i="17"/>
  <c r="G1003" i="17"/>
  <c r="F1002" i="17"/>
  <c r="G1001" i="17"/>
  <c r="F1000" i="17"/>
  <c r="G999" i="17"/>
  <c r="F998" i="17"/>
  <c r="G997" i="17"/>
  <c r="F996" i="17"/>
  <c r="G995" i="17"/>
  <c r="F994" i="17"/>
  <c r="G993" i="17"/>
  <c r="F992" i="17"/>
  <c r="G991" i="17"/>
  <c r="F990" i="17"/>
  <c r="G989" i="17"/>
  <c r="F988" i="17"/>
  <c r="G987" i="17"/>
  <c r="F986" i="17"/>
  <c r="G985" i="17"/>
  <c r="F984" i="17"/>
  <c r="G983" i="17"/>
  <c r="F982" i="17"/>
  <c r="G981" i="17"/>
  <c r="F980" i="17"/>
  <c r="G979" i="17"/>
  <c r="F978" i="17"/>
  <c r="G977" i="17"/>
  <c r="F976" i="17"/>
  <c r="G975" i="17"/>
  <c r="F974" i="17"/>
  <c r="G973" i="17"/>
  <c r="F972" i="17"/>
  <c r="G971" i="17"/>
  <c r="F970" i="17"/>
  <c r="G969" i="17"/>
  <c r="F968" i="17"/>
  <c r="G967" i="17"/>
  <c r="F966" i="17"/>
  <c r="G965" i="17"/>
  <c r="F964" i="17"/>
  <c r="G963" i="17"/>
  <c r="F962" i="17"/>
  <c r="G961" i="17"/>
  <c r="F960" i="17"/>
  <c r="G959" i="17"/>
  <c r="F958" i="17"/>
  <c r="G957" i="17"/>
  <c r="F956" i="17"/>
  <c r="G955" i="17"/>
  <c r="F954" i="17"/>
  <c r="G953" i="17"/>
  <c r="F952" i="17"/>
  <c r="G951" i="17"/>
  <c r="F950" i="17"/>
  <c r="G949" i="17"/>
  <c r="F948" i="17"/>
  <c r="G947" i="17"/>
  <c r="F946" i="17"/>
  <c r="G945" i="17"/>
  <c r="F944" i="17"/>
  <c r="G943" i="17"/>
  <c r="F942" i="17"/>
  <c r="G941" i="17"/>
  <c r="F940" i="17"/>
  <c r="G939" i="17"/>
  <c r="F938" i="17"/>
  <c r="G937" i="17"/>
  <c r="F936" i="17"/>
  <c r="G935" i="17"/>
  <c r="F934" i="17"/>
  <c r="G933" i="17"/>
  <c r="F932" i="17"/>
  <c r="G931" i="17"/>
  <c r="F930" i="17"/>
  <c r="G929" i="17"/>
  <c r="J929" i="17" s="1"/>
  <c r="F928" i="17"/>
  <c r="G927" i="17"/>
  <c r="F926" i="17"/>
  <c r="G925" i="17"/>
  <c r="F924" i="17"/>
  <c r="G923" i="17"/>
  <c r="F922" i="17"/>
  <c r="G921" i="17"/>
  <c r="F920" i="17"/>
  <c r="G919" i="17"/>
  <c r="F918" i="17"/>
  <c r="G917" i="17"/>
  <c r="F916" i="17"/>
  <c r="G915" i="17"/>
  <c r="J915" i="17" s="1"/>
  <c r="F914" i="17"/>
  <c r="G913" i="17"/>
  <c r="F912" i="17"/>
  <c r="G911" i="17"/>
  <c r="F910" i="17"/>
  <c r="G909" i="17"/>
  <c r="F908" i="17"/>
  <c r="G907" i="17"/>
  <c r="F906" i="17"/>
  <c r="G905" i="17"/>
  <c r="F904" i="17"/>
  <c r="G903" i="17"/>
  <c r="F902" i="17"/>
  <c r="G901" i="17"/>
  <c r="F900" i="17"/>
  <c r="G899" i="17"/>
  <c r="F898" i="17"/>
  <c r="G897" i="17"/>
  <c r="F896" i="17"/>
  <c r="G895" i="17"/>
  <c r="F894" i="17"/>
  <c r="G893" i="17"/>
  <c r="F892" i="17"/>
  <c r="G891" i="17"/>
  <c r="F890" i="17"/>
  <c r="G889" i="17"/>
  <c r="F888" i="17"/>
  <c r="G887" i="17"/>
  <c r="F886" i="17"/>
  <c r="G885" i="17"/>
  <c r="F884" i="17"/>
  <c r="G883" i="17"/>
  <c r="F882" i="17"/>
  <c r="G881" i="17"/>
  <c r="F880" i="17"/>
  <c r="G879" i="17"/>
  <c r="F878" i="17"/>
  <c r="G877" i="17"/>
  <c r="F876" i="17"/>
  <c r="G875" i="17"/>
  <c r="F874" i="17"/>
  <c r="G873" i="17"/>
  <c r="F872" i="17"/>
  <c r="G871" i="17"/>
  <c r="F870" i="17"/>
  <c r="G869" i="17"/>
  <c r="J869" i="17" s="1"/>
  <c r="F868" i="17"/>
  <c r="G867" i="17"/>
  <c r="F866" i="17"/>
  <c r="G865" i="17"/>
  <c r="F864" i="17"/>
  <c r="G863" i="17"/>
  <c r="F862" i="17"/>
  <c r="G861" i="17"/>
  <c r="F860" i="17"/>
  <c r="G859" i="17"/>
  <c r="F858" i="17"/>
  <c r="G857" i="17"/>
  <c r="F856" i="17"/>
  <c r="G855" i="17"/>
  <c r="F854" i="17"/>
  <c r="G853" i="17"/>
  <c r="F852" i="17"/>
  <c r="G851" i="17"/>
  <c r="F850" i="17"/>
  <c r="G849" i="17"/>
  <c r="F848" i="17"/>
  <c r="G847" i="17"/>
  <c r="F846" i="17"/>
  <c r="G845" i="17"/>
  <c r="F844" i="17"/>
  <c r="G843" i="17"/>
  <c r="F842" i="17"/>
  <c r="G841" i="17"/>
  <c r="F840" i="17"/>
  <c r="G839" i="17"/>
  <c r="F838" i="17"/>
  <c r="G837" i="17"/>
  <c r="F836" i="17"/>
  <c r="G835" i="17"/>
  <c r="F834" i="17"/>
  <c r="G833" i="17"/>
  <c r="F832" i="17"/>
  <c r="G831" i="17"/>
  <c r="F830" i="17"/>
  <c r="G829" i="17"/>
  <c r="F828" i="17"/>
  <c r="G827" i="17"/>
  <c r="F826" i="17"/>
  <c r="G825" i="17"/>
  <c r="F824" i="17"/>
  <c r="G823" i="17"/>
  <c r="F822" i="17"/>
  <c r="G821" i="17"/>
  <c r="F820" i="17"/>
  <c r="G819" i="17"/>
  <c r="F818" i="17"/>
  <c r="G817" i="17"/>
  <c r="F816" i="17"/>
  <c r="G815" i="17"/>
  <c r="F814" i="17"/>
  <c r="G813" i="17"/>
  <c r="F812" i="17"/>
  <c r="G811" i="17"/>
  <c r="F810" i="17"/>
  <c r="G809" i="17"/>
  <c r="F808" i="17"/>
  <c r="G807" i="17"/>
  <c r="F806" i="17"/>
  <c r="G805" i="17"/>
  <c r="F804" i="17"/>
  <c r="G803" i="17"/>
  <c r="F802" i="17"/>
  <c r="G801" i="17"/>
  <c r="F800" i="17"/>
  <c r="G799" i="17"/>
  <c r="F798" i="17"/>
  <c r="G797" i="17"/>
  <c r="F796" i="17"/>
  <c r="G795" i="17"/>
  <c r="F794" i="17"/>
  <c r="G793" i="17"/>
  <c r="F792" i="17"/>
  <c r="G791" i="17"/>
  <c r="F790" i="17"/>
  <c r="G789" i="17"/>
  <c r="F788" i="17"/>
  <c r="G787" i="17"/>
  <c r="F786" i="17"/>
  <c r="G785" i="17"/>
  <c r="F784" i="17"/>
  <c r="G783" i="17"/>
  <c r="F782" i="17"/>
  <c r="G781" i="17"/>
  <c r="F780" i="17"/>
  <c r="G779" i="17"/>
  <c r="F778" i="17"/>
  <c r="G777" i="17"/>
  <c r="F776" i="17"/>
  <c r="G775" i="17"/>
  <c r="F774" i="17"/>
  <c r="G773" i="17"/>
  <c r="F772" i="17"/>
  <c r="G771" i="17"/>
  <c r="F770" i="17"/>
  <c r="G769" i="17"/>
  <c r="F768" i="17"/>
  <c r="G767" i="17"/>
  <c r="F766" i="17"/>
  <c r="G765" i="17"/>
  <c r="F764" i="17"/>
  <c r="G763" i="17"/>
  <c r="F762" i="17"/>
  <c r="G761" i="17"/>
  <c r="F760" i="17"/>
  <c r="G759" i="17"/>
  <c r="F758" i="17"/>
  <c r="G757" i="17"/>
  <c r="F756" i="17"/>
  <c r="G755" i="17"/>
  <c r="F754" i="17"/>
  <c r="G753" i="17"/>
  <c r="F752" i="17"/>
  <c r="G751" i="17"/>
  <c r="F750" i="17"/>
  <c r="G749" i="17"/>
  <c r="F748" i="17"/>
  <c r="G747" i="17"/>
  <c r="F746" i="17"/>
  <c r="G745" i="17"/>
  <c r="F744" i="17"/>
  <c r="G743" i="17"/>
  <c r="F742" i="17"/>
  <c r="G741" i="17"/>
  <c r="F740" i="17"/>
  <c r="G739" i="17"/>
  <c r="F738" i="17"/>
  <c r="G737" i="17"/>
  <c r="F736" i="17"/>
  <c r="G735" i="17"/>
  <c r="F734" i="17"/>
  <c r="G733" i="17"/>
  <c r="F732" i="17"/>
  <c r="G731" i="17"/>
  <c r="F730" i="17"/>
  <c r="G729" i="17"/>
  <c r="J729" i="17" s="1"/>
  <c r="F728" i="17"/>
  <c r="G727" i="17"/>
  <c r="F726" i="17"/>
  <c r="G725" i="17"/>
  <c r="F724" i="17"/>
  <c r="G723" i="17"/>
  <c r="F722" i="17"/>
  <c r="G721" i="17"/>
  <c r="F720" i="17"/>
  <c r="G719" i="17"/>
  <c r="F718" i="17"/>
  <c r="G717" i="17"/>
  <c r="F716" i="17"/>
  <c r="G715" i="17"/>
  <c r="F714" i="17"/>
  <c r="G713" i="17"/>
  <c r="F712" i="17"/>
  <c r="G711" i="17"/>
  <c r="F710" i="17"/>
  <c r="G709" i="17"/>
  <c r="F708" i="17"/>
  <c r="G707" i="17"/>
  <c r="F706" i="17"/>
  <c r="G705" i="17"/>
  <c r="F704" i="17"/>
  <c r="G703" i="17"/>
  <c r="F702" i="17"/>
  <c r="G701" i="17"/>
  <c r="F700" i="17"/>
  <c r="G699" i="17"/>
  <c r="F698" i="17"/>
  <c r="J698" i="17" s="1"/>
  <c r="G697" i="17"/>
  <c r="F696" i="17"/>
  <c r="G695" i="17"/>
  <c r="F694" i="17"/>
  <c r="G693" i="17"/>
  <c r="F692" i="17"/>
  <c r="G691" i="17"/>
  <c r="F690" i="17"/>
  <c r="G689" i="17"/>
  <c r="J689" i="17" s="1"/>
  <c r="F688" i="17"/>
  <c r="G687" i="17"/>
  <c r="F686" i="17"/>
  <c r="G685" i="17"/>
  <c r="F684" i="17"/>
  <c r="G683" i="17"/>
  <c r="F682" i="17"/>
  <c r="G681" i="17"/>
  <c r="F680" i="17"/>
  <c r="G679" i="17"/>
  <c r="F678" i="17"/>
  <c r="G677" i="17"/>
  <c r="F676" i="17"/>
  <c r="G675" i="17"/>
  <c r="F674" i="17"/>
  <c r="G673" i="17"/>
  <c r="F672" i="17"/>
  <c r="G671" i="17"/>
  <c r="F670" i="17"/>
  <c r="G669" i="17"/>
  <c r="F668" i="17"/>
  <c r="G667" i="17"/>
  <c r="F666" i="17"/>
  <c r="G665" i="17"/>
  <c r="F664" i="17"/>
  <c r="G663" i="17"/>
  <c r="F662" i="17"/>
  <c r="G661" i="17"/>
  <c r="F660" i="17"/>
  <c r="G659" i="17"/>
  <c r="F658" i="17"/>
  <c r="G657" i="17"/>
  <c r="F656" i="17"/>
  <c r="G655" i="17"/>
  <c r="F654" i="17"/>
  <c r="G653" i="17"/>
  <c r="F652" i="17"/>
  <c r="G651" i="17"/>
  <c r="F650" i="17"/>
  <c r="G649" i="17"/>
  <c r="F648" i="17"/>
  <c r="G647" i="17"/>
  <c r="F646" i="17"/>
  <c r="G645" i="17"/>
  <c r="F644" i="17"/>
  <c r="G643" i="17"/>
  <c r="F642" i="17"/>
  <c r="G641" i="17"/>
  <c r="F640" i="17"/>
  <c r="G639" i="17"/>
  <c r="F638" i="17"/>
  <c r="G637" i="17"/>
  <c r="F636" i="17"/>
  <c r="G635" i="17"/>
  <c r="F634" i="17"/>
  <c r="G633" i="17"/>
  <c r="F632" i="17"/>
  <c r="G631" i="17"/>
  <c r="F630" i="17"/>
  <c r="G629" i="17"/>
  <c r="F628" i="17"/>
  <c r="G627" i="17"/>
  <c r="F626" i="17"/>
  <c r="G625" i="17"/>
  <c r="F624" i="17"/>
  <c r="G623" i="17"/>
  <c r="F622" i="17"/>
  <c r="G621" i="17"/>
  <c r="F620" i="17"/>
  <c r="G619" i="17"/>
  <c r="F618" i="17"/>
  <c r="G617" i="17"/>
  <c r="F616" i="17"/>
  <c r="G615" i="17"/>
  <c r="F614" i="17"/>
  <c r="G613" i="17"/>
  <c r="F612" i="17"/>
  <c r="G611" i="17"/>
  <c r="F610" i="17"/>
  <c r="G609" i="17"/>
  <c r="F608" i="17"/>
  <c r="G607" i="17"/>
  <c r="F606" i="17"/>
  <c r="G605" i="17"/>
  <c r="F604" i="17"/>
  <c r="G603" i="17"/>
  <c r="F602" i="17"/>
  <c r="G601" i="17"/>
  <c r="F600" i="17"/>
  <c r="G599" i="17"/>
  <c r="F598" i="17"/>
  <c r="G597" i="17"/>
  <c r="F596" i="17"/>
  <c r="G595" i="17"/>
  <c r="F594" i="17"/>
  <c r="G593" i="17"/>
  <c r="F592" i="17"/>
  <c r="G591" i="17"/>
  <c r="F590" i="17"/>
  <c r="G589" i="17"/>
  <c r="F588" i="17"/>
  <c r="G587" i="17"/>
  <c r="F586" i="17"/>
  <c r="G585" i="17"/>
  <c r="F584" i="17"/>
  <c r="G583" i="17"/>
  <c r="F582" i="17"/>
  <c r="G581" i="17"/>
  <c r="F580" i="17"/>
  <c r="G579" i="17"/>
  <c r="F578" i="17"/>
  <c r="G577" i="17"/>
  <c r="F576" i="17"/>
  <c r="G575" i="17"/>
  <c r="F574" i="17"/>
  <c r="G573" i="17"/>
  <c r="F572" i="17"/>
  <c r="G571" i="17"/>
  <c r="F570" i="17"/>
  <c r="G569" i="17"/>
  <c r="F568" i="17"/>
  <c r="G567" i="17"/>
  <c r="F566" i="17"/>
  <c r="G565" i="17"/>
  <c r="F564" i="17"/>
  <c r="G563" i="17"/>
  <c r="F562" i="17"/>
  <c r="G561" i="17"/>
  <c r="F560" i="17"/>
  <c r="G559" i="17"/>
  <c r="F558" i="17"/>
  <c r="G557" i="17"/>
  <c r="F556" i="17"/>
  <c r="G555" i="17"/>
  <c r="F554" i="17"/>
  <c r="G553" i="17"/>
  <c r="F552" i="17"/>
  <c r="G551" i="17"/>
  <c r="F550" i="17"/>
  <c r="G549" i="17"/>
  <c r="F548" i="17"/>
  <c r="G547" i="17"/>
  <c r="F546" i="17"/>
  <c r="G545" i="17"/>
  <c r="F544" i="17"/>
  <c r="G543" i="17"/>
  <c r="F542" i="17"/>
  <c r="G541" i="17"/>
  <c r="F540" i="17"/>
  <c r="G539" i="17"/>
  <c r="F538" i="17"/>
  <c r="G537" i="17"/>
  <c r="F536" i="17"/>
  <c r="G535" i="17"/>
  <c r="F534" i="17"/>
  <c r="G533" i="17"/>
  <c r="F532" i="17"/>
  <c r="G531" i="17"/>
  <c r="F530" i="17"/>
  <c r="G529" i="17"/>
  <c r="F528" i="17"/>
  <c r="G527" i="17"/>
  <c r="F526" i="17"/>
  <c r="G525" i="17"/>
  <c r="F524" i="17"/>
  <c r="G523" i="17"/>
  <c r="F522" i="17"/>
  <c r="G521" i="17"/>
  <c r="F520" i="17"/>
  <c r="G519" i="17"/>
  <c r="F518" i="17"/>
  <c r="G517" i="17"/>
  <c r="F516" i="17"/>
  <c r="G515" i="17"/>
  <c r="F514" i="17"/>
  <c r="G513" i="17"/>
  <c r="F512" i="17"/>
  <c r="G511" i="17"/>
  <c r="F510" i="17"/>
  <c r="G509" i="17"/>
  <c r="F508" i="17"/>
  <c r="G507" i="17"/>
  <c r="F506" i="17"/>
  <c r="G505" i="17"/>
  <c r="F504" i="17"/>
  <c r="G503" i="17"/>
  <c r="F502" i="17"/>
  <c r="G501" i="17"/>
  <c r="F500" i="17"/>
  <c r="G499" i="17"/>
  <c r="F498" i="17"/>
  <c r="G497" i="17"/>
  <c r="F496" i="17"/>
  <c r="G495" i="17"/>
  <c r="F494" i="17"/>
  <c r="G493" i="17"/>
  <c r="F492" i="17"/>
  <c r="G491" i="17"/>
  <c r="F490" i="17"/>
  <c r="G489" i="17"/>
  <c r="F488" i="17"/>
  <c r="G487" i="17"/>
  <c r="F486" i="17"/>
  <c r="G485" i="17"/>
  <c r="F484" i="17"/>
  <c r="G483" i="17"/>
  <c r="F482" i="17"/>
  <c r="G481" i="17"/>
  <c r="F480" i="17"/>
  <c r="G479" i="17"/>
  <c r="F478" i="17"/>
  <c r="G477" i="17"/>
  <c r="F476" i="17"/>
  <c r="G475" i="17"/>
  <c r="F474" i="17"/>
  <c r="G473" i="17"/>
  <c r="F472" i="17"/>
  <c r="G471" i="17"/>
  <c r="F470" i="17"/>
  <c r="G469" i="17"/>
  <c r="F468" i="17"/>
  <c r="G467" i="17"/>
  <c r="F466" i="17"/>
  <c r="G465" i="17"/>
  <c r="F464" i="17"/>
  <c r="G463" i="17"/>
  <c r="F462" i="17"/>
  <c r="G461" i="17"/>
  <c r="F460" i="17"/>
  <c r="G459" i="17"/>
  <c r="F458" i="17"/>
  <c r="G457" i="17"/>
  <c r="F456" i="17"/>
  <c r="G455" i="17"/>
  <c r="F454" i="17"/>
  <c r="G453" i="17"/>
  <c r="F452" i="17"/>
  <c r="G451" i="17"/>
  <c r="F450" i="17"/>
  <c r="G449" i="17"/>
  <c r="F448" i="17"/>
  <c r="G447" i="17"/>
  <c r="F446" i="17"/>
  <c r="G445" i="17"/>
  <c r="F444" i="17"/>
  <c r="G443" i="17"/>
  <c r="F442" i="17"/>
  <c r="G441" i="17"/>
  <c r="F440" i="17"/>
  <c r="G439" i="17"/>
  <c r="F438" i="17"/>
  <c r="G437" i="17"/>
  <c r="F436" i="17"/>
  <c r="G435" i="17"/>
  <c r="F434" i="17"/>
  <c r="G433" i="17"/>
  <c r="F432" i="17"/>
  <c r="G431" i="17"/>
  <c r="F430" i="17"/>
  <c r="G429" i="17"/>
  <c r="F428" i="17"/>
  <c r="G427" i="17"/>
  <c r="F426" i="17"/>
  <c r="G425" i="17"/>
  <c r="F424" i="17"/>
  <c r="G423" i="17"/>
  <c r="F422" i="17"/>
  <c r="G421" i="17"/>
  <c r="F420" i="17"/>
  <c r="J420" i="17" s="1"/>
  <c r="G419" i="17"/>
  <c r="F418" i="17"/>
  <c r="G417" i="17"/>
  <c r="F416" i="17"/>
  <c r="G415" i="17"/>
  <c r="F414" i="17"/>
  <c r="G413" i="17"/>
  <c r="F412" i="17"/>
  <c r="G411" i="17"/>
  <c r="F410" i="17"/>
  <c r="G409" i="17"/>
  <c r="F408" i="17"/>
  <c r="G407" i="17"/>
  <c r="F406" i="17"/>
  <c r="G405" i="17"/>
  <c r="F404" i="17"/>
  <c r="G403" i="17"/>
  <c r="F402" i="17"/>
  <c r="G401" i="17"/>
  <c r="F400" i="17"/>
  <c r="G399" i="17"/>
  <c r="F398" i="17"/>
  <c r="G397" i="17"/>
  <c r="F396" i="17"/>
  <c r="G395" i="17"/>
  <c r="F394" i="17"/>
  <c r="G393" i="17"/>
  <c r="F392" i="17"/>
  <c r="G391" i="17"/>
  <c r="F390" i="17"/>
  <c r="G389" i="17"/>
  <c r="F388" i="17"/>
  <c r="G387" i="17"/>
  <c r="F386" i="17"/>
  <c r="G385" i="17"/>
  <c r="F384" i="17"/>
  <c r="G383" i="17"/>
  <c r="F382" i="17"/>
  <c r="G381" i="17"/>
  <c r="F380" i="17"/>
  <c r="G379" i="17"/>
  <c r="F378" i="17"/>
  <c r="G377" i="17"/>
  <c r="F376" i="17"/>
  <c r="G375" i="17"/>
  <c r="F374" i="17"/>
  <c r="G373" i="17"/>
  <c r="F372" i="17"/>
  <c r="G371" i="17"/>
  <c r="F370" i="17"/>
  <c r="G369" i="17"/>
  <c r="F368" i="17"/>
  <c r="G367" i="17"/>
  <c r="F366" i="17"/>
  <c r="G365" i="17"/>
  <c r="F364" i="17"/>
  <c r="G363" i="17"/>
  <c r="F362" i="17"/>
  <c r="G361" i="17"/>
  <c r="F360" i="17"/>
  <c r="G359" i="17"/>
  <c r="F358" i="17"/>
  <c r="G357" i="17"/>
  <c r="F356" i="17"/>
  <c r="G355" i="17"/>
  <c r="F354" i="17"/>
  <c r="G353" i="17"/>
  <c r="F352" i="17"/>
  <c r="G351" i="17"/>
  <c r="F350" i="17"/>
  <c r="G349" i="17"/>
  <c r="F348" i="17"/>
  <c r="G347" i="17"/>
  <c r="F346" i="17"/>
  <c r="G345" i="17"/>
  <c r="F344" i="17"/>
  <c r="G343" i="17"/>
  <c r="F342" i="17"/>
  <c r="G341" i="17"/>
  <c r="F340" i="17"/>
  <c r="G339" i="17"/>
  <c r="F338" i="17"/>
  <c r="G337" i="17"/>
  <c r="F336" i="17"/>
  <c r="G335" i="17"/>
  <c r="F334" i="17"/>
  <c r="G333" i="17"/>
  <c r="F332" i="17"/>
  <c r="G331" i="17"/>
  <c r="F330" i="17"/>
  <c r="G329" i="17"/>
  <c r="F328" i="17"/>
  <c r="G327" i="17"/>
  <c r="F326" i="17"/>
  <c r="G325" i="17"/>
  <c r="F324" i="17"/>
  <c r="G323" i="17"/>
  <c r="F322" i="17"/>
  <c r="G321" i="17"/>
  <c r="F320" i="17"/>
  <c r="G319" i="17"/>
  <c r="F318" i="17"/>
  <c r="G317" i="17"/>
  <c r="F316" i="17"/>
  <c r="G315" i="17"/>
  <c r="F314" i="17"/>
  <c r="G313" i="17"/>
  <c r="F312" i="17"/>
  <c r="G311" i="17"/>
  <c r="F310" i="17"/>
  <c r="G309" i="17"/>
  <c r="F308" i="17"/>
  <c r="G307" i="17"/>
  <c r="F306" i="17"/>
  <c r="G305" i="17"/>
  <c r="F304" i="17"/>
  <c r="G303" i="17"/>
  <c r="F302" i="17"/>
  <c r="G301" i="17"/>
  <c r="F300" i="17"/>
  <c r="G299" i="17"/>
  <c r="F298" i="17"/>
  <c r="G297" i="17"/>
  <c r="F296" i="17"/>
  <c r="G295" i="17"/>
  <c r="F294" i="17"/>
  <c r="G293" i="17"/>
  <c r="F292" i="17"/>
  <c r="G291" i="17"/>
  <c r="F290" i="17"/>
  <c r="G289" i="17"/>
  <c r="F288" i="17"/>
  <c r="G287" i="17"/>
  <c r="F286" i="17"/>
  <c r="G285" i="17"/>
  <c r="F284" i="17"/>
  <c r="G283" i="17"/>
  <c r="F282" i="17"/>
  <c r="G281" i="17"/>
  <c r="F280" i="17"/>
  <c r="G279" i="17"/>
  <c r="F278" i="17"/>
  <c r="G277" i="17"/>
  <c r="F276" i="17"/>
  <c r="G275" i="17"/>
  <c r="F274" i="17"/>
  <c r="G273" i="17"/>
  <c r="J273" i="17" s="1"/>
  <c r="F272" i="17"/>
  <c r="G271" i="17"/>
  <c r="F270" i="17"/>
  <c r="G269" i="17"/>
  <c r="F268" i="17"/>
  <c r="G267" i="17"/>
  <c r="F266" i="17"/>
  <c r="G265" i="17"/>
  <c r="F264" i="17"/>
  <c r="G263" i="17"/>
  <c r="F262" i="17"/>
  <c r="G261" i="17"/>
  <c r="F260" i="17"/>
  <c r="G259" i="17"/>
  <c r="F258" i="17"/>
  <c r="G257" i="17"/>
  <c r="F256" i="17"/>
  <c r="G255" i="17"/>
  <c r="F254" i="17"/>
  <c r="G253" i="17"/>
  <c r="F252" i="17"/>
  <c r="G251" i="17"/>
  <c r="F250" i="17"/>
  <c r="G249" i="17"/>
  <c r="F248" i="17"/>
  <c r="G247" i="17"/>
  <c r="F246" i="17"/>
  <c r="G245" i="17"/>
  <c r="F244" i="17"/>
  <c r="G243" i="17"/>
  <c r="F242" i="17"/>
  <c r="G241" i="17"/>
  <c r="F240" i="17"/>
  <c r="G239" i="17"/>
  <c r="F238" i="17"/>
  <c r="G237" i="17"/>
  <c r="F236" i="17"/>
  <c r="G235" i="17"/>
  <c r="F234" i="17"/>
  <c r="G233" i="17"/>
  <c r="F232" i="17"/>
  <c r="G231" i="17"/>
  <c r="F230" i="17"/>
  <c r="G229" i="17"/>
  <c r="F228" i="17"/>
  <c r="G227" i="17"/>
  <c r="F226" i="17"/>
  <c r="G225" i="17"/>
  <c r="F224" i="17"/>
  <c r="G223" i="17"/>
  <c r="F222" i="17"/>
  <c r="G221" i="17"/>
  <c r="F220" i="17"/>
  <c r="G219" i="17"/>
  <c r="F218" i="17"/>
  <c r="G217" i="17"/>
  <c r="F216" i="17"/>
  <c r="G215" i="17"/>
  <c r="F214" i="17"/>
  <c r="G213" i="17"/>
  <c r="F212" i="17"/>
  <c r="G211" i="17"/>
  <c r="F210" i="17"/>
  <c r="G209" i="17"/>
  <c r="F208" i="17"/>
  <c r="G207" i="17"/>
  <c r="F206" i="17"/>
  <c r="G205" i="17"/>
  <c r="F204" i="17"/>
  <c r="G203" i="17"/>
  <c r="F202" i="17"/>
  <c r="G201" i="17"/>
  <c r="F200" i="17"/>
  <c r="G199" i="17"/>
  <c r="F198" i="17"/>
  <c r="G197" i="17"/>
  <c r="F196" i="17"/>
  <c r="G195" i="17"/>
  <c r="F194" i="17"/>
  <c r="G193" i="17"/>
  <c r="F192" i="17"/>
  <c r="G191" i="17"/>
  <c r="F190" i="17"/>
  <c r="G189" i="17"/>
  <c r="F188" i="17"/>
  <c r="G187" i="17"/>
  <c r="F186" i="17"/>
  <c r="G185" i="17"/>
  <c r="F184" i="17"/>
  <c r="G183" i="17"/>
  <c r="F182" i="17"/>
  <c r="G181" i="17"/>
  <c r="F180" i="17"/>
  <c r="G179" i="17"/>
  <c r="F178" i="17"/>
  <c r="G177" i="17"/>
  <c r="F176" i="17"/>
  <c r="G175" i="17"/>
  <c r="F174" i="17"/>
  <c r="F1019" i="17"/>
  <c r="G1018" i="17"/>
  <c r="F1017" i="17"/>
  <c r="G1016" i="17"/>
  <c r="J1016" i="17" s="1"/>
  <c r="F1015" i="17"/>
  <c r="G1014" i="17"/>
  <c r="F1013" i="17"/>
  <c r="G1012" i="17"/>
  <c r="F1011" i="17"/>
  <c r="G1010" i="17"/>
  <c r="F1009" i="17"/>
  <c r="G1008" i="17"/>
  <c r="J1008" i="17" s="1"/>
  <c r="F1007" i="17"/>
  <c r="G1006" i="17"/>
  <c r="F1005" i="17"/>
  <c r="G1004" i="17"/>
  <c r="F1003" i="17"/>
  <c r="G1002" i="17"/>
  <c r="F1001" i="17"/>
  <c r="G1000" i="17"/>
  <c r="J1000" i="17" s="1"/>
  <c r="F999" i="17"/>
  <c r="G998" i="17"/>
  <c r="F997" i="17"/>
  <c r="G996" i="17"/>
  <c r="F995" i="17"/>
  <c r="G994" i="17"/>
  <c r="F993" i="17"/>
  <c r="G992" i="17"/>
  <c r="J992" i="17" s="1"/>
  <c r="F991" i="17"/>
  <c r="G990" i="17"/>
  <c r="F989" i="17"/>
  <c r="G988" i="17"/>
  <c r="F987" i="17"/>
  <c r="G986" i="17"/>
  <c r="F985" i="17"/>
  <c r="G984" i="17"/>
  <c r="J984" i="17" s="1"/>
  <c r="F983" i="17"/>
  <c r="G982" i="17"/>
  <c r="F981" i="17"/>
  <c r="G980" i="17"/>
  <c r="F979" i="17"/>
  <c r="G978" i="17"/>
  <c r="F977" i="17"/>
  <c r="G976" i="17"/>
  <c r="J976" i="17" s="1"/>
  <c r="F975" i="17"/>
  <c r="G974" i="17"/>
  <c r="F973" i="17"/>
  <c r="G972" i="17"/>
  <c r="F971" i="17"/>
  <c r="G970" i="17"/>
  <c r="F969" i="17"/>
  <c r="G968" i="17"/>
  <c r="J968" i="17" s="1"/>
  <c r="F967" i="17"/>
  <c r="J967" i="17" s="1"/>
  <c r="G966" i="17"/>
  <c r="F965" i="17"/>
  <c r="G964" i="17"/>
  <c r="F963" i="17"/>
  <c r="G962" i="17"/>
  <c r="F961" i="17"/>
  <c r="G960" i="17"/>
  <c r="J960" i="17" s="1"/>
  <c r="F959" i="17"/>
  <c r="G958" i="17"/>
  <c r="F957" i="17"/>
  <c r="G956" i="17"/>
  <c r="F955" i="17"/>
  <c r="G954" i="17"/>
  <c r="F953" i="17"/>
  <c r="G952" i="17"/>
  <c r="F951" i="17"/>
  <c r="G950" i="17"/>
  <c r="F949" i="17"/>
  <c r="G948" i="17"/>
  <c r="F947" i="17"/>
  <c r="G946" i="17"/>
  <c r="J946" i="17" s="1"/>
  <c r="F945" i="17"/>
  <c r="G944" i="17"/>
  <c r="J944" i="17" s="1"/>
  <c r="F943" i="17"/>
  <c r="G942" i="17"/>
  <c r="F941" i="17"/>
  <c r="G940" i="17"/>
  <c r="F939" i="17"/>
  <c r="G938" i="17"/>
  <c r="F937" i="17"/>
  <c r="G936" i="17"/>
  <c r="J936" i="17" s="1"/>
  <c r="F935" i="17"/>
  <c r="G934" i="17"/>
  <c r="F933" i="17"/>
  <c r="G932" i="17"/>
  <c r="F931" i="17"/>
  <c r="G930" i="17"/>
  <c r="F929" i="17"/>
  <c r="G928" i="17"/>
  <c r="J928" i="17" s="1"/>
  <c r="F927" i="17"/>
  <c r="G926" i="17"/>
  <c r="F925" i="17"/>
  <c r="J925" i="17" s="1"/>
  <c r="G924" i="17"/>
  <c r="F923" i="17"/>
  <c r="G922" i="17"/>
  <c r="F921" i="17"/>
  <c r="G920" i="17"/>
  <c r="J920" i="17" s="1"/>
  <c r="F919" i="17"/>
  <c r="G918" i="17"/>
  <c r="F917" i="17"/>
  <c r="G916" i="17"/>
  <c r="F915" i="17"/>
  <c r="G914" i="17"/>
  <c r="F913" i="17"/>
  <c r="G912" i="17"/>
  <c r="J912" i="17" s="1"/>
  <c r="F911" i="17"/>
  <c r="G910" i="17"/>
  <c r="F909" i="17"/>
  <c r="G908" i="17"/>
  <c r="F907" i="17"/>
  <c r="G906" i="17"/>
  <c r="F905" i="17"/>
  <c r="G904" i="17"/>
  <c r="J904" i="17" s="1"/>
  <c r="F903" i="17"/>
  <c r="G902" i="17"/>
  <c r="F901" i="17"/>
  <c r="G900" i="17"/>
  <c r="F899" i="17"/>
  <c r="G898" i="17"/>
  <c r="F897" i="17"/>
  <c r="G896" i="17"/>
  <c r="J896" i="17" s="1"/>
  <c r="F895" i="17"/>
  <c r="G894" i="17"/>
  <c r="F893" i="17"/>
  <c r="G892" i="17"/>
  <c r="F891" i="17"/>
  <c r="G890" i="17"/>
  <c r="F889" i="17"/>
  <c r="G888" i="17"/>
  <c r="J888" i="17" s="1"/>
  <c r="F887" i="17"/>
  <c r="G886" i="17"/>
  <c r="F885" i="17"/>
  <c r="G884" i="17"/>
  <c r="F883" i="17"/>
  <c r="G882" i="17"/>
  <c r="F881" i="17"/>
  <c r="G880" i="17"/>
  <c r="J880" i="17" s="1"/>
  <c r="F879" i="17"/>
  <c r="G878" i="17"/>
  <c r="F877" i="17"/>
  <c r="G876" i="17"/>
  <c r="F875" i="17"/>
  <c r="G874" i="17"/>
  <c r="F873" i="17"/>
  <c r="G872" i="17"/>
  <c r="J872" i="17" s="1"/>
  <c r="F871" i="17"/>
  <c r="G870" i="17"/>
  <c r="F869" i="17"/>
  <c r="G868" i="17"/>
  <c r="F867" i="17"/>
  <c r="G866" i="17"/>
  <c r="F865" i="17"/>
  <c r="G864" i="17"/>
  <c r="F863" i="17"/>
  <c r="G862" i="17"/>
  <c r="F861" i="17"/>
  <c r="G860" i="17"/>
  <c r="F859" i="17"/>
  <c r="G858" i="17"/>
  <c r="J858" i="17" s="1"/>
  <c r="F857" i="17"/>
  <c r="G856" i="17"/>
  <c r="J856" i="17" s="1"/>
  <c r="F855" i="17"/>
  <c r="G854" i="17"/>
  <c r="F853" i="17"/>
  <c r="G852" i="17"/>
  <c r="F851" i="17"/>
  <c r="G850" i="17"/>
  <c r="F849" i="17"/>
  <c r="G848" i="17"/>
  <c r="J848" i="17" s="1"/>
  <c r="F847" i="17"/>
  <c r="G846" i="17"/>
  <c r="F845" i="17"/>
  <c r="G844" i="17"/>
  <c r="F843" i="17"/>
  <c r="G842" i="17"/>
  <c r="F841" i="17"/>
  <c r="G840" i="17"/>
  <c r="J840" i="17" s="1"/>
  <c r="F839" i="17"/>
  <c r="G838" i="17"/>
  <c r="F837" i="17"/>
  <c r="G836" i="17"/>
  <c r="F835" i="17"/>
  <c r="G834" i="17"/>
  <c r="F833" i="17"/>
  <c r="G832" i="17"/>
  <c r="J832" i="17" s="1"/>
  <c r="F831" i="17"/>
  <c r="G830" i="17"/>
  <c r="F829" i="17"/>
  <c r="G828" i="17"/>
  <c r="F827" i="17"/>
  <c r="G826" i="17"/>
  <c r="F825" i="17"/>
  <c r="G824" i="17"/>
  <c r="J824" i="17" s="1"/>
  <c r="F823" i="17"/>
  <c r="G822" i="17"/>
  <c r="F821" i="17"/>
  <c r="G820" i="17"/>
  <c r="F819" i="17"/>
  <c r="G818" i="17"/>
  <c r="F817" i="17"/>
  <c r="G816" i="17"/>
  <c r="J816" i="17" s="1"/>
  <c r="F815" i="17"/>
  <c r="G814" i="17"/>
  <c r="F813" i="17"/>
  <c r="G812" i="17"/>
  <c r="F811" i="17"/>
  <c r="G810" i="17"/>
  <c r="F809" i="17"/>
  <c r="G808" i="17"/>
  <c r="J808" i="17" s="1"/>
  <c r="F807" i="17"/>
  <c r="G806" i="17"/>
  <c r="F805" i="17"/>
  <c r="G804" i="17"/>
  <c r="F803" i="17"/>
  <c r="G802" i="17"/>
  <c r="J802" i="17" s="1"/>
  <c r="F801" i="17"/>
  <c r="G800" i="17"/>
  <c r="J800" i="17" s="1"/>
  <c r="F799" i="17"/>
  <c r="G798" i="17"/>
  <c r="F797" i="17"/>
  <c r="G796" i="17"/>
  <c r="F795" i="17"/>
  <c r="G794" i="17"/>
  <c r="F793" i="17"/>
  <c r="G792" i="17"/>
  <c r="J792" i="17" s="1"/>
  <c r="F791" i="17"/>
  <c r="G790" i="17"/>
  <c r="F789" i="17"/>
  <c r="G788" i="17"/>
  <c r="F787" i="17"/>
  <c r="G786" i="17"/>
  <c r="F785" i="17"/>
  <c r="G784" i="17"/>
  <c r="J784" i="17" s="1"/>
  <c r="F783" i="17"/>
  <c r="G782" i="17"/>
  <c r="F781" i="17"/>
  <c r="G780" i="17"/>
  <c r="F779" i="17"/>
  <c r="G778" i="17"/>
  <c r="F777" i="17"/>
  <c r="G776" i="17"/>
  <c r="J776" i="17" s="1"/>
  <c r="F775" i="17"/>
  <c r="G774" i="17"/>
  <c r="F773" i="17"/>
  <c r="G772" i="17"/>
  <c r="F771" i="17"/>
  <c r="G770" i="17"/>
  <c r="F769" i="17"/>
  <c r="G768" i="17"/>
  <c r="J768" i="17" s="1"/>
  <c r="F767" i="17"/>
  <c r="G766" i="17"/>
  <c r="F765" i="17"/>
  <c r="G764" i="17"/>
  <c r="F763" i="17"/>
  <c r="G762" i="17"/>
  <c r="F761" i="17"/>
  <c r="G760" i="17"/>
  <c r="J760" i="17" s="1"/>
  <c r="F759" i="17"/>
  <c r="G758" i="17"/>
  <c r="F757" i="17"/>
  <c r="G756" i="17"/>
  <c r="F755" i="17"/>
  <c r="G754" i="17"/>
  <c r="F753" i="17"/>
  <c r="G752" i="17"/>
  <c r="J752" i="17" s="1"/>
  <c r="F751" i="17"/>
  <c r="G750" i="17"/>
  <c r="F749" i="17"/>
  <c r="G748" i="17"/>
  <c r="F747" i="17"/>
  <c r="G746" i="17"/>
  <c r="F745" i="17"/>
  <c r="G744" i="17"/>
  <c r="J744" i="17" s="1"/>
  <c r="F743" i="17"/>
  <c r="G742" i="17"/>
  <c r="F741" i="17"/>
  <c r="G740" i="17"/>
  <c r="F739" i="17"/>
  <c r="G738" i="17"/>
  <c r="F737" i="17"/>
  <c r="G736" i="17"/>
  <c r="J736" i="17" s="1"/>
  <c r="F735" i="17"/>
  <c r="G734" i="17"/>
  <c r="F733" i="17"/>
  <c r="G732" i="17"/>
  <c r="F731" i="17"/>
  <c r="G730" i="17"/>
  <c r="F729" i="17"/>
  <c r="G728" i="17"/>
  <c r="J728" i="17" s="1"/>
  <c r="F727" i="17"/>
  <c r="G726" i="17"/>
  <c r="F725" i="17"/>
  <c r="G724" i="17"/>
  <c r="F723" i="17"/>
  <c r="G722" i="17"/>
  <c r="F721" i="17"/>
  <c r="G720" i="17"/>
  <c r="J720" i="17" s="1"/>
  <c r="F719" i="17"/>
  <c r="G718" i="17"/>
  <c r="F717" i="17"/>
  <c r="G716" i="17"/>
  <c r="F715" i="17"/>
  <c r="G714" i="17"/>
  <c r="F713" i="17"/>
  <c r="G712" i="17"/>
  <c r="J712" i="17" s="1"/>
  <c r="F711" i="17"/>
  <c r="G710" i="17"/>
  <c r="F709" i="17"/>
  <c r="G708" i="17"/>
  <c r="F707" i="17"/>
  <c r="J707" i="17" s="1"/>
  <c r="G706" i="17"/>
  <c r="F705" i="17"/>
  <c r="G704" i="17"/>
  <c r="J704" i="17" s="1"/>
  <c r="F703" i="17"/>
  <c r="G702" i="17"/>
  <c r="F701" i="17"/>
  <c r="G700" i="17"/>
  <c r="F699" i="17"/>
  <c r="G698" i="17"/>
  <c r="F697" i="17"/>
  <c r="G696" i="17"/>
  <c r="J696" i="17" s="1"/>
  <c r="F695" i="17"/>
  <c r="G694" i="17"/>
  <c r="F693" i="17"/>
  <c r="G692" i="17"/>
  <c r="F691" i="17"/>
  <c r="G690" i="17"/>
  <c r="F689" i="17"/>
  <c r="G688" i="17"/>
  <c r="J688" i="17" s="1"/>
  <c r="F687" i="17"/>
  <c r="G686" i="17"/>
  <c r="F685" i="17"/>
  <c r="G684" i="17"/>
  <c r="F683" i="17"/>
  <c r="G682" i="17"/>
  <c r="F681" i="17"/>
  <c r="G680" i="17"/>
  <c r="J680" i="17" s="1"/>
  <c r="F679" i="17"/>
  <c r="G678" i="17"/>
  <c r="F677" i="17"/>
  <c r="G676" i="17"/>
  <c r="F675" i="17"/>
  <c r="G674" i="17"/>
  <c r="F673" i="17"/>
  <c r="G672" i="17"/>
  <c r="J672" i="17" s="1"/>
  <c r="F671" i="17"/>
  <c r="G670" i="17"/>
  <c r="F669" i="17"/>
  <c r="G668" i="17"/>
  <c r="F667" i="17"/>
  <c r="G666" i="17"/>
  <c r="F665" i="17"/>
  <c r="G664" i="17"/>
  <c r="J664" i="17" s="1"/>
  <c r="F663" i="17"/>
  <c r="G662" i="17"/>
  <c r="F661" i="17"/>
  <c r="G660" i="17"/>
  <c r="F659" i="17"/>
  <c r="G658" i="17"/>
  <c r="F657" i="17"/>
  <c r="G656" i="17"/>
  <c r="J656" i="17" s="1"/>
  <c r="F655" i="17"/>
  <c r="G654" i="17"/>
  <c r="F653" i="17"/>
  <c r="G652" i="17"/>
  <c r="F651" i="17"/>
  <c r="G650" i="17"/>
  <c r="F649" i="17"/>
  <c r="G648" i="17"/>
  <c r="J648" i="17" s="1"/>
  <c r="F647" i="17"/>
  <c r="G646" i="17"/>
  <c r="F645" i="17"/>
  <c r="G644" i="17"/>
  <c r="F643" i="17"/>
  <c r="G642" i="17"/>
  <c r="J642" i="17" s="1"/>
  <c r="F641" i="17"/>
  <c r="G640" i="17"/>
  <c r="J640" i="17" s="1"/>
  <c r="F639" i="17"/>
  <c r="G638" i="17"/>
  <c r="F637" i="17"/>
  <c r="G636" i="17"/>
  <c r="F635" i="17"/>
  <c r="G634" i="17"/>
  <c r="F633" i="17"/>
  <c r="G632" i="17"/>
  <c r="J632" i="17" s="1"/>
  <c r="F631" i="17"/>
  <c r="J631" i="17" s="1"/>
  <c r="G630" i="17"/>
  <c r="F629" i="17"/>
  <c r="G628" i="17"/>
  <c r="F627" i="17"/>
  <c r="G626" i="17"/>
  <c r="F625" i="17"/>
  <c r="G624" i="17"/>
  <c r="J624" i="17" s="1"/>
  <c r="F623" i="17"/>
  <c r="G622" i="17"/>
  <c r="F621" i="17"/>
  <c r="G620" i="17"/>
  <c r="F619" i="17"/>
  <c r="G618" i="17"/>
  <c r="F617" i="17"/>
  <c r="G616" i="17"/>
  <c r="J616" i="17" s="1"/>
  <c r="F615" i="17"/>
  <c r="G614" i="17"/>
  <c r="F613" i="17"/>
  <c r="G612" i="17"/>
  <c r="F611" i="17"/>
  <c r="G610" i="17"/>
  <c r="F609" i="17"/>
  <c r="G608" i="17"/>
  <c r="J608" i="17" s="1"/>
  <c r="F607" i="17"/>
  <c r="G606" i="17"/>
  <c r="F605" i="17"/>
  <c r="G604" i="17"/>
  <c r="F603" i="17"/>
  <c r="G602" i="17"/>
  <c r="F601" i="17"/>
  <c r="G600" i="17"/>
  <c r="J600" i="17" s="1"/>
  <c r="F599" i="17"/>
  <c r="J599" i="17" s="1"/>
  <c r="G598" i="17"/>
  <c r="F597" i="17"/>
  <c r="G596" i="17"/>
  <c r="F595" i="17"/>
  <c r="G594" i="17"/>
  <c r="F593" i="17"/>
  <c r="G592" i="17"/>
  <c r="J592" i="17" s="1"/>
  <c r="F591" i="17"/>
  <c r="G590" i="17"/>
  <c r="F589" i="17"/>
  <c r="G588" i="17"/>
  <c r="F587" i="17"/>
  <c r="J587" i="17" s="1"/>
  <c r="G586" i="17"/>
  <c r="F585" i="17"/>
  <c r="G584" i="17"/>
  <c r="J584" i="17" s="1"/>
  <c r="F583" i="17"/>
  <c r="G582" i="17"/>
  <c r="F581" i="17"/>
  <c r="G580" i="17"/>
  <c r="G578" i="17"/>
  <c r="F577" i="17"/>
  <c r="G574" i="17"/>
  <c r="F573" i="17"/>
  <c r="G570" i="17"/>
  <c r="F569" i="17"/>
  <c r="G566" i="17"/>
  <c r="F565" i="17"/>
  <c r="G562" i="17"/>
  <c r="F561" i="17"/>
  <c r="G558" i="17"/>
  <c r="J558" i="17" s="1"/>
  <c r="F557" i="17"/>
  <c r="G554" i="17"/>
  <c r="F553" i="17"/>
  <c r="G550" i="17"/>
  <c r="F549" i="17"/>
  <c r="G546" i="17"/>
  <c r="F545" i="17"/>
  <c r="G542" i="17"/>
  <c r="F541" i="17"/>
  <c r="G538" i="17"/>
  <c r="F537" i="17"/>
  <c r="G534" i="17"/>
  <c r="F533" i="17"/>
  <c r="G530" i="17"/>
  <c r="F529" i="17"/>
  <c r="G526" i="17"/>
  <c r="F525" i="17"/>
  <c r="G522" i="17"/>
  <c r="F521" i="17"/>
  <c r="G518" i="17"/>
  <c r="F517" i="17"/>
  <c r="G514" i="17"/>
  <c r="F513" i="17"/>
  <c r="G510" i="17"/>
  <c r="F509" i="17"/>
  <c r="G506" i="17"/>
  <c r="F505" i="17"/>
  <c r="G502" i="17"/>
  <c r="F501" i="17"/>
  <c r="G498" i="17"/>
  <c r="F497" i="17"/>
  <c r="G494" i="17"/>
  <c r="F493" i="17"/>
  <c r="G490" i="17"/>
  <c r="F489" i="17"/>
  <c r="G486" i="17"/>
  <c r="F485" i="17"/>
  <c r="G482" i="17"/>
  <c r="F481" i="17"/>
  <c r="G478" i="17"/>
  <c r="F477" i="17"/>
  <c r="G474" i="17"/>
  <c r="F473" i="17"/>
  <c r="G470" i="17"/>
  <c r="F469" i="17"/>
  <c r="G466" i="17"/>
  <c r="F465" i="17"/>
  <c r="G462" i="17"/>
  <c r="F461" i="17"/>
  <c r="G458" i="17"/>
  <c r="F457" i="17"/>
  <c r="G454" i="17"/>
  <c r="F453" i="17"/>
  <c r="G450" i="17"/>
  <c r="F449" i="17"/>
  <c r="G446" i="17"/>
  <c r="F445" i="17"/>
  <c r="G442" i="17"/>
  <c r="F441" i="17"/>
  <c r="G438" i="17"/>
  <c r="F437" i="17"/>
  <c r="G434" i="17"/>
  <c r="F433" i="17"/>
  <c r="G430" i="17"/>
  <c r="F429" i="17"/>
  <c r="G426" i="17"/>
  <c r="F425" i="17"/>
  <c r="G422" i="17"/>
  <c r="F421" i="17"/>
  <c r="G418" i="17"/>
  <c r="F417" i="17"/>
  <c r="G414" i="17"/>
  <c r="F413" i="17"/>
  <c r="G410" i="17"/>
  <c r="F409" i="17"/>
  <c r="G406" i="17"/>
  <c r="F405" i="17"/>
  <c r="G402" i="17"/>
  <c r="F401" i="17"/>
  <c r="G398" i="17"/>
  <c r="F397" i="17"/>
  <c r="G394" i="17"/>
  <c r="F393" i="17"/>
  <c r="G390" i="17"/>
  <c r="F389" i="17"/>
  <c r="G386" i="17"/>
  <c r="F385" i="17"/>
  <c r="G382" i="17"/>
  <c r="F381" i="17"/>
  <c r="G378" i="17"/>
  <c r="F377" i="17"/>
  <c r="G374" i="17"/>
  <c r="F373" i="17"/>
  <c r="G370" i="17"/>
  <c r="F369" i="17"/>
  <c r="G366" i="17"/>
  <c r="F365" i="17"/>
  <c r="G362" i="17"/>
  <c r="F361" i="17"/>
  <c r="G358" i="17"/>
  <c r="F357" i="17"/>
  <c r="G354" i="17"/>
  <c r="F353" i="17"/>
  <c r="G350" i="17"/>
  <c r="F349" i="17"/>
  <c r="G346" i="17"/>
  <c r="F345" i="17"/>
  <c r="G342" i="17"/>
  <c r="F341" i="17"/>
  <c r="G338" i="17"/>
  <c r="F337" i="17"/>
  <c r="G334" i="17"/>
  <c r="F333" i="17"/>
  <c r="G330" i="17"/>
  <c r="F329" i="17"/>
  <c r="G326" i="17"/>
  <c r="F325" i="17"/>
  <c r="G322" i="17"/>
  <c r="F321" i="17"/>
  <c r="G318" i="17"/>
  <c r="F317" i="17"/>
  <c r="G314" i="17"/>
  <c r="F313" i="17"/>
  <c r="G310" i="17"/>
  <c r="F309" i="17"/>
  <c r="G306" i="17"/>
  <c r="F305" i="17"/>
  <c r="G302" i="17"/>
  <c r="F301" i="17"/>
  <c r="G298" i="17"/>
  <c r="F297" i="17"/>
  <c r="G294" i="17"/>
  <c r="F293" i="17"/>
  <c r="G290" i="17"/>
  <c r="F289" i="17"/>
  <c r="G286" i="17"/>
  <c r="F285" i="17"/>
  <c r="G282" i="17"/>
  <c r="F281" i="17"/>
  <c r="G278" i="17"/>
  <c r="F277" i="17"/>
  <c r="G274" i="17"/>
  <c r="F273" i="17"/>
  <c r="G270" i="17"/>
  <c r="F269" i="17"/>
  <c r="G266" i="17"/>
  <c r="F265" i="17"/>
  <c r="G262" i="17"/>
  <c r="F261" i="17"/>
  <c r="G258" i="17"/>
  <c r="F257" i="17"/>
  <c r="G254" i="17"/>
  <c r="F253" i="17"/>
  <c r="G250" i="17"/>
  <c r="F249" i="17"/>
  <c r="G246" i="17"/>
  <c r="F245" i="17"/>
  <c r="G242" i="17"/>
  <c r="F241" i="17"/>
  <c r="G238" i="17"/>
  <c r="F237" i="17"/>
  <c r="G234" i="17"/>
  <c r="F233" i="17"/>
  <c r="G230" i="17"/>
  <c r="F229" i="17"/>
  <c r="G226" i="17"/>
  <c r="F225" i="17"/>
  <c r="G222" i="17"/>
  <c r="F221" i="17"/>
  <c r="G218" i="17"/>
  <c r="F217" i="17"/>
  <c r="G214" i="17"/>
  <c r="F213" i="17"/>
  <c r="G210" i="17"/>
  <c r="F209" i="17"/>
  <c r="G206" i="17"/>
  <c r="F205" i="17"/>
  <c r="G202" i="17"/>
  <c r="F201" i="17"/>
  <c r="G198" i="17"/>
  <c r="F197" i="17"/>
  <c r="G194" i="17"/>
  <c r="F193" i="17"/>
  <c r="G190" i="17"/>
  <c r="F189" i="17"/>
  <c r="G186" i="17"/>
  <c r="F185" i="17"/>
  <c r="G182" i="17"/>
  <c r="F181" i="17"/>
  <c r="G178" i="17"/>
  <c r="F177" i="17"/>
  <c r="G174" i="17"/>
  <c r="F173" i="17"/>
  <c r="G172" i="17"/>
  <c r="F171" i="17"/>
  <c r="G170" i="17"/>
  <c r="F169" i="17"/>
  <c r="G168" i="17"/>
  <c r="F167" i="17"/>
  <c r="G166" i="17"/>
  <c r="F165" i="17"/>
  <c r="G164" i="17"/>
  <c r="F163" i="17"/>
  <c r="G162" i="17"/>
  <c r="F161" i="17"/>
  <c r="G160" i="17"/>
  <c r="F159" i="17"/>
  <c r="G158" i="17"/>
  <c r="F157" i="17"/>
  <c r="G156" i="17"/>
  <c r="F155" i="17"/>
  <c r="G154" i="17"/>
  <c r="F153" i="17"/>
  <c r="G152" i="17"/>
  <c r="F151" i="17"/>
  <c r="G150" i="17"/>
  <c r="F149" i="17"/>
  <c r="G148" i="17"/>
  <c r="F147" i="17"/>
  <c r="G146" i="17"/>
  <c r="F145" i="17"/>
  <c r="G144" i="17"/>
  <c r="F143" i="17"/>
  <c r="G142" i="17"/>
  <c r="F141" i="17"/>
  <c r="G140" i="17"/>
  <c r="F139" i="17"/>
  <c r="G138" i="17"/>
  <c r="F137" i="17"/>
  <c r="G136" i="17"/>
  <c r="F135" i="17"/>
  <c r="G134" i="17"/>
  <c r="F133" i="17"/>
  <c r="G132" i="17"/>
  <c r="F131" i="17"/>
  <c r="G130" i="17"/>
  <c r="F129" i="17"/>
  <c r="G128" i="17"/>
  <c r="F127" i="17"/>
  <c r="G126" i="17"/>
  <c r="F125" i="17"/>
  <c r="G124" i="17"/>
  <c r="F123" i="17"/>
  <c r="G122" i="17"/>
  <c r="F121" i="17"/>
  <c r="G120" i="17"/>
  <c r="F119" i="17"/>
  <c r="G118" i="17"/>
  <c r="F117" i="17"/>
  <c r="G116" i="17"/>
  <c r="J116" i="17" s="1"/>
  <c r="F115" i="17"/>
  <c r="G114" i="17"/>
  <c r="F113" i="17"/>
  <c r="G112" i="17"/>
  <c r="F111" i="17"/>
  <c r="G110" i="17"/>
  <c r="F109" i="17"/>
  <c r="G108" i="17"/>
  <c r="F107" i="17"/>
  <c r="G106" i="17"/>
  <c r="F105" i="17"/>
  <c r="G104" i="17"/>
  <c r="F103" i="17"/>
  <c r="G102" i="17"/>
  <c r="F101" i="17"/>
  <c r="G100" i="17"/>
  <c r="F99" i="17"/>
  <c r="G98" i="17"/>
  <c r="F97" i="17"/>
  <c r="G96" i="17"/>
  <c r="F95" i="17"/>
  <c r="G94" i="17"/>
  <c r="F93" i="17"/>
  <c r="G92" i="17"/>
  <c r="F91" i="17"/>
  <c r="G90" i="17"/>
  <c r="F89" i="17"/>
  <c r="G88" i="17"/>
  <c r="F87" i="17"/>
  <c r="G86" i="17"/>
  <c r="F85" i="17"/>
  <c r="G84" i="17"/>
  <c r="F83" i="17"/>
  <c r="G82" i="17"/>
  <c r="F81" i="17"/>
  <c r="G80" i="17"/>
  <c r="F79" i="17"/>
  <c r="G78" i="17"/>
  <c r="F77" i="17"/>
  <c r="J77" i="17" s="1"/>
  <c r="G76" i="17"/>
  <c r="F75" i="17"/>
  <c r="G74" i="17"/>
  <c r="F73" i="17"/>
  <c r="G72" i="17"/>
  <c r="F71" i="17"/>
  <c r="G70" i="17"/>
  <c r="F69" i="17"/>
  <c r="G68" i="17"/>
  <c r="F67" i="17"/>
  <c r="G66" i="17"/>
  <c r="J66" i="17" s="1"/>
  <c r="F65" i="17"/>
  <c r="G64" i="17"/>
  <c r="F63" i="17"/>
  <c r="G62" i="17"/>
  <c r="F61" i="17"/>
  <c r="G60" i="17"/>
  <c r="F59" i="17"/>
  <c r="G58" i="17"/>
  <c r="F57" i="17"/>
  <c r="G56" i="17"/>
  <c r="F55" i="17"/>
  <c r="G54" i="17"/>
  <c r="F53" i="17"/>
  <c r="G52" i="17"/>
  <c r="F51" i="17"/>
  <c r="G50" i="17"/>
  <c r="F49" i="17"/>
  <c r="G48" i="17"/>
  <c r="F47" i="17"/>
  <c r="G46" i="17"/>
  <c r="F45" i="17"/>
  <c r="G44" i="17"/>
  <c r="F43" i="17"/>
  <c r="G42" i="17"/>
  <c r="F41" i="17"/>
  <c r="G40" i="17"/>
  <c r="G39" i="17"/>
  <c r="G38" i="17"/>
  <c r="F37" i="17"/>
  <c r="F36" i="17"/>
  <c r="F35" i="17"/>
  <c r="G34" i="17"/>
  <c r="G33" i="17"/>
  <c r="G32" i="17"/>
  <c r="G31" i="17"/>
  <c r="F30" i="17"/>
  <c r="G29" i="17"/>
  <c r="F28" i="17"/>
  <c r="G27" i="17"/>
  <c r="G26" i="17"/>
  <c r="G25" i="17"/>
  <c r="F24" i="17"/>
  <c r="F23" i="17"/>
  <c r="G22" i="17"/>
  <c r="G21" i="17"/>
  <c r="G20" i="17"/>
  <c r="F579" i="17"/>
  <c r="G576" i="17"/>
  <c r="J576" i="17" s="1"/>
  <c r="F575" i="17"/>
  <c r="G572" i="17"/>
  <c r="F571" i="17"/>
  <c r="G568" i="17"/>
  <c r="J568" i="17" s="1"/>
  <c r="F567" i="17"/>
  <c r="G564" i="17"/>
  <c r="F563" i="17"/>
  <c r="G560" i="17"/>
  <c r="J560" i="17" s="1"/>
  <c r="F559" i="17"/>
  <c r="G556" i="17"/>
  <c r="F555" i="17"/>
  <c r="G552" i="17"/>
  <c r="J552" i="17" s="1"/>
  <c r="F551" i="17"/>
  <c r="G548" i="17"/>
  <c r="J548" i="17" s="1"/>
  <c r="F547" i="17"/>
  <c r="G544" i="17"/>
  <c r="J544" i="17" s="1"/>
  <c r="F543" i="17"/>
  <c r="G540" i="17"/>
  <c r="F539" i="17"/>
  <c r="G536" i="17"/>
  <c r="F535" i="17"/>
  <c r="G532" i="17"/>
  <c r="F531" i="17"/>
  <c r="G528" i="17"/>
  <c r="J528" i="17" s="1"/>
  <c r="F527" i="17"/>
  <c r="G524" i="17"/>
  <c r="F523" i="17"/>
  <c r="G520" i="17"/>
  <c r="J520" i="17" s="1"/>
  <c r="F519" i="17"/>
  <c r="G516" i="17"/>
  <c r="F515" i="17"/>
  <c r="G512" i="17"/>
  <c r="J512" i="17" s="1"/>
  <c r="F511" i="17"/>
  <c r="G508" i="17"/>
  <c r="F507" i="17"/>
  <c r="G504" i="17"/>
  <c r="J504" i="17" s="1"/>
  <c r="F503" i="17"/>
  <c r="G500" i="17"/>
  <c r="F499" i="17"/>
  <c r="G496" i="17"/>
  <c r="J496" i="17" s="1"/>
  <c r="F495" i="17"/>
  <c r="G492" i="17"/>
  <c r="F491" i="17"/>
  <c r="G488" i="17"/>
  <c r="J488" i="17" s="1"/>
  <c r="F487" i="17"/>
  <c r="G484" i="17"/>
  <c r="F483" i="17"/>
  <c r="G480" i="17"/>
  <c r="J480" i="17" s="1"/>
  <c r="F479" i="17"/>
  <c r="G476" i="17"/>
  <c r="F475" i="17"/>
  <c r="G472" i="17"/>
  <c r="J472" i="17" s="1"/>
  <c r="F471" i="17"/>
  <c r="G468" i="17"/>
  <c r="F467" i="17"/>
  <c r="G464" i="17"/>
  <c r="J464" i="17" s="1"/>
  <c r="F463" i="17"/>
  <c r="G460" i="17"/>
  <c r="F459" i="17"/>
  <c r="G456" i="17"/>
  <c r="J456" i="17" s="1"/>
  <c r="F455" i="17"/>
  <c r="G452" i="17"/>
  <c r="F451" i="17"/>
  <c r="G448" i="17"/>
  <c r="J448" i="17" s="1"/>
  <c r="F447" i="17"/>
  <c r="G444" i="17"/>
  <c r="F443" i="17"/>
  <c r="G440" i="17"/>
  <c r="J440" i="17" s="1"/>
  <c r="F439" i="17"/>
  <c r="G436" i="17"/>
  <c r="F435" i="17"/>
  <c r="G432" i="17"/>
  <c r="J432" i="17" s="1"/>
  <c r="F431" i="17"/>
  <c r="G428" i="17"/>
  <c r="F427" i="17"/>
  <c r="G424" i="17"/>
  <c r="J424" i="17" s="1"/>
  <c r="F423" i="17"/>
  <c r="G420" i="17"/>
  <c r="F419" i="17"/>
  <c r="G416" i="17"/>
  <c r="J416" i="17" s="1"/>
  <c r="F415" i="17"/>
  <c r="G412" i="17"/>
  <c r="F411" i="17"/>
  <c r="G408" i="17"/>
  <c r="J408" i="17" s="1"/>
  <c r="F407" i="17"/>
  <c r="G404" i="17"/>
  <c r="F403" i="17"/>
  <c r="G400" i="17"/>
  <c r="J400" i="17" s="1"/>
  <c r="F399" i="17"/>
  <c r="G396" i="17"/>
  <c r="F395" i="17"/>
  <c r="G392" i="17"/>
  <c r="J392" i="17" s="1"/>
  <c r="F391" i="17"/>
  <c r="G388" i="17"/>
  <c r="F387" i="17"/>
  <c r="G384" i="17"/>
  <c r="J384" i="17" s="1"/>
  <c r="F383" i="17"/>
  <c r="G380" i="17"/>
  <c r="F379" i="17"/>
  <c r="G376" i="17"/>
  <c r="J376" i="17" s="1"/>
  <c r="F375" i="17"/>
  <c r="G372" i="17"/>
  <c r="F371" i="17"/>
  <c r="G368" i="17"/>
  <c r="J368" i="17" s="1"/>
  <c r="F367" i="17"/>
  <c r="G364" i="17"/>
  <c r="F363" i="17"/>
  <c r="G360" i="17"/>
  <c r="J360" i="17" s="1"/>
  <c r="F359" i="17"/>
  <c r="G356" i="17"/>
  <c r="F355" i="17"/>
  <c r="G352" i="17"/>
  <c r="J352" i="17" s="1"/>
  <c r="F351" i="17"/>
  <c r="G348" i="17"/>
  <c r="F347" i="17"/>
  <c r="G344" i="17"/>
  <c r="J344" i="17" s="1"/>
  <c r="F343" i="17"/>
  <c r="G340" i="17"/>
  <c r="F339" i="17"/>
  <c r="G336" i="17"/>
  <c r="J336" i="17" s="1"/>
  <c r="F335" i="17"/>
  <c r="G332" i="17"/>
  <c r="F331" i="17"/>
  <c r="G328" i="17"/>
  <c r="J328" i="17" s="1"/>
  <c r="F327" i="17"/>
  <c r="G324" i="17"/>
  <c r="F323" i="17"/>
  <c r="G320" i="17"/>
  <c r="J320" i="17" s="1"/>
  <c r="F319" i="17"/>
  <c r="G316" i="17"/>
  <c r="F315" i="17"/>
  <c r="G312" i="17"/>
  <c r="J312" i="17" s="1"/>
  <c r="F311" i="17"/>
  <c r="G308" i="17"/>
  <c r="F307" i="17"/>
  <c r="G304" i="17"/>
  <c r="J304" i="17" s="1"/>
  <c r="F303" i="17"/>
  <c r="G300" i="17"/>
  <c r="F299" i="17"/>
  <c r="G296" i="17"/>
  <c r="J296" i="17" s="1"/>
  <c r="F295" i="17"/>
  <c r="J295" i="17" s="1"/>
  <c r="G292" i="17"/>
  <c r="F291" i="17"/>
  <c r="G288" i="17"/>
  <c r="J288" i="17" s="1"/>
  <c r="F287" i="17"/>
  <c r="G284" i="17"/>
  <c r="F283" i="17"/>
  <c r="G280" i="17"/>
  <c r="J280" i="17" s="1"/>
  <c r="F279" i="17"/>
  <c r="G276" i="17"/>
  <c r="F275" i="17"/>
  <c r="G272" i="17"/>
  <c r="J272" i="17" s="1"/>
  <c r="F271" i="17"/>
  <c r="G268" i="17"/>
  <c r="F267" i="17"/>
  <c r="G264" i="17"/>
  <c r="J264" i="17" s="1"/>
  <c r="F263" i="17"/>
  <c r="G260" i="17"/>
  <c r="F259" i="17"/>
  <c r="G256" i="17"/>
  <c r="J256" i="17" s="1"/>
  <c r="F255" i="17"/>
  <c r="G252" i="17"/>
  <c r="F251" i="17"/>
  <c r="G248" i="17"/>
  <c r="J248" i="17" s="1"/>
  <c r="F247" i="17"/>
  <c r="G244" i="17"/>
  <c r="F243" i="17"/>
  <c r="G240" i="17"/>
  <c r="J240" i="17" s="1"/>
  <c r="F239" i="17"/>
  <c r="G236" i="17"/>
  <c r="F235" i="17"/>
  <c r="G232" i="17"/>
  <c r="J232" i="17" s="1"/>
  <c r="F231" i="17"/>
  <c r="G228" i="17"/>
  <c r="F227" i="17"/>
  <c r="G224" i="17"/>
  <c r="J224" i="17" s="1"/>
  <c r="F223" i="17"/>
  <c r="G220" i="17"/>
  <c r="F219" i="17"/>
  <c r="G216" i="17"/>
  <c r="J216" i="17" s="1"/>
  <c r="F215" i="17"/>
  <c r="G212" i="17"/>
  <c r="F211" i="17"/>
  <c r="G208" i="17"/>
  <c r="J208" i="17" s="1"/>
  <c r="F207" i="17"/>
  <c r="G204" i="17"/>
  <c r="F203" i="17"/>
  <c r="G200" i="17"/>
  <c r="J200" i="17" s="1"/>
  <c r="F199" i="17"/>
  <c r="G196" i="17"/>
  <c r="F195" i="17"/>
  <c r="G192" i="17"/>
  <c r="J192" i="17" s="1"/>
  <c r="F191" i="17"/>
  <c r="J191" i="17" s="1"/>
  <c r="G188" i="17"/>
  <c r="F187" i="17"/>
  <c r="G184" i="17"/>
  <c r="J184" i="17" s="1"/>
  <c r="F183" i="17"/>
  <c r="G180" i="17"/>
  <c r="F179" i="17"/>
  <c r="G176" i="17"/>
  <c r="J176" i="17" s="1"/>
  <c r="F175" i="17"/>
  <c r="G173" i="17"/>
  <c r="F172" i="17"/>
  <c r="G171" i="17"/>
  <c r="F170" i="17"/>
  <c r="G169" i="17"/>
  <c r="F168" i="17"/>
  <c r="G167" i="17"/>
  <c r="F166" i="17"/>
  <c r="G165" i="17"/>
  <c r="F164" i="17"/>
  <c r="G163" i="17"/>
  <c r="F162" i="17"/>
  <c r="G161" i="17"/>
  <c r="F160" i="17"/>
  <c r="G159" i="17"/>
  <c r="F158" i="17"/>
  <c r="J158" i="17" s="1"/>
  <c r="G157" i="17"/>
  <c r="F156" i="17"/>
  <c r="G155" i="17"/>
  <c r="F154" i="17"/>
  <c r="G153" i="17"/>
  <c r="F152" i="17"/>
  <c r="G151" i="17"/>
  <c r="F150" i="17"/>
  <c r="G149" i="17"/>
  <c r="F148" i="17"/>
  <c r="G147" i="17"/>
  <c r="F146" i="17"/>
  <c r="G145" i="17"/>
  <c r="F144" i="17"/>
  <c r="G143" i="17"/>
  <c r="F142" i="17"/>
  <c r="G141" i="17"/>
  <c r="F140" i="17"/>
  <c r="G139" i="17"/>
  <c r="F138" i="17"/>
  <c r="G137" i="17"/>
  <c r="F136" i="17"/>
  <c r="G135" i="17"/>
  <c r="F134" i="17"/>
  <c r="G133" i="17"/>
  <c r="F132" i="17"/>
  <c r="G131" i="17"/>
  <c r="J131" i="17" s="1"/>
  <c r="F130" i="17"/>
  <c r="G129" i="17"/>
  <c r="F128" i="17"/>
  <c r="G127" i="17"/>
  <c r="F126" i="17"/>
  <c r="G125" i="17"/>
  <c r="F124" i="17"/>
  <c r="G123" i="17"/>
  <c r="J123" i="17" s="1"/>
  <c r="F122" i="17"/>
  <c r="G121" i="17"/>
  <c r="F120" i="17"/>
  <c r="J120" i="17" s="1"/>
  <c r="G119" i="17"/>
  <c r="F118" i="17"/>
  <c r="G117" i="17"/>
  <c r="F116" i="17"/>
  <c r="G115" i="17"/>
  <c r="J115" i="17" s="1"/>
  <c r="F114" i="17"/>
  <c r="G113" i="17"/>
  <c r="F112" i="17"/>
  <c r="G111" i="17"/>
  <c r="F110" i="17"/>
  <c r="G109" i="17"/>
  <c r="F108" i="17"/>
  <c r="G107" i="17"/>
  <c r="J107" i="17" s="1"/>
  <c r="F106" i="17"/>
  <c r="G105" i="17"/>
  <c r="F104" i="17"/>
  <c r="G103" i="17"/>
  <c r="F102" i="17"/>
  <c r="G101" i="17"/>
  <c r="F100" i="17"/>
  <c r="G99" i="17"/>
  <c r="J99" i="17" s="1"/>
  <c r="F98" i="17"/>
  <c r="G97" i="17"/>
  <c r="F96" i="17"/>
  <c r="G95" i="17"/>
  <c r="F94" i="17"/>
  <c r="G93" i="17"/>
  <c r="F92" i="17"/>
  <c r="G91" i="17"/>
  <c r="J91" i="17" s="1"/>
  <c r="F90" i="17"/>
  <c r="G89" i="17"/>
  <c r="F88" i="17"/>
  <c r="G87" i="17"/>
  <c r="F86" i="17"/>
  <c r="G85" i="17"/>
  <c r="F84" i="17"/>
  <c r="G83" i="17"/>
  <c r="J83" i="17" s="1"/>
  <c r="F82" i="17"/>
  <c r="G81" i="17"/>
  <c r="F80" i="17"/>
  <c r="G79" i="17"/>
  <c r="F78" i="17"/>
  <c r="G77" i="17"/>
  <c r="F76" i="17"/>
  <c r="G75" i="17"/>
  <c r="F74" i="17"/>
  <c r="G73" i="17"/>
  <c r="F72" i="17"/>
  <c r="G71" i="17"/>
  <c r="F70" i="17"/>
  <c r="G69" i="17"/>
  <c r="F68" i="17"/>
  <c r="G67" i="17"/>
  <c r="F66" i="17"/>
  <c r="G65" i="17"/>
  <c r="F64" i="17"/>
  <c r="G63" i="17"/>
  <c r="F62" i="17"/>
  <c r="G61" i="17"/>
  <c r="F60" i="17"/>
  <c r="G59" i="17"/>
  <c r="F58" i="17"/>
  <c r="G57" i="17"/>
  <c r="F56" i="17"/>
  <c r="G55" i="17"/>
  <c r="F54" i="17"/>
  <c r="G53" i="17"/>
  <c r="F52" i="17"/>
  <c r="G51" i="17"/>
  <c r="F50" i="17"/>
  <c r="G49" i="17"/>
  <c r="F48" i="17"/>
  <c r="G47" i="17"/>
  <c r="F46" i="17"/>
  <c r="G45" i="17"/>
  <c r="F44" i="17"/>
  <c r="G43" i="17"/>
  <c r="F42" i="17"/>
  <c r="G41" i="17"/>
  <c r="F40" i="17"/>
  <c r="F39" i="17"/>
  <c r="F38" i="17"/>
  <c r="G37" i="17"/>
  <c r="G36" i="17"/>
  <c r="G35" i="17"/>
  <c r="F34" i="17"/>
  <c r="F33" i="17"/>
  <c r="F32" i="17"/>
  <c r="F31" i="17"/>
  <c r="G30" i="17"/>
  <c r="F29" i="17"/>
  <c r="G28" i="17"/>
  <c r="F27" i="17"/>
  <c r="F26" i="17"/>
  <c r="F25" i="17"/>
  <c r="G24" i="17"/>
  <c r="G23" i="17"/>
  <c r="F22" i="17"/>
  <c r="F21" i="17"/>
  <c r="F20" i="17"/>
  <c r="G1019" i="15"/>
  <c r="F1018" i="15"/>
  <c r="G1017" i="15"/>
  <c r="J1017" i="15" s="1"/>
  <c r="F1016" i="15"/>
  <c r="G1015" i="15"/>
  <c r="F1014" i="15"/>
  <c r="G1013" i="15"/>
  <c r="F1012" i="15"/>
  <c r="G1011" i="15"/>
  <c r="F1010" i="15"/>
  <c r="G1009" i="15"/>
  <c r="F1008" i="15"/>
  <c r="G1007" i="15"/>
  <c r="J1007" i="15" s="1"/>
  <c r="F1006" i="15"/>
  <c r="G1005" i="15"/>
  <c r="F1004" i="15"/>
  <c r="G1003" i="15"/>
  <c r="J1003" i="15" s="1"/>
  <c r="F1002" i="15"/>
  <c r="G1001" i="15"/>
  <c r="F1000" i="15"/>
  <c r="G999" i="15"/>
  <c r="F998" i="15"/>
  <c r="G997" i="15"/>
  <c r="F996" i="15"/>
  <c r="G995" i="15"/>
  <c r="J995" i="15" s="1"/>
  <c r="F994" i="15"/>
  <c r="G993" i="15"/>
  <c r="F992" i="15"/>
  <c r="G991" i="15"/>
  <c r="F990" i="15"/>
  <c r="G989" i="15"/>
  <c r="F988" i="15"/>
  <c r="G987" i="15"/>
  <c r="F986" i="15"/>
  <c r="G985" i="15"/>
  <c r="F984" i="15"/>
  <c r="G983" i="15"/>
  <c r="F982" i="15"/>
  <c r="G981" i="15"/>
  <c r="F980" i="15"/>
  <c r="G979" i="15"/>
  <c r="F978" i="15"/>
  <c r="G977" i="15"/>
  <c r="F976" i="15"/>
  <c r="G975" i="15"/>
  <c r="F974" i="15"/>
  <c r="G973" i="15"/>
  <c r="J973" i="15" s="1"/>
  <c r="F972" i="15"/>
  <c r="G971" i="15"/>
  <c r="F970" i="15"/>
  <c r="G969" i="15"/>
  <c r="F968" i="15"/>
  <c r="G967" i="15"/>
  <c r="F966" i="15"/>
  <c r="G965" i="15"/>
  <c r="J965" i="15" s="1"/>
  <c r="F964" i="15"/>
  <c r="G963" i="15"/>
  <c r="J963" i="15" s="1"/>
  <c r="F962" i="15"/>
  <c r="G961" i="15"/>
  <c r="J961" i="15" s="1"/>
  <c r="F960" i="15"/>
  <c r="G959" i="15"/>
  <c r="J959" i="15" s="1"/>
  <c r="F958" i="15"/>
  <c r="G957" i="15"/>
  <c r="F956" i="15"/>
  <c r="G955" i="15"/>
  <c r="J955" i="15" s="1"/>
  <c r="F954" i="15"/>
  <c r="G953" i="15"/>
  <c r="F952" i="15"/>
  <c r="G951" i="15"/>
  <c r="J951" i="15" s="1"/>
  <c r="F950" i="15"/>
  <c r="G949" i="15"/>
  <c r="F948" i="15"/>
  <c r="G947" i="15"/>
  <c r="F1019" i="15"/>
  <c r="G1018" i="15"/>
  <c r="F1017" i="15"/>
  <c r="G1016" i="15"/>
  <c r="J1016" i="15" s="1"/>
  <c r="F1015" i="15"/>
  <c r="G1014" i="15"/>
  <c r="F1013" i="15"/>
  <c r="G1012" i="15"/>
  <c r="F1011" i="15"/>
  <c r="G1010" i="15"/>
  <c r="F1009" i="15"/>
  <c r="G1008" i="15"/>
  <c r="F1007" i="15"/>
  <c r="G1006" i="15"/>
  <c r="F1005" i="15"/>
  <c r="G1004" i="15"/>
  <c r="F1003" i="15"/>
  <c r="G1002" i="15"/>
  <c r="F1001" i="15"/>
  <c r="G1000" i="15"/>
  <c r="J1000" i="15" s="1"/>
  <c r="F999" i="15"/>
  <c r="G998" i="15"/>
  <c r="F997" i="15"/>
  <c r="G996" i="15"/>
  <c r="J996" i="15" s="1"/>
  <c r="F995" i="15"/>
  <c r="G994" i="15"/>
  <c r="F993" i="15"/>
  <c r="G992" i="15"/>
  <c r="F991" i="15"/>
  <c r="G988" i="15"/>
  <c r="F987" i="15"/>
  <c r="G984" i="15"/>
  <c r="J984" i="15" s="1"/>
  <c r="F983" i="15"/>
  <c r="G980" i="15"/>
  <c r="F979" i="15"/>
  <c r="G976" i="15"/>
  <c r="F975" i="15"/>
  <c r="G972" i="15"/>
  <c r="J972" i="15" s="1"/>
  <c r="F971" i="15"/>
  <c r="G968" i="15"/>
  <c r="J968" i="15" s="1"/>
  <c r="F967" i="15"/>
  <c r="G964" i="15"/>
  <c r="J964" i="15" s="1"/>
  <c r="F963" i="15"/>
  <c r="G960" i="15"/>
  <c r="F959" i="15"/>
  <c r="G956" i="15"/>
  <c r="J956" i="15" s="1"/>
  <c r="F955" i="15"/>
  <c r="G952" i="15"/>
  <c r="F951" i="15"/>
  <c r="G948" i="15"/>
  <c r="J948" i="15" s="1"/>
  <c r="F947" i="15"/>
  <c r="G946" i="15"/>
  <c r="J946" i="15" s="1"/>
  <c r="F945" i="15"/>
  <c r="G944" i="15"/>
  <c r="F943" i="15"/>
  <c r="G942" i="15"/>
  <c r="J942" i="15" s="1"/>
  <c r="F941" i="15"/>
  <c r="G940" i="15"/>
  <c r="F939" i="15"/>
  <c r="G938" i="15"/>
  <c r="F937" i="15"/>
  <c r="G936" i="15"/>
  <c r="F935" i="15"/>
  <c r="G934" i="15"/>
  <c r="J934" i="15" s="1"/>
  <c r="F933" i="15"/>
  <c r="G932" i="15"/>
  <c r="F931" i="15"/>
  <c r="G930" i="15"/>
  <c r="J930" i="15" s="1"/>
  <c r="F929" i="15"/>
  <c r="G928" i="15"/>
  <c r="J928" i="15" s="1"/>
  <c r="F927" i="15"/>
  <c r="G926" i="15"/>
  <c r="J926" i="15" s="1"/>
  <c r="F925" i="15"/>
  <c r="G924" i="15"/>
  <c r="F923" i="15"/>
  <c r="G922" i="15"/>
  <c r="F921" i="15"/>
  <c r="G920" i="15"/>
  <c r="F919" i="15"/>
  <c r="G918" i="15"/>
  <c r="J918" i="15" s="1"/>
  <c r="F917" i="15"/>
  <c r="G916" i="15"/>
  <c r="F915" i="15"/>
  <c r="G914" i="15"/>
  <c r="F913" i="15"/>
  <c r="G912" i="15"/>
  <c r="F911" i="15"/>
  <c r="G910" i="15"/>
  <c r="J910" i="15" s="1"/>
  <c r="F909" i="15"/>
  <c r="G908" i="15"/>
  <c r="J908" i="15" s="1"/>
  <c r="G990" i="15"/>
  <c r="F989" i="15"/>
  <c r="G986" i="15"/>
  <c r="J986" i="15" s="1"/>
  <c r="F985" i="15"/>
  <c r="G982" i="15"/>
  <c r="F981" i="15"/>
  <c r="G978" i="15"/>
  <c r="J978" i="15" s="1"/>
  <c r="F977" i="15"/>
  <c r="G974" i="15"/>
  <c r="J974" i="15" s="1"/>
  <c r="F973" i="15"/>
  <c r="G970" i="15"/>
  <c r="J970" i="15" s="1"/>
  <c r="F969" i="15"/>
  <c r="G966" i="15"/>
  <c r="J966" i="15" s="1"/>
  <c r="F965" i="15"/>
  <c r="G962" i="15"/>
  <c r="J962" i="15" s="1"/>
  <c r="F961" i="15"/>
  <c r="G958" i="15"/>
  <c r="F957" i="15"/>
  <c r="G954" i="15"/>
  <c r="J954" i="15" s="1"/>
  <c r="F953" i="15"/>
  <c r="G950" i="15"/>
  <c r="F949" i="15"/>
  <c r="F946" i="15"/>
  <c r="G945" i="15"/>
  <c r="J945" i="15" s="1"/>
  <c r="F944" i="15"/>
  <c r="G943" i="15"/>
  <c r="F942" i="15"/>
  <c r="G941" i="15"/>
  <c r="J941" i="15" s="1"/>
  <c r="F940" i="15"/>
  <c r="G939" i="15"/>
  <c r="F938" i="15"/>
  <c r="G937" i="15"/>
  <c r="J937" i="15" s="1"/>
  <c r="F936" i="15"/>
  <c r="G935" i="15"/>
  <c r="F934" i="15"/>
  <c r="G933" i="15"/>
  <c r="F932" i="15"/>
  <c r="G931" i="15"/>
  <c r="J931" i="15" s="1"/>
  <c r="F930" i="15"/>
  <c r="G929" i="15"/>
  <c r="J929" i="15" s="1"/>
  <c r="F928" i="15"/>
  <c r="G927" i="15"/>
  <c r="F926" i="15"/>
  <c r="G925" i="15"/>
  <c r="F924" i="15"/>
  <c r="G923" i="15"/>
  <c r="F922" i="15"/>
  <c r="G921" i="15"/>
  <c r="F920" i="15"/>
  <c r="G919" i="15"/>
  <c r="F918" i="15"/>
  <c r="G917" i="15"/>
  <c r="F916" i="15"/>
  <c r="G915" i="15"/>
  <c r="J915" i="15" s="1"/>
  <c r="F914" i="15"/>
  <c r="G913" i="15"/>
  <c r="F912" i="15"/>
  <c r="G911" i="15"/>
  <c r="F910" i="15"/>
  <c r="G909" i="15"/>
  <c r="F908" i="15"/>
  <c r="G907" i="15"/>
  <c r="F906" i="15"/>
  <c r="G905" i="15"/>
  <c r="F904" i="15"/>
  <c r="G903" i="15"/>
  <c r="F902" i="15"/>
  <c r="G901" i="15"/>
  <c r="F900" i="15"/>
  <c r="G899" i="15"/>
  <c r="F898" i="15"/>
  <c r="G897" i="15"/>
  <c r="F896" i="15"/>
  <c r="G895" i="15"/>
  <c r="J895" i="15" s="1"/>
  <c r="F894" i="15"/>
  <c r="G893" i="15"/>
  <c r="F892" i="15"/>
  <c r="G891" i="15"/>
  <c r="F890" i="15"/>
  <c r="G889" i="15"/>
  <c r="J889" i="15" s="1"/>
  <c r="F888" i="15"/>
  <c r="G887" i="15"/>
  <c r="F886" i="15"/>
  <c r="G885" i="15"/>
  <c r="F884" i="15"/>
  <c r="G883" i="15"/>
  <c r="J883" i="15" s="1"/>
  <c r="F882" i="15"/>
  <c r="G881" i="15"/>
  <c r="F880" i="15"/>
  <c r="G879" i="15"/>
  <c r="F878" i="15"/>
  <c r="G877" i="15"/>
  <c r="F876" i="15"/>
  <c r="G875" i="15"/>
  <c r="J875" i="15" s="1"/>
  <c r="F874" i="15"/>
  <c r="G873" i="15"/>
  <c r="F872" i="15"/>
  <c r="G871" i="15"/>
  <c r="F870" i="15"/>
  <c r="G869" i="15"/>
  <c r="J869" i="15" s="1"/>
  <c r="F868" i="15"/>
  <c r="G867" i="15"/>
  <c r="F866" i="15"/>
  <c r="G865" i="15"/>
  <c r="F864" i="15"/>
  <c r="G863" i="15"/>
  <c r="F862" i="15"/>
  <c r="G861" i="15"/>
  <c r="J861" i="15" s="1"/>
  <c r="F860" i="15"/>
  <c r="G859" i="15"/>
  <c r="F858" i="15"/>
  <c r="G857" i="15"/>
  <c r="J857" i="15" s="1"/>
  <c r="F856" i="15"/>
  <c r="G855" i="15"/>
  <c r="F854" i="15"/>
  <c r="G853" i="15"/>
  <c r="F852" i="15"/>
  <c r="G851" i="15"/>
  <c r="F850" i="15"/>
  <c r="G849" i="15"/>
  <c r="F848" i="15"/>
  <c r="G847" i="15"/>
  <c r="J847" i="15" s="1"/>
  <c r="F846" i="15"/>
  <c r="G845" i="15"/>
  <c r="F844" i="15"/>
  <c r="G843" i="15"/>
  <c r="J843" i="15" s="1"/>
  <c r="F842" i="15"/>
  <c r="G841" i="15"/>
  <c r="F840" i="15"/>
  <c r="G839" i="15"/>
  <c r="F838" i="15"/>
  <c r="G837" i="15"/>
  <c r="F836" i="15"/>
  <c r="G835" i="15"/>
  <c r="F834" i="15"/>
  <c r="G833" i="15"/>
  <c r="F832" i="15"/>
  <c r="G831" i="15"/>
  <c r="F830" i="15"/>
  <c r="G829" i="15"/>
  <c r="J829" i="15" s="1"/>
  <c r="F828" i="15"/>
  <c r="G827" i="15"/>
  <c r="J827" i="15" s="1"/>
  <c r="F826" i="15"/>
  <c r="G825" i="15"/>
  <c r="F824" i="15"/>
  <c r="G823" i="15"/>
  <c r="F822" i="15"/>
  <c r="G821" i="15"/>
  <c r="F820" i="15"/>
  <c r="G819" i="15"/>
  <c r="F818" i="15"/>
  <c r="G817" i="15"/>
  <c r="F816" i="15"/>
  <c r="G815" i="15"/>
  <c r="J815" i="15" s="1"/>
  <c r="F814" i="15"/>
  <c r="G813" i="15"/>
  <c r="F812" i="15"/>
  <c r="G811" i="15"/>
  <c r="F810" i="15"/>
  <c r="G809" i="15"/>
  <c r="J809" i="15" s="1"/>
  <c r="F808" i="15"/>
  <c r="F907" i="15"/>
  <c r="G906" i="15"/>
  <c r="J906" i="15" s="1"/>
  <c r="F905" i="15"/>
  <c r="G904" i="15"/>
  <c r="J904" i="15" s="1"/>
  <c r="F903" i="15"/>
  <c r="G902" i="15"/>
  <c r="J902" i="15" s="1"/>
  <c r="F901" i="15"/>
  <c r="G900" i="15"/>
  <c r="F899" i="15"/>
  <c r="G898" i="15"/>
  <c r="J898" i="15" s="1"/>
  <c r="F897" i="15"/>
  <c r="G896" i="15"/>
  <c r="J896" i="15" s="1"/>
  <c r="F895" i="15"/>
  <c r="G894" i="15"/>
  <c r="J894" i="15" s="1"/>
  <c r="F893" i="15"/>
  <c r="G892" i="15"/>
  <c r="J892" i="15" s="1"/>
  <c r="F891" i="15"/>
  <c r="G890" i="15"/>
  <c r="J890" i="15" s="1"/>
  <c r="F889" i="15"/>
  <c r="G888" i="15"/>
  <c r="J888" i="15" s="1"/>
  <c r="F887" i="15"/>
  <c r="G886" i="15"/>
  <c r="J886" i="15" s="1"/>
  <c r="F885" i="15"/>
  <c r="G884" i="15"/>
  <c r="J884" i="15" s="1"/>
  <c r="F883" i="15"/>
  <c r="G882" i="15"/>
  <c r="J882" i="15" s="1"/>
  <c r="F881" i="15"/>
  <c r="G880" i="15"/>
  <c r="J880" i="15" s="1"/>
  <c r="F879" i="15"/>
  <c r="G878" i="15"/>
  <c r="J878" i="15" s="1"/>
  <c r="F877" i="15"/>
  <c r="G876" i="15"/>
  <c r="F875" i="15"/>
  <c r="G874" i="15"/>
  <c r="J874" i="15" s="1"/>
  <c r="F873" i="15"/>
  <c r="G872" i="15"/>
  <c r="J872" i="15" s="1"/>
  <c r="F871" i="15"/>
  <c r="G870" i="15"/>
  <c r="J870" i="15" s="1"/>
  <c r="F869" i="15"/>
  <c r="G868" i="15"/>
  <c r="J868" i="15" s="1"/>
  <c r="F867" i="15"/>
  <c r="G866" i="15"/>
  <c r="J866" i="15" s="1"/>
  <c r="F865" i="15"/>
  <c r="G864" i="15"/>
  <c r="J864" i="15" s="1"/>
  <c r="F863" i="15"/>
  <c r="G862" i="15"/>
  <c r="J862" i="15" s="1"/>
  <c r="F861" i="15"/>
  <c r="G860" i="15"/>
  <c r="J860" i="15" s="1"/>
  <c r="F859" i="15"/>
  <c r="G858" i="15"/>
  <c r="J858" i="15" s="1"/>
  <c r="F857" i="15"/>
  <c r="G856" i="15"/>
  <c r="J856" i="15" s="1"/>
  <c r="F855" i="15"/>
  <c r="G854" i="15"/>
  <c r="J854" i="15" s="1"/>
  <c r="F853" i="15"/>
  <c r="G852" i="15"/>
  <c r="J852" i="15" s="1"/>
  <c r="F851" i="15"/>
  <c r="G850" i="15"/>
  <c r="J850" i="15" s="1"/>
  <c r="F849" i="15"/>
  <c r="G848" i="15"/>
  <c r="J848" i="15" s="1"/>
  <c r="F847" i="15"/>
  <c r="G846" i="15"/>
  <c r="J846" i="15" s="1"/>
  <c r="F845" i="15"/>
  <c r="G844" i="15"/>
  <c r="F843" i="15"/>
  <c r="G842" i="15"/>
  <c r="J842" i="15" s="1"/>
  <c r="F841" i="15"/>
  <c r="G840" i="15"/>
  <c r="J840" i="15" s="1"/>
  <c r="F839" i="15"/>
  <c r="G838" i="15"/>
  <c r="J838" i="15" s="1"/>
  <c r="F837" i="15"/>
  <c r="G836" i="15"/>
  <c r="J836" i="15" s="1"/>
  <c r="F835" i="15"/>
  <c r="G834" i="15"/>
  <c r="J834" i="15" s="1"/>
  <c r="F833" i="15"/>
  <c r="G832" i="15"/>
  <c r="J832" i="15" s="1"/>
  <c r="F831" i="15"/>
  <c r="G830" i="15"/>
  <c r="J830" i="15" s="1"/>
  <c r="F829" i="15"/>
  <c r="G828" i="15"/>
  <c r="F827" i="15"/>
  <c r="G826" i="15"/>
  <c r="J826" i="15" s="1"/>
  <c r="F825" i="15"/>
  <c r="G824" i="15"/>
  <c r="J824" i="15" s="1"/>
  <c r="F823" i="15"/>
  <c r="G822" i="15"/>
  <c r="J822" i="15" s="1"/>
  <c r="F821" i="15"/>
  <c r="G820" i="15"/>
  <c r="J820" i="15" s="1"/>
  <c r="F819" i="15"/>
  <c r="G818" i="15"/>
  <c r="J818" i="15" s="1"/>
  <c r="F817" i="15"/>
  <c r="G816" i="15"/>
  <c r="J816" i="15" s="1"/>
  <c r="F815" i="15"/>
  <c r="G814" i="15"/>
  <c r="J814" i="15" s="1"/>
  <c r="F813" i="15"/>
  <c r="G812" i="15"/>
  <c r="F811" i="15"/>
  <c r="G810" i="15"/>
  <c r="J810" i="15" s="1"/>
  <c r="F809" i="15"/>
  <c r="G808" i="15"/>
  <c r="J808" i="15" s="1"/>
  <c r="F807" i="15"/>
  <c r="G806" i="15"/>
  <c r="F805" i="15"/>
  <c r="G804" i="15"/>
  <c r="F803" i="15"/>
  <c r="G802" i="15"/>
  <c r="J802" i="15" s="1"/>
  <c r="F801" i="15"/>
  <c r="G800" i="15"/>
  <c r="F799" i="15"/>
  <c r="G798" i="15"/>
  <c r="F797" i="15"/>
  <c r="G796" i="15"/>
  <c r="F795" i="15"/>
  <c r="G794" i="15"/>
  <c r="F793" i="15"/>
  <c r="G792" i="15"/>
  <c r="F791" i="15"/>
  <c r="G790" i="15"/>
  <c r="F789" i="15"/>
  <c r="G788" i="15"/>
  <c r="J788" i="15" s="1"/>
  <c r="F787" i="15"/>
  <c r="G786" i="15"/>
  <c r="F785" i="15"/>
  <c r="G784" i="15"/>
  <c r="F783" i="15"/>
  <c r="G782" i="15"/>
  <c r="F781" i="15"/>
  <c r="G780" i="15"/>
  <c r="F779" i="15"/>
  <c r="G778" i="15"/>
  <c r="F777" i="15"/>
  <c r="G776" i="15"/>
  <c r="F775" i="15"/>
  <c r="G774" i="15"/>
  <c r="J774" i="15" s="1"/>
  <c r="F773" i="15"/>
  <c r="G772" i="15"/>
  <c r="J772" i="15" s="1"/>
  <c r="F771" i="15"/>
  <c r="G770" i="15"/>
  <c r="J770" i="15" s="1"/>
  <c r="F769" i="15"/>
  <c r="G768" i="15"/>
  <c r="J768" i="15" s="1"/>
  <c r="G805" i="15"/>
  <c r="J805" i="15" s="1"/>
  <c r="F804" i="15"/>
  <c r="G801" i="15"/>
  <c r="J801" i="15" s="1"/>
  <c r="F800" i="15"/>
  <c r="G797" i="15"/>
  <c r="F796" i="15"/>
  <c r="G793" i="15"/>
  <c r="J793" i="15" s="1"/>
  <c r="F792" i="15"/>
  <c r="G789" i="15"/>
  <c r="J789" i="15" s="1"/>
  <c r="F788" i="15"/>
  <c r="G785" i="15"/>
  <c r="J785" i="15" s="1"/>
  <c r="F784" i="15"/>
  <c r="G781" i="15"/>
  <c r="F780" i="15"/>
  <c r="G777" i="15"/>
  <c r="J777" i="15" s="1"/>
  <c r="F776" i="15"/>
  <c r="G773" i="15"/>
  <c r="F772" i="15"/>
  <c r="G769" i="15"/>
  <c r="J769" i="15" s="1"/>
  <c r="F768" i="15"/>
  <c r="F767" i="15"/>
  <c r="G766" i="15"/>
  <c r="F765" i="15"/>
  <c r="G764" i="15"/>
  <c r="J764" i="15" s="1"/>
  <c r="F763" i="15"/>
  <c r="G762" i="15"/>
  <c r="F761" i="15"/>
  <c r="G760" i="15"/>
  <c r="F759" i="15"/>
  <c r="G758" i="15"/>
  <c r="F757" i="15"/>
  <c r="G756" i="15"/>
  <c r="J756" i="15" s="1"/>
  <c r="F755" i="15"/>
  <c r="G754" i="15"/>
  <c r="F753" i="15"/>
  <c r="G752" i="15"/>
  <c r="F751" i="15"/>
  <c r="G750" i="15"/>
  <c r="F749" i="15"/>
  <c r="G748" i="15"/>
  <c r="F747" i="15"/>
  <c r="G746" i="15"/>
  <c r="J746" i="15" s="1"/>
  <c r="F745" i="15"/>
  <c r="G744" i="15"/>
  <c r="F743" i="15"/>
  <c r="G742" i="15"/>
  <c r="J742" i="15" s="1"/>
  <c r="F741" i="15"/>
  <c r="G740" i="15"/>
  <c r="J740" i="15" s="1"/>
  <c r="F739" i="15"/>
  <c r="G738" i="15"/>
  <c r="F737" i="15"/>
  <c r="G736" i="15"/>
  <c r="J736" i="15" s="1"/>
  <c r="F735" i="15"/>
  <c r="G734" i="15"/>
  <c r="F733" i="15"/>
  <c r="G732" i="15"/>
  <c r="F731" i="15"/>
  <c r="G730" i="15"/>
  <c r="F729" i="15"/>
  <c r="G728" i="15"/>
  <c r="F727" i="15"/>
  <c r="G726" i="15"/>
  <c r="F725" i="15"/>
  <c r="G724" i="15"/>
  <c r="F723" i="15"/>
  <c r="G722" i="15"/>
  <c r="F721" i="15"/>
  <c r="G720" i="15"/>
  <c r="F719" i="15"/>
  <c r="G718" i="15"/>
  <c r="J718" i="15" s="1"/>
  <c r="F717" i="15"/>
  <c r="G716" i="15"/>
  <c r="J716" i="15" s="1"/>
  <c r="F715" i="15"/>
  <c r="G714" i="15"/>
  <c r="F713" i="15"/>
  <c r="G712" i="15"/>
  <c r="J712" i="15" s="1"/>
  <c r="F711" i="15"/>
  <c r="G710" i="15"/>
  <c r="F709" i="15"/>
  <c r="G708" i="15"/>
  <c r="F707" i="15"/>
  <c r="G706" i="15"/>
  <c r="J706" i="15" s="1"/>
  <c r="F705" i="15"/>
  <c r="G704" i="15"/>
  <c r="F703" i="15"/>
  <c r="G702" i="15"/>
  <c r="F701" i="15"/>
  <c r="G700" i="15"/>
  <c r="F699" i="15"/>
  <c r="G698" i="15"/>
  <c r="F697" i="15"/>
  <c r="G696" i="15"/>
  <c r="F695" i="15"/>
  <c r="G694" i="15"/>
  <c r="J694" i="15" s="1"/>
  <c r="F693" i="15"/>
  <c r="G692" i="15"/>
  <c r="F691" i="15"/>
  <c r="G690" i="15"/>
  <c r="F689" i="15"/>
  <c r="G688" i="15"/>
  <c r="F687" i="15"/>
  <c r="G686" i="15"/>
  <c r="F685" i="15"/>
  <c r="G684" i="15"/>
  <c r="F683" i="15"/>
  <c r="G682" i="15"/>
  <c r="F681" i="15"/>
  <c r="G680" i="15"/>
  <c r="J680" i="15" s="1"/>
  <c r="F679" i="15"/>
  <c r="G678" i="15"/>
  <c r="F677" i="15"/>
  <c r="G676" i="15"/>
  <c r="F675" i="15"/>
  <c r="G674" i="15"/>
  <c r="F673" i="15"/>
  <c r="G807" i="15"/>
  <c r="F806" i="15"/>
  <c r="G803" i="15"/>
  <c r="F802" i="15"/>
  <c r="G799" i="15"/>
  <c r="F798" i="15"/>
  <c r="G795" i="15"/>
  <c r="F794" i="15"/>
  <c r="G791" i="15"/>
  <c r="F790" i="15"/>
  <c r="G787" i="15"/>
  <c r="F786" i="15"/>
  <c r="G783" i="15"/>
  <c r="F782" i="15"/>
  <c r="G779" i="15"/>
  <c r="J779" i="15" s="1"/>
  <c r="F778" i="15"/>
  <c r="G775" i="15"/>
  <c r="J775" i="15" s="1"/>
  <c r="F774" i="15"/>
  <c r="G771" i="15"/>
  <c r="F770" i="15"/>
  <c r="G767" i="15"/>
  <c r="F766" i="15"/>
  <c r="G765" i="15"/>
  <c r="F764" i="15"/>
  <c r="G763" i="15"/>
  <c r="F762" i="15"/>
  <c r="G761" i="15"/>
  <c r="F760" i="15"/>
  <c r="G759" i="15"/>
  <c r="F758" i="15"/>
  <c r="G757" i="15"/>
  <c r="F756" i="15"/>
  <c r="G755" i="15"/>
  <c r="J755" i="15" s="1"/>
  <c r="F754" i="15"/>
  <c r="G753" i="15"/>
  <c r="F752" i="15"/>
  <c r="G751" i="15"/>
  <c r="F750" i="15"/>
  <c r="G749" i="15"/>
  <c r="F748" i="15"/>
  <c r="G747" i="15"/>
  <c r="F746" i="15"/>
  <c r="G745" i="15"/>
  <c r="F744" i="15"/>
  <c r="G743" i="15"/>
  <c r="F742" i="15"/>
  <c r="G741" i="15"/>
  <c r="J741" i="15" s="1"/>
  <c r="F740" i="15"/>
  <c r="G739" i="15"/>
  <c r="J739" i="15" s="1"/>
  <c r="F738" i="15"/>
  <c r="G737" i="15"/>
  <c r="J737" i="15" s="1"/>
  <c r="F736" i="15"/>
  <c r="G735" i="15"/>
  <c r="J735" i="15" s="1"/>
  <c r="F734" i="15"/>
  <c r="G733" i="15"/>
  <c r="F732" i="15"/>
  <c r="G731" i="15"/>
  <c r="F730" i="15"/>
  <c r="G729" i="15"/>
  <c r="J729" i="15" s="1"/>
  <c r="F728" i="15"/>
  <c r="G727" i="15"/>
  <c r="F726" i="15"/>
  <c r="G725" i="15"/>
  <c r="F724" i="15"/>
  <c r="J724" i="15" s="1"/>
  <c r="G723" i="15"/>
  <c r="J723" i="15" s="1"/>
  <c r="F722" i="15"/>
  <c r="G721" i="15"/>
  <c r="F720" i="15"/>
  <c r="G719" i="15"/>
  <c r="F718" i="15"/>
  <c r="G717" i="15"/>
  <c r="F716" i="15"/>
  <c r="G715" i="15"/>
  <c r="J715" i="15" s="1"/>
  <c r="F714" i="15"/>
  <c r="G713" i="15"/>
  <c r="F712" i="15"/>
  <c r="G711" i="15"/>
  <c r="F710" i="15"/>
  <c r="G709" i="15"/>
  <c r="J709" i="15" s="1"/>
  <c r="F708" i="15"/>
  <c r="G707" i="15"/>
  <c r="F706" i="15"/>
  <c r="G705" i="15"/>
  <c r="J705" i="15" s="1"/>
  <c r="F704" i="15"/>
  <c r="G703" i="15"/>
  <c r="F702" i="15"/>
  <c r="G701" i="15"/>
  <c r="F700" i="15"/>
  <c r="G699" i="15"/>
  <c r="F698" i="15"/>
  <c r="G697" i="15"/>
  <c r="F696" i="15"/>
  <c r="G695" i="15"/>
  <c r="F694" i="15"/>
  <c r="G693" i="15"/>
  <c r="F692" i="15"/>
  <c r="G691" i="15"/>
  <c r="F690" i="15"/>
  <c r="G689" i="15"/>
  <c r="J689" i="15" s="1"/>
  <c r="F688" i="15"/>
  <c r="G687" i="15"/>
  <c r="F686" i="15"/>
  <c r="G685" i="15"/>
  <c r="F684" i="15"/>
  <c r="G683" i="15"/>
  <c r="F682" i="15"/>
  <c r="G681" i="15"/>
  <c r="F680" i="15"/>
  <c r="G679" i="15"/>
  <c r="J679" i="15" s="1"/>
  <c r="F678" i="15"/>
  <c r="G677" i="15"/>
  <c r="J677" i="15" s="1"/>
  <c r="F676" i="15"/>
  <c r="G675" i="15"/>
  <c r="J675" i="15" s="1"/>
  <c r="F674" i="15"/>
  <c r="G673" i="15"/>
  <c r="G672" i="15"/>
  <c r="F671" i="15"/>
  <c r="G670" i="15"/>
  <c r="F669" i="15"/>
  <c r="G668" i="15"/>
  <c r="F667" i="15"/>
  <c r="G666" i="15"/>
  <c r="F665" i="15"/>
  <c r="G664" i="15"/>
  <c r="F663" i="15"/>
  <c r="G662" i="15"/>
  <c r="F661" i="15"/>
  <c r="G660" i="15"/>
  <c r="F659" i="15"/>
  <c r="G658" i="15"/>
  <c r="F657" i="15"/>
  <c r="G656" i="15"/>
  <c r="F655" i="15"/>
  <c r="G654" i="15"/>
  <c r="F653" i="15"/>
  <c r="G652" i="15"/>
  <c r="F651" i="15"/>
  <c r="G650" i="15"/>
  <c r="F649" i="15"/>
  <c r="G648" i="15"/>
  <c r="F647" i="15"/>
  <c r="G646" i="15"/>
  <c r="F645" i="15"/>
  <c r="G644" i="15"/>
  <c r="F643" i="15"/>
  <c r="G642" i="15"/>
  <c r="J642" i="15" s="1"/>
  <c r="F641" i="15"/>
  <c r="G640" i="15"/>
  <c r="F639" i="15"/>
  <c r="G638" i="15"/>
  <c r="F637" i="15"/>
  <c r="G636" i="15"/>
  <c r="F635" i="15"/>
  <c r="G634" i="15"/>
  <c r="F633" i="15"/>
  <c r="G632" i="15"/>
  <c r="F631" i="15"/>
  <c r="G630" i="15"/>
  <c r="F629" i="15"/>
  <c r="G628" i="15"/>
  <c r="J628" i="15" s="1"/>
  <c r="F627" i="15"/>
  <c r="G626" i="15"/>
  <c r="F625" i="15"/>
  <c r="G624" i="15"/>
  <c r="F623" i="15"/>
  <c r="G622" i="15"/>
  <c r="F621" i="15"/>
  <c r="G620" i="15"/>
  <c r="F619" i="15"/>
  <c r="G618" i="15"/>
  <c r="F617" i="15"/>
  <c r="G616" i="15"/>
  <c r="J616" i="15" s="1"/>
  <c r="F615" i="15"/>
  <c r="G614" i="15"/>
  <c r="F613" i="15"/>
  <c r="G612" i="15"/>
  <c r="F611" i="15"/>
  <c r="G610" i="15"/>
  <c r="F609" i="15"/>
  <c r="G608" i="15"/>
  <c r="F607" i="15"/>
  <c r="G606" i="15"/>
  <c r="F605" i="15"/>
  <c r="G604" i="15"/>
  <c r="J604" i="15" s="1"/>
  <c r="F603" i="15"/>
  <c r="G602" i="15"/>
  <c r="F601" i="15"/>
  <c r="G600" i="15"/>
  <c r="F599" i="15"/>
  <c r="G598" i="15"/>
  <c r="F597" i="15"/>
  <c r="G596" i="15"/>
  <c r="F595" i="15"/>
  <c r="G594" i="15"/>
  <c r="F593" i="15"/>
  <c r="G592" i="15"/>
  <c r="F591" i="15"/>
  <c r="G590" i="15"/>
  <c r="F589" i="15"/>
  <c r="G588" i="15"/>
  <c r="F587" i="15"/>
  <c r="G586" i="15"/>
  <c r="F585" i="15"/>
  <c r="G584" i="15"/>
  <c r="J584" i="15" s="1"/>
  <c r="F583" i="15"/>
  <c r="G582" i="15"/>
  <c r="F581" i="15"/>
  <c r="G580" i="15"/>
  <c r="F579" i="15"/>
  <c r="G578" i="15"/>
  <c r="F577" i="15"/>
  <c r="G576" i="15"/>
  <c r="F575" i="15"/>
  <c r="G574" i="15"/>
  <c r="F573" i="15"/>
  <c r="G572" i="15"/>
  <c r="J572" i="15" s="1"/>
  <c r="F571" i="15"/>
  <c r="G570" i="15"/>
  <c r="F569" i="15"/>
  <c r="G568" i="15"/>
  <c r="F567" i="15"/>
  <c r="G566" i="15"/>
  <c r="J566" i="15" s="1"/>
  <c r="F565" i="15"/>
  <c r="G564" i="15"/>
  <c r="J564" i="15" s="1"/>
  <c r="F563" i="15"/>
  <c r="G562" i="15"/>
  <c r="F561" i="15"/>
  <c r="G560" i="15"/>
  <c r="F559" i="15"/>
  <c r="G558" i="15"/>
  <c r="J558" i="15" s="1"/>
  <c r="F557" i="15"/>
  <c r="G556" i="15"/>
  <c r="F555" i="15"/>
  <c r="G554" i="15"/>
  <c r="F553" i="15"/>
  <c r="G552" i="15"/>
  <c r="F551" i="15"/>
  <c r="G550" i="15"/>
  <c r="F549" i="15"/>
  <c r="G548" i="15"/>
  <c r="J548" i="15" s="1"/>
  <c r="F547" i="15"/>
  <c r="G546" i="15"/>
  <c r="F545" i="15"/>
  <c r="G544" i="15"/>
  <c r="F543" i="15"/>
  <c r="G542" i="15"/>
  <c r="J542" i="15" s="1"/>
  <c r="F541" i="15"/>
  <c r="G540" i="15"/>
  <c r="F539" i="15"/>
  <c r="G538" i="15"/>
  <c r="J538" i="15" s="1"/>
  <c r="F537" i="15"/>
  <c r="G536" i="15"/>
  <c r="F535" i="15"/>
  <c r="G534" i="15"/>
  <c r="J534" i="15" s="1"/>
  <c r="F533" i="15"/>
  <c r="G532" i="15"/>
  <c r="F531" i="15"/>
  <c r="G530" i="15"/>
  <c r="F529" i="15"/>
  <c r="G528" i="15"/>
  <c r="F527" i="15"/>
  <c r="G526" i="15"/>
  <c r="F525" i="15"/>
  <c r="G524" i="15"/>
  <c r="J524" i="15" s="1"/>
  <c r="F523" i="15"/>
  <c r="G522" i="15"/>
  <c r="J522" i="15" s="1"/>
  <c r="F521" i="15"/>
  <c r="G520" i="15"/>
  <c r="F519" i="15"/>
  <c r="G518" i="15"/>
  <c r="J518" i="15" s="1"/>
  <c r="F517" i="15"/>
  <c r="G516" i="15"/>
  <c r="F515" i="15"/>
  <c r="G514" i="15"/>
  <c r="F513" i="15"/>
  <c r="G512" i="15"/>
  <c r="J512" i="15" s="1"/>
  <c r="F511" i="15"/>
  <c r="G510" i="15"/>
  <c r="F509" i="15"/>
  <c r="G508" i="15"/>
  <c r="F507" i="15"/>
  <c r="G506" i="15"/>
  <c r="F505" i="15"/>
  <c r="G504" i="15"/>
  <c r="J504" i="15" s="1"/>
  <c r="F503" i="15"/>
  <c r="G502" i="15"/>
  <c r="F501" i="15"/>
  <c r="G500" i="15"/>
  <c r="F499" i="15"/>
  <c r="G498" i="15"/>
  <c r="F497" i="15"/>
  <c r="G496" i="15"/>
  <c r="F495" i="15"/>
  <c r="G494" i="15"/>
  <c r="F493" i="15"/>
  <c r="G492" i="15"/>
  <c r="F491" i="15"/>
  <c r="G490" i="15"/>
  <c r="F489" i="15"/>
  <c r="G488" i="15"/>
  <c r="F487" i="15"/>
  <c r="G486" i="15"/>
  <c r="F485" i="15"/>
  <c r="G484" i="15"/>
  <c r="F483" i="15"/>
  <c r="G482" i="15"/>
  <c r="F481" i="15"/>
  <c r="G480" i="15"/>
  <c r="J480" i="15" s="1"/>
  <c r="F479" i="15"/>
  <c r="G478" i="15"/>
  <c r="F477" i="15"/>
  <c r="G476" i="15"/>
  <c r="F475" i="15"/>
  <c r="G474" i="15"/>
  <c r="J474" i="15" s="1"/>
  <c r="F473" i="15"/>
  <c r="G472" i="15"/>
  <c r="F471" i="15"/>
  <c r="G470" i="15"/>
  <c r="J470" i="15" s="1"/>
  <c r="F469" i="15"/>
  <c r="G468" i="15"/>
  <c r="F467" i="15"/>
  <c r="G466" i="15"/>
  <c r="F465" i="15"/>
  <c r="G464" i="15"/>
  <c r="J464" i="15" s="1"/>
  <c r="F463" i="15"/>
  <c r="G462" i="15"/>
  <c r="F461" i="15"/>
  <c r="G460" i="15"/>
  <c r="F459" i="15"/>
  <c r="G458" i="15"/>
  <c r="F457" i="15"/>
  <c r="G456" i="15"/>
  <c r="F455" i="15"/>
  <c r="G454" i="15"/>
  <c r="J454" i="15" s="1"/>
  <c r="F453" i="15"/>
  <c r="G452" i="15"/>
  <c r="J452" i="15" s="1"/>
  <c r="F451" i="15"/>
  <c r="G450" i="15"/>
  <c r="F449" i="15"/>
  <c r="G448" i="15"/>
  <c r="F447" i="15"/>
  <c r="G446" i="15"/>
  <c r="J446" i="15" s="1"/>
  <c r="F445" i="15"/>
  <c r="G444" i="15"/>
  <c r="F443" i="15"/>
  <c r="G442" i="15"/>
  <c r="F441" i="15"/>
  <c r="G440" i="15"/>
  <c r="F439" i="15"/>
  <c r="G438" i="15"/>
  <c r="J438" i="15" s="1"/>
  <c r="F437" i="15"/>
  <c r="G436" i="15"/>
  <c r="F435" i="15"/>
  <c r="G434" i="15"/>
  <c r="J434" i="15" s="1"/>
  <c r="F433" i="15"/>
  <c r="G432" i="15"/>
  <c r="J432" i="15" s="1"/>
  <c r="F431" i="15"/>
  <c r="G430" i="15"/>
  <c r="J430" i="15" s="1"/>
  <c r="F429" i="15"/>
  <c r="G428" i="15"/>
  <c r="F427" i="15"/>
  <c r="G426" i="15"/>
  <c r="F425" i="15"/>
  <c r="G424" i="15"/>
  <c r="J424" i="15" s="1"/>
  <c r="F423" i="15"/>
  <c r="G422" i="15"/>
  <c r="F421" i="15"/>
  <c r="G420" i="15"/>
  <c r="F419" i="15"/>
  <c r="G418" i="15"/>
  <c r="F417" i="15"/>
  <c r="G416" i="15"/>
  <c r="F415" i="15"/>
  <c r="G414" i="15"/>
  <c r="F413" i="15"/>
  <c r="G412" i="15"/>
  <c r="F411" i="15"/>
  <c r="G410" i="15"/>
  <c r="J410" i="15" s="1"/>
  <c r="F409" i="15"/>
  <c r="G408" i="15"/>
  <c r="J408" i="15" s="1"/>
  <c r="F407" i="15"/>
  <c r="G406" i="15"/>
  <c r="F405" i="15"/>
  <c r="G404" i="15"/>
  <c r="F403" i="15"/>
  <c r="G402" i="15"/>
  <c r="F401" i="15"/>
  <c r="G400" i="15"/>
  <c r="F399" i="15"/>
  <c r="G398" i="15"/>
  <c r="F397" i="15"/>
  <c r="F672" i="15"/>
  <c r="G671" i="15"/>
  <c r="F670" i="15"/>
  <c r="G669" i="15"/>
  <c r="J669" i="15" s="1"/>
  <c r="F668" i="15"/>
  <c r="G667" i="15"/>
  <c r="J667" i="15" s="1"/>
  <c r="F666" i="15"/>
  <c r="G665" i="15"/>
  <c r="J665" i="15" s="1"/>
  <c r="F664" i="15"/>
  <c r="G663" i="15"/>
  <c r="F662" i="15"/>
  <c r="G661" i="15"/>
  <c r="J661" i="15" s="1"/>
  <c r="F660" i="15"/>
  <c r="G659" i="15"/>
  <c r="J659" i="15" s="1"/>
  <c r="F658" i="15"/>
  <c r="G657" i="15"/>
  <c r="J657" i="15" s="1"/>
  <c r="F656" i="15"/>
  <c r="G655" i="15"/>
  <c r="F654" i="15"/>
  <c r="G653" i="15"/>
  <c r="J653" i="15" s="1"/>
  <c r="F652" i="15"/>
  <c r="G651" i="15"/>
  <c r="J651" i="15" s="1"/>
  <c r="F650" i="15"/>
  <c r="G649" i="15"/>
  <c r="J649" i="15" s="1"/>
  <c r="F648" i="15"/>
  <c r="G647" i="15"/>
  <c r="F646" i="15"/>
  <c r="G645" i="15"/>
  <c r="J645" i="15" s="1"/>
  <c r="F644" i="15"/>
  <c r="G643" i="15"/>
  <c r="J643" i="15" s="1"/>
  <c r="F642" i="15"/>
  <c r="G641" i="15"/>
  <c r="J641" i="15" s="1"/>
  <c r="F640" i="15"/>
  <c r="G639" i="15"/>
  <c r="F638" i="15"/>
  <c r="G637" i="15"/>
  <c r="J637" i="15" s="1"/>
  <c r="F636" i="15"/>
  <c r="G635" i="15"/>
  <c r="J635" i="15" s="1"/>
  <c r="F634" i="15"/>
  <c r="G633" i="15"/>
  <c r="J633" i="15" s="1"/>
  <c r="F632" i="15"/>
  <c r="G631" i="15"/>
  <c r="F630" i="15"/>
  <c r="G629" i="15"/>
  <c r="J629" i="15" s="1"/>
  <c r="F628" i="15"/>
  <c r="G627" i="15"/>
  <c r="J627" i="15" s="1"/>
  <c r="F626" i="15"/>
  <c r="G625" i="15"/>
  <c r="J625" i="15" s="1"/>
  <c r="F624" i="15"/>
  <c r="G623" i="15"/>
  <c r="J623" i="15" s="1"/>
  <c r="F622" i="15"/>
  <c r="G621" i="15"/>
  <c r="J621" i="15" s="1"/>
  <c r="F620" i="15"/>
  <c r="G619" i="15"/>
  <c r="J619" i="15" s="1"/>
  <c r="F618" i="15"/>
  <c r="G617" i="15"/>
  <c r="J617" i="15" s="1"/>
  <c r="F616" i="15"/>
  <c r="G615" i="15"/>
  <c r="F614" i="15"/>
  <c r="G613" i="15"/>
  <c r="J613" i="15" s="1"/>
  <c r="F612" i="15"/>
  <c r="G611" i="15"/>
  <c r="J611" i="15" s="1"/>
  <c r="F610" i="15"/>
  <c r="G609" i="15"/>
  <c r="J609" i="15" s="1"/>
  <c r="F608" i="15"/>
  <c r="G607" i="15"/>
  <c r="F606" i="15"/>
  <c r="G605" i="15"/>
  <c r="J605" i="15" s="1"/>
  <c r="F604" i="15"/>
  <c r="G603" i="15"/>
  <c r="J603" i="15" s="1"/>
  <c r="F602" i="15"/>
  <c r="G601" i="15"/>
  <c r="J601" i="15" s="1"/>
  <c r="F600" i="15"/>
  <c r="G599" i="15"/>
  <c r="F598" i="15"/>
  <c r="G597" i="15"/>
  <c r="J597" i="15" s="1"/>
  <c r="F596" i="15"/>
  <c r="G595" i="15"/>
  <c r="J595" i="15" s="1"/>
  <c r="F594" i="15"/>
  <c r="G593" i="15"/>
  <c r="J593" i="15" s="1"/>
  <c r="F592" i="15"/>
  <c r="G591" i="15"/>
  <c r="J591" i="15" s="1"/>
  <c r="F590" i="15"/>
  <c r="G589" i="15"/>
  <c r="J589" i="15" s="1"/>
  <c r="F588" i="15"/>
  <c r="G587" i="15"/>
  <c r="J587" i="15" s="1"/>
  <c r="F586" i="15"/>
  <c r="G585" i="15"/>
  <c r="J585" i="15" s="1"/>
  <c r="F584" i="15"/>
  <c r="G583" i="15"/>
  <c r="F582" i="15"/>
  <c r="G581" i="15"/>
  <c r="J581" i="15" s="1"/>
  <c r="F580" i="15"/>
  <c r="G579" i="15"/>
  <c r="J579" i="15" s="1"/>
  <c r="F578" i="15"/>
  <c r="G577" i="15"/>
  <c r="J577" i="15" s="1"/>
  <c r="F576" i="15"/>
  <c r="G575" i="15"/>
  <c r="F574" i="15"/>
  <c r="G573" i="15"/>
  <c r="J573" i="15" s="1"/>
  <c r="F572" i="15"/>
  <c r="G571" i="15"/>
  <c r="J571" i="15" s="1"/>
  <c r="F570" i="15"/>
  <c r="G569" i="15"/>
  <c r="J569" i="15" s="1"/>
  <c r="F568" i="15"/>
  <c r="G567" i="15"/>
  <c r="F566" i="15"/>
  <c r="G565" i="15"/>
  <c r="J565" i="15" s="1"/>
  <c r="F564" i="15"/>
  <c r="G563" i="15"/>
  <c r="J563" i="15" s="1"/>
  <c r="F562" i="15"/>
  <c r="G561" i="15"/>
  <c r="J561" i="15" s="1"/>
  <c r="F560" i="15"/>
  <c r="G559" i="15"/>
  <c r="F558" i="15"/>
  <c r="G557" i="15"/>
  <c r="J557" i="15" s="1"/>
  <c r="F556" i="15"/>
  <c r="G555" i="15"/>
  <c r="J555" i="15" s="1"/>
  <c r="F554" i="15"/>
  <c r="G553" i="15"/>
  <c r="J553" i="15" s="1"/>
  <c r="F552" i="15"/>
  <c r="G551" i="15"/>
  <c r="J551" i="15" s="1"/>
  <c r="F550" i="15"/>
  <c r="G549" i="15"/>
  <c r="J549" i="15" s="1"/>
  <c r="F548" i="15"/>
  <c r="G547" i="15"/>
  <c r="J547" i="15" s="1"/>
  <c r="F546" i="15"/>
  <c r="G545" i="15"/>
  <c r="J545" i="15" s="1"/>
  <c r="F544" i="15"/>
  <c r="G543" i="15"/>
  <c r="F542" i="15"/>
  <c r="G541" i="15"/>
  <c r="J541" i="15" s="1"/>
  <c r="F540" i="15"/>
  <c r="G539" i="15"/>
  <c r="J539" i="15" s="1"/>
  <c r="F538" i="15"/>
  <c r="G537" i="15"/>
  <c r="J537" i="15" s="1"/>
  <c r="F536" i="15"/>
  <c r="G535" i="15"/>
  <c r="F534" i="15"/>
  <c r="G533" i="15"/>
  <c r="J533" i="15" s="1"/>
  <c r="F532" i="15"/>
  <c r="G531" i="15"/>
  <c r="J531" i="15" s="1"/>
  <c r="F530" i="15"/>
  <c r="G529" i="15"/>
  <c r="J529" i="15" s="1"/>
  <c r="F528" i="15"/>
  <c r="G527" i="15"/>
  <c r="F526" i="15"/>
  <c r="G525" i="15"/>
  <c r="J525" i="15" s="1"/>
  <c r="F524" i="15"/>
  <c r="G523" i="15"/>
  <c r="J523" i="15" s="1"/>
  <c r="F522" i="15"/>
  <c r="G521" i="15"/>
  <c r="J521" i="15" s="1"/>
  <c r="F520" i="15"/>
  <c r="G519" i="15"/>
  <c r="F518" i="15"/>
  <c r="G517" i="15"/>
  <c r="J517" i="15" s="1"/>
  <c r="F516" i="15"/>
  <c r="G515" i="15"/>
  <c r="J515" i="15" s="1"/>
  <c r="F514" i="15"/>
  <c r="G513" i="15"/>
  <c r="J513" i="15" s="1"/>
  <c r="F512" i="15"/>
  <c r="G511" i="15"/>
  <c r="F510" i="15"/>
  <c r="G509" i="15"/>
  <c r="J509" i="15" s="1"/>
  <c r="F508" i="15"/>
  <c r="G507" i="15"/>
  <c r="J507" i="15" s="1"/>
  <c r="F506" i="15"/>
  <c r="G505" i="15"/>
  <c r="J505" i="15" s="1"/>
  <c r="F504" i="15"/>
  <c r="G503" i="15"/>
  <c r="J503" i="15" s="1"/>
  <c r="F502" i="15"/>
  <c r="G501" i="15"/>
  <c r="J501" i="15" s="1"/>
  <c r="F500" i="15"/>
  <c r="G499" i="15"/>
  <c r="J499" i="15" s="1"/>
  <c r="F498" i="15"/>
  <c r="G497" i="15"/>
  <c r="J497" i="15" s="1"/>
  <c r="F496" i="15"/>
  <c r="G495" i="15"/>
  <c r="F494" i="15"/>
  <c r="G493" i="15"/>
  <c r="J493" i="15" s="1"/>
  <c r="F492" i="15"/>
  <c r="G491" i="15"/>
  <c r="J491" i="15" s="1"/>
  <c r="F490" i="15"/>
  <c r="G489" i="15"/>
  <c r="J489" i="15" s="1"/>
  <c r="F488" i="15"/>
  <c r="G487" i="15"/>
  <c r="J487" i="15" s="1"/>
  <c r="F486" i="15"/>
  <c r="G485" i="15"/>
  <c r="J485" i="15" s="1"/>
  <c r="F484" i="15"/>
  <c r="G483" i="15"/>
  <c r="J483" i="15" s="1"/>
  <c r="F482" i="15"/>
  <c r="G481" i="15"/>
  <c r="J481" i="15" s="1"/>
  <c r="F480" i="15"/>
  <c r="G479" i="15"/>
  <c r="F478" i="15"/>
  <c r="G477" i="15"/>
  <c r="J477" i="15" s="1"/>
  <c r="F476" i="15"/>
  <c r="G475" i="15"/>
  <c r="J475" i="15" s="1"/>
  <c r="F474" i="15"/>
  <c r="G473" i="15"/>
  <c r="J473" i="15" s="1"/>
  <c r="F472" i="15"/>
  <c r="G471" i="15"/>
  <c r="F470" i="15"/>
  <c r="G469" i="15"/>
  <c r="J469" i="15" s="1"/>
  <c r="F468" i="15"/>
  <c r="G467" i="15"/>
  <c r="J467" i="15" s="1"/>
  <c r="F466" i="15"/>
  <c r="G465" i="15"/>
  <c r="J465" i="15" s="1"/>
  <c r="F464" i="15"/>
  <c r="G463" i="15"/>
  <c r="F462" i="15"/>
  <c r="G461" i="15"/>
  <c r="J461" i="15" s="1"/>
  <c r="F460" i="15"/>
  <c r="G459" i="15"/>
  <c r="J459" i="15" s="1"/>
  <c r="F458" i="15"/>
  <c r="G457" i="15"/>
  <c r="J457" i="15" s="1"/>
  <c r="F456" i="15"/>
  <c r="G455" i="15"/>
  <c r="F454" i="15"/>
  <c r="G453" i="15"/>
  <c r="J453" i="15" s="1"/>
  <c r="F452" i="15"/>
  <c r="G451" i="15"/>
  <c r="J451" i="15" s="1"/>
  <c r="F450" i="15"/>
  <c r="G449" i="15"/>
  <c r="J449" i="15" s="1"/>
  <c r="F448" i="15"/>
  <c r="G447" i="15"/>
  <c r="F446" i="15"/>
  <c r="G445" i="15"/>
  <c r="J445" i="15" s="1"/>
  <c r="F444" i="15"/>
  <c r="G443" i="15"/>
  <c r="J443" i="15" s="1"/>
  <c r="F442" i="15"/>
  <c r="G441" i="15"/>
  <c r="J441" i="15" s="1"/>
  <c r="F440" i="15"/>
  <c r="G439" i="15"/>
  <c r="J439" i="15" s="1"/>
  <c r="F438" i="15"/>
  <c r="G437" i="15"/>
  <c r="J437" i="15" s="1"/>
  <c r="F436" i="15"/>
  <c r="G435" i="15"/>
  <c r="J435" i="15" s="1"/>
  <c r="F434" i="15"/>
  <c r="G433" i="15"/>
  <c r="J433" i="15" s="1"/>
  <c r="F432" i="15"/>
  <c r="G431" i="15"/>
  <c r="F430" i="15"/>
  <c r="G429" i="15"/>
  <c r="J429" i="15" s="1"/>
  <c r="F428" i="15"/>
  <c r="G427" i="15"/>
  <c r="J427" i="15" s="1"/>
  <c r="F426" i="15"/>
  <c r="G425" i="15"/>
  <c r="J425" i="15" s="1"/>
  <c r="F424" i="15"/>
  <c r="G423" i="15"/>
  <c r="F422" i="15"/>
  <c r="G421" i="15"/>
  <c r="J421" i="15" s="1"/>
  <c r="F420" i="15"/>
  <c r="G419" i="15"/>
  <c r="J419" i="15" s="1"/>
  <c r="F418" i="15"/>
  <c r="G417" i="15"/>
  <c r="J417" i="15" s="1"/>
  <c r="F416" i="15"/>
  <c r="G415" i="15"/>
  <c r="F414" i="15"/>
  <c r="G413" i="15"/>
  <c r="J413" i="15" s="1"/>
  <c r="F412" i="15"/>
  <c r="G411" i="15"/>
  <c r="J411" i="15" s="1"/>
  <c r="F410" i="15"/>
  <c r="G409" i="15"/>
  <c r="J409" i="15" s="1"/>
  <c r="F408" i="15"/>
  <c r="G407" i="15"/>
  <c r="F406" i="15"/>
  <c r="G405" i="15"/>
  <c r="J405" i="15" s="1"/>
  <c r="F404" i="15"/>
  <c r="G403" i="15"/>
  <c r="J403" i="15" s="1"/>
  <c r="F402" i="15"/>
  <c r="G401" i="15"/>
  <c r="J401" i="15" s="1"/>
  <c r="F400" i="15"/>
  <c r="G399" i="15"/>
  <c r="F398" i="15"/>
  <c r="G397" i="15"/>
  <c r="J397" i="15" s="1"/>
  <c r="F396" i="15"/>
  <c r="G395" i="15"/>
  <c r="J395" i="15" s="1"/>
  <c r="F394" i="15"/>
  <c r="G393" i="15"/>
  <c r="F392" i="15"/>
  <c r="G391" i="15"/>
  <c r="J391" i="15" s="1"/>
  <c r="F390" i="15"/>
  <c r="G389" i="15"/>
  <c r="F388" i="15"/>
  <c r="G387" i="15"/>
  <c r="F386" i="15"/>
  <c r="G385" i="15"/>
  <c r="F384" i="15"/>
  <c r="G383" i="15"/>
  <c r="J383" i="15" s="1"/>
  <c r="F382" i="15"/>
  <c r="G381" i="15"/>
  <c r="F380" i="15"/>
  <c r="G379" i="15"/>
  <c r="F378" i="15"/>
  <c r="G377" i="15"/>
  <c r="F376" i="15"/>
  <c r="G375" i="15"/>
  <c r="J375" i="15" s="1"/>
  <c r="F374" i="15"/>
  <c r="G373" i="15"/>
  <c r="F372" i="15"/>
  <c r="G371" i="15"/>
  <c r="J371" i="15" s="1"/>
  <c r="F370" i="15"/>
  <c r="G369" i="15"/>
  <c r="F368" i="15"/>
  <c r="G367" i="15"/>
  <c r="F366" i="15"/>
  <c r="G365" i="15"/>
  <c r="F364" i="15"/>
  <c r="G363" i="15"/>
  <c r="F362" i="15"/>
  <c r="G361" i="15"/>
  <c r="J361" i="15" s="1"/>
  <c r="F360" i="15"/>
  <c r="G359" i="15"/>
  <c r="F358" i="15"/>
  <c r="G357" i="15"/>
  <c r="F356" i="15"/>
  <c r="G355" i="15"/>
  <c r="F354" i="15"/>
  <c r="G353" i="15"/>
  <c r="J353" i="15" s="1"/>
  <c r="F352" i="15"/>
  <c r="G351" i="15"/>
  <c r="F350" i="15"/>
  <c r="G349" i="15"/>
  <c r="F348" i="15"/>
  <c r="G347" i="15"/>
  <c r="F346" i="15"/>
  <c r="G345" i="15"/>
  <c r="F344" i="15"/>
  <c r="G343" i="15"/>
  <c r="J343" i="15" s="1"/>
  <c r="F342" i="15"/>
  <c r="G341" i="15"/>
  <c r="F340" i="15"/>
  <c r="G339" i="15"/>
  <c r="J339" i="15" s="1"/>
  <c r="F338" i="15"/>
  <c r="G337" i="15"/>
  <c r="F336" i="15"/>
  <c r="G335" i="15"/>
  <c r="J335" i="15" s="1"/>
  <c r="F334" i="15"/>
  <c r="G333" i="15"/>
  <c r="J333" i="15" s="1"/>
  <c r="F332" i="15"/>
  <c r="G331" i="15"/>
  <c r="F330" i="15"/>
  <c r="G329" i="15"/>
  <c r="J329" i="15" s="1"/>
  <c r="F328" i="15"/>
  <c r="G327" i="15"/>
  <c r="F326" i="15"/>
  <c r="G325" i="15"/>
  <c r="F324" i="15"/>
  <c r="G323" i="15"/>
  <c r="J323" i="15" s="1"/>
  <c r="F322" i="15"/>
  <c r="G321" i="15"/>
  <c r="F320" i="15"/>
  <c r="G319" i="15"/>
  <c r="F318" i="15"/>
  <c r="G317" i="15"/>
  <c r="F316" i="15"/>
  <c r="G315" i="15"/>
  <c r="F314" i="15"/>
  <c r="G313" i="15"/>
  <c r="F312" i="15"/>
  <c r="G311" i="15"/>
  <c r="J311" i="15" s="1"/>
  <c r="F310" i="15"/>
  <c r="G309" i="15"/>
  <c r="F308" i="15"/>
  <c r="G307" i="15"/>
  <c r="F306" i="15"/>
  <c r="G305" i="15"/>
  <c r="F304" i="15"/>
  <c r="G303" i="15"/>
  <c r="F302" i="15"/>
  <c r="G301" i="15"/>
  <c r="J301" i="15" s="1"/>
  <c r="F300" i="15"/>
  <c r="G299" i="15"/>
  <c r="F298" i="15"/>
  <c r="G297" i="15"/>
  <c r="F296" i="15"/>
  <c r="G295" i="15"/>
  <c r="F294" i="15"/>
  <c r="G293" i="15"/>
  <c r="F292" i="15"/>
  <c r="G291" i="15"/>
  <c r="J291" i="15" s="1"/>
  <c r="F290" i="15"/>
  <c r="G289" i="15"/>
  <c r="F288" i="15"/>
  <c r="G287" i="15"/>
  <c r="F286" i="15"/>
  <c r="G285" i="15"/>
  <c r="F284" i="15"/>
  <c r="G283" i="15"/>
  <c r="F282" i="15"/>
  <c r="G281" i="15"/>
  <c r="F280" i="15"/>
  <c r="G279" i="15"/>
  <c r="F278" i="15"/>
  <c r="G277" i="15"/>
  <c r="F276" i="15"/>
  <c r="G275" i="15"/>
  <c r="F274" i="15"/>
  <c r="G273" i="15"/>
  <c r="J273" i="15" s="1"/>
  <c r="F272" i="15"/>
  <c r="G271" i="15"/>
  <c r="F270" i="15"/>
  <c r="G269" i="15"/>
  <c r="F268" i="15"/>
  <c r="G267" i="15"/>
  <c r="F266" i="15"/>
  <c r="G265" i="15"/>
  <c r="F264" i="15"/>
  <c r="G263" i="15"/>
  <c r="F262" i="15"/>
  <c r="G261" i="15"/>
  <c r="J261" i="15" s="1"/>
  <c r="F260" i="15"/>
  <c r="G259" i="15"/>
  <c r="J259" i="15" s="1"/>
  <c r="F258" i="15"/>
  <c r="G257" i="15"/>
  <c r="F256" i="15"/>
  <c r="G255" i="15"/>
  <c r="F254" i="15"/>
  <c r="G253" i="15"/>
  <c r="F252" i="15"/>
  <c r="G251" i="15"/>
  <c r="F250" i="15"/>
  <c r="G249" i="15"/>
  <c r="F248" i="15"/>
  <c r="G247" i="15"/>
  <c r="J247" i="15" s="1"/>
  <c r="F246" i="15"/>
  <c r="G245" i="15"/>
  <c r="F244" i="15"/>
  <c r="G243" i="15"/>
  <c r="F242" i="15"/>
  <c r="G241" i="15"/>
  <c r="J241" i="15" s="1"/>
  <c r="F240" i="15"/>
  <c r="G239" i="15"/>
  <c r="F238" i="15"/>
  <c r="G237" i="15"/>
  <c r="J237" i="15" s="1"/>
  <c r="F236" i="15"/>
  <c r="G235" i="15"/>
  <c r="F234" i="15"/>
  <c r="G233" i="15"/>
  <c r="F232" i="15"/>
  <c r="G231" i="15"/>
  <c r="F230" i="15"/>
  <c r="G229" i="15"/>
  <c r="F228" i="15"/>
  <c r="G227" i="15"/>
  <c r="G396" i="15"/>
  <c r="J396" i="15" s="1"/>
  <c r="F395" i="15"/>
  <c r="G394" i="15"/>
  <c r="J394" i="15" s="1"/>
  <c r="F393" i="15"/>
  <c r="G392" i="15"/>
  <c r="J392" i="15" s="1"/>
  <c r="F391" i="15"/>
  <c r="G390" i="15"/>
  <c r="J390" i="15" s="1"/>
  <c r="F389" i="15"/>
  <c r="G388" i="15"/>
  <c r="J388" i="15" s="1"/>
  <c r="F387" i="15"/>
  <c r="G386" i="15"/>
  <c r="J386" i="15" s="1"/>
  <c r="F385" i="15"/>
  <c r="G384" i="15"/>
  <c r="J384" i="15" s="1"/>
  <c r="F383" i="15"/>
  <c r="G382" i="15"/>
  <c r="J382" i="15" s="1"/>
  <c r="F381" i="15"/>
  <c r="G380" i="15"/>
  <c r="J380" i="15" s="1"/>
  <c r="F379" i="15"/>
  <c r="G378" i="15"/>
  <c r="J378" i="15" s="1"/>
  <c r="F377" i="15"/>
  <c r="G376" i="15"/>
  <c r="J376" i="15" s="1"/>
  <c r="F375" i="15"/>
  <c r="G374" i="15"/>
  <c r="J374" i="15" s="1"/>
  <c r="F373" i="15"/>
  <c r="G372" i="15"/>
  <c r="J372" i="15" s="1"/>
  <c r="F371" i="15"/>
  <c r="G370" i="15"/>
  <c r="J370" i="15" s="1"/>
  <c r="F369" i="15"/>
  <c r="G368" i="15"/>
  <c r="J368" i="15" s="1"/>
  <c r="F367" i="15"/>
  <c r="G366" i="15"/>
  <c r="J366" i="15" s="1"/>
  <c r="F365" i="15"/>
  <c r="G364" i="15"/>
  <c r="J364" i="15" s="1"/>
  <c r="F363" i="15"/>
  <c r="G362" i="15"/>
  <c r="J362" i="15" s="1"/>
  <c r="F361" i="15"/>
  <c r="G360" i="15"/>
  <c r="J360" i="15" s="1"/>
  <c r="F359" i="15"/>
  <c r="G358" i="15"/>
  <c r="J358" i="15" s="1"/>
  <c r="F357" i="15"/>
  <c r="G356" i="15"/>
  <c r="J356" i="15" s="1"/>
  <c r="F355" i="15"/>
  <c r="G354" i="15"/>
  <c r="J354" i="15" s="1"/>
  <c r="F353" i="15"/>
  <c r="G352" i="15"/>
  <c r="J352" i="15" s="1"/>
  <c r="F351" i="15"/>
  <c r="G350" i="15"/>
  <c r="J350" i="15" s="1"/>
  <c r="F349" i="15"/>
  <c r="G348" i="15"/>
  <c r="J348" i="15" s="1"/>
  <c r="F347" i="15"/>
  <c r="G346" i="15"/>
  <c r="J346" i="15" s="1"/>
  <c r="F345" i="15"/>
  <c r="G344" i="15"/>
  <c r="J344" i="15" s="1"/>
  <c r="F343" i="15"/>
  <c r="G342" i="15"/>
  <c r="J342" i="15" s="1"/>
  <c r="F341" i="15"/>
  <c r="G340" i="15"/>
  <c r="J340" i="15" s="1"/>
  <c r="F339" i="15"/>
  <c r="G338" i="15"/>
  <c r="J338" i="15" s="1"/>
  <c r="F337" i="15"/>
  <c r="G336" i="15"/>
  <c r="J336" i="15" s="1"/>
  <c r="F335" i="15"/>
  <c r="G334" i="15"/>
  <c r="J334" i="15" s="1"/>
  <c r="F333" i="15"/>
  <c r="G332" i="15"/>
  <c r="J332" i="15" s="1"/>
  <c r="F331" i="15"/>
  <c r="G330" i="15"/>
  <c r="J330" i="15" s="1"/>
  <c r="F329" i="15"/>
  <c r="G328" i="15"/>
  <c r="J328" i="15" s="1"/>
  <c r="F327" i="15"/>
  <c r="G326" i="15"/>
  <c r="J326" i="15" s="1"/>
  <c r="F325" i="15"/>
  <c r="G324" i="15"/>
  <c r="J324" i="15" s="1"/>
  <c r="F323" i="15"/>
  <c r="G322" i="15"/>
  <c r="J322" i="15" s="1"/>
  <c r="F321" i="15"/>
  <c r="G320" i="15"/>
  <c r="J320" i="15" s="1"/>
  <c r="F319" i="15"/>
  <c r="G318" i="15"/>
  <c r="J318" i="15" s="1"/>
  <c r="F317" i="15"/>
  <c r="G316" i="15"/>
  <c r="J316" i="15" s="1"/>
  <c r="F315" i="15"/>
  <c r="G314" i="15"/>
  <c r="J314" i="15" s="1"/>
  <c r="F313" i="15"/>
  <c r="G312" i="15"/>
  <c r="J312" i="15" s="1"/>
  <c r="F311" i="15"/>
  <c r="G310" i="15"/>
  <c r="J310" i="15" s="1"/>
  <c r="F309" i="15"/>
  <c r="G308" i="15"/>
  <c r="J308" i="15" s="1"/>
  <c r="F307" i="15"/>
  <c r="G306" i="15"/>
  <c r="J306" i="15" s="1"/>
  <c r="F305" i="15"/>
  <c r="G304" i="15"/>
  <c r="J304" i="15" s="1"/>
  <c r="F303" i="15"/>
  <c r="G302" i="15"/>
  <c r="F301" i="15"/>
  <c r="G300" i="15"/>
  <c r="J300" i="15" s="1"/>
  <c r="F299" i="15"/>
  <c r="G298" i="15"/>
  <c r="J298" i="15" s="1"/>
  <c r="F297" i="15"/>
  <c r="G296" i="15"/>
  <c r="J296" i="15" s="1"/>
  <c r="F295" i="15"/>
  <c r="G294" i="15"/>
  <c r="J294" i="15" s="1"/>
  <c r="F293" i="15"/>
  <c r="G292" i="15"/>
  <c r="J292" i="15" s="1"/>
  <c r="F291" i="15"/>
  <c r="G290" i="15"/>
  <c r="J290" i="15" s="1"/>
  <c r="F289" i="15"/>
  <c r="G288" i="15"/>
  <c r="J288" i="15" s="1"/>
  <c r="F287" i="15"/>
  <c r="G286" i="15"/>
  <c r="J286" i="15" s="1"/>
  <c r="F285" i="15"/>
  <c r="G284" i="15"/>
  <c r="J284" i="15" s="1"/>
  <c r="F283" i="15"/>
  <c r="G282" i="15"/>
  <c r="J282" i="15" s="1"/>
  <c r="F281" i="15"/>
  <c r="G280" i="15"/>
  <c r="J280" i="15" s="1"/>
  <c r="F279" i="15"/>
  <c r="G278" i="15"/>
  <c r="J278" i="15" s="1"/>
  <c r="F277" i="15"/>
  <c r="G276" i="15"/>
  <c r="J276" i="15" s="1"/>
  <c r="F275" i="15"/>
  <c r="G274" i="15"/>
  <c r="J274" i="15" s="1"/>
  <c r="F273" i="15"/>
  <c r="G272" i="15"/>
  <c r="J272" i="15" s="1"/>
  <c r="F271" i="15"/>
  <c r="G270" i="15"/>
  <c r="J270" i="15" s="1"/>
  <c r="F269" i="15"/>
  <c r="G268" i="15"/>
  <c r="J268" i="15" s="1"/>
  <c r="F267" i="15"/>
  <c r="G266" i="15"/>
  <c r="J266" i="15" s="1"/>
  <c r="F265" i="15"/>
  <c r="G264" i="15"/>
  <c r="J264" i="15" s="1"/>
  <c r="F263" i="15"/>
  <c r="G262" i="15"/>
  <c r="J262" i="15" s="1"/>
  <c r="F261" i="15"/>
  <c r="G260" i="15"/>
  <c r="J260" i="15" s="1"/>
  <c r="F259" i="15"/>
  <c r="G258" i="15"/>
  <c r="J258" i="15" s="1"/>
  <c r="F257" i="15"/>
  <c r="G256" i="15"/>
  <c r="J256" i="15" s="1"/>
  <c r="F255" i="15"/>
  <c r="G254" i="15"/>
  <c r="J254" i="15" s="1"/>
  <c r="F253" i="15"/>
  <c r="G252" i="15"/>
  <c r="J252" i="15" s="1"/>
  <c r="F251" i="15"/>
  <c r="G250" i="15"/>
  <c r="J250" i="15" s="1"/>
  <c r="F249" i="15"/>
  <c r="G248" i="15"/>
  <c r="J248" i="15" s="1"/>
  <c r="F247" i="15"/>
  <c r="G246" i="15"/>
  <c r="J246" i="15" s="1"/>
  <c r="F245" i="15"/>
  <c r="G244" i="15"/>
  <c r="J244" i="15" s="1"/>
  <c r="F243" i="15"/>
  <c r="G242" i="15"/>
  <c r="J242" i="15" s="1"/>
  <c r="F241" i="15"/>
  <c r="G240" i="15"/>
  <c r="J240" i="15" s="1"/>
  <c r="F239" i="15"/>
  <c r="G238" i="15"/>
  <c r="J238" i="15" s="1"/>
  <c r="F237" i="15"/>
  <c r="G236" i="15"/>
  <c r="J236" i="15" s="1"/>
  <c r="F235" i="15"/>
  <c r="G234" i="15"/>
  <c r="J234" i="15" s="1"/>
  <c r="F233" i="15"/>
  <c r="G232" i="15"/>
  <c r="J232" i="15" s="1"/>
  <c r="F231" i="15"/>
  <c r="G230" i="15"/>
  <c r="J230" i="15" s="1"/>
  <c r="F229" i="15"/>
  <c r="G228" i="15"/>
  <c r="J228" i="15" s="1"/>
  <c r="F227" i="15"/>
  <c r="G226" i="15"/>
  <c r="F225" i="15"/>
  <c r="G224" i="15"/>
  <c r="J224" i="15" s="1"/>
  <c r="F223" i="15"/>
  <c r="G222" i="15"/>
  <c r="F221" i="15"/>
  <c r="G220" i="15"/>
  <c r="F219" i="15"/>
  <c r="G218" i="15"/>
  <c r="F217" i="15"/>
  <c r="G216" i="15"/>
  <c r="F215" i="15"/>
  <c r="G214" i="15"/>
  <c r="F213" i="15"/>
  <c r="G212" i="15"/>
  <c r="F211" i="15"/>
  <c r="G210" i="15"/>
  <c r="F209" i="15"/>
  <c r="G208" i="15"/>
  <c r="J208" i="15" s="1"/>
  <c r="F207" i="15"/>
  <c r="G206" i="15"/>
  <c r="F205" i="15"/>
  <c r="G204" i="15"/>
  <c r="F203" i="15"/>
  <c r="G202" i="15"/>
  <c r="F201" i="15"/>
  <c r="G200" i="15"/>
  <c r="F199" i="15"/>
  <c r="G198" i="15"/>
  <c r="F197" i="15"/>
  <c r="G196" i="15"/>
  <c r="F195" i="15"/>
  <c r="G194" i="15"/>
  <c r="J194" i="15" s="1"/>
  <c r="F193" i="15"/>
  <c r="G192" i="15"/>
  <c r="J192" i="15" s="1"/>
  <c r="F191" i="15"/>
  <c r="G190" i="15"/>
  <c r="F189" i="15"/>
  <c r="G188" i="15"/>
  <c r="F187" i="15"/>
  <c r="G186" i="15"/>
  <c r="F185" i="15"/>
  <c r="G184" i="15"/>
  <c r="F183" i="15"/>
  <c r="G182" i="15"/>
  <c r="F181" i="15"/>
  <c r="G180" i="15"/>
  <c r="F179" i="15"/>
  <c r="G178" i="15"/>
  <c r="F177" i="15"/>
  <c r="G176" i="15"/>
  <c r="F175" i="15"/>
  <c r="G174" i="15"/>
  <c r="F173" i="15"/>
  <c r="G172" i="15"/>
  <c r="F171" i="15"/>
  <c r="G170" i="15"/>
  <c r="F169" i="15"/>
  <c r="G168" i="15"/>
  <c r="F167" i="15"/>
  <c r="G225" i="15"/>
  <c r="F224" i="15"/>
  <c r="G221" i="15"/>
  <c r="F220" i="15"/>
  <c r="G217" i="15"/>
  <c r="F216" i="15"/>
  <c r="G213" i="15"/>
  <c r="F212" i="15"/>
  <c r="G209" i="15"/>
  <c r="F208" i="15"/>
  <c r="G205" i="15"/>
  <c r="J205" i="15" s="1"/>
  <c r="F204" i="15"/>
  <c r="G201" i="15"/>
  <c r="F200" i="15"/>
  <c r="G197" i="15"/>
  <c r="F196" i="15"/>
  <c r="G193" i="15"/>
  <c r="F192" i="15"/>
  <c r="G189" i="15"/>
  <c r="F188" i="15"/>
  <c r="G185" i="15"/>
  <c r="F184" i="15"/>
  <c r="G181" i="15"/>
  <c r="F180" i="15"/>
  <c r="G177" i="15"/>
  <c r="F176" i="15"/>
  <c r="G173" i="15"/>
  <c r="F172" i="15"/>
  <c r="G169" i="15"/>
  <c r="J169" i="15" s="1"/>
  <c r="F168" i="15"/>
  <c r="G166" i="15"/>
  <c r="F165" i="15"/>
  <c r="G164" i="15"/>
  <c r="F163" i="15"/>
  <c r="G162" i="15"/>
  <c r="F161" i="15"/>
  <c r="G160" i="15"/>
  <c r="F159" i="15"/>
  <c r="G158" i="15"/>
  <c r="F157" i="15"/>
  <c r="G156" i="15"/>
  <c r="J156" i="15" s="1"/>
  <c r="F155" i="15"/>
  <c r="G154" i="15"/>
  <c r="F153" i="15"/>
  <c r="G152" i="15"/>
  <c r="F151" i="15"/>
  <c r="G150" i="15"/>
  <c r="F149" i="15"/>
  <c r="G148" i="15"/>
  <c r="F147" i="15"/>
  <c r="G146" i="15"/>
  <c r="F145" i="15"/>
  <c r="G144" i="15"/>
  <c r="F143" i="15"/>
  <c r="G142" i="15"/>
  <c r="F141" i="15"/>
  <c r="G140" i="15"/>
  <c r="F139" i="15"/>
  <c r="G138" i="15"/>
  <c r="F137" i="15"/>
  <c r="G136" i="15"/>
  <c r="J136" i="15" s="1"/>
  <c r="F135" i="15"/>
  <c r="G134" i="15"/>
  <c r="F133" i="15"/>
  <c r="G132" i="15"/>
  <c r="F131" i="15"/>
  <c r="G130" i="15"/>
  <c r="F129" i="15"/>
  <c r="G128" i="15"/>
  <c r="F127" i="15"/>
  <c r="G126" i="15"/>
  <c r="J126" i="15" s="1"/>
  <c r="F125" i="15"/>
  <c r="G124" i="15"/>
  <c r="J124" i="15" s="1"/>
  <c r="F123" i="15"/>
  <c r="G122" i="15"/>
  <c r="F121" i="15"/>
  <c r="G120" i="15"/>
  <c r="F119" i="15"/>
  <c r="G118" i="15"/>
  <c r="F117" i="15"/>
  <c r="G116" i="15"/>
  <c r="J116" i="15" s="1"/>
  <c r="F115" i="15"/>
  <c r="G114" i="15"/>
  <c r="F113" i="15"/>
  <c r="G112" i="15"/>
  <c r="F111" i="15"/>
  <c r="G110" i="15"/>
  <c r="F109" i="15"/>
  <c r="G108" i="15"/>
  <c r="F107" i="15"/>
  <c r="G106" i="15"/>
  <c r="F105" i="15"/>
  <c r="G104" i="15"/>
  <c r="F103" i="15"/>
  <c r="G102" i="15"/>
  <c r="F101" i="15"/>
  <c r="G100" i="15"/>
  <c r="F99" i="15"/>
  <c r="G98" i="15"/>
  <c r="F97" i="15"/>
  <c r="G96" i="15"/>
  <c r="F95" i="15"/>
  <c r="G94" i="15"/>
  <c r="F93" i="15"/>
  <c r="G92" i="15"/>
  <c r="F91" i="15"/>
  <c r="G90" i="15"/>
  <c r="F89" i="15"/>
  <c r="G88" i="15"/>
  <c r="F87" i="15"/>
  <c r="G86" i="15"/>
  <c r="J86" i="15" s="1"/>
  <c r="F85" i="15"/>
  <c r="G84" i="15"/>
  <c r="F83" i="15"/>
  <c r="G82" i="15"/>
  <c r="J82" i="15" s="1"/>
  <c r="F81" i="15"/>
  <c r="G80" i="15"/>
  <c r="F79" i="15"/>
  <c r="G78" i="15"/>
  <c r="J78" i="15" s="1"/>
  <c r="F77" i="15"/>
  <c r="G76" i="15"/>
  <c r="F75" i="15"/>
  <c r="G74" i="15"/>
  <c r="F73" i="15"/>
  <c r="G72" i="15"/>
  <c r="J72" i="15" s="1"/>
  <c r="F71" i="15"/>
  <c r="G70" i="15"/>
  <c r="J70" i="15" s="1"/>
  <c r="F69" i="15"/>
  <c r="G68" i="15"/>
  <c r="F67" i="15"/>
  <c r="G66" i="15"/>
  <c r="J66" i="15" s="1"/>
  <c r="F65" i="15"/>
  <c r="G64" i="15"/>
  <c r="J64" i="15" s="1"/>
  <c r="F63" i="15"/>
  <c r="G62" i="15"/>
  <c r="F61" i="15"/>
  <c r="G60" i="15"/>
  <c r="F59" i="15"/>
  <c r="G58" i="15"/>
  <c r="F57" i="15"/>
  <c r="G56" i="15"/>
  <c r="F55" i="15"/>
  <c r="G54" i="15"/>
  <c r="J54" i="15" s="1"/>
  <c r="F53" i="15"/>
  <c r="G52" i="15"/>
  <c r="F51" i="15"/>
  <c r="G50" i="15"/>
  <c r="J50" i="15" s="1"/>
  <c r="F49" i="15"/>
  <c r="G48" i="15"/>
  <c r="J48" i="15" s="1"/>
  <c r="F47" i="15"/>
  <c r="G46" i="15"/>
  <c r="J46" i="15" s="1"/>
  <c r="F45" i="15"/>
  <c r="G44" i="15"/>
  <c r="F43" i="15"/>
  <c r="G42" i="15"/>
  <c r="F41" i="15"/>
  <c r="G40" i="15"/>
  <c r="G39" i="15"/>
  <c r="J39" i="15" s="1"/>
  <c r="G38" i="15"/>
  <c r="J38" i="15" s="1"/>
  <c r="F37" i="15"/>
  <c r="F36" i="15"/>
  <c r="F35" i="15"/>
  <c r="G34" i="15"/>
  <c r="J34" i="15" s="1"/>
  <c r="G33" i="15"/>
  <c r="G32" i="15"/>
  <c r="G31" i="15"/>
  <c r="F30" i="15"/>
  <c r="G29" i="15"/>
  <c r="F28" i="15"/>
  <c r="G27" i="15"/>
  <c r="J27" i="15" s="1"/>
  <c r="G26" i="15"/>
  <c r="G25" i="15"/>
  <c r="F24" i="15"/>
  <c r="F23" i="15"/>
  <c r="G22" i="15"/>
  <c r="G21" i="15"/>
  <c r="G20" i="15"/>
  <c r="F226" i="15"/>
  <c r="G223" i="15"/>
  <c r="F222" i="15"/>
  <c r="G219" i="15"/>
  <c r="F218" i="15"/>
  <c r="G215" i="15"/>
  <c r="J215" i="15" s="1"/>
  <c r="F214" i="15"/>
  <c r="G211" i="15"/>
  <c r="F210" i="15"/>
  <c r="G207" i="15"/>
  <c r="F206" i="15"/>
  <c r="G203" i="15"/>
  <c r="F202" i="15"/>
  <c r="G199" i="15"/>
  <c r="F198" i="15"/>
  <c r="G195" i="15"/>
  <c r="F194" i="15"/>
  <c r="G191" i="15"/>
  <c r="F190" i="15"/>
  <c r="G187" i="15"/>
  <c r="J187" i="15" s="1"/>
  <c r="F186" i="15"/>
  <c r="G183" i="15"/>
  <c r="F182" i="15"/>
  <c r="G179" i="15"/>
  <c r="F178" i="15"/>
  <c r="G175" i="15"/>
  <c r="J175" i="15" s="1"/>
  <c r="F174" i="15"/>
  <c r="G171" i="15"/>
  <c r="F170" i="15"/>
  <c r="G167" i="15"/>
  <c r="F166" i="15"/>
  <c r="G165" i="15"/>
  <c r="F164" i="15"/>
  <c r="G163" i="15"/>
  <c r="J163" i="15" s="1"/>
  <c r="F162" i="15"/>
  <c r="G161" i="15"/>
  <c r="J161" i="15" s="1"/>
  <c r="F160" i="15"/>
  <c r="G159" i="15"/>
  <c r="F158" i="15"/>
  <c r="G157" i="15"/>
  <c r="J157" i="15" s="1"/>
  <c r="F156" i="15"/>
  <c r="G155" i="15"/>
  <c r="F154" i="15"/>
  <c r="G153" i="15"/>
  <c r="J153" i="15" s="1"/>
  <c r="F152" i="15"/>
  <c r="G151" i="15"/>
  <c r="F150" i="15"/>
  <c r="G149" i="15"/>
  <c r="J149" i="15" s="1"/>
  <c r="F148" i="15"/>
  <c r="G147" i="15"/>
  <c r="J147" i="15" s="1"/>
  <c r="F146" i="15"/>
  <c r="G145" i="15"/>
  <c r="F144" i="15"/>
  <c r="G143" i="15"/>
  <c r="J143" i="15" s="1"/>
  <c r="F142" i="15"/>
  <c r="G141" i="15"/>
  <c r="F140" i="15"/>
  <c r="G139" i="15"/>
  <c r="J139" i="15" s="1"/>
  <c r="F138" i="15"/>
  <c r="G137" i="15"/>
  <c r="J137" i="15" s="1"/>
  <c r="F136" i="15"/>
  <c r="G135" i="15"/>
  <c r="J135" i="15" s="1"/>
  <c r="F134" i="15"/>
  <c r="G133" i="15"/>
  <c r="J133" i="15" s="1"/>
  <c r="F132" i="15"/>
  <c r="G131" i="15"/>
  <c r="F130" i="15"/>
  <c r="G129" i="15"/>
  <c r="F128" i="15"/>
  <c r="G127" i="15"/>
  <c r="F126" i="15"/>
  <c r="G125" i="15"/>
  <c r="F124" i="15"/>
  <c r="G123" i="15"/>
  <c r="F122" i="15"/>
  <c r="G121" i="15"/>
  <c r="F120" i="15"/>
  <c r="G119" i="15"/>
  <c r="J119" i="15" s="1"/>
  <c r="F118" i="15"/>
  <c r="G117" i="15"/>
  <c r="F116" i="15"/>
  <c r="G115" i="15"/>
  <c r="F114" i="15"/>
  <c r="G113" i="15"/>
  <c r="J113" i="15" s="1"/>
  <c r="F112" i="15"/>
  <c r="G111" i="15"/>
  <c r="F110" i="15"/>
  <c r="G109" i="15"/>
  <c r="J109" i="15" s="1"/>
  <c r="F108" i="15"/>
  <c r="G107" i="15"/>
  <c r="F106" i="15"/>
  <c r="G105" i="15"/>
  <c r="F104" i="15"/>
  <c r="G103" i="15"/>
  <c r="F102" i="15"/>
  <c r="G101" i="15"/>
  <c r="F100" i="15"/>
  <c r="G99" i="15"/>
  <c r="F98" i="15"/>
  <c r="G97" i="15"/>
  <c r="F96" i="15"/>
  <c r="G95" i="15"/>
  <c r="J95" i="15" s="1"/>
  <c r="F94" i="15"/>
  <c r="G93" i="15"/>
  <c r="F92" i="15"/>
  <c r="G91" i="15"/>
  <c r="J91" i="15" s="1"/>
  <c r="F90" i="15"/>
  <c r="G89" i="15"/>
  <c r="J89" i="15" s="1"/>
  <c r="F88" i="15"/>
  <c r="G87" i="15"/>
  <c r="F86" i="15"/>
  <c r="G85" i="15"/>
  <c r="J85" i="15" s="1"/>
  <c r="F84" i="15"/>
  <c r="G83" i="15"/>
  <c r="F82" i="15"/>
  <c r="G81" i="15"/>
  <c r="F80" i="15"/>
  <c r="G79" i="15"/>
  <c r="J79" i="15" s="1"/>
  <c r="F78" i="15"/>
  <c r="G77" i="15"/>
  <c r="F76" i="15"/>
  <c r="G75" i="15"/>
  <c r="F74" i="15"/>
  <c r="G73" i="15"/>
  <c r="F72" i="15"/>
  <c r="G71" i="15"/>
  <c r="F70" i="15"/>
  <c r="G69" i="15"/>
  <c r="F68" i="15"/>
  <c r="G67" i="15"/>
  <c r="F66" i="15"/>
  <c r="G65" i="15"/>
  <c r="F64" i="15"/>
  <c r="G63" i="15"/>
  <c r="F62" i="15"/>
  <c r="G61" i="15"/>
  <c r="J61" i="15" s="1"/>
  <c r="F60" i="15"/>
  <c r="G59" i="15"/>
  <c r="F58" i="15"/>
  <c r="G57" i="15"/>
  <c r="F56" i="15"/>
  <c r="G55" i="15"/>
  <c r="F54" i="15"/>
  <c r="G53" i="15"/>
  <c r="J53" i="15" s="1"/>
  <c r="F52" i="15"/>
  <c r="G51" i="15"/>
  <c r="J51" i="15" s="1"/>
  <c r="F50" i="15"/>
  <c r="G49" i="15"/>
  <c r="J49" i="15" s="1"/>
  <c r="F48" i="15"/>
  <c r="G47" i="15"/>
  <c r="F46" i="15"/>
  <c r="G45" i="15"/>
  <c r="J45" i="15" s="1"/>
  <c r="F44" i="15"/>
  <c r="G43" i="15"/>
  <c r="F42" i="15"/>
  <c r="G41" i="15"/>
  <c r="F40" i="15"/>
  <c r="F39" i="15"/>
  <c r="F38" i="15"/>
  <c r="G37" i="15"/>
  <c r="J37" i="15" s="1"/>
  <c r="G36" i="15"/>
  <c r="G35" i="15"/>
  <c r="F34" i="15"/>
  <c r="F33" i="15"/>
  <c r="F32" i="15"/>
  <c r="F31" i="15"/>
  <c r="G30" i="15"/>
  <c r="F29" i="15"/>
  <c r="G28" i="15"/>
  <c r="F27" i="15"/>
  <c r="F26" i="15"/>
  <c r="F25" i="15"/>
  <c r="G24" i="15"/>
  <c r="G23" i="15"/>
  <c r="F22" i="15"/>
  <c r="F21" i="15"/>
  <c r="F20" i="15"/>
  <c r="G1019" i="13"/>
  <c r="J1019" i="13" s="1"/>
  <c r="F1018" i="13"/>
  <c r="G1017" i="13"/>
  <c r="J1017" i="13" s="1"/>
  <c r="F1016" i="13"/>
  <c r="G1015" i="13"/>
  <c r="J1015" i="13" s="1"/>
  <c r="F1014" i="13"/>
  <c r="G1013" i="13"/>
  <c r="J1013" i="13" s="1"/>
  <c r="F1012" i="13"/>
  <c r="G1011" i="13"/>
  <c r="J1011" i="13" s="1"/>
  <c r="F1010" i="13"/>
  <c r="G1009" i="13"/>
  <c r="J1009" i="13" s="1"/>
  <c r="F1008" i="13"/>
  <c r="G1007" i="13"/>
  <c r="J1007" i="13" s="1"/>
  <c r="F1006" i="13"/>
  <c r="G1005" i="13"/>
  <c r="J1005" i="13" s="1"/>
  <c r="F1004" i="13"/>
  <c r="G1003" i="13"/>
  <c r="J1003" i="13" s="1"/>
  <c r="F1002" i="13"/>
  <c r="G1001" i="13"/>
  <c r="F1000" i="13"/>
  <c r="G999" i="13"/>
  <c r="J999" i="13" s="1"/>
  <c r="F998" i="13"/>
  <c r="G997" i="13"/>
  <c r="J997" i="13" s="1"/>
  <c r="F996" i="13"/>
  <c r="G995" i="13"/>
  <c r="J995" i="13" s="1"/>
  <c r="F994" i="13"/>
  <c r="G993" i="13"/>
  <c r="J993" i="13" s="1"/>
  <c r="F992" i="13"/>
  <c r="G991" i="13"/>
  <c r="J991" i="13" s="1"/>
  <c r="F990" i="13"/>
  <c r="G989" i="13"/>
  <c r="J989" i="13" s="1"/>
  <c r="F988" i="13"/>
  <c r="G987" i="13"/>
  <c r="J987" i="13" s="1"/>
  <c r="F986" i="13"/>
  <c r="G985" i="13"/>
  <c r="J985" i="13" s="1"/>
  <c r="F984" i="13"/>
  <c r="G983" i="13"/>
  <c r="F982" i="13"/>
  <c r="G981" i="13"/>
  <c r="J981" i="13" s="1"/>
  <c r="F980" i="13"/>
  <c r="G979" i="13"/>
  <c r="J979" i="13" s="1"/>
  <c r="F978" i="13"/>
  <c r="G977" i="13"/>
  <c r="J977" i="13" s="1"/>
  <c r="F976" i="13"/>
  <c r="G975" i="13"/>
  <c r="J975" i="13" s="1"/>
  <c r="F974" i="13"/>
  <c r="G973" i="13"/>
  <c r="J973" i="13" s="1"/>
  <c r="F972" i="13"/>
  <c r="G971" i="13"/>
  <c r="F970" i="13"/>
  <c r="G969" i="13"/>
  <c r="F968" i="13"/>
  <c r="G967" i="13"/>
  <c r="F966" i="13"/>
  <c r="G965" i="13"/>
  <c r="J965" i="13" s="1"/>
  <c r="F964" i="13"/>
  <c r="G963" i="13"/>
  <c r="J963" i="13" s="1"/>
  <c r="F962" i="13"/>
  <c r="G961" i="13"/>
  <c r="J961" i="13" s="1"/>
  <c r="F960" i="13"/>
  <c r="G959" i="13"/>
  <c r="J959" i="13" s="1"/>
  <c r="F958" i="13"/>
  <c r="G957" i="13"/>
  <c r="J957" i="13" s="1"/>
  <c r="F956" i="13"/>
  <c r="G955" i="13"/>
  <c r="J955" i="13" s="1"/>
  <c r="F954" i="13"/>
  <c r="G953" i="13"/>
  <c r="J953" i="13" s="1"/>
  <c r="F952" i="13"/>
  <c r="G951" i="13"/>
  <c r="J951" i="13" s="1"/>
  <c r="F950" i="13"/>
  <c r="G949" i="13"/>
  <c r="J949" i="13" s="1"/>
  <c r="F948" i="13"/>
  <c r="G947" i="13"/>
  <c r="J947" i="13" s="1"/>
  <c r="F1019" i="13"/>
  <c r="G1018" i="13"/>
  <c r="J1018" i="13" s="1"/>
  <c r="F1017" i="13"/>
  <c r="G1016" i="13"/>
  <c r="J1016" i="13" s="1"/>
  <c r="F1015" i="13"/>
  <c r="G1014" i="13"/>
  <c r="J1014" i="13" s="1"/>
  <c r="F1013" i="13"/>
  <c r="G1012" i="13"/>
  <c r="J1012" i="13" s="1"/>
  <c r="F1011" i="13"/>
  <c r="G1010" i="13"/>
  <c r="J1010" i="13" s="1"/>
  <c r="F1009" i="13"/>
  <c r="G1008" i="13"/>
  <c r="J1008" i="13" s="1"/>
  <c r="F1007" i="13"/>
  <c r="G1006" i="13"/>
  <c r="J1006" i="13" s="1"/>
  <c r="F1005" i="13"/>
  <c r="G1004" i="13"/>
  <c r="J1004" i="13" s="1"/>
  <c r="F1003" i="13"/>
  <c r="G1002" i="13"/>
  <c r="J1002" i="13" s="1"/>
  <c r="F1001" i="13"/>
  <c r="G1000" i="13"/>
  <c r="J1000" i="13" s="1"/>
  <c r="F999" i="13"/>
  <c r="G998" i="13"/>
  <c r="J998" i="13" s="1"/>
  <c r="F997" i="13"/>
  <c r="G996" i="13"/>
  <c r="J996" i="13" s="1"/>
  <c r="F995" i="13"/>
  <c r="G994" i="13"/>
  <c r="J994" i="13" s="1"/>
  <c r="F993" i="13"/>
  <c r="G992" i="13"/>
  <c r="J992" i="13" s="1"/>
  <c r="F991" i="13"/>
  <c r="G990" i="13"/>
  <c r="J990" i="13" s="1"/>
  <c r="F989" i="13"/>
  <c r="G988" i="13"/>
  <c r="J988" i="13" s="1"/>
  <c r="F987" i="13"/>
  <c r="G986" i="13"/>
  <c r="J986" i="13" s="1"/>
  <c r="F985" i="13"/>
  <c r="G984" i="13"/>
  <c r="J984" i="13" s="1"/>
  <c r="F983" i="13"/>
  <c r="G982" i="13"/>
  <c r="J982" i="13" s="1"/>
  <c r="F981" i="13"/>
  <c r="G980" i="13"/>
  <c r="J980" i="13" s="1"/>
  <c r="F979" i="13"/>
  <c r="G978" i="13"/>
  <c r="J978" i="13" s="1"/>
  <c r="F977" i="13"/>
  <c r="G976" i="13"/>
  <c r="J976" i="13" s="1"/>
  <c r="F975" i="13"/>
  <c r="G974" i="13"/>
  <c r="J974" i="13" s="1"/>
  <c r="F973" i="13"/>
  <c r="G972" i="13"/>
  <c r="J972" i="13" s="1"/>
  <c r="F971" i="13"/>
  <c r="G970" i="13"/>
  <c r="J970" i="13" s="1"/>
  <c r="F969" i="13"/>
  <c r="G968" i="13"/>
  <c r="J968" i="13" s="1"/>
  <c r="F967" i="13"/>
  <c r="G966" i="13"/>
  <c r="J966" i="13" s="1"/>
  <c r="F965" i="13"/>
  <c r="G964" i="13"/>
  <c r="J964" i="13" s="1"/>
  <c r="F963" i="13"/>
  <c r="G962" i="13"/>
  <c r="J962" i="13" s="1"/>
  <c r="F961" i="13"/>
  <c r="G960" i="13"/>
  <c r="J960" i="13" s="1"/>
  <c r="F959" i="13"/>
  <c r="G958" i="13"/>
  <c r="J958" i="13" s="1"/>
  <c r="F957" i="13"/>
  <c r="G956" i="13"/>
  <c r="J956" i="13" s="1"/>
  <c r="F955" i="13"/>
  <c r="G954" i="13"/>
  <c r="J954" i="13" s="1"/>
  <c r="F953" i="13"/>
  <c r="G952" i="13"/>
  <c r="F951" i="13"/>
  <c r="G950" i="13"/>
  <c r="J950" i="13" s="1"/>
  <c r="F949" i="13"/>
  <c r="G948" i="13"/>
  <c r="J948" i="13" s="1"/>
  <c r="F947" i="13"/>
  <c r="G946" i="13"/>
  <c r="J946" i="13" s="1"/>
  <c r="F945" i="13"/>
  <c r="G944" i="13"/>
  <c r="J944" i="13" s="1"/>
  <c r="F943" i="13"/>
  <c r="G942" i="13"/>
  <c r="J942" i="13" s="1"/>
  <c r="F941" i="13"/>
  <c r="G940" i="13"/>
  <c r="J940" i="13" s="1"/>
  <c r="F939" i="13"/>
  <c r="G938" i="13"/>
  <c r="J938" i="13" s="1"/>
  <c r="F937" i="13"/>
  <c r="G936" i="13"/>
  <c r="F935" i="13"/>
  <c r="G934" i="13"/>
  <c r="J934" i="13" s="1"/>
  <c r="F933" i="13"/>
  <c r="G932" i="13"/>
  <c r="J932" i="13" s="1"/>
  <c r="F931" i="13"/>
  <c r="G930" i="13"/>
  <c r="J930" i="13" s="1"/>
  <c r="F929" i="13"/>
  <c r="G928" i="13"/>
  <c r="J928" i="13" s="1"/>
  <c r="F927" i="13"/>
  <c r="G926" i="13"/>
  <c r="J926" i="13" s="1"/>
  <c r="F925" i="13"/>
  <c r="G924" i="13"/>
  <c r="J924" i="13" s="1"/>
  <c r="F923" i="13"/>
  <c r="G922" i="13"/>
  <c r="J922" i="13" s="1"/>
  <c r="F921" i="13"/>
  <c r="G920" i="13"/>
  <c r="J920" i="13" s="1"/>
  <c r="F919" i="13"/>
  <c r="G918" i="13"/>
  <c r="J918" i="13" s="1"/>
  <c r="F917" i="13"/>
  <c r="G916" i="13"/>
  <c r="J916" i="13" s="1"/>
  <c r="F915" i="13"/>
  <c r="G914" i="13"/>
  <c r="J914" i="13" s="1"/>
  <c r="F913" i="13"/>
  <c r="G912" i="13"/>
  <c r="J912" i="13" s="1"/>
  <c r="F911" i="13"/>
  <c r="G910" i="13"/>
  <c r="J910" i="13" s="1"/>
  <c r="F909" i="13"/>
  <c r="G908" i="13"/>
  <c r="J908" i="13" s="1"/>
  <c r="F907" i="13"/>
  <c r="G906" i="13"/>
  <c r="J906" i="13" s="1"/>
  <c r="F905" i="13"/>
  <c r="G904" i="13"/>
  <c r="J904" i="13" s="1"/>
  <c r="F903" i="13"/>
  <c r="G902" i="13"/>
  <c r="J902" i="13" s="1"/>
  <c r="F901" i="13"/>
  <c r="G900" i="13"/>
  <c r="J900" i="13" s="1"/>
  <c r="F899" i="13"/>
  <c r="G898" i="13"/>
  <c r="J898" i="13" s="1"/>
  <c r="F897" i="13"/>
  <c r="G896" i="13"/>
  <c r="J896" i="13" s="1"/>
  <c r="F895" i="13"/>
  <c r="F946" i="13"/>
  <c r="G945" i="13"/>
  <c r="J945" i="13" s="1"/>
  <c r="F944" i="13"/>
  <c r="G943" i="13"/>
  <c r="J943" i="13" s="1"/>
  <c r="F942" i="13"/>
  <c r="G941" i="13"/>
  <c r="J941" i="13" s="1"/>
  <c r="F940" i="13"/>
  <c r="G939" i="13"/>
  <c r="J939" i="13" s="1"/>
  <c r="F938" i="13"/>
  <c r="G937" i="13"/>
  <c r="J937" i="13" s="1"/>
  <c r="F936" i="13"/>
  <c r="G935" i="13"/>
  <c r="J935" i="13" s="1"/>
  <c r="F934" i="13"/>
  <c r="G933" i="13"/>
  <c r="F932" i="13"/>
  <c r="G931" i="13"/>
  <c r="J931" i="13" s="1"/>
  <c r="F930" i="13"/>
  <c r="G929" i="13"/>
  <c r="J929" i="13" s="1"/>
  <c r="F928" i="13"/>
  <c r="G927" i="13"/>
  <c r="J927" i="13" s="1"/>
  <c r="F926" i="13"/>
  <c r="G925" i="13"/>
  <c r="F924" i="13"/>
  <c r="G923" i="13"/>
  <c r="J923" i="13" s="1"/>
  <c r="F922" i="13"/>
  <c r="G921" i="13"/>
  <c r="J921" i="13" s="1"/>
  <c r="F920" i="13"/>
  <c r="G919" i="13"/>
  <c r="J919" i="13" s="1"/>
  <c r="F918" i="13"/>
  <c r="G917" i="13"/>
  <c r="J917" i="13" s="1"/>
  <c r="F916" i="13"/>
  <c r="G915" i="13"/>
  <c r="J915" i="13" s="1"/>
  <c r="F914" i="13"/>
  <c r="G913" i="13"/>
  <c r="J913" i="13" s="1"/>
  <c r="F912" i="13"/>
  <c r="G911" i="13"/>
  <c r="J911" i="13" s="1"/>
  <c r="F910" i="13"/>
  <c r="G909" i="13"/>
  <c r="J909" i="13" s="1"/>
  <c r="F908" i="13"/>
  <c r="G907" i="13"/>
  <c r="J907" i="13" s="1"/>
  <c r="F906" i="13"/>
  <c r="G905" i="13"/>
  <c r="J905" i="13" s="1"/>
  <c r="F904" i="13"/>
  <c r="G903" i="13"/>
  <c r="J903" i="13" s="1"/>
  <c r="F902" i="13"/>
  <c r="G901" i="13"/>
  <c r="J901" i="13" s="1"/>
  <c r="G899" i="13"/>
  <c r="J899" i="13" s="1"/>
  <c r="F898" i="13"/>
  <c r="G895" i="13"/>
  <c r="J895" i="13" s="1"/>
  <c r="G894" i="13"/>
  <c r="J894" i="13" s="1"/>
  <c r="F893" i="13"/>
  <c r="G892" i="13"/>
  <c r="J892" i="13" s="1"/>
  <c r="F891" i="13"/>
  <c r="G890" i="13"/>
  <c r="J890" i="13" s="1"/>
  <c r="F889" i="13"/>
  <c r="G888" i="13"/>
  <c r="J888" i="13" s="1"/>
  <c r="F887" i="13"/>
  <c r="G886" i="13"/>
  <c r="J886" i="13" s="1"/>
  <c r="F885" i="13"/>
  <c r="G884" i="13"/>
  <c r="J884" i="13" s="1"/>
  <c r="F883" i="13"/>
  <c r="G882" i="13"/>
  <c r="F881" i="13"/>
  <c r="G880" i="13"/>
  <c r="J880" i="13" s="1"/>
  <c r="F879" i="13"/>
  <c r="G878" i="13"/>
  <c r="J878" i="13" s="1"/>
  <c r="F877" i="13"/>
  <c r="G876" i="13"/>
  <c r="J876" i="13" s="1"/>
  <c r="F875" i="13"/>
  <c r="G874" i="13"/>
  <c r="J874" i="13" s="1"/>
  <c r="F873" i="13"/>
  <c r="G872" i="13"/>
  <c r="J872" i="13" s="1"/>
  <c r="F871" i="13"/>
  <c r="G870" i="13"/>
  <c r="J870" i="13" s="1"/>
  <c r="F869" i="13"/>
  <c r="G868" i="13"/>
  <c r="J868" i="13" s="1"/>
  <c r="F867" i="13"/>
  <c r="G866" i="13"/>
  <c r="J866" i="13" s="1"/>
  <c r="F865" i="13"/>
  <c r="G864" i="13"/>
  <c r="F863" i="13"/>
  <c r="G862" i="13"/>
  <c r="J862" i="13" s="1"/>
  <c r="F861" i="13"/>
  <c r="G860" i="13"/>
  <c r="J860" i="13" s="1"/>
  <c r="F859" i="13"/>
  <c r="G858" i="13"/>
  <c r="J858" i="13" s="1"/>
  <c r="F857" i="13"/>
  <c r="G856" i="13"/>
  <c r="J856" i="13" s="1"/>
  <c r="F855" i="13"/>
  <c r="G854" i="13"/>
  <c r="F853" i="13"/>
  <c r="G852" i="13"/>
  <c r="J852" i="13" s="1"/>
  <c r="F851" i="13"/>
  <c r="G850" i="13"/>
  <c r="J850" i="13" s="1"/>
  <c r="F849" i="13"/>
  <c r="G848" i="13"/>
  <c r="J848" i="13" s="1"/>
  <c r="F847" i="13"/>
  <c r="G846" i="13"/>
  <c r="F845" i="13"/>
  <c r="G844" i="13"/>
  <c r="J844" i="13" s="1"/>
  <c r="F843" i="13"/>
  <c r="G842" i="13"/>
  <c r="J842" i="13" s="1"/>
  <c r="F841" i="13"/>
  <c r="G840" i="13"/>
  <c r="J840" i="13" s="1"/>
  <c r="F839" i="13"/>
  <c r="G838" i="13"/>
  <c r="J838" i="13" s="1"/>
  <c r="F837" i="13"/>
  <c r="G836" i="13"/>
  <c r="J836" i="13" s="1"/>
  <c r="F835" i="13"/>
  <c r="G834" i="13"/>
  <c r="F833" i="13"/>
  <c r="G832" i="13"/>
  <c r="J832" i="13" s="1"/>
  <c r="F831" i="13"/>
  <c r="G830" i="13"/>
  <c r="J830" i="13" s="1"/>
  <c r="F829" i="13"/>
  <c r="G828" i="13"/>
  <c r="J828" i="13" s="1"/>
  <c r="F827" i="13"/>
  <c r="G826" i="13"/>
  <c r="J826" i="13" s="1"/>
  <c r="F825" i="13"/>
  <c r="G824" i="13"/>
  <c r="F823" i="13"/>
  <c r="G822" i="13"/>
  <c r="J822" i="13" s="1"/>
  <c r="F821" i="13"/>
  <c r="G820" i="13"/>
  <c r="J820" i="13" s="1"/>
  <c r="F819" i="13"/>
  <c r="G818" i="13"/>
  <c r="J818" i="13" s="1"/>
  <c r="F817" i="13"/>
  <c r="G816" i="13"/>
  <c r="J816" i="13" s="1"/>
  <c r="F815" i="13"/>
  <c r="G814" i="13"/>
  <c r="J814" i="13" s="1"/>
  <c r="F813" i="13"/>
  <c r="G812" i="13"/>
  <c r="J812" i="13" s="1"/>
  <c r="F811" i="13"/>
  <c r="G810" i="13"/>
  <c r="J810" i="13" s="1"/>
  <c r="F809" i="13"/>
  <c r="G808" i="13"/>
  <c r="J808" i="13" s="1"/>
  <c r="F807" i="13"/>
  <c r="G806" i="13"/>
  <c r="F805" i="13"/>
  <c r="G804" i="13"/>
  <c r="J804" i="13" s="1"/>
  <c r="F803" i="13"/>
  <c r="G802" i="13"/>
  <c r="J802" i="13" s="1"/>
  <c r="F801" i="13"/>
  <c r="G800" i="13"/>
  <c r="J800" i="13" s="1"/>
  <c r="F799" i="13"/>
  <c r="G798" i="13"/>
  <c r="F797" i="13"/>
  <c r="G796" i="13"/>
  <c r="J796" i="13" s="1"/>
  <c r="F795" i="13"/>
  <c r="G794" i="13"/>
  <c r="J794" i="13" s="1"/>
  <c r="F793" i="13"/>
  <c r="G792" i="13"/>
  <c r="J792" i="13" s="1"/>
  <c r="F791" i="13"/>
  <c r="G790" i="13"/>
  <c r="J790" i="13" s="1"/>
  <c r="F789" i="13"/>
  <c r="G788" i="13"/>
  <c r="J788" i="13" s="1"/>
  <c r="F787" i="13"/>
  <c r="G786" i="13"/>
  <c r="F785" i="13"/>
  <c r="G784" i="13"/>
  <c r="J784" i="13" s="1"/>
  <c r="F783" i="13"/>
  <c r="G782" i="13"/>
  <c r="J782" i="13" s="1"/>
  <c r="F781" i="13"/>
  <c r="G780" i="13"/>
  <c r="F779" i="13"/>
  <c r="G778" i="13"/>
  <c r="J778" i="13" s="1"/>
  <c r="F777" i="13"/>
  <c r="G776" i="13"/>
  <c r="J776" i="13" s="1"/>
  <c r="F775" i="13"/>
  <c r="G774" i="13"/>
  <c r="J774" i="13" s="1"/>
  <c r="F773" i="13"/>
  <c r="G772" i="13"/>
  <c r="J772" i="13" s="1"/>
  <c r="F771" i="13"/>
  <c r="G770" i="13"/>
  <c r="J770" i="13" s="1"/>
  <c r="F769" i="13"/>
  <c r="G768" i="13"/>
  <c r="J768" i="13" s="1"/>
  <c r="F767" i="13"/>
  <c r="G766" i="13"/>
  <c r="J766" i="13" s="1"/>
  <c r="F765" i="13"/>
  <c r="G764" i="13"/>
  <c r="J764" i="13" s="1"/>
  <c r="F763" i="13"/>
  <c r="G762" i="13"/>
  <c r="J762" i="13" s="1"/>
  <c r="F761" i="13"/>
  <c r="G760" i="13"/>
  <c r="J760" i="13" s="1"/>
  <c r="F759" i="13"/>
  <c r="F900" i="13"/>
  <c r="G897" i="13"/>
  <c r="J897" i="13" s="1"/>
  <c r="F896" i="13"/>
  <c r="F894" i="13"/>
  <c r="G893" i="13"/>
  <c r="J893" i="13" s="1"/>
  <c r="F892" i="13"/>
  <c r="G891" i="13"/>
  <c r="J891" i="13" s="1"/>
  <c r="F890" i="13"/>
  <c r="G889" i="13"/>
  <c r="J889" i="13" s="1"/>
  <c r="F888" i="13"/>
  <c r="G887" i="13"/>
  <c r="F886" i="13"/>
  <c r="G885" i="13"/>
  <c r="F884" i="13"/>
  <c r="G883" i="13"/>
  <c r="J883" i="13" s="1"/>
  <c r="F882" i="13"/>
  <c r="G881" i="13"/>
  <c r="J881" i="13" s="1"/>
  <c r="F880" i="13"/>
  <c r="G879" i="13"/>
  <c r="J879" i="13" s="1"/>
  <c r="F878" i="13"/>
  <c r="G877" i="13"/>
  <c r="J877" i="13" s="1"/>
  <c r="F876" i="13"/>
  <c r="G875" i="13"/>
  <c r="J875" i="13" s="1"/>
  <c r="F874" i="13"/>
  <c r="G873" i="13"/>
  <c r="J873" i="13" s="1"/>
  <c r="F872" i="13"/>
  <c r="G871" i="13"/>
  <c r="J871" i="13" s="1"/>
  <c r="F870" i="13"/>
  <c r="G869" i="13"/>
  <c r="J869" i="13" s="1"/>
  <c r="F868" i="13"/>
  <c r="G867" i="13"/>
  <c r="J867" i="13" s="1"/>
  <c r="F866" i="13"/>
  <c r="G865" i="13"/>
  <c r="J865" i="13" s="1"/>
  <c r="F864" i="13"/>
  <c r="G863" i="13"/>
  <c r="J863" i="13" s="1"/>
  <c r="F862" i="13"/>
  <c r="G861" i="13"/>
  <c r="J861" i="13" s="1"/>
  <c r="F860" i="13"/>
  <c r="G859" i="13"/>
  <c r="J859" i="13" s="1"/>
  <c r="F858" i="13"/>
  <c r="G857" i="13"/>
  <c r="J857" i="13" s="1"/>
  <c r="F856" i="13"/>
  <c r="G855" i="13"/>
  <c r="J855" i="13" s="1"/>
  <c r="F854" i="13"/>
  <c r="G853" i="13"/>
  <c r="J853" i="13" s="1"/>
  <c r="F852" i="13"/>
  <c r="G851" i="13"/>
  <c r="J851" i="13" s="1"/>
  <c r="F850" i="13"/>
  <c r="G849" i="13"/>
  <c r="F848" i="13"/>
  <c r="G847" i="13"/>
  <c r="J847" i="13" s="1"/>
  <c r="F846" i="13"/>
  <c r="G845" i="13"/>
  <c r="J845" i="13" s="1"/>
  <c r="F844" i="13"/>
  <c r="G843" i="13"/>
  <c r="J843" i="13" s="1"/>
  <c r="F842" i="13"/>
  <c r="G841" i="13"/>
  <c r="J841" i="13" s="1"/>
  <c r="F840" i="13"/>
  <c r="G839" i="13"/>
  <c r="J839" i="13" s="1"/>
  <c r="F838" i="13"/>
  <c r="G837" i="13"/>
  <c r="J837" i="13" s="1"/>
  <c r="F836" i="13"/>
  <c r="G835" i="13"/>
  <c r="J835" i="13" s="1"/>
  <c r="F834" i="13"/>
  <c r="G833" i="13"/>
  <c r="J833" i="13" s="1"/>
  <c r="F832" i="13"/>
  <c r="G831" i="13"/>
  <c r="J831" i="13" s="1"/>
  <c r="F830" i="13"/>
  <c r="G829" i="13"/>
  <c r="J829" i="13" s="1"/>
  <c r="F828" i="13"/>
  <c r="G827" i="13"/>
  <c r="J827" i="13" s="1"/>
  <c r="F826" i="13"/>
  <c r="G825" i="13"/>
  <c r="J825" i="13" s="1"/>
  <c r="F824" i="13"/>
  <c r="G823" i="13"/>
  <c r="J823" i="13" s="1"/>
  <c r="F822" i="13"/>
  <c r="G821" i="13"/>
  <c r="J821" i="13" s="1"/>
  <c r="F820" i="13"/>
  <c r="G819" i="13"/>
  <c r="J819" i="13" s="1"/>
  <c r="F818" i="13"/>
  <c r="G817" i="13"/>
  <c r="J817" i="13" s="1"/>
  <c r="F816" i="13"/>
  <c r="G815" i="13"/>
  <c r="J815" i="13" s="1"/>
  <c r="F814" i="13"/>
  <c r="G813" i="13"/>
  <c r="F812" i="13"/>
  <c r="G811" i="13"/>
  <c r="J811" i="13" s="1"/>
  <c r="F810" i="13"/>
  <c r="G809" i="13"/>
  <c r="J809" i="13" s="1"/>
  <c r="F808" i="13"/>
  <c r="G807" i="13"/>
  <c r="F806" i="13"/>
  <c r="G805" i="13"/>
  <c r="J805" i="13" s="1"/>
  <c r="F804" i="13"/>
  <c r="G803" i="13"/>
  <c r="J803" i="13" s="1"/>
  <c r="F802" i="13"/>
  <c r="G801" i="13"/>
  <c r="J801" i="13" s="1"/>
  <c r="F800" i="13"/>
  <c r="G799" i="13"/>
  <c r="J799" i="13" s="1"/>
  <c r="F798" i="13"/>
  <c r="G797" i="13"/>
  <c r="J797" i="13" s="1"/>
  <c r="F796" i="13"/>
  <c r="G795" i="13"/>
  <c r="J795" i="13" s="1"/>
  <c r="F794" i="13"/>
  <c r="G793" i="13"/>
  <c r="J793" i="13" s="1"/>
  <c r="F792" i="13"/>
  <c r="G791" i="13"/>
  <c r="F790" i="13"/>
  <c r="G789" i="13"/>
  <c r="J789" i="13" s="1"/>
  <c r="F788" i="13"/>
  <c r="G787" i="13"/>
  <c r="J787" i="13" s="1"/>
  <c r="F786" i="13"/>
  <c r="G785" i="13"/>
  <c r="J785" i="13" s="1"/>
  <c r="F784" i="13"/>
  <c r="G783" i="13"/>
  <c r="F782" i="13"/>
  <c r="G781" i="13"/>
  <c r="J781" i="13" s="1"/>
  <c r="F780" i="13"/>
  <c r="G779" i="13"/>
  <c r="J779" i="13" s="1"/>
  <c r="F778" i="13"/>
  <c r="G777" i="13"/>
  <c r="J777" i="13" s="1"/>
  <c r="F776" i="13"/>
  <c r="G775" i="13"/>
  <c r="J775" i="13" s="1"/>
  <c r="F774" i="13"/>
  <c r="G773" i="13"/>
  <c r="J773" i="13" s="1"/>
  <c r="F772" i="13"/>
  <c r="G771" i="13"/>
  <c r="J771" i="13" s="1"/>
  <c r="F770" i="13"/>
  <c r="G769" i="13"/>
  <c r="J769" i="13" s="1"/>
  <c r="F768" i="13"/>
  <c r="G767" i="13"/>
  <c r="J767" i="13" s="1"/>
  <c r="F766" i="13"/>
  <c r="G765" i="13"/>
  <c r="J765" i="13" s="1"/>
  <c r="F764" i="13"/>
  <c r="G763" i="13"/>
  <c r="J763" i="13" s="1"/>
  <c r="F762" i="13"/>
  <c r="G761" i="13"/>
  <c r="J761" i="13" s="1"/>
  <c r="F760" i="13"/>
  <c r="G759" i="13"/>
  <c r="J759" i="13" s="1"/>
  <c r="G758" i="13"/>
  <c r="J758" i="13" s="1"/>
  <c r="F757" i="13"/>
  <c r="G756" i="13"/>
  <c r="J756" i="13" s="1"/>
  <c r="F755" i="13"/>
  <c r="G754" i="13"/>
  <c r="F753" i="13"/>
  <c r="G752" i="13"/>
  <c r="J752" i="13" s="1"/>
  <c r="F751" i="13"/>
  <c r="G750" i="13"/>
  <c r="J750" i="13" s="1"/>
  <c r="F749" i="13"/>
  <c r="G748" i="13"/>
  <c r="F747" i="13"/>
  <c r="G746" i="13"/>
  <c r="J746" i="13" s="1"/>
  <c r="F745" i="13"/>
  <c r="G744" i="13"/>
  <c r="J744" i="13" s="1"/>
  <c r="F743" i="13"/>
  <c r="G742" i="13"/>
  <c r="J742" i="13" s="1"/>
  <c r="F741" i="13"/>
  <c r="G740" i="13"/>
  <c r="J740" i="13" s="1"/>
  <c r="F739" i="13"/>
  <c r="G738" i="13"/>
  <c r="J738" i="13" s="1"/>
  <c r="F737" i="13"/>
  <c r="G736" i="13"/>
  <c r="J736" i="13" s="1"/>
  <c r="F735" i="13"/>
  <c r="G734" i="13"/>
  <c r="J734" i="13" s="1"/>
  <c r="F733" i="13"/>
  <c r="G732" i="13"/>
  <c r="F731" i="13"/>
  <c r="G730" i="13"/>
  <c r="J730" i="13" s="1"/>
  <c r="F729" i="13"/>
  <c r="G728" i="13"/>
  <c r="J728" i="13" s="1"/>
  <c r="F727" i="13"/>
  <c r="G726" i="13"/>
  <c r="J726" i="13" s="1"/>
  <c r="F725" i="13"/>
  <c r="G724" i="13"/>
  <c r="F723" i="13"/>
  <c r="G722" i="13"/>
  <c r="J722" i="13" s="1"/>
  <c r="F721" i="13"/>
  <c r="G720" i="13"/>
  <c r="F719" i="13"/>
  <c r="G718" i="13"/>
  <c r="J718" i="13" s="1"/>
  <c r="F717" i="13"/>
  <c r="G716" i="13"/>
  <c r="J716" i="13" s="1"/>
  <c r="F715" i="13"/>
  <c r="G714" i="13"/>
  <c r="J714" i="13" s="1"/>
  <c r="F713" i="13"/>
  <c r="G712" i="13"/>
  <c r="J712" i="13" s="1"/>
  <c r="F711" i="13"/>
  <c r="G710" i="13"/>
  <c r="J710" i="13" s="1"/>
  <c r="F709" i="13"/>
  <c r="G708" i="13"/>
  <c r="F707" i="13"/>
  <c r="G706" i="13"/>
  <c r="J706" i="13" s="1"/>
  <c r="F705" i="13"/>
  <c r="G704" i="13"/>
  <c r="J704" i="13" s="1"/>
  <c r="F703" i="13"/>
  <c r="G702" i="13"/>
  <c r="J702" i="13" s="1"/>
  <c r="F701" i="13"/>
  <c r="G700" i="13"/>
  <c r="F699" i="13"/>
  <c r="G698" i="13"/>
  <c r="F697" i="13"/>
  <c r="G696" i="13"/>
  <c r="J696" i="13" s="1"/>
  <c r="F695" i="13"/>
  <c r="G694" i="13"/>
  <c r="J694" i="13" s="1"/>
  <c r="F693" i="13"/>
  <c r="G692" i="13"/>
  <c r="J692" i="13" s="1"/>
  <c r="F691" i="13"/>
  <c r="G690" i="13"/>
  <c r="J690" i="13" s="1"/>
  <c r="F689" i="13"/>
  <c r="G688" i="13"/>
  <c r="J688" i="13" s="1"/>
  <c r="F687" i="13"/>
  <c r="G686" i="13"/>
  <c r="F685" i="13"/>
  <c r="G684" i="13"/>
  <c r="F683" i="13"/>
  <c r="G682" i="13"/>
  <c r="F681" i="13"/>
  <c r="G680" i="13"/>
  <c r="J680" i="13" s="1"/>
  <c r="F679" i="13"/>
  <c r="G678" i="13"/>
  <c r="J678" i="13" s="1"/>
  <c r="F677" i="13"/>
  <c r="G676" i="13"/>
  <c r="J676" i="13" s="1"/>
  <c r="F675" i="13"/>
  <c r="G674" i="13"/>
  <c r="J674" i="13" s="1"/>
  <c r="F673" i="13"/>
  <c r="G672" i="13"/>
  <c r="J672" i="13" s="1"/>
  <c r="F671" i="13"/>
  <c r="G670" i="13"/>
  <c r="J670" i="13" s="1"/>
  <c r="F669" i="13"/>
  <c r="G668" i="13"/>
  <c r="J668" i="13" s="1"/>
  <c r="F667" i="13"/>
  <c r="G666" i="13"/>
  <c r="F665" i="13"/>
  <c r="G664" i="13"/>
  <c r="J664" i="13" s="1"/>
  <c r="F663" i="13"/>
  <c r="G662" i="13"/>
  <c r="J662" i="13" s="1"/>
  <c r="F661" i="13"/>
  <c r="G660" i="13"/>
  <c r="J660" i="13" s="1"/>
  <c r="F659" i="13"/>
  <c r="G658" i="13"/>
  <c r="J658" i="13" s="1"/>
  <c r="F657" i="13"/>
  <c r="G656" i="13"/>
  <c r="J656" i="13" s="1"/>
  <c r="F655" i="13"/>
  <c r="G654" i="13"/>
  <c r="J654" i="13" s="1"/>
  <c r="F653" i="13"/>
  <c r="G652" i="13"/>
  <c r="J652" i="13" s="1"/>
  <c r="F651" i="13"/>
  <c r="G650" i="13"/>
  <c r="J650" i="13" s="1"/>
  <c r="F649" i="13"/>
  <c r="G648" i="13"/>
  <c r="J648" i="13" s="1"/>
  <c r="F647" i="13"/>
  <c r="G646" i="13"/>
  <c r="J646" i="13" s="1"/>
  <c r="F645" i="13"/>
  <c r="G644" i="13"/>
  <c r="J644" i="13" s="1"/>
  <c r="F643" i="13"/>
  <c r="G642" i="13"/>
  <c r="J642" i="13" s="1"/>
  <c r="F641" i="13"/>
  <c r="G640" i="13"/>
  <c r="J640" i="13" s="1"/>
  <c r="F639" i="13"/>
  <c r="G638" i="13"/>
  <c r="J638" i="13" s="1"/>
  <c r="F637" i="13"/>
  <c r="G636" i="13"/>
  <c r="J636" i="13" s="1"/>
  <c r="F635" i="13"/>
  <c r="G634" i="13"/>
  <c r="J634" i="13" s="1"/>
  <c r="F633" i="13"/>
  <c r="G632" i="13"/>
  <c r="J632" i="13" s="1"/>
  <c r="F631" i="13"/>
  <c r="G630" i="13"/>
  <c r="F629" i="13"/>
  <c r="G628" i="13"/>
  <c r="J628" i="13" s="1"/>
  <c r="F627" i="13"/>
  <c r="G626" i="13"/>
  <c r="J626" i="13" s="1"/>
  <c r="F625" i="13"/>
  <c r="G624" i="13"/>
  <c r="J624" i="13" s="1"/>
  <c r="F623" i="13"/>
  <c r="G622" i="13"/>
  <c r="J622" i="13" s="1"/>
  <c r="F621" i="13"/>
  <c r="G620" i="13"/>
  <c r="J620" i="13" s="1"/>
  <c r="F619" i="13"/>
  <c r="G618" i="13"/>
  <c r="F617" i="13"/>
  <c r="G616" i="13"/>
  <c r="J616" i="13" s="1"/>
  <c r="F615" i="13"/>
  <c r="G614" i="13"/>
  <c r="J614" i="13" s="1"/>
  <c r="F613" i="13"/>
  <c r="G612" i="13"/>
  <c r="F611" i="13"/>
  <c r="G610" i="13"/>
  <c r="J610" i="13" s="1"/>
  <c r="F609" i="13"/>
  <c r="G608" i="13"/>
  <c r="J608" i="13" s="1"/>
  <c r="F607" i="13"/>
  <c r="G606" i="13"/>
  <c r="F605" i="13"/>
  <c r="G604" i="13"/>
  <c r="J604" i="13" s="1"/>
  <c r="F603" i="13"/>
  <c r="G602" i="13"/>
  <c r="J602" i="13" s="1"/>
  <c r="F601" i="13"/>
  <c r="G600" i="13"/>
  <c r="J600" i="13" s="1"/>
  <c r="F599" i="13"/>
  <c r="G598" i="13"/>
  <c r="J598" i="13" s="1"/>
  <c r="F597" i="13"/>
  <c r="G596" i="13"/>
  <c r="J596" i="13" s="1"/>
  <c r="F595" i="13"/>
  <c r="G594" i="13"/>
  <c r="J594" i="13" s="1"/>
  <c r="F593" i="13"/>
  <c r="G592" i="13"/>
  <c r="J592" i="13" s="1"/>
  <c r="F591" i="13"/>
  <c r="G590" i="13"/>
  <c r="J590" i="13" s="1"/>
  <c r="F589" i="13"/>
  <c r="G588" i="13"/>
  <c r="J588" i="13" s="1"/>
  <c r="F587" i="13"/>
  <c r="G586" i="13"/>
  <c r="J586" i="13" s="1"/>
  <c r="F585" i="13"/>
  <c r="G584" i="13"/>
  <c r="J584" i="13" s="1"/>
  <c r="F583" i="13"/>
  <c r="G582" i="13"/>
  <c r="J582" i="13" s="1"/>
  <c r="F581" i="13"/>
  <c r="G580" i="13"/>
  <c r="J580" i="13" s="1"/>
  <c r="F579" i="13"/>
  <c r="G578" i="13"/>
  <c r="J578" i="13" s="1"/>
  <c r="F577" i="13"/>
  <c r="G576" i="13"/>
  <c r="J576" i="13" s="1"/>
  <c r="F575" i="13"/>
  <c r="G574" i="13"/>
  <c r="J574" i="13" s="1"/>
  <c r="F573" i="13"/>
  <c r="G572" i="13"/>
  <c r="J572" i="13" s="1"/>
  <c r="F571" i="13"/>
  <c r="G570" i="13"/>
  <c r="J570" i="13" s="1"/>
  <c r="F569" i="13"/>
  <c r="G568" i="13"/>
  <c r="J568" i="13" s="1"/>
  <c r="F567" i="13"/>
  <c r="G566" i="13"/>
  <c r="J566" i="13" s="1"/>
  <c r="F565" i="13"/>
  <c r="G564" i="13"/>
  <c r="J564" i="13" s="1"/>
  <c r="F563" i="13"/>
  <c r="G562" i="13"/>
  <c r="J562" i="13" s="1"/>
  <c r="F561" i="13"/>
  <c r="G560" i="13"/>
  <c r="J560" i="13" s="1"/>
  <c r="F559" i="13"/>
  <c r="G558" i="13"/>
  <c r="J558" i="13" s="1"/>
  <c r="F557" i="13"/>
  <c r="G556" i="13"/>
  <c r="J556" i="13" s="1"/>
  <c r="F555" i="13"/>
  <c r="G554" i="13"/>
  <c r="J554" i="13" s="1"/>
  <c r="F553" i="13"/>
  <c r="G552" i="13"/>
  <c r="J552" i="13" s="1"/>
  <c r="F551" i="13"/>
  <c r="G550" i="13"/>
  <c r="J550" i="13" s="1"/>
  <c r="F549" i="13"/>
  <c r="G548" i="13"/>
  <c r="J548" i="13" s="1"/>
  <c r="F547" i="13"/>
  <c r="G546" i="13"/>
  <c r="J546" i="13" s="1"/>
  <c r="F545" i="13"/>
  <c r="G544" i="13"/>
  <c r="J544" i="13" s="1"/>
  <c r="F543" i="13"/>
  <c r="G542" i="13"/>
  <c r="J542" i="13" s="1"/>
  <c r="F541" i="13"/>
  <c r="G540" i="13"/>
  <c r="J540" i="13" s="1"/>
  <c r="F539" i="13"/>
  <c r="G538" i="13"/>
  <c r="J538" i="13" s="1"/>
  <c r="F537" i="13"/>
  <c r="G536" i="13"/>
  <c r="F535" i="13"/>
  <c r="G534" i="13"/>
  <c r="J534" i="13" s="1"/>
  <c r="F533" i="13"/>
  <c r="G532" i="13"/>
  <c r="J532" i="13" s="1"/>
  <c r="F531" i="13"/>
  <c r="G530" i="13"/>
  <c r="J530" i="13" s="1"/>
  <c r="F529" i="13"/>
  <c r="G528" i="13"/>
  <c r="J528" i="13" s="1"/>
  <c r="F527" i="13"/>
  <c r="G526" i="13"/>
  <c r="J526" i="13" s="1"/>
  <c r="F525" i="13"/>
  <c r="G524" i="13"/>
  <c r="J524" i="13" s="1"/>
  <c r="F523" i="13"/>
  <c r="G522" i="13"/>
  <c r="J522" i="13" s="1"/>
  <c r="F521" i="13"/>
  <c r="G520" i="13"/>
  <c r="J520" i="13" s="1"/>
  <c r="F519" i="13"/>
  <c r="G518" i="13"/>
  <c r="J518" i="13" s="1"/>
  <c r="F517" i="13"/>
  <c r="G516" i="13"/>
  <c r="J516" i="13" s="1"/>
  <c r="F515" i="13"/>
  <c r="G514" i="13"/>
  <c r="J514" i="13" s="1"/>
  <c r="F513" i="13"/>
  <c r="G512" i="13"/>
  <c r="J512" i="13" s="1"/>
  <c r="F511" i="13"/>
  <c r="G510" i="13"/>
  <c r="F509" i="13"/>
  <c r="G508" i="13"/>
  <c r="F507" i="13"/>
  <c r="G506" i="13"/>
  <c r="J506" i="13" s="1"/>
  <c r="F505" i="13"/>
  <c r="G504" i="13"/>
  <c r="J504" i="13" s="1"/>
  <c r="F503" i="13"/>
  <c r="G502" i="13"/>
  <c r="J502" i="13" s="1"/>
  <c r="F501" i="13"/>
  <c r="F758" i="13"/>
  <c r="G757" i="13"/>
  <c r="J757" i="13" s="1"/>
  <c r="F756" i="13"/>
  <c r="G755" i="13"/>
  <c r="J755" i="13" s="1"/>
  <c r="F754" i="13"/>
  <c r="G753" i="13"/>
  <c r="J753" i="13" s="1"/>
  <c r="F752" i="13"/>
  <c r="G751" i="13"/>
  <c r="J751" i="13" s="1"/>
  <c r="F750" i="13"/>
  <c r="G749" i="13"/>
  <c r="J749" i="13" s="1"/>
  <c r="F748" i="13"/>
  <c r="G747" i="13"/>
  <c r="F746" i="13"/>
  <c r="G745" i="13"/>
  <c r="J745" i="13" s="1"/>
  <c r="F744" i="13"/>
  <c r="G743" i="13"/>
  <c r="J743" i="13" s="1"/>
  <c r="F742" i="13"/>
  <c r="G741" i="13"/>
  <c r="J741" i="13" s="1"/>
  <c r="F740" i="13"/>
  <c r="G739" i="13"/>
  <c r="J739" i="13" s="1"/>
  <c r="F738" i="13"/>
  <c r="G737" i="13"/>
  <c r="J737" i="13" s="1"/>
  <c r="F736" i="13"/>
  <c r="G735" i="13"/>
  <c r="J735" i="13" s="1"/>
  <c r="F734" i="13"/>
  <c r="G733" i="13"/>
  <c r="J733" i="13" s="1"/>
  <c r="F732" i="13"/>
  <c r="G731" i="13"/>
  <c r="J731" i="13" s="1"/>
  <c r="F730" i="13"/>
  <c r="G729" i="13"/>
  <c r="J729" i="13" s="1"/>
  <c r="F728" i="13"/>
  <c r="G727" i="13"/>
  <c r="F726" i="13"/>
  <c r="G725" i="13"/>
  <c r="J725" i="13" s="1"/>
  <c r="F724" i="13"/>
  <c r="J724" i="13" s="1"/>
  <c r="G723" i="13"/>
  <c r="J723" i="13" s="1"/>
  <c r="F722" i="13"/>
  <c r="G721" i="13"/>
  <c r="J721" i="13" s="1"/>
  <c r="F720" i="13"/>
  <c r="G719" i="13"/>
  <c r="J719" i="13" s="1"/>
  <c r="F718" i="13"/>
  <c r="G717" i="13"/>
  <c r="J717" i="13" s="1"/>
  <c r="F716" i="13"/>
  <c r="G715" i="13"/>
  <c r="J715" i="13" s="1"/>
  <c r="F714" i="13"/>
  <c r="G713" i="13"/>
  <c r="J713" i="13" s="1"/>
  <c r="F712" i="13"/>
  <c r="G711" i="13"/>
  <c r="F710" i="13"/>
  <c r="G709" i="13"/>
  <c r="J709" i="13" s="1"/>
  <c r="F708" i="13"/>
  <c r="G707" i="13"/>
  <c r="F706" i="13"/>
  <c r="G705" i="13"/>
  <c r="J705" i="13" s="1"/>
  <c r="F704" i="13"/>
  <c r="G703" i="13"/>
  <c r="J703" i="13" s="1"/>
  <c r="F702" i="13"/>
  <c r="G701" i="13"/>
  <c r="J701" i="13" s="1"/>
  <c r="F700" i="13"/>
  <c r="G699" i="13"/>
  <c r="J699" i="13" s="1"/>
  <c r="F698" i="13"/>
  <c r="G697" i="13"/>
  <c r="J697" i="13" s="1"/>
  <c r="F696" i="13"/>
  <c r="G695" i="13"/>
  <c r="J695" i="13" s="1"/>
  <c r="F694" i="13"/>
  <c r="G693" i="13"/>
  <c r="J693" i="13" s="1"/>
  <c r="F692" i="13"/>
  <c r="G691" i="13"/>
  <c r="J691" i="13" s="1"/>
  <c r="F690" i="13"/>
  <c r="G689" i="13"/>
  <c r="J689" i="13" s="1"/>
  <c r="F688" i="13"/>
  <c r="G687" i="13"/>
  <c r="F686" i="13"/>
  <c r="G685" i="13"/>
  <c r="J685" i="13" s="1"/>
  <c r="F684" i="13"/>
  <c r="G683" i="13"/>
  <c r="J683" i="13" s="1"/>
  <c r="F682" i="13"/>
  <c r="G681" i="13"/>
  <c r="J681" i="13" s="1"/>
  <c r="F680" i="13"/>
  <c r="G679" i="13"/>
  <c r="J679" i="13" s="1"/>
  <c r="F678" i="13"/>
  <c r="G677" i="13"/>
  <c r="J677" i="13" s="1"/>
  <c r="F676" i="13"/>
  <c r="G675" i="13"/>
  <c r="J675" i="13" s="1"/>
  <c r="F674" i="13"/>
  <c r="G673" i="13"/>
  <c r="J673" i="13" s="1"/>
  <c r="F672" i="13"/>
  <c r="G671" i="13"/>
  <c r="J671" i="13" s="1"/>
  <c r="F670" i="13"/>
  <c r="G669" i="13"/>
  <c r="J669" i="13" s="1"/>
  <c r="F668" i="13"/>
  <c r="G667" i="13"/>
  <c r="J667" i="13" s="1"/>
  <c r="F666" i="13"/>
  <c r="G665" i="13"/>
  <c r="J665" i="13" s="1"/>
  <c r="F664" i="13"/>
  <c r="G663" i="13"/>
  <c r="J663" i="13" s="1"/>
  <c r="F662" i="13"/>
  <c r="G661" i="13"/>
  <c r="J661" i="13" s="1"/>
  <c r="F660" i="13"/>
  <c r="G659" i="13"/>
  <c r="J659" i="13" s="1"/>
  <c r="F658" i="13"/>
  <c r="G657" i="13"/>
  <c r="J657" i="13" s="1"/>
  <c r="F656" i="13"/>
  <c r="G655" i="13"/>
  <c r="J655" i="13" s="1"/>
  <c r="F654" i="13"/>
  <c r="G653" i="13"/>
  <c r="J653" i="13" s="1"/>
  <c r="F652" i="13"/>
  <c r="G651" i="13"/>
  <c r="F650" i="13"/>
  <c r="G649" i="13"/>
  <c r="J649" i="13" s="1"/>
  <c r="F648" i="13"/>
  <c r="G647" i="13"/>
  <c r="J647" i="13" s="1"/>
  <c r="F646" i="13"/>
  <c r="G645" i="13"/>
  <c r="J645" i="13" s="1"/>
  <c r="F644" i="13"/>
  <c r="G643" i="13"/>
  <c r="J643" i="13" s="1"/>
  <c r="F642" i="13"/>
  <c r="G641" i="13"/>
  <c r="J641" i="13" s="1"/>
  <c r="F640" i="13"/>
  <c r="G639" i="13"/>
  <c r="J639" i="13" s="1"/>
  <c r="F638" i="13"/>
  <c r="G637" i="13"/>
  <c r="J637" i="13" s="1"/>
  <c r="F636" i="13"/>
  <c r="G635" i="13"/>
  <c r="F634" i="13"/>
  <c r="G633" i="13"/>
  <c r="J633" i="13" s="1"/>
  <c r="F632" i="13"/>
  <c r="G631" i="13"/>
  <c r="F630" i="13"/>
  <c r="G629" i="13"/>
  <c r="J629" i="13" s="1"/>
  <c r="F628" i="13"/>
  <c r="G627" i="13"/>
  <c r="F626" i="13"/>
  <c r="G625" i="13"/>
  <c r="J625" i="13" s="1"/>
  <c r="F624" i="13"/>
  <c r="G623" i="13"/>
  <c r="J623" i="13" s="1"/>
  <c r="F622" i="13"/>
  <c r="G621" i="13"/>
  <c r="J621" i="13" s="1"/>
  <c r="F620" i="13"/>
  <c r="G619" i="13"/>
  <c r="F618" i="13"/>
  <c r="G617" i="13"/>
  <c r="J617" i="13" s="1"/>
  <c r="F616" i="13"/>
  <c r="G615" i="13"/>
  <c r="J615" i="13" s="1"/>
  <c r="F614" i="13"/>
  <c r="G613" i="13"/>
  <c r="J613" i="13" s="1"/>
  <c r="F612" i="13"/>
  <c r="G611" i="13"/>
  <c r="J611" i="13" s="1"/>
  <c r="F610" i="13"/>
  <c r="G609" i="13"/>
  <c r="J609" i="13" s="1"/>
  <c r="F608" i="13"/>
  <c r="G607" i="13"/>
  <c r="J607" i="13" s="1"/>
  <c r="F606" i="13"/>
  <c r="G605" i="13"/>
  <c r="J605" i="13" s="1"/>
  <c r="F604" i="13"/>
  <c r="G603" i="13"/>
  <c r="J603" i="13" s="1"/>
  <c r="F602" i="13"/>
  <c r="G601" i="13"/>
  <c r="J601" i="13" s="1"/>
  <c r="F600" i="13"/>
  <c r="G599" i="13"/>
  <c r="F598" i="13"/>
  <c r="G597" i="13"/>
  <c r="J597" i="13" s="1"/>
  <c r="F596" i="13"/>
  <c r="G595" i="13"/>
  <c r="J595" i="13" s="1"/>
  <c r="F594" i="13"/>
  <c r="G593" i="13"/>
  <c r="J593" i="13" s="1"/>
  <c r="F592" i="13"/>
  <c r="G591" i="13"/>
  <c r="J591" i="13" s="1"/>
  <c r="F590" i="13"/>
  <c r="G589" i="13"/>
  <c r="J589" i="13" s="1"/>
  <c r="F588" i="13"/>
  <c r="G587" i="13"/>
  <c r="F586" i="13"/>
  <c r="G585" i="13"/>
  <c r="J585" i="13" s="1"/>
  <c r="F584" i="13"/>
  <c r="G583" i="13"/>
  <c r="J583" i="13" s="1"/>
  <c r="F582" i="13"/>
  <c r="G581" i="13"/>
  <c r="J581" i="13" s="1"/>
  <c r="F580" i="13"/>
  <c r="G579" i="13"/>
  <c r="J579" i="13" s="1"/>
  <c r="F578" i="13"/>
  <c r="G577" i="13"/>
  <c r="J577" i="13" s="1"/>
  <c r="F576" i="13"/>
  <c r="G575" i="13"/>
  <c r="J575" i="13" s="1"/>
  <c r="F574" i="13"/>
  <c r="G573" i="13"/>
  <c r="J573" i="13" s="1"/>
  <c r="F572" i="13"/>
  <c r="G571" i="13"/>
  <c r="J571" i="13" s="1"/>
  <c r="F570" i="13"/>
  <c r="G569" i="13"/>
  <c r="J569" i="13" s="1"/>
  <c r="F568" i="13"/>
  <c r="G567" i="13"/>
  <c r="J567" i="13" s="1"/>
  <c r="F566" i="13"/>
  <c r="G565" i="13"/>
  <c r="J565" i="13" s="1"/>
  <c r="F564" i="13"/>
  <c r="G563" i="13"/>
  <c r="J563" i="13" s="1"/>
  <c r="F562" i="13"/>
  <c r="G561" i="13"/>
  <c r="J561" i="13" s="1"/>
  <c r="F560" i="13"/>
  <c r="G559" i="13"/>
  <c r="F558" i="13"/>
  <c r="G557" i="13"/>
  <c r="J557" i="13" s="1"/>
  <c r="F556" i="13"/>
  <c r="G555" i="13"/>
  <c r="J555" i="13" s="1"/>
  <c r="F554" i="13"/>
  <c r="G553" i="13"/>
  <c r="J553" i="13" s="1"/>
  <c r="F552" i="13"/>
  <c r="G551" i="13"/>
  <c r="J551" i="13" s="1"/>
  <c r="F550" i="13"/>
  <c r="G549" i="13"/>
  <c r="J549" i="13" s="1"/>
  <c r="F548" i="13"/>
  <c r="G547" i="13"/>
  <c r="J547" i="13" s="1"/>
  <c r="F546" i="13"/>
  <c r="G545" i="13"/>
  <c r="J545" i="13" s="1"/>
  <c r="F544" i="13"/>
  <c r="G543" i="13"/>
  <c r="F542" i="13"/>
  <c r="G541" i="13"/>
  <c r="J541" i="13" s="1"/>
  <c r="F540" i="13"/>
  <c r="G539" i="13"/>
  <c r="J539" i="13" s="1"/>
  <c r="F538" i="13"/>
  <c r="G537" i="13"/>
  <c r="J537" i="13" s="1"/>
  <c r="F536" i="13"/>
  <c r="G535" i="13"/>
  <c r="J535" i="13" s="1"/>
  <c r="F534" i="13"/>
  <c r="G533" i="13"/>
  <c r="F532" i="13"/>
  <c r="G531" i="13"/>
  <c r="J531" i="13" s="1"/>
  <c r="F530" i="13"/>
  <c r="G529" i="13"/>
  <c r="J529" i="13" s="1"/>
  <c r="F528" i="13"/>
  <c r="G527" i="13"/>
  <c r="J527" i="13" s="1"/>
  <c r="F526" i="13"/>
  <c r="G525" i="13"/>
  <c r="J525" i="13" s="1"/>
  <c r="F524" i="13"/>
  <c r="G523" i="13"/>
  <c r="J523" i="13" s="1"/>
  <c r="F522" i="13"/>
  <c r="G521" i="13"/>
  <c r="J521" i="13" s="1"/>
  <c r="F520" i="13"/>
  <c r="G519" i="13"/>
  <c r="J519" i="13" s="1"/>
  <c r="F518" i="13"/>
  <c r="G517" i="13"/>
  <c r="J517" i="13" s="1"/>
  <c r="F516" i="13"/>
  <c r="G515" i="13"/>
  <c r="F514" i="13"/>
  <c r="G513" i="13"/>
  <c r="J513" i="13" s="1"/>
  <c r="F512" i="13"/>
  <c r="G511" i="13"/>
  <c r="J511" i="13" s="1"/>
  <c r="F510" i="13"/>
  <c r="G509" i="13"/>
  <c r="J509" i="13" s="1"/>
  <c r="F508" i="13"/>
  <c r="G507" i="13"/>
  <c r="J507" i="13" s="1"/>
  <c r="F506" i="13"/>
  <c r="G505" i="13"/>
  <c r="J505" i="13" s="1"/>
  <c r="F504" i="13"/>
  <c r="G503" i="13"/>
  <c r="J503" i="13" s="1"/>
  <c r="F502" i="13"/>
  <c r="G501" i="13"/>
  <c r="J501" i="13" s="1"/>
  <c r="G500" i="13"/>
  <c r="J500" i="13" s="1"/>
  <c r="F499" i="13"/>
  <c r="G498" i="13"/>
  <c r="J498" i="13" s="1"/>
  <c r="F497" i="13"/>
  <c r="G496" i="13"/>
  <c r="J496" i="13" s="1"/>
  <c r="F495" i="13"/>
  <c r="G494" i="13"/>
  <c r="J494" i="13" s="1"/>
  <c r="F493" i="13"/>
  <c r="G492" i="13"/>
  <c r="J492" i="13" s="1"/>
  <c r="F491" i="13"/>
  <c r="G490" i="13"/>
  <c r="J490" i="13" s="1"/>
  <c r="F489" i="13"/>
  <c r="G488" i="13"/>
  <c r="J488" i="13" s="1"/>
  <c r="F487" i="13"/>
  <c r="G486" i="13"/>
  <c r="J486" i="13" s="1"/>
  <c r="F485" i="13"/>
  <c r="G484" i="13"/>
  <c r="J484" i="13" s="1"/>
  <c r="F483" i="13"/>
  <c r="G482" i="13"/>
  <c r="J482" i="13" s="1"/>
  <c r="F481" i="13"/>
  <c r="G480" i="13"/>
  <c r="J480" i="13" s="1"/>
  <c r="F479" i="13"/>
  <c r="G478" i="13"/>
  <c r="J478" i="13" s="1"/>
  <c r="F477" i="13"/>
  <c r="G476" i="13"/>
  <c r="J476" i="13" s="1"/>
  <c r="F475" i="13"/>
  <c r="G474" i="13"/>
  <c r="J474" i="13" s="1"/>
  <c r="F473" i="13"/>
  <c r="G472" i="13"/>
  <c r="F471" i="13"/>
  <c r="G470" i="13"/>
  <c r="J470" i="13" s="1"/>
  <c r="F469" i="13"/>
  <c r="G468" i="13"/>
  <c r="J468" i="13" s="1"/>
  <c r="F467" i="13"/>
  <c r="G466" i="13"/>
  <c r="J466" i="13" s="1"/>
  <c r="F465" i="13"/>
  <c r="G464" i="13"/>
  <c r="J464" i="13" s="1"/>
  <c r="F463" i="13"/>
  <c r="G462" i="13"/>
  <c r="J462" i="13" s="1"/>
  <c r="F461" i="13"/>
  <c r="G460" i="13"/>
  <c r="J460" i="13" s="1"/>
  <c r="F459" i="13"/>
  <c r="G458" i="13"/>
  <c r="J458" i="13" s="1"/>
  <c r="F457" i="13"/>
  <c r="G456" i="13"/>
  <c r="J456" i="13" s="1"/>
  <c r="F455" i="13"/>
  <c r="G454" i="13"/>
  <c r="J454" i="13" s="1"/>
  <c r="F453" i="13"/>
  <c r="G452" i="13"/>
  <c r="J452" i="13" s="1"/>
  <c r="F451" i="13"/>
  <c r="G450" i="13"/>
  <c r="J450" i="13" s="1"/>
  <c r="F449" i="13"/>
  <c r="G448" i="13"/>
  <c r="J448" i="13" s="1"/>
  <c r="F447" i="13"/>
  <c r="G446" i="13"/>
  <c r="J446" i="13" s="1"/>
  <c r="F445" i="13"/>
  <c r="G444" i="13"/>
  <c r="F443" i="13"/>
  <c r="G442" i="13"/>
  <c r="J442" i="13" s="1"/>
  <c r="F441" i="13"/>
  <c r="G440" i="13"/>
  <c r="J440" i="13" s="1"/>
  <c r="F439" i="13"/>
  <c r="G438" i="13"/>
  <c r="J438" i="13" s="1"/>
  <c r="F437" i="13"/>
  <c r="G436" i="13"/>
  <c r="J436" i="13" s="1"/>
  <c r="F435" i="13"/>
  <c r="G434" i="13"/>
  <c r="J434" i="13" s="1"/>
  <c r="F433" i="13"/>
  <c r="G432" i="13"/>
  <c r="J432" i="13" s="1"/>
  <c r="F431" i="13"/>
  <c r="G430" i="13"/>
  <c r="J430" i="13" s="1"/>
  <c r="F429" i="13"/>
  <c r="G428" i="13"/>
  <c r="J428" i="13" s="1"/>
  <c r="F427" i="13"/>
  <c r="G426" i="13"/>
  <c r="J426" i="13" s="1"/>
  <c r="F425" i="13"/>
  <c r="G424" i="13"/>
  <c r="J424" i="13" s="1"/>
  <c r="F423" i="13"/>
  <c r="G422" i="13"/>
  <c r="J422" i="13" s="1"/>
  <c r="F421" i="13"/>
  <c r="G420" i="13"/>
  <c r="F419" i="13"/>
  <c r="G418" i="13"/>
  <c r="J418" i="13" s="1"/>
  <c r="F417" i="13"/>
  <c r="G416" i="13"/>
  <c r="F415" i="13"/>
  <c r="G414" i="13"/>
  <c r="J414" i="13" s="1"/>
  <c r="F413" i="13"/>
  <c r="G412" i="13"/>
  <c r="J412" i="13" s="1"/>
  <c r="F411" i="13"/>
  <c r="G410" i="13"/>
  <c r="J410" i="13" s="1"/>
  <c r="F409" i="13"/>
  <c r="G408" i="13"/>
  <c r="J408" i="13" s="1"/>
  <c r="F407" i="13"/>
  <c r="G406" i="13"/>
  <c r="J406" i="13" s="1"/>
  <c r="F405" i="13"/>
  <c r="G404" i="13"/>
  <c r="J404" i="13" s="1"/>
  <c r="F403" i="13"/>
  <c r="G402" i="13"/>
  <c r="J402" i="13" s="1"/>
  <c r="F401" i="13"/>
  <c r="G400" i="13"/>
  <c r="J400" i="13" s="1"/>
  <c r="F399" i="13"/>
  <c r="G398" i="13"/>
  <c r="J398" i="13" s="1"/>
  <c r="F397" i="13"/>
  <c r="G396" i="13"/>
  <c r="J396" i="13" s="1"/>
  <c r="F395" i="13"/>
  <c r="G394" i="13"/>
  <c r="J394" i="13" s="1"/>
  <c r="F393" i="13"/>
  <c r="G392" i="13"/>
  <c r="J392" i="13" s="1"/>
  <c r="F391" i="13"/>
  <c r="G390" i="13"/>
  <c r="J390" i="13" s="1"/>
  <c r="F389" i="13"/>
  <c r="G388" i="13"/>
  <c r="J388" i="13" s="1"/>
  <c r="F387" i="13"/>
  <c r="G386" i="13"/>
  <c r="J386" i="13" s="1"/>
  <c r="F385" i="13"/>
  <c r="G384" i="13"/>
  <c r="J384" i="13" s="1"/>
  <c r="F383" i="13"/>
  <c r="G382" i="13"/>
  <c r="J382" i="13" s="1"/>
  <c r="F381" i="13"/>
  <c r="G380" i="13"/>
  <c r="J380" i="13" s="1"/>
  <c r="F379" i="13"/>
  <c r="G378" i="13"/>
  <c r="J378" i="13" s="1"/>
  <c r="F377" i="13"/>
  <c r="G376" i="13"/>
  <c r="J376" i="13" s="1"/>
  <c r="F375" i="13"/>
  <c r="G374" i="13"/>
  <c r="J374" i="13" s="1"/>
  <c r="F373" i="13"/>
  <c r="G372" i="13"/>
  <c r="J372" i="13" s="1"/>
  <c r="F371" i="13"/>
  <c r="G370" i="13"/>
  <c r="J370" i="13" s="1"/>
  <c r="F369" i="13"/>
  <c r="G368" i="13"/>
  <c r="J368" i="13" s="1"/>
  <c r="F367" i="13"/>
  <c r="G366" i="13"/>
  <c r="J366" i="13" s="1"/>
  <c r="F365" i="13"/>
  <c r="G364" i="13"/>
  <c r="J364" i="13" s="1"/>
  <c r="F363" i="13"/>
  <c r="G362" i="13"/>
  <c r="J362" i="13" s="1"/>
  <c r="F361" i="13"/>
  <c r="G360" i="13"/>
  <c r="J360" i="13" s="1"/>
  <c r="F359" i="13"/>
  <c r="G358" i="13"/>
  <c r="J358" i="13" s="1"/>
  <c r="F357" i="13"/>
  <c r="G356" i="13"/>
  <c r="J356" i="13" s="1"/>
  <c r="F355" i="13"/>
  <c r="G354" i="13"/>
  <c r="J354" i="13" s="1"/>
  <c r="F353" i="13"/>
  <c r="G352" i="13"/>
  <c r="J352" i="13" s="1"/>
  <c r="F351" i="13"/>
  <c r="G350" i="13"/>
  <c r="J350" i="13" s="1"/>
  <c r="F349" i="13"/>
  <c r="G348" i="13"/>
  <c r="J348" i="13" s="1"/>
  <c r="F347" i="13"/>
  <c r="G346" i="13"/>
  <c r="J346" i="13" s="1"/>
  <c r="F345" i="13"/>
  <c r="G344" i="13"/>
  <c r="J344" i="13" s="1"/>
  <c r="F343" i="13"/>
  <c r="G342" i="13"/>
  <c r="J342" i="13" s="1"/>
  <c r="F341" i="13"/>
  <c r="G340" i="13"/>
  <c r="J340" i="13" s="1"/>
  <c r="F339" i="13"/>
  <c r="G338" i="13"/>
  <c r="J338" i="13" s="1"/>
  <c r="F337" i="13"/>
  <c r="G336" i="13"/>
  <c r="J336" i="13" s="1"/>
  <c r="F335" i="13"/>
  <c r="G334" i="13"/>
  <c r="J334" i="13" s="1"/>
  <c r="F333" i="13"/>
  <c r="G332" i="13"/>
  <c r="F331" i="13"/>
  <c r="G330" i="13"/>
  <c r="J330" i="13" s="1"/>
  <c r="F329" i="13"/>
  <c r="G328" i="13"/>
  <c r="J328" i="13" s="1"/>
  <c r="F327" i="13"/>
  <c r="G326" i="13"/>
  <c r="J326" i="13" s="1"/>
  <c r="F325" i="13"/>
  <c r="G324" i="13"/>
  <c r="J324" i="13" s="1"/>
  <c r="F323" i="13"/>
  <c r="G322" i="13"/>
  <c r="J322" i="13" s="1"/>
  <c r="F321" i="13"/>
  <c r="G320" i="13"/>
  <c r="J320" i="13" s="1"/>
  <c r="F319" i="13"/>
  <c r="G318" i="13"/>
  <c r="J318" i="13" s="1"/>
  <c r="F317" i="13"/>
  <c r="G316" i="13"/>
  <c r="J316" i="13" s="1"/>
  <c r="F315" i="13"/>
  <c r="G314" i="13"/>
  <c r="J314" i="13" s="1"/>
  <c r="F313" i="13"/>
  <c r="G312" i="13"/>
  <c r="J312" i="13" s="1"/>
  <c r="F311" i="13"/>
  <c r="G310" i="13"/>
  <c r="J310" i="13" s="1"/>
  <c r="F309" i="13"/>
  <c r="G308" i="13"/>
  <c r="F307" i="13"/>
  <c r="G306" i="13"/>
  <c r="J306" i="13" s="1"/>
  <c r="F305" i="13"/>
  <c r="G304" i="13"/>
  <c r="J304" i="13" s="1"/>
  <c r="F303" i="13"/>
  <c r="G302" i="13"/>
  <c r="F301" i="13"/>
  <c r="G300" i="13"/>
  <c r="J300" i="13" s="1"/>
  <c r="F299" i="13"/>
  <c r="G298" i="13"/>
  <c r="J298" i="13" s="1"/>
  <c r="F297" i="13"/>
  <c r="G296" i="13"/>
  <c r="J296" i="13" s="1"/>
  <c r="F295" i="13"/>
  <c r="G294" i="13"/>
  <c r="J294" i="13" s="1"/>
  <c r="F293" i="13"/>
  <c r="G292" i="13"/>
  <c r="J292" i="13" s="1"/>
  <c r="F291" i="13"/>
  <c r="G290" i="13"/>
  <c r="J290" i="13" s="1"/>
  <c r="F289" i="13"/>
  <c r="G288" i="13"/>
  <c r="J288" i="13" s="1"/>
  <c r="F287" i="13"/>
  <c r="G286" i="13"/>
  <c r="J286" i="13" s="1"/>
  <c r="F285" i="13"/>
  <c r="G284" i="13"/>
  <c r="J284" i="13" s="1"/>
  <c r="F283" i="13"/>
  <c r="G282" i="13"/>
  <c r="J282" i="13" s="1"/>
  <c r="F281" i="13"/>
  <c r="G280" i="13"/>
  <c r="J280" i="13" s="1"/>
  <c r="F279" i="13"/>
  <c r="G278" i="13"/>
  <c r="J278" i="13" s="1"/>
  <c r="F277" i="13"/>
  <c r="G276" i="13"/>
  <c r="J276" i="13" s="1"/>
  <c r="F275" i="13"/>
  <c r="G274" i="13"/>
  <c r="J274" i="13" s="1"/>
  <c r="F273" i="13"/>
  <c r="G272" i="13"/>
  <c r="J272" i="13" s="1"/>
  <c r="F271" i="13"/>
  <c r="G270" i="13"/>
  <c r="J270" i="13" s="1"/>
  <c r="F269" i="13"/>
  <c r="G268" i="13"/>
  <c r="J268" i="13" s="1"/>
  <c r="F267" i="13"/>
  <c r="G266" i="13"/>
  <c r="J266" i="13" s="1"/>
  <c r="F265" i="13"/>
  <c r="G264" i="13"/>
  <c r="J264" i="13" s="1"/>
  <c r="F263" i="13"/>
  <c r="G262" i="13"/>
  <c r="J262" i="13" s="1"/>
  <c r="F500" i="13"/>
  <c r="G499" i="13"/>
  <c r="J499" i="13" s="1"/>
  <c r="F498" i="13"/>
  <c r="G497" i="13"/>
  <c r="J497" i="13" s="1"/>
  <c r="F496" i="13"/>
  <c r="G495" i="13"/>
  <c r="J495" i="13" s="1"/>
  <c r="F494" i="13"/>
  <c r="G493" i="13"/>
  <c r="J493" i="13" s="1"/>
  <c r="F492" i="13"/>
  <c r="G491" i="13"/>
  <c r="J491" i="13" s="1"/>
  <c r="F490" i="13"/>
  <c r="G489" i="13"/>
  <c r="J489" i="13" s="1"/>
  <c r="F488" i="13"/>
  <c r="G487" i="13"/>
  <c r="J487" i="13" s="1"/>
  <c r="F486" i="13"/>
  <c r="G485" i="13"/>
  <c r="J485" i="13" s="1"/>
  <c r="F484" i="13"/>
  <c r="G483" i="13"/>
  <c r="J483" i="13" s="1"/>
  <c r="F482" i="13"/>
  <c r="G481" i="13"/>
  <c r="F480" i="13"/>
  <c r="G479" i="13"/>
  <c r="J479" i="13" s="1"/>
  <c r="F478" i="13"/>
  <c r="G477" i="13"/>
  <c r="J477" i="13" s="1"/>
  <c r="F476" i="13"/>
  <c r="G475" i="13"/>
  <c r="J475" i="13" s="1"/>
  <c r="F474" i="13"/>
  <c r="G473" i="13"/>
  <c r="J473" i="13" s="1"/>
  <c r="F472" i="13"/>
  <c r="G471" i="13"/>
  <c r="J471" i="13" s="1"/>
  <c r="F470" i="13"/>
  <c r="G469" i="13"/>
  <c r="J469" i="13" s="1"/>
  <c r="F468" i="13"/>
  <c r="G467" i="13"/>
  <c r="J467" i="13" s="1"/>
  <c r="F466" i="13"/>
  <c r="G465" i="13"/>
  <c r="J465" i="13" s="1"/>
  <c r="F464" i="13"/>
  <c r="G463" i="13"/>
  <c r="J463" i="13" s="1"/>
  <c r="F462" i="13"/>
  <c r="G461" i="13"/>
  <c r="J461" i="13" s="1"/>
  <c r="F460" i="13"/>
  <c r="G459" i="13"/>
  <c r="J459" i="13" s="1"/>
  <c r="F458" i="13"/>
  <c r="G457" i="13"/>
  <c r="J457" i="13" s="1"/>
  <c r="F456" i="13"/>
  <c r="G455" i="13"/>
  <c r="J455" i="13" s="1"/>
  <c r="F454" i="13"/>
  <c r="G453" i="13"/>
  <c r="F452" i="13"/>
  <c r="G451" i="13"/>
  <c r="F450" i="13"/>
  <c r="G449" i="13"/>
  <c r="J449" i="13" s="1"/>
  <c r="F448" i="13"/>
  <c r="G447" i="13"/>
  <c r="J447" i="13" s="1"/>
  <c r="F446" i="13"/>
  <c r="G445" i="13"/>
  <c r="F444" i="13"/>
  <c r="G443" i="13"/>
  <c r="J443" i="13" s="1"/>
  <c r="F442" i="13"/>
  <c r="G441" i="13"/>
  <c r="J441" i="13" s="1"/>
  <c r="F440" i="13"/>
  <c r="G439" i="13"/>
  <c r="J439" i="13" s="1"/>
  <c r="F438" i="13"/>
  <c r="G437" i="13"/>
  <c r="F436" i="13"/>
  <c r="G435" i="13"/>
  <c r="J435" i="13" s="1"/>
  <c r="F434" i="13"/>
  <c r="G433" i="13"/>
  <c r="J433" i="13" s="1"/>
  <c r="F432" i="13"/>
  <c r="G431" i="13"/>
  <c r="J431" i="13" s="1"/>
  <c r="F430" i="13"/>
  <c r="G429" i="13"/>
  <c r="F428" i="13"/>
  <c r="G427" i="13"/>
  <c r="J427" i="13" s="1"/>
  <c r="F426" i="13"/>
  <c r="G425" i="13"/>
  <c r="J425" i="13" s="1"/>
  <c r="F424" i="13"/>
  <c r="G423" i="13"/>
  <c r="J423" i="13" s="1"/>
  <c r="F422" i="13"/>
  <c r="G421" i="13"/>
  <c r="J421" i="13" s="1"/>
  <c r="F420" i="13"/>
  <c r="G419" i="13"/>
  <c r="F418" i="13"/>
  <c r="G417" i="13"/>
  <c r="J417" i="13" s="1"/>
  <c r="F416" i="13"/>
  <c r="G415" i="13"/>
  <c r="J415" i="13" s="1"/>
  <c r="F414" i="13"/>
  <c r="G413" i="13"/>
  <c r="J413" i="13" s="1"/>
  <c r="F412" i="13"/>
  <c r="G411" i="13"/>
  <c r="J411" i="13" s="1"/>
  <c r="F410" i="13"/>
  <c r="G409" i="13"/>
  <c r="F408" i="13"/>
  <c r="G407" i="13"/>
  <c r="J407" i="13" s="1"/>
  <c r="F406" i="13"/>
  <c r="G405" i="13"/>
  <c r="J405" i="13" s="1"/>
  <c r="F404" i="13"/>
  <c r="G403" i="13"/>
  <c r="J403" i="13" s="1"/>
  <c r="F402" i="13"/>
  <c r="G401" i="13"/>
  <c r="J401" i="13" s="1"/>
  <c r="F400" i="13"/>
  <c r="G399" i="13"/>
  <c r="J399" i="13" s="1"/>
  <c r="F398" i="13"/>
  <c r="G397" i="13"/>
  <c r="J397" i="13" s="1"/>
  <c r="F396" i="13"/>
  <c r="G395" i="13"/>
  <c r="J395" i="13" s="1"/>
  <c r="F394" i="13"/>
  <c r="G393" i="13"/>
  <c r="J393" i="13" s="1"/>
  <c r="F392" i="13"/>
  <c r="G391" i="13"/>
  <c r="J391" i="13" s="1"/>
  <c r="F390" i="13"/>
  <c r="G389" i="13"/>
  <c r="J389" i="13" s="1"/>
  <c r="F388" i="13"/>
  <c r="G387" i="13"/>
  <c r="J387" i="13" s="1"/>
  <c r="F386" i="13"/>
  <c r="G385" i="13"/>
  <c r="J385" i="13" s="1"/>
  <c r="F384" i="13"/>
  <c r="G383" i="13"/>
  <c r="J383" i="13" s="1"/>
  <c r="F382" i="13"/>
  <c r="G381" i="13"/>
  <c r="J381" i="13" s="1"/>
  <c r="F380" i="13"/>
  <c r="G379" i="13"/>
  <c r="J379" i="13" s="1"/>
  <c r="F378" i="13"/>
  <c r="G377" i="13"/>
  <c r="J377" i="13" s="1"/>
  <c r="F376" i="13"/>
  <c r="G375" i="13"/>
  <c r="J375" i="13" s="1"/>
  <c r="F374" i="13"/>
  <c r="G373" i="13"/>
  <c r="J373" i="13" s="1"/>
  <c r="F372" i="13"/>
  <c r="G371" i="13"/>
  <c r="J371" i="13" s="1"/>
  <c r="F370" i="13"/>
  <c r="G369" i="13"/>
  <c r="F368" i="13"/>
  <c r="G367" i="13"/>
  <c r="J367" i="13" s="1"/>
  <c r="F366" i="13"/>
  <c r="G365" i="13"/>
  <c r="J365" i="13" s="1"/>
  <c r="F364" i="13"/>
  <c r="G363" i="13"/>
  <c r="J363" i="13" s="1"/>
  <c r="F362" i="13"/>
  <c r="G361" i="13"/>
  <c r="J361" i="13" s="1"/>
  <c r="F360" i="13"/>
  <c r="G359" i="13"/>
  <c r="J359" i="13" s="1"/>
  <c r="F358" i="13"/>
  <c r="G357" i="13"/>
  <c r="J357" i="13" s="1"/>
  <c r="F356" i="13"/>
  <c r="G355" i="13"/>
  <c r="F354" i="13"/>
  <c r="G353" i="13"/>
  <c r="J353" i="13" s="1"/>
  <c r="F352" i="13"/>
  <c r="G351" i="13"/>
  <c r="F350" i="13"/>
  <c r="G349" i="13"/>
  <c r="J349" i="13" s="1"/>
  <c r="F348" i="13"/>
  <c r="G347" i="13"/>
  <c r="J347" i="13" s="1"/>
  <c r="F346" i="13"/>
  <c r="G345" i="13"/>
  <c r="F344" i="13"/>
  <c r="G343" i="13"/>
  <c r="J343" i="13" s="1"/>
  <c r="F342" i="13"/>
  <c r="G341" i="13"/>
  <c r="J341" i="13" s="1"/>
  <c r="F340" i="13"/>
  <c r="G339" i="13"/>
  <c r="J339" i="13" s="1"/>
  <c r="F338" i="13"/>
  <c r="G337" i="13"/>
  <c r="J337" i="13" s="1"/>
  <c r="F336" i="13"/>
  <c r="G335" i="13"/>
  <c r="J335" i="13" s="1"/>
  <c r="F334" i="13"/>
  <c r="G333" i="13"/>
  <c r="J333" i="13" s="1"/>
  <c r="F332" i="13"/>
  <c r="G331" i="13"/>
  <c r="J331" i="13" s="1"/>
  <c r="F330" i="13"/>
  <c r="G329" i="13"/>
  <c r="J329" i="13" s="1"/>
  <c r="F328" i="13"/>
  <c r="G327" i="13"/>
  <c r="J327" i="13" s="1"/>
  <c r="F326" i="13"/>
  <c r="G325" i="13"/>
  <c r="J325" i="13" s="1"/>
  <c r="F324" i="13"/>
  <c r="G323" i="13"/>
  <c r="J323" i="13" s="1"/>
  <c r="F322" i="13"/>
  <c r="G321" i="13"/>
  <c r="J321" i="13" s="1"/>
  <c r="F320" i="13"/>
  <c r="G319" i="13"/>
  <c r="J319" i="13" s="1"/>
  <c r="F318" i="13"/>
  <c r="G317" i="13"/>
  <c r="J317" i="13" s="1"/>
  <c r="F316" i="13"/>
  <c r="G315" i="13"/>
  <c r="F314" i="13"/>
  <c r="G313" i="13"/>
  <c r="J313" i="13" s="1"/>
  <c r="F312" i="13"/>
  <c r="G311" i="13"/>
  <c r="J311" i="13" s="1"/>
  <c r="F310" i="13"/>
  <c r="G309" i="13"/>
  <c r="J309" i="13" s="1"/>
  <c r="F308" i="13"/>
  <c r="G307" i="13"/>
  <c r="F306" i="13"/>
  <c r="G305" i="13"/>
  <c r="J305" i="13" s="1"/>
  <c r="F304" i="13"/>
  <c r="G303" i="13"/>
  <c r="J303" i="13" s="1"/>
  <c r="F302" i="13"/>
  <c r="J302" i="13" s="1"/>
  <c r="G301" i="13"/>
  <c r="J301" i="13" s="1"/>
  <c r="F300" i="13"/>
  <c r="G299" i="13"/>
  <c r="J299" i="13" s="1"/>
  <c r="F298" i="13"/>
  <c r="G297" i="13"/>
  <c r="J297" i="13" s="1"/>
  <c r="F296" i="13"/>
  <c r="G295" i="13"/>
  <c r="F294" i="13"/>
  <c r="G293" i="13"/>
  <c r="F292" i="13"/>
  <c r="G291" i="13"/>
  <c r="J291" i="13" s="1"/>
  <c r="F290" i="13"/>
  <c r="G289" i="13"/>
  <c r="J289" i="13" s="1"/>
  <c r="F288" i="13"/>
  <c r="G287" i="13"/>
  <c r="J287" i="13" s="1"/>
  <c r="F286" i="13"/>
  <c r="G285" i="13"/>
  <c r="J285" i="13" s="1"/>
  <c r="F284" i="13"/>
  <c r="G283" i="13"/>
  <c r="J283" i="13" s="1"/>
  <c r="F282" i="13"/>
  <c r="G281" i="13"/>
  <c r="J281" i="13" s="1"/>
  <c r="F280" i="13"/>
  <c r="G279" i="13"/>
  <c r="J279" i="13" s="1"/>
  <c r="F278" i="13"/>
  <c r="G277" i="13"/>
  <c r="J277" i="13" s="1"/>
  <c r="F276" i="13"/>
  <c r="G275" i="13"/>
  <c r="J275" i="13" s="1"/>
  <c r="F274" i="13"/>
  <c r="G273" i="13"/>
  <c r="J273" i="13" s="1"/>
  <c r="F272" i="13"/>
  <c r="G271" i="13"/>
  <c r="J271" i="13" s="1"/>
  <c r="F270" i="13"/>
  <c r="G269" i="13"/>
  <c r="J269" i="13" s="1"/>
  <c r="F268" i="13"/>
  <c r="G267" i="13"/>
  <c r="J267" i="13" s="1"/>
  <c r="F266" i="13"/>
  <c r="G265" i="13"/>
  <c r="J265" i="13" s="1"/>
  <c r="F264" i="13"/>
  <c r="G263" i="13"/>
  <c r="J263" i="13" s="1"/>
  <c r="F262" i="13"/>
  <c r="G261" i="13"/>
  <c r="J261" i="13" s="1"/>
  <c r="F260" i="13"/>
  <c r="G259" i="13"/>
  <c r="J259" i="13" s="1"/>
  <c r="F258" i="13"/>
  <c r="G257" i="13"/>
  <c r="F256" i="13"/>
  <c r="G255" i="13"/>
  <c r="J255" i="13" s="1"/>
  <c r="F254" i="13"/>
  <c r="G253" i="13"/>
  <c r="J253" i="13" s="1"/>
  <c r="F252" i="13"/>
  <c r="G251" i="13"/>
  <c r="J251" i="13" s="1"/>
  <c r="F250" i="13"/>
  <c r="G249" i="13"/>
  <c r="J249" i="13" s="1"/>
  <c r="F248" i="13"/>
  <c r="G247" i="13"/>
  <c r="J247" i="13" s="1"/>
  <c r="F246" i="13"/>
  <c r="G245" i="13"/>
  <c r="F244" i="13"/>
  <c r="G243" i="13"/>
  <c r="J243" i="13" s="1"/>
  <c r="F242" i="13"/>
  <c r="G241" i="13"/>
  <c r="J241" i="13" s="1"/>
  <c r="F240" i="13"/>
  <c r="G239" i="13"/>
  <c r="F238" i="13"/>
  <c r="G237" i="13"/>
  <c r="J237" i="13" s="1"/>
  <c r="F236" i="13"/>
  <c r="G235" i="13"/>
  <c r="F234" i="13"/>
  <c r="G233" i="13"/>
  <c r="J233" i="13" s="1"/>
  <c r="F232" i="13"/>
  <c r="G231" i="13"/>
  <c r="J231" i="13" s="1"/>
  <c r="F230" i="13"/>
  <c r="G229" i="13"/>
  <c r="J229" i="13" s="1"/>
  <c r="F228" i="13"/>
  <c r="G227" i="13"/>
  <c r="J227" i="13" s="1"/>
  <c r="F226" i="13"/>
  <c r="G225" i="13"/>
  <c r="J225" i="13" s="1"/>
  <c r="F224" i="13"/>
  <c r="G223" i="13"/>
  <c r="J223" i="13" s="1"/>
  <c r="F222" i="13"/>
  <c r="G221" i="13"/>
  <c r="J221" i="13" s="1"/>
  <c r="F220" i="13"/>
  <c r="G219" i="13"/>
  <c r="F218" i="13"/>
  <c r="G217" i="13"/>
  <c r="J217" i="13" s="1"/>
  <c r="F216" i="13"/>
  <c r="G215" i="13"/>
  <c r="J215" i="13" s="1"/>
  <c r="F214" i="13"/>
  <c r="G213" i="13"/>
  <c r="J213" i="13" s="1"/>
  <c r="F212" i="13"/>
  <c r="G211" i="13"/>
  <c r="F210" i="13"/>
  <c r="G209" i="13"/>
  <c r="J209" i="13" s="1"/>
  <c r="F208" i="13"/>
  <c r="G207" i="13"/>
  <c r="J207" i="13" s="1"/>
  <c r="F206" i="13"/>
  <c r="G205" i="13"/>
  <c r="J205" i="13" s="1"/>
  <c r="F204" i="13"/>
  <c r="G203" i="13"/>
  <c r="J203" i="13" s="1"/>
  <c r="F202" i="13"/>
  <c r="G201" i="13"/>
  <c r="J201" i="13" s="1"/>
  <c r="F200" i="13"/>
  <c r="G199" i="13"/>
  <c r="J199" i="13" s="1"/>
  <c r="F198" i="13"/>
  <c r="G197" i="13"/>
  <c r="J197" i="13" s="1"/>
  <c r="F196" i="13"/>
  <c r="G195" i="13"/>
  <c r="F194" i="13"/>
  <c r="G193" i="13"/>
  <c r="J193" i="13" s="1"/>
  <c r="F192" i="13"/>
  <c r="G191" i="13"/>
  <c r="F190" i="13"/>
  <c r="G189" i="13"/>
  <c r="J189" i="13" s="1"/>
  <c r="F188" i="13"/>
  <c r="G187" i="13"/>
  <c r="J187" i="13" s="1"/>
  <c r="F186" i="13"/>
  <c r="G185" i="13"/>
  <c r="J185" i="13" s="1"/>
  <c r="F184" i="13"/>
  <c r="G183" i="13"/>
  <c r="J183" i="13" s="1"/>
  <c r="F182" i="13"/>
  <c r="G181" i="13"/>
  <c r="J181" i="13" s="1"/>
  <c r="F180" i="13"/>
  <c r="G179" i="13"/>
  <c r="J179" i="13" s="1"/>
  <c r="F178" i="13"/>
  <c r="G177" i="13"/>
  <c r="F176" i="13"/>
  <c r="G175" i="13"/>
  <c r="J175" i="13" s="1"/>
  <c r="F174" i="13"/>
  <c r="G173" i="13"/>
  <c r="J173" i="13" s="1"/>
  <c r="F172" i="13"/>
  <c r="G171" i="13"/>
  <c r="J171" i="13" s="1"/>
  <c r="F170" i="13"/>
  <c r="G169" i="13"/>
  <c r="J169" i="13" s="1"/>
  <c r="F168" i="13"/>
  <c r="G167" i="13"/>
  <c r="J167" i="13" s="1"/>
  <c r="F166" i="13"/>
  <c r="G165" i="13"/>
  <c r="J165" i="13" s="1"/>
  <c r="F164" i="13"/>
  <c r="G163" i="13"/>
  <c r="J163" i="13" s="1"/>
  <c r="F162" i="13"/>
  <c r="G161" i="13"/>
  <c r="J161" i="13" s="1"/>
  <c r="F160" i="13"/>
  <c r="G159" i="13"/>
  <c r="J159" i="13" s="1"/>
  <c r="F158" i="13"/>
  <c r="G157" i="13"/>
  <c r="J157" i="13" s="1"/>
  <c r="F156" i="13"/>
  <c r="G155" i="13"/>
  <c r="J155" i="13" s="1"/>
  <c r="F154" i="13"/>
  <c r="G153" i="13"/>
  <c r="J153" i="13" s="1"/>
  <c r="F152" i="13"/>
  <c r="G151" i="13"/>
  <c r="J151" i="13" s="1"/>
  <c r="F150" i="13"/>
  <c r="G149" i="13"/>
  <c r="J149" i="13" s="1"/>
  <c r="F148" i="13"/>
  <c r="G147" i="13"/>
  <c r="J147" i="13" s="1"/>
  <c r="F146" i="13"/>
  <c r="G145" i="13"/>
  <c r="J145" i="13" s="1"/>
  <c r="F144" i="13"/>
  <c r="G143" i="13"/>
  <c r="J143" i="13" s="1"/>
  <c r="F142" i="13"/>
  <c r="G141" i="13"/>
  <c r="F140" i="13"/>
  <c r="G139" i="13"/>
  <c r="J139" i="13" s="1"/>
  <c r="F138" i="13"/>
  <c r="G137" i="13"/>
  <c r="J137" i="13" s="1"/>
  <c r="F136" i="13"/>
  <c r="G135" i="13"/>
  <c r="J135" i="13" s="1"/>
  <c r="F134" i="13"/>
  <c r="G133" i="13"/>
  <c r="J133" i="13" s="1"/>
  <c r="F132" i="13"/>
  <c r="G131" i="13"/>
  <c r="J131" i="13" s="1"/>
  <c r="F130" i="13"/>
  <c r="G129" i="13"/>
  <c r="J129" i="13" s="1"/>
  <c r="F128" i="13"/>
  <c r="G127" i="13"/>
  <c r="J127" i="13" s="1"/>
  <c r="F126" i="13"/>
  <c r="G125" i="13"/>
  <c r="J125" i="13" s="1"/>
  <c r="F124" i="13"/>
  <c r="G123" i="13"/>
  <c r="J123" i="13" s="1"/>
  <c r="F122" i="13"/>
  <c r="G121" i="13"/>
  <c r="J121" i="13" s="1"/>
  <c r="F120" i="13"/>
  <c r="G119" i="13"/>
  <c r="J119" i="13" s="1"/>
  <c r="F118" i="13"/>
  <c r="G117" i="13"/>
  <c r="J117" i="13" s="1"/>
  <c r="F116" i="13"/>
  <c r="G115" i="13"/>
  <c r="J115" i="13" s="1"/>
  <c r="F114" i="13"/>
  <c r="G113" i="13"/>
  <c r="J113" i="13" s="1"/>
  <c r="F112" i="13"/>
  <c r="G111" i="13"/>
  <c r="F110" i="13"/>
  <c r="G109" i="13"/>
  <c r="J109" i="13" s="1"/>
  <c r="F108" i="13"/>
  <c r="G107" i="13"/>
  <c r="J107" i="13" s="1"/>
  <c r="F106" i="13"/>
  <c r="G105" i="13"/>
  <c r="J105" i="13" s="1"/>
  <c r="F104" i="13"/>
  <c r="G103" i="13"/>
  <c r="F102" i="13"/>
  <c r="G101" i="13"/>
  <c r="J101" i="13" s="1"/>
  <c r="F100" i="13"/>
  <c r="G99" i="13"/>
  <c r="J99" i="13" s="1"/>
  <c r="F98" i="13"/>
  <c r="G97" i="13"/>
  <c r="J97" i="13" s="1"/>
  <c r="F96" i="13"/>
  <c r="G95" i="13"/>
  <c r="J95" i="13" s="1"/>
  <c r="F94" i="13"/>
  <c r="G93" i="13"/>
  <c r="J93" i="13" s="1"/>
  <c r="F92" i="13"/>
  <c r="G91" i="13"/>
  <c r="J91" i="13" s="1"/>
  <c r="F90" i="13"/>
  <c r="G89" i="13"/>
  <c r="J89" i="13" s="1"/>
  <c r="F88" i="13"/>
  <c r="G87" i="13"/>
  <c r="J87" i="13" s="1"/>
  <c r="F86" i="13"/>
  <c r="G85" i="13"/>
  <c r="J85" i="13" s="1"/>
  <c r="F84" i="13"/>
  <c r="G83" i="13"/>
  <c r="J83" i="13" s="1"/>
  <c r="F82" i="13"/>
  <c r="G81" i="13"/>
  <c r="F80" i="13"/>
  <c r="G79" i="13"/>
  <c r="J79" i="13" s="1"/>
  <c r="F78" i="13"/>
  <c r="G77" i="13"/>
  <c r="F76" i="13"/>
  <c r="G75" i="13"/>
  <c r="F74" i="13"/>
  <c r="G73" i="13"/>
  <c r="F72" i="13"/>
  <c r="G71" i="13"/>
  <c r="J71" i="13" s="1"/>
  <c r="F70" i="13"/>
  <c r="G69" i="13"/>
  <c r="J69" i="13" s="1"/>
  <c r="F68" i="13"/>
  <c r="G67" i="13"/>
  <c r="J67" i="13" s="1"/>
  <c r="F66" i="13"/>
  <c r="G65" i="13"/>
  <c r="J65" i="13" s="1"/>
  <c r="F64" i="13"/>
  <c r="G63" i="13"/>
  <c r="F62" i="13"/>
  <c r="G61" i="13"/>
  <c r="J61" i="13" s="1"/>
  <c r="F60" i="13"/>
  <c r="G59" i="13"/>
  <c r="J59" i="13" s="1"/>
  <c r="F58" i="13"/>
  <c r="G57" i="13"/>
  <c r="J57" i="13" s="1"/>
  <c r="F56" i="13"/>
  <c r="G55" i="13"/>
  <c r="J55" i="13" s="1"/>
  <c r="F54" i="13"/>
  <c r="G53" i="13"/>
  <c r="J53" i="13" s="1"/>
  <c r="F52" i="13"/>
  <c r="G51" i="13"/>
  <c r="J51" i="13" s="1"/>
  <c r="F50" i="13"/>
  <c r="G49" i="13"/>
  <c r="J49" i="13" s="1"/>
  <c r="F48" i="13"/>
  <c r="G47" i="13"/>
  <c r="J47" i="13" s="1"/>
  <c r="F46" i="13"/>
  <c r="G45" i="13"/>
  <c r="J45" i="13" s="1"/>
  <c r="F44" i="13"/>
  <c r="G43" i="13"/>
  <c r="J43" i="13" s="1"/>
  <c r="F42" i="13"/>
  <c r="G41" i="13"/>
  <c r="J41" i="13" s="1"/>
  <c r="F40" i="13"/>
  <c r="F39" i="13"/>
  <c r="F38" i="13"/>
  <c r="G37" i="13"/>
  <c r="J37" i="13" s="1"/>
  <c r="G36" i="13"/>
  <c r="J36" i="13" s="1"/>
  <c r="G35" i="13"/>
  <c r="J35" i="13" s="1"/>
  <c r="F34" i="13"/>
  <c r="F33" i="13"/>
  <c r="F32" i="13"/>
  <c r="F31" i="13"/>
  <c r="G30" i="13"/>
  <c r="F29" i="13"/>
  <c r="G28" i="13"/>
  <c r="J28" i="13" s="1"/>
  <c r="F27" i="13"/>
  <c r="F26" i="13"/>
  <c r="F25" i="13"/>
  <c r="G24" i="13"/>
  <c r="J24" i="13" s="1"/>
  <c r="G23" i="13"/>
  <c r="J23" i="13" s="1"/>
  <c r="F22" i="13"/>
  <c r="F21" i="13"/>
  <c r="F20" i="13"/>
  <c r="F261" i="13"/>
  <c r="G260" i="13"/>
  <c r="J260" i="13" s="1"/>
  <c r="F259" i="13"/>
  <c r="G258" i="13"/>
  <c r="J258" i="13" s="1"/>
  <c r="F257" i="13"/>
  <c r="G256" i="13"/>
  <c r="J256" i="13" s="1"/>
  <c r="F255" i="13"/>
  <c r="G254" i="13"/>
  <c r="J254" i="13" s="1"/>
  <c r="F253" i="13"/>
  <c r="G252" i="13"/>
  <c r="J252" i="13" s="1"/>
  <c r="F251" i="13"/>
  <c r="G250" i="13"/>
  <c r="J250" i="13" s="1"/>
  <c r="F249" i="13"/>
  <c r="G248" i="13"/>
  <c r="J248" i="13" s="1"/>
  <c r="F247" i="13"/>
  <c r="G246" i="13"/>
  <c r="J246" i="13" s="1"/>
  <c r="F245" i="13"/>
  <c r="G244" i="13"/>
  <c r="J244" i="13" s="1"/>
  <c r="F243" i="13"/>
  <c r="G242" i="13"/>
  <c r="J242" i="13" s="1"/>
  <c r="F241" i="13"/>
  <c r="G240" i="13"/>
  <c r="J240" i="13" s="1"/>
  <c r="F239" i="13"/>
  <c r="G238" i="13"/>
  <c r="J238" i="13" s="1"/>
  <c r="F237" i="13"/>
  <c r="G236" i="13"/>
  <c r="J236" i="13" s="1"/>
  <c r="F235" i="13"/>
  <c r="G234" i="13"/>
  <c r="J234" i="13" s="1"/>
  <c r="F233" i="13"/>
  <c r="G232" i="13"/>
  <c r="J232" i="13" s="1"/>
  <c r="F231" i="13"/>
  <c r="G230" i="13"/>
  <c r="J230" i="13" s="1"/>
  <c r="F229" i="13"/>
  <c r="G228" i="13"/>
  <c r="J228" i="13" s="1"/>
  <c r="F227" i="13"/>
  <c r="G226" i="13"/>
  <c r="J226" i="13" s="1"/>
  <c r="F225" i="13"/>
  <c r="G224" i="13"/>
  <c r="J224" i="13" s="1"/>
  <c r="F223" i="13"/>
  <c r="G222" i="13"/>
  <c r="J222" i="13" s="1"/>
  <c r="F221" i="13"/>
  <c r="G220" i="13"/>
  <c r="J220" i="13" s="1"/>
  <c r="F219" i="13"/>
  <c r="G218" i="13"/>
  <c r="J218" i="13" s="1"/>
  <c r="F217" i="13"/>
  <c r="G216" i="13"/>
  <c r="F215" i="13"/>
  <c r="G214" i="13"/>
  <c r="J214" i="13" s="1"/>
  <c r="F213" i="13"/>
  <c r="G212" i="13"/>
  <c r="J212" i="13" s="1"/>
  <c r="F211" i="13"/>
  <c r="G210" i="13"/>
  <c r="J210" i="13" s="1"/>
  <c r="F209" i="13"/>
  <c r="G208" i="13"/>
  <c r="J208" i="13" s="1"/>
  <c r="F207" i="13"/>
  <c r="G206" i="13"/>
  <c r="J206" i="13" s="1"/>
  <c r="F205" i="13"/>
  <c r="G204" i="13"/>
  <c r="J204" i="13" s="1"/>
  <c r="F203" i="13"/>
  <c r="G202" i="13"/>
  <c r="J202" i="13" s="1"/>
  <c r="F201" i="13"/>
  <c r="G200" i="13"/>
  <c r="J200" i="13" s="1"/>
  <c r="F199" i="13"/>
  <c r="G198" i="13"/>
  <c r="J198" i="13" s="1"/>
  <c r="F197" i="13"/>
  <c r="G196" i="13"/>
  <c r="J196" i="13" s="1"/>
  <c r="F195" i="13"/>
  <c r="G194" i="13"/>
  <c r="J194" i="13" s="1"/>
  <c r="F193" i="13"/>
  <c r="G192" i="13"/>
  <c r="J192" i="13" s="1"/>
  <c r="F191" i="13"/>
  <c r="G190" i="13"/>
  <c r="J190" i="13" s="1"/>
  <c r="F189" i="13"/>
  <c r="G188" i="13"/>
  <c r="J188" i="13" s="1"/>
  <c r="F187" i="13"/>
  <c r="G186" i="13"/>
  <c r="J186" i="13" s="1"/>
  <c r="F185" i="13"/>
  <c r="G184" i="13"/>
  <c r="F183" i="13"/>
  <c r="G182" i="13"/>
  <c r="J182" i="13" s="1"/>
  <c r="F181" i="13"/>
  <c r="G180" i="13"/>
  <c r="J180" i="13" s="1"/>
  <c r="F179" i="13"/>
  <c r="G178" i="13"/>
  <c r="J178" i="13" s="1"/>
  <c r="F177" i="13"/>
  <c r="G176" i="13"/>
  <c r="J176" i="13" s="1"/>
  <c r="F175" i="13"/>
  <c r="G174" i="13"/>
  <c r="J174" i="13" s="1"/>
  <c r="F173" i="13"/>
  <c r="G172" i="13"/>
  <c r="F171" i="13"/>
  <c r="G170" i="13"/>
  <c r="J170" i="13" s="1"/>
  <c r="F169" i="13"/>
  <c r="G168" i="13"/>
  <c r="J168" i="13" s="1"/>
  <c r="F167" i="13"/>
  <c r="G166" i="13"/>
  <c r="J166" i="13" s="1"/>
  <c r="F165" i="13"/>
  <c r="G164" i="13"/>
  <c r="J164" i="13" s="1"/>
  <c r="F163" i="13"/>
  <c r="G162" i="13"/>
  <c r="J162" i="13" s="1"/>
  <c r="F161" i="13"/>
  <c r="G160" i="13"/>
  <c r="J160" i="13" s="1"/>
  <c r="F159" i="13"/>
  <c r="G158" i="13"/>
  <c r="J158" i="13" s="1"/>
  <c r="F157" i="13"/>
  <c r="G156" i="13"/>
  <c r="J156" i="13" s="1"/>
  <c r="F155" i="13"/>
  <c r="G154" i="13"/>
  <c r="J154" i="13" s="1"/>
  <c r="F153" i="13"/>
  <c r="G152" i="13"/>
  <c r="J152" i="13" s="1"/>
  <c r="F151" i="13"/>
  <c r="G150" i="13"/>
  <c r="J150" i="13" s="1"/>
  <c r="F149" i="13"/>
  <c r="G148" i="13"/>
  <c r="J148" i="13" s="1"/>
  <c r="F147" i="13"/>
  <c r="G146" i="13"/>
  <c r="J146" i="13" s="1"/>
  <c r="F145" i="13"/>
  <c r="G144" i="13"/>
  <c r="J144" i="13" s="1"/>
  <c r="F143" i="13"/>
  <c r="G142" i="13"/>
  <c r="J142" i="13" s="1"/>
  <c r="F141" i="13"/>
  <c r="G140" i="13"/>
  <c r="J140" i="13" s="1"/>
  <c r="F139" i="13"/>
  <c r="G138" i="13"/>
  <c r="J138" i="13" s="1"/>
  <c r="F137" i="13"/>
  <c r="G136" i="13"/>
  <c r="J136" i="13" s="1"/>
  <c r="F135" i="13"/>
  <c r="G134" i="13"/>
  <c r="J134" i="13" s="1"/>
  <c r="F133" i="13"/>
  <c r="G132" i="13"/>
  <c r="J132" i="13" s="1"/>
  <c r="F131" i="13"/>
  <c r="G130" i="13"/>
  <c r="J130" i="13" s="1"/>
  <c r="F129" i="13"/>
  <c r="G128" i="13"/>
  <c r="J128" i="13" s="1"/>
  <c r="F127" i="13"/>
  <c r="G126" i="13"/>
  <c r="J126" i="13" s="1"/>
  <c r="F125" i="13"/>
  <c r="G124" i="13"/>
  <c r="J124" i="13" s="1"/>
  <c r="F123" i="13"/>
  <c r="G122" i="13"/>
  <c r="J122" i="13" s="1"/>
  <c r="F121" i="13"/>
  <c r="G120" i="13"/>
  <c r="F119" i="13"/>
  <c r="G118" i="13"/>
  <c r="J118" i="13" s="1"/>
  <c r="F117" i="13"/>
  <c r="G116" i="13"/>
  <c r="J116" i="13" s="1"/>
  <c r="F115" i="13"/>
  <c r="G114" i="13"/>
  <c r="J114" i="13" s="1"/>
  <c r="F113" i="13"/>
  <c r="G112" i="13"/>
  <c r="J112" i="13" s="1"/>
  <c r="F111" i="13"/>
  <c r="G110" i="13"/>
  <c r="J110" i="13" s="1"/>
  <c r="F109" i="13"/>
  <c r="G108" i="13"/>
  <c r="J108" i="13" s="1"/>
  <c r="F107" i="13"/>
  <c r="G106" i="13"/>
  <c r="J106" i="13" s="1"/>
  <c r="F105" i="13"/>
  <c r="G104" i="13"/>
  <c r="J104" i="13" s="1"/>
  <c r="F103" i="13"/>
  <c r="G102" i="13"/>
  <c r="J102" i="13" s="1"/>
  <c r="F101" i="13"/>
  <c r="G100" i="13"/>
  <c r="J100" i="13" s="1"/>
  <c r="F99" i="13"/>
  <c r="G98" i="13"/>
  <c r="J98" i="13" s="1"/>
  <c r="F97" i="13"/>
  <c r="G96" i="13"/>
  <c r="J96" i="13" s="1"/>
  <c r="F95" i="13"/>
  <c r="G94" i="13"/>
  <c r="J94" i="13" s="1"/>
  <c r="F93" i="13"/>
  <c r="G92" i="13"/>
  <c r="F91" i="13"/>
  <c r="G90" i="13"/>
  <c r="J90" i="13" s="1"/>
  <c r="F89" i="13"/>
  <c r="G88" i="13"/>
  <c r="J88" i="13" s="1"/>
  <c r="F87" i="13"/>
  <c r="G86" i="13"/>
  <c r="J86" i="13" s="1"/>
  <c r="F85" i="13"/>
  <c r="G84" i="13"/>
  <c r="J84" i="13" s="1"/>
  <c r="F83" i="13"/>
  <c r="G82" i="13"/>
  <c r="J82" i="13" s="1"/>
  <c r="F81" i="13"/>
  <c r="G80" i="13"/>
  <c r="J80" i="13" s="1"/>
  <c r="F79" i="13"/>
  <c r="G78" i="13"/>
  <c r="J78" i="13" s="1"/>
  <c r="F77" i="13"/>
  <c r="J77" i="13" s="1"/>
  <c r="G76" i="13"/>
  <c r="J76" i="13" s="1"/>
  <c r="F75" i="13"/>
  <c r="G74" i="13"/>
  <c r="J74" i="13" s="1"/>
  <c r="F73" i="13"/>
  <c r="G72" i="13"/>
  <c r="J72" i="13" s="1"/>
  <c r="F71" i="13"/>
  <c r="G70" i="13"/>
  <c r="J70" i="13" s="1"/>
  <c r="F69" i="13"/>
  <c r="G68" i="13"/>
  <c r="J68" i="13" s="1"/>
  <c r="F67" i="13"/>
  <c r="G66" i="13"/>
  <c r="J66" i="13" s="1"/>
  <c r="F65" i="13"/>
  <c r="G64" i="13"/>
  <c r="J64" i="13" s="1"/>
  <c r="F63" i="13"/>
  <c r="G62" i="13"/>
  <c r="J62" i="13" s="1"/>
  <c r="F61" i="13"/>
  <c r="G60" i="13"/>
  <c r="F59" i="13"/>
  <c r="G58" i="13"/>
  <c r="J58" i="13" s="1"/>
  <c r="F57" i="13"/>
  <c r="G56" i="13"/>
  <c r="J56" i="13" s="1"/>
  <c r="F55" i="13"/>
  <c r="G54" i="13"/>
  <c r="J54" i="13" s="1"/>
  <c r="F53" i="13"/>
  <c r="G52" i="13"/>
  <c r="J52" i="13" s="1"/>
  <c r="F51" i="13"/>
  <c r="G50" i="13"/>
  <c r="J50" i="13" s="1"/>
  <c r="F49" i="13"/>
  <c r="G48" i="13"/>
  <c r="J48" i="13" s="1"/>
  <c r="F47" i="13"/>
  <c r="G46" i="13"/>
  <c r="J46" i="13" s="1"/>
  <c r="F45" i="13"/>
  <c r="G44" i="13"/>
  <c r="J44" i="13" s="1"/>
  <c r="F43" i="13"/>
  <c r="G42" i="13"/>
  <c r="J42" i="13" s="1"/>
  <c r="F41" i="13"/>
  <c r="G40" i="13"/>
  <c r="J40" i="13" s="1"/>
  <c r="G39" i="13"/>
  <c r="J39" i="13" s="1"/>
  <c r="G38" i="13"/>
  <c r="J38" i="13" s="1"/>
  <c r="F37" i="13"/>
  <c r="F36" i="13"/>
  <c r="F35" i="13"/>
  <c r="G34" i="13"/>
  <c r="J34" i="13" s="1"/>
  <c r="G33" i="13"/>
  <c r="J33" i="13" s="1"/>
  <c r="G32" i="13"/>
  <c r="J32" i="13" s="1"/>
  <c r="G31" i="13"/>
  <c r="J31" i="13" s="1"/>
  <c r="F30" i="13"/>
  <c r="G29" i="13"/>
  <c r="J29" i="13" s="1"/>
  <c r="F28" i="13"/>
  <c r="G27" i="13"/>
  <c r="J27" i="13" s="1"/>
  <c r="G26" i="13"/>
  <c r="J26" i="13" s="1"/>
  <c r="G25" i="13"/>
  <c r="J25" i="13" s="1"/>
  <c r="F24" i="13"/>
  <c r="F23" i="13"/>
  <c r="G22" i="13"/>
  <c r="J22" i="13" s="1"/>
  <c r="G21" i="13"/>
  <c r="J21" i="13" s="1"/>
  <c r="G20" i="13"/>
  <c r="J20" i="13" s="1"/>
  <c r="F1019" i="12"/>
  <c r="G1018" i="12"/>
  <c r="J1018" i="12" s="1"/>
  <c r="F1017" i="12"/>
  <c r="G1016" i="12"/>
  <c r="J1016" i="12" s="1"/>
  <c r="F1015" i="12"/>
  <c r="G1014" i="12"/>
  <c r="J1014" i="12" s="1"/>
  <c r="F1013" i="12"/>
  <c r="G1012" i="12"/>
  <c r="J1012" i="12" s="1"/>
  <c r="F1011" i="12"/>
  <c r="G1010" i="12"/>
  <c r="J1010" i="12" s="1"/>
  <c r="F1009" i="12"/>
  <c r="G1008" i="12"/>
  <c r="J1008" i="12" s="1"/>
  <c r="F1007" i="12"/>
  <c r="G1006" i="12"/>
  <c r="J1006" i="12" s="1"/>
  <c r="F1005" i="12"/>
  <c r="G1004" i="12"/>
  <c r="J1004" i="12" s="1"/>
  <c r="F1003" i="12"/>
  <c r="G1002" i="12"/>
  <c r="J1002" i="12" s="1"/>
  <c r="F1001" i="12"/>
  <c r="G1000" i="12"/>
  <c r="J1000" i="12" s="1"/>
  <c r="F999" i="12"/>
  <c r="G998" i="12"/>
  <c r="J998" i="12" s="1"/>
  <c r="F997" i="12"/>
  <c r="G996" i="12"/>
  <c r="J996" i="12" s="1"/>
  <c r="F995" i="12"/>
  <c r="G994" i="12"/>
  <c r="J994" i="12" s="1"/>
  <c r="F993" i="12"/>
  <c r="G992" i="12"/>
  <c r="J992" i="12" s="1"/>
  <c r="F991" i="12"/>
  <c r="G990" i="12"/>
  <c r="J990" i="12" s="1"/>
  <c r="F989" i="12"/>
  <c r="G988" i="12"/>
  <c r="J988" i="12" s="1"/>
  <c r="F987" i="12"/>
  <c r="G986" i="12"/>
  <c r="J986" i="12" s="1"/>
  <c r="F985" i="12"/>
  <c r="G984" i="12"/>
  <c r="J984" i="12" s="1"/>
  <c r="F983" i="12"/>
  <c r="G982" i="12"/>
  <c r="J982" i="12" s="1"/>
  <c r="F981" i="12"/>
  <c r="G980" i="12"/>
  <c r="J980" i="12" s="1"/>
  <c r="F979" i="12"/>
  <c r="G978" i="12"/>
  <c r="J978" i="12" s="1"/>
  <c r="F977" i="12"/>
  <c r="G976" i="12"/>
  <c r="J976" i="12" s="1"/>
  <c r="F975" i="12"/>
  <c r="G974" i="12"/>
  <c r="J974" i="12" s="1"/>
  <c r="F973" i="12"/>
  <c r="G972" i="12"/>
  <c r="J972" i="12" s="1"/>
  <c r="F971" i="12"/>
  <c r="G970" i="12"/>
  <c r="J970" i="12" s="1"/>
  <c r="F969" i="12"/>
  <c r="G968" i="12"/>
  <c r="J968" i="12" s="1"/>
  <c r="F967" i="12"/>
  <c r="G966" i="12"/>
  <c r="J966" i="12" s="1"/>
  <c r="F965" i="12"/>
  <c r="G964" i="12"/>
  <c r="J964" i="12" s="1"/>
  <c r="F963" i="12"/>
  <c r="G962" i="12"/>
  <c r="J962" i="12" s="1"/>
  <c r="F961" i="12"/>
  <c r="G960" i="12"/>
  <c r="J960" i="12" s="1"/>
  <c r="F959" i="12"/>
  <c r="G958" i="12"/>
  <c r="J958" i="12" s="1"/>
  <c r="F957" i="12"/>
  <c r="G956" i="12"/>
  <c r="J956" i="12" s="1"/>
  <c r="F955" i="12"/>
  <c r="G954" i="12"/>
  <c r="J954" i="12" s="1"/>
  <c r="F953" i="12"/>
  <c r="G952" i="12"/>
  <c r="F951" i="12"/>
  <c r="G950" i="12"/>
  <c r="J950" i="12" s="1"/>
  <c r="F949" i="12"/>
  <c r="G948" i="12"/>
  <c r="J948" i="12" s="1"/>
  <c r="F947" i="12"/>
  <c r="G1017" i="12"/>
  <c r="J1017" i="12" s="1"/>
  <c r="F1016" i="12"/>
  <c r="G1013" i="12"/>
  <c r="J1013" i="12" s="1"/>
  <c r="F1012" i="12"/>
  <c r="G1009" i="12"/>
  <c r="J1009" i="12" s="1"/>
  <c r="F1008" i="12"/>
  <c r="G1005" i="12"/>
  <c r="J1005" i="12" s="1"/>
  <c r="F1004" i="12"/>
  <c r="G1001" i="12"/>
  <c r="J1001" i="12" s="1"/>
  <c r="F1000" i="12"/>
  <c r="G997" i="12"/>
  <c r="J997" i="12" s="1"/>
  <c r="F996" i="12"/>
  <c r="G993" i="12"/>
  <c r="J993" i="12" s="1"/>
  <c r="F992" i="12"/>
  <c r="G989" i="12"/>
  <c r="J989" i="12" s="1"/>
  <c r="F988" i="12"/>
  <c r="G985" i="12"/>
  <c r="J985" i="12" s="1"/>
  <c r="F984" i="12"/>
  <c r="G981" i="12"/>
  <c r="J981" i="12" s="1"/>
  <c r="F980" i="12"/>
  <c r="G977" i="12"/>
  <c r="J977" i="12" s="1"/>
  <c r="F976" i="12"/>
  <c r="G973" i="12"/>
  <c r="J973" i="12" s="1"/>
  <c r="F972" i="12"/>
  <c r="G969" i="12"/>
  <c r="J969" i="12" s="1"/>
  <c r="F968" i="12"/>
  <c r="G965" i="12"/>
  <c r="J965" i="12" s="1"/>
  <c r="F964" i="12"/>
  <c r="G961" i="12"/>
  <c r="J961" i="12" s="1"/>
  <c r="F960" i="12"/>
  <c r="G957" i="12"/>
  <c r="J957" i="12" s="1"/>
  <c r="F956" i="12"/>
  <c r="G953" i="12"/>
  <c r="J953" i="12" s="1"/>
  <c r="F952" i="12"/>
  <c r="G949" i="12"/>
  <c r="J949" i="12" s="1"/>
  <c r="F948" i="12"/>
  <c r="G946" i="12"/>
  <c r="J946" i="12" s="1"/>
  <c r="F945" i="12"/>
  <c r="G944" i="12"/>
  <c r="J944" i="12" s="1"/>
  <c r="F943" i="12"/>
  <c r="G942" i="12"/>
  <c r="J942" i="12" s="1"/>
  <c r="F941" i="12"/>
  <c r="G940" i="12"/>
  <c r="J940" i="12" s="1"/>
  <c r="F939" i="12"/>
  <c r="G938" i="12"/>
  <c r="J938" i="12" s="1"/>
  <c r="F937" i="12"/>
  <c r="G936" i="12"/>
  <c r="J936" i="12" s="1"/>
  <c r="F935" i="12"/>
  <c r="G934" i="12"/>
  <c r="J934" i="12" s="1"/>
  <c r="F933" i="12"/>
  <c r="G932" i="12"/>
  <c r="J932" i="12" s="1"/>
  <c r="F931" i="12"/>
  <c r="G930" i="12"/>
  <c r="J930" i="12" s="1"/>
  <c r="F929" i="12"/>
  <c r="G928" i="12"/>
  <c r="J928" i="12" s="1"/>
  <c r="F927" i="12"/>
  <c r="G926" i="12"/>
  <c r="J926" i="12" s="1"/>
  <c r="F925" i="12"/>
  <c r="G924" i="12"/>
  <c r="J924" i="12" s="1"/>
  <c r="F923" i="12"/>
  <c r="G922" i="12"/>
  <c r="J922" i="12" s="1"/>
  <c r="F921" i="12"/>
  <c r="G920" i="12"/>
  <c r="J920" i="12" s="1"/>
  <c r="F919" i="12"/>
  <c r="G918" i="12"/>
  <c r="J918" i="12" s="1"/>
  <c r="F917" i="12"/>
  <c r="G916" i="12"/>
  <c r="J916" i="12" s="1"/>
  <c r="F915" i="12"/>
  <c r="G914" i="12"/>
  <c r="J914" i="12" s="1"/>
  <c r="F913" i="12"/>
  <c r="G912" i="12"/>
  <c r="J912" i="12" s="1"/>
  <c r="F911" i="12"/>
  <c r="G910" i="12"/>
  <c r="J910" i="12" s="1"/>
  <c r="F909" i="12"/>
  <c r="G908" i="12"/>
  <c r="J908" i="12" s="1"/>
  <c r="F907" i="12"/>
  <c r="G906" i="12"/>
  <c r="J906" i="12" s="1"/>
  <c r="F905" i="12"/>
  <c r="G904" i="12"/>
  <c r="J904" i="12" s="1"/>
  <c r="F903" i="12"/>
  <c r="G902" i="12"/>
  <c r="J902" i="12" s="1"/>
  <c r="F901" i="12"/>
  <c r="G900" i="12"/>
  <c r="J900" i="12" s="1"/>
  <c r="F899" i="12"/>
  <c r="G898" i="12"/>
  <c r="J898" i="12" s="1"/>
  <c r="F897" i="12"/>
  <c r="G896" i="12"/>
  <c r="J896" i="12" s="1"/>
  <c r="F895" i="12"/>
  <c r="G894" i="12"/>
  <c r="J894" i="12" s="1"/>
  <c r="F893" i="12"/>
  <c r="G892" i="12"/>
  <c r="J892" i="12" s="1"/>
  <c r="F891" i="12"/>
  <c r="G890" i="12"/>
  <c r="J890" i="12" s="1"/>
  <c r="F889" i="12"/>
  <c r="G888" i="12"/>
  <c r="J888" i="12" s="1"/>
  <c r="F887" i="12"/>
  <c r="G886" i="12"/>
  <c r="J886" i="12" s="1"/>
  <c r="F885" i="12"/>
  <c r="G884" i="12"/>
  <c r="J884" i="12" s="1"/>
  <c r="F883" i="12"/>
  <c r="G882" i="12"/>
  <c r="J882" i="12" s="1"/>
  <c r="F881" i="12"/>
  <c r="G880" i="12"/>
  <c r="J880" i="12" s="1"/>
  <c r="F879" i="12"/>
  <c r="G878" i="12"/>
  <c r="J878" i="12" s="1"/>
  <c r="F877" i="12"/>
  <c r="G876" i="12"/>
  <c r="J876" i="12" s="1"/>
  <c r="F875" i="12"/>
  <c r="G874" i="12"/>
  <c r="J874" i="12" s="1"/>
  <c r="F873" i="12"/>
  <c r="G872" i="12"/>
  <c r="J872" i="12" s="1"/>
  <c r="F871" i="12"/>
  <c r="G870" i="12"/>
  <c r="J870" i="12" s="1"/>
  <c r="F869" i="12"/>
  <c r="G868" i="12"/>
  <c r="J868" i="12" s="1"/>
  <c r="F867" i="12"/>
  <c r="G866" i="12"/>
  <c r="J866" i="12" s="1"/>
  <c r="F865" i="12"/>
  <c r="G864" i="12"/>
  <c r="F863" i="12"/>
  <c r="G862" i="12"/>
  <c r="J862" i="12" s="1"/>
  <c r="F861" i="12"/>
  <c r="G860" i="12"/>
  <c r="J860" i="12" s="1"/>
  <c r="F859" i="12"/>
  <c r="G858" i="12"/>
  <c r="J858" i="12" s="1"/>
  <c r="F857" i="12"/>
  <c r="G856" i="12"/>
  <c r="J856" i="12" s="1"/>
  <c r="F855" i="12"/>
  <c r="G854" i="12"/>
  <c r="J854" i="12" s="1"/>
  <c r="F853" i="12"/>
  <c r="G852" i="12"/>
  <c r="J852" i="12" s="1"/>
  <c r="F851" i="12"/>
  <c r="G850" i="12"/>
  <c r="J850" i="12" s="1"/>
  <c r="F849" i="12"/>
  <c r="G848" i="12"/>
  <c r="J848" i="12" s="1"/>
  <c r="G1019" i="12"/>
  <c r="J1019" i="12" s="1"/>
  <c r="F1018" i="12"/>
  <c r="G1011" i="12"/>
  <c r="J1011" i="12" s="1"/>
  <c r="F1010" i="12"/>
  <c r="G1003" i="12"/>
  <c r="J1003" i="12" s="1"/>
  <c r="F1002" i="12"/>
  <c r="G995" i="12"/>
  <c r="J995" i="12" s="1"/>
  <c r="F994" i="12"/>
  <c r="G987" i="12"/>
  <c r="J987" i="12" s="1"/>
  <c r="F986" i="12"/>
  <c r="G979" i="12"/>
  <c r="J979" i="12" s="1"/>
  <c r="F978" i="12"/>
  <c r="G971" i="12"/>
  <c r="J971" i="12" s="1"/>
  <c r="F970" i="12"/>
  <c r="G963" i="12"/>
  <c r="J963" i="12" s="1"/>
  <c r="F962" i="12"/>
  <c r="G955" i="12"/>
  <c r="J955" i="12" s="1"/>
  <c r="F954" i="12"/>
  <c r="G947" i="12"/>
  <c r="J947" i="12" s="1"/>
  <c r="G945" i="12"/>
  <c r="J945" i="12" s="1"/>
  <c r="F944" i="12"/>
  <c r="G941" i="12"/>
  <c r="J941" i="12" s="1"/>
  <c r="F940" i="12"/>
  <c r="G937" i="12"/>
  <c r="J937" i="12" s="1"/>
  <c r="F936" i="12"/>
  <c r="G933" i="12"/>
  <c r="J933" i="12" s="1"/>
  <c r="F932" i="12"/>
  <c r="G929" i="12"/>
  <c r="J929" i="12" s="1"/>
  <c r="F928" i="12"/>
  <c r="G925" i="12"/>
  <c r="J925" i="12" s="1"/>
  <c r="F924" i="12"/>
  <c r="G921" i="12"/>
  <c r="J921" i="12" s="1"/>
  <c r="F920" i="12"/>
  <c r="G917" i="12"/>
  <c r="J917" i="12" s="1"/>
  <c r="F916" i="12"/>
  <c r="G913" i="12"/>
  <c r="J913" i="12" s="1"/>
  <c r="F912" i="12"/>
  <c r="G909" i="12"/>
  <c r="J909" i="12" s="1"/>
  <c r="F908" i="12"/>
  <c r="G905" i="12"/>
  <c r="J905" i="12" s="1"/>
  <c r="F904" i="12"/>
  <c r="G901" i="12"/>
  <c r="J901" i="12" s="1"/>
  <c r="F900" i="12"/>
  <c r="G897" i="12"/>
  <c r="J897" i="12" s="1"/>
  <c r="F896" i="12"/>
  <c r="G893" i="12"/>
  <c r="J893" i="12" s="1"/>
  <c r="F892" i="12"/>
  <c r="G889" i="12"/>
  <c r="J889" i="12" s="1"/>
  <c r="F888" i="12"/>
  <c r="G885" i="12"/>
  <c r="J885" i="12" s="1"/>
  <c r="F884" i="12"/>
  <c r="G881" i="12"/>
  <c r="J881" i="12" s="1"/>
  <c r="F880" i="12"/>
  <c r="G877" i="12"/>
  <c r="J877" i="12" s="1"/>
  <c r="F876" i="12"/>
  <c r="G873" i="12"/>
  <c r="J873" i="12" s="1"/>
  <c r="F872" i="12"/>
  <c r="G869" i="12"/>
  <c r="J869" i="12" s="1"/>
  <c r="F868" i="12"/>
  <c r="G865" i="12"/>
  <c r="J865" i="12" s="1"/>
  <c r="F864" i="12"/>
  <c r="G861" i="12"/>
  <c r="J861" i="12" s="1"/>
  <c r="F860" i="12"/>
  <c r="G857" i="12"/>
  <c r="J857" i="12" s="1"/>
  <c r="F856" i="12"/>
  <c r="G853" i="12"/>
  <c r="J853" i="12" s="1"/>
  <c r="F852" i="12"/>
  <c r="G849" i="12"/>
  <c r="J849" i="12" s="1"/>
  <c r="F848" i="12"/>
  <c r="G847" i="12"/>
  <c r="J847" i="12" s="1"/>
  <c r="F846" i="12"/>
  <c r="G845" i="12"/>
  <c r="J845" i="12" s="1"/>
  <c r="F844" i="12"/>
  <c r="G843" i="12"/>
  <c r="J843" i="12" s="1"/>
  <c r="F842" i="12"/>
  <c r="G841" i="12"/>
  <c r="J841" i="12" s="1"/>
  <c r="F840" i="12"/>
  <c r="G839" i="12"/>
  <c r="J839" i="12" s="1"/>
  <c r="F838" i="12"/>
  <c r="G837" i="12"/>
  <c r="J837" i="12" s="1"/>
  <c r="F836" i="12"/>
  <c r="G835" i="12"/>
  <c r="J835" i="12" s="1"/>
  <c r="F834" i="12"/>
  <c r="G833" i="12"/>
  <c r="J833" i="12" s="1"/>
  <c r="F832" i="12"/>
  <c r="G831" i="12"/>
  <c r="J831" i="12" s="1"/>
  <c r="F830" i="12"/>
  <c r="G829" i="12"/>
  <c r="J829" i="12" s="1"/>
  <c r="F828" i="12"/>
  <c r="G827" i="12"/>
  <c r="J827" i="12" s="1"/>
  <c r="F826" i="12"/>
  <c r="G825" i="12"/>
  <c r="J825" i="12" s="1"/>
  <c r="F824" i="12"/>
  <c r="G823" i="12"/>
  <c r="J823" i="12" s="1"/>
  <c r="F822" i="12"/>
  <c r="G821" i="12"/>
  <c r="J821" i="12" s="1"/>
  <c r="F820" i="12"/>
  <c r="G819" i="12"/>
  <c r="J819" i="12" s="1"/>
  <c r="F818" i="12"/>
  <c r="G817" i="12"/>
  <c r="J817" i="12" s="1"/>
  <c r="F816" i="12"/>
  <c r="G815" i="12"/>
  <c r="J815" i="12" s="1"/>
  <c r="F814" i="12"/>
  <c r="G813" i="12"/>
  <c r="F812" i="12"/>
  <c r="G811" i="12"/>
  <c r="J811" i="12" s="1"/>
  <c r="F810" i="12"/>
  <c r="G809" i="12"/>
  <c r="J809" i="12" s="1"/>
  <c r="F808" i="12"/>
  <c r="G807" i="12"/>
  <c r="J807" i="12" s="1"/>
  <c r="F806" i="12"/>
  <c r="G805" i="12"/>
  <c r="J805" i="12" s="1"/>
  <c r="F804" i="12"/>
  <c r="G803" i="12"/>
  <c r="J803" i="12" s="1"/>
  <c r="F802" i="12"/>
  <c r="G801" i="12"/>
  <c r="J801" i="12" s="1"/>
  <c r="F800" i="12"/>
  <c r="G799" i="12"/>
  <c r="J799" i="12" s="1"/>
  <c r="F798" i="12"/>
  <c r="G797" i="12"/>
  <c r="J797" i="12" s="1"/>
  <c r="F796" i="12"/>
  <c r="G795" i="12"/>
  <c r="J795" i="12" s="1"/>
  <c r="F794" i="12"/>
  <c r="G793" i="12"/>
  <c r="J793" i="12" s="1"/>
  <c r="F792" i="12"/>
  <c r="G791" i="12"/>
  <c r="F790" i="12"/>
  <c r="G789" i="12"/>
  <c r="J789" i="12" s="1"/>
  <c r="F788" i="12"/>
  <c r="G787" i="12"/>
  <c r="J787" i="12" s="1"/>
  <c r="F786" i="12"/>
  <c r="G785" i="12"/>
  <c r="J785" i="12" s="1"/>
  <c r="F784" i="12"/>
  <c r="G783" i="12"/>
  <c r="J783" i="12" s="1"/>
  <c r="F782" i="12"/>
  <c r="G781" i="12"/>
  <c r="J781" i="12" s="1"/>
  <c r="F780" i="12"/>
  <c r="G779" i="12"/>
  <c r="J779" i="12" s="1"/>
  <c r="F778" i="12"/>
  <c r="G777" i="12"/>
  <c r="J777" i="12" s="1"/>
  <c r="F776" i="12"/>
  <c r="G775" i="12"/>
  <c r="J775" i="12" s="1"/>
  <c r="F774" i="12"/>
  <c r="G773" i="12"/>
  <c r="J773" i="12" s="1"/>
  <c r="F772" i="12"/>
  <c r="G771" i="12"/>
  <c r="J771" i="12" s="1"/>
  <c r="F770" i="12"/>
  <c r="G769" i="12"/>
  <c r="J769" i="12" s="1"/>
  <c r="F768" i="12"/>
  <c r="G767" i="12"/>
  <c r="J767" i="12" s="1"/>
  <c r="F766" i="12"/>
  <c r="G765" i="12"/>
  <c r="J765" i="12" s="1"/>
  <c r="F764" i="12"/>
  <c r="G763" i="12"/>
  <c r="J763" i="12" s="1"/>
  <c r="F762" i="12"/>
  <c r="G761" i="12"/>
  <c r="J761" i="12" s="1"/>
  <c r="F760" i="12"/>
  <c r="G759" i="12"/>
  <c r="J759" i="12" s="1"/>
  <c r="F758" i="12"/>
  <c r="G757" i="12"/>
  <c r="J757" i="12" s="1"/>
  <c r="F756" i="12"/>
  <c r="G755" i="12"/>
  <c r="J755" i="12" s="1"/>
  <c r="F754" i="12"/>
  <c r="G753" i="12"/>
  <c r="J753" i="12" s="1"/>
  <c r="F752" i="12"/>
  <c r="G751" i="12"/>
  <c r="J751" i="12" s="1"/>
  <c r="F750" i="12"/>
  <c r="G749" i="12"/>
  <c r="J749" i="12" s="1"/>
  <c r="F748" i="12"/>
  <c r="G747" i="12"/>
  <c r="J747" i="12" s="1"/>
  <c r="F746" i="12"/>
  <c r="G745" i="12"/>
  <c r="F744" i="12"/>
  <c r="G743" i="12"/>
  <c r="J743" i="12" s="1"/>
  <c r="F742" i="12"/>
  <c r="G741" i="12"/>
  <c r="J741" i="12" s="1"/>
  <c r="F740" i="12"/>
  <c r="G739" i="12"/>
  <c r="J739" i="12" s="1"/>
  <c r="F738" i="12"/>
  <c r="G737" i="12"/>
  <c r="J737" i="12" s="1"/>
  <c r="F736" i="12"/>
  <c r="G735" i="12"/>
  <c r="J735" i="12" s="1"/>
  <c r="F734" i="12"/>
  <c r="G733" i="12"/>
  <c r="J733" i="12" s="1"/>
  <c r="F732" i="12"/>
  <c r="G731" i="12"/>
  <c r="J731" i="12" s="1"/>
  <c r="F730" i="12"/>
  <c r="G729" i="12"/>
  <c r="J729" i="12" s="1"/>
  <c r="F728" i="12"/>
  <c r="G727" i="12"/>
  <c r="J727" i="12" s="1"/>
  <c r="F726" i="12"/>
  <c r="G725" i="12"/>
  <c r="J725" i="12" s="1"/>
  <c r="F724" i="12"/>
  <c r="G723" i="12"/>
  <c r="J723" i="12" s="1"/>
  <c r="F722" i="12"/>
  <c r="G721" i="12"/>
  <c r="J721" i="12" s="1"/>
  <c r="F720" i="12"/>
  <c r="G719" i="12"/>
  <c r="J719" i="12" s="1"/>
  <c r="F718" i="12"/>
  <c r="G717" i="12"/>
  <c r="J717" i="12" s="1"/>
  <c r="F716" i="12"/>
  <c r="G715" i="12"/>
  <c r="J715" i="12" s="1"/>
  <c r="F714" i="12"/>
  <c r="G713" i="12"/>
  <c r="J713" i="12" s="1"/>
  <c r="F712" i="12"/>
  <c r="G711" i="12"/>
  <c r="J711" i="12" s="1"/>
  <c r="F710" i="12"/>
  <c r="G709" i="12"/>
  <c r="J709" i="12" s="1"/>
  <c r="F708" i="12"/>
  <c r="G707" i="12"/>
  <c r="F706" i="12"/>
  <c r="G705" i="12"/>
  <c r="J705" i="12" s="1"/>
  <c r="F704" i="12"/>
  <c r="G703" i="12"/>
  <c r="J703" i="12" s="1"/>
  <c r="F702" i="12"/>
  <c r="G701" i="12"/>
  <c r="J701" i="12" s="1"/>
  <c r="F700" i="12"/>
  <c r="G699" i="12"/>
  <c r="J699" i="12" s="1"/>
  <c r="F698" i="12"/>
  <c r="G697" i="12"/>
  <c r="F696" i="12"/>
  <c r="G695" i="12"/>
  <c r="J695" i="12" s="1"/>
  <c r="F694" i="12"/>
  <c r="G693" i="12"/>
  <c r="F692" i="12"/>
  <c r="G691" i="12"/>
  <c r="J691" i="12" s="1"/>
  <c r="F690" i="12"/>
  <c r="G689" i="12"/>
  <c r="J689" i="12" s="1"/>
  <c r="F688" i="12"/>
  <c r="G687" i="12"/>
  <c r="J687" i="12" s="1"/>
  <c r="F686" i="12"/>
  <c r="G685" i="12"/>
  <c r="F684" i="12"/>
  <c r="G683" i="12"/>
  <c r="J683" i="12" s="1"/>
  <c r="F682" i="12"/>
  <c r="G681" i="12"/>
  <c r="J681" i="12" s="1"/>
  <c r="F680" i="12"/>
  <c r="G679" i="12"/>
  <c r="J679" i="12" s="1"/>
  <c r="F678" i="12"/>
  <c r="G677" i="12"/>
  <c r="J677" i="12" s="1"/>
  <c r="F676" i="12"/>
  <c r="G675" i="12"/>
  <c r="J675" i="12" s="1"/>
  <c r="F674" i="12"/>
  <c r="G673" i="12"/>
  <c r="J673" i="12" s="1"/>
  <c r="F672" i="12"/>
  <c r="G671" i="12"/>
  <c r="J671" i="12" s="1"/>
  <c r="F670" i="12"/>
  <c r="G669" i="12"/>
  <c r="J669" i="12" s="1"/>
  <c r="F668" i="12"/>
  <c r="G667" i="12"/>
  <c r="J667" i="12" s="1"/>
  <c r="F666" i="12"/>
  <c r="G665" i="12"/>
  <c r="J665" i="12" s="1"/>
  <c r="F664" i="12"/>
  <c r="G663" i="12"/>
  <c r="J663" i="12" s="1"/>
  <c r="F662" i="12"/>
  <c r="G661" i="12"/>
  <c r="J661" i="12" s="1"/>
  <c r="F660" i="12"/>
  <c r="G659" i="12"/>
  <c r="J659" i="12" s="1"/>
  <c r="F658" i="12"/>
  <c r="G657" i="12"/>
  <c r="J657" i="12" s="1"/>
  <c r="F656" i="12"/>
  <c r="G655" i="12"/>
  <c r="J655" i="12" s="1"/>
  <c r="F654" i="12"/>
  <c r="G653" i="12"/>
  <c r="J653" i="12" s="1"/>
  <c r="F652" i="12"/>
  <c r="G651" i="12"/>
  <c r="F650" i="12"/>
  <c r="G649" i="12"/>
  <c r="J649" i="12" s="1"/>
  <c r="F648" i="12"/>
  <c r="G647" i="12"/>
  <c r="J647" i="12" s="1"/>
  <c r="F646" i="12"/>
  <c r="G645" i="12"/>
  <c r="J645" i="12" s="1"/>
  <c r="F644" i="12"/>
  <c r="G643" i="12"/>
  <c r="J643" i="12" s="1"/>
  <c r="G1015" i="12"/>
  <c r="J1015" i="12" s="1"/>
  <c r="F1006" i="12"/>
  <c r="G999" i="12"/>
  <c r="J999" i="12" s="1"/>
  <c r="F990" i="12"/>
  <c r="G983" i="12"/>
  <c r="J983" i="12" s="1"/>
  <c r="F974" i="12"/>
  <c r="G967" i="12"/>
  <c r="F958" i="12"/>
  <c r="G951" i="12"/>
  <c r="J951" i="12" s="1"/>
  <c r="G943" i="12"/>
  <c r="J943" i="12" s="1"/>
  <c r="F942" i="12"/>
  <c r="G935" i="12"/>
  <c r="J935" i="12" s="1"/>
  <c r="F934" i="12"/>
  <c r="G927" i="12"/>
  <c r="J927" i="12" s="1"/>
  <c r="F926" i="12"/>
  <c r="G919" i="12"/>
  <c r="J919" i="12" s="1"/>
  <c r="F918" i="12"/>
  <c r="G911" i="12"/>
  <c r="J911" i="12" s="1"/>
  <c r="F910" i="12"/>
  <c r="G903" i="12"/>
  <c r="J903" i="12" s="1"/>
  <c r="F902" i="12"/>
  <c r="G895" i="12"/>
  <c r="J895" i="12" s="1"/>
  <c r="F894" i="12"/>
  <c r="G887" i="12"/>
  <c r="J887" i="12" s="1"/>
  <c r="F886" i="12"/>
  <c r="G879" i="12"/>
  <c r="J879" i="12" s="1"/>
  <c r="F878" i="12"/>
  <c r="G871" i="12"/>
  <c r="J871" i="12" s="1"/>
  <c r="F870" i="12"/>
  <c r="G863" i="12"/>
  <c r="J863" i="12" s="1"/>
  <c r="F862" i="12"/>
  <c r="G855" i="12"/>
  <c r="J855" i="12" s="1"/>
  <c r="F854" i="12"/>
  <c r="G846" i="12"/>
  <c r="J846" i="12" s="1"/>
  <c r="F845" i="12"/>
  <c r="G842" i="12"/>
  <c r="J842" i="12" s="1"/>
  <c r="F841" i="12"/>
  <c r="G838" i="12"/>
  <c r="J838" i="12" s="1"/>
  <c r="F837" i="12"/>
  <c r="G834" i="12"/>
  <c r="J834" i="12" s="1"/>
  <c r="F833" i="12"/>
  <c r="G830" i="12"/>
  <c r="J830" i="12" s="1"/>
  <c r="F829" i="12"/>
  <c r="G826" i="12"/>
  <c r="J826" i="12" s="1"/>
  <c r="F825" i="12"/>
  <c r="G822" i="12"/>
  <c r="J822" i="12" s="1"/>
  <c r="F821" i="12"/>
  <c r="G818" i="12"/>
  <c r="J818" i="12" s="1"/>
  <c r="F817" i="12"/>
  <c r="G814" i="12"/>
  <c r="J814" i="12" s="1"/>
  <c r="F813" i="12"/>
  <c r="G810" i="12"/>
  <c r="J810" i="12" s="1"/>
  <c r="F809" i="12"/>
  <c r="G806" i="12"/>
  <c r="J806" i="12" s="1"/>
  <c r="F805" i="12"/>
  <c r="G802" i="12"/>
  <c r="J802" i="12" s="1"/>
  <c r="F801" i="12"/>
  <c r="F1014" i="12"/>
  <c r="G1007" i="12"/>
  <c r="J1007" i="12" s="1"/>
  <c r="F998" i="12"/>
  <c r="G991" i="12"/>
  <c r="J991" i="12" s="1"/>
  <c r="F982" i="12"/>
  <c r="G975" i="12"/>
  <c r="J975" i="12" s="1"/>
  <c r="F966" i="12"/>
  <c r="G959" i="12"/>
  <c r="J959" i="12" s="1"/>
  <c r="F950" i="12"/>
  <c r="F946" i="12"/>
  <c r="G939" i="12"/>
  <c r="J939" i="12" s="1"/>
  <c r="F938" i="12"/>
  <c r="G931" i="12"/>
  <c r="J931" i="12" s="1"/>
  <c r="F930" i="12"/>
  <c r="G923" i="12"/>
  <c r="J923" i="12" s="1"/>
  <c r="F922" i="12"/>
  <c r="G915" i="12"/>
  <c r="J915" i="12" s="1"/>
  <c r="F914" i="12"/>
  <c r="G907" i="12"/>
  <c r="J907" i="12" s="1"/>
  <c r="F906" i="12"/>
  <c r="G899" i="12"/>
  <c r="J899" i="12" s="1"/>
  <c r="F898" i="12"/>
  <c r="G891" i="12"/>
  <c r="J891" i="12" s="1"/>
  <c r="F890" i="12"/>
  <c r="G883" i="12"/>
  <c r="J883" i="12" s="1"/>
  <c r="F882" i="12"/>
  <c r="G875" i="12"/>
  <c r="J875" i="12" s="1"/>
  <c r="F874" i="12"/>
  <c r="G867" i="12"/>
  <c r="J867" i="12" s="1"/>
  <c r="F866" i="12"/>
  <c r="G859" i="12"/>
  <c r="J859" i="12" s="1"/>
  <c r="F858" i="12"/>
  <c r="G851" i="12"/>
  <c r="J851" i="12" s="1"/>
  <c r="F850" i="12"/>
  <c r="F847" i="12"/>
  <c r="G844" i="12"/>
  <c r="J844" i="12" s="1"/>
  <c r="F843" i="12"/>
  <c r="G840" i="12"/>
  <c r="J840" i="12" s="1"/>
  <c r="F839" i="12"/>
  <c r="G836" i="12"/>
  <c r="J836" i="12" s="1"/>
  <c r="F835" i="12"/>
  <c r="G832" i="12"/>
  <c r="J832" i="12" s="1"/>
  <c r="F831" i="12"/>
  <c r="G828" i="12"/>
  <c r="J828" i="12" s="1"/>
  <c r="F827" i="12"/>
  <c r="G824" i="12"/>
  <c r="J824" i="12" s="1"/>
  <c r="F823" i="12"/>
  <c r="G820" i="12"/>
  <c r="J820" i="12" s="1"/>
  <c r="F819" i="12"/>
  <c r="G816" i="12"/>
  <c r="J816" i="12" s="1"/>
  <c r="F815" i="12"/>
  <c r="G812" i="12"/>
  <c r="J812" i="12" s="1"/>
  <c r="F811" i="12"/>
  <c r="G808" i="12"/>
  <c r="J808" i="12" s="1"/>
  <c r="F807" i="12"/>
  <c r="G804" i="12"/>
  <c r="J804" i="12" s="1"/>
  <c r="F803" i="12"/>
  <c r="G800" i="12"/>
  <c r="J800" i="12" s="1"/>
  <c r="F799" i="12"/>
  <c r="G796" i="12"/>
  <c r="J796" i="12" s="1"/>
  <c r="F795" i="12"/>
  <c r="G792" i="12"/>
  <c r="J792" i="12" s="1"/>
  <c r="F791" i="12"/>
  <c r="G788" i="12"/>
  <c r="J788" i="12" s="1"/>
  <c r="F787" i="12"/>
  <c r="G784" i="12"/>
  <c r="J784" i="12" s="1"/>
  <c r="F783" i="12"/>
  <c r="G780" i="12"/>
  <c r="J780" i="12" s="1"/>
  <c r="F779" i="12"/>
  <c r="G776" i="12"/>
  <c r="J776" i="12" s="1"/>
  <c r="F775" i="12"/>
  <c r="G772" i="12"/>
  <c r="J772" i="12" s="1"/>
  <c r="F771" i="12"/>
  <c r="G768" i="12"/>
  <c r="J768" i="12" s="1"/>
  <c r="F767" i="12"/>
  <c r="G764" i="12"/>
  <c r="J764" i="12" s="1"/>
  <c r="F763" i="12"/>
  <c r="G760" i="12"/>
  <c r="J760" i="12" s="1"/>
  <c r="F759" i="12"/>
  <c r="G756" i="12"/>
  <c r="J756" i="12" s="1"/>
  <c r="F755" i="12"/>
  <c r="G752" i="12"/>
  <c r="J752" i="12" s="1"/>
  <c r="F751" i="12"/>
  <c r="G748" i="12"/>
  <c r="J748" i="12" s="1"/>
  <c r="F747" i="12"/>
  <c r="G744" i="12"/>
  <c r="J744" i="12" s="1"/>
  <c r="F743" i="12"/>
  <c r="G740" i="12"/>
  <c r="J740" i="12" s="1"/>
  <c r="F739" i="12"/>
  <c r="G736" i="12"/>
  <c r="J736" i="12" s="1"/>
  <c r="F735" i="12"/>
  <c r="G732" i="12"/>
  <c r="J732" i="12" s="1"/>
  <c r="F731" i="12"/>
  <c r="G798" i="12"/>
  <c r="J798" i="12" s="1"/>
  <c r="F797" i="12"/>
  <c r="G790" i="12"/>
  <c r="J790" i="12" s="1"/>
  <c r="F789" i="12"/>
  <c r="G782" i="12"/>
  <c r="J782" i="12" s="1"/>
  <c r="F781" i="12"/>
  <c r="G774" i="12"/>
  <c r="J774" i="12" s="1"/>
  <c r="F773" i="12"/>
  <c r="G766" i="12"/>
  <c r="J766" i="12" s="1"/>
  <c r="F765" i="12"/>
  <c r="G758" i="12"/>
  <c r="J758" i="12" s="1"/>
  <c r="F757" i="12"/>
  <c r="G750" i="12"/>
  <c r="J750" i="12" s="1"/>
  <c r="F749" i="12"/>
  <c r="G742" i="12"/>
  <c r="J742" i="12" s="1"/>
  <c r="F741" i="12"/>
  <c r="G734" i="12"/>
  <c r="J734" i="12" s="1"/>
  <c r="F733" i="12"/>
  <c r="F729" i="12"/>
  <c r="G726" i="12"/>
  <c r="J726" i="12" s="1"/>
  <c r="F725" i="12"/>
  <c r="G722" i="12"/>
  <c r="J722" i="12" s="1"/>
  <c r="F721" i="12"/>
  <c r="G718" i="12"/>
  <c r="J718" i="12" s="1"/>
  <c r="F717" i="12"/>
  <c r="G714" i="12"/>
  <c r="J714" i="12" s="1"/>
  <c r="F713" i="12"/>
  <c r="G710" i="12"/>
  <c r="J710" i="12" s="1"/>
  <c r="F709" i="12"/>
  <c r="G706" i="12"/>
  <c r="J706" i="12" s="1"/>
  <c r="F705" i="12"/>
  <c r="G702" i="12"/>
  <c r="J702" i="12" s="1"/>
  <c r="F701" i="12"/>
  <c r="G698" i="12"/>
  <c r="J698" i="12" s="1"/>
  <c r="F697" i="12"/>
  <c r="G694" i="12"/>
  <c r="J694" i="12" s="1"/>
  <c r="F693" i="12"/>
  <c r="G690" i="12"/>
  <c r="J690" i="12" s="1"/>
  <c r="F689" i="12"/>
  <c r="G686" i="12"/>
  <c r="J686" i="12" s="1"/>
  <c r="F685" i="12"/>
  <c r="G682" i="12"/>
  <c r="J682" i="12" s="1"/>
  <c r="F681" i="12"/>
  <c r="G678" i="12"/>
  <c r="J678" i="12" s="1"/>
  <c r="F677" i="12"/>
  <c r="G674" i="12"/>
  <c r="J674" i="12" s="1"/>
  <c r="F673" i="12"/>
  <c r="G670" i="12"/>
  <c r="J670" i="12" s="1"/>
  <c r="F669" i="12"/>
  <c r="G666" i="12"/>
  <c r="J666" i="12" s="1"/>
  <c r="F665" i="12"/>
  <c r="G662" i="12"/>
  <c r="J662" i="12" s="1"/>
  <c r="F661" i="12"/>
  <c r="G658" i="12"/>
  <c r="J658" i="12" s="1"/>
  <c r="F657" i="12"/>
  <c r="G654" i="12"/>
  <c r="J654" i="12" s="1"/>
  <c r="F653" i="12"/>
  <c r="G650" i="12"/>
  <c r="J650" i="12" s="1"/>
  <c r="F649" i="12"/>
  <c r="G646" i="12"/>
  <c r="J646" i="12" s="1"/>
  <c r="F645" i="12"/>
  <c r="G642" i="12"/>
  <c r="J642" i="12" s="1"/>
  <c r="F641" i="12"/>
  <c r="G640" i="12"/>
  <c r="J640" i="12" s="1"/>
  <c r="F639" i="12"/>
  <c r="G638" i="12"/>
  <c r="J638" i="12" s="1"/>
  <c r="F637" i="12"/>
  <c r="G636" i="12"/>
  <c r="J636" i="12" s="1"/>
  <c r="F635" i="12"/>
  <c r="G634" i="12"/>
  <c r="J634" i="12" s="1"/>
  <c r="F633" i="12"/>
  <c r="G632" i="12"/>
  <c r="J632" i="12" s="1"/>
  <c r="F631" i="12"/>
  <c r="G630" i="12"/>
  <c r="J630" i="12" s="1"/>
  <c r="F629" i="12"/>
  <c r="G628" i="12"/>
  <c r="J628" i="12" s="1"/>
  <c r="F627" i="12"/>
  <c r="G626" i="12"/>
  <c r="J626" i="12" s="1"/>
  <c r="F625" i="12"/>
  <c r="G624" i="12"/>
  <c r="J624" i="12" s="1"/>
  <c r="F623" i="12"/>
  <c r="G622" i="12"/>
  <c r="J622" i="12" s="1"/>
  <c r="F621" i="12"/>
  <c r="G620" i="12"/>
  <c r="J620" i="12" s="1"/>
  <c r="F619" i="12"/>
  <c r="G618" i="12"/>
  <c r="J618" i="12" s="1"/>
  <c r="F617" i="12"/>
  <c r="G616" i="12"/>
  <c r="J616" i="12" s="1"/>
  <c r="F615" i="12"/>
  <c r="G614" i="12"/>
  <c r="J614" i="12" s="1"/>
  <c r="F613" i="12"/>
  <c r="G612" i="12"/>
  <c r="J612" i="12" s="1"/>
  <c r="F611" i="12"/>
  <c r="G610" i="12"/>
  <c r="J610" i="12" s="1"/>
  <c r="F609" i="12"/>
  <c r="G608" i="12"/>
  <c r="J608" i="12" s="1"/>
  <c r="F607" i="12"/>
  <c r="G606" i="12"/>
  <c r="J606" i="12" s="1"/>
  <c r="F605" i="12"/>
  <c r="G604" i="12"/>
  <c r="J604" i="12" s="1"/>
  <c r="F603" i="12"/>
  <c r="G602" i="12"/>
  <c r="J602" i="12" s="1"/>
  <c r="F601" i="12"/>
  <c r="G600" i="12"/>
  <c r="J600" i="12" s="1"/>
  <c r="F599" i="12"/>
  <c r="G598" i="12"/>
  <c r="J598" i="12" s="1"/>
  <c r="F597" i="12"/>
  <c r="G596" i="12"/>
  <c r="J596" i="12" s="1"/>
  <c r="F595" i="12"/>
  <c r="G594" i="12"/>
  <c r="J594" i="12" s="1"/>
  <c r="F593" i="12"/>
  <c r="G592" i="12"/>
  <c r="J592" i="12" s="1"/>
  <c r="F591" i="12"/>
  <c r="G590" i="12"/>
  <c r="J590" i="12" s="1"/>
  <c r="F589" i="12"/>
  <c r="G588" i="12"/>
  <c r="J588" i="12" s="1"/>
  <c r="F587" i="12"/>
  <c r="G586" i="12"/>
  <c r="J586" i="12" s="1"/>
  <c r="F585" i="12"/>
  <c r="G584" i="12"/>
  <c r="J584" i="12" s="1"/>
  <c r="F583" i="12"/>
  <c r="G582" i="12"/>
  <c r="J582" i="12" s="1"/>
  <c r="F581" i="12"/>
  <c r="G580" i="12"/>
  <c r="J580" i="12" s="1"/>
  <c r="F579" i="12"/>
  <c r="G578" i="12"/>
  <c r="J578" i="12" s="1"/>
  <c r="F577" i="12"/>
  <c r="G576" i="12"/>
  <c r="J576" i="12" s="1"/>
  <c r="F575" i="12"/>
  <c r="G574" i="12"/>
  <c r="J574" i="12" s="1"/>
  <c r="F573" i="12"/>
  <c r="G572" i="12"/>
  <c r="J572" i="12" s="1"/>
  <c r="F571" i="12"/>
  <c r="G570" i="12"/>
  <c r="J570" i="12" s="1"/>
  <c r="F569" i="12"/>
  <c r="G568" i="12"/>
  <c r="J568" i="12" s="1"/>
  <c r="F567" i="12"/>
  <c r="G566" i="12"/>
  <c r="J566" i="12" s="1"/>
  <c r="F565" i="12"/>
  <c r="G564" i="12"/>
  <c r="J564" i="12" s="1"/>
  <c r="F563" i="12"/>
  <c r="G562" i="12"/>
  <c r="J562" i="12" s="1"/>
  <c r="F561" i="12"/>
  <c r="G560" i="12"/>
  <c r="J560" i="12" s="1"/>
  <c r="F559" i="12"/>
  <c r="G558" i="12"/>
  <c r="J558" i="12" s="1"/>
  <c r="F557" i="12"/>
  <c r="G556" i="12"/>
  <c r="J556" i="12" s="1"/>
  <c r="F555" i="12"/>
  <c r="G554" i="12"/>
  <c r="J554" i="12" s="1"/>
  <c r="F553" i="12"/>
  <c r="G552" i="12"/>
  <c r="J552" i="12" s="1"/>
  <c r="F551" i="12"/>
  <c r="G550" i="12"/>
  <c r="J550" i="12" s="1"/>
  <c r="F549" i="12"/>
  <c r="G548" i="12"/>
  <c r="J548" i="12" s="1"/>
  <c r="F547" i="12"/>
  <c r="G546" i="12"/>
  <c r="J546" i="12" s="1"/>
  <c r="F545" i="12"/>
  <c r="G544" i="12"/>
  <c r="J544" i="12" s="1"/>
  <c r="F543" i="12"/>
  <c r="G542" i="12"/>
  <c r="J542" i="12" s="1"/>
  <c r="F541" i="12"/>
  <c r="G540" i="12"/>
  <c r="J540" i="12" s="1"/>
  <c r="F539" i="12"/>
  <c r="G538" i="12"/>
  <c r="J538" i="12" s="1"/>
  <c r="F537" i="12"/>
  <c r="G536" i="12"/>
  <c r="F535" i="12"/>
  <c r="G534" i="12"/>
  <c r="J534" i="12" s="1"/>
  <c r="F533" i="12"/>
  <c r="G532" i="12"/>
  <c r="J532" i="12" s="1"/>
  <c r="F531" i="12"/>
  <c r="G530" i="12"/>
  <c r="J530" i="12" s="1"/>
  <c r="F529" i="12"/>
  <c r="G528" i="12"/>
  <c r="J528" i="12" s="1"/>
  <c r="F527" i="12"/>
  <c r="G526" i="12"/>
  <c r="J526" i="12" s="1"/>
  <c r="F525" i="12"/>
  <c r="G524" i="12"/>
  <c r="J524" i="12" s="1"/>
  <c r="F523" i="12"/>
  <c r="G522" i="12"/>
  <c r="J522" i="12" s="1"/>
  <c r="F521" i="12"/>
  <c r="G520" i="12"/>
  <c r="J520" i="12" s="1"/>
  <c r="F519" i="12"/>
  <c r="G518" i="12"/>
  <c r="J518" i="12" s="1"/>
  <c r="F517" i="12"/>
  <c r="G516" i="12"/>
  <c r="J516" i="12" s="1"/>
  <c r="F515" i="12"/>
  <c r="G514" i="12"/>
  <c r="J514" i="12" s="1"/>
  <c r="F513" i="12"/>
  <c r="G512" i="12"/>
  <c r="J512" i="12" s="1"/>
  <c r="F511" i="12"/>
  <c r="G510" i="12"/>
  <c r="J510" i="12" s="1"/>
  <c r="F509" i="12"/>
  <c r="G508" i="12"/>
  <c r="J508" i="12" s="1"/>
  <c r="F507" i="12"/>
  <c r="G506" i="12"/>
  <c r="J506" i="12" s="1"/>
  <c r="F505" i="12"/>
  <c r="G504" i="12"/>
  <c r="J504" i="12" s="1"/>
  <c r="F503" i="12"/>
  <c r="G502" i="12"/>
  <c r="J502" i="12" s="1"/>
  <c r="F501" i="12"/>
  <c r="G500" i="12"/>
  <c r="J500" i="12" s="1"/>
  <c r="F499" i="12"/>
  <c r="G498" i="12"/>
  <c r="J498" i="12" s="1"/>
  <c r="F497" i="12"/>
  <c r="G496" i="12"/>
  <c r="J496" i="12" s="1"/>
  <c r="F495" i="12"/>
  <c r="G494" i="12"/>
  <c r="J494" i="12" s="1"/>
  <c r="F493" i="12"/>
  <c r="G492" i="12"/>
  <c r="J492" i="12" s="1"/>
  <c r="F491" i="12"/>
  <c r="G490" i="12"/>
  <c r="J490" i="12" s="1"/>
  <c r="F489" i="12"/>
  <c r="G488" i="12"/>
  <c r="J488" i="12" s="1"/>
  <c r="F487" i="12"/>
  <c r="G486" i="12"/>
  <c r="J486" i="12" s="1"/>
  <c r="F485" i="12"/>
  <c r="G484" i="12"/>
  <c r="J484" i="12" s="1"/>
  <c r="F483" i="12"/>
  <c r="G482" i="12"/>
  <c r="J482" i="12" s="1"/>
  <c r="F481" i="12"/>
  <c r="G480" i="12"/>
  <c r="J480" i="12" s="1"/>
  <c r="F479" i="12"/>
  <c r="G478" i="12"/>
  <c r="J478" i="12" s="1"/>
  <c r="F477" i="12"/>
  <c r="G476" i="12"/>
  <c r="J476" i="12" s="1"/>
  <c r="F475" i="12"/>
  <c r="G474" i="12"/>
  <c r="J474" i="12" s="1"/>
  <c r="F473" i="12"/>
  <c r="G472" i="12"/>
  <c r="J472" i="12" s="1"/>
  <c r="F471" i="12"/>
  <c r="G470" i="12"/>
  <c r="J470" i="12" s="1"/>
  <c r="F469" i="12"/>
  <c r="G468" i="12"/>
  <c r="J468" i="12" s="1"/>
  <c r="F467" i="12"/>
  <c r="G466" i="12"/>
  <c r="J466" i="12" s="1"/>
  <c r="F465" i="12"/>
  <c r="G464" i="12"/>
  <c r="J464" i="12" s="1"/>
  <c r="F463" i="12"/>
  <c r="G462" i="12"/>
  <c r="J462" i="12" s="1"/>
  <c r="F461" i="12"/>
  <c r="G460" i="12"/>
  <c r="J460" i="12" s="1"/>
  <c r="F459" i="12"/>
  <c r="G458" i="12"/>
  <c r="J458" i="12" s="1"/>
  <c r="F457" i="12"/>
  <c r="G456" i="12"/>
  <c r="J456" i="12" s="1"/>
  <c r="F455" i="12"/>
  <c r="G454" i="12"/>
  <c r="J454" i="12" s="1"/>
  <c r="F453" i="12"/>
  <c r="G452" i="12"/>
  <c r="J452" i="12" s="1"/>
  <c r="F451" i="12"/>
  <c r="G450" i="12"/>
  <c r="J450" i="12" s="1"/>
  <c r="F449" i="12"/>
  <c r="G448" i="12"/>
  <c r="J448" i="12" s="1"/>
  <c r="F447" i="12"/>
  <c r="G446" i="12"/>
  <c r="J446" i="12" s="1"/>
  <c r="F445" i="12"/>
  <c r="G444" i="12"/>
  <c r="F443" i="12"/>
  <c r="G442" i="12"/>
  <c r="J442" i="12" s="1"/>
  <c r="F441" i="12"/>
  <c r="G440" i="12"/>
  <c r="J440" i="12" s="1"/>
  <c r="F439" i="12"/>
  <c r="G438" i="12"/>
  <c r="J438" i="12" s="1"/>
  <c r="F437" i="12"/>
  <c r="G436" i="12"/>
  <c r="J436" i="12" s="1"/>
  <c r="F435" i="12"/>
  <c r="G434" i="12"/>
  <c r="J434" i="12" s="1"/>
  <c r="F433" i="12"/>
  <c r="G432" i="12"/>
  <c r="J432" i="12" s="1"/>
  <c r="F431" i="12"/>
  <c r="G430" i="12"/>
  <c r="J430" i="12" s="1"/>
  <c r="F429" i="12"/>
  <c r="G428" i="12"/>
  <c r="J428" i="12" s="1"/>
  <c r="F427" i="12"/>
  <c r="G426" i="12"/>
  <c r="J426" i="12" s="1"/>
  <c r="F425" i="12"/>
  <c r="G424" i="12"/>
  <c r="J424" i="12" s="1"/>
  <c r="F423" i="12"/>
  <c r="G422" i="12"/>
  <c r="J422" i="12" s="1"/>
  <c r="F421" i="12"/>
  <c r="G420" i="12"/>
  <c r="F419" i="12"/>
  <c r="G418" i="12"/>
  <c r="J418" i="12" s="1"/>
  <c r="F417" i="12"/>
  <c r="G416" i="12"/>
  <c r="F415" i="12"/>
  <c r="G414" i="12"/>
  <c r="J414" i="12" s="1"/>
  <c r="F413" i="12"/>
  <c r="G412" i="12"/>
  <c r="J412" i="12" s="1"/>
  <c r="F411" i="12"/>
  <c r="G410" i="12"/>
  <c r="J410" i="12" s="1"/>
  <c r="F409" i="12"/>
  <c r="G408" i="12"/>
  <c r="J408" i="12" s="1"/>
  <c r="F407" i="12"/>
  <c r="G406" i="12"/>
  <c r="J406" i="12" s="1"/>
  <c r="F405" i="12"/>
  <c r="G404" i="12"/>
  <c r="J404" i="12" s="1"/>
  <c r="F403" i="12"/>
  <c r="G402" i="12"/>
  <c r="J402" i="12" s="1"/>
  <c r="F401" i="12"/>
  <c r="G400" i="12"/>
  <c r="J400" i="12" s="1"/>
  <c r="F399" i="12"/>
  <c r="G398" i="12"/>
  <c r="J398" i="12" s="1"/>
  <c r="F397" i="12"/>
  <c r="G396" i="12"/>
  <c r="J396" i="12" s="1"/>
  <c r="F395" i="12"/>
  <c r="G394" i="12"/>
  <c r="J394" i="12" s="1"/>
  <c r="F393" i="12"/>
  <c r="G392" i="12"/>
  <c r="J392" i="12" s="1"/>
  <c r="F391" i="12"/>
  <c r="G390" i="12"/>
  <c r="J390" i="12" s="1"/>
  <c r="F389" i="12"/>
  <c r="G388" i="12"/>
  <c r="J388" i="12" s="1"/>
  <c r="F387" i="12"/>
  <c r="G386" i="12"/>
  <c r="J386" i="12" s="1"/>
  <c r="F385" i="12"/>
  <c r="G384" i="12"/>
  <c r="J384" i="12" s="1"/>
  <c r="F383" i="12"/>
  <c r="G382" i="12"/>
  <c r="J382" i="12" s="1"/>
  <c r="F381" i="12"/>
  <c r="G380" i="12"/>
  <c r="J380" i="12" s="1"/>
  <c r="F379" i="12"/>
  <c r="G378" i="12"/>
  <c r="J378" i="12" s="1"/>
  <c r="F377" i="12"/>
  <c r="G376" i="12"/>
  <c r="J376" i="12" s="1"/>
  <c r="F375" i="12"/>
  <c r="G374" i="12"/>
  <c r="J374" i="12" s="1"/>
  <c r="F373" i="12"/>
  <c r="G372" i="12"/>
  <c r="J372" i="12" s="1"/>
  <c r="F371" i="12"/>
  <c r="G370" i="12"/>
  <c r="J370" i="12" s="1"/>
  <c r="F369" i="12"/>
  <c r="G368" i="12"/>
  <c r="J368" i="12" s="1"/>
  <c r="F367" i="12"/>
  <c r="G366" i="12"/>
  <c r="J366" i="12" s="1"/>
  <c r="F365" i="12"/>
  <c r="G364" i="12"/>
  <c r="J364" i="12" s="1"/>
  <c r="F363" i="12"/>
  <c r="G362" i="12"/>
  <c r="J362" i="12" s="1"/>
  <c r="F361" i="12"/>
  <c r="G360" i="12"/>
  <c r="J360" i="12" s="1"/>
  <c r="F359" i="12"/>
  <c r="G358" i="12"/>
  <c r="J358" i="12" s="1"/>
  <c r="F357" i="12"/>
  <c r="G356" i="12"/>
  <c r="J356" i="12" s="1"/>
  <c r="F355" i="12"/>
  <c r="G354" i="12"/>
  <c r="J354" i="12" s="1"/>
  <c r="F353" i="12"/>
  <c r="G352" i="12"/>
  <c r="J352" i="12" s="1"/>
  <c r="F351" i="12"/>
  <c r="G350" i="12"/>
  <c r="J350" i="12" s="1"/>
  <c r="F349" i="12"/>
  <c r="G348" i="12"/>
  <c r="J348" i="12" s="1"/>
  <c r="F347" i="12"/>
  <c r="G346" i="12"/>
  <c r="J346" i="12" s="1"/>
  <c r="F345" i="12"/>
  <c r="G344" i="12"/>
  <c r="J344" i="12" s="1"/>
  <c r="F343" i="12"/>
  <c r="G342" i="12"/>
  <c r="J342" i="12" s="1"/>
  <c r="F341" i="12"/>
  <c r="G340" i="12"/>
  <c r="J340" i="12" s="1"/>
  <c r="F339" i="12"/>
  <c r="G338" i="12"/>
  <c r="J338" i="12" s="1"/>
  <c r="F337" i="12"/>
  <c r="G336" i="12"/>
  <c r="J336" i="12" s="1"/>
  <c r="F335" i="12"/>
  <c r="G334" i="12"/>
  <c r="J334" i="12" s="1"/>
  <c r="F333" i="12"/>
  <c r="G332" i="12"/>
  <c r="F331" i="12"/>
  <c r="G330" i="12"/>
  <c r="J330" i="12" s="1"/>
  <c r="F329" i="12"/>
  <c r="G328" i="12"/>
  <c r="J328" i="12" s="1"/>
  <c r="F327" i="12"/>
  <c r="G326" i="12"/>
  <c r="J326" i="12" s="1"/>
  <c r="F325" i="12"/>
  <c r="G324" i="12"/>
  <c r="J324" i="12" s="1"/>
  <c r="F323" i="12"/>
  <c r="G322" i="12"/>
  <c r="J322" i="12" s="1"/>
  <c r="F321" i="12"/>
  <c r="G320" i="12"/>
  <c r="J320" i="12" s="1"/>
  <c r="F319" i="12"/>
  <c r="G318" i="12"/>
  <c r="J318" i="12" s="1"/>
  <c r="F317" i="12"/>
  <c r="G316" i="12"/>
  <c r="J316" i="12" s="1"/>
  <c r="F315" i="12"/>
  <c r="G314" i="12"/>
  <c r="J314" i="12" s="1"/>
  <c r="F313" i="12"/>
  <c r="G312" i="12"/>
  <c r="J312" i="12" s="1"/>
  <c r="F311" i="12"/>
  <c r="G310" i="12"/>
  <c r="J310" i="12" s="1"/>
  <c r="F309" i="12"/>
  <c r="G308" i="12"/>
  <c r="J308" i="12" s="1"/>
  <c r="F307" i="12"/>
  <c r="G306" i="12"/>
  <c r="J306" i="12" s="1"/>
  <c r="F305" i="12"/>
  <c r="G304" i="12"/>
  <c r="J304" i="12" s="1"/>
  <c r="F303" i="12"/>
  <c r="G302" i="12"/>
  <c r="F301" i="12"/>
  <c r="G300" i="12"/>
  <c r="J300" i="12" s="1"/>
  <c r="F299" i="12"/>
  <c r="G298" i="12"/>
  <c r="J298" i="12" s="1"/>
  <c r="F297" i="12"/>
  <c r="G296" i="12"/>
  <c r="J296" i="12" s="1"/>
  <c r="F295" i="12"/>
  <c r="G294" i="12"/>
  <c r="J294" i="12" s="1"/>
  <c r="F293" i="12"/>
  <c r="G292" i="12"/>
  <c r="J292" i="12" s="1"/>
  <c r="F291" i="12"/>
  <c r="G290" i="12"/>
  <c r="J290" i="12" s="1"/>
  <c r="F289" i="12"/>
  <c r="G288" i="12"/>
  <c r="J288" i="12" s="1"/>
  <c r="F287" i="12"/>
  <c r="G286" i="12"/>
  <c r="J286" i="12" s="1"/>
  <c r="F285" i="12"/>
  <c r="G284" i="12"/>
  <c r="J284" i="12" s="1"/>
  <c r="F283" i="12"/>
  <c r="G282" i="12"/>
  <c r="J282" i="12" s="1"/>
  <c r="F281" i="12"/>
  <c r="G280" i="12"/>
  <c r="J280" i="12" s="1"/>
  <c r="F279" i="12"/>
  <c r="G278" i="12"/>
  <c r="J278" i="12" s="1"/>
  <c r="F277" i="12"/>
  <c r="G276" i="12"/>
  <c r="J276" i="12" s="1"/>
  <c r="F275" i="12"/>
  <c r="G274" i="12"/>
  <c r="J274" i="12" s="1"/>
  <c r="F273" i="12"/>
  <c r="G272" i="12"/>
  <c r="J272" i="12" s="1"/>
  <c r="F271" i="12"/>
  <c r="G270" i="12"/>
  <c r="J270" i="12" s="1"/>
  <c r="F269" i="12"/>
  <c r="G268" i="12"/>
  <c r="J268" i="12" s="1"/>
  <c r="F267" i="12"/>
  <c r="G266" i="12"/>
  <c r="J266" i="12" s="1"/>
  <c r="F265" i="12"/>
  <c r="G264" i="12"/>
  <c r="J264" i="12" s="1"/>
  <c r="F263" i="12"/>
  <c r="G262" i="12"/>
  <c r="J262" i="12" s="1"/>
  <c r="F261" i="12"/>
  <c r="G260" i="12"/>
  <c r="J260" i="12" s="1"/>
  <c r="F259" i="12"/>
  <c r="G258" i="12"/>
  <c r="J258" i="12" s="1"/>
  <c r="F257" i="12"/>
  <c r="G256" i="12"/>
  <c r="J256" i="12" s="1"/>
  <c r="F255" i="12"/>
  <c r="G254" i="12"/>
  <c r="J254" i="12" s="1"/>
  <c r="F253" i="12"/>
  <c r="G252" i="12"/>
  <c r="J252" i="12" s="1"/>
  <c r="F251" i="12"/>
  <c r="G250" i="12"/>
  <c r="J250" i="12" s="1"/>
  <c r="F249" i="12"/>
  <c r="G248" i="12"/>
  <c r="J248" i="12" s="1"/>
  <c r="F247" i="12"/>
  <c r="G246" i="12"/>
  <c r="J246" i="12" s="1"/>
  <c r="F245" i="12"/>
  <c r="G244" i="12"/>
  <c r="J244" i="12" s="1"/>
  <c r="F243" i="12"/>
  <c r="G242" i="12"/>
  <c r="J242" i="12" s="1"/>
  <c r="F241" i="12"/>
  <c r="G240" i="12"/>
  <c r="J240" i="12" s="1"/>
  <c r="F239" i="12"/>
  <c r="G238" i="12"/>
  <c r="J238" i="12" s="1"/>
  <c r="F237" i="12"/>
  <c r="G236" i="12"/>
  <c r="J236" i="12" s="1"/>
  <c r="F235" i="12"/>
  <c r="G234" i="12"/>
  <c r="F233" i="12"/>
  <c r="G232" i="12"/>
  <c r="J232" i="12" s="1"/>
  <c r="F231" i="12"/>
  <c r="G230" i="12"/>
  <c r="J230" i="12" s="1"/>
  <c r="F229" i="12"/>
  <c r="G228" i="12"/>
  <c r="J228" i="12" s="1"/>
  <c r="F227" i="12"/>
  <c r="G226" i="12"/>
  <c r="J226" i="12" s="1"/>
  <c r="F225" i="12"/>
  <c r="G224" i="12"/>
  <c r="J224" i="12" s="1"/>
  <c r="F223" i="12"/>
  <c r="G222" i="12"/>
  <c r="J222" i="12" s="1"/>
  <c r="F221" i="12"/>
  <c r="G220" i="12"/>
  <c r="J220" i="12" s="1"/>
  <c r="F219" i="12"/>
  <c r="G218" i="12"/>
  <c r="J218" i="12" s="1"/>
  <c r="F217" i="12"/>
  <c r="G216" i="12"/>
  <c r="J216" i="12" s="1"/>
  <c r="F215" i="12"/>
  <c r="G214" i="12"/>
  <c r="J214" i="12" s="1"/>
  <c r="F213" i="12"/>
  <c r="G212" i="12"/>
  <c r="J212" i="12" s="1"/>
  <c r="F211" i="12"/>
  <c r="G210" i="12"/>
  <c r="J210" i="12" s="1"/>
  <c r="F209" i="12"/>
  <c r="G208" i="12"/>
  <c r="J208" i="12" s="1"/>
  <c r="F207" i="12"/>
  <c r="G206" i="12"/>
  <c r="J206" i="12" s="1"/>
  <c r="F205" i="12"/>
  <c r="G204" i="12"/>
  <c r="J204" i="12" s="1"/>
  <c r="F203" i="12"/>
  <c r="G202" i="12"/>
  <c r="J202" i="12" s="1"/>
  <c r="F201" i="12"/>
  <c r="G200" i="12"/>
  <c r="J200" i="12" s="1"/>
  <c r="F199" i="12"/>
  <c r="G198" i="12"/>
  <c r="J198" i="12" s="1"/>
  <c r="F197" i="12"/>
  <c r="G196" i="12"/>
  <c r="J196" i="12" s="1"/>
  <c r="F195" i="12"/>
  <c r="G194" i="12"/>
  <c r="J194" i="12" s="1"/>
  <c r="F193" i="12"/>
  <c r="G192" i="12"/>
  <c r="J192" i="12" s="1"/>
  <c r="F191" i="12"/>
  <c r="G190" i="12"/>
  <c r="J190" i="12" s="1"/>
  <c r="F189" i="12"/>
  <c r="G188" i="12"/>
  <c r="J188" i="12" s="1"/>
  <c r="F187" i="12"/>
  <c r="G186" i="12"/>
  <c r="J186" i="12" s="1"/>
  <c r="F185" i="12"/>
  <c r="G184" i="12"/>
  <c r="J184" i="12" s="1"/>
  <c r="F183" i="12"/>
  <c r="G182" i="12"/>
  <c r="J182" i="12" s="1"/>
  <c r="F181" i="12"/>
  <c r="G180" i="12"/>
  <c r="J180" i="12" s="1"/>
  <c r="F179" i="12"/>
  <c r="G178" i="12"/>
  <c r="J178" i="12" s="1"/>
  <c r="F177" i="12"/>
  <c r="G176" i="12"/>
  <c r="J176" i="12" s="1"/>
  <c r="F175" i="12"/>
  <c r="G174" i="12"/>
  <c r="J174" i="12" s="1"/>
  <c r="F173" i="12"/>
  <c r="G172" i="12"/>
  <c r="J172" i="12" s="1"/>
  <c r="F171" i="12"/>
  <c r="G170" i="12"/>
  <c r="J170" i="12" s="1"/>
  <c r="F169" i="12"/>
  <c r="G168" i="12"/>
  <c r="J168" i="12" s="1"/>
  <c r="F167" i="12"/>
  <c r="G166" i="12"/>
  <c r="J166" i="12" s="1"/>
  <c r="F165" i="12"/>
  <c r="G164" i="12"/>
  <c r="J164" i="12" s="1"/>
  <c r="F163" i="12"/>
  <c r="G162" i="12"/>
  <c r="J162" i="12" s="1"/>
  <c r="F161" i="12"/>
  <c r="G160" i="12"/>
  <c r="J160" i="12" s="1"/>
  <c r="F159" i="12"/>
  <c r="G158" i="12"/>
  <c r="J158" i="12" s="1"/>
  <c r="F157" i="12"/>
  <c r="G156" i="12"/>
  <c r="J156" i="12" s="1"/>
  <c r="F155" i="12"/>
  <c r="G154" i="12"/>
  <c r="J154" i="12" s="1"/>
  <c r="F153" i="12"/>
  <c r="G152" i="12"/>
  <c r="J152" i="12" s="1"/>
  <c r="F151" i="12"/>
  <c r="G150" i="12"/>
  <c r="J150" i="12" s="1"/>
  <c r="F149" i="12"/>
  <c r="G148" i="12"/>
  <c r="J148" i="12" s="1"/>
  <c r="F147" i="12"/>
  <c r="G146" i="12"/>
  <c r="J146" i="12" s="1"/>
  <c r="F145" i="12"/>
  <c r="G144" i="12"/>
  <c r="J144" i="12" s="1"/>
  <c r="F143" i="12"/>
  <c r="G142" i="12"/>
  <c r="J142" i="12" s="1"/>
  <c r="F141" i="12"/>
  <c r="G140" i="12"/>
  <c r="J140" i="12" s="1"/>
  <c r="F139" i="12"/>
  <c r="G138" i="12"/>
  <c r="J138" i="12" s="1"/>
  <c r="F137" i="12"/>
  <c r="G794" i="12"/>
  <c r="J794" i="12" s="1"/>
  <c r="F785" i="12"/>
  <c r="G778" i="12"/>
  <c r="J778" i="12" s="1"/>
  <c r="F769" i="12"/>
  <c r="G762" i="12"/>
  <c r="J762" i="12" s="1"/>
  <c r="F753" i="12"/>
  <c r="G746" i="12"/>
  <c r="J746" i="12" s="1"/>
  <c r="F737" i="12"/>
  <c r="G730" i="12"/>
  <c r="J730" i="12" s="1"/>
  <c r="G724" i="12"/>
  <c r="F723" i="12"/>
  <c r="G716" i="12"/>
  <c r="J716" i="12" s="1"/>
  <c r="F715" i="12"/>
  <c r="G708" i="12"/>
  <c r="J708" i="12" s="1"/>
  <c r="F707" i="12"/>
  <c r="G700" i="12"/>
  <c r="J700" i="12" s="1"/>
  <c r="F699" i="12"/>
  <c r="G692" i="12"/>
  <c r="J692" i="12" s="1"/>
  <c r="F691" i="12"/>
  <c r="G684" i="12"/>
  <c r="J684" i="12" s="1"/>
  <c r="F683" i="12"/>
  <c r="G676" i="12"/>
  <c r="J676" i="12" s="1"/>
  <c r="F675" i="12"/>
  <c r="G668" i="12"/>
  <c r="J668" i="12" s="1"/>
  <c r="F667" i="12"/>
  <c r="G660" i="12"/>
  <c r="J660" i="12" s="1"/>
  <c r="F659" i="12"/>
  <c r="G652" i="12"/>
  <c r="J652" i="12" s="1"/>
  <c r="F651" i="12"/>
  <c r="G644" i="12"/>
  <c r="J644" i="12" s="1"/>
  <c r="F643" i="12"/>
  <c r="F642" i="12"/>
  <c r="G639" i="12"/>
  <c r="J639" i="12" s="1"/>
  <c r="F638" i="12"/>
  <c r="G635" i="12"/>
  <c r="J635" i="12" s="1"/>
  <c r="F634" i="12"/>
  <c r="G631" i="12"/>
  <c r="F630" i="12"/>
  <c r="G627" i="12"/>
  <c r="J627" i="12" s="1"/>
  <c r="F626" i="12"/>
  <c r="G623" i="12"/>
  <c r="J623" i="12" s="1"/>
  <c r="F622" i="12"/>
  <c r="G619" i="12"/>
  <c r="J619" i="12" s="1"/>
  <c r="F618" i="12"/>
  <c r="G615" i="12"/>
  <c r="J615" i="12" s="1"/>
  <c r="F614" i="12"/>
  <c r="G611" i="12"/>
  <c r="J611" i="12" s="1"/>
  <c r="F610" i="12"/>
  <c r="G607" i="12"/>
  <c r="J607" i="12" s="1"/>
  <c r="F606" i="12"/>
  <c r="G603" i="12"/>
  <c r="J603" i="12" s="1"/>
  <c r="F602" i="12"/>
  <c r="G599" i="12"/>
  <c r="F598" i="12"/>
  <c r="G595" i="12"/>
  <c r="J595" i="12" s="1"/>
  <c r="F594" i="12"/>
  <c r="G591" i="12"/>
  <c r="J591" i="12" s="1"/>
  <c r="F590" i="12"/>
  <c r="G587" i="12"/>
  <c r="J587" i="12" s="1"/>
  <c r="F586" i="12"/>
  <c r="G583" i="12"/>
  <c r="J583" i="12" s="1"/>
  <c r="F582" i="12"/>
  <c r="G579" i="12"/>
  <c r="J579" i="12" s="1"/>
  <c r="F578" i="12"/>
  <c r="G575" i="12"/>
  <c r="J575" i="12" s="1"/>
  <c r="F574" i="12"/>
  <c r="G571" i="12"/>
  <c r="J571" i="12" s="1"/>
  <c r="F570" i="12"/>
  <c r="G567" i="12"/>
  <c r="J567" i="12" s="1"/>
  <c r="F566" i="12"/>
  <c r="G563" i="12"/>
  <c r="J563" i="12" s="1"/>
  <c r="F562" i="12"/>
  <c r="G559" i="12"/>
  <c r="F558" i="12"/>
  <c r="G555" i="12"/>
  <c r="J555" i="12" s="1"/>
  <c r="F554" i="12"/>
  <c r="G551" i="12"/>
  <c r="J551" i="12" s="1"/>
  <c r="F550" i="12"/>
  <c r="G547" i="12"/>
  <c r="J547" i="12" s="1"/>
  <c r="F546" i="12"/>
  <c r="G543" i="12"/>
  <c r="J543" i="12" s="1"/>
  <c r="F542" i="12"/>
  <c r="G539" i="12"/>
  <c r="J539" i="12" s="1"/>
  <c r="F538" i="12"/>
  <c r="G535" i="12"/>
  <c r="J535" i="12" s="1"/>
  <c r="F534" i="12"/>
  <c r="G531" i="12"/>
  <c r="J531" i="12" s="1"/>
  <c r="F530" i="12"/>
  <c r="G527" i="12"/>
  <c r="J527" i="12" s="1"/>
  <c r="F526" i="12"/>
  <c r="G523" i="12"/>
  <c r="J523" i="12" s="1"/>
  <c r="F522" i="12"/>
  <c r="G519" i="12"/>
  <c r="J519" i="12" s="1"/>
  <c r="F518" i="12"/>
  <c r="G515" i="12"/>
  <c r="J515" i="12" s="1"/>
  <c r="F514" i="12"/>
  <c r="G511" i="12"/>
  <c r="J511" i="12" s="1"/>
  <c r="F510" i="12"/>
  <c r="G507" i="12"/>
  <c r="J507" i="12" s="1"/>
  <c r="F506" i="12"/>
  <c r="G503" i="12"/>
  <c r="J503" i="12" s="1"/>
  <c r="F502" i="12"/>
  <c r="G499" i="12"/>
  <c r="J499" i="12" s="1"/>
  <c r="F498" i="12"/>
  <c r="G495" i="12"/>
  <c r="J495" i="12" s="1"/>
  <c r="F494" i="12"/>
  <c r="G491" i="12"/>
  <c r="J491" i="12" s="1"/>
  <c r="F490" i="12"/>
  <c r="G487" i="12"/>
  <c r="J487" i="12" s="1"/>
  <c r="F486" i="12"/>
  <c r="G483" i="12"/>
  <c r="J483" i="12" s="1"/>
  <c r="F482" i="12"/>
  <c r="G479" i="12"/>
  <c r="J479" i="12" s="1"/>
  <c r="F478" i="12"/>
  <c r="G475" i="12"/>
  <c r="J475" i="12" s="1"/>
  <c r="F474" i="12"/>
  <c r="G471" i="12"/>
  <c r="J471" i="12" s="1"/>
  <c r="F470" i="12"/>
  <c r="G467" i="12"/>
  <c r="J467" i="12" s="1"/>
  <c r="F466" i="12"/>
  <c r="G463" i="12"/>
  <c r="J463" i="12" s="1"/>
  <c r="F462" i="12"/>
  <c r="G459" i="12"/>
  <c r="J459" i="12" s="1"/>
  <c r="F458" i="12"/>
  <c r="G455" i="12"/>
  <c r="J455" i="12" s="1"/>
  <c r="F454" i="12"/>
  <c r="G451" i="12"/>
  <c r="J451" i="12" s="1"/>
  <c r="F450" i="12"/>
  <c r="G447" i="12"/>
  <c r="J447" i="12" s="1"/>
  <c r="F446" i="12"/>
  <c r="G443" i="12"/>
  <c r="J443" i="12" s="1"/>
  <c r="F442" i="12"/>
  <c r="G439" i="12"/>
  <c r="J439" i="12" s="1"/>
  <c r="F438" i="12"/>
  <c r="G435" i="12"/>
  <c r="J435" i="12" s="1"/>
  <c r="F434" i="12"/>
  <c r="F793" i="12"/>
  <c r="G786" i="12"/>
  <c r="J786" i="12" s="1"/>
  <c r="F777" i="12"/>
  <c r="G770" i="12"/>
  <c r="J770" i="12" s="1"/>
  <c r="F761" i="12"/>
  <c r="G754" i="12"/>
  <c r="J754" i="12" s="1"/>
  <c r="F745" i="12"/>
  <c r="G738" i="12"/>
  <c r="J738" i="12" s="1"/>
  <c r="G728" i="12"/>
  <c r="J728" i="12" s="1"/>
  <c r="F727" i="12"/>
  <c r="G720" i="12"/>
  <c r="J720" i="12" s="1"/>
  <c r="F719" i="12"/>
  <c r="G712" i="12"/>
  <c r="J712" i="12" s="1"/>
  <c r="F711" i="12"/>
  <c r="G704" i="12"/>
  <c r="J704" i="12" s="1"/>
  <c r="F703" i="12"/>
  <c r="G696" i="12"/>
  <c r="J696" i="12" s="1"/>
  <c r="F695" i="12"/>
  <c r="G688" i="12"/>
  <c r="J688" i="12" s="1"/>
  <c r="F687" i="12"/>
  <c r="G680" i="12"/>
  <c r="J680" i="12" s="1"/>
  <c r="F679" i="12"/>
  <c r="G672" i="12"/>
  <c r="J672" i="12" s="1"/>
  <c r="F671" i="12"/>
  <c r="G664" i="12"/>
  <c r="J664" i="12" s="1"/>
  <c r="F663" i="12"/>
  <c r="G656" i="12"/>
  <c r="J656" i="12" s="1"/>
  <c r="F655" i="12"/>
  <c r="G648" i="12"/>
  <c r="J648" i="12" s="1"/>
  <c r="F647" i="12"/>
  <c r="G641" i="12"/>
  <c r="J641" i="12" s="1"/>
  <c r="F640" i="12"/>
  <c r="G637" i="12"/>
  <c r="J637" i="12" s="1"/>
  <c r="F636" i="12"/>
  <c r="G633" i="12"/>
  <c r="J633" i="12" s="1"/>
  <c r="F632" i="12"/>
  <c r="G629" i="12"/>
  <c r="J629" i="12" s="1"/>
  <c r="F628" i="12"/>
  <c r="G625" i="12"/>
  <c r="J625" i="12" s="1"/>
  <c r="F624" i="12"/>
  <c r="G621" i="12"/>
  <c r="J621" i="12" s="1"/>
  <c r="F620" i="12"/>
  <c r="G617" i="12"/>
  <c r="J617" i="12" s="1"/>
  <c r="F616" i="12"/>
  <c r="G613" i="12"/>
  <c r="J613" i="12" s="1"/>
  <c r="F612" i="12"/>
  <c r="G609" i="12"/>
  <c r="J609" i="12" s="1"/>
  <c r="F608" i="12"/>
  <c r="G605" i="12"/>
  <c r="J605" i="12" s="1"/>
  <c r="F604" i="12"/>
  <c r="G601" i="12"/>
  <c r="J601" i="12" s="1"/>
  <c r="F600" i="12"/>
  <c r="G597" i="12"/>
  <c r="J597" i="12" s="1"/>
  <c r="F596" i="12"/>
  <c r="G593" i="12"/>
  <c r="J593" i="12" s="1"/>
  <c r="F592" i="12"/>
  <c r="G589" i="12"/>
  <c r="J589" i="12" s="1"/>
  <c r="F588" i="12"/>
  <c r="G585" i="12"/>
  <c r="J585" i="12" s="1"/>
  <c r="F584" i="12"/>
  <c r="G581" i="12"/>
  <c r="J581" i="12" s="1"/>
  <c r="F580" i="12"/>
  <c r="G577" i="12"/>
  <c r="J577" i="12" s="1"/>
  <c r="F576" i="12"/>
  <c r="G573" i="12"/>
  <c r="J573" i="12" s="1"/>
  <c r="F572" i="12"/>
  <c r="G569" i="12"/>
  <c r="J569" i="12" s="1"/>
  <c r="F568" i="12"/>
  <c r="G565" i="12"/>
  <c r="J565" i="12" s="1"/>
  <c r="F564" i="12"/>
  <c r="G561" i="12"/>
  <c r="J561" i="12" s="1"/>
  <c r="F560" i="12"/>
  <c r="G557" i="12"/>
  <c r="J557" i="12" s="1"/>
  <c r="F556" i="12"/>
  <c r="G553" i="12"/>
  <c r="J553" i="12" s="1"/>
  <c r="F552" i="12"/>
  <c r="G549" i="12"/>
  <c r="J549" i="12" s="1"/>
  <c r="F548" i="12"/>
  <c r="G545" i="12"/>
  <c r="J545" i="12" s="1"/>
  <c r="F544" i="12"/>
  <c r="G541" i="12"/>
  <c r="J541" i="12" s="1"/>
  <c r="F540" i="12"/>
  <c r="G537" i="12"/>
  <c r="J537" i="12" s="1"/>
  <c r="F536" i="12"/>
  <c r="G533" i="12"/>
  <c r="J533" i="12" s="1"/>
  <c r="F532" i="12"/>
  <c r="G529" i="12"/>
  <c r="J529" i="12" s="1"/>
  <c r="F528" i="12"/>
  <c r="G525" i="12"/>
  <c r="J525" i="12" s="1"/>
  <c r="F524" i="12"/>
  <c r="G521" i="12"/>
  <c r="J521" i="12" s="1"/>
  <c r="F520" i="12"/>
  <c r="G517" i="12"/>
  <c r="J517" i="12" s="1"/>
  <c r="F516" i="12"/>
  <c r="G513" i="12"/>
  <c r="J513" i="12" s="1"/>
  <c r="F512" i="12"/>
  <c r="G509" i="12"/>
  <c r="J509" i="12" s="1"/>
  <c r="F508" i="12"/>
  <c r="G505" i="12"/>
  <c r="J505" i="12" s="1"/>
  <c r="F504" i="12"/>
  <c r="G501" i="12"/>
  <c r="J501" i="12" s="1"/>
  <c r="F500" i="12"/>
  <c r="G497" i="12"/>
  <c r="J497" i="12" s="1"/>
  <c r="F496" i="12"/>
  <c r="G493" i="12"/>
  <c r="J493" i="12" s="1"/>
  <c r="F492" i="12"/>
  <c r="G489" i="12"/>
  <c r="J489" i="12" s="1"/>
  <c r="F488" i="12"/>
  <c r="G485" i="12"/>
  <c r="J485" i="12" s="1"/>
  <c r="F484" i="12"/>
  <c r="G481" i="12"/>
  <c r="J481" i="12" s="1"/>
  <c r="F480" i="12"/>
  <c r="G477" i="12"/>
  <c r="J477" i="12" s="1"/>
  <c r="F476" i="12"/>
  <c r="G473" i="12"/>
  <c r="J473" i="12" s="1"/>
  <c r="F472" i="12"/>
  <c r="G469" i="12"/>
  <c r="J469" i="12" s="1"/>
  <c r="F468" i="12"/>
  <c r="G465" i="12"/>
  <c r="J465" i="12" s="1"/>
  <c r="F464" i="12"/>
  <c r="G461" i="12"/>
  <c r="J461" i="12" s="1"/>
  <c r="F460" i="12"/>
  <c r="G457" i="12"/>
  <c r="J457" i="12" s="1"/>
  <c r="F456" i="12"/>
  <c r="G453" i="12"/>
  <c r="J453" i="12" s="1"/>
  <c r="F452" i="12"/>
  <c r="G449" i="12"/>
  <c r="J449" i="12" s="1"/>
  <c r="F448" i="12"/>
  <c r="G445" i="12"/>
  <c r="J445" i="12" s="1"/>
  <c r="F444" i="12"/>
  <c r="G441" i="12"/>
  <c r="J441" i="12" s="1"/>
  <c r="F440" i="12"/>
  <c r="G437" i="12"/>
  <c r="J437" i="12" s="1"/>
  <c r="F436" i="12"/>
  <c r="G433" i="12"/>
  <c r="J433" i="12" s="1"/>
  <c r="F432" i="12"/>
  <c r="G429" i="12"/>
  <c r="J429" i="12" s="1"/>
  <c r="F428" i="12"/>
  <c r="G425" i="12"/>
  <c r="J425" i="12" s="1"/>
  <c r="F424" i="12"/>
  <c r="G421" i="12"/>
  <c r="J421" i="12" s="1"/>
  <c r="F420" i="12"/>
  <c r="G417" i="12"/>
  <c r="J417" i="12" s="1"/>
  <c r="F416" i="12"/>
  <c r="G413" i="12"/>
  <c r="J413" i="12" s="1"/>
  <c r="F412" i="12"/>
  <c r="G409" i="12"/>
  <c r="J409" i="12" s="1"/>
  <c r="F408" i="12"/>
  <c r="G405" i="12"/>
  <c r="J405" i="12" s="1"/>
  <c r="F404" i="12"/>
  <c r="G401" i="12"/>
  <c r="J401" i="12" s="1"/>
  <c r="F400" i="12"/>
  <c r="G397" i="12"/>
  <c r="J397" i="12" s="1"/>
  <c r="F396" i="12"/>
  <c r="G393" i="12"/>
  <c r="J393" i="12" s="1"/>
  <c r="F392" i="12"/>
  <c r="G389" i="12"/>
  <c r="J389" i="12" s="1"/>
  <c r="F388" i="12"/>
  <c r="G385" i="12"/>
  <c r="J385" i="12" s="1"/>
  <c r="F384" i="12"/>
  <c r="G381" i="12"/>
  <c r="J381" i="12" s="1"/>
  <c r="F380" i="12"/>
  <c r="G377" i="12"/>
  <c r="J377" i="12" s="1"/>
  <c r="F376" i="12"/>
  <c r="G373" i="12"/>
  <c r="J373" i="12" s="1"/>
  <c r="F372" i="12"/>
  <c r="G369" i="12"/>
  <c r="J369" i="12" s="1"/>
  <c r="F368" i="12"/>
  <c r="G365" i="12"/>
  <c r="J365" i="12" s="1"/>
  <c r="F364" i="12"/>
  <c r="G361" i="12"/>
  <c r="J361" i="12" s="1"/>
  <c r="F360" i="12"/>
  <c r="G357" i="12"/>
  <c r="J357" i="12" s="1"/>
  <c r="F356" i="12"/>
  <c r="G353" i="12"/>
  <c r="J353" i="12" s="1"/>
  <c r="F352" i="12"/>
  <c r="G349" i="12"/>
  <c r="J349" i="12" s="1"/>
  <c r="F348" i="12"/>
  <c r="G345" i="12"/>
  <c r="J345" i="12" s="1"/>
  <c r="F344" i="12"/>
  <c r="G341" i="12"/>
  <c r="J341" i="12" s="1"/>
  <c r="F340" i="12"/>
  <c r="G337" i="12"/>
  <c r="J337" i="12" s="1"/>
  <c r="F336" i="12"/>
  <c r="G333" i="12"/>
  <c r="J333" i="12" s="1"/>
  <c r="F332" i="12"/>
  <c r="G329" i="12"/>
  <c r="J329" i="12" s="1"/>
  <c r="F328" i="12"/>
  <c r="G325" i="12"/>
  <c r="J325" i="12" s="1"/>
  <c r="F324" i="12"/>
  <c r="G321" i="12"/>
  <c r="J321" i="12" s="1"/>
  <c r="F320" i="12"/>
  <c r="G317" i="12"/>
  <c r="J317" i="12" s="1"/>
  <c r="F316" i="12"/>
  <c r="G313" i="12"/>
  <c r="J313" i="12" s="1"/>
  <c r="F312" i="12"/>
  <c r="G309" i="12"/>
  <c r="J309" i="12" s="1"/>
  <c r="F308" i="12"/>
  <c r="G305" i="12"/>
  <c r="J305" i="12" s="1"/>
  <c r="F304" i="12"/>
  <c r="G301" i="12"/>
  <c r="J301" i="12" s="1"/>
  <c r="F300" i="12"/>
  <c r="G297" i="12"/>
  <c r="J297" i="12" s="1"/>
  <c r="F296" i="12"/>
  <c r="G293" i="12"/>
  <c r="J293" i="12" s="1"/>
  <c r="F292" i="12"/>
  <c r="G289" i="12"/>
  <c r="J289" i="12" s="1"/>
  <c r="F288" i="12"/>
  <c r="G285" i="12"/>
  <c r="J285" i="12" s="1"/>
  <c r="F284" i="12"/>
  <c r="G281" i="12"/>
  <c r="J281" i="12" s="1"/>
  <c r="F280" i="12"/>
  <c r="G277" i="12"/>
  <c r="J277" i="12" s="1"/>
  <c r="F276" i="12"/>
  <c r="G273" i="12"/>
  <c r="J273" i="12" s="1"/>
  <c r="F272" i="12"/>
  <c r="G269" i="12"/>
  <c r="J269" i="12" s="1"/>
  <c r="F268" i="12"/>
  <c r="G265" i="12"/>
  <c r="J265" i="12" s="1"/>
  <c r="F264" i="12"/>
  <c r="G261" i="12"/>
  <c r="J261" i="12" s="1"/>
  <c r="F260" i="12"/>
  <c r="G257" i="12"/>
  <c r="F256" i="12"/>
  <c r="G253" i="12"/>
  <c r="J253" i="12" s="1"/>
  <c r="F252" i="12"/>
  <c r="G249" i="12"/>
  <c r="J249" i="12" s="1"/>
  <c r="F248" i="12"/>
  <c r="G245" i="12"/>
  <c r="J245" i="12" s="1"/>
  <c r="F244" i="12"/>
  <c r="G241" i="12"/>
  <c r="J241" i="12" s="1"/>
  <c r="F240" i="12"/>
  <c r="G237" i="12"/>
  <c r="J237" i="12" s="1"/>
  <c r="F236" i="12"/>
  <c r="G233" i="12"/>
  <c r="J233" i="12" s="1"/>
  <c r="F232" i="12"/>
  <c r="G229" i="12"/>
  <c r="J229" i="12" s="1"/>
  <c r="F228" i="12"/>
  <c r="G225" i="12"/>
  <c r="J225" i="12" s="1"/>
  <c r="F224" i="12"/>
  <c r="G221" i="12"/>
  <c r="J221" i="12" s="1"/>
  <c r="F220" i="12"/>
  <c r="G217" i="12"/>
  <c r="J217" i="12" s="1"/>
  <c r="F216" i="12"/>
  <c r="G213" i="12"/>
  <c r="J213" i="12" s="1"/>
  <c r="F212" i="12"/>
  <c r="G209" i="12"/>
  <c r="J209" i="12" s="1"/>
  <c r="F208" i="12"/>
  <c r="G205" i="12"/>
  <c r="J205" i="12" s="1"/>
  <c r="F204" i="12"/>
  <c r="G201" i="12"/>
  <c r="J201" i="12" s="1"/>
  <c r="F200" i="12"/>
  <c r="G197" i="12"/>
  <c r="J197" i="12" s="1"/>
  <c r="F196" i="12"/>
  <c r="G193" i="12"/>
  <c r="J193" i="12" s="1"/>
  <c r="F192" i="12"/>
  <c r="G189" i="12"/>
  <c r="J189" i="12" s="1"/>
  <c r="F188" i="12"/>
  <c r="G185" i="12"/>
  <c r="J185" i="12" s="1"/>
  <c r="F184" i="12"/>
  <c r="G181" i="12"/>
  <c r="J181" i="12" s="1"/>
  <c r="F180" i="12"/>
  <c r="G177" i="12"/>
  <c r="J177" i="12" s="1"/>
  <c r="F176" i="12"/>
  <c r="G173" i="12"/>
  <c r="J173" i="12" s="1"/>
  <c r="F172" i="12"/>
  <c r="G169" i="12"/>
  <c r="J169" i="12" s="1"/>
  <c r="F168" i="12"/>
  <c r="G165" i="12"/>
  <c r="J165" i="12" s="1"/>
  <c r="F164" i="12"/>
  <c r="G161" i="12"/>
  <c r="J161" i="12" s="1"/>
  <c r="F160" i="12"/>
  <c r="G157" i="12"/>
  <c r="J157" i="12" s="1"/>
  <c r="F156" i="12"/>
  <c r="G153" i="12"/>
  <c r="J153" i="12" s="1"/>
  <c r="F152" i="12"/>
  <c r="G149" i="12"/>
  <c r="J149" i="12" s="1"/>
  <c r="F148" i="12"/>
  <c r="G145" i="12"/>
  <c r="J145" i="12" s="1"/>
  <c r="F144" i="12"/>
  <c r="G141" i="12"/>
  <c r="J141" i="12" s="1"/>
  <c r="F140" i="12"/>
  <c r="G137" i="12"/>
  <c r="J137" i="12" s="1"/>
  <c r="F136" i="12"/>
  <c r="G135" i="12"/>
  <c r="J135" i="12" s="1"/>
  <c r="F134" i="12"/>
  <c r="G133" i="12"/>
  <c r="J133" i="12" s="1"/>
  <c r="F132" i="12"/>
  <c r="G131" i="12"/>
  <c r="J131" i="12" s="1"/>
  <c r="F130" i="12"/>
  <c r="G129" i="12"/>
  <c r="J129" i="12" s="1"/>
  <c r="F128" i="12"/>
  <c r="G127" i="12"/>
  <c r="J127" i="12" s="1"/>
  <c r="F126" i="12"/>
  <c r="G125" i="12"/>
  <c r="J125" i="12" s="1"/>
  <c r="F124" i="12"/>
  <c r="G123" i="12"/>
  <c r="J123" i="12" s="1"/>
  <c r="F122" i="12"/>
  <c r="G121" i="12"/>
  <c r="J121" i="12" s="1"/>
  <c r="F120" i="12"/>
  <c r="G119" i="12"/>
  <c r="J119" i="12" s="1"/>
  <c r="F118" i="12"/>
  <c r="G117" i="12"/>
  <c r="J117" i="12" s="1"/>
  <c r="F116" i="12"/>
  <c r="G115" i="12"/>
  <c r="J115" i="12" s="1"/>
  <c r="F114" i="12"/>
  <c r="G113" i="12"/>
  <c r="J113" i="12" s="1"/>
  <c r="F112" i="12"/>
  <c r="G111" i="12"/>
  <c r="F110" i="12"/>
  <c r="G109" i="12"/>
  <c r="J109" i="12" s="1"/>
  <c r="F108" i="12"/>
  <c r="G107" i="12"/>
  <c r="J107" i="12" s="1"/>
  <c r="F106" i="12"/>
  <c r="G105" i="12"/>
  <c r="J105" i="12" s="1"/>
  <c r="F104" i="12"/>
  <c r="G103" i="12"/>
  <c r="J103" i="12" s="1"/>
  <c r="F102" i="12"/>
  <c r="G101" i="12"/>
  <c r="J101" i="12" s="1"/>
  <c r="F100" i="12"/>
  <c r="G99" i="12"/>
  <c r="J99" i="12" s="1"/>
  <c r="F98" i="12"/>
  <c r="G97" i="12"/>
  <c r="J97" i="12" s="1"/>
  <c r="F96" i="12"/>
  <c r="G95" i="12"/>
  <c r="J95" i="12" s="1"/>
  <c r="F94" i="12"/>
  <c r="G93" i="12"/>
  <c r="J93" i="12" s="1"/>
  <c r="F92" i="12"/>
  <c r="G91" i="12"/>
  <c r="J91" i="12" s="1"/>
  <c r="F90" i="12"/>
  <c r="G89" i="12"/>
  <c r="J89" i="12" s="1"/>
  <c r="F88" i="12"/>
  <c r="G87" i="12"/>
  <c r="J87" i="12" s="1"/>
  <c r="F86" i="12"/>
  <c r="G85" i="12"/>
  <c r="J85" i="12" s="1"/>
  <c r="F84" i="12"/>
  <c r="G83" i="12"/>
  <c r="J83" i="12" s="1"/>
  <c r="F82" i="12"/>
  <c r="G81" i="12"/>
  <c r="J81" i="12" s="1"/>
  <c r="F80" i="12"/>
  <c r="G79" i="12"/>
  <c r="J79" i="12" s="1"/>
  <c r="F78" i="12"/>
  <c r="G77" i="12"/>
  <c r="F76" i="12"/>
  <c r="G75" i="12"/>
  <c r="J75" i="12" s="1"/>
  <c r="F74" i="12"/>
  <c r="G73" i="12"/>
  <c r="J73" i="12" s="1"/>
  <c r="F72" i="12"/>
  <c r="G71" i="12"/>
  <c r="J71" i="12" s="1"/>
  <c r="F70" i="12"/>
  <c r="G69" i="12"/>
  <c r="J69" i="12" s="1"/>
  <c r="F68" i="12"/>
  <c r="G67" i="12"/>
  <c r="J67" i="12" s="1"/>
  <c r="F66" i="12"/>
  <c r="G65" i="12"/>
  <c r="J65" i="12" s="1"/>
  <c r="F64" i="12"/>
  <c r="G63" i="12"/>
  <c r="F62" i="12"/>
  <c r="G61" i="12"/>
  <c r="J61" i="12" s="1"/>
  <c r="F60" i="12"/>
  <c r="G59" i="12"/>
  <c r="J59" i="12" s="1"/>
  <c r="F58" i="12"/>
  <c r="G57" i="12"/>
  <c r="J57" i="12" s="1"/>
  <c r="F56" i="12"/>
  <c r="G55" i="12"/>
  <c r="J55" i="12" s="1"/>
  <c r="F54" i="12"/>
  <c r="G53" i="12"/>
  <c r="J53" i="12" s="1"/>
  <c r="F52" i="12"/>
  <c r="G51" i="12"/>
  <c r="J51" i="12" s="1"/>
  <c r="F50" i="12"/>
  <c r="G49" i="12"/>
  <c r="J49" i="12" s="1"/>
  <c r="F48" i="12"/>
  <c r="G47" i="12"/>
  <c r="J47" i="12" s="1"/>
  <c r="F46" i="12"/>
  <c r="G45" i="12"/>
  <c r="J45" i="12" s="1"/>
  <c r="F44" i="12"/>
  <c r="G43" i="12"/>
  <c r="J43" i="12" s="1"/>
  <c r="F42" i="12"/>
  <c r="G41" i="12"/>
  <c r="J41" i="12" s="1"/>
  <c r="F40" i="12"/>
  <c r="F39" i="12"/>
  <c r="F38" i="12"/>
  <c r="G37" i="12"/>
  <c r="J37" i="12" s="1"/>
  <c r="G36" i="12"/>
  <c r="J36" i="12" s="1"/>
  <c r="G35" i="12"/>
  <c r="J35" i="12" s="1"/>
  <c r="F34" i="12"/>
  <c r="F33" i="12"/>
  <c r="F32" i="12"/>
  <c r="F31" i="12"/>
  <c r="G30" i="12"/>
  <c r="J30" i="12" s="1"/>
  <c r="F29" i="12"/>
  <c r="G28" i="12"/>
  <c r="J28" i="12" s="1"/>
  <c r="F27" i="12"/>
  <c r="F26" i="12"/>
  <c r="F25" i="12"/>
  <c r="G24" i="12"/>
  <c r="J24" i="12" s="1"/>
  <c r="G23" i="12"/>
  <c r="J23" i="12" s="1"/>
  <c r="F22" i="12"/>
  <c r="F21" i="12"/>
  <c r="F20" i="12"/>
  <c r="G431" i="12"/>
  <c r="J431" i="12" s="1"/>
  <c r="F430" i="12"/>
  <c r="G423" i="12"/>
  <c r="J423" i="12" s="1"/>
  <c r="F422" i="12"/>
  <c r="G415" i="12"/>
  <c r="J415" i="12" s="1"/>
  <c r="F414" i="12"/>
  <c r="G407" i="12"/>
  <c r="J407" i="12" s="1"/>
  <c r="F406" i="12"/>
  <c r="G399" i="12"/>
  <c r="J399" i="12" s="1"/>
  <c r="F398" i="12"/>
  <c r="G391" i="12"/>
  <c r="J391" i="12" s="1"/>
  <c r="F390" i="12"/>
  <c r="G383" i="12"/>
  <c r="J383" i="12" s="1"/>
  <c r="F382" i="12"/>
  <c r="G375" i="12"/>
  <c r="J375" i="12" s="1"/>
  <c r="F374" i="12"/>
  <c r="G367" i="12"/>
  <c r="J367" i="12" s="1"/>
  <c r="F366" i="12"/>
  <c r="G359" i="12"/>
  <c r="J359" i="12" s="1"/>
  <c r="F358" i="12"/>
  <c r="G351" i="12"/>
  <c r="F350" i="12"/>
  <c r="G343" i="12"/>
  <c r="J343" i="12" s="1"/>
  <c r="F342" i="12"/>
  <c r="G335" i="12"/>
  <c r="J335" i="12" s="1"/>
  <c r="F334" i="12"/>
  <c r="G327" i="12"/>
  <c r="J327" i="12" s="1"/>
  <c r="F326" i="12"/>
  <c r="G319" i="12"/>
  <c r="J319" i="12" s="1"/>
  <c r="F318" i="12"/>
  <c r="G311" i="12"/>
  <c r="J311" i="12" s="1"/>
  <c r="F310" i="12"/>
  <c r="G303" i="12"/>
  <c r="J303" i="12" s="1"/>
  <c r="F302" i="12"/>
  <c r="G295" i="12"/>
  <c r="J295" i="12" s="1"/>
  <c r="F294" i="12"/>
  <c r="G287" i="12"/>
  <c r="J287" i="12" s="1"/>
  <c r="F286" i="12"/>
  <c r="G279" i="12"/>
  <c r="J279" i="12" s="1"/>
  <c r="F278" i="12"/>
  <c r="G271" i="12"/>
  <c r="J271" i="12" s="1"/>
  <c r="F270" i="12"/>
  <c r="G263" i="12"/>
  <c r="J263" i="12" s="1"/>
  <c r="F262" i="12"/>
  <c r="G255" i="12"/>
  <c r="J255" i="12" s="1"/>
  <c r="F254" i="12"/>
  <c r="G247" i="12"/>
  <c r="J247" i="12" s="1"/>
  <c r="F246" i="12"/>
  <c r="G239" i="12"/>
  <c r="J239" i="12" s="1"/>
  <c r="F238" i="12"/>
  <c r="G231" i="12"/>
  <c r="J231" i="12" s="1"/>
  <c r="F230" i="12"/>
  <c r="G223" i="12"/>
  <c r="J223" i="12" s="1"/>
  <c r="F222" i="12"/>
  <c r="G215" i="12"/>
  <c r="J215" i="12" s="1"/>
  <c r="F214" i="12"/>
  <c r="G207" i="12"/>
  <c r="J207" i="12" s="1"/>
  <c r="F206" i="12"/>
  <c r="G199" i="12"/>
  <c r="J199" i="12" s="1"/>
  <c r="F198" i="12"/>
  <c r="G191" i="12"/>
  <c r="F190" i="12"/>
  <c r="G183" i="12"/>
  <c r="J183" i="12" s="1"/>
  <c r="F182" i="12"/>
  <c r="G175" i="12"/>
  <c r="J175" i="12" s="1"/>
  <c r="F174" i="12"/>
  <c r="G167" i="12"/>
  <c r="J167" i="12" s="1"/>
  <c r="F166" i="12"/>
  <c r="G159" i="12"/>
  <c r="J159" i="12" s="1"/>
  <c r="F158" i="12"/>
  <c r="G151" i="12"/>
  <c r="J151" i="12" s="1"/>
  <c r="F150" i="12"/>
  <c r="G143" i="12"/>
  <c r="J143" i="12" s="1"/>
  <c r="F142" i="12"/>
  <c r="G134" i="12"/>
  <c r="J134" i="12" s="1"/>
  <c r="F133" i="12"/>
  <c r="G130" i="12"/>
  <c r="J130" i="12" s="1"/>
  <c r="F129" i="12"/>
  <c r="G126" i="12"/>
  <c r="J126" i="12" s="1"/>
  <c r="F125" i="12"/>
  <c r="G122" i="12"/>
  <c r="J122" i="12" s="1"/>
  <c r="F121" i="12"/>
  <c r="G118" i="12"/>
  <c r="J118" i="12" s="1"/>
  <c r="F117" i="12"/>
  <c r="G114" i="12"/>
  <c r="J114" i="12" s="1"/>
  <c r="F113" i="12"/>
  <c r="G110" i="12"/>
  <c r="J110" i="12" s="1"/>
  <c r="F109" i="12"/>
  <c r="G106" i="12"/>
  <c r="J106" i="12" s="1"/>
  <c r="F105" i="12"/>
  <c r="G102" i="12"/>
  <c r="J102" i="12" s="1"/>
  <c r="F101" i="12"/>
  <c r="G98" i="12"/>
  <c r="J98" i="12" s="1"/>
  <c r="F97" i="12"/>
  <c r="G94" i="12"/>
  <c r="J94" i="12" s="1"/>
  <c r="F93" i="12"/>
  <c r="G90" i="12"/>
  <c r="J90" i="12" s="1"/>
  <c r="F89" i="12"/>
  <c r="G86" i="12"/>
  <c r="J86" i="12" s="1"/>
  <c r="F85" i="12"/>
  <c r="G82" i="12"/>
  <c r="J82" i="12" s="1"/>
  <c r="F81" i="12"/>
  <c r="G78" i="12"/>
  <c r="J78" i="12" s="1"/>
  <c r="F77" i="12"/>
  <c r="G74" i="12"/>
  <c r="J74" i="12" s="1"/>
  <c r="F73" i="12"/>
  <c r="G70" i="12"/>
  <c r="J70" i="12" s="1"/>
  <c r="F69" i="12"/>
  <c r="G66" i="12"/>
  <c r="J66" i="12" s="1"/>
  <c r="F65" i="12"/>
  <c r="G62" i="12"/>
  <c r="J62" i="12" s="1"/>
  <c r="F61" i="12"/>
  <c r="G58" i="12"/>
  <c r="J58" i="12" s="1"/>
  <c r="F57" i="12"/>
  <c r="G54" i="12"/>
  <c r="J54" i="12" s="1"/>
  <c r="F53" i="12"/>
  <c r="G50" i="12"/>
  <c r="J50" i="12" s="1"/>
  <c r="F49" i="12"/>
  <c r="G46" i="12"/>
  <c r="J46" i="12" s="1"/>
  <c r="F45" i="12"/>
  <c r="G42" i="12"/>
  <c r="J42" i="12" s="1"/>
  <c r="F41" i="12"/>
  <c r="G34" i="12"/>
  <c r="J34" i="12" s="1"/>
  <c r="G33" i="12"/>
  <c r="J33" i="12" s="1"/>
  <c r="G32" i="12"/>
  <c r="J32" i="12" s="1"/>
  <c r="G31" i="12"/>
  <c r="J31" i="12" s="1"/>
  <c r="F30" i="12"/>
  <c r="G27" i="12"/>
  <c r="J27" i="12" s="1"/>
  <c r="G26" i="12"/>
  <c r="J26" i="12" s="1"/>
  <c r="G25" i="12"/>
  <c r="J25" i="12" s="1"/>
  <c r="F24" i="12"/>
  <c r="F23" i="12"/>
  <c r="G20" i="12"/>
  <c r="J20" i="12" s="1"/>
  <c r="G427" i="12"/>
  <c r="J427" i="12" s="1"/>
  <c r="F426" i="12"/>
  <c r="G419" i="12"/>
  <c r="J419" i="12" s="1"/>
  <c r="F418" i="12"/>
  <c r="G411" i="12"/>
  <c r="J411" i="12" s="1"/>
  <c r="F410" i="12"/>
  <c r="G403" i="12"/>
  <c r="J403" i="12" s="1"/>
  <c r="F402" i="12"/>
  <c r="G395" i="12"/>
  <c r="J395" i="12" s="1"/>
  <c r="F394" i="12"/>
  <c r="G387" i="12"/>
  <c r="J387" i="12" s="1"/>
  <c r="F386" i="12"/>
  <c r="G379" i="12"/>
  <c r="J379" i="12" s="1"/>
  <c r="F378" i="12"/>
  <c r="G371" i="12"/>
  <c r="J371" i="12" s="1"/>
  <c r="F370" i="12"/>
  <c r="G363" i="12"/>
  <c r="J363" i="12" s="1"/>
  <c r="F362" i="12"/>
  <c r="G355" i="12"/>
  <c r="F354" i="12"/>
  <c r="G347" i="12"/>
  <c r="J347" i="12" s="1"/>
  <c r="F346" i="12"/>
  <c r="G339" i="12"/>
  <c r="J339" i="12" s="1"/>
  <c r="F338" i="12"/>
  <c r="G331" i="12"/>
  <c r="J331" i="12" s="1"/>
  <c r="F330" i="12"/>
  <c r="G323" i="12"/>
  <c r="J323" i="12" s="1"/>
  <c r="F322" i="12"/>
  <c r="G315" i="12"/>
  <c r="J315" i="12" s="1"/>
  <c r="F314" i="12"/>
  <c r="G307" i="12"/>
  <c r="F306" i="12"/>
  <c r="G299" i="12"/>
  <c r="J299" i="12" s="1"/>
  <c r="F298" i="12"/>
  <c r="G291" i="12"/>
  <c r="J291" i="12" s="1"/>
  <c r="F290" i="12"/>
  <c r="G283" i="12"/>
  <c r="J283" i="12" s="1"/>
  <c r="F282" i="12"/>
  <c r="G275" i="12"/>
  <c r="J275" i="12" s="1"/>
  <c r="F274" i="12"/>
  <c r="G267" i="12"/>
  <c r="J267" i="12" s="1"/>
  <c r="F266" i="12"/>
  <c r="G259" i="12"/>
  <c r="J259" i="12" s="1"/>
  <c r="F258" i="12"/>
  <c r="G251" i="12"/>
  <c r="J251" i="12" s="1"/>
  <c r="F250" i="12"/>
  <c r="G243" i="12"/>
  <c r="J243" i="12" s="1"/>
  <c r="F242" i="12"/>
  <c r="G235" i="12"/>
  <c r="J235" i="12" s="1"/>
  <c r="F234" i="12"/>
  <c r="G227" i="12"/>
  <c r="J227" i="12" s="1"/>
  <c r="F226" i="12"/>
  <c r="G219" i="12"/>
  <c r="J219" i="12" s="1"/>
  <c r="F218" i="12"/>
  <c r="G211" i="12"/>
  <c r="J211" i="12" s="1"/>
  <c r="F210" i="12"/>
  <c r="G203" i="12"/>
  <c r="J203" i="12" s="1"/>
  <c r="F202" i="12"/>
  <c r="G195" i="12"/>
  <c r="J195" i="12" s="1"/>
  <c r="F194" i="12"/>
  <c r="G187" i="12"/>
  <c r="J187" i="12" s="1"/>
  <c r="F186" i="12"/>
  <c r="G179" i="12"/>
  <c r="J179" i="12" s="1"/>
  <c r="F178" i="12"/>
  <c r="G171" i="12"/>
  <c r="J171" i="12" s="1"/>
  <c r="F170" i="12"/>
  <c r="G163" i="12"/>
  <c r="J163" i="12" s="1"/>
  <c r="F162" i="12"/>
  <c r="G155" i="12"/>
  <c r="J155" i="12" s="1"/>
  <c r="F154" i="12"/>
  <c r="G147" i="12"/>
  <c r="J147" i="12" s="1"/>
  <c r="F146" i="12"/>
  <c r="G139" i="12"/>
  <c r="J139" i="12" s="1"/>
  <c r="F138" i="12"/>
  <c r="G136" i="12"/>
  <c r="J136" i="12" s="1"/>
  <c r="F135" i="12"/>
  <c r="G132" i="12"/>
  <c r="J132" i="12" s="1"/>
  <c r="F131" i="12"/>
  <c r="G128" i="12"/>
  <c r="J128" i="12" s="1"/>
  <c r="F127" i="12"/>
  <c r="G124" i="12"/>
  <c r="J124" i="12" s="1"/>
  <c r="F123" i="12"/>
  <c r="G120" i="12"/>
  <c r="J120" i="12" s="1"/>
  <c r="F119" i="12"/>
  <c r="G116" i="12"/>
  <c r="J116" i="12" s="1"/>
  <c r="F115" i="12"/>
  <c r="G112" i="12"/>
  <c r="J112" i="12" s="1"/>
  <c r="F111" i="12"/>
  <c r="G108" i="12"/>
  <c r="J108" i="12" s="1"/>
  <c r="F107" i="12"/>
  <c r="G104" i="12"/>
  <c r="J104" i="12" s="1"/>
  <c r="F103" i="12"/>
  <c r="G100" i="12"/>
  <c r="J100" i="12" s="1"/>
  <c r="F99" i="12"/>
  <c r="G96" i="12"/>
  <c r="J96" i="12" s="1"/>
  <c r="F95" i="12"/>
  <c r="G92" i="12"/>
  <c r="J92" i="12" s="1"/>
  <c r="F91" i="12"/>
  <c r="G88" i="12"/>
  <c r="J88" i="12" s="1"/>
  <c r="F87" i="12"/>
  <c r="G84" i="12"/>
  <c r="J84" i="12" s="1"/>
  <c r="F83" i="12"/>
  <c r="G80" i="12"/>
  <c r="J80" i="12" s="1"/>
  <c r="F79" i="12"/>
  <c r="G76" i="12"/>
  <c r="J76" i="12" s="1"/>
  <c r="F75" i="12"/>
  <c r="G72" i="12"/>
  <c r="J72" i="12" s="1"/>
  <c r="F71" i="12"/>
  <c r="G68" i="12"/>
  <c r="J68" i="12" s="1"/>
  <c r="F67" i="12"/>
  <c r="G64" i="12"/>
  <c r="J64" i="12" s="1"/>
  <c r="F63" i="12"/>
  <c r="G60" i="12"/>
  <c r="J60" i="12" s="1"/>
  <c r="F59" i="12"/>
  <c r="G56" i="12"/>
  <c r="J56" i="12" s="1"/>
  <c r="F55" i="12"/>
  <c r="G52" i="12"/>
  <c r="J52" i="12" s="1"/>
  <c r="F51" i="12"/>
  <c r="G48" i="12"/>
  <c r="J48" i="12" s="1"/>
  <c r="F47" i="12"/>
  <c r="G44" i="12"/>
  <c r="J44" i="12" s="1"/>
  <c r="F43" i="12"/>
  <c r="G40" i="12"/>
  <c r="J40" i="12" s="1"/>
  <c r="G39" i="12"/>
  <c r="J39" i="12" s="1"/>
  <c r="G38" i="12"/>
  <c r="J38" i="12" s="1"/>
  <c r="F37" i="12"/>
  <c r="F36" i="12"/>
  <c r="F35" i="12"/>
  <c r="G29" i="12"/>
  <c r="J29" i="12" s="1"/>
  <c r="F28" i="12"/>
  <c r="G22" i="12"/>
  <c r="J22" i="12" s="1"/>
  <c r="G21" i="12"/>
  <c r="J21" i="12" s="1"/>
  <c r="J289" i="11"/>
  <c r="J287" i="11"/>
  <c r="J281" i="11"/>
  <c r="J279" i="11"/>
  <c r="J273" i="11"/>
  <c r="J271" i="11"/>
  <c r="J265" i="11"/>
  <c r="J263" i="11"/>
  <c r="J255" i="11"/>
  <c r="J249" i="11"/>
  <c r="J247" i="11"/>
  <c r="J241" i="11"/>
  <c r="J239" i="11"/>
  <c r="J233" i="11"/>
  <c r="J231" i="11"/>
  <c r="J225" i="11"/>
  <c r="J223" i="11"/>
  <c r="J217" i="11"/>
  <c r="J215" i="11"/>
  <c r="J209" i="11"/>
  <c r="J207" i="11"/>
  <c r="J201" i="11"/>
  <c r="J199" i="11"/>
  <c r="J193" i="11"/>
  <c r="J185" i="11"/>
  <c r="J183" i="11"/>
  <c r="J177" i="11"/>
  <c r="J175" i="11"/>
  <c r="J169" i="11"/>
  <c r="J167" i="11"/>
  <c r="J161" i="11"/>
  <c r="J159" i="11"/>
  <c r="J153" i="11"/>
  <c r="J151" i="11"/>
  <c r="J145" i="11"/>
  <c r="J143" i="11"/>
  <c r="J137" i="11"/>
  <c r="J135" i="11"/>
  <c r="J129" i="11"/>
  <c r="J127" i="11"/>
  <c r="J121" i="11"/>
  <c r="J117" i="11"/>
  <c r="J115" i="11"/>
  <c r="J109" i="11"/>
  <c r="J107" i="11"/>
  <c r="J101" i="11"/>
  <c r="J99" i="11"/>
  <c r="J93" i="11"/>
  <c r="J91" i="11"/>
  <c r="J85" i="11"/>
  <c r="J83" i="11"/>
  <c r="J75" i="11"/>
  <c r="J69" i="11"/>
  <c r="J35" i="10"/>
  <c r="J30" i="10"/>
  <c r="J159" i="10"/>
  <c r="J143" i="10"/>
  <c r="J127" i="10"/>
  <c r="J95" i="10"/>
  <c r="J79" i="10"/>
  <c r="J63" i="10"/>
  <c r="J47" i="10"/>
  <c r="J60" i="10"/>
  <c r="J28" i="10"/>
  <c r="J24" i="10"/>
  <c r="J23" i="10"/>
  <c r="J151" i="10"/>
  <c r="J135" i="10"/>
  <c r="J119" i="10"/>
  <c r="J103" i="10"/>
  <c r="J87" i="10"/>
  <c r="J71" i="10"/>
  <c r="J55" i="10"/>
  <c r="J37" i="10"/>
  <c r="J27" i="19" l="1"/>
  <c r="J31" i="19"/>
  <c r="J39" i="19"/>
  <c r="J25" i="19"/>
  <c r="J33" i="19"/>
  <c r="J159" i="18"/>
  <c r="J175" i="18"/>
  <c r="J191" i="18"/>
  <c r="J207" i="18"/>
  <c r="J223" i="18"/>
  <c r="J255" i="18"/>
  <c r="J271" i="18"/>
  <c r="J287" i="18"/>
  <c r="J303" i="18"/>
  <c r="J319" i="18"/>
  <c r="J335" i="18"/>
  <c r="J351" i="18"/>
  <c r="J367" i="18"/>
  <c r="J383" i="18"/>
  <c r="J679" i="18"/>
  <c r="J695" i="18"/>
  <c r="J711" i="18"/>
  <c r="J719" i="18"/>
  <c r="J815" i="18"/>
  <c r="J823" i="18"/>
  <c r="J831" i="18"/>
  <c r="J839" i="18"/>
  <c r="J847" i="18"/>
  <c r="J855" i="18"/>
  <c r="J863" i="18"/>
  <c r="J871" i="18"/>
  <c r="J879" i="18"/>
  <c r="J887" i="18"/>
  <c r="J895" i="18"/>
  <c r="J903" i="18"/>
  <c r="J911" i="18"/>
  <c r="J919" i="18"/>
  <c r="J927" i="18"/>
  <c r="J943" i="18"/>
  <c r="J959" i="18"/>
  <c r="J967" i="18"/>
  <c r="J975" i="18"/>
  <c r="J991" i="18"/>
  <c r="J999" i="18"/>
  <c r="J1007" i="18"/>
  <c r="J1015" i="18"/>
  <c r="J926" i="18"/>
  <c r="J857" i="18"/>
  <c r="J865" i="18"/>
  <c r="J873" i="18"/>
  <c r="J881" i="18"/>
  <c r="J889" i="18"/>
  <c r="J897" i="18"/>
  <c r="J913" i="18"/>
  <c r="J921" i="18"/>
  <c r="J929" i="18"/>
  <c r="J937" i="18"/>
  <c r="J993" i="18"/>
  <c r="J1001" i="18"/>
  <c r="J1017" i="18"/>
  <c r="J138" i="18"/>
  <c r="J576" i="18"/>
  <c r="J584" i="18"/>
  <c r="J592" i="18"/>
  <c r="J600" i="18"/>
  <c r="J608" i="18"/>
  <c r="J616" i="18"/>
  <c r="J624" i="18"/>
  <c r="J632" i="18"/>
  <c r="J640" i="18"/>
  <c r="J648" i="18"/>
  <c r="J656" i="18"/>
  <c r="J664" i="18"/>
  <c r="J672" i="18"/>
  <c r="J729" i="18"/>
  <c r="J151" i="18"/>
  <c r="J167" i="18"/>
  <c r="J215" i="18"/>
  <c r="J231" i="18"/>
  <c r="J247" i="18"/>
  <c r="J279" i="18"/>
  <c r="J311" i="18"/>
  <c r="J343" i="18"/>
  <c r="J1007" i="17"/>
  <c r="J678" i="17"/>
  <c r="J926" i="17"/>
  <c r="J234" i="17"/>
  <c r="J45" i="17"/>
  <c r="J741" i="17"/>
  <c r="J134" i="15"/>
  <c r="J530" i="15"/>
  <c r="J546" i="15"/>
  <c r="J570" i="15"/>
  <c r="J602" i="15"/>
  <c r="J914" i="15"/>
  <c r="J983" i="15"/>
  <c r="J31" i="15"/>
  <c r="J760" i="15"/>
  <c r="J780" i="15"/>
  <c r="J144" i="15"/>
  <c r="J428" i="15"/>
  <c r="J660" i="15"/>
  <c r="J817" i="15"/>
  <c r="J833" i="15"/>
  <c r="J289" i="15"/>
  <c r="J393" i="15"/>
  <c r="J722" i="15"/>
  <c r="J212" i="15"/>
  <c r="J1019" i="15"/>
  <c r="J251" i="15"/>
  <c r="J283" i="15"/>
  <c r="J684" i="15"/>
  <c r="J182" i="15"/>
  <c r="J552" i="15"/>
  <c r="J568" i="15"/>
  <c r="J672" i="15"/>
  <c r="J845" i="15"/>
  <c r="J285" i="15"/>
  <c r="J309" i="15"/>
  <c r="J325" i="15"/>
  <c r="J373" i="15"/>
  <c r="J381" i="15"/>
  <c r="J678" i="15"/>
  <c r="J533" i="13"/>
  <c r="J684" i="13"/>
  <c r="J983" i="13"/>
  <c r="J257" i="13"/>
  <c r="J606" i="13"/>
  <c r="J780" i="13"/>
  <c r="J952" i="12"/>
  <c r="M20" i="10"/>
  <c r="J302" i="15"/>
  <c r="J465" i="19"/>
  <c r="J473" i="19"/>
  <c r="J489" i="19"/>
  <c r="J513" i="19"/>
  <c r="J529" i="19"/>
  <c r="J553" i="19"/>
  <c r="J593" i="19"/>
  <c r="J601" i="19"/>
  <c r="J609" i="19"/>
  <c r="J641" i="19"/>
  <c r="J657" i="19"/>
  <c r="J665" i="19"/>
  <c r="J673" i="19"/>
  <c r="J689" i="19"/>
  <c r="J830" i="19"/>
  <c r="J838" i="19"/>
  <c r="J854" i="19"/>
  <c r="J862" i="19"/>
  <c r="J870" i="19"/>
  <c r="J894" i="19"/>
  <c r="J902" i="19"/>
  <c r="J926" i="19"/>
  <c r="J960" i="19"/>
  <c r="J968" i="19"/>
  <c r="J502" i="18"/>
  <c r="J574" i="18"/>
  <c r="J582" i="18"/>
  <c r="J606" i="18"/>
  <c r="J654" i="18"/>
  <c r="J952" i="18"/>
  <c r="J735" i="18"/>
  <c r="J751" i="18"/>
  <c r="J767" i="18"/>
  <c r="J775" i="18"/>
  <c r="J783" i="18"/>
  <c r="J799" i="18"/>
  <c r="J807" i="18"/>
  <c r="J952" i="13"/>
  <c r="J257" i="15"/>
  <c r="J952" i="15"/>
  <c r="J536" i="17"/>
  <c r="J864" i="17"/>
  <c r="J952" i="17"/>
  <c r="J77" i="19"/>
  <c r="J704" i="19"/>
  <c r="J712" i="19"/>
  <c r="J720" i="19"/>
  <c r="J728" i="19"/>
  <c r="J736" i="19"/>
  <c r="J760" i="19"/>
  <c r="J784" i="19"/>
  <c r="J800" i="19"/>
  <c r="J713" i="18"/>
  <c r="J817" i="18"/>
  <c r="J825" i="18"/>
  <c r="J833" i="18"/>
  <c r="J849" i="18"/>
  <c r="J985" i="18"/>
  <c r="J1009" i="18"/>
  <c r="J833" i="17"/>
  <c r="J231" i="19"/>
  <c r="J255" i="19"/>
  <c r="J263" i="19"/>
  <c r="J271" i="19"/>
  <c r="J279" i="19"/>
  <c r="J287" i="19"/>
  <c r="J311" i="19"/>
  <c r="J319" i="19"/>
  <c r="J327" i="19"/>
  <c r="J335" i="19"/>
  <c r="J351" i="19"/>
  <c r="J359" i="19"/>
  <c r="J367" i="19"/>
  <c r="J407" i="19"/>
  <c r="J431" i="19"/>
  <c r="J439" i="19"/>
  <c r="J714" i="19"/>
  <c r="J722" i="19"/>
  <c r="J730" i="19"/>
  <c r="J738" i="19"/>
  <c r="J746" i="19"/>
  <c r="J754" i="19"/>
  <c r="J786" i="19"/>
  <c r="J802" i="19"/>
  <c r="J810" i="19"/>
  <c r="J818" i="19"/>
  <c r="J58" i="18"/>
  <c r="J183" i="18"/>
  <c r="J199" i="18"/>
  <c r="J263" i="18"/>
  <c r="J327" i="18"/>
  <c r="J359" i="18"/>
  <c r="J257" i="18"/>
  <c r="J811" i="18"/>
  <c r="J819" i="18"/>
  <c r="J851" i="18"/>
  <c r="J931" i="18"/>
  <c r="J1019" i="18"/>
  <c r="J802" i="18"/>
  <c r="J302" i="12"/>
  <c r="J724" i="12"/>
  <c r="J693" i="19"/>
  <c r="J826" i="19"/>
  <c r="J834" i="19"/>
  <c r="J866" i="19"/>
  <c r="J874" i="19"/>
  <c r="J882" i="19"/>
  <c r="J890" i="19"/>
  <c r="J898" i="19"/>
  <c r="J906" i="19"/>
  <c r="J914" i="19"/>
  <c r="J946" i="19"/>
  <c r="J426" i="18"/>
  <c r="J466" i="18"/>
  <c r="J482" i="18"/>
  <c r="J530" i="18"/>
  <c r="J546" i="18"/>
  <c r="J554" i="18"/>
  <c r="J570" i="18"/>
  <c r="J578" i="18"/>
  <c r="J602" i="18"/>
  <c r="J674" i="18"/>
  <c r="J60" i="17"/>
  <c r="J111" i="17"/>
  <c r="J257" i="17"/>
  <c r="J724" i="17"/>
  <c r="J700" i="19"/>
  <c r="J708" i="19"/>
  <c r="J716" i="19"/>
  <c r="J748" i="19"/>
  <c r="J780" i="19"/>
  <c r="J804" i="19"/>
  <c r="J155" i="18"/>
  <c r="J187" i="18"/>
  <c r="J203" i="18"/>
  <c r="J219" i="18"/>
  <c r="J235" i="18"/>
  <c r="J267" i="18"/>
  <c r="J315" i="18"/>
  <c r="J331" i="18"/>
  <c r="J347" i="18"/>
  <c r="J363" i="18"/>
  <c r="J379" i="18"/>
  <c r="J77" i="12"/>
  <c r="J257" i="12"/>
  <c r="J773" i="19"/>
  <c r="J94" i="18"/>
  <c r="J102" i="18"/>
  <c r="J110" i="18"/>
  <c r="J118" i="18"/>
  <c r="J126" i="18"/>
  <c r="J142" i="18"/>
  <c r="J677" i="18"/>
  <c r="J685" i="18"/>
  <c r="J701" i="18"/>
  <c r="J709" i="18"/>
  <c r="J77" i="15"/>
  <c r="J302" i="17"/>
  <c r="J462" i="17"/>
  <c r="J510" i="17"/>
  <c r="J206" i="19"/>
  <c r="J243" i="19"/>
  <c r="J251" i="19"/>
  <c r="J283" i="19"/>
  <c r="J291" i="19"/>
  <c r="J299" i="19"/>
  <c r="J339" i="19"/>
  <c r="J355" i="19"/>
  <c r="J387" i="19"/>
  <c r="J395" i="19"/>
  <c r="J435" i="19"/>
  <c r="M18" i="14"/>
  <c r="M23" i="11"/>
  <c r="M32" i="14"/>
  <c r="G9" i="20" s="1"/>
  <c r="G24" i="20" s="1"/>
  <c r="M20" i="14"/>
  <c r="M21" i="14"/>
  <c r="M25" i="14"/>
  <c r="M26" i="14" s="1"/>
  <c r="J9" i="20" s="1"/>
  <c r="J24" i="20" s="1"/>
  <c r="M19" i="14"/>
  <c r="M23" i="14"/>
  <c r="M18" i="16"/>
  <c r="M31" i="14"/>
  <c r="H9" i="20" s="1"/>
  <c r="H24" i="20" s="1"/>
  <c r="J781" i="15"/>
  <c r="J797" i="15"/>
  <c r="J87" i="17"/>
  <c r="J95" i="17"/>
  <c r="J103" i="17"/>
  <c r="J119" i="17"/>
  <c r="J127" i="17"/>
  <c r="J293" i="13"/>
  <c r="J429" i="13"/>
  <c r="J445" i="13"/>
  <c r="J697" i="12"/>
  <c r="J925" i="13"/>
  <c r="J933" i="13"/>
  <c r="J399" i="15"/>
  <c r="J407" i="15"/>
  <c r="J415" i="15"/>
  <c r="J423" i="15"/>
  <c r="J431" i="15"/>
  <c r="J447" i="15"/>
  <c r="J455" i="15"/>
  <c r="J463" i="15"/>
  <c r="J471" i="15"/>
  <c r="J479" i="15"/>
  <c r="J495" i="15"/>
  <c r="J511" i="15"/>
  <c r="J519" i="15"/>
  <c r="J527" i="15"/>
  <c r="J535" i="15"/>
  <c r="J543" i="15"/>
  <c r="J559" i="15"/>
  <c r="J567" i="15"/>
  <c r="J575" i="15"/>
  <c r="J583" i="15"/>
  <c r="J599" i="15"/>
  <c r="J607" i="15"/>
  <c r="J615" i="15"/>
  <c r="J631" i="15"/>
  <c r="J639" i="15"/>
  <c r="J647" i="15"/>
  <c r="J655" i="15"/>
  <c r="J663" i="15"/>
  <c r="J671" i="15"/>
  <c r="J812" i="15"/>
  <c r="J828" i="15"/>
  <c r="J844" i="15"/>
  <c r="J876" i="15"/>
  <c r="J900" i="15"/>
  <c r="M32" i="11"/>
  <c r="G8" i="20" s="1"/>
  <c r="G23" i="20" s="1"/>
  <c r="J437" i="13"/>
  <c r="J453" i="13"/>
  <c r="M23" i="10"/>
  <c r="J180" i="17"/>
  <c r="J196" i="17"/>
  <c r="J212" i="17"/>
  <c r="J228" i="17"/>
  <c r="J244" i="17"/>
  <c r="J260" i="17"/>
  <c r="J276" i="17"/>
  <c r="J292" i="17"/>
  <c r="J308" i="17"/>
  <c r="J324" i="17"/>
  <c r="J340" i="17"/>
  <c r="J356" i="17"/>
  <c r="J372" i="17"/>
  <c r="J388" i="17"/>
  <c r="J404" i="17"/>
  <c r="J436" i="17"/>
  <c r="J452" i="17"/>
  <c r="J468" i="17"/>
  <c r="J484" i="17"/>
  <c r="J500" i="17"/>
  <c r="J516" i="17"/>
  <c r="J532" i="17"/>
  <c r="J564" i="17"/>
  <c r="J967" i="12"/>
  <c r="J345" i="13"/>
  <c r="J369" i="13"/>
  <c r="J409" i="13"/>
  <c r="J481" i="13"/>
  <c r="J773" i="15"/>
  <c r="J416" i="12"/>
  <c r="J536" i="12"/>
  <c r="M25" i="11"/>
  <c r="M26" i="11" s="1"/>
  <c r="J8" i="20" s="1"/>
  <c r="J23" i="20" s="1"/>
  <c r="M21" i="11"/>
  <c r="J188" i="17"/>
  <c r="J204" i="17"/>
  <c r="J220" i="17"/>
  <c r="J236" i="17"/>
  <c r="J252" i="17"/>
  <c r="J268" i="17"/>
  <c r="J284" i="17"/>
  <c r="J300" i="17"/>
  <c r="J316" i="17"/>
  <c r="J332" i="17"/>
  <c r="J348" i="17"/>
  <c r="J364" i="17"/>
  <c r="J380" i="17"/>
  <c r="J396" i="17"/>
  <c r="J412" i="17"/>
  <c r="J428" i="17"/>
  <c r="J444" i="17"/>
  <c r="J460" i="17"/>
  <c r="J476" i="17"/>
  <c r="J492" i="17"/>
  <c r="J508" i="17"/>
  <c r="J524" i="17"/>
  <c r="J540" i="17"/>
  <c r="J556" i="17"/>
  <c r="J572" i="17"/>
  <c r="J580" i="17"/>
  <c r="J588" i="17"/>
  <c r="J596" i="17"/>
  <c r="J604" i="17"/>
  <c r="J612" i="17"/>
  <c r="J620" i="17"/>
  <c r="J628" i="17"/>
  <c r="J636" i="17"/>
  <c r="J644" i="17"/>
  <c r="J652" i="17"/>
  <c r="J660" i="17"/>
  <c r="J668" i="17"/>
  <c r="J676" i="17"/>
  <c r="J684" i="17"/>
  <c r="J692" i="17"/>
  <c r="J700" i="17"/>
  <c r="J708" i="17"/>
  <c r="J716" i="17"/>
  <c r="J732" i="17"/>
  <c r="J740" i="17"/>
  <c r="J748" i="17"/>
  <c r="J756" i="17"/>
  <c r="J764" i="17"/>
  <c r="J772" i="17"/>
  <c r="J780" i="17"/>
  <c r="J788" i="17"/>
  <c r="J796" i="17"/>
  <c r="J804" i="17"/>
  <c r="J812" i="17"/>
  <c r="J820" i="17"/>
  <c r="J828" i="17"/>
  <c r="J836" i="17"/>
  <c r="J844" i="17"/>
  <c r="J976" i="19"/>
  <c r="J21" i="19"/>
  <c r="J29" i="19"/>
  <c r="J147" i="18"/>
  <c r="J163" i="18"/>
  <c r="J179" i="18"/>
  <c r="J195" i="18"/>
  <c r="J211" i="18"/>
  <c r="J227" i="18"/>
  <c r="J243" i="18"/>
  <c r="J259" i="18"/>
  <c r="J275" i="18"/>
  <c r="J291" i="18"/>
  <c r="J307" i="18"/>
  <c r="J323" i="18"/>
  <c r="J339" i="18"/>
  <c r="J355" i="18"/>
  <c r="J371" i="18"/>
  <c r="J387" i="18"/>
  <c r="J212" i="19"/>
  <c r="J220" i="19"/>
  <c r="J228" i="19"/>
  <c r="J236" i="19"/>
  <c r="J244" i="19"/>
  <c r="J252" i="19"/>
  <c r="J260" i="19"/>
  <c r="J268" i="19"/>
  <c r="J276" i="19"/>
  <c r="J284" i="19"/>
  <c r="J292" i="19"/>
  <c r="J300" i="19"/>
  <c r="J308" i="19"/>
  <c r="J316" i="19"/>
  <c r="J324" i="19"/>
  <c r="J332" i="19"/>
  <c r="J340" i="19"/>
  <c r="J348" i="19"/>
  <c r="J356" i="19"/>
  <c r="J364" i="19"/>
  <c r="J372" i="19"/>
  <c r="J380" i="19"/>
  <c r="J388" i="19"/>
  <c r="J396" i="19"/>
  <c r="J404" i="19"/>
  <c r="J412" i="19"/>
  <c r="J420" i="19"/>
  <c r="J428" i="19"/>
  <c r="J436" i="19"/>
  <c r="J35" i="18"/>
  <c r="J43" i="18"/>
  <c r="J51" i="18"/>
  <c r="J59" i="18"/>
  <c r="J67" i="18"/>
  <c r="J75" i="18"/>
  <c r="J83" i="18"/>
  <c r="J91" i="18"/>
  <c r="J99" i="18"/>
  <c r="J107" i="18"/>
  <c r="J115" i="18"/>
  <c r="J123" i="18"/>
  <c r="J131" i="18"/>
  <c r="J139" i="18"/>
  <c r="J682" i="18"/>
  <c r="J690" i="18"/>
  <c r="J698" i="18"/>
  <c r="J706" i="18"/>
  <c r="J714" i="18"/>
  <c r="J722" i="18"/>
  <c r="J730" i="18"/>
  <c r="J738" i="18"/>
  <c r="J746" i="18"/>
  <c r="J754" i="18"/>
  <c r="J762" i="18"/>
  <c r="J770" i="18"/>
  <c r="J778" i="18"/>
  <c r="J786" i="18"/>
  <c r="J794" i="18"/>
  <c r="J810" i="18"/>
  <c r="J818" i="18"/>
  <c r="J826" i="18"/>
  <c r="J834" i="18"/>
  <c r="J842" i="18"/>
  <c r="J850" i="18"/>
  <c r="J874" i="18"/>
  <c r="J882" i="18"/>
  <c r="J890" i="18"/>
  <c r="J898" i="18"/>
  <c r="J906" i="18"/>
  <c r="J948" i="19"/>
  <c r="J956" i="19"/>
  <c r="J964" i="19"/>
  <c r="J972" i="19"/>
  <c r="J852" i="17"/>
  <c r="J860" i="17"/>
  <c r="J868" i="17"/>
  <c r="J876" i="17"/>
  <c r="J884" i="17"/>
  <c r="J892" i="17"/>
  <c r="J900" i="17"/>
  <c r="J908" i="17"/>
  <c r="J916" i="17"/>
  <c r="J924" i="17"/>
  <c r="J932" i="17"/>
  <c r="J940" i="17"/>
  <c r="J948" i="17"/>
  <c r="J956" i="17"/>
  <c r="J964" i="17"/>
  <c r="J972" i="17"/>
  <c r="J980" i="17"/>
  <c r="J988" i="17"/>
  <c r="J996" i="17"/>
  <c r="J1004" i="17"/>
  <c r="J1012" i="17"/>
  <c r="J208" i="19"/>
  <c r="J216" i="19"/>
  <c r="J224" i="19"/>
  <c r="J232" i="19"/>
  <c r="J240" i="19"/>
  <c r="J248" i="19"/>
  <c r="J256" i="19"/>
  <c r="J264" i="19"/>
  <c r="J272" i="19"/>
  <c r="J280" i="19"/>
  <c r="J288" i="19"/>
  <c r="J296" i="19"/>
  <c r="J304" i="19"/>
  <c r="J312" i="19"/>
  <c r="J320" i="19"/>
  <c r="J328" i="19"/>
  <c r="J336" i="19"/>
  <c r="J344" i="19"/>
  <c r="J352" i="19"/>
  <c r="J360" i="19"/>
  <c r="J368" i="19"/>
  <c r="J376" i="19"/>
  <c r="J384" i="19"/>
  <c r="J392" i="19"/>
  <c r="J400" i="19"/>
  <c r="J408" i="19"/>
  <c r="J416" i="19"/>
  <c r="J424" i="19"/>
  <c r="J432" i="19"/>
  <c r="J440" i="19"/>
  <c r="J23" i="18"/>
  <c r="J47" i="18"/>
  <c r="J55" i="18"/>
  <c r="J63" i="18"/>
  <c r="J71" i="18"/>
  <c r="J79" i="18"/>
  <c r="J87" i="18"/>
  <c r="J95" i="18"/>
  <c r="J103" i="18"/>
  <c r="J111" i="18"/>
  <c r="J119" i="18"/>
  <c r="J127" i="18"/>
  <c r="J135" i="18"/>
  <c r="J143" i="18"/>
  <c r="J678" i="18"/>
  <c r="J686" i="18"/>
  <c r="J694" i="18"/>
  <c r="J702" i="18"/>
  <c r="J710" i="18"/>
  <c r="J726" i="18"/>
  <c r="J734" i="18"/>
  <c r="J742" i="18"/>
  <c r="J750" i="18"/>
  <c r="J758" i="18"/>
  <c r="J766" i="18"/>
  <c r="J774" i="18"/>
  <c r="J782" i="18"/>
  <c r="J790" i="18"/>
  <c r="J798" i="18"/>
  <c r="J806" i="18"/>
  <c r="J830" i="18"/>
  <c r="J838" i="18"/>
  <c r="J846" i="18"/>
  <c r="J854" i="18"/>
  <c r="M31" i="10"/>
  <c r="H5" i="20" s="1"/>
  <c r="H20" i="20" s="1"/>
  <c r="M19" i="11"/>
  <c r="J967" i="13"/>
  <c r="J971" i="13"/>
  <c r="M21" i="10"/>
  <c r="M18" i="11"/>
  <c r="J599" i="12"/>
  <c r="J813" i="12"/>
  <c r="J864" i="12"/>
  <c r="J120" i="13"/>
  <c r="J172" i="13"/>
  <c r="J184" i="13"/>
  <c r="J216" i="13"/>
  <c r="J515" i="13"/>
  <c r="J543" i="13"/>
  <c r="J559" i="13"/>
  <c r="J587" i="13"/>
  <c r="J599" i="13"/>
  <c r="J619" i="13"/>
  <c r="J627" i="13"/>
  <c r="J631" i="13"/>
  <c r="J635" i="13"/>
  <c r="J651" i="13"/>
  <c r="J687" i="13"/>
  <c r="J707" i="13"/>
  <c r="J711" i="13"/>
  <c r="J727" i="13"/>
  <c r="J747" i="13"/>
  <c r="J950" i="15"/>
  <c r="J958" i="15"/>
  <c r="J982" i="15"/>
  <c r="J990" i="15"/>
  <c r="M25" i="16"/>
  <c r="M26" i="16" s="1"/>
  <c r="J11" i="20" s="1"/>
  <c r="J26" i="20" s="1"/>
  <c r="M19" i="16"/>
  <c r="M21" i="16"/>
  <c r="M23" i="16"/>
  <c r="M32" i="16"/>
  <c r="G11" i="20" s="1"/>
  <c r="G26" i="20" s="1"/>
  <c r="M20" i="16"/>
  <c r="M31" i="11"/>
  <c r="H8" i="20" s="1"/>
  <c r="H23" i="20" s="1"/>
  <c r="J191" i="12"/>
  <c r="J351" i="12"/>
  <c r="J559" i="12"/>
  <c r="J631" i="12"/>
  <c r="J332" i="12"/>
  <c r="J420" i="12"/>
  <c r="J444" i="12"/>
  <c r="J685" i="12"/>
  <c r="J693" i="12"/>
  <c r="J60" i="13"/>
  <c r="J92" i="13"/>
  <c r="M20" i="11"/>
  <c r="J307" i="12"/>
  <c r="J355" i="12"/>
  <c r="J295" i="13"/>
  <c r="J307" i="13"/>
  <c r="J315" i="13"/>
  <c r="J351" i="13"/>
  <c r="J355" i="13"/>
  <c r="J419" i="13"/>
  <c r="J451" i="13"/>
  <c r="J308" i="13"/>
  <c r="J332" i="13"/>
  <c r="J416" i="13"/>
  <c r="J420" i="13"/>
  <c r="J444" i="13"/>
  <c r="J472" i="13"/>
  <c r="J969" i="13"/>
  <c r="J1001" i="13"/>
  <c r="J41" i="15"/>
  <c r="J57" i="15"/>
  <c r="J65" i="15"/>
  <c r="J69" i="15"/>
  <c r="J73" i="15"/>
  <c r="J81" i="15"/>
  <c r="J93" i="15"/>
  <c r="J97" i="15"/>
  <c r="J101" i="15"/>
  <c r="J105" i="15"/>
  <c r="J117" i="15"/>
  <c r="J121" i="15"/>
  <c r="J125" i="15"/>
  <c r="J129" i="15"/>
  <c r="J141" i="15"/>
  <c r="J145" i="15"/>
  <c r="J165" i="15"/>
  <c r="J171" i="15"/>
  <c r="J179" i="15"/>
  <c r="J195" i="15"/>
  <c r="J203" i="15"/>
  <c r="J211" i="15"/>
  <c r="J219" i="15"/>
  <c r="J20" i="15"/>
  <c r="J32" i="15"/>
  <c r="J40" i="15"/>
  <c r="J44" i="15"/>
  <c r="J52" i="15"/>
  <c r="J56" i="15"/>
  <c r="J60" i="15"/>
  <c r="J68" i="15"/>
  <c r="J76" i="15"/>
  <c r="J80" i="15"/>
  <c r="J84" i="15"/>
  <c r="J88" i="15"/>
  <c r="J92" i="15"/>
  <c r="J96" i="15"/>
  <c r="J100" i="15"/>
  <c r="J104" i="15"/>
  <c r="J108" i="15"/>
  <c r="J112" i="15"/>
  <c r="J120" i="15"/>
  <c r="J128" i="15"/>
  <c r="J132" i="15"/>
  <c r="J140" i="15"/>
  <c r="J148" i="15"/>
  <c r="J152" i="15"/>
  <c r="J160" i="15"/>
  <c r="J164" i="15"/>
  <c r="J177" i="15"/>
  <c r="J185" i="15"/>
  <c r="J193" i="15"/>
  <c r="J201" i="15"/>
  <c r="J209" i="15"/>
  <c r="J217" i="15"/>
  <c r="J225" i="15"/>
  <c r="J170" i="15"/>
  <c r="J174" i="15"/>
  <c r="J178" i="15"/>
  <c r="J186" i="15"/>
  <c r="J190" i="15"/>
  <c r="J198" i="15"/>
  <c r="J202" i="15"/>
  <c r="J206" i="15"/>
  <c r="J210" i="15"/>
  <c r="J214" i="15"/>
  <c r="J218" i="15"/>
  <c r="J222" i="15"/>
  <c r="J226" i="15"/>
  <c r="J909" i="15"/>
  <c r="J913" i="15"/>
  <c r="J917" i="15"/>
  <c r="J921" i="15"/>
  <c r="J925" i="15"/>
  <c r="J933" i="15"/>
  <c r="J912" i="15"/>
  <c r="J916" i="15"/>
  <c r="J920" i="15"/>
  <c r="J924" i="15"/>
  <c r="J932" i="15"/>
  <c r="J936" i="15"/>
  <c r="J940" i="15"/>
  <c r="J944" i="15"/>
  <c r="J980" i="15"/>
  <c r="J988" i="15"/>
  <c r="J994" i="15"/>
  <c r="J998" i="15"/>
  <c r="J1002" i="15"/>
  <c r="J1006" i="15"/>
  <c r="J1010" i="15"/>
  <c r="J1014" i="15"/>
  <c r="J1018" i="15"/>
  <c r="J993" i="15"/>
  <c r="J997" i="15"/>
  <c r="J1001" i="15"/>
  <c r="J1005" i="15"/>
  <c r="J1009" i="15"/>
  <c r="J1013" i="15"/>
  <c r="J37" i="17"/>
  <c r="J41" i="17"/>
  <c r="J49" i="17"/>
  <c r="J53" i="17"/>
  <c r="J57" i="17"/>
  <c r="J61" i="17"/>
  <c r="J65" i="17"/>
  <c r="J69" i="17"/>
  <c r="J73" i="17"/>
  <c r="J81" i="17"/>
  <c r="J85" i="17"/>
  <c r="J89" i="17"/>
  <c r="J93" i="17"/>
  <c r="J97" i="17"/>
  <c r="J101" i="17"/>
  <c r="J105" i="17"/>
  <c r="J109" i="17"/>
  <c r="J113" i="17"/>
  <c r="J117" i="17"/>
  <c r="J121" i="17"/>
  <c r="J125" i="17"/>
  <c r="J129" i="17"/>
  <c r="J133" i="17"/>
  <c r="M31" i="16"/>
  <c r="H11" i="20" s="1"/>
  <c r="H26" i="20" s="1"/>
  <c r="J23" i="15"/>
  <c r="J35" i="15"/>
  <c r="J43" i="15"/>
  <c r="J47" i="15"/>
  <c r="J55" i="15"/>
  <c r="J59" i="15"/>
  <c r="J63" i="15"/>
  <c r="J67" i="15"/>
  <c r="J71" i="15"/>
  <c r="J75" i="15"/>
  <c r="J83" i="15"/>
  <c r="J87" i="15"/>
  <c r="J99" i="15"/>
  <c r="J103" i="15"/>
  <c r="J107" i="15"/>
  <c r="J111" i="15"/>
  <c r="J115" i="15"/>
  <c r="J123" i="15"/>
  <c r="J127" i="15"/>
  <c r="J131" i="15"/>
  <c r="J151" i="15"/>
  <c r="J155" i="15"/>
  <c r="J159" i="15"/>
  <c r="J167" i="15"/>
  <c r="J183" i="15"/>
  <c r="J191" i="15"/>
  <c r="J199" i="15"/>
  <c r="J207" i="15"/>
  <c r="J223" i="15"/>
  <c r="J22" i="15"/>
  <c r="J26" i="15"/>
  <c r="J42" i="15"/>
  <c r="J58" i="15"/>
  <c r="J62" i="15"/>
  <c r="J74" i="15"/>
  <c r="J90" i="15"/>
  <c r="J94" i="15"/>
  <c r="J98" i="15"/>
  <c r="J102" i="15"/>
  <c r="J106" i="15"/>
  <c r="J110" i="15"/>
  <c r="J114" i="15"/>
  <c r="J118" i="15"/>
  <c r="J122" i="15"/>
  <c r="J130" i="15"/>
  <c r="J138" i="15"/>
  <c r="J142" i="15"/>
  <c r="J146" i="15"/>
  <c r="J150" i="15"/>
  <c r="J154" i="15"/>
  <c r="J158" i="15"/>
  <c r="J162" i="15"/>
  <c r="J166" i="15"/>
  <c r="J173" i="15"/>
  <c r="J181" i="15"/>
  <c r="J189" i="15"/>
  <c r="J197" i="15"/>
  <c r="J213" i="15"/>
  <c r="J221" i="15"/>
  <c r="J168" i="15"/>
  <c r="J172" i="15"/>
  <c r="J176" i="15"/>
  <c r="J180" i="15"/>
  <c r="J184" i="15"/>
  <c r="J188" i="15"/>
  <c r="J196" i="15"/>
  <c r="J200" i="15"/>
  <c r="J204" i="15"/>
  <c r="J216" i="15"/>
  <c r="J220" i="15"/>
  <c r="J911" i="15"/>
  <c r="J919" i="15"/>
  <c r="J923" i="15"/>
  <c r="J927" i="15"/>
  <c r="J935" i="15"/>
  <c r="J939" i="15"/>
  <c r="J943" i="15"/>
  <c r="J922" i="15"/>
  <c r="J938" i="15"/>
  <c r="J960" i="15"/>
  <c r="J976" i="15"/>
  <c r="J992" i="15"/>
  <c r="J1004" i="15"/>
  <c r="J1008" i="15"/>
  <c r="J1012" i="15"/>
  <c r="J947" i="15"/>
  <c r="J967" i="15"/>
  <c r="J971" i="15"/>
  <c r="J975" i="15"/>
  <c r="J979" i="15"/>
  <c r="J987" i="15"/>
  <c r="J991" i="15"/>
  <c r="J999" i="15"/>
  <c r="J1011" i="15"/>
  <c r="J1015" i="15"/>
  <c r="J23" i="17"/>
  <c r="J35" i="17"/>
  <c r="J43" i="17"/>
  <c r="J47" i="17"/>
  <c r="J51" i="17"/>
  <c r="J55" i="17"/>
  <c r="J59" i="17"/>
  <c r="J63" i="17"/>
  <c r="J67" i="17"/>
  <c r="J71" i="17"/>
  <c r="J75" i="17"/>
  <c r="J79" i="17"/>
  <c r="J135" i="17"/>
  <c r="J139" i="17"/>
  <c r="J143" i="17"/>
  <c r="J147" i="17"/>
  <c r="J151" i="17"/>
  <c r="J155" i="17"/>
  <c r="J159" i="17"/>
  <c r="J163" i="17"/>
  <c r="J167" i="17"/>
  <c r="J171" i="17"/>
  <c r="J22" i="17"/>
  <c r="J26" i="17"/>
  <c r="J34" i="17"/>
  <c r="J38" i="17"/>
  <c r="J42" i="17"/>
  <c r="J46" i="17"/>
  <c r="J50" i="17"/>
  <c r="J54" i="17"/>
  <c r="J58" i="17"/>
  <c r="J62" i="17"/>
  <c r="J70" i="17"/>
  <c r="J74" i="17"/>
  <c r="J78" i="17"/>
  <c r="J82" i="17"/>
  <c r="J86" i="17"/>
  <c r="J90" i="17"/>
  <c r="J94" i="17"/>
  <c r="J98" i="17"/>
  <c r="J102" i="17"/>
  <c r="J106" i="17"/>
  <c r="J110" i="17"/>
  <c r="J114" i="17"/>
  <c r="J118" i="17"/>
  <c r="J122" i="17"/>
  <c r="J126" i="17"/>
  <c r="J130" i="17"/>
  <c r="J134" i="17"/>
  <c r="J138" i="17"/>
  <c r="J142" i="17"/>
  <c r="J146" i="17"/>
  <c r="J150" i="17"/>
  <c r="J154" i="17"/>
  <c r="J162" i="17"/>
  <c r="J166" i="17"/>
  <c r="J170" i="17"/>
  <c r="J174" i="17"/>
  <c r="J182" i="17"/>
  <c r="J190" i="17"/>
  <c r="J198" i="17"/>
  <c r="J206" i="17"/>
  <c r="J214" i="17"/>
  <c r="J222" i="17"/>
  <c r="J230" i="17"/>
  <c r="J238" i="17"/>
  <c r="J246" i="17"/>
  <c r="J254" i="17"/>
  <c r="J262" i="17"/>
  <c r="J270" i="17"/>
  <c r="J278" i="17"/>
  <c r="J286" i="17"/>
  <c r="J294" i="17"/>
  <c r="J310" i="17"/>
  <c r="J318" i="17"/>
  <c r="J326" i="17"/>
  <c r="J334" i="17"/>
  <c r="J342" i="17"/>
  <c r="J350" i="17"/>
  <c r="J358" i="17"/>
  <c r="J366" i="17"/>
  <c r="J374" i="17"/>
  <c r="J382" i="17"/>
  <c r="J390" i="17"/>
  <c r="J398" i="17"/>
  <c r="J406" i="17"/>
  <c r="J414" i="17"/>
  <c r="J422" i="17"/>
  <c r="J430" i="17"/>
  <c r="J438" i="17"/>
  <c r="J446" i="17"/>
  <c r="J454" i="17"/>
  <c r="J470" i="17"/>
  <c r="J478" i="17"/>
  <c r="J486" i="17"/>
  <c r="J494" i="17"/>
  <c r="J502" i="17"/>
  <c r="J518" i="17"/>
  <c r="J526" i="17"/>
  <c r="J534" i="17"/>
  <c r="J542" i="17"/>
  <c r="J550" i="17"/>
  <c r="J566" i="17"/>
  <c r="J574" i="17"/>
  <c r="J175" i="17"/>
  <c r="J179" i="17"/>
  <c r="J183" i="17"/>
  <c r="J187" i="17"/>
  <c r="J195" i="17"/>
  <c r="J199" i="17"/>
  <c r="J203" i="17"/>
  <c r="J207" i="17"/>
  <c r="J211" i="17"/>
  <c r="J215" i="17"/>
  <c r="J980" i="19"/>
  <c r="J984" i="19"/>
  <c r="J988" i="19"/>
  <c r="J992" i="19"/>
  <c r="J996" i="19"/>
  <c r="J1000" i="19"/>
  <c r="J1004" i="19"/>
  <c r="J1008" i="19"/>
  <c r="J1012" i="19"/>
  <c r="J1016" i="19"/>
  <c r="J947" i="19"/>
  <c r="J951" i="19"/>
  <c r="J955" i="19"/>
  <c r="J959" i="19"/>
  <c r="J963" i="19"/>
  <c r="J967" i="19"/>
  <c r="J971" i="19"/>
  <c r="J975" i="19"/>
  <c r="J979" i="19"/>
  <c r="J983" i="19"/>
  <c r="J987" i="19"/>
  <c r="J991" i="19"/>
  <c r="J995" i="19"/>
  <c r="J999" i="19"/>
  <c r="J582" i="17"/>
  <c r="J586" i="17"/>
  <c r="J590" i="17"/>
  <c r="J594" i="17"/>
  <c r="J598" i="17"/>
  <c r="J602" i="17"/>
  <c r="J606" i="17"/>
  <c r="J610" i="17"/>
  <c r="J614" i="17"/>
  <c r="J618" i="17"/>
  <c r="J622" i="17"/>
  <c r="J626" i="17"/>
  <c r="J630" i="17"/>
  <c r="J634" i="17"/>
  <c r="J638" i="17"/>
  <c r="J646" i="17"/>
  <c r="J650" i="17"/>
  <c r="J654" i="17"/>
  <c r="J658" i="17"/>
  <c r="J662" i="17"/>
  <c r="J666" i="17"/>
  <c r="J670" i="17"/>
  <c r="J674" i="17"/>
  <c r="J682" i="17"/>
  <c r="J686" i="17"/>
  <c r="J690" i="17"/>
  <c r="J694" i="17"/>
  <c r="J702" i="17"/>
  <c r="J706" i="17"/>
  <c r="J710" i="17"/>
  <c r="J714" i="17"/>
  <c r="J718" i="17"/>
  <c r="J722" i="17"/>
  <c r="J726" i="17"/>
  <c r="J730" i="17"/>
  <c r="J734" i="17"/>
  <c r="J738" i="17"/>
  <c r="J742" i="17"/>
  <c r="J746" i="17"/>
  <c r="J750" i="17"/>
  <c r="J754" i="17"/>
  <c r="J758" i="17"/>
  <c r="J762" i="17"/>
  <c r="J766" i="17"/>
  <c r="J770" i="17"/>
  <c r="J774" i="17"/>
  <c r="J778" i="17"/>
  <c r="J782" i="17"/>
  <c r="J786" i="17"/>
  <c r="J790" i="17"/>
  <c r="J794" i="17"/>
  <c r="J798" i="17"/>
  <c r="J806" i="17"/>
  <c r="J810" i="17"/>
  <c r="J814" i="17"/>
  <c r="J818" i="17"/>
  <c r="J822" i="17"/>
  <c r="J826" i="17"/>
  <c r="J830" i="17"/>
  <c r="J834" i="17"/>
  <c r="J838" i="17"/>
  <c r="J842" i="17"/>
  <c r="J846" i="17"/>
  <c r="J850" i="17"/>
  <c r="J854" i="17"/>
  <c r="J862" i="17"/>
  <c r="J866" i="17"/>
  <c r="J870" i="17"/>
  <c r="J874" i="17"/>
  <c r="J878" i="17"/>
  <c r="J882" i="17"/>
  <c r="J886" i="17"/>
  <c r="J890" i="17"/>
  <c r="J894" i="17"/>
  <c r="J898" i="17"/>
  <c r="J902" i="17"/>
  <c r="J906" i="17"/>
  <c r="J910" i="17"/>
  <c r="J914" i="17"/>
  <c r="J918" i="17"/>
  <c r="J922" i="17"/>
  <c r="J930" i="17"/>
  <c r="J934" i="17"/>
  <c r="J938" i="17"/>
  <c r="J942" i="17"/>
  <c r="J950" i="17"/>
  <c r="J954" i="17"/>
  <c r="J958" i="17"/>
  <c r="J962" i="17"/>
  <c r="J966" i="17"/>
  <c r="J970" i="17"/>
  <c r="J974" i="17"/>
  <c r="J978" i="17"/>
  <c r="J982" i="17"/>
  <c r="J986" i="17"/>
  <c r="J990" i="17"/>
  <c r="J994" i="17"/>
  <c r="J998" i="17"/>
  <c r="J1002" i="17"/>
  <c r="J1006" i="17"/>
  <c r="J1010" i="17"/>
  <c r="J1014" i="17"/>
  <c r="J1018" i="17"/>
  <c r="J210" i="19"/>
  <c r="J214" i="19"/>
  <c r="J218" i="19"/>
  <c r="J222" i="19"/>
  <c r="J226" i="19"/>
  <c r="J230" i="19"/>
  <c r="J234" i="19"/>
  <c r="J238" i="19"/>
  <c r="J242" i="19"/>
  <c r="J246" i="19"/>
  <c r="J250" i="19"/>
  <c r="J254" i="19"/>
  <c r="J258" i="19"/>
  <c r="J262" i="19"/>
  <c r="J266" i="19"/>
  <c r="J270" i="19"/>
  <c r="J274" i="19"/>
  <c r="J278" i="19"/>
  <c r="J282" i="19"/>
  <c r="J286" i="19"/>
  <c r="J290" i="19"/>
  <c r="J294" i="19"/>
  <c r="J298" i="19"/>
  <c r="J306" i="19"/>
  <c r="J310" i="19"/>
  <c r="J314" i="19"/>
  <c r="J318" i="19"/>
  <c r="J322" i="19"/>
  <c r="J326" i="19"/>
  <c r="J330" i="19"/>
  <c r="J334" i="19"/>
  <c r="J338" i="19"/>
  <c r="J342" i="19"/>
  <c r="J346" i="19"/>
  <c r="J350" i="19"/>
  <c r="J354" i="19"/>
  <c r="J358" i="19"/>
  <c r="J362" i="19"/>
  <c r="J366" i="19"/>
  <c r="J370" i="19"/>
  <c r="J374" i="19"/>
  <c r="J378" i="19"/>
  <c r="J382" i="19"/>
  <c r="J386" i="19"/>
  <c r="J390" i="19"/>
  <c r="J394" i="19"/>
  <c r="J398" i="19"/>
  <c r="J402" i="19"/>
  <c r="J406" i="19"/>
  <c r="J410" i="19"/>
  <c r="J414" i="19"/>
  <c r="J418" i="19"/>
  <c r="J422" i="19"/>
  <c r="J426" i="19"/>
  <c r="J430" i="19"/>
  <c r="J434" i="19"/>
  <c r="J438" i="19"/>
  <c r="J816" i="19"/>
  <c r="J820" i="19"/>
  <c r="J37" i="18"/>
  <c r="J41" i="18"/>
  <c r="J45" i="18"/>
  <c r="J49" i="18"/>
  <c r="J53" i="18"/>
  <c r="J57" i="18"/>
  <c r="J61" i="18"/>
  <c r="J65" i="18"/>
  <c r="J69" i="18"/>
  <c r="J73" i="18"/>
  <c r="J81" i="18"/>
  <c r="J85" i="18"/>
  <c r="J89" i="18"/>
  <c r="J93" i="18"/>
  <c r="J97" i="18"/>
  <c r="J101" i="18"/>
  <c r="J105" i="18"/>
  <c r="J109" i="18"/>
  <c r="J113" i="18"/>
  <c r="J117" i="18"/>
  <c r="J121" i="18"/>
  <c r="J125" i="18"/>
  <c r="J129" i="18"/>
  <c r="J133" i="18"/>
  <c r="J137" i="18"/>
  <c r="J141" i="18"/>
  <c r="J676" i="18"/>
  <c r="J680" i="18"/>
  <c r="J684" i="18"/>
  <c r="J688" i="18"/>
  <c r="J692" i="18"/>
  <c r="J696" i="18"/>
  <c r="J700" i="18"/>
  <c r="J704" i="18"/>
  <c r="J708" i="18"/>
  <c r="J712" i="18"/>
  <c r="J716" i="18"/>
  <c r="J720" i="18"/>
  <c r="J728" i="18"/>
  <c r="J732" i="18"/>
  <c r="J736" i="18"/>
  <c r="J740" i="18"/>
  <c r="J744" i="18"/>
  <c r="J748" i="18"/>
  <c r="J752" i="18"/>
  <c r="J756" i="18"/>
  <c r="J760" i="18"/>
  <c r="J764" i="18"/>
  <c r="J768" i="18"/>
  <c r="J772" i="18"/>
  <c r="J776" i="18"/>
  <c r="J780" i="18"/>
  <c r="J784" i="18"/>
  <c r="J788" i="18"/>
  <c r="J792" i="18"/>
  <c r="J796" i="18"/>
  <c r="J800" i="18"/>
  <c r="J804" i="18"/>
  <c r="J808" i="18"/>
  <c r="J812" i="18"/>
  <c r="J816" i="18"/>
  <c r="J820" i="18"/>
  <c r="J824" i="18"/>
  <c r="J828" i="18"/>
  <c r="J832" i="18"/>
  <c r="J840" i="18"/>
  <c r="J848" i="18"/>
  <c r="J856" i="18"/>
  <c r="J860" i="18"/>
  <c r="J864" i="18"/>
  <c r="J868" i="18"/>
  <c r="J872" i="18"/>
  <c r="J876" i="18"/>
  <c r="J880" i="18"/>
  <c r="J884" i="18"/>
  <c r="J888" i="18"/>
  <c r="J892" i="18"/>
  <c r="J896" i="18"/>
  <c r="J900" i="18"/>
  <c r="J904" i="18"/>
  <c r="J137" i="17"/>
  <c r="J141" i="17"/>
  <c r="J145" i="17"/>
  <c r="J149" i="17"/>
  <c r="J153" i="17"/>
  <c r="J157" i="17"/>
  <c r="J161" i="17"/>
  <c r="J165" i="17"/>
  <c r="J169" i="17"/>
  <c r="J173" i="17"/>
  <c r="J20" i="17"/>
  <c r="J32" i="17"/>
  <c r="J40" i="17"/>
  <c r="J44" i="17"/>
  <c r="J48" i="17"/>
  <c r="J52" i="17"/>
  <c r="J56" i="17"/>
  <c r="J64" i="17"/>
  <c r="J68" i="17"/>
  <c r="J72" i="17"/>
  <c r="J76" i="17"/>
  <c r="J80" i="17"/>
  <c r="J84" i="17"/>
  <c r="J88" i="17"/>
  <c r="J92" i="17"/>
  <c r="J96" i="17"/>
  <c r="J100" i="17"/>
  <c r="J104" i="17"/>
  <c r="J108" i="17"/>
  <c r="J112" i="17"/>
  <c r="J124" i="17"/>
  <c r="J128" i="17"/>
  <c r="J132" i="17"/>
  <c r="J136" i="17"/>
  <c r="J140" i="17"/>
  <c r="J144" i="17"/>
  <c r="J148" i="17"/>
  <c r="J152" i="17"/>
  <c r="J156" i="17"/>
  <c r="J160" i="17"/>
  <c r="J164" i="17"/>
  <c r="J168" i="17"/>
  <c r="J172" i="17"/>
  <c r="J178" i="17"/>
  <c r="J186" i="17"/>
  <c r="J194" i="17"/>
  <c r="J202" i="17"/>
  <c r="J210" i="17"/>
  <c r="J218" i="17"/>
  <c r="J226" i="17"/>
  <c r="J242" i="17"/>
  <c r="J250" i="17"/>
  <c r="J258" i="17"/>
  <c r="J266" i="17"/>
  <c r="J274" i="17"/>
  <c r="J282" i="17"/>
  <c r="J290" i="17"/>
  <c r="J298" i="17"/>
  <c r="J306" i="17"/>
  <c r="J314" i="17"/>
  <c r="J322" i="17"/>
  <c r="J330" i="17"/>
  <c r="J338" i="17"/>
  <c r="J346" i="17"/>
  <c r="J354" i="17"/>
  <c r="J362" i="17"/>
  <c r="J370" i="17"/>
  <c r="J378" i="17"/>
  <c r="J386" i="17"/>
  <c r="J394" i="17"/>
  <c r="J402" i="17"/>
  <c r="J410" i="17"/>
  <c r="J418" i="17"/>
  <c r="J426" i="17"/>
  <c r="J434" i="17"/>
  <c r="J442" i="17"/>
  <c r="J450" i="17"/>
  <c r="J458" i="17"/>
  <c r="J466" i="17"/>
  <c r="J474" i="17"/>
  <c r="J482" i="17"/>
  <c r="J490" i="17"/>
  <c r="J498" i="17"/>
  <c r="J506" i="17"/>
  <c r="J514" i="17"/>
  <c r="J522" i="17"/>
  <c r="J530" i="17"/>
  <c r="J538" i="17"/>
  <c r="J546" i="17"/>
  <c r="J554" i="17"/>
  <c r="J562" i="17"/>
  <c r="J570" i="17"/>
  <c r="J578" i="17"/>
  <c r="J177" i="17"/>
  <c r="J181" i="17"/>
  <c r="J185" i="17"/>
  <c r="J189" i="17"/>
  <c r="J193" i="17"/>
  <c r="J197" i="17"/>
  <c r="J201" i="17"/>
  <c r="J205" i="17"/>
  <c r="J209" i="17"/>
  <c r="J213" i="17"/>
  <c r="J217" i="17"/>
  <c r="J221" i="17"/>
  <c r="J225" i="17"/>
  <c r="J229" i="17"/>
  <c r="J233" i="17"/>
  <c r="J237" i="17"/>
  <c r="J241" i="17"/>
  <c r="J245" i="17"/>
  <c r="J249" i="17"/>
  <c r="J253" i="17"/>
  <c r="J261" i="17"/>
  <c r="J265" i="17"/>
  <c r="J269" i="17"/>
  <c r="J277" i="17"/>
  <c r="J281" i="17"/>
  <c r="J285" i="17"/>
  <c r="J289" i="17"/>
  <c r="J293" i="17"/>
  <c r="J297" i="17"/>
  <c r="J301" i="17"/>
  <c r="J305" i="17"/>
  <c r="J309" i="17"/>
  <c r="J313" i="17"/>
  <c r="J317" i="17"/>
  <c r="J321" i="17"/>
  <c r="J325" i="17"/>
  <c r="J329" i="17"/>
  <c r="J333" i="17"/>
  <c r="J337" i="17"/>
  <c r="J341" i="17"/>
  <c r="J345" i="17"/>
  <c r="J349" i="17"/>
  <c r="J353" i="17"/>
  <c r="J357" i="17"/>
  <c r="J950" i="19"/>
  <c r="J954" i="19"/>
  <c r="J958" i="19"/>
  <c r="J962" i="19"/>
  <c r="J966" i="19"/>
  <c r="J970" i="19"/>
  <c r="J974" i="19"/>
  <c r="J978" i="19"/>
  <c r="J982" i="19"/>
  <c r="J986" i="19"/>
  <c r="J990" i="19"/>
  <c r="J994" i="19"/>
  <c r="J998" i="19"/>
  <c r="J1002" i="19"/>
  <c r="J1006" i="19"/>
  <c r="J1010" i="19"/>
  <c r="J1014" i="19"/>
  <c r="J1018" i="19"/>
  <c r="J949" i="19"/>
  <c r="J953" i="19"/>
  <c r="J957" i="19"/>
  <c r="J961" i="19"/>
  <c r="J965" i="19"/>
  <c r="J969" i="19"/>
  <c r="J973" i="19"/>
  <c r="J977" i="19"/>
  <c r="J981" i="19"/>
  <c r="J985" i="19"/>
  <c r="J989" i="19"/>
  <c r="J993" i="19"/>
  <c r="J997" i="19"/>
  <c r="J442" i="19"/>
  <c r="J444" i="19"/>
  <c r="J446" i="19"/>
  <c r="J448" i="19"/>
  <c r="J450" i="19"/>
  <c r="J452" i="19"/>
  <c r="J454" i="19"/>
  <c r="J456" i="19"/>
  <c r="J458" i="19"/>
  <c r="J460" i="19"/>
  <c r="J462" i="19"/>
  <c r="J464" i="19"/>
  <c r="J466" i="19"/>
  <c r="J468" i="19"/>
  <c r="J470" i="19"/>
  <c r="J472" i="19"/>
  <c r="J474" i="19"/>
  <c r="J476" i="19"/>
  <c r="J478" i="19"/>
  <c r="J480" i="19"/>
  <c r="J482" i="19"/>
  <c r="J484" i="19"/>
  <c r="J486" i="19"/>
  <c r="J488" i="19"/>
  <c r="J490" i="19"/>
  <c r="J492" i="19"/>
  <c r="J494" i="19"/>
  <c r="J496" i="19"/>
  <c r="J498" i="19"/>
  <c r="J500" i="19"/>
  <c r="J502" i="19"/>
  <c r="J504" i="19"/>
  <c r="J506" i="19"/>
  <c r="J508" i="19"/>
  <c r="J510" i="19"/>
  <c r="J512" i="19"/>
  <c r="J514" i="19"/>
  <c r="J516" i="19"/>
  <c r="J518" i="19"/>
  <c r="J520" i="19"/>
  <c r="J522" i="19"/>
  <c r="J524" i="19"/>
  <c r="J526" i="19"/>
  <c r="J528" i="19"/>
  <c r="J530" i="19"/>
  <c r="J532" i="19"/>
  <c r="J534" i="19"/>
  <c r="J536" i="19"/>
  <c r="J538" i="19"/>
  <c r="J540" i="19"/>
  <c r="J542" i="19"/>
  <c r="J544" i="19"/>
  <c r="J546" i="19"/>
  <c r="J548" i="19"/>
  <c r="J550" i="19"/>
  <c r="J552" i="19"/>
  <c r="J554" i="19"/>
  <c r="J556" i="19"/>
  <c r="J558" i="19"/>
  <c r="J560" i="19"/>
  <c r="J562" i="19"/>
  <c r="J564" i="19"/>
  <c r="J566" i="19"/>
  <c r="J568" i="19"/>
  <c r="J570" i="19"/>
  <c r="J572" i="19"/>
  <c r="J574" i="19"/>
  <c r="J576" i="19"/>
  <c r="J578" i="19"/>
  <c r="J580" i="19"/>
  <c r="J582" i="19"/>
  <c r="J584" i="19"/>
  <c r="J586" i="19"/>
  <c r="J588" i="19"/>
  <c r="J590" i="19"/>
  <c r="J592" i="19"/>
  <c r="J594" i="19"/>
  <c r="J596" i="19"/>
  <c r="J598" i="19"/>
  <c r="J600" i="19"/>
  <c r="J602" i="19"/>
  <c r="J604" i="19"/>
  <c r="J606" i="19"/>
  <c r="J608" i="19"/>
  <c r="J610" i="19"/>
  <c r="J612" i="19"/>
  <c r="J614" i="19"/>
  <c r="J616" i="19"/>
  <c r="J618" i="19"/>
  <c r="J620" i="19"/>
  <c r="J622" i="19"/>
  <c r="J624" i="19"/>
  <c r="J626" i="19"/>
  <c r="J628" i="19"/>
  <c r="J630" i="19"/>
  <c r="J632" i="19"/>
  <c r="J634" i="19"/>
  <c r="J636" i="19"/>
  <c r="J638" i="19"/>
  <c r="J640" i="19"/>
  <c r="J642" i="19"/>
  <c r="J644" i="19"/>
  <c r="J646" i="19"/>
  <c r="J648" i="19"/>
  <c r="J650" i="19"/>
  <c r="J652" i="19"/>
  <c r="J654" i="19"/>
  <c r="J656" i="19"/>
  <c r="J658" i="19"/>
  <c r="J660" i="19"/>
  <c r="J662" i="19"/>
  <c r="J664" i="19"/>
  <c r="J666" i="19"/>
  <c r="J668" i="19"/>
  <c r="J670" i="19"/>
  <c r="J672" i="19"/>
  <c r="J674" i="19"/>
  <c r="J676" i="19"/>
  <c r="J678" i="19"/>
  <c r="J680" i="19"/>
  <c r="J682" i="19"/>
  <c r="J684" i="19"/>
  <c r="J686" i="19"/>
  <c r="J688" i="19"/>
  <c r="J690" i="19"/>
  <c r="J692" i="19"/>
  <c r="J694" i="19"/>
  <c r="J696" i="19"/>
  <c r="J698" i="19"/>
  <c r="J703" i="19"/>
  <c r="J707" i="19"/>
  <c r="J711" i="19"/>
  <c r="J715" i="19"/>
  <c r="J719" i="19"/>
  <c r="J723" i="19"/>
  <c r="J727" i="19"/>
  <c r="J731" i="19"/>
  <c r="J735" i="19"/>
  <c r="J739" i="19"/>
  <c r="J743" i="19"/>
  <c r="J747" i="19"/>
  <c r="J751" i="19"/>
  <c r="J755" i="19"/>
  <c r="J759" i="19"/>
  <c r="J763" i="19"/>
  <c r="J767" i="19"/>
  <c r="J771" i="19"/>
  <c r="J775" i="19"/>
  <c r="J779" i="19"/>
  <c r="J781" i="19"/>
  <c r="J783" i="19"/>
  <c r="J785" i="19"/>
  <c r="J787" i="19"/>
  <c r="J789" i="19"/>
  <c r="J791" i="19"/>
  <c r="J793" i="19"/>
  <c r="J795" i="19"/>
  <c r="J797" i="19"/>
  <c r="J799" i="19"/>
  <c r="J801" i="19"/>
  <c r="J803" i="19"/>
  <c r="J805" i="19"/>
  <c r="J807" i="19"/>
  <c r="J809" i="19"/>
  <c r="J811" i="19"/>
  <c r="J813" i="19"/>
  <c r="J815" i="19"/>
  <c r="J817" i="19"/>
  <c r="J819" i="19"/>
  <c r="J821" i="19"/>
  <c r="J823" i="19"/>
  <c r="J825" i="19"/>
  <c r="J827" i="19"/>
  <c r="J829" i="19"/>
  <c r="J831" i="19"/>
  <c r="J833" i="19"/>
  <c r="J835" i="19"/>
  <c r="J837" i="19"/>
  <c r="J839" i="19"/>
  <c r="J841" i="19"/>
  <c r="J843" i="19"/>
  <c r="J845" i="19"/>
  <c r="J847" i="19"/>
  <c r="J849" i="19"/>
  <c r="J851" i="19"/>
  <c r="J853" i="19"/>
  <c r="J855" i="19"/>
  <c r="J857" i="19"/>
  <c r="J859" i="19"/>
  <c r="J861" i="19"/>
  <c r="J863" i="19"/>
  <c r="J865" i="19"/>
  <c r="J867" i="19"/>
  <c r="J869" i="19"/>
  <c r="J871" i="19"/>
  <c r="J873" i="19"/>
  <c r="J875" i="19"/>
  <c r="J877" i="19"/>
  <c r="J879" i="19"/>
  <c r="J881" i="19"/>
  <c r="J883" i="19"/>
  <c r="J885" i="19"/>
  <c r="J887" i="19"/>
  <c r="J889" i="19"/>
  <c r="J891" i="19"/>
  <c r="J893" i="19"/>
  <c r="J895" i="19"/>
  <c r="J897" i="19"/>
  <c r="J899" i="19"/>
  <c r="J901" i="19"/>
  <c r="J903" i="19"/>
  <c r="J905" i="19"/>
  <c r="J907" i="19"/>
  <c r="J911" i="19"/>
  <c r="J913" i="19"/>
  <c r="J919" i="19"/>
  <c r="J921" i="19"/>
  <c r="J927" i="19"/>
  <c r="J929" i="19"/>
  <c r="J935" i="19"/>
  <c r="J937" i="19"/>
  <c r="J943" i="19"/>
  <c r="J945" i="19"/>
  <c r="J23" i="19"/>
  <c r="J35" i="19"/>
  <c r="J37" i="19"/>
  <c r="J41" i="19"/>
  <c r="J43" i="19"/>
  <c r="J45" i="19"/>
  <c r="J47" i="19"/>
  <c r="J49" i="19"/>
  <c r="J51" i="19"/>
  <c r="J53" i="19"/>
  <c r="J55" i="19"/>
  <c r="J57" i="19"/>
  <c r="J59" i="19"/>
  <c r="J61" i="19"/>
  <c r="J63" i="19"/>
  <c r="J65" i="19"/>
  <c r="J67" i="19"/>
  <c r="J69" i="19"/>
  <c r="J71" i="19"/>
  <c r="J73" i="19"/>
  <c r="J75" i="19"/>
  <c r="J79" i="19"/>
  <c r="J81" i="19"/>
  <c r="J83" i="19"/>
  <c r="J85" i="19"/>
  <c r="J87" i="19"/>
  <c r="J89" i="19"/>
  <c r="J91" i="19"/>
  <c r="J93" i="19"/>
  <c r="J95" i="19"/>
  <c r="J97" i="19"/>
  <c r="J99" i="19"/>
  <c r="J101" i="19"/>
  <c r="J103" i="19"/>
  <c r="J105" i="19"/>
  <c r="J107" i="19"/>
  <c r="J109" i="19"/>
  <c r="J111" i="19"/>
  <c r="J113" i="19"/>
  <c r="J115" i="19"/>
  <c r="J117" i="19"/>
  <c r="J119" i="19"/>
  <c r="J121" i="19"/>
  <c r="J123" i="19"/>
  <c r="J125" i="19"/>
  <c r="J127" i="19"/>
  <c r="J129" i="19"/>
  <c r="J131" i="19"/>
  <c r="J133" i="19"/>
  <c r="J135" i="19"/>
  <c r="J137" i="19"/>
  <c r="J139" i="19"/>
  <c r="J141" i="19"/>
  <c r="J143" i="19"/>
  <c r="J145" i="19"/>
  <c r="J147" i="19"/>
  <c r="J149" i="19"/>
  <c r="J151" i="19"/>
  <c r="J153" i="19"/>
  <c r="J155" i="19"/>
  <c r="J157" i="19"/>
  <c r="J159" i="19"/>
  <c r="J161" i="19"/>
  <c r="J163" i="19"/>
  <c r="J165" i="19"/>
  <c r="J167" i="19"/>
  <c r="J169" i="19"/>
  <c r="J171" i="19"/>
  <c r="J173" i="19"/>
  <c r="J175" i="19"/>
  <c r="J177" i="19"/>
  <c r="J179" i="19"/>
  <c r="J181" i="19"/>
  <c r="J183" i="19"/>
  <c r="J185" i="19"/>
  <c r="J187" i="19"/>
  <c r="J189" i="19"/>
  <c r="J191" i="19"/>
  <c r="J193" i="19"/>
  <c r="J195" i="19"/>
  <c r="J197" i="19"/>
  <c r="J199" i="19"/>
  <c r="J201" i="19"/>
  <c r="J203" i="19"/>
  <c r="J205" i="19"/>
  <c r="J20" i="19"/>
  <c r="J22" i="19"/>
  <c r="J26" i="19"/>
  <c r="J32" i="19"/>
  <c r="J34" i="19"/>
  <c r="J38" i="19"/>
  <c r="J40" i="19"/>
  <c r="J42" i="19"/>
  <c r="J44" i="19"/>
  <c r="J46" i="19"/>
  <c r="J48" i="19"/>
  <c r="J50" i="19"/>
  <c r="J52" i="19"/>
  <c r="J54" i="19"/>
  <c r="J56" i="19"/>
  <c r="J58" i="19"/>
  <c r="J60" i="19"/>
  <c r="J62" i="19"/>
  <c r="J64" i="19"/>
  <c r="J66" i="19"/>
  <c r="J68" i="19"/>
  <c r="J70" i="19"/>
  <c r="J72" i="19"/>
  <c r="J74" i="19"/>
  <c r="J76" i="19"/>
  <c r="J78" i="19"/>
  <c r="J80" i="19"/>
  <c r="J82" i="19"/>
  <c r="J84" i="19"/>
  <c r="J86" i="19"/>
  <c r="J88" i="19"/>
  <c r="J90" i="19"/>
  <c r="J92" i="19"/>
  <c r="J94" i="19"/>
  <c r="J96" i="19"/>
  <c r="J98" i="19"/>
  <c r="J100" i="19"/>
  <c r="J102" i="19"/>
  <c r="J104" i="19"/>
  <c r="J106" i="19"/>
  <c r="J108" i="19"/>
  <c r="J110" i="19"/>
  <c r="J112" i="19"/>
  <c r="J114" i="19"/>
  <c r="J116" i="19"/>
  <c r="J118" i="19"/>
  <c r="J120" i="19"/>
  <c r="J122" i="19"/>
  <c r="J124" i="19"/>
  <c r="J126" i="19"/>
  <c r="J128" i="19"/>
  <c r="J130" i="19"/>
  <c r="J132" i="19"/>
  <c r="J134" i="19"/>
  <c r="J136" i="19"/>
  <c r="J138" i="19"/>
  <c r="J140" i="19"/>
  <c r="J142" i="19"/>
  <c r="J144" i="19"/>
  <c r="J146" i="19"/>
  <c r="J148" i="19"/>
  <c r="J150" i="19"/>
  <c r="J152" i="19"/>
  <c r="J154" i="19"/>
  <c r="J156" i="19"/>
  <c r="J158" i="19"/>
  <c r="J160" i="19"/>
  <c r="J162" i="19"/>
  <c r="J164" i="19"/>
  <c r="J166" i="19"/>
  <c r="J168" i="19"/>
  <c r="J170" i="19"/>
  <c r="J172" i="19"/>
  <c r="J174" i="19"/>
  <c r="J176" i="19"/>
  <c r="J178" i="19"/>
  <c r="J180" i="19"/>
  <c r="J182" i="19"/>
  <c r="J184" i="19"/>
  <c r="J186" i="19"/>
  <c r="J188" i="19"/>
  <c r="J190" i="19"/>
  <c r="J192" i="19"/>
  <c r="J194" i="19"/>
  <c r="J196" i="19"/>
  <c r="J198" i="19"/>
  <c r="J200" i="19"/>
  <c r="J202" i="19"/>
  <c r="J204" i="19"/>
  <c r="J1001" i="19"/>
  <c r="J1003" i="19"/>
  <c r="J1005" i="19"/>
  <c r="J1007" i="19"/>
  <c r="J1009" i="19"/>
  <c r="J1011" i="19"/>
  <c r="J1013" i="19"/>
  <c r="J1015" i="19"/>
  <c r="J1017" i="19"/>
  <c r="J1019" i="19"/>
  <c r="J21" i="18"/>
  <c r="J25" i="18"/>
  <c r="J27" i="18"/>
  <c r="J29" i="18"/>
  <c r="J31" i="18"/>
  <c r="J33" i="18"/>
  <c r="J39" i="18"/>
  <c r="J145" i="18"/>
  <c r="J149" i="18"/>
  <c r="J153" i="18"/>
  <c r="J157" i="18"/>
  <c r="J161" i="18"/>
  <c r="J165" i="18"/>
  <c r="J169" i="18"/>
  <c r="J173" i="18"/>
  <c r="J177" i="18"/>
  <c r="J181" i="18"/>
  <c r="J185" i="18"/>
  <c r="J189" i="18"/>
  <c r="J193" i="18"/>
  <c r="J197" i="18"/>
  <c r="J201" i="18"/>
  <c r="J205" i="18"/>
  <c r="J209" i="18"/>
  <c r="J213" i="18"/>
  <c r="J217" i="18"/>
  <c r="J221" i="18"/>
  <c r="J225" i="18"/>
  <c r="J229" i="18"/>
  <c r="J233" i="18"/>
  <c r="J237" i="18"/>
  <c r="J241" i="18"/>
  <c r="J245" i="18"/>
  <c r="J249" i="18"/>
  <c r="J253" i="18"/>
  <c r="J261" i="18"/>
  <c r="J265" i="18"/>
  <c r="J269" i="18"/>
  <c r="J273" i="18"/>
  <c r="J277" i="18"/>
  <c r="J281" i="18"/>
  <c r="J285" i="18"/>
  <c r="J289" i="18"/>
  <c r="J293" i="18"/>
  <c r="J297" i="18"/>
  <c r="J301" i="18"/>
  <c r="J305" i="18"/>
  <c r="J309" i="18"/>
  <c r="J313" i="18"/>
  <c r="J317" i="18"/>
  <c r="J321" i="18"/>
  <c r="J325" i="18"/>
  <c r="J329" i="18"/>
  <c r="J333" i="18"/>
  <c r="J337" i="18"/>
  <c r="J341" i="18"/>
  <c r="J345" i="18"/>
  <c r="J349" i="18"/>
  <c r="J353" i="18"/>
  <c r="J357" i="18"/>
  <c r="J361" i="18"/>
  <c r="J365" i="18"/>
  <c r="J369" i="18"/>
  <c r="J373" i="18"/>
  <c r="J377" i="18"/>
  <c r="J381" i="18"/>
  <c r="J385" i="18"/>
  <c r="J24" i="18"/>
  <c r="J28" i="18"/>
  <c r="J30" i="18"/>
  <c r="J36" i="18"/>
  <c r="J144" i="18"/>
  <c r="J146" i="18"/>
  <c r="J148" i="18"/>
  <c r="J150" i="18"/>
  <c r="J152" i="18"/>
  <c r="J154" i="18"/>
  <c r="J156" i="18"/>
  <c r="J158" i="18"/>
  <c r="J160" i="18"/>
  <c r="J162" i="18"/>
  <c r="J164" i="18"/>
  <c r="J166" i="18"/>
  <c r="J168" i="18"/>
  <c r="J170" i="18"/>
  <c r="J172" i="18"/>
  <c r="J174" i="18"/>
  <c r="J176" i="18"/>
  <c r="J178" i="18"/>
  <c r="J180" i="18"/>
  <c r="J182" i="18"/>
  <c r="J184" i="18"/>
  <c r="J186" i="18"/>
  <c r="J188" i="18"/>
  <c r="J190" i="18"/>
  <c r="J192" i="18"/>
  <c r="J194" i="18"/>
  <c r="J196" i="18"/>
  <c r="J198" i="18"/>
  <c r="J200" i="18"/>
  <c r="J202" i="18"/>
  <c r="J204" i="18"/>
  <c r="J206" i="18"/>
  <c r="J208" i="18"/>
  <c r="J210" i="18"/>
  <c r="J212" i="18"/>
  <c r="J214" i="18"/>
  <c r="J216" i="18"/>
  <c r="J218" i="18"/>
  <c r="J220" i="18"/>
  <c r="J222" i="18"/>
  <c r="J224" i="18"/>
  <c r="J226" i="18"/>
  <c r="J228" i="18"/>
  <c r="J230" i="18"/>
  <c r="J232" i="18"/>
  <c r="J234" i="18"/>
  <c r="J236" i="18"/>
  <c r="J238" i="18"/>
  <c r="J240" i="18"/>
  <c r="J242" i="18"/>
  <c r="J244" i="18"/>
  <c r="J246" i="18"/>
  <c r="J248" i="18"/>
  <c r="J250" i="18"/>
  <c r="J252" i="18"/>
  <c r="J254" i="18"/>
  <c r="J256" i="18"/>
  <c r="J258" i="18"/>
  <c r="J260" i="18"/>
  <c r="J262" i="18"/>
  <c r="J264" i="18"/>
  <c r="J266" i="18"/>
  <c r="J268" i="18"/>
  <c r="J270" i="18"/>
  <c r="J272" i="18"/>
  <c r="J274" i="18"/>
  <c r="J276" i="18"/>
  <c r="J278" i="18"/>
  <c r="J280" i="18"/>
  <c r="J282" i="18"/>
  <c r="J284" i="18"/>
  <c r="J286" i="18"/>
  <c r="J288" i="18"/>
  <c r="J290" i="18"/>
  <c r="J292" i="18"/>
  <c r="J294" i="18"/>
  <c r="J296" i="18"/>
  <c r="J298" i="18"/>
  <c r="J300" i="18"/>
  <c r="J304" i="18"/>
  <c r="J306" i="18"/>
  <c r="J308" i="18"/>
  <c r="J310" i="18"/>
  <c r="J312" i="18"/>
  <c r="J314" i="18"/>
  <c r="J316" i="18"/>
  <c r="J318" i="18"/>
  <c r="J320" i="18"/>
  <c r="J322" i="18"/>
  <c r="J324" i="18"/>
  <c r="J326" i="18"/>
  <c r="J328" i="18"/>
  <c r="J330" i="18"/>
  <c r="J332" i="18"/>
  <c r="J334" i="18"/>
  <c r="J336" i="18"/>
  <c r="J338" i="18"/>
  <c r="J340" i="18"/>
  <c r="J342" i="18"/>
  <c r="J344" i="18"/>
  <c r="J346" i="18"/>
  <c r="J348" i="18"/>
  <c r="J350" i="18"/>
  <c r="J352" i="18"/>
  <c r="J354" i="18"/>
  <c r="J356" i="18"/>
  <c r="J358" i="18"/>
  <c r="J360" i="18"/>
  <c r="J362" i="18"/>
  <c r="J364" i="18"/>
  <c r="J366" i="18"/>
  <c r="J368" i="18"/>
  <c r="J370" i="18"/>
  <c r="J372" i="18"/>
  <c r="J374" i="18"/>
  <c r="J376" i="18"/>
  <c r="J378" i="18"/>
  <c r="J380" i="18"/>
  <c r="J382" i="18"/>
  <c r="J384" i="18"/>
  <c r="J386" i="18"/>
  <c r="J388" i="18"/>
  <c r="J389" i="18"/>
  <c r="J391" i="18"/>
  <c r="J393" i="18"/>
  <c r="J395" i="18"/>
  <c r="J397" i="18"/>
  <c r="J399" i="18"/>
  <c r="J401" i="18"/>
  <c r="J403" i="18"/>
  <c r="J405" i="18"/>
  <c r="J407" i="18"/>
  <c r="J409" i="18"/>
  <c r="J411" i="18"/>
  <c r="J413" i="18"/>
  <c r="J415" i="18"/>
  <c r="J417" i="18"/>
  <c r="J419" i="18"/>
  <c r="J421" i="18"/>
  <c r="J423" i="18"/>
  <c r="J425" i="18"/>
  <c r="J427" i="18"/>
  <c r="J429" i="18"/>
  <c r="J431" i="18"/>
  <c r="J433" i="18"/>
  <c r="J435" i="18"/>
  <c r="J437" i="18"/>
  <c r="J439" i="18"/>
  <c r="J441" i="18"/>
  <c r="J443" i="18"/>
  <c r="J445" i="18"/>
  <c r="J447" i="18"/>
  <c r="J449" i="18"/>
  <c r="J451" i="18"/>
  <c r="J453" i="18"/>
  <c r="J455" i="18"/>
  <c r="J457" i="18"/>
  <c r="J459" i="18"/>
  <c r="J461" i="18"/>
  <c r="J463" i="18"/>
  <c r="J465" i="18"/>
  <c r="J467" i="18"/>
  <c r="J469" i="18"/>
  <c r="J471" i="18"/>
  <c r="J473" i="18"/>
  <c r="J475" i="18"/>
  <c r="J477" i="18"/>
  <c r="J479" i="18"/>
  <c r="J481" i="18"/>
  <c r="J483" i="18"/>
  <c r="J485" i="18"/>
  <c r="J487" i="18"/>
  <c r="J489" i="18"/>
  <c r="J491" i="18"/>
  <c r="J493" i="18"/>
  <c r="J495" i="18"/>
  <c r="J497" i="18"/>
  <c r="J499" i="18"/>
  <c r="J501" i="18"/>
  <c r="J503" i="18"/>
  <c r="J505" i="18"/>
  <c r="J507" i="18"/>
  <c r="J509" i="18"/>
  <c r="J511" i="18"/>
  <c r="J513" i="18"/>
  <c r="J515" i="18"/>
  <c r="J517" i="18"/>
  <c r="J519" i="18"/>
  <c r="J521" i="18"/>
  <c r="J523" i="18"/>
  <c r="J525" i="18"/>
  <c r="J527" i="18"/>
  <c r="J529" i="18"/>
  <c r="J531" i="18"/>
  <c r="J533" i="18"/>
  <c r="J535" i="18"/>
  <c r="J537" i="18"/>
  <c r="J539" i="18"/>
  <c r="J541" i="18"/>
  <c r="J543" i="18"/>
  <c r="J545" i="18"/>
  <c r="J547" i="18"/>
  <c r="J549" i="18"/>
  <c r="J551" i="18"/>
  <c r="J553" i="18"/>
  <c r="J555" i="18"/>
  <c r="J557" i="18"/>
  <c r="J559" i="18"/>
  <c r="J561" i="18"/>
  <c r="J563" i="18"/>
  <c r="J565" i="18"/>
  <c r="J567" i="18"/>
  <c r="J569" i="18"/>
  <c r="J571" i="18"/>
  <c r="J573" i="18"/>
  <c r="J575" i="18"/>
  <c r="J577" i="18"/>
  <c r="J579" i="18"/>
  <c r="J581" i="18"/>
  <c r="J583" i="18"/>
  <c r="J585" i="18"/>
  <c r="J587" i="18"/>
  <c r="J589" i="18"/>
  <c r="J591" i="18"/>
  <c r="J593" i="18"/>
  <c r="J595" i="18"/>
  <c r="J597" i="18"/>
  <c r="J599" i="18"/>
  <c r="J601" i="18"/>
  <c r="J603" i="18"/>
  <c r="J605" i="18"/>
  <c r="J607" i="18"/>
  <c r="J609" i="18"/>
  <c r="J611" i="18"/>
  <c r="J613" i="18"/>
  <c r="J615" i="18"/>
  <c r="J617" i="18"/>
  <c r="J619" i="18"/>
  <c r="J621" i="18"/>
  <c r="J623" i="18"/>
  <c r="J625" i="18"/>
  <c r="J627" i="18"/>
  <c r="J629" i="18"/>
  <c r="J631" i="18"/>
  <c r="J633" i="18"/>
  <c r="J635" i="18"/>
  <c r="J637" i="18"/>
  <c r="J639" i="18"/>
  <c r="J641" i="18"/>
  <c r="J643" i="18"/>
  <c r="J645" i="18"/>
  <c r="J647" i="18"/>
  <c r="J649" i="18"/>
  <c r="J651" i="18"/>
  <c r="J653" i="18"/>
  <c r="J655" i="18"/>
  <c r="J657" i="18"/>
  <c r="J659" i="18"/>
  <c r="J661" i="18"/>
  <c r="J663" i="18"/>
  <c r="J665" i="18"/>
  <c r="J667" i="18"/>
  <c r="J669" i="18"/>
  <c r="J671" i="18"/>
  <c r="J673" i="18"/>
  <c r="J908" i="18"/>
  <c r="J910" i="18"/>
  <c r="J912" i="18"/>
  <c r="J914" i="18"/>
  <c r="J918" i="18"/>
  <c r="J920" i="18"/>
  <c r="J922" i="18"/>
  <c r="J928" i="18"/>
  <c r="J930" i="18"/>
  <c r="J934" i="18"/>
  <c r="J936" i="18"/>
  <c r="J938" i="18"/>
  <c r="J942" i="18"/>
  <c r="J944" i="18"/>
  <c r="J946" i="18"/>
  <c r="J950" i="18"/>
  <c r="J954" i="18"/>
  <c r="J958" i="18"/>
  <c r="J960" i="18"/>
  <c r="J962" i="18"/>
  <c r="J966" i="18"/>
  <c r="J968" i="18"/>
  <c r="J970" i="18"/>
  <c r="J972" i="18"/>
  <c r="J974" i="18"/>
  <c r="J976" i="18"/>
  <c r="J978" i="18"/>
  <c r="J980" i="18"/>
  <c r="J982" i="18"/>
  <c r="J984" i="18"/>
  <c r="J986" i="18"/>
  <c r="J988" i="18"/>
  <c r="J990" i="18"/>
  <c r="J992" i="18"/>
  <c r="J994" i="18"/>
  <c r="J996" i="18"/>
  <c r="J998" i="18"/>
  <c r="J1000" i="18"/>
  <c r="J1002" i="18"/>
  <c r="J1004" i="18"/>
  <c r="J1006" i="18"/>
  <c r="J1008" i="18"/>
  <c r="J1010" i="18"/>
  <c r="J1012" i="18"/>
  <c r="J1014" i="18"/>
  <c r="J1016" i="18"/>
  <c r="J1018" i="18"/>
  <c r="J219" i="17"/>
  <c r="J223" i="17"/>
  <c r="J227" i="17"/>
  <c r="J231" i="17"/>
  <c r="J235" i="17"/>
  <c r="J239" i="17"/>
  <c r="J243" i="17"/>
  <c r="J247" i="17"/>
  <c r="J251" i="17"/>
  <c r="J255" i="17"/>
  <c r="J259" i="17"/>
  <c r="J263" i="17"/>
  <c r="J267" i="17"/>
  <c r="J271" i="17"/>
  <c r="J275" i="17"/>
  <c r="J279" i="17"/>
  <c r="J283" i="17"/>
  <c r="J287" i="17"/>
  <c r="J291" i="17"/>
  <c r="J299" i="17"/>
  <c r="J303" i="17"/>
  <c r="J307" i="17"/>
  <c r="J311" i="17"/>
  <c r="J315" i="17"/>
  <c r="J319" i="17"/>
  <c r="J323" i="17"/>
  <c r="J327" i="17"/>
  <c r="J331" i="17"/>
  <c r="J335" i="17"/>
  <c r="J339" i="17"/>
  <c r="J343" i="17"/>
  <c r="J347" i="17"/>
  <c r="J351" i="17"/>
  <c r="J355" i="17"/>
  <c r="J359" i="17"/>
  <c r="J361" i="17"/>
  <c r="J363" i="17"/>
  <c r="J365" i="17"/>
  <c r="J367" i="17"/>
  <c r="J369" i="17"/>
  <c r="J371" i="17"/>
  <c r="J373" i="17"/>
  <c r="J375" i="17"/>
  <c r="J377" i="17"/>
  <c r="J379" i="17"/>
  <c r="J381" i="17"/>
  <c r="J383" i="17"/>
  <c r="J385" i="17"/>
  <c r="J387" i="17"/>
  <c r="J389" i="17"/>
  <c r="J391" i="17"/>
  <c r="J393" i="17"/>
  <c r="J395" i="17"/>
  <c r="J397" i="17"/>
  <c r="J399" i="17"/>
  <c r="J401" i="17"/>
  <c r="J403" i="17"/>
  <c r="J405" i="17"/>
  <c r="J407" i="17"/>
  <c r="J409" i="17"/>
  <c r="J411" i="17"/>
  <c r="J413" i="17"/>
  <c r="J415" i="17"/>
  <c r="J417" i="17"/>
  <c r="J419" i="17"/>
  <c r="J421" i="17"/>
  <c r="J423" i="17"/>
  <c r="J425" i="17"/>
  <c r="J427" i="17"/>
  <c r="J429" i="17"/>
  <c r="J431" i="17"/>
  <c r="J433" i="17"/>
  <c r="J435" i="17"/>
  <c r="J437" i="17"/>
  <c r="J439" i="17"/>
  <c r="J441" i="17"/>
  <c r="J443" i="17"/>
  <c r="J445" i="17"/>
  <c r="J447" i="17"/>
  <c r="J449" i="17"/>
  <c r="J451" i="17"/>
  <c r="J453" i="17"/>
  <c r="J455" i="17"/>
  <c r="J457" i="17"/>
  <c r="J459" i="17"/>
  <c r="J461" i="17"/>
  <c r="J463" i="17"/>
  <c r="J465" i="17"/>
  <c r="J467" i="17"/>
  <c r="J469" i="17"/>
  <c r="J471" i="17"/>
  <c r="J473" i="17"/>
  <c r="J475" i="17"/>
  <c r="J477" i="17"/>
  <c r="J479" i="17"/>
  <c r="J24" i="17"/>
  <c r="J28" i="17"/>
  <c r="J30" i="17"/>
  <c r="J36" i="17"/>
  <c r="J21" i="17"/>
  <c r="J25" i="17"/>
  <c r="J27" i="17"/>
  <c r="J29" i="17"/>
  <c r="J31" i="17"/>
  <c r="J33" i="17"/>
  <c r="J39" i="17"/>
  <c r="J481" i="17"/>
  <c r="J483" i="17"/>
  <c r="J485" i="17"/>
  <c r="J487" i="17"/>
  <c r="J489" i="17"/>
  <c r="J491" i="17"/>
  <c r="J493" i="17"/>
  <c r="J495" i="17"/>
  <c r="J497" i="17"/>
  <c r="J499" i="17"/>
  <c r="J501" i="17"/>
  <c r="J503" i="17"/>
  <c r="J505" i="17"/>
  <c r="J507" i="17"/>
  <c r="J509" i="17"/>
  <c r="J511" i="17"/>
  <c r="J513" i="17"/>
  <c r="J515" i="17"/>
  <c r="J517" i="17"/>
  <c r="J519" i="17"/>
  <c r="J521" i="17"/>
  <c r="J523" i="17"/>
  <c r="J525" i="17"/>
  <c r="J527" i="17"/>
  <c r="J529" i="17"/>
  <c r="J531" i="17"/>
  <c r="J533" i="17"/>
  <c r="J535" i="17"/>
  <c r="J537" i="17"/>
  <c r="J539" i="17"/>
  <c r="J541" i="17"/>
  <c r="J543" i="17"/>
  <c r="J545" i="17"/>
  <c r="J547" i="17"/>
  <c r="J549" i="17"/>
  <c r="J551" i="17"/>
  <c r="J553" i="17"/>
  <c r="J555" i="17"/>
  <c r="J557" i="17"/>
  <c r="J559" i="17"/>
  <c r="J561" i="17"/>
  <c r="J563" i="17"/>
  <c r="J565" i="17"/>
  <c r="J567" i="17"/>
  <c r="J569" i="17"/>
  <c r="J571" i="17"/>
  <c r="J573" i="17"/>
  <c r="J575" i="17"/>
  <c r="J577" i="17"/>
  <c r="J579" i="17"/>
  <c r="J581" i="17"/>
  <c r="J583" i="17"/>
  <c r="J585" i="17"/>
  <c r="J589" i="17"/>
  <c r="J591" i="17"/>
  <c r="J593" i="17"/>
  <c r="J595" i="17"/>
  <c r="J597" i="17"/>
  <c r="J601" i="17"/>
  <c r="J603" i="17"/>
  <c r="J605" i="17"/>
  <c r="J607" i="17"/>
  <c r="J609" i="17"/>
  <c r="J611" i="17"/>
  <c r="J613" i="17"/>
  <c r="J615" i="17"/>
  <c r="J617" i="17"/>
  <c r="J619" i="17"/>
  <c r="J621" i="17"/>
  <c r="J623" i="17"/>
  <c r="J625" i="17"/>
  <c r="J627" i="17"/>
  <c r="J629" i="17"/>
  <c r="J633" i="17"/>
  <c r="J635" i="17"/>
  <c r="J637" i="17"/>
  <c r="J639" i="17"/>
  <c r="J641" i="17"/>
  <c r="J643" i="17"/>
  <c r="J645" i="17"/>
  <c r="J647" i="17"/>
  <c r="J649" i="17"/>
  <c r="J651" i="17"/>
  <c r="J653" i="17"/>
  <c r="J655" i="17"/>
  <c r="J657" i="17"/>
  <c r="J659" i="17"/>
  <c r="J661" i="17"/>
  <c r="J663" i="17"/>
  <c r="J665" i="17"/>
  <c r="J667" i="17"/>
  <c r="J669" i="17"/>
  <c r="J671" i="17"/>
  <c r="J673" i="17"/>
  <c r="J675" i="17"/>
  <c r="J677" i="17"/>
  <c r="J679" i="17"/>
  <c r="J681" i="17"/>
  <c r="J683" i="17"/>
  <c r="J685" i="17"/>
  <c r="J687" i="17"/>
  <c r="J691" i="17"/>
  <c r="J693" i="17"/>
  <c r="J695" i="17"/>
  <c r="J697" i="17"/>
  <c r="J699" i="17"/>
  <c r="J701" i="17"/>
  <c r="J703" i="17"/>
  <c r="J705" i="17"/>
  <c r="J709" i="17"/>
  <c r="J711" i="17"/>
  <c r="J713" i="17"/>
  <c r="J715" i="17"/>
  <c r="J717" i="17"/>
  <c r="J719" i="17"/>
  <c r="J721" i="17"/>
  <c r="J723" i="17"/>
  <c r="J725" i="17"/>
  <c r="J727" i="17"/>
  <c r="J731" i="17"/>
  <c r="J733" i="17"/>
  <c r="J735" i="17"/>
  <c r="J737" i="17"/>
  <c r="J739" i="17"/>
  <c r="J743" i="17"/>
  <c r="J745" i="17"/>
  <c r="J747" i="17"/>
  <c r="J749" i="17"/>
  <c r="J751" i="17"/>
  <c r="J753" i="17"/>
  <c r="J755" i="17"/>
  <c r="J757" i="17"/>
  <c r="J759" i="17"/>
  <c r="J761" i="17"/>
  <c r="J763" i="17"/>
  <c r="J765" i="17"/>
  <c r="J767" i="17"/>
  <c r="J769" i="17"/>
  <c r="J771" i="17"/>
  <c r="J773" i="17"/>
  <c r="J775" i="17"/>
  <c r="J777" i="17"/>
  <c r="J779" i="17"/>
  <c r="J781" i="17"/>
  <c r="J783" i="17"/>
  <c r="J785" i="17"/>
  <c r="J787" i="17"/>
  <c r="J789" i="17"/>
  <c r="J791" i="17"/>
  <c r="J793" i="17"/>
  <c r="J795" i="17"/>
  <c r="J797" i="17"/>
  <c r="J799" i="17"/>
  <c r="J801" i="17"/>
  <c r="J803" i="17"/>
  <c r="J805" i="17"/>
  <c r="J807" i="17"/>
  <c r="J809" i="17"/>
  <c r="J811" i="17"/>
  <c r="J813" i="17"/>
  <c r="J815" i="17"/>
  <c r="J817" i="17"/>
  <c r="J819" i="17"/>
  <c r="J821" i="17"/>
  <c r="J823" i="17"/>
  <c r="J825" i="17"/>
  <c r="J827" i="17"/>
  <c r="J829" i="17"/>
  <c r="J831" i="17"/>
  <c r="J835" i="17"/>
  <c r="J837" i="17"/>
  <c r="J839" i="17"/>
  <c r="J841" i="17"/>
  <c r="J843" i="17"/>
  <c r="J845" i="17"/>
  <c r="J847" i="17"/>
  <c r="J849" i="17"/>
  <c r="J851" i="17"/>
  <c r="J853" i="17"/>
  <c r="J855" i="17"/>
  <c r="J857" i="17"/>
  <c r="J859" i="17"/>
  <c r="J861" i="17"/>
  <c r="J863" i="17"/>
  <c r="J865" i="17"/>
  <c r="J867" i="17"/>
  <c r="J871" i="17"/>
  <c r="J873" i="17"/>
  <c r="J875" i="17"/>
  <c r="J877" i="17"/>
  <c r="J879" i="17"/>
  <c r="J881" i="17"/>
  <c r="J883" i="17"/>
  <c r="J885" i="17"/>
  <c r="J887" i="17"/>
  <c r="J889" i="17"/>
  <c r="J891" i="17"/>
  <c r="J893" i="17"/>
  <c r="J895" i="17"/>
  <c r="J897" i="17"/>
  <c r="J899" i="17"/>
  <c r="J901" i="17"/>
  <c r="J903" i="17"/>
  <c r="J905" i="17"/>
  <c r="J907" i="17"/>
  <c r="J909" i="17"/>
  <c r="J911" i="17"/>
  <c r="J913" i="17"/>
  <c r="J917" i="17"/>
  <c r="J919" i="17"/>
  <c r="J921" i="17"/>
  <c r="J923" i="17"/>
  <c r="J927" i="17"/>
  <c r="J931" i="17"/>
  <c r="J933" i="17"/>
  <c r="J935" i="17"/>
  <c r="J937" i="17"/>
  <c r="J939" i="17"/>
  <c r="J941" i="17"/>
  <c r="J943" i="17"/>
  <c r="J945" i="17"/>
  <c r="J947" i="17"/>
  <c r="J949" i="17"/>
  <c r="J951" i="17"/>
  <c r="J953" i="17"/>
  <c r="J955" i="17"/>
  <c r="J957" i="17"/>
  <c r="J959" i="17"/>
  <c r="J961" i="17"/>
  <c r="J963" i="17"/>
  <c r="J965" i="17"/>
  <c r="J969" i="17"/>
  <c r="J971" i="17"/>
  <c r="J973" i="17"/>
  <c r="J975" i="17"/>
  <c r="J977" i="17"/>
  <c r="J979" i="17"/>
  <c r="J981" i="17"/>
  <c r="J983" i="17"/>
  <c r="J985" i="17"/>
  <c r="J987" i="17"/>
  <c r="J989" i="17"/>
  <c r="J991" i="17"/>
  <c r="J993" i="17"/>
  <c r="J995" i="17"/>
  <c r="J997" i="17"/>
  <c r="J999" i="17"/>
  <c r="J1001" i="17"/>
  <c r="J1003" i="17"/>
  <c r="J1005" i="17"/>
  <c r="J1009" i="17"/>
  <c r="J1011" i="17"/>
  <c r="J1013" i="17"/>
  <c r="J1015" i="17"/>
  <c r="J1017" i="17"/>
  <c r="J1019" i="17"/>
  <c r="J24" i="15"/>
  <c r="J28" i="15"/>
  <c r="J30" i="15"/>
  <c r="J36" i="15"/>
  <c r="J21" i="15"/>
  <c r="J25" i="15"/>
  <c r="J29" i="15"/>
  <c r="J33" i="15"/>
  <c r="J227" i="15"/>
  <c r="J229" i="15"/>
  <c r="J231" i="15"/>
  <c r="J233" i="15"/>
  <c r="J235" i="15"/>
  <c r="J239" i="15"/>
  <c r="J243" i="15"/>
  <c r="J245" i="15"/>
  <c r="J249" i="15"/>
  <c r="J253" i="15"/>
  <c r="J255" i="15"/>
  <c r="J263" i="15"/>
  <c r="J265" i="15"/>
  <c r="J267" i="15"/>
  <c r="J269" i="15"/>
  <c r="J271" i="15"/>
  <c r="J275" i="15"/>
  <c r="J277" i="15"/>
  <c r="J279" i="15"/>
  <c r="J281" i="15"/>
  <c r="J287" i="15"/>
  <c r="J293" i="15"/>
  <c r="J295" i="15"/>
  <c r="J297" i="15"/>
  <c r="J299" i="15"/>
  <c r="J303" i="15"/>
  <c r="J305" i="15"/>
  <c r="J307" i="15"/>
  <c r="J313" i="15"/>
  <c r="J315" i="15"/>
  <c r="J317" i="15"/>
  <c r="J319" i="15"/>
  <c r="J321" i="15"/>
  <c r="J327" i="15"/>
  <c r="J331" i="15"/>
  <c r="J337" i="15"/>
  <c r="J341" i="15"/>
  <c r="J345" i="15"/>
  <c r="J347" i="15"/>
  <c r="J349" i="15"/>
  <c r="J351" i="15"/>
  <c r="J355" i="15"/>
  <c r="J357" i="15"/>
  <c r="J359" i="15"/>
  <c r="J363" i="15"/>
  <c r="J365" i="15"/>
  <c r="J367" i="15"/>
  <c r="J369" i="15"/>
  <c r="J377" i="15"/>
  <c r="J379" i="15"/>
  <c r="J385" i="15"/>
  <c r="J387" i="15"/>
  <c r="J389" i="15"/>
  <c r="J673" i="15"/>
  <c r="J681" i="15"/>
  <c r="J683" i="15"/>
  <c r="J685" i="15"/>
  <c r="J687" i="15"/>
  <c r="J691" i="15"/>
  <c r="J693" i="15"/>
  <c r="J695" i="15"/>
  <c r="J697" i="15"/>
  <c r="J699" i="15"/>
  <c r="J701" i="15"/>
  <c r="J703" i="15"/>
  <c r="J707" i="15"/>
  <c r="J711" i="15"/>
  <c r="J713" i="15"/>
  <c r="J717" i="15"/>
  <c r="J719" i="15"/>
  <c r="J721" i="15"/>
  <c r="J725" i="15"/>
  <c r="J727" i="15"/>
  <c r="J731" i="15"/>
  <c r="J733" i="15"/>
  <c r="J743" i="15"/>
  <c r="J745" i="15"/>
  <c r="J747" i="15"/>
  <c r="J749" i="15"/>
  <c r="J751" i="15"/>
  <c r="J753" i="15"/>
  <c r="J757" i="15"/>
  <c r="J759" i="15"/>
  <c r="J761" i="15"/>
  <c r="J763" i="15"/>
  <c r="J765" i="15"/>
  <c r="J767" i="15"/>
  <c r="J771" i="15"/>
  <c r="J783" i="15"/>
  <c r="J787" i="15"/>
  <c r="J791" i="15"/>
  <c r="J795" i="15"/>
  <c r="J799" i="15"/>
  <c r="J803" i="15"/>
  <c r="J807" i="15"/>
  <c r="J674" i="15"/>
  <c r="J676" i="15"/>
  <c r="J682" i="15"/>
  <c r="J686" i="15"/>
  <c r="J688" i="15"/>
  <c r="J690" i="15"/>
  <c r="J692" i="15"/>
  <c r="J696" i="15"/>
  <c r="J698" i="15"/>
  <c r="J700" i="15"/>
  <c r="J702" i="15"/>
  <c r="J704" i="15"/>
  <c r="J708" i="15"/>
  <c r="J710" i="15"/>
  <c r="J714" i="15"/>
  <c r="J720" i="15"/>
  <c r="J726" i="15"/>
  <c r="J728" i="15"/>
  <c r="J730" i="15"/>
  <c r="J732" i="15"/>
  <c r="J734" i="15"/>
  <c r="J738" i="15"/>
  <c r="J744" i="15"/>
  <c r="J748" i="15"/>
  <c r="J750" i="15"/>
  <c r="J752" i="15"/>
  <c r="J754" i="15"/>
  <c r="J758" i="15"/>
  <c r="J762" i="15"/>
  <c r="J766" i="15"/>
  <c r="J776" i="15"/>
  <c r="J778" i="15"/>
  <c r="J782" i="15"/>
  <c r="J784" i="15"/>
  <c r="J786" i="15"/>
  <c r="J790" i="15"/>
  <c r="J792" i="15"/>
  <c r="J794" i="15"/>
  <c r="J796" i="15"/>
  <c r="J798" i="15"/>
  <c r="J800" i="15"/>
  <c r="J804" i="15"/>
  <c r="J806" i="15"/>
  <c r="J398" i="15"/>
  <c r="J400" i="15"/>
  <c r="J402" i="15"/>
  <c r="J404" i="15"/>
  <c r="J406" i="15"/>
  <c r="J412" i="15"/>
  <c r="J414" i="15"/>
  <c r="J416" i="15"/>
  <c r="J418" i="15"/>
  <c r="J420" i="15"/>
  <c r="J422" i="15"/>
  <c r="J426" i="15"/>
  <c r="J436" i="15"/>
  <c r="J440" i="15"/>
  <c r="J442" i="15"/>
  <c r="J444" i="15"/>
  <c r="J448" i="15"/>
  <c r="J450" i="15"/>
  <c r="J456" i="15"/>
  <c r="J458" i="15"/>
  <c r="J460" i="15"/>
  <c r="J462" i="15"/>
  <c r="J466" i="15"/>
  <c r="J468" i="15"/>
  <c r="J472" i="15"/>
  <c r="J476" i="15"/>
  <c r="J478" i="15"/>
  <c r="J482" i="15"/>
  <c r="J484" i="15"/>
  <c r="J486" i="15"/>
  <c r="J488" i="15"/>
  <c r="J490" i="15"/>
  <c r="J492" i="15"/>
  <c r="J494" i="15"/>
  <c r="J496" i="15"/>
  <c r="J498" i="15"/>
  <c r="J500" i="15"/>
  <c r="J502" i="15"/>
  <c r="J506" i="15"/>
  <c r="J508" i="15"/>
  <c r="J510" i="15"/>
  <c r="J514" i="15"/>
  <c r="J516" i="15"/>
  <c r="J520" i="15"/>
  <c r="J526" i="15"/>
  <c r="J528" i="15"/>
  <c r="J532" i="15"/>
  <c r="J536" i="15"/>
  <c r="J540" i="15"/>
  <c r="J544" i="15"/>
  <c r="J550" i="15"/>
  <c r="J554" i="15"/>
  <c r="J556" i="15"/>
  <c r="J560" i="15"/>
  <c r="J562" i="15"/>
  <c r="J574" i="15"/>
  <c r="J576" i="15"/>
  <c r="J578" i="15"/>
  <c r="J580" i="15"/>
  <c r="J582" i="15"/>
  <c r="J586" i="15"/>
  <c r="J588" i="15"/>
  <c r="J590" i="15"/>
  <c r="J592" i="15"/>
  <c r="J594" i="15"/>
  <c r="J596" i="15"/>
  <c r="J598" i="15"/>
  <c r="J600" i="15"/>
  <c r="J606" i="15"/>
  <c r="J608" i="15"/>
  <c r="J610" i="15"/>
  <c r="J612" i="15"/>
  <c r="J614" i="15"/>
  <c r="J618" i="15"/>
  <c r="J620" i="15"/>
  <c r="J622" i="15"/>
  <c r="J624" i="15"/>
  <c r="J626" i="15"/>
  <c r="J630" i="15"/>
  <c r="J632" i="15"/>
  <c r="J634" i="15"/>
  <c r="J636" i="15"/>
  <c r="J638" i="15"/>
  <c r="J640" i="15"/>
  <c r="J644" i="15"/>
  <c r="J646" i="15"/>
  <c r="J648" i="15"/>
  <c r="J650" i="15"/>
  <c r="J652" i="15"/>
  <c r="J654" i="15"/>
  <c r="J656" i="15"/>
  <c r="J658" i="15"/>
  <c r="J662" i="15"/>
  <c r="J664" i="15"/>
  <c r="J666" i="15"/>
  <c r="J668" i="15"/>
  <c r="J670" i="15"/>
  <c r="J811" i="15"/>
  <c r="J813" i="15"/>
  <c r="J819" i="15"/>
  <c r="J821" i="15"/>
  <c r="J823" i="15"/>
  <c r="J825" i="15"/>
  <c r="J831" i="15"/>
  <c r="J835" i="15"/>
  <c r="J837" i="15"/>
  <c r="J839" i="15"/>
  <c r="J841" i="15"/>
  <c r="J849" i="15"/>
  <c r="J851" i="15"/>
  <c r="J853" i="15"/>
  <c r="J855" i="15"/>
  <c r="J859" i="15"/>
  <c r="J863" i="15"/>
  <c r="J865" i="15"/>
  <c r="J867" i="15"/>
  <c r="J871" i="15"/>
  <c r="J873" i="15"/>
  <c r="J877" i="15"/>
  <c r="J879" i="15"/>
  <c r="J881" i="15"/>
  <c r="J885" i="15"/>
  <c r="J887" i="15"/>
  <c r="J891" i="15"/>
  <c r="J893" i="15"/>
  <c r="J897" i="15"/>
  <c r="J899" i="15"/>
  <c r="J901" i="15"/>
  <c r="J903" i="15"/>
  <c r="J905" i="15"/>
  <c r="J907" i="15"/>
  <c r="J949" i="15"/>
  <c r="J953" i="15"/>
  <c r="J957" i="15"/>
  <c r="J969" i="15"/>
  <c r="J977" i="15"/>
  <c r="J981" i="15"/>
  <c r="J985" i="15"/>
  <c r="J989" i="15"/>
  <c r="J75" i="13"/>
  <c r="J81" i="13"/>
  <c r="J103" i="13"/>
  <c r="J141" i="13"/>
  <c r="J191" i="13"/>
  <c r="J195" i="13"/>
  <c r="J211" i="13"/>
  <c r="J219" i="13"/>
  <c r="J508" i="13"/>
  <c r="J510" i="13"/>
  <c r="J536" i="13"/>
  <c r="J612" i="13"/>
  <c r="J618" i="13"/>
  <c r="J630" i="13"/>
  <c r="J666" i="13"/>
  <c r="J682" i="13"/>
  <c r="J686" i="13"/>
  <c r="J698" i="13"/>
  <c r="J700" i="13"/>
  <c r="J708" i="13"/>
  <c r="J720" i="13"/>
  <c r="J30" i="13"/>
  <c r="J783" i="13"/>
  <c r="J791" i="13"/>
  <c r="J807" i="13"/>
  <c r="J813" i="13"/>
  <c r="J849" i="13"/>
  <c r="J885" i="13"/>
  <c r="J887" i="13"/>
  <c r="J786" i="13"/>
  <c r="J798" i="13"/>
  <c r="J806" i="13"/>
  <c r="J824" i="13"/>
  <c r="J834" i="13"/>
  <c r="J846" i="13"/>
  <c r="J854" i="13"/>
  <c r="J864" i="13"/>
  <c r="J882" i="13"/>
  <c r="J63" i="13"/>
  <c r="J73" i="13"/>
  <c r="J111" i="13"/>
  <c r="J177" i="13"/>
  <c r="J235" i="13"/>
  <c r="J239" i="13"/>
  <c r="J245" i="13"/>
  <c r="J732" i="13"/>
  <c r="J748" i="13"/>
  <c r="J754" i="13"/>
  <c r="J936" i="13"/>
  <c r="J234" i="12"/>
  <c r="J651" i="12"/>
  <c r="J707" i="12"/>
  <c r="J745" i="12"/>
  <c r="J791" i="12"/>
  <c r="J63" i="12"/>
  <c r="J111" i="12"/>
  <c r="M18" i="10"/>
  <c r="M32" i="10"/>
  <c r="M19" i="10"/>
  <c r="M25" i="10"/>
  <c r="M26" i="10" s="1"/>
  <c r="J5" i="20" s="1"/>
  <c r="J20" i="20" s="1"/>
  <c r="M33" i="14" l="1"/>
  <c r="M35" i="14" s="1"/>
  <c r="M38" i="14" s="1"/>
  <c r="F9" i="20" s="1"/>
  <c r="F24" i="20" s="1"/>
  <c r="M21" i="17"/>
  <c r="M31" i="15"/>
  <c r="H10" i="20" s="1"/>
  <c r="H25" i="20" s="1"/>
  <c r="M33" i="11"/>
  <c r="M36" i="11" s="1"/>
  <c r="M39" i="11" s="1"/>
  <c r="E8" i="20" s="1"/>
  <c r="E23" i="20" s="1"/>
  <c r="M20" i="19"/>
  <c r="M25" i="19"/>
  <c r="M26" i="19" s="1"/>
  <c r="J14" i="20" s="1"/>
  <c r="J29" i="20" s="1"/>
  <c r="M19" i="13"/>
  <c r="M19" i="17"/>
  <c r="M18" i="15"/>
  <c r="M19" i="18"/>
  <c r="M23" i="19"/>
  <c r="M31" i="12"/>
  <c r="H6" i="20" s="1"/>
  <c r="H21" i="20" s="1"/>
  <c r="M18" i="18"/>
  <c r="M23" i="13"/>
  <c r="M23" i="18"/>
  <c r="M32" i="17"/>
  <c r="G12" i="20" s="1"/>
  <c r="G27" i="20" s="1"/>
  <c r="M25" i="15"/>
  <c r="M26" i="15" s="1"/>
  <c r="J10" i="20" s="1"/>
  <c r="J25" i="20" s="1"/>
  <c r="M20" i="12"/>
  <c r="M19" i="12"/>
  <c r="M31" i="18"/>
  <c r="H13" i="20" s="1"/>
  <c r="H28" i="20" s="1"/>
  <c r="M33" i="16"/>
  <c r="M36" i="16" s="1"/>
  <c r="M39" i="16" s="1"/>
  <c r="E11" i="20" s="1"/>
  <c r="E26" i="20" s="1"/>
  <c r="M21" i="12"/>
  <c r="M18" i="13"/>
  <c r="M20" i="15"/>
  <c r="M32" i="15"/>
  <c r="G10" i="20" s="1"/>
  <c r="G25" i="20" s="1"/>
  <c r="M20" i="18"/>
  <c r="M32" i="18"/>
  <c r="G13" i="20" s="1"/>
  <c r="G28" i="20" s="1"/>
  <c r="M23" i="17"/>
  <c r="M25" i="17"/>
  <c r="M26" i="17" s="1"/>
  <c r="J12" i="20" s="1"/>
  <c r="J27" i="20" s="1"/>
  <c r="M21" i="13"/>
  <c r="M19" i="15"/>
  <c r="M21" i="15"/>
  <c r="M32" i="19"/>
  <c r="G14" i="20" s="1"/>
  <c r="G29" i="20" s="1"/>
  <c r="M21" i="18"/>
  <c r="M18" i="17"/>
  <c r="M31" i="17"/>
  <c r="H12" i="20" s="1"/>
  <c r="H27" i="20" s="1"/>
  <c r="M23" i="12"/>
  <c r="M31" i="19"/>
  <c r="H14" i="20" s="1"/>
  <c r="H29" i="20" s="1"/>
  <c r="M33" i="10"/>
  <c r="M36" i="10" s="1"/>
  <c r="M39" i="10" s="1"/>
  <c r="E5" i="20" s="1"/>
  <c r="E20" i="20" s="1"/>
  <c r="G5" i="20"/>
  <c r="G20" i="20" s="1"/>
  <c r="M31" i="13"/>
  <c r="H7" i="20" s="1"/>
  <c r="H22" i="20" s="1"/>
  <c r="M23" i="15"/>
  <c r="M25" i="18"/>
  <c r="M26" i="18" s="1"/>
  <c r="J13" i="20" s="1"/>
  <c r="J28" i="20" s="1"/>
  <c r="M20" i="17"/>
  <c r="M19" i="19"/>
  <c r="M18" i="19"/>
  <c r="M21" i="19"/>
  <c r="M20" i="13"/>
  <c r="M25" i="13"/>
  <c r="M26" i="13" s="1"/>
  <c r="J7" i="20" s="1"/>
  <c r="J22" i="20" s="1"/>
  <c r="M32" i="13"/>
  <c r="M18" i="12"/>
  <c r="M25" i="12"/>
  <c r="M26" i="12" s="1"/>
  <c r="J6" i="20" s="1"/>
  <c r="J21" i="20" s="1"/>
  <c r="M32" i="12"/>
  <c r="M36" i="14" l="1"/>
  <c r="M39" i="14" s="1"/>
  <c r="E9" i="20" s="1"/>
  <c r="E24" i="20" s="1"/>
  <c r="I8" i="20"/>
  <c r="I23" i="20" s="1"/>
  <c r="M35" i="11"/>
  <c r="M38" i="11" s="1"/>
  <c r="F8" i="20" s="1"/>
  <c r="F23" i="20" s="1"/>
  <c r="I9" i="20"/>
  <c r="I24" i="20" s="1"/>
  <c r="I11" i="20"/>
  <c r="I26" i="20" s="1"/>
  <c r="M35" i="16"/>
  <c r="M38" i="16" s="1"/>
  <c r="F11" i="20" s="1"/>
  <c r="F26" i="20" s="1"/>
  <c r="M33" i="18"/>
  <c r="M36" i="18" s="1"/>
  <c r="M39" i="18" s="1"/>
  <c r="E13" i="20" s="1"/>
  <c r="E28" i="20" s="1"/>
  <c r="M33" i="19"/>
  <c r="M36" i="19" s="1"/>
  <c r="M39" i="19" s="1"/>
  <c r="E14" i="20" s="1"/>
  <c r="E29" i="20" s="1"/>
  <c r="M33" i="13"/>
  <c r="M35" i="13" s="1"/>
  <c r="M38" i="13" s="1"/>
  <c r="F7" i="20" s="1"/>
  <c r="F22" i="20" s="1"/>
  <c r="G7" i="20"/>
  <c r="G22" i="20" s="1"/>
  <c r="M33" i="12"/>
  <c r="I6" i="20" s="1"/>
  <c r="I21" i="20" s="1"/>
  <c r="G6" i="20"/>
  <c r="G21" i="20" s="1"/>
  <c r="M33" i="15"/>
  <c r="M33" i="17"/>
  <c r="M35" i="10"/>
  <c r="M38" i="10" s="1"/>
  <c r="F5" i="20" s="1"/>
  <c r="F20" i="20" s="1"/>
  <c r="I5" i="20"/>
  <c r="I20" i="20" s="1"/>
  <c r="M36" i="12" l="1"/>
  <c r="M39" i="12" s="1"/>
  <c r="E6" i="20" s="1"/>
  <c r="E21" i="20" s="1"/>
  <c r="I13" i="20"/>
  <c r="I28" i="20" s="1"/>
  <c r="M35" i="18"/>
  <c r="M38" i="18" s="1"/>
  <c r="F13" i="20" s="1"/>
  <c r="F28" i="20" s="1"/>
  <c r="M35" i="15"/>
  <c r="M38" i="15" s="1"/>
  <c r="F10" i="20" s="1"/>
  <c r="F25" i="20" s="1"/>
  <c r="I10" i="20"/>
  <c r="I25" i="20" s="1"/>
  <c r="M35" i="12"/>
  <c r="M38" i="12" s="1"/>
  <c r="F6" i="20" s="1"/>
  <c r="F21" i="20" s="1"/>
  <c r="M36" i="13"/>
  <c r="M39" i="13" s="1"/>
  <c r="E7" i="20" s="1"/>
  <c r="E22" i="20" s="1"/>
  <c r="I7" i="20"/>
  <c r="I22" i="20" s="1"/>
  <c r="M36" i="15"/>
  <c r="M39" i="15" s="1"/>
  <c r="E10" i="20" s="1"/>
  <c r="E25" i="20" s="1"/>
  <c r="I12" i="20"/>
  <c r="I27" i="20" s="1"/>
  <c r="M35" i="17"/>
  <c r="M38" i="17" s="1"/>
  <c r="F12" i="20" s="1"/>
  <c r="F27" i="20" s="1"/>
  <c r="M36" i="17"/>
  <c r="M39" i="17" s="1"/>
  <c r="E12" i="20" s="1"/>
  <c r="E27" i="20" s="1"/>
  <c r="M35" i="19"/>
  <c r="M38" i="19" s="1"/>
  <c r="F14" i="20" s="1"/>
  <c r="F29" i="20" s="1"/>
  <c r="I14" i="20"/>
  <c r="I29" i="20" s="1"/>
  <c r="F14" i="8" l="1"/>
  <c r="E26" i="8" s="1"/>
  <c r="B21" i="8"/>
  <c r="B22" i="8" s="1"/>
  <c r="B23" i="8" s="1"/>
  <c r="B24" i="8" s="1"/>
  <c r="B25" i="8" s="1"/>
  <c r="B26" i="8" s="1"/>
  <c r="B27" i="8" s="1"/>
  <c r="B28" i="8" s="1"/>
  <c r="B29" i="8" s="1"/>
  <c r="B30" i="8" s="1"/>
  <c r="B31" i="8" s="1"/>
  <c r="B32" i="8" s="1"/>
  <c r="B33" i="8" s="1"/>
  <c r="B34" i="8" s="1"/>
  <c r="B35" i="8" s="1"/>
  <c r="B36" i="8" s="1"/>
  <c r="B37" i="8" s="1"/>
  <c r="B38" i="8" s="1"/>
  <c r="B39" i="8" s="1"/>
  <c r="B40" i="8" s="1"/>
  <c r="B41" i="8" s="1"/>
  <c r="B42" i="8" s="1"/>
  <c r="B43" i="8" s="1"/>
  <c r="B44" i="8" s="1"/>
  <c r="B45" i="8" s="1"/>
  <c r="B46" i="8" s="1"/>
  <c r="B47" i="8" s="1"/>
  <c r="B48" i="8" s="1"/>
  <c r="B49" i="8" s="1"/>
  <c r="B50" i="8" s="1"/>
  <c r="B51" i="8" s="1"/>
  <c r="B52" i="8" s="1"/>
  <c r="B53" i="8" s="1"/>
  <c r="B54" i="8" s="1"/>
  <c r="B55" i="8" s="1"/>
  <c r="B56" i="8" s="1"/>
  <c r="B57" i="8" s="1"/>
  <c r="B58" i="8" s="1"/>
  <c r="B59" i="8" s="1"/>
  <c r="B60" i="8" s="1"/>
  <c r="B61" i="8" s="1"/>
  <c r="B62" i="8" s="1"/>
  <c r="B63" i="8" s="1"/>
  <c r="B64" i="8" s="1"/>
  <c r="B65" i="8" s="1"/>
  <c r="B66" i="8" s="1"/>
  <c r="B67" i="8" s="1"/>
  <c r="B68" i="8" s="1"/>
  <c r="B69" i="8" s="1"/>
  <c r="B70" i="8" s="1"/>
  <c r="B71" i="8" s="1"/>
  <c r="B72" i="8" s="1"/>
  <c r="B73" i="8" s="1"/>
  <c r="B74" i="8" s="1"/>
  <c r="B75" i="8" s="1"/>
  <c r="B76" i="8" s="1"/>
  <c r="B77" i="8" s="1"/>
  <c r="B78" i="8" s="1"/>
  <c r="B79" i="8" s="1"/>
  <c r="B80" i="8" s="1"/>
  <c r="B81" i="8" s="1"/>
  <c r="B82" i="8" s="1"/>
  <c r="B83" i="8" s="1"/>
  <c r="B84" i="8" s="1"/>
  <c r="B85" i="8" s="1"/>
  <c r="B86" i="8" s="1"/>
  <c r="B87" i="8" s="1"/>
  <c r="B88" i="8" s="1"/>
  <c r="B89" i="8" s="1"/>
  <c r="B90" i="8" s="1"/>
  <c r="B91" i="8" s="1"/>
  <c r="B92" i="8" s="1"/>
  <c r="B93" i="8" s="1"/>
  <c r="B94" i="8" s="1"/>
  <c r="B95" i="8" s="1"/>
  <c r="B96" i="8" s="1"/>
  <c r="B97" i="8" s="1"/>
  <c r="B98" i="8" s="1"/>
  <c r="B99" i="8" s="1"/>
  <c r="B100" i="8" s="1"/>
  <c r="B101" i="8" s="1"/>
  <c r="B102" i="8" s="1"/>
  <c r="B103" i="8" s="1"/>
  <c r="B104" i="8" s="1"/>
  <c r="B105" i="8" s="1"/>
  <c r="B106" i="8" s="1"/>
  <c r="B107" i="8" s="1"/>
  <c r="B108" i="8" s="1"/>
  <c r="B109" i="8" s="1"/>
  <c r="B110" i="8" s="1"/>
  <c r="B111" i="8" s="1"/>
  <c r="B112" i="8" s="1"/>
  <c r="B113" i="8" s="1"/>
  <c r="B114" i="8" s="1"/>
  <c r="B115" i="8" s="1"/>
  <c r="B116" i="8" s="1"/>
  <c r="B117" i="8" s="1"/>
  <c r="B118" i="8" s="1"/>
  <c r="B119" i="8" s="1"/>
  <c r="B120" i="8" s="1"/>
  <c r="B121" i="8" s="1"/>
  <c r="B122" i="8" s="1"/>
  <c r="B123" i="8" s="1"/>
  <c r="B124" i="8" s="1"/>
  <c r="B125" i="8" s="1"/>
  <c r="B126" i="8" s="1"/>
  <c r="B127" i="8" s="1"/>
  <c r="B128" i="8" s="1"/>
  <c r="B129" i="8" s="1"/>
  <c r="B130" i="8" s="1"/>
  <c r="B131" i="8" s="1"/>
  <c r="B132" i="8" s="1"/>
  <c r="B133" i="8" s="1"/>
  <c r="B134" i="8" s="1"/>
  <c r="B135" i="8" s="1"/>
  <c r="B136" i="8" s="1"/>
  <c r="B137" i="8" s="1"/>
  <c r="B138" i="8" s="1"/>
  <c r="B139" i="8" s="1"/>
  <c r="B140" i="8" s="1"/>
  <c r="B141" i="8" s="1"/>
  <c r="B142" i="8" s="1"/>
  <c r="B143" i="8" s="1"/>
  <c r="B144" i="8" s="1"/>
  <c r="B145" i="8" s="1"/>
  <c r="B146" i="8" s="1"/>
  <c r="B147" i="8" s="1"/>
  <c r="B148" i="8" s="1"/>
  <c r="B149" i="8" s="1"/>
  <c r="B150" i="8" s="1"/>
  <c r="B151" i="8" s="1"/>
  <c r="B152" i="8" s="1"/>
  <c r="B153" i="8" s="1"/>
  <c r="B154" i="8" s="1"/>
  <c r="B155" i="8" s="1"/>
  <c r="B156" i="8" s="1"/>
  <c r="B157" i="8" s="1"/>
  <c r="B158" i="8" s="1"/>
  <c r="B159" i="8" s="1"/>
  <c r="B160" i="8" s="1"/>
  <c r="B161" i="8" s="1"/>
  <c r="B162" i="8" s="1"/>
  <c r="B163" i="8" s="1"/>
  <c r="B164" i="8" s="1"/>
  <c r="B165" i="8" s="1"/>
  <c r="B166" i="8" s="1"/>
  <c r="B167" i="8" s="1"/>
  <c r="B168" i="8" s="1"/>
  <c r="B169" i="8" s="1"/>
  <c r="B170" i="8" s="1"/>
  <c r="B171" i="8" s="1"/>
  <c r="B172" i="8" s="1"/>
  <c r="B173" i="8" s="1"/>
  <c r="B174" i="8" s="1"/>
  <c r="B175" i="8" s="1"/>
  <c r="B176" i="8" s="1"/>
  <c r="B177" i="8" s="1"/>
  <c r="B178" i="8" s="1"/>
  <c r="B179" i="8" s="1"/>
  <c r="B180" i="8" s="1"/>
  <c r="B181" i="8" s="1"/>
  <c r="B182" i="8" s="1"/>
  <c r="B183" i="8" s="1"/>
  <c r="B184" i="8" s="1"/>
  <c r="B185" i="8" s="1"/>
  <c r="B186" i="8" s="1"/>
  <c r="B187" i="8" s="1"/>
  <c r="B188" i="8" s="1"/>
  <c r="B189" i="8" s="1"/>
  <c r="B190" i="8" s="1"/>
  <c r="B191" i="8" s="1"/>
  <c r="B192" i="8" s="1"/>
  <c r="B193" i="8" s="1"/>
  <c r="B194" i="8" s="1"/>
  <c r="B195" i="8" s="1"/>
  <c r="B196" i="8" s="1"/>
  <c r="B197" i="8" s="1"/>
  <c r="B198" i="8" s="1"/>
  <c r="B199" i="8" s="1"/>
  <c r="B200" i="8" s="1"/>
  <c r="B201" i="8" s="1"/>
  <c r="B202" i="8" s="1"/>
  <c r="B203" i="8" s="1"/>
  <c r="B204" i="8" s="1"/>
  <c r="B205" i="8" s="1"/>
  <c r="B206" i="8" s="1"/>
  <c r="B207" i="8" s="1"/>
  <c r="B208" i="8" s="1"/>
  <c r="B209" i="8" s="1"/>
  <c r="B210" i="8" s="1"/>
  <c r="B211" i="8" s="1"/>
  <c r="B212" i="8" s="1"/>
  <c r="B213" i="8" s="1"/>
  <c r="B214" i="8" s="1"/>
  <c r="B215" i="8" s="1"/>
  <c r="B216" i="8" s="1"/>
  <c r="B217" i="8" s="1"/>
  <c r="B218" i="8" s="1"/>
  <c r="B219" i="8" s="1"/>
  <c r="B220" i="8" s="1"/>
  <c r="B221" i="8" s="1"/>
  <c r="B222" i="8" s="1"/>
  <c r="B223" i="8" s="1"/>
  <c r="B224" i="8" s="1"/>
  <c r="B225" i="8" s="1"/>
  <c r="B226" i="8" s="1"/>
  <c r="B227" i="8" s="1"/>
  <c r="B228" i="8" s="1"/>
  <c r="B229" i="8" s="1"/>
  <c r="B230" i="8" s="1"/>
  <c r="B231" i="8" s="1"/>
  <c r="B232" i="8" s="1"/>
  <c r="B233" i="8" s="1"/>
  <c r="B234" i="8" s="1"/>
  <c r="B235" i="8" s="1"/>
  <c r="B236" i="8" s="1"/>
  <c r="B237" i="8" s="1"/>
  <c r="B238" i="8" s="1"/>
  <c r="B239" i="8" s="1"/>
  <c r="B240" i="8" s="1"/>
  <c r="B241" i="8" s="1"/>
  <c r="B242" i="8" s="1"/>
  <c r="B243" i="8" s="1"/>
  <c r="B244" i="8" s="1"/>
  <c r="B245" i="8" s="1"/>
  <c r="B246" i="8" s="1"/>
  <c r="B247" i="8" s="1"/>
  <c r="B248" i="8" s="1"/>
  <c r="B249" i="8" s="1"/>
  <c r="B250" i="8" s="1"/>
  <c r="B251" i="8" s="1"/>
  <c r="B252" i="8" s="1"/>
  <c r="B253" i="8" s="1"/>
  <c r="B254" i="8" s="1"/>
  <c r="B255" i="8" s="1"/>
  <c r="B256" i="8" s="1"/>
  <c r="B257" i="8" s="1"/>
  <c r="B258" i="8" s="1"/>
  <c r="B259" i="8" s="1"/>
  <c r="B260" i="8" s="1"/>
  <c r="B261" i="8" s="1"/>
  <c r="B262" i="8" s="1"/>
  <c r="B263" i="8" s="1"/>
  <c r="B264" i="8" s="1"/>
  <c r="B265" i="8" s="1"/>
  <c r="B266" i="8" s="1"/>
  <c r="B267" i="8" s="1"/>
  <c r="B268" i="8" s="1"/>
  <c r="B269" i="8" s="1"/>
  <c r="B270" i="8" s="1"/>
  <c r="B271" i="8" s="1"/>
  <c r="B272" i="8" s="1"/>
  <c r="B273" i="8" s="1"/>
  <c r="B274" i="8" s="1"/>
  <c r="B275" i="8" s="1"/>
  <c r="B276" i="8" s="1"/>
  <c r="B277" i="8" s="1"/>
  <c r="B278" i="8" s="1"/>
  <c r="B279" i="8" s="1"/>
  <c r="B280" i="8" s="1"/>
  <c r="B281" i="8" s="1"/>
  <c r="B282" i="8" s="1"/>
  <c r="B283" i="8" s="1"/>
  <c r="B284" i="8" s="1"/>
  <c r="B285" i="8" s="1"/>
  <c r="B286" i="8" s="1"/>
  <c r="B287" i="8" s="1"/>
  <c r="B288" i="8" s="1"/>
  <c r="B289" i="8" s="1"/>
  <c r="B290" i="8" s="1"/>
  <c r="B291" i="8" s="1"/>
  <c r="B292" i="8" s="1"/>
  <c r="B293" i="8" s="1"/>
  <c r="B294" i="8" s="1"/>
  <c r="B295" i="8" s="1"/>
  <c r="B296" i="8" s="1"/>
  <c r="B297" i="8" s="1"/>
  <c r="B298" i="8" s="1"/>
  <c r="B299" i="8" s="1"/>
  <c r="B300" i="8" s="1"/>
  <c r="B301" i="8" s="1"/>
  <c r="B302" i="8" s="1"/>
  <c r="B303" i="8" s="1"/>
  <c r="B304" i="8" s="1"/>
  <c r="B305" i="8" s="1"/>
  <c r="B306" i="8" s="1"/>
  <c r="B307" i="8" s="1"/>
  <c r="B308" i="8" s="1"/>
  <c r="B309" i="8" s="1"/>
  <c r="B310" i="8" s="1"/>
  <c r="B311" i="8" s="1"/>
  <c r="B312" i="8" s="1"/>
  <c r="B313" i="8" s="1"/>
  <c r="B314" i="8" s="1"/>
  <c r="B315" i="8" s="1"/>
  <c r="B316" i="8" s="1"/>
  <c r="B317" i="8" s="1"/>
  <c r="B318" i="8" s="1"/>
  <c r="B319" i="8" s="1"/>
  <c r="B320" i="8" s="1"/>
  <c r="B321" i="8" s="1"/>
  <c r="B322" i="8" s="1"/>
  <c r="B323" i="8" s="1"/>
  <c r="B324" i="8" s="1"/>
  <c r="B325" i="8" s="1"/>
  <c r="B326" i="8" s="1"/>
  <c r="B327" i="8" s="1"/>
  <c r="B328" i="8" s="1"/>
  <c r="B329" i="8" s="1"/>
  <c r="B330" i="8" s="1"/>
  <c r="B331" i="8" s="1"/>
  <c r="B332" i="8" s="1"/>
  <c r="B333" i="8" s="1"/>
  <c r="B334" i="8" s="1"/>
  <c r="B335" i="8" s="1"/>
  <c r="B336" i="8" s="1"/>
  <c r="B337" i="8" s="1"/>
  <c r="B338" i="8" s="1"/>
  <c r="B339" i="8" s="1"/>
  <c r="B340" i="8" s="1"/>
  <c r="B341" i="8" s="1"/>
  <c r="B342" i="8" s="1"/>
  <c r="B343" i="8" s="1"/>
  <c r="B344" i="8" s="1"/>
  <c r="B345" i="8" s="1"/>
  <c r="B346" i="8" s="1"/>
  <c r="B347" i="8" s="1"/>
  <c r="B348" i="8" s="1"/>
  <c r="B349" i="8" s="1"/>
  <c r="B350" i="8" s="1"/>
  <c r="B351" i="8" s="1"/>
  <c r="B352" i="8" s="1"/>
  <c r="B353" i="8" s="1"/>
  <c r="B354" i="8" s="1"/>
  <c r="B355" i="8" s="1"/>
  <c r="B356" i="8" s="1"/>
  <c r="B357" i="8" s="1"/>
  <c r="B358" i="8" s="1"/>
  <c r="B359" i="8" s="1"/>
  <c r="B360" i="8" s="1"/>
  <c r="B361" i="8" s="1"/>
  <c r="B362" i="8" s="1"/>
  <c r="B363" i="8" s="1"/>
  <c r="B364" i="8" s="1"/>
  <c r="B365" i="8" s="1"/>
  <c r="B366" i="8" s="1"/>
  <c r="B367" i="8" s="1"/>
  <c r="B368" i="8" s="1"/>
  <c r="B369" i="8" s="1"/>
  <c r="B370" i="8" s="1"/>
  <c r="B371" i="8" s="1"/>
  <c r="B372" i="8" s="1"/>
  <c r="B373" i="8" s="1"/>
  <c r="B374" i="8" s="1"/>
  <c r="B375" i="8" s="1"/>
  <c r="B376" i="8" s="1"/>
  <c r="B377" i="8" s="1"/>
  <c r="B378" i="8" s="1"/>
  <c r="B379" i="8" s="1"/>
  <c r="B380" i="8" s="1"/>
  <c r="B381" i="8" s="1"/>
  <c r="B382" i="8" s="1"/>
  <c r="B383" i="8" s="1"/>
  <c r="B384" i="8" s="1"/>
  <c r="B385" i="8" s="1"/>
  <c r="B386" i="8" s="1"/>
  <c r="B387" i="8" s="1"/>
  <c r="B388" i="8" s="1"/>
  <c r="B389" i="8" s="1"/>
  <c r="B390" i="8" s="1"/>
  <c r="B391" i="8" s="1"/>
  <c r="B392" i="8" s="1"/>
  <c r="B393" i="8" s="1"/>
  <c r="B394" i="8" s="1"/>
  <c r="B395" i="8" s="1"/>
  <c r="B396" i="8" s="1"/>
  <c r="B397" i="8" s="1"/>
  <c r="B398" i="8" s="1"/>
  <c r="B399" i="8" s="1"/>
  <c r="B400" i="8" s="1"/>
  <c r="B401" i="8" s="1"/>
  <c r="B402" i="8" s="1"/>
  <c r="B403" i="8" s="1"/>
  <c r="B404" i="8" s="1"/>
  <c r="B405" i="8" s="1"/>
  <c r="B406" i="8" s="1"/>
  <c r="B407" i="8" s="1"/>
  <c r="B408" i="8" s="1"/>
  <c r="B409" i="8" s="1"/>
  <c r="B410" i="8" s="1"/>
  <c r="B411" i="8" s="1"/>
  <c r="B412" i="8" s="1"/>
  <c r="B413" i="8" s="1"/>
  <c r="B414" i="8" s="1"/>
  <c r="B415" i="8" s="1"/>
  <c r="B416" i="8" s="1"/>
  <c r="B417" i="8" s="1"/>
  <c r="B418" i="8" s="1"/>
  <c r="B419" i="8" s="1"/>
  <c r="B420" i="8" s="1"/>
  <c r="B421" i="8" s="1"/>
  <c r="B422" i="8" s="1"/>
  <c r="B423" i="8" s="1"/>
  <c r="B424" i="8" s="1"/>
  <c r="B425" i="8" s="1"/>
  <c r="B426" i="8" s="1"/>
  <c r="B427" i="8" s="1"/>
  <c r="B428" i="8" s="1"/>
  <c r="B429" i="8" s="1"/>
  <c r="B430" i="8" s="1"/>
  <c r="B431" i="8" s="1"/>
  <c r="B432" i="8" s="1"/>
  <c r="B433" i="8" s="1"/>
  <c r="B434" i="8" s="1"/>
  <c r="B435" i="8" s="1"/>
  <c r="B436" i="8" s="1"/>
  <c r="B437" i="8" s="1"/>
  <c r="B438" i="8" s="1"/>
  <c r="B439" i="8" s="1"/>
  <c r="B440" i="8" s="1"/>
  <c r="B441" i="8" s="1"/>
  <c r="B442" i="8" s="1"/>
  <c r="B443" i="8" s="1"/>
  <c r="B444" i="8" s="1"/>
  <c r="B445" i="8" s="1"/>
  <c r="B446" i="8" s="1"/>
  <c r="B447" i="8" s="1"/>
  <c r="B448" i="8" s="1"/>
  <c r="B449" i="8" s="1"/>
  <c r="B450" i="8" s="1"/>
  <c r="B451" i="8" s="1"/>
  <c r="B452" i="8" s="1"/>
  <c r="B453" i="8" s="1"/>
  <c r="B454" i="8" s="1"/>
  <c r="B455" i="8" s="1"/>
  <c r="B456" i="8" s="1"/>
  <c r="B457" i="8" s="1"/>
  <c r="B458" i="8" s="1"/>
  <c r="B459" i="8" s="1"/>
  <c r="B460" i="8" s="1"/>
  <c r="B461" i="8" s="1"/>
  <c r="B462" i="8" s="1"/>
  <c r="B463" i="8" s="1"/>
  <c r="B464" i="8" s="1"/>
  <c r="B465" i="8" s="1"/>
  <c r="B466" i="8" s="1"/>
  <c r="B467" i="8" s="1"/>
  <c r="B468" i="8" s="1"/>
  <c r="B469" i="8" s="1"/>
  <c r="B470" i="8" s="1"/>
  <c r="B471" i="8" s="1"/>
  <c r="B472" i="8" s="1"/>
  <c r="B473" i="8" s="1"/>
  <c r="B474" i="8" s="1"/>
  <c r="B475" i="8" s="1"/>
  <c r="B476" i="8" s="1"/>
  <c r="B477" i="8" s="1"/>
  <c r="B478" i="8" s="1"/>
  <c r="B479" i="8" s="1"/>
  <c r="B480" i="8" s="1"/>
  <c r="B481" i="8" s="1"/>
  <c r="B482" i="8" s="1"/>
  <c r="B483" i="8" s="1"/>
  <c r="B484" i="8" s="1"/>
  <c r="B485" i="8" s="1"/>
  <c r="B486" i="8" s="1"/>
  <c r="B487" i="8" s="1"/>
  <c r="B488" i="8" s="1"/>
  <c r="B489" i="8" s="1"/>
  <c r="B490" i="8" s="1"/>
  <c r="B491" i="8" s="1"/>
  <c r="B492" i="8" s="1"/>
  <c r="B493" i="8" s="1"/>
  <c r="B494" i="8" s="1"/>
  <c r="B495" i="8" s="1"/>
  <c r="B496" i="8" s="1"/>
  <c r="B497" i="8" s="1"/>
  <c r="B498" i="8" s="1"/>
  <c r="B499" i="8" s="1"/>
  <c r="B500" i="8" s="1"/>
  <c r="B501" i="8" s="1"/>
  <c r="B502" i="8" s="1"/>
  <c r="B503" i="8" s="1"/>
  <c r="B504" i="8" s="1"/>
  <c r="B505" i="8" s="1"/>
  <c r="B506" i="8" s="1"/>
  <c r="B507" i="8" s="1"/>
  <c r="B508" i="8" s="1"/>
  <c r="B509" i="8" s="1"/>
  <c r="B510" i="8" s="1"/>
  <c r="B511" i="8" s="1"/>
  <c r="B512" i="8" s="1"/>
  <c r="B513" i="8" s="1"/>
  <c r="B514" i="8" s="1"/>
  <c r="B515" i="8" s="1"/>
  <c r="B516" i="8" s="1"/>
  <c r="B517" i="8" s="1"/>
  <c r="B518" i="8" s="1"/>
  <c r="B519" i="8" s="1"/>
  <c r="B520" i="8" s="1"/>
  <c r="B521" i="8" s="1"/>
  <c r="B522" i="8" s="1"/>
  <c r="B523" i="8" s="1"/>
  <c r="B524" i="8" s="1"/>
  <c r="B525" i="8" s="1"/>
  <c r="B526" i="8" s="1"/>
  <c r="B527" i="8" s="1"/>
  <c r="B528" i="8" s="1"/>
  <c r="B529" i="8" s="1"/>
  <c r="B530" i="8" s="1"/>
  <c r="B531" i="8" s="1"/>
  <c r="B532" i="8" s="1"/>
  <c r="B533" i="8" s="1"/>
  <c r="B534" i="8" s="1"/>
  <c r="B535" i="8" s="1"/>
  <c r="B536" i="8" s="1"/>
  <c r="B537" i="8" s="1"/>
  <c r="B538" i="8" s="1"/>
  <c r="B539" i="8" s="1"/>
  <c r="B540" i="8" s="1"/>
  <c r="B541" i="8" s="1"/>
  <c r="B542" i="8" s="1"/>
  <c r="B543" i="8" s="1"/>
  <c r="B544" i="8" s="1"/>
  <c r="B545" i="8" s="1"/>
  <c r="B546" i="8" s="1"/>
  <c r="B547" i="8" s="1"/>
  <c r="B548" i="8" s="1"/>
  <c r="B549" i="8" s="1"/>
  <c r="B550" i="8" s="1"/>
  <c r="B551" i="8" s="1"/>
  <c r="B552" i="8" s="1"/>
  <c r="B553" i="8" s="1"/>
  <c r="B554" i="8" s="1"/>
  <c r="B555" i="8" s="1"/>
  <c r="B556" i="8" s="1"/>
  <c r="B557" i="8" s="1"/>
  <c r="B558" i="8" s="1"/>
  <c r="B559" i="8" s="1"/>
  <c r="B560" i="8" s="1"/>
  <c r="B561" i="8" s="1"/>
  <c r="B562" i="8" s="1"/>
  <c r="B563" i="8" s="1"/>
  <c r="B564" i="8" s="1"/>
  <c r="B565" i="8" s="1"/>
  <c r="B566" i="8" s="1"/>
  <c r="B567" i="8" s="1"/>
  <c r="B568" i="8" s="1"/>
  <c r="B569" i="8" s="1"/>
  <c r="B570" i="8" s="1"/>
  <c r="B571" i="8" s="1"/>
  <c r="B572" i="8" s="1"/>
  <c r="B573" i="8" s="1"/>
  <c r="B574" i="8" s="1"/>
  <c r="B575" i="8" s="1"/>
  <c r="B576" i="8" s="1"/>
  <c r="B577" i="8" s="1"/>
  <c r="B578" i="8" s="1"/>
  <c r="B579" i="8" s="1"/>
  <c r="B580" i="8" s="1"/>
  <c r="B581" i="8" s="1"/>
  <c r="B582" i="8" s="1"/>
  <c r="B583" i="8" s="1"/>
  <c r="B584" i="8" s="1"/>
  <c r="B585" i="8" s="1"/>
  <c r="B586" i="8" s="1"/>
  <c r="B587" i="8" s="1"/>
  <c r="B588" i="8" s="1"/>
  <c r="B589" i="8" s="1"/>
  <c r="B590" i="8" s="1"/>
  <c r="B591" i="8" s="1"/>
  <c r="B592" i="8" s="1"/>
  <c r="B593" i="8" s="1"/>
  <c r="B594" i="8" s="1"/>
  <c r="B595" i="8" s="1"/>
  <c r="B596" i="8" s="1"/>
  <c r="B597" i="8" s="1"/>
  <c r="B598" i="8" s="1"/>
  <c r="B599" i="8" s="1"/>
  <c r="B600" i="8" s="1"/>
  <c r="B601" i="8" s="1"/>
  <c r="B602" i="8" s="1"/>
  <c r="B603" i="8" s="1"/>
  <c r="B604" i="8" s="1"/>
  <c r="B605" i="8" s="1"/>
  <c r="B606" i="8" s="1"/>
  <c r="B607" i="8" s="1"/>
  <c r="B608" i="8" s="1"/>
  <c r="B609" i="8" s="1"/>
  <c r="B610" i="8" s="1"/>
  <c r="B611" i="8" s="1"/>
  <c r="B612" i="8" s="1"/>
  <c r="B613" i="8" s="1"/>
  <c r="B614" i="8" s="1"/>
  <c r="B615" i="8" s="1"/>
  <c r="B616" i="8" s="1"/>
  <c r="B617" i="8" s="1"/>
  <c r="B618" i="8" s="1"/>
  <c r="B619" i="8" s="1"/>
  <c r="B620" i="8" s="1"/>
  <c r="B621" i="8" s="1"/>
  <c r="B622" i="8" s="1"/>
  <c r="B623" i="8" s="1"/>
  <c r="B624" i="8" s="1"/>
  <c r="B625" i="8" s="1"/>
  <c r="B626" i="8" s="1"/>
  <c r="B627" i="8" s="1"/>
  <c r="B628" i="8" s="1"/>
  <c r="B629" i="8" s="1"/>
  <c r="B630" i="8" s="1"/>
  <c r="B631" i="8" s="1"/>
  <c r="B632" i="8" s="1"/>
  <c r="B633" i="8" s="1"/>
  <c r="B634" i="8" s="1"/>
  <c r="B635" i="8" s="1"/>
  <c r="B636" i="8" s="1"/>
  <c r="B637" i="8" s="1"/>
  <c r="B638" i="8" s="1"/>
  <c r="B639" i="8" s="1"/>
  <c r="B640" i="8" s="1"/>
  <c r="B641" i="8" s="1"/>
  <c r="B642" i="8" s="1"/>
  <c r="B643" i="8" s="1"/>
  <c r="B644" i="8" s="1"/>
  <c r="B645" i="8" s="1"/>
  <c r="B646" i="8" s="1"/>
  <c r="B647" i="8" s="1"/>
  <c r="B648" i="8" s="1"/>
  <c r="B649" i="8" s="1"/>
  <c r="B650" i="8" s="1"/>
  <c r="B651" i="8" s="1"/>
  <c r="B652" i="8" s="1"/>
  <c r="B653" i="8" s="1"/>
  <c r="B654" i="8" s="1"/>
  <c r="B655" i="8" s="1"/>
  <c r="B656" i="8" s="1"/>
  <c r="B657" i="8" s="1"/>
  <c r="B658" i="8" s="1"/>
  <c r="B659" i="8" s="1"/>
  <c r="B660" i="8" s="1"/>
  <c r="B661" i="8" s="1"/>
  <c r="B662" i="8" s="1"/>
  <c r="B663" i="8" s="1"/>
  <c r="B664" i="8" s="1"/>
  <c r="B665" i="8" s="1"/>
  <c r="B666" i="8" s="1"/>
  <c r="B667" i="8" s="1"/>
  <c r="B668" i="8" s="1"/>
  <c r="B669" i="8" s="1"/>
  <c r="B670" i="8" s="1"/>
  <c r="B671" i="8" s="1"/>
  <c r="B672" i="8" s="1"/>
  <c r="B673" i="8" s="1"/>
  <c r="B674" i="8" s="1"/>
  <c r="B675" i="8" s="1"/>
  <c r="B676" i="8" s="1"/>
  <c r="B677" i="8" s="1"/>
  <c r="B678" i="8" s="1"/>
  <c r="B679" i="8" s="1"/>
  <c r="B680" i="8" s="1"/>
  <c r="B681" i="8" s="1"/>
  <c r="B682" i="8" s="1"/>
  <c r="B683" i="8" s="1"/>
  <c r="B684" i="8" s="1"/>
  <c r="B685" i="8" s="1"/>
  <c r="B686" i="8" s="1"/>
  <c r="B687" i="8" s="1"/>
  <c r="B688" i="8" s="1"/>
  <c r="B689" i="8" s="1"/>
  <c r="B690" i="8" s="1"/>
  <c r="B691" i="8" s="1"/>
  <c r="B692" i="8" s="1"/>
  <c r="B693" i="8" s="1"/>
  <c r="B694" i="8" s="1"/>
  <c r="B695" i="8" s="1"/>
  <c r="B696" i="8" s="1"/>
  <c r="B697" i="8" s="1"/>
  <c r="B698" i="8" s="1"/>
  <c r="B699" i="8" s="1"/>
  <c r="B700" i="8" s="1"/>
  <c r="B701" i="8" s="1"/>
  <c r="B702" i="8" s="1"/>
  <c r="B703" i="8" s="1"/>
  <c r="B704" i="8" s="1"/>
  <c r="B705" i="8" s="1"/>
  <c r="B706" i="8" s="1"/>
  <c r="B707" i="8" s="1"/>
  <c r="B708" i="8" s="1"/>
  <c r="B709" i="8" s="1"/>
  <c r="B710" i="8" s="1"/>
  <c r="B711" i="8" s="1"/>
  <c r="B712" i="8" s="1"/>
  <c r="B713" i="8" s="1"/>
  <c r="B714" i="8" s="1"/>
  <c r="B715" i="8" s="1"/>
  <c r="B716" i="8" s="1"/>
  <c r="B717" i="8" s="1"/>
  <c r="B718" i="8" s="1"/>
  <c r="B719" i="8" s="1"/>
  <c r="B720" i="8" s="1"/>
  <c r="B721" i="8" s="1"/>
  <c r="B722" i="8" s="1"/>
  <c r="B723" i="8" s="1"/>
  <c r="B724" i="8" s="1"/>
  <c r="B725" i="8" s="1"/>
  <c r="B726" i="8" s="1"/>
  <c r="B727" i="8" s="1"/>
  <c r="B728" i="8" s="1"/>
  <c r="B729" i="8" s="1"/>
  <c r="B730" i="8" s="1"/>
  <c r="B731" i="8" s="1"/>
  <c r="B732" i="8" s="1"/>
  <c r="B733" i="8" s="1"/>
  <c r="B734" i="8" s="1"/>
  <c r="B735" i="8" s="1"/>
  <c r="B736" i="8" s="1"/>
  <c r="B737" i="8" s="1"/>
  <c r="B738" i="8" s="1"/>
  <c r="B739" i="8" s="1"/>
  <c r="B740" i="8" s="1"/>
  <c r="B741" i="8" s="1"/>
  <c r="B742" i="8" s="1"/>
  <c r="B743" i="8" s="1"/>
  <c r="B744" i="8" s="1"/>
  <c r="B745" i="8" s="1"/>
  <c r="B746" i="8" s="1"/>
  <c r="B747" i="8" s="1"/>
  <c r="B748" i="8" s="1"/>
  <c r="B749" i="8" s="1"/>
  <c r="B750" i="8" s="1"/>
  <c r="B751" i="8" s="1"/>
  <c r="B752" i="8" s="1"/>
  <c r="B753" i="8" s="1"/>
  <c r="B754" i="8" s="1"/>
  <c r="B755" i="8" s="1"/>
  <c r="B756" i="8" s="1"/>
  <c r="B757" i="8" s="1"/>
  <c r="B758" i="8" s="1"/>
  <c r="B759" i="8" s="1"/>
  <c r="B760" i="8" s="1"/>
  <c r="B761" i="8" s="1"/>
  <c r="B762" i="8" s="1"/>
  <c r="B763" i="8" s="1"/>
  <c r="B764" i="8" s="1"/>
  <c r="B765" i="8" s="1"/>
  <c r="B766" i="8" s="1"/>
  <c r="B767" i="8" s="1"/>
  <c r="B768" i="8" s="1"/>
  <c r="B769" i="8" s="1"/>
  <c r="B770" i="8" s="1"/>
  <c r="B771" i="8" s="1"/>
  <c r="B772" i="8" s="1"/>
  <c r="B773" i="8" s="1"/>
  <c r="B774" i="8" s="1"/>
  <c r="B775" i="8" s="1"/>
  <c r="B776" i="8" s="1"/>
  <c r="B777" i="8" s="1"/>
  <c r="B778" i="8" s="1"/>
  <c r="B779" i="8" s="1"/>
  <c r="B780" i="8" s="1"/>
  <c r="B781" i="8" s="1"/>
  <c r="B782" i="8" s="1"/>
  <c r="B783" i="8" s="1"/>
  <c r="B784" i="8" s="1"/>
  <c r="B785" i="8" s="1"/>
  <c r="B786" i="8" s="1"/>
  <c r="B787" i="8" s="1"/>
  <c r="B788" i="8" s="1"/>
  <c r="B789" i="8" s="1"/>
  <c r="B790" i="8" s="1"/>
  <c r="B791" i="8" s="1"/>
  <c r="B792" i="8" s="1"/>
  <c r="B793" i="8" s="1"/>
  <c r="B794" i="8" s="1"/>
  <c r="B795" i="8" s="1"/>
  <c r="B796" i="8" s="1"/>
  <c r="B797" i="8" s="1"/>
  <c r="B798" i="8" s="1"/>
  <c r="B799" i="8" s="1"/>
  <c r="B800" i="8" s="1"/>
  <c r="B801" i="8" s="1"/>
  <c r="B802" i="8" s="1"/>
  <c r="B803" i="8" s="1"/>
  <c r="B804" i="8" s="1"/>
  <c r="B805" i="8" s="1"/>
  <c r="B806" i="8" s="1"/>
  <c r="B807" i="8" s="1"/>
  <c r="B808" i="8" s="1"/>
  <c r="B809" i="8" s="1"/>
  <c r="B810" i="8" s="1"/>
  <c r="B811" i="8" s="1"/>
  <c r="B812" i="8" s="1"/>
  <c r="B813" i="8" s="1"/>
  <c r="B814" i="8" s="1"/>
  <c r="B815" i="8" s="1"/>
  <c r="B816" i="8" s="1"/>
  <c r="B817" i="8" s="1"/>
  <c r="B818" i="8" s="1"/>
  <c r="B819" i="8" s="1"/>
  <c r="B820" i="8" s="1"/>
  <c r="B821" i="8" s="1"/>
  <c r="B822" i="8" s="1"/>
  <c r="B823" i="8" s="1"/>
  <c r="B824" i="8" s="1"/>
  <c r="B825" i="8" s="1"/>
  <c r="B826" i="8" s="1"/>
  <c r="B827" i="8" s="1"/>
  <c r="B828" i="8" s="1"/>
  <c r="B829" i="8" s="1"/>
  <c r="B830" i="8" s="1"/>
  <c r="B831" i="8" s="1"/>
  <c r="B832" i="8" s="1"/>
  <c r="B833" i="8" s="1"/>
  <c r="B834" i="8" s="1"/>
  <c r="B835" i="8" s="1"/>
  <c r="B836" i="8" s="1"/>
  <c r="B837" i="8" s="1"/>
  <c r="B838" i="8" s="1"/>
  <c r="B839" i="8" s="1"/>
  <c r="B840" i="8" s="1"/>
  <c r="B841" i="8" s="1"/>
  <c r="B842" i="8" s="1"/>
  <c r="B843" i="8" s="1"/>
  <c r="B844" i="8" s="1"/>
  <c r="B845" i="8" s="1"/>
  <c r="B846" i="8" s="1"/>
  <c r="B847" i="8" s="1"/>
  <c r="B848" i="8" s="1"/>
  <c r="B849" i="8" s="1"/>
  <c r="B850" i="8" s="1"/>
  <c r="B851" i="8" s="1"/>
  <c r="B852" i="8" s="1"/>
  <c r="B853" i="8" s="1"/>
  <c r="B854" i="8" s="1"/>
  <c r="B855" i="8" s="1"/>
  <c r="B856" i="8" s="1"/>
  <c r="B857" i="8" s="1"/>
  <c r="B858" i="8" s="1"/>
  <c r="B859" i="8" s="1"/>
  <c r="B860" i="8" s="1"/>
  <c r="B861" i="8" s="1"/>
  <c r="B862" i="8" s="1"/>
  <c r="B863" i="8" s="1"/>
  <c r="B864" i="8" s="1"/>
  <c r="B865" i="8" s="1"/>
  <c r="B866" i="8" s="1"/>
  <c r="B867" i="8" s="1"/>
  <c r="B868" i="8" s="1"/>
  <c r="B869" i="8" s="1"/>
  <c r="B870" i="8" s="1"/>
  <c r="B871" i="8" s="1"/>
  <c r="B872" i="8" s="1"/>
  <c r="B873" i="8" s="1"/>
  <c r="B874" i="8" s="1"/>
  <c r="B875" i="8" s="1"/>
  <c r="B876" i="8" s="1"/>
  <c r="B877" i="8" s="1"/>
  <c r="B878" i="8" s="1"/>
  <c r="B879" i="8" s="1"/>
  <c r="B880" i="8" s="1"/>
  <c r="B881" i="8" s="1"/>
  <c r="B882" i="8" s="1"/>
  <c r="B883" i="8" s="1"/>
  <c r="B884" i="8" s="1"/>
  <c r="B885" i="8" s="1"/>
  <c r="B886" i="8" s="1"/>
  <c r="B887" i="8" s="1"/>
  <c r="B888" i="8" s="1"/>
  <c r="B889" i="8" s="1"/>
  <c r="B890" i="8" s="1"/>
  <c r="B891" i="8" s="1"/>
  <c r="B892" i="8" s="1"/>
  <c r="B893" i="8" s="1"/>
  <c r="B894" i="8" s="1"/>
  <c r="B895" i="8" s="1"/>
  <c r="B896" i="8" s="1"/>
  <c r="B897" i="8" s="1"/>
  <c r="B898" i="8" s="1"/>
  <c r="B899" i="8" s="1"/>
  <c r="B900" i="8" s="1"/>
  <c r="B901" i="8" s="1"/>
  <c r="B902" i="8" s="1"/>
  <c r="B903" i="8" s="1"/>
  <c r="B904" i="8" s="1"/>
  <c r="B905" i="8" s="1"/>
  <c r="B906" i="8" s="1"/>
  <c r="B907" i="8" s="1"/>
  <c r="B908" i="8" s="1"/>
  <c r="B909" i="8" s="1"/>
  <c r="B910" i="8" s="1"/>
  <c r="B911" i="8" s="1"/>
  <c r="B912" i="8" s="1"/>
  <c r="B913" i="8" s="1"/>
  <c r="B914" i="8" s="1"/>
  <c r="B915" i="8" s="1"/>
  <c r="B916" i="8" s="1"/>
  <c r="B917" i="8" s="1"/>
  <c r="B918" i="8" s="1"/>
  <c r="B919" i="8" s="1"/>
  <c r="B920" i="8" s="1"/>
  <c r="B921" i="8" s="1"/>
  <c r="B922" i="8" s="1"/>
  <c r="B923" i="8" s="1"/>
  <c r="B924" i="8" s="1"/>
  <c r="B925" i="8" s="1"/>
  <c r="B926" i="8" s="1"/>
  <c r="B927" i="8" s="1"/>
  <c r="B928" i="8" s="1"/>
  <c r="B929" i="8" s="1"/>
  <c r="B930" i="8" s="1"/>
  <c r="B931" i="8" s="1"/>
  <c r="B932" i="8" s="1"/>
  <c r="B933" i="8" s="1"/>
  <c r="B934" i="8" s="1"/>
  <c r="B935" i="8" s="1"/>
  <c r="B936" i="8" s="1"/>
  <c r="B937" i="8" s="1"/>
  <c r="B938" i="8" s="1"/>
  <c r="B939" i="8" s="1"/>
  <c r="B940" i="8" s="1"/>
  <c r="B941" i="8" s="1"/>
  <c r="B942" i="8" s="1"/>
  <c r="B943" i="8" s="1"/>
  <c r="B944" i="8" s="1"/>
  <c r="B945" i="8" s="1"/>
  <c r="B946" i="8" s="1"/>
  <c r="B947" i="8" s="1"/>
  <c r="B948" i="8" s="1"/>
  <c r="B949" i="8" s="1"/>
  <c r="B950" i="8" s="1"/>
  <c r="B951" i="8" s="1"/>
  <c r="B952" i="8" s="1"/>
  <c r="B953" i="8" s="1"/>
  <c r="B954" i="8" s="1"/>
  <c r="B955" i="8" s="1"/>
  <c r="B956" i="8" s="1"/>
  <c r="B957" i="8" s="1"/>
  <c r="B958" i="8" s="1"/>
  <c r="B959" i="8" s="1"/>
  <c r="B960" i="8" s="1"/>
  <c r="B961" i="8" s="1"/>
  <c r="B962" i="8" s="1"/>
  <c r="B963" i="8" s="1"/>
  <c r="B964" i="8" s="1"/>
  <c r="B965" i="8" s="1"/>
  <c r="B966" i="8" s="1"/>
  <c r="B967" i="8" s="1"/>
  <c r="B968" i="8" s="1"/>
  <c r="B969" i="8" s="1"/>
  <c r="B970" i="8" s="1"/>
  <c r="B971" i="8" s="1"/>
  <c r="B972" i="8" s="1"/>
  <c r="B973" i="8" s="1"/>
  <c r="B974" i="8" s="1"/>
  <c r="B975" i="8" s="1"/>
  <c r="B976" i="8" s="1"/>
  <c r="B977" i="8" s="1"/>
  <c r="B978" i="8" s="1"/>
  <c r="B979" i="8" s="1"/>
  <c r="B980" i="8" s="1"/>
  <c r="B981" i="8" s="1"/>
  <c r="B982" i="8" s="1"/>
  <c r="B983" i="8" s="1"/>
  <c r="B984" i="8" s="1"/>
  <c r="B985" i="8" s="1"/>
  <c r="B986" i="8" s="1"/>
  <c r="B987" i="8" s="1"/>
  <c r="B988" i="8" s="1"/>
  <c r="B989" i="8" s="1"/>
  <c r="B990" i="8" s="1"/>
  <c r="B991" i="8" s="1"/>
  <c r="B992" i="8" s="1"/>
  <c r="B993" i="8" s="1"/>
  <c r="B994" i="8" s="1"/>
  <c r="B995" i="8" s="1"/>
  <c r="B996" i="8" s="1"/>
  <c r="B997" i="8" s="1"/>
  <c r="B998" i="8" s="1"/>
  <c r="B999" i="8" s="1"/>
  <c r="B1000" i="8" s="1"/>
  <c r="B1001" i="8" s="1"/>
  <c r="B1002" i="8" s="1"/>
  <c r="B1003" i="8" s="1"/>
  <c r="B1004" i="8" s="1"/>
  <c r="B1005" i="8" s="1"/>
  <c r="B1006" i="8" s="1"/>
  <c r="B1007" i="8" s="1"/>
  <c r="B1008" i="8" s="1"/>
  <c r="B1009" i="8" s="1"/>
  <c r="B1010" i="8" s="1"/>
  <c r="B1011" i="8" s="1"/>
  <c r="B1012" i="8" s="1"/>
  <c r="B1013" i="8" s="1"/>
  <c r="B1014" i="8" s="1"/>
  <c r="B1015" i="8" s="1"/>
  <c r="B1016" i="8" s="1"/>
  <c r="B1017" i="8" s="1"/>
  <c r="B1018" i="8" s="1"/>
  <c r="B1019" i="8" s="1"/>
  <c r="E1019" i="8" l="1"/>
  <c r="E1015" i="8"/>
  <c r="E1011" i="8"/>
  <c r="E1007" i="8"/>
  <c r="E1003" i="8"/>
  <c r="E999" i="8"/>
  <c r="E995" i="8"/>
  <c r="E991" i="8"/>
  <c r="E987" i="8"/>
  <c r="E983" i="8"/>
  <c r="E979" i="8"/>
  <c r="E975" i="8"/>
  <c r="E971" i="8"/>
  <c r="E967" i="8"/>
  <c r="E963" i="8"/>
  <c r="E959" i="8"/>
  <c r="E951" i="8"/>
  <c r="E943" i="8"/>
  <c r="E935" i="8"/>
  <c r="E927" i="8"/>
  <c r="E919" i="8"/>
  <c r="E911" i="8"/>
  <c r="E903" i="8"/>
  <c r="E895" i="8"/>
  <c r="E887" i="8"/>
  <c r="E879" i="8"/>
  <c r="E871" i="8"/>
  <c r="E863" i="8"/>
  <c r="E855" i="8"/>
  <c r="E847" i="8"/>
  <c r="E839" i="8"/>
  <c r="E831" i="8"/>
  <c r="E823" i="8"/>
  <c r="E815" i="8"/>
  <c r="E807" i="8"/>
  <c r="E799" i="8"/>
  <c r="E791" i="8"/>
  <c r="E783" i="8"/>
  <c r="E775" i="8"/>
  <c r="E767" i="8"/>
  <c r="E759" i="8"/>
  <c r="E751" i="8"/>
  <c r="E743" i="8"/>
  <c r="E735" i="8"/>
  <c r="E727" i="8"/>
  <c r="E719" i="8"/>
  <c r="E711" i="8"/>
  <c r="E703" i="8"/>
  <c r="E695" i="8"/>
  <c r="E687" i="8"/>
  <c r="E679" i="8"/>
  <c r="E671" i="8"/>
  <c r="E663" i="8"/>
  <c r="E655" i="8"/>
  <c r="E647" i="8"/>
  <c r="E639" i="8"/>
  <c r="E631" i="8"/>
  <c r="E623" i="8"/>
  <c r="E615" i="8"/>
  <c r="E607" i="8"/>
  <c r="E599" i="8"/>
  <c r="E591" i="8"/>
  <c r="E583" i="8"/>
  <c r="E575" i="8"/>
  <c r="E567" i="8"/>
  <c r="E559" i="8"/>
  <c r="E551" i="8"/>
  <c r="E543" i="8"/>
  <c r="E535" i="8"/>
  <c r="E527" i="8"/>
  <c r="E519" i="8"/>
  <c r="E511" i="8"/>
  <c r="E503" i="8"/>
  <c r="E495" i="8"/>
  <c r="E487" i="8"/>
  <c r="E479" i="8"/>
  <c r="E471" i="8"/>
  <c r="E463" i="8"/>
  <c r="E453" i="8"/>
  <c r="E441" i="8"/>
  <c r="E425" i="8"/>
  <c r="E409" i="8"/>
  <c r="E393" i="8"/>
  <c r="E377" i="8"/>
  <c r="E361" i="8"/>
  <c r="E340" i="8"/>
  <c r="E319" i="8"/>
  <c r="E298" i="8"/>
  <c r="E276" i="8"/>
  <c r="E255" i="8"/>
  <c r="E234" i="8"/>
  <c r="E212" i="8"/>
  <c r="E191" i="8"/>
  <c r="E170" i="8"/>
  <c r="E148" i="8"/>
  <c r="E127" i="8"/>
  <c r="E106" i="8"/>
  <c r="E84" i="8"/>
  <c r="E63" i="8"/>
  <c r="E42" i="8"/>
  <c r="E1017" i="8"/>
  <c r="E1013" i="8"/>
  <c r="E1009" i="8"/>
  <c r="E1005" i="8"/>
  <c r="E1001" i="8"/>
  <c r="E997" i="8"/>
  <c r="E993" i="8"/>
  <c r="E989" i="8"/>
  <c r="E985" i="8"/>
  <c r="E981" i="8"/>
  <c r="E977" i="8"/>
  <c r="E973" i="8"/>
  <c r="E969" i="8"/>
  <c r="E965" i="8"/>
  <c r="E961" i="8"/>
  <c r="E955" i="8"/>
  <c r="E947" i="8"/>
  <c r="E939" i="8"/>
  <c r="E931" i="8"/>
  <c r="E923" i="8"/>
  <c r="E915" i="8"/>
  <c r="E907" i="8"/>
  <c r="E899" i="8"/>
  <c r="E891" i="8"/>
  <c r="E883" i="8"/>
  <c r="E875" i="8"/>
  <c r="E867" i="8"/>
  <c r="E859" i="8"/>
  <c r="E851" i="8"/>
  <c r="E843" i="8"/>
  <c r="E835" i="8"/>
  <c r="E827" i="8"/>
  <c r="E819" i="8"/>
  <c r="E811" i="8"/>
  <c r="E803" i="8"/>
  <c r="E795" i="8"/>
  <c r="E787" i="8"/>
  <c r="E779" i="8"/>
  <c r="E771" i="8"/>
  <c r="E763" i="8"/>
  <c r="E755" i="8"/>
  <c r="E747" i="8"/>
  <c r="E739" i="8"/>
  <c r="E731" i="8"/>
  <c r="E723" i="8"/>
  <c r="E715" i="8"/>
  <c r="E707" i="8"/>
  <c r="E699" i="8"/>
  <c r="E691" i="8"/>
  <c r="E683" i="8"/>
  <c r="E675" i="8"/>
  <c r="E667" i="8"/>
  <c r="E659" i="8"/>
  <c r="E651" i="8"/>
  <c r="E643" i="8"/>
  <c r="E635" i="8"/>
  <c r="E627" i="8"/>
  <c r="E619" i="8"/>
  <c r="E611" i="8"/>
  <c r="E603" i="8"/>
  <c r="E595" i="8"/>
  <c r="E587" i="8"/>
  <c r="E579" i="8"/>
  <c r="E571" i="8"/>
  <c r="E563" i="8"/>
  <c r="E555" i="8"/>
  <c r="E547" i="8"/>
  <c r="E539" i="8"/>
  <c r="E531" i="8"/>
  <c r="E523" i="8"/>
  <c r="E515" i="8"/>
  <c r="E507" i="8"/>
  <c r="E499" i="8"/>
  <c r="E491" i="8"/>
  <c r="E483" i="8"/>
  <c r="E475" i="8"/>
  <c r="E467" i="8"/>
  <c r="E459" i="8"/>
  <c r="E448" i="8"/>
  <c r="E433" i="8"/>
  <c r="E417" i="8"/>
  <c r="E401" i="8"/>
  <c r="E385" i="8"/>
  <c r="E369" i="8"/>
  <c r="E351" i="8"/>
  <c r="E330" i="8"/>
  <c r="E308" i="8"/>
  <c r="E287" i="8"/>
  <c r="E266" i="8"/>
  <c r="E244" i="8"/>
  <c r="E223" i="8"/>
  <c r="E202" i="8"/>
  <c r="E180" i="8"/>
  <c r="E159" i="8"/>
  <c r="E138" i="8"/>
  <c r="E116" i="8"/>
  <c r="E95" i="8"/>
  <c r="E74" i="8"/>
  <c r="E52" i="8"/>
  <c r="E31" i="8"/>
  <c r="H114" i="8"/>
  <c r="I114" i="8" s="1"/>
  <c r="H227" i="8"/>
  <c r="I227" i="8" s="1"/>
  <c r="H818" i="8"/>
  <c r="I818" i="8" s="1"/>
  <c r="E1016" i="8"/>
  <c r="E1012" i="8"/>
  <c r="E1008" i="8"/>
  <c r="E1004" i="8"/>
  <c r="E1000" i="8"/>
  <c r="E996" i="8"/>
  <c r="E992" i="8"/>
  <c r="E988" i="8"/>
  <c r="E984" i="8"/>
  <c r="E980" i="8"/>
  <c r="E976" i="8"/>
  <c r="E972" i="8"/>
  <c r="E968" i="8"/>
  <c r="E964" i="8"/>
  <c r="E960" i="8"/>
  <c r="E953" i="8"/>
  <c r="E945" i="8"/>
  <c r="E937" i="8"/>
  <c r="E929" i="8"/>
  <c r="E921" i="8"/>
  <c r="E913" i="8"/>
  <c r="E905" i="8"/>
  <c r="E897" i="8"/>
  <c r="E889" i="8"/>
  <c r="E881" i="8"/>
  <c r="E873" i="8"/>
  <c r="E865" i="8"/>
  <c r="E857" i="8"/>
  <c r="E849" i="8"/>
  <c r="E841" i="8"/>
  <c r="E833" i="8"/>
  <c r="E825" i="8"/>
  <c r="E817" i="8"/>
  <c r="E809" i="8"/>
  <c r="E801" i="8"/>
  <c r="E793" i="8"/>
  <c r="E785" i="8"/>
  <c r="E777" i="8"/>
  <c r="E769" i="8"/>
  <c r="E761" i="8"/>
  <c r="E753" i="8"/>
  <c r="E745" i="8"/>
  <c r="E737" i="8"/>
  <c r="E729" i="8"/>
  <c r="E721" i="8"/>
  <c r="E713" i="8"/>
  <c r="E705" i="8"/>
  <c r="E697" i="8"/>
  <c r="E689" i="8"/>
  <c r="E681" i="8"/>
  <c r="E673" i="8"/>
  <c r="E665" i="8"/>
  <c r="E657" i="8"/>
  <c r="E649" i="8"/>
  <c r="E641" i="8"/>
  <c r="E633" i="8"/>
  <c r="E625" i="8"/>
  <c r="E617" i="8"/>
  <c r="E609" i="8"/>
  <c r="E601" i="8"/>
  <c r="E593" i="8"/>
  <c r="E585" i="8"/>
  <c r="E577" i="8"/>
  <c r="E569" i="8"/>
  <c r="E561" i="8"/>
  <c r="E553" i="8"/>
  <c r="E545" i="8"/>
  <c r="E537" i="8"/>
  <c r="E529" i="8"/>
  <c r="E521" i="8"/>
  <c r="E513" i="8"/>
  <c r="E505" i="8"/>
  <c r="E497" i="8"/>
  <c r="E489" i="8"/>
  <c r="E481" i="8"/>
  <c r="E473" i="8"/>
  <c r="E465" i="8"/>
  <c r="E456" i="8"/>
  <c r="E445" i="8"/>
  <c r="E429" i="8"/>
  <c r="E413" i="8"/>
  <c r="E397" i="8"/>
  <c r="E381" i="8"/>
  <c r="E365" i="8"/>
  <c r="E346" i="8"/>
  <c r="E324" i="8"/>
  <c r="E303" i="8"/>
  <c r="E282" i="8"/>
  <c r="E260" i="8"/>
  <c r="E239" i="8"/>
  <c r="E218" i="8"/>
  <c r="E196" i="8"/>
  <c r="E175" i="8"/>
  <c r="E154" i="8"/>
  <c r="E132" i="8"/>
  <c r="E111" i="8"/>
  <c r="E90" i="8"/>
  <c r="E68" i="8"/>
  <c r="E47" i="8"/>
  <c r="E21" i="8"/>
  <c r="E25" i="8"/>
  <c r="E29" i="8"/>
  <c r="E33" i="8"/>
  <c r="E37" i="8"/>
  <c r="E41" i="8"/>
  <c r="E45" i="8"/>
  <c r="E49" i="8"/>
  <c r="E53" i="8"/>
  <c r="E57" i="8"/>
  <c r="E61" i="8"/>
  <c r="E65" i="8"/>
  <c r="E69" i="8"/>
  <c r="E73" i="8"/>
  <c r="E77" i="8"/>
  <c r="E81" i="8"/>
  <c r="E85" i="8"/>
  <c r="E89" i="8"/>
  <c r="E93" i="8"/>
  <c r="E97" i="8"/>
  <c r="E101" i="8"/>
  <c r="E105" i="8"/>
  <c r="E109" i="8"/>
  <c r="E113" i="8"/>
  <c r="E117" i="8"/>
  <c r="E121" i="8"/>
  <c r="E125" i="8"/>
  <c r="E129" i="8"/>
  <c r="E133" i="8"/>
  <c r="E137" i="8"/>
  <c r="E141" i="8"/>
  <c r="E145" i="8"/>
  <c r="E149" i="8"/>
  <c r="E153" i="8"/>
  <c r="E157" i="8"/>
  <c r="E161" i="8"/>
  <c r="E165" i="8"/>
  <c r="E169" i="8"/>
  <c r="E173" i="8"/>
  <c r="E177" i="8"/>
  <c r="E181" i="8"/>
  <c r="E185" i="8"/>
  <c r="E189" i="8"/>
  <c r="E193" i="8"/>
  <c r="E197" i="8"/>
  <c r="E201" i="8"/>
  <c r="E205" i="8"/>
  <c r="E209" i="8"/>
  <c r="E213" i="8"/>
  <c r="E217" i="8"/>
  <c r="E221" i="8"/>
  <c r="E225" i="8"/>
  <c r="E229" i="8"/>
  <c r="E233" i="8"/>
  <c r="E237" i="8"/>
  <c r="E241" i="8"/>
  <c r="E245" i="8"/>
  <c r="E249" i="8"/>
  <c r="E253" i="8"/>
  <c r="E257" i="8"/>
  <c r="E261" i="8"/>
  <c r="E265" i="8"/>
  <c r="E269" i="8"/>
  <c r="E273" i="8"/>
  <c r="E277" i="8"/>
  <c r="E281" i="8"/>
  <c r="E285" i="8"/>
  <c r="E289" i="8"/>
  <c r="E293" i="8"/>
  <c r="E297" i="8"/>
  <c r="E301" i="8"/>
  <c r="E305" i="8"/>
  <c r="E309" i="8"/>
  <c r="E313" i="8"/>
  <c r="E317" i="8"/>
  <c r="E321" i="8"/>
  <c r="E325" i="8"/>
  <c r="E329" i="8"/>
  <c r="E333" i="8"/>
  <c r="E337" i="8"/>
  <c r="E341" i="8"/>
  <c r="E345" i="8"/>
  <c r="E349" i="8"/>
  <c r="E353" i="8"/>
  <c r="E357" i="8"/>
  <c r="E24" i="8"/>
  <c r="E30" i="8"/>
  <c r="E35" i="8"/>
  <c r="E40" i="8"/>
  <c r="E46" i="8"/>
  <c r="E51" i="8"/>
  <c r="E56" i="8"/>
  <c r="E62" i="8"/>
  <c r="E67" i="8"/>
  <c r="E72" i="8"/>
  <c r="E78" i="8"/>
  <c r="E83" i="8"/>
  <c r="E88" i="8"/>
  <c r="E94" i="8"/>
  <c r="E99" i="8"/>
  <c r="E104" i="8"/>
  <c r="E110" i="8"/>
  <c r="E115" i="8"/>
  <c r="E120" i="8"/>
  <c r="E126" i="8"/>
  <c r="E131" i="8"/>
  <c r="E136" i="8"/>
  <c r="E142" i="8"/>
  <c r="E147" i="8"/>
  <c r="E152" i="8"/>
  <c r="E158" i="8"/>
  <c r="E163" i="8"/>
  <c r="E168" i="8"/>
  <c r="E174" i="8"/>
  <c r="E179" i="8"/>
  <c r="E184" i="8"/>
  <c r="E190" i="8"/>
  <c r="E195" i="8"/>
  <c r="E200" i="8"/>
  <c r="E206" i="8"/>
  <c r="E211" i="8"/>
  <c r="E216" i="8"/>
  <c r="E222" i="8"/>
  <c r="E227" i="8"/>
  <c r="E232" i="8"/>
  <c r="E238" i="8"/>
  <c r="E243" i="8"/>
  <c r="E248" i="8"/>
  <c r="E254" i="8"/>
  <c r="E259" i="8"/>
  <c r="E264" i="8"/>
  <c r="E270" i="8"/>
  <c r="E275" i="8"/>
  <c r="E280" i="8"/>
  <c r="E286" i="8"/>
  <c r="E291" i="8"/>
  <c r="E296" i="8"/>
  <c r="E302" i="8"/>
  <c r="E307" i="8"/>
  <c r="E312" i="8"/>
  <c r="E318" i="8"/>
  <c r="E323" i="8"/>
  <c r="E328" i="8"/>
  <c r="E334" i="8"/>
  <c r="E339" i="8"/>
  <c r="E344" i="8"/>
  <c r="E350" i="8"/>
  <c r="E355" i="8"/>
  <c r="E360" i="8"/>
  <c r="E364" i="8"/>
  <c r="E368" i="8"/>
  <c r="E372" i="8"/>
  <c r="E376" i="8"/>
  <c r="E380" i="8"/>
  <c r="E384" i="8"/>
  <c r="E388" i="8"/>
  <c r="E392" i="8"/>
  <c r="E396" i="8"/>
  <c r="E400" i="8"/>
  <c r="E404" i="8"/>
  <c r="E408" i="8"/>
  <c r="E412" i="8"/>
  <c r="E416" i="8"/>
  <c r="E420" i="8"/>
  <c r="E424" i="8"/>
  <c r="E428" i="8"/>
  <c r="E432" i="8"/>
  <c r="E436" i="8"/>
  <c r="E440" i="8"/>
  <c r="E444" i="8"/>
  <c r="E22" i="8"/>
  <c r="E27" i="8"/>
  <c r="E32" i="8"/>
  <c r="E38" i="8"/>
  <c r="E43" i="8"/>
  <c r="E48" i="8"/>
  <c r="E54" i="8"/>
  <c r="E59" i="8"/>
  <c r="E64" i="8"/>
  <c r="E70" i="8"/>
  <c r="E75" i="8"/>
  <c r="E80" i="8"/>
  <c r="E86" i="8"/>
  <c r="E91" i="8"/>
  <c r="E96" i="8"/>
  <c r="E102" i="8"/>
  <c r="E107" i="8"/>
  <c r="E112" i="8"/>
  <c r="E118" i="8"/>
  <c r="E123" i="8"/>
  <c r="E128" i="8"/>
  <c r="E134" i="8"/>
  <c r="E139" i="8"/>
  <c r="E144" i="8"/>
  <c r="E150" i="8"/>
  <c r="E155" i="8"/>
  <c r="E160" i="8"/>
  <c r="E166" i="8"/>
  <c r="E171" i="8"/>
  <c r="E176" i="8"/>
  <c r="E182" i="8"/>
  <c r="E187" i="8"/>
  <c r="E192" i="8"/>
  <c r="E198" i="8"/>
  <c r="E203" i="8"/>
  <c r="E208" i="8"/>
  <c r="E214" i="8"/>
  <c r="E219" i="8"/>
  <c r="E224" i="8"/>
  <c r="E230" i="8"/>
  <c r="E235" i="8"/>
  <c r="E240" i="8"/>
  <c r="E246" i="8"/>
  <c r="E251" i="8"/>
  <c r="E256" i="8"/>
  <c r="E262" i="8"/>
  <c r="E267" i="8"/>
  <c r="E272" i="8"/>
  <c r="E278" i="8"/>
  <c r="E283" i="8"/>
  <c r="E288" i="8"/>
  <c r="E294" i="8"/>
  <c r="E299" i="8"/>
  <c r="E304" i="8"/>
  <c r="E310" i="8"/>
  <c r="E315" i="8"/>
  <c r="E320" i="8"/>
  <c r="E326" i="8"/>
  <c r="E331" i="8"/>
  <c r="E336" i="8"/>
  <c r="E342" i="8"/>
  <c r="E347" i="8"/>
  <c r="E352" i="8"/>
  <c r="E358" i="8"/>
  <c r="E362" i="8"/>
  <c r="E366" i="8"/>
  <c r="E370" i="8"/>
  <c r="E374" i="8"/>
  <c r="E378" i="8"/>
  <c r="E382" i="8"/>
  <c r="E386" i="8"/>
  <c r="E390" i="8"/>
  <c r="E394" i="8"/>
  <c r="E398" i="8"/>
  <c r="E402" i="8"/>
  <c r="E406" i="8"/>
  <c r="E410" i="8"/>
  <c r="E414" i="8"/>
  <c r="E418" i="8"/>
  <c r="E422" i="8"/>
  <c r="E426" i="8"/>
  <c r="E430" i="8"/>
  <c r="E434" i="8"/>
  <c r="E438" i="8"/>
  <c r="E442" i="8"/>
  <c r="E446" i="8"/>
  <c r="E450" i="8"/>
  <c r="E454" i="8"/>
  <c r="E458" i="8"/>
  <c r="E28" i="8"/>
  <c r="E39" i="8"/>
  <c r="E50" i="8"/>
  <c r="E60" i="8"/>
  <c r="E71" i="8"/>
  <c r="E82" i="8"/>
  <c r="E92" i="8"/>
  <c r="E103" i="8"/>
  <c r="E114" i="8"/>
  <c r="E124" i="8"/>
  <c r="E135" i="8"/>
  <c r="E146" i="8"/>
  <c r="E156" i="8"/>
  <c r="E167" i="8"/>
  <c r="E178" i="8"/>
  <c r="E188" i="8"/>
  <c r="E199" i="8"/>
  <c r="E210" i="8"/>
  <c r="E220" i="8"/>
  <c r="E231" i="8"/>
  <c r="E242" i="8"/>
  <c r="E252" i="8"/>
  <c r="E263" i="8"/>
  <c r="E274" i="8"/>
  <c r="E284" i="8"/>
  <c r="E295" i="8"/>
  <c r="E306" i="8"/>
  <c r="E316" i="8"/>
  <c r="E327" i="8"/>
  <c r="E338" i="8"/>
  <c r="E348" i="8"/>
  <c r="E359" i="8"/>
  <c r="E367" i="8"/>
  <c r="E375" i="8"/>
  <c r="E383" i="8"/>
  <c r="E391" i="8"/>
  <c r="E399" i="8"/>
  <c r="E407" i="8"/>
  <c r="E415" i="8"/>
  <c r="E423" i="8"/>
  <c r="E431" i="8"/>
  <c r="E439" i="8"/>
  <c r="E447" i="8"/>
  <c r="E452" i="8"/>
  <c r="E457" i="8"/>
  <c r="E462" i="8"/>
  <c r="E466" i="8"/>
  <c r="E470" i="8"/>
  <c r="E474" i="8"/>
  <c r="E478" i="8"/>
  <c r="E482" i="8"/>
  <c r="E486" i="8"/>
  <c r="E490" i="8"/>
  <c r="E494" i="8"/>
  <c r="E498" i="8"/>
  <c r="E502" i="8"/>
  <c r="E506" i="8"/>
  <c r="E510" i="8"/>
  <c r="E514" i="8"/>
  <c r="E518" i="8"/>
  <c r="E522" i="8"/>
  <c r="E526" i="8"/>
  <c r="E530" i="8"/>
  <c r="E534" i="8"/>
  <c r="E538" i="8"/>
  <c r="E542" i="8"/>
  <c r="E546" i="8"/>
  <c r="E550" i="8"/>
  <c r="E554" i="8"/>
  <c r="E558" i="8"/>
  <c r="E562" i="8"/>
  <c r="E566" i="8"/>
  <c r="E570" i="8"/>
  <c r="E574" i="8"/>
  <c r="E578" i="8"/>
  <c r="E582" i="8"/>
  <c r="E586" i="8"/>
  <c r="E590" i="8"/>
  <c r="E594" i="8"/>
  <c r="E598" i="8"/>
  <c r="E602" i="8"/>
  <c r="E606" i="8"/>
  <c r="E610" i="8"/>
  <c r="E614" i="8"/>
  <c r="E618" i="8"/>
  <c r="E622" i="8"/>
  <c r="E626" i="8"/>
  <c r="E630" i="8"/>
  <c r="E634" i="8"/>
  <c r="E638" i="8"/>
  <c r="E642" i="8"/>
  <c r="E646" i="8"/>
  <c r="E650" i="8"/>
  <c r="E654" i="8"/>
  <c r="E658" i="8"/>
  <c r="E662" i="8"/>
  <c r="E666" i="8"/>
  <c r="E670" i="8"/>
  <c r="E674" i="8"/>
  <c r="E678" i="8"/>
  <c r="E682" i="8"/>
  <c r="E686" i="8"/>
  <c r="E690" i="8"/>
  <c r="E694" i="8"/>
  <c r="E698" i="8"/>
  <c r="E702" i="8"/>
  <c r="E706" i="8"/>
  <c r="E710" i="8"/>
  <c r="E714" i="8"/>
  <c r="E718" i="8"/>
  <c r="E722" i="8"/>
  <c r="E726" i="8"/>
  <c r="E730" i="8"/>
  <c r="E734" i="8"/>
  <c r="E738" i="8"/>
  <c r="E742" i="8"/>
  <c r="E746" i="8"/>
  <c r="E750" i="8"/>
  <c r="E754" i="8"/>
  <c r="E758" i="8"/>
  <c r="E762" i="8"/>
  <c r="E766" i="8"/>
  <c r="E770" i="8"/>
  <c r="E774" i="8"/>
  <c r="E778" i="8"/>
  <c r="E782" i="8"/>
  <c r="E786" i="8"/>
  <c r="E790" i="8"/>
  <c r="E794" i="8"/>
  <c r="E798" i="8"/>
  <c r="E802" i="8"/>
  <c r="E806" i="8"/>
  <c r="E810" i="8"/>
  <c r="E814" i="8"/>
  <c r="E818" i="8"/>
  <c r="E822" i="8"/>
  <c r="E826" i="8"/>
  <c r="E830" i="8"/>
  <c r="E834" i="8"/>
  <c r="E838" i="8"/>
  <c r="E842" i="8"/>
  <c r="E846" i="8"/>
  <c r="E850" i="8"/>
  <c r="E854" i="8"/>
  <c r="E858" i="8"/>
  <c r="E862" i="8"/>
  <c r="E866" i="8"/>
  <c r="E870" i="8"/>
  <c r="E874" i="8"/>
  <c r="E878" i="8"/>
  <c r="E882" i="8"/>
  <c r="E886" i="8"/>
  <c r="E890" i="8"/>
  <c r="E894" i="8"/>
  <c r="E898" i="8"/>
  <c r="E902" i="8"/>
  <c r="E906" i="8"/>
  <c r="E910" i="8"/>
  <c r="E914" i="8"/>
  <c r="E918" i="8"/>
  <c r="E922" i="8"/>
  <c r="E926" i="8"/>
  <c r="E930" i="8"/>
  <c r="E934" i="8"/>
  <c r="E938" i="8"/>
  <c r="E942" i="8"/>
  <c r="E946" i="8"/>
  <c r="E950" i="8"/>
  <c r="E954" i="8"/>
  <c r="E958" i="8"/>
  <c r="E23" i="8"/>
  <c r="E34" i="8"/>
  <c r="E44" i="8"/>
  <c r="E55" i="8"/>
  <c r="E66" i="8"/>
  <c r="E76" i="8"/>
  <c r="E87" i="8"/>
  <c r="E98" i="8"/>
  <c r="E108" i="8"/>
  <c r="E119" i="8"/>
  <c r="E130" i="8"/>
  <c r="E140" i="8"/>
  <c r="E151" i="8"/>
  <c r="E162" i="8"/>
  <c r="E172" i="8"/>
  <c r="E183" i="8"/>
  <c r="E194" i="8"/>
  <c r="E204" i="8"/>
  <c r="E215" i="8"/>
  <c r="E226" i="8"/>
  <c r="E236" i="8"/>
  <c r="E247" i="8"/>
  <c r="E258" i="8"/>
  <c r="E268" i="8"/>
  <c r="E279" i="8"/>
  <c r="E290" i="8"/>
  <c r="E300" i="8"/>
  <c r="E311" i="8"/>
  <c r="E322" i="8"/>
  <c r="E332" i="8"/>
  <c r="E343" i="8"/>
  <c r="E354" i="8"/>
  <c r="E363" i="8"/>
  <c r="E371" i="8"/>
  <c r="E379" i="8"/>
  <c r="E387" i="8"/>
  <c r="E395" i="8"/>
  <c r="E403" i="8"/>
  <c r="E411" i="8"/>
  <c r="E419" i="8"/>
  <c r="E427" i="8"/>
  <c r="E435" i="8"/>
  <c r="E443" i="8"/>
  <c r="E449" i="8"/>
  <c r="E455" i="8"/>
  <c r="E460" i="8"/>
  <c r="E464" i="8"/>
  <c r="E468" i="8"/>
  <c r="E472" i="8"/>
  <c r="E476" i="8"/>
  <c r="E480" i="8"/>
  <c r="E484" i="8"/>
  <c r="E488" i="8"/>
  <c r="E492" i="8"/>
  <c r="E496" i="8"/>
  <c r="E500" i="8"/>
  <c r="E504" i="8"/>
  <c r="E508" i="8"/>
  <c r="E512" i="8"/>
  <c r="E516" i="8"/>
  <c r="E520" i="8"/>
  <c r="E524" i="8"/>
  <c r="E528" i="8"/>
  <c r="E532" i="8"/>
  <c r="E536" i="8"/>
  <c r="E540" i="8"/>
  <c r="E544" i="8"/>
  <c r="E548" i="8"/>
  <c r="E552" i="8"/>
  <c r="E556" i="8"/>
  <c r="E560" i="8"/>
  <c r="E564" i="8"/>
  <c r="E568" i="8"/>
  <c r="E572" i="8"/>
  <c r="E576" i="8"/>
  <c r="E580" i="8"/>
  <c r="E584" i="8"/>
  <c r="E588" i="8"/>
  <c r="E592" i="8"/>
  <c r="E596" i="8"/>
  <c r="E600" i="8"/>
  <c r="E604" i="8"/>
  <c r="E608" i="8"/>
  <c r="E612" i="8"/>
  <c r="E616" i="8"/>
  <c r="E620" i="8"/>
  <c r="E624" i="8"/>
  <c r="E628" i="8"/>
  <c r="E632" i="8"/>
  <c r="E636" i="8"/>
  <c r="E640" i="8"/>
  <c r="E644" i="8"/>
  <c r="E648" i="8"/>
  <c r="E652" i="8"/>
  <c r="E656" i="8"/>
  <c r="E660" i="8"/>
  <c r="E664" i="8"/>
  <c r="E668" i="8"/>
  <c r="E672" i="8"/>
  <c r="E676" i="8"/>
  <c r="E680" i="8"/>
  <c r="E684" i="8"/>
  <c r="E688" i="8"/>
  <c r="E692" i="8"/>
  <c r="E696" i="8"/>
  <c r="E700" i="8"/>
  <c r="E704" i="8"/>
  <c r="E708" i="8"/>
  <c r="E712" i="8"/>
  <c r="E716" i="8"/>
  <c r="E720" i="8"/>
  <c r="E724" i="8"/>
  <c r="E728" i="8"/>
  <c r="E732" i="8"/>
  <c r="E736" i="8"/>
  <c r="E740" i="8"/>
  <c r="E744" i="8"/>
  <c r="E748" i="8"/>
  <c r="E752" i="8"/>
  <c r="E756" i="8"/>
  <c r="E760" i="8"/>
  <c r="E764" i="8"/>
  <c r="E768" i="8"/>
  <c r="E772" i="8"/>
  <c r="E776" i="8"/>
  <c r="E780" i="8"/>
  <c r="E784" i="8"/>
  <c r="E788" i="8"/>
  <c r="E792" i="8"/>
  <c r="E796" i="8"/>
  <c r="E800" i="8"/>
  <c r="E804" i="8"/>
  <c r="E808" i="8"/>
  <c r="E812" i="8"/>
  <c r="E816" i="8"/>
  <c r="E820" i="8"/>
  <c r="E824" i="8"/>
  <c r="E828" i="8"/>
  <c r="E832" i="8"/>
  <c r="E836" i="8"/>
  <c r="E840" i="8"/>
  <c r="E844" i="8"/>
  <c r="E848" i="8"/>
  <c r="E852" i="8"/>
  <c r="E856" i="8"/>
  <c r="E860" i="8"/>
  <c r="E864" i="8"/>
  <c r="E868" i="8"/>
  <c r="E872" i="8"/>
  <c r="E876" i="8"/>
  <c r="E880" i="8"/>
  <c r="E884" i="8"/>
  <c r="E888" i="8"/>
  <c r="E892" i="8"/>
  <c r="E896" i="8"/>
  <c r="E900" i="8"/>
  <c r="E904" i="8"/>
  <c r="E908" i="8"/>
  <c r="E912" i="8"/>
  <c r="E916" i="8"/>
  <c r="E920" i="8"/>
  <c r="E924" i="8"/>
  <c r="E928" i="8"/>
  <c r="E932" i="8"/>
  <c r="E936" i="8"/>
  <c r="E940" i="8"/>
  <c r="E944" i="8"/>
  <c r="E948" i="8"/>
  <c r="E952" i="8"/>
  <c r="E956" i="8"/>
  <c r="E1018" i="8"/>
  <c r="E1014" i="8"/>
  <c r="E1010" i="8"/>
  <c r="E1006" i="8"/>
  <c r="E1002" i="8"/>
  <c r="E998" i="8"/>
  <c r="E994" i="8"/>
  <c r="E990" i="8"/>
  <c r="E986" i="8"/>
  <c r="E982" i="8"/>
  <c r="E978" i="8"/>
  <c r="E974" i="8"/>
  <c r="E970" i="8"/>
  <c r="E966" i="8"/>
  <c r="E962" i="8"/>
  <c r="E957" i="8"/>
  <c r="E949" i="8"/>
  <c r="E941" i="8"/>
  <c r="E933" i="8"/>
  <c r="E925" i="8"/>
  <c r="E917" i="8"/>
  <c r="E909" i="8"/>
  <c r="E901" i="8"/>
  <c r="E893" i="8"/>
  <c r="E885" i="8"/>
  <c r="E877" i="8"/>
  <c r="E869" i="8"/>
  <c r="E861" i="8"/>
  <c r="E853" i="8"/>
  <c r="E845" i="8"/>
  <c r="E837" i="8"/>
  <c r="E829" i="8"/>
  <c r="E821" i="8"/>
  <c r="E813" i="8"/>
  <c r="E805" i="8"/>
  <c r="E797" i="8"/>
  <c r="E789" i="8"/>
  <c r="E781" i="8"/>
  <c r="E773" i="8"/>
  <c r="E765" i="8"/>
  <c r="E757" i="8"/>
  <c r="E749" i="8"/>
  <c r="E741" i="8"/>
  <c r="E733" i="8"/>
  <c r="E725" i="8"/>
  <c r="E717" i="8"/>
  <c r="E709" i="8"/>
  <c r="E701" i="8"/>
  <c r="E693" i="8"/>
  <c r="E685" i="8"/>
  <c r="E677" i="8"/>
  <c r="E669" i="8"/>
  <c r="E661" i="8"/>
  <c r="E653" i="8"/>
  <c r="E645" i="8"/>
  <c r="E637" i="8"/>
  <c r="E629" i="8"/>
  <c r="E621" i="8"/>
  <c r="E613" i="8"/>
  <c r="E605" i="8"/>
  <c r="E597" i="8"/>
  <c r="E589" i="8"/>
  <c r="E581" i="8"/>
  <c r="E573" i="8"/>
  <c r="E565" i="8"/>
  <c r="E557" i="8"/>
  <c r="E549" i="8"/>
  <c r="E541" i="8"/>
  <c r="E533" i="8"/>
  <c r="E525" i="8"/>
  <c r="E517" i="8"/>
  <c r="E509" i="8"/>
  <c r="E501" i="8"/>
  <c r="E493" i="8"/>
  <c r="E485" i="8"/>
  <c r="E477" i="8"/>
  <c r="E469" i="8"/>
  <c r="E461" i="8"/>
  <c r="E451" i="8"/>
  <c r="E437" i="8"/>
  <c r="E421" i="8"/>
  <c r="E405" i="8"/>
  <c r="E389" i="8"/>
  <c r="E373" i="8"/>
  <c r="E356" i="8"/>
  <c r="E335" i="8"/>
  <c r="E314" i="8"/>
  <c r="E292" i="8"/>
  <c r="E271" i="8"/>
  <c r="E250" i="8"/>
  <c r="E228" i="8"/>
  <c r="E207" i="8"/>
  <c r="E186" i="8"/>
  <c r="E164" i="8"/>
  <c r="E143" i="8"/>
  <c r="E122" i="8"/>
  <c r="E100" i="8"/>
  <c r="E79" i="8"/>
  <c r="E58" i="8"/>
  <c r="E36" i="8"/>
  <c r="H648" i="8"/>
  <c r="I648" i="8" s="1"/>
  <c r="H477" i="8"/>
  <c r="H959" i="8"/>
  <c r="H943" i="8"/>
  <c r="I943" i="8" s="1"/>
  <c r="H626" i="8"/>
  <c r="I626" i="8" s="1"/>
  <c r="H190" i="8"/>
  <c r="I190" i="8" s="1"/>
  <c r="H895" i="8"/>
  <c r="I895" i="8" s="1"/>
  <c r="H733" i="8"/>
  <c r="I733" i="8" s="1"/>
  <c r="H562" i="8"/>
  <c r="I562" i="8" s="1"/>
  <c r="H375" i="8"/>
  <c r="I375" i="8" s="1"/>
  <c r="H76" i="8"/>
  <c r="I76" i="8" s="1"/>
  <c r="H797" i="8"/>
  <c r="I797" i="8" s="1"/>
  <c r="H456" i="8"/>
  <c r="I456" i="8" s="1"/>
  <c r="H1007" i="8"/>
  <c r="I1007" i="8" s="1"/>
  <c r="H879" i="8"/>
  <c r="I879" i="8" s="1"/>
  <c r="H712" i="8"/>
  <c r="I712" i="8" s="1"/>
  <c r="H541" i="8"/>
  <c r="I541" i="8" s="1"/>
  <c r="H340" i="8"/>
  <c r="H991" i="8"/>
  <c r="I991" i="8" s="1"/>
  <c r="H927" i="8"/>
  <c r="I927" i="8" s="1"/>
  <c r="H861" i="8"/>
  <c r="I861" i="8" s="1"/>
  <c r="H776" i="8"/>
  <c r="I776" i="8" s="1"/>
  <c r="H690" i="8"/>
  <c r="I690" i="8" s="1"/>
  <c r="H605" i="8"/>
  <c r="I605" i="8" s="1"/>
  <c r="H520" i="8"/>
  <c r="I520" i="8" s="1"/>
  <c r="H431" i="8"/>
  <c r="I431" i="8" s="1"/>
  <c r="H303" i="8"/>
  <c r="I303" i="8" s="1"/>
  <c r="H152" i="8"/>
  <c r="I152" i="8" s="1"/>
  <c r="H975" i="8"/>
  <c r="I975" i="8" s="1"/>
  <c r="H911" i="8"/>
  <c r="I911" i="8" s="1"/>
  <c r="H840" i="8"/>
  <c r="I840" i="8" s="1"/>
  <c r="H754" i="8"/>
  <c r="I754" i="8" s="1"/>
  <c r="H669" i="8"/>
  <c r="I669" i="8" s="1"/>
  <c r="H584" i="8"/>
  <c r="I584" i="8" s="1"/>
  <c r="H498" i="8"/>
  <c r="H403" i="8"/>
  <c r="I403" i="8" s="1"/>
  <c r="H266" i="8"/>
  <c r="I266" i="8" s="1"/>
  <c r="G730" i="8"/>
  <c r="H40" i="8"/>
  <c r="I40" i="8" s="1"/>
  <c r="H60" i="8"/>
  <c r="I60" i="8" s="1"/>
  <c r="H78" i="8"/>
  <c r="I78" i="8" s="1"/>
  <c r="H98" i="8"/>
  <c r="H116" i="8"/>
  <c r="I116" i="8" s="1"/>
  <c r="H135" i="8"/>
  <c r="I135" i="8" s="1"/>
  <c r="H154" i="8"/>
  <c r="I154" i="8" s="1"/>
  <c r="H174" i="8"/>
  <c r="I174" i="8" s="1"/>
  <c r="H191" i="8"/>
  <c r="I191" i="8" s="1"/>
  <c r="H211" i="8"/>
  <c r="I211" i="8" s="1"/>
  <c r="H231" i="8"/>
  <c r="H248" i="8"/>
  <c r="I248" i="8" s="1"/>
  <c r="H268" i="8"/>
  <c r="I268" i="8" s="1"/>
  <c r="H287" i="8"/>
  <c r="I287" i="8" s="1"/>
  <c r="H306" i="8"/>
  <c r="I306" i="8" s="1"/>
  <c r="H324" i="8"/>
  <c r="I324" i="8" s="1"/>
  <c r="H344" i="8"/>
  <c r="I344" i="8" s="1"/>
  <c r="H361" i="8"/>
  <c r="I361" i="8" s="1"/>
  <c r="H376" i="8"/>
  <c r="H391" i="8"/>
  <c r="I391" i="8" s="1"/>
  <c r="H404" i="8"/>
  <c r="H419" i="8"/>
  <c r="I419" i="8" s="1"/>
  <c r="H433" i="8"/>
  <c r="I433" i="8" s="1"/>
  <c r="H446" i="8"/>
  <c r="I446" i="8" s="1"/>
  <c r="H457" i="8"/>
  <c r="I457" i="8" s="1"/>
  <c r="H468" i="8"/>
  <c r="I468" i="8" s="1"/>
  <c r="H478" i="8"/>
  <c r="I478" i="8" s="1"/>
  <c r="H489" i="8"/>
  <c r="H500" i="8"/>
  <c r="I500" i="8" s="1"/>
  <c r="H510" i="8"/>
  <c r="I510" i="8" s="1"/>
  <c r="H521" i="8"/>
  <c r="I521" i="8" s="1"/>
  <c r="H532" i="8"/>
  <c r="I532" i="8" s="1"/>
  <c r="H542" i="8"/>
  <c r="I542" i="8" s="1"/>
  <c r="H553" i="8"/>
  <c r="I553" i="8" s="1"/>
  <c r="H564" i="8"/>
  <c r="I564" i="8" s="1"/>
  <c r="H574" i="8"/>
  <c r="I574" i="8" s="1"/>
  <c r="H585" i="8"/>
  <c r="I585" i="8" s="1"/>
  <c r="H596" i="8"/>
  <c r="I596" i="8" s="1"/>
  <c r="H606" i="8"/>
  <c r="I606" i="8" s="1"/>
  <c r="H617" i="8"/>
  <c r="I617" i="8" s="1"/>
  <c r="H628" i="8"/>
  <c r="I628" i="8" s="1"/>
  <c r="H638" i="8"/>
  <c r="I638" i="8" s="1"/>
  <c r="H649" i="8"/>
  <c r="I649" i="8" s="1"/>
  <c r="H660" i="8"/>
  <c r="I660" i="8" s="1"/>
  <c r="H670" i="8"/>
  <c r="I670" i="8" s="1"/>
  <c r="H681" i="8"/>
  <c r="I681" i="8" s="1"/>
  <c r="H692" i="8"/>
  <c r="I692" i="8" s="1"/>
  <c r="H702" i="8"/>
  <c r="I702" i="8" s="1"/>
  <c r="H713" i="8"/>
  <c r="I713" i="8" s="1"/>
  <c r="H724" i="8"/>
  <c r="I724" i="8" s="1"/>
  <c r="H734" i="8"/>
  <c r="I734" i="8" s="1"/>
  <c r="H745" i="8"/>
  <c r="H756" i="8"/>
  <c r="I756" i="8" s="1"/>
  <c r="H766" i="8"/>
  <c r="I766" i="8" s="1"/>
  <c r="H777" i="8"/>
  <c r="I777" i="8" s="1"/>
  <c r="H788" i="8"/>
  <c r="I788" i="8" s="1"/>
  <c r="H798" i="8"/>
  <c r="I798" i="8" s="1"/>
  <c r="H809" i="8"/>
  <c r="I809" i="8" s="1"/>
  <c r="H820" i="8"/>
  <c r="H830" i="8"/>
  <c r="I830" i="8" s="1"/>
  <c r="H841" i="8"/>
  <c r="H852" i="8"/>
  <c r="I852" i="8" s="1"/>
  <c r="H862" i="8"/>
  <c r="I862" i="8" s="1"/>
  <c r="H872" i="8"/>
  <c r="I872" i="8" s="1"/>
  <c r="H880" i="8"/>
  <c r="I880" i="8" s="1"/>
  <c r="H888" i="8"/>
  <c r="I888" i="8" s="1"/>
  <c r="H896" i="8"/>
  <c r="I896" i="8" s="1"/>
  <c r="H904" i="8"/>
  <c r="I904" i="8" s="1"/>
  <c r="H912" i="8"/>
  <c r="I912" i="8" s="1"/>
  <c r="H920" i="8"/>
  <c r="I920" i="8" s="1"/>
  <c r="H928" i="8"/>
  <c r="I928" i="8" s="1"/>
  <c r="H936" i="8"/>
  <c r="I936" i="8" s="1"/>
  <c r="H944" i="8"/>
  <c r="I944" i="8" s="1"/>
  <c r="H952" i="8"/>
  <c r="I952" i="8" s="1"/>
  <c r="H960" i="8"/>
  <c r="I960" i="8" s="1"/>
  <c r="H968" i="8"/>
  <c r="I968" i="8" s="1"/>
  <c r="H976" i="8"/>
  <c r="I976" i="8" s="1"/>
  <c r="H984" i="8"/>
  <c r="I984" i="8" s="1"/>
  <c r="H992" i="8"/>
  <c r="I992" i="8" s="1"/>
  <c r="H1000" i="8"/>
  <c r="I1000" i="8" s="1"/>
  <c r="H1008" i="8"/>
  <c r="I1008" i="8" s="1"/>
  <c r="H1016" i="8"/>
  <c r="I1016" i="8" s="1"/>
  <c r="H31" i="8"/>
  <c r="I31" i="8" s="1"/>
  <c r="H50" i="8"/>
  <c r="I50" i="8" s="1"/>
  <c r="H28" i="8"/>
  <c r="I28" i="8" s="1"/>
  <c r="H47" i="8"/>
  <c r="I47" i="8" s="1"/>
  <c r="H67" i="8"/>
  <c r="I67" i="8" s="1"/>
  <c r="H84" i="8"/>
  <c r="I84" i="8" s="1"/>
  <c r="H104" i="8"/>
  <c r="I104" i="8" s="1"/>
  <c r="H124" i="8"/>
  <c r="I124" i="8" s="1"/>
  <c r="H142" i="8"/>
  <c r="I142" i="8" s="1"/>
  <c r="H162" i="8"/>
  <c r="I162" i="8" s="1"/>
  <c r="H180" i="8"/>
  <c r="I180" i="8" s="1"/>
  <c r="H199" i="8"/>
  <c r="I199" i="8" s="1"/>
  <c r="H218" i="8"/>
  <c r="I218" i="8" s="1"/>
  <c r="H238" i="8"/>
  <c r="I238" i="8" s="1"/>
  <c r="H255" i="8"/>
  <c r="I255" i="8" s="1"/>
  <c r="H275" i="8"/>
  <c r="I275" i="8" s="1"/>
  <c r="H295" i="8"/>
  <c r="I295" i="8" s="1"/>
  <c r="H312" i="8"/>
  <c r="I312" i="8" s="1"/>
  <c r="H332" i="8"/>
  <c r="I332" i="8" s="1"/>
  <c r="H351" i="8"/>
  <c r="I351" i="8" s="1"/>
  <c r="H367" i="8"/>
  <c r="I367" i="8" s="1"/>
  <c r="H381" i="8"/>
  <c r="I381" i="8" s="1"/>
  <c r="H396" i="8"/>
  <c r="I396" i="8" s="1"/>
  <c r="H409" i="8"/>
  <c r="I409" i="8" s="1"/>
  <c r="H424" i="8"/>
  <c r="I424" i="8" s="1"/>
  <c r="H439" i="8"/>
  <c r="I439" i="8" s="1"/>
  <c r="H450" i="8"/>
  <c r="I450" i="8" s="1"/>
  <c r="H461" i="8"/>
  <c r="I461" i="8" s="1"/>
  <c r="H472" i="8"/>
  <c r="I472" i="8" s="1"/>
  <c r="H482" i="8"/>
  <c r="I482" i="8" s="1"/>
  <c r="H493" i="8"/>
  <c r="I493" i="8" s="1"/>
  <c r="H504" i="8"/>
  <c r="I504" i="8" s="1"/>
  <c r="H514" i="8"/>
  <c r="I514" i="8" s="1"/>
  <c r="H525" i="8"/>
  <c r="I525" i="8" s="1"/>
  <c r="H536" i="8"/>
  <c r="I536" i="8" s="1"/>
  <c r="H546" i="8"/>
  <c r="I546" i="8" s="1"/>
  <c r="H557" i="8"/>
  <c r="I557" i="8" s="1"/>
  <c r="H568" i="8"/>
  <c r="I568" i="8" s="1"/>
  <c r="H578" i="8"/>
  <c r="I578" i="8" s="1"/>
  <c r="H589" i="8"/>
  <c r="I589" i="8" s="1"/>
  <c r="H600" i="8"/>
  <c r="I600" i="8" s="1"/>
  <c r="H610" i="8"/>
  <c r="I610" i="8" s="1"/>
  <c r="H621" i="8"/>
  <c r="I621" i="8" s="1"/>
  <c r="H632" i="8"/>
  <c r="I632" i="8" s="1"/>
  <c r="H642" i="8"/>
  <c r="I642" i="8" s="1"/>
  <c r="H653" i="8"/>
  <c r="I653" i="8" s="1"/>
  <c r="H664" i="8"/>
  <c r="I664" i="8" s="1"/>
  <c r="H674" i="8"/>
  <c r="I674" i="8" s="1"/>
  <c r="H685" i="8"/>
  <c r="I685" i="8" s="1"/>
  <c r="H696" i="8"/>
  <c r="I696" i="8" s="1"/>
  <c r="H706" i="8"/>
  <c r="I706" i="8" s="1"/>
  <c r="H717" i="8"/>
  <c r="I717" i="8" s="1"/>
  <c r="H728" i="8"/>
  <c r="I728" i="8" s="1"/>
  <c r="H738" i="8"/>
  <c r="I738" i="8" s="1"/>
  <c r="H749" i="8"/>
  <c r="I749" i="8" s="1"/>
  <c r="H760" i="8"/>
  <c r="I760" i="8" s="1"/>
  <c r="H770" i="8"/>
  <c r="I770" i="8" s="1"/>
  <c r="H781" i="8"/>
  <c r="I781" i="8" s="1"/>
  <c r="H792" i="8"/>
  <c r="I792" i="8" s="1"/>
  <c r="H802" i="8"/>
  <c r="I802" i="8" s="1"/>
  <c r="H813" i="8"/>
  <c r="I813" i="8" s="1"/>
  <c r="H824" i="8"/>
  <c r="I824" i="8" s="1"/>
  <c r="H834" i="8"/>
  <c r="I834" i="8" s="1"/>
  <c r="H845" i="8"/>
  <c r="I845" i="8" s="1"/>
  <c r="H856" i="8"/>
  <c r="I856" i="8" s="1"/>
  <c r="H866" i="8"/>
  <c r="I866" i="8" s="1"/>
  <c r="H875" i="8"/>
  <c r="I875" i="8" s="1"/>
  <c r="H883" i="8"/>
  <c r="I883" i="8" s="1"/>
  <c r="H891" i="8"/>
  <c r="I891" i="8" s="1"/>
  <c r="H899" i="8"/>
  <c r="I899" i="8" s="1"/>
  <c r="H907" i="8"/>
  <c r="I907" i="8" s="1"/>
  <c r="H915" i="8"/>
  <c r="I915" i="8" s="1"/>
  <c r="H923" i="8"/>
  <c r="I923" i="8" s="1"/>
  <c r="H931" i="8"/>
  <c r="I931" i="8" s="1"/>
  <c r="H939" i="8"/>
  <c r="I939" i="8" s="1"/>
  <c r="H947" i="8"/>
  <c r="I947" i="8" s="1"/>
  <c r="H955" i="8"/>
  <c r="I955" i="8" s="1"/>
  <c r="H963" i="8"/>
  <c r="I963" i="8" s="1"/>
  <c r="H971" i="8"/>
  <c r="I971" i="8" s="1"/>
  <c r="H979" i="8"/>
  <c r="I979" i="8" s="1"/>
  <c r="H987" i="8"/>
  <c r="I987" i="8" s="1"/>
  <c r="H995" i="8"/>
  <c r="I995" i="8" s="1"/>
  <c r="H1003" i="8"/>
  <c r="I1003" i="8" s="1"/>
  <c r="H1011" i="8"/>
  <c r="I1011" i="8" s="1"/>
  <c r="H1019" i="8"/>
  <c r="I1019" i="8" s="1"/>
  <c r="I20" i="8"/>
  <c r="H1004" i="8"/>
  <c r="I1004" i="8" s="1"/>
  <c r="H988" i="8"/>
  <c r="I988" i="8" s="1"/>
  <c r="H972" i="8"/>
  <c r="I972" i="8" s="1"/>
  <c r="H956" i="8"/>
  <c r="I956" i="8" s="1"/>
  <c r="H940" i="8"/>
  <c r="I940" i="8" s="1"/>
  <c r="H924" i="8"/>
  <c r="I924" i="8" s="1"/>
  <c r="H908" i="8"/>
  <c r="I908" i="8" s="1"/>
  <c r="H892" i="8"/>
  <c r="I892" i="8" s="1"/>
  <c r="H876" i="8"/>
  <c r="I876" i="8" s="1"/>
  <c r="H857" i="8"/>
  <c r="I857" i="8" s="1"/>
  <c r="H836" i="8"/>
  <c r="I836" i="8" s="1"/>
  <c r="H814" i="8"/>
  <c r="I814" i="8" s="1"/>
  <c r="H793" i="8"/>
  <c r="I793" i="8" s="1"/>
  <c r="H772" i="8"/>
  <c r="I772" i="8" s="1"/>
  <c r="H750" i="8"/>
  <c r="I750" i="8" s="1"/>
  <c r="H729" i="8"/>
  <c r="I729" i="8" s="1"/>
  <c r="H708" i="8"/>
  <c r="I708" i="8" s="1"/>
  <c r="H686" i="8"/>
  <c r="I686" i="8" s="1"/>
  <c r="H665" i="8"/>
  <c r="I665" i="8" s="1"/>
  <c r="H644" i="8"/>
  <c r="I644" i="8" s="1"/>
  <c r="H622" i="8"/>
  <c r="I622" i="8" s="1"/>
  <c r="H601" i="8"/>
  <c r="I601" i="8" s="1"/>
  <c r="H580" i="8"/>
  <c r="I580" i="8" s="1"/>
  <c r="H558" i="8"/>
  <c r="I558" i="8" s="1"/>
  <c r="H537" i="8"/>
  <c r="I537" i="8" s="1"/>
  <c r="H516" i="8"/>
  <c r="I516" i="8" s="1"/>
  <c r="H494" i="8"/>
  <c r="I494" i="8" s="1"/>
  <c r="H473" i="8"/>
  <c r="I473" i="8" s="1"/>
  <c r="H452" i="8"/>
  <c r="I452" i="8" s="1"/>
  <c r="H425" i="8"/>
  <c r="I425" i="8" s="1"/>
  <c r="H397" i="8"/>
  <c r="I397" i="8" s="1"/>
  <c r="H369" i="8"/>
  <c r="I369" i="8" s="1"/>
  <c r="H334" i="8"/>
  <c r="I334" i="8" s="1"/>
  <c r="H296" i="8"/>
  <c r="I296" i="8" s="1"/>
  <c r="H259" i="8"/>
  <c r="I259" i="8" s="1"/>
  <c r="H220" i="8"/>
  <c r="I220" i="8" s="1"/>
  <c r="H183" i="8"/>
  <c r="I183" i="8" s="1"/>
  <c r="H146" i="8"/>
  <c r="I146" i="8" s="1"/>
  <c r="H106" i="8"/>
  <c r="I106" i="8" s="1"/>
  <c r="H68" i="8"/>
  <c r="I68" i="8" s="1"/>
  <c r="H1015" i="8"/>
  <c r="I1015" i="8" s="1"/>
  <c r="H999" i="8"/>
  <c r="I999" i="8" s="1"/>
  <c r="H983" i="8"/>
  <c r="I983" i="8" s="1"/>
  <c r="H967" i="8"/>
  <c r="I967" i="8" s="1"/>
  <c r="H951" i="8"/>
  <c r="H935" i="8"/>
  <c r="I935" i="8" s="1"/>
  <c r="H919" i="8"/>
  <c r="I919" i="8" s="1"/>
  <c r="H903" i="8"/>
  <c r="I903" i="8" s="1"/>
  <c r="H887" i="8"/>
  <c r="I887" i="8" s="1"/>
  <c r="H871" i="8"/>
  <c r="I871" i="8" s="1"/>
  <c r="H850" i="8"/>
  <c r="I850" i="8" s="1"/>
  <c r="H829" i="8"/>
  <c r="I829" i="8" s="1"/>
  <c r="H808" i="8"/>
  <c r="I808" i="8" s="1"/>
  <c r="H786" i="8"/>
  <c r="I786" i="8" s="1"/>
  <c r="H765" i="8"/>
  <c r="I765" i="8" s="1"/>
  <c r="H744" i="8"/>
  <c r="I744" i="8" s="1"/>
  <c r="H722" i="8"/>
  <c r="I722" i="8" s="1"/>
  <c r="H701" i="8"/>
  <c r="I701" i="8" s="1"/>
  <c r="H680" i="8"/>
  <c r="I680" i="8" s="1"/>
  <c r="H658" i="8"/>
  <c r="I658" i="8" s="1"/>
  <c r="H637" i="8"/>
  <c r="I637" i="8" s="1"/>
  <c r="H616" i="8"/>
  <c r="I616" i="8" s="1"/>
  <c r="H594" i="8"/>
  <c r="I594" i="8" s="1"/>
  <c r="H573" i="8"/>
  <c r="I573" i="8" s="1"/>
  <c r="H552" i="8"/>
  <c r="I552" i="8" s="1"/>
  <c r="H530" i="8"/>
  <c r="I530" i="8" s="1"/>
  <c r="H509" i="8"/>
  <c r="I509" i="8" s="1"/>
  <c r="H488" i="8"/>
  <c r="I488" i="8" s="1"/>
  <c r="H466" i="8"/>
  <c r="I466" i="8" s="1"/>
  <c r="H445" i="8"/>
  <c r="I445" i="8" s="1"/>
  <c r="H417" i="8"/>
  <c r="I417" i="8" s="1"/>
  <c r="H388" i="8"/>
  <c r="I388" i="8" s="1"/>
  <c r="H360" i="8"/>
  <c r="I360" i="8" s="1"/>
  <c r="H323" i="8"/>
  <c r="I323" i="8" s="1"/>
  <c r="H284" i="8"/>
  <c r="I284" i="8" s="1"/>
  <c r="H247" i="8"/>
  <c r="I247" i="8" s="1"/>
  <c r="H210" i="8"/>
  <c r="I210" i="8" s="1"/>
  <c r="H170" i="8"/>
  <c r="I170" i="8" s="1"/>
  <c r="H132" i="8"/>
  <c r="I132" i="8" s="1"/>
  <c r="H95" i="8"/>
  <c r="I95" i="8" s="1"/>
  <c r="H56" i="8"/>
  <c r="I56" i="8" s="1"/>
  <c r="H1012" i="8"/>
  <c r="I1012" i="8" s="1"/>
  <c r="H996" i="8"/>
  <c r="I996" i="8" s="1"/>
  <c r="H980" i="8"/>
  <c r="I980" i="8" s="1"/>
  <c r="H964" i="8"/>
  <c r="I964" i="8" s="1"/>
  <c r="H948" i="8"/>
  <c r="I948" i="8" s="1"/>
  <c r="H932" i="8"/>
  <c r="I932" i="8" s="1"/>
  <c r="H916" i="8"/>
  <c r="I916" i="8" s="1"/>
  <c r="H900" i="8"/>
  <c r="I900" i="8" s="1"/>
  <c r="H884" i="8"/>
  <c r="I884" i="8" s="1"/>
  <c r="H868" i="8"/>
  <c r="I868" i="8" s="1"/>
  <c r="H846" i="8"/>
  <c r="I846" i="8" s="1"/>
  <c r="H825" i="8"/>
  <c r="I825" i="8" s="1"/>
  <c r="H804" i="8"/>
  <c r="I804" i="8" s="1"/>
  <c r="H782" i="8"/>
  <c r="I782" i="8" s="1"/>
  <c r="H761" i="8"/>
  <c r="I761" i="8" s="1"/>
  <c r="H740" i="8"/>
  <c r="I740" i="8" s="1"/>
  <c r="H718" i="8"/>
  <c r="I718" i="8" s="1"/>
  <c r="H697" i="8"/>
  <c r="I697" i="8" s="1"/>
  <c r="H676" i="8"/>
  <c r="I676" i="8" s="1"/>
  <c r="H654" i="8"/>
  <c r="I654" i="8" s="1"/>
  <c r="H633" i="8"/>
  <c r="I633" i="8" s="1"/>
  <c r="H612" i="8"/>
  <c r="I612" i="8" s="1"/>
  <c r="H590" i="8"/>
  <c r="I590" i="8" s="1"/>
  <c r="H569" i="8"/>
  <c r="I569" i="8" s="1"/>
  <c r="H548" i="8"/>
  <c r="I548" i="8" s="1"/>
  <c r="H526" i="8"/>
  <c r="I526" i="8" s="1"/>
  <c r="H505" i="8"/>
  <c r="I505" i="8" s="1"/>
  <c r="H484" i="8"/>
  <c r="I484" i="8" s="1"/>
  <c r="H462" i="8"/>
  <c r="I462" i="8" s="1"/>
  <c r="H440" i="8"/>
  <c r="I440" i="8" s="1"/>
  <c r="H412" i="8"/>
  <c r="I412" i="8" s="1"/>
  <c r="H383" i="8"/>
  <c r="I383" i="8" s="1"/>
  <c r="H354" i="8"/>
  <c r="I354" i="8" s="1"/>
  <c r="H316" i="8"/>
  <c r="I316" i="8" s="1"/>
  <c r="H276" i="8"/>
  <c r="I276" i="8" s="1"/>
  <c r="H239" i="8"/>
  <c r="I239" i="8" s="1"/>
  <c r="H202" i="8"/>
  <c r="I202" i="8" s="1"/>
  <c r="H163" i="8"/>
  <c r="I163" i="8" s="1"/>
  <c r="H126" i="8"/>
  <c r="I126" i="8" s="1"/>
  <c r="H88" i="8"/>
  <c r="I88" i="8" s="1"/>
  <c r="H39" i="8"/>
  <c r="I39" i="8" s="1"/>
  <c r="H22" i="8"/>
  <c r="I22" i="8" s="1"/>
  <c r="H27" i="8"/>
  <c r="I27" i="8" s="1"/>
  <c r="H32" i="8"/>
  <c r="I32" i="8" s="1"/>
  <c r="H38" i="8"/>
  <c r="I38" i="8" s="1"/>
  <c r="H43" i="8"/>
  <c r="I43" i="8" s="1"/>
  <c r="H48" i="8"/>
  <c r="I48" i="8" s="1"/>
  <c r="H54" i="8"/>
  <c r="I54" i="8" s="1"/>
  <c r="H59" i="8"/>
  <c r="I59" i="8" s="1"/>
  <c r="H64" i="8"/>
  <c r="I64" i="8" s="1"/>
  <c r="H70" i="8"/>
  <c r="I70" i="8" s="1"/>
  <c r="H75" i="8"/>
  <c r="I75" i="8" s="1"/>
  <c r="H80" i="8"/>
  <c r="I80" i="8" s="1"/>
  <c r="H86" i="8"/>
  <c r="I86" i="8" s="1"/>
  <c r="H91" i="8"/>
  <c r="I91" i="8" s="1"/>
  <c r="H96" i="8"/>
  <c r="I96" i="8" s="1"/>
  <c r="H102" i="8"/>
  <c r="I102" i="8" s="1"/>
  <c r="H107" i="8"/>
  <c r="I107" i="8" s="1"/>
  <c r="H112" i="8"/>
  <c r="I112" i="8" s="1"/>
  <c r="H118" i="8"/>
  <c r="I118" i="8" s="1"/>
  <c r="H123" i="8"/>
  <c r="I123" i="8" s="1"/>
  <c r="H128" i="8"/>
  <c r="I128" i="8" s="1"/>
  <c r="H134" i="8"/>
  <c r="I134" i="8" s="1"/>
  <c r="H139" i="8"/>
  <c r="I139" i="8" s="1"/>
  <c r="H144" i="8"/>
  <c r="I144" i="8" s="1"/>
  <c r="H150" i="8"/>
  <c r="I150" i="8" s="1"/>
  <c r="H155" i="8"/>
  <c r="I155" i="8" s="1"/>
  <c r="H160" i="8"/>
  <c r="I160" i="8" s="1"/>
  <c r="H166" i="8"/>
  <c r="I166" i="8" s="1"/>
  <c r="H171" i="8"/>
  <c r="I171" i="8" s="1"/>
  <c r="H176" i="8"/>
  <c r="I176" i="8" s="1"/>
  <c r="H182" i="8"/>
  <c r="I182" i="8" s="1"/>
  <c r="H187" i="8"/>
  <c r="I187" i="8" s="1"/>
  <c r="H192" i="8"/>
  <c r="I192" i="8" s="1"/>
  <c r="H198" i="8"/>
  <c r="I198" i="8" s="1"/>
  <c r="H203" i="8"/>
  <c r="I203" i="8" s="1"/>
  <c r="H208" i="8"/>
  <c r="I208" i="8" s="1"/>
  <c r="H214" i="8"/>
  <c r="I214" i="8" s="1"/>
  <c r="H219" i="8"/>
  <c r="I219" i="8" s="1"/>
  <c r="H224" i="8"/>
  <c r="I224" i="8" s="1"/>
  <c r="H230" i="8"/>
  <c r="I230" i="8" s="1"/>
  <c r="H235" i="8"/>
  <c r="I235" i="8" s="1"/>
  <c r="H240" i="8"/>
  <c r="I240" i="8" s="1"/>
  <c r="H246" i="8"/>
  <c r="I246" i="8" s="1"/>
  <c r="H251" i="8"/>
  <c r="I251" i="8" s="1"/>
  <c r="H256" i="8"/>
  <c r="I256" i="8" s="1"/>
  <c r="H262" i="8"/>
  <c r="I262" i="8" s="1"/>
  <c r="H267" i="8"/>
  <c r="I267" i="8" s="1"/>
  <c r="H272" i="8"/>
  <c r="I272" i="8" s="1"/>
  <c r="H278" i="8"/>
  <c r="I278" i="8" s="1"/>
  <c r="H283" i="8"/>
  <c r="I283" i="8" s="1"/>
  <c r="H288" i="8"/>
  <c r="I288" i="8" s="1"/>
  <c r="H294" i="8"/>
  <c r="I294" i="8" s="1"/>
  <c r="H299" i="8"/>
  <c r="I299" i="8" s="1"/>
  <c r="H304" i="8"/>
  <c r="I304" i="8" s="1"/>
  <c r="H310" i="8"/>
  <c r="I310" i="8" s="1"/>
  <c r="H315" i="8"/>
  <c r="I315" i="8" s="1"/>
  <c r="H320" i="8"/>
  <c r="I320" i="8" s="1"/>
  <c r="H326" i="8"/>
  <c r="I326" i="8" s="1"/>
  <c r="H331" i="8"/>
  <c r="I331" i="8" s="1"/>
  <c r="H336" i="8"/>
  <c r="I336" i="8" s="1"/>
  <c r="H342" i="8"/>
  <c r="I342" i="8" s="1"/>
  <c r="H347" i="8"/>
  <c r="I347" i="8" s="1"/>
  <c r="H352" i="8"/>
  <c r="I352" i="8" s="1"/>
  <c r="H358" i="8"/>
  <c r="I358" i="8" s="1"/>
  <c r="H362" i="8"/>
  <c r="I362" i="8" s="1"/>
  <c r="H366" i="8"/>
  <c r="I366" i="8" s="1"/>
  <c r="H370" i="8"/>
  <c r="I370" i="8" s="1"/>
  <c r="H374" i="8"/>
  <c r="I374" i="8" s="1"/>
  <c r="H378" i="8"/>
  <c r="I378" i="8" s="1"/>
  <c r="H382" i="8"/>
  <c r="I382" i="8" s="1"/>
  <c r="H386" i="8"/>
  <c r="I386" i="8" s="1"/>
  <c r="H390" i="8"/>
  <c r="I390" i="8" s="1"/>
  <c r="H394" i="8"/>
  <c r="I394" i="8" s="1"/>
  <c r="H398" i="8"/>
  <c r="I398" i="8" s="1"/>
  <c r="H402" i="8"/>
  <c r="I402" i="8" s="1"/>
  <c r="H406" i="8"/>
  <c r="I406" i="8" s="1"/>
  <c r="H410" i="8"/>
  <c r="I410" i="8" s="1"/>
  <c r="H414" i="8"/>
  <c r="I414" i="8" s="1"/>
  <c r="H418" i="8"/>
  <c r="I418" i="8" s="1"/>
  <c r="H422" i="8"/>
  <c r="I422" i="8" s="1"/>
  <c r="H426" i="8"/>
  <c r="I426" i="8" s="1"/>
  <c r="H430" i="8"/>
  <c r="I430" i="8" s="1"/>
  <c r="H434" i="8"/>
  <c r="I434" i="8" s="1"/>
  <c r="H438" i="8"/>
  <c r="I438" i="8" s="1"/>
  <c r="H442" i="8"/>
  <c r="I442" i="8" s="1"/>
  <c r="H23" i="8"/>
  <c r="I23" i="8" s="1"/>
  <c r="H30" i="8"/>
  <c r="I30" i="8" s="1"/>
  <c r="H36" i="8"/>
  <c r="I36" i="8" s="1"/>
  <c r="H44" i="8"/>
  <c r="I44" i="8" s="1"/>
  <c r="H51" i="8"/>
  <c r="I51" i="8" s="1"/>
  <c r="H58" i="8"/>
  <c r="I58" i="8" s="1"/>
  <c r="H66" i="8"/>
  <c r="I66" i="8" s="1"/>
  <c r="H72" i="8"/>
  <c r="I72" i="8" s="1"/>
  <c r="H79" i="8"/>
  <c r="I79" i="8" s="1"/>
  <c r="H87" i="8"/>
  <c r="I87" i="8" s="1"/>
  <c r="H94" i="8"/>
  <c r="I94" i="8" s="1"/>
  <c r="H100" i="8"/>
  <c r="I100" i="8" s="1"/>
  <c r="H108" i="8"/>
  <c r="I108" i="8" s="1"/>
  <c r="H115" i="8"/>
  <c r="I115" i="8" s="1"/>
  <c r="H122" i="8"/>
  <c r="I122" i="8" s="1"/>
  <c r="H130" i="8"/>
  <c r="I130" i="8" s="1"/>
  <c r="H136" i="8"/>
  <c r="I136" i="8" s="1"/>
  <c r="H143" i="8"/>
  <c r="I143" i="8" s="1"/>
  <c r="H151" i="8"/>
  <c r="I151" i="8" s="1"/>
  <c r="H158" i="8"/>
  <c r="I158" i="8" s="1"/>
  <c r="H164" i="8"/>
  <c r="I164" i="8" s="1"/>
  <c r="H172" i="8"/>
  <c r="I172" i="8" s="1"/>
  <c r="H179" i="8"/>
  <c r="I179" i="8" s="1"/>
  <c r="H186" i="8"/>
  <c r="I186" i="8" s="1"/>
  <c r="H194" i="8"/>
  <c r="I194" i="8" s="1"/>
  <c r="H200" i="8"/>
  <c r="I200" i="8" s="1"/>
  <c r="H207" i="8"/>
  <c r="I207" i="8" s="1"/>
  <c r="H215" i="8"/>
  <c r="I215" i="8" s="1"/>
  <c r="H222" i="8"/>
  <c r="I222" i="8" s="1"/>
  <c r="H228" i="8"/>
  <c r="I228" i="8" s="1"/>
  <c r="H236" i="8"/>
  <c r="I236" i="8" s="1"/>
  <c r="H243" i="8"/>
  <c r="I243" i="8" s="1"/>
  <c r="H250" i="8"/>
  <c r="I250" i="8" s="1"/>
  <c r="H258" i="8"/>
  <c r="I258" i="8" s="1"/>
  <c r="H264" i="8"/>
  <c r="I264" i="8" s="1"/>
  <c r="H271" i="8"/>
  <c r="I271" i="8" s="1"/>
  <c r="H279" i="8"/>
  <c r="I279" i="8" s="1"/>
  <c r="H286" i="8"/>
  <c r="I286" i="8" s="1"/>
  <c r="H292" i="8"/>
  <c r="I292" i="8" s="1"/>
  <c r="H300" i="8"/>
  <c r="I300" i="8" s="1"/>
  <c r="H307" i="8"/>
  <c r="I307" i="8" s="1"/>
  <c r="H314" i="8"/>
  <c r="I314" i="8" s="1"/>
  <c r="H322" i="8"/>
  <c r="I322" i="8" s="1"/>
  <c r="H328" i="8"/>
  <c r="I328" i="8" s="1"/>
  <c r="H335" i="8"/>
  <c r="I335" i="8" s="1"/>
  <c r="H343" i="8"/>
  <c r="I343" i="8" s="1"/>
  <c r="H350" i="8"/>
  <c r="I350" i="8" s="1"/>
  <c r="H356" i="8"/>
  <c r="I356" i="8" s="1"/>
  <c r="H363" i="8"/>
  <c r="I363" i="8" s="1"/>
  <c r="H368" i="8"/>
  <c r="I368" i="8" s="1"/>
  <c r="H373" i="8"/>
  <c r="I373" i="8" s="1"/>
  <c r="H379" i="8"/>
  <c r="I379" i="8" s="1"/>
  <c r="H384" i="8"/>
  <c r="I384" i="8" s="1"/>
  <c r="H389" i="8"/>
  <c r="I389" i="8" s="1"/>
  <c r="H395" i="8"/>
  <c r="I395" i="8" s="1"/>
  <c r="H400" i="8"/>
  <c r="I400" i="8" s="1"/>
  <c r="H405" i="8"/>
  <c r="I405" i="8" s="1"/>
  <c r="H411" i="8"/>
  <c r="I411" i="8" s="1"/>
  <c r="H416" i="8"/>
  <c r="I416" i="8" s="1"/>
  <c r="H421" i="8"/>
  <c r="I421" i="8" s="1"/>
  <c r="H427" i="8"/>
  <c r="I427" i="8" s="1"/>
  <c r="H432" i="8"/>
  <c r="I432" i="8" s="1"/>
  <c r="H437" i="8"/>
  <c r="I437" i="8" s="1"/>
  <c r="H443" i="8"/>
  <c r="I443" i="8" s="1"/>
  <c r="H447" i="8"/>
  <c r="I447" i="8" s="1"/>
  <c r="H451" i="8"/>
  <c r="I451" i="8" s="1"/>
  <c r="H455" i="8"/>
  <c r="I455" i="8" s="1"/>
  <c r="H459" i="8"/>
  <c r="I459" i="8" s="1"/>
  <c r="H463" i="8"/>
  <c r="I463" i="8" s="1"/>
  <c r="H467" i="8"/>
  <c r="I467" i="8" s="1"/>
  <c r="H471" i="8"/>
  <c r="I471" i="8" s="1"/>
  <c r="H475" i="8"/>
  <c r="I475" i="8" s="1"/>
  <c r="H479" i="8"/>
  <c r="I479" i="8" s="1"/>
  <c r="H483" i="8"/>
  <c r="I483" i="8" s="1"/>
  <c r="H487" i="8"/>
  <c r="I487" i="8" s="1"/>
  <c r="H491" i="8"/>
  <c r="I491" i="8" s="1"/>
  <c r="H495" i="8"/>
  <c r="I495" i="8" s="1"/>
  <c r="H499" i="8"/>
  <c r="I499" i="8" s="1"/>
  <c r="H503" i="8"/>
  <c r="I503" i="8" s="1"/>
  <c r="H507" i="8"/>
  <c r="I507" i="8" s="1"/>
  <c r="H511" i="8"/>
  <c r="I511" i="8" s="1"/>
  <c r="H515" i="8"/>
  <c r="I515" i="8" s="1"/>
  <c r="H519" i="8"/>
  <c r="I519" i="8" s="1"/>
  <c r="H523" i="8"/>
  <c r="I523" i="8" s="1"/>
  <c r="H527" i="8"/>
  <c r="I527" i="8" s="1"/>
  <c r="H531" i="8"/>
  <c r="I531" i="8" s="1"/>
  <c r="H535" i="8"/>
  <c r="I535" i="8" s="1"/>
  <c r="H539" i="8"/>
  <c r="I539" i="8" s="1"/>
  <c r="H543" i="8"/>
  <c r="I543" i="8" s="1"/>
  <c r="H547" i="8"/>
  <c r="I547" i="8" s="1"/>
  <c r="H551" i="8"/>
  <c r="I551" i="8" s="1"/>
  <c r="H555" i="8"/>
  <c r="I555" i="8" s="1"/>
  <c r="H559" i="8"/>
  <c r="I559" i="8" s="1"/>
  <c r="H563" i="8"/>
  <c r="I563" i="8" s="1"/>
  <c r="H567" i="8"/>
  <c r="I567" i="8" s="1"/>
  <c r="H571" i="8"/>
  <c r="I571" i="8" s="1"/>
  <c r="H575" i="8"/>
  <c r="I575" i="8" s="1"/>
  <c r="H579" i="8"/>
  <c r="I579" i="8" s="1"/>
  <c r="H583" i="8"/>
  <c r="I583" i="8" s="1"/>
  <c r="H587" i="8"/>
  <c r="I587" i="8" s="1"/>
  <c r="H591" i="8"/>
  <c r="I591" i="8" s="1"/>
  <c r="H595" i="8"/>
  <c r="I595" i="8" s="1"/>
  <c r="H599" i="8"/>
  <c r="I599" i="8" s="1"/>
  <c r="H603" i="8"/>
  <c r="I603" i="8" s="1"/>
  <c r="H607" i="8"/>
  <c r="I607" i="8" s="1"/>
  <c r="H611" i="8"/>
  <c r="I611" i="8" s="1"/>
  <c r="H615" i="8"/>
  <c r="I615" i="8" s="1"/>
  <c r="H619" i="8"/>
  <c r="I619" i="8" s="1"/>
  <c r="H623" i="8"/>
  <c r="I623" i="8" s="1"/>
  <c r="H627" i="8"/>
  <c r="I627" i="8" s="1"/>
  <c r="H631" i="8"/>
  <c r="I631" i="8" s="1"/>
  <c r="H635" i="8"/>
  <c r="I635" i="8" s="1"/>
  <c r="H639" i="8"/>
  <c r="I639" i="8" s="1"/>
  <c r="H643" i="8"/>
  <c r="I643" i="8" s="1"/>
  <c r="H647" i="8"/>
  <c r="I647" i="8" s="1"/>
  <c r="H651" i="8"/>
  <c r="I651" i="8" s="1"/>
  <c r="H655" i="8"/>
  <c r="I655" i="8" s="1"/>
  <c r="H659" i="8"/>
  <c r="I659" i="8" s="1"/>
  <c r="H663" i="8"/>
  <c r="I663" i="8" s="1"/>
  <c r="H667" i="8"/>
  <c r="I667" i="8" s="1"/>
  <c r="H671" i="8"/>
  <c r="I671" i="8" s="1"/>
  <c r="H675" i="8"/>
  <c r="I675" i="8" s="1"/>
  <c r="H679" i="8"/>
  <c r="I679" i="8" s="1"/>
  <c r="H683" i="8"/>
  <c r="I683" i="8" s="1"/>
  <c r="H687" i="8"/>
  <c r="I687" i="8" s="1"/>
  <c r="H691" i="8"/>
  <c r="I691" i="8" s="1"/>
  <c r="H695" i="8"/>
  <c r="I695" i="8" s="1"/>
  <c r="H699" i="8"/>
  <c r="I699" i="8" s="1"/>
  <c r="H703" i="8"/>
  <c r="I703" i="8" s="1"/>
  <c r="H707" i="8"/>
  <c r="I707" i="8" s="1"/>
  <c r="H711" i="8"/>
  <c r="I711" i="8" s="1"/>
  <c r="H715" i="8"/>
  <c r="I715" i="8" s="1"/>
  <c r="H719" i="8"/>
  <c r="I719" i="8" s="1"/>
  <c r="H723" i="8"/>
  <c r="I723" i="8" s="1"/>
  <c r="H727" i="8"/>
  <c r="I727" i="8" s="1"/>
  <c r="H731" i="8"/>
  <c r="I731" i="8" s="1"/>
  <c r="H735" i="8"/>
  <c r="I735" i="8" s="1"/>
  <c r="H739" i="8"/>
  <c r="I739" i="8" s="1"/>
  <c r="H743" i="8"/>
  <c r="I743" i="8" s="1"/>
  <c r="H747" i="8"/>
  <c r="I747" i="8" s="1"/>
  <c r="H751" i="8"/>
  <c r="I751" i="8" s="1"/>
  <c r="H755" i="8"/>
  <c r="I755" i="8" s="1"/>
  <c r="H759" i="8"/>
  <c r="I759" i="8" s="1"/>
  <c r="H763" i="8"/>
  <c r="I763" i="8" s="1"/>
  <c r="H767" i="8"/>
  <c r="I767" i="8" s="1"/>
  <c r="H771" i="8"/>
  <c r="I771" i="8" s="1"/>
  <c r="H775" i="8"/>
  <c r="I775" i="8" s="1"/>
  <c r="H779" i="8"/>
  <c r="I779" i="8" s="1"/>
  <c r="H783" i="8"/>
  <c r="I783" i="8" s="1"/>
  <c r="H787" i="8"/>
  <c r="I787" i="8" s="1"/>
  <c r="H791" i="8"/>
  <c r="I791" i="8" s="1"/>
  <c r="H795" i="8"/>
  <c r="I795" i="8" s="1"/>
  <c r="H799" i="8"/>
  <c r="I799" i="8" s="1"/>
  <c r="H803" i="8"/>
  <c r="I803" i="8" s="1"/>
  <c r="H807" i="8"/>
  <c r="I807" i="8" s="1"/>
  <c r="H811" i="8"/>
  <c r="I811" i="8" s="1"/>
  <c r="H815" i="8"/>
  <c r="I815" i="8" s="1"/>
  <c r="H819" i="8"/>
  <c r="I819" i="8" s="1"/>
  <c r="H823" i="8"/>
  <c r="I823" i="8" s="1"/>
  <c r="H827" i="8"/>
  <c r="I827" i="8" s="1"/>
  <c r="H831" i="8"/>
  <c r="I831" i="8" s="1"/>
  <c r="H835" i="8"/>
  <c r="I835" i="8" s="1"/>
  <c r="H839" i="8"/>
  <c r="I839" i="8" s="1"/>
  <c r="H843" i="8"/>
  <c r="I843" i="8" s="1"/>
  <c r="H847" i="8"/>
  <c r="I847" i="8" s="1"/>
  <c r="H851" i="8"/>
  <c r="I851" i="8" s="1"/>
  <c r="H855" i="8"/>
  <c r="I855" i="8" s="1"/>
  <c r="H859" i="8"/>
  <c r="I859" i="8" s="1"/>
  <c r="H863" i="8"/>
  <c r="I863" i="8" s="1"/>
  <c r="H867" i="8"/>
  <c r="I867" i="8" s="1"/>
  <c r="H1018" i="8"/>
  <c r="I1018" i="8" s="1"/>
  <c r="H1014" i="8"/>
  <c r="I1014" i="8" s="1"/>
  <c r="H1010" i="8"/>
  <c r="I1010" i="8" s="1"/>
  <c r="H1006" i="8"/>
  <c r="I1006" i="8" s="1"/>
  <c r="H1002" i="8"/>
  <c r="I1002" i="8" s="1"/>
  <c r="H998" i="8"/>
  <c r="I998" i="8" s="1"/>
  <c r="H994" i="8"/>
  <c r="I994" i="8" s="1"/>
  <c r="H990" i="8"/>
  <c r="I990" i="8" s="1"/>
  <c r="H986" i="8"/>
  <c r="I986" i="8" s="1"/>
  <c r="H982" i="8"/>
  <c r="I982" i="8" s="1"/>
  <c r="H978" i="8"/>
  <c r="I978" i="8" s="1"/>
  <c r="H974" i="8"/>
  <c r="I974" i="8" s="1"/>
  <c r="H970" i="8"/>
  <c r="I970" i="8" s="1"/>
  <c r="H966" i="8"/>
  <c r="I966" i="8" s="1"/>
  <c r="H962" i="8"/>
  <c r="I962" i="8" s="1"/>
  <c r="H958" i="8"/>
  <c r="I958" i="8" s="1"/>
  <c r="H954" i="8"/>
  <c r="I954" i="8" s="1"/>
  <c r="H950" i="8"/>
  <c r="I950" i="8" s="1"/>
  <c r="H946" i="8"/>
  <c r="I946" i="8" s="1"/>
  <c r="H942" i="8"/>
  <c r="I942" i="8" s="1"/>
  <c r="H938" i="8"/>
  <c r="I938" i="8" s="1"/>
  <c r="H934" i="8"/>
  <c r="I934" i="8" s="1"/>
  <c r="H930" i="8"/>
  <c r="I930" i="8" s="1"/>
  <c r="H926" i="8"/>
  <c r="I926" i="8" s="1"/>
  <c r="H922" i="8"/>
  <c r="I922" i="8" s="1"/>
  <c r="H918" i="8"/>
  <c r="I918" i="8" s="1"/>
  <c r="H914" i="8"/>
  <c r="I914" i="8" s="1"/>
  <c r="H910" i="8"/>
  <c r="I910" i="8" s="1"/>
  <c r="H906" i="8"/>
  <c r="I906" i="8" s="1"/>
  <c r="H902" i="8"/>
  <c r="I902" i="8" s="1"/>
  <c r="H898" i="8"/>
  <c r="I898" i="8" s="1"/>
  <c r="H894" i="8"/>
  <c r="I894" i="8" s="1"/>
  <c r="H890" i="8"/>
  <c r="I890" i="8" s="1"/>
  <c r="H886" i="8"/>
  <c r="I886" i="8" s="1"/>
  <c r="H882" i="8"/>
  <c r="I882" i="8" s="1"/>
  <c r="H878" i="8"/>
  <c r="I878" i="8" s="1"/>
  <c r="H874" i="8"/>
  <c r="I874" i="8" s="1"/>
  <c r="H870" i="8"/>
  <c r="I870" i="8" s="1"/>
  <c r="H865" i="8"/>
  <c r="I865" i="8" s="1"/>
  <c r="H860" i="8"/>
  <c r="I860" i="8" s="1"/>
  <c r="H854" i="8"/>
  <c r="I854" i="8" s="1"/>
  <c r="H849" i="8"/>
  <c r="I849" i="8" s="1"/>
  <c r="H844" i="8"/>
  <c r="I844" i="8" s="1"/>
  <c r="H838" i="8"/>
  <c r="I838" i="8" s="1"/>
  <c r="H833" i="8"/>
  <c r="I833" i="8" s="1"/>
  <c r="H828" i="8"/>
  <c r="I828" i="8" s="1"/>
  <c r="H822" i="8"/>
  <c r="I822" i="8" s="1"/>
  <c r="H817" i="8"/>
  <c r="I817" i="8" s="1"/>
  <c r="H812" i="8"/>
  <c r="I812" i="8" s="1"/>
  <c r="H806" i="8"/>
  <c r="I806" i="8" s="1"/>
  <c r="H801" i="8"/>
  <c r="I801" i="8" s="1"/>
  <c r="H796" i="8"/>
  <c r="I796" i="8" s="1"/>
  <c r="H790" i="8"/>
  <c r="I790" i="8" s="1"/>
  <c r="H785" i="8"/>
  <c r="I785" i="8" s="1"/>
  <c r="H780" i="8"/>
  <c r="I780" i="8" s="1"/>
  <c r="H774" i="8"/>
  <c r="I774" i="8" s="1"/>
  <c r="H769" i="8"/>
  <c r="I769" i="8" s="1"/>
  <c r="H764" i="8"/>
  <c r="I764" i="8" s="1"/>
  <c r="H758" i="8"/>
  <c r="I758" i="8" s="1"/>
  <c r="H753" i="8"/>
  <c r="I753" i="8" s="1"/>
  <c r="H748" i="8"/>
  <c r="I748" i="8" s="1"/>
  <c r="H742" i="8"/>
  <c r="I742" i="8" s="1"/>
  <c r="H737" i="8"/>
  <c r="I737" i="8" s="1"/>
  <c r="H732" i="8"/>
  <c r="I732" i="8" s="1"/>
  <c r="H726" i="8"/>
  <c r="I726" i="8" s="1"/>
  <c r="H721" i="8"/>
  <c r="I721" i="8" s="1"/>
  <c r="H716" i="8"/>
  <c r="I716" i="8" s="1"/>
  <c r="H710" i="8"/>
  <c r="I710" i="8" s="1"/>
  <c r="H705" i="8"/>
  <c r="I705" i="8" s="1"/>
  <c r="H700" i="8"/>
  <c r="I700" i="8" s="1"/>
  <c r="H694" i="8"/>
  <c r="I694" i="8" s="1"/>
  <c r="H689" i="8"/>
  <c r="I689" i="8" s="1"/>
  <c r="H684" i="8"/>
  <c r="I684" i="8" s="1"/>
  <c r="H678" i="8"/>
  <c r="I678" i="8" s="1"/>
  <c r="H673" i="8"/>
  <c r="I673" i="8" s="1"/>
  <c r="H668" i="8"/>
  <c r="I668" i="8" s="1"/>
  <c r="H662" i="8"/>
  <c r="I662" i="8" s="1"/>
  <c r="H657" i="8"/>
  <c r="I657" i="8" s="1"/>
  <c r="H652" i="8"/>
  <c r="I652" i="8" s="1"/>
  <c r="H646" i="8"/>
  <c r="I646" i="8" s="1"/>
  <c r="H641" i="8"/>
  <c r="I641" i="8" s="1"/>
  <c r="H636" i="8"/>
  <c r="I636" i="8" s="1"/>
  <c r="H630" i="8"/>
  <c r="I630" i="8" s="1"/>
  <c r="H625" i="8"/>
  <c r="I625" i="8" s="1"/>
  <c r="H620" i="8"/>
  <c r="I620" i="8" s="1"/>
  <c r="H614" i="8"/>
  <c r="I614" i="8" s="1"/>
  <c r="H609" i="8"/>
  <c r="I609" i="8" s="1"/>
  <c r="H604" i="8"/>
  <c r="I604" i="8" s="1"/>
  <c r="H598" i="8"/>
  <c r="I598" i="8" s="1"/>
  <c r="H593" i="8"/>
  <c r="I593" i="8" s="1"/>
  <c r="H588" i="8"/>
  <c r="I588" i="8" s="1"/>
  <c r="H582" i="8"/>
  <c r="I582" i="8" s="1"/>
  <c r="H577" i="8"/>
  <c r="I577" i="8" s="1"/>
  <c r="H572" i="8"/>
  <c r="I572" i="8" s="1"/>
  <c r="H566" i="8"/>
  <c r="I566" i="8" s="1"/>
  <c r="H561" i="8"/>
  <c r="I561" i="8" s="1"/>
  <c r="H556" i="8"/>
  <c r="I556" i="8" s="1"/>
  <c r="H550" i="8"/>
  <c r="I550" i="8" s="1"/>
  <c r="H545" i="8"/>
  <c r="I545" i="8" s="1"/>
  <c r="H540" i="8"/>
  <c r="I540" i="8" s="1"/>
  <c r="H534" i="8"/>
  <c r="I534" i="8" s="1"/>
  <c r="H529" i="8"/>
  <c r="I529" i="8" s="1"/>
  <c r="H524" i="8"/>
  <c r="I524" i="8" s="1"/>
  <c r="H518" i="8"/>
  <c r="I518" i="8" s="1"/>
  <c r="H513" i="8"/>
  <c r="I513" i="8" s="1"/>
  <c r="H508" i="8"/>
  <c r="I508" i="8" s="1"/>
  <c r="H502" i="8"/>
  <c r="I502" i="8" s="1"/>
  <c r="H497" i="8"/>
  <c r="I497" i="8" s="1"/>
  <c r="H492" i="8"/>
  <c r="I492" i="8" s="1"/>
  <c r="H486" i="8"/>
  <c r="I486" i="8" s="1"/>
  <c r="H481" i="8"/>
  <c r="I481" i="8" s="1"/>
  <c r="H476" i="8"/>
  <c r="I476" i="8" s="1"/>
  <c r="H470" i="8"/>
  <c r="I470" i="8" s="1"/>
  <c r="H465" i="8"/>
  <c r="I465" i="8" s="1"/>
  <c r="H460" i="8"/>
  <c r="I460" i="8" s="1"/>
  <c r="H454" i="8"/>
  <c r="I454" i="8" s="1"/>
  <c r="H449" i="8"/>
  <c r="I449" i="8" s="1"/>
  <c r="H444" i="8"/>
  <c r="I444" i="8" s="1"/>
  <c r="H436" i="8"/>
  <c r="I436" i="8" s="1"/>
  <c r="H429" i="8"/>
  <c r="I429" i="8" s="1"/>
  <c r="H423" i="8"/>
  <c r="I423" i="8" s="1"/>
  <c r="H415" i="8"/>
  <c r="I415" i="8" s="1"/>
  <c r="H408" i="8"/>
  <c r="I408" i="8" s="1"/>
  <c r="H401" i="8"/>
  <c r="I401" i="8" s="1"/>
  <c r="H393" i="8"/>
  <c r="I393" i="8" s="1"/>
  <c r="H387" i="8"/>
  <c r="I387" i="8" s="1"/>
  <c r="H380" i="8"/>
  <c r="I380" i="8" s="1"/>
  <c r="H372" i="8"/>
  <c r="I372" i="8" s="1"/>
  <c r="H365" i="8"/>
  <c r="I365" i="8" s="1"/>
  <c r="H359" i="8"/>
  <c r="I359" i="8" s="1"/>
  <c r="H348" i="8"/>
  <c r="I348" i="8" s="1"/>
  <c r="H339" i="8"/>
  <c r="I339" i="8" s="1"/>
  <c r="H330" i="8"/>
  <c r="I330" i="8" s="1"/>
  <c r="H319" i="8"/>
  <c r="I319" i="8" s="1"/>
  <c r="H311" i="8"/>
  <c r="I311" i="8" s="1"/>
  <c r="H302" i="8"/>
  <c r="I302" i="8" s="1"/>
  <c r="H291" i="8"/>
  <c r="I291" i="8" s="1"/>
  <c r="H282" i="8"/>
  <c r="I282" i="8" s="1"/>
  <c r="H274" i="8"/>
  <c r="I274" i="8" s="1"/>
  <c r="H263" i="8"/>
  <c r="I263" i="8" s="1"/>
  <c r="H254" i="8"/>
  <c r="I254" i="8" s="1"/>
  <c r="H244" i="8"/>
  <c r="I244" i="8" s="1"/>
  <c r="H234" i="8"/>
  <c r="I234" i="8" s="1"/>
  <c r="H226" i="8"/>
  <c r="I226" i="8" s="1"/>
  <c r="H216" i="8"/>
  <c r="I216" i="8" s="1"/>
  <c r="H206" i="8"/>
  <c r="I206" i="8" s="1"/>
  <c r="H196" i="8"/>
  <c r="I196" i="8" s="1"/>
  <c r="H188" i="8"/>
  <c r="I188" i="8" s="1"/>
  <c r="H178" i="8"/>
  <c r="I178" i="8" s="1"/>
  <c r="H168" i="8"/>
  <c r="I168" i="8" s="1"/>
  <c r="H159" i="8"/>
  <c r="I159" i="8" s="1"/>
  <c r="H148" i="8"/>
  <c r="I148" i="8" s="1"/>
  <c r="H140" i="8"/>
  <c r="I140" i="8" s="1"/>
  <c r="H131" i="8"/>
  <c r="I131" i="8" s="1"/>
  <c r="H120" i="8"/>
  <c r="I120" i="8" s="1"/>
  <c r="H111" i="8"/>
  <c r="I111" i="8" s="1"/>
  <c r="H103" i="8"/>
  <c r="I103" i="8" s="1"/>
  <c r="H92" i="8"/>
  <c r="I92" i="8" s="1"/>
  <c r="H83" i="8"/>
  <c r="I83" i="8" s="1"/>
  <c r="H74" i="8"/>
  <c r="I74" i="8" s="1"/>
  <c r="H63" i="8"/>
  <c r="I63" i="8" s="1"/>
  <c r="H55" i="8"/>
  <c r="I55" i="8" s="1"/>
  <c r="H46" i="8"/>
  <c r="I46" i="8" s="1"/>
  <c r="H35" i="8"/>
  <c r="I35" i="8" s="1"/>
  <c r="H26" i="8"/>
  <c r="I26" i="8" s="1"/>
  <c r="H1017" i="8"/>
  <c r="I1017" i="8" s="1"/>
  <c r="H1013" i="8"/>
  <c r="I1013" i="8" s="1"/>
  <c r="H1009" i="8"/>
  <c r="I1009" i="8" s="1"/>
  <c r="H1005" i="8"/>
  <c r="I1005" i="8" s="1"/>
  <c r="H1001" i="8"/>
  <c r="I1001" i="8" s="1"/>
  <c r="H997" i="8"/>
  <c r="I997" i="8" s="1"/>
  <c r="H993" i="8"/>
  <c r="I993" i="8" s="1"/>
  <c r="H989" i="8"/>
  <c r="I989" i="8" s="1"/>
  <c r="H985" i="8"/>
  <c r="I985" i="8" s="1"/>
  <c r="H981" i="8"/>
  <c r="I981" i="8" s="1"/>
  <c r="H977" i="8"/>
  <c r="I977" i="8" s="1"/>
  <c r="H973" i="8"/>
  <c r="I973" i="8" s="1"/>
  <c r="H969" i="8"/>
  <c r="I969" i="8" s="1"/>
  <c r="H965" i="8"/>
  <c r="I965" i="8" s="1"/>
  <c r="H961" i="8"/>
  <c r="I961" i="8" s="1"/>
  <c r="H957" i="8"/>
  <c r="I957" i="8" s="1"/>
  <c r="H953" i="8"/>
  <c r="I953" i="8" s="1"/>
  <c r="H949" i="8"/>
  <c r="I949" i="8" s="1"/>
  <c r="H945" i="8"/>
  <c r="I945" i="8" s="1"/>
  <c r="H941" i="8"/>
  <c r="I941" i="8" s="1"/>
  <c r="H937" i="8"/>
  <c r="I937" i="8" s="1"/>
  <c r="H933" i="8"/>
  <c r="I933" i="8" s="1"/>
  <c r="H929" i="8"/>
  <c r="I929" i="8" s="1"/>
  <c r="H925" i="8"/>
  <c r="I925" i="8" s="1"/>
  <c r="H921" i="8"/>
  <c r="I921" i="8" s="1"/>
  <c r="H917" i="8"/>
  <c r="I917" i="8" s="1"/>
  <c r="H913" i="8"/>
  <c r="I913" i="8" s="1"/>
  <c r="H909" i="8"/>
  <c r="I909" i="8" s="1"/>
  <c r="H905" i="8"/>
  <c r="I905" i="8" s="1"/>
  <c r="H901" i="8"/>
  <c r="I901" i="8" s="1"/>
  <c r="H897" i="8"/>
  <c r="I897" i="8" s="1"/>
  <c r="H893" i="8"/>
  <c r="I893" i="8" s="1"/>
  <c r="H889" i="8"/>
  <c r="I889" i="8" s="1"/>
  <c r="H885" i="8"/>
  <c r="I885" i="8" s="1"/>
  <c r="H881" i="8"/>
  <c r="I881" i="8" s="1"/>
  <c r="H877" i="8"/>
  <c r="I877" i="8" s="1"/>
  <c r="H873" i="8"/>
  <c r="I873" i="8" s="1"/>
  <c r="H869" i="8"/>
  <c r="I869" i="8" s="1"/>
  <c r="H864" i="8"/>
  <c r="I864" i="8" s="1"/>
  <c r="H858" i="8"/>
  <c r="I858" i="8" s="1"/>
  <c r="H853" i="8"/>
  <c r="I853" i="8" s="1"/>
  <c r="H848" i="8"/>
  <c r="I848" i="8" s="1"/>
  <c r="H842" i="8"/>
  <c r="I842" i="8" s="1"/>
  <c r="H837" i="8"/>
  <c r="I837" i="8" s="1"/>
  <c r="H832" i="8"/>
  <c r="I832" i="8" s="1"/>
  <c r="H826" i="8"/>
  <c r="I826" i="8" s="1"/>
  <c r="H821" i="8"/>
  <c r="I821" i="8" s="1"/>
  <c r="H816" i="8"/>
  <c r="I816" i="8" s="1"/>
  <c r="H810" i="8"/>
  <c r="I810" i="8" s="1"/>
  <c r="H805" i="8"/>
  <c r="I805" i="8" s="1"/>
  <c r="H800" i="8"/>
  <c r="I800" i="8" s="1"/>
  <c r="H794" i="8"/>
  <c r="I794" i="8" s="1"/>
  <c r="H789" i="8"/>
  <c r="I789" i="8" s="1"/>
  <c r="H784" i="8"/>
  <c r="I784" i="8" s="1"/>
  <c r="H778" i="8"/>
  <c r="I778" i="8" s="1"/>
  <c r="H773" i="8"/>
  <c r="I773" i="8" s="1"/>
  <c r="H768" i="8"/>
  <c r="I768" i="8" s="1"/>
  <c r="H762" i="8"/>
  <c r="I762" i="8" s="1"/>
  <c r="H757" i="8"/>
  <c r="I757" i="8" s="1"/>
  <c r="H752" i="8"/>
  <c r="I752" i="8" s="1"/>
  <c r="H746" i="8"/>
  <c r="I746" i="8" s="1"/>
  <c r="H741" i="8"/>
  <c r="I741" i="8" s="1"/>
  <c r="H736" i="8"/>
  <c r="I736" i="8" s="1"/>
  <c r="H730" i="8"/>
  <c r="I730" i="8" s="1"/>
  <c r="H725" i="8"/>
  <c r="I725" i="8" s="1"/>
  <c r="H720" i="8"/>
  <c r="I720" i="8" s="1"/>
  <c r="H714" i="8"/>
  <c r="I714" i="8" s="1"/>
  <c r="H709" i="8"/>
  <c r="I709" i="8" s="1"/>
  <c r="H704" i="8"/>
  <c r="I704" i="8" s="1"/>
  <c r="H698" i="8"/>
  <c r="I698" i="8" s="1"/>
  <c r="H693" i="8"/>
  <c r="I693" i="8" s="1"/>
  <c r="H688" i="8"/>
  <c r="I688" i="8" s="1"/>
  <c r="H682" i="8"/>
  <c r="I682" i="8" s="1"/>
  <c r="H677" i="8"/>
  <c r="I677" i="8" s="1"/>
  <c r="H672" i="8"/>
  <c r="I672" i="8" s="1"/>
  <c r="H666" i="8"/>
  <c r="I666" i="8" s="1"/>
  <c r="H661" i="8"/>
  <c r="I661" i="8" s="1"/>
  <c r="H656" i="8"/>
  <c r="I656" i="8" s="1"/>
  <c r="H650" i="8"/>
  <c r="I650" i="8" s="1"/>
  <c r="H645" i="8"/>
  <c r="I645" i="8" s="1"/>
  <c r="H640" i="8"/>
  <c r="I640" i="8" s="1"/>
  <c r="H634" i="8"/>
  <c r="I634" i="8" s="1"/>
  <c r="H629" i="8"/>
  <c r="I629" i="8" s="1"/>
  <c r="H624" i="8"/>
  <c r="I624" i="8" s="1"/>
  <c r="H618" i="8"/>
  <c r="I618" i="8" s="1"/>
  <c r="H613" i="8"/>
  <c r="I613" i="8" s="1"/>
  <c r="H608" i="8"/>
  <c r="I608" i="8" s="1"/>
  <c r="H602" i="8"/>
  <c r="I602" i="8" s="1"/>
  <c r="H597" i="8"/>
  <c r="I597" i="8" s="1"/>
  <c r="H592" i="8"/>
  <c r="I592" i="8" s="1"/>
  <c r="H586" i="8"/>
  <c r="I586" i="8" s="1"/>
  <c r="H581" i="8"/>
  <c r="I581" i="8" s="1"/>
  <c r="H576" i="8"/>
  <c r="I576" i="8" s="1"/>
  <c r="H570" i="8"/>
  <c r="I570" i="8" s="1"/>
  <c r="H565" i="8"/>
  <c r="I565" i="8" s="1"/>
  <c r="H560" i="8"/>
  <c r="I560" i="8" s="1"/>
  <c r="H554" i="8"/>
  <c r="I554" i="8" s="1"/>
  <c r="H549" i="8"/>
  <c r="I549" i="8" s="1"/>
  <c r="H544" i="8"/>
  <c r="I544" i="8" s="1"/>
  <c r="H538" i="8"/>
  <c r="I538" i="8" s="1"/>
  <c r="H533" i="8"/>
  <c r="I533" i="8" s="1"/>
  <c r="H528" i="8"/>
  <c r="I528" i="8" s="1"/>
  <c r="H522" i="8"/>
  <c r="I522" i="8" s="1"/>
  <c r="H517" i="8"/>
  <c r="I517" i="8" s="1"/>
  <c r="H512" i="8"/>
  <c r="I512" i="8" s="1"/>
  <c r="H506" i="8"/>
  <c r="I506" i="8" s="1"/>
  <c r="H501" i="8"/>
  <c r="I501" i="8" s="1"/>
  <c r="H496" i="8"/>
  <c r="I496" i="8" s="1"/>
  <c r="H490" i="8"/>
  <c r="I490" i="8" s="1"/>
  <c r="H485" i="8"/>
  <c r="I485" i="8" s="1"/>
  <c r="H480" i="8"/>
  <c r="I480" i="8" s="1"/>
  <c r="H474" i="8"/>
  <c r="I474" i="8" s="1"/>
  <c r="H469" i="8"/>
  <c r="I469" i="8" s="1"/>
  <c r="H464" i="8"/>
  <c r="I464" i="8" s="1"/>
  <c r="H458" i="8"/>
  <c r="I458" i="8" s="1"/>
  <c r="H453" i="8"/>
  <c r="I453" i="8" s="1"/>
  <c r="H448" i="8"/>
  <c r="I448" i="8" s="1"/>
  <c r="H441" i="8"/>
  <c r="I441" i="8" s="1"/>
  <c r="H435" i="8"/>
  <c r="I435" i="8" s="1"/>
  <c r="H428" i="8"/>
  <c r="I428" i="8" s="1"/>
  <c r="H420" i="8"/>
  <c r="I420" i="8" s="1"/>
  <c r="H413" i="8"/>
  <c r="I413" i="8" s="1"/>
  <c r="H407" i="8"/>
  <c r="I407" i="8" s="1"/>
  <c r="H399" i="8"/>
  <c r="I399" i="8" s="1"/>
  <c r="H392" i="8"/>
  <c r="I392" i="8" s="1"/>
  <c r="H385" i="8"/>
  <c r="I385" i="8" s="1"/>
  <c r="H377" i="8"/>
  <c r="I377" i="8" s="1"/>
  <c r="H371" i="8"/>
  <c r="I371" i="8" s="1"/>
  <c r="H364" i="8"/>
  <c r="I364" i="8" s="1"/>
  <c r="H355" i="8"/>
  <c r="I355" i="8" s="1"/>
  <c r="H346" i="8"/>
  <c r="I346" i="8" s="1"/>
  <c r="H338" i="8"/>
  <c r="I338" i="8" s="1"/>
  <c r="H327" i="8"/>
  <c r="I327" i="8" s="1"/>
  <c r="H318" i="8"/>
  <c r="I318" i="8" s="1"/>
  <c r="H308" i="8"/>
  <c r="I308" i="8" s="1"/>
  <c r="H298" i="8"/>
  <c r="I298" i="8" s="1"/>
  <c r="H290" i="8"/>
  <c r="I290" i="8" s="1"/>
  <c r="H280" i="8"/>
  <c r="I280" i="8" s="1"/>
  <c r="H270" i="8"/>
  <c r="I270" i="8" s="1"/>
  <c r="H260" i="8"/>
  <c r="I260" i="8" s="1"/>
  <c r="H252" i="8"/>
  <c r="I252" i="8" s="1"/>
  <c r="H242" i="8"/>
  <c r="I242" i="8" s="1"/>
  <c r="H232" i="8"/>
  <c r="I232" i="8" s="1"/>
  <c r="H223" i="8"/>
  <c r="I223" i="8" s="1"/>
  <c r="H212" i="8"/>
  <c r="I212" i="8" s="1"/>
  <c r="H204" i="8"/>
  <c r="I204" i="8" s="1"/>
  <c r="H195" i="8"/>
  <c r="I195" i="8" s="1"/>
  <c r="H184" i="8"/>
  <c r="I184" i="8" s="1"/>
  <c r="H175" i="8"/>
  <c r="I175" i="8" s="1"/>
  <c r="H167" i="8"/>
  <c r="I167" i="8" s="1"/>
  <c r="H156" i="8"/>
  <c r="I156" i="8" s="1"/>
  <c r="H147" i="8"/>
  <c r="I147" i="8" s="1"/>
  <c r="H138" i="8"/>
  <c r="I138" i="8" s="1"/>
  <c r="H127" i="8"/>
  <c r="I127" i="8" s="1"/>
  <c r="H119" i="8"/>
  <c r="I119" i="8" s="1"/>
  <c r="H110" i="8"/>
  <c r="I110" i="8" s="1"/>
  <c r="H99" i="8"/>
  <c r="I99" i="8" s="1"/>
  <c r="H90" i="8"/>
  <c r="I90" i="8" s="1"/>
  <c r="H82" i="8"/>
  <c r="I82" i="8" s="1"/>
  <c r="H71" i="8"/>
  <c r="I71" i="8" s="1"/>
  <c r="H62" i="8"/>
  <c r="I62" i="8" s="1"/>
  <c r="H52" i="8"/>
  <c r="I52" i="8" s="1"/>
  <c r="H42" i="8"/>
  <c r="I42" i="8" s="1"/>
  <c r="H34" i="8"/>
  <c r="I34" i="8" s="1"/>
  <c r="H24" i="8"/>
  <c r="I24" i="8" s="1"/>
  <c r="H21" i="8"/>
  <c r="I21" i="8" s="1"/>
  <c r="H25" i="8"/>
  <c r="I25" i="8" s="1"/>
  <c r="H29" i="8"/>
  <c r="I29" i="8" s="1"/>
  <c r="H33" i="8"/>
  <c r="I33" i="8" s="1"/>
  <c r="H37" i="8"/>
  <c r="I37" i="8" s="1"/>
  <c r="H41" i="8"/>
  <c r="I41" i="8" s="1"/>
  <c r="H45" i="8"/>
  <c r="I45" i="8" s="1"/>
  <c r="H49" i="8"/>
  <c r="I49" i="8" s="1"/>
  <c r="H53" i="8"/>
  <c r="I53" i="8" s="1"/>
  <c r="H57" i="8"/>
  <c r="I57" i="8" s="1"/>
  <c r="H61" i="8"/>
  <c r="I61" i="8" s="1"/>
  <c r="H65" i="8"/>
  <c r="I65" i="8" s="1"/>
  <c r="H69" i="8"/>
  <c r="I69" i="8" s="1"/>
  <c r="H73" i="8"/>
  <c r="I73" i="8" s="1"/>
  <c r="H77" i="8"/>
  <c r="I77" i="8" s="1"/>
  <c r="H81" i="8"/>
  <c r="I81" i="8" s="1"/>
  <c r="H85" i="8"/>
  <c r="I85" i="8" s="1"/>
  <c r="H89" i="8"/>
  <c r="I89" i="8" s="1"/>
  <c r="H93" i="8"/>
  <c r="I93" i="8" s="1"/>
  <c r="H97" i="8"/>
  <c r="I97" i="8" s="1"/>
  <c r="H101" i="8"/>
  <c r="I101" i="8" s="1"/>
  <c r="H105" i="8"/>
  <c r="I105" i="8" s="1"/>
  <c r="H109" i="8"/>
  <c r="I109" i="8" s="1"/>
  <c r="H113" i="8"/>
  <c r="I113" i="8" s="1"/>
  <c r="H117" i="8"/>
  <c r="I117" i="8" s="1"/>
  <c r="H121" i="8"/>
  <c r="I121" i="8" s="1"/>
  <c r="H125" i="8"/>
  <c r="I125" i="8" s="1"/>
  <c r="H129" i="8"/>
  <c r="I129" i="8" s="1"/>
  <c r="H133" i="8"/>
  <c r="I133" i="8" s="1"/>
  <c r="H137" i="8"/>
  <c r="I137" i="8" s="1"/>
  <c r="H141" i="8"/>
  <c r="I141" i="8" s="1"/>
  <c r="H145" i="8"/>
  <c r="I145" i="8" s="1"/>
  <c r="H149" i="8"/>
  <c r="I149" i="8" s="1"/>
  <c r="H153" i="8"/>
  <c r="I153" i="8" s="1"/>
  <c r="H157" i="8"/>
  <c r="I157" i="8" s="1"/>
  <c r="H161" i="8"/>
  <c r="I161" i="8" s="1"/>
  <c r="H165" i="8"/>
  <c r="I165" i="8" s="1"/>
  <c r="H169" i="8"/>
  <c r="I169" i="8" s="1"/>
  <c r="H173" i="8"/>
  <c r="I173" i="8" s="1"/>
  <c r="H177" i="8"/>
  <c r="I177" i="8" s="1"/>
  <c r="H181" i="8"/>
  <c r="I181" i="8" s="1"/>
  <c r="H185" i="8"/>
  <c r="I185" i="8" s="1"/>
  <c r="H189" i="8"/>
  <c r="I189" i="8" s="1"/>
  <c r="H193" i="8"/>
  <c r="I193" i="8" s="1"/>
  <c r="H197" i="8"/>
  <c r="I197" i="8" s="1"/>
  <c r="H201" i="8"/>
  <c r="I201" i="8" s="1"/>
  <c r="H205" i="8"/>
  <c r="I205" i="8" s="1"/>
  <c r="H209" i="8"/>
  <c r="I209" i="8" s="1"/>
  <c r="H213" i="8"/>
  <c r="I213" i="8" s="1"/>
  <c r="H217" i="8"/>
  <c r="I217" i="8" s="1"/>
  <c r="H221" i="8"/>
  <c r="I221" i="8" s="1"/>
  <c r="H225" i="8"/>
  <c r="I225" i="8" s="1"/>
  <c r="H229" i="8"/>
  <c r="I229" i="8" s="1"/>
  <c r="H233" i="8"/>
  <c r="I233" i="8" s="1"/>
  <c r="H237" i="8"/>
  <c r="I237" i="8" s="1"/>
  <c r="H241" i="8"/>
  <c r="I241" i="8" s="1"/>
  <c r="H245" i="8"/>
  <c r="I245" i="8" s="1"/>
  <c r="H249" i="8"/>
  <c r="I249" i="8" s="1"/>
  <c r="H253" i="8"/>
  <c r="I253" i="8" s="1"/>
  <c r="H257" i="8"/>
  <c r="I257" i="8" s="1"/>
  <c r="H261" i="8"/>
  <c r="I261" i="8" s="1"/>
  <c r="H265" i="8"/>
  <c r="I265" i="8" s="1"/>
  <c r="H269" i="8"/>
  <c r="I269" i="8" s="1"/>
  <c r="H273" i="8"/>
  <c r="I273" i="8" s="1"/>
  <c r="H277" i="8"/>
  <c r="I277" i="8" s="1"/>
  <c r="H281" i="8"/>
  <c r="I281" i="8" s="1"/>
  <c r="H285" i="8"/>
  <c r="I285" i="8" s="1"/>
  <c r="H289" i="8"/>
  <c r="I289" i="8" s="1"/>
  <c r="H293" i="8"/>
  <c r="I293" i="8" s="1"/>
  <c r="H297" i="8"/>
  <c r="I297" i="8" s="1"/>
  <c r="H301" i="8"/>
  <c r="I301" i="8" s="1"/>
  <c r="H305" i="8"/>
  <c r="I305" i="8" s="1"/>
  <c r="H309" i="8"/>
  <c r="I309" i="8" s="1"/>
  <c r="H313" i="8"/>
  <c r="I313" i="8" s="1"/>
  <c r="H317" i="8"/>
  <c r="I317" i="8" s="1"/>
  <c r="H321" i="8"/>
  <c r="I321" i="8" s="1"/>
  <c r="H325" i="8"/>
  <c r="I325" i="8" s="1"/>
  <c r="H329" i="8"/>
  <c r="I329" i="8" s="1"/>
  <c r="H333" i="8"/>
  <c r="I333" i="8" s="1"/>
  <c r="H337" i="8"/>
  <c r="I337" i="8" s="1"/>
  <c r="H341" i="8"/>
  <c r="I341" i="8" s="1"/>
  <c r="H345" i="8"/>
  <c r="I345" i="8" s="1"/>
  <c r="H349" i="8"/>
  <c r="I349" i="8" s="1"/>
  <c r="H353" i="8"/>
  <c r="I353" i="8" s="1"/>
  <c r="H357" i="8"/>
  <c r="I357" i="8" s="1"/>
  <c r="G495" i="8"/>
  <c r="F160" i="8"/>
  <c r="G110" i="8"/>
  <c r="G574" i="8"/>
  <c r="G55" i="8"/>
  <c r="G56" i="8"/>
  <c r="G520" i="8"/>
  <c r="G763" i="8"/>
  <c r="G951" i="8"/>
  <c r="F303" i="8"/>
  <c r="F483" i="8"/>
  <c r="F619" i="8"/>
  <c r="F891" i="8"/>
  <c r="F983" i="8"/>
  <c r="G196" i="8"/>
  <c r="G581" i="8"/>
  <c r="G761" i="8"/>
  <c r="G889" i="8"/>
  <c r="F156" i="8"/>
  <c r="F300" i="8"/>
  <c r="F422" i="8"/>
  <c r="F705" i="8"/>
  <c r="G187" i="8"/>
  <c r="G399" i="8"/>
  <c r="G479" i="8"/>
  <c r="G668" i="8"/>
  <c r="G802" i="8"/>
  <c r="F88" i="8"/>
  <c r="F208" i="8"/>
  <c r="F350" i="8"/>
  <c r="F621" i="8"/>
  <c r="F748" i="8"/>
  <c r="F854" i="8"/>
  <c r="G169" i="8"/>
  <c r="G484" i="8"/>
  <c r="G644" i="8"/>
  <c r="G754" i="8"/>
  <c r="G925" i="8"/>
  <c r="F105" i="8"/>
  <c r="F409" i="8"/>
  <c r="F504" i="8"/>
  <c r="F608" i="8"/>
  <c r="F792" i="8"/>
  <c r="F869" i="8"/>
  <c r="F948" i="8"/>
  <c r="G395" i="8"/>
  <c r="G633" i="8"/>
  <c r="G778" i="8"/>
  <c r="G986" i="8"/>
  <c r="F82" i="8"/>
  <c r="F185" i="8"/>
  <c r="F384" i="8"/>
  <c r="F489" i="8"/>
  <c r="F594" i="8"/>
  <c r="F781" i="8"/>
  <c r="F858" i="8"/>
  <c r="F944" i="8"/>
  <c r="F360" i="8"/>
  <c r="F36" i="8"/>
  <c r="G693" i="8"/>
  <c r="F872" i="8"/>
  <c r="F704" i="8"/>
  <c r="F496" i="8"/>
  <c r="F232" i="8"/>
  <c r="F154" i="8"/>
  <c r="F78" i="8"/>
  <c r="G946" i="8"/>
  <c r="G870" i="8"/>
  <c r="G813" i="8"/>
  <c r="G591" i="8"/>
  <c r="G513" i="8"/>
  <c r="G303" i="8"/>
  <c r="I404" i="8"/>
  <c r="I98" i="8"/>
  <c r="I820" i="8"/>
  <c r="I951" i="8"/>
  <c r="I745" i="8"/>
  <c r="I959" i="8"/>
  <c r="I489" i="8"/>
  <c r="I376" i="8"/>
  <c r="I340" i="8"/>
  <c r="I498" i="8"/>
  <c r="I231" i="8"/>
  <c r="I477" i="8"/>
  <c r="I841" i="8"/>
  <c r="CB18" i="7"/>
  <c r="R29" i="8" s="1"/>
  <c r="CD8" i="7" l="1"/>
  <c r="G737" i="8"/>
  <c r="F21" i="8"/>
  <c r="F306" i="8"/>
  <c r="F974" i="8"/>
  <c r="F701" i="8"/>
  <c r="F688" i="8"/>
  <c r="F290" i="8"/>
  <c r="G882" i="8"/>
  <c r="F1018" i="8"/>
  <c r="F712" i="8"/>
  <c r="F296" i="8"/>
  <c r="G380" i="8"/>
  <c r="F950" i="8"/>
  <c r="F485" i="8"/>
  <c r="G945" i="8"/>
  <c r="J945" i="8" s="1"/>
  <c r="G180" i="8"/>
  <c r="F561" i="8"/>
  <c r="F22" i="8"/>
  <c r="G411" i="8"/>
  <c r="F747" i="8"/>
  <c r="F111" i="8"/>
  <c r="G301" i="8"/>
  <c r="G366" i="8"/>
  <c r="F808" i="8"/>
  <c r="G149" i="8"/>
  <c r="G551" i="8"/>
  <c r="G776" i="8"/>
  <c r="J776" i="8" s="1"/>
  <c r="G928" i="8"/>
  <c r="F41" i="8"/>
  <c r="F174" i="8"/>
  <c r="F402" i="8"/>
  <c r="F786" i="8"/>
  <c r="G213" i="8"/>
  <c r="F189" i="8"/>
  <c r="F825" i="8"/>
  <c r="F816" i="8"/>
  <c r="F640" i="8"/>
  <c r="F441" i="8"/>
  <c r="F233" i="8"/>
  <c r="F34" i="8"/>
  <c r="G834" i="8"/>
  <c r="G519" i="8"/>
  <c r="F984" i="8"/>
  <c r="F834" i="8"/>
  <c r="F654" i="8"/>
  <c r="F456" i="8"/>
  <c r="F190" i="8"/>
  <c r="G840" i="8"/>
  <c r="G53" i="8"/>
  <c r="G329" i="8"/>
  <c r="F908" i="8"/>
  <c r="F692" i="8"/>
  <c r="F408" i="8"/>
  <c r="F144" i="8"/>
  <c r="G881" i="8"/>
  <c r="J881" i="8" s="1"/>
  <c r="G564" i="8"/>
  <c r="G469" i="8"/>
  <c r="G59" i="8"/>
  <c r="F497" i="8"/>
  <c r="F220" i="8"/>
  <c r="G958" i="8"/>
  <c r="G673" i="8"/>
  <c r="G319" i="8"/>
  <c r="F939" i="8"/>
  <c r="F695" i="8"/>
  <c r="F375" i="8"/>
  <c r="F23" i="8"/>
  <c r="G664" i="8"/>
  <c r="G173" i="8"/>
  <c r="G662" i="8"/>
  <c r="G238" i="8"/>
  <c r="F761" i="8"/>
  <c r="F797" i="8"/>
  <c r="F245" i="8"/>
  <c r="G288" i="8"/>
  <c r="F922" i="8"/>
  <c r="F778" i="8"/>
  <c r="J778" i="8" s="1"/>
  <c r="F525" i="8"/>
  <c r="F297" i="8"/>
  <c r="F69" i="8"/>
  <c r="G785" i="8"/>
  <c r="G388" i="8"/>
  <c r="F958" i="8"/>
  <c r="F789" i="8"/>
  <c r="F576" i="8"/>
  <c r="F368" i="8"/>
  <c r="F84" i="8"/>
  <c r="G856" i="8"/>
  <c r="G485" i="8"/>
  <c r="G50" i="8"/>
  <c r="G94" i="8"/>
  <c r="G146" i="8"/>
  <c r="G202" i="8"/>
  <c r="G254" i="8"/>
  <c r="G298" i="8"/>
  <c r="J298" i="8" s="1"/>
  <c r="G350" i="8"/>
  <c r="G402" i="8"/>
  <c r="G450" i="8"/>
  <c r="G510" i="8"/>
  <c r="G542" i="8"/>
  <c r="G578" i="8"/>
  <c r="G622" i="8"/>
  <c r="G658" i="8"/>
  <c r="J658" i="8" s="1"/>
  <c r="G690" i="8"/>
  <c r="G33" i="8"/>
  <c r="G81" i="8"/>
  <c r="G129" i="8"/>
  <c r="G188" i="8"/>
  <c r="G231" i="8"/>
  <c r="G35" i="8"/>
  <c r="G93" i="8"/>
  <c r="J93" i="8" s="1"/>
  <c r="G141" i="8"/>
  <c r="G184" i="8"/>
  <c r="G243" i="8"/>
  <c r="G291" i="8"/>
  <c r="G344" i="8"/>
  <c r="G397" i="8"/>
  <c r="G440" i="8"/>
  <c r="G493" i="8"/>
  <c r="G547" i="8"/>
  <c r="G600" i="8"/>
  <c r="G643" i="8"/>
  <c r="G696" i="8"/>
  <c r="G743" i="8"/>
  <c r="G779" i="8"/>
  <c r="G823" i="8"/>
  <c r="G855" i="8"/>
  <c r="J855" i="8" s="1"/>
  <c r="G891" i="8"/>
  <c r="G935" i="8"/>
  <c r="G971" i="8"/>
  <c r="G1003" i="8"/>
  <c r="J1003" i="8" s="1"/>
  <c r="F47" i="8"/>
  <c r="F83" i="8"/>
  <c r="F119" i="8"/>
  <c r="F163" i="8"/>
  <c r="F195" i="8"/>
  <c r="F231" i="8"/>
  <c r="F275" i="8"/>
  <c r="F311" i="8"/>
  <c r="F343" i="8"/>
  <c r="F387" i="8"/>
  <c r="F423" i="8"/>
  <c r="F463" i="8"/>
  <c r="F503" i="8"/>
  <c r="F527" i="8"/>
  <c r="F555" i="8"/>
  <c r="F587" i="8"/>
  <c r="F615" i="8"/>
  <c r="F639" i="8"/>
  <c r="F671" i="8"/>
  <c r="F699" i="8"/>
  <c r="F727" i="8"/>
  <c r="F759" i="8"/>
  <c r="F783" i="8"/>
  <c r="F811" i="8"/>
  <c r="F843" i="8"/>
  <c r="F871" i="8"/>
  <c r="F661" i="8"/>
  <c r="G885" i="8"/>
  <c r="F960" i="8"/>
  <c r="F696" i="8"/>
  <c r="F410" i="8"/>
  <c r="F106" i="8"/>
  <c r="G765" i="8"/>
  <c r="F1016" i="8"/>
  <c r="F861" i="8"/>
  <c r="F520" i="8"/>
  <c r="J520" i="8" s="1"/>
  <c r="F217" i="8"/>
  <c r="G893" i="8"/>
  <c r="G316" i="8"/>
  <c r="G66" i="8"/>
  <c r="G138" i="8"/>
  <c r="G210" i="8"/>
  <c r="G282" i="8"/>
  <c r="G338" i="8"/>
  <c r="G410" i="8"/>
  <c r="G478" i="8"/>
  <c r="G534" i="8"/>
  <c r="G594" i="8"/>
  <c r="J594" i="8" s="1"/>
  <c r="G638" i="8"/>
  <c r="G686" i="8"/>
  <c r="G44" i="8"/>
  <c r="G108" i="8"/>
  <c r="G167" i="8"/>
  <c r="G247" i="8"/>
  <c r="G67" i="8"/>
  <c r="G131" i="8"/>
  <c r="J131" i="8" s="1"/>
  <c r="G205" i="8"/>
  <c r="G264" i="8"/>
  <c r="G328" i="8"/>
  <c r="G408" i="8"/>
  <c r="J408" i="8" s="1"/>
  <c r="G472" i="8"/>
  <c r="G525" i="8"/>
  <c r="G605" i="8"/>
  <c r="G669" i="8"/>
  <c r="J669" i="8" s="1"/>
  <c r="G735" i="8"/>
  <c r="G791" i="8"/>
  <c r="G831" i="8"/>
  <c r="G887" i="8"/>
  <c r="G939" i="8"/>
  <c r="G991" i="8"/>
  <c r="F35" i="8"/>
  <c r="F87" i="8"/>
  <c r="F143" i="8"/>
  <c r="F191" i="8"/>
  <c r="F247" i="8"/>
  <c r="F291" i="8"/>
  <c r="F339" i="8"/>
  <c r="F399" i="8"/>
  <c r="J399" i="8" s="1"/>
  <c r="F447" i="8"/>
  <c r="F487" i="8"/>
  <c r="F535" i="8"/>
  <c r="F571" i="8"/>
  <c r="F607" i="8"/>
  <c r="F651" i="8"/>
  <c r="F683" i="8"/>
  <c r="F719" i="8"/>
  <c r="F763" i="8"/>
  <c r="F799" i="8"/>
  <c r="F831" i="8"/>
  <c r="F875" i="8"/>
  <c r="F907" i="8"/>
  <c r="F935" i="8"/>
  <c r="F959" i="8"/>
  <c r="F991" i="8"/>
  <c r="J991" i="8" s="1"/>
  <c r="F1019" i="8"/>
  <c r="G89" i="8"/>
  <c r="J89" i="8" s="1"/>
  <c r="G175" i="8"/>
  <c r="G239" i="8"/>
  <c r="G297" i="8"/>
  <c r="G353" i="8"/>
  <c r="J353" i="8" s="1"/>
  <c r="G404" i="8"/>
  <c r="G447" i="8"/>
  <c r="G503" i="8"/>
  <c r="J503" i="8" s="1"/>
  <c r="G553" i="8"/>
  <c r="J553" i="8" s="1"/>
  <c r="G603" i="8"/>
  <c r="G660" i="8"/>
  <c r="G703" i="8"/>
  <c r="G745" i="8"/>
  <c r="G788" i="8"/>
  <c r="G825" i="8"/>
  <c r="G857" i="8"/>
  <c r="G900" i="8"/>
  <c r="J900" i="8" s="1"/>
  <c r="G937" i="8"/>
  <c r="G974" i="8"/>
  <c r="G1017" i="8"/>
  <c r="F49" i="8"/>
  <c r="F86" i="8"/>
  <c r="F129" i="8"/>
  <c r="F166" i="8"/>
  <c r="F198" i="8"/>
  <c r="F241" i="8"/>
  <c r="F278" i="8"/>
  <c r="F316" i="8"/>
  <c r="F358" i="8"/>
  <c r="F390" i="8"/>
  <c r="F428" i="8"/>
  <c r="F470" i="8"/>
  <c r="F508" i="8"/>
  <c r="F540" i="8"/>
  <c r="F582" i="8"/>
  <c r="F620" i="8"/>
  <c r="F657" i="8"/>
  <c r="F700" i="8"/>
  <c r="F732" i="8"/>
  <c r="G69" i="8"/>
  <c r="J69" i="8" s="1"/>
  <c r="G155" i="8"/>
  <c r="G229" i="8"/>
  <c r="G284" i="8"/>
  <c r="G341" i="8"/>
  <c r="G391" i="8"/>
  <c r="J391" i="8" s="1"/>
  <c r="G441" i="8"/>
  <c r="G73" i="8"/>
  <c r="G201" i="8"/>
  <c r="G321" i="8"/>
  <c r="J321" i="8" s="1"/>
  <c r="G436" i="8"/>
  <c r="G516" i="8"/>
  <c r="G572" i="8"/>
  <c r="G649" i="8"/>
  <c r="G715" i="8"/>
  <c r="G768" i="8"/>
  <c r="G824" i="8"/>
  <c r="G866" i="8"/>
  <c r="J866" i="8" s="1"/>
  <c r="G917" i="8"/>
  <c r="G973" i="8"/>
  <c r="F24" i="8"/>
  <c r="F66" i="8"/>
  <c r="F122" i="8"/>
  <c r="F173" i="8"/>
  <c r="F222" i="8"/>
  <c r="F280" i="8"/>
  <c r="F322" i="8"/>
  <c r="F372" i="8"/>
  <c r="F429" i="8"/>
  <c r="F478" i="8"/>
  <c r="F521" i="8"/>
  <c r="F578" i="8"/>
  <c r="F628" i="8"/>
  <c r="F677" i="8"/>
  <c r="F734" i="8"/>
  <c r="F769" i="8"/>
  <c r="F806" i="8"/>
  <c r="F849" i="8"/>
  <c r="F886" i="8"/>
  <c r="F918" i="8"/>
  <c r="F961" i="8"/>
  <c r="F998" i="8"/>
  <c r="G84" i="8"/>
  <c r="G255" i="8"/>
  <c r="G343" i="8"/>
  <c r="J343" i="8" s="1"/>
  <c r="G443" i="8"/>
  <c r="J443" i="8" s="1"/>
  <c r="G529" i="8"/>
  <c r="G597" i="8"/>
  <c r="G655" i="8"/>
  <c r="G728" i="8"/>
  <c r="J728" i="8" s="1"/>
  <c r="G267" i="8"/>
  <c r="G465" i="8"/>
  <c r="G623" i="8"/>
  <c r="G733" i="8"/>
  <c r="J733" i="8" s="1"/>
  <c r="G801" i="8"/>
  <c r="G877" i="8"/>
  <c r="G944" i="8"/>
  <c r="J944" i="8" s="1"/>
  <c r="G1000" i="8"/>
  <c r="J1000" i="8" s="1"/>
  <c r="F77" i="8"/>
  <c r="F142" i="8"/>
  <c r="F210" i="8"/>
  <c r="F285" i="8"/>
  <c r="F282" i="8"/>
  <c r="F989" i="8"/>
  <c r="F676" i="8"/>
  <c r="F260" i="8"/>
  <c r="G880" i="8"/>
  <c r="F978" i="8"/>
  <c r="F690" i="8"/>
  <c r="F274" i="8"/>
  <c r="G818" i="8"/>
  <c r="G30" i="8"/>
  <c r="G126" i="8"/>
  <c r="G222" i="8"/>
  <c r="G318" i="8"/>
  <c r="G394" i="8"/>
  <c r="G490" i="8"/>
  <c r="G562" i="8"/>
  <c r="J562" i="8" s="1"/>
  <c r="G626" i="8"/>
  <c r="G706" i="8"/>
  <c r="G76" i="8"/>
  <c r="G161" i="8"/>
  <c r="G257" i="8"/>
  <c r="G99" i="8"/>
  <c r="G179" i="8"/>
  <c r="G285" i="8"/>
  <c r="J285" i="8" s="1"/>
  <c r="G371" i="8"/>
  <c r="G456" i="8"/>
  <c r="G557" i="8"/>
  <c r="G632" i="8"/>
  <c r="G717" i="8"/>
  <c r="G799" i="8"/>
  <c r="G863" i="8"/>
  <c r="G919" i="8"/>
  <c r="J919" i="8" s="1"/>
  <c r="G999" i="8"/>
  <c r="F63" i="8"/>
  <c r="F131" i="8"/>
  <c r="F207" i="8"/>
  <c r="F259" i="8"/>
  <c r="F335" i="8"/>
  <c r="F403" i="8"/>
  <c r="F471" i="8"/>
  <c r="F523" i="8"/>
  <c r="F575" i="8"/>
  <c r="F631" i="8"/>
  <c r="F679" i="8"/>
  <c r="F735" i="8"/>
  <c r="F779" i="8"/>
  <c r="J779" i="8" s="1"/>
  <c r="F827" i="8"/>
  <c r="F887" i="8"/>
  <c r="F919" i="8"/>
  <c r="F955" i="8"/>
  <c r="F999" i="8"/>
  <c r="G57" i="8"/>
  <c r="J57" i="8" s="1"/>
  <c r="G143" i="8"/>
  <c r="G260" i="8"/>
  <c r="G325" i="8"/>
  <c r="G389" i="8"/>
  <c r="J389" i="8" s="1"/>
  <c r="G468" i="8"/>
  <c r="G524" i="8"/>
  <c r="G588" i="8"/>
  <c r="G667" i="8"/>
  <c r="J667" i="8" s="1"/>
  <c r="G729" i="8"/>
  <c r="G772" i="8"/>
  <c r="G830" i="8"/>
  <c r="G878" i="8"/>
  <c r="J878" i="8" s="1"/>
  <c r="G932" i="8"/>
  <c r="G985" i="8"/>
  <c r="F28" i="8"/>
  <c r="F81" i="8"/>
  <c r="F134" i="8"/>
  <c r="F188" i="8"/>
  <c r="F230" i="8"/>
  <c r="F284" i="8"/>
  <c r="F337" i="8"/>
  <c r="F385" i="8"/>
  <c r="F444" i="8"/>
  <c r="F486" i="8"/>
  <c r="F534" i="8"/>
  <c r="F593" i="8"/>
  <c r="F641" i="8"/>
  <c r="F684" i="8"/>
  <c r="F742" i="8"/>
  <c r="G112" i="8"/>
  <c r="G208" i="8"/>
  <c r="J208" i="8" s="1"/>
  <c r="G305" i="8"/>
  <c r="G363" i="8"/>
  <c r="G941" i="8"/>
  <c r="F836" i="8"/>
  <c r="F317" i="8"/>
  <c r="G684" i="8"/>
  <c r="F874" i="8"/>
  <c r="F388" i="8"/>
  <c r="G676" i="8"/>
  <c r="J676" i="8" s="1"/>
  <c r="G90" i="8"/>
  <c r="G178" i="8"/>
  <c r="G322" i="8"/>
  <c r="J322" i="8" s="1"/>
  <c r="G434" i="8"/>
  <c r="J434" i="8" s="1"/>
  <c r="G550" i="8"/>
  <c r="G646" i="8"/>
  <c r="G722" i="8"/>
  <c r="G145" i="8"/>
  <c r="J145" i="8" s="1"/>
  <c r="G29" i="8"/>
  <c r="G152" i="8"/>
  <c r="G259" i="8"/>
  <c r="G376" i="8"/>
  <c r="J376" i="8" s="1"/>
  <c r="G515" i="8"/>
  <c r="G627" i="8"/>
  <c r="G747" i="8"/>
  <c r="J747" i="8" s="1"/>
  <c r="G827" i="8"/>
  <c r="G911" i="8"/>
  <c r="G1019" i="8"/>
  <c r="F103" i="8"/>
  <c r="F175" i="8"/>
  <c r="F279" i="8"/>
  <c r="F367" i="8"/>
  <c r="F451" i="8"/>
  <c r="F543" i="8"/>
  <c r="F599" i="8"/>
  <c r="F663" i="8"/>
  <c r="F743" i="8"/>
  <c r="F807" i="8"/>
  <c r="F863" i="8"/>
  <c r="F927" i="8"/>
  <c r="F975" i="8"/>
  <c r="G25" i="8"/>
  <c r="G185" i="8"/>
  <c r="G289" i="8"/>
  <c r="G375" i="8"/>
  <c r="J375" i="8" s="1"/>
  <c r="G475" i="8"/>
  <c r="J475" i="8" s="1"/>
  <c r="G560" i="8"/>
  <c r="G639" i="8"/>
  <c r="G740" i="8"/>
  <c r="G804" i="8"/>
  <c r="J804" i="8" s="1"/>
  <c r="G873" i="8"/>
  <c r="G942" i="8"/>
  <c r="G1001" i="8"/>
  <c r="F70" i="8"/>
  <c r="F145" i="8"/>
  <c r="F214" i="8"/>
  <c r="F273" i="8"/>
  <c r="F342" i="8"/>
  <c r="F412" i="8"/>
  <c r="F476" i="8"/>
  <c r="F556" i="8"/>
  <c r="F614" i="8"/>
  <c r="F678" i="8"/>
  <c r="G37" i="8"/>
  <c r="G165" i="8"/>
  <c r="G277" i="8"/>
  <c r="J277" i="8" s="1"/>
  <c r="G384" i="8"/>
  <c r="G455" i="8"/>
  <c r="G116" i="8"/>
  <c r="G308" i="8"/>
  <c r="G449" i="8"/>
  <c r="G555" i="8"/>
  <c r="G629" i="8"/>
  <c r="G725" i="8"/>
  <c r="G796" i="8"/>
  <c r="G860" i="8"/>
  <c r="G938" i="8"/>
  <c r="G994" i="8"/>
  <c r="J994" i="8" s="1"/>
  <c r="F58" i="8"/>
  <c r="F137" i="8"/>
  <c r="F201" i="8"/>
  <c r="F258" i="8"/>
  <c r="F336" i="8"/>
  <c r="F400" i="8"/>
  <c r="F464" i="8"/>
  <c r="F542" i="8"/>
  <c r="F600" i="8"/>
  <c r="F664" i="8"/>
  <c r="F741" i="8"/>
  <c r="F790" i="8"/>
  <c r="F833" i="8"/>
  <c r="F892" i="8"/>
  <c r="F940" i="8"/>
  <c r="F993" i="8"/>
  <c r="G127" i="8"/>
  <c r="G287" i="8"/>
  <c r="G428" i="8"/>
  <c r="G540" i="8"/>
  <c r="J540" i="8" s="1"/>
  <c r="G635" i="8"/>
  <c r="G711" i="8"/>
  <c r="G295" i="8"/>
  <c r="G548" i="8"/>
  <c r="G719" i="8"/>
  <c r="G829" i="8"/>
  <c r="G906" i="8"/>
  <c r="G992" i="8"/>
  <c r="F96" i="8"/>
  <c r="F181" i="8"/>
  <c r="F256" i="8"/>
  <c r="F341" i="8"/>
  <c r="F389" i="8"/>
  <c r="F446" i="8"/>
  <c r="F494" i="8"/>
  <c r="F541" i="8"/>
  <c r="F597" i="8"/>
  <c r="F645" i="8"/>
  <c r="F693" i="8"/>
  <c r="F749" i="8"/>
  <c r="F784" i="8"/>
  <c r="F820" i="8"/>
  <c r="F862" i="8"/>
  <c r="F898" i="8"/>
  <c r="F933" i="8"/>
  <c r="F976" i="8"/>
  <c r="F1012" i="8"/>
  <c r="G160" i="8"/>
  <c r="J160" i="8" s="1"/>
  <c r="G367" i="8"/>
  <c r="G500" i="8"/>
  <c r="G593" i="8"/>
  <c r="G708" i="8"/>
  <c r="J708" i="8" s="1"/>
  <c r="G769" i="8"/>
  <c r="G816" i="8"/>
  <c r="J816" i="8" s="1"/>
  <c r="G872" i="8"/>
  <c r="J872" i="8" s="1"/>
  <c r="G920" i="8"/>
  <c r="G968" i="8"/>
  <c r="F25" i="8"/>
  <c r="F72" i="8"/>
  <c r="F120" i="8"/>
  <c r="F176" i="8"/>
  <c r="F224" i="8"/>
  <c r="F270" i="8"/>
  <c r="F328" i="8"/>
  <c r="F376" i="8"/>
  <c r="F424" i="8"/>
  <c r="F480" i="8"/>
  <c r="F526" i="8"/>
  <c r="F574" i="8"/>
  <c r="F632" i="8"/>
  <c r="F680" i="8"/>
  <c r="F725" i="8"/>
  <c r="F773" i="8"/>
  <c r="F809" i="8"/>
  <c r="F845" i="8"/>
  <c r="F888" i="8"/>
  <c r="F964" i="8"/>
  <c r="F882" i="8"/>
  <c r="J882" i="8" s="1"/>
  <c r="F738" i="8"/>
  <c r="F568" i="8"/>
  <c r="F434" i="8"/>
  <c r="F226" i="8"/>
  <c r="F74" i="8"/>
  <c r="G922" i="8"/>
  <c r="J922" i="8" s="1"/>
  <c r="G752" i="8"/>
  <c r="G345" i="8"/>
  <c r="F994" i="8"/>
  <c r="F937" i="8"/>
  <c r="F885" i="8"/>
  <c r="F814" i="8"/>
  <c r="F724" i="8"/>
  <c r="F629" i="8"/>
  <c r="F533" i="8"/>
  <c r="F420" i="8"/>
  <c r="F325" i="8"/>
  <c r="F473" i="8"/>
  <c r="F914" i="8"/>
  <c r="F468" i="8"/>
  <c r="G918" i="8"/>
  <c r="F910" i="8"/>
  <c r="F425" i="8"/>
  <c r="G989" i="8"/>
  <c r="G62" i="8"/>
  <c r="G174" i="8"/>
  <c r="J174" i="8" s="1"/>
  <c r="G286" i="8"/>
  <c r="G430" i="8"/>
  <c r="G518" i="8"/>
  <c r="G606" i="8"/>
  <c r="G710" i="8"/>
  <c r="G119" i="8"/>
  <c r="G225" i="8"/>
  <c r="G115" i="8"/>
  <c r="G227" i="8"/>
  <c r="G355" i="8"/>
  <c r="G483" i="8"/>
  <c r="G584" i="8"/>
  <c r="J584" i="8" s="1"/>
  <c r="G712" i="8"/>
  <c r="G807" i="8"/>
  <c r="G907" i="8"/>
  <c r="J907" i="8" s="1"/>
  <c r="G975" i="8"/>
  <c r="J975" i="8" s="1"/>
  <c r="F79" i="8"/>
  <c r="F167" i="8"/>
  <c r="J167" i="8" s="1"/>
  <c r="F255" i="8"/>
  <c r="F359" i="8"/>
  <c r="F431" i="8"/>
  <c r="F511" i="8"/>
  <c r="F591" i="8"/>
  <c r="F655" i="8"/>
  <c r="F715" i="8"/>
  <c r="F791" i="8"/>
  <c r="F855" i="8"/>
  <c r="F911" i="8"/>
  <c r="F971" i="8"/>
  <c r="F1015" i="8"/>
  <c r="G132" i="8"/>
  <c r="G276" i="8"/>
  <c r="J276" i="8" s="1"/>
  <c r="G361" i="8"/>
  <c r="G439" i="8"/>
  <c r="J439" i="8" s="1"/>
  <c r="G545" i="8"/>
  <c r="G631" i="8"/>
  <c r="J631" i="8" s="1"/>
  <c r="G716" i="8"/>
  <c r="G793" i="8"/>
  <c r="G852" i="8"/>
  <c r="G916" i="8"/>
  <c r="G996" i="8"/>
  <c r="F60" i="8"/>
  <c r="F113" i="8"/>
  <c r="F193" i="8"/>
  <c r="F257" i="8"/>
  <c r="F326" i="8"/>
  <c r="F401" i="8"/>
  <c r="F454" i="8"/>
  <c r="F529" i="8"/>
  <c r="F598" i="8"/>
  <c r="F668" i="8"/>
  <c r="F726" i="8"/>
  <c r="G123" i="8"/>
  <c r="G271" i="8"/>
  <c r="G356" i="8"/>
  <c r="G427" i="8"/>
  <c r="J427" i="8" s="1"/>
  <c r="G95" i="8"/>
  <c r="G279" i="8"/>
  <c r="G393" i="8"/>
  <c r="G527" i="8"/>
  <c r="J527" i="8" s="1"/>
  <c r="G612" i="8"/>
  <c r="G705" i="8"/>
  <c r="G781" i="8"/>
  <c r="J781" i="8" s="1"/>
  <c r="G838" i="8"/>
  <c r="J838" i="8" s="1"/>
  <c r="G909" i="8"/>
  <c r="G981" i="8"/>
  <c r="F52" i="8"/>
  <c r="F109" i="8"/>
  <c r="F180" i="8"/>
  <c r="F250" i="8"/>
  <c r="F314" i="8"/>
  <c r="F393" i="8"/>
  <c r="F450" i="8"/>
  <c r="F514" i="8"/>
  <c r="F592" i="8"/>
  <c r="F656" i="8"/>
  <c r="F713" i="8"/>
  <c r="F780" i="8"/>
  <c r="F828" i="8"/>
  <c r="F876" i="8"/>
  <c r="F934" i="8"/>
  <c r="F977" i="8"/>
  <c r="G41" i="8"/>
  <c r="G272" i="8"/>
  <c r="J272" i="8" s="1"/>
  <c r="G400" i="8"/>
  <c r="G501" i="8"/>
  <c r="G607" i="8"/>
  <c r="G692" i="8"/>
  <c r="J692" i="8" s="1"/>
  <c r="G224" i="8"/>
  <c r="G508" i="8"/>
  <c r="G661" i="8"/>
  <c r="G792" i="8"/>
  <c r="J792" i="8" s="1"/>
  <c r="G886" i="8"/>
  <c r="G982" i="8"/>
  <c r="F57" i="8"/>
  <c r="F153" i="8"/>
  <c r="F248" i="8"/>
  <c r="F333" i="8"/>
  <c r="F381" i="8"/>
  <c r="F426" i="8"/>
  <c r="F484" i="8"/>
  <c r="F532" i="8"/>
  <c r="F580" i="8"/>
  <c r="F637" i="8"/>
  <c r="F682" i="8"/>
  <c r="F730" i="8"/>
  <c r="F777" i="8"/>
  <c r="F813" i="8"/>
  <c r="J813" i="8" s="1"/>
  <c r="F848" i="8"/>
  <c r="F890" i="8"/>
  <c r="F926" i="8"/>
  <c r="F962" i="8"/>
  <c r="F1005" i="8"/>
  <c r="G117" i="8"/>
  <c r="G309" i="8"/>
  <c r="G480" i="8"/>
  <c r="J480" i="8" s="1"/>
  <c r="G576" i="8"/>
  <c r="G671" i="8"/>
  <c r="G758" i="8"/>
  <c r="G806" i="8"/>
  <c r="J806" i="8" s="1"/>
  <c r="G854" i="8"/>
  <c r="G912" i="8"/>
  <c r="G957" i="8"/>
  <c r="G1005" i="8"/>
  <c r="F62" i="8"/>
  <c r="F110" i="8"/>
  <c r="F157" i="8"/>
  <c r="F213" i="8"/>
  <c r="F261" i="8"/>
  <c r="F309" i="8"/>
  <c r="F366" i="8"/>
  <c r="F413" i="8"/>
  <c r="F461" i="8"/>
  <c r="F517" i="8"/>
  <c r="F565" i="8"/>
  <c r="F612" i="8"/>
  <c r="F669" i="8"/>
  <c r="F717" i="8"/>
  <c r="F760" i="8"/>
  <c r="F802" i="8"/>
  <c r="J802" i="8" s="1"/>
  <c r="F837" i="8"/>
  <c r="F873" i="8"/>
  <c r="F981" i="8"/>
  <c r="F896" i="8"/>
  <c r="J896" i="8" s="1"/>
  <c r="F782" i="8"/>
  <c r="F605" i="8"/>
  <c r="F453" i="8"/>
  <c r="F302" i="8"/>
  <c r="F112" i="8"/>
  <c r="G961" i="8"/>
  <c r="G808" i="8"/>
  <c r="G459" i="8"/>
  <c r="J459" i="8" s="1"/>
  <c r="F1002" i="8"/>
  <c r="F957" i="8"/>
  <c r="F900" i="8"/>
  <c r="F829" i="8"/>
  <c r="J829" i="8" s="1"/>
  <c r="F757" i="8"/>
  <c r="F648" i="8"/>
  <c r="F553" i="8"/>
  <c r="F458" i="8"/>
  <c r="F345" i="8"/>
  <c r="F249" i="8"/>
  <c r="G128" i="8"/>
  <c r="G993" i="8"/>
  <c r="J993" i="8" s="1"/>
  <c r="F616" i="8"/>
  <c r="G26" i="8"/>
  <c r="G258" i="8"/>
  <c r="G514" i="8"/>
  <c r="G678" i="8"/>
  <c r="G204" i="8"/>
  <c r="G216" i="8"/>
  <c r="G435" i="8"/>
  <c r="G685" i="8"/>
  <c r="G875" i="8"/>
  <c r="F55" i="8"/>
  <c r="F227" i="8"/>
  <c r="F419" i="8"/>
  <c r="F567" i="8"/>
  <c r="F703" i="8"/>
  <c r="F847" i="8"/>
  <c r="F951" i="8"/>
  <c r="G111" i="8"/>
  <c r="G332" i="8"/>
  <c r="G517" i="8"/>
  <c r="J517" i="8" s="1"/>
  <c r="G695" i="8"/>
  <c r="G846" i="8"/>
  <c r="G964" i="8"/>
  <c r="F108" i="8"/>
  <c r="F252" i="8"/>
  <c r="F369" i="8"/>
  <c r="F513" i="8"/>
  <c r="F646" i="8"/>
  <c r="G101" i="8"/>
  <c r="G327" i="8"/>
  <c r="G476" i="8"/>
  <c r="G379" i="8"/>
  <c r="J379" i="8" s="1"/>
  <c r="G601" i="8"/>
  <c r="G753" i="8"/>
  <c r="G896" i="8"/>
  <c r="F30" i="8"/>
  <c r="F165" i="8"/>
  <c r="F293" i="8"/>
  <c r="F436" i="8"/>
  <c r="F564" i="8"/>
  <c r="F706" i="8"/>
  <c r="F822" i="8"/>
  <c r="F913" i="8"/>
  <c r="G372" i="8"/>
  <c r="G577" i="8"/>
  <c r="G96" i="8"/>
  <c r="J96" i="8" s="1"/>
  <c r="G641" i="8"/>
  <c r="J641" i="8" s="1"/>
  <c r="G849" i="8"/>
  <c r="F40" i="8"/>
  <c r="F228" i="8"/>
  <c r="F370" i="8"/>
  <c r="F466" i="8"/>
  <c r="F569" i="8"/>
  <c r="F674" i="8"/>
  <c r="F762" i="8"/>
  <c r="F841" i="8"/>
  <c r="F920" i="8"/>
  <c r="F990" i="8"/>
  <c r="G281" i="8"/>
  <c r="J281" i="8" s="1"/>
  <c r="G556" i="8"/>
  <c r="G741" i="8"/>
  <c r="G844" i="8"/>
  <c r="G949" i="8"/>
  <c r="F42" i="8"/>
  <c r="F148" i="8"/>
  <c r="F253" i="8"/>
  <c r="F346" i="8"/>
  <c r="F452" i="8"/>
  <c r="F554" i="8"/>
  <c r="F650" i="8"/>
  <c r="F752" i="8"/>
  <c r="F830" i="8"/>
  <c r="F1010" i="8"/>
  <c r="F810" i="8"/>
  <c r="F490" i="8"/>
  <c r="J490" i="8" s="1"/>
  <c r="F169" i="8"/>
  <c r="G828" i="8"/>
  <c r="F1013" i="8"/>
  <c r="F917" i="8"/>
  <c r="F772" i="8"/>
  <c r="F573" i="8"/>
  <c r="F382" i="8"/>
  <c r="F192" i="8"/>
  <c r="F98" i="8"/>
  <c r="G1004" i="8"/>
  <c r="G890" i="8"/>
  <c r="G794" i="8"/>
  <c r="J794" i="8" s="1"/>
  <c r="G665" i="8"/>
  <c r="G416" i="8"/>
  <c r="G64" i="8"/>
  <c r="F868" i="8"/>
  <c r="F601" i="8"/>
  <c r="G107" i="8"/>
  <c r="G1008" i="8"/>
  <c r="G170" i="8"/>
  <c r="G370" i="8"/>
  <c r="G598" i="8"/>
  <c r="G87" i="8"/>
  <c r="G72" i="8"/>
  <c r="J72" i="8" s="1"/>
  <c r="G323" i="8"/>
  <c r="G568" i="8"/>
  <c r="G767" i="8"/>
  <c r="G959" i="8"/>
  <c r="F147" i="8"/>
  <c r="F319" i="8"/>
  <c r="F507" i="8"/>
  <c r="F635" i="8"/>
  <c r="F767" i="8"/>
  <c r="F895" i="8"/>
  <c r="F1003" i="8"/>
  <c r="G228" i="8"/>
  <c r="J228" i="8" s="1"/>
  <c r="G432" i="8"/>
  <c r="G617" i="8"/>
  <c r="G766" i="8"/>
  <c r="G910" i="8"/>
  <c r="J910" i="8" s="1"/>
  <c r="F44" i="8"/>
  <c r="F172" i="8"/>
  <c r="F305" i="8"/>
  <c r="F449" i="8"/>
  <c r="J449" i="8" s="1"/>
  <c r="F572" i="8"/>
  <c r="F710" i="8"/>
  <c r="G240" i="8"/>
  <c r="G420" i="8"/>
  <c r="J420" i="8" s="1"/>
  <c r="G244" i="8"/>
  <c r="G497" i="8"/>
  <c r="G677" i="8"/>
  <c r="G832" i="8"/>
  <c r="J832" i="8" s="1"/>
  <c r="G952" i="8"/>
  <c r="F94" i="8"/>
  <c r="F237" i="8"/>
  <c r="F365" i="8"/>
  <c r="F506" i="8"/>
  <c r="F634" i="8"/>
  <c r="F764" i="8"/>
  <c r="F865" i="8"/>
  <c r="F972" i="8"/>
  <c r="G191" i="8"/>
  <c r="G492" i="8"/>
  <c r="G683" i="8"/>
  <c r="J683" i="8" s="1"/>
  <c r="G409" i="8"/>
  <c r="G773" i="8"/>
  <c r="G954" i="8"/>
  <c r="F133" i="8"/>
  <c r="F304" i="8"/>
  <c r="F418" i="8"/>
  <c r="F522" i="8"/>
  <c r="F617" i="8"/>
  <c r="F722" i="8"/>
  <c r="F805" i="8"/>
  <c r="F877" i="8"/>
  <c r="F954" i="8"/>
  <c r="G75" i="8"/>
  <c r="G423" i="8"/>
  <c r="G651" i="8"/>
  <c r="G797" i="8"/>
  <c r="J797" i="8" s="1"/>
  <c r="G892" i="8"/>
  <c r="G997" i="8"/>
  <c r="F100" i="8"/>
  <c r="F196" i="8"/>
  <c r="F298" i="8"/>
  <c r="F404" i="8"/>
  <c r="J404" i="8" s="1"/>
  <c r="F498" i="8"/>
  <c r="F602" i="8"/>
  <c r="F708" i="8"/>
  <c r="F788" i="8"/>
  <c r="J788" i="8" s="1"/>
  <c r="F866" i="8"/>
  <c r="F916" i="8"/>
  <c r="F681" i="8"/>
  <c r="F320" i="8"/>
  <c r="G978" i="8"/>
  <c r="G619" i="8"/>
  <c r="J619" i="8" s="1"/>
  <c r="F965" i="8"/>
  <c r="F842" i="8"/>
  <c r="F686" i="8"/>
  <c r="F477" i="8"/>
  <c r="G359" i="8"/>
  <c r="G704" i="8"/>
  <c r="G850" i="8"/>
  <c r="G965" i="8"/>
  <c r="F117" i="8"/>
  <c r="F269" i="8"/>
  <c r="F610" i="8"/>
  <c r="F928" i="8"/>
  <c r="G865" i="8"/>
  <c r="F548" i="8"/>
  <c r="F894" i="8"/>
  <c r="F745" i="8"/>
  <c r="F537" i="8"/>
  <c r="F338" i="8"/>
  <c r="F138" i="8"/>
  <c r="G929" i="8"/>
  <c r="J929" i="8" s="1"/>
  <c r="G726" i="8"/>
  <c r="G245" i="8"/>
  <c r="F905" i="8"/>
  <c r="F756" i="8"/>
  <c r="F560" i="8"/>
  <c r="F352" i="8"/>
  <c r="F29" i="8"/>
  <c r="G565" i="8"/>
  <c r="J565" i="8" s="1"/>
  <c r="G559" i="8"/>
  <c r="F1004" i="8"/>
  <c r="F801" i="8"/>
  <c r="F549" i="8"/>
  <c r="F286" i="8"/>
  <c r="G1009" i="8"/>
  <c r="G746" i="8"/>
  <c r="G364" i="8"/>
  <c r="J364" i="8" s="1"/>
  <c r="G313" i="8"/>
  <c r="F625" i="8"/>
  <c r="F364" i="8"/>
  <c r="F102" i="8"/>
  <c r="G814" i="8"/>
  <c r="G489" i="8"/>
  <c r="G68" i="8"/>
  <c r="F823" i="8"/>
  <c r="F551" i="8"/>
  <c r="F215" i="8"/>
  <c r="G847" i="8"/>
  <c r="G413" i="8"/>
  <c r="J413" i="8" s="1"/>
  <c r="G193" i="8"/>
  <c r="G466" i="8"/>
  <c r="G636" i="8"/>
  <c r="F164" i="8"/>
  <c r="J964" i="8"/>
  <c r="J466" i="8"/>
  <c r="J350" i="8"/>
  <c r="J257" i="8"/>
  <c r="J885" i="8"/>
  <c r="G85" i="8"/>
  <c r="F1001" i="8"/>
  <c r="F906" i="8"/>
  <c r="F754" i="8"/>
  <c r="F586" i="8"/>
  <c r="F377" i="8"/>
  <c r="F206" i="8"/>
  <c r="G998" i="8"/>
  <c r="G790" i="8"/>
  <c r="G505" i="8"/>
  <c r="F1017" i="8"/>
  <c r="F980" i="8"/>
  <c r="F942" i="8"/>
  <c r="F904" i="8"/>
  <c r="F850" i="8"/>
  <c r="F793" i="8"/>
  <c r="F733" i="8"/>
  <c r="F658" i="8"/>
  <c r="F581" i="8"/>
  <c r="F505" i="8"/>
  <c r="F430" i="8"/>
  <c r="F354" i="8"/>
  <c r="F277" i="8"/>
  <c r="F202" i="8"/>
  <c r="F126" i="8"/>
  <c r="F50" i="8"/>
  <c r="G976" i="8"/>
  <c r="G898" i="8"/>
  <c r="G822" i="8"/>
  <c r="G748" i="8"/>
  <c r="J748" i="8" s="1"/>
  <c r="G608" i="8"/>
  <c r="J608" i="8" s="1"/>
  <c r="G444" i="8"/>
  <c r="J444" i="8" s="1"/>
  <c r="G192" i="8"/>
  <c r="F1006" i="8"/>
  <c r="F968" i="8"/>
  <c r="F930" i="8"/>
  <c r="F889" i="8"/>
  <c r="F832" i="8"/>
  <c r="F776" i="8"/>
  <c r="F709" i="8"/>
  <c r="F633" i="8"/>
  <c r="F558" i="8"/>
  <c r="F482" i="8"/>
  <c r="F405" i="8"/>
  <c r="F330" i="8"/>
  <c r="F254" i="8"/>
  <c r="F178" i="8"/>
  <c r="F104" i="8"/>
  <c r="F26" i="8"/>
  <c r="G950" i="8"/>
  <c r="G876" i="8"/>
  <c r="G800" i="8"/>
  <c r="G713" i="8"/>
  <c r="J713" i="8" s="1"/>
  <c r="G561" i="8"/>
  <c r="G373" i="8"/>
  <c r="J373" i="8" s="1"/>
  <c r="G22" i="8"/>
  <c r="J22" i="8" s="1"/>
  <c r="G38" i="8"/>
  <c r="G54" i="8"/>
  <c r="G70" i="8"/>
  <c r="G86" i="8"/>
  <c r="J86" i="8" s="1"/>
  <c r="G102" i="8"/>
  <c r="G118" i="8"/>
  <c r="G134" i="8"/>
  <c r="J134" i="8" s="1"/>
  <c r="G150" i="8"/>
  <c r="G166" i="8"/>
  <c r="J166" i="8" s="1"/>
  <c r="G182" i="8"/>
  <c r="G198" i="8"/>
  <c r="G214" i="8"/>
  <c r="G230" i="8"/>
  <c r="J230" i="8" s="1"/>
  <c r="G246" i="8"/>
  <c r="G262" i="8"/>
  <c r="J262" i="8" s="1"/>
  <c r="G278" i="8"/>
  <c r="G294" i="8"/>
  <c r="G310" i="8"/>
  <c r="G326" i="8"/>
  <c r="G342" i="8"/>
  <c r="G358" i="8"/>
  <c r="G374" i="8"/>
  <c r="G390" i="8"/>
  <c r="J390" i="8" s="1"/>
  <c r="G406" i="8"/>
  <c r="G422" i="8"/>
  <c r="G438" i="8"/>
  <c r="G454" i="8"/>
  <c r="G470" i="8"/>
  <c r="J470" i="8" s="1"/>
  <c r="G486" i="8"/>
  <c r="G502" i="8"/>
  <c r="F973" i="8"/>
  <c r="F840" i="8"/>
  <c r="F624" i="8"/>
  <c r="F340" i="8"/>
  <c r="F93" i="8"/>
  <c r="G848" i="8"/>
  <c r="J848" i="8" s="1"/>
  <c r="G401" i="8"/>
  <c r="J401" i="8" s="1"/>
  <c r="F1000" i="8"/>
  <c r="F952" i="8"/>
  <c r="F893" i="8"/>
  <c r="F821" i="8"/>
  <c r="F750" i="8"/>
  <c r="F638" i="8"/>
  <c r="F544" i="8"/>
  <c r="F448" i="8"/>
  <c r="F334" i="8"/>
  <c r="F240" i="8"/>
  <c r="F146" i="8"/>
  <c r="F32" i="8"/>
  <c r="G936" i="8"/>
  <c r="G842" i="8"/>
  <c r="G721" i="8"/>
  <c r="G533" i="8"/>
  <c r="G273" i="8"/>
  <c r="J273" i="8" s="1"/>
  <c r="F996" i="8"/>
  <c r="F949" i="8"/>
  <c r="F901" i="8"/>
  <c r="F818" i="8"/>
  <c r="F746" i="8"/>
  <c r="F653" i="8"/>
  <c r="F538" i="8"/>
  <c r="F445" i="8"/>
  <c r="F349" i="8"/>
  <c r="F234" i="8"/>
  <c r="F141" i="8"/>
  <c r="F46" i="8"/>
  <c r="G933" i="8"/>
  <c r="J933" i="8" s="1"/>
  <c r="G837" i="8"/>
  <c r="J837" i="8" s="1"/>
  <c r="G742" i="8"/>
  <c r="J742" i="8" s="1"/>
  <c r="G523" i="8"/>
  <c r="J523" i="8" s="1"/>
  <c r="G256" i="8"/>
  <c r="J256" i="8" s="1"/>
  <c r="G34" i="8"/>
  <c r="J34" i="8" s="1"/>
  <c r="G58" i="8"/>
  <c r="J58" i="8" s="1"/>
  <c r="G78" i="8"/>
  <c r="J78" i="8" s="1"/>
  <c r="G98" i="8"/>
  <c r="J98" i="8" s="1"/>
  <c r="G122" i="8"/>
  <c r="J122" i="8" s="1"/>
  <c r="G142" i="8"/>
  <c r="G162" i="8"/>
  <c r="G186" i="8"/>
  <c r="G206" i="8"/>
  <c r="G226" i="8"/>
  <c r="G250" i="8"/>
  <c r="G270" i="8"/>
  <c r="J270" i="8" s="1"/>
  <c r="G290" i="8"/>
  <c r="G314" i="8"/>
  <c r="J314" i="8" s="1"/>
  <c r="G334" i="8"/>
  <c r="J334" i="8" s="1"/>
  <c r="G354" i="8"/>
  <c r="J354" i="8" s="1"/>
  <c r="G378" i="8"/>
  <c r="J378" i="8" s="1"/>
  <c r="G398" i="8"/>
  <c r="J398" i="8" s="1"/>
  <c r="G418" i="8"/>
  <c r="G442" i="8"/>
  <c r="J442" i="8" s="1"/>
  <c r="G462" i="8"/>
  <c r="J462" i="8" s="1"/>
  <c r="G482" i="8"/>
  <c r="J482" i="8" s="1"/>
  <c r="G506" i="8"/>
  <c r="J506" i="8" s="1"/>
  <c r="G522" i="8"/>
  <c r="J522" i="8" s="1"/>
  <c r="G538" i="8"/>
  <c r="G554" i="8"/>
  <c r="G570" i="8"/>
  <c r="G586" i="8"/>
  <c r="J586" i="8" s="1"/>
  <c r="G602" i="8"/>
  <c r="G618" i="8"/>
  <c r="J618" i="8" s="1"/>
  <c r="G634" i="8"/>
  <c r="G650" i="8"/>
  <c r="J650" i="8" s="1"/>
  <c r="G666" i="8"/>
  <c r="G682" i="8"/>
  <c r="J682" i="8" s="1"/>
  <c r="G698" i="8"/>
  <c r="G714" i="8"/>
  <c r="G28" i="8"/>
  <c r="J28" i="8" s="1"/>
  <c r="G49" i="8"/>
  <c r="G71" i="8"/>
  <c r="G92" i="8"/>
  <c r="J92" i="8" s="1"/>
  <c r="G113" i="8"/>
  <c r="J113" i="8" s="1"/>
  <c r="G135" i="8"/>
  <c r="J135" i="8" s="1"/>
  <c r="G156" i="8"/>
  <c r="J156" i="8" s="1"/>
  <c r="G177" i="8"/>
  <c r="G199" i="8"/>
  <c r="J199" i="8" s="1"/>
  <c r="G220" i="8"/>
  <c r="J220" i="8" s="1"/>
  <c r="G241" i="8"/>
  <c r="J241" i="8" s="1"/>
  <c r="G263" i="8"/>
  <c r="G40" i="8"/>
  <c r="G61" i="8"/>
  <c r="J61" i="8" s="1"/>
  <c r="G83" i="8"/>
  <c r="G104" i="8"/>
  <c r="G125" i="8"/>
  <c r="G147" i="8"/>
  <c r="J147" i="8" s="1"/>
  <c r="G168" i="8"/>
  <c r="G189" i="8"/>
  <c r="J189" i="8" s="1"/>
  <c r="G211" i="8"/>
  <c r="G232" i="8"/>
  <c r="J232" i="8" s="1"/>
  <c r="G253" i="8"/>
  <c r="J253" i="8" s="1"/>
  <c r="G275" i="8"/>
  <c r="J275" i="8" s="1"/>
  <c r="G296" i="8"/>
  <c r="G317" i="8"/>
  <c r="G339" i="8"/>
  <c r="J339" i="8" s="1"/>
  <c r="G360" i="8"/>
  <c r="J360" i="8" s="1"/>
  <c r="G381" i="8"/>
  <c r="J381" i="8" s="1"/>
  <c r="G403" i="8"/>
  <c r="J403" i="8" s="1"/>
  <c r="G424" i="8"/>
  <c r="G445" i="8"/>
  <c r="J445" i="8" s="1"/>
  <c r="G467" i="8"/>
  <c r="G488" i="8"/>
  <c r="J488" i="8" s="1"/>
  <c r="G509" i="8"/>
  <c r="G531" i="8"/>
  <c r="J531" i="8" s="1"/>
  <c r="G552" i="8"/>
  <c r="G573" i="8"/>
  <c r="J573" i="8" s="1"/>
  <c r="G595" i="8"/>
  <c r="G616" i="8"/>
  <c r="J616" i="8" s="1"/>
  <c r="G637" i="8"/>
  <c r="G659" i="8"/>
  <c r="J659" i="8" s="1"/>
  <c r="G680" i="8"/>
  <c r="J680" i="8" s="1"/>
  <c r="G701" i="8"/>
  <c r="G723" i="8"/>
  <c r="G739" i="8"/>
  <c r="G755" i="8"/>
  <c r="G771" i="8"/>
  <c r="G787" i="8"/>
  <c r="G803" i="8"/>
  <c r="G819" i="8"/>
  <c r="G835" i="8"/>
  <c r="G851" i="8"/>
  <c r="G867" i="8"/>
  <c r="J867" i="8" s="1"/>
  <c r="G883" i="8"/>
  <c r="G899" i="8"/>
  <c r="G915" i="8"/>
  <c r="G931" i="8"/>
  <c r="G947" i="8"/>
  <c r="G963" i="8"/>
  <c r="G979" i="8"/>
  <c r="G995" i="8"/>
  <c r="G1011" i="8"/>
  <c r="F27" i="8"/>
  <c r="F43" i="8"/>
  <c r="F59" i="8"/>
  <c r="F75" i="8"/>
  <c r="F91" i="8"/>
  <c r="F107" i="8"/>
  <c r="J107" i="8" s="1"/>
  <c r="F123" i="8"/>
  <c r="F139" i="8"/>
  <c r="F155" i="8"/>
  <c r="F171" i="8"/>
  <c r="F187" i="8"/>
  <c r="F203" i="8"/>
  <c r="F219" i="8"/>
  <c r="F235" i="8"/>
  <c r="F251" i="8"/>
  <c r="F267" i="8"/>
  <c r="F283" i="8"/>
  <c r="F299" i="8"/>
  <c r="F315" i="8"/>
  <c r="F331" i="8"/>
  <c r="F347" i="8"/>
  <c r="F363" i="8"/>
  <c r="F379" i="8"/>
  <c r="F395" i="8"/>
  <c r="F411" i="8"/>
  <c r="F427" i="8"/>
  <c r="F443" i="8"/>
  <c r="F459" i="8"/>
  <c r="F475" i="8"/>
  <c r="F491" i="8"/>
  <c r="F953" i="8"/>
  <c r="F718" i="8"/>
  <c r="F416" i="8"/>
  <c r="J416" i="8" s="1"/>
  <c r="F56" i="8"/>
  <c r="G656" i="8"/>
  <c r="F1008" i="8"/>
  <c r="F932" i="8"/>
  <c r="F864" i="8"/>
  <c r="F765" i="8"/>
  <c r="F618" i="8"/>
  <c r="F488" i="8"/>
  <c r="F373" i="8"/>
  <c r="F221" i="8"/>
  <c r="F89" i="8"/>
  <c r="G956" i="8"/>
  <c r="G805" i="8"/>
  <c r="G647" i="8"/>
  <c r="G331" i="8"/>
  <c r="J331" i="8" s="1"/>
  <c r="F986" i="8"/>
  <c r="F921" i="8"/>
  <c r="F846" i="8"/>
  <c r="J846" i="8" s="1"/>
  <c r="F729" i="8"/>
  <c r="F596" i="8"/>
  <c r="F462" i="8"/>
  <c r="F312" i="8"/>
  <c r="F197" i="8"/>
  <c r="F64" i="8"/>
  <c r="G913" i="8"/>
  <c r="J913" i="8" s="1"/>
  <c r="G780" i="8"/>
  <c r="G599" i="8"/>
  <c r="J599" i="8" s="1"/>
  <c r="G171" i="8"/>
  <c r="J171" i="8" s="1"/>
  <c r="G46" i="8"/>
  <c r="J46" i="8" s="1"/>
  <c r="G74" i="8"/>
  <c r="J74" i="8" s="1"/>
  <c r="G106" i="8"/>
  <c r="G130" i="8"/>
  <c r="G158" i="8"/>
  <c r="G190" i="8"/>
  <c r="G218" i="8"/>
  <c r="G242" i="8"/>
  <c r="G274" i="8"/>
  <c r="G302" i="8"/>
  <c r="G330" i="8"/>
  <c r="G362" i="8"/>
  <c r="J362" i="8" s="1"/>
  <c r="G386" i="8"/>
  <c r="G414" i="8"/>
  <c r="G446" i="8"/>
  <c r="G474" i="8"/>
  <c r="J474" i="8" s="1"/>
  <c r="G498" i="8"/>
  <c r="J498" i="8" s="1"/>
  <c r="G526" i="8"/>
  <c r="G546" i="8"/>
  <c r="G566" i="8"/>
  <c r="J566" i="8" s="1"/>
  <c r="G590" i="8"/>
  <c r="G610" i="8"/>
  <c r="J610" i="8" s="1"/>
  <c r="G630" i="8"/>
  <c r="G654" i="8"/>
  <c r="G674" i="8"/>
  <c r="J674" i="8" s="1"/>
  <c r="G694" i="8"/>
  <c r="J694" i="8" s="1"/>
  <c r="G718" i="8"/>
  <c r="J718" i="8" s="1"/>
  <c r="G39" i="8"/>
  <c r="J39" i="8" s="1"/>
  <c r="G65" i="8"/>
  <c r="G97" i="8"/>
  <c r="J97" i="8" s="1"/>
  <c r="G124" i="8"/>
  <c r="G151" i="8"/>
  <c r="G183" i="8"/>
  <c r="G209" i="8"/>
  <c r="J209" i="8" s="1"/>
  <c r="G236" i="8"/>
  <c r="G24" i="8"/>
  <c r="J24" i="8" s="1"/>
  <c r="G51" i="8"/>
  <c r="G77" i="8"/>
  <c r="J77" i="8" s="1"/>
  <c r="G109" i="8"/>
  <c r="G136" i="8"/>
  <c r="G163" i="8"/>
  <c r="G195" i="8"/>
  <c r="J195" i="8" s="1"/>
  <c r="G221" i="8"/>
  <c r="G248" i="8"/>
  <c r="J248" i="8" s="1"/>
  <c r="G280" i="8"/>
  <c r="G307" i="8"/>
  <c r="G333" i="8"/>
  <c r="G365" i="8"/>
  <c r="G392" i="8"/>
  <c r="G419" i="8"/>
  <c r="J419" i="8" s="1"/>
  <c r="G451" i="8"/>
  <c r="J451" i="8" s="1"/>
  <c r="G477" i="8"/>
  <c r="G504" i="8"/>
  <c r="J504" i="8" s="1"/>
  <c r="G536" i="8"/>
  <c r="G563" i="8"/>
  <c r="G589" i="8"/>
  <c r="G621" i="8"/>
  <c r="J621" i="8" s="1"/>
  <c r="G648" i="8"/>
  <c r="G675" i="8"/>
  <c r="G707" i="8"/>
  <c r="G731" i="8"/>
  <c r="G751" i="8"/>
  <c r="J751" i="8" s="1"/>
  <c r="G775" i="8"/>
  <c r="G795" i="8"/>
  <c r="J795" i="8" s="1"/>
  <c r="G815" i="8"/>
  <c r="G839" i="8"/>
  <c r="J839" i="8" s="1"/>
  <c r="G859" i="8"/>
  <c r="G879" i="8"/>
  <c r="J879" i="8" s="1"/>
  <c r="G903" i="8"/>
  <c r="G923" i="8"/>
  <c r="J923" i="8" s="1"/>
  <c r="G943" i="8"/>
  <c r="G967" i="8"/>
  <c r="G987" i="8"/>
  <c r="G1007" i="8"/>
  <c r="J1007" i="8" s="1"/>
  <c r="F31" i="8"/>
  <c r="F51" i="8"/>
  <c r="F71" i="8"/>
  <c r="F95" i="8"/>
  <c r="F115" i="8"/>
  <c r="F135" i="8"/>
  <c r="F159" i="8"/>
  <c r="F179" i="8"/>
  <c r="F199" i="8"/>
  <c r="F223" i="8"/>
  <c r="F243" i="8"/>
  <c r="F263" i="8"/>
  <c r="F287" i="8"/>
  <c r="F307" i="8"/>
  <c r="F327" i="8"/>
  <c r="F351" i="8"/>
  <c r="F371" i="8"/>
  <c r="J371" i="8" s="1"/>
  <c r="F391" i="8"/>
  <c r="F415" i="8"/>
  <c r="F435" i="8"/>
  <c r="F455" i="8"/>
  <c r="F479" i="8"/>
  <c r="F499" i="8"/>
  <c r="F515" i="8"/>
  <c r="F531" i="8"/>
  <c r="F547" i="8"/>
  <c r="J547" i="8" s="1"/>
  <c r="F563" i="8"/>
  <c r="F579" i="8"/>
  <c r="F595" i="8"/>
  <c r="F611" i="8"/>
  <c r="F627" i="8"/>
  <c r="J627" i="8" s="1"/>
  <c r="F643" i="8"/>
  <c r="F659" i="8"/>
  <c r="F675" i="8"/>
  <c r="F691" i="8"/>
  <c r="F707" i="8"/>
  <c r="F723" i="8"/>
  <c r="F739" i="8"/>
  <c r="F755" i="8"/>
  <c r="F771" i="8"/>
  <c r="F787" i="8"/>
  <c r="F803" i="8"/>
  <c r="J803" i="8" s="1"/>
  <c r="F819" i="8"/>
  <c r="F835" i="8"/>
  <c r="F851" i="8"/>
  <c r="F867" i="8"/>
  <c r="F883" i="8"/>
  <c r="F899" i="8"/>
  <c r="F915" i="8"/>
  <c r="F931" i="8"/>
  <c r="F947" i="8"/>
  <c r="F963" i="8"/>
  <c r="F979" i="8"/>
  <c r="F995" i="8"/>
  <c r="F1011" i="8"/>
  <c r="G36" i="8"/>
  <c r="J36" i="8" s="1"/>
  <c r="G79" i="8"/>
  <c r="J79" i="8" s="1"/>
  <c r="G121" i="8"/>
  <c r="J121" i="8" s="1"/>
  <c r="G164" i="8"/>
  <c r="G207" i="8"/>
  <c r="G249" i="8"/>
  <c r="G283" i="8"/>
  <c r="J283" i="8" s="1"/>
  <c r="G311" i="8"/>
  <c r="G340" i="8"/>
  <c r="J340" i="8" s="1"/>
  <c r="G368" i="8"/>
  <c r="J368" i="8" s="1"/>
  <c r="G396" i="8"/>
  <c r="G425" i="8"/>
  <c r="J425" i="8" s="1"/>
  <c r="G453" i="8"/>
  <c r="J453" i="8" s="1"/>
  <c r="G481" i="8"/>
  <c r="G511" i="8"/>
  <c r="G539" i="8"/>
  <c r="G567" i="8"/>
  <c r="G596" i="8"/>
  <c r="G624" i="8"/>
  <c r="J624" i="8" s="1"/>
  <c r="G652" i="8"/>
  <c r="G681" i="8"/>
  <c r="J681" i="8" s="1"/>
  <c r="G709" i="8"/>
  <c r="J709" i="8" s="1"/>
  <c r="G734" i="8"/>
  <c r="J734" i="8" s="1"/>
  <c r="G756" i="8"/>
  <c r="G777" i="8"/>
  <c r="J777" i="8" s="1"/>
  <c r="G798" i="8"/>
  <c r="G820" i="8"/>
  <c r="G841" i="8"/>
  <c r="J841" i="8" s="1"/>
  <c r="G862" i="8"/>
  <c r="J862" i="8" s="1"/>
  <c r="G884" i="8"/>
  <c r="G905" i="8"/>
  <c r="J905" i="8" s="1"/>
  <c r="G926" i="8"/>
  <c r="J926" i="8" s="1"/>
  <c r="G948" i="8"/>
  <c r="J948" i="8" s="1"/>
  <c r="G969" i="8"/>
  <c r="G990" i="8"/>
  <c r="J990" i="8" s="1"/>
  <c r="G1012" i="8"/>
  <c r="J1012" i="8" s="1"/>
  <c r="F33" i="8"/>
  <c r="F54" i="8"/>
  <c r="F76" i="8"/>
  <c r="F97" i="8"/>
  <c r="F118" i="8"/>
  <c r="F140" i="8"/>
  <c r="F161" i="8"/>
  <c r="F182" i="8"/>
  <c r="F204" i="8"/>
  <c r="F225" i="8"/>
  <c r="F246" i="8"/>
  <c r="F268" i="8"/>
  <c r="F289" i="8"/>
  <c r="F310" i="8"/>
  <c r="F332" i="8"/>
  <c r="F353" i="8"/>
  <c r="F374" i="8"/>
  <c r="F396" i="8"/>
  <c r="F417" i="8"/>
  <c r="F438" i="8"/>
  <c r="F460" i="8"/>
  <c r="F481" i="8"/>
  <c r="F502" i="8"/>
  <c r="F524" i="8"/>
  <c r="F545" i="8"/>
  <c r="J545" i="8" s="1"/>
  <c r="F566" i="8"/>
  <c r="F588" i="8"/>
  <c r="F609" i="8"/>
  <c r="F630" i="8"/>
  <c r="F652" i="8"/>
  <c r="F673" i="8"/>
  <c r="J673" i="8" s="1"/>
  <c r="F694" i="8"/>
  <c r="F716" i="8"/>
  <c r="J716" i="8" s="1"/>
  <c r="F737" i="8"/>
  <c r="G48" i="8"/>
  <c r="G91" i="8"/>
  <c r="G133" i="8"/>
  <c r="G176" i="8"/>
  <c r="J176" i="8" s="1"/>
  <c r="G219" i="8"/>
  <c r="J219" i="8" s="1"/>
  <c r="G261" i="8"/>
  <c r="J261" i="8" s="1"/>
  <c r="G292" i="8"/>
  <c r="G320" i="8"/>
  <c r="G348" i="8"/>
  <c r="G377" i="8"/>
  <c r="J377" i="8" s="1"/>
  <c r="G405" i="8"/>
  <c r="J405" i="8" s="1"/>
  <c r="G433" i="8"/>
  <c r="G463" i="8"/>
  <c r="G52" i="8"/>
  <c r="J52" i="8" s="1"/>
  <c r="G137" i="8"/>
  <c r="G223" i="8"/>
  <c r="G293" i="8"/>
  <c r="G351" i="8"/>
  <c r="G407" i="8"/>
  <c r="G464" i="8"/>
  <c r="J464" i="8" s="1"/>
  <c r="G507" i="8"/>
  <c r="J507" i="8" s="1"/>
  <c r="G544" i="8"/>
  <c r="J544" i="8" s="1"/>
  <c r="G583" i="8"/>
  <c r="G620" i="8"/>
  <c r="J620" i="8" s="1"/>
  <c r="G657" i="8"/>
  <c r="G697" i="8"/>
  <c r="G732" i="8"/>
  <c r="J732" i="8" s="1"/>
  <c r="G760" i="8"/>
  <c r="J760" i="8" s="1"/>
  <c r="G789" i="8"/>
  <c r="J789" i="8" s="1"/>
  <c r="G817" i="8"/>
  <c r="G845" i="8"/>
  <c r="J845" i="8" s="1"/>
  <c r="G874" i="8"/>
  <c r="G902" i="8"/>
  <c r="J902" i="8" s="1"/>
  <c r="G930" i="8"/>
  <c r="J930" i="8" s="1"/>
  <c r="G960" i="8"/>
  <c r="J960" i="8" s="1"/>
  <c r="G988" i="8"/>
  <c r="G1016" i="8"/>
  <c r="F45" i="8"/>
  <c r="F73" i="8"/>
  <c r="F101" i="8"/>
  <c r="F130" i="8"/>
  <c r="F158" i="8"/>
  <c r="J158" i="8" s="1"/>
  <c r="F186" i="8"/>
  <c r="F216" i="8"/>
  <c r="F244" i="8"/>
  <c r="F272" i="8"/>
  <c r="F301" i="8"/>
  <c r="J301" i="8" s="1"/>
  <c r="F329" i="8"/>
  <c r="F357" i="8"/>
  <c r="F386" i="8"/>
  <c r="J386" i="8" s="1"/>
  <c r="F414" i="8"/>
  <c r="J414" i="8" s="1"/>
  <c r="F442" i="8"/>
  <c r="F472" i="8"/>
  <c r="F500" i="8"/>
  <c r="F528" i="8"/>
  <c r="F557" i="8"/>
  <c r="F585" i="8"/>
  <c r="F613" i="8"/>
  <c r="F642" i="8"/>
  <c r="F670" i="8"/>
  <c r="F698" i="8"/>
  <c r="F728" i="8"/>
  <c r="F753" i="8"/>
  <c r="J753" i="8" s="1"/>
  <c r="F774" i="8"/>
  <c r="F796" i="8"/>
  <c r="J796" i="8" s="1"/>
  <c r="F817" i="8"/>
  <c r="J817" i="8" s="1"/>
  <c r="F838" i="8"/>
  <c r="F860" i="8"/>
  <c r="F881" i="8"/>
  <c r="F902" i="8"/>
  <c r="F924" i="8"/>
  <c r="F945" i="8"/>
  <c r="F966" i="8"/>
  <c r="F988" i="8"/>
  <c r="F1009" i="8"/>
  <c r="G63" i="8"/>
  <c r="G148" i="8"/>
  <c r="G233" i="8"/>
  <c r="G300" i="8"/>
  <c r="J300" i="8" s="1"/>
  <c r="G357" i="8"/>
  <c r="G415" i="8"/>
  <c r="J415" i="8" s="1"/>
  <c r="G471" i="8"/>
  <c r="G512" i="8"/>
  <c r="G549" i="8"/>
  <c r="G587" i="8"/>
  <c r="G625" i="8"/>
  <c r="G663" i="8"/>
  <c r="G700" i="8"/>
  <c r="J700" i="8" s="1"/>
  <c r="G736" i="8"/>
  <c r="J736" i="8" s="1"/>
  <c r="G181" i="8"/>
  <c r="G324" i="8"/>
  <c r="J324" i="8" s="1"/>
  <c r="G437" i="8"/>
  <c r="G528" i="8"/>
  <c r="J528" i="8" s="1"/>
  <c r="G604" i="8"/>
  <c r="G679" i="8"/>
  <c r="G744" i="8"/>
  <c r="G784" i="8"/>
  <c r="J784" i="8" s="1"/>
  <c r="G821" i="8"/>
  <c r="G858" i="8"/>
  <c r="J858" i="8" s="1"/>
  <c r="G897" i="8"/>
  <c r="G934" i="8"/>
  <c r="J934" i="8" s="1"/>
  <c r="G972" i="8"/>
  <c r="J972" i="8" s="1"/>
  <c r="G1010" i="8"/>
  <c r="F48" i="8"/>
  <c r="F85" i="8"/>
  <c r="F125" i="8"/>
  <c r="F162" i="8"/>
  <c r="F200" i="8"/>
  <c r="F238" i="8"/>
  <c r="J238" i="8" s="1"/>
  <c r="F276" i="8"/>
  <c r="F313" i="8"/>
  <c r="J772" i="8"/>
  <c r="J110" i="8"/>
  <c r="J422" i="8"/>
  <c r="J112" i="8"/>
  <c r="J138" i="8"/>
  <c r="G235" i="8"/>
  <c r="J235" i="8" s="1"/>
  <c r="G473" i="8"/>
  <c r="G628" i="8"/>
  <c r="J628" i="8" s="1"/>
  <c r="G757" i="8"/>
  <c r="J757" i="8" s="1"/>
  <c r="G833" i="8"/>
  <c r="J833" i="8" s="1"/>
  <c r="G908" i="8"/>
  <c r="G984" i="8"/>
  <c r="J984" i="8" s="1"/>
  <c r="F61" i="8"/>
  <c r="F136" i="8"/>
  <c r="F212" i="8"/>
  <c r="F288" i="8"/>
  <c r="J288" i="8" s="1"/>
  <c r="F362" i="8"/>
  <c r="F440" i="8"/>
  <c r="J440" i="8" s="1"/>
  <c r="F516" i="8"/>
  <c r="J516" i="8" s="1"/>
  <c r="F590" i="8"/>
  <c r="F666" i="8"/>
  <c r="F744" i="8"/>
  <c r="F800" i="8"/>
  <c r="F857" i="8"/>
  <c r="F909" i="8"/>
  <c r="J909" i="8" s="1"/>
  <c r="F946" i="8"/>
  <c r="J946" i="8" s="1"/>
  <c r="F985" i="8"/>
  <c r="G43" i="8"/>
  <c r="J43" i="8" s="1"/>
  <c r="G543" i="8"/>
  <c r="G770" i="8"/>
  <c r="J770" i="8" s="1"/>
  <c r="G904" i="8"/>
  <c r="G1018" i="8"/>
  <c r="J1018" i="8" s="1"/>
  <c r="F132" i="8"/>
  <c r="F264" i="8"/>
  <c r="J264" i="8" s="1"/>
  <c r="F397" i="8"/>
  <c r="F510" i="8"/>
  <c r="F644" i="8"/>
  <c r="F768" i="8"/>
  <c r="J768" i="8" s="1"/>
  <c r="F853" i="8"/>
  <c r="F925" i="8"/>
  <c r="J925" i="8" s="1"/>
  <c r="F992" i="8"/>
  <c r="F880" i="8"/>
  <c r="J880" i="8" s="1"/>
  <c r="F852" i="8"/>
  <c r="F824" i="8"/>
  <c r="F794" i="8"/>
  <c r="F766" i="8"/>
  <c r="F736" i="8"/>
  <c r="F697" i="8"/>
  <c r="F660" i="8"/>
  <c r="J660" i="8" s="1"/>
  <c r="F622" i="8"/>
  <c r="F584" i="8"/>
  <c r="F546" i="8"/>
  <c r="F509" i="8"/>
  <c r="F469" i="8"/>
  <c r="J469" i="8" s="1"/>
  <c r="F432" i="8"/>
  <c r="J432" i="8" s="1"/>
  <c r="F394" i="8"/>
  <c r="F356" i="8"/>
  <c r="F318" i="8"/>
  <c r="J318" i="8" s="1"/>
  <c r="F281" i="8"/>
  <c r="F242" i="8"/>
  <c r="F205" i="8"/>
  <c r="J205" i="8" s="1"/>
  <c r="F168" i="8"/>
  <c r="F128" i="8"/>
  <c r="F90" i="8"/>
  <c r="J90" i="8" s="1"/>
  <c r="F53" i="8"/>
  <c r="J53" i="8" s="1"/>
  <c r="G1014" i="8"/>
  <c r="G977" i="8"/>
  <c r="G940" i="8"/>
  <c r="J940" i="8" s="1"/>
  <c r="G901" i="8"/>
  <c r="G864" i="8"/>
  <c r="J864" i="8" s="1"/>
  <c r="G826" i="8"/>
  <c r="G786" i="8"/>
  <c r="J786" i="8" s="1"/>
  <c r="G749" i="8"/>
  <c r="G689" i="8"/>
  <c r="G613" i="8"/>
  <c r="J613" i="8" s="1"/>
  <c r="G537" i="8"/>
  <c r="J537" i="8" s="1"/>
  <c r="G452" i="8"/>
  <c r="J452" i="8" s="1"/>
  <c r="G337" i="8"/>
  <c r="J337" i="8" s="1"/>
  <c r="G203" i="8"/>
  <c r="J203" i="8" s="1"/>
  <c r="G32" i="8"/>
  <c r="J32" i="8" s="1"/>
  <c r="F997" i="8"/>
  <c r="F969" i="8"/>
  <c r="F941" i="8"/>
  <c r="F912" i="8"/>
  <c r="J912" i="8" s="1"/>
  <c r="F884" i="8"/>
  <c r="F856" i="8"/>
  <c r="J856" i="8" s="1"/>
  <c r="F826" i="8"/>
  <c r="F798" i="8"/>
  <c r="F770" i="8"/>
  <c r="F740" i="8"/>
  <c r="J740" i="8" s="1"/>
  <c r="F702" i="8"/>
  <c r="F665" i="8"/>
  <c r="F626" i="8"/>
  <c r="F589" i="8"/>
  <c r="F552" i="8"/>
  <c r="F512" i="8"/>
  <c r="F474" i="8"/>
  <c r="F437" i="8"/>
  <c r="F398" i="8"/>
  <c r="F361" i="8"/>
  <c r="J361" i="8" s="1"/>
  <c r="F324" i="8"/>
  <c r="F266" i="8"/>
  <c r="F218" i="8"/>
  <c r="F170" i="8"/>
  <c r="F114" i="8"/>
  <c r="F68" i="8"/>
  <c r="G962" i="8"/>
  <c r="J962" i="8" s="1"/>
  <c r="G914" i="8"/>
  <c r="J914" i="8" s="1"/>
  <c r="G869" i="8"/>
  <c r="J869" i="8" s="1"/>
  <c r="G812" i="8"/>
  <c r="G764" i="8"/>
  <c r="J764" i="8" s="1"/>
  <c r="G699" i="8"/>
  <c r="J699" i="8" s="1"/>
  <c r="G585" i="8"/>
  <c r="J585" i="8" s="1"/>
  <c r="G491" i="8"/>
  <c r="J491" i="8" s="1"/>
  <c r="G352" i="8"/>
  <c r="J352" i="8" s="1"/>
  <c r="G139" i="8"/>
  <c r="J139" i="8" s="1"/>
  <c r="G720" i="8"/>
  <c r="G672" i="8"/>
  <c r="G615" i="8"/>
  <c r="J615" i="8" s="1"/>
  <c r="G569" i="8"/>
  <c r="G521" i="8"/>
  <c r="J521" i="8" s="1"/>
  <c r="G457" i="8"/>
  <c r="G385" i="8"/>
  <c r="J385" i="8" s="1"/>
  <c r="G315" i="8"/>
  <c r="G212" i="8"/>
  <c r="J212" i="8" s="1"/>
  <c r="G105" i="8"/>
  <c r="J105" i="8" s="1"/>
  <c r="F1014" i="8"/>
  <c r="F982" i="8"/>
  <c r="F956" i="8"/>
  <c r="F929" i="8"/>
  <c r="F897" i="8"/>
  <c r="F870" i="8"/>
  <c r="F844" i="8"/>
  <c r="J844" i="8" s="1"/>
  <c r="F812" i="8"/>
  <c r="F785" i="8"/>
  <c r="J785" i="8" s="1"/>
  <c r="F758" i="8"/>
  <c r="F720" i="8"/>
  <c r="F685" i="8"/>
  <c r="J685" i="8" s="1"/>
  <c r="F649" i="8"/>
  <c r="F606" i="8"/>
  <c r="F570" i="8"/>
  <c r="F536" i="8"/>
  <c r="F493" i="8"/>
  <c r="F457" i="8"/>
  <c r="F421" i="8"/>
  <c r="F378" i="8"/>
  <c r="F344" i="8"/>
  <c r="J344" i="8" s="1"/>
  <c r="F308" i="8"/>
  <c r="F265" i="8"/>
  <c r="F229" i="8"/>
  <c r="F194" i="8"/>
  <c r="F152" i="8"/>
  <c r="J152" i="8" s="1"/>
  <c r="F116" i="8"/>
  <c r="F80" i="8"/>
  <c r="F37" i="8"/>
  <c r="J37" i="8" s="1"/>
  <c r="G1002" i="8"/>
  <c r="J1002" i="8" s="1"/>
  <c r="G966" i="8"/>
  <c r="J966" i="8" s="1"/>
  <c r="G924" i="8"/>
  <c r="G888" i="8"/>
  <c r="J888" i="8" s="1"/>
  <c r="G853" i="8"/>
  <c r="G810" i="8"/>
  <c r="J810" i="8" s="1"/>
  <c r="G774" i="8"/>
  <c r="J774" i="8" s="1"/>
  <c r="G738" i="8"/>
  <c r="J738" i="8" s="1"/>
  <c r="G687" i="8"/>
  <c r="G640" i="8"/>
  <c r="J640" i="8" s="1"/>
  <c r="G592" i="8"/>
  <c r="J592" i="8" s="1"/>
  <c r="G535" i="8"/>
  <c r="G487" i="8"/>
  <c r="G421" i="8"/>
  <c r="G336" i="8"/>
  <c r="J336" i="8" s="1"/>
  <c r="G265" i="8"/>
  <c r="J265" i="8" s="1"/>
  <c r="G159" i="8"/>
  <c r="J159" i="8" s="1"/>
  <c r="G31" i="8"/>
  <c r="J31" i="8" s="1"/>
  <c r="G448" i="8"/>
  <c r="G412" i="8"/>
  <c r="J412" i="8" s="1"/>
  <c r="G369" i="8"/>
  <c r="G335" i="8"/>
  <c r="J335" i="8" s="1"/>
  <c r="G299" i="8"/>
  <c r="J299" i="8" s="1"/>
  <c r="G251" i="8"/>
  <c r="J251" i="8" s="1"/>
  <c r="G197" i="8"/>
  <c r="J197" i="8" s="1"/>
  <c r="G144" i="8"/>
  <c r="J144" i="8" s="1"/>
  <c r="G80" i="8"/>
  <c r="J80" i="8" s="1"/>
  <c r="G27" i="8"/>
  <c r="J27" i="8" s="1"/>
  <c r="F721" i="8"/>
  <c r="F689" i="8"/>
  <c r="F662" i="8"/>
  <c r="F636" i="8"/>
  <c r="F604" i="8"/>
  <c r="F577" i="8"/>
  <c r="J577" i="8" s="1"/>
  <c r="F550" i="8"/>
  <c r="J550" i="8" s="1"/>
  <c r="F518" i="8"/>
  <c r="F492" i="8"/>
  <c r="F465" i="8"/>
  <c r="F433" i="8"/>
  <c r="F406" i="8"/>
  <c r="F380" i="8"/>
  <c r="F348" i="8"/>
  <c r="F321" i="8"/>
  <c r="F294" i="8"/>
  <c r="F262" i="8"/>
  <c r="F236" i="8"/>
  <c r="F209" i="8"/>
  <c r="F177" i="8"/>
  <c r="F150" i="8"/>
  <c r="F124" i="8"/>
  <c r="F92" i="8"/>
  <c r="F65" i="8"/>
  <c r="F38" i="8"/>
  <c r="G1006" i="8"/>
  <c r="J1006" i="8" s="1"/>
  <c r="G980" i="8"/>
  <c r="J980" i="8" s="1"/>
  <c r="G953" i="8"/>
  <c r="J953" i="8" s="1"/>
  <c r="G921" i="8"/>
  <c r="J921" i="8" s="1"/>
  <c r="G894" i="8"/>
  <c r="J894" i="8" s="1"/>
  <c r="G868" i="8"/>
  <c r="G836" i="8"/>
  <c r="J836" i="8" s="1"/>
  <c r="G809" i="8"/>
  <c r="G782" i="8"/>
  <c r="J782" i="8" s="1"/>
  <c r="G750" i="8"/>
  <c r="J750" i="8" s="1"/>
  <c r="G724" i="8"/>
  <c r="G688" i="8"/>
  <c r="J688" i="8" s="1"/>
  <c r="G645" i="8"/>
  <c r="J645" i="8" s="1"/>
  <c r="G609" i="8"/>
  <c r="J609" i="8" s="1"/>
  <c r="G575" i="8"/>
  <c r="J575" i="8" s="1"/>
  <c r="G532" i="8"/>
  <c r="G496" i="8"/>
  <c r="J496" i="8" s="1"/>
  <c r="G460" i="8"/>
  <c r="G417" i="8"/>
  <c r="J417" i="8" s="1"/>
  <c r="G383" i="8"/>
  <c r="G347" i="8"/>
  <c r="J347" i="8" s="1"/>
  <c r="G304" i="8"/>
  <c r="J304" i="8" s="1"/>
  <c r="G268" i="8"/>
  <c r="J268" i="8" s="1"/>
  <c r="G217" i="8"/>
  <c r="J217" i="8" s="1"/>
  <c r="G153" i="8"/>
  <c r="J153" i="8" s="1"/>
  <c r="G100" i="8"/>
  <c r="J100" i="8" s="1"/>
  <c r="G47" i="8"/>
  <c r="J47" i="8" s="1"/>
  <c r="F1007" i="8"/>
  <c r="F987" i="8"/>
  <c r="F967" i="8"/>
  <c r="F943" i="8"/>
  <c r="F923" i="8"/>
  <c r="F903" i="8"/>
  <c r="F879" i="8"/>
  <c r="F859" i="8"/>
  <c r="F839" i="8"/>
  <c r="F815" i="8"/>
  <c r="F795" i="8"/>
  <c r="F775" i="8"/>
  <c r="F751" i="8"/>
  <c r="F731" i="8"/>
  <c r="F711" i="8"/>
  <c r="F687" i="8"/>
  <c r="F667" i="8"/>
  <c r="F647" i="8"/>
  <c r="F623" i="8"/>
  <c r="F603" i="8"/>
  <c r="J603" i="8" s="1"/>
  <c r="F583" i="8"/>
  <c r="F559" i="8"/>
  <c r="F539" i="8"/>
  <c r="F519" i="8"/>
  <c r="F495" i="8"/>
  <c r="F467" i="8"/>
  <c r="F439" i="8"/>
  <c r="F407" i="8"/>
  <c r="F383" i="8"/>
  <c r="F355" i="8"/>
  <c r="F323" i="8"/>
  <c r="F295" i="8"/>
  <c r="F271" i="8"/>
  <c r="F239" i="8"/>
  <c r="J239" i="8" s="1"/>
  <c r="F211" i="8"/>
  <c r="F183" i="8"/>
  <c r="F151" i="8"/>
  <c r="F127" i="8"/>
  <c r="F99" i="8"/>
  <c r="F67" i="8"/>
  <c r="F39" i="8"/>
  <c r="G1015" i="8"/>
  <c r="J1015" i="8" s="1"/>
  <c r="G983" i="8"/>
  <c r="J983" i="8" s="1"/>
  <c r="G955" i="8"/>
  <c r="J955" i="8" s="1"/>
  <c r="G927" i="8"/>
  <c r="G895" i="8"/>
  <c r="J895" i="8" s="1"/>
  <c r="G871" i="8"/>
  <c r="G843" i="8"/>
  <c r="J843" i="8" s="1"/>
  <c r="G811" i="8"/>
  <c r="G783" i="8"/>
  <c r="J783" i="8" s="1"/>
  <c r="G759" i="8"/>
  <c r="G727" i="8"/>
  <c r="J727" i="8" s="1"/>
  <c r="G691" i="8"/>
  <c r="G653" i="8"/>
  <c r="J653" i="8" s="1"/>
  <c r="G611" i="8"/>
  <c r="G579" i="8"/>
  <c r="J579" i="8" s="1"/>
  <c r="G541" i="8"/>
  <c r="G499" i="8"/>
  <c r="G461" i="8"/>
  <c r="J461" i="8" s="1"/>
  <c r="G429" i="8"/>
  <c r="J429" i="8" s="1"/>
  <c r="G387" i="8"/>
  <c r="G349" i="8"/>
  <c r="J349" i="8" s="1"/>
  <c r="G312" i="8"/>
  <c r="G269" i="8"/>
  <c r="J269" i="8" s="1"/>
  <c r="G237" i="8"/>
  <c r="J237" i="8" s="1"/>
  <c r="G200" i="8"/>
  <c r="G157" i="8"/>
  <c r="J157" i="8" s="1"/>
  <c r="G120" i="8"/>
  <c r="J120" i="8" s="1"/>
  <c r="G88" i="8"/>
  <c r="J88" i="8" s="1"/>
  <c r="G45" i="8"/>
  <c r="J45" i="8" s="1"/>
  <c r="G252" i="8"/>
  <c r="J252" i="8" s="1"/>
  <c r="G215" i="8"/>
  <c r="J215" i="8" s="1"/>
  <c r="G172" i="8"/>
  <c r="G140" i="8"/>
  <c r="J140" i="8" s="1"/>
  <c r="G103" i="8"/>
  <c r="J103" i="8" s="1"/>
  <c r="G60" i="8"/>
  <c r="J60" i="8" s="1"/>
  <c r="G23" i="8"/>
  <c r="G702" i="8"/>
  <c r="J702" i="8" s="1"/>
  <c r="G670" i="8"/>
  <c r="J670" i="8" s="1"/>
  <c r="G642" i="8"/>
  <c r="J642" i="8" s="1"/>
  <c r="G614" i="8"/>
  <c r="G582" i="8"/>
  <c r="J582" i="8" s="1"/>
  <c r="G558" i="8"/>
  <c r="J558" i="8" s="1"/>
  <c r="G530" i="8"/>
  <c r="J530" i="8" s="1"/>
  <c r="G494" i="8"/>
  <c r="J494" i="8" s="1"/>
  <c r="G458" i="8"/>
  <c r="J458" i="8" s="1"/>
  <c r="G426" i="8"/>
  <c r="G382" i="8"/>
  <c r="J382" i="8" s="1"/>
  <c r="G346" i="8"/>
  <c r="G306" i="8"/>
  <c r="J306" i="8" s="1"/>
  <c r="G266" i="8"/>
  <c r="G234" i="8"/>
  <c r="J234" i="8" s="1"/>
  <c r="G194" i="8"/>
  <c r="G154" i="8"/>
  <c r="J154" i="8" s="1"/>
  <c r="G114" i="8"/>
  <c r="J114" i="8" s="1"/>
  <c r="G82" i="8"/>
  <c r="J82" i="8" s="1"/>
  <c r="G42" i="8"/>
  <c r="J42" i="8" s="1"/>
  <c r="G431" i="8"/>
  <c r="J431" i="8" s="1"/>
  <c r="G762" i="8"/>
  <c r="G970" i="8"/>
  <c r="F121" i="8"/>
  <c r="F292" i="8"/>
  <c r="F501" i="8"/>
  <c r="F672" i="8"/>
  <c r="F804" i="8"/>
  <c r="F938" i="8"/>
  <c r="G21" i="8"/>
  <c r="J21" i="8" s="1"/>
  <c r="G571" i="8"/>
  <c r="J571" i="8" s="1"/>
  <c r="G861" i="8"/>
  <c r="J861" i="8" s="1"/>
  <c r="G1013" i="8"/>
  <c r="J1013" i="8" s="1"/>
  <c r="F184" i="8"/>
  <c r="F392" i="8"/>
  <c r="F562" i="8"/>
  <c r="F714" i="8"/>
  <c r="F878" i="8"/>
  <c r="F970" i="8"/>
  <c r="G580" i="8"/>
  <c r="J580" i="8" s="1"/>
  <c r="F149" i="8"/>
  <c r="J149" i="8" s="1"/>
  <c r="F530" i="8"/>
  <c r="F936" i="8"/>
  <c r="J730" i="8"/>
  <c r="J877" i="8"/>
  <c r="J793" i="8"/>
  <c r="J247" i="8"/>
  <c r="J678" i="8"/>
  <c r="J513" i="8"/>
  <c r="J741" i="8"/>
  <c r="J712" i="8"/>
  <c r="J397" i="8"/>
  <c r="J534" i="8"/>
  <c r="J860" i="8"/>
  <c r="J524" i="8"/>
  <c r="J169" i="8"/>
  <c r="J384" i="8"/>
  <c r="J693" i="8"/>
  <c r="J244" i="8"/>
  <c r="J101" i="8"/>
  <c r="J73" i="8"/>
  <c r="J289" i="8"/>
  <c r="J483" i="8"/>
  <c r="J355" i="8"/>
  <c r="J99" i="8"/>
  <c r="J629" i="8"/>
  <c r="J489" i="8"/>
  <c r="J345" i="8"/>
  <c r="J965" i="8"/>
  <c r="J185" i="8"/>
  <c r="J982" i="8"/>
  <c r="J436" i="8"/>
  <c r="J180" i="8"/>
  <c r="J668" i="8"/>
  <c r="J305" i="8"/>
  <c r="J559" i="8"/>
  <c r="J394" i="8"/>
  <c r="J941" i="8"/>
  <c r="J316" i="8"/>
  <c r="J295" i="8"/>
  <c r="J1001" i="8"/>
  <c r="J402" i="8"/>
  <c r="J722" i="8"/>
  <c r="J456" i="8"/>
  <c r="J1004" i="8"/>
  <c r="J854" i="8"/>
  <c r="J974" i="8"/>
  <c r="J605" i="8"/>
  <c r="J441" i="8"/>
  <c r="J328" i="8"/>
  <c r="J597" i="8"/>
  <c r="J484" i="8"/>
  <c r="J370" i="8"/>
  <c r="J29" i="8"/>
  <c r="J229" i="8"/>
  <c r="J128" i="8"/>
  <c r="J626" i="8"/>
  <c r="J210" i="8"/>
  <c r="J706" i="8"/>
  <c r="J231" i="8"/>
  <c r="J959" i="8"/>
  <c r="J831" i="8"/>
  <c r="J735" i="8"/>
  <c r="J671" i="8"/>
  <c r="J607" i="8"/>
  <c r="J591" i="8"/>
  <c r="J495" i="8"/>
  <c r="J479" i="8"/>
  <c r="J319" i="8"/>
  <c r="J303" i="8"/>
  <c r="J271" i="8"/>
  <c r="J255" i="8"/>
  <c r="J175" i="8"/>
  <c r="J143" i="8"/>
  <c r="J95" i="8"/>
  <c r="J141" i="8"/>
  <c r="J949" i="8"/>
  <c r="J986" i="8"/>
  <c r="J468" i="8"/>
  <c r="J765" i="8"/>
  <c r="J705" i="8"/>
  <c r="J44" i="8"/>
  <c r="J1019" i="8"/>
  <c r="J939" i="8"/>
  <c r="J891" i="8"/>
  <c r="J827" i="8"/>
  <c r="J763" i="8"/>
  <c r="J704" i="8"/>
  <c r="J64" i="8"/>
  <c r="J533" i="8"/>
  <c r="J686" i="8"/>
  <c r="J612" i="8"/>
  <c r="J574" i="8"/>
  <c r="J196" i="8"/>
  <c r="J313" i="8"/>
  <c r="J1009" i="8"/>
  <c r="J557" i="8"/>
  <c r="J500" i="8"/>
  <c r="J472" i="8"/>
  <c r="J329" i="8"/>
  <c r="J737" i="8"/>
  <c r="J588" i="8"/>
  <c r="J287" i="8"/>
  <c r="J127" i="8"/>
  <c r="J661" i="8"/>
  <c r="J41" i="8"/>
  <c r="J117" i="8"/>
  <c r="J981" i="8"/>
  <c r="J773" i="8"/>
  <c r="J366" i="8"/>
  <c r="J1005" i="8"/>
  <c r="J834" i="8"/>
  <c r="J560" i="8"/>
  <c r="J409" i="8"/>
  <c r="J870" i="8"/>
  <c r="J828" i="8"/>
  <c r="J600" i="8"/>
  <c r="J485" i="8"/>
  <c r="J286" i="8"/>
  <c r="J684" i="8"/>
  <c r="J556" i="8"/>
  <c r="J492" i="8"/>
  <c r="J961" i="8"/>
  <c r="J703" i="8"/>
  <c r="J447" i="8"/>
  <c r="J857" i="8"/>
  <c r="J985" i="8"/>
  <c r="J644" i="8"/>
  <c r="J992" i="8"/>
  <c r="J622" i="8"/>
  <c r="J997" i="8"/>
  <c r="J665" i="8"/>
  <c r="J886" i="8"/>
  <c r="J865" i="8"/>
  <c r="J801" i="8"/>
  <c r="J564" i="8"/>
  <c r="J222" i="8"/>
  <c r="J204" i="8"/>
  <c r="J161" i="8"/>
  <c r="J33" i="8"/>
  <c r="J643" i="8"/>
  <c r="J515" i="8"/>
  <c r="J323" i="8"/>
  <c r="J259" i="8"/>
  <c r="J501" i="8"/>
  <c r="J938" i="8"/>
  <c r="J146" i="8"/>
  <c r="J297" i="8"/>
  <c r="J525" i="8"/>
  <c r="J601" i="8"/>
  <c r="J808" i="8"/>
  <c r="J989" i="8"/>
  <c r="J56" i="8"/>
  <c r="J245" i="8"/>
  <c r="J715" i="8"/>
  <c r="J555" i="8"/>
  <c r="J411" i="8"/>
  <c r="J395" i="8"/>
  <c r="J363" i="8"/>
  <c r="J267" i="8"/>
  <c r="J187" i="8"/>
  <c r="J155" i="8"/>
  <c r="J123" i="8"/>
  <c r="J75" i="8"/>
  <c r="J59" i="8"/>
  <c r="J84" i="8"/>
  <c r="J690" i="8"/>
  <c r="J761" i="8"/>
  <c r="J818" i="8"/>
  <c r="J958" i="8"/>
  <c r="J996" i="8"/>
  <c r="J184" i="8"/>
  <c r="J410" i="8"/>
  <c r="J638" i="8"/>
  <c r="J893" i="8"/>
  <c r="J932" i="8"/>
  <c r="J1008" i="8"/>
  <c r="J973" i="8"/>
  <c r="J636" i="8"/>
  <c r="J529" i="8"/>
  <c r="J465" i="8"/>
  <c r="J380" i="8"/>
  <c r="J999" i="8"/>
  <c r="J951" i="8"/>
  <c r="J935" i="8"/>
  <c r="J823" i="8"/>
  <c r="J743" i="8"/>
  <c r="J711" i="8"/>
  <c r="J695" i="8"/>
  <c r="J583" i="8"/>
  <c r="J551" i="8"/>
  <c r="J535" i="8"/>
  <c r="J455" i="8"/>
  <c r="J423" i="8"/>
  <c r="J327" i="8"/>
  <c r="J279" i="8"/>
  <c r="J119" i="8"/>
  <c r="J55" i="8"/>
  <c r="J26" i="8"/>
  <c r="J104" i="8"/>
  <c r="J178" i="8"/>
  <c r="J633" i="8"/>
  <c r="J889" i="8"/>
  <c r="J968" i="8"/>
  <c r="J202" i="8"/>
  <c r="J430" i="8"/>
  <c r="J581" i="8"/>
  <c r="J904" i="8"/>
  <c r="J942" i="8"/>
  <c r="J754" i="8"/>
  <c r="J906" i="8"/>
  <c r="CB9" i="7"/>
  <c r="CA10" i="7" l="1"/>
  <c r="Q21" i="8" s="1"/>
  <c r="R20" i="8"/>
  <c r="S20" i="8" s="1"/>
  <c r="J130" i="8"/>
  <c r="J307" i="8"/>
  <c r="J952" i="8"/>
  <c r="J30" i="8"/>
  <c r="J646" i="8"/>
  <c r="J227" i="8"/>
  <c r="J213" i="8"/>
  <c r="J655" i="8"/>
  <c r="J478" i="8"/>
  <c r="J66" i="8"/>
  <c r="J957" i="8"/>
  <c r="J85" i="8"/>
  <c r="J995" i="8"/>
  <c r="J917" i="8"/>
  <c r="J752" i="8"/>
  <c r="J911" i="8"/>
  <c r="J717" i="8"/>
  <c r="J791" i="8"/>
  <c r="J578" i="8"/>
  <c r="J173" i="8"/>
  <c r="J617" i="8"/>
  <c r="J635" i="8"/>
  <c r="J937" i="8"/>
  <c r="J542" i="8"/>
  <c r="J284" i="8"/>
  <c r="J481" i="8"/>
  <c r="J710" i="8"/>
  <c r="J873" i="8"/>
  <c r="J188" i="8"/>
  <c r="B19" i="20"/>
  <c r="J536" i="8"/>
  <c r="J890" i="8"/>
  <c r="J38" i="8"/>
  <c r="J367" i="8"/>
  <c r="J726" i="8"/>
  <c r="J193" i="8"/>
  <c r="J359" i="8"/>
  <c r="J224" i="8"/>
  <c r="J400" i="8"/>
  <c r="J593" i="8"/>
  <c r="J292" i="8"/>
  <c r="J512" i="8"/>
  <c r="J805" i="8"/>
  <c r="J133" i="8"/>
  <c r="J192" i="8"/>
  <c r="J656" i="8"/>
  <c r="J514" i="8"/>
  <c r="J598" i="8"/>
  <c r="J814" i="8"/>
  <c r="J226" i="8"/>
  <c r="J568" i="8"/>
  <c r="J892" i="8"/>
  <c r="J790" i="8"/>
  <c r="J807" i="8"/>
  <c r="J663" i="8"/>
  <c r="J317" i="8"/>
  <c r="J260" i="8"/>
  <c r="J142" i="8"/>
  <c r="J918" i="8"/>
  <c r="J849" i="8"/>
  <c r="J769" i="8"/>
  <c r="J677" i="8"/>
  <c r="J372" i="8"/>
  <c r="J508" i="8"/>
  <c r="J358" i="8"/>
  <c r="J875" i="8"/>
  <c r="J799" i="8"/>
  <c r="J719" i="8"/>
  <c r="J191" i="8"/>
  <c r="J639" i="8"/>
  <c r="J576" i="8"/>
  <c r="J497" i="8"/>
  <c r="J190" i="8"/>
  <c r="J825" i="8"/>
  <c r="J111" i="8"/>
  <c r="J970" i="8"/>
  <c r="J720" i="8"/>
  <c r="J689" i="8"/>
  <c r="J1014" i="8"/>
  <c r="J170" i="8"/>
  <c r="J916" i="8"/>
  <c r="J920" i="8"/>
  <c r="J548" i="8"/>
  <c r="J725" i="8"/>
  <c r="J25" i="8"/>
  <c r="J632" i="8"/>
  <c r="J649" i="8"/>
  <c r="J745" i="8"/>
  <c r="J887" i="8"/>
  <c r="J108" i="8"/>
  <c r="J338" i="8"/>
  <c r="J696" i="8"/>
  <c r="J493" i="8"/>
  <c r="J291" i="8"/>
  <c r="J129" i="8"/>
  <c r="J94" i="8"/>
  <c r="J1010" i="8"/>
  <c r="J679" i="8"/>
  <c r="J587" i="8"/>
  <c r="J148" i="8"/>
  <c r="J1016" i="8"/>
  <c r="J657" i="8"/>
  <c r="J407" i="8"/>
  <c r="J293" i="8"/>
  <c r="J137" i="8"/>
  <c r="J463" i="8"/>
  <c r="J348" i="8"/>
  <c r="J820" i="8"/>
  <c r="J567" i="8"/>
  <c r="J511" i="8"/>
  <c r="J207" i="8"/>
  <c r="J707" i="8"/>
  <c r="J648" i="8"/>
  <c r="J477" i="8"/>
  <c r="J365" i="8"/>
  <c r="J136" i="8"/>
  <c r="J654" i="8"/>
  <c r="J526" i="8"/>
  <c r="J242" i="8"/>
  <c r="J780" i="8"/>
  <c r="J647" i="8"/>
  <c r="J963" i="8"/>
  <c r="J931" i="8"/>
  <c r="J899" i="8"/>
  <c r="J835" i="8"/>
  <c r="J771" i="8"/>
  <c r="J739" i="8"/>
  <c r="J701" i="8"/>
  <c r="J263" i="8"/>
  <c r="J177" i="8"/>
  <c r="J49" i="8"/>
  <c r="J714" i="8"/>
  <c r="J554" i="8"/>
  <c r="J186" i="8"/>
  <c r="J842" i="8"/>
  <c r="J486" i="8"/>
  <c r="J454" i="8"/>
  <c r="J326" i="8"/>
  <c r="J198" i="8"/>
  <c r="J102" i="8"/>
  <c r="J70" i="8"/>
  <c r="J876" i="8"/>
  <c r="J822" i="8"/>
  <c r="J976" i="8"/>
  <c r="J762" i="8"/>
  <c r="J194" i="8"/>
  <c r="J266" i="8"/>
  <c r="J346" i="8"/>
  <c r="J426" i="8"/>
  <c r="J614" i="8"/>
  <c r="J23" i="8"/>
  <c r="M18" i="8" s="1"/>
  <c r="J172" i="8"/>
  <c r="J312" i="8"/>
  <c r="J387" i="8"/>
  <c r="J541" i="8"/>
  <c r="J611" i="8"/>
  <c r="J759" i="8"/>
  <c r="J811" i="8"/>
  <c r="J871" i="8"/>
  <c r="J927" i="8"/>
  <c r="J383" i="8"/>
  <c r="J460" i="8"/>
  <c r="J532" i="8"/>
  <c r="J809" i="8"/>
  <c r="J868" i="8"/>
  <c r="J369" i="8"/>
  <c r="J448" i="8"/>
  <c r="J487" i="8"/>
  <c r="J687" i="8"/>
  <c r="J924" i="8"/>
  <c r="J315" i="8"/>
  <c r="J457" i="8"/>
  <c r="J569" i="8"/>
  <c r="J672" i="8"/>
  <c r="J812" i="8"/>
  <c r="J749" i="8"/>
  <c r="J826" i="8"/>
  <c r="J901" i="8"/>
  <c r="J977" i="8"/>
  <c r="J543" i="8"/>
  <c r="J908" i="8"/>
  <c r="J473" i="8"/>
  <c r="J897" i="8"/>
  <c r="J821" i="8"/>
  <c r="J744" i="8"/>
  <c r="J604" i="8"/>
  <c r="J437" i="8"/>
  <c r="J181" i="8"/>
  <c r="J625" i="8"/>
  <c r="J549" i="8"/>
  <c r="J471" i="8"/>
  <c r="J357" i="8"/>
  <c r="J233" i="8"/>
  <c r="J63" i="8"/>
  <c r="J874" i="8"/>
  <c r="J697" i="8"/>
  <c r="J351" i="8"/>
  <c r="J223" i="8"/>
  <c r="J433" i="8"/>
  <c r="J320" i="8"/>
  <c r="J91" i="8"/>
  <c r="J969" i="8"/>
  <c r="J884" i="8"/>
  <c r="J798" i="8"/>
  <c r="J756" i="8"/>
  <c r="J596" i="8"/>
  <c r="J539" i="8"/>
  <c r="J311" i="8"/>
  <c r="J249" i="8"/>
  <c r="J164" i="8"/>
  <c r="J987" i="8"/>
  <c r="J943" i="8"/>
  <c r="J903" i="8"/>
  <c r="J859" i="8"/>
  <c r="J815" i="8"/>
  <c r="J775" i="8"/>
  <c r="J731" i="8"/>
  <c r="J675" i="8"/>
  <c r="J392" i="8"/>
  <c r="J333" i="8"/>
  <c r="J280" i="8"/>
  <c r="J221" i="8"/>
  <c r="J163" i="8"/>
  <c r="J109" i="8"/>
  <c r="J236" i="8"/>
  <c r="J183" i="8"/>
  <c r="J124" i="8"/>
  <c r="J65" i="8"/>
  <c r="J630" i="8"/>
  <c r="J590" i="8"/>
  <c r="J546" i="8"/>
  <c r="J446" i="8"/>
  <c r="J330" i="8"/>
  <c r="J274" i="8"/>
  <c r="J106" i="8"/>
  <c r="J1011" i="8"/>
  <c r="J979" i="8"/>
  <c r="J947" i="8"/>
  <c r="J915" i="8"/>
  <c r="J883" i="8"/>
  <c r="J851" i="8"/>
  <c r="J819" i="8"/>
  <c r="J787" i="8"/>
  <c r="J755" i="8"/>
  <c r="J723" i="8"/>
  <c r="J637" i="8"/>
  <c r="J595" i="8"/>
  <c r="J552" i="8"/>
  <c r="J509" i="8"/>
  <c r="J467" i="8"/>
  <c r="J424" i="8"/>
  <c r="J296" i="8"/>
  <c r="J168" i="8"/>
  <c r="J125" i="8"/>
  <c r="J83" i="8"/>
  <c r="J40" i="8"/>
  <c r="J71" i="8"/>
  <c r="J666" i="8"/>
  <c r="J634" i="8"/>
  <c r="J602" i="8"/>
  <c r="J538" i="8"/>
  <c r="J418" i="8"/>
  <c r="J290" i="8"/>
  <c r="J250" i="8"/>
  <c r="J206" i="8"/>
  <c r="J721" i="8"/>
  <c r="J936" i="8"/>
  <c r="J502" i="8"/>
  <c r="J438" i="8"/>
  <c r="J406" i="8"/>
  <c r="J374" i="8"/>
  <c r="J342" i="8"/>
  <c r="J310" i="8"/>
  <c r="J278" i="8"/>
  <c r="J246" i="8"/>
  <c r="J214" i="8"/>
  <c r="J182" i="8"/>
  <c r="J150" i="8"/>
  <c r="J118" i="8"/>
  <c r="J54" i="8"/>
  <c r="J561" i="8"/>
  <c r="J950" i="8"/>
  <c r="J898" i="8"/>
  <c r="J998" i="8"/>
  <c r="J847" i="8"/>
  <c r="J68" i="8"/>
  <c r="J746" i="8"/>
  <c r="J850" i="8"/>
  <c r="J978" i="8"/>
  <c r="J651" i="8"/>
  <c r="J954" i="8"/>
  <c r="J240" i="8"/>
  <c r="J766" i="8"/>
  <c r="J767" i="8"/>
  <c r="J476" i="8"/>
  <c r="J332" i="8"/>
  <c r="J216" i="8"/>
  <c r="J258" i="8"/>
  <c r="J758" i="8"/>
  <c r="J393" i="8"/>
  <c r="J852" i="8"/>
  <c r="J225" i="8"/>
  <c r="J518" i="8"/>
  <c r="J62" i="8"/>
  <c r="J428" i="8"/>
  <c r="J116" i="8"/>
  <c r="J165" i="8"/>
  <c r="J830" i="8"/>
  <c r="J729" i="8"/>
  <c r="J325" i="8"/>
  <c r="J863" i="8"/>
  <c r="J76" i="8"/>
  <c r="J126" i="8"/>
  <c r="J623" i="8"/>
  <c r="J572" i="8"/>
  <c r="J201" i="8"/>
  <c r="J1017" i="8"/>
  <c r="J67" i="8"/>
  <c r="J282" i="8"/>
  <c r="J971" i="8"/>
  <c r="J35" i="8"/>
  <c r="J81" i="8"/>
  <c r="J450" i="8"/>
  <c r="J254" i="8"/>
  <c r="J50" i="8"/>
  <c r="J388" i="8"/>
  <c r="J662" i="8"/>
  <c r="J664" i="8"/>
  <c r="J840" i="8"/>
  <c r="J519" i="8"/>
  <c r="J928" i="8"/>
  <c r="J724" i="8"/>
  <c r="J824" i="8"/>
  <c r="J243" i="8"/>
  <c r="J341" i="8"/>
  <c r="J87" i="8"/>
  <c r="J151" i="8"/>
  <c r="J356" i="8"/>
  <c r="J132" i="8"/>
  <c r="J179" i="8"/>
  <c r="J309" i="8"/>
  <c r="J308" i="8"/>
  <c r="J606" i="8"/>
  <c r="J510" i="8"/>
  <c r="J652" i="8"/>
  <c r="J115" i="8"/>
  <c r="J435" i="8"/>
  <c r="J302" i="8"/>
  <c r="J211" i="8"/>
  <c r="J800" i="8"/>
  <c r="J51" i="8"/>
  <c r="J218" i="8"/>
  <c r="J294" i="8"/>
  <c r="J570" i="8"/>
  <c r="J162" i="8"/>
  <c r="J505" i="8"/>
  <c r="J698" i="8"/>
  <c r="J48" i="8"/>
  <c r="J396" i="8"/>
  <c r="J967" i="8"/>
  <c r="J956" i="8"/>
  <c r="J589" i="8"/>
  <c r="J988" i="8"/>
  <c r="J563" i="8"/>
  <c r="J853" i="8"/>
  <c r="J200" i="8"/>
  <c r="J421" i="8"/>
  <c r="J691" i="8"/>
  <c r="J499" i="8"/>
  <c r="BZ9" i="7"/>
  <c r="CC9" i="7"/>
  <c r="CD9" i="7" s="1"/>
  <c r="CB10" i="7"/>
  <c r="CA11" i="7" l="1"/>
  <c r="R21" i="8"/>
  <c r="S21" i="8" s="1"/>
  <c r="U21" i="8"/>
  <c r="B20" i="20"/>
  <c r="M31" i="8"/>
  <c r="H4" i="20" s="1"/>
  <c r="H19" i="20" s="1"/>
  <c r="M25" i="8"/>
  <c r="M26" i="8" s="1"/>
  <c r="J4" i="20" s="1"/>
  <c r="J19" i="20" s="1"/>
  <c r="M23" i="8"/>
  <c r="M20" i="8"/>
  <c r="T19" i="8" s="1"/>
  <c r="U19" i="8" s="1"/>
  <c r="M32" i="8"/>
  <c r="G4" i="20" s="1"/>
  <c r="G19" i="20" s="1"/>
  <c r="M21" i="8"/>
  <c r="M19" i="8"/>
  <c r="BZ10" i="7"/>
  <c r="CC10" i="7"/>
  <c r="CD10" i="7" s="1"/>
  <c r="CB11" i="7" l="1"/>
  <c r="Q22" i="8"/>
  <c r="B21" i="20"/>
  <c r="M33" i="8"/>
  <c r="U22" i="8" l="1"/>
  <c r="R22" i="8"/>
  <c r="S22" i="8" s="1"/>
  <c r="BZ11" i="7"/>
  <c r="CA12" i="7"/>
  <c r="CC11" i="7"/>
  <c r="CD11" i="7" s="1"/>
  <c r="B22" i="20"/>
  <c r="M35" i="8"/>
  <c r="M38" i="8" s="1"/>
  <c r="F4" i="20" s="1"/>
  <c r="F19" i="20" s="1"/>
  <c r="I4" i="20"/>
  <c r="I19" i="20" s="1"/>
  <c r="M36" i="8"/>
  <c r="M39" i="8" s="1"/>
  <c r="E4" i="20" s="1"/>
  <c r="Q23" i="8" l="1"/>
  <c r="CB12" i="7"/>
  <c r="B23" i="20"/>
  <c r="CA13" i="7" l="1"/>
  <c r="R23" i="8"/>
  <c r="BZ12" i="7"/>
  <c r="CC12" i="7"/>
  <c r="CD12" i="7" s="1"/>
  <c r="U23" i="8"/>
  <c r="S23" i="8"/>
  <c r="B24" i="20"/>
  <c r="Q24" i="8" l="1"/>
  <c r="CB13" i="7"/>
  <c r="CC13" i="7"/>
  <c r="CD13" i="7" s="1"/>
  <c r="BZ13" i="7"/>
  <c r="B25" i="20"/>
  <c r="U24" i="8" l="1"/>
  <c r="S24" i="8"/>
  <c r="CA14" i="7"/>
  <c r="R24" i="8"/>
  <c r="B26" i="20"/>
  <c r="X41" i="3"/>
  <c r="Y41" i="3" s="1"/>
  <c r="K41" i="3"/>
  <c r="K17" i="3"/>
  <c r="X17" i="3"/>
  <c r="Y17" i="3" s="1"/>
  <c r="K19" i="3"/>
  <c r="X19" i="3"/>
  <c r="Y19" i="3" s="1"/>
  <c r="K23" i="3"/>
  <c r="K25" i="3"/>
  <c r="X25" i="3"/>
  <c r="Y25" i="3" s="1"/>
  <c r="K26" i="3"/>
  <c r="K31" i="3"/>
  <c r="X31" i="3"/>
  <c r="Y31" i="3" s="1"/>
  <c r="K33" i="3"/>
  <c r="X33" i="3"/>
  <c r="Y33" i="3" s="1"/>
  <c r="K35" i="3"/>
  <c r="X35" i="3"/>
  <c r="Y35" i="3" s="1"/>
  <c r="K37" i="3"/>
  <c r="X37" i="3"/>
  <c r="Y37" i="3" s="1"/>
  <c r="K39" i="3"/>
  <c r="X39" i="3"/>
  <c r="Y39" i="3" s="1"/>
  <c r="X504" i="3"/>
  <c r="Y504" i="3" s="1"/>
  <c r="X503" i="3"/>
  <c r="Y503" i="3" s="1"/>
  <c r="X502" i="3"/>
  <c r="Y502" i="3" s="1"/>
  <c r="X501" i="3"/>
  <c r="Y501" i="3" s="1"/>
  <c r="X500" i="3"/>
  <c r="Y500" i="3" s="1"/>
  <c r="X499" i="3"/>
  <c r="Y499" i="3" s="1"/>
  <c r="X498" i="3"/>
  <c r="Y498" i="3" s="1"/>
  <c r="X497" i="3"/>
  <c r="Y497" i="3" s="1"/>
  <c r="X496" i="3"/>
  <c r="Y496" i="3" s="1"/>
  <c r="X495" i="3"/>
  <c r="Y495" i="3" s="1"/>
  <c r="X494" i="3"/>
  <c r="Y494" i="3" s="1"/>
  <c r="X493" i="3"/>
  <c r="Y493" i="3" s="1"/>
  <c r="X492" i="3"/>
  <c r="Y492" i="3" s="1"/>
  <c r="X491" i="3"/>
  <c r="Y491" i="3" s="1"/>
  <c r="X490" i="3"/>
  <c r="Y490" i="3" s="1"/>
  <c r="X489" i="3"/>
  <c r="Y489" i="3" s="1"/>
  <c r="X488" i="3"/>
  <c r="Y488" i="3" s="1"/>
  <c r="X487" i="3"/>
  <c r="Y487" i="3" s="1"/>
  <c r="X486" i="3"/>
  <c r="Y486" i="3" s="1"/>
  <c r="X485" i="3"/>
  <c r="Y485" i="3" s="1"/>
  <c r="X484" i="3"/>
  <c r="Y484" i="3" s="1"/>
  <c r="X483" i="3"/>
  <c r="Y483" i="3" s="1"/>
  <c r="X482" i="3"/>
  <c r="Y482" i="3" s="1"/>
  <c r="X481" i="3"/>
  <c r="Y481" i="3" s="1"/>
  <c r="X480" i="3"/>
  <c r="Y480" i="3" s="1"/>
  <c r="X479" i="3"/>
  <c r="Y479" i="3" s="1"/>
  <c r="X478" i="3"/>
  <c r="Y478" i="3" s="1"/>
  <c r="X477" i="3"/>
  <c r="Y477" i="3" s="1"/>
  <c r="X476" i="3"/>
  <c r="Y476" i="3" s="1"/>
  <c r="X475" i="3"/>
  <c r="Y475" i="3" s="1"/>
  <c r="X474" i="3"/>
  <c r="Y474" i="3" s="1"/>
  <c r="X473" i="3"/>
  <c r="Y473" i="3" s="1"/>
  <c r="X472" i="3"/>
  <c r="Y472" i="3" s="1"/>
  <c r="X471" i="3"/>
  <c r="Y471" i="3" s="1"/>
  <c r="X470" i="3"/>
  <c r="Y470" i="3" s="1"/>
  <c r="X469" i="3"/>
  <c r="Y469" i="3" s="1"/>
  <c r="X468" i="3"/>
  <c r="Y468" i="3" s="1"/>
  <c r="X467" i="3"/>
  <c r="Y467" i="3" s="1"/>
  <c r="X466" i="3"/>
  <c r="Y466" i="3" s="1"/>
  <c r="X465" i="3"/>
  <c r="Y465" i="3" s="1"/>
  <c r="X464" i="3"/>
  <c r="Y464" i="3" s="1"/>
  <c r="X463" i="3"/>
  <c r="Y463" i="3" s="1"/>
  <c r="X462" i="3"/>
  <c r="Y462" i="3" s="1"/>
  <c r="X461" i="3"/>
  <c r="Y461" i="3" s="1"/>
  <c r="X460" i="3"/>
  <c r="Y460" i="3" s="1"/>
  <c r="X459" i="3"/>
  <c r="Y459" i="3" s="1"/>
  <c r="X458" i="3"/>
  <c r="Y458" i="3" s="1"/>
  <c r="X457" i="3"/>
  <c r="Y457" i="3" s="1"/>
  <c r="X456" i="3"/>
  <c r="Y456" i="3" s="1"/>
  <c r="X455" i="3"/>
  <c r="Y455" i="3" s="1"/>
  <c r="X454" i="3"/>
  <c r="Y454" i="3" s="1"/>
  <c r="X453" i="3"/>
  <c r="Y453" i="3" s="1"/>
  <c r="X452" i="3"/>
  <c r="Y452" i="3" s="1"/>
  <c r="X451" i="3"/>
  <c r="Y451" i="3" s="1"/>
  <c r="X450" i="3"/>
  <c r="Y450" i="3" s="1"/>
  <c r="X449" i="3"/>
  <c r="Y449" i="3" s="1"/>
  <c r="X448" i="3"/>
  <c r="Y448" i="3" s="1"/>
  <c r="X447" i="3"/>
  <c r="Y447" i="3" s="1"/>
  <c r="X446" i="3"/>
  <c r="Y446" i="3" s="1"/>
  <c r="X445" i="3"/>
  <c r="Y445" i="3" s="1"/>
  <c r="X444" i="3"/>
  <c r="Y444" i="3" s="1"/>
  <c r="X443" i="3"/>
  <c r="Y443" i="3" s="1"/>
  <c r="X442" i="3"/>
  <c r="Y442" i="3" s="1"/>
  <c r="X441" i="3"/>
  <c r="Y441" i="3" s="1"/>
  <c r="X440" i="3"/>
  <c r="Y440" i="3" s="1"/>
  <c r="X439" i="3"/>
  <c r="Y439" i="3" s="1"/>
  <c r="X438" i="3"/>
  <c r="Y438" i="3" s="1"/>
  <c r="X437" i="3"/>
  <c r="Y437" i="3" s="1"/>
  <c r="X436" i="3"/>
  <c r="Y436" i="3" s="1"/>
  <c r="X435" i="3"/>
  <c r="Y435" i="3" s="1"/>
  <c r="X434" i="3"/>
  <c r="Y434" i="3" s="1"/>
  <c r="X433" i="3"/>
  <c r="Y433" i="3" s="1"/>
  <c r="X432" i="3"/>
  <c r="Y432" i="3" s="1"/>
  <c r="X431" i="3"/>
  <c r="Y431" i="3" s="1"/>
  <c r="X430" i="3"/>
  <c r="Y430" i="3" s="1"/>
  <c r="X429" i="3"/>
  <c r="Y429" i="3" s="1"/>
  <c r="X428" i="3"/>
  <c r="Y428" i="3" s="1"/>
  <c r="X427" i="3"/>
  <c r="Y427" i="3" s="1"/>
  <c r="X426" i="3"/>
  <c r="Y426" i="3" s="1"/>
  <c r="X425" i="3"/>
  <c r="Y425" i="3" s="1"/>
  <c r="X424" i="3"/>
  <c r="Y424" i="3" s="1"/>
  <c r="X423" i="3"/>
  <c r="Y423" i="3" s="1"/>
  <c r="X422" i="3"/>
  <c r="Y422" i="3" s="1"/>
  <c r="X421" i="3"/>
  <c r="Y421" i="3" s="1"/>
  <c r="X420" i="3"/>
  <c r="Y420" i="3" s="1"/>
  <c r="X419" i="3"/>
  <c r="Y419" i="3" s="1"/>
  <c r="X418" i="3"/>
  <c r="Y418" i="3" s="1"/>
  <c r="X417" i="3"/>
  <c r="Y417" i="3" s="1"/>
  <c r="X416" i="3"/>
  <c r="Y416" i="3" s="1"/>
  <c r="X415" i="3"/>
  <c r="Y415" i="3" s="1"/>
  <c r="X414" i="3"/>
  <c r="Y414" i="3" s="1"/>
  <c r="X413" i="3"/>
  <c r="Y413" i="3" s="1"/>
  <c r="X412" i="3"/>
  <c r="Y412" i="3" s="1"/>
  <c r="X411" i="3"/>
  <c r="Y411" i="3" s="1"/>
  <c r="X410" i="3"/>
  <c r="Y410" i="3" s="1"/>
  <c r="X409" i="3"/>
  <c r="Y409" i="3" s="1"/>
  <c r="X408" i="3"/>
  <c r="Y408" i="3" s="1"/>
  <c r="X407" i="3"/>
  <c r="Y407" i="3" s="1"/>
  <c r="X406" i="3"/>
  <c r="Y406" i="3" s="1"/>
  <c r="X405" i="3"/>
  <c r="Y405" i="3" s="1"/>
  <c r="X404" i="3"/>
  <c r="Y404" i="3" s="1"/>
  <c r="X403" i="3"/>
  <c r="Y403" i="3" s="1"/>
  <c r="X402" i="3"/>
  <c r="Y402" i="3" s="1"/>
  <c r="X401" i="3"/>
  <c r="Y401" i="3" s="1"/>
  <c r="X400" i="3"/>
  <c r="Y400" i="3" s="1"/>
  <c r="X399" i="3"/>
  <c r="Y399" i="3" s="1"/>
  <c r="X398" i="3"/>
  <c r="Y398" i="3" s="1"/>
  <c r="X397" i="3"/>
  <c r="Y397" i="3" s="1"/>
  <c r="X396" i="3"/>
  <c r="Y396" i="3" s="1"/>
  <c r="X395" i="3"/>
  <c r="Y395" i="3" s="1"/>
  <c r="X394" i="3"/>
  <c r="Y394" i="3" s="1"/>
  <c r="X393" i="3"/>
  <c r="Y393" i="3" s="1"/>
  <c r="X392" i="3"/>
  <c r="Y392" i="3" s="1"/>
  <c r="X391" i="3"/>
  <c r="Y391" i="3" s="1"/>
  <c r="X390" i="3"/>
  <c r="Y390" i="3" s="1"/>
  <c r="X389" i="3"/>
  <c r="Y389" i="3" s="1"/>
  <c r="X388" i="3"/>
  <c r="Y388" i="3" s="1"/>
  <c r="X387" i="3"/>
  <c r="Y387" i="3" s="1"/>
  <c r="X386" i="3"/>
  <c r="Y386" i="3" s="1"/>
  <c r="X385" i="3"/>
  <c r="Y385" i="3" s="1"/>
  <c r="X384" i="3"/>
  <c r="Y384" i="3" s="1"/>
  <c r="X383" i="3"/>
  <c r="Y383" i="3" s="1"/>
  <c r="X382" i="3"/>
  <c r="Y382" i="3" s="1"/>
  <c r="X381" i="3"/>
  <c r="Y381" i="3" s="1"/>
  <c r="X380" i="3"/>
  <c r="Y380" i="3" s="1"/>
  <c r="X379" i="3"/>
  <c r="Y379" i="3" s="1"/>
  <c r="X378" i="3"/>
  <c r="Y378" i="3" s="1"/>
  <c r="X377" i="3"/>
  <c r="Y377" i="3" s="1"/>
  <c r="X376" i="3"/>
  <c r="Y376" i="3" s="1"/>
  <c r="X375" i="3"/>
  <c r="Y375" i="3" s="1"/>
  <c r="X374" i="3"/>
  <c r="Y374" i="3" s="1"/>
  <c r="X373" i="3"/>
  <c r="Y373" i="3" s="1"/>
  <c r="X372" i="3"/>
  <c r="Y372" i="3" s="1"/>
  <c r="X371" i="3"/>
  <c r="Y371" i="3" s="1"/>
  <c r="X370" i="3"/>
  <c r="Y370" i="3" s="1"/>
  <c r="X369" i="3"/>
  <c r="Y369" i="3" s="1"/>
  <c r="X368" i="3"/>
  <c r="Y368" i="3" s="1"/>
  <c r="X367" i="3"/>
  <c r="Y367" i="3" s="1"/>
  <c r="X366" i="3"/>
  <c r="Y366" i="3" s="1"/>
  <c r="X365" i="3"/>
  <c r="Y365" i="3" s="1"/>
  <c r="X364" i="3"/>
  <c r="Y364" i="3" s="1"/>
  <c r="X363" i="3"/>
  <c r="Y363" i="3" s="1"/>
  <c r="X362" i="3"/>
  <c r="Y362" i="3" s="1"/>
  <c r="X361" i="3"/>
  <c r="Y361" i="3" s="1"/>
  <c r="X360" i="3"/>
  <c r="Y360" i="3" s="1"/>
  <c r="X359" i="3"/>
  <c r="Y359" i="3" s="1"/>
  <c r="X358" i="3"/>
  <c r="Y358" i="3" s="1"/>
  <c r="X357" i="3"/>
  <c r="Y357" i="3" s="1"/>
  <c r="X356" i="3"/>
  <c r="Y356" i="3" s="1"/>
  <c r="X355" i="3"/>
  <c r="Y355" i="3" s="1"/>
  <c r="X354" i="3"/>
  <c r="Y354" i="3" s="1"/>
  <c r="X353" i="3"/>
  <c r="Y353" i="3" s="1"/>
  <c r="X352" i="3"/>
  <c r="Y352" i="3" s="1"/>
  <c r="X351" i="3"/>
  <c r="Y351" i="3" s="1"/>
  <c r="X350" i="3"/>
  <c r="Y350" i="3" s="1"/>
  <c r="X349" i="3"/>
  <c r="Y349" i="3" s="1"/>
  <c r="X348" i="3"/>
  <c r="Y348" i="3" s="1"/>
  <c r="X347" i="3"/>
  <c r="Y347" i="3" s="1"/>
  <c r="X346" i="3"/>
  <c r="Y346" i="3" s="1"/>
  <c r="X345" i="3"/>
  <c r="Y345" i="3" s="1"/>
  <c r="X344" i="3"/>
  <c r="Y344" i="3" s="1"/>
  <c r="X343" i="3"/>
  <c r="Y343" i="3" s="1"/>
  <c r="X342" i="3"/>
  <c r="Y342" i="3" s="1"/>
  <c r="X341" i="3"/>
  <c r="Y341" i="3" s="1"/>
  <c r="X340" i="3"/>
  <c r="Y340" i="3" s="1"/>
  <c r="X339" i="3"/>
  <c r="Y339" i="3" s="1"/>
  <c r="X338" i="3"/>
  <c r="Y338" i="3" s="1"/>
  <c r="X337" i="3"/>
  <c r="Y337" i="3" s="1"/>
  <c r="X336" i="3"/>
  <c r="Y336" i="3" s="1"/>
  <c r="X335" i="3"/>
  <c r="Y335" i="3" s="1"/>
  <c r="X334" i="3"/>
  <c r="Y334" i="3" s="1"/>
  <c r="X333" i="3"/>
  <c r="Y333" i="3" s="1"/>
  <c r="X332" i="3"/>
  <c r="Y332" i="3" s="1"/>
  <c r="X331" i="3"/>
  <c r="Y331" i="3" s="1"/>
  <c r="X330" i="3"/>
  <c r="Y330" i="3" s="1"/>
  <c r="X329" i="3"/>
  <c r="Y329" i="3" s="1"/>
  <c r="X328" i="3"/>
  <c r="Y328" i="3" s="1"/>
  <c r="X327" i="3"/>
  <c r="Y327" i="3" s="1"/>
  <c r="X326" i="3"/>
  <c r="Y326" i="3" s="1"/>
  <c r="X325" i="3"/>
  <c r="Y325" i="3" s="1"/>
  <c r="X324" i="3"/>
  <c r="Y324" i="3" s="1"/>
  <c r="X323" i="3"/>
  <c r="Y323" i="3" s="1"/>
  <c r="X322" i="3"/>
  <c r="Y322" i="3" s="1"/>
  <c r="X321" i="3"/>
  <c r="Y321" i="3" s="1"/>
  <c r="X320" i="3"/>
  <c r="Y320" i="3" s="1"/>
  <c r="X319" i="3"/>
  <c r="Y319" i="3" s="1"/>
  <c r="X318" i="3"/>
  <c r="Y318" i="3" s="1"/>
  <c r="X317" i="3"/>
  <c r="Y317" i="3" s="1"/>
  <c r="X316" i="3"/>
  <c r="Y316" i="3" s="1"/>
  <c r="X315" i="3"/>
  <c r="Y315" i="3" s="1"/>
  <c r="X314" i="3"/>
  <c r="Y314" i="3" s="1"/>
  <c r="X313" i="3"/>
  <c r="Y313" i="3" s="1"/>
  <c r="X312" i="3"/>
  <c r="Y312" i="3" s="1"/>
  <c r="X311" i="3"/>
  <c r="Y311" i="3" s="1"/>
  <c r="X310" i="3"/>
  <c r="Y310" i="3" s="1"/>
  <c r="X309" i="3"/>
  <c r="Y309" i="3" s="1"/>
  <c r="X308" i="3"/>
  <c r="Y308" i="3" s="1"/>
  <c r="X307" i="3"/>
  <c r="Y307" i="3" s="1"/>
  <c r="X306" i="3"/>
  <c r="Y306" i="3" s="1"/>
  <c r="X305" i="3"/>
  <c r="Y305" i="3" s="1"/>
  <c r="X304" i="3"/>
  <c r="Y304" i="3" s="1"/>
  <c r="X303" i="3"/>
  <c r="Y303" i="3" s="1"/>
  <c r="X302" i="3"/>
  <c r="Y302" i="3" s="1"/>
  <c r="X301" i="3"/>
  <c r="Y301" i="3" s="1"/>
  <c r="X300" i="3"/>
  <c r="Y300" i="3" s="1"/>
  <c r="X299" i="3"/>
  <c r="Y299" i="3" s="1"/>
  <c r="X298" i="3"/>
  <c r="Y298" i="3" s="1"/>
  <c r="X297" i="3"/>
  <c r="Y297" i="3" s="1"/>
  <c r="X296" i="3"/>
  <c r="Y296" i="3" s="1"/>
  <c r="X295" i="3"/>
  <c r="Y295" i="3" s="1"/>
  <c r="X294" i="3"/>
  <c r="Y294" i="3" s="1"/>
  <c r="X293" i="3"/>
  <c r="Y293" i="3" s="1"/>
  <c r="X292" i="3"/>
  <c r="Y292" i="3" s="1"/>
  <c r="X291" i="3"/>
  <c r="Y291" i="3" s="1"/>
  <c r="X290" i="3"/>
  <c r="Y290" i="3" s="1"/>
  <c r="X289" i="3"/>
  <c r="Y289" i="3" s="1"/>
  <c r="X288" i="3"/>
  <c r="Y288" i="3" s="1"/>
  <c r="X287" i="3"/>
  <c r="Y287" i="3" s="1"/>
  <c r="X286" i="3"/>
  <c r="Y286" i="3" s="1"/>
  <c r="X285" i="3"/>
  <c r="Y285" i="3" s="1"/>
  <c r="X284" i="3"/>
  <c r="Y284" i="3" s="1"/>
  <c r="X283" i="3"/>
  <c r="Y283" i="3" s="1"/>
  <c r="X282" i="3"/>
  <c r="Y282" i="3" s="1"/>
  <c r="X281" i="3"/>
  <c r="Y281" i="3" s="1"/>
  <c r="X280" i="3"/>
  <c r="Y280" i="3" s="1"/>
  <c r="X279" i="3"/>
  <c r="Y279" i="3" s="1"/>
  <c r="X278" i="3"/>
  <c r="Y278" i="3" s="1"/>
  <c r="X277" i="3"/>
  <c r="Y277" i="3" s="1"/>
  <c r="X276" i="3"/>
  <c r="Y276" i="3" s="1"/>
  <c r="X275" i="3"/>
  <c r="Y275" i="3" s="1"/>
  <c r="X274" i="3"/>
  <c r="Y274" i="3" s="1"/>
  <c r="X273" i="3"/>
  <c r="Y273" i="3" s="1"/>
  <c r="X272" i="3"/>
  <c r="Y272" i="3" s="1"/>
  <c r="X271" i="3"/>
  <c r="Y271" i="3" s="1"/>
  <c r="X270" i="3"/>
  <c r="Y270" i="3" s="1"/>
  <c r="X269" i="3"/>
  <c r="Y269" i="3" s="1"/>
  <c r="X268" i="3"/>
  <c r="Y268" i="3" s="1"/>
  <c r="X267" i="3"/>
  <c r="Y267" i="3" s="1"/>
  <c r="X266" i="3"/>
  <c r="Y266" i="3" s="1"/>
  <c r="X265" i="3"/>
  <c r="Y265" i="3" s="1"/>
  <c r="X264" i="3"/>
  <c r="Y264" i="3" s="1"/>
  <c r="X263" i="3"/>
  <c r="Y263" i="3" s="1"/>
  <c r="X262" i="3"/>
  <c r="Y262" i="3" s="1"/>
  <c r="X261" i="3"/>
  <c r="Y261" i="3" s="1"/>
  <c r="X260" i="3"/>
  <c r="Y260" i="3" s="1"/>
  <c r="X259" i="3"/>
  <c r="Y259" i="3" s="1"/>
  <c r="X258" i="3"/>
  <c r="Y258" i="3" s="1"/>
  <c r="X257" i="3"/>
  <c r="Y257" i="3" s="1"/>
  <c r="X256" i="3"/>
  <c r="Y256" i="3" s="1"/>
  <c r="X255" i="3"/>
  <c r="Y255" i="3" s="1"/>
  <c r="X254" i="3"/>
  <c r="Y254" i="3" s="1"/>
  <c r="X253" i="3"/>
  <c r="Y253" i="3" s="1"/>
  <c r="X252" i="3"/>
  <c r="Y252" i="3" s="1"/>
  <c r="X251" i="3"/>
  <c r="Y251" i="3" s="1"/>
  <c r="X250" i="3"/>
  <c r="Y250" i="3" s="1"/>
  <c r="X249" i="3"/>
  <c r="Y249" i="3" s="1"/>
  <c r="X248" i="3"/>
  <c r="Y248" i="3" s="1"/>
  <c r="X247" i="3"/>
  <c r="Y247" i="3" s="1"/>
  <c r="X246" i="3"/>
  <c r="Y246" i="3" s="1"/>
  <c r="X245" i="3"/>
  <c r="Y245" i="3" s="1"/>
  <c r="X244" i="3"/>
  <c r="Y244" i="3" s="1"/>
  <c r="X243" i="3"/>
  <c r="Y243" i="3" s="1"/>
  <c r="X242" i="3"/>
  <c r="Y242" i="3" s="1"/>
  <c r="X241" i="3"/>
  <c r="Y241" i="3" s="1"/>
  <c r="X240" i="3"/>
  <c r="Y240" i="3" s="1"/>
  <c r="X239" i="3"/>
  <c r="Y239" i="3" s="1"/>
  <c r="X238" i="3"/>
  <c r="Y238" i="3" s="1"/>
  <c r="X237" i="3"/>
  <c r="Y237" i="3" s="1"/>
  <c r="X236" i="3"/>
  <c r="Y236" i="3" s="1"/>
  <c r="X235" i="3"/>
  <c r="Y235" i="3" s="1"/>
  <c r="X234" i="3"/>
  <c r="Y234" i="3" s="1"/>
  <c r="X233" i="3"/>
  <c r="Y233" i="3" s="1"/>
  <c r="X232" i="3"/>
  <c r="Y232" i="3" s="1"/>
  <c r="X231" i="3"/>
  <c r="Y231" i="3" s="1"/>
  <c r="X230" i="3"/>
  <c r="Y230" i="3" s="1"/>
  <c r="X229" i="3"/>
  <c r="Y229" i="3" s="1"/>
  <c r="X228" i="3"/>
  <c r="Y228" i="3" s="1"/>
  <c r="X227" i="3"/>
  <c r="Y227" i="3" s="1"/>
  <c r="X226" i="3"/>
  <c r="Y226" i="3" s="1"/>
  <c r="X225" i="3"/>
  <c r="Y225" i="3" s="1"/>
  <c r="X224" i="3"/>
  <c r="Y224" i="3" s="1"/>
  <c r="X223" i="3"/>
  <c r="Y223" i="3" s="1"/>
  <c r="X222" i="3"/>
  <c r="Y222" i="3" s="1"/>
  <c r="X221" i="3"/>
  <c r="Y221" i="3" s="1"/>
  <c r="X220" i="3"/>
  <c r="Y220" i="3" s="1"/>
  <c r="X219" i="3"/>
  <c r="Y219" i="3" s="1"/>
  <c r="X218" i="3"/>
  <c r="Y218" i="3" s="1"/>
  <c r="X217" i="3"/>
  <c r="Y217" i="3" s="1"/>
  <c r="X216" i="3"/>
  <c r="Y216" i="3" s="1"/>
  <c r="X215" i="3"/>
  <c r="Y215" i="3" s="1"/>
  <c r="X214" i="3"/>
  <c r="Y214" i="3" s="1"/>
  <c r="X213" i="3"/>
  <c r="Y213" i="3" s="1"/>
  <c r="X212" i="3"/>
  <c r="Y212" i="3" s="1"/>
  <c r="X211" i="3"/>
  <c r="Y211" i="3" s="1"/>
  <c r="X210" i="3"/>
  <c r="Y210" i="3" s="1"/>
  <c r="X209" i="3"/>
  <c r="Y209" i="3" s="1"/>
  <c r="X208" i="3"/>
  <c r="Y208" i="3" s="1"/>
  <c r="X207" i="3"/>
  <c r="Y207" i="3" s="1"/>
  <c r="X206" i="3"/>
  <c r="Y206" i="3" s="1"/>
  <c r="X205" i="3"/>
  <c r="Y205" i="3" s="1"/>
  <c r="X204" i="3"/>
  <c r="Y204" i="3" s="1"/>
  <c r="X203" i="3"/>
  <c r="Y203" i="3" s="1"/>
  <c r="X202" i="3"/>
  <c r="Y202" i="3" s="1"/>
  <c r="X201" i="3"/>
  <c r="Y201" i="3" s="1"/>
  <c r="X200" i="3"/>
  <c r="Y200" i="3" s="1"/>
  <c r="X199" i="3"/>
  <c r="Y199" i="3" s="1"/>
  <c r="X198" i="3"/>
  <c r="Y198" i="3" s="1"/>
  <c r="X197" i="3"/>
  <c r="Y197" i="3" s="1"/>
  <c r="X196" i="3"/>
  <c r="Y196" i="3" s="1"/>
  <c r="X195" i="3"/>
  <c r="Y195" i="3" s="1"/>
  <c r="X194" i="3"/>
  <c r="Y194" i="3" s="1"/>
  <c r="X193" i="3"/>
  <c r="Y193" i="3" s="1"/>
  <c r="X192" i="3"/>
  <c r="Y192" i="3" s="1"/>
  <c r="X191" i="3"/>
  <c r="Y191" i="3" s="1"/>
  <c r="X190" i="3"/>
  <c r="Y190" i="3" s="1"/>
  <c r="X189" i="3"/>
  <c r="Y189" i="3" s="1"/>
  <c r="X188" i="3"/>
  <c r="Y188" i="3" s="1"/>
  <c r="X187" i="3"/>
  <c r="Y187" i="3" s="1"/>
  <c r="X186" i="3"/>
  <c r="Y186" i="3" s="1"/>
  <c r="X185" i="3"/>
  <c r="Y185" i="3" s="1"/>
  <c r="X184" i="3"/>
  <c r="Y184" i="3" s="1"/>
  <c r="X183" i="3"/>
  <c r="Y183" i="3" s="1"/>
  <c r="X182" i="3"/>
  <c r="Y182" i="3" s="1"/>
  <c r="X181" i="3"/>
  <c r="Y181" i="3" s="1"/>
  <c r="X180" i="3"/>
  <c r="Y180" i="3" s="1"/>
  <c r="X179" i="3"/>
  <c r="Y179" i="3" s="1"/>
  <c r="X178" i="3"/>
  <c r="Y178" i="3" s="1"/>
  <c r="X177" i="3"/>
  <c r="Y177" i="3" s="1"/>
  <c r="X176" i="3"/>
  <c r="Y176" i="3" s="1"/>
  <c r="X175" i="3"/>
  <c r="Y175" i="3" s="1"/>
  <c r="X174" i="3"/>
  <c r="Y174" i="3" s="1"/>
  <c r="X173" i="3"/>
  <c r="Y173" i="3" s="1"/>
  <c r="X172" i="3"/>
  <c r="Y172" i="3" s="1"/>
  <c r="X171" i="3"/>
  <c r="Y171" i="3" s="1"/>
  <c r="X170" i="3"/>
  <c r="Y170" i="3" s="1"/>
  <c r="X169" i="3"/>
  <c r="Y169" i="3" s="1"/>
  <c r="X168" i="3"/>
  <c r="Y168" i="3" s="1"/>
  <c r="X167" i="3"/>
  <c r="Y167" i="3" s="1"/>
  <c r="X166" i="3"/>
  <c r="Y166" i="3" s="1"/>
  <c r="X165" i="3"/>
  <c r="Y165" i="3" s="1"/>
  <c r="X164" i="3"/>
  <c r="Y164" i="3" s="1"/>
  <c r="X163" i="3"/>
  <c r="Y163" i="3" s="1"/>
  <c r="X162" i="3"/>
  <c r="Y162" i="3" s="1"/>
  <c r="X161" i="3"/>
  <c r="Y161" i="3" s="1"/>
  <c r="X160" i="3"/>
  <c r="Y160" i="3" s="1"/>
  <c r="X159" i="3"/>
  <c r="Y159" i="3" s="1"/>
  <c r="X158" i="3"/>
  <c r="Y158" i="3" s="1"/>
  <c r="X157" i="3"/>
  <c r="Y157" i="3" s="1"/>
  <c r="X156" i="3"/>
  <c r="Y156" i="3" s="1"/>
  <c r="X155" i="3"/>
  <c r="Y155" i="3" s="1"/>
  <c r="X154" i="3"/>
  <c r="Y154" i="3" s="1"/>
  <c r="X153" i="3"/>
  <c r="Y153" i="3" s="1"/>
  <c r="X152" i="3"/>
  <c r="Y152" i="3" s="1"/>
  <c r="X151" i="3"/>
  <c r="Y151" i="3" s="1"/>
  <c r="X150" i="3"/>
  <c r="Y150" i="3" s="1"/>
  <c r="X149" i="3"/>
  <c r="Y149" i="3" s="1"/>
  <c r="X148" i="3"/>
  <c r="Y148" i="3" s="1"/>
  <c r="X147" i="3"/>
  <c r="Y147" i="3" s="1"/>
  <c r="X146" i="3"/>
  <c r="Y146" i="3" s="1"/>
  <c r="X145" i="3"/>
  <c r="Y145" i="3" s="1"/>
  <c r="X144" i="3"/>
  <c r="Y144" i="3" s="1"/>
  <c r="X143" i="3"/>
  <c r="Y143" i="3" s="1"/>
  <c r="X142" i="3"/>
  <c r="Y142" i="3" s="1"/>
  <c r="X141" i="3"/>
  <c r="Y141" i="3" s="1"/>
  <c r="X140" i="3"/>
  <c r="Y140" i="3" s="1"/>
  <c r="X139" i="3"/>
  <c r="Y139" i="3" s="1"/>
  <c r="X138" i="3"/>
  <c r="Y138" i="3" s="1"/>
  <c r="X137" i="3"/>
  <c r="Y137" i="3" s="1"/>
  <c r="X136" i="3"/>
  <c r="Y136" i="3" s="1"/>
  <c r="X135" i="3"/>
  <c r="Y135" i="3" s="1"/>
  <c r="X134" i="3"/>
  <c r="Y134" i="3" s="1"/>
  <c r="X133" i="3"/>
  <c r="Y133" i="3" s="1"/>
  <c r="X132" i="3"/>
  <c r="Y132" i="3" s="1"/>
  <c r="X131" i="3"/>
  <c r="Y131" i="3" s="1"/>
  <c r="X130" i="3"/>
  <c r="Y130" i="3" s="1"/>
  <c r="X129" i="3"/>
  <c r="Y129" i="3" s="1"/>
  <c r="X128" i="3"/>
  <c r="Y128" i="3" s="1"/>
  <c r="X127" i="3"/>
  <c r="Y127" i="3" s="1"/>
  <c r="X126" i="3"/>
  <c r="Y126" i="3" s="1"/>
  <c r="X125" i="3"/>
  <c r="Y125" i="3" s="1"/>
  <c r="X124" i="3"/>
  <c r="Y124" i="3" s="1"/>
  <c r="X123" i="3"/>
  <c r="Y123" i="3" s="1"/>
  <c r="X122" i="3"/>
  <c r="Y122" i="3" s="1"/>
  <c r="X121" i="3"/>
  <c r="Y121" i="3" s="1"/>
  <c r="X120" i="3"/>
  <c r="Y120" i="3" s="1"/>
  <c r="X119" i="3"/>
  <c r="Y119" i="3" s="1"/>
  <c r="X118" i="3"/>
  <c r="Y118" i="3" s="1"/>
  <c r="X117" i="3"/>
  <c r="Y117" i="3" s="1"/>
  <c r="X116" i="3"/>
  <c r="Y116" i="3" s="1"/>
  <c r="X115" i="3"/>
  <c r="Y115" i="3" s="1"/>
  <c r="X114" i="3"/>
  <c r="Y114" i="3" s="1"/>
  <c r="X113" i="3"/>
  <c r="Y113" i="3" s="1"/>
  <c r="X112" i="3"/>
  <c r="Y112" i="3" s="1"/>
  <c r="X111" i="3"/>
  <c r="Y111" i="3" s="1"/>
  <c r="X110" i="3"/>
  <c r="Y110" i="3" s="1"/>
  <c r="X109" i="3"/>
  <c r="Y109" i="3" s="1"/>
  <c r="X108" i="3"/>
  <c r="Y108" i="3" s="1"/>
  <c r="X107" i="3"/>
  <c r="Y107" i="3" s="1"/>
  <c r="X106" i="3"/>
  <c r="Y106" i="3" s="1"/>
  <c r="X105" i="3"/>
  <c r="Y105" i="3" s="1"/>
  <c r="X104" i="3"/>
  <c r="Y104" i="3" s="1"/>
  <c r="X103" i="3"/>
  <c r="Y103" i="3" s="1"/>
  <c r="X102" i="3"/>
  <c r="Y102" i="3" s="1"/>
  <c r="X101" i="3"/>
  <c r="Y101" i="3" s="1"/>
  <c r="X100" i="3"/>
  <c r="Y100" i="3" s="1"/>
  <c r="X99" i="3"/>
  <c r="Y99" i="3" s="1"/>
  <c r="X98" i="3"/>
  <c r="Y98" i="3" s="1"/>
  <c r="X97" i="3"/>
  <c r="Y97" i="3" s="1"/>
  <c r="X96" i="3"/>
  <c r="Y96" i="3" s="1"/>
  <c r="X95" i="3"/>
  <c r="Y95" i="3" s="1"/>
  <c r="X94" i="3"/>
  <c r="Y94" i="3" s="1"/>
  <c r="X93" i="3"/>
  <c r="Y93" i="3" s="1"/>
  <c r="X92" i="3"/>
  <c r="Y92" i="3" s="1"/>
  <c r="X91" i="3"/>
  <c r="Y91" i="3" s="1"/>
  <c r="X90" i="3"/>
  <c r="Y90" i="3" s="1"/>
  <c r="X89" i="3"/>
  <c r="Y89" i="3" s="1"/>
  <c r="X88" i="3"/>
  <c r="Y88" i="3" s="1"/>
  <c r="X87" i="3"/>
  <c r="Y87" i="3" s="1"/>
  <c r="X86" i="3"/>
  <c r="Y86" i="3" s="1"/>
  <c r="X85" i="3"/>
  <c r="Y85" i="3" s="1"/>
  <c r="X84" i="3"/>
  <c r="Y84" i="3" s="1"/>
  <c r="X83" i="3"/>
  <c r="Y83" i="3" s="1"/>
  <c r="X82" i="3"/>
  <c r="Y82" i="3" s="1"/>
  <c r="X81" i="3"/>
  <c r="Y81" i="3" s="1"/>
  <c r="X80" i="3"/>
  <c r="Y80" i="3" s="1"/>
  <c r="X79" i="3"/>
  <c r="Y79" i="3" s="1"/>
  <c r="X78" i="3"/>
  <c r="Y78" i="3" s="1"/>
  <c r="X77" i="3"/>
  <c r="Y77" i="3" s="1"/>
  <c r="X76" i="3"/>
  <c r="Y76" i="3" s="1"/>
  <c r="X75" i="3"/>
  <c r="Y75" i="3" s="1"/>
  <c r="X74" i="3"/>
  <c r="Y74" i="3" s="1"/>
  <c r="X73" i="3"/>
  <c r="Y73" i="3" s="1"/>
  <c r="X72" i="3"/>
  <c r="Y72" i="3" s="1"/>
  <c r="X71" i="3"/>
  <c r="Y71" i="3" s="1"/>
  <c r="X70" i="3"/>
  <c r="Y70" i="3" s="1"/>
  <c r="X69" i="3"/>
  <c r="Y69" i="3" s="1"/>
  <c r="X68" i="3"/>
  <c r="Y68" i="3" s="1"/>
  <c r="X67" i="3"/>
  <c r="Y67" i="3" s="1"/>
  <c r="X66" i="3"/>
  <c r="Y66" i="3" s="1"/>
  <c r="X65" i="3"/>
  <c r="Y65" i="3" s="1"/>
  <c r="X64" i="3"/>
  <c r="Y64" i="3" s="1"/>
  <c r="X63" i="3"/>
  <c r="Y63" i="3" s="1"/>
  <c r="X62" i="3"/>
  <c r="Y62" i="3" s="1"/>
  <c r="X61" i="3"/>
  <c r="Y61" i="3" s="1"/>
  <c r="X60" i="3"/>
  <c r="Y60" i="3" s="1"/>
  <c r="X59" i="3"/>
  <c r="Y59" i="3" s="1"/>
  <c r="X58" i="3"/>
  <c r="Y58" i="3" s="1"/>
  <c r="X57" i="3"/>
  <c r="Y57" i="3" s="1"/>
  <c r="X56" i="3"/>
  <c r="Y56" i="3" s="1"/>
  <c r="X55" i="3"/>
  <c r="Y55" i="3" s="1"/>
  <c r="X54" i="3"/>
  <c r="Y54" i="3" s="1"/>
  <c r="X53" i="3"/>
  <c r="Y53" i="3" s="1"/>
  <c r="X52" i="3"/>
  <c r="Y52" i="3" s="1"/>
  <c r="X51" i="3"/>
  <c r="Y51" i="3" s="1"/>
  <c r="X50" i="3"/>
  <c r="Y50" i="3" s="1"/>
  <c r="X49" i="3"/>
  <c r="Y49" i="3" s="1"/>
  <c r="X48" i="3"/>
  <c r="Y48" i="3" s="1"/>
  <c r="X47" i="3"/>
  <c r="Y47" i="3" s="1"/>
  <c r="X46" i="3"/>
  <c r="Y46" i="3" s="1"/>
  <c r="X45" i="3"/>
  <c r="Y45" i="3" s="1"/>
  <c r="X44" i="3"/>
  <c r="Y44" i="3" s="1"/>
  <c r="X43" i="3"/>
  <c r="Y43" i="3" s="1"/>
  <c r="X30" i="3"/>
  <c r="Y30" i="3" s="1"/>
  <c r="X29" i="3"/>
  <c r="Y29" i="3" s="1"/>
  <c r="X27" i="3"/>
  <c r="Y27" i="3" s="1"/>
  <c r="X26" i="3"/>
  <c r="Y26" i="3" s="1"/>
  <c r="X24" i="3"/>
  <c r="Y24" i="3" s="1"/>
  <c r="X23" i="3"/>
  <c r="Y23" i="3" s="1"/>
  <c r="X22" i="3"/>
  <c r="Y22" i="3" s="1"/>
  <c r="K504" i="3"/>
  <c r="K503" i="3"/>
  <c r="K502" i="3"/>
  <c r="K501" i="3"/>
  <c r="K500" i="3"/>
  <c r="K499" i="3"/>
  <c r="K498" i="3"/>
  <c r="K497" i="3"/>
  <c r="K496" i="3"/>
  <c r="K495" i="3"/>
  <c r="K494" i="3"/>
  <c r="K493" i="3"/>
  <c r="K492" i="3"/>
  <c r="K491" i="3"/>
  <c r="K490" i="3"/>
  <c r="K489" i="3"/>
  <c r="K488" i="3"/>
  <c r="K487" i="3"/>
  <c r="K486" i="3"/>
  <c r="K485" i="3"/>
  <c r="K484" i="3"/>
  <c r="K483" i="3"/>
  <c r="K482" i="3"/>
  <c r="K481" i="3"/>
  <c r="K480" i="3"/>
  <c r="K479" i="3"/>
  <c r="K478" i="3"/>
  <c r="K477" i="3"/>
  <c r="K476" i="3"/>
  <c r="K475" i="3"/>
  <c r="K474" i="3"/>
  <c r="K473" i="3"/>
  <c r="K472" i="3"/>
  <c r="K471" i="3"/>
  <c r="K470" i="3"/>
  <c r="K469" i="3"/>
  <c r="K468" i="3"/>
  <c r="K467" i="3"/>
  <c r="K466" i="3"/>
  <c r="K465" i="3"/>
  <c r="K464" i="3"/>
  <c r="K463" i="3"/>
  <c r="K462" i="3"/>
  <c r="K461" i="3"/>
  <c r="K460" i="3"/>
  <c r="K459" i="3"/>
  <c r="K458" i="3"/>
  <c r="K457" i="3"/>
  <c r="K456" i="3"/>
  <c r="K455" i="3"/>
  <c r="K454" i="3"/>
  <c r="K453" i="3"/>
  <c r="K452" i="3"/>
  <c r="K451" i="3"/>
  <c r="K450" i="3"/>
  <c r="K449" i="3"/>
  <c r="K448" i="3"/>
  <c r="K447" i="3"/>
  <c r="K446" i="3"/>
  <c r="K445" i="3"/>
  <c r="K444" i="3"/>
  <c r="K443" i="3"/>
  <c r="K442" i="3"/>
  <c r="K441" i="3"/>
  <c r="K440" i="3"/>
  <c r="K439" i="3"/>
  <c r="K438" i="3"/>
  <c r="K437" i="3"/>
  <c r="K436" i="3"/>
  <c r="K435" i="3"/>
  <c r="K434" i="3"/>
  <c r="K433" i="3"/>
  <c r="K432" i="3"/>
  <c r="K431" i="3"/>
  <c r="K430" i="3"/>
  <c r="K429" i="3"/>
  <c r="K428" i="3"/>
  <c r="K427" i="3"/>
  <c r="K426" i="3"/>
  <c r="K425" i="3"/>
  <c r="K424" i="3"/>
  <c r="K423" i="3"/>
  <c r="K422" i="3"/>
  <c r="K421" i="3"/>
  <c r="K420" i="3"/>
  <c r="K419" i="3"/>
  <c r="K418" i="3"/>
  <c r="K417" i="3"/>
  <c r="K416" i="3"/>
  <c r="K415" i="3"/>
  <c r="K414" i="3"/>
  <c r="K413" i="3"/>
  <c r="K412" i="3"/>
  <c r="K411" i="3"/>
  <c r="K410" i="3"/>
  <c r="K409" i="3"/>
  <c r="K408" i="3"/>
  <c r="K407" i="3"/>
  <c r="K406" i="3"/>
  <c r="K405" i="3"/>
  <c r="K404" i="3"/>
  <c r="K403" i="3"/>
  <c r="K402" i="3"/>
  <c r="K401" i="3"/>
  <c r="K400" i="3"/>
  <c r="K399" i="3"/>
  <c r="K398" i="3"/>
  <c r="K397" i="3"/>
  <c r="K396" i="3"/>
  <c r="K395" i="3"/>
  <c r="K394" i="3"/>
  <c r="K393" i="3"/>
  <c r="K392" i="3"/>
  <c r="K391" i="3"/>
  <c r="K390" i="3"/>
  <c r="K389" i="3"/>
  <c r="K388" i="3"/>
  <c r="K387" i="3"/>
  <c r="K386" i="3"/>
  <c r="K385" i="3"/>
  <c r="K384" i="3"/>
  <c r="K383" i="3"/>
  <c r="K382" i="3"/>
  <c r="K381" i="3"/>
  <c r="K380" i="3"/>
  <c r="K379" i="3"/>
  <c r="K378" i="3"/>
  <c r="K377" i="3"/>
  <c r="K376" i="3"/>
  <c r="K375" i="3"/>
  <c r="K374" i="3"/>
  <c r="K373" i="3"/>
  <c r="K372" i="3"/>
  <c r="K371" i="3"/>
  <c r="K370" i="3"/>
  <c r="K369" i="3"/>
  <c r="K368" i="3"/>
  <c r="K367" i="3"/>
  <c r="K366" i="3"/>
  <c r="K365" i="3"/>
  <c r="K364" i="3"/>
  <c r="K363" i="3"/>
  <c r="K362" i="3"/>
  <c r="K361" i="3"/>
  <c r="K360" i="3"/>
  <c r="K359" i="3"/>
  <c r="K358" i="3"/>
  <c r="K357" i="3"/>
  <c r="K356" i="3"/>
  <c r="K355" i="3"/>
  <c r="K354" i="3"/>
  <c r="K353" i="3"/>
  <c r="K352" i="3"/>
  <c r="K351" i="3"/>
  <c r="K350" i="3"/>
  <c r="K349" i="3"/>
  <c r="K348" i="3"/>
  <c r="K347" i="3"/>
  <c r="K346" i="3"/>
  <c r="K345" i="3"/>
  <c r="K344" i="3"/>
  <c r="K343" i="3"/>
  <c r="K342" i="3"/>
  <c r="K341" i="3"/>
  <c r="K340" i="3"/>
  <c r="K339" i="3"/>
  <c r="K338" i="3"/>
  <c r="K337" i="3"/>
  <c r="K336" i="3"/>
  <c r="K335" i="3"/>
  <c r="K334" i="3"/>
  <c r="K333" i="3"/>
  <c r="K332" i="3"/>
  <c r="K331" i="3"/>
  <c r="K330" i="3"/>
  <c r="K329" i="3"/>
  <c r="K328" i="3"/>
  <c r="K327" i="3"/>
  <c r="K326" i="3"/>
  <c r="K325" i="3"/>
  <c r="K324" i="3"/>
  <c r="K323" i="3"/>
  <c r="K322" i="3"/>
  <c r="K321" i="3"/>
  <c r="K320" i="3"/>
  <c r="K319" i="3"/>
  <c r="K318" i="3"/>
  <c r="K317" i="3"/>
  <c r="K316" i="3"/>
  <c r="K315" i="3"/>
  <c r="K314" i="3"/>
  <c r="K313" i="3"/>
  <c r="K312" i="3"/>
  <c r="K311" i="3"/>
  <c r="K310" i="3"/>
  <c r="K309" i="3"/>
  <c r="K308" i="3"/>
  <c r="K307" i="3"/>
  <c r="K306" i="3"/>
  <c r="K305" i="3"/>
  <c r="K304" i="3"/>
  <c r="K303" i="3"/>
  <c r="K302" i="3"/>
  <c r="K301" i="3"/>
  <c r="K300" i="3"/>
  <c r="K299" i="3"/>
  <c r="K298" i="3"/>
  <c r="K297" i="3"/>
  <c r="K296" i="3"/>
  <c r="K295" i="3"/>
  <c r="K294" i="3"/>
  <c r="K293" i="3"/>
  <c r="K292" i="3"/>
  <c r="K291" i="3"/>
  <c r="K290" i="3"/>
  <c r="K289" i="3"/>
  <c r="K288" i="3"/>
  <c r="K287" i="3"/>
  <c r="K286" i="3"/>
  <c r="K285" i="3"/>
  <c r="K284" i="3"/>
  <c r="K283" i="3"/>
  <c r="K282" i="3"/>
  <c r="K281" i="3"/>
  <c r="K280" i="3"/>
  <c r="K279" i="3"/>
  <c r="K278" i="3"/>
  <c r="K277" i="3"/>
  <c r="K276" i="3"/>
  <c r="K275" i="3"/>
  <c r="K274" i="3"/>
  <c r="K273" i="3"/>
  <c r="K272" i="3"/>
  <c r="K271" i="3"/>
  <c r="K270" i="3"/>
  <c r="K269" i="3"/>
  <c r="K268" i="3"/>
  <c r="K267" i="3"/>
  <c r="K266" i="3"/>
  <c r="K265" i="3"/>
  <c r="K264" i="3"/>
  <c r="K263" i="3"/>
  <c r="K262" i="3"/>
  <c r="K261" i="3"/>
  <c r="K260" i="3"/>
  <c r="K259" i="3"/>
  <c r="K258" i="3"/>
  <c r="K257" i="3"/>
  <c r="K256" i="3"/>
  <c r="K255" i="3"/>
  <c r="K254" i="3"/>
  <c r="K253" i="3"/>
  <c r="K252" i="3"/>
  <c r="K251" i="3"/>
  <c r="K250" i="3"/>
  <c r="K249" i="3"/>
  <c r="K248" i="3"/>
  <c r="K247" i="3"/>
  <c r="K246" i="3"/>
  <c r="K245" i="3"/>
  <c r="K244" i="3"/>
  <c r="K243" i="3"/>
  <c r="K242" i="3"/>
  <c r="K241" i="3"/>
  <c r="K240" i="3"/>
  <c r="K239" i="3"/>
  <c r="K238" i="3"/>
  <c r="K237" i="3"/>
  <c r="K236" i="3"/>
  <c r="K235" i="3"/>
  <c r="K234" i="3"/>
  <c r="K233" i="3"/>
  <c r="K232" i="3"/>
  <c r="K231" i="3"/>
  <c r="K230" i="3"/>
  <c r="K229" i="3"/>
  <c r="K228" i="3"/>
  <c r="K227" i="3"/>
  <c r="K226" i="3"/>
  <c r="K225" i="3"/>
  <c r="K224" i="3"/>
  <c r="K223" i="3"/>
  <c r="K222" i="3"/>
  <c r="K221" i="3"/>
  <c r="K220" i="3"/>
  <c r="K219" i="3"/>
  <c r="K218" i="3"/>
  <c r="K217" i="3"/>
  <c r="K216" i="3"/>
  <c r="K215" i="3"/>
  <c r="K214" i="3"/>
  <c r="K213" i="3"/>
  <c r="K212" i="3"/>
  <c r="K211" i="3"/>
  <c r="K210" i="3"/>
  <c r="K209" i="3"/>
  <c r="K208" i="3"/>
  <c r="K207" i="3"/>
  <c r="K206" i="3"/>
  <c r="K205" i="3"/>
  <c r="K204" i="3"/>
  <c r="K203" i="3"/>
  <c r="K202" i="3"/>
  <c r="K201" i="3"/>
  <c r="K200" i="3"/>
  <c r="K199" i="3"/>
  <c r="K198" i="3"/>
  <c r="K197" i="3"/>
  <c r="K196" i="3"/>
  <c r="K195" i="3"/>
  <c r="K194" i="3"/>
  <c r="K193" i="3"/>
  <c r="K192" i="3"/>
  <c r="K191" i="3"/>
  <c r="K190" i="3"/>
  <c r="K189" i="3"/>
  <c r="K188" i="3"/>
  <c r="K187" i="3"/>
  <c r="K186" i="3"/>
  <c r="K185" i="3"/>
  <c r="K184" i="3"/>
  <c r="K183" i="3"/>
  <c r="K182" i="3"/>
  <c r="K181" i="3"/>
  <c r="K180" i="3"/>
  <c r="K179" i="3"/>
  <c r="K178" i="3"/>
  <c r="K177" i="3"/>
  <c r="K176" i="3"/>
  <c r="K175" i="3"/>
  <c r="K174" i="3"/>
  <c r="K173" i="3"/>
  <c r="K172" i="3"/>
  <c r="K171" i="3"/>
  <c r="K170" i="3"/>
  <c r="K169" i="3"/>
  <c r="K168" i="3"/>
  <c r="K167" i="3"/>
  <c r="K166" i="3"/>
  <c r="K165" i="3"/>
  <c r="K164" i="3"/>
  <c r="K163" i="3"/>
  <c r="K162" i="3"/>
  <c r="K161" i="3"/>
  <c r="K160" i="3"/>
  <c r="K159" i="3"/>
  <c r="K158" i="3"/>
  <c r="K157" i="3"/>
  <c r="K156" i="3"/>
  <c r="K155" i="3"/>
  <c r="K154" i="3"/>
  <c r="K153" i="3"/>
  <c r="K152" i="3"/>
  <c r="K151" i="3"/>
  <c r="K150" i="3"/>
  <c r="K149" i="3"/>
  <c r="K148" i="3"/>
  <c r="K147" i="3"/>
  <c r="K146" i="3"/>
  <c r="K145" i="3"/>
  <c r="K144" i="3"/>
  <c r="K143" i="3"/>
  <c r="K142" i="3"/>
  <c r="K141" i="3"/>
  <c r="K140" i="3"/>
  <c r="K139" i="3"/>
  <c r="K138" i="3"/>
  <c r="K137" i="3"/>
  <c r="K136" i="3"/>
  <c r="K135" i="3"/>
  <c r="K134" i="3"/>
  <c r="K133" i="3"/>
  <c r="K132" i="3"/>
  <c r="K131" i="3"/>
  <c r="K130" i="3"/>
  <c r="K129" i="3"/>
  <c r="K128" i="3"/>
  <c r="K127" i="3"/>
  <c r="K126" i="3"/>
  <c r="K125" i="3"/>
  <c r="K124" i="3"/>
  <c r="K123" i="3"/>
  <c r="K122" i="3"/>
  <c r="K121" i="3"/>
  <c r="K120" i="3"/>
  <c r="K119" i="3"/>
  <c r="K118" i="3"/>
  <c r="K117" i="3"/>
  <c r="K116" i="3"/>
  <c r="K115" i="3"/>
  <c r="K114" i="3"/>
  <c r="K113" i="3"/>
  <c r="K112" i="3"/>
  <c r="K111" i="3"/>
  <c r="K110" i="3"/>
  <c r="K109" i="3"/>
  <c r="K108" i="3"/>
  <c r="K107" i="3"/>
  <c r="K106" i="3"/>
  <c r="K105" i="3"/>
  <c r="K104" i="3"/>
  <c r="K103" i="3"/>
  <c r="K102" i="3"/>
  <c r="K101" i="3"/>
  <c r="K100" i="3"/>
  <c r="K99" i="3"/>
  <c r="K98" i="3"/>
  <c r="K97" i="3"/>
  <c r="K96" i="3"/>
  <c r="K95" i="3"/>
  <c r="K94" i="3"/>
  <c r="K93" i="3"/>
  <c r="K92" i="3"/>
  <c r="K91" i="3"/>
  <c r="K90" i="3"/>
  <c r="K89" i="3"/>
  <c r="K88" i="3"/>
  <c r="K87" i="3"/>
  <c r="K86" i="3"/>
  <c r="K85" i="3"/>
  <c r="K84" i="3"/>
  <c r="K83" i="3"/>
  <c r="K82" i="3"/>
  <c r="K81" i="3"/>
  <c r="K80" i="3"/>
  <c r="K79" i="3"/>
  <c r="K78" i="3"/>
  <c r="K77" i="3"/>
  <c r="K76" i="3"/>
  <c r="K75" i="3"/>
  <c r="K74" i="3"/>
  <c r="K73" i="3"/>
  <c r="K72" i="3"/>
  <c r="K71" i="3"/>
  <c r="K70" i="3"/>
  <c r="K69" i="3"/>
  <c r="K68" i="3"/>
  <c r="K67" i="3"/>
  <c r="K66" i="3"/>
  <c r="K65" i="3"/>
  <c r="K64" i="3"/>
  <c r="K63" i="3"/>
  <c r="K62" i="3"/>
  <c r="K61" i="3"/>
  <c r="K60" i="3"/>
  <c r="K59" i="3"/>
  <c r="K58" i="3"/>
  <c r="K57" i="3"/>
  <c r="K56" i="3"/>
  <c r="K55" i="3"/>
  <c r="K54" i="3"/>
  <c r="K53" i="3"/>
  <c r="K52" i="3"/>
  <c r="K51" i="3"/>
  <c r="K50" i="3"/>
  <c r="K49" i="3"/>
  <c r="K48" i="3"/>
  <c r="K47" i="3"/>
  <c r="K46" i="3"/>
  <c r="K45" i="3"/>
  <c r="K44" i="3"/>
  <c r="K43" i="3"/>
  <c r="Y5" i="3"/>
  <c r="X6" i="3"/>
  <c r="Y6" i="3" s="1"/>
  <c r="K7" i="3"/>
  <c r="X7" i="3"/>
  <c r="Y7" i="3" s="1"/>
  <c r="K8" i="3"/>
  <c r="X8" i="3"/>
  <c r="Y8" i="3" s="1"/>
  <c r="K9" i="3"/>
  <c r="X9" i="3"/>
  <c r="Y9" i="3" s="1"/>
  <c r="K10" i="3"/>
  <c r="X10" i="3"/>
  <c r="Y10" i="3" s="1"/>
  <c r="K11" i="3"/>
  <c r="X11" i="3"/>
  <c r="Y11" i="3" s="1"/>
  <c r="K12" i="3"/>
  <c r="X12" i="3"/>
  <c r="Y12" i="3" s="1"/>
  <c r="K13" i="3"/>
  <c r="X13" i="3"/>
  <c r="Y13" i="3" s="1"/>
  <c r="K14" i="3"/>
  <c r="X14" i="3"/>
  <c r="Y14" i="3" s="1"/>
  <c r="K15" i="3"/>
  <c r="X15" i="3"/>
  <c r="Y15" i="3" s="1"/>
  <c r="K16" i="3"/>
  <c r="X16" i="3"/>
  <c r="Y16" i="3" s="1"/>
  <c r="K18" i="3"/>
  <c r="X18" i="3"/>
  <c r="Y18" i="3" s="1"/>
  <c r="K20" i="3"/>
  <c r="X20" i="3"/>
  <c r="Y20" i="3" s="1"/>
  <c r="K21" i="3"/>
  <c r="X21" i="3"/>
  <c r="Y21" i="3" s="1"/>
  <c r="K22" i="3"/>
  <c r="K24" i="3"/>
  <c r="K27" i="3"/>
  <c r="K28" i="3"/>
  <c r="X28" i="3"/>
  <c r="Y28" i="3" s="1"/>
  <c r="K29" i="3"/>
  <c r="K30" i="3"/>
  <c r="K32" i="3"/>
  <c r="X32" i="3"/>
  <c r="Y32" i="3" s="1"/>
  <c r="K34" i="3"/>
  <c r="X34" i="3"/>
  <c r="Y34" i="3" s="1"/>
  <c r="K36" i="3"/>
  <c r="X36" i="3"/>
  <c r="Y36" i="3" s="1"/>
  <c r="K38" i="3"/>
  <c r="X38" i="3"/>
  <c r="Y38" i="3" s="1"/>
  <c r="K40" i="3"/>
  <c r="X40" i="3"/>
  <c r="Y40" i="3" s="1"/>
  <c r="K42" i="3"/>
  <c r="X42" i="3"/>
  <c r="Y42" i="3" s="1"/>
  <c r="BV1" i="7"/>
  <c r="BW1" i="7"/>
  <c r="BL1" i="7"/>
  <c r="BM1" i="7"/>
  <c r="BN1" i="7"/>
  <c r="BO1" i="7"/>
  <c r="BQ1" i="7"/>
  <c r="BP1" i="7"/>
  <c r="BR1" i="7"/>
  <c r="BS1" i="7"/>
  <c r="BT1" i="7"/>
  <c r="BU1" i="7"/>
  <c r="BK1" i="7"/>
  <c r="BJ1" i="7"/>
  <c r="Q25" i="8" l="1"/>
  <c r="CB14" i="7"/>
  <c r="BZ14" i="7"/>
  <c r="CC14" i="7"/>
  <c r="CD14" i="7" s="1"/>
  <c r="AB20" i="3"/>
  <c r="AB21" i="3"/>
  <c r="AB22" i="3"/>
  <c r="B27" i="20"/>
  <c r="L504" i="3"/>
  <c r="L503" i="3"/>
  <c r="L502" i="3"/>
  <c r="L501" i="3"/>
  <c r="L500" i="3"/>
  <c r="L499" i="3"/>
  <c r="L498" i="3"/>
  <c r="L497" i="3"/>
  <c r="L496" i="3"/>
  <c r="L495" i="3"/>
  <c r="L494" i="3"/>
  <c r="L493" i="3"/>
  <c r="L492" i="3"/>
  <c r="L491" i="3"/>
  <c r="L490" i="3"/>
  <c r="L489" i="3"/>
  <c r="L488" i="3"/>
  <c r="L487" i="3"/>
  <c r="L486" i="3"/>
  <c r="L485" i="3"/>
  <c r="L484" i="3"/>
  <c r="L483" i="3"/>
  <c r="L482" i="3"/>
  <c r="L481" i="3"/>
  <c r="L480" i="3"/>
  <c r="L479" i="3"/>
  <c r="L478" i="3"/>
  <c r="L477" i="3"/>
  <c r="L476" i="3"/>
  <c r="L475" i="3"/>
  <c r="L474" i="3"/>
  <c r="L473" i="3"/>
  <c r="L472" i="3"/>
  <c r="L471" i="3"/>
  <c r="L470" i="3"/>
  <c r="L469" i="3"/>
  <c r="L468" i="3"/>
  <c r="L467" i="3"/>
  <c r="L466" i="3"/>
  <c r="L465" i="3"/>
  <c r="L464" i="3"/>
  <c r="L463" i="3"/>
  <c r="L462" i="3"/>
  <c r="L461" i="3"/>
  <c r="L460" i="3"/>
  <c r="L459" i="3"/>
  <c r="L458" i="3"/>
  <c r="L457" i="3"/>
  <c r="L456" i="3"/>
  <c r="L455" i="3"/>
  <c r="L454" i="3"/>
  <c r="L453" i="3"/>
  <c r="L452" i="3"/>
  <c r="L451" i="3"/>
  <c r="L450" i="3"/>
  <c r="L449" i="3"/>
  <c r="L448" i="3"/>
  <c r="L447" i="3"/>
  <c r="L446" i="3"/>
  <c r="L445" i="3"/>
  <c r="L444" i="3"/>
  <c r="L443" i="3"/>
  <c r="L442" i="3"/>
  <c r="L441" i="3"/>
  <c r="L440" i="3"/>
  <c r="L439" i="3"/>
  <c r="L438" i="3"/>
  <c r="L437" i="3"/>
  <c r="L436" i="3"/>
  <c r="L435" i="3"/>
  <c r="L434" i="3"/>
  <c r="L433" i="3"/>
  <c r="L432" i="3"/>
  <c r="L431" i="3"/>
  <c r="L430" i="3"/>
  <c r="L429" i="3"/>
  <c r="L428" i="3"/>
  <c r="L427" i="3"/>
  <c r="L426" i="3"/>
  <c r="L425" i="3"/>
  <c r="L424" i="3"/>
  <c r="L423" i="3"/>
  <c r="L422" i="3"/>
  <c r="L421" i="3"/>
  <c r="L420" i="3"/>
  <c r="L419" i="3"/>
  <c r="L418" i="3"/>
  <c r="L417" i="3"/>
  <c r="L416" i="3"/>
  <c r="L415" i="3"/>
  <c r="L414" i="3"/>
  <c r="L413" i="3"/>
  <c r="L412" i="3"/>
  <c r="L411" i="3"/>
  <c r="L410" i="3"/>
  <c r="L409" i="3"/>
  <c r="L408" i="3"/>
  <c r="L407" i="3"/>
  <c r="L406" i="3"/>
  <c r="L405" i="3"/>
  <c r="L404" i="3"/>
  <c r="L403" i="3"/>
  <c r="L402" i="3"/>
  <c r="L401" i="3"/>
  <c r="L400" i="3"/>
  <c r="L399" i="3"/>
  <c r="L398" i="3"/>
  <c r="L397" i="3"/>
  <c r="L396" i="3"/>
  <c r="L395" i="3"/>
  <c r="L394" i="3"/>
  <c r="L393" i="3"/>
  <c r="L392" i="3"/>
  <c r="L391" i="3"/>
  <c r="L390" i="3"/>
  <c r="L389" i="3"/>
  <c r="L388" i="3"/>
  <c r="L387" i="3"/>
  <c r="L386" i="3"/>
  <c r="L385" i="3"/>
  <c r="L384" i="3"/>
  <c r="L383" i="3"/>
  <c r="L382" i="3"/>
  <c r="L381" i="3"/>
  <c r="L380" i="3"/>
  <c r="L379" i="3"/>
  <c r="L378" i="3"/>
  <c r="L377" i="3"/>
  <c r="L376" i="3"/>
  <c r="L375" i="3"/>
  <c r="L374" i="3"/>
  <c r="L373" i="3"/>
  <c r="L372" i="3"/>
  <c r="L371" i="3"/>
  <c r="L370" i="3"/>
  <c r="L369" i="3"/>
  <c r="L368" i="3"/>
  <c r="L367" i="3"/>
  <c r="L366" i="3"/>
  <c r="L365" i="3"/>
  <c r="L364" i="3"/>
  <c r="L363" i="3"/>
  <c r="L362" i="3"/>
  <c r="L361" i="3"/>
  <c r="L360" i="3"/>
  <c r="L359" i="3"/>
  <c r="L358" i="3"/>
  <c r="L357" i="3"/>
  <c r="L356" i="3"/>
  <c r="L355" i="3"/>
  <c r="L354" i="3"/>
  <c r="L353" i="3"/>
  <c r="L352" i="3"/>
  <c r="L351" i="3"/>
  <c r="L350" i="3"/>
  <c r="L349" i="3"/>
  <c r="L348" i="3"/>
  <c r="L347" i="3"/>
  <c r="L346" i="3"/>
  <c r="L345" i="3"/>
  <c r="L344" i="3"/>
  <c r="L343" i="3"/>
  <c r="L342" i="3"/>
  <c r="L341" i="3"/>
  <c r="L340" i="3"/>
  <c r="L339" i="3"/>
  <c r="L338" i="3"/>
  <c r="L337" i="3"/>
  <c r="L336" i="3"/>
  <c r="L335" i="3"/>
  <c r="L334" i="3"/>
  <c r="L333" i="3"/>
  <c r="L332" i="3"/>
  <c r="L331" i="3"/>
  <c r="L330" i="3"/>
  <c r="L329" i="3"/>
  <c r="L328" i="3"/>
  <c r="L327" i="3"/>
  <c r="L326" i="3"/>
  <c r="L325" i="3"/>
  <c r="L324" i="3"/>
  <c r="L323" i="3"/>
  <c r="L322" i="3"/>
  <c r="L321" i="3"/>
  <c r="L320" i="3"/>
  <c r="L319" i="3"/>
  <c r="L318" i="3"/>
  <c r="L317" i="3"/>
  <c r="L316" i="3"/>
  <c r="L315" i="3"/>
  <c r="L314" i="3"/>
  <c r="L313" i="3"/>
  <c r="L312" i="3"/>
  <c r="L311" i="3"/>
  <c r="L310" i="3"/>
  <c r="L309" i="3"/>
  <c r="L308" i="3"/>
  <c r="L307" i="3"/>
  <c r="L306" i="3"/>
  <c r="L305" i="3"/>
  <c r="L304" i="3"/>
  <c r="L303" i="3"/>
  <c r="L302" i="3"/>
  <c r="L301" i="3"/>
  <c r="L300" i="3"/>
  <c r="L299" i="3"/>
  <c r="L298" i="3"/>
  <c r="L297" i="3"/>
  <c r="L296" i="3"/>
  <c r="L295" i="3"/>
  <c r="L294" i="3"/>
  <c r="L293" i="3"/>
  <c r="L292" i="3"/>
  <c r="L291" i="3"/>
  <c r="L290" i="3"/>
  <c r="L289" i="3"/>
  <c r="L288" i="3"/>
  <c r="L287" i="3"/>
  <c r="L286" i="3"/>
  <c r="L285" i="3"/>
  <c r="L284" i="3"/>
  <c r="L283" i="3"/>
  <c r="L282" i="3"/>
  <c r="L281" i="3"/>
  <c r="L280" i="3"/>
  <c r="L279" i="3"/>
  <c r="L278" i="3"/>
  <c r="L277" i="3"/>
  <c r="L276" i="3"/>
  <c r="L275" i="3"/>
  <c r="L274" i="3"/>
  <c r="L273" i="3"/>
  <c r="L272" i="3"/>
  <c r="L271" i="3"/>
  <c r="L269" i="3"/>
  <c r="L270" i="3"/>
  <c r="L268" i="3"/>
  <c r="L267" i="3"/>
  <c r="L266" i="3"/>
  <c r="L265" i="3"/>
  <c r="L264" i="3"/>
  <c r="L263" i="3"/>
  <c r="L262" i="3"/>
  <c r="L261" i="3"/>
  <c r="L260" i="3"/>
  <c r="L259" i="3"/>
  <c r="L258" i="3"/>
  <c r="L257" i="3"/>
  <c r="L256" i="3"/>
  <c r="L255" i="3"/>
  <c r="L254" i="3"/>
  <c r="L253" i="3"/>
  <c r="L252" i="3"/>
  <c r="L251" i="3"/>
  <c r="L250" i="3"/>
  <c r="L249" i="3"/>
  <c r="L248" i="3"/>
  <c r="L247" i="3"/>
  <c r="L246" i="3"/>
  <c r="L245" i="3"/>
  <c r="L244" i="3"/>
  <c r="L243" i="3"/>
  <c r="L242" i="3"/>
  <c r="L241" i="3"/>
  <c r="L240" i="3"/>
  <c r="L239" i="3"/>
  <c r="L238" i="3"/>
  <c r="L237" i="3"/>
  <c r="L236" i="3"/>
  <c r="L235" i="3"/>
  <c r="L234" i="3"/>
  <c r="L233" i="3"/>
  <c r="L232" i="3"/>
  <c r="L231" i="3"/>
  <c r="L230" i="3"/>
  <c r="L229" i="3"/>
  <c r="L228" i="3"/>
  <c r="L227" i="3"/>
  <c r="L226" i="3"/>
  <c r="L225" i="3"/>
  <c r="L224" i="3"/>
  <c r="L223" i="3"/>
  <c r="L222" i="3"/>
  <c r="L221" i="3"/>
  <c r="L220" i="3"/>
  <c r="L219" i="3"/>
  <c r="L218" i="3"/>
  <c r="L217" i="3"/>
  <c r="L216" i="3"/>
  <c r="L215" i="3"/>
  <c r="L214" i="3"/>
  <c r="L213" i="3"/>
  <c r="L212" i="3"/>
  <c r="L211" i="3"/>
  <c r="L210" i="3"/>
  <c r="L209" i="3"/>
  <c r="L208" i="3"/>
  <c r="L207" i="3"/>
  <c r="L206" i="3"/>
  <c r="L205" i="3"/>
  <c r="L204" i="3"/>
  <c r="L203" i="3"/>
  <c r="L202" i="3"/>
  <c r="L201" i="3"/>
  <c r="L200" i="3"/>
  <c r="L199" i="3"/>
  <c r="L198" i="3"/>
  <c r="L197" i="3"/>
  <c r="L196" i="3"/>
  <c r="L195" i="3"/>
  <c r="L194" i="3"/>
  <c r="L193" i="3"/>
  <c r="L192" i="3"/>
  <c r="L191" i="3"/>
  <c r="L190" i="3"/>
  <c r="L189" i="3"/>
  <c r="L188" i="3"/>
  <c r="L187" i="3"/>
  <c r="L186" i="3"/>
  <c r="L185" i="3"/>
  <c r="L184" i="3"/>
  <c r="L183" i="3"/>
  <c r="L182" i="3"/>
  <c r="L181" i="3"/>
  <c r="L180" i="3"/>
  <c r="L179" i="3"/>
  <c r="L178" i="3"/>
  <c r="L177" i="3"/>
  <c r="L176" i="3"/>
  <c r="L175" i="3"/>
  <c r="L174" i="3"/>
  <c r="L173" i="3"/>
  <c r="L172" i="3"/>
  <c r="L171" i="3"/>
  <c r="L170" i="3"/>
  <c r="L169" i="3"/>
  <c r="L168" i="3"/>
  <c r="L167" i="3"/>
  <c r="L166" i="3"/>
  <c r="L165" i="3"/>
  <c r="L164" i="3"/>
  <c r="L163" i="3"/>
  <c r="L162" i="3"/>
  <c r="L161" i="3"/>
  <c r="L160" i="3"/>
  <c r="L159" i="3"/>
  <c r="L158" i="3"/>
  <c r="L157" i="3"/>
  <c r="L156" i="3"/>
  <c r="L155" i="3"/>
  <c r="L154" i="3"/>
  <c r="L153" i="3"/>
  <c r="L152" i="3"/>
  <c r="L151" i="3"/>
  <c r="L150" i="3"/>
  <c r="L149" i="3"/>
  <c r="L148" i="3"/>
  <c r="L147" i="3"/>
  <c r="L146" i="3"/>
  <c r="L145" i="3"/>
  <c r="L144" i="3"/>
  <c r="L143" i="3"/>
  <c r="L142" i="3"/>
  <c r="L141" i="3"/>
  <c r="L140" i="3"/>
  <c r="L139" i="3"/>
  <c r="L138" i="3"/>
  <c r="L137" i="3"/>
  <c r="L136" i="3"/>
  <c r="L135" i="3"/>
  <c r="L134" i="3"/>
  <c r="L133" i="3"/>
  <c r="L132" i="3"/>
  <c r="L131" i="3"/>
  <c r="L130" i="3"/>
  <c r="L129" i="3"/>
  <c r="L128" i="3"/>
  <c r="L127" i="3"/>
  <c r="L126" i="3"/>
  <c r="L125" i="3"/>
  <c r="L124" i="3"/>
  <c r="L123" i="3"/>
  <c r="L122" i="3"/>
  <c r="L121" i="3"/>
  <c r="L120" i="3"/>
  <c r="L119" i="3"/>
  <c r="L118" i="3"/>
  <c r="L117" i="3"/>
  <c r="L116" i="3"/>
  <c r="L115" i="3"/>
  <c r="L114" i="3"/>
  <c r="L113" i="3"/>
  <c r="L112" i="3"/>
  <c r="L111" i="3"/>
  <c r="L110" i="3"/>
  <c r="L109" i="3"/>
  <c r="L108" i="3"/>
  <c r="L107" i="3"/>
  <c r="L106" i="3"/>
  <c r="L105" i="3"/>
  <c r="L104" i="3"/>
  <c r="L103" i="3"/>
  <c r="L102" i="3"/>
  <c r="L101" i="3"/>
  <c r="L100" i="3"/>
  <c r="L99" i="3"/>
  <c r="L98" i="3"/>
  <c r="L97" i="3"/>
  <c r="L96" i="3"/>
  <c r="L95" i="3"/>
  <c r="L94" i="3"/>
  <c r="L93" i="3"/>
  <c r="L92" i="3"/>
  <c r="L91" i="3"/>
  <c r="L90" i="3"/>
  <c r="L89" i="3"/>
  <c r="L88" i="3"/>
  <c r="L87" i="3"/>
  <c r="L86" i="3"/>
  <c r="L85" i="3"/>
  <c r="L84" i="3"/>
  <c r="L83" i="3"/>
  <c r="L82" i="3"/>
  <c r="L81" i="3"/>
  <c r="L80" i="3"/>
  <c r="L79" i="3"/>
  <c r="L78" i="3"/>
  <c r="L77" i="3"/>
  <c r="L76" i="3"/>
  <c r="L75" i="3"/>
  <c r="L74" i="3"/>
  <c r="L73" i="3"/>
  <c r="L72" i="3"/>
  <c r="L71" i="3"/>
  <c r="L70" i="3"/>
  <c r="L69" i="3"/>
  <c r="L68" i="3"/>
  <c r="L67" i="3"/>
  <c r="L66" i="3"/>
  <c r="L65" i="3"/>
  <c r="L64" i="3"/>
  <c r="L63" i="3"/>
  <c r="L62" i="3"/>
  <c r="L61" i="3"/>
  <c r="L60" i="3"/>
  <c r="L59" i="3"/>
  <c r="L58" i="3"/>
  <c r="L57" i="3"/>
  <c r="L56" i="3"/>
  <c r="L55" i="3"/>
  <c r="L54" i="3"/>
  <c r="L53" i="3"/>
  <c r="L52" i="3"/>
  <c r="L51" i="3"/>
  <c r="L50" i="3"/>
  <c r="L49" i="3"/>
  <c r="L48" i="3"/>
  <c r="L47" i="3"/>
  <c r="L46" i="3"/>
  <c r="L45" i="3"/>
  <c r="L44" i="3"/>
  <c r="L43" i="3"/>
  <c r="L42" i="3"/>
  <c r="L41" i="3"/>
  <c r="L40" i="3"/>
  <c r="L39" i="3"/>
  <c r="L38" i="3"/>
  <c r="L37" i="3"/>
  <c r="L36" i="3"/>
  <c r="L35" i="3"/>
  <c r="L34" i="3"/>
  <c r="L33" i="3"/>
  <c r="L32" i="3"/>
  <c r="L31" i="3"/>
  <c r="O30" i="3"/>
  <c r="L30" i="3"/>
  <c r="L29" i="3"/>
  <c r="L28" i="3"/>
  <c r="L27" i="3"/>
  <c r="L26" i="3"/>
  <c r="L25" i="3"/>
  <c r="L24" i="3"/>
  <c r="L23" i="3"/>
  <c r="L22" i="3"/>
  <c r="L21" i="3"/>
  <c r="L20" i="3"/>
  <c r="L19" i="3"/>
  <c r="L18" i="3"/>
  <c r="L17" i="3"/>
  <c r="L14" i="3"/>
  <c r="L12" i="3"/>
  <c r="L10" i="3"/>
  <c r="L8" i="3"/>
  <c r="K6" i="3"/>
  <c r="L6" i="3"/>
  <c r="L16" i="3"/>
  <c r="L15" i="3"/>
  <c r="L13" i="3"/>
  <c r="L11" i="3"/>
  <c r="L9" i="3"/>
  <c r="L7" i="3"/>
  <c r="I105" i="7"/>
  <c r="I106" i="7"/>
  <c r="I107" i="7"/>
  <c r="I108" i="7"/>
  <c r="I109" i="7"/>
  <c r="I110" i="7"/>
  <c r="I111" i="7"/>
  <c r="I112" i="7"/>
  <c r="I113" i="7"/>
  <c r="I114" i="7"/>
  <c r="I115" i="7"/>
  <c r="I116" i="7"/>
  <c r="I117" i="7"/>
  <c r="I118" i="7"/>
  <c r="I119" i="7"/>
  <c r="I120" i="7"/>
  <c r="I121" i="7"/>
  <c r="I122" i="7"/>
  <c r="I123" i="7"/>
  <c r="I124" i="7"/>
  <c r="I125" i="7"/>
  <c r="I126" i="7"/>
  <c r="I127" i="7"/>
  <c r="I128" i="7"/>
  <c r="I129" i="7"/>
  <c r="I130" i="7"/>
  <c r="I131" i="7"/>
  <c r="I132" i="7"/>
  <c r="I133" i="7"/>
  <c r="I134" i="7"/>
  <c r="I135" i="7"/>
  <c r="I136" i="7"/>
  <c r="I137" i="7"/>
  <c r="I138" i="7"/>
  <c r="I139" i="7"/>
  <c r="I140" i="7"/>
  <c r="I141" i="7"/>
  <c r="I142" i="7"/>
  <c r="I143" i="7"/>
  <c r="I144" i="7"/>
  <c r="I145" i="7"/>
  <c r="I146" i="7"/>
  <c r="I147" i="7"/>
  <c r="I148" i="7"/>
  <c r="I149" i="7"/>
  <c r="I150" i="7"/>
  <c r="I151" i="7"/>
  <c r="I152" i="7"/>
  <c r="I153" i="7"/>
  <c r="I154" i="7"/>
  <c r="I155" i="7"/>
  <c r="I156" i="7"/>
  <c r="I157" i="7"/>
  <c r="I158" i="7"/>
  <c r="I159" i="7"/>
  <c r="I160" i="7"/>
  <c r="I161" i="7"/>
  <c r="I162" i="7"/>
  <c r="I163" i="7"/>
  <c r="I164" i="7"/>
  <c r="I165" i="7"/>
  <c r="I166" i="7"/>
  <c r="I167" i="7"/>
  <c r="I168" i="7"/>
  <c r="I169" i="7"/>
  <c r="I170" i="7"/>
  <c r="I171" i="7"/>
  <c r="I172" i="7"/>
  <c r="I173" i="7"/>
  <c r="I174" i="7"/>
  <c r="I175" i="7"/>
  <c r="I176" i="7"/>
  <c r="I177" i="7"/>
  <c r="I178" i="7"/>
  <c r="I179" i="7"/>
  <c r="I180" i="7"/>
  <c r="I181" i="7"/>
  <c r="I182" i="7"/>
  <c r="I183" i="7"/>
  <c r="I184" i="7"/>
  <c r="I185" i="7"/>
  <c r="I186" i="7"/>
  <c r="I187" i="7"/>
  <c r="I188" i="7"/>
  <c r="I189" i="7"/>
  <c r="I190" i="7"/>
  <c r="I191" i="7"/>
  <c r="I192" i="7"/>
  <c r="I193" i="7"/>
  <c r="I194" i="7"/>
  <c r="I195" i="7"/>
  <c r="I196" i="7"/>
  <c r="I197" i="7"/>
  <c r="I198" i="7"/>
  <c r="I199" i="7"/>
  <c r="I200" i="7"/>
  <c r="I201" i="7"/>
  <c r="I202" i="7"/>
  <c r="I203" i="7"/>
  <c r="I204" i="7"/>
  <c r="I205" i="7"/>
  <c r="I206" i="7"/>
  <c r="I207" i="7"/>
  <c r="I208" i="7"/>
  <c r="I209" i="7"/>
  <c r="I210" i="7"/>
  <c r="I211" i="7"/>
  <c r="I212" i="7"/>
  <c r="I213" i="7"/>
  <c r="I214" i="7"/>
  <c r="I215" i="7"/>
  <c r="I216" i="7"/>
  <c r="I217" i="7"/>
  <c r="I218" i="7"/>
  <c r="I219" i="7"/>
  <c r="I220" i="7"/>
  <c r="I221" i="7"/>
  <c r="I222" i="7"/>
  <c r="I223" i="7"/>
  <c r="I224" i="7"/>
  <c r="I225" i="7"/>
  <c r="I226" i="7"/>
  <c r="I227" i="7"/>
  <c r="I228" i="7"/>
  <c r="I229" i="7"/>
  <c r="I230" i="7"/>
  <c r="I231" i="7"/>
  <c r="I232" i="7"/>
  <c r="I233" i="7"/>
  <c r="I234" i="7"/>
  <c r="I235" i="7"/>
  <c r="I236" i="7"/>
  <c r="I237" i="7"/>
  <c r="I238" i="7"/>
  <c r="I239" i="7"/>
  <c r="I240" i="7"/>
  <c r="I241" i="7"/>
  <c r="I242" i="7"/>
  <c r="I243" i="7"/>
  <c r="I244" i="7"/>
  <c r="I245" i="7"/>
  <c r="I246" i="7"/>
  <c r="I247" i="7"/>
  <c r="I248" i="7"/>
  <c r="I249" i="7"/>
  <c r="I250" i="7"/>
  <c r="I251" i="7"/>
  <c r="I252" i="7"/>
  <c r="I253" i="7"/>
  <c r="I254" i="7"/>
  <c r="I255" i="7"/>
  <c r="I256" i="7"/>
  <c r="I257" i="7"/>
  <c r="I258" i="7"/>
  <c r="I259" i="7"/>
  <c r="I260" i="7"/>
  <c r="I261" i="7"/>
  <c r="I262" i="7"/>
  <c r="I263" i="7"/>
  <c r="I264" i="7"/>
  <c r="I265" i="7"/>
  <c r="I266" i="7"/>
  <c r="I267" i="7"/>
  <c r="I268" i="7"/>
  <c r="I269" i="7"/>
  <c r="I270" i="7"/>
  <c r="I271" i="7"/>
  <c r="I272" i="7"/>
  <c r="I273" i="7"/>
  <c r="I274" i="7"/>
  <c r="I275" i="7"/>
  <c r="I276" i="7"/>
  <c r="I277" i="7"/>
  <c r="I278" i="7"/>
  <c r="I279" i="7"/>
  <c r="I280" i="7"/>
  <c r="I281" i="7"/>
  <c r="I282" i="7"/>
  <c r="I283" i="7"/>
  <c r="I284" i="7"/>
  <c r="I285" i="7"/>
  <c r="I286" i="7"/>
  <c r="I287" i="7"/>
  <c r="I288" i="7"/>
  <c r="I289" i="7"/>
  <c r="I290" i="7"/>
  <c r="I291" i="7"/>
  <c r="I292" i="7"/>
  <c r="I293" i="7"/>
  <c r="I294" i="7"/>
  <c r="I295" i="7"/>
  <c r="I296" i="7"/>
  <c r="I297" i="7"/>
  <c r="I298" i="7"/>
  <c r="I299" i="7"/>
  <c r="I300" i="7"/>
  <c r="I301" i="7"/>
  <c r="I302" i="7"/>
  <c r="I303" i="7"/>
  <c r="I304" i="7"/>
  <c r="I305" i="7"/>
  <c r="I306" i="7"/>
  <c r="I307" i="7"/>
  <c r="I308" i="7"/>
  <c r="I309" i="7"/>
  <c r="I310" i="7"/>
  <c r="I311" i="7"/>
  <c r="I312" i="7"/>
  <c r="I313" i="7"/>
  <c r="I314" i="7"/>
  <c r="I315" i="7"/>
  <c r="I316" i="7"/>
  <c r="I317" i="7"/>
  <c r="I318" i="7"/>
  <c r="I319" i="7"/>
  <c r="I320" i="7"/>
  <c r="I321" i="7"/>
  <c r="I322" i="7"/>
  <c r="I323" i="7"/>
  <c r="I324" i="7"/>
  <c r="I325" i="7"/>
  <c r="I326" i="7"/>
  <c r="I327" i="7"/>
  <c r="I328" i="7"/>
  <c r="I329" i="7"/>
  <c r="I330" i="7"/>
  <c r="I331" i="7"/>
  <c r="I332" i="7"/>
  <c r="I333" i="7"/>
  <c r="I334" i="7"/>
  <c r="I335" i="7"/>
  <c r="I336" i="7"/>
  <c r="I337" i="7"/>
  <c r="I338" i="7"/>
  <c r="I339" i="7"/>
  <c r="I340" i="7"/>
  <c r="I341" i="7"/>
  <c r="I342" i="7"/>
  <c r="I343" i="7"/>
  <c r="I344" i="7"/>
  <c r="I345" i="7"/>
  <c r="I346" i="7"/>
  <c r="I347" i="7"/>
  <c r="I348" i="7"/>
  <c r="I349" i="7"/>
  <c r="I350" i="7"/>
  <c r="I351" i="7"/>
  <c r="I352" i="7"/>
  <c r="I353" i="7"/>
  <c r="I354" i="7"/>
  <c r="I355" i="7"/>
  <c r="I356" i="7"/>
  <c r="I357" i="7"/>
  <c r="I358" i="7"/>
  <c r="I359" i="7"/>
  <c r="I360" i="7"/>
  <c r="I361" i="7"/>
  <c r="I362" i="7"/>
  <c r="I363" i="7"/>
  <c r="I364" i="7"/>
  <c r="I365" i="7"/>
  <c r="I366" i="7"/>
  <c r="I367" i="7"/>
  <c r="I368" i="7"/>
  <c r="I369" i="7"/>
  <c r="I370" i="7"/>
  <c r="I371" i="7"/>
  <c r="I372" i="7"/>
  <c r="I373" i="7"/>
  <c r="I374" i="7"/>
  <c r="I375" i="7"/>
  <c r="I376" i="7"/>
  <c r="I377" i="7"/>
  <c r="I378" i="7"/>
  <c r="I379" i="7"/>
  <c r="I380" i="7"/>
  <c r="I381" i="7"/>
  <c r="I382" i="7"/>
  <c r="I383" i="7"/>
  <c r="I384" i="7"/>
  <c r="I385" i="7"/>
  <c r="I386" i="7"/>
  <c r="I387" i="7"/>
  <c r="I388" i="7"/>
  <c r="I389" i="7"/>
  <c r="I390" i="7"/>
  <c r="I391" i="7"/>
  <c r="I392" i="7"/>
  <c r="I393" i="7"/>
  <c r="I394" i="7"/>
  <c r="I395" i="7"/>
  <c r="I396" i="7"/>
  <c r="I397" i="7"/>
  <c r="I398" i="7"/>
  <c r="I399" i="7"/>
  <c r="I400" i="7"/>
  <c r="I401" i="7"/>
  <c r="I402" i="7"/>
  <c r="I403" i="7"/>
  <c r="I404" i="7"/>
  <c r="I405" i="7"/>
  <c r="I406" i="7"/>
  <c r="I407" i="7"/>
  <c r="I408" i="7"/>
  <c r="I409" i="7"/>
  <c r="I410" i="7"/>
  <c r="I411" i="7"/>
  <c r="I412" i="7"/>
  <c r="I413" i="7"/>
  <c r="I414" i="7"/>
  <c r="I415" i="7"/>
  <c r="I416" i="7"/>
  <c r="I417" i="7"/>
  <c r="I418" i="7"/>
  <c r="I419" i="7"/>
  <c r="I420" i="7"/>
  <c r="I421" i="7"/>
  <c r="I422" i="7"/>
  <c r="I423" i="7"/>
  <c r="I424" i="7"/>
  <c r="I425" i="7"/>
  <c r="I426" i="7"/>
  <c r="I427" i="7"/>
  <c r="I428" i="7"/>
  <c r="I429" i="7"/>
  <c r="I430" i="7"/>
  <c r="I431" i="7"/>
  <c r="I432" i="7"/>
  <c r="I433" i="7"/>
  <c r="I434" i="7"/>
  <c r="I435" i="7"/>
  <c r="I436" i="7"/>
  <c r="I437" i="7"/>
  <c r="I438" i="7"/>
  <c r="I439" i="7"/>
  <c r="I440" i="7"/>
  <c r="I441" i="7"/>
  <c r="I442" i="7"/>
  <c r="I443" i="7"/>
  <c r="I444" i="7"/>
  <c r="I445" i="7"/>
  <c r="I446" i="7"/>
  <c r="I447" i="7"/>
  <c r="I448" i="7"/>
  <c r="I449" i="7"/>
  <c r="I450" i="7"/>
  <c r="I451" i="7"/>
  <c r="I452" i="7"/>
  <c r="I453" i="7"/>
  <c r="I454" i="7"/>
  <c r="I455" i="7"/>
  <c r="I456" i="7"/>
  <c r="I457" i="7"/>
  <c r="I458" i="7"/>
  <c r="I459" i="7"/>
  <c r="I460" i="7"/>
  <c r="I461" i="7"/>
  <c r="I462" i="7"/>
  <c r="I463" i="7"/>
  <c r="I464" i="7"/>
  <c r="I465" i="7"/>
  <c r="I466" i="7"/>
  <c r="I467" i="7"/>
  <c r="I468" i="7"/>
  <c r="I469" i="7"/>
  <c r="I470" i="7"/>
  <c r="I471" i="7"/>
  <c r="I472" i="7"/>
  <c r="I473" i="7"/>
  <c r="I474" i="7"/>
  <c r="I475" i="7"/>
  <c r="I476" i="7"/>
  <c r="I477" i="7"/>
  <c r="I478" i="7"/>
  <c r="I479" i="7"/>
  <c r="I480" i="7"/>
  <c r="I481" i="7"/>
  <c r="I482" i="7"/>
  <c r="I483" i="7"/>
  <c r="I484" i="7"/>
  <c r="I485" i="7"/>
  <c r="I486" i="7"/>
  <c r="I487" i="7"/>
  <c r="I488" i="7"/>
  <c r="I489" i="7"/>
  <c r="I490" i="7"/>
  <c r="I491" i="7"/>
  <c r="I492" i="7"/>
  <c r="I493" i="7"/>
  <c r="I494" i="7"/>
  <c r="I495" i="7"/>
  <c r="I496" i="7"/>
  <c r="I497" i="7"/>
  <c r="I498" i="7"/>
  <c r="I499" i="7"/>
  <c r="I500" i="7"/>
  <c r="I501" i="7"/>
  <c r="I502" i="7"/>
  <c r="I503" i="7"/>
  <c r="I504" i="7"/>
  <c r="E105" i="7"/>
  <c r="E106" i="7"/>
  <c r="E107" i="7"/>
  <c r="E108" i="7"/>
  <c r="E109" i="7"/>
  <c r="E110" i="7"/>
  <c r="E111" i="7"/>
  <c r="E112" i="7"/>
  <c r="E113" i="7"/>
  <c r="E114" i="7"/>
  <c r="E115" i="7"/>
  <c r="E116" i="7"/>
  <c r="E117" i="7"/>
  <c r="E118" i="7"/>
  <c r="E119" i="7"/>
  <c r="E120" i="7"/>
  <c r="E121" i="7"/>
  <c r="E122" i="7"/>
  <c r="E123" i="7"/>
  <c r="E124" i="7"/>
  <c r="E125" i="7"/>
  <c r="E126" i="7"/>
  <c r="E127" i="7"/>
  <c r="E128" i="7"/>
  <c r="E129" i="7"/>
  <c r="E130" i="7"/>
  <c r="E131" i="7"/>
  <c r="E132" i="7"/>
  <c r="E133" i="7"/>
  <c r="E134" i="7"/>
  <c r="E135" i="7"/>
  <c r="E136" i="7"/>
  <c r="E137" i="7"/>
  <c r="E138" i="7"/>
  <c r="E139" i="7"/>
  <c r="E140" i="7"/>
  <c r="E141" i="7"/>
  <c r="E142" i="7"/>
  <c r="E143" i="7"/>
  <c r="E144" i="7"/>
  <c r="E145" i="7"/>
  <c r="E146" i="7"/>
  <c r="E147" i="7"/>
  <c r="E148" i="7"/>
  <c r="E149" i="7"/>
  <c r="E150" i="7"/>
  <c r="E151" i="7"/>
  <c r="E152" i="7"/>
  <c r="E153" i="7"/>
  <c r="E154" i="7"/>
  <c r="E155" i="7"/>
  <c r="E156" i="7"/>
  <c r="E157" i="7"/>
  <c r="E158" i="7"/>
  <c r="E159" i="7"/>
  <c r="E160" i="7"/>
  <c r="E161" i="7"/>
  <c r="E162" i="7"/>
  <c r="E163" i="7"/>
  <c r="E164" i="7"/>
  <c r="E165" i="7"/>
  <c r="E166" i="7"/>
  <c r="E167" i="7"/>
  <c r="E168" i="7"/>
  <c r="E169" i="7"/>
  <c r="E170" i="7"/>
  <c r="E171" i="7"/>
  <c r="E172" i="7"/>
  <c r="E173" i="7"/>
  <c r="E174" i="7"/>
  <c r="E175" i="7"/>
  <c r="E176" i="7"/>
  <c r="E177" i="7"/>
  <c r="E178" i="7"/>
  <c r="E179" i="7"/>
  <c r="E180" i="7"/>
  <c r="E181" i="7"/>
  <c r="E182" i="7"/>
  <c r="E183" i="7"/>
  <c r="E184" i="7"/>
  <c r="E185" i="7"/>
  <c r="E186" i="7"/>
  <c r="E187" i="7"/>
  <c r="E188" i="7"/>
  <c r="E189" i="7"/>
  <c r="E190" i="7"/>
  <c r="E191" i="7"/>
  <c r="E192" i="7"/>
  <c r="E193" i="7"/>
  <c r="E194" i="7"/>
  <c r="E195" i="7"/>
  <c r="E196" i="7"/>
  <c r="E197" i="7"/>
  <c r="E198" i="7"/>
  <c r="E199" i="7"/>
  <c r="E200" i="7"/>
  <c r="E201" i="7"/>
  <c r="E202" i="7"/>
  <c r="E203" i="7"/>
  <c r="E204" i="7"/>
  <c r="E205" i="7"/>
  <c r="E206" i="7"/>
  <c r="E207" i="7"/>
  <c r="E208" i="7"/>
  <c r="E209" i="7"/>
  <c r="E210" i="7"/>
  <c r="E211" i="7"/>
  <c r="E212" i="7"/>
  <c r="E213" i="7"/>
  <c r="E214" i="7"/>
  <c r="E215" i="7"/>
  <c r="E216" i="7"/>
  <c r="E217" i="7"/>
  <c r="E218" i="7"/>
  <c r="E219" i="7"/>
  <c r="E220" i="7"/>
  <c r="E221" i="7"/>
  <c r="E222" i="7"/>
  <c r="E223" i="7"/>
  <c r="E224" i="7"/>
  <c r="E225" i="7"/>
  <c r="E226" i="7"/>
  <c r="E227" i="7"/>
  <c r="E228" i="7"/>
  <c r="E229" i="7"/>
  <c r="E230" i="7"/>
  <c r="E231" i="7"/>
  <c r="E232" i="7"/>
  <c r="E233" i="7"/>
  <c r="E234" i="7"/>
  <c r="E235" i="7"/>
  <c r="E236" i="7"/>
  <c r="E237" i="7"/>
  <c r="E238" i="7"/>
  <c r="E239" i="7"/>
  <c r="E240" i="7"/>
  <c r="E241" i="7"/>
  <c r="E242" i="7"/>
  <c r="E243" i="7"/>
  <c r="E244" i="7"/>
  <c r="E245" i="7"/>
  <c r="E246" i="7"/>
  <c r="E247" i="7"/>
  <c r="E248" i="7"/>
  <c r="E249" i="7"/>
  <c r="E250" i="7"/>
  <c r="E251" i="7"/>
  <c r="E252" i="7"/>
  <c r="E253" i="7"/>
  <c r="E254" i="7"/>
  <c r="E255" i="7"/>
  <c r="E256" i="7"/>
  <c r="E257" i="7"/>
  <c r="E258" i="7"/>
  <c r="E259" i="7"/>
  <c r="E260" i="7"/>
  <c r="E261" i="7"/>
  <c r="E262" i="7"/>
  <c r="E263" i="7"/>
  <c r="E264" i="7"/>
  <c r="E265" i="7"/>
  <c r="E266" i="7"/>
  <c r="E267" i="7"/>
  <c r="E268" i="7"/>
  <c r="E269" i="7"/>
  <c r="E270" i="7"/>
  <c r="E271" i="7"/>
  <c r="E272" i="7"/>
  <c r="E273" i="7"/>
  <c r="E274" i="7"/>
  <c r="E275" i="7"/>
  <c r="E276" i="7"/>
  <c r="E277" i="7"/>
  <c r="E278" i="7"/>
  <c r="E279" i="7"/>
  <c r="E280" i="7"/>
  <c r="E281" i="7"/>
  <c r="E282" i="7"/>
  <c r="E283" i="7"/>
  <c r="E284" i="7"/>
  <c r="E285" i="7"/>
  <c r="E286" i="7"/>
  <c r="E287" i="7"/>
  <c r="E288" i="7"/>
  <c r="E289" i="7"/>
  <c r="E290" i="7"/>
  <c r="E291" i="7"/>
  <c r="E292" i="7"/>
  <c r="E293" i="7"/>
  <c r="E294" i="7"/>
  <c r="E295" i="7"/>
  <c r="E296" i="7"/>
  <c r="E297" i="7"/>
  <c r="E298" i="7"/>
  <c r="E299" i="7"/>
  <c r="E300" i="7"/>
  <c r="E301" i="7"/>
  <c r="E302" i="7"/>
  <c r="E303" i="7"/>
  <c r="E304" i="7"/>
  <c r="E305" i="7"/>
  <c r="E306" i="7"/>
  <c r="E307" i="7"/>
  <c r="E308" i="7"/>
  <c r="E309" i="7"/>
  <c r="E310" i="7"/>
  <c r="E311" i="7"/>
  <c r="E312" i="7"/>
  <c r="E313" i="7"/>
  <c r="E314" i="7"/>
  <c r="E315" i="7"/>
  <c r="E316" i="7"/>
  <c r="E317" i="7"/>
  <c r="E318" i="7"/>
  <c r="E319" i="7"/>
  <c r="E320" i="7"/>
  <c r="E321" i="7"/>
  <c r="E322" i="7"/>
  <c r="E323" i="7"/>
  <c r="E324" i="7"/>
  <c r="E325" i="7"/>
  <c r="E326" i="7"/>
  <c r="E327" i="7"/>
  <c r="E328" i="7"/>
  <c r="E329" i="7"/>
  <c r="E330" i="7"/>
  <c r="E331" i="7"/>
  <c r="E332" i="7"/>
  <c r="E333" i="7"/>
  <c r="E334" i="7"/>
  <c r="E335" i="7"/>
  <c r="E336" i="7"/>
  <c r="E337" i="7"/>
  <c r="E338" i="7"/>
  <c r="E339" i="7"/>
  <c r="E340" i="7"/>
  <c r="E341" i="7"/>
  <c r="E342" i="7"/>
  <c r="E343" i="7"/>
  <c r="E344" i="7"/>
  <c r="E345" i="7"/>
  <c r="E346" i="7"/>
  <c r="E347" i="7"/>
  <c r="E348" i="7"/>
  <c r="E349" i="7"/>
  <c r="E350" i="7"/>
  <c r="E351" i="7"/>
  <c r="E352" i="7"/>
  <c r="E353" i="7"/>
  <c r="E354" i="7"/>
  <c r="E355" i="7"/>
  <c r="E356" i="7"/>
  <c r="E357" i="7"/>
  <c r="E358" i="7"/>
  <c r="E359" i="7"/>
  <c r="E360" i="7"/>
  <c r="E361" i="7"/>
  <c r="E362" i="7"/>
  <c r="E363" i="7"/>
  <c r="E364" i="7"/>
  <c r="E365" i="7"/>
  <c r="E366" i="7"/>
  <c r="E367" i="7"/>
  <c r="E368" i="7"/>
  <c r="E369" i="7"/>
  <c r="E370" i="7"/>
  <c r="E371" i="7"/>
  <c r="E372" i="7"/>
  <c r="E373" i="7"/>
  <c r="E374" i="7"/>
  <c r="E375" i="7"/>
  <c r="E376" i="7"/>
  <c r="E377" i="7"/>
  <c r="E378" i="7"/>
  <c r="E379" i="7"/>
  <c r="E380" i="7"/>
  <c r="E381" i="7"/>
  <c r="E382" i="7"/>
  <c r="E383" i="7"/>
  <c r="E384" i="7"/>
  <c r="E385" i="7"/>
  <c r="E386" i="7"/>
  <c r="E387" i="7"/>
  <c r="E388" i="7"/>
  <c r="E389" i="7"/>
  <c r="E390" i="7"/>
  <c r="E391" i="7"/>
  <c r="E392" i="7"/>
  <c r="E393" i="7"/>
  <c r="E394" i="7"/>
  <c r="E395" i="7"/>
  <c r="E396" i="7"/>
  <c r="E397" i="7"/>
  <c r="E398" i="7"/>
  <c r="E399" i="7"/>
  <c r="E400" i="7"/>
  <c r="E401" i="7"/>
  <c r="E402" i="7"/>
  <c r="E403" i="7"/>
  <c r="E404" i="7"/>
  <c r="E405" i="7"/>
  <c r="E406" i="7"/>
  <c r="E407" i="7"/>
  <c r="E408" i="7"/>
  <c r="E409" i="7"/>
  <c r="E410" i="7"/>
  <c r="E411" i="7"/>
  <c r="E412" i="7"/>
  <c r="E413" i="7"/>
  <c r="E414" i="7"/>
  <c r="E415" i="7"/>
  <c r="E416" i="7"/>
  <c r="E417" i="7"/>
  <c r="E418" i="7"/>
  <c r="E419" i="7"/>
  <c r="E420" i="7"/>
  <c r="E421" i="7"/>
  <c r="E422" i="7"/>
  <c r="E423" i="7"/>
  <c r="E424" i="7"/>
  <c r="E425" i="7"/>
  <c r="E426" i="7"/>
  <c r="E427" i="7"/>
  <c r="E428" i="7"/>
  <c r="E429" i="7"/>
  <c r="E430" i="7"/>
  <c r="E431" i="7"/>
  <c r="E432" i="7"/>
  <c r="E433" i="7"/>
  <c r="E434" i="7"/>
  <c r="E435" i="7"/>
  <c r="E436" i="7"/>
  <c r="E437" i="7"/>
  <c r="E438" i="7"/>
  <c r="E439" i="7"/>
  <c r="E440" i="7"/>
  <c r="E441" i="7"/>
  <c r="E442" i="7"/>
  <c r="E443" i="7"/>
  <c r="E444" i="7"/>
  <c r="E445" i="7"/>
  <c r="E446" i="7"/>
  <c r="E447" i="7"/>
  <c r="E448" i="7"/>
  <c r="E449" i="7"/>
  <c r="E450" i="7"/>
  <c r="E451" i="7"/>
  <c r="E452" i="7"/>
  <c r="E453" i="7"/>
  <c r="E454" i="7"/>
  <c r="E455" i="7"/>
  <c r="E456" i="7"/>
  <c r="E457" i="7"/>
  <c r="E458" i="7"/>
  <c r="E459" i="7"/>
  <c r="E460" i="7"/>
  <c r="E461" i="7"/>
  <c r="E462" i="7"/>
  <c r="E463" i="7"/>
  <c r="E464" i="7"/>
  <c r="E465" i="7"/>
  <c r="E466" i="7"/>
  <c r="E467" i="7"/>
  <c r="E468" i="7"/>
  <c r="E469" i="7"/>
  <c r="E470" i="7"/>
  <c r="E471" i="7"/>
  <c r="E472" i="7"/>
  <c r="E473" i="7"/>
  <c r="E474" i="7"/>
  <c r="E475" i="7"/>
  <c r="E476" i="7"/>
  <c r="E477" i="7"/>
  <c r="E478" i="7"/>
  <c r="E479" i="7"/>
  <c r="E480" i="7"/>
  <c r="E481" i="7"/>
  <c r="E482" i="7"/>
  <c r="E483" i="7"/>
  <c r="E484" i="7"/>
  <c r="E485" i="7"/>
  <c r="E486" i="7"/>
  <c r="E487" i="7"/>
  <c r="E488" i="7"/>
  <c r="E489" i="7"/>
  <c r="E490" i="7"/>
  <c r="E491" i="7"/>
  <c r="E492" i="7"/>
  <c r="E493" i="7"/>
  <c r="E494" i="7"/>
  <c r="E495" i="7"/>
  <c r="E496" i="7"/>
  <c r="E497" i="7"/>
  <c r="E498" i="7"/>
  <c r="E499" i="7"/>
  <c r="E500" i="7"/>
  <c r="E501" i="7"/>
  <c r="E502" i="7"/>
  <c r="E503" i="7"/>
  <c r="E504" i="7"/>
  <c r="T105" i="7"/>
  <c r="T106" i="7"/>
  <c r="T107" i="7"/>
  <c r="T108" i="7"/>
  <c r="T109" i="7"/>
  <c r="T110" i="7"/>
  <c r="T111" i="7"/>
  <c r="T112" i="7"/>
  <c r="T113" i="7"/>
  <c r="T114" i="7"/>
  <c r="T115" i="7"/>
  <c r="T116" i="7"/>
  <c r="T117" i="7"/>
  <c r="T118" i="7"/>
  <c r="T119" i="7"/>
  <c r="T120" i="7"/>
  <c r="T121" i="7"/>
  <c r="T122" i="7"/>
  <c r="T123" i="7"/>
  <c r="T124" i="7"/>
  <c r="T125" i="7"/>
  <c r="T126" i="7"/>
  <c r="T127" i="7"/>
  <c r="T128" i="7"/>
  <c r="T129" i="7"/>
  <c r="T130" i="7"/>
  <c r="T131" i="7"/>
  <c r="T132" i="7"/>
  <c r="T133" i="7"/>
  <c r="T134" i="7"/>
  <c r="T135" i="7"/>
  <c r="T136" i="7"/>
  <c r="T137" i="7"/>
  <c r="T138" i="7"/>
  <c r="T139" i="7"/>
  <c r="T140" i="7"/>
  <c r="T141" i="7"/>
  <c r="T142" i="7"/>
  <c r="T143" i="7"/>
  <c r="T144" i="7"/>
  <c r="T145" i="7"/>
  <c r="T146" i="7"/>
  <c r="T147" i="7"/>
  <c r="T148" i="7"/>
  <c r="T149" i="7"/>
  <c r="T150" i="7"/>
  <c r="T151" i="7"/>
  <c r="T152" i="7"/>
  <c r="T153" i="7"/>
  <c r="T154" i="7"/>
  <c r="T155" i="7"/>
  <c r="T156" i="7"/>
  <c r="T157" i="7"/>
  <c r="T158" i="7"/>
  <c r="T159" i="7"/>
  <c r="T160" i="7"/>
  <c r="T161" i="7"/>
  <c r="T162" i="7"/>
  <c r="T163" i="7"/>
  <c r="T164" i="7"/>
  <c r="T165" i="7"/>
  <c r="T166" i="7"/>
  <c r="T167" i="7"/>
  <c r="T168" i="7"/>
  <c r="T169" i="7"/>
  <c r="T170" i="7"/>
  <c r="T171" i="7"/>
  <c r="T172" i="7"/>
  <c r="T173" i="7"/>
  <c r="T174" i="7"/>
  <c r="T175" i="7"/>
  <c r="T176" i="7"/>
  <c r="T177" i="7"/>
  <c r="T178" i="7"/>
  <c r="T179" i="7"/>
  <c r="T180" i="7"/>
  <c r="T181" i="7"/>
  <c r="T182" i="7"/>
  <c r="T183" i="7"/>
  <c r="T184" i="7"/>
  <c r="T185" i="7"/>
  <c r="T186" i="7"/>
  <c r="T187" i="7"/>
  <c r="T188" i="7"/>
  <c r="T189" i="7"/>
  <c r="T190" i="7"/>
  <c r="T191" i="7"/>
  <c r="T192" i="7"/>
  <c r="T193" i="7"/>
  <c r="T194" i="7"/>
  <c r="T195" i="7"/>
  <c r="T196" i="7"/>
  <c r="T197" i="7"/>
  <c r="T198" i="7"/>
  <c r="T199" i="7"/>
  <c r="T200" i="7"/>
  <c r="T201" i="7"/>
  <c r="T202" i="7"/>
  <c r="T203" i="7"/>
  <c r="T204" i="7"/>
  <c r="T205" i="7"/>
  <c r="T206" i="7"/>
  <c r="T207" i="7"/>
  <c r="T208" i="7"/>
  <c r="T209" i="7"/>
  <c r="T210" i="7"/>
  <c r="T211" i="7"/>
  <c r="T212" i="7"/>
  <c r="T213" i="7"/>
  <c r="T214" i="7"/>
  <c r="T215" i="7"/>
  <c r="T216" i="7"/>
  <c r="T217" i="7"/>
  <c r="T218" i="7"/>
  <c r="T219" i="7"/>
  <c r="T220" i="7"/>
  <c r="T221" i="7"/>
  <c r="T222" i="7"/>
  <c r="T223" i="7"/>
  <c r="T224" i="7"/>
  <c r="T225" i="7"/>
  <c r="T226" i="7"/>
  <c r="T227" i="7"/>
  <c r="T228" i="7"/>
  <c r="T229" i="7"/>
  <c r="T230" i="7"/>
  <c r="T231" i="7"/>
  <c r="T232" i="7"/>
  <c r="T233" i="7"/>
  <c r="T234" i="7"/>
  <c r="T235" i="7"/>
  <c r="T236" i="7"/>
  <c r="T237" i="7"/>
  <c r="T238" i="7"/>
  <c r="T239" i="7"/>
  <c r="T240" i="7"/>
  <c r="T241" i="7"/>
  <c r="T242" i="7"/>
  <c r="T243" i="7"/>
  <c r="T244" i="7"/>
  <c r="T245" i="7"/>
  <c r="T246" i="7"/>
  <c r="T247" i="7"/>
  <c r="T248" i="7"/>
  <c r="T249" i="7"/>
  <c r="T250" i="7"/>
  <c r="T251" i="7"/>
  <c r="T252" i="7"/>
  <c r="T253" i="7"/>
  <c r="T254" i="7"/>
  <c r="T255" i="7"/>
  <c r="T256" i="7"/>
  <c r="T257" i="7"/>
  <c r="T258" i="7"/>
  <c r="T259" i="7"/>
  <c r="T260" i="7"/>
  <c r="T261" i="7"/>
  <c r="T262" i="7"/>
  <c r="T263" i="7"/>
  <c r="T264" i="7"/>
  <c r="T265" i="7"/>
  <c r="T266" i="7"/>
  <c r="T267" i="7"/>
  <c r="T268" i="7"/>
  <c r="T269" i="7"/>
  <c r="T270" i="7"/>
  <c r="T271" i="7"/>
  <c r="T272" i="7"/>
  <c r="T273" i="7"/>
  <c r="T274" i="7"/>
  <c r="T275" i="7"/>
  <c r="T276" i="7"/>
  <c r="T277" i="7"/>
  <c r="T278" i="7"/>
  <c r="T279" i="7"/>
  <c r="T280" i="7"/>
  <c r="T281" i="7"/>
  <c r="T282" i="7"/>
  <c r="T283" i="7"/>
  <c r="T284" i="7"/>
  <c r="T285" i="7"/>
  <c r="T286" i="7"/>
  <c r="T287" i="7"/>
  <c r="T288" i="7"/>
  <c r="T289" i="7"/>
  <c r="T290" i="7"/>
  <c r="T291" i="7"/>
  <c r="T292" i="7"/>
  <c r="T293" i="7"/>
  <c r="T294" i="7"/>
  <c r="T295" i="7"/>
  <c r="T296" i="7"/>
  <c r="T297" i="7"/>
  <c r="T298" i="7"/>
  <c r="T299" i="7"/>
  <c r="T300" i="7"/>
  <c r="T301" i="7"/>
  <c r="T302" i="7"/>
  <c r="T303" i="7"/>
  <c r="T304" i="7"/>
  <c r="T305" i="7"/>
  <c r="T306" i="7"/>
  <c r="T307" i="7"/>
  <c r="T308" i="7"/>
  <c r="T309" i="7"/>
  <c r="T310" i="7"/>
  <c r="T311" i="7"/>
  <c r="T312" i="7"/>
  <c r="T313" i="7"/>
  <c r="T314" i="7"/>
  <c r="T315" i="7"/>
  <c r="T316" i="7"/>
  <c r="T317" i="7"/>
  <c r="T318" i="7"/>
  <c r="T319" i="7"/>
  <c r="T320" i="7"/>
  <c r="T321" i="7"/>
  <c r="T322" i="7"/>
  <c r="T323" i="7"/>
  <c r="T324" i="7"/>
  <c r="T325" i="7"/>
  <c r="T326" i="7"/>
  <c r="T327" i="7"/>
  <c r="T328" i="7"/>
  <c r="T329" i="7"/>
  <c r="T330" i="7"/>
  <c r="T331" i="7"/>
  <c r="T332" i="7"/>
  <c r="T333" i="7"/>
  <c r="T334" i="7"/>
  <c r="T335" i="7"/>
  <c r="T336" i="7"/>
  <c r="T337" i="7"/>
  <c r="T338" i="7"/>
  <c r="T339" i="7"/>
  <c r="T340" i="7"/>
  <c r="T341" i="7"/>
  <c r="T342" i="7"/>
  <c r="T343" i="7"/>
  <c r="T344" i="7"/>
  <c r="T345" i="7"/>
  <c r="T346" i="7"/>
  <c r="T347" i="7"/>
  <c r="T348" i="7"/>
  <c r="T349" i="7"/>
  <c r="T350" i="7"/>
  <c r="T351" i="7"/>
  <c r="T352" i="7"/>
  <c r="T353" i="7"/>
  <c r="T354" i="7"/>
  <c r="T355" i="7"/>
  <c r="T356" i="7"/>
  <c r="T357" i="7"/>
  <c r="T358" i="7"/>
  <c r="T359" i="7"/>
  <c r="T360" i="7"/>
  <c r="T361" i="7"/>
  <c r="T362" i="7"/>
  <c r="T363" i="7"/>
  <c r="T364" i="7"/>
  <c r="T365" i="7"/>
  <c r="T366" i="7"/>
  <c r="T367" i="7"/>
  <c r="T368" i="7"/>
  <c r="T369" i="7"/>
  <c r="T370" i="7"/>
  <c r="T371" i="7"/>
  <c r="T372" i="7"/>
  <c r="T373" i="7"/>
  <c r="T374" i="7"/>
  <c r="T375" i="7"/>
  <c r="T376" i="7"/>
  <c r="T377" i="7"/>
  <c r="T378" i="7"/>
  <c r="T379" i="7"/>
  <c r="T380" i="7"/>
  <c r="T381" i="7"/>
  <c r="T382" i="7"/>
  <c r="T383" i="7"/>
  <c r="T384" i="7"/>
  <c r="T385" i="7"/>
  <c r="T386" i="7"/>
  <c r="T387" i="7"/>
  <c r="T388" i="7"/>
  <c r="T389" i="7"/>
  <c r="T390" i="7"/>
  <c r="T391" i="7"/>
  <c r="T392" i="7"/>
  <c r="T393" i="7"/>
  <c r="T394" i="7"/>
  <c r="T395" i="7"/>
  <c r="T396" i="7"/>
  <c r="T397" i="7"/>
  <c r="T398" i="7"/>
  <c r="T399" i="7"/>
  <c r="T400" i="7"/>
  <c r="T401" i="7"/>
  <c r="T402" i="7"/>
  <c r="T403" i="7"/>
  <c r="T404" i="7"/>
  <c r="T405" i="7"/>
  <c r="T406" i="7"/>
  <c r="T407" i="7"/>
  <c r="T408" i="7"/>
  <c r="T409" i="7"/>
  <c r="T410" i="7"/>
  <c r="T411" i="7"/>
  <c r="T412" i="7"/>
  <c r="T413" i="7"/>
  <c r="T414" i="7"/>
  <c r="T415" i="7"/>
  <c r="T416" i="7"/>
  <c r="T417" i="7"/>
  <c r="T418" i="7"/>
  <c r="T419" i="7"/>
  <c r="T420" i="7"/>
  <c r="T421" i="7"/>
  <c r="T422" i="7"/>
  <c r="T423" i="7"/>
  <c r="T424" i="7"/>
  <c r="T425" i="7"/>
  <c r="T426" i="7"/>
  <c r="T427" i="7"/>
  <c r="T428" i="7"/>
  <c r="T429" i="7"/>
  <c r="T430" i="7"/>
  <c r="T431" i="7"/>
  <c r="T432" i="7"/>
  <c r="T433" i="7"/>
  <c r="T434" i="7"/>
  <c r="T435" i="7"/>
  <c r="T436" i="7"/>
  <c r="T437" i="7"/>
  <c r="T438" i="7"/>
  <c r="T439" i="7"/>
  <c r="T440" i="7"/>
  <c r="T441" i="7"/>
  <c r="T442" i="7"/>
  <c r="T443" i="7"/>
  <c r="T444" i="7"/>
  <c r="T445" i="7"/>
  <c r="T446" i="7"/>
  <c r="T447" i="7"/>
  <c r="T448" i="7"/>
  <c r="T449" i="7"/>
  <c r="T450" i="7"/>
  <c r="T451" i="7"/>
  <c r="T452" i="7"/>
  <c r="T453" i="7"/>
  <c r="T454" i="7"/>
  <c r="T455" i="7"/>
  <c r="T456" i="7"/>
  <c r="T457" i="7"/>
  <c r="T458" i="7"/>
  <c r="T459" i="7"/>
  <c r="T460" i="7"/>
  <c r="T461" i="7"/>
  <c r="T462" i="7"/>
  <c r="T463" i="7"/>
  <c r="T464" i="7"/>
  <c r="T465" i="7"/>
  <c r="T466" i="7"/>
  <c r="T467" i="7"/>
  <c r="T468" i="7"/>
  <c r="T469" i="7"/>
  <c r="T470" i="7"/>
  <c r="T471" i="7"/>
  <c r="T472" i="7"/>
  <c r="T473" i="7"/>
  <c r="T474" i="7"/>
  <c r="T475" i="7"/>
  <c r="T476" i="7"/>
  <c r="T477" i="7"/>
  <c r="T478" i="7"/>
  <c r="T479" i="7"/>
  <c r="T480" i="7"/>
  <c r="T481" i="7"/>
  <c r="T482" i="7"/>
  <c r="T483" i="7"/>
  <c r="T484" i="7"/>
  <c r="T485" i="7"/>
  <c r="T486" i="7"/>
  <c r="T487" i="7"/>
  <c r="T488" i="7"/>
  <c r="T489" i="7"/>
  <c r="T490" i="7"/>
  <c r="T491" i="7"/>
  <c r="T492" i="7"/>
  <c r="T493" i="7"/>
  <c r="T494" i="7"/>
  <c r="T495" i="7"/>
  <c r="T496" i="7"/>
  <c r="T497" i="7"/>
  <c r="T498" i="7"/>
  <c r="T499" i="7"/>
  <c r="T500" i="7"/>
  <c r="T501" i="7"/>
  <c r="T502" i="7"/>
  <c r="T503" i="7"/>
  <c r="T504" i="7"/>
  <c r="P105" i="7"/>
  <c r="P106" i="7"/>
  <c r="P107" i="7"/>
  <c r="P108" i="7"/>
  <c r="P109" i="7"/>
  <c r="P110" i="7"/>
  <c r="P111" i="7"/>
  <c r="P112" i="7"/>
  <c r="P113" i="7"/>
  <c r="P114" i="7"/>
  <c r="P115" i="7"/>
  <c r="P116" i="7"/>
  <c r="P117" i="7"/>
  <c r="P118" i="7"/>
  <c r="P119" i="7"/>
  <c r="P120" i="7"/>
  <c r="P121" i="7"/>
  <c r="P122" i="7"/>
  <c r="P123" i="7"/>
  <c r="P124" i="7"/>
  <c r="P125" i="7"/>
  <c r="P126" i="7"/>
  <c r="P127" i="7"/>
  <c r="P128" i="7"/>
  <c r="P129" i="7"/>
  <c r="P130" i="7"/>
  <c r="P131" i="7"/>
  <c r="P132" i="7"/>
  <c r="P133" i="7"/>
  <c r="P134" i="7"/>
  <c r="P135" i="7"/>
  <c r="P136" i="7"/>
  <c r="P137" i="7"/>
  <c r="P138" i="7"/>
  <c r="P139" i="7"/>
  <c r="P140" i="7"/>
  <c r="P141" i="7"/>
  <c r="P142" i="7"/>
  <c r="P143" i="7"/>
  <c r="P144" i="7"/>
  <c r="P145" i="7"/>
  <c r="P146" i="7"/>
  <c r="P147" i="7"/>
  <c r="P148" i="7"/>
  <c r="P149" i="7"/>
  <c r="P150" i="7"/>
  <c r="P151" i="7"/>
  <c r="P152" i="7"/>
  <c r="P153" i="7"/>
  <c r="P154" i="7"/>
  <c r="P155" i="7"/>
  <c r="P156" i="7"/>
  <c r="P157" i="7"/>
  <c r="P158" i="7"/>
  <c r="P159" i="7"/>
  <c r="P160" i="7"/>
  <c r="P161" i="7"/>
  <c r="P162" i="7"/>
  <c r="P163" i="7"/>
  <c r="P164" i="7"/>
  <c r="P165" i="7"/>
  <c r="P166" i="7"/>
  <c r="P167" i="7"/>
  <c r="P168" i="7"/>
  <c r="P169" i="7"/>
  <c r="P170" i="7"/>
  <c r="P171" i="7"/>
  <c r="P172" i="7"/>
  <c r="P173" i="7"/>
  <c r="P174" i="7"/>
  <c r="P175" i="7"/>
  <c r="P176" i="7"/>
  <c r="P177" i="7"/>
  <c r="P178" i="7"/>
  <c r="P179" i="7"/>
  <c r="P180" i="7"/>
  <c r="P181" i="7"/>
  <c r="P182" i="7"/>
  <c r="P183" i="7"/>
  <c r="P184" i="7"/>
  <c r="P185" i="7"/>
  <c r="P186" i="7"/>
  <c r="P187" i="7"/>
  <c r="P188" i="7"/>
  <c r="P189" i="7"/>
  <c r="P190" i="7"/>
  <c r="P191" i="7"/>
  <c r="P192" i="7"/>
  <c r="P193" i="7"/>
  <c r="P194" i="7"/>
  <c r="P195" i="7"/>
  <c r="P196" i="7"/>
  <c r="P197" i="7"/>
  <c r="P198" i="7"/>
  <c r="P199" i="7"/>
  <c r="P200" i="7"/>
  <c r="P201" i="7"/>
  <c r="P202" i="7"/>
  <c r="P203" i="7"/>
  <c r="P204" i="7"/>
  <c r="P205" i="7"/>
  <c r="P206" i="7"/>
  <c r="P207" i="7"/>
  <c r="P208" i="7"/>
  <c r="P209" i="7"/>
  <c r="P210" i="7"/>
  <c r="P211" i="7"/>
  <c r="P212" i="7"/>
  <c r="P213" i="7"/>
  <c r="P214" i="7"/>
  <c r="P215" i="7"/>
  <c r="P216" i="7"/>
  <c r="P217" i="7"/>
  <c r="P218" i="7"/>
  <c r="P219" i="7"/>
  <c r="P220" i="7"/>
  <c r="P221" i="7"/>
  <c r="P222" i="7"/>
  <c r="P223" i="7"/>
  <c r="P224" i="7"/>
  <c r="P225" i="7"/>
  <c r="P226" i="7"/>
  <c r="P227" i="7"/>
  <c r="P228" i="7"/>
  <c r="P229" i="7"/>
  <c r="P230" i="7"/>
  <c r="P231" i="7"/>
  <c r="P232" i="7"/>
  <c r="P233" i="7"/>
  <c r="P234" i="7"/>
  <c r="P235" i="7"/>
  <c r="P236" i="7"/>
  <c r="P237" i="7"/>
  <c r="P238" i="7"/>
  <c r="P239" i="7"/>
  <c r="P240" i="7"/>
  <c r="P241" i="7"/>
  <c r="P242" i="7"/>
  <c r="P243" i="7"/>
  <c r="P244" i="7"/>
  <c r="P245" i="7"/>
  <c r="P246" i="7"/>
  <c r="P247" i="7"/>
  <c r="P248" i="7"/>
  <c r="P249" i="7"/>
  <c r="P250" i="7"/>
  <c r="P251" i="7"/>
  <c r="P252" i="7"/>
  <c r="P253" i="7"/>
  <c r="P254" i="7"/>
  <c r="P255" i="7"/>
  <c r="P256" i="7"/>
  <c r="P257" i="7"/>
  <c r="P258" i="7"/>
  <c r="P259" i="7"/>
  <c r="P260" i="7"/>
  <c r="P261" i="7"/>
  <c r="P262" i="7"/>
  <c r="P263" i="7"/>
  <c r="P264" i="7"/>
  <c r="P265" i="7"/>
  <c r="P266" i="7"/>
  <c r="P267" i="7"/>
  <c r="P268" i="7"/>
  <c r="P269" i="7"/>
  <c r="P270" i="7"/>
  <c r="P271" i="7"/>
  <c r="P272" i="7"/>
  <c r="P273" i="7"/>
  <c r="P274" i="7"/>
  <c r="P275" i="7"/>
  <c r="P276" i="7"/>
  <c r="P277" i="7"/>
  <c r="P278" i="7"/>
  <c r="P279" i="7"/>
  <c r="P280" i="7"/>
  <c r="P281" i="7"/>
  <c r="P282" i="7"/>
  <c r="P283" i="7"/>
  <c r="P284" i="7"/>
  <c r="P285" i="7"/>
  <c r="P286" i="7"/>
  <c r="P287" i="7"/>
  <c r="P288" i="7"/>
  <c r="P289" i="7"/>
  <c r="P290" i="7"/>
  <c r="P291" i="7"/>
  <c r="P292" i="7"/>
  <c r="P293" i="7"/>
  <c r="P294" i="7"/>
  <c r="P295" i="7"/>
  <c r="P296" i="7"/>
  <c r="P297" i="7"/>
  <c r="P298" i="7"/>
  <c r="P299" i="7"/>
  <c r="P300" i="7"/>
  <c r="P301" i="7"/>
  <c r="P302" i="7"/>
  <c r="P303" i="7"/>
  <c r="P304" i="7"/>
  <c r="P305" i="7"/>
  <c r="P306" i="7"/>
  <c r="P307" i="7"/>
  <c r="P308" i="7"/>
  <c r="P309" i="7"/>
  <c r="P310" i="7"/>
  <c r="P311" i="7"/>
  <c r="P312" i="7"/>
  <c r="P313" i="7"/>
  <c r="P314" i="7"/>
  <c r="P315" i="7"/>
  <c r="P316" i="7"/>
  <c r="P317" i="7"/>
  <c r="P318" i="7"/>
  <c r="P319" i="7"/>
  <c r="P320" i="7"/>
  <c r="P321" i="7"/>
  <c r="P322" i="7"/>
  <c r="P323" i="7"/>
  <c r="P324" i="7"/>
  <c r="P325" i="7"/>
  <c r="P326" i="7"/>
  <c r="P327" i="7"/>
  <c r="P328" i="7"/>
  <c r="P329" i="7"/>
  <c r="P330" i="7"/>
  <c r="P331" i="7"/>
  <c r="P332" i="7"/>
  <c r="P333" i="7"/>
  <c r="P334" i="7"/>
  <c r="P335" i="7"/>
  <c r="P336" i="7"/>
  <c r="P337" i="7"/>
  <c r="P338" i="7"/>
  <c r="P339" i="7"/>
  <c r="P340" i="7"/>
  <c r="P341" i="7"/>
  <c r="P342" i="7"/>
  <c r="P343" i="7"/>
  <c r="P344" i="7"/>
  <c r="P345" i="7"/>
  <c r="P346" i="7"/>
  <c r="P347" i="7"/>
  <c r="P348" i="7"/>
  <c r="P349" i="7"/>
  <c r="P350" i="7"/>
  <c r="P351" i="7"/>
  <c r="P352" i="7"/>
  <c r="P353" i="7"/>
  <c r="P354" i="7"/>
  <c r="P355" i="7"/>
  <c r="P356" i="7"/>
  <c r="P357" i="7"/>
  <c r="P358" i="7"/>
  <c r="P359" i="7"/>
  <c r="P360" i="7"/>
  <c r="P361" i="7"/>
  <c r="P362" i="7"/>
  <c r="P363" i="7"/>
  <c r="P364" i="7"/>
  <c r="P365" i="7"/>
  <c r="P366" i="7"/>
  <c r="P367" i="7"/>
  <c r="P368" i="7"/>
  <c r="P369" i="7"/>
  <c r="P370" i="7"/>
  <c r="P371" i="7"/>
  <c r="P372" i="7"/>
  <c r="P373" i="7"/>
  <c r="P374" i="7"/>
  <c r="P375" i="7"/>
  <c r="P376" i="7"/>
  <c r="P377" i="7"/>
  <c r="P378" i="7"/>
  <c r="P379" i="7"/>
  <c r="P380" i="7"/>
  <c r="P381" i="7"/>
  <c r="P382" i="7"/>
  <c r="P383" i="7"/>
  <c r="P384" i="7"/>
  <c r="P385" i="7"/>
  <c r="P386" i="7"/>
  <c r="P387" i="7"/>
  <c r="P388" i="7"/>
  <c r="P389" i="7"/>
  <c r="P390" i="7"/>
  <c r="P391" i="7"/>
  <c r="P392" i="7"/>
  <c r="P393" i="7"/>
  <c r="P394" i="7"/>
  <c r="P395" i="7"/>
  <c r="P396" i="7"/>
  <c r="P397" i="7"/>
  <c r="P398" i="7"/>
  <c r="P399" i="7"/>
  <c r="P400" i="7"/>
  <c r="P401" i="7"/>
  <c r="P402" i="7"/>
  <c r="P403" i="7"/>
  <c r="P404" i="7"/>
  <c r="P405" i="7"/>
  <c r="P406" i="7"/>
  <c r="P407" i="7"/>
  <c r="P408" i="7"/>
  <c r="P409" i="7"/>
  <c r="P410" i="7"/>
  <c r="P411" i="7"/>
  <c r="P412" i="7"/>
  <c r="P413" i="7"/>
  <c r="P414" i="7"/>
  <c r="P415" i="7"/>
  <c r="P416" i="7"/>
  <c r="P417" i="7"/>
  <c r="P418" i="7"/>
  <c r="P419" i="7"/>
  <c r="P420" i="7"/>
  <c r="P421" i="7"/>
  <c r="P422" i="7"/>
  <c r="P423" i="7"/>
  <c r="P424" i="7"/>
  <c r="P425" i="7"/>
  <c r="P426" i="7"/>
  <c r="P427" i="7"/>
  <c r="P428" i="7"/>
  <c r="P429" i="7"/>
  <c r="P430" i="7"/>
  <c r="P431" i="7"/>
  <c r="P432" i="7"/>
  <c r="P433" i="7"/>
  <c r="P434" i="7"/>
  <c r="P435" i="7"/>
  <c r="P436" i="7"/>
  <c r="P437" i="7"/>
  <c r="P438" i="7"/>
  <c r="P439" i="7"/>
  <c r="P440" i="7"/>
  <c r="P441" i="7"/>
  <c r="P442" i="7"/>
  <c r="P443" i="7"/>
  <c r="P444" i="7"/>
  <c r="P445" i="7"/>
  <c r="P446" i="7"/>
  <c r="P447" i="7"/>
  <c r="P448" i="7"/>
  <c r="P449" i="7"/>
  <c r="P450" i="7"/>
  <c r="P451" i="7"/>
  <c r="P452" i="7"/>
  <c r="P453" i="7"/>
  <c r="P454" i="7"/>
  <c r="P455" i="7"/>
  <c r="P456" i="7"/>
  <c r="P457" i="7"/>
  <c r="P458" i="7"/>
  <c r="P459" i="7"/>
  <c r="P460" i="7"/>
  <c r="P461" i="7"/>
  <c r="P462" i="7"/>
  <c r="P463" i="7"/>
  <c r="P464" i="7"/>
  <c r="P465" i="7"/>
  <c r="P466" i="7"/>
  <c r="P467" i="7"/>
  <c r="P468" i="7"/>
  <c r="P469" i="7"/>
  <c r="P470" i="7"/>
  <c r="P471" i="7"/>
  <c r="P472" i="7"/>
  <c r="P473" i="7"/>
  <c r="P474" i="7"/>
  <c r="P475" i="7"/>
  <c r="P476" i="7"/>
  <c r="P477" i="7"/>
  <c r="P478" i="7"/>
  <c r="P479" i="7"/>
  <c r="P480" i="7"/>
  <c r="P481" i="7"/>
  <c r="P482" i="7"/>
  <c r="P483" i="7"/>
  <c r="P484" i="7"/>
  <c r="P485" i="7"/>
  <c r="P486" i="7"/>
  <c r="P487" i="7"/>
  <c r="P488" i="7"/>
  <c r="P489" i="7"/>
  <c r="P490" i="7"/>
  <c r="P491" i="7"/>
  <c r="P492" i="7"/>
  <c r="P493" i="7"/>
  <c r="P494" i="7"/>
  <c r="P495" i="7"/>
  <c r="P496" i="7"/>
  <c r="P497" i="7"/>
  <c r="P498" i="7"/>
  <c r="P499" i="7"/>
  <c r="P500" i="7"/>
  <c r="P501" i="7"/>
  <c r="P502" i="7"/>
  <c r="P503" i="7"/>
  <c r="P504" i="7"/>
  <c r="P6" i="7"/>
  <c r="P7" i="7"/>
  <c r="P8" i="7"/>
  <c r="P9" i="7"/>
  <c r="P10" i="7"/>
  <c r="P11" i="7"/>
  <c r="P12" i="7"/>
  <c r="P13" i="7"/>
  <c r="P14" i="7"/>
  <c r="P15" i="7"/>
  <c r="P16" i="7"/>
  <c r="P17" i="7"/>
  <c r="P18" i="7"/>
  <c r="P19" i="7"/>
  <c r="P20" i="7"/>
  <c r="P21" i="7"/>
  <c r="P22" i="7"/>
  <c r="P23" i="7"/>
  <c r="P24" i="7"/>
  <c r="P25" i="7"/>
  <c r="P26" i="7"/>
  <c r="P27" i="7"/>
  <c r="P28" i="7"/>
  <c r="P29" i="7"/>
  <c r="P30" i="7"/>
  <c r="P31" i="7"/>
  <c r="P32" i="7"/>
  <c r="P33" i="7"/>
  <c r="P34" i="7"/>
  <c r="P35" i="7"/>
  <c r="P36" i="7"/>
  <c r="P37" i="7"/>
  <c r="P38" i="7"/>
  <c r="P39" i="7"/>
  <c r="P40" i="7"/>
  <c r="P41" i="7"/>
  <c r="P42" i="7"/>
  <c r="P43" i="7"/>
  <c r="P44" i="7"/>
  <c r="P45" i="7"/>
  <c r="P46" i="7"/>
  <c r="P47" i="7"/>
  <c r="P48" i="7"/>
  <c r="P49" i="7"/>
  <c r="P50" i="7"/>
  <c r="P51" i="7"/>
  <c r="P52" i="7"/>
  <c r="P53" i="7"/>
  <c r="P54" i="7"/>
  <c r="P55" i="7"/>
  <c r="P56" i="7"/>
  <c r="P57" i="7"/>
  <c r="P58" i="7"/>
  <c r="P59" i="7"/>
  <c r="P60" i="7"/>
  <c r="P61" i="7"/>
  <c r="P62" i="7"/>
  <c r="P63" i="7"/>
  <c r="P64" i="7"/>
  <c r="P65" i="7"/>
  <c r="P66" i="7"/>
  <c r="P67" i="7"/>
  <c r="P68" i="7"/>
  <c r="P69" i="7"/>
  <c r="P70" i="7"/>
  <c r="P71" i="7"/>
  <c r="P72" i="7"/>
  <c r="P73" i="7"/>
  <c r="P74" i="7"/>
  <c r="P75" i="7"/>
  <c r="P76" i="7"/>
  <c r="P77" i="7"/>
  <c r="P78" i="7"/>
  <c r="P79" i="7"/>
  <c r="P80" i="7"/>
  <c r="P81" i="7"/>
  <c r="P82" i="7"/>
  <c r="P83" i="7"/>
  <c r="P84" i="7"/>
  <c r="P85" i="7"/>
  <c r="P86" i="7"/>
  <c r="P87" i="7"/>
  <c r="P88" i="7"/>
  <c r="P89" i="7"/>
  <c r="P90" i="7"/>
  <c r="P91" i="7"/>
  <c r="P92" i="7"/>
  <c r="P93" i="7"/>
  <c r="P94" i="7"/>
  <c r="P95" i="7"/>
  <c r="P96" i="7"/>
  <c r="P97" i="7"/>
  <c r="P98" i="7"/>
  <c r="P99" i="7"/>
  <c r="P100" i="7"/>
  <c r="P101" i="7"/>
  <c r="P102" i="7"/>
  <c r="P103" i="7"/>
  <c r="P104" i="7"/>
  <c r="CA15" i="7" l="1"/>
  <c r="R25" i="8"/>
  <c r="U25" i="8"/>
  <c r="S25" i="8"/>
  <c r="X12" i="7"/>
  <c r="X13" i="7" s="1"/>
  <c r="M12" i="7"/>
  <c r="M13" i="7" s="1"/>
  <c r="O22" i="3"/>
  <c r="O27" i="3" s="1"/>
  <c r="B28" i="20"/>
  <c r="O24" i="3"/>
  <c r="O23" i="3"/>
  <c r="T6" i="7"/>
  <c r="T7" i="7"/>
  <c r="T8" i="7"/>
  <c r="T9" i="7"/>
  <c r="T10" i="7"/>
  <c r="T11" i="7"/>
  <c r="T12" i="7"/>
  <c r="T13" i="7"/>
  <c r="T14" i="7"/>
  <c r="T15" i="7"/>
  <c r="T16" i="7"/>
  <c r="T17" i="7"/>
  <c r="T18" i="7"/>
  <c r="T19" i="7"/>
  <c r="T20" i="7"/>
  <c r="T21" i="7"/>
  <c r="T22" i="7"/>
  <c r="T23" i="7"/>
  <c r="T24" i="7"/>
  <c r="T25" i="7"/>
  <c r="T26" i="7"/>
  <c r="T27" i="7"/>
  <c r="T28" i="7"/>
  <c r="T29" i="7"/>
  <c r="T30" i="7"/>
  <c r="T31" i="7"/>
  <c r="T32" i="7"/>
  <c r="T33" i="7"/>
  <c r="T34" i="7"/>
  <c r="T35" i="7"/>
  <c r="T36" i="7"/>
  <c r="T37" i="7"/>
  <c r="T38" i="7"/>
  <c r="T39" i="7"/>
  <c r="T40" i="7"/>
  <c r="T41" i="7"/>
  <c r="T42" i="7"/>
  <c r="T43" i="7"/>
  <c r="T44" i="7"/>
  <c r="T45" i="7"/>
  <c r="T46" i="7"/>
  <c r="T47" i="7"/>
  <c r="T48" i="7"/>
  <c r="T49" i="7"/>
  <c r="T50" i="7"/>
  <c r="T51" i="7"/>
  <c r="T52" i="7"/>
  <c r="T53" i="7"/>
  <c r="T54" i="7"/>
  <c r="T55" i="7"/>
  <c r="T56" i="7"/>
  <c r="T57" i="7"/>
  <c r="T58" i="7"/>
  <c r="T59" i="7"/>
  <c r="T60" i="7"/>
  <c r="T61" i="7"/>
  <c r="T62" i="7"/>
  <c r="T63" i="7"/>
  <c r="T64" i="7"/>
  <c r="T65" i="7"/>
  <c r="T66" i="7"/>
  <c r="T67" i="7"/>
  <c r="T68" i="7"/>
  <c r="T69" i="7"/>
  <c r="T70" i="7"/>
  <c r="T71" i="7"/>
  <c r="T72" i="7"/>
  <c r="T73" i="7"/>
  <c r="T74" i="7"/>
  <c r="T75" i="7"/>
  <c r="T76" i="7"/>
  <c r="T77" i="7"/>
  <c r="T78" i="7"/>
  <c r="T79" i="7"/>
  <c r="T80" i="7"/>
  <c r="T81" i="7"/>
  <c r="T82" i="7"/>
  <c r="T83" i="7"/>
  <c r="T84" i="7"/>
  <c r="T85" i="7"/>
  <c r="T86" i="7"/>
  <c r="T87" i="7"/>
  <c r="T88" i="7"/>
  <c r="T89" i="7"/>
  <c r="T90" i="7"/>
  <c r="T91" i="7"/>
  <c r="T92" i="7"/>
  <c r="T93" i="7"/>
  <c r="T94" i="7"/>
  <c r="T95" i="7"/>
  <c r="T96" i="7"/>
  <c r="T97" i="7"/>
  <c r="T98" i="7"/>
  <c r="T99" i="7"/>
  <c r="T100" i="7"/>
  <c r="T101" i="7"/>
  <c r="T102" i="7"/>
  <c r="T103" i="7"/>
  <c r="T104" i="7"/>
  <c r="T5" i="7"/>
  <c r="P5" i="7"/>
  <c r="I6" i="7"/>
  <c r="I7" i="7"/>
  <c r="I8" i="7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I49" i="7"/>
  <c r="I50" i="7"/>
  <c r="I51" i="7"/>
  <c r="I52" i="7"/>
  <c r="I53" i="7"/>
  <c r="I54" i="7"/>
  <c r="I55" i="7"/>
  <c r="I56" i="7"/>
  <c r="I57" i="7"/>
  <c r="I58" i="7"/>
  <c r="I59" i="7"/>
  <c r="I60" i="7"/>
  <c r="I61" i="7"/>
  <c r="I62" i="7"/>
  <c r="I63" i="7"/>
  <c r="I64" i="7"/>
  <c r="I65" i="7"/>
  <c r="I66" i="7"/>
  <c r="I67" i="7"/>
  <c r="I68" i="7"/>
  <c r="I69" i="7"/>
  <c r="I70" i="7"/>
  <c r="I71" i="7"/>
  <c r="I72" i="7"/>
  <c r="I73" i="7"/>
  <c r="I74" i="7"/>
  <c r="I75" i="7"/>
  <c r="I76" i="7"/>
  <c r="I77" i="7"/>
  <c r="I78" i="7"/>
  <c r="I79" i="7"/>
  <c r="I80" i="7"/>
  <c r="I81" i="7"/>
  <c r="I82" i="7"/>
  <c r="I83" i="7"/>
  <c r="I84" i="7"/>
  <c r="I85" i="7"/>
  <c r="I86" i="7"/>
  <c r="I87" i="7"/>
  <c r="I88" i="7"/>
  <c r="I89" i="7"/>
  <c r="I90" i="7"/>
  <c r="I91" i="7"/>
  <c r="I92" i="7"/>
  <c r="I93" i="7"/>
  <c r="I94" i="7"/>
  <c r="I95" i="7"/>
  <c r="I96" i="7"/>
  <c r="I97" i="7"/>
  <c r="I98" i="7"/>
  <c r="I99" i="7"/>
  <c r="I100" i="7"/>
  <c r="I101" i="7"/>
  <c r="I102" i="7"/>
  <c r="I103" i="7"/>
  <c r="I104" i="7"/>
  <c r="I5" i="7"/>
  <c r="E6" i="7"/>
  <c r="E7" i="7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50" i="7"/>
  <c r="E51" i="7"/>
  <c r="E52" i="7"/>
  <c r="E53" i="7"/>
  <c r="E54" i="7"/>
  <c r="E55" i="7"/>
  <c r="E56" i="7"/>
  <c r="E57" i="7"/>
  <c r="E58" i="7"/>
  <c r="E59" i="7"/>
  <c r="E60" i="7"/>
  <c r="E61" i="7"/>
  <c r="E62" i="7"/>
  <c r="E63" i="7"/>
  <c r="E64" i="7"/>
  <c r="E65" i="7"/>
  <c r="E66" i="7"/>
  <c r="E67" i="7"/>
  <c r="E68" i="7"/>
  <c r="E69" i="7"/>
  <c r="E70" i="7"/>
  <c r="E71" i="7"/>
  <c r="E72" i="7"/>
  <c r="E73" i="7"/>
  <c r="E74" i="7"/>
  <c r="E75" i="7"/>
  <c r="E76" i="7"/>
  <c r="E77" i="7"/>
  <c r="E78" i="7"/>
  <c r="E79" i="7"/>
  <c r="E80" i="7"/>
  <c r="E81" i="7"/>
  <c r="E82" i="7"/>
  <c r="E83" i="7"/>
  <c r="E84" i="7"/>
  <c r="E85" i="7"/>
  <c r="E86" i="7"/>
  <c r="E87" i="7"/>
  <c r="E88" i="7"/>
  <c r="E89" i="7"/>
  <c r="E90" i="7"/>
  <c r="E91" i="7"/>
  <c r="E92" i="7"/>
  <c r="E93" i="7"/>
  <c r="E94" i="7"/>
  <c r="E95" i="7"/>
  <c r="E96" i="7"/>
  <c r="E97" i="7"/>
  <c r="E98" i="7"/>
  <c r="E99" i="7"/>
  <c r="E100" i="7"/>
  <c r="E101" i="7"/>
  <c r="E102" i="7"/>
  <c r="E103" i="7"/>
  <c r="E104" i="7"/>
  <c r="E5" i="7"/>
  <c r="B12" i="7"/>
  <c r="B13" i="7" s="1"/>
  <c r="Q26" i="8" l="1"/>
  <c r="CB15" i="7"/>
  <c r="CC15" i="7"/>
  <c r="CD15" i="7" s="1"/>
  <c r="BZ15" i="7"/>
  <c r="M7" i="7"/>
  <c r="X7" i="7"/>
  <c r="B7" i="7"/>
  <c r="M11" i="7"/>
  <c r="AF371" i="7" s="1"/>
  <c r="AB28" i="3"/>
  <c r="X11" i="7"/>
  <c r="AF451" i="7"/>
  <c r="AF423" i="7"/>
  <c r="AF320" i="7"/>
  <c r="AF316" i="7"/>
  <c r="AF304" i="7"/>
  <c r="AF300" i="7"/>
  <c r="AF292" i="7"/>
  <c r="AF288" i="7"/>
  <c r="AF284" i="7"/>
  <c r="AF272" i="7"/>
  <c r="AF268" i="7"/>
  <c r="AF260" i="7"/>
  <c r="AF256" i="7"/>
  <c r="AF252" i="7"/>
  <c r="AF244" i="7"/>
  <c r="AF503" i="7"/>
  <c r="AF431" i="7"/>
  <c r="AF367" i="7"/>
  <c r="AF361" i="7"/>
  <c r="AF335" i="7"/>
  <c r="AF415" i="7"/>
  <c r="AF387" i="7"/>
  <c r="AF352" i="7"/>
  <c r="AF317" i="7"/>
  <c r="AF313" i="7"/>
  <c r="AF309" i="7"/>
  <c r="AF301" i="7"/>
  <c r="AF297" i="7"/>
  <c r="AF293" i="7"/>
  <c r="AF285" i="7"/>
  <c r="AF281" i="7"/>
  <c r="AF277" i="7"/>
  <c r="AF269" i="7"/>
  <c r="AF265" i="7"/>
  <c r="AF261" i="7"/>
  <c r="AF253" i="7"/>
  <c r="AF249" i="7"/>
  <c r="AF245" i="7"/>
  <c r="AF455" i="7"/>
  <c r="AF377" i="7"/>
  <c r="AF492" i="7"/>
  <c r="AF327" i="7"/>
  <c r="AF383" i="7"/>
  <c r="AF237" i="7"/>
  <c r="AF229" i="7"/>
  <c r="AF225" i="7"/>
  <c r="AF221" i="7"/>
  <c r="AF213" i="7"/>
  <c r="AF209" i="7"/>
  <c r="AF205" i="7"/>
  <c r="AF197" i="7"/>
  <c r="AF193" i="7"/>
  <c r="AF189" i="7"/>
  <c r="AF181" i="7"/>
  <c r="AF177" i="7"/>
  <c r="AF173" i="7"/>
  <c r="AF165" i="7"/>
  <c r="AF161" i="7"/>
  <c r="AF157" i="7"/>
  <c r="AF149" i="7"/>
  <c r="AF145" i="7"/>
  <c r="AF141" i="7"/>
  <c r="AF133" i="7"/>
  <c r="AF129" i="7"/>
  <c r="AF125" i="7"/>
  <c r="AF386" i="7"/>
  <c r="AF234" i="7"/>
  <c r="AF202" i="7"/>
  <c r="AF138" i="7"/>
  <c r="AF114" i="7"/>
  <c r="AF107" i="7"/>
  <c r="AF99" i="7"/>
  <c r="AF95" i="7"/>
  <c r="AF93" i="7"/>
  <c r="AF91" i="7"/>
  <c r="AF83" i="7"/>
  <c r="AF81" i="7"/>
  <c r="AF79" i="7"/>
  <c r="AF77" i="7"/>
  <c r="AF73" i="7"/>
  <c r="AF65" i="7"/>
  <c r="AF63" i="7"/>
  <c r="AF61" i="7"/>
  <c r="AF57" i="7"/>
  <c r="AF55" i="7"/>
  <c r="AF47" i="7"/>
  <c r="AF27" i="7"/>
  <c r="AF25" i="7"/>
  <c r="AF15" i="7"/>
  <c r="AF325" i="7"/>
  <c r="AF240" i="7"/>
  <c r="AF224" i="7"/>
  <c r="AF119" i="7"/>
  <c r="AF111" i="7"/>
  <c r="AF236" i="7"/>
  <c r="AF230" i="7"/>
  <c r="AF214" i="7"/>
  <c r="AF124" i="7"/>
  <c r="AF332" i="7"/>
  <c r="AF226" i="7"/>
  <c r="AF94" i="7"/>
  <c r="AF92" i="7"/>
  <c r="AF90" i="7"/>
  <c r="AF88" i="7"/>
  <c r="AF86" i="7"/>
  <c r="AF70" i="7"/>
  <c r="AF68" i="7"/>
  <c r="AF66" i="7"/>
  <c r="AF64" i="7"/>
  <c r="AF62" i="7"/>
  <c r="AF52" i="7"/>
  <c r="AF48" i="7"/>
  <c r="AF46" i="7"/>
  <c r="AF36" i="7"/>
  <c r="AF32" i="7"/>
  <c r="AF14" i="7"/>
  <c r="AF10" i="7"/>
  <c r="AF222" i="7"/>
  <c r="AF206" i="7"/>
  <c r="AF174" i="7"/>
  <c r="AF232" i="7"/>
  <c r="AF216" i="7"/>
  <c r="AF115" i="7"/>
  <c r="AF238" i="7"/>
  <c r="AF190" i="7"/>
  <c r="AF212" i="7"/>
  <c r="AF117" i="7"/>
  <c r="AF360" i="7"/>
  <c r="AF220" i="7"/>
  <c r="AF172" i="7"/>
  <c r="AF110" i="7"/>
  <c r="AF178" i="7"/>
  <c r="AF41" i="7"/>
  <c r="AF75" i="7"/>
  <c r="AF108" i="7"/>
  <c r="AF400" i="7"/>
  <c r="AF333" i="7"/>
  <c r="AF420" i="7"/>
  <c r="AF337" i="7"/>
  <c r="AF436" i="7"/>
  <c r="AF378" i="7"/>
  <c r="AF406" i="7"/>
  <c r="AF490" i="7"/>
  <c r="AF478" i="7"/>
  <c r="AF382" i="7"/>
  <c r="AF42" i="7"/>
  <c r="AF118" i="7"/>
  <c r="AF182" i="7"/>
  <c r="AF19" i="7"/>
  <c r="AF20" i="7"/>
  <c r="AF375" i="7"/>
  <c r="AF486" i="7"/>
  <c r="AF407" i="7"/>
  <c r="AF419" i="7"/>
  <c r="AF427" i="7"/>
  <c r="AF359" i="7"/>
  <c r="AF414" i="7"/>
  <c r="AF346" i="7"/>
  <c r="AF381" i="7"/>
  <c r="AF459" i="7"/>
  <c r="AF385" i="7"/>
  <c r="AF438" i="7"/>
  <c r="AF482" i="7"/>
  <c r="AF17" i="7"/>
  <c r="AF50" i="7"/>
  <c r="AF24" i="7"/>
  <c r="AF128" i="7"/>
  <c r="AF168" i="7"/>
  <c r="AF392" i="7"/>
  <c r="AF430" i="7"/>
  <c r="AF461" i="7"/>
  <c r="AF369" i="7"/>
  <c r="AF473" i="7"/>
  <c r="AF366" i="7"/>
  <c r="AF349" i="7"/>
  <c r="AF450" i="7"/>
  <c r="AF484" i="7"/>
  <c r="AF353" i="7"/>
  <c r="AF394" i="7"/>
  <c r="AF491" i="7"/>
  <c r="AF45" i="7"/>
  <c r="AF74" i="7"/>
  <c r="AF134" i="7"/>
  <c r="AF198" i="7"/>
  <c r="AF31" i="7"/>
  <c r="AF399" i="7"/>
  <c r="AF5" i="7"/>
  <c r="AF11" i="7"/>
  <c r="AF442" i="7"/>
  <c r="AF472" i="7"/>
  <c r="AF443" i="7"/>
  <c r="AF477" i="7"/>
  <c r="AF465" i="7"/>
  <c r="AF341" i="7"/>
  <c r="AF453" i="7"/>
  <c r="AF441" i="7"/>
  <c r="AF426" i="7"/>
  <c r="AF18" i="7"/>
  <c r="AF78" i="7"/>
  <c r="AF146" i="7"/>
  <c r="AF136" i="7"/>
  <c r="AF180" i="7"/>
  <c r="AF343" i="7"/>
  <c r="AF13" i="7"/>
  <c r="AF405" i="7"/>
  <c r="AF446" i="7"/>
  <c r="AF434" i="7"/>
  <c r="AF468" i="7"/>
  <c r="AF347" i="7"/>
  <c r="AF409" i="7"/>
  <c r="AF429" i="7"/>
  <c r="AF26" i="7"/>
  <c r="AF82" i="7"/>
  <c r="AF150" i="7"/>
  <c r="AF37" i="7"/>
  <c r="AF184" i="7"/>
  <c r="AF6" i="7"/>
  <c r="AF502" i="7"/>
  <c r="AF324" i="7"/>
  <c r="AF402" i="7"/>
  <c r="AF466" i="7"/>
  <c r="AF500" i="7"/>
  <c r="AF365" i="7"/>
  <c r="AF454" i="7"/>
  <c r="AF398" i="7"/>
  <c r="AF21" i="7"/>
  <c r="AF43" i="7"/>
  <c r="AF76" i="7"/>
  <c r="AF148" i="7"/>
  <c r="AF192" i="7"/>
  <c r="AF456" i="7"/>
  <c r="AF357" i="7"/>
  <c r="AF408" i="7"/>
  <c r="AF323" i="7"/>
  <c r="AF428" i="7"/>
  <c r="AF418" i="7"/>
  <c r="AF452" i="7"/>
  <c r="AF393" i="7"/>
  <c r="AF373" i="7"/>
  <c r="AF422" i="7"/>
  <c r="AF469" i="7"/>
  <c r="AF374" i="7"/>
  <c r="AF410" i="7"/>
  <c r="AF401" i="7"/>
  <c r="AF498" i="7"/>
  <c r="AF34" i="7"/>
  <c r="AF106" i="7"/>
  <c r="AF166" i="7"/>
  <c r="AF29" i="7"/>
  <c r="AF59" i="7"/>
  <c r="AF104" i="7"/>
  <c r="AF152" i="7"/>
  <c r="AF196" i="7"/>
  <c r="AF445" i="7"/>
  <c r="AF471" i="7"/>
  <c r="AF464" i="7"/>
  <c r="AF389" i="7"/>
  <c r="AF416" i="7"/>
  <c r="AF330" i="7"/>
  <c r="AF447" i="7"/>
  <c r="AF433" i="7"/>
  <c r="AF372" i="7"/>
  <c r="AF421" i="7"/>
  <c r="AF379" i="7"/>
  <c r="AF475" i="7"/>
  <c r="AF425" i="7"/>
  <c r="AF342" i="7"/>
  <c r="AF413" i="7"/>
  <c r="AF404" i="7"/>
  <c r="AF501" i="7"/>
  <c r="B11" i="7"/>
  <c r="J5" i="7" s="1"/>
  <c r="B29" i="20"/>
  <c r="O26" i="3"/>
  <c r="U502" i="7"/>
  <c r="U498" i="7"/>
  <c r="U494" i="7"/>
  <c r="U490" i="7"/>
  <c r="U486" i="7"/>
  <c r="U482" i="7"/>
  <c r="U478" i="7"/>
  <c r="U474" i="7"/>
  <c r="U470" i="7"/>
  <c r="U466" i="7"/>
  <c r="U462" i="7"/>
  <c r="U458" i="7"/>
  <c r="U454" i="7"/>
  <c r="U450" i="7"/>
  <c r="U446" i="7"/>
  <c r="U442" i="7"/>
  <c r="U438" i="7"/>
  <c r="U434" i="7"/>
  <c r="U430" i="7"/>
  <c r="U426" i="7"/>
  <c r="U422" i="7"/>
  <c r="U418" i="7"/>
  <c r="U414" i="7"/>
  <c r="U410" i="7"/>
  <c r="U406" i="7"/>
  <c r="U402" i="7"/>
  <c r="U398" i="7"/>
  <c r="U394" i="7"/>
  <c r="U390" i="7"/>
  <c r="U386" i="7"/>
  <c r="U382" i="7"/>
  <c r="U378" i="7"/>
  <c r="U374" i="7"/>
  <c r="U370" i="7"/>
  <c r="U366" i="7"/>
  <c r="U362" i="7"/>
  <c r="U358" i="7"/>
  <c r="U354" i="7"/>
  <c r="U350" i="7"/>
  <c r="U346" i="7"/>
  <c r="U342" i="7"/>
  <c r="U338" i="7"/>
  <c r="U334" i="7"/>
  <c r="U330" i="7"/>
  <c r="U326" i="7"/>
  <c r="U322" i="7"/>
  <c r="U318" i="7"/>
  <c r="U314" i="7"/>
  <c r="U310" i="7"/>
  <c r="U306" i="7"/>
  <c r="U302" i="7"/>
  <c r="U298" i="7"/>
  <c r="U294" i="7"/>
  <c r="U290" i="7"/>
  <c r="U286" i="7"/>
  <c r="U282" i="7"/>
  <c r="U278" i="7"/>
  <c r="U274" i="7"/>
  <c r="U270" i="7"/>
  <c r="U266" i="7"/>
  <c r="U262" i="7"/>
  <c r="U258" i="7"/>
  <c r="U254" i="7"/>
  <c r="U250" i="7"/>
  <c r="U246" i="7"/>
  <c r="U242" i="7"/>
  <c r="U238" i="7"/>
  <c r="U234" i="7"/>
  <c r="U230" i="7"/>
  <c r="U226" i="7"/>
  <c r="U222" i="7"/>
  <c r="U218" i="7"/>
  <c r="U214" i="7"/>
  <c r="U210" i="7"/>
  <c r="U206" i="7"/>
  <c r="U202" i="7"/>
  <c r="U198" i="7"/>
  <c r="U194" i="7"/>
  <c r="U190" i="7"/>
  <c r="U186" i="7"/>
  <c r="U182" i="7"/>
  <c r="U178" i="7"/>
  <c r="U174" i="7"/>
  <c r="U170" i="7"/>
  <c r="U166" i="7"/>
  <c r="U162" i="7"/>
  <c r="U158" i="7"/>
  <c r="U154" i="7"/>
  <c r="U150" i="7"/>
  <c r="U146" i="7"/>
  <c r="U142" i="7"/>
  <c r="U138" i="7"/>
  <c r="U134" i="7"/>
  <c r="U130" i="7"/>
  <c r="U126" i="7"/>
  <c r="U122" i="7"/>
  <c r="U118" i="7"/>
  <c r="U114" i="7"/>
  <c r="U110" i="7"/>
  <c r="U106" i="7"/>
  <c r="U501" i="7"/>
  <c r="U497" i="7"/>
  <c r="U493" i="7"/>
  <c r="U489" i="7"/>
  <c r="U485" i="7"/>
  <c r="U481" i="7"/>
  <c r="U477" i="7"/>
  <c r="U473" i="7"/>
  <c r="U469" i="7"/>
  <c r="U465" i="7"/>
  <c r="U461" i="7"/>
  <c r="U457" i="7"/>
  <c r="U453" i="7"/>
  <c r="U449" i="7"/>
  <c r="U445" i="7"/>
  <c r="U441" i="7"/>
  <c r="U437" i="7"/>
  <c r="U433" i="7"/>
  <c r="U429" i="7"/>
  <c r="U425" i="7"/>
  <c r="U421" i="7"/>
  <c r="U417" i="7"/>
  <c r="U413" i="7"/>
  <c r="U409" i="7"/>
  <c r="U405" i="7"/>
  <c r="U401" i="7"/>
  <c r="U397" i="7"/>
  <c r="U393" i="7"/>
  <c r="U389" i="7"/>
  <c r="U385" i="7"/>
  <c r="U381" i="7"/>
  <c r="U377" i="7"/>
  <c r="U373" i="7"/>
  <c r="U369" i="7"/>
  <c r="U365" i="7"/>
  <c r="U361" i="7"/>
  <c r="U357" i="7"/>
  <c r="U353" i="7"/>
  <c r="U349" i="7"/>
  <c r="U345" i="7"/>
  <c r="U341" i="7"/>
  <c r="U337" i="7"/>
  <c r="U333" i="7"/>
  <c r="U329" i="7"/>
  <c r="U325" i="7"/>
  <c r="U321" i="7"/>
  <c r="U317" i="7"/>
  <c r="U313" i="7"/>
  <c r="U309" i="7"/>
  <c r="U305" i="7"/>
  <c r="U301" i="7"/>
  <c r="U297" i="7"/>
  <c r="U293" i="7"/>
  <c r="U289" i="7"/>
  <c r="U285" i="7"/>
  <c r="U281" i="7"/>
  <c r="U277" i="7"/>
  <c r="U273" i="7"/>
  <c r="U269" i="7"/>
  <c r="U265" i="7"/>
  <c r="U261" i="7"/>
  <c r="U257" i="7"/>
  <c r="U253" i="7"/>
  <c r="U249" i="7"/>
  <c r="U245" i="7"/>
  <c r="U241" i="7"/>
  <c r="U237" i="7"/>
  <c r="U233" i="7"/>
  <c r="U229" i="7"/>
  <c r="U225" i="7"/>
  <c r="U221" i="7"/>
  <c r="U217" i="7"/>
  <c r="U213" i="7"/>
  <c r="U209" i="7"/>
  <c r="U205" i="7"/>
  <c r="U201" i="7"/>
  <c r="U197" i="7"/>
  <c r="U193" i="7"/>
  <c r="U189" i="7"/>
  <c r="U185" i="7"/>
  <c r="U181" i="7"/>
  <c r="U177" i="7"/>
  <c r="U173" i="7"/>
  <c r="U169" i="7"/>
  <c r="U165" i="7"/>
  <c r="U161" i="7"/>
  <c r="U157" i="7"/>
  <c r="U153" i="7"/>
  <c r="U149" i="7"/>
  <c r="U145" i="7"/>
  <c r="U141" i="7"/>
  <c r="U137" i="7"/>
  <c r="U133" i="7"/>
  <c r="U129" i="7"/>
  <c r="U125" i="7"/>
  <c r="U121" i="7"/>
  <c r="U117" i="7"/>
  <c r="U113" i="7"/>
  <c r="U109" i="7"/>
  <c r="U105" i="7"/>
  <c r="U504" i="7"/>
  <c r="U500" i="7"/>
  <c r="U496" i="7"/>
  <c r="U492" i="7"/>
  <c r="U488" i="7"/>
  <c r="U484" i="7"/>
  <c r="U480" i="7"/>
  <c r="U476" i="7"/>
  <c r="U472" i="7"/>
  <c r="U468" i="7"/>
  <c r="U464" i="7"/>
  <c r="U460" i="7"/>
  <c r="U456" i="7"/>
  <c r="U452" i="7"/>
  <c r="U448" i="7"/>
  <c r="U444" i="7"/>
  <c r="U440" i="7"/>
  <c r="U436" i="7"/>
  <c r="U432" i="7"/>
  <c r="U428" i="7"/>
  <c r="U424" i="7"/>
  <c r="U420" i="7"/>
  <c r="U416" i="7"/>
  <c r="U412" i="7"/>
  <c r="U408" i="7"/>
  <c r="U404" i="7"/>
  <c r="U400" i="7"/>
  <c r="U396" i="7"/>
  <c r="U392" i="7"/>
  <c r="U388" i="7"/>
  <c r="U384" i="7"/>
  <c r="U380" i="7"/>
  <c r="U376" i="7"/>
  <c r="U372" i="7"/>
  <c r="U368" i="7"/>
  <c r="U364" i="7"/>
  <c r="U360" i="7"/>
  <c r="U356" i="7"/>
  <c r="U352" i="7"/>
  <c r="U348" i="7"/>
  <c r="U344" i="7"/>
  <c r="U340" i="7"/>
  <c r="U336" i="7"/>
  <c r="U332" i="7"/>
  <c r="U328" i="7"/>
  <c r="U324" i="7"/>
  <c r="U320" i="7"/>
  <c r="U316" i="7"/>
  <c r="U312" i="7"/>
  <c r="U308" i="7"/>
  <c r="U304" i="7"/>
  <c r="U300" i="7"/>
  <c r="U296" i="7"/>
  <c r="U292" i="7"/>
  <c r="U288" i="7"/>
  <c r="U284" i="7"/>
  <c r="U280" i="7"/>
  <c r="U276" i="7"/>
  <c r="U272" i="7"/>
  <c r="U268" i="7"/>
  <c r="U264" i="7"/>
  <c r="U260" i="7"/>
  <c r="U256" i="7"/>
  <c r="U252" i="7"/>
  <c r="U248" i="7"/>
  <c r="U244" i="7"/>
  <c r="U240" i="7"/>
  <c r="U236" i="7"/>
  <c r="U232" i="7"/>
  <c r="U228" i="7"/>
  <c r="U224" i="7"/>
  <c r="U220" i="7"/>
  <c r="U216" i="7"/>
  <c r="U212" i="7"/>
  <c r="U208" i="7"/>
  <c r="U204" i="7"/>
  <c r="U200" i="7"/>
  <c r="U196" i="7"/>
  <c r="U192" i="7"/>
  <c r="U188" i="7"/>
  <c r="U184" i="7"/>
  <c r="U180" i="7"/>
  <c r="U176" i="7"/>
  <c r="U172" i="7"/>
  <c r="U168" i="7"/>
  <c r="U164" i="7"/>
  <c r="U160" i="7"/>
  <c r="U156" i="7"/>
  <c r="U152" i="7"/>
  <c r="U148" i="7"/>
  <c r="U144" i="7"/>
  <c r="U140" i="7"/>
  <c r="U136" i="7"/>
  <c r="U132" i="7"/>
  <c r="U128" i="7"/>
  <c r="U124" i="7"/>
  <c r="U120" i="7"/>
  <c r="U116" i="7"/>
  <c r="U112" i="7"/>
  <c r="U108" i="7"/>
  <c r="U503" i="7"/>
  <c r="U499" i="7"/>
  <c r="U495" i="7"/>
  <c r="U491" i="7"/>
  <c r="U487" i="7"/>
  <c r="U483" i="7"/>
  <c r="U479" i="7"/>
  <c r="U475" i="7"/>
  <c r="U471" i="7"/>
  <c r="U467" i="7"/>
  <c r="U463" i="7"/>
  <c r="U459" i="7"/>
  <c r="U455" i="7"/>
  <c r="U451" i="7"/>
  <c r="U447" i="7"/>
  <c r="U443" i="7"/>
  <c r="U439" i="7"/>
  <c r="U435" i="7"/>
  <c r="U431" i="7"/>
  <c r="U427" i="7"/>
  <c r="U423" i="7"/>
  <c r="U419" i="7"/>
  <c r="U415" i="7"/>
  <c r="U411" i="7"/>
  <c r="U407" i="7"/>
  <c r="U403" i="7"/>
  <c r="U399" i="7"/>
  <c r="U395" i="7"/>
  <c r="U391" i="7"/>
  <c r="U387" i="7"/>
  <c r="U383" i="7"/>
  <c r="U379" i="7"/>
  <c r="U375" i="7"/>
  <c r="U371" i="7"/>
  <c r="U367" i="7"/>
  <c r="U363" i="7"/>
  <c r="U359" i="7"/>
  <c r="U355" i="7"/>
  <c r="U351" i="7"/>
  <c r="U347" i="7"/>
  <c r="U343" i="7"/>
  <c r="U339" i="7"/>
  <c r="U335" i="7"/>
  <c r="U331" i="7"/>
  <c r="U327" i="7"/>
  <c r="U323" i="7"/>
  <c r="U319" i="7"/>
  <c r="U315" i="7"/>
  <c r="U311" i="7"/>
  <c r="U307" i="7"/>
  <c r="U303" i="7"/>
  <c r="U299" i="7"/>
  <c r="U295" i="7"/>
  <c r="U291" i="7"/>
  <c r="U287" i="7"/>
  <c r="U283" i="7"/>
  <c r="U279" i="7"/>
  <c r="U275" i="7"/>
  <c r="U271" i="7"/>
  <c r="U267" i="7"/>
  <c r="U263" i="7"/>
  <c r="U259" i="7"/>
  <c r="U255" i="7"/>
  <c r="U251" i="7"/>
  <c r="U247" i="7"/>
  <c r="U243" i="7"/>
  <c r="U239" i="7"/>
  <c r="U235" i="7"/>
  <c r="U231" i="7"/>
  <c r="U227" i="7"/>
  <c r="U223" i="7"/>
  <c r="U219" i="7"/>
  <c r="U215" i="7"/>
  <c r="U211" i="7"/>
  <c r="U207" i="7"/>
  <c r="U203" i="7"/>
  <c r="U199" i="7"/>
  <c r="U195" i="7"/>
  <c r="U191" i="7"/>
  <c r="U187" i="7"/>
  <c r="U183" i="7"/>
  <c r="U179" i="7"/>
  <c r="U175" i="7"/>
  <c r="U171" i="7"/>
  <c r="U167" i="7"/>
  <c r="U163" i="7"/>
  <c r="U159" i="7"/>
  <c r="U155" i="7"/>
  <c r="U151" i="7"/>
  <c r="U147" i="7"/>
  <c r="U143" i="7"/>
  <c r="U139" i="7"/>
  <c r="U135" i="7"/>
  <c r="U131" i="7"/>
  <c r="U127" i="7"/>
  <c r="U123" i="7"/>
  <c r="U119" i="7"/>
  <c r="U115" i="7"/>
  <c r="U111" i="7"/>
  <c r="U107" i="7"/>
  <c r="U104" i="7"/>
  <c r="U102" i="7"/>
  <c r="U100" i="7"/>
  <c r="U98" i="7"/>
  <c r="U96" i="7"/>
  <c r="U94" i="7"/>
  <c r="U92" i="7"/>
  <c r="U90" i="7"/>
  <c r="U88" i="7"/>
  <c r="U86" i="7"/>
  <c r="U84" i="7"/>
  <c r="U82" i="7"/>
  <c r="U80" i="7"/>
  <c r="U78" i="7"/>
  <c r="U76" i="7"/>
  <c r="U74" i="7"/>
  <c r="U72" i="7"/>
  <c r="U70" i="7"/>
  <c r="U68" i="7"/>
  <c r="U66" i="7"/>
  <c r="U64" i="7"/>
  <c r="U62" i="7"/>
  <c r="U60" i="7"/>
  <c r="U58" i="7"/>
  <c r="U56" i="7"/>
  <c r="U54" i="7"/>
  <c r="U52" i="7"/>
  <c r="U50" i="7"/>
  <c r="U48" i="7"/>
  <c r="U46" i="7"/>
  <c r="U44" i="7"/>
  <c r="U42" i="7"/>
  <c r="U40" i="7"/>
  <c r="U38" i="7"/>
  <c r="U36" i="7"/>
  <c r="U34" i="7"/>
  <c r="U32" i="7"/>
  <c r="U30" i="7"/>
  <c r="U28" i="7"/>
  <c r="U26" i="7"/>
  <c r="U24" i="7"/>
  <c r="U22" i="7"/>
  <c r="U20" i="7"/>
  <c r="U18" i="7"/>
  <c r="U16" i="7"/>
  <c r="U14" i="7"/>
  <c r="U12" i="7"/>
  <c r="U10" i="7"/>
  <c r="U8" i="7"/>
  <c r="U6" i="7"/>
  <c r="J115" i="7"/>
  <c r="J147" i="7"/>
  <c r="J155" i="7"/>
  <c r="J163" i="7"/>
  <c r="J167" i="7"/>
  <c r="J179" i="7"/>
  <c r="J187" i="7"/>
  <c r="J195" i="7"/>
  <c r="J219" i="7"/>
  <c r="J227" i="7"/>
  <c r="J231" i="7"/>
  <c r="J235" i="7"/>
  <c r="J243" i="7"/>
  <c r="J247" i="7"/>
  <c r="J259" i="7"/>
  <c r="J267" i="7"/>
  <c r="J271" i="7"/>
  <c r="J275" i="7"/>
  <c r="J279" i="7"/>
  <c r="J283" i="7"/>
  <c r="J291" i="7"/>
  <c r="J295" i="7"/>
  <c r="J303" i="7"/>
  <c r="J307" i="7"/>
  <c r="J311" i="7"/>
  <c r="J315" i="7"/>
  <c r="J323" i="7"/>
  <c r="J327" i="7"/>
  <c r="J331" i="7"/>
  <c r="J339" i="7"/>
  <c r="J343" i="7"/>
  <c r="J347" i="7"/>
  <c r="J355" i="7"/>
  <c r="J359" i="7"/>
  <c r="J363" i="7"/>
  <c r="J367" i="7"/>
  <c r="J375" i="7"/>
  <c r="J379" i="7"/>
  <c r="J387" i="7"/>
  <c r="J391" i="7"/>
  <c r="J395" i="7"/>
  <c r="J399" i="7"/>
  <c r="J403" i="7"/>
  <c r="J411" i="7"/>
  <c r="J419" i="7"/>
  <c r="J423" i="7"/>
  <c r="J427" i="7"/>
  <c r="J431" i="7"/>
  <c r="J435" i="7"/>
  <c r="J439" i="7"/>
  <c r="J451" i="7"/>
  <c r="J455" i="7"/>
  <c r="J459" i="7"/>
  <c r="J463" i="7"/>
  <c r="J467" i="7"/>
  <c r="J471" i="7"/>
  <c r="J475" i="7"/>
  <c r="J487" i="7"/>
  <c r="J491" i="7"/>
  <c r="J495" i="7"/>
  <c r="J499" i="7"/>
  <c r="J503" i="7"/>
  <c r="J108" i="7"/>
  <c r="J116" i="7"/>
  <c r="J124" i="7"/>
  <c r="J128" i="7"/>
  <c r="J132" i="7"/>
  <c r="J136" i="7"/>
  <c r="J140" i="7"/>
  <c r="J148" i="7"/>
  <c r="J152" i="7"/>
  <c r="J160" i="7"/>
  <c r="J164" i="7"/>
  <c r="J168" i="7"/>
  <c r="J172" i="7"/>
  <c r="J180" i="7"/>
  <c r="J184" i="7"/>
  <c r="J188" i="7"/>
  <c r="J196" i="7"/>
  <c r="J200" i="7"/>
  <c r="J204" i="7"/>
  <c r="J208" i="7"/>
  <c r="J212" i="7"/>
  <c r="J216" i="7"/>
  <c r="J220" i="7"/>
  <c r="J228" i="7"/>
  <c r="J232" i="7"/>
  <c r="J236" i="7"/>
  <c r="J240" i="7"/>
  <c r="J244" i="7"/>
  <c r="J248" i="7"/>
  <c r="J252" i="7"/>
  <c r="J260" i="7"/>
  <c r="J264" i="7"/>
  <c r="J268" i="7"/>
  <c r="J272" i="7"/>
  <c r="J276" i="7"/>
  <c r="J280" i="7"/>
  <c r="J284" i="7"/>
  <c r="J288" i="7"/>
  <c r="J292" i="7"/>
  <c r="J296" i="7"/>
  <c r="J300" i="7"/>
  <c r="J304" i="7"/>
  <c r="J308" i="7"/>
  <c r="J312" i="7"/>
  <c r="J316" i="7"/>
  <c r="J320" i="7"/>
  <c r="J324" i="7"/>
  <c r="J328" i="7"/>
  <c r="J332" i="7"/>
  <c r="J336" i="7"/>
  <c r="J340" i="7"/>
  <c r="J344" i="7"/>
  <c r="J348" i="7"/>
  <c r="J352" i="7"/>
  <c r="J356" i="7"/>
  <c r="J360" i="7"/>
  <c r="J364" i="7"/>
  <c r="J368" i="7"/>
  <c r="J372" i="7"/>
  <c r="J376" i="7"/>
  <c r="J380" i="7"/>
  <c r="J384" i="7"/>
  <c r="J388" i="7"/>
  <c r="J392" i="7"/>
  <c r="J396" i="7"/>
  <c r="J400" i="7"/>
  <c r="J404" i="7"/>
  <c r="J408" i="7"/>
  <c r="J412" i="7"/>
  <c r="J416" i="7"/>
  <c r="J420" i="7"/>
  <c r="J424" i="7"/>
  <c r="J428" i="7"/>
  <c r="J432" i="7"/>
  <c r="J436" i="7"/>
  <c r="J440" i="7"/>
  <c r="J444" i="7"/>
  <c r="J448" i="7"/>
  <c r="J452" i="7"/>
  <c r="J456" i="7"/>
  <c r="J460" i="7"/>
  <c r="J464" i="7"/>
  <c r="J468" i="7"/>
  <c r="J472" i="7"/>
  <c r="J476" i="7"/>
  <c r="J480" i="7"/>
  <c r="J484" i="7"/>
  <c r="J488" i="7"/>
  <c r="J492" i="7"/>
  <c r="J496" i="7"/>
  <c r="J500" i="7"/>
  <c r="J504" i="7"/>
  <c r="U5" i="7"/>
  <c r="U103" i="7"/>
  <c r="U101" i="7"/>
  <c r="U99" i="7"/>
  <c r="U97" i="7"/>
  <c r="U95" i="7"/>
  <c r="U93" i="7"/>
  <c r="U91" i="7"/>
  <c r="U89" i="7"/>
  <c r="U87" i="7"/>
  <c r="U85" i="7"/>
  <c r="U83" i="7"/>
  <c r="U81" i="7"/>
  <c r="U79" i="7"/>
  <c r="U77" i="7"/>
  <c r="U75" i="7"/>
  <c r="U73" i="7"/>
  <c r="U71" i="7"/>
  <c r="U69" i="7"/>
  <c r="U67" i="7"/>
  <c r="U65" i="7"/>
  <c r="U63" i="7"/>
  <c r="U61" i="7"/>
  <c r="U59" i="7"/>
  <c r="U57" i="7"/>
  <c r="U55" i="7"/>
  <c r="U53" i="7"/>
  <c r="U51" i="7"/>
  <c r="U49" i="7"/>
  <c r="U47" i="7"/>
  <c r="U45" i="7"/>
  <c r="U43" i="7"/>
  <c r="U41" i="7"/>
  <c r="U39" i="7"/>
  <c r="U37" i="7"/>
  <c r="U35" i="7"/>
  <c r="U33" i="7"/>
  <c r="U31" i="7"/>
  <c r="U29" i="7"/>
  <c r="U27" i="7"/>
  <c r="U25" i="7"/>
  <c r="U23" i="7"/>
  <c r="U21" i="7"/>
  <c r="U19" i="7"/>
  <c r="U17" i="7"/>
  <c r="U15" i="7"/>
  <c r="U13" i="7"/>
  <c r="U11" i="7"/>
  <c r="U9" i="7"/>
  <c r="U7" i="7"/>
  <c r="J105" i="7"/>
  <c r="J109" i="7"/>
  <c r="J113" i="7"/>
  <c r="J117" i="7"/>
  <c r="J121" i="7"/>
  <c r="J125" i="7"/>
  <c r="J129" i="7"/>
  <c r="J133" i="7"/>
  <c r="J137" i="7"/>
  <c r="J141" i="7"/>
  <c r="J145" i="7"/>
  <c r="J149" i="7"/>
  <c r="J153" i="7"/>
  <c r="J157" i="7"/>
  <c r="J161" i="7"/>
  <c r="J165" i="7"/>
  <c r="J169" i="7"/>
  <c r="J173" i="7"/>
  <c r="J177" i="7"/>
  <c r="J181" i="7"/>
  <c r="J185" i="7"/>
  <c r="J189" i="7"/>
  <c r="J193" i="7"/>
  <c r="J197" i="7"/>
  <c r="J201" i="7"/>
  <c r="J205" i="7"/>
  <c r="J209" i="7"/>
  <c r="J213" i="7"/>
  <c r="J217" i="7"/>
  <c r="J221" i="7"/>
  <c r="J225" i="7"/>
  <c r="J229" i="7"/>
  <c r="J233" i="7"/>
  <c r="J237" i="7"/>
  <c r="J241" i="7"/>
  <c r="J245" i="7"/>
  <c r="J249" i="7"/>
  <c r="J253" i="7"/>
  <c r="J257" i="7"/>
  <c r="J261" i="7"/>
  <c r="J265" i="7"/>
  <c r="J269" i="7"/>
  <c r="J273" i="7"/>
  <c r="J277" i="7"/>
  <c r="J281" i="7"/>
  <c r="J285" i="7"/>
  <c r="J289" i="7"/>
  <c r="J293" i="7"/>
  <c r="J297" i="7"/>
  <c r="J301" i="7"/>
  <c r="J305" i="7"/>
  <c r="J309" i="7"/>
  <c r="J313" i="7"/>
  <c r="J317" i="7"/>
  <c r="J321" i="7"/>
  <c r="J325" i="7"/>
  <c r="J329" i="7"/>
  <c r="J333" i="7"/>
  <c r="J337" i="7"/>
  <c r="J341" i="7"/>
  <c r="J345" i="7"/>
  <c r="J349" i="7"/>
  <c r="J353" i="7"/>
  <c r="J357" i="7"/>
  <c r="J361" i="7"/>
  <c r="J365" i="7"/>
  <c r="J369" i="7"/>
  <c r="J373" i="7"/>
  <c r="J377" i="7"/>
  <c r="J381" i="7"/>
  <c r="J385" i="7"/>
  <c r="J389" i="7"/>
  <c r="J393" i="7"/>
  <c r="J397" i="7"/>
  <c r="J401" i="7"/>
  <c r="J405" i="7"/>
  <c r="J409" i="7"/>
  <c r="J413" i="7"/>
  <c r="J417" i="7"/>
  <c r="J421" i="7"/>
  <c r="J425" i="7"/>
  <c r="J429" i="7"/>
  <c r="J433" i="7"/>
  <c r="J437" i="7"/>
  <c r="J441" i="7"/>
  <c r="J445" i="7"/>
  <c r="J449" i="7"/>
  <c r="J453" i="7"/>
  <c r="J457" i="7"/>
  <c r="J461" i="7"/>
  <c r="J465" i="7"/>
  <c r="J469" i="7"/>
  <c r="J473" i="7"/>
  <c r="J477" i="7"/>
  <c r="J481" i="7"/>
  <c r="J485" i="7"/>
  <c r="J489" i="7"/>
  <c r="J493" i="7"/>
  <c r="J497" i="7"/>
  <c r="J501" i="7"/>
  <c r="J106" i="7"/>
  <c r="J110" i="7"/>
  <c r="J114" i="7"/>
  <c r="J118" i="7"/>
  <c r="J122" i="7"/>
  <c r="J126" i="7"/>
  <c r="J130" i="7"/>
  <c r="J134" i="7"/>
  <c r="J138" i="7"/>
  <c r="J142" i="7"/>
  <c r="J146" i="7"/>
  <c r="J150" i="7"/>
  <c r="J154" i="7"/>
  <c r="J158" i="7"/>
  <c r="J162" i="7"/>
  <c r="J166" i="7"/>
  <c r="J170" i="7"/>
  <c r="J174" i="7"/>
  <c r="J178" i="7"/>
  <c r="J182" i="7"/>
  <c r="J186" i="7"/>
  <c r="J190" i="7"/>
  <c r="J194" i="7"/>
  <c r="J198" i="7"/>
  <c r="J202" i="7"/>
  <c r="J206" i="7"/>
  <c r="J210" i="7"/>
  <c r="J214" i="7"/>
  <c r="J218" i="7"/>
  <c r="J222" i="7"/>
  <c r="J226" i="7"/>
  <c r="J230" i="7"/>
  <c r="J234" i="7"/>
  <c r="J238" i="7"/>
  <c r="J242" i="7"/>
  <c r="J246" i="7"/>
  <c r="J250" i="7"/>
  <c r="J254" i="7"/>
  <c r="J258" i="7"/>
  <c r="J262" i="7"/>
  <c r="J266" i="7"/>
  <c r="J270" i="7"/>
  <c r="J274" i="7"/>
  <c r="J278" i="7"/>
  <c r="J282" i="7"/>
  <c r="J286" i="7"/>
  <c r="J290" i="7"/>
  <c r="J294" i="7"/>
  <c r="J298" i="7"/>
  <c r="J302" i="7"/>
  <c r="J306" i="7"/>
  <c r="J310" i="7"/>
  <c r="J314" i="7"/>
  <c r="J318" i="7"/>
  <c r="J322" i="7"/>
  <c r="J326" i="7"/>
  <c r="J330" i="7"/>
  <c r="J334" i="7"/>
  <c r="J338" i="7"/>
  <c r="J342" i="7"/>
  <c r="J346" i="7"/>
  <c r="J350" i="7"/>
  <c r="J354" i="7"/>
  <c r="J358" i="7"/>
  <c r="J362" i="7"/>
  <c r="J366" i="7"/>
  <c r="J370" i="7"/>
  <c r="J374" i="7"/>
  <c r="J378" i="7"/>
  <c r="J382" i="7"/>
  <c r="J386" i="7"/>
  <c r="J390" i="7"/>
  <c r="J394" i="7"/>
  <c r="J398" i="7"/>
  <c r="J402" i="7"/>
  <c r="J406" i="7"/>
  <c r="J410" i="7"/>
  <c r="J414" i="7"/>
  <c r="J418" i="7"/>
  <c r="J422" i="7"/>
  <c r="J426" i="7"/>
  <c r="J430" i="7"/>
  <c r="J434" i="7"/>
  <c r="J438" i="7"/>
  <c r="J442" i="7"/>
  <c r="J446" i="7"/>
  <c r="J450" i="7"/>
  <c r="J454" i="7"/>
  <c r="J458" i="7"/>
  <c r="J462" i="7"/>
  <c r="J466" i="7"/>
  <c r="J470" i="7"/>
  <c r="J474" i="7"/>
  <c r="J478" i="7"/>
  <c r="J482" i="7"/>
  <c r="J486" i="7"/>
  <c r="J490" i="7"/>
  <c r="J494" i="7"/>
  <c r="J498" i="7"/>
  <c r="J104" i="7"/>
  <c r="J102" i="7"/>
  <c r="J100" i="7"/>
  <c r="J98" i="7"/>
  <c r="J96" i="7"/>
  <c r="J94" i="7"/>
  <c r="J92" i="7"/>
  <c r="J90" i="7"/>
  <c r="J88" i="7"/>
  <c r="J86" i="7"/>
  <c r="J84" i="7"/>
  <c r="J82" i="7"/>
  <c r="J80" i="7"/>
  <c r="J78" i="7"/>
  <c r="J76" i="7"/>
  <c r="J74" i="7"/>
  <c r="J72" i="7"/>
  <c r="J70" i="7"/>
  <c r="J68" i="7"/>
  <c r="J66" i="7"/>
  <c r="J64" i="7"/>
  <c r="J62" i="7"/>
  <c r="J60" i="7"/>
  <c r="J58" i="7"/>
  <c r="J56" i="7"/>
  <c r="J54" i="7"/>
  <c r="J52" i="7"/>
  <c r="J50" i="7"/>
  <c r="J48" i="7"/>
  <c r="J46" i="7"/>
  <c r="J44" i="7"/>
  <c r="J42" i="7"/>
  <c r="J40" i="7"/>
  <c r="J38" i="7"/>
  <c r="J36" i="7"/>
  <c r="J34" i="7"/>
  <c r="J32" i="7"/>
  <c r="J30" i="7"/>
  <c r="J28" i="7"/>
  <c r="J26" i="7"/>
  <c r="J24" i="7"/>
  <c r="J22" i="7"/>
  <c r="J20" i="7"/>
  <c r="J18" i="7"/>
  <c r="J16" i="7"/>
  <c r="J14" i="7"/>
  <c r="J12" i="7"/>
  <c r="J10" i="7"/>
  <c r="J8" i="7"/>
  <c r="J6" i="7"/>
  <c r="J103" i="7"/>
  <c r="J101" i="7"/>
  <c r="J99" i="7"/>
  <c r="J97" i="7"/>
  <c r="J95" i="7"/>
  <c r="J93" i="7"/>
  <c r="J91" i="7"/>
  <c r="J89" i="7"/>
  <c r="J87" i="7"/>
  <c r="J85" i="7"/>
  <c r="J83" i="7"/>
  <c r="J81" i="7"/>
  <c r="J79" i="7"/>
  <c r="J77" i="7"/>
  <c r="J75" i="7"/>
  <c r="J73" i="7"/>
  <c r="J71" i="7"/>
  <c r="J69" i="7"/>
  <c r="J67" i="7"/>
  <c r="J65" i="7"/>
  <c r="J63" i="7"/>
  <c r="J61" i="7"/>
  <c r="J59" i="7"/>
  <c r="J57" i="7"/>
  <c r="J55" i="7"/>
  <c r="J53" i="7"/>
  <c r="J51" i="7"/>
  <c r="J49" i="7"/>
  <c r="J47" i="7"/>
  <c r="J45" i="7"/>
  <c r="J43" i="7"/>
  <c r="J41" i="7"/>
  <c r="J39" i="7"/>
  <c r="J37" i="7"/>
  <c r="J35" i="7"/>
  <c r="J33" i="7"/>
  <c r="J31" i="7"/>
  <c r="J29" i="7"/>
  <c r="J27" i="7"/>
  <c r="J25" i="7"/>
  <c r="J23" i="7"/>
  <c r="J21" i="7"/>
  <c r="J19" i="7"/>
  <c r="J17" i="7"/>
  <c r="J15" i="7"/>
  <c r="J13" i="7"/>
  <c r="J11" i="7"/>
  <c r="J9" i="7"/>
  <c r="J7" i="7"/>
  <c r="AF276" i="7" l="1"/>
  <c r="AF336" i="7"/>
  <c r="CA16" i="7"/>
  <c r="R26" i="8"/>
  <c r="U26" i="8"/>
  <c r="S26" i="8"/>
  <c r="AF479" i="7"/>
  <c r="AF308" i="7"/>
  <c r="AF363" i="7"/>
  <c r="AF322" i="7"/>
  <c r="AF162" i="7"/>
  <c r="AF437" i="7"/>
  <c r="AF144" i="7"/>
  <c r="AF395" i="7"/>
  <c r="AF489" i="7"/>
  <c r="AF44" i="7"/>
  <c r="AF356" i="7"/>
  <c r="AF358" i="7"/>
  <c r="AF176" i="7"/>
  <c r="AF470" i="7"/>
  <c r="AF462" i="7"/>
  <c r="AF435" i="7"/>
  <c r="AF23" i="7"/>
  <c r="AF350" i="7"/>
  <c r="AF458" i="7"/>
  <c r="AF208" i="7"/>
  <c r="AF33" i="7"/>
  <c r="AF340" i="7"/>
  <c r="AF483" i="7"/>
  <c r="AF38" i="7"/>
  <c r="AF228" i="7"/>
  <c r="AF112" i="7"/>
  <c r="AF16" i="7"/>
  <c r="AF54" i="7"/>
  <c r="AF72" i="7"/>
  <c r="AF96" i="7"/>
  <c r="AF467" i="7"/>
  <c r="AF113" i="7"/>
  <c r="AF49" i="7"/>
  <c r="AF67" i="7"/>
  <c r="AF85" i="7"/>
  <c r="AF101" i="7"/>
  <c r="AF154" i="7"/>
  <c r="AF439" i="7"/>
  <c r="AF135" i="7"/>
  <c r="AF151" i="7"/>
  <c r="AF167" i="7"/>
  <c r="AF183" i="7"/>
  <c r="AF199" i="7"/>
  <c r="AF215" i="7"/>
  <c r="AF231" i="7"/>
  <c r="AF334" i="7"/>
  <c r="AF239" i="7"/>
  <c r="AF255" i="7"/>
  <c r="AF271" i="7"/>
  <c r="AF287" i="7"/>
  <c r="AF303" i="7"/>
  <c r="AF319" i="7"/>
  <c r="AF424" i="7"/>
  <c r="AF370" i="7"/>
  <c r="AF246" i="7"/>
  <c r="AF262" i="7"/>
  <c r="AF278" i="7"/>
  <c r="AF294" i="7"/>
  <c r="AF310" i="7"/>
  <c r="AF339" i="7"/>
  <c r="AF488" i="7"/>
  <c r="AF331" i="7"/>
  <c r="AF7" i="7"/>
  <c r="AF102" i="7"/>
  <c r="AF449" i="7"/>
  <c r="AF60" i="7"/>
  <c r="AF362" i="7"/>
  <c r="AF391" i="7"/>
  <c r="AF35" i="7"/>
  <c r="AF494" i="7"/>
  <c r="AF463" i="7"/>
  <c r="AF132" i="7"/>
  <c r="AF485" i="7"/>
  <c r="AF474" i="7"/>
  <c r="AF8" i="7"/>
  <c r="AF194" i="7"/>
  <c r="AF481" i="7"/>
  <c r="AF480" i="7"/>
  <c r="AF164" i="7"/>
  <c r="AF504" i="7"/>
  <c r="AF444" i="7"/>
  <c r="AF200" i="7"/>
  <c r="AF12" i="7"/>
  <c r="AF120" i="7"/>
  <c r="AF126" i="7"/>
  <c r="AF22" i="7"/>
  <c r="AF56" i="7"/>
  <c r="AF80" i="7"/>
  <c r="AF98" i="7"/>
  <c r="AF121" i="7"/>
  <c r="AF140" i="7"/>
  <c r="AF51" i="7"/>
  <c r="AF69" i="7"/>
  <c r="AF87" i="7"/>
  <c r="AF103" i="7"/>
  <c r="AF170" i="7"/>
  <c r="AF476" i="7"/>
  <c r="AF137" i="7"/>
  <c r="AF153" i="7"/>
  <c r="AF169" i="7"/>
  <c r="AF185" i="7"/>
  <c r="AF201" i="7"/>
  <c r="AF217" i="7"/>
  <c r="AF233" i="7"/>
  <c r="AF348" i="7"/>
  <c r="AF241" i="7"/>
  <c r="AF257" i="7"/>
  <c r="AF273" i="7"/>
  <c r="AF289" i="7"/>
  <c r="AF305" i="7"/>
  <c r="AF321" i="7"/>
  <c r="AF487" i="7"/>
  <c r="AF403" i="7"/>
  <c r="AF248" i="7"/>
  <c r="AF264" i="7"/>
  <c r="AF280" i="7"/>
  <c r="AF296" i="7"/>
  <c r="AF312" i="7"/>
  <c r="AF368" i="7"/>
  <c r="AF417" i="7"/>
  <c r="AF9" i="7"/>
  <c r="AF30" i="7"/>
  <c r="AF496" i="7"/>
  <c r="AF39" i="7"/>
  <c r="AF497" i="7"/>
  <c r="AF499" i="7"/>
  <c r="AF210" i="7"/>
  <c r="AF397" i="7"/>
  <c r="AF376" i="7"/>
  <c r="AF40" i="7"/>
  <c r="AF388" i="7"/>
  <c r="AF390" i="7"/>
  <c r="AF411" i="7"/>
  <c r="AF130" i="7"/>
  <c r="AF493" i="7"/>
  <c r="AF344" i="7"/>
  <c r="AF116" i="7"/>
  <c r="AF457" i="7"/>
  <c r="AF355" i="7"/>
  <c r="AF160" i="7"/>
  <c r="AF156" i="7"/>
  <c r="AF142" i="7"/>
  <c r="AF158" i="7"/>
  <c r="AF28" i="7"/>
  <c r="AF58" i="7"/>
  <c r="AF84" i="7"/>
  <c r="AF100" i="7"/>
  <c r="AF188" i="7"/>
  <c r="AF204" i="7"/>
  <c r="AF53" i="7"/>
  <c r="AF71" i="7"/>
  <c r="AF89" i="7"/>
  <c r="AF105" i="7"/>
  <c r="AF186" i="7"/>
  <c r="AF123" i="7"/>
  <c r="AF139" i="7"/>
  <c r="AF155" i="7"/>
  <c r="AF171" i="7"/>
  <c r="AF187" i="7"/>
  <c r="AF203" i="7"/>
  <c r="AF219" i="7"/>
  <c r="AF235" i="7"/>
  <c r="AF380" i="7"/>
  <c r="AF243" i="7"/>
  <c r="AF259" i="7"/>
  <c r="AF275" i="7"/>
  <c r="AF291" i="7"/>
  <c r="AF307" i="7"/>
  <c r="AF328" i="7"/>
  <c r="AF326" i="7"/>
  <c r="AF412" i="7"/>
  <c r="AF250" i="7"/>
  <c r="AF266" i="7"/>
  <c r="AF282" i="7"/>
  <c r="AF298" i="7"/>
  <c r="AF314" i="7"/>
  <c r="J502" i="7"/>
  <c r="J741" i="7"/>
  <c r="J553" i="7"/>
  <c r="J929" i="7"/>
  <c r="J885" i="7"/>
  <c r="J853" i="7"/>
  <c r="J821" i="7"/>
  <c r="J789" i="7"/>
  <c r="J601" i="7"/>
  <c r="J969" i="7"/>
  <c r="J661" i="7"/>
  <c r="J762" i="7"/>
  <c r="J673" i="7"/>
  <c r="J766" i="7"/>
  <c r="J657" i="7"/>
  <c r="J774" i="7"/>
  <c r="J748" i="7"/>
  <c r="J716" i="7"/>
  <c r="J684" i="7"/>
  <c r="J652" i="7"/>
  <c r="J620" i="7"/>
  <c r="J588" i="7"/>
  <c r="J556" i="7"/>
  <c r="J524" i="7"/>
  <c r="J765" i="7"/>
  <c r="J972" i="7"/>
  <c r="J940" i="7"/>
  <c r="J908" i="7"/>
  <c r="J876" i="7"/>
  <c r="J844" i="7"/>
  <c r="J735" i="7"/>
  <c r="J703" i="7"/>
  <c r="J730" i="7"/>
  <c r="J698" i="7"/>
  <c r="J666" i="7"/>
  <c r="J634" i="7"/>
  <c r="J602" i="7"/>
  <c r="J570" i="7"/>
  <c r="J538" i="7"/>
  <c r="J779" i="7"/>
  <c r="J986" i="7"/>
  <c r="J954" i="7"/>
  <c r="J922" i="7"/>
  <c r="J890" i="7"/>
  <c r="J824" i="7"/>
  <c r="J792" i="7"/>
  <c r="J667" i="7"/>
  <c r="J635" i="7"/>
  <c r="J603" i="7"/>
  <c r="J571" i="7"/>
  <c r="J539" i="7"/>
  <c r="J780" i="7"/>
  <c r="J987" i="7"/>
  <c r="J721" i="7"/>
  <c r="J533" i="7"/>
  <c r="J921" i="7"/>
  <c r="J881" i="7"/>
  <c r="J849" i="7"/>
  <c r="J817" i="7"/>
  <c r="J999" i="7"/>
  <c r="J508" i="7"/>
  <c r="J581" i="7"/>
  <c r="J945" i="7"/>
  <c r="J633" i="7"/>
  <c r="J985" i="7"/>
  <c r="J649" i="7"/>
  <c r="J757" i="7"/>
  <c r="J785" i="7"/>
  <c r="J641" i="7"/>
  <c r="J989" i="7"/>
  <c r="J744" i="7"/>
  <c r="J712" i="7"/>
  <c r="J680" i="7"/>
  <c r="J648" i="7"/>
  <c r="J616" i="7"/>
  <c r="J584" i="7"/>
  <c r="J552" i="7"/>
  <c r="J520" i="7"/>
  <c r="J761" i="7"/>
  <c r="J968" i="7"/>
  <c r="J936" i="7"/>
  <c r="J904" i="7"/>
  <c r="J872" i="7"/>
  <c r="J840" i="7"/>
  <c r="J731" i="7"/>
  <c r="J699" i="7"/>
  <c r="J726" i="7"/>
  <c r="J694" i="7"/>
  <c r="J662" i="7"/>
  <c r="J630" i="7"/>
  <c r="J598" i="7"/>
  <c r="J566" i="7"/>
  <c r="J534" i="7"/>
  <c r="J775" i="7"/>
  <c r="J982" i="7"/>
  <c r="J950" i="7"/>
  <c r="J918" i="7"/>
  <c r="J886" i="7"/>
  <c r="J820" i="7"/>
  <c r="J788" i="7"/>
  <c r="J693" i="7"/>
  <c r="J517" i="7"/>
  <c r="J917" i="7"/>
  <c r="J877" i="7"/>
  <c r="J845" i="7"/>
  <c r="J813" i="7"/>
  <c r="J733" i="7"/>
  <c r="J561" i="7"/>
  <c r="J937" i="7"/>
  <c r="J613" i="7"/>
  <c r="J953" i="7"/>
  <c r="J617" i="7"/>
  <c r="J729" i="7"/>
  <c r="J625" i="7"/>
  <c r="J973" i="7"/>
  <c r="J740" i="7"/>
  <c r="J708" i="7"/>
  <c r="J676" i="7"/>
  <c r="J644" i="7"/>
  <c r="J612" i="7"/>
  <c r="J580" i="7"/>
  <c r="J548" i="7"/>
  <c r="J516" i="7"/>
  <c r="J996" i="7"/>
  <c r="J964" i="7"/>
  <c r="J932" i="7"/>
  <c r="J900" i="7"/>
  <c r="J868" i="7"/>
  <c r="J506" i="7"/>
  <c r="J727" i="7"/>
  <c r="J754" i="7"/>
  <c r="J722" i="7"/>
  <c r="J690" i="7"/>
  <c r="J658" i="7"/>
  <c r="J626" i="7"/>
  <c r="J594" i="7"/>
  <c r="J562" i="7"/>
  <c r="J530" i="7"/>
  <c r="J771" i="7"/>
  <c r="J978" i="7"/>
  <c r="J946" i="7"/>
  <c r="J914" i="7"/>
  <c r="J882" i="7"/>
  <c r="J816" i="7"/>
  <c r="J784" i="7"/>
  <c r="J691" i="7"/>
  <c r="J659" i="7"/>
  <c r="J627" i="7"/>
  <c r="J595" i="7"/>
  <c r="J563" i="7"/>
  <c r="J531" i="7"/>
  <c r="J772" i="7"/>
  <c r="J979" i="7"/>
  <c r="J665" i="7"/>
  <c r="J770" i="7"/>
  <c r="J913" i="7"/>
  <c r="J873" i="7"/>
  <c r="J841" i="7"/>
  <c r="J809" i="7"/>
  <c r="J709" i="7"/>
  <c r="J545" i="7"/>
  <c r="J909" i="7"/>
  <c r="J597" i="7"/>
  <c r="J925" i="7"/>
  <c r="J589" i="7"/>
  <c r="J705" i="7"/>
  <c r="J753" i="7"/>
  <c r="J605" i="7"/>
  <c r="J961" i="7"/>
  <c r="J736" i="7"/>
  <c r="J704" i="7"/>
  <c r="J672" i="7"/>
  <c r="J640" i="7"/>
  <c r="J608" i="7"/>
  <c r="J576" i="7"/>
  <c r="J544" i="7"/>
  <c r="J512" i="7"/>
  <c r="J992" i="7"/>
  <c r="J960" i="7"/>
  <c r="J928" i="7"/>
  <c r="J896" i="7"/>
  <c r="J864" i="7"/>
  <c r="J755" i="7"/>
  <c r="J723" i="7"/>
  <c r="J750" i="7"/>
  <c r="J718" i="7"/>
  <c r="J686" i="7"/>
  <c r="J654" i="7"/>
  <c r="J622" i="7"/>
  <c r="J590" i="7"/>
  <c r="J558" i="7"/>
  <c r="J526" i="7"/>
  <c r="J767" i="7"/>
  <c r="J974" i="7"/>
  <c r="J942" i="7"/>
  <c r="J910" i="7"/>
  <c r="J878" i="7"/>
  <c r="J812" i="7"/>
  <c r="J1002" i="7"/>
  <c r="J637" i="7"/>
  <c r="J993" i="7"/>
  <c r="J901" i="7"/>
  <c r="J869" i="7"/>
  <c r="J837" i="7"/>
  <c r="J805" i="7"/>
  <c r="J685" i="7"/>
  <c r="J525" i="7"/>
  <c r="J573" i="7"/>
  <c r="J1003" i="7"/>
  <c r="J565" i="7"/>
  <c r="J681" i="7"/>
  <c r="J737" i="7"/>
  <c r="J585" i="7"/>
  <c r="J949" i="7"/>
  <c r="J732" i="7"/>
  <c r="J700" i="7"/>
  <c r="J668" i="7"/>
  <c r="J636" i="7"/>
  <c r="J604" i="7"/>
  <c r="J572" i="7"/>
  <c r="J540" i="7"/>
  <c r="J781" i="7"/>
  <c r="J988" i="7"/>
  <c r="J956" i="7"/>
  <c r="J924" i="7"/>
  <c r="J892" i="7"/>
  <c r="J860" i="7"/>
  <c r="J751" i="7"/>
  <c r="J719" i="7"/>
  <c r="J746" i="7"/>
  <c r="J714" i="7"/>
  <c r="J682" i="7"/>
  <c r="J650" i="7"/>
  <c r="J618" i="7"/>
  <c r="J586" i="7"/>
  <c r="J554" i="7"/>
  <c r="J522" i="7"/>
  <c r="J763" i="7"/>
  <c r="J970" i="7"/>
  <c r="J938" i="7"/>
  <c r="J906" i="7"/>
  <c r="J808" i="7"/>
  <c r="J998" i="7"/>
  <c r="J621" i="7"/>
  <c r="J977" i="7"/>
  <c r="J897" i="7"/>
  <c r="J865" i="7"/>
  <c r="J833" i="7"/>
  <c r="J801" i="7"/>
  <c r="J669" i="7"/>
  <c r="J509" i="7"/>
  <c r="J745" i="7"/>
  <c r="J549" i="7"/>
  <c r="J749" i="7"/>
  <c r="J537" i="7"/>
  <c r="J645" i="7"/>
  <c r="J717" i="7"/>
  <c r="J557" i="7"/>
  <c r="J933" i="7"/>
  <c r="J507" i="7"/>
  <c r="J728" i="7"/>
  <c r="J696" i="7"/>
  <c r="J505" i="7"/>
  <c r="J664" i="7"/>
  <c r="J632" i="7"/>
  <c r="J600" i="7"/>
  <c r="J568" i="7"/>
  <c r="J536" i="7"/>
  <c r="J777" i="7"/>
  <c r="J984" i="7"/>
  <c r="J952" i="7"/>
  <c r="J920" i="7"/>
  <c r="J888" i="7"/>
  <c r="J856" i="7"/>
  <c r="J747" i="7"/>
  <c r="J715" i="7"/>
  <c r="J742" i="7"/>
  <c r="J710" i="7"/>
  <c r="J678" i="7"/>
  <c r="J646" i="7"/>
  <c r="J614" i="7"/>
  <c r="J582" i="7"/>
  <c r="J550" i="7"/>
  <c r="J518" i="7"/>
  <c r="J759" i="7"/>
  <c r="J966" i="7"/>
  <c r="J934" i="7"/>
  <c r="J902" i="7"/>
  <c r="J577" i="7"/>
  <c r="J941" i="7"/>
  <c r="J889" i="7"/>
  <c r="J857" i="7"/>
  <c r="J825" i="7"/>
  <c r="J793" i="7"/>
  <c r="J629" i="7"/>
  <c r="J981" i="7"/>
  <c r="J689" i="7"/>
  <c r="J513" i="7"/>
  <c r="J701" i="7"/>
  <c r="J957" i="7"/>
  <c r="J569" i="7"/>
  <c r="J677" i="7"/>
  <c r="J521" i="7"/>
  <c r="J752" i="7"/>
  <c r="J720" i="7"/>
  <c r="J688" i="7"/>
  <c r="J656" i="7"/>
  <c r="J624" i="7"/>
  <c r="J592" i="7"/>
  <c r="J560" i="7"/>
  <c r="J528" i="7"/>
  <c r="J769" i="7"/>
  <c r="J976" i="7"/>
  <c r="J944" i="7"/>
  <c r="J912" i="7"/>
  <c r="J880" i="7"/>
  <c r="J848" i="7"/>
  <c r="J739" i="7"/>
  <c r="J707" i="7"/>
  <c r="J734" i="7"/>
  <c r="J702" i="7"/>
  <c r="J670" i="7"/>
  <c r="J638" i="7"/>
  <c r="J606" i="7"/>
  <c r="J574" i="7"/>
  <c r="J542" i="7"/>
  <c r="J510" i="7"/>
  <c r="J990" i="7"/>
  <c r="J958" i="7"/>
  <c r="J926" i="7"/>
  <c r="J894" i="7"/>
  <c r="J828" i="7"/>
  <c r="J796" i="7"/>
  <c r="J593" i="7"/>
  <c r="J697" i="7"/>
  <c r="J948" i="7"/>
  <c r="J674" i="7"/>
  <c r="J930" i="7"/>
  <c r="J683" i="7"/>
  <c r="J643" i="7"/>
  <c r="J599" i="7"/>
  <c r="J555" i="7"/>
  <c r="J515" i="7"/>
  <c r="J983" i="7"/>
  <c r="J947" i="7"/>
  <c r="J915" i="7"/>
  <c r="J883" i="7"/>
  <c r="J867" i="7"/>
  <c r="J835" i="7"/>
  <c r="J803" i="7"/>
  <c r="J850" i="7"/>
  <c r="J818" i="7"/>
  <c r="J786" i="7"/>
  <c r="J965" i="7"/>
  <c r="J653" i="7"/>
  <c r="J541" i="7"/>
  <c r="J660" i="7"/>
  <c r="J916" i="7"/>
  <c r="J642" i="7"/>
  <c r="J898" i="7"/>
  <c r="J679" i="7"/>
  <c r="J639" i="7"/>
  <c r="J591" i="7"/>
  <c r="J551" i="7"/>
  <c r="J511" i="7"/>
  <c r="J975" i="7"/>
  <c r="J943" i="7"/>
  <c r="J911" i="7"/>
  <c r="J879" i="7"/>
  <c r="J863" i="7"/>
  <c r="J831" i="7"/>
  <c r="J799" i="7"/>
  <c r="J846" i="7"/>
  <c r="J814" i="7"/>
  <c r="J782" i="7"/>
  <c r="J893" i="7"/>
  <c r="J758" i="7"/>
  <c r="J905" i="7"/>
  <c r="J628" i="7"/>
  <c r="J884" i="7"/>
  <c r="J610" i="7"/>
  <c r="J675" i="7"/>
  <c r="J631" i="7"/>
  <c r="J587" i="7"/>
  <c r="J547" i="7"/>
  <c r="J776" i="7"/>
  <c r="J971" i="7"/>
  <c r="J939" i="7"/>
  <c r="J907" i="7"/>
  <c r="J875" i="7"/>
  <c r="J859" i="7"/>
  <c r="J827" i="7"/>
  <c r="J795" i="7"/>
  <c r="J874" i="7"/>
  <c r="J842" i="7"/>
  <c r="J810" i="7"/>
  <c r="J1000" i="7"/>
  <c r="J861" i="7"/>
  <c r="J713" i="7"/>
  <c r="J596" i="7"/>
  <c r="J852" i="7"/>
  <c r="J578" i="7"/>
  <c r="J671" i="7"/>
  <c r="J623" i="7"/>
  <c r="J583" i="7"/>
  <c r="J543" i="7"/>
  <c r="J768" i="7"/>
  <c r="J967" i="7"/>
  <c r="J935" i="7"/>
  <c r="J903" i="7"/>
  <c r="J871" i="7"/>
  <c r="J855" i="7"/>
  <c r="J823" i="7"/>
  <c r="J791" i="7"/>
  <c r="J870" i="7"/>
  <c r="J838" i="7"/>
  <c r="J806" i="7"/>
  <c r="J1004" i="7"/>
  <c r="J829" i="7"/>
  <c r="J529" i="7"/>
  <c r="J564" i="7"/>
  <c r="J743" i="7"/>
  <c r="J546" i="7"/>
  <c r="J836" i="7"/>
  <c r="J663" i="7"/>
  <c r="J619" i="7"/>
  <c r="J579" i="7"/>
  <c r="J535" i="7"/>
  <c r="J764" i="7"/>
  <c r="J963" i="7"/>
  <c r="J931" i="7"/>
  <c r="J899" i="7"/>
  <c r="J851" i="7"/>
  <c r="J819" i="7"/>
  <c r="J787" i="7"/>
  <c r="J866" i="7"/>
  <c r="J834" i="7"/>
  <c r="J802" i="7"/>
  <c r="J797" i="7"/>
  <c r="J725" i="7"/>
  <c r="J756" i="7"/>
  <c r="J532" i="7"/>
  <c r="J711" i="7"/>
  <c r="J514" i="7"/>
  <c r="J832" i="7"/>
  <c r="J655" i="7"/>
  <c r="J615" i="7"/>
  <c r="J575" i="7"/>
  <c r="J527" i="7"/>
  <c r="J760" i="7"/>
  <c r="J959" i="7"/>
  <c r="J927" i="7"/>
  <c r="J895" i="7"/>
  <c r="J847" i="7"/>
  <c r="J815" i="7"/>
  <c r="J783" i="7"/>
  <c r="J862" i="7"/>
  <c r="J830" i="7"/>
  <c r="J798" i="7"/>
  <c r="J609" i="7"/>
  <c r="J692" i="7"/>
  <c r="J980" i="7"/>
  <c r="J706" i="7"/>
  <c r="J962" i="7"/>
  <c r="J800" i="7"/>
  <c r="J687" i="7"/>
  <c r="J647" i="7"/>
  <c r="J607" i="7"/>
  <c r="J559" i="7"/>
  <c r="J519" i="7"/>
  <c r="J991" i="7"/>
  <c r="J951" i="7"/>
  <c r="J919" i="7"/>
  <c r="J887" i="7"/>
  <c r="J839" i="7"/>
  <c r="J807" i="7"/>
  <c r="J997" i="7"/>
  <c r="J854" i="7"/>
  <c r="J822" i="7"/>
  <c r="J790" i="7"/>
  <c r="J923" i="7"/>
  <c r="J826" i="7"/>
  <c r="J778" i="7"/>
  <c r="J695" i="7"/>
  <c r="J891" i="7"/>
  <c r="J794" i="7"/>
  <c r="J804" i="7"/>
  <c r="J651" i="7"/>
  <c r="J724" i="7"/>
  <c r="J611" i="7"/>
  <c r="J843" i="7"/>
  <c r="J567" i="7"/>
  <c r="J811" i="7"/>
  <c r="J773" i="7"/>
  <c r="J523" i="7"/>
  <c r="J1001" i="7"/>
  <c r="J738" i="7"/>
  <c r="J995" i="7"/>
  <c r="J994" i="7"/>
  <c r="J955" i="7"/>
  <c r="J858" i="7"/>
  <c r="U964" i="7"/>
  <c r="U932" i="7"/>
  <c r="U900" i="7"/>
  <c r="U988" i="7"/>
  <c r="U896" i="7"/>
  <c r="U864" i="7"/>
  <c r="U832" i="7"/>
  <c r="U800" i="7"/>
  <c r="U768" i="7"/>
  <c r="U736" i="7"/>
  <c r="U704" i="7"/>
  <c r="U672" i="7"/>
  <c r="U640" i="7"/>
  <c r="U608" i="7"/>
  <c r="U576" i="7"/>
  <c r="U548" i="7"/>
  <c r="U516" i="7"/>
  <c r="AF984" i="7"/>
  <c r="AF952" i="7"/>
  <c r="AF920" i="7"/>
  <c r="AF888" i="7"/>
  <c r="AF856" i="7"/>
  <c r="AF824" i="7"/>
  <c r="AF792" i="7"/>
  <c r="U991" i="7"/>
  <c r="U959" i="7"/>
  <c r="U927" i="7"/>
  <c r="U895" i="7"/>
  <c r="U863" i="7"/>
  <c r="U831" i="7"/>
  <c r="U799" i="7"/>
  <c r="U767" i="7"/>
  <c r="U960" i="7"/>
  <c r="U928" i="7"/>
  <c r="U892" i="7"/>
  <c r="U860" i="7"/>
  <c r="U828" i="7"/>
  <c r="U796" i="7"/>
  <c r="U764" i="7"/>
  <c r="U732" i="7"/>
  <c r="U700" i="7"/>
  <c r="U668" i="7"/>
  <c r="U636" i="7"/>
  <c r="U604" i="7"/>
  <c r="U572" i="7"/>
  <c r="U544" i="7"/>
  <c r="U512" i="7"/>
  <c r="AF980" i="7"/>
  <c r="AF948" i="7"/>
  <c r="AF916" i="7"/>
  <c r="AF884" i="7"/>
  <c r="AF852" i="7"/>
  <c r="AF820" i="7"/>
  <c r="AF788" i="7"/>
  <c r="U987" i="7"/>
  <c r="U955" i="7"/>
  <c r="U923" i="7"/>
  <c r="U891" i="7"/>
  <c r="U859" i="7"/>
  <c r="U827" i="7"/>
  <c r="U795" i="7"/>
  <c r="U1004" i="7"/>
  <c r="U956" i="7"/>
  <c r="U924" i="7"/>
  <c r="U992" i="7"/>
  <c r="U888" i="7"/>
  <c r="U856" i="7"/>
  <c r="U824" i="7"/>
  <c r="U792" i="7"/>
  <c r="U760" i="7"/>
  <c r="U728" i="7"/>
  <c r="U696" i="7"/>
  <c r="U664" i="7"/>
  <c r="U632" i="7"/>
  <c r="U600" i="7"/>
  <c r="U568" i="7"/>
  <c r="U540" i="7"/>
  <c r="U508" i="7"/>
  <c r="AF976" i="7"/>
  <c r="AF944" i="7"/>
  <c r="AF912" i="7"/>
  <c r="AF880" i="7"/>
  <c r="AF848" i="7"/>
  <c r="AF816" i="7"/>
  <c r="AF784" i="7"/>
  <c r="U983" i="7"/>
  <c r="U951" i="7"/>
  <c r="U919" i="7"/>
  <c r="U887" i="7"/>
  <c r="U855" i="7"/>
  <c r="U823" i="7"/>
  <c r="U791" i="7"/>
  <c r="U984" i="7"/>
  <c r="U952" i="7"/>
  <c r="U920" i="7"/>
  <c r="U884" i="7"/>
  <c r="U852" i="7"/>
  <c r="U820" i="7"/>
  <c r="U788" i="7"/>
  <c r="U756" i="7"/>
  <c r="U724" i="7"/>
  <c r="U692" i="7"/>
  <c r="U660" i="7"/>
  <c r="U628" i="7"/>
  <c r="U596" i="7"/>
  <c r="U564" i="7"/>
  <c r="U536" i="7"/>
  <c r="AF1004" i="7"/>
  <c r="AF972" i="7"/>
  <c r="AF940" i="7"/>
  <c r="AF908" i="7"/>
  <c r="AF876" i="7"/>
  <c r="AF844" i="7"/>
  <c r="AF812" i="7"/>
  <c r="AF780" i="7"/>
  <c r="U979" i="7"/>
  <c r="U947" i="7"/>
  <c r="U915" i="7"/>
  <c r="U883" i="7"/>
  <c r="U851" i="7"/>
  <c r="U819" i="7"/>
  <c r="U787" i="7"/>
  <c r="U980" i="7"/>
  <c r="U948" i="7"/>
  <c r="U916" i="7"/>
  <c r="U1000" i="7"/>
  <c r="U880" i="7"/>
  <c r="U848" i="7"/>
  <c r="U816" i="7"/>
  <c r="U784" i="7"/>
  <c r="U752" i="7"/>
  <c r="U720" i="7"/>
  <c r="U688" i="7"/>
  <c r="U656" i="7"/>
  <c r="U624" i="7"/>
  <c r="U592" i="7"/>
  <c r="U560" i="7"/>
  <c r="U532" i="7"/>
  <c r="AF1000" i="7"/>
  <c r="AF968" i="7"/>
  <c r="AF936" i="7"/>
  <c r="AF904" i="7"/>
  <c r="AF872" i="7"/>
  <c r="AF840" i="7"/>
  <c r="AF808" i="7"/>
  <c r="AF776" i="7"/>
  <c r="U975" i="7"/>
  <c r="U943" i="7"/>
  <c r="U911" i="7"/>
  <c r="U879" i="7"/>
  <c r="U847" i="7"/>
  <c r="U815" i="7"/>
  <c r="U783" i="7"/>
  <c r="U976" i="7"/>
  <c r="U944" i="7"/>
  <c r="U912" i="7"/>
  <c r="U876" i="7"/>
  <c r="U844" i="7"/>
  <c r="U812" i="7"/>
  <c r="U780" i="7"/>
  <c r="U748" i="7"/>
  <c r="U716" i="7"/>
  <c r="U684" i="7"/>
  <c r="U652" i="7"/>
  <c r="U620" i="7"/>
  <c r="U588" i="7"/>
  <c r="U528" i="7"/>
  <c r="AF996" i="7"/>
  <c r="AF964" i="7"/>
  <c r="AF932" i="7"/>
  <c r="AF900" i="7"/>
  <c r="AF868" i="7"/>
  <c r="AF836" i="7"/>
  <c r="AF804" i="7"/>
  <c r="U968" i="7"/>
  <c r="U936" i="7"/>
  <c r="U904" i="7"/>
  <c r="U996" i="7"/>
  <c r="U868" i="7"/>
  <c r="U836" i="7"/>
  <c r="U804" i="7"/>
  <c r="U772" i="7"/>
  <c r="U740" i="7"/>
  <c r="U708" i="7"/>
  <c r="U676" i="7"/>
  <c r="U644" i="7"/>
  <c r="U612" i="7"/>
  <c r="U580" i="7"/>
  <c r="U552" i="7"/>
  <c r="U520" i="7"/>
  <c r="AF988" i="7"/>
  <c r="AF956" i="7"/>
  <c r="AF924" i="7"/>
  <c r="AF892" i="7"/>
  <c r="AF860" i="7"/>
  <c r="AF828" i="7"/>
  <c r="AF796" i="7"/>
  <c r="U995" i="7"/>
  <c r="U963" i="7"/>
  <c r="U931" i="7"/>
  <c r="U899" i="7"/>
  <c r="U867" i="7"/>
  <c r="U835" i="7"/>
  <c r="U803" i="7"/>
  <c r="U771" i="7"/>
  <c r="U908" i="7"/>
  <c r="U712" i="7"/>
  <c r="U556" i="7"/>
  <c r="AF800" i="7"/>
  <c r="U1003" i="7"/>
  <c r="U875" i="7"/>
  <c r="U763" i="7"/>
  <c r="U731" i="7"/>
  <c r="U699" i="7"/>
  <c r="U667" i="7"/>
  <c r="U635" i="7"/>
  <c r="U603" i="7"/>
  <c r="U571" i="7"/>
  <c r="U539" i="7"/>
  <c r="U507" i="7"/>
  <c r="AF975" i="7"/>
  <c r="U1002" i="7"/>
  <c r="U970" i="7"/>
  <c r="U938" i="7"/>
  <c r="U906" i="7"/>
  <c r="U874" i="7"/>
  <c r="U842" i="7"/>
  <c r="U810" i="7"/>
  <c r="U985" i="7"/>
  <c r="U953" i="7"/>
  <c r="U921" i="7"/>
  <c r="U889" i="7"/>
  <c r="U857" i="7"/>
  <c r="U825" i="7"/>
  <c r="U793" i="7"/>
  <c r="AF943" i="7"/>
  <c r="AF911" i="7"/>
  <c r="AF879" i="7"/>
  <c r="AF847" i="7"/>
  <c r="AF815" i="7"/>
  <c r="AF783" i="7"/>
  <c r="AF751" i="7"/>
  <c r="AF719" i="7"/>
  <c r="AF687" i="7"/>
  <c r="U766" i="7"/>
  <c r="U734" i="7"/>
  <c r="U702" i="7"/>
  <c r="U670" i="7"/>
  <c r="U638" i="7"/>
  <c r="U606" i="7"/>
  <c r="U574" i="7"/>
  <c r="U542" i="7"/>
  <c r="U510" i="7"/>
  <c r="AF978" i="7"/>
  <c r="U680" i="7"/>
  <c r="U524" i="7"/>
  <c r="U999" i="7"/>
  <c r="U871" i="7"/>
  <c r="U759" i="7"/>
  <c r="U727" i="7"/>
  <c r="U695" i="7"/>
  <c r="U663" i="7"/>
  <c r="U631" i="7"/>
  <c r="U599" i="7"/>
  <c r="U567" i="7"/>
  <c r="U535" i="7"/>
  <c r="AF1003" i="7"/>
  <c r="AF971" i="7"/>
  <c r="U998" i="7"/>
  <c r="U966" i="7"/>
  <c r="U934" i="7"/>
  <c r="U902" i="7"/>
  <c r="U870" i="7"/>
  <c r="U838" i="7"/>
  <c r="U806" i="7"/>
  <c r="U981" i="7"/>
  <c r="U949" i="7"/>
  <c r="U917" i="7"/>
  <c r="U885" i="7"/>
  <c r="U853" i="7"/>
  <c r="U821" i="7"/>
  <c r="AF939" i="7"/>
  <c r="AF907" i="7"/>
  <c r="AF875" i="7"/>
  <c r="AF843" i="7"/>
  <c r="AF811" i="7"/>
  <c r="AF779" i="7"/>
  <c r="AF747" i="7"/>
  <c r="AF715" i="7"/>
  <c r="AF683" i="7"/>
  <c r="U762" i="7"/>
  <c r="U730" i="7"/>
  <c r="U698" i="7"/>
  <c r="U666" i="7"/>
  <c r="U634" i="7"/>
  <c r="U602" i="7"/>
  <c r="U570" i="7"/>
  <c r="U538" i="7"/>
  <c r="U506" i="7"/>
  <c r="AF974" i="7"/>
  <c r="U648" i="7"/>
  <c r="AF992" i="7"/>
  <c r="U971" i="7"/>
  <c r="U843" i="7"/>
  <c r="U755" i="7"/>
  <c r="U723" i="7"/>
  <c r="U691" i="7"/>
  <c r="U659" i="7"/>
  <c r="U627" i="7"/>
  <c r="U595" i="7"/>
  <c r="U563" i="7"/>
  <c r="U531" i="7"/>
  <c r="AF999" i="7"/>
  <c r="AF967" i="7"/>
  <c r="U994" i="7"/>
  <c r="U962" i="7"/>
  <c r="U930" i="7"/>
  <c r="U898" i="7"/>
  <c r="U866" i="7"/>
  <c r="U834" i="7"/>
  <c r="U802" i="7"/>
  <c r="U977" i="7"/>
  <c r="U945" i="7"/>
  <c r="U913" i="7"/>
  <c r="U881" i="7"/>
  <c r="U849" i="7"/>
  <c r="U817" i="7"/>
  <c r="AF935" i="7"/>
  <c r="AF903" i="7"/>
  <c r="AF871" i="7"/>
  <c r="AF839" i="7"/>
  <c r="AF807" i="7"/>
  <c r="AF775" i="7"/>
  <c r="AF743" i="7"/>
  <c r="AF711" i="7"/>
  <c r="AF679" i="7"/>
  <c r="U872" i="7"/>
  <c r="U616" i="7"/>
  <c r="AF960" i="7"/>
  <c r="U967" i="7"/>
  <c r="U839" i="7"/>
  <c r="U751" i="7"/>
  <c r="U719" i="7"/>
  <c r="U687" i="7"/>
  <c r="U655" i="7"/>
  <c r="U623" i="7"/>
  <c r="U591" i="7"/>
  <c r="U559" i="7"/>
  <c r="U527" i="7"/>
  <c r="AF995" i="7"/>
  <c r="U990" i="7"/>
  <c r="U958" i="7"/>
  <c r="U926" i="7"/>
  <c r="U894" i="7"/>
  <c r="U862" i="7"/>
  <c r="U830" i="7"/>
  <c r="U798" i="7"/>
  <c r="U973" i="7"/>
  <c r="U941" i="7"/>
  <c r="U909" i="7"/>
  <c r="U877" i="7"/>
  <c r="U845" i="7"/>
  <c r="U813" i="7"/>
  <c r="AF963" i="7"/>
  <c r="AF931" i="7"/>
  <c r="AF899" i="7"/>
  <c r="AF867" i="7"/>
  <c r="AF835" i="7"/>
  <c r="AF803" i="7"/>
  <c r="AF771" i="7"/>
  <c r="AF739" i="7"/>
  <c r="AF707" i="7"/>
  <c r="AF675" i="7"/>
  <c r="U786" i="7"/>
  <c r="U754" i="7"/>
  <c r="U722" i="7"/>
  <c r="U690" i="7"/>
  <c r="U658" i="7"/>
  <c r="U626" i="7"/>
  <c r="U594" i="7"/>
  <c r="U562" i="7"/>
  <c r="U530" i="7"/>
  <c r="AF998" i="7"/>
  <c r="U840" i="7"/>
  <c r="U584" i="7"/>
  <c r="AF928" i="7"/>
  <c r="U939" i="7"/>
  <c r="U811" i="7"/>
  <c r="U747" i="7"/>
  <c r="U715" i="7"/>
  <c r="U683" i="7"/>
  <c r="U651" i="7"/>
  <c r="U619" i="7"/>
  <c r="U587" i="7"/>
  <c r="U555" i="7"/>
  <c r="U523" i="7"/>
  <c r="AF991" i="7"/>
  <c r="U986" i="7"/>
  <c r="U954" i="7"/>
  <c r="U922" i="7"/>
  <c r="U890" i="7"/>
  <c r="U858" i="7"/>
  <c r="U826" i="7"/>
  <c r="U794" i="7"/>
  <c r="U1001" i="7"/>
  <c r="U969" i="7"/>
  <c r="U937" i="7"/>
  <c r="U905" i="7"/>
  <c r="U873" i="7"/>
  <c r="U841" i="7"/>
  <c r="U809" i="7"/>
  <c r="AF959" i="7"/>
  <c r="AF927" i="7"/>
  <c r="AF895" i="7"/>
  <c r="AF863" i="7"/>
  <c r="AF831" i="7"/>
  <c r="AF799" i="7"/>
  <c r="AF767" i="7"/>
  <c r="AF735" i="7"/>
  <c r="AF703" i="7"/>
  <c r="AF671" i="7"/>
  <c r="U782" i="7"/>
  <c r="U750" i="7"/>
  <c r="U718" i="7"/>
  <c r="U686" i="7"/>
  <c r="U654" i="7"/>
  <c r="U622" i="7"/>
  <c r="U590" i="7"/>
  <c r="U558" i="7"/>
  <c r="U526" i="7"/>
  <c r="AF994" i="7"/>
  <c r="U808" i="7"/>
  <c r="AF896" i="7"/>
  <c r="U935" i="7"/>
  <c r="U807" i="7"/>
  <c r="U743" i="7"/>
  <c r="U711" i="7"/>
  <c r="U679" i="7"/>
  <c r="U647" i="7"/>
  <c r="U615" i="7"/>
  <c r="U583" i="7"/>
  <c r="U551" i="7"/>
  <c r="U519" i="7"/>
  <c r="AF987" i="7"/>
  <c r="U982" i="7"/>
  <c r="U950" i="7"/>
  <c r="U918" i="7"/>
  <c r="U886" i="7"/>
  <c r="U854" i="7"/>
  <c r="U822" i="7"/>
  <c r="U997" i="7"/>
  <c r="U965" i="7"/>
  <c r="U933" i="7"/>
  <c r="U901" i="7"/>
  <c r="U869" i="7"/>
  <c r="U837" i="7"/>
  <c r="U805" i="7"/>
  <c r="AF955" i="7"/>
  <c r="AF923" i="7"/>
  <c r="AF891" i="7"/>
  <c r="AF859" i="7"/>
  <c r="AF827" i="7"/>
  <c r="AF795" i="7"/>
  <c r="AF763" i="7"/>
  <c r="AF731" i="7"/>
  <c r="AF699" i="7"/>
  <c r="U940" i="7"/>
  <c r="U744" i="7"/>
  <c r="AF832" i="7"/>
  <c r="U903" i="7"/>
  <c r="U775" i="7"/>
  <c r="U735" i="7"/>
  <c r="U703" i="7"/>
  <c r="U671" i="7"/>
  <c r="U639" i="7"/>
  <c r="U607" i="7"/>
  <c r="U575" i="7"/>
  <c r="U543" i="7"/>
  <c r="U511" i="7"/>
  <c r="AF979" i="7"/>
  <c r="U974" i="7"/>
  <c r="U942" i="7"/>
  <c r="U910" i="7"/>
  <c r="U878" i="7"/>
  <c r="U846" i="7"/>
  <c r="U814" i="7"/>
  <c r="U989" i="7"/>
  <c r="U957" i="7"/>
  <c r="U925" i="7"/>
  <c r="U893" i="7"/>
  <c r="U861" i="7"/>
  <c r="U829" i="7"/>
  <c r="U797" i="7"/>
  <c r="AF947" i="7"/>
  <c r="AF915" i="7"/>
  <c r="AF883" i="7"/>
  <c r="AF851" i="7"/>
  <c r="AF819" i="7"/>
  <c r="AF787" i="7"/>
  <c r="AF755" i="7"/>
  <c r="AF723" i="7"/>
  <c r="AF691" i="7"/>
  <c r="U770" i="7"/>
  <c r="U738" i="7"/>
  <c r="U706" i="7"/>
  <c r="U674" i="7"/>
  <c r="U642" i="7"/>
  <c r="U610" i="7"/>
  <c r="U578" i="7"/>
  <c r="U546" i="7"/>
  <c r="U514" i="7"/>
  <c r="AF982" i="7"/>
  <c r="U972" i="7"/>
  <c r="U707" i="7"/>
  <c r="U914" i="7"/>
  <c r="U801" i="7"/>
  <c r="AF823" i="7"/>
  <c r="U726" i="7"/>
  <c r="U646" i="7"/>
  <c r="U554" i="7"/>
  <c r="AF970" i="7"/>
  <c r="U773" i="7"/>
  <c r="U741" i="7"/>
  <c r="U709" i="7"/>
  <c r="U677" i="7"/>
  <c r="U645" i="7"/>
  <c r="U613" i="7"/>
  <c r="U581" i="7"/>
  <c r="U549" i="7"/>
  <c r="U517" i="7"/>
  <c r="AF985" i="7"/>
  <c r="AF655" i="7"/>
  <c r="AF623" i="7"/>
  <c r="AF591" i="7"/>
  <c r="AF559" i="7"/>
  <c r="AF527" i="7"/>
  <c r="AF958" i="7"/>
  <c r="AF926" i="7"/>
  <c r="AF894" i="7"/>
  <c r="AF862" i="7"/>
  <c r="AF830" i="7"/>
  <c r="AF798" i="7"/>
  <c r="AF969" i="7"/>
  <c r="AF937" i="7"/>
  <c r="AF905" i="7"/>
  <c r="AF873" i="7"/>
  <c r="AF841" i="7"/>
  <c r="AF809" i="7"/>
  <c r="AF777" i="7"/>
  <c r="AF738" i="7"/>
  <c r="AF706" i="7"/>
  <c r="AF674" i="7"/>
  <c r="AF642" i="7"/>
  <c r="AF610" i="7"/>
  <c r="AF578" i="7"/>
  <c r="AF546" i="7"/>
  <c r="AF514" i="7"/>
  <c r="AF765" i="7"/>
  <c r="AF733" i="7"/>
  <c r="AF701" i="7"/>
  <c r="AF669" i="7"/>
  <c r="AF637" i="7"/>
  <c r="AF605" i="7"/>
  <c r="AF573" i="7"/>
  <c r="AF541" i="7"/>
  <c r="AF509" i="7"/>
  <c r="AF768" i="7"/>
  <c r="AF736" i="7"/>
  <c r="AF704" i="7"/>
  <c r="AF672" i="7"/>
  <c r="AF640" i="7"/>
  <c r="AF608" i="7"/>
  <c r="AF576" i="7"/>
  <c r="AF544" i="7"/>
  <c r="AF512" i="7"/>
  <c r="U675" i="7"/>
  <c r="U882" i="7"/>
  <c r="AF791" i="7"/>
  <c r="U714" i="7"/>
  <c r="U630" i="7"/>
  <c r="U550" i="7"/>
  <c r="U769" i="7"/>
  <c r="U737" i="7"/>
  <c r="U705" i="7"/>
  <c r="U673" i="7"/>
  <c r="U641" i="7"/>
  <c r="U609" i="7"/>
  <c r="U577" i="7"/>
  <c r="U545" i="7"/>
  <c r="U513" i="7"/>
  <c r="AF981" i="7"/>
  <c r="AF651" i="7"/>
  <c r="AF619" i="7"/>
  <c r="AF587" i="7"/>
  <c r="AF555" i="7"/>
  <c r="AF523" i="7"/>
  <c r="AF954" i="7"/>
  <c r="AF922" i="7"/>
  <c r="AF890" i="7"/>
  <c r="AF858" i="7"/>
  <c r="AF826" i="7"/>
  <c r="AF794" i="7"/>
  <c r="AF965" i="7"/>
  <c r="AF933" i="7"/>
  <c r="AF901" i="7"/>
  <c r="AF869" i="7"/>
  <c r="AF837" i="7"/>
  <c r="AF805" i="7"/>
  <c r="AF773" i="7"/>
  <c r="AF766" i="7"/>
  <c r="AF734" i="7"/>
  <c r="AF702" i="7"/>
  <c r="AF670" i="7"/>
  <c r="AF638" i="7"/>
  <c r="AF606" i="7"/>
  <c r="AF574" i="7"/>
  <c r="AF542" i="7"/>
  <c r="AF510" i="7"/>
  <c r="AF761" i="7"/>
  <c r="AF729" i="7"/>
  <c r="AF697" i="7"/>
  <c r="AF665" i="7"/>
  <c r="AF633" i="7"/>
  <c r="AF601" i="7"/>
  <c r="AF569" i="7"/>
  <c r="AF537" i="7"/>
  <c r="AF505" i="7"/>
  <c r="AF764" i="7"/>
  <c r="AF732" i="7"/>
  <c r="AF700" i="7"/>
  <c r="AF668" i="7"/>
  <c r="AF636" i="7"/>
  <c r="AF604" i="7"/>
  <c r="AF572" i="7"/>
  <c r="AF540" i="7"/>
  <c r="AF508" i="7"/>
  <c r="U776" i="7"/>
  <c r="U643" i="7"/>
  <c r="U850" i="7"/>
  <c r="U993" i="7"/>
  <c r="AF759" i="7"/>
  <c r="U790" i="7"/>
  <c r="U710" i="7"/>
  <c r="U618" i="7"/>
  <c r="U534" i="7"/>
  <c r="U765" i="7"/>
  <c r="U733" i="7"/>
  <c r="U701" i="7"/>
  <c r="U669" i="7"/>
  <c r="U637" i="7"/>
  <c r="U605" i="7"/>
  <c r="U573" i="7"/>
  <c r="U541" i="7"/>
  <c r="U509" i="7"/>
  <c r="AF977" i="7"/>
  <c r="AF647" i="7"/>
  <c r="AF615" i="7"/>
  <c r="AF583" i="7"/>
  <c r="AF551" i="7"/>
  <c r="AF519" i="7"/>
  <c r="AF950" i="7"/>
  <c r="AF918" i="7"/>
  <c r="AF886" i="7"/>
  <c r="AF854" i="7"/>
  <c r="AF822" i="7"/>
  <c r="AF790" i="7"/>
  <c r="AF961" i="7"/>
  <c r="AF929" i="7"/>
  <c r="AF897" i="7"/>
  <c r="AF865" i="7"/>
  <c r="AF833" i="7"/>
  <c r="AF801" i="7"/>
  <c r="AF769" i="7"/>
  <c r="AF762" i="7"/>
  <c r="AF730" i="7"/>
  <c r="AF698" i="7"/>
  <c r="AF666" i="7"/>
  <c r="AF634" i="7"/>
  <c r="AF602" i="7"/>
  <c r="AF570" i="7"/>
  <c r="AF538" i="7"/>
  <c r="AF506" i="7"/>
  <c r="AF757" i="7"/>
  <c r="AF725" i="7"/>
  <c r="AF693" i="7"/>
  <c r="AF661" i="7"/>
  <c r="AF629" i="7"/>
  <c r="AF597" i="7"/>
  <c r="AF565" i="7"/>
  <c r="AF533" i="7"/>
  <c r="AF760" i="7"/>
  <c r="AF728" i="7"/>
  <c r="AF696" i="7"/>
  <c r="AF664" i="7"/>
  <c r="AF632" i="7"/>
  <c r="AF600" i="7"/>
  <c r="AF568" i="7"/>
  <c r="AF536" i="7"/>
  <c r="U907" i="7"/>
  <c r="U611" i="7"/>
  <c r="U818" i="7"/>
  <c r="U961" i="7"/>
  <c r="AF727" i="7"/>
  <c r="U778" i="7"/>
  <c r="U694" i="7"/>
  <c r="U614" i="7"/>
  <c r="U522" i="7"/>
  <c r="U761" i="7"/>
  <c r="U729" i="7"/>
  <c r="U697" i="7"/>
  <c r="U665" i="7"/>
  <c r="U633" i="7"/>
  <c r="U601" i="7"/>
  <c r="U569" i="7"/>
  <c r="U537" i="7"/>
  <c r="U505" i="7"/>
  <c r="AF973" i="7"/>
  <c r="AF643" i="7"/>
  <c r="AF611" i="7"/>
  <c r="AF579" i="7"/>
  <c r="AF547" i="7"/>
  <c r="AF515" i="7"/>
  <c r="AF946" i="7"/>
  <c r="AF914" i="7"/>
  <c r="AF882" i="7"/>
  <c r="AF850" i="7"/>
  <c r="AF818" i="7"/>
  <c r="AF786" i="7"/>
  <c r="AF957" i="7"/>
  <c r="AF925" i="7"/>
  <c r="AF893" i="7"/>
  <c r="AF861" i="7"/>
  <c r="AF829" i="7"/>
  <c r="AF797" i="7"/>
  <c r="AF758" i="7"/>
  <c r="AF726" i="7"/>
  <c r="AF694" i="7"/>
  <c r="AF662" i="7"/>
  <c r="AF630" i="7"/>
  <c r="AF598" i="7"/>
  <c r="AF566" i="7"/>
  <c r="AF534" i="7"/>
  <c r="AF753" i="7"/>
  <c r="AF721" i="7"/>
  <c r="AF689" i="7"/>
  <c r="AF657" i="7"/>
  <c r="AF625" i="7"/>
  <c r="AF593" i="7"/>
  <c r="AF561" i="7"/>
  <c r="AF529" i="7"/>
  <c r="AF756" i="7"/>
  <c r="AF724" i="7"/>
  <c r="AF692" i="7"/>
  <c r="AF660" i="7"/>
  <c r="AF628" i="7"/>
  <c r="AF596" i="7"/>
  <c r="AF564" i="7"/>
  <c r="AF532" i="7"/>
  <c r="AF864" i="7"/>
  <c r="U779" i="7"/>
  <c r="U579" i="7"/>
  <c r="U929" i="7"/>
  <c r="AF951" i="7"/>
  <c r="AF695" i="7"/>
  <c r="U774" i="7"/>
  <c r="U682" i="7"/>
  <c r="U598" i="7"/>
  <c r="U518" i="7"/>
  <c r="U789" i="7"/>
  <c r="U757" i="7"/>
  <c r="U725" i="7"/>
  <c r="U693" i="7"/>
  <c r="U661" i="7"/>
  <c r="U629" i="7"/>
  <c r="U597" i="7"/>
  <c r="U565" i="7"/>
  <c r="U533" i="7"/>
  <c r="AF1001" i="7"/>
  <c r="AF639" i="7"/>
  <c r="AF607" i="7"/>
  <c r="AF575" i="7"/>
  <c r="AF543" i="7"/>
  <c r="AF511" i="7"/>
  <c r="AF942" i="7"/>
  <c r="AF910" i="7"/>
  <c r="AF878" i="7"/>
  <c r="AF846" i="7"/>
  <c r="AF814" i="7"/>
  <c r="AF782" i="7"/>
  <c r="AF953" i="7"/>
  <c r="AF921" i="7"/>
  <c r="AF889" i="7"/>
  <c r="AF857" i="7"/>
  <c r="AF825" i="7"/>
  <c r="AF793" i="7"/>
  <c r="AF754" i="7"/>
  <c r="AF722" i="7"/>
  <c r="AF690" i="7"/>
  <c r="AF658" i="7"/>
  <c r="AF626" i="7"/>
  <c r="AF594" i="7"/>
  <c r="AF562" i="7"/>
  <c r="AF530" i="7"/>
  <c r="AF749" i="7"/>
  <c r="AF717" i="7"/>
  <c r="AF685" i="7"/>
  <c r="AF653" i="7"/>
  <c r="AF621" i="7"/>
  <c r="AF589" i="7"/>
  <c r="AF557" i="7"/>
  <c r="AF525" i="7"/>
  <c r="AF752" i="7"/>
  <c r="AF720" i="7"/>
  <c r="AF688" i="7"/>
  <c r="AF656" i="7"/>
  <c r="AF624" i="7"/>
  <c r="AF592" i="7"/>
  <c r="AF560" i="7"/>
  <c r="AF528" i="7"/>
  <c r="U547" i="7"/>
  <c r="U897" i="7"/>
  <c r="AF919" i="7"/>
  <c r="U758" i="7"/>
  <c r="U678" i="7"/>
  <c r="U586" i="7"/>
  <c r="AF1002" i="7"/>
  <c r="U785" i="7"/>
  <c r="U753" i="7"/>
  <c r="U721" i="7"/>
  <c r="U689" i="7"/>
  <c r="U657" i="7"/>
  <c r="U625" i="7"/>
  <c r="U593" i="7"/>
  <c r="U561" i="7"/>
  <c r="U529" i="7"/>
  <c r="AF997" i="7"/>
  <c r="AF667" i="7"/>
  <c r="AF635" i="7"/>
  <c r="AF603" i="7"/>
  <c r="AF571" i="7"/>
  <c r="AF539" i="7"/>
  <c r="AF507" i="7"/>
  <c r="AF938" i="7"/>
  <c r="AF906" i="7"/>
  <c r="AF874" i="7"/>
  <c r="AF842" i="7"/>
  <c r="AF810" i="7"/>
  <c r="AF778" i="7"/>
  <c r="AF949" i="7"/>
  <c r="AF917" i="7"/>
  <c r="AF885" i="7"/>
  <c r="AF853" i="7"/>
  <c r="AF821" i="7"/>
  <c r="AF789" i="7"/>
  <c r="AF750" i="7"/>
  <c r="AF718" i="7"/>
  <c r="AF686" i="7"/>
  <c r="AF654" i="7"/>
  <c r="AF622" i="7"/>
  <c r="AF590" i="7"/>
  <c r="AF558" i="7"/>
  <c r="AF526" i="7"/>
  <c r="AF745" i="7"/>
  <c r="AF713" i="7"/>
  <c r="AF681" i="7"/>
  <c r="AF649" i="7"/>
  <c r="AF617" i="7"/>
  <c r="AF585" i="7"/>
  <c r="AF553" i="7"/>
  <c r="AF521" i="7"/>
  <c r="AF748" i="7"/>
  <c r="AF716" i="7"/>
  <c r="AF684" i="7"/>
  <c r="AF652" i="7"/>
  <c r="AF620" i="7"/>
  <c r="AF588" i="7"/>
  <c r="AF556" i="7"/>
  <c r="AF524" i="7"/>
  <c r="U515" i="7"/>
  <c r="U978" i="7"/>
  <c r="U865" i="7"/>
  <c r="AF887" i="7"/>
  <c r="U746" i="7"/>
  <c r="U662" i="7"/>
  <c r="U582" i="7"/>
  <c r="AF990" i="7"/>
  <c r="U781" i="7"/>
  <c r="U749" i="7"/>
  <c r="U717" i="7"/>
  <c r="U685" i="7"/>
  <c r="U653" i="7"/>
  <c r="U621" i="7"/>
  <c r="U589" i="7"/>
  <c r="U557" i="7"/>
  <c r="U525" i="7"/>
  <c r="AF993" i="7"/>
  <c r="AF663" i="7"/>
  <c r="AF631" i="7"/>
  <c r="AF599" i="7"/>
  <c r="AF567" i="7"/>
  <c r="AF535" i="7"/>
  <c r="AF966" i="7"/>
  <c r="AF934" i="7"/>
  <c r="AF902" i="7"/>
  <c r="AF870" i="7"/>
  <c r="AF838" i="7"/>
  <c r="AF806" i="7"/>
  <c r="AF774" i="7"/>
  <c r="AF945" i="7"/>
  <c r="AF913" i="7"/>
  <c r="AF881" i="7"/>
  <c r="AF849" i="7"/>
  <c r="AF817" i="7"/>
  <c r="AF785" i="7"/>
  <c r="AF746" i="7"/>
  <c r="AF714" i="7"/>
  <c r="AF682" i="7"/>
  <c r="AF650" i="7"/>
  <c r="AF618" i="7"/>
  <c r="AF586" i="7"/>
  <c r="AF554" i="7"/>
  <c r="AF522" i="7"/>
  <c r="AF741" i="7"/>
  <c r="AF709" i="7"/>
  <c r="AF677" i="7"/>
  <c r="AF645" i="7"/>
  <c r="AF613" i="7"/>
  <c r="AF581" i="7"/>
  <c r="AF549" i="7"/>
  <c r="AF517" i="7"/>
  <c r="AF744" i="7"/>
  <c r="AF712" i="7"/>
  <c r="AF680" i="7"/>
  <c r="AF648" i="7"/>
  <c r="AF616" i="7"/>
  <c r="AF584" i="7"/>
  <c r="AF552" i="7"/>
  <c r="AF520" i="7"/>
  <c r="U739" i="7"/>
  <c r="AF983" i="7"/>
  <c r="U946" i="7"/>
  <c r="U833" i="7"/>
  <c r="AF855" i="7"/>
  <c r="U742" i="7"/>
  <c r="U650" i="7"/>
  <c r="U566" i="7"/>
  <c r="AF986" i="7"/>
  <c r="U777" i="7"/>
  <c r="U745" i="7"/>
  <c r="U713" i="7"/>
  <c r="U681" i="7"/>
  <c r="U649" i="7"/>
  <c r="U617" i="7"/>
  <c r="U585" i="7"/>
  <c r="U553" i="7"/>
  <c r="U521" i="7"/>
  <c r="AF989" i="7"/>
  <c r="AF659" i="7"/>
  <c r="AF627" i="7"/>
  <c r="AF595" i="7"/>
  <c r="AF563" i="7"/>
  <c r="AF531" i="7"/>
  <c r="AF962" i="7"/>
  <c r="AF930" i="7"/>
  <c r="AF898" i="7"/>
  <c r="AF866" i="7"/>
  <c r="AF834" i="7"/>
  <c r="AF802" i="7"/>
  <c r="AF770" i="7"/>
  <c r="AF941" i="7"/>
  <c r="AF909" i="7"/>
  <c r="AF877" i="7"/>
  <c r="AF845" i="7"/>
  <c r="AF813" i="7"/>
  <c r="AF781" i="7"/>
  <c r="AF742" i="7"/>
  <c r="AF710" i="7"/>
  <c r="AF678" i="7"/>
  <c r="AF646" i="7"/>
  <c r="AF614" i="7"/>
  <c r="AF582" i="7"/>
  <c r="AF550" i="7"/>
  <c r="AF518" i="7"/>
  <c r="AF737" i="7"/>
  <c r="AF705" i="7"/>
  <c r="AF673" i="7"/>
  <c r="AF641" i="7"/>
  <c r="AF609" i="7"/>
  <c r="AF577" i="7"/>
  <c r="AF545" i="7"/>
  <c r="AF513" i="7"/>
  <c r="AF772" i="7"/>
  <c r="AF740" i="7"/>
  <c r="AF708" i="7"/>
  <c r="AF676" i="7"/>
  <c r="AF644" i="7"/>
  <c r="AF612" i="7"/>
  <c r="AF580" i="7"/>
  <c r="AF548" i="7"/>
  <c r="AF516" i="7"/>
  <c r="AF109" i="7"/>
  <c r="AF218" i="7"/>
  <c r="AF127" i="7"/>
  <c r="AF143" i="7"/>
  <c r="AF159" i="7"/>
  <c r="AF175" i="7"/>
  <c r="AF191" i="7"/>
  <c r="AF207" i="7"/>
  <c r="AF223" i="7"/>
  <c r="AF351" i="7"/>
  <c r="AF345" i="7"/>
  <c r="AF247" i="7"/>
  <c r="AF263" i="7"/>
  <c r="AF279" i="7"/>
  <c r="AF295" i="7"/>
  <c r="AF311" i="7"/>
  <c r="AF384" i="7"/>
  <c r="AF338" i="7"/>
  <c r="AF440" i="7"/>
  <c r="AF254" i="7"/>
  <c r="AF270" i="7"/>
  <c r="AF286" i="7"/>
  <c r="AF302" i="7"/>
  <c r="AF318" i="7"/>
  <c r="AF432" i="7"/>
  <c r="AF97" i="7"/>
  <c r="AF122" i="7"/>
  <c r="AF354" i="7"/>
  <c r="AF131" i="7"/>
  <c r="AF147" i="7"/>
  <c r="AF163" i="7"/>
  <c r="AF179" i="7"/>
  <c r="AF195" i="7"/>
  <c r="AF211" i="7"/>
  <c r="AF227" i="7"/>
  <c r="AF495" i="7"/>
  <c r="AF448" i="7"/>
  <c r="AF251" i="7"/>
  <c r="AF267" i="7"/>
  <c r="AF283" i="7"/>
  <c r="AF299" i="7"/>
  <c r="AF315" i="7"/>
  <c r="AF396" i="7"/>
  <c r="AF364" i="7"/>
  <c r="AF242" i="7"/>
  <c r="AF258" i="7"/>
  <c r="AF274" i="7"/>
  <c r="AF290" i="7"/>
  <c r="AF306" i="7"/>
  <c r="AF329" i="7"/>
  <c r="AF460" i="7"/>
  <c r="X14" i="7"/>
  <c r="M14" i="7"/>
  <c r="B14" i="7"/>
  <c r="O29" i="3"/>
  <c r="M6" i="7"/>
  <c r="X6" i="7"/>
  <c r="B6" i="7"/>
  <c r="J256" i="7"/>
  <c r="J224" i="7"/>
  <c r="J192" i="7"/>
  <c r="J156" i="7"/>
  <c r="J120" i="7"/>
  <c r="J483" i="7"/>
  <c r="J443" i="7"/>
  <c r="J407" i="7"/>
  <c r="J371" i="7"/>
  <c r="J335" i="7"/>
  <c r="J299" i="7"/>
  <c r="J263" i="7"/>
  <c r="J211" i="7"/>
  <c r="J123" i="7"/>
  <c r="J176" i="7"/>
  <c r="J144" i="7"/>
  <c r="J112" i="7"/>
  <c r="J479" i="7"/>
  <c r="J447" i="7"/>
  <c r="J415" i="7"/>
  <c r="J383" i="7"/>
  <c r="J351" i="7"/>
  <c r="J319" i="7"/>
  <c r="J287" i="7"/>
  <c r="J251" i="7"/>
  <c r="J199" i="7"/>
  <c r="J131" i="7"/>
  <c r="J215" i="7"/>
  <c r="J183" i="7"/>
  <c r="J151" i="7"/>
  <c r="J119" i="7"/>
  <c r="J239" i="7"/>
  <c r="J207" i="7"/>
  <c r="J175" i="7"/>
  <c r="J143" i="7"/>
  <c r="J111" i="7"/>
  <c r="J203" i="7"/>
  <c r="J171" i="7"/>
  <c r="J139" i="7"/>
  <c r="J107" i="7"/>
  <c r="J135" i="7"/>
  <c r="J255" i="7"/>
  <c r="J223" i="7"/>
  <c r="J191" i="7"/>
  <c r="J159" i="7"/>
  <c r="J127" i="7"/>
  <c r="Q27" i="8" l="1"/>
  <c r="CB16" i="7"/>
  <c r="BZ16" i="7"/>
  <c r="CC16" i="7"/>
  <c r="CD16" i="7" s="1"/>
  <c r="F745" i="7"/>
  <c r="F713" i="7"/>
  <c r="F681" i="7"/>
  <c r="F649" i="7"/>
  <c r="F617" i="7"/>
  <c r="F585" i="7"/>
  <c r="F553" i="7"/>
  <c r="F521" i="7"/>
  <c r="F762" i="7"/>
  <c r="F732" i="7"/>
  <c r="F700" i="7"/>
  <c r="F668" i="7"/>
  <c r="F636" i="7"/>
  <c r="F604" i="7"/>
  <c r="F572" i="7"/>
  <c r="F540" i="7"/>
  <c r="F781" i="7"/>
  <c r="F988" i="7"/>
  <c r="F741" i="7"/>
  <c r="F709" i="7"/>
  <c r="F677" i="7"/>
  <c r="F645" i="7"/>
  <c r="F613" i="7"/>
  <c r="F581" i="7"/>
  <c r="F549" i="7"/>
  <c r="F517" i="7"/>
  <c r="F758" i="7"/>
  <c r="F507" i="7"/>
  <c r="F728" i="7"/>
  <c r="F696" i="7"/>
  <c r="F664" i="7"/>
  <c r="F632" i="7"/>
  <c r="F600" i="7"/>
  <c r="F568" i="7"/>
  <c r="F536" i="7"/>
  <c r="F737" i="7"/>
  <c r="F705" i="7"/>
  <c r="F673" i="7"/>
  <c r="F641" i="7"/>
  <c r="F609" i="7"/>
  <c r="F577" i="7"/>
  <c r="F545" i="7"/>
  <c r="F513" i="7"/>
  <c r="F993" i="7"/>
  <c r="F756" i="7"/>
  <c r="F724" i="7"/>
  <c r="F692" i="7"/>
  <c r="F660" i="7"/>
  <c r="F628" i="7"/>
  <c r="F596" i="7"/>
  <c r="F564" i="7"/>
  <c r="F532" i="7"/>
  <c r="F773" i="7"/>
  <c r="F733" i="7"/>
  <c r="F701" i="7"/>
  <c r="F669" i="7"/>
  <c r="F637" i="7"/>
  <c r="F605" i="7"/>
  <c r="F573" i="7"/>
  <c r="F541" i="7"/>
  <c r="F509" i="7"/>
  <c r="F989" i="7"/>
  <c r="F752" i="7"/>
  <c r="F720" i="7"/>
  <c r="F688" i="7"/>
  <c r="F656" i="7"/>
  <c r="F624" i="7"/>
  <c r="F592" i="7"/>
  <c r="F560" i="7"/>
  <c r="F508" i="7"/>
  <c r="F729" i="7"/>
  <c r="F697" i="7"/>
  <c r="F665" i="7"/>
  <c r="F633" i="7"/>
  <c r="F601" i="7"/>
  <c r="F569" i="7"/>
  <c r="F537" i="7"/>
  <c r="F778" i="7"/>
  <c r="F985" i="7"/>
  <c r="F749" i="7"/>
  <c r="F717" i="7"/>
  <c r="F685" i="7"/>
  <c r="F653" i="7"/>
  <c r="F621" i="7"/>
  <c r="F589" i="7"/>
  <c r="F557" i="7"/>
  <c r="F525" i="7"/>
  <c r="F766" i="7"/>
  <c r="F736" i="7"/>
  <c r="F661" i="7"/>
  <c r="F533" i="7"/>
  <c r="F748" i="7"/>
  <c r="F680" i="7"/>
  <c r="F616" i="7"/>
  <c r="F552" i="7"/>
  <c r="F777" i="7"/>
  <c r="F743" i="7"/>
  <c r="F711" i="7"/>
  <c r="F679" i="7"/>
  <c r="F647" i="7"/>
  <c r="F615" i="7"/>
  <c r="F583" i="7"/>
  <c r="F551" i="7"/>
  <c r="F519" i="7"/>
  <c r="F760" i="7"/>
  <c r="F742" i="7"/>
  <c r="F710" i="7"/>
  <c r="F678" i="7"/>
  <c r="F646" i="7"/>
  <c r="F614" i="7"/>
  <c r="F582" i="7"/>
  <c r="F550" i="7"/>
  <c r="F518" i="7"/>
  <c r="F759" i="7"/>
  <c r="F965" i="7"/>
  <c r="F933" i="7"/>
  <c r="F901" i="7"/>
  <c r="F869" i="7"/>
  <c r="F837" i="7"/>
  <c r="F805" i="7"/>
  <c r="F964" i="7"/>
  <c r="F932" i="7"/>
  <c r="F900" i="7"/>
  <c r="F868" i="7"/>
  <c r="F836" i="7"/>
  <c r="F804" i="7"/>
  <c r="F971" i="7"/>
  <c r="F939" i="7"/>
  <c r="F907" i="7"/>
  <c r="F875" i="7"/>
  <c r="F843" i="7"/>
  <c r="F811" i="7"/>
  <c r="F1001" i="7"/>
  <c r="F954" i="7"/>
  <c r="F922" i="7"/>
  <c r="F890" i="7"/>
  <c r="F858" i="7"/>
  <c r="F826" i="7"/>
  <c r="F794" i="7"/>
  <c r="F657" i="7"/>
  <c r="F529" i="7"/>
  <c r="F744" i="7"/>
  <c r="F676" i="7"/>
  <c r="F612" i="7"/>
  <c r="F548" i="7"/>
  <c r="F769" i="7"/>
  <c r="F739" i="7"/>
  <c r="F707" i="7"/>
  <c r="F675" i="7"/>
  <c r="F643" i="7"/>
  <c r="F611" i="7"/>
  <c r="F579" i="7"/>
  <c r="F547" i="7"/>
  <c r="F515" i="7"/>
  <c r="F995" i="7"/>
  <c r="F738" i="7"/>
  <c r="F706" i="7"/>
  <c r="F674" i="7"/>
  <c r="F642" i="7"/>
  <c r="F610" i="7"/>
  <c r="F578" i="7"/>
  <c r="F546" i="7"/>
  <c r="F514" i="7"/>
  <c r="F994" i="7"/>
  <c r="F961" i="7"/>
  <c r="F929" i="7"/>
  <c r="F897" i="7"/>
  <c r="F865" i="7"/>
  <c r="F833" i="7"/>
  <c r="F801" i="7"/>
  <c r="F960" i="7"/>
  <c r="F928" i="7"/>
  <c r="F896" i="7"/>
  <c r="F864" i="7"/>
  <c r="F832" i="7"/>
  <c r="F800" i="7"/>
  <c r="F967" i="7"/>
  <c r="F935" i="7"/>
  <c r="F903" i="7"/>
  <c r="F871" i="7"/>
  <c r="F839" i="7"/>
  <c r="F807" i="7"/>
  <c r="F997" i="7"/>
  <c r="F982" i="7"/>
  <c r="F950" i="7"/>
  <c r="F918" i="7"/>
  <c r="F886" i="7"/>
  <c r="F854" i="7"/>
  <c r="F822" i="7"/>
  <c r="F790" i="7"/>
  <c r="F757" i="7"/>
  <c r="F629" i="7"/>
  <c r="F774" i="7"/>
  <c r="F740" i="7"/>
  <c r="F672" i="7"/>
  <c r="F608" i="7"/>
  <c r="F544" i="7"/>
  <c r="F765" i="7"/>
  <c r="F735" i="7"/>
  <c r="F703" i="7"/>
  <c r="F671" i="7"/>
  <c r="F639" i="7"/>
  <c r="F607" i="7"/>
  <c r="F575" i="7"/>
  <c r="F543" i="7"/>
  <c r="F511" i="7"/>
  <c r="F991" i="7"/>
  <c r="F734" i="7"/>
  <c r="F702" i="7"/>
  <c r="F670" i="7"/>
  <c r="F638" i="7"/>
  <c r="F606" i="7"/>
  <c r="F574" i="7"/>
  <c r="F542" i="7"/>
  <c r="F510" i="7"/>
  <c r="F990" i="7"/>
  <c r="F957" i="7"/>
  <c r="F925" i="7"/>
  <c r="F893" i="7"/>
  <c r="F861" i="7"/>
  <c r="F829" i="7"/>
  <c r="F797" i="7"/>
  <c r="F956" i="7"/>
  <c r="F924" i="7"/>
  <c r="F892" i="7"/>
  <c r="F860" i="7"/>
  <c r="F828" i="7"/>
  <c r="F796" i="7"/>
  <c r="F963" i="7"/>
  <c r="F931" i="7"/>
  <c r="F899" i="7"/>
  <c r="F867" i="7"/>
  <c r="F835" i="7"/>
  <c r="F803" i="7"/>
  <c r="F978" i="7"/>
  <c r="F946" i="7"/>
  <c r="F914" i="7"/>
  <c r="F882" i="7"/>
  <c r="F850" i="7"/>
  <c r="F818" i="7"/>
  <c r="F786" i="7"/>
  <c r="F753" i="7"/>
  <c r="F625" i="7"/>
  <c r="F770" i="7"/>
  <c r="F716" i="7"/>
  <c r="F652" i="7"/>
  <c r="F588" i="7"/>
  <c r="F528" i="7"/>
  <c r="F761" i="7"/>
  <c r="F731" i="7"/>
  <c r="F699" i="7"/>
  <c r="F667" i="7"/>
  <c r="F635" i="7"/>
  <c r="F603" i="7"/>
  <c r="F571" i="7"/>
  <c r="F539" i="7"/>
  <c r="F780" i="7"/>
  <c r="F987" i="7"/>
  <c r="F730" i="7"/>
  <c r="F698" i="7"/>
  <c r="F666" i="7"/>
  <c r="F634" i="7"/>
  <c r="F602" i="7"/>
  <c r="F570" i="7"/>
  <c r="F538" i="7"/>
  <c r="F779" i="7"/>
  <c r="F986" i="7"/>
  <c r="F953" i="7"/>
  <c r="F921" i="7"/>
  <c r="F889" i="7"/>
  <c r="F857" i="7"/>
  <c r="F825" i="7"/>
  <c r="F793" i="7"/>
  <c r="F984" i="7"/>
  <c r="F952" i="7"/>
  <c r="F920" i="7"/>
  <c r="F888" i="7"/>
  <c r="F856" i="7"/>
  <c r="F824" i="7"/>
  <c r="F792" i="7"/>
  <c r="F959" i="7"/>
  <c r="F927" i="7"/>
  <c r="F895" i="7"/>
  <c r="F863" i="7"/>
  <c r="F831" i="7"/>
  <c r="F799" i="7"/>
  <c r="F974" i="7"/>
  <c r="F942" i="7"/>
  <c r="F910" i="7"/>
  <c r="F878" i="7"/>
  <c r="F846" i="7"/>
  <c r="F814" i="7"/>
  <c r="F782" i="7"/>
  <c r="F725" i="7"/>
  <c r="F597" i="7"/>
  <c r="F712" i="7"/>
  <c r="F648" i="7"/>
  <c r="F584" i="7"/>
  <c r="F524" i="7"/>
  <c r="F996" i="7"/>
  <c r="F506" i="7"/>
  <c r="F727" i="7"/>
  <c r="F695" i="7"/>
  <c r="F663" i="7"/>
  <c r="F631" i="7"/>
  <c r="F599" i="7"/>
  <c r="F567" i="7"/>
  <c r="F535" i="7"/>
  <c r="F776" i="7"/>
  <c r="F505" i="7"/>
  <c r="F726" i="7"/>
  <c r="F694" i="7"/>
  <c r="F662" i="7"/>
  <c r="F630" i="7"/>
  <c r="F598" i="7"/>
  <c r="F566" i="7"/>
  <c r="F534" i="7"/>
  <c r="F775" i="7"/>
  <c r="F981" i="7"/>
  <c r="F949" i="7"/>
  <c r="F917" i="7"/>
  <c r="F885" i="7"/>
  <c r="F853" i="7"/>
  <c r="F821" i="7"/>
  <c r="F789" i="7"/>
  <c r="F980" i="7"/>
  <c r="F948" i="7"/>
  <c r="F916" i="7"/>
  <c r="F884" i="7"/>
  <c r="F852" i="7"/>
  <c r="F820" i="7"/>
  <c r="F788" i="7"/>
  <c r="F955" i="7"/>
  <c r="F923" i="7"/>
  <c r="F891" i="7"/>
  <c r="F859" i="7"/>
  <c r="F827" i="7"/>
  <c r="F795" i="7"/>
  <c r="F970" i="7"/>
  <c r="F938" i="7"/>
  <c r="F906" i="7"/>
  <c r="F874" i="7"/>
  <c r="F842" i="7"/>
  <c r="F810" i="7"/>
  <c r="F1000" i="7"/>
  <c r="F721" i="7"/>
  <c r="F593" i="7"/>
  <c r="F708" i="7"/>
  <c r="F644" i="7"/>
  <c r="F580" i="7"/>
  <c r="F520" i="7"/>
  <c r="F992" i="7"/>
  <c r="F755" i="7"/>
  <c r="F723" i="7"/>
  <c r="F691" i="7"/>
  <c r="F659" i="7"/>
  <c r="F627" i="7"/>
  <c r="F595" i="7"/>
  <c r="F563" i="7"/>
  <c r="F531" i="7"/>
  <c r="F772" i="7"/>
  <c r="F754" i="7"/>
  <c r="F722" i="7"/>
  <c r="F690" i="7"/>
  <c r="F658" i="7"/>
  <c r="F626" i="7"/>
  <c r="F594" i="7"/>
  <c r="F562" i="7"/>
  <c r="F530" i="7"/>
  <c r="F771" i="7"/>
  <c r="F977" i="7"/>
  <c r="F945" i="7"/>
  <c r="F913" i="7"/>
  <c r="F881" i="7"/>
  <c r="F849" i="7"/>
  <c r="F817" i="7"/>
  <c r="F785" i="7"/>
  <c r="F976" i="7"/>
  <c r="F944" i="7"/>
  <c r="F912" i="7"/>
  <c r="F880" i="7"/>
  <c r="F848" i="7"/>
  <c r="F816" i="7"/>
  <c r="F784" i="7"/>
  <c r="F983" i="7"/>
  <c r="F951" i="7"/>
  <c r="F919" i="7"/>
  <c r="F887" i="7"/>
  <c r="F855" i="7"/>
  <c r="F823" i="7"/>
  <c r="F791" i="7"/>
  <c r="F966" i="7"/>
  <c r="F934" i="7"/>
  <c r="F902" i="7"/>
  <c r="F870" i="7"/>
  <c r="F838" i="7"/>
  <c r="F806" i="7"/>
  <c r="F1004" i="7"/>
  <c r="F689" i="7"/>
  <c r="F561" i="7"/>
  <c r="F684" i="7"/>
  <c r="F620" i="7"/>
  <c r="F556" i="7"/>
  <c r="F512" i="7"/>
  <c r="F747" i="7"/>
  <c r="F715" i="7"/>
  <c r="F683" i="7"/>
  <c r="F651" i="7"/>
  <c r="F619" i="7"/>
  <c r="F587" i="7"/>
  <c r="F555" i="7"/>
  <c r="F523" i="7"/>
  <c r="F764" i="7"/>
  <c r="F746" i="7"/>
  <c r="F714" i="7"/>
  <c r="F682" i="7"/>
  <c r="F650" i="7"/>
  <c r="F618" i="7"/>
  <c r="F586" i="7"/>
  <c r="F554" i="7"/>
  <c r="F522" i="7"/>
  <c r="F763" i="7"/>
  <c r="F969" i="7"/>
  <c r="F937" i="7"/>
  <c r="F905" i="7"/>
  <c r="F873" i="7"/>
  <c r="F841" i="7"/>
  <c r="F809" i="7"/>
  <c r="F999" i="7"/>
  <c r="F968" i="7"/>
  <c r="F936" i="7"/>
  <c r="F904" i="7"/>
  <c r="F872" i="7"/>
  <c r="F840" i="7"/>
  <c r="F808" i="7"/>
  <c r="F998" i="7"/>
  <c r="F975" i="7"/>
  <c r="F943" i="7"/>
  <c r="F911" i="7"/>
  <c r="F879" i="7"/>
  <c r="F847" i="7"/>
  <c r="F815" i="7"/>
  <c r="F783" i="7"/>
  <c r="F958" i="7"/>
  <c r="F926" i="7"/>
  <c r="F894" i="7"/>
  <c r="F862" i="7"/>
  <c r="F830" i="7"/>
  <c r="F798" i="7"/>
  <c r="F693" i="7"/>
  <c r="F516" i="7"/>
  <c r="F559" i="7"/>
  <c r="F590" i="7"/>
  <c r="F845" i="7"/>
  <c r="F972" i="7"/>
  <c r="F851" i="7"/>
  <c r="F565" i="7"/>
  <c r="F527" i="7"/>
  <c r="F558" i="7"/>
  <c r="F813" i="7"/>
  <c r="F940" i="7"/>
  <c r="F819" i="7"/>
  <c r="F962" i="7"/>
  <c r="F751" i="7"/>
  <c r="F768" i="7"/>
  <c r="F526" i="7"/>
  <c r="F1003" i="7"/>
  <c r="F908" i="7"/>
  <c r="F787" i="7"/>
  <c r="F930" i="7"/>
  <c r="F719" i="7"/>
  <c r="F750" i="7"/>
  <c r="F767" i="7"/>
  <c r="F876" i="7"/>
  <c r="F898" i="7"/>
  <c r="F687" i="7"/>
  <c r="F718" i="7"/>
  <c r="F973" i="7"/>
  <c r="F844" i="7"/>
  <c r="F979" i="7"/>
  <c r="F866" i="7"/>
  <c r="F704" i="7"/>
  <c r="F655" i="7"/>
  <c r="F686" i="7"/>
  <c r="F941" i="7"/>
  <c r="F812" i="7"/>
  <c r="F947" i="7"/>
  <c r="F834" i="7"/>
  <c r="F640" i="7"/>
  <c r="F623" i="7"/>
  <c r="F654" i="7"/>
  <c r="F909" i="7"/>
  <c r="F1002" i="7"/>
  <c r="F915" i="7"/>
  <c r="F802" i="7"/>
  <c r="F576" i="7"/>
  <c r="F591" i="7"/>
  <c r="F622" i="7"/>
  <c r="F877" i="7"/>
  <c r="F883" i="7"/>
  <c r="Q1004" i="7"/>
  <c r="Q972" i="7"/>
  <c r="Q940" i="7"/>
  <c r="Q908" i="7"/>
  <c r="Q1003" i="7"/>
  <c r="Q971" i="7"/>
  <c r="Q939" i="7"/>
  <c r="Q907" i="7"/>
  <c r="Q978" i="7"/>
  <c r="Q946" i="7"/>
  <c r="Q914" i="7"/>
  <c r="Q882" i="7"/>
  <c r="Q993" i="7"/>
  <c r="Q961" i="7"/>
  <c r="Q929" i="7"/>
  <c r="Q897" i="7"/>
  <c r="Q868" i="7"/>
  <c r="Q836" i="7"/>
  <c r="Q804" i="7"/>
  <c r="Q772" i="7"/>
  <c r="Q740" i="7"/>
  <c r="Q708" i="7"/>
  <c r="Q676" i="7"/>
  <c r="Q644" i="7"/>
  <c r="Q612" i="7"/>
  <c r="Q580" i="7"/>
  <c r="Q548" i="7"/>
  <c r="Q516" i="7"/>
  <c r="AB984" i="7"/>
  <c r="AB952" i="7"/>
  <c r="AB920" i="7"/>
  <c r="AB888" i="7"/>
  <c r="AB856" i="7"/>
  <c r="Q863" i="7"/>
  <c r="Q831" i="7"/>
  <c r="Q799" i="7"/>
  <c r="Q767" i="7"/>
  <c r="Q735" i="7"/>
  <c r="Q703" i="7"/>
  <c r="Q671" i="7"/>
  <c r="Q639" i="7"/>
  <c r="Q607" i="7"/>
  <c r="Q575" i="7"/>
  <c r="Q543" i="7"/>
  <c r="Q854" i="7"/>
  <c r="Q822" i="7"/>
  <c r="Q790" i="7"/>
  <c r="Q1000" i="7"/>
  <c r="Q968" i="7"/>
  <c r="Q936" i="7"/>
  <c r="Q904" i="7"/>
  <c r="Q999" i="7"/>
  <c r="Q967" i="7"/>
  <c r="Q935" i="7"/>
  <c r="Q903" i="7"/>
  <c r="Q974" i="7"/>
  <c r="Q942" i="7"/>
  <c r="Q910" i="7"/>
  <c r="Q878" i="7"/>
  <c r="Q989" i="7"/>
  <c r="Q957" i="7"/>
  <c r="Q925" i="7"/>
  <c r="Q893" i="7"/>
  <c r="Q864" i="7"/>
  <c r="Q832" i="7"/>
  <c r="Q800" i="7"/>
  <c r="Q768" i="7"/>
  <c r="Q736" i="7"/>
  <c r="Q704" i="7"/>
  <c r="Q672" i="7"/>
  <c r="Q640" i="7"/>
  <c r="Q608" i="7"/>
  <c r="Q576" i="7"/>
  <c r="Q544" i="7"/>
  <c r="Q512" i="7"/>
  <c r="AB980" i="7"/>
  <c r="AB948" i="7"/>
  <c r="AB916" i="7"/>
  <c r="AB884" i="7"/>
  <c r="AB852" i="7"/>
  <c r="Q859" i="7"/>
  <c r="Q827" i="7"/>
  <c r="Q795" i="7"/>
  <c r="Q763" i="7"/>
  <c r="Q731" i="7"/>
  <c r="Q699" i="7"/>
  <c r="Q667" i="7"/>
  <c r="Q635" i="7"/>
  <c r="Q603" i="7"/>
  <c r="Q571" i="7"/>
  <c r="Q539" i="7"/>
  <c r="Q850" i="7"/>
  <c r="Q818" i="7"/>
  <c r="Q786" i="7"/>
  <c r="Q754" i="7"/>
  <c r="Q722" i="7"/>
  <c r="Q690" i="7"/>
  <c r="Q658" i="7"/>
  <c r="Q996" i="7"/>
  <c r="Q964" i="7"/>
  <c r="Q932" i="7"/>
  <c r="Q900" i="7"/>
  <c r="Q995" i="7"/>
  <c r="Q963" i="7"/>
  <c r="Q931" i="7"/>
  <c r="Q899" i="7"/>
  <c r="Q1002" i="7"/>
  <c r="Q970" i="7"/>
  <c r="Q938" i="7"/>
  <c r="Q906" i="7"/>
  <c r="Q985" i="7"/>
  <c r="Q953" i="7"/>
  <c r="Q921" i="7"/>
  <c r="Q889" i="7"/>
  <c r="Q860" i="7"/>
  <c r="Q828" i="7"/>
  <c r="Q796" i="7"/>
  <c r="Q764" i="7"/>
  <c r="Q732" i="7"/>
  <c r="Q700" i="7"/>
  <c r="Q668" i="7"/>
  <c r="Q636" i="7"/>
  <c r="Q604" i="7"/>
  <c r="Q572" i="7"/>
  <c r="Q540" i="7"/>
  <c r="Q508" i="7"/>
  <c r="AB976" i="7"/>
  <c r="AB944" i="7"/>
  <c r="AB912" i="7"/>
  <c r="AB880" i="7"/>
  <c r="AB848" i="7"/>
  <c r="Q855" i="7"/>
  <c r="Q823" i="7"/>
  <c r="Q791" i="7"/>
  <c r="Q759" i="7"/>
  <c r="Q727" i="7"/>
  <c r="Q695" i="7"/>
  <c r="Q663" i="7"/>
  <c r="Q631" i="7"/>
  <c r="Q992" i="7"/>
  <c r="Q960" i="7"/>
  <c r="Q928" i="7"/>
  <c r="Q896" i="7"/>
  <c r="Q991" i="7"/>
  <c r="Q959" i="7"/>
  <c r="Q927" i="7"/>
  <c r="Q895" i="7"/>
  <c r="Q998" i="7"/>
  <c r="Q966" i="7"/>
  <c r="Q934" i="7"/>
  <c r="Q902" i="7"/>
  <c r="Q981" i="7"/>
  <c r="Q949" i="7"/>
  <c r="Q917" i="7"/>
  <c r="Q885" i="7"/>
  <c r="Q856" i="7"/>
  <c r="Q824" i="7"/>
  <c r="Q792" i="7"/>
  <c r="Q760" i="7"/>
  <c r="Q728" i="7"/>
  <c r="Q696" i="7"/>
  <c r="Q664" i="7"/>
  <c r="Q632" i="7"/>
  <c r="Q600" i="7"/>
  <c r="Q568" i="7"/>
  <c r="Q536" i="7"/>
  <c r="AB1004" i="7"/>
  <c r="AB972" i="7"/>
  <c r="AB940" i="7"/>
  <c r="AB908" i="7"/>
  <c r="AB876" i="7"/>
  <c r="Q851" i="7"/>
  <c r="Q819" i="7"/>
  <c r="Q787" i="7"/>
  <c r="Q755" i="7"/>
  <c r="Q723" i="7"/>
  <c r="Q691" i="7"/>
  <c r="Q659" i="7"/>
  <c r="Q627" i="7"/>
  <c r="Q595" i="7"/>
  <c r="Q563" i="7"/>
  <c r="Q874" i="7"/>
  <c r="Q842" i="7"/>
  <c r="Q810" i="7"/>
  <c r="Q778" i="7"/>
  <c r="Q746" i="7"/>
  <c r="Q714" i="7"/>
  <c r="Q682" i="7"/>
  <c r="Q650" i="7"/>
  <c r="Q988" i="7"/>
  <c r="Q956" i="7"/>
  <c r="Q924" i="7"/>
  <c r="Q892" i="7"/>
  <c r="Q987" i="7"/>
  <c r="Q955" i="7"/>
  <c r="Q923" i="7"/>
  <c r="Q891" i="7"/>
  <c r="Q994" i="7"/>
  <c r="Q962" i="7"/>
  <c r="Q930" i="7"/>
  <c r="Q898" i="7"/>
  <c r="Q977" i="7"/>
  <c r="Q945" i="7"/>
  <c r="Q913" i="7"/>
  <c r="Q881" i="7"/>
  <c r="Q852" i="7"/>
  <c r="Q820" i="7"/>
  <c r="Q788" i="7"/>
  <c r="Q756" i="7"/>
  <c r="Q724" i="7"/>
  <c r="Q692" i="7"/>
  <c r="Q660" i="7"/>
  <c r="Q628" i="7"/>
  <c r="Q596" i="7"/>
  <c r="Q564" i="7"/>
  <c r="Q532" i="7"/>
  <c r="AB1000" i="7"/>
  <c r="AB968" i="7"/>
  <c r="AB936" i="7"/>
  <c r="AB904" i="7"/>
  <c r="AB872" i="7"/>
  <c r="Q847" i="7"/>
  <c r="Q815" i="7"/>
  <c r="Q783" i="7"/>
  <c r="Q751" i="7"/>
  <c r="Q719" i="7"/>
  <c r="Q687" i="7"/>
  <c r="Q655" i="7"/>
  <c r="Q623" i="7"/>
  <c r="Q591" i="7"/>
  <c r="Q559" i="7"/>
  <c r="Q870" i="7"/>
  <c r="Q838" i="7"/>
  <c r="Q806" i="7"/>
  <c r="Q774" i="7"/>
  <c r="Q984" i="7"/>
  <c r="Q952" i="7"/>
  <c r="Q920" i="7"/>
  <c r="Q888" i="7"/>
  <c r="Q983" i="7"/>
  <c r="Q951" i="7"/>
  <c r="Q919" i="7"/>
  <c r="Q887" i="7"/>
  <c r="Q990" i="7"/>
  <c r="Q958" i="7"/>
  <c r="Q926" i="7"/>
  <c r="Q894" i="7"/>
  <c r="Q973" i="7"/>
  <c r="Q941" i="7"/>
  <c r="Q909" i="7"/>
  <c r="Q877" i="7"/>
  <c r="Q848" i="7"/>
  <c r="Q816" i="7"/>
  <c r="Q784" i="7"/>
  <c r="Q752" i="7"/>
  <c r="Q720" i="7"/>
  <c r="Q688" i="7"/>
  <c r="Q656" i="7"/>
  <c r="Q624" i="7"/>
  <c r="Q592" i="7"/>
  <c r="Q560" i="7"/>
  <c r="Q528" i="7"/>
  <c r="AB996" i="7"/>
  <c r="AB964" i="7"/>
  <c r="AB932" i="7"/>
  <c r="AB900" i="7"/>
  <c r="AB868" i="7"/>
  <c r="Q875" i="7"/>
  <c r="Q843" i="7"/>
  <c r="Q811" i="7"/>
  <c r="Q779" i="7"/>
  <c r="Q747" i="7"/>
  <c r="Q715" i="7"/>
  <c r="Q683" i="7"/>
  <c r="Q651" i="7"/>
  <c r="Q619" i="7"/>
  <c r="Q587" i="7"/>
  <c r="Q555" i="7"/>
  <c r="Q976" i="7"/>
  <c r="Q944" i="7"/>
  <c r="Q912" i="7"/>
  <c r="Q880" i="7"/>
  <c r="Q975" i="7"/>
  <c r="Q943" i="7"/>
  <c r="Q911" i="7"/>
  <c r="Q879" i="7"/>
  <c r="Q982" i="7"/>
  <c r="Q950" i="7"/>
  <c r="Q918" i="7"/>
  <c r="Q886" i="7"/>
  <c r="Q997" i="7"/>
  <c r="Q965" i="7"/>
  <c r="Q933" i="7"/>
  <c r="Q901" i="7"/>
  <c r="Q872" i="7"/>
  <c r="Q840" i="7"/>
  <c r="Q808" i="7"/>
  <c r="Q776" i="7"/>
  <c r="Q744" i="7"/>
  <c r="Q712" i="7"/>
  <c r="Q680" i="7"/>
  <c r="Q648" i="7"/>
  <c r="Q616" i="7"/>
  <c r="Q584" i="7"/>
  <c r="Q552" i="7"/>
  <c r="Q520" i="7"/>
  <c r="AB988" i="7"/>
  <c r="AB956" i="7"/>
  <c r="AB924" i="7"/>
  <c r="AB892" i="7"/>
  <c r="AB860" i="7"/>
  <c r="Q867" i="7"/>
  <c r="Q835" i="7"/>
  <c r="Q803" i="7"/>
  <c r="Q771" i="7"/>
  <c r="Q739" i="7"/>
  <c r="Q707" i="7"/>
  <c r="Q675" i="7"/>
  <c r="Q643" i="7"/>
  <c r="Q611" i="7"/>
  <c r="Q579" i="7"/>
  <c r="Q547" i="7"/>
  <c r="Q858" i="7"/>
  <c r="Q826" i="7"/>
  <c r="Q794" i="7"/>
  <c r="Q762" i="7"/>
  <c r="Q947" i="7"/>
  <c r="Q969" i="7"/>
  <c r="Q716" i="7"/>
  <c r="AB960" i="7"/>
  <c r="Q775" i="7"/>
  <c r="Q567" i="7"/>
  <c r="Q798" i="7"/>
  <c r="Q734" i="7"/>
  <c r="Q694" i="7"/>
  <c r="Q646" i="7"/>
  <c r="Q614" i="7"/>
  <c r="Q582" i="7"/>
  <c r="Q550" i="7"/>
  <c r="Q857" i="7"/>
  <c r="Q825" i="7"/>
  <c r="Q793" i="7"/>
  <c r="Q761" i="7"/>
  <c r="Q729" i="7"/>
  <c r="Q697" i="7"/>
  <c r="Q665" i="7"/>
  <c r="Q633" i="7"/>
  <c r="Q601" i="7"/>
  <c r="Q569" i="7"/>
  <c r="AB844" i="7"/>
  <c r="AB812" i="7"/>
  <c r="AB780" i="7"/>
  <c r="AB748" i="7"/>
  <c r="AB716" i="7"/>
  <c r="AB684" i="7"/>
  <c r="AB652" i="7"/>
  <c r="AB620" i="7"/>
  <c r="AB588" i="7"/>
  <c r="AB556" i="7"/>
  <c r="AB524" i="7"/>
  <c r="Q527" i="7"/>
  <c r="AB995" i="7"/>
  <c r="AB963" i="7"/>
  <c r="AB931" i="7"/>
  <c r="AB899" i="7"/>
  <c r="AB867" i="7"/>
  <c r="Q534" i="7"/>
  <c r="AB1002" i="7"/>
  <c r="AB970" i="7"/>
  <c r="AB938" i="7"/>
  <c r="AB906" i="7"/>
  <c r="AB874" i="7"/>
  <c r="Q517" i="7"/>
  <c r="AB985" i="7"/>
  <c r="AB953" i="7"/>
  <c r="AB921" i="7"/>
  <c r="AB889" i="7"/>
  <c r="AB857" i="7"/>
  <c r="AB827" i="7"/>
  <c r="AB795" i="7"/>
  <c r="AB763" i="7"/>
  <c r="AB731" i="7"/>
  <c r="AB699" i="7"/>
  <c r="AB667" i="7"/>
  <c r="AB635" i="7"/>
  <c r="AB603" i="7"/>
  <c r="AB571" i="7"/>
  <c r="AB539" i="7"/>
  <c r="AB507" i="7"/>
  <c r="AB822" i="7"/>
  <c r="AB790" i="7"/>
  <c r="AB758" i="7"/>
  <c r="AB726" i="7"/>
  <c r="AB694" i="7"/>
  <c r="AB662" i="7"/>
  <c r="AB630" i="7"/>
  <c r="AB598" i="7"/>
  <c r="AB566" i="7"/>
  <c r="AB534" i="7"/>
  <c r="AB817" i="7"/>
  <c r="AB785" i="7"/>
  <c r="AB753" i="7"/>
  <c r="AB721" i="7"/>
  <c r="AB689" i="7"/>
  <c r="AB657" i="7"/>
  <c r="AB625" i="7"/>
  <c r="AB593" i="7"/>
  <c r="AB561" i="7"/>
  <c r="AB529" i="7"/>
  <c r="Q915" i="7"/>
  <c r="Q937" i="7"/>
  <c r="Q684" i="7"/>
  <c r="AB928" i="7"/>
  <c r="Q743" i="7"/>
  <c r="Q551" i="7"/>
  <c r="Q866" i="7"/>
  <c r="Q782" i="7"/>
  <c r="Q730" i="7"/>
  <c r="Q686" i="7"/>
  <c r="Q642" i="7"/>
  <c r="Q610" i="7"/>
  <c r="Q578" i="7"/>
  <c r="Q546" i="7"/>
  <c r="Q853" i="7"/>
  <c r="Q821" i="7"/>
  <c r="Q789" i="7"/>
  <c r="Q757" i="7"/>
  <c r="Q725" i="7"/>
  <c r="Q693" i="7"/>
  <c r="Q661" i="7"/>
  <c r="Q629" i="7"/>
  <c r="Q597" i="7"/>
  <c r="Q565" i="7"/>
  <c r="AB840" i="7"/>
  <c r="AB808" i="7"/>
  <c r="AB776" i="7"/>
  <c r="AB744" i="7"/>
  <c r="AB712" i="7"/>
  <c r="AB680" i="7"/>
  <c r="AB648" i="7"/>
  <c r="AB616" i="7"/>
  <c r="AB584" i="7"/>
  <c r="AB552" i="7"/>
  <c r="AB520" i="7"/>
  <c r="Q523" i="7"/>
  <c r="AB991" i="7"/>
  <c r="AB959" i="7"/>
  <c r="AB927" i="7"/>
  <c r="AB895" i="7"/>
  <c r="AB863" i="7"/>
  <c r="Q530" i="7"/>
  <c r="AB998" i="7"/>
  <c r="AB966" i="7"/>
  <c r="AB934" i="7"/>
  <c r="AB902" i="7"/>
  <c r="AB870" i="7"/>
  <c r="Q513" i="7"/>
  <c r="AB981" i="7"/>
  <c r="AB949" i="7"/>
  <c r="AB917" i="7"/>
  <c r="AB885" i="7"/>
  <c r="AB853" i="7"/>
  <c r="AB823" i="7"/>
  <c r="AB791" i="7"/>
  <c r="AB759" i="7"/>
  <c r="AB727" i="7"/>
  <c r="AB695" i="7"/>
  <c r="AB663" i="7"/>
  <c r="AB631" i="7"/>
  <c r="AB599" i="7"/>
  <c r="AB567" i="7"/>
  <c r="AB535" i="7"/>
  <c r="AB818" i="7"/>
  <c r="AB786" i="7"/>
  <c r="AB754" i="7"/>
  <c r="AB722" i="7"/>
  <c r="AB690" i="7"/>
  <c r="AB658" i="7"/>
  <c r="AB626" i="7"/>
  <c r="AB594" i="7"/>
  <c r="AB562" i="7"/>
  <c r="AB530" i="7"/>
  <c r="AB813" i="7"/>
  <c r="AB781" i="7"/>
  <c r="AB749" i="7"/>
  <c r="AB717" i="7"/>
  <c r="AB685" i="7"/>
  <c r="AB653" i="7"/>
  <c r="AB621" i="7"/>
  <c r="AB589" i="7"/>
  <c r="AB557" i="7"/>
  <c r="AB525" i="7"/>
  <c r="Q883" i="7"/>
  <c r="Q905" i="7"/>
  <c r="Q652" i="7"/>
  <c r="AB896" i="7"/>
  <c r="Q711" i="7"/>
  <c r="Q862" i="7"/>
  <c r="Q770" i="7"/>
  <c r="Q726" i="7"/>
  <c r="Q678" i="7"/>
  <c r="Q638" i="7"/>
  <c r="Q606" i="7"/>
  <c r="Q574" i="7"/>
  <c r="Q542" i="7"/>
  <c r="Q849" i="7"/>
  <c r="Q817" i="7"/>
  <c r="Q785" i="7"/>
  <c r="Q753" i="7"/>
  <c r="Q721" i="7"/>
  <c r="Q689" i="7"/>
  <c r="Q657" i="7"/>
  <c r="Q625" i="7"/>
  <c r="Q593" i="7"/>
  <c r="Q561" i="7"/>
  <c r="AB836" i="7"/>
  <c r="AB804" i="7"/>
  <c r="AB772" i="7"/>
  <c r="AB740" i="7"/>
  <c r="AB708" i="7"/>
  <c r="AB676" i="7"/>
  <c r="AB644" i="7"/>
  <c r="AB612" i="7"/>
  <c r="AB580" i="7"/>
  <c r="AB548" i="7"/>
  <c r="AB516" i="7"/>
  <c r="Q519" i="7"/>
  <c r="AB987" i="7"/>
  <c r="AB955" i="7"/>
  <c r="AB923" i="7"/>
  <c r="AB891" i="7"/>
  <c r="AB859" i="7"/>
  <c r="Q526" i="7"/>
  <c r="AB994" i="7"/>
  <c r="AB962" i="7"/>
  <c r="AB930" i="7"/>
  <c r="AB898" i="7"/>
  <c r="AB866" i="7"/>
  <c r="Q509" i="7"/>
  <c r="AB977" i="7"/>
  <c r="AB945" i="7"/>
  <c r="AB913" i="7"/>
  <c r="AB881" i="7"/>
  <c r="AB849" i="7"/>
  <c r="AB819" i="7"/>
  <c r="AB787" i="7"/>
  <c r="AB755" i="7"/>
  <c r="AB723" i="7"/>
  <c r="AB691" i="7"/>
  <c r="AB659" i="7"/>
  <c r="AB627" i="7"/>
  <c r="AB595" i="7"/>
  <c r="AB563" i="7"/>
  <c r="AB531" i="7"/>
  <c r="AB814" i="7"/>
  <c r="AB782" i="7"/>
  <c r="AB750" i="7"/>
  <c r="AB718" i="7"/>
  <c r="AB686" i="7"/>
  <c r="AB654" i="7"/>
  <c r="AB622" i="7"/>
  <c r="AB590" i="7"/>
  <c r="AB558" i="7"/>
  <c r="AB526" i="7"/>
  <c r="AB841" i="7"/>
  <c r="AB809" i="7"/>
  <c r="AB777" i="7"/>
  <c r="AB745" i="7"/>
  <c r="AB713" i="7"/>
  <c r="AB681" i="7"/>
  <c r="AB649" i="7"/>
  <c r="AB617" i="7"/>
  <c r="AB585" i="7"/>
  <c r="AB553" i="7"/>
  <c r="AB521" i="7"/>
  <c r="Q980" i="7"/>
  <c r="Q986" i="7"/>
  <c r="Q876" i="7"/>
  <c r="Q620" i="7"/>
  <c r="AB864" i="7"/>
  <c r="Q679" i="7"/>
  <c r="Q846" i="7"/>
  <c r="Q766" i="7"/>
  <c r="Q718" i="7"/>
  <c r="Q674" i="7"/>
  <c r="Q634" i="7"/>
  <c r="Q602" i="7"/>
  <c r="Q570" i="7"/>
  <c r="Q538" i="7"/>
  <c r="Q845" i="7"/>
  <c r="Q813" i="7"/>
  <c r="Q781" i="7"/>
  <c r="Q749" i="7"/>
  <c r="Q717" i="7"/>
  <c r="Q685" i="7"/>
  <c r="Q653" i="7"/>
  <c r="Q621" i="7"/>
  <c r="Q589" i="7"/>
  <c r="Q557" i="7"/>
  <c r="AB832" i="7"/>
  <c r="AB800" i="7"/>
  <c r="AB768" i="7"/>
  <c r="AB736" i="7"/>
  <c r="AB704" i="7"/>
  <c r="AB672" i="7"/>
  <c r="AB640" i="7"/>
  <c r="AB608" i="7"/>
  <c r="AB576" i="7"/>
  <c r="AB544" i="7"/>
  <c r="AB512" i="7"/>
  <c r="Q515" i="7"/>
  <c r="AB983" i="7"/>
  <c r="AB951" i="7"/>
  <c r="AB919" i="7"/>
  <c r="AB887" i="7"/>
  <c r="AB855" i="7"/>
  <c r="Q522" i="7"/>
  <c r="AB990" i="7"/>
  <c r="AB958" i="7"/>
  <c r="AB926" i="7"/>
  <c r="AB894" i="7"/>
  <c r="AB862" i="7"/>
  <c r="Q537" i="7"/>
  <c r="Q505" i="7"/>
  <c r="AB973" i="7"/>
  <c r="AB941" i="7"/>
  <c r="AB909" i="7"/>
  <c r="AB877" i="7"/>
  <c r="AB845" i="7"/>
  <c r="AB815" i="7"/>
  <c r="AB783" i="7"/>
  <c r="AB751" i="7"/>
  <c r="AB719" i="7"/>
  <c r="AB687" i="7"/>
  <c r="AB655" i="7"/>
  <c r="AB623" i="7"/>
  <c r="AB591" i="7"/>
  <c r="AB559" i="7"/>
  <c r="AB527" i="7"/>
  <c r="AB842" i="7"/>
  <c r="AB810" i="7"/>
  <c r="AB778" i="7"/>
  <c r="AB746" i="7"/>
  <c r="AB714" i="7"/>
  <c r="AB682" i="7"/>
  <c r="AB650" i="7"/>
  <c r="AB618" i="7"/>
  <c r="AB586" i="7"/>
  <c r="AB554" i="7"/>
  <c r="AB522" i="7"/>
  <c r="AB837" i="7"/>
  <c r="AB805" i="7"/>
  <c r="AB773" i="7"/>
  <c r="AB741" i="7"/>
  <c r="AB709" i="7"/>
  <c r="AB677" i="7"/>
  <c r="AB645" i="7"/>
  <c r="AB613" i="7"/>
  <c r="AB581" i="7"/>
  <c r="AB549" i="7"/>
  <c r="AB517" i="7"/>
  <c r="Q948" i="7"/>
  <c r="Q954" i="7"/>
  <c r="Q844" i="7"/>
  <c r="Q588" i="7"/>
  <c r="Q647" i="7"/>
  <c r="Q834" i="7"/>
  <c r="Q758" i="7"/>
  <c r="Q710" i="7"/>
  <c r="Q670" i="7"/>
  <c r="Q630" i="7"/>
  <c r="Q598" i="7"/>
  <c r="Q566" i="7"/>
  <c r="Q873" i="7"/>
  <c r="Q841" i="7"/>
  <c r="Q809" i="7"/>
  <c r="Q777" i="7"/>
  <c r="Q745" i="7"/>
  <c r="Q713" i="7"/>
  <c r="Q681" i="7"/>
  <c r="Q649" i="7"/>
  <c r="Q617" i="7"/>
  <c r="Q585" i="7"/>
  <c r="Q553" i="7"/>
  <c r="AB828" i="7"/>
  <c r="AB796" i="7"/>
  <c r="AB764" i="7"/>
  <c r="AB732" i="7"/>
  <c r="AB700" i="7"/>
  <c r="AB668" i="7"/>
  <c r="AB636" i="7"/>
  <c r="AB604" i="7"/>
  <c r="AB572" i="7"/>
  <c r="AB540" i="7"/>
  <c r="AB508" i="7"/>
  <c r="Q511" i="7"/>
  <c r="AB979" i="7"/>
  <c r="AB947" i="7"/>
  <c r="AB915" i="7"/>
  <c r="AB883" i="7"/>
  <c r="AB851" i="7"/>
  <c r="Q518" i="7"/>
  <c r="AB986" i="7"/>
  <c r="AB954" i="7"/>
  <c r="AB922" i="7"/>
  <c r="AB890" i="7"/>
  <c r="AB858" i="7"/>
  <c r="Q533" i="7"/>
  <c r="AB1001" i="7"/>
  <c r="AB969" i="7"/>
  <c r="AB937" i="7"/>
  <c r="AB905" i="7"/>
  <c r="AB873" i="7"/>
  <c r="AB843" i="7"/>
  <c r="AB811" i="7"/>
  <c r="AB779" i="7"/>
  <c r="AB747" i="7"/>
  <c r="AB715" i="7"/>
  <c r="AB683" i="7"/>
  <c r="AB651" i="7"/>
  <c r="AB619" i="7"/>
  <c r="AB587" i="7"/>
  <c r="AB555" i="7"/>
  <c r="AB523" i="7"/>
  <c r="AB838" i="7"/>
  <c r="AB806" i="7"/>
  <c r="AB774" i="7"/>
  <c r="AB742" i="7"/>
  <c r="AB710" i="7"/>
  <c r="AB678" i="7"/>
  <c r="AB646" i="7"/>
  <c r="AB614" i="7"/>
  <c r="AB582" i="7"/>
  <c r="AB550" i="7"/>
  <c r="AB518" i="7"/>
  <c r="AB833" i="7"/>
  <c r="AB801" i="7"/>
  <c r="AB769" i="7"/>
  <c r="AB737" i="7"/>
  <c r="AB705" i="7"/>
  <c r="AB673" i="7"/>
  <c r="AB641" i="7"/>
  <c r="AB609" i="7"/>
  <c r="AB577" i="7"/>
  <c r="AB545" i="7"/>
  <c r="AB513" i="7"/>
  <c r="Q916" i="7"/>
  <c r="Q922" i="7"/>
  <c r="Q812" i="7"/>
  <c r="Q556" i="7"/>
  <c r="Q871" i="7"/>
  <c r="Q615" i="7"/>
  <c r="Q830" i="7"/>
  <c r="Q750" i="7"/>
  <c r="Q706" i="7"/>
  <c r="Q666" i="7"/>
  <c r="Q626" i="7"/>
  <c r="Q594" i="7"/>
  <c r="Q562" i="7"/>
  <c r="Q869" i="7"/>
  <c r="Q837" i="7"/>
  <c r="Q805" i="7"/>
  <c r="Q773" i="7"/>
  <c r="Q741" i="7"/>
  <c r="Q709" i="7"/>
  <c r="Q677" i="7"/>
  <c r="Q645" i="7"/>
  <c r="Q613" i="7"/>
  <c r="Q581" i="7"/>
  <c r="Q549" i="7"/>
  <c r="AB824" i="7"/>
  <c r="AB792" i="7"/>
  <c r="AB760" i="7"/>
  <c r="AB728" i="7"/>
  <c r="AB696" i="7"/>
  <c r="AB664" i="7"/>
  <c r="AB632" i="7"/>
  <c r="AB600" i="7"/>
  <c r="AB568" i="7"/>
  <c r="AB536" i="7"/>
  <c r="Q507" i="7"/>
  <c r="AB975" i="7"/>
  <c r="AB943" i="7"/>
  <c r="AB911" i="7"/>
  <c r="AB879" i="7"/>
  <c r="AB847" i="7"/>
  <c r="Q514" i="7"/>
  <c r="AB982" i="7"/>
  <c r="AB950" i="7"/>
  <c r="AB918" i="7"/>
  <c r="AB886" i="7"/>
  <c r="AB854" i="7"/>
  <c r="Q529" i="7"/>
  <c r="AB997" i="7"/>
  <c r="AB965" i="7"/>
  <c r="AB933" i="7"/>
  <c r="AB901" i="7"/>
  <c r="AB869" i="7"/>
  <c r="AB839" i="7"/>
  <c r="AB807" i="7"/>
  <c r="AB775" i="7"/>
  <c r="AB743" i="7"/>
  <c r="AB711" i="7"/>
  <c r="AB679" i="7"/>
  <c r="AB647" i="7"/>
  <c r="AB615" i="7"/>
  <c r="AB583" i="7"/>
  <c r="AB551" i="7"/>
  <c r="AB519" i="7"/>
  <c r="AB834" i="7"/>
  <c r="AB802" i="7"/>
  <c r="AB770" i="7"/>
  <c r="AB738" i="7"/>
  <c r="AB706" i="7"/>
  <c r="AB674" i="7"/>
  <c r="AB642" i="7"/>
  <c r="AB610" i="7"/>
  <c r="AB578" i="7"/>
  <c r="AB546" i="7"/>
  <c r="AB514" i="7"/>
  <c r="AB829" i="7"/>
  <c r="AB797" i="7"/>
  <c r="AB765" i="7"/>
  <c r="AB733" i="7"/>
  <c r="AB701" i="7"/>
  <c r="AB669" i="7"/>
  <c r="AB637" i="7"/>
  <c r="AB605" i="7"/>
  <c r="AB573" i="7"/>
  <c r="AB541" i="7"/>
  <c r="AB509" i="7"/>
  <c r="Q884" i="7"/>
  <c r="Q890" i="7"/>
  <c r="Q780" i="7"/>
  <c r="Q524" i="7"/>
  <c r="Q839" i="7"/>
  <c r="Q599" i="7"/>
  <c r="Q814" i="7"/>
  <c r="Q742" i="7"/>
  <c r="Q702" i="7"/>
  <c r="Q662" i="7"/>
  <c r="Q622" i="7"/>
  <c r="Q590" i="7"/>
  <c r="Q558" i="7"/>
  <c r="Q865" i="7"/>
  <c r="Q833" i="7"/>
  <c r="Q801" i="7"/>
  <c r="Q769" i="7"/>
  <c r="Q737" i="7"/>
  <c r="Q705" i="7"/>
  <c r="Q673" i="7"/>
  <c r="Q641" i="7"/>
  <c r="Q609" i="7"/>
  <c r="Q577" i="7"/>
  <c r="Q545" i="7"/>
  <c r="AB820" i="7"/>
  <c r="AB788" i="7"/>
  <c r="AB756" i="7"/>
  <c r="AB724" i="7"/>
  <c r="AB692" i="7"/>
  <c r="AB660" i="7"/>
  <c r="AB628" i="7"/>
  <c r="AB596" i="7"/>
  <c r="AB564" i="7"/>
  <c r="AB532" i="7"/>
  <c r="Q535" i="7"/>
  <c r="AB1003" i="7"/>
  <c r="AB971" i="7"/>
  <c r="AB939" i="7"/>
  <c r="AB907" i="7"/>
  <c r="AB875" i="7"/>
  <c r="Q510" i="7"/>
  <c r="AB978" i="7"/>
  <c r="AB946" i="7"/>
  <c r="AB914" i="7"/>
  <c r="AB882" i="7"/>
  <c r="AB850" i="7"/>
  <c r="Q525" i="7"/>
  <c r="AB993" i="7"/>
  <c r="AB961" i="7"/>
  <c r="AB929" i="7"/>
  <c r="AB897" i="7"/>
  <c r="AB865" i="7"/>
  <c r="AB835" i="7"/>
  <c r="AB803" i="7"/>
  <c r="AB771" i="7"/>
  <c r="AB739" i="7"/>
  <c r="AB707" i="7"/>
  <c r="AB675" i="7"/>
  <c r="AB643" i="7"/>
  <c r="AB611" i="7"/>
  <c r="AB579" i="7"/>
  <c r="AB547" i="7"/>
  <c r="AB515" i="7"/>
  <c r="AB830" i="7"/>
  <c r="AB798" i="7"/>
  <c r="AB766" i="7"/>
  <c r="AB734" i="7"/>
  <c r="AB702" i="7"/>
  <c r="AB670" i="7"/>
  <c r="AB638" i="7"/>
  <c r="AB606" i="7"/>
  <c r="AB574" i="7"/>
  <c r="AB542" i="7"/>
  <c r="AB510" i="7"/>
  <c r="AB825" i="7"/>
  <c r="AB793" i="7"/>
  <c r="AB761" i="7"/>
  <c r="AB729" i="7"/>
  <c r="AB697" i="7"/>
  <c r="AB665" i="7"/>
  <c r="AB633" i="7"/>
  <c r="AB601" i="7"/>
  <c r="AB569" i="7"/>
  <c r="AB537" i="7"/>
  <c r="AB505" i="7"/>
  <c r="Q979" i="7"/>
  <c r="Q1001" i="7"/>
  <c r="Q748" i="7"/>
  <c r="AB992" i="7"/>
  <c r="Q807" i="7"/>
  <c r="Q583" i="7"/>
  <c r="Q802" i="7"/>
  <c r="Q738" i="7"/>
  <c r="Q698" i="7"/>
  <c r="Q654" i="7"/>
  <c r="Q618" i="7"/>
  <c r="Q586" i="7"/>
  <c r="Q554" i="7"/>
  <c r="Q861" i="7"/>
  <c r="Q829" i="7"/>
  <c r="Q797" i="7"/>
  <c r="Q765" i="7"/>
  <c r="Q733" i="7"/>
  <c r="Q701" i="7"/>
  <c r="Q669" i="7"/>
  <c r="Q637" i="7"/>
  <c r="Q605" i="7"/>
  <c r="Q573" i="7"/>
  <c r="Q541" i="7"/>
  <c r="AB816" i="7"/>
  <c r="AB784" i="7"/>
  <c r="AB752" i="7"/>
  <c r="AB720" i="7"/>
  <c r="AB688" i="7"/>
  <c r="AB656" i="7"/>
  <c r="AB624" i="7"/>
  <c r="AB592" i="7"/>
  <c r="AB560" i="7"/>
  <c r="AB528" i="7"/>
  <c r="Q531" i="7"/>
  <c r="AB999" i="7"/>
  <c r="AB967" i="7"/>
  <c r="AB935" i="7"/>
  <c r="AB903" i="7"/>
  <c r="AB871" i="7"/>
  <c r="Q506" i="7"/>
  <c r="AB974" i="7"/>
  <c r="AB942" i="7"/>
  <c r="AB910" i="7"/>
  <c r="AB878" i="7"/>
  <c r="AB846" i="7"/>
  <c r="Q521" i="7"/>
  <c r="AB989" i="7"/>
  <c r="AB957" i="7"/>
  <c r="AB925" i="7"/>
  <c r="AB893" i="7"/>
  <c r="AB861" i="7"/>
  <c r="AB831" i="7"/>
  <c r="AB799" i="7"/>
  <c r="AB767" i="7"/>
  <c r="AB735" i="7"/>
  <c r="AB703" i="7"/>
  <c r="AB671" i="7"/>
  <c r="AB639" i="7"/>
  <c r="AB607" i="7"/>
  <c r="AB575" i="7"/>
  <c r="AB543" i="7"/>
  <c r="AB511" i="7"/>
  <c r="AB826" i="7"/>
  <c r="AB794" i="7"/>
  <c r="AB762" i="7"/>
  <c r="AB730" i="7"/>
  <c r="AB698" i="7"/>
  <c r="AB666" i="7"/>
  <c r="AB634" i="7"/>
  <c r="AB602" i="7"/>
  <c r="AB570" i="7"/>
  <c r="AB538" i="7"/>
  <c r="AB506" i="7"/>
  <c r="AB821" i="7"/>
  <c r="AB789" i="7"/>
  <c r="AB757" i="7"/>
  <c r="AB725" i="7"/>
  <c r="AB693" i="7"/>
  <c r="AB661" i="7"/>
  <c r="AB629" i="7"/>
  <c r="AB597" i="7"/>
  <c r="AB565" i="7"/>
  <c r="AB533" i="7"/>
  <c r="M8" i="7"/>
  <c r="X8" i="7"/>
  <c r="B8" i="7"/>
  <c r="AD23" i="3"/>
  <c r="F365" i="7"/>
  <c r="F107" i="7"/>
  <c r="F123" i="7"/>
  <c r="F139" i="7"/>
  <c r="F155" i="7"/>
  <c r="F179" i="7"/>
  <c r="F195" i="7"/>
  <c r="F108" i="7"/>
  <c r="F124" i="7"/>
  <c r="F140" i="7"/>
  <c r="F156" i="7"/>
  <c r="F172" i="7"/>
  <c r="F188" i="7"/>
  <c r="F212" i="7"/>
  <c r="F227" i="7"/>
  <c r="F243" i="7"/>
  <c r="F259" i="7"/>
  <c r="F283" i="7"/>
  <c r="F307" i="7"/>
  <c r="F331" i="7"/>
  <c r="F349" i="7"/>
  <c r="F486" i="7"/>
  <c r="F462" i="7"/>
  <c r="F446" i="7"/>
  <c r="F422" i="7"/>
  <c r="F406" i="7"/>
  <c r="F382" i="7"/>
  <c r="F358" i="7"/>
  <c r="F342" i="7"/>
  <c r="F326" i="7"/>
  <c r="F310" i="7"/>
  <c r="F294" i="7"/>
  <c r="F270" i="7"/>
  <c r="F254" i="7"/>
  <c r="F238" i="7"/>
  <c r="F501" i="7"/>
  <c r="F485" i="7"/>
  <c r="F469" i="7"/>
  <c r="F445" i="7"/>
  <c r="F429" i="7"/>
  <c r="F413" i="7"/>
  <c r="F397" i="7"/>
  <c r="F373" i="7"/>
  <c r="F496" i="7"/>
  <c r="F480" i="7"/>
  <c r="F464" i="7"/>
  <c r="F440" i="7"/>
  <c r="F424" i="7"/>
  <c r="F408" i="7"/>
  <c r="F384" i="7"/>
  <c r="F368" i="7"/>
  <c r="F352" i="7"/>
  <c r="F336" i="7"/>
  <c r="F312" i="7"/>
  <c r="F296" i="7"/>
  <c r="F280" i="7"/>
  <c r="F264" i="7"/>
  <c r="F240" i="7"/>
  <c r="F224" i="7"/>
  <c r="F495" i="7"/>
  <c r="F479" i="7"/>
  <c r="F455" i="7"/>
  <c r="F439" i="7"/>
  <c r="F423" i="7"/>
  <c r="F407" i="7"/>
  <c r="F383" i="7"/>
  <c r="F367" i="7"/>
  <c r="F351" i="7"/>
  <c r="F121" i="7"/>
  <c r="F145" i="7"/>
  <c r="F161" i="7"/>
  <c r="F185" i="7"/>
  <c r="F201" i="7"/>
  <c r="F126" i="7"/>
  <c r="F150" i="7"/>
  <c r="F166" i="7"/>
  <c r="F182" i="7"/>
  <c r="F206" i="7"/>
  <c r="F221" i="7"/>
  <c r="F237" i="7"/>
  <c r="F261" i="7"/>
  <c r="F277" i="7"/>
  <c r="F293" i="7"/>
  <c r="F309" i="7"/>
  <c r="F325" i="7"/>
  <c r="F353" i="7"/>
  <c r="F104" i="7"/>
  <c r="F96" i="7"/>
  <c r="F84" i="7"/>
  <c r="F72" i="7"/>
  <c r="F64" i="7"/>
  <c r="F52" i="7"/>
  <c r="F44" i="7"/>
  <c r="F32" i="7"/>
  <c r="F20" i="7"/>
  <c r="F95" i="7"/>
  <c r="F83" i="7"/>
  <c r="F75" i="7"/>
  <c r="F67" i="7"/>
  <c r="F55" i="7"/>
  <c r="F43" i="7"/>
  <c r="F35" i="7"/>
  <c r="F23" i="7"/>
  <c r="F15" i="7"/>
  <c r="F7" i="7"/>
  <c r="F111" i="7"/>
  <c r="F119" i="7"/>
  <c r="F127" i="7"/>
  <c r="F135" i="7"/>
  <c r="F143" i="7"/>
  <c r="F151" i="7"/>
  <c r="F159" i="7"/>
  <c r="F167" i="7"/>
  <c r="F175" i="7"/>
  <c r="F183" i="7"/>
  <c r="F191" i="7"/>
  <c r="F199" i="7"/>
  <c r="F207" i="7"/>
  <c r="F215" i="7"/>
  <c r="F112" i="7"/>
  <c r="F120" i="7"/>
  <c r="F128" i="7"/>
  <c r="F136" i="7"/>
  <c r="F144" i="7"/>
  <c r="F152" i="7"/>
  <c r="F160" i="7"/>
  <c r="F168" i="7"/>
  <c r="F176" i="7"/>
  <c r="F184" i="7"/>
  <c r="F192" i="7"/>
  <c r="F200" i="7"/>
  <c r="F208" i="7"/>
  <c r="F216" i="7"/>
  <c r="F223" i="7"/>
  <c r="F231" i="7"/>
  <c r="F239" i="7"/>
  <c r="F247" i="7"/>
  <c r="F255" i="7"/>
  <c r="F263" i="7"/>
  <c r="F271" i="7"/>
  <c r="F279" i="7"/>
  <c r="F287" i="7"/>
  <c r="F295" i="7"/>
  <c r="F303" i="7"/>
  <c r="F311" i="7"/>
  <c r="F319" i="7"/>
  <c r="F327" i="7"/>
  <c r="F335" i="7"/>
  <c r="F343" i="7"/>
  <c r="F357" i="7"/>
  <c r="F498" i="7"/>
  <c r="F490" i="7"/>
  <c r="F482" i="7"/>
  <c r="F474" i="7"/>
  <c r="F466" i="7"/>
  <c r="F458" i="7"/>
  <c r="F450" i="7"/>
  <c r="F442" i="7"/>
  <c r="F434" i="7"/>
  <c r="F426" i="7"/>
  <c r="F418" i="7"/>
  <c r="F410" i="7"/>
  <c r="F402" i="7"/>
  <c r="F394" i="7"/>
  <c r="F386" i="7"/>
  <c r="F378" i="7"/>
  <c r="F370" i="7"/>
  <c r="F362" i="7"/>
  <c r="F354" i="7"/>
  <c r="F346" i="7"/>
  <c r="F338" i="7"/>
  <c r="F330" i="7"/>
  <c r="F322" i="7"/>
  <c r="F314" i="7"/>
  <c r="F306" i="7"/>
  <c r="F298" i="7"/>
  <c r="F290" i="7"/>
  <c r="F282" i="7"/>
  <c r="F274" i="7"/>
  <c r="F266" i="7"/>
  <c r="F258" i="7"/>
  <c r="F250" i="7"/>
  <c r="F242" i="7"/>
  <c r="F234" i="7"/>
  <c r="F226" i="7"/>
  <c r="F218" i="7"/>
  <c r="F497" i="7"/>
  <c r="F489" i="7"/>
  <c r="F481" i="7"/>
  <c r="F473" i="7"/>
  <c r="F465" i="7"/>
  <c r="F457" i="7"/>
  <c r="F449" i="7"/>
  <c r="F441" i="7"/>
  <c r="F433" i="7"/>
  <c r="F425" i="7"/>
  <c r="F417" i="7"/>
  <c r="F409" i="7"/>
  <c r="F401" i="7"/>
  <c r="F393" i="7"/>
  <c r="F385" i="7"/>
  <c r="F377" i="7"/>
  <c r="F369" i="7"/>
  <c r="F500" i="7"/>
  <c r="F492" i="7"/>
  <c r="F484" i="7"/>
  <c r="F476" i="7"/>
  <c r="F468" i="7"/>
  <c r="F460" i="7"/>
  <c r="F452" i="7"/>
  <c r="F444" i="7"/>
  <c r="F436" i="7"/>
  <c r="F428" i="7"/>
  <c r="F420" i="7"/>
  <c r="F412" i="7"/>
  <c r="F404" i="7"/>
  <c r="F396" i="7"/>
  <c r="F388" i="7"/>
  <c r="F380" i="7"/>
  <c r="F372" i="7"/>
  <c r="F364" i="7"/>
  <c r="F356" i="7"/>
  <c r="F348" i="7"/>
  <c r="F340" i="7"/>
  <c r="F332" i="7"/>
  <c r="F324" i="7"/>
  <c r="F316" i="7"/>
  <c r="F308" i="7"/>
  <c r="F300" i="7"/>
  <c r="F292" i="7"/>
  <c r="F284" i="7"/>
  <c r="F276" i="7"/>
  <c r="F268" i="7"/>
  <c r="F260" i="7"/>
  <c r="F252" i="7"/>
  <c r="F244" i="7"/>
  <c r="F236" i="7"/>
  <c r="F228" i="7"/>
  <c r="F220" i="7"/>
  <c r="F499" i="7"/>
  <c r="F491" i="7"/>
  <c r="F483" i="7"/>
  <c r="F475" i="7"/>
  <c r="F467" i="7"/>
  <c r="F459" i="7"/>
  <c r="F451" i="7"/>
  <c r="F443" i="7"/>
  <c r="F435" i="7"/>
  <c r="F427" i="7"/>
  <c r="F419" i="7"/>
  <c r="F411" i="7"/>
  <c r="F403" i="7"/>
  <c r="F395" i="7"/>
  <c r="F387" i="7"/>
  <c r="F379" i="7"/>
  <c r="F371" i="7"/>
  <c r="F363" i="7"/>
  <c r="F355" i="7"/>
  <c r="F347" i="7"/>
  <c r="F109" i="7"/>
  <c r="F117" i="7"/>
  <c r="F125" i="7"/>
  <c r="F133" i="7"/>
  <c r="F141" i="7"/>
  <c r="F149" i="7"/>
  <c r="F157" i="7"/>
  <c r="F165" i="7"/>
  <c r="F173" i="7"/>
  <c r="F181" i="7"/>
  <c r="F189" i="7"/>
  <c r="F197" i="7"/>
  <c r="F205" i="7"/>
  <c r="F213" i="7"/>
  <c r="F106" i="7"/>
  <c r="F114" i="7"/>
  <c r="F122" i="7"/>
  <c r="F130" i="7"/>
  <c r="F138" i="7"/>
  <c r="F146" i="7"/>
  <c r="F154" i="7"/>
  <c r="F162" i="7"/>
  <c r="F170" i="7"/>
  <c r="F178" i="7"/>
  <c r="F186" i="7"/>
  <c r="F194" i="7"/>
  <c r="F202" i="7"/>
  <c r="F210" i="7"/>
  <c r="F217" i="7"/>
  <c r="F225" i="7"/>
  <c r="F233" i="7"/>
  <c r="F241" i="7"/>
  <c r="F249" i="7"/>
  <c r="F257" i="7"/>
  <c r="F265" i="7"/>
  <c r="F273" i="7"/>
  <c r="F281" i="7"/>
  <c r="F289" i="7"/>
  <c r="F297" i="7"/>
  <c r="F305" i="7"/>
  <c r="F313" i="7"/>
  <c r="F321" i="7"/>
  <c r="F329" i="7"/>
  <c r="F337" i="7"/>
  <c r="F345" i="7"/>
  <c r="F361" i="7"/>
  <c r="F102" i="7"/>
  <c r="F98" i="7"/>
  <c r="F94" i="7"/>
  <c r="F90" i="7"/>
  <c r="F86" i="7"/>
  <c r="F82" i="7"/>
  <c r="F78" i="7"/>
  <c r="F74" i="7"/>
  <c r="F70" i="7"/>
  <c r="F66" i="7"/>
  <c r="F62" i="7"/>
  <c r="F58" i="7"/>
  <c r="F54" i="7"/>
  <c r="F50" i="7"/>
  <c r="F46" i="7"/>
  <c r="F42" i="7"/>
  <c r="F38" i="7"/>
  <c r="F34" i="7"/>
  <c r="F30" i="7"/>
  <c r="F26" i="7"/>
  <c r="F22" i="7"/>
  <c r="F18" i="7"/>
  <c r="F14" i="7"/>
  <c r="F10" i="7"/>
  <c r="F6" i="7"/>
  <c r="F101" i="7"/>
  <c r="F97" i="7"/>
  <c r="F93" i="7"/>
  <c r="F89" i="7"/>
  <c r="F85" i="7"/>
  <c r="F81" i="7"/>
  <c r="F77" i="7"/>
  <c r="F73" i="7"/>
  <c r="F69" i="7"/>
  <c r="F65" i="7"/>
  <c r="F61" i="7"/>
  <c r="F57" i="7"/>
  <c r="F53" i="7"/>
  <c r="F49" i="7"/>
  <c r="F45" i="7"/>
  <c r="F41" i="7"/>
  <c r="F37" i="7"/>
  <c r="F33" i="7"/>
  <c r="F29" i="7"/>
  <c r="F25" i="7"/>
  <c r="F21" i="7"/>
  <c r="F17" i="7"/>
  <c r="F13" i="7"/>
  <c r="F9" i="7"/>
  <c r="F5" i="7"/>
  <c r="F115" i="7"/>
  <c r="F131" i="7"/>
  <c r="F147" i="7"/>
  <c r="F163" i="7"/>
  <c r="F171" i="7"/>
  <c r="F187" i="7"/>
  <c r="F203" i="7"/>
  <c r="F211" i="7"/>
  <c r="F116" i="7"/>
  <c r="F132" i="7"/>
  <c r="F148" i="7"/>
  <c r="F164" i="7"/>
  <c r="F180" i="7"/>
  <c r="F196" i="7"/>
  <c r="F204" i="7"/>
  <c r="F219" i="7"/>
  <c r="F235" i="7"/>
  <c r="F251" i="7"/>
  <c r="F267" i="7"/>
  <c r="F275" i="7"/>
  <c r="F291" i="7"/>
  <c r="F299" i="7"/>
  <c r="F315" i="7"/>
  <c r="F323" i="7"/>
  <c r="F339" i="7"/>
  <c r="F502" i="7"/>
  <c r="F494" i="7"/>
  <c r="F478" i="7"/>
  <c r="F470" i="7"/>
  <c r="F454" i="7"/>
  <c r="F438" i="7"/>
  <c r="F430" i="7"/>
  <c r="F414" i="7"/>
  <c r="F398" i="7"/>
  <c r="F390" i="7"/>
  <c r="F374" i="7"/>
  <c r="F366" i="7"/>
  <c r="F350" i="7"/>
  <c r="F334" i="7"/>
  <c r="F318" i="7"/>
  <c r="F302" i="7"/>
  <c r="F286" i="7"/>
  <c r="F278" i="7"/>
  <c r="F262" i="7"/>
  <c r="F246" i="7"/>
  <c r="F230" i="7"/>
  <c r="F222" i="7"/>
  <c r="F493" i="7"/>
  <c r="F477" i="7"/>
  <c r="F461" i="7"/>
  <c r="F453" i="7"/>
  <c r="F437" i="7"/>
  <c r="F421" i="7"/>
  <c r="F405" i="7"/>
  <c r="F389" i="7"/>
  <c r="F381" i="7"/>
  <c r="F504" i="7"/>
  <c r="F488" i="7"/>
  <c r="F472" i="7"/>
  <c r="F456" i="7"/>
  <c r="F448" i="7"/>
  <c r="F432" i="7"/>
  <c r="F416" i="7"/>
  <c r="F400" i="7"/>
  <c r="F392" i="7"/>
  <c r="F376" i="7"/>
  <c r="F360" i="7"/>
  <c r="F344" i="7"/>
  <c r="F328" i="7"/>
  <c r="F320" i="7"/>
  <c r="F304" i="7"/>
  <c r="F288" i="7"/>
  <c r="F272" i="7"/>
  <c r="F256" i="7"/>
  <c r="F248" i="7"/>
  <c r="F232" i="7"/>
  <c r="F503" i="7"/>
  <c r="F487" i="7"/>
  <c r="F471" i="7"/>
  <c r="F463" i="7"/>
  <c r="F447" i="7"/>
  <c r="F431" i="7"/>
  <c r="F415" i="7"/>
  <c r="F399" i="7"/>
  <c r="F391" i="7"/>
  <c r="F375" i="7"/>
  <c r="F359" i="7"/>
  <c r="F105" i="7"/>
  <c r="F113" i="7"/>
  <c r="F129" i="7"/>
  <c r="F137" i="7"/>
  <c r="F153" i="7"/>
  <c r="F169" i="7"/>
  <c r="F177" i="7"/>
  <c r="F193" i="7"/>
  <c r="F209" i="7"/>
  <c r="F110" i="7"/>
  <c r="F118" i="7"/>
  <c r="F134" i="7"/>
  <c r="F142" i="7"/>
  <c r="F158" i="7"/>
  <c r="F174" i="7"/>
  <c r="F190" i="7"/>
  <c r="F198" i="7"/>
  <c r="F214" i="7"/>
  <c r="F229" i="7"/>
  <c r="F245" i="7"/>
  <c r="F253" i="7"/>
  <c r="F269" i="7"/>
  <c r="F285" i="7"/>
  <c r="F301" i="7"/>
  <c r="F317" i="7"/>
  <c r="F333" i="7"/>
  <c r="F341" i="7"/>
  <c r="F100" i="7"/>
  <c r="F92" i="7"/>
  <c r="F88" i="7"/>
  <c r="F80" i="7"/>
  <c r="F76" i="7"/>
  <c r="F68" i="7"/>
  <c r="F60" i="7"/>
  <c r="F56" i="7"/>
  <c r="F48" i="7"/>
  <c r="F40" i="7"/>
  <c r="F36" i="7"/>
  <c r="F28" i="7"/>
  <c r="F24" i="7"/>
  <c r="F16" i="7"/>
  <c r="F12" i="7"/>
  <c r="F8" i="7"/>
  <c r="F103" i="7"/>
  <c r="F99" i="7"/>
  <c r="F91" i="7"/>
  <c r="F87" i="7"/>
  <c r="F79" i="7"/>
  <c r="F71" i="7"/>
  <c r="F63" i="7"/>
  <c r="F59" i="7"/>
  <c r="F51" i="7"/>
  <c r="F47" i="7"/>
  <c r="F39" i="7"/>
  <c r="F31" i="7"/>
  <c r="F27" i="7"/>
  <c r="F19" i="7"/>
  <c r="F11" i="7"/>
  <c r="CA17" i="7" l="1"/>
  <c r="R27" i="8"/>
  <c r="U27" i="8"/>
  <c r="S27" i="8"/>
  <c r="D2" i="6"/>
  <c r="C2" i="6"/>
  <c r="B2" i="6"/>
  <c r="AH5" i="7"/>
  <c r="Q28" i="8" l="1"/>
  <c r="CB17" i="7"/>
  <c r="BZ17" i="7"/>
  <c r="CC17" i="7"/>
  <c r="CD17" i="7" s="1"/>
  <c r="AI5" i="7"/>
  <c r="AH6" i="7" s="1"/>
  <c r="AI6" i="7" s="1"/>
  <c r="AH7" i="7" s="1"/>
  <c r="AI7" i="7" s="1"/>
  <c r="AH8" i="7" s="1"/>
  <c r="AI8" i="7" s="1"/>
  <c r="AH9" i="7" s="1"/>
  <c r="AI9" i="7" s="1"/>
  <c r="AH10" i="7" s="1"/>
  <c r="AI10" i="7" s="1"/>
  <c r="AH11" i="7" s="1"/>
  <c r="AI11" i="7" s="1"/>
  <c r="AH12" i="7" s="1"/>
  <c r="AI12" i="7" s="1"/>
  <c r="AH13" i="7" s="1"/>
  <c r="AI13" i="7" s="1"/>
  <c r="AH14" i="7" s="1"/>
  <c r="AI14" i="7" s="1"/>
  <c r="AH15" i="7" s="1"/>
  <c r="AI15" i="7" s="1"/>
  <c r="AH16" i="7" s="1"/>
  <c r="AI16" i="7" s="1"/>
  <c r="AH17" i="7" s="1"/>
  <c r="AI17" i="7" s="1"/>
  <c r="AH18" i="7" s="1"/>
  <c r="AI18" i="7" s="1"/>
  <c r="AH19" i="7" s="1"/>
  <c r="AI19" i="7" s="1"/>
  <c r="AH20" i="7" s="1"/>
  <c r="AI20" i="7" s="1"/>
  <c r="AH21" i="7" s="1"/>
  <c r="AI21" i="7" s="1"/>
  <c r="AH22" i="7" s="1"/>
  <c r="AI22" i="7" s="1"/>
  <c r="AH23" i="7" s="1"/>
  <c r="AI23" i="7" s="1"/>
  <c r="AH24" i="7" s="1"/>
  <c r="AI24" i="7" s="1"/>
  <c r="AH25" i="7" s="1"/>
  <c r="AI25" i="7" s="1"/>
  <c r="AH26" i="7" s="1"/>
  <c r="AI26" i="7" s="1"/>
  <c r="AH27" i="7" s="1"/>
  <c r="AI27" i="7" s="1"/>
  <c r="AH28" i="7" s="1"/>
  <c r="AI28" i="7" s="1"/>
  <c r="AH29" i="7" s="1"/>
  <c r="AI29" i="7" s="1"/>
  <c r="AH30" i="7" s="1"/>
  <c r="AI30" i="7" s="1"/>
  <c r="AH31" i="7" s="1"/>
  <c r="AI31" i="7" s="1"/>
  <c r="AH32" i="7" s="1"/>
  <c r="AI32" i="7" s="1"/>
  <c r="AH33" i="7" s="1"/>
  <c r="AI33" i="7" s="1"/>
  <c r="AH34" i="7" s="1"/>
  <c r="AI34" i="7" s="1"/>
  <c r="AH35" i="7" s="1"/>
  <c r="AI35" i="7" s="1"/>
  <c r="AH36" i="7" s="1"/>
  <c r="AI36" i="7" s="1"/>
  <c r="AH37" i="7" s="1"/>
  <c r="AI37" i="7" s="1"/>
  <c r="AH38" i="7" s="1"/>
  <c r="AI38" i="7" s="1"/>
  <c r="AH39" i="7" s="1"/>
  <c r="AI39" i="7" s="1"/>
  <c r="AH40" i="7" s="1"/>
  <c r="AI40" i="7" s="1"/>
  <c r="AH41" i="7" s="1"/>
  <c r="AI41" i="7" s="1"/>
  <c r="AH42" i="7" s="1"/>
  <c r="AI42" i="7" s="1"/>
  <c r="AH43" i="7" s="1"/>
  <c r="AI43" i="7" s="1"/>
  <c r="AH44" i="7" s="1"/>
  <c r="AI44" i="7" s="1"/>
  <c r="AH45" i="7" s="1"/>
  <c r="AI45" i="7" s="1"/>
  <c r="AH46" i="7" s="1"/>
  <c r="AI46" i="7" s="1"/>
  <c r="AH47" i="7" s="1"/>
  <c r="AI47" i="7" s="1"/>
  <c r="AH48" i="7" s="1"/>
  <c r="AI48" i="7" s="1"/>
  <c r="AH49" i="7" s="1"/>
  <c r="AI49" i="7" s="1"/>
  <c r="AH50" i="7" s="1"/>
  <c r="AI50" i="7" s="1"/>
  <c r="AH51" i="7" s="1"/>
  <c r="AI51" i="7" s="1"/>
  <c r="AH52" i="7" s="1"/>
  <c r="AI52" i="7" s="1"/>
  <c r="AH53" i="7" s="1"/>
  <c r="AI53" i="7" s="1"/>
  <c r="AH54" i="7" s="1"/>
  <c r="AI54" i="7" s="1"/>
  <c r="AH55" i="7" s="1"/>
  <c r="AI55" i="7" s="1"/>
  <c r="AH56" i="7" s="1"/>
  <c r="AI56" i="7" s="1"/>
  <c r="AH57" i="7" s="1"/>
  <c r="AI57" i="7" s="1"/>
  <c r="AH58" i="7" s="1"/>
  <c r="AI58" i="7" s="1"/>
  <c r="AH59" i="7" s="1"/>
  <c r="AI59" i="7" s="1"/>
  <c r="AH60" i="7" s="1"/>
  <c r="AI60" i="7" s="1"/>
  <c r="AH61" i="7" s="1"/>
  <c r="AI61" i="7" s="1"/>
  <c r="AH62" i="7" s="1"/>
  <c r="AI62" i="7" s="1"/>
  <c r="AH63" i="7" s="1"/>
  <c r="AI63" i="7" s="1"/>
  <c r="AH64" i="7" s="1"/>
  <c r="AI64" i="7" s="1"/>
  <c r="AH65" i="7" s="1"/>
  <c r="AI65" i="7" s="1"/>
  <c r="AH66" i="7" s="1"/>
  <c r="AI66" i="7" s="1"/>
  <c r="AH67" i="7" s="1"/>
  <c r="AI67" i="7" s="1"/>
  <c r="AH68" i="7" s="1"/>
  <c r="AI68" i="7" s="1"/>
  <c r="AH69" i="7" s="1"/>
  <c r="AI69" i="7" s="1"/>
  <c r="AH70" i="7" s="1"/>
  <c r="AI70" i="7" s="1"/>
  <c r="AH71" i="7" s="1"/>
  <c r="AI71" i="7" s="1"/>
  <c r="AH72" i="7" s="1"/>
  <c r="AI72" i="7" s="1"/>
  <c r="AH73" i="7" s="1"/>
  <c r="AI73" i="7" s="1"/>
  <c r="AH74" i="7" s="1"/>
  <c r="AI74" i="7" s="1"/>
  <c r="AH75" i="7" s="1"/>
  <c r="AI75" i="7" s="1"/>
  <c r="AH76" i="7" s="1"/>
  <c r="AI76" i="7" s="1"/>
  <c r="AH77" i="7" s="1"/>
  <c r="AI77" i="7" s="1"/>
  <c r="AH78" i="7" s="1"/>
  <c r="AI78" i="7" s="1"/>
  <c r="AH79" i="7" s="1"/>
  <c r="AI79" i="7" s="1"/>
  <c r="AH80" i="7" s="1"/>
  <c r="AI80" i="7" s="1"/>
  <c r="AH81" i="7" s="1"/>
  <c r="AI81" i="7" s="1"/>
  <c r="AH82" i="7" s="1"/>
  <c r="AI82" i="7" s="1"/>
  <c r="AH83" i="7" s="1"/>
  <c r="AI83" i="7" s="1"/>
  <c r="AH84" i="7" s="1"/>
  <c r="AI84" i="7" s="1"/>
  <c r="AH85" i="7" s="1"/>
  <c r="AI85" i="7" s="1"/>
  <c r="AH86" i="7" s="1"/>
  <c r="AI86" i="7" s="1"/>
  <c r="AH87" i="7" s="1"/>
  <c r="AI87" i="7" s="1"/>
  <c r="AH88" i="7" s="1"/>
  <c r="AI88" i="7" s="1"/>
  <c r="AH89" i="7" s="1"/>
  <c r="AI89" i="7" s="1"/>
  <c r="AH90" i="7" s="1"/>
  <c r="AI90" i="7" s="1"/>
  <c r="AH91" i="7" s="1"/>
  <c r="AI91" i="7" s="1"/>
  <c r="AH92" i="7" s="1"/>
  <c r="AI92" i="7" s="1"/>
  <c r="AH93" i="7" s="1"/>
  <c r="AI93" i="7" s="1"/>
  <c r="AH94" i="7" s="1"/>
  <c r="AI94" i="7" s="1"/>
  <c r="AH95" i="7" s="1"/>
  <c r="AI95" i="7" s="1"/>
  <c r="AH96" i="7" s="1"/>
  <c r="AI96" i="7" s="1"/>
  <c r="AH97" i="7" s="1"/>
  <c r="AI97" i="7" s="1"/>
  <c r="AH98" i="7" s="1"/>
  <c r="AI98" i="7" s="1"/>
  <c r="AH99" i="7" s="1"/>
  <c r="AI99" i="7" s="1"/>
  <c r="AH100" i="7" s="1"/>
  <c r="AI100" i="7" s="1"/>
  <c r="AH101" i="7" s="1"/>
  <c r="AI101" i="7" s="1"/>
  <c r="AH102" i="7" s="1"/>
  <c r="AI102" i="7" s="1"/>
  <c r="AH103" i="7" s="1"/>
  <c r="AI103" i="7" s="1"/>
  <c r="AH104" i="7" s="1"/>
  <c r="AI104" i="7" s="1"/>
  <c r="AH105" i="7" s="1"/>
  <c r="AI105" i="7" s="1"/>
  <c r="AH106" i="7" s="1"/>
  <c r="AI106" i="7" s="1"/>
  <c r="AH107" i="7" s="1"/>
  <c r="AI107" i="7" s="1"/>
  <c r="AH108" i="7" s="1"/>
  <c r="AI108" i="7" s="1"/>
  <c r="AH109" i="7" s="1"/>
  <c r="AI109" i="7" s="1"/>
  <c r="AH110" i="7" s="1"/>
  <c r="AI110" i="7" s="1"/>
  <c r="AH111" i="7" s="1"/>
  <c r="AI111" i="7" s="1"/>
  <c r="AH112" i="7" s="1"/>
  <c r="AI112" i="7" s="1"/>
  <c r="AH113" i="7" s="1"/>
  <c r="AI113" i="7" s="1"/>
  <c r="AH114" i="7" s="1"/>
  <c r="AI114" i="7" s="1"/>
  <c r="AH115" i="7" s="1"/>
  <c r="AI115" i="7" s="1"/>
  <c r="AH116" i="7" s="1"/>
  <c r="AI116" i="7" s="1"/>
  <c r="AH117" i="7" s="1"/>
  <c r="AI117" i="7" s="1"/>
  <c r="AH118" i="7" s="1"/>
  <c r="AI118" i="7" s="1"/>
  <c r="AH119" i="7" s="1"/>
  <c r="AI119" i="7" s="1"/>
  <c r="AH120" i="7" s="1"/>
  <c r="AI120" i="7" s="1"/>
  <c r="AH121" i="7" s="1"/>
  <c r="AI121" i="7" s="1"/>
  <c r="AH122" i="7" s="1"/>
  <c r="AI122" i="7" s="1"/>
  <c r="AH123" i="7" s="1"/>
  <c r="AI123" i="7" s="1"/>
  <c r="AH124" i="7" s="1"/>
  <c r="AI124" i="7" s="1"/>
  <c r="AH125" i="7" s="1"/>
  <c r="AI125" i="7" s="1"/>
  <c r="AH126" i="7" s="1"/>
  <c r="AI126" i="7" s="1"/>
  <c r="AH127" i="7" s="1"/>
  <c r="AI127" i="7" s="1"/>
  <c r="AH128" i="7" s="1"/>
  <c r="AI128" i="7" s="1"/>
  <c r="AH129" i="7" s="1"/>
  <c r="AI129" i="7" s="1"/>
  <c r="AH130" i="7" s="1"/>
  <c r="AI130" i="7" s="1"/>
  <c r="AH131" i="7" s="1"/>
  <c r="AI131" i="7" s="1"/>
  <c r="AH132" i="7" s="1"/>
  <c r="AI132" i="7" s="1"/>
  <c r="AH133" i="7" s="1"/>
  <c r="AI133" i="7" s="1"/>
  <c r="AH134" i="7" s="1"/>
  <c r="AI134" i="7" s="1"/>
  <c r="AH135" i="7" s="1"/>
  <c r="AI135" i="7" s="1"/>
  <c r="AH136" i="7" s="1"/>
  <c r="AI136" i="7" s="1"/>
  <c r="AH137" i="7" s="1"/>
  <c r="AI137" i="7" s="1"/>
  <c r="AH138" i="7" s="1"/>
  <c r="AI138" i="7" s="1"/>
  <c r="AH139" i="7" s="1"/>
  <c r="AI139" i="7" s="1"/>
  <c r="AH140" i="7" s="1"/>
  <c r="AI140" i="7" s="1"/>
  <c r="AH141" i="7" s="1"/>
  <c r="AI141" i="7" s="1"/>
  <c r="AH142" i="7" s="1"/>
  <c r="AI142" i="7" s="1"/>
  <c r="AH143" i="7" s="1"/>
  <c r="AI143" i="7" s="1"/>
  <c r="AH144" i="7" s="1"/>
  <c r="AI144" i="7" s="1"/>
  <c r="AH145" i="7" s="1"/>
  <c r="AI145" i="7" s="1"/>
  <c r="AH146" i="7" s="1"/>
  <c r="AI146" i="7" s="1"/>
  <c r="AH147" i="7" s="1"/>
  <c r="AI147" i="7" s="1"/>
  <c r="AH148" i="7" s="1"/>
  <c r="AI148" i="7" s="1"/>
  <c r="AH149" i="7" s="1"/>
  <c r="AI149" i="7" s="1"/>
  <c r="AH150" i="7" s="1"/>
  <c r="AI150" i="7" s="1"/>
  <c r="AH151" i="7" s="1"/>
  <c r="AI151" i="7" s="1"/>
  <c r="AH152" i="7" s="1"/>
  <c r="AI152" i="7" s="1"/>
  <c r="AH153" i="7" s="1"/>
  <c r="AI153" i="7" s="1"/>
  <c r="AH154" i="7" s="1"/>
  <c r="AI154" i="7" s="1"/>
  <c r="AH155" i="7" s="1"/>
  <c r="AI155" i="7" s="1"/>
  <c r="AH156" i="7" s="1"/>
  <c r="AI156" i="7" s="1"/>
  <c r="AH157" i="7" s="1"/>
  <c r="AI157" i="7" s="1"/>
  <c r="AH158" i="7" s="1"/>
  <c r="AI158" i="7" s="1"/>
  <c r="AH159" i="7" s="1"/>
  <c r="AI159" i="7" s="1"/>
  <c r="AH160" i="7" s="1"/>
  <c r="AI160" i="7" s="1"/>
  <c r="AH161" i="7" s="1"/>
  <c r="AI161" i="7" s="1"/>
  <c r="AH162" i="7" s="1"/>
  <c r="AI162" i="7" s="1"/>
  <c r="AH163" i="7" s="1"/>
  <c r="AI163" i="7" s="1"/>
  <c r="AH164" i="7" s="1"/>
  <c r="AI164" i="7" s="1"/>
  <c r="AH165" i="7" s="1"/>
  <c r="AI165" i="7" s="1"/>
  <c r="AH166" i="7" s="1"/>
  <c r="AI166" i="7" s="1"/>
  <c r="AH167" i="7" s="1"/>
  <c r="AI167" i="7" s="1"/>
  <c r="AH168" i="7" s="1"/>
  <c r="AI168" i="7" s="1"/>
  <c r="AH169" i="7" s="1"/>
  <c r="AI169" i="7" s="1"/>
  <c r="AH170" i="7" s="1"/>
  <c r="AI170" i="7" s="1"/>
  <c r="AH171" i="7" s="1"/>
  <c r="AI171" i="7" s="1"/>
  <c r="AH172" i="7" s="1"/>
  <c r="AI172" i="7" s="1"/>
  <c r="AH173" i="7" s="1"/>
  <c r="AI173" i="7" s="1"/>
  <c r="AH174" i="7" s="1"/>
  <c r="AI174" i="7" s="1"/>
  <c r="AH175" i="7" s="1"/>
  <c r="AI175" i="7" s="1"/>
  <c r="AH176" i="7" s="1"/>
  <c r="AI176" i="7" s="1"/>
  <c r="AH177" i="7" s="1"/>
  <c r="AI177" i="7" s="1"/>
  <c r="AH178" i="7" s="1"/>
  <c r="AI178" i="7" s="1"/>
  <c r="AH179" i="7" s="1"/>
  <c r="AI179" i="7" s="1"/>
  <c r="AH180" i="7" s="1"/>
  <c r="AI180" i="7" s="1"/>
  <c r="AH181" i="7" s="1"/>
  <c r="AI181" i="7" s="1"/>
  <c r="AH182" i="7" s="1"/>
  <c r="AI182" i="7" s="1"/>
  <c r="AH183" i="7" s="1"/>
  <c r="AI183" i="7" s="1"/>
  <c r="AH184" i="7" s="1"/>
  <c r="AI184" i="7" s="1"/>
  <c r="AH185" i="7" s="1"/>
  <c r="AI185" i="7" s="1"/>
  <c r="AH186" i="7" s="1"/>
  <c r="AI186" i="7" s="1"/>
  <c r="AH187" i="7" s="1"/>
  <c r="AI187" i="7" s="1"/>
  <c r="AH188" i="7" s="1"/>
  <c r="AI188" i="7" s="1"/>
  <c r="AH189" i="7" s="1"/>
  <c r="AI189" i="7" s="1"/>
  <c r="AH190" i="7" s="1"/>
  <c r="AI190" i="7" s="1"/>
  <c r="AH191" i="7" s="1"/>
  <c r="AI191" i="7" s="1"/>
  <c r="AH192" i="7" s="1"/>
  <c r="AI192" i="7" s="1"/>
  <c r="AH193" i="7" s="1"/>
  <c r="AI193" i="7" s="1"/>
  <c r="AH194" i="7" s="1"/>
  <c r="AI194" i="7" s="1"/>
  <c r="AH195" i="7" s="1"/>
  <c r="AI195" i="7" s="1"/>
  <c r="AH196" i="7" s="1"/>
  <c r="AI196" i="7" s="1"/>
  <c r="AH197" i="7" s="1"/>
  <c r="AI197" i="7" s="1"/>
  <c r="AH198" i="7" s="1"/>
  <c r="AI198" i="7" s="1"/>
  <c r="AH199" i="7" s="1"/>
  <c r="AI199" i="7" s="1"/>
  <c r="AH200" i="7" s="1"/>
  <c r="AI200" i="7" s="1"/>
  <c r="AH201" i="7" s="1"/>
  <c r="AI201" i="7" s="1"/>
  <c r="AH202" i="7" s="1"/>
  <c r="AI202" i="7" s="1"/>
  <c r="AH203" i="7" s="1"/>
  <c r="AI203" i="7" s="1"/>
  <c r="AH204" i="7" s="1"/>
  <c r="AI204" i="7" s="1"/>
  <c r="AH205" i="7" s="1"/>
  <c r="AI205" i="7" s="1"/>
  <c r="AH206" i="7" s="1"/>
  <c r="AI206" i="7" s="1"/>
  <c r="AH207" i="7" s="1"/>
  <c r="AI207" i="7" s="1"/>
  <c r="AH208" i="7" s="1"/>
  <c r="AI208" i="7" s="1"/>
  <c r="AH209" i="7" s="1"/>
  <c r="AI209" i="7" s="1"/>
  <c r="AH210" i="7" s="1"/>
  <c r="AI210" i="7" s="1"/>
  <c r="AH211" i="7" s="1"/>
  <c r="AI211" i="7" s="1"/>
  <c r="AH212" i="7" s="1"/>
  <c r="AI212" i="7" s="1"/>
  <c r="AH213" i="7" s="1"/>
  <c r="AI213" i="7" s="1"/>
  <c r="AH214" i="7" s="1"/>
  <c r="AI214" i="7" s="1"/>
  <c r="AH215" i="7" s="1"/>
  <c r="AI215" i="7" s="1"/>
  <c r="AH216" i="7" s="1"/>
  <c r="AI216" i="7" s="1"/>
  <c r="AH217" i="7" s="1"/>
  <c r="AI217" i="7" s="1"/>
  <c r="AH218" i="7" s="1"/>
  <c r="AI218" i="7" s="1"/>
  <c r="AH219" i="7" s="1"/>
  <c r="AI219" i="7" s="1"/>
  <c r="AH220" i="7" s="1"/>
  <c r="AI220" i="7" s="1"/>
  <c r="AH221" i="7" s="1"/>
  <c r="AI221" i="7" s="1"/>
  <c r="AH222" i="7" s="1"/>
  <c r="AI222" i="7" s="1"/>
  <c r="AH223" i="7" s="1"/>
  <c r="AI223" i="7" s="1"/>
  <c r="AH224" i="7" s="1"/>
  <c r="AI224" i="7" s="1"/>
  <c r="AH225" i="7" s="1"/>
  <c r="AI225" i="7" s="1"/>
  <c r="AH226" i="7" s="1"/>
  <c r="AI226" i="7" s="1"/>
  <c r="AH227" i="7" s="1"/>
  <c r="AI227" i="7" s="1"/>
  <c r="AH228" i="7" s="1"/>
  <c r="AI228" i="7" s="1"/>
  <c r="AH229" i="7" s="1"/>
  <c r="AI229" i="7" s="1"/>
  <c r="AH230" i="7" s="1"/>
  <c r="AI230" i="7" s="1"/>
  <c r="AH231" i="7" s="1"/>
  <c r="AI231" i="7" s="1"/>
  <c r="AH232" i="7" s="1"/>
  <c r="AI232" i="7" s="1"/>
  <c r="AH233" i="7" s="1"/>
  <c r="AI233" i="7" s="1"/>
  <c r="AH234" i="7" s="1"/>
  <c r="AI234" i="7" s="1"/>
  <c r="AH235" i="7" s="1"/>
  <c r="AI235" i="7" s="1"/>
  <c r="AH236" i="7" s="1"/>
  <c r="AI236" i="7" s="1"/>
  <c r="AH237" i="7" s="1"/>
  <c r="AI237" i="7" s="1"/>
  <c r="AH238" i="7" s="1"/>
  <c r="AI238" i="7" s="1"/>
  <c r="AH239" i="7" s="1"/>
  <c r="AI239" i="7" s="1"/>
  <c r="AH240" i="7" s="1"/>
  <c r="AI240" i="7" s="1"/>
  <c r="AH241" i="7" s="1"/>
  <c r="AI241" i="7" s="1"/>
  <c r="AH242" i="7" s="1"/>
  <c r="AI242" i="7" s="1"/>
  <c r="AH243" i="7" s="1"/>
  <c r="AI243" i="7" s="1"/>
  <c r="AH244" i="7" s="1"/>
  <c r="AI244" i="7" s="1"/>
  <c r="AH245" i="7" s="1"/>
  <c r="AI245" i="7" s="1"/>
  <c r="AH246" i="7" s="1"/>
  <c r="AI246" i="7" s="1"/>
  <c r="AH247" i="7" s="1"/>
  <c r="AI247" i="7" s="1"/>
  <c r="AH248" i="7" s="1"/>
  <c r="AI248" i="7" s="1"/>
  <c r="AH249" i="7" s="1"/>
  <c r="AI249" i="7" s="1"/>
  <c r="AH250" i="7" s="1"/>
  <c r="AI250" i="7" s="1"/>
  <c r="AH251" i="7" s="1"/>
  <c r="AI251" i="7" s="1"/>
  <c r="AH252" i="7" s="1"/>
  <c r="AI252" i="7" s="1"/>
  <c r="AH253" i="7" s="1"/>
  <c r="AI253" i="7" s="1"/>
  <c r="AH254" i="7" s="1"/>
  <c r="AI254" i="7" s="1"/>
  <c r="AH255" i="7" s="1"/>
  <c r="AI255" i="7" s="1"/>
  <c r="AH256" i="7" s="1"/>
  <c r="AI256" i="7" s="1"/>
  <c r="AH257" i="7" s="1"/>
  <c r="AI257" i="7" s="1"/>
  <c r="AH258" i="7" s="1"/>
  <c r="AI258" i="7" s="1"/>
  <c r="AH259" i="7" s="1"/>
  <c r="AI259" i="7" s="1"/>
  <c r="AH260" i="7" s="1"/>
  <c r="AI260" i="7" s="1"/>
  <c r="AH261" i="7" s="1"/>
  <c r="AI261" i="7" s="1"/>
  <c r="AH262" i="7" s="1"/>
  <c r="AI262" i="7" s="1"/>
  <c r="AH263" i="7" s="1"/>
  <c r="AI263" i="7" s="1"/>
  <c r="AH264" i="7" s="1"/>
  <c r="AI264" i="7" s="1"/>
  <c r="AH265" i="7" s="1"/>
  <c r="AI265" i="7" s="1"/>
  <c r="AH266" i="7" s="1"/>
  <c r="AI266" i="7" s="1"/>
  <c r="AH267" i="7" s="1"/>
  <c r="AI267" i="7" s="1"/>
  <c r="AH268" i="7" s="1"/>
  <c r="AI268" i="7" s="1"/>
  <c r="AH269" i="7" s="1"/>
  <c r="AI269" i="7" s="1"/>
  <c r="AH270" i="7" s="1"/>
  <c r="AI270" i="7" s="1"/>
  <c r="AH271" i="7" s="1"/>
  <c r="AI271" i="7" s="1"/>
  <c r="AH272" i="7" s="1"/>
  <c r="AI272" i="7" s="1"/>
  <c r="AH273" i="7" s="1"/>
  <c r="AI273" i="7" s="1"/>
  <c r="AH274" i="7" s="1"/>
  <c r="AI274" i="7" s="1"/>
  <c r="AH275" i="7" s="1"/>
  <c r="AI275" i="7" s="1"/>
  <c r="AH276" i="7" s="1"/>
  <c r="AI276" i="7" s="1"/>
  <c r="AH277" i="7" s="1"/>
  <c r="AI277" i="7" s="1"/>
  <c r="AH278" i="7" s="1"/>
  <c r="AI278" i="7" s="1"/>
  <c r="AH279" i="7" s="1"/>
  <c r="AI279" i="7" s="1"/>
  <c r="AH280" i="7" s="1"/>
  <c r="AI280" i="7" s="1"/>
  <c r="AH281" i="7" s="1"/>
  <c r="AI281" i="7" s="1"/>
  <c r="AH282" i="7" s="1"/>
  <c r="AI282" i="7" s="1"/>
  <c r="AH283" i="7" s="1"/>
  <c r="AI283" i="7" s="1"/>
  <c r="AH284" i="7" s="1"/>
  <c r="AI284" i="7" s="1"/>
  <c r="AH285" i="7" s="1"/>
  <c r="AI285" i="7" s="1"/>
  <c r="AH286" i="7" s="1"/>
  <c r="AI286" i="7" s="1"/>
  <c r="AH287" i="7" s="1"/>
  <c r="AI287" i="7" s="1"/>
  <c r="AH288" i="7" s="1"/>
  <c r="AI288" i="7" s="1"/>
  <c r="AH289" i="7" s="1"/>
  <c r="AI289" i="7" s="1"/>
  <c r="AH290" i="7" s="1"/>
  <c r="AI290" i="7" s="1"/>
  <c r="AH291" i="7" s="1"/>
  <c r="AI291" i="7" s="1"/>
  <c r="AH292" i="7" s="1"/>
  <c r="AI292" i="7" s="1"/>
  <c r="AH293" i="7" s="1"/>
  <c r="AI293" i="7" s="1"/>
  <c r="AH294" i="7" s="1"/>
  <c r="AI294" i="7" s="1"/>
  <c r="AH295" i="7" s="1"/>
  <c r="AI295" i="7" s="1"/>
  <c r="AH296" i="7" s="1"/>
  <c r="AI296" i="7" s="1"/>
  <c r="AH297" i="7" s="1"/>
  <c r="AI297" i="7" s="1"/>
  <c r="AH298" i="7" s="1"/>
  <c r="AI298" i="7" s="1"/>
  <c r="AH299" i="7" s="1"/>
  <c r="AI299" i="7" s="1"/>
  <c r="AH300" i="7" s="1"/>
  <c r="AI300" i="7" s="1"/>
  <c r="AH301" i="7" s="1"/>
  <c r="AI301" i="7" s="1"/>
  <c r="AH302" i="7" s="1"/>
  <c r="AI302" i="7" s="1"/>
  <c r="AH303" i="7" s="1"/>
  <c r="AI303" i="7" s="1"/>
  <c r="AH304" i="7" s="1"/>
  <c r="AI304" i="7" s="1"/>
  <c r="AH305" i="7" s="1"/>
  <c r="AI305" i="7" s="1"/>
  <c r="AH306" i="7" s="1"/>
  <c r="AI306" i="7" s="1"/>
  <c r="AH307" i="7" s="1"/>
  <c r="AI307" i="7" s="1"/>
  <c r="AH308" i="7" s="1"/>
  <c r="AI308" i="7" s="1"/>
  <c r="AH309" i="7" s="1"/>
  <c r="AI309" i="7" s="1"/>
  <c r="AH310" i="7" s="1"/>
  <c r="AI310" i="7" s="1"/>
  <c r="AH311" i="7" s="1"/>
  <c r="AI311" i="7" s="1"/>
  <c r="AH312" i="7" s="1"/>
  <c r="AI312" i="7" s="1"/>
  <c r="AH313" i="7" s="1"/>
  <c r="AI313" i="7" s="1"/>
  <c r="AH314" i="7" s="1"/>
  <c r="AI314" i="7" s="1"/>
  <c r="AH315" i="7" s="1"/>
  <c r="AI315" i="7" s="1"/>
  <c r="AH316" i="7" s="1"/>
  <c r="AI316" i="7" s="1"/>
  <c r="AH317" i="7" s="1"/>
  <c r="AI317" i="7" s="1"/>
  <c r="AH318" i="7" s="1"/>
  <c r="AI318" i="7" s="1"/>
  <c r="AH319" i="7" s="1"/>
  <c r="AI319" i="7" s="1"/>
  <c r="AH320" i="7" s="1"/>
  <c r="AI320" i="7" s="1"/>
  <c r="AH321" i="7" s="1"/>
  <c r="AI321" i="7" s="1"/>
  <c r="AH322" i="7" s="1"/>
  <c r="AI322" i="7" s="1"/>
  <c r="AH323" i="7" s="1"/>
  <c r="AI323" i="7" s="1"/>
  <c r="AH324" i="7" s="1"/>
  <c r="AI324" i="7" s="1"/>
  <c r="AH325" i="7" s="1"/>
  <c r="AI325" i="7" s="1"/>
  <c r="AH326" i="7" s="1"/>
  <c r="AI326" i="7" s="1"/>
  <c r="AH327" i="7" s="1"/>
  <c r="AI327" i="7" s="1"/>
  <c r="AH328" i="7" s="1"/>
  <c r="AI328" i="7" s="1"/>
  <c r="AH329" i="7" s="1"/>
  <c r="AI329" i="7" s="1"/>
  <c r="AH330" i="7" s="1"/>
  <c r="AI330" i="7" s="1"/>
  <c r="AH331" i="7" s="1"/>
  <c r="AI331" i="7" s="1"/>
  <c r="AH332" i="7" s="1"/>
  <c r="AI332" i="7" s="1"/>
  <c r="AH333" i="7" s="1"/>
  <c r="AI333" i="7" s="1"/>
  <c r="AH334" i="7" s="1"/>
  <c r="AI334" i="7" s="1"/>
  <c r="AH335" i="7" s="1"/>
  <c r="AI335" i="7" s="1"/>
  <c r="AH336" i="7" s="1"/>
  <c r="AI336" i="7" s="1"/>
  <c r="AH337" i="7" s="1"/>
  <c r="AI337" i="7" s="1"/>
  <c r="AH338" i="7" s="1"/>
  <c r="AI338" i="7" s="1"/>
  <c r="AH339" i="7" s="1"/>
  <c r="AI339" i="7" s="1"/>
  <c r="AH340" i="7" s="1"/>
  <c r="AI340" i="7" s="1"/>
  <c r="AH341" i="7" s="1"/>
  <c r="AI341" i="7" s="1"/>
  <c r="AH342" i="7" s="1"/>
  <c r="AI342" i="7" s="1"/>
  <c r="AH343" i="7" s="1"/>
  <c r="AI343" i="7" s="1"/>
  <c r="AH344" i="7" s="1"/>
  <c r="AI344" i="7" s="1"/>
  <c r="AH345" i="7" s="1"/>
  <c r="AI345" i="7" s="1"/>
  <c r="AH346" i="7" s="1"/>
  <c r="AI346" i="7" s="1"/>
  <c r="AH347" i="7" s="1"/>
  <c r="AI347" i="7" s="1"/>
  <c r="AH348" i="7" s="1"/>
  <c r="AI348" i="7" s="1"/>
  <c r="AH349" i="7" s="1"/>
  <c r="AI349" i="7" s="1"/>
  <c r="AH350" i="7" s="1"/>
  <c r="AI350" i="7" s="1"/>
  <c r="AH351" i="7" s="1"/>
  <c r="AI351" i="7" s="1"/>
  <c r="AH352" i="7" s="1"/>
  <c r="AI352" i="7" s="1"/>
  <c r="AH353" i="7" s="1"/>
  <c r="AI353" i="7" s="1"/>
  <c r="AH354" i="7" s="1"/>
  <c r="AI354" i="7" s="1"/>
  <c r="AH355" i="7" s="1"/>
  <c r="AI355" i="7" s="1"/>
  <c r="AH356" i="7" s="1"/>
  <c r="AI356" i="7" s="1"/>
  <c r="AH357" i="7" s="1"/>
  <c r="AI357" i="7" s="1"/>
  <c r="AH358" i="7" s="1"/>
  <c r="AI358" i="7" s="1"/>
  <c r="AH359" i="7" s="1"/>
  <c r="AI359" i="7" s="1"/>
  <c r="AH360" i="7" s="1"/>
  <c r="AI360" i="7" s="1"/>
  <c r="AH361" i="7" s="1"/>
  <c r="AI361" i="7" s="1"/>
  <c r="AH362" i="7" s="1"/>
  <c r="AI362" i="7" s="1"/>
  <c r="AH363" i="7" s="1"/>
  <c r="AI363" i="7" s="1"/>
  <c r="AH364" i="7" s="1"/>
  <c r="AI364" i="7" s="1"/>
  <c r="AH365" i="7" s="1"/>
  <c r="AI365" i="7" s="1"/>
  <c r="AH366" i="7" s="1"/>
  <c r="AI366" i="7" s="1"/>
  <c r="AH367" i="7" s="1"/>
  <c r="AI367" i="7" s="1"/>
  <c r="AH368" i="7" s="1"/>
  <c r="AI368" i="7" s="1"/>
  <c r="AH369" i="7" s="1"/>
  <c r="AI369" i="7" s="1"/>
  <c r="AH370" i="7" s="1"/>
  <c r="AI370" i="7" s="1"/>
  <c r="AH371" i="7" s="1"/>
  <c r="AI371" i="7" s="1"/>
  <c r="AH372" i="7" s="1"/>
  <c r="AI372" i="7" s="1"/>
  <c r="AH373" i="7" s="1"/>
  <c r="AI373" i="7" s="1"/>
  <c r="AH374" i="7" s="1"/>
  <c r="AI374" i="7" s="1"/>
  <c r="AH375" i="7" s="1"/>
  <c r="AI375" i="7" s="1"/>
  <c r="AH376" i="7" s="1"/>
  <c r="AI376" i="7" s="1"/>
  <c r="AH377" i="7" s="1"/>
  <c r="AI377" i="7" s="1"/>
  <c r="AH378" i="7" s="1"/>
  <c r="AI378" i="7" s="1"/>
  <c r="AH379" i="7" s="1"/>
  <c r="AI379" i="7" s="1"/>
  <c r="AH380" i="7" s="1"/>
  <c r="AI380" i="7" s="1"/>
  <c r="AH381" i="7" s="1"/>
  <c r="AI381" i="7" s="1"/>
  <c r="AH382" i="7" s="1"/>
  <c r="AI382" i="7" s="1"/>
  <c r="AH383" i="7" s="1"/>
  <c r="AI383" i="7" s="1"/>
  <c r="AH384" i="7" s="1"/>
  <c r="AI384" i="7" s="1"/>
  <c r="AH385" i="7" s="1"/>
  <c r="AI385" i="7" s="1"/>
  <c r="AH386" i="7" s="1"/>
  <c r="AI386" i="7" s="1"/>
  <c r="AH387" i="7" s="1"/>
  <c r="AI387" i="7" s="1"/>
  <c r="AH388" i="7" s="1"/>
  <c r="AI388" i="7" s="1"/>
  <c r="AH389" i="7" s="1"/>
  <c r="AI389" i="7" s="1"/>
  <c r="AH390" i="7" s="1"/>
  <c r="AI390" i="7" s="1"/>
  <c r="AH391" i="7" s="1"/>
  <c r="AI391" i="7" s="1"/>
  <c r="AH392" i="7" s="1"/>
  <c r="AI392" i="7" s="1"/>
  <c r="AH393" i="7" s="1"/>
  <c r="AI393" i="7" s="1"/>
  <c r="AH394" i="7" s="1"/>
  <c r="AI394" i="7" s="1"/>
  <c r="AH395" i="7" s="1"/>
  <c r="AI395" i="7" s="1"/>
  <c r="AH396" i="7" s="1"/>
  <c r="AI396" i="7" s="1"/>
  <c r="AH397" i="7" s="1"/>
  <c r="AI397" i="7" s="1"/>
  <c r="AH398" i="7" s="1"/>
  <c r="AI398" i="7" s="1"/>
  <c r="AH399" i="7" s="1"/>
  <c r="AI399" i="7" s="1"/>
  <c r="AH400" i="7" s="1"/>
  <c r="AI400" i="7" s="1"/>
  <c r="AH401" i="7" s="1"/>
  <c r="AI401" i="7" s="1"/>
  <c r="AH402" i="7" s="1"/>
  <c r="AI402" i="7" s="1"/>
  <c r="AH403" i="7" s="1"/>
  <c r="AI403" i="7" s="1"/>
  <c r="AH404" i="7" s="1"/>
  <c r="AI404" i="7" s="1"/>
  <c r="AH405" i="7" s="1"/>
  <c r="AI405" i="7" s="1"/>
  <c r="AH406" i="7" s="1"/>
  <c r="AI406" i="7" s="1"/>
  <c r="AH407" i="7" s="1"/>
  <c r="AI407" i="7" s="1"/>
  <c r="AH408" i="7" s="1"/>
  <c r="AI408" i="7" s="1"/>
  <c r="AH409" i="7" s="1"/>
  <c r="AI409" i="7" s="1"/>
  <c r="AH410" i="7" s="1"/>
  <c r="AI410" i="7" s="1"/>
  <c r="AH411" i="7" s="1"/>
  <c r="AI411" i="7" s="1"/>
  <c r="AH412" i="7" s="1"/>
  <c r="AI412" i="7" s="1"/>
  <c r="AH413" i="7" s="1"/>
  <c r="AI413" i="7" s="1"/>
  <c r="AH414" i="7" s="1"/>
  <c r="AI414" i="7" s="1"/>
  <c r="AH415" i="7" s="1"/>
  <c r="AI415" i="7" s="1"/>
  <c r="AH416" i="7" s="1"/>
  <c r="AI416" i="7" s="1"/>
  <c r="AH417" i="7" s="1"/>
  <c r="AI417" i="7" s="1"/>
  <c r="AH418" i="7" s="1"/>
  <c r="AI418" i="7" s="1"/>
  <c r="AH419" i="7" s="1"/>
  <c r="AI419" i="7" s="1"/>
  <c r="AH420" i="7" s="1"/>
  <c r="AI420" i="7" s="1"/>
  <c r="AH421" i="7" s="1"/>
  <c r="AI421" i="7" s="1"/>
  <c r="AH422" i="7" s="1"/>
  <c r="AI422" i="7" s="1"/>
  <c r="AH423" i="7" s="1"/>
  <c r="AI423" i="7" s="1"/>
  <c r="AH424" i="7" s="1"/>
  <c r="AI424" i="7" s="1"/>
  <c r="AH425" i="7" s="1"/>
  <c r="AI425" i="7" s="1"/>
  <c r="AH426" i="7" s="1"/>
  <c r="AI426" i="7" s="1"/>
  <c r="AH427" i="7" s="1"/>
  <c r="AI427" i="7" s="1"/>
  <c r="AH428" i="7" s="1"/>
  <c r="AI428" i="7" s="1"/>
  <c r="AH429" i="7" s="1"/>
  <c r="AI429" i="7" s="1"/>
  <c r="AH430" i="7" s="1"/>
  <c r="AI430" i="7" s="1"/>
  <c r="AH431" i="7" s="1"/>
  <c r="AI431" i="7" s="1"/>
  <c r="AH432" i="7" s="1"/>
  <c r="AI432" i="7" s="1"/>
  <c r="AH433" i="7" s="1"/>
  <c r="AI433" i="7" s="1"/>
  <c r="AH434" i="7" s="1"/>
  <c r="AI434" i="7" s="1"/>
  <c r="AH435" i="7" s="1"/>
  <c r="AI435" i="7" s="1"/>
  <c r="AH436" i="7" s="1"/>
  <c r="AI436" i="7" s="1"/>
  <c r="AH437" i="7" s="1"/>
  <c r="AI437" i="7" s="1"/>
  <c r="AH438" i="7" s="1"/>
  <c r="AI438" i="7" s="1"/>
  <c r="AH439" i="7" s="1"/>
  <c r="AI439" i="7" s="1"/>
  <c r="AH440" i="7" s="1"/>
  <c r="AI440" i="7" s="1"/>
  <c r="AH441" i="7" s="1"/>
  <c r="AI441" i="7" s="1"/>
  <c r="AH442" i="7" s="1"/>
  <c r="AI442" i="7" s="1"/>
  <c r="AH443" i="7" s="1"/>
  <c r="AI443" i="7" s="1"/>
  <c r="AH444" i="7" s="1"/>
  <c r="AI444" i="7" s="1"/>
  <c r="AH445" i="7" s="1"/>
  <c r="AI445" i="7" s="1"/>
  <c r="AH446" i="7" s="1"/>
  <c r="AI446" i="7" s="1"/>
  <c r="AH447" i="7" s="1"/>
  <c r="AI447" i="7" s="1"/>
  <c r="AH448" i="7" s="1"/>
  <c r="AI448" i="7" s="1"/>
  <c r="AH449" i="7" s="1"/>
  <c r="AI449" i="7" s="1"/>
  <c r="AH450" i="7" s="1"/>
  <c r="AI450" i="7" s="1"/>
  <c r="AH451" i="7" s="1"/>
  <c r="AI451" i="7" s="1"/>
  <c r="AH452" i="7" s="1"/>
  <c r="AI452" i="7" s="1"/>
  <c r="AH453" i="7" s="1"/>
  <c r="AI453" i="7" s="1"/>
  <c r="AH454" i="7" s="1"/>
  <c r="AI454" i="7" s="1"/>
  <c r="AH455" i="7" s="1"/>
  <c r="AI455" i="7" s="1"/>
  <c r="AH456" i="7" s="1"/>
  <c r="AI456" i="7" s="1"/>
  <c r="AH457" i="7" s="1"/>
  <c r="AI457" i="7" s="1"/>
  <c r="AH458" i="7" s="1"/>
  <c r="AI458" i="7" s="1"/>
  <c r="AH459" i="7" s="1"/>
  <c r="AI459" i="7" s="1"/>
  <c r="AH460" i="7" s="1"/>
  <c r="AI460" i="7" s="1"/>
  <c r="AH461" i="7" s="1"/>
  <c r="AI461" i="7" s="1"/>
  <c r="AH462" i="7" s="1"/>
  <c r="AI462" i="7" s="1"/>
  <c r="AH463" i="7" s="1"/>
  <c r="AI463" i="7" s="1"/>
  <c r="AH464" i="7" s="1"/>
  <c r="AI464" i="7" s="1"/>
  <c r="AH465" i="7" s="1"/>
  <c r="AI465" i="7" s="1"/>
  <c r="AH466" i="7" s="1"/>
  <c r="AI466" i="7" s="1"/>
  <c r="AH467" i="7" s="1"/>
  <c r="AI467" i="7" s="1"/>
  <c r="AH468" i="7" s="1"/>
  <c r="AI468" i="7" s="1"/>
  <c r="AH469" i="7" s="1"/>
  <c r="AI469" i="7" s="1"/>
  <c r="AH470" i="7" s="1"/>
  <c r="AI470" i="7" s="1"/>
  <c r="AH471" i="7" s="1"/>
  <c r="AI471" i="7" s="1"/>
  <c r="AH472" i="7" s="1"/>
  <c r="AI472" i="7" s="1"/>
  <c r="AH473" i="7" s="1"/>
  <c r="AI473" i="7" s="1"/>
  <c r="AH474" i="7" s="1"/>
  <c r="AI474" i="7" s="1"/>
  <c r="AH475" i="7" s="1"/>
  <c r="AI475" i="7" s="1"/>
  <c r="AH476" i="7" s="1"/>
  <c r="AI476" i="7" s="1"/>
  <c r="AH477" i="7" s="1"/>
  <c r="AI477" i="7" s="1"/>
  <c r="AH478" i="7" s="1"/>
  <c r="AI478" i="7" s="1"/>
  <c r="AH479" i="7" s="1"/>
  <c r="AI479" i="7" s="1"/>
  <c r="AH480" i="7" s="1"/>
  <c r="AI480" i="7" s="1"/>
  <c r="AH481" i="7" s="1"/>
  <c r="AI481" i="7" s="1"/>
  <c r="AH482" i="7" s="1"/>
  <c r="AI482" i="7" s="1"/>
  <c r="AH483" i="7" s="1"/>
  <c r="AI483" i="7" s="1"/>
  <c r="AH484" i="7" s="1"/>
  <c r="AI484" i="7" s="1"/>
  <c r="AH485" i="7" s="1"/>
  <c r="AI485" i="7" s="1"/>
  <c r="AH486" i="7" s="1"/>
  <c r="AI486" i="7" s="1"/>
  <c r="AH487" i="7" s="1"/>
  <c r="AI487" i="7" s="1"/>
  <c r="AH488" i="7" s="1"/>
  <c r="AI488" i="7" s="1"/>
  <c r="AH489" i="7" s="1"/>
  <c r="AI489" i="7" s="1"/>
  <c r="AH490" i="7" s="1"/>
  <c r="AI490" i="7" s="1"/>
  <c r="AH491" i="7" s="1"/>
  <c r="AI491" i="7" s="1"/>
  <c r="AH492" i="7" s="1"/>
  <c r="AI492" i="7" s="1"/>
  <c r="AH493" i="7" s="1"/>
  <c r="AI493" i="7" s="1"/>
  <c r="AH494" i="7" s="1"/>
  <c r="AI494" i="7" s="1"/>
  <c r="AH495" i="7" s="1"/>
  <c r="AI495" i="7" s="1"/>
  <c r="AH496" i="7" s="1"/>
  <c r="AI496" i="7" s="1"/>
  <c r="AH497" i="7" s="1"/>
  <c r="AI497" i="7" s="1"/>
  <c r="AH498" i="7" s="1"/>
  <c r="AI498" i="7" s="1"/>
  <c r="AH499" i="7" s="1"/>
  <c r="AI499" i="7" s="1"/>
  <c r="AH500" i="7" s="1"/>
  <c r="AI500" i="7" s="1"/>
  <c r="AH501" i="7" s="1"/>
  <c r="AI501" i="7" s="1"/>
  <c r="AH502" i="7" s="1"/>
  <c r="AI502" i="7" s="1"/>
  <c r="AH503" i="7" s="1"/>
  <c r="AI503" i="7" s="1"/>
  <c r="AH504" i="7" s="1"/>
  <c r="AI504" i="7" s="1"/>
  <c r="AH505" i="7" s="1"/>
  <c r="AI505" i="7" s="1"/>
  <c r="AH506" i="7" s="1"/>
  <c r="AI506" i="7" s="1"/>
  <c r="AH507" i="7" s="1"/>
  <c r="AI507" i="7" s="1"/>
  <c r="AH508" i="7" s="1"/>
  <c r="AI508" i="7" s="1"/>
  <c r="AH509" i="7" s="1"/>
  <c r="AI509" i="7" s="1"/>
  <c r="AH510" i="7" s="1"/>
  <c r="AI510" i="7" s="1"/>
  <c r="AH511" i="7" s="1"/>
  <c r="AI511" i="7" s="1"/>
  <c r="AH512" i="7" s="1"/>
  <c r="AI512" i="7" s="1"/>
  <c r="AH513" i="7" s="1"/>
  <c r="AI513" i="7" s="1"/>
  <c r="AH514" i="7" s="1"/>
  <c r="AI514" i="7" s="1"/>
  <c r="AH515" i="7" s="1"/>
  <c r="AI515" i="7" s="1"/>
  <c r="AH516" i="7" s="1"/>
  <c r="AI516" i="7" s="1"/>
  <c r="AH517" i="7" s="1"/>
  <c r="AI517" i="7" s="1"/>
  <c r="AH518" i="7" s="1"/>
  <c r="AI518" i="7" s="1"/>
  <c r="AH519" i="7" s="1"/>
  <c r="AI519" i="7" s="1"/>
  <c r="AH520" i="7" s="1"/>
  <c r="AI520" i="7" s="1"/>
  <c r="AH521" i="7" s="1"/>
  <c r="AI521" i="7" s="1"/>
  <c r="AH522" i="7" s="1"/>
  <c r="AI522" i="7" s="1"/>
  <c r="AH523" i="7" s="1"/>
  <c r="AI523" i="7" s="1"/>
  <c r="AH524" i="7" s="1"/>
  <c r="AI524" i="7" s="1"/>
  <c r="AH525" i="7" s="1"/>
  <c r="AI525" i="7" s="1"/>
  <c r="AH526" i="7" s="1"/>
  <c r="AI526" i="7" s="1"/>
  <c r="AH527" i="7" s="1"/>
  <c r="AI527" i="7" s="1"/>
  <c r="AH528" i="7" s="1"/>
  <c r="AI528" i="7" s="1"/>
  <c r="AH529" i="7" s="1"/>
  <c r="AI529" i="7" s="1"/>
  <c r="AH530" i="7" s="1"/>
  <c r="AI530" i="7" s="1"/>
  <c r="AH531" i="7" s="1"/>
  <c r="AI531" i="7" s="1"/>
  <c r="AH532" i="7" s="1"/>
  <c r="AI532" i="7" s="1"/>
  <c r="AH533" i="7" s="1"/>
  <c r="AI533" i="7" s="1"/>
  <c r="AH534" i="7" s="1"/>
  <c r="AI534" i="7" s="1"/>
  <c r="AH535" i="7" s="1"/>
  <c r="AI535" i="7" s="1"/>
  <c r="AH536" i="7" s="1"/>
  <c r="AI536" i="7" s="1"/>
  <c r="AH537" i="7" s="1"/>
  <c r="AI537" i="7" s="1"/>
  <c r="AH538" i="7" s="1"/>
  <c r="AI538" i="7" s="1"/>
  <c r="AH539" i="7" s="1"/>
  <c r="AI539" i="7" s="1"/>
  <c r="AH540" i="7" s="1"/>
  <c r="AI540" i="7" s="1"/>
  <c r="AH541" i="7" s="1"/>
  <c r="AI541" i="7" s="1"/>
  <c r="AH542" i="7" s="1"/>
  <c r="AI542" i="7" s="1"/>
  <c r="AH543" i="7" s="1"/>
  <c r="AI543" i="7" s="1"/>
  <c r="AH544" i="7" s="1"/>
  <c r="AI544" i="7" s="1"/>
  <c r="AH545" i="7" s="1"/>
  <c r="AI545" i="7" s="1"/>
  <c r="AH546" i="7" s="1"/>
  <c r="AI546" i="7" s="1"/>
  <c r="AH547" i="7" s="1"/>
  <c r="AI547" i="7" s="1"/>
  <c r="AH548" i="7" s="1"/>
  <c r="AI548" i="7" s="1"/>
  <c r="AH549" i="7" s="1"/>
  <c r="AI549" i="7" s="1"/>
  <c r="AH550" i="7" s="1"/>
  <c r="AI550" i="7" s="1"/>
  <c r="AH551" i="7" s="1"/>
  <c r="AI551" i="7" s="1"/>
  <c r="AH552" i="7" s="1"/>
  <c r="AI552" i="7" s="1"/>
  <c r="AH553" i="7" s="1"/>
  <c r="AI553" i="7" s="1"/>
  <c r="AH554" i="7" s="1"/>
  <c r="AI554" i="7" s="1"/>
  <c r="AH555" i="7" s="1"/>
  <c r="AI555" i="7" s="1"/>
  <c r="AH556" i="7" s="1"/>
  <c r="AI556" i="7" s="1"/>
  <c r="AH557" i="7" s="1"/>
  <c r="AI557" i="7" s="1"/>
  <c r="AH558" i="7" s="1"/>
  <c r="AI558" i="7" s="1"/>
  <c r="AH559" i="7" s="1"/>
  <c r="AI559" i="7" s="1"/>
  <c r="AH560" i="7" s="1"/>
  <c r="AI560" i="7" s="1"/>
  <c r="AH561" i="7" s="1"/>
  <c r="AI561" i="7" s="1"/>
  <c r="AH562" i="7" s="1"/>
  <c r="AI562" i="7" s="1"/>
  <c r="AH563" i="7" s="1"/>
  <c r="AI563" i="7" s="1"/>
  <c r="AH564" i="7" s="1"/>
  <c r="AI564" i="7" s="1"/>
  <c r="AH565" i="7" s="1"/>
  <c r="AI565" i="7" s="1"/>
  <c r="AH566" i="7" s="1"/>
  <c r="AI566" i="7" s="1"/>
  <c r="AH567" i="7" s="1"/>
  <c r="AI567" i="7" s="1"/>
  <c r="AH568" i="7" s="1"/>
  <c r="AI568" i="7" s="1"/>
  <c r="AH569" i="7" s="1"/>
  <c r="AI569" i="7" s="1"/>
  <c r="AH570" i="7" s="1"/>
  <c r="AI570" i="7" s="1"/>
  <c r="AH571" i="7" s="1"/>
  <c r="AI571" i="7" s="1"/>
  <c r="AH572" i="7" s="1"/>
  <c r="AI572" i="7" s="1"/>
  <c r="AH573" i="7" s="1"/>
  <c r="AI573" i="7" s="1"/>
  <c r="AH574" i="7" s="1"/>
  <c r="AI574" i="7" s="1"/>
  <c r="AH575" i="7" s="1"/>
  <c r="AI575" i="7" s="1"/>
  <c r="AH576" i="7" s="1"/>
  <c r="AI576" i="7" s="1"/>
  <c r="AH577" i="7" s="1"/>
  <c r="AI577" i="7" s="1"/>
  <c r="AH578" i="7" s="1"/>
  <c r="AI578" i="7" s="1"/>
  <c r="AH579" i="7" s="1"/>
  <c r="AI579" i="7" s="1"/>
  <c r="AH580" i="7" s="1"/>
  <c r="AI580" i="7" s="1"/>
  <c r="AH581" i="7" s="1"/>
  <c r="AI581" i="7" s="1"/>
  <c r="AH582" i="7" s="1"/>
  <c r="AI582" i="7" s="1"/>
  <c r="AH583" i="7" s="1"/>
  <c r="AI583" i="7" s="1"/>
  <c r="AH584" i="7" s="1"/>
  <c r="AI584" i="7" s="1"/>
  <c r="AH585" i="7" s="1"/>
  <c r="AI585" i="7" s="1"/>
  <c r="AH586" i="7" s="1"/>
  <c r="AI586" i="7" s="1"/>
  <c r="AH587" i="7" s="1"/>
  <c r="AI587" i="7" s="1"/>
  <c r="AH588" i="7" s="1"/>
  <c r="AI588" i="7" s="1"/>
  <c r="AH589" i="7" s="1"/>
  <c r="AI589" i="7" s="1"/>
  <c r="AH590" i="7" s="1"/>
  <c r="AI590" i="7" s="1"/>
  <c r="AH591" i="7" s="1"/>
  <c r="AI591" i="7" s="1"/>
  <c r="AH592" i="7" s="1"/>
  <c r="AI592" i="7" s="1"/>
  <c r="AH593" i="7" s="1"/>
  <c r="AI593" i="7" s="1"/>
  <c r="AH594" i="7" s="1"/>
  <c r="AI594" i="7" s="1"/>
  <c r="AH595" i="7" s="1"/>
  <c r="AI595" i="7" s="1"/>
  <c r="AH596" i="7" s="1"/>
  <c r="AI596" i="7" s="1"/>
  <c r="AH597" i="7" s="1"/>
  <c r="AI597" i="7" s="1"/>
  <c r="AH598" i="7" s="1"/>
  <c r="AI598" i="7" s="1"/>
  <c r="AH599" i="7" s="1"/>
  <c r="AI599" i="7" s="1"/>
  <c r="AH600" i="7" s="1"/>
  <c r="AI600" i="7" s="1"/>
  <c r="AH601" i="7" s="1"/>
  <c r="AI601" i="7" s="1"/>
  <c r="AH602" i="7" s="1"/>
  <c r="AI602" i="7" s="1"/>
  <c r="AH603" i="7" s="1"/>
  <c r="AI603" i="7" s="1"/>
  <c r="AH604" i="7" s="1"/>
  <c r="AI604" i="7" s="1"/>
  <c r="AH605" i="7" s="1"/>
  <c r="AI605" i="7" s="1"/>
  <c r="AH606" i="7" s="1"/>
  <c r="AI606" i="7" s="1"/>
  <c r="AH607" i="7" s="1"/>
  <c r="AI607" i="7" s="1"/>
  <c r="AH608" i="7" s="1"/>
  <c r="AI608" i="7" s="1"/>
  <c r="AH609" i="7" s="1"/>
  <c r="AI609" i="7" s="1"/>
  <c r="AH610" i="7" s="1"/>
  <c r="AI610" i="7" s="1"/>
  <c r="AH611" i="7" s="1"/>
  <c r="AI611" i="7" s="1"/>
  <c r="AH612" i="7" s="1"/>
  <c r="AI612" i="7" s="1"/>
  <c r="AH613" i="7" s="1"/>
  <c r="AI613" i="7" s="1"/>
  <c r="AH614" i="7" s="1"/>
  <c r="AI614" i="7" s="1"/>
  <c r="AH615" i="7" s="1"/>
  <c r="AI615" i="7" s="1"/>
  <c r="AH616" i="7" s="1"/>
  <c r="AI616" i="7" s="1"/>
  <c r="AH617" i="7" s="1"/>
  <c r="AI617" i="7" s="1"/>
  <c r="AH618" i="7" s="1"/>
  <c r="AI618" i="7" s="1"/>
  <c r="AH619" i="7" s="1"/>
  <c r="AI619" i="7" s="1"/>
  <c r="AH620" i="7" s="1"/>
  <c r="AI620" i="7" s="1"/>
  <c r="AH621" i="7" s="1"/>
  <c r="AI621" i="7" s="1"/>
  <c r="AH622" i="7" s="1"/>
  <c r="AI622" i="7" s="1"/>
  <c r="AH623" i="7" s="1"/>
  <c r="AI623" i="7" s="1"/>
  <c r="AH624" i="7" s="1"/>
  <c r="AI624" i="7" s="1"/>
  <c r="AH625" i="7" s="1"/>
  <c r="AI625" i="7" s="1"/>
  <c r="AH626" i="7" s="1"/>
  <c r="AI626" i="7" s="1"/>
  <c r="AH627" i="7" s="1"/>
  <c r="AI627" i="7" s="1"/>
  <c r="AH628" i="7" s="1"/>
  <c r="AI628" i="7" s="1"/>
  <c r="AH629" i="7" s="1"/>
  <c r="AI629" i="7" s="1"/>
  <c r="AH630" i="7" s="1"/>
  <c r="AI630" i="7" s="1"/>
  <c r="AH631" i="7" s="1"/>
  <c r="AI631" i="7" s="1"/>
  <c r="AH632" i="7" s="1"/>
  <c r="AI632" i="7" s="1"/>
  <c r="AH633" i="7" s="1"/>
  <c r="AI633" i="7" s="1"/>
  <c r="AH634" i="7" s="1"/>
  <c r="AI634" i="7" s="1"/>
  <c r="AH635" i="7" s="1"/>
  <c r="AI635" i="7" s="1"/>
  <c r="AH636" i="7" s="1"/>
  <c r="AI636" i="7" s="1"/>
  <c r="AH637" i="7" s="1"/>
  <c r="AI637" i="7" s="1"/>
  <c r="AH638" i="7" s="1"/>
  <c r="AI638" i="7" s="1"/>
  <c r="AH639" i="7" s="1"/>
  <c r="AI639" i="7" s="1"/>
  <c r="AH640" i="7" s="1"/>
  <c r="AI640" i="7" s="1"/>
  <c r="AH641" i="7" s="1"/>
  <c r="AI641" i="7" s="1"/>
  <c r="AH642" i="7" s="1"/>
  <c r="AI642" i="7" s="1"/>
  <c r="AH643" i="7" s="1"/>
  <c r="AI643" i="7" s="1"/>
  <c r="AH644" i="7" s="1"/>
  <c r="AI644" i="7" s="1"/>
  <c r="AH645" i="7" s="1"/>
  <c r="AI645" i="7" s="1"/>
  <c r="AH646" i="7" s="1"/>
  <c r="AI646" i="7" s="1"/>
  <c r="AH647" i="7" s="1"/>
  <c r="AI647" i="7" s="1"/>
  <c r="AH648" i="7" s="1"/>
  <c r="AI648" i="7" s="1"/>
  <c r="AH649" i="7" s="1"/>
  <c r="AI649" i="7" s="1"/>
  <c r="AH650" i="7" s="1"/>
  <c r="AI650" i="7" s="1"/>
  <c r="AH651" i="7" s="1"/>
  <c r="AI651" i="7" s="1"/>
  <c r="AH652" i="7" s="1"/>
  <c r="AI652" i="7" s="1"/>
  <c r="AH653" i="7" s="1"/>
  <c r="AI653" i="7" s="1"/>
  <c r="AH654" i="7" s="1"/>
  <c r="AI654" i="7" s="1"/>
  <c r="AH655" i="7" s="1"/>
  <c r="AI655" i="7" s="1"/>
  <c r="AH656" i="7" s="1"/>
  <c r="AI656" i="7" s="1"/>
  <c r="AH657" i="7" s="1"/>
  <c r="AI657" i="7" s="1"/>
  <c r="AH658" i="7" s="1"/>
  <c r="AI658" i="7" s="1"/>
  <c r="AH659" i="7" s="1"/>
  <c r="AI659" i="7" s="1"/>
  <c r="AH660" i="7" s="1"/>
  <c r="AI660" i="7" s="1"/>
  <c r="AH661" i="7" s="1"/>
  <c r="AI661" i="7" s="1"/>
  <c r="AH662" i="7" s="1"/>
  <c r="AI662" i="7" s="1"/>
  <c r="AH663" i="7" s="1"/>
  <c r="AI663" i="7" s="1"/>
  <c r="AH664" i="7" s="1"/>
  <c r="AI664" i="7" s="1"/>
  <c r="AH665" i="7" s="1"/>
  <c r="AI665" i="7" s="1"/>
  <c r="AH666" i="7" s="1"/>
  <c r="AI666" i="7" s="1"/>
  <c r="AH667" i="7" s="1"/>
  <c r="AI667" i="7" s="1"/>
  <c r="AH668" i="7" s="1"/>
  <c r="AI668" i="7" s="1"/>
  <c r="AH669" i="7" s="1"/>
  <c r="AI669" i="7" s="1"/>
  <c r="AH670" i="7" s="1"/>
  <c r="AI670" i="7" s="1"/>
  <c r="AH671" i="7" s="1"/>
  <c r="AI671" i="7" s="1"/>
  <c r="AH672" i="7" s="1"/>
  <c r="AI672" i="7" s="1"/>
  <c r="AH673" i="7" s="1"/>
  <c r="AI673" i="7" s="1"/>
  <c r="AH674" i="7" s="1"/>
  <c r="AI674" i="7" s="1"/>
  <c r="AH675" i="7" s="1"/>
  <c r="AI675" i="7" s="1"/>
  <c r="AH676" i="7" s="1"/>
  <c r="AI676" i="7" s="1"/>
  <c r="AH677" i="7" s="1"/>
  <c r="AI677" i="7" s="1"/>
  <c r="AH678" i="7" s="1"/>
  <c r="AI678" i="7" s="1"/>
  <c r="AH679" i="7" s="1"/>
  <c r="AI679" i="7" s="1"/>
  <c r="AH680" i="7" s="1"/>
  <c r="AI680" i="7" s="1"/>
  <c r="AH681" i="7" s="1"/>
  <c r="AI681" i="7" s="1"/>
  <c r="AH682" i="7" s="1"/>
  <c r="AI682" i="7" s="1"/>
  <c r="E10" i="6"/>
  <c r="E11" i="6"/>
  <c r="E12" i="6"/>
  <c r="E5" i="6"/>
  <c r="E6" i="6"/>
  <c r="E7" i="6"/>
  <c r="E8" i="6"/>
  <c r="E9" i="6"/>
  <c r="CA18" i="7" l="1"/>
  <c r="R28" i="8"/>
  <c r="U28" i="8"/>
  <c r="S28" i="8"/>
  <c r="E13" i="6"/>
  <c r="G15" i="6"/>
  <c r="G18" i="6" s="1"/>
  <c r="C19" i="20"/>
  <c r="C20" i="20"/>
  <c r="C21" i="20"/>
  <c r="C22" i="20"/>
  <c r="C23" i="20"/>
  <c r="C24" i="20"/>
  <c r="C25" i="20"/>
  <c r="C26" i="20"/>
  <c r="C27" i="20"/>
  <c r="C28" i="20"/>
  <c r="C29" i="20"/>
  <c r="CC18" i="7" l="1"/>
  <c r="CD18" i="7" s="1"/>
  <c r="Q29" i="8"/>
  <c r="BZ18" i="7"/>
  <c r="AB492" i="7"/>
  <c r="AB420" i="7"/>
  <c r="AB392" i="7"/>
  <c r="AB360" i="7"/>
  <c r="AB325" i="7"/>
  <c r="AB504" i="7"/>
  <c r="AB476" i="7"/>
  <c r="AB404" i="7"/>
  <c r="AB380" i="7"/>
  <c r="AB348" i="7"/>
  <c r="AB327" i="7"/>
  <c r="AB488" i="7"/>
  <c r="AB460" i="7"/>
  <c r="AB388" i="7"/>
  <c r="AB356" i="7"/>
  <c r="AB329" i="7"/>
  <c r="AB320" i="7"/>
  <c r="AB318" i="7"/>
  <c r="AB316" i="7"/>
  <c r="AB314" i="7"/>
  <c r="AB312" i="7"/>
  <c r="AB310" i="7"/>
  <c r="AB308" i="7"/>
  <c r="AB306" i="7"/>
  <c r="AB304" i="7"/>
  <c r="AB302" i="7"/>
  <c r="AB300" i="7"/>
  <c r="AB298" i="7"/>
  <c r="AB296" i="7"/>
  <c r="AB294" i="7"/>
  <c r="AB292" i="7"/>
  <c r="AB290" i="7"/>
  <c r="AB288" i="7"/>
  <c r="AB286" i="7"/>
  <c r="AB284" i="7"/>
  <c r="AB282" i="7"/>
  <c r="AB280" i="7"/>
  <c r="AB278" i="7"/>
  <c r="AB276" i="7"/>
  <c r="AB274" i="7"/>
  <c r="AB272" i="7"/>
  <c r="AB270" i="7"/>
  <c r="AB268" i="7"/>
  <c r="AB266" i="7"/>
  <c r="AB264" i="7"/>
  <c r="AB262" i="7"/>
  <c r="AB260" i="7"/>
  <c r="AB258" i="7"/>
  <c r="AB256" i="7"/>
  <c r="AB254" i="7"/>
  <c r="AB252" i="7"/>
  <c r="AB250" i="7"/>
  <c r="AB500" i="7"/>
  <c r="AB472" i="7"/>
  <c r="AB444" i="7"/>
  <c r="AB382" i="7"/>
  <c r="AB350" i="7"/>
  <c r="AB331" i="7"/>
  <c r="AB484" i="7"/>
  <c r="AB456" i="7"/>
  <c r="AB428" i="7"/>
  <c r="AB376" i="7"/>
  <c r="AB344" i="7"/>
  <c r="AB333" i="7"/>
  <c r="AB468" i="7"/>
  <c r="AB440" i="7"/>
  <c r="AB412" i="7"/>
  <c r="AB364" i="7"/>
  <c r="AB335" i="7"/>
  <c r="AB452" i="7"/>
  <c r="AB315" i="7"/>
  <c r="AB299" i="7"/>
  <c r="AB283" i="7"/>
  <c r="AB267" i="7"/>
  <c r="AB251" i="7"/>
  <c r="AB248" i="7"/>
  <c r="AB238" i="7"/>
  <c r="AB236" i="7"/>
  <c r="AB234" i="7"/>
  <c r="AB232" i="7"/>
  <c r="AB230" i="7"/>
  <c r="AB228" i="7"/>
  <c r="AB226" i="7"/>
  <c r="AB224" i="7"/>
  <c r="AB222" i="7"/>
  <c r="AB220" i="7"/>
  <c r="AB218" i="7"/>
  <c r="AB216" i="7"/>
  <c r="AB214" i="7"/>
  <c r="AB212" i="7"/>
  <c r="AB210" i="7"/>
  <c r="AB208" i="7"/>
  <c r="AB206" i="7"/>
  <c r="AB204" i="7"/>
  <c r="AB202" i="7"/>
  <c r="AB200" i="7"/>
  <c r="AB198" i="7"/>
  <c r="AB196" i="7"/>
  <c r="AB194" i="7"/>
  <c r="AB192" i="7"/>
  <c r="AB190" i="7"/>
  <c r="AB188" i="7"/>
  <c r="AB186" i="7"/>
  <c r="AB184" i="7"/>
  <c r="AB182" i="7"/>
  <c r="AB180" i="7"/>
  <c r="AB178" i="7"/>
  <c r="AB176" i="7"/>
  <c r="AB174" i="7"/>
  <c r="AB172" i="7"/>
  <c r="AB170" i="7"/>
  <c r="AB168" i="7"/>
  <c r="AB166" i="7"/>
  <c r="AB164" i="7"/>
  <c r="AB162" i="7"/>
  <c r="AB160" i="7"/>
  <c r="AB158" i="7"/>
  <c r="AB156" i="7"/>
  <c r="AB154" i="7"/>
  <c r="AB152" i="7"/>
  <c r="AB150" i="7"/>
  <c r="AB148" i="7"/>
  <c r="AB146" i="7"/>
  <c r="AB144" i="7"/>
  <c r="AB142" i="7"/>
  <c r="AB140" i="7"/>
  <c r="AB138" i="7"/>
  <c r="AB136" i="7"/>
  <c r="AB134" i="7"/>
  <c r="AB132" i="7"/>
  <c r="AB130" i="7"/>
  <c r="AB128" i="7"/>
  <c r="AB126" i="7"/>
  <c r="AB124" i="7"/>
  <c r="AB122" i="7"/>
  <c r="AB120" i="7"/>
  <c r="AB118" i="7"/>
  <c r="AB116" i="7"/>
  <c r="AB114" i="7"/>
  <c r="AB112" i="7"/>
  <c r="AB321" i="7"/>
  <c r="AB305" i="7"/>
  <c r="AB289" i="7"/>
  <c r="AB273" i="7"/>
  <c r="AB257" i="7"/>
  <c r="AB245" i="7"/>
  <c r="AB240" i="7"/>
  <c r="AB366" i="7"/>
  <c r="AB311" i="7"/>
  <c r="AB295" i="7"/>
  <c r="AB279" i="7"/>
  <c r="AB263" i="7"/>
  <c r="AB242" i="7"/>
  <c r="AB436" i="7"/>
  <c r="AB317" i="7"/>
  <c r="AB301" i="7"/>
  <c r="AB285" i="7"/>
  <c r="AB269" i="7"/>
  <c r="AB253" i="7"/>
  <c r="AB247" i="7"/>
  <c r="AB424" i="7"/>
  <c r="AB323" i="7"/>
  <c r="AB307" i="7"/>
  <c r="AB291" i="7"/>
  <c r="AB275" i="7"/>
  <c r="AB259" i="7"/>
  <c r="AB244" i="7"/>
  <c r="AB239" i="7"/>
  <c r="AB237" i="7"/>
  <c r="AB235" i="7"/>
  <c r="AB233" i="7"/>
  <c r="AB231" i="7"/>
  <c r="AB229" i="7"/>
  <c r="AB227" i="7"/>
  <c r="AB225" i="7"/>
  <c r="AB223" i="7"/>
  <c r="AB221" i="7"/>
  <c r="AB219" i="7"/>
  <c r="AB217" i="7"/>
  <c r="AB215" i="7"/>
  <c r="AB213" i="7"/>
  <c r="AB211" i="7"/>
  <c r="AB209" i="7"/>
  <c r="AB207" i="7"/>
  <c r="AB205" i="7"/>
  <c r="AB203" i="7"/>
  <c r="AB201" i="7"/>
  <c r="AB199" i="7"/>
  <c r="AB197" i="7"/>
  <c r="AB195" i="7"/>
  <c r="AB193" i="7"/>
  <c r="AB191" i="7"/>
  <c r="AB189" i="7"/>
  <c r="AB187" i="7"/>
  <c r="AB185" i="7"/>
  <c r="AB183" i="7"/>
  <c r="AB181" i="7"/>
  <c r="AB179" i="7"/>
  <c r="AB177" i="7"/>
  <c r="AB175" i="7"/>
  <c r="AB173" i="7"/>
  <c r="AB171" i="7"/>
  <c r="AB169" i="7"/>
  <c r="AB167" i="7"/>
  <c r="AB165" i="7"/>
  <c r="AB163" i="7"/>
  <c r="AB161" i="7"/>
  <c r="AB159" i="7"/>
  <c r="AB157" i="7"/>
  <c r="AB155" i="7"/>
  <c r="AB153" i="7"/>
  <c r="AB151" i="7"/>
  <c r="AB149" i="7"/>
  <c r="AB147" i="7"/>
  <c r="AB145" i="7"/>
  <c r="AB143" i="7"/>
  <c r="AB141" i="7"/>
  <c r="AB139" i="7"/>
  <c r="AB137" i="7"/>
  <c r="AB135" i="7"/>
  <c r="AB133" i="7"/>
  <c r="AB131" i="7"/>
  <c r="AB129" i="7"/>
  <c r="AB127" i="7"/>
  <c r="AB125" i="7"/>
  <c r="AB123" i="7"/>
  <c r="AB121" i="7"/>
  <c r="AB119" i="7"/>
  <c r="AB117" i="7"/>
  <c r="AB115" i="7"/>
  <c r="AB113" i="7"/>
  <c r="AB111" i="7"/>
  <c r="AB408" i="7"/>
  <c r="AB372" i="7"/>
  <c r="AB340" i="7"/>
  <c r="AB313" i="7"/>
  <c r="AB297" i="7"/>
  <c r="AB281" i="7"/>
  <c r="AB265" i="7"/>
  <c r="AB249" i="7"/>
  <c r="AB241" i="7"/>
  <c r="AB293" i="7"/>
  <c r="AB319" i="7"/>
  <c r="AB255" i="7"/>
  <c r="AB396" i="7"/>
  <c r="AB277" i="7"/>
  <c r="AB109" i="7"/>
  <c r="AB107" i="7"/>
  <c r="AB105" i="7"/>
  <c r="AB103" i="7"/>
  <c r="AB101" i="7"/>
  <c r="AB99" i="7"/>
  <c r="AB97" i="7"/>
  <c r="AB95" i="7"/>
  <c r="AB93" i="7"/>
  <c r="AB91" i="7"/>
  <c r="AB89" i="7"/>
  <c r="AB87" i="7"/>
  <c r="AB85" i="7"/>
  <c r="AB83" i="7"/>
  <c r="AB81" i="7"/>
  <c r="AB79" i="7"/>
  <c r="AB77" i="7"/>
  <c r="AB75" i="7"/>
  <c r="AB73" i="7"/>
  <c r="AB71" i="7"/>
  <c r="AB69" i="7"/>
  <c r="AB67" i="7"/>
  <c r="AB65" i="7"/>
  <c r="AB63" i="7"/>
  <c r="AB61" i="7"/>
  <c r="AB59" i="7"/>
  <c r="AB57" i="7"/>
  <c r="AB55" i="7"/>
  <c r="AB53" i="7"/>
  <c r="AB51" i="7"/>
  <c r="AB49" i="7"/>
  <c r="AB47" i="7"/>
  <c r="AB45" i="7"/>
  <c r="AB43" i="7"/>
  <c r="AB41" i="7"/>
  <c r="AB39" i="7"/>
  <c r="AB37" i="7"/>
  <c r="AB35" i="7"/>
  <c r="AB33" i="7"/>
  <c r="AB31" i="7"/>
  <c r="AB29" i="7"/>
  <c r="AB27" i="7"/>
  <c r="AB25" i="7"/>
  <c r="AB23" i="7"/>
  <c r="AB21" i="7"/>
  <c r="AB19" i="7"/>
  <c r="AB17" i="7"/>
  <c r="AB15" i="7"/>
  <c r="AB13" i="7"/>
  <c r="AB261" i="7"/>
  <c r="AB246" i="7"/>
  <c r="AB108" i="7"/>
  <c r="AB106" i="7"/>
  <c r="AB104" i="7"/>
  <c r="AB100" i="7"/>
  <c r="AB96" i="7"/>
  <c r="AB94" i="7"/>
  <c r="AB90" i="7"/>
  <c r="AB88" i="7"/>
  <c r="AB84" i="7"/>
  <c r="AB82" i="7"/>
  <c r="AB78" i="7"/>
  <c r="AB76" i="7"/>
  <c r="AB72" i="7"/>
  <c r="AB70" i="7"/>
  <c r="AB66" i="7"/>
  <c r="AB60" i="7"/>
  <c r="AB54" i="7"/>
  <c r="AB50" i="7"/>
  <c r="AB48" i="7"/>
  <c r="AB44" i="7"/>
  <c r="AB40" i="7"/>
  <c r="AB36" i="7"/>
  <c r="AB34" i="7"/>
  <c r="AB30" i="7"/>
  <c r="AB26" i="7"/>
  <c r="AB24" i="7"/>
  <c r="AB20" i="7"/>
  <c r="AB18" i="7"/>
  <c r="AB14" i="7"/>
  <c r="AB287" i="7"/>
  <c r="AB309" i="7"/>
  <c r="AB110" i="7"/>
  <c r="AB102" i="7"/>
  <c r="AB98" i="7"/>
  <c r="AB92" i="7"/>
  <c r="AB86" i="7"/>
  <c r="AB80" i="7"/>
  <c r="AB74" i="7"/>
  <c r="AB68" i="7"/>
  <c r="AB64" i="7"/>
  <c r="AB62" i="7"/>
  <c r="AB58" i="7"/>
  <c r="AB56" i="7"/>
  <c r="AB52" i="7"/>
  <c r="AB46" i="7"/>
  <c r="AB42" i="7"/>
  <c r="AB38" i="7"/>
  <c r="AB32" i="7"/>
  <c r="AB28" i="7"/>
  <c r="AB22" i="7"/>
  <c r="AB16" i="7"/>
  <c r="AB12" i="7"/>
  <c r="AB271" i="7"/>
  <c r="AB303" i="7"/>
  <c r="AB243" i="7"/>
  <c r="AB7" i="7"/>
  <c r="AB427" i="7"/>
  <c r="AB5" i="7"/>
  <c r="AL5" i="7" s="1"/>
  <c r="AB458" i="7"/>
  <c r="AB399" i="7"/>
  <c r="AB431" i="7"/>
  <c r="AB462" i="7"/>
  <c r="AB341" i="7"/>
  <c r="AB453" i="7"/>
  <c r="AB385" i="7"/>
  <c r="AB435" i="7"/>
  <c r="AB342" i="7"/>
  <c r="AB432" i="7"/>
  <c r="AB482" i="7"/>
  <c r="AB345" i="7"/>
  <c r="AB383" i="7"/>
  <c r="AB426" i="7"/>
  <c r="AB470" i="7"/>
  <c r="AB357" i="7"/>
  <c r="AB411" i="7"/>
  <c r="AB337" i="7"/>
  <c r="AB443" i="7"/>
  <c r="AB474" i="7"/>
  <c r="AB434" i="7"/>
  <c r="AB465" i="7"/>
  <c r="AB347" i="7"/>
  <c r="AB409" i="7"/>
  <c r="AB394" i="7"/>
  <c r="AB438" i="7"/>
  <c r="AB485" i="7"/>
  <c r="AB351" i="7"/>
  <c r="AB386" i="7"/>
  <c r="AB429" i="7"/>
  <c r="AB363" i="7"/>
  <c r="AB414" i="7"/>
  <c r="AB464" i="7"/>
  <c r="AB6" i="7"/>
  <c r="AB358" i="7"/>
  <c r="AB499" i="7"/>
  <c r="AB489" i="7"/>
  <c r="AB430" i="7"/>
  <c r="AB437" i="7"/>
  <c r="AB359" i="7"/>
  <c r="AB419" i="7"/>
  <c r="AB322" i="7"/>
  <c r="AB397" i="7"/>
  <c r="AB441" i="7"/>
  <c r="AB354" i="7"/>
  <c r="AB439" i="7"/>
  <c r="AB375" i="7"/>
  <c r="AB417" i="7"/>
  <c r="AB10" i="7"/>
  <c r="AB9" i="7"/>
  <c r="AB369" i="7"/>
  <c r="AB355" i="7"/>
  <c r="AB477" i="7"/>
  <c r="AB384" i="7"/>
  <c r="AB496" i="7"/>
  <c r="AB393" i="7"/>
  <c r="AB373" i="7"/>
  <c r="AB422" i="7"/>
  <c r="AB407" i="7"/>
  <c r="AB491" i="7"/>
  <c r="AB362" i="7"/>
  <c r="AB451" i="7"/>
  <c r="AB395" i="7"/>
  <c r="AB495" i="7"/>
  <c r="AB389" i="7"/>
  <c r="AB473" i="7"/>
  <c r="AB471" i="7"/>
  <c r="AB8" i="7"/>
  <c r="AB378" i="7"/>
  <c r="AB461" i="7"/>
  <c r="AB390" i="7"/>
  <c r="AB480" i="7"/>
  <c r="AB387" i="7"/>
  <c r="AB328" i="7"/>
  <c r="AB361" i="7"/>
  <c r="AB403" i="7"/>
  <c r="AB490" i="7"/>
  <c r="AB379" i="7"/>
  <c r="AB463" i="7"/>
  <c r="AB494" i="7"/>
  <c r="AB365" i="7"/>
  <c r="AB410" i="7"/>
  <c r="AB454" i="7"/>
  <c r="AB398" i="7"/>
  <c r="AB448" i="7"/>
  <c r="AB498" i="7"/>
  <c r="AB483" i="7"/>
  <c r="AB446" i="7"/>
  <c r="AB11" i="7"/>
  <c r="AB346" i="7"/>
  <c r="AB449" i="7"/>
  <c r="AB487" i="7"/>
  <c r="AB405" i="7"/>
  <c r="AB421" i="7"/>
  <c r="AB402" i="7"/>
  <c r="AB349" i="7"/>
  <c r="AB367" i="7"/>
  <c r="AB406" i="7"/>
  <c r="AB493" i="7"/>
  <c r="AB391" i="7"/>
  <c r="AB475" i="7"/>
  <c r="AB353" i="7"/>
  <c r="AB416" i="7"/>
  <c r="AB466" i="7"/>
  <c r="AB497" i="7"/>
  <c r="AB368" i="7"/>
  <c r="AB413" i="7"/>
  <c r="AB401" i="7"/>
  <c r="AB501" i="7"/>
  <c r="AB442" i="7"/>
  <c r="AB486" i="7"/>
  <c r="AB502" i="7"/>
  <c r="AB418" i="7"/>
  <c r="AB326" i="7"/>
  <c r="AB370" i="7"/>
  <c r="AB503" i="7"/>
  <c r="AB447" i="7"/>
  <c r="AB478" i="7"/>
  <c r="AB469" i="7"/>
  <c r="AB336" i="7"/>
  <c r="AB371" i="7"/>
  <c r="AB423" i="7"/>
  <c r="AB334" i="7"/>
  <c r="AB457" i="7"/>
  <c r="AB332" i="7"/>
  <c r="AB445" i="7"/>
  <c r="AB415" i="7"/>
  <c r="AB330" i="7"/>
  <c r="AB433" i="7"/>
  <c r="AB352" i="7"/>
  <c r="AB381" i="7"/>
  <c r="AB338" i="7"/>
  <c r="AB459" i="7"/>
  <c r="AB324" i="7"/>
  <c r="AB400" i="7"/>
  <c r="AB450" i="7"/>
  <c r="AB481" i="7"/>
  <c r="AB425" i="7"/>
  <c r="AB339" i="7"/>
  <c r="AB374" i="7"/>
  <c r="AB479" i="7"/>
  <c r="AB377" i="7"/>
  <c r="AB467" i="7"/>
  <c r="AB343" i="7"/>
  <c r="AB455" i="7"/>
  <c r="Q6" i="7"/>
  <c r="Q104" i="7"/>
  <c r="Q100" i="7"/>
  <c r="Q96" i="7"/>
  <c r="Q92" i="7"/>
  <c r="Q88" i="7"/>
  <c r="Q84" i="7"/>
  <c r="Q80" i="7"/>
  <c r="Q76" i="7"/>
  <c r="Q72" i="7"/>
  <c r="Q68" i="7"/>
  <c r="Q64" i="7"/>
  <c r="Q60" i="7"/>
  <c r="Q56" i="7"/>
  <c r="Q52" i="7"/>
  <c r="Q48" i="7"/>
  <c r="Q44" i="7"/>
  <c r="Q40" i="7"/>
  <c r="Q36" i="7"/>
  <c r="Q32" i="7"/>
  <c r="Q28" i="7"/>
  <c r="Q24" i="7"/>
  <c r="Q20" i="7"/>
  <c r="Q16" i="7"/>
  <c r="Q12" i="7"/>
  <c r="Q8" i="7"/>
  <c r="Q498" i="7"/>
  <c r="Q490" i="7"/>
  <c r="Q482" i="7"/>
  <c r="Q474" i="7"/>
  <c r="Q466" i="7"/>
  <c r="Q458" i="7"/>
  <c r="Q450" i="7"/>
  <c r="Q442" i="7"/>
  <c r="Q434" i="7"/>
  <c r="Q497" i="7"/>
  <c r="Q489" i="7"/>
  <c r="Q481" i="7"/>
  <c r="Q473" i="7"/>
  <c r="Q465" i="7"/>
  <c r="Q457" i="7"/>
  <c r="Q449" i="7"/>
  <c r="Q441" i="7"/>
  <c r="Q426" i="7"/>
  <c r="Q418" i="7"/>
  <c r="Q410" i="7"/>
  <c r="Q402" i="7"/>
  <c r="Q394" i="7"/>
  <c r="Q386" i="7"/>
  <c r="Q378" i="7"/>
  <c r="Q370" i="7"/>
  <c r="Q362" i="7"/>
  <c r="Q354" i="7"/>
  <c r="Q346" i="7"/>
  <c r="Q338" i="7"/>
  <c r="Q330" i="7"/>
  <c r="Q322" i="7"/>
  <c r="Q314" i="7"/>
  <c r="Q306" i="7"/>
  <c r="Q298" i="7"/>
  <c r="Q290" i="7"/>
  <c r="Q282" i="7"/>
  <c r="Q274" i="7"/>
  <c r="Q266" i="7"/>
  <c r="Q258" i="7"/>
  <c r="Q250" i="7"/>
  <c r="Q242" i="7"/>
  <c r="Q234" i="7"/>
  <c r="Q226" i="7"/>
  <c r="Q218" i="7"/>
  <c r="Q210" i="7"/>
  <c r="Q202" i="7"/>
  <c r="Q194" i="7"/>
  <c r="Q186" i="7"/>
  <c r="Q178" i="7"/>
  <c r="Q170" i="7"/>
  <c r="Q162" i="7"/>
  <c r="Q154" i="7"/>
  <c r="Q146" i="7"/>
  <c r="Q138" i="7"/>
  <c r="Q130" i="7"/>
  <c r="Q122" i="7"/>
  <c r="Q114" i="7"/>
  <c r="Q106" i="7"/>
  <c r="Q433" i="7"/>
  <c r="Q425" i="7"/>
  <c r="Q417" i="7"/>
  <c r="Q409" i="7"/>
  <c r="Q401" i="7"/>
  <c r="Q393" i="7"/>
  <c r="Q385" i="7"/>
  <c r="Q377" i="7"/>
  <c r="Q369" i="7"/>
  <c r="Q361" i="7"/>
  <c r="Q353" i="7"/>
  <c r="Q345" i="7"/>
  <c r="Q337" i="7"/>
  <c r="Q329" i="7"/>
  <c r="Q321" i="7"/>
  <c r="Q313" i="7"/>
  <c r="Q305" i="7"/>
  <c r="Q297" i="7"/>
  <c r="Q289" i="7"/>
  <c r="Q281" i="7"/>
  <c r="Q273" i="7"/>
  <c r="Q265" i="7"/>
  <c r="Q257" i="7"/>
  <c r="Q249" i="7"/>
  <c r="Q241" i="7"/>
  <c r="Q233" i="7"/>
  <c r="Q225" i="7"/>
  <c r="Q217" i="7"/>
  <c r="Q209" i="7"/>
  <c r="Q201" i="7"/>
  <c r="Q193" i="7"/>
  <c r="Q185" i="7"/>
  <c r="Q177" i="7"/>
  <c r="Q169" i="7"/>
  <c r="Q161" i="7"/>
  <c r="Q153" i="7"/>
  <c r="Q145" i="7"/>
  <c r="Q137" i="7"/>
  <c r="Q129" i="7"/>
  <c r="Q121" i="7"/>
  <c r="Q113" i="7"/>
  <c r="Q105" i="7"/>
  <c r="Q500" i="7"/>
  <c r="Q492" i="7"/>
  <c r="Q484" i="7"/>
  <c r="Q476" i="7"/>
  <c r="Q468" i="7"/>
  <c r="Q460" i="7"/>
  <c r="Q452" i="7"/>
  <c r="Q444" i="7"/>
  <c r="Q436" i="7"/>
  <c r="Q499" i="7"/>
  <c r="Q491" i="7"/>
  <c r="Q483" i="7"/>
  <c r="Q475" i="7"/>
  <c r="Q467" i="7"/>
  <c r="Q459" i="7"/>
  <c r="Q451" i="7"/>
  <c r="Q443" i="7"/>
  <c r="Q428" i="7"/>
  <c r="Q420" i="7"/>
  <c r="Q412" i="7"/>
  <c r="Q404" i="7"/>
  <c r="Q396" i="7"/>
  <c r="Q388" i="7"/>
  <c r="Q380" i="7"/>
  <c r="Q372" i="7"/>
  <c r="Q364" i="7"/>
  <c r="Q356" i="7"/>
  <c r="Q348" i="7"/>
  <c r="Q340" i="7"/>
  <c r="Q332" i="7"/>
  <c r="Q324" i="7"/>
  <c r="Q316" i="7"/>
  <c r="Q308" i="7"/>
  <c r="Q300" i="7"/>
  <c r="Q292" i="7"/>
  <c r="Q284" i="7"/>
  <c r="Q276" i="7"/>
  <c r="Q268" i="7"/>
  <c r="Q260" i="7"/>
  <c r="Q252" i="7"/>
  <c r="Q244" i="7"/>
  <c r="Q236" i="7"/>
  <c r="Q228" i="7"/>
  <c r="Q220" i="7"/>
  <c r="Q212" i="7"/>
  <c r="Q204" i="7"/>
  <c r="Q196" i="7"/>
  <c r="Q188" i="7"/>
  <c r="Q180" i="7"/>
  <c r="Q172" i="7"/>
  <c r="Q164" i="7"/>
  <c r="Q156" i="7"/>
  <c r="Q148" i="7"/>
  <c r="Q140" i="7"/>
  <c r="Q132" i="7"/>
  <c r="Q124" i="7"/>
  <c r="Q116" i="7"/>
  <c r="Q108" i="7"/>
  <c r="Q435" i="7"/>
  <c r="Q427" i="7"/>
  <c r="Q419" i="7"/>
  <c r="Q411" i="7"/>
  <c r="Q403" i="7"/>
  <c r="Q395" i="7"/>
  <c r="Q387" i="7"/>
  <c r="Q379" i="7"/>
  <c r="Q371" i="7"/>
  <c r="Q363" i="7"/>
  <c r="Q355" i="7"/>
  <c r="Q347" i="7"/>
  <c r="Q339" i="7"/>
  <c r="Q331" i="7"/>
  <c r="Q323" i="7"/>
  <c r="Q315" i="7"/>
  <c r="Q307" i="7"/>
  <c r="Q299" i="7"/>
  <c r="Q291" i="7"/>
  <c r="Q283" i="7"/>
  <c r="Q275" i="7"/>
  <c r="Q267" i="7"/>
  <c r="Q259" i="7"/>
  <c r="Q251" i="7"/>
  <c r="Q243" i="7"/>
  <c r="Q235" i="7"/>
  <c r="Q227" i="7"/>
  <c r="Q219" i="7"/>
  <c r="Q211" i="7"/>
  <c r="Q203" i="7"/>
  <c r="Q195" i="7"/>
  <c r="Q187" i="7"/>
  <c r="Q179" i="7"/>
  <c r="Q171" i="7"/>
  <c r="Q163" i="7"/>
  <c r="Q155" i="7"/>
  <c r="Q147" i="7"/>
  <c r="Q139" i="7"/>
  <c r="Q131" i="7"/>
  <c r="Q123" i="7"/>
  <c r="Q115" i="7"/>
  <c r="Q107" i="7"/>
  <c r="Q103" i="7"/>
  <c r="Q99" i="7"/>
  <c r="Q95" i="7"/>
  <c r="Q91" i="7"/>
  <c r="Q87" i="7"/>
  <c r="Q83" i="7"/>
  <c r="Q79" i="7"/>
  <c r="Q75" i="7"/>
  <c r="Q71" i="7"/>
  <c r="Q67" i="7"/>
  <c r="Q63" i="7"/>
  <c r="Q59" i="7"/>
  <c r="Q55" i="7"/>
  <c r="Q51" i="7"/>
  <c r="Q47" i="7"/>
  <c r="Q43" i="7"/>
  <c r="Q39" i="7"/>
  <c r="Q35" i="7"/>
  <c r="Q31" i="7"/>
  <c r="Q27" i="7"/>
  <c r="Q23" i="7"/>
  <c r="Q19" i="7"/>
  <c r="Q15" i="7"/>
  <c r="Q11" i="7"/>
  <c r="Q7" i="7"/>
  <c r="Q102" i="7"/>
  <c r="Q98" i="7"/>
  <c r="Q94" i="7"/>
  <c r="Q90" i="7"/>
  <c r="Q86" i="7"/>
  <c r="Q82" i="7"/>
  <c r="Q78" i="7"/>
  <c r="Q74" i="7"/>
  <c r="Q70" i="7"/>
  <c r="Q66" i="7"/>
  <c r="Q62" i="7"/>
  <c r="Q58" i="7"/>
  <c r="Q54" i="7"/>
  <c r="Q50" i="7"/>
  <c r="Q46" i="7"/>
  <c r="Q42" i="7"/>
  <c r="Q38" i="7"/>
  <c r="Q34" i="7"/>
  <c r="Q30" i="7"/>
  <c r="Q26" i="7"/>
  <c r="Q22" i="7"/>
  <c r="Q18" i="7"/>
  <c r="Q14" i="7"/>
  <c r="Q10" i="7"/>
  <c r="Q502" i="7"/>
  <c r="Q494" i="7"/>
  <c r="Q486" i="7"/>
  <c r="Q478" i="7"/>
  <c r="Q470" i="7"/>
  <c r="Q462" i="7"/>
  <c r="Q454" i="7"/>
  <c r="Q446" i="7"/>
  <c r="Q438" i="7"/>
  <c r="Q501" i="7"/>
  <c r="Q493" i="7"/>
  <c r="Q485" i="7"/>
  <c r="Q477" i="7"/>
  <c r="Q469" i="7"/>
  <c r="Q461" i="7"/>
  <c r="Q453" i="7"/>
  <c r="Q445" i="7"/>
  <c r="Q430" i="7"/>
  <c r="Q422" i="7"/>
  <c r="Q414" i="7"/>
  <c r="Q406" i="7"/>
  <c r="Q398" i="7"/>
  <c r="Q390" i="7"/>
  <c r="Q382" i="7"/>
  <c r="Q374" i="7"/>
  <c r="Q366" i="7"/>
  <c r="Q358" i="7"/>
  <c r="Q350" i="7"/>
  <c r="Q342" i="7"/>
  <c r="Q334" i="7"/>
  <c r="Q326" i="7"/>
  <c r="Q318" i="7"/>
  <c r="Q310" i="7"/>
  <c r="Q302" i="7"/>
  <c r="Q294" i="7"/>
  <c r="Q286" i="7"/>
  <c r="Q278" i="7"/>
  <c r="Q270" i="7"/>
  <c r="Q262" i="7"/>
  <c r="Q254" i="7"/>
  <c r="Q246" i="7"/>
  <c r="Q238" i="7"/>
  <c r="Q230" i="7"/>
  <c r="Q222" i="7"/>
  <c r="Q214" i="7"/>
  <c r="Q206" i="7"/>
  <c r="Q198" i="7"/>
  <c r="Q190" i="7"/>
  <c r="Q182" i="7"/>
  <c r="Q174" i="7"/>
  <c r="Q166" i="7"/>
  <c r="Q158" i="7"/>
  <c r="Q150" i="7"/>
  <c r="Q142" i="7"/>
  <c r="Q134" i="7"/>
  <c r="Q126" i="7"/>
  <c r="Q118" i="7"/>
  <c r="Q110" i="7"/>
  <c r="Q437" i="7"/>
  <c r="Q429" i="7"/>
  <c r="Q421" i="7"/>
  <c r="Q413" i="7"/>
  <c r="Q405" i="7"/>
  <c r="Q397" i="7"/>
  <c r="Q389" i="7"/>
  <c r="Q381" i="7"/>
  <c r="Q373" i="7"/>
  <c r="Q365" i="7"/>
  <c r="Q357" i="7"/>
  <c r="Q349" i="7"/>
  <c r="Q341" i="7"/>
  <c r="Q333" i="7"/>
  <c r="Q325" i="7"/>
  <c r="Q317" i="7"/>
  <c r="Q309" i="7"/>
  <c r="Q301" i="7"/>
  <c r="Q293" i="7"/>
  <c r="Q285" i="7"/>
  <c r="Q277" i="7"/>
  <c r="Q269" i="7"/>
  <c r="Q261" i="7"/>
  <c r="Q253" i="7"/>
  <c r="Q245" i="7"/>
  <c r="Q237" i="7"/>
  <c r="Q229" i="7"/>
  <c r="Q221" i="7"/>
  <c r="Q213" i="7"/>
  <c r="Q205" i="7"/>
  <c r="Q197" i="7"/>
  <c r="Q189" i="7"/>
  <c r="Q181" i="7"/>
  <c r="Q173" i="7"/>
  <c r="Q165" i="7"/>
  <c r="Q157" i="7"/>
  <c r="Q149" i="7"/>
  <c r="Q141" i="7"/>
  <c r="Q133" i="7"/>
  <c r="Q125" i="7"/>
  <c r="Q117" i="7"/>
  <c r="Q109" i="7"/>
  <c r="Q504" i="7"/>
  <c r="Q496" i="7"/>
  <c r="Q488" i="7"/>
  <c r="Q480" i="7"/>
  <c r="Q472" i="7"/>
  <c r="Q464" i="7"/>
  <c r="Q456" i="7"/>
  <c r="Q448" i="7"/>
  <c r="Q440" i="7"/>
  <c r="Q503" i="7"/>
  <c r="Q495" i="7"/>
  <c r="Q487" i="7"/>
  <c r="Q479" i="7"/>
  <c r="Q471" i="7"/>
  <c r="Q463" i="7"/>
  <c r="Q455" i="7"/>
  <c r="Q447" i="7"/>
  <c r="Q432" i="7"/>
  <c r="Q424" i="7"/>
  <c r="Q416" i="7"/>
  <c r="Q408" i="7"/>
  <c r="Q400" i="7"/>
  <c r="Q392" i="7"/>
  <c r="Q384" i="7"/>
  <c r="Q376" i="7"/>
  <c r="Q368" i="7"/>
  <c r="Q360" i="7"/>
  <c r="Q352" i="7"/>
  <c r="Q344" i="7"/>
  <c r="Q336" i="7"/>
  <c r="Q328" i="7"/>
  <c r="Q320" i="7"/>
  <c r="Q312" i="7"/>
  <c r="Q304" i="7"/>
  <c r="Q296" i="7"/>
  <c r="Q288" i="7"/>
  <c r="Q280" i="7"/>
  <c r="Q272" i="7"/>
  <c r="Q264" i="7"/>
  <c r="Q256" i="7"/>
  <c r="Q248" i="7"/>
  <c r="Q240" i="7"/>
  <c r="Q232" i="7"/>
  <c r="Q224" i="7"/>
  <c r="Q216" i="7"/>
  <c r="Q208" i="7"/>
  <c r="Q200" i="7"/>
  <c r="Q192" i="7"/>
  <c r="Q184" i="7"/>
  <c r="Q176" i="7"/>
  <c r="Q168" i="7"/>
  <c r="Q160" i="7"/>
  <c r="Q152" i="7"/>
  <c r="Q144" i="7"/>
  <c r="Q136" i="7"/>
  <c r="Q128" i="7"/>
  <c r="Q120" i="7"/>
  <c r="Q112" i="7"/>
  <c r="Q439" i="7"/>
  <c r="Q431" i="7"/>
  <c r="Q423" i="7"/>
  <c r="Q415" i="7"/>
  <c r="Q407" i="7"/>
  <c r="Q399" i="7"/>
  <c r="Q391" i="7"/>
  <c r="Q383" i="7"/>
  <c r="Q375" i="7"/>
  <c r="Q367" i="7"/>
  <c r="Q359" i="7"/>
  <c r="Q351" i="7"/>
  <c r="Q343" i="7"/>
  <c r="Q335" i="7"/>
  <c r="Q327" i="7"/>
  <c r="Q319" i="7"/>
  <c r="Q311" i="7"/>
  <c r="Q303" i="7"/>
  <c r="Q295" i="7"/>
  <c r="Q287" i="7"/>
  <c r="Q279" i="7"/>
  <c r="Q271" i="7"/>
  <c r="Q263" i="7"/>
  <c r="Q255" i="7"/>
  <c r="Q247" i="7"/>
  <c r="Q239" i="7"/>
  <c r="Q231" i="7"/>
  <c r="Q223" i="7"/>
  <c r="Q215" i="7"/>
  <c r="Q207" i="7"/>
  <c r="Q199" i="7"/>
  <c r="Q191" i="7"/>
  <c r="Q183" i="7"/>
  <c r="Q175" i="7"/>
  <c r="Q167" i="7"/>
  <c r="Q159" i="7"/>
  <c r="Q151" i="7"/>
  <c r="Q143" i="7"/>
  <c r="Q135" i="7"/>
  <c r="Q127" i="7"/>
  <c r="Q119" i="7"/>
  <c r="Q111" i="7"/>
  <c r="Q5" i="7"/>
  <c r="AJ5" i="7" s="1"/>
  <c r="Q101" i="7"/>
  <c r="Q97" i="7"/>
  <c r="Q93" i="7"/>
  <c r="Q89" i="7"/>
  <c r="Q85" i="7"/>
  <c r="Q81" i="7"/>
  <c r="Q77" i="7"/>
  <c r="Q73" i="7"/>
  <c r="Q69" i="7"/>
  <c r="Q65" i="7"/>
  <c r="Q61" i="7"/>
  <c r="Q57" i="7"/>
  <c r="Q53" i="7"/>
  <c r="Q49" i="7"/>
  <c r="Q45" i="7"/>
  <c r="Q41" i="7"/>
  <c r="Q37" i="7"/>
  <c r="Q33" i="7"/>
  <c r="Q29" i="7"/>
  <c r="Q25" i="7"/>
  <c r="Q21" i="7"/>
  <c r="Q17" i="7"/>
  <c r="Q13" i="7"/>
  <c r="Q9" i="7"/>
  <c r="B12" i="1"/>
  <c r="U29" i="8" l="1"/>
  <c r="S29" i="8"/>
  <c r="CE17" i="7"/>
  <c r="CF17" i="7" s="1"/>
  <c r="V28" i="8" s="1"/>
  <c r="CE11" i="7"/>
  <c r="CF11" i="7" s="1"/>
  <c r="V22" i="8" s="1"/>
  <c r="CE12" i="7"/>
  <c r="CF12" i="7" s="1"/>
  <c r="V23" i="8" s="1"/>
  <c r="CE13" i="7"/>
  <c r="CF13" i="7" s="1"/>
  <c r="V24" i="8" s="1"/>
  <c r="CE14" i="7"/>
  <c r="CF14" i="7" s="1"/>
  <c r="V25" i="8" s="1"/>
  <c r="CE18" i="7"/>
  <c r="CF18" i="7" s="1"/>
  <c r="V29" i="8" s="1"/>
  <c r="CE15" i="7"/>
  <c r="CF15" i="7" s="1"/>
  <c r="V26" i="8" s="1"/>
  <c r="CE8" i="7"/>
  <c r="CF8" i="7" s="1"/>
  <c r="V19" i="8" s="1"/>
  <c r="CE9" i="7"/>
  <c r="CF9" i="7" s="1"/>
  <c r="V20" i="8" s="1"/>
  <c r="CE10" i="7"/>
  <c r="CF10" i="7" s="1"/>
  <c r="V21" i="8" s="1"/>
  <c r="CE16" i="7"/>
  <c r="CF16" i="7" s="1"/>
  <c r="V27" i="8" s="1"/>
  <c r="AK5" i="7"/>
  <c r="AJ6" i="7" s="1"/>
  <c r="AM5" i="7"/>
  <c r="AK6" i="7" l="1"/>
  <c r="AL6" i="7"/>
  <c r="AM6" i="7" l="1"/>
  <c r="AJ7" i="7"/>
  <c r="AL7" i="7" l="1"/>
  <c r="AK7" i="7"/>
  <c r="AJ8" i="7" s="1"/>
  <c r="AK8" i="7" s="1"/>
  <c r="AJ9" i="7" s="1"/>
  <c r="AK9" i="7" s="1"/>
  <c r="AJ10" i="7" s="1"/>
  <c r="AK10" i="7" s="1"/>
  <c r="AJ11" i="7" s="1"/>
  <c r="AK11" i="7" s="1"/>
  <c r="AJ12" i="7" s="1"/>
  <c r="AK12" i="7" s="1"/>
  <c r="AJ13" i="7" s="1"/>
  <c r="AK13" i="7" s="1"/>
  <c r="AJ14" i="7" s="1"/>
  <c r="AK14" i="7" s="1"/>
  <c r="AJ15" i="7" s="1"/>
  <c r="AK15" i="7" s="1"/>
  <c r="AJ16" i="7" s="1"/>
  <c r="AK16" i="7" s="1"/>
  <c r="AJ17" i="7" s="1"/>
  <c r="AK17" i="7" s="1"/>
  <c r="AJ18" i="7" s="1"/>
  <c r="AK18" i="7" s="1"/>
  <c r="AJ19" i="7" s="1"/>
  <c r="AK19" i="7" s="1"/>
  <c r="AJ20" i="7" s="1"/>
  <c r="AK20" i="7" s="1"/>
  <c r="AJ21" i="7" s="1"/>
  <c r="AK21" i="7" s="1"/>
  <c r="AJ22" i="7" s="1"/>
  <c r="AK22" i="7" s="1"/>
  <c r="AJ23" i="7" s="1"/>
  <c r="AK23" i="7" s="1"/>
  <c r="AJ24" i="7" s="1"/>
  <c r="AK24" i="7" s="1"/>
  <c r="AJ25" i="7" s="1"/>
  <c r="AK25" i="7" s="1"/>
  <c r="AJ26" i="7" s="1"/>
  <c r="AK26" i="7" s="1"/>
  <c r="AJ27" i="7" s="1"/>
  <c r="AK27" i="7" s="1"/>
  <c r="AJ28" i="7" s="1"/>
  <c r="AK28" i="7" s="1"/>
  <c r="AJ29" i="7" s="1"/>
  <c r="AK29" i="7" s="1"/>
  <c r="AJ30" i="7" s="1"/>
  <c r="AK30" i="7" s="1"/>
  <c r="AJ31" i="7" s="1"/>
  <c r="AK31" i="7" s="1"/>
  <c r="AJ32" i="7" s="1"/>
  <c r="AK32" i="7" s="1"/>
  <c r="AJ33" i="7" s="1"/>
  <c r="AK33" i="7" s="1"/>
  <c r="AJ34" i="7" s="1"/>
  <c r="AK34" i="7" s="1"/>
  <c r="AJ35" i="7" s="1"/>
  <c r="AK35" i="7" s="1"/>
  <c r="AJ36" i="7" s="1"/>
  <c r="AK36" i="7" s="1"/>
  <c r="AJ37" i="7" s="1"/>
  <c r="AK37" i="7" s="1"/>
  <c r="AJ38" i="7" s="1"/>
  <c r="AK38" i="7" s="1"/>
  <c r="AJ39" i="7" s="1"/>
  <c r="AK39" i="7" s="1"/>
  <c r="AJ40" i="7" s="1"/>
  <c r="AK40" i="7" s="1"/>
  <c r="AJ41" i="7" s="1"/>
  <c r="AK41" i="7" s="1"/>
  <c r="AJ42" i="7" s="1"/>
  <c r="AK42" i="7" s="1"/>
  <c r="AJ43" i="7" s="1"/>
  <c r="AK43" i="7" s="1"/>
  <c r="AJ44" i="7" s="1"/>
  <c r="AK44" i="7" s="1"/>
  <c r="AJ45" i="7" s="1"/>
  <c r="AK45" i="7" s="1"/>
  <c r="AJ46" i="7" s="1"/>
  <c r="AK46" i="7" s="1"/>
  <c r="AJ47" i="7" s="1"/>
  <c r="AK47" i="7" s="1"/>
  <c r="AJ48" i="7" s="1"/>
  <c r="AK48" i="7" s="1"/>
  <c r="AJ49" i="7" s="1"/>
  <c r="AK49" i="7" s="1"/>
  <c r="AJ50" i="7" s="1"/>
  <c r="AK50" i="7" s="1"/>
  <c r="AJ51" i="7" s="1"/>
  <c r="AK51" i="7" s="1"/>
  <c r="AJ52" i="7" s="1"/>
  <c r="AK52" i="7" s="1"/>
  <c r="AJ53" i="7" s="1"/>
  <c r="AK53" i="7" s="1"/>
  <c r="AJ54" i="7" s="1"/>
  <c r="AK54" i="7" s="1"/>
  <c r="AJ55" i="7" s="1"/>
  <c r="AK55" i="7" s="1"/>
  <c r="AJ56" i="7" s="1"/>
  <c r="AK56" i="7" s="1"/>
  <c r="AJ57" i="7" s="1"/>
  <c r="AK57" i="7" s="1"/>
  <c r="AJ58" i="7" s="1"/>
  <c r="AK58" i="7" s="1"/>
  <c r="AJ59" i="7" s="1"/>
  <c r="AK59" i="7" s="1"/>
  <c r="AJ60" i="7" s="1"/>
  <c r="AK60" i="7" s="1"/>
  <c r="AJ61" i="7" s="1"/>
  <c r="AK61" i="7" s="1"/>
  <c r="AJ62" i="7" s="1"/>
  <c r="AK62" i="7" s="1"/>
  <c r="AJ63" i="7" s="1"/>
  <c r="AK63" i="7" s="1"/>
  <c r="AJ64" i="7" s="1"/>
  <c r="AK64" i="7" s="1"/>
  <c r="AJ65" i="7" s="1"/>
  <c r="AK65" i="7" s="1"/>
  <c r="AJ66" i="7" s="1"/>
  <c r="AK66" i="7" s="1"/>
  <c r="AJ67" i="7" s="1"/>
  <c r="AK67" i="7" s="1"/>
  <c r="AJ68" i="7" s="1"/>
  <c r="AK68" i="7" s="1"/>
  <c r="AJ69" i="7" s="1"/>
  <c r="AK69" i="7" s="1"/>
  <c r="AJ70" i="7" s="1"/>
  <c r="AK70" i="7" s="1"/>
  <c r="AJ71" i="7" s="1"/>
  <c r="AK71" i="7" s="1"/>
  <c r="AJ72" i="7" s="1"/>
  <c r="AK72" i="7" s="1"/>
  <c r="AJ73" i="7" s="1"/>
  <c r="AK73" i="7" s="1"/>
  <c r="AJ74" i="7" s="1"/>
  <c r="AK74" i="7" s="1"/>
  <c r="AJ75" i="7" s="1"/>
  <c r="AK75" i="7" s="1"/>
  <c r="AJ76" i="7" s="1"/>
  <c r="AK76" i="7" s="1"/>
  <c r="AJ77" i="7" s="1"/>
  <c r="AK77" i="7" s="1"/>
  <c r="AJ78" i="7" s="1"/>
  <c r="AK78" i="7" s="1"/>
  <c r="AJ79" i="7" s="1"/>
  <c r="AK79" i="7" s="1"/>
  <c r="AJ80" i="7" s="1"/>
  <c r="AK80" i="7" s="1"/>
  <c r="AJ81" i="7" s="1"/>
  <c r="AK81" i="7" s="1"/>
  <c r="AJ82" i="7" s="1"/>
  <c r="AK82" i="7" s="1"/>
  <c r="AJ83" i="7" s="1"/>
  <c r="AK83" i="7" s="1"/>
  <c r="AJ84" i="7" s="1"/>
  <c r="AK84" i="7" s="1"/>
  <c r="AJ85" i="7" s="1"/>
  <c r="AK85" i="7" s="1"/>
  <c r="AJ86" i="7" s="1"/>
  <c r="AK86" i="7" s="1"/>
  <c r="AJ87" i="7" s="1"/>
  <c r="AK87" i="7" s="1"/>
  <c r="AJ88" i="7" s="1"/>
  <c r="AK88" i="7" s="1"/>
  <c r="AJ89" i="7" s="1"/>
  <c r="AK89" i="7" s="1"/>
  <c r="AJ90" i="7" s="1"/>
  <c r="AK90" i="7" s="1"/>
  <c r="AJ91" i="7" s="1"/>
  <c r="AK91" i="7" s="1"/>
  <c r="AJ92" i="7" s="1"/>
  <c r="AK92" i="7" s="1"/>
  <c r="AJ93" i="7" s="1"/>
  <c r="AK93" i="7" s="1"/>
  <c r="AJ94" i="7" s="1"/>
  <c r="AK94" i="7" s="1"/>
  <c r="AJ95" i="7" s="1"/>
  <c r="AK95" i="7" s="1"/>
  <c r="AJ96" i="7" s="1"/>
  <c r="AK96" i="7" s="1"/>
  <c r="AJ97" i="7" s="1"/>
  <c r="AK97" i="7" s="1"/>
  <c r="AJ98" i="7" s="1"/>
  <c r="AK98" i="7" s="1"/>
  <c r="AJ99" i="7" s="1"/>
  <c r="AK99" i="7" s="1"/>
  <c r="AJ100" i="7" s="1"/>
  <c r="AK100" i="7" s="1"/>
  <c r="AJ101" i="7" s="1"/>
  <c r="AK101" i="7" s="1"/>
  <c r="AJ102" i="7" s="1"/>
  <c r="AK102" i="7" s="1"/>
  <c r="AJ103" i="7" s="1"/>
  <c r="AK103" i="7" s="1"/>
  <c r="AJ104" i="7" s="1"/>
  <c r="AK104" i="7" s="1"/>
  <c r="AJ105" i="7" s="1"/>
  <c r="AK105" i="7" s="1"/>
  <c r="AJ106" i="7" s="1"/>
  <c r="AK106" i="7" s="1"/>
  <c r="AJ107" i="7" s="1"/>
  <c r="AK107" i="7" s="1"/>
  <c r="AJ108" i="7" s="1"/>
  <c r="AK108" i="7" s="1"/>
  <c r="AJ109" i="7" s="1"/>
  <c r="AK109" i="7" s="1"/>
  <c r="AJ110" i="7" s="1"/>
  <c r="AK110" i="7" s="1"/>
  <c r="AJ111" i="7" s="1"/>
  <c r="AK111" i="7" s="1"/>
  <c r="AJ112" i="7" s="1"/>
  <c r="AK112" i="7" s="1"/>
  <c r="AJ113" i="7" s="1"/>
  <c r="AK113" i="7" s="1"/>
  <c r="AJ114" i="7" s="1"/>
  <c r="AK114" i="7" s="1"/>
  <c r="AJ115" i="7" s="1"/>
  <c r="AK115" i="7" s="1"/>
  <c r="AJ116" i="7" s="1"/>
  <c r="AK116" i="7" s="1"/>
  <c r="AJ117" i="7" s="1"/>
  <c r="AK117" i="7" s="1"/>
  <c r="AJ118" i="7" s="1"/>
  <c r="AK118" i="7" s="1"/>
  <c r="AJ119" i="7" s="1"/>
  <c r="AK119" i="7" s="1"/>
  <c r="AJ120" i="7" s="1"/>
  <c r="AK120" i="7" s="1"/>
  <c r="AJ121" i="7" s="1"/>
  <c r="AK121" i="7" s="1"/>
  <c r="AJ122" i="7" s="1"/>
  <c r="AK122" i="7" s="1"/>
  <c r="AJ123" i="7" s="1"/>
  <c r="AK123" i="7" s="1"/>
  <c r="AJ124" i="7" s="1"/>
  <c r="AK124" i="7" s="1"/>
  <c r="AJ125" i="7" s="1"/>
  <c r="AK125" i="7" s="1"/>
  <c r="AJ126" i="7" s="1"/>
  <c r="AK126" i="7" s="1"/>
  <c r="AJ127" i="7" s="1"/>
  <c r="AK127" i="7" s="1"/>
  <c r="AJ128" i="7" s="1"/>
  <c r="AK128" i="7" s="1"/>
  <c r="AJ129" i="7" s="1"/>
  <c r="AK129" i="7" s="1"/>
  <c r="AJ130" i="7" s="1"/>
  <c r="AK130" i="7" s="1"/>
  <c r="AJ131" i="7" s="1"/>
  <c r="AK131" i="7" s="1"/>
  <c r="AJ132" i="7" s="1"/>
  <c r="AK132" i="7" s="1"/>
  <c r="AJ133" i="7" s="1"/>
  <c r="AK133" i="7" s="1"/>
  <c r="AJ134" i="7" s="1"/>
  <c r="AK134" i="7" s="1"/>
  <c r="AJ135" i="7" s="1"/>
  <c r="AK135" i="7" s="1"/>
  <c r="AJ136" i="7" s="1"/>
  <c r="AK136" i="7" s="1"/>
  <c r="AJ137" i="7" s="1"/>
  <c r="AK137" i="7" s="1"/>
  <c r="AJ138" i="7" s="1"/>
  <c r="AK138" i="7" s="1"/>
  <c r="AJ139" i="7" s="1"/>
  <c r="AK139" i="7" s="1"/>
  <c r="AJ140" i="7" s="1"/>
  <c r="AK140" i="7" s="1"/>
  <c r="AJ141" i="7" s="1"/>
  <c r="AK141" i="7" s="1"/>
  <c r="AJ142" i="7" s="1"/>
  <c r="AK142" i="7" s="1"/>
  <c r="AJ143" i="7" s="1"/>
  <c r="AK143" i="7" s="1"/>
  <c r="AJ144" i="7" s="1"/>
  <c r="AK144" i="7" s="1"/>
  <c r="AJ145" i="7" s="1"/>
  <c r="AK145" i="7" s="1"/>
  <c r="AJ146" i="7" s="1"/>
  <c r="AK146" i="7" s="1"/>
  <c r="AJ147" i="7" s="1"/>
  <c r="AK147" i="7" s="1"/>
  <c r="AJ148" i="7" s="1"/>
  <c r="AK148" i="7" s="1"/>
  <c r="AJ149" i="7" s="1"/>
  <c r="AK149" i="7" s="1"/>
  <c r="AJ150" i="7" s="1"/>
  <c r="AK150" i="7" s="1"/>
  <c r="AJ151" i="7" s="1"/>
  <c r="AK151" i="7" s="1"/>
  <c r="AJ152" i="7" s="1"/>
  <c r="AK152" i="7" s="1"/>
  <c r="AJ153" i="7" s="1"/>
  <c r="AK153" i="7" s="1"/>
  <c r="AJ154" i="7" s="1"/>
  <c r="AK154" i="7" s="1"/>
  <c r="AJ155" i="7" s="1"/>
  <c r="AK155" i="7" s="1"/>
  <c r="AJ156" i="7" s="1"/>
  <c r="AK156" i="7" s="1"/>
  <c r="AJ157" i="7" s="1"/>
  <c r="AK157" i="7" s="1"/>
  <c r="AJ158" i="7" s="1"/>
  <c r="AK158" i="7" s="1"/>
  <c r="AJ159" i="7" s="1"/>
  <c r="AK159" i="7" s="1"/>
  <c r="AJ160" i="7" s="1"/>
  <c r="AK160" i="7" s="1"/>
  <c r="AJ161" i="7" s="1"/>
  <c r="AK161" i="7" s="1"/>
  <c r="AJ162" i="7" s="1"/>
  <c r="AK162" i="7" s="1"/>
  <c r="AJ163" i="7" s="1"/>
  <c r="AK163" i="7" s="1"/>
  <c r="AJ164" i="7" s="1"/>
  <c r="AK164" i="7" s="1"/>
  <c r="AJ165" i="7" s="1"/>
  <c r="AK165" i="7" s="1"/>
  <c r="AJ166" i="7" s="1"/>
  <c r="AK166" i="7" s="1"/>
  <c r="AJ167" i="7" s="1"/>
  <c r="AK167" i="7" s="1"/>
  <c r="AJ168" i="7" s="1"/>
  <c r="AK168" i="7" s="1"/>
  <c r="AJ169" i="7" s="1"/>
  <c r="AK169" i="7" s="1"/>
  <c r="AJ170" i="7" s="1"/>
  <c r="AK170" i="7" s="1"/>
  <c r="AJ171" i="7" s="1"/>
  <c r="AK171" i="7" s="1"/>
  <c r="AJ172" i="7" s="1"/>
  <c r="AK172" i="7" s="1"/>
  <c r="AJ173" i="7" s="1"/>
  <c r="AK173" i="7" s="1"/>
  <c r="AJ174" i="7" s="1"/>
  <c r="AK174" i="7" s="1"/>
  <c r="AJ175" i="7" s="1"/>
  <c r="AK175" i="7" s="1"/>
  <c r="AJ176" i="7" s="1"/>
  <c r="AK176" i="7" s="1"/>
  <c r="AJ177" i="7" s="1"/>
  <c r="AK177" i="7" s="1"/>
  <c r="AJ178" i="7" s="1"/>
  <c r="AK178" i="7" s="1"/>
  <c r="AJ179" i="7" s="1"/>
  <c r="AK179" i="7" s="1"/>
  <c r="AJ180" i="7" s="1"/>
  <c r="AK180" i="7" s="1"/>
  <c r="AJ181" i="7" s="1"/>
  <c r="AK181" i="7" s="1"/>
  <c r="AJ182" i="7" s="1"/>
  <c r="AK182" i="7" s="1"/>
  <c r="AJ183" i="7" s="1"/>
  <c r="AK183" i="7" s="1"/>
  <c r="AJ184" i="7" s="1"/>
  <c r="AK184" i="7" s="1"/>
  <c r="AJ185" i="7" s="1"/>
  <c r="AK185" i="7" s="1"/>
  <c r="AJ186" i="7" s="1"/>
  <c r="AK186" i="7" s="1"/>
  <c r="AJ187" i="7" s="1"/>
  <c r="AK187" i="7" s="1"/>
  <c r="AJ188" i="7" s="1"/>
  <c r="AK188" i="7" s="1"/>
  <c r="AJ189" i="7" s="1"/>
  <c r="AK189" i="7" s="1"/>
  <c r="AJ190" i="7" s="1"/>
  <c r="AK190" i="7" s="1"/>
  <c r="AJ191" i="7" s="1"/>
  <c r="AK191" i="7" s="1"/>
  <c r="AJ192" i="7" s="1"/>
  <c r="AK192" i="7" s="1"/>
  <c r="AJ193" i="7" s="1"/>
  <c r="AK193" i="7" s="1"/>
  <c r="AJ194" i="7" s="1"/>
  <c r="AK194" i="7" s="1"/>
  <c r="AJ195" i="7" s="1"/>
  <c r="AK195" i="7" s="1"/>
  <c r="AJ196" i="7" s="1"/>
  <c r="AK196" i="7" s="1"/>
  <c r="AJ197" i="7" s="1"/>
  <c r="AK197" i="7" s="1"/>
  <c r="AJ198" i="7" s="1"/>
  <c r="AK198" i="7" s="1"/>
  <c r="AJ199" i="7" s="1"/>
  <c r="AK199" i="7" s="1"/>
  <c r="AJ200" i="7" s="1"/>
  <c r="AK200" i="7" s="1"/>
  <c r="AJ201" i="7" s="1"/>
  <c r="AK201" i="7" s="1"/>
  <c r="AJ202" i="7" s="1"/>
  <c r="AK202" i="7" s="1"/>
  <c r="AJ203" i="7" s="1"/>
  <c r="AK203" i="7" s="1"/>
  <c r="AJ204" i="7" s="1"/>
  <c r="AK204" i="7" s="1"/>
  <c r="AJ205" i="7" s="1"/>
  <c r="AK205" i="7" s="1"/>
  <c r="AJ206" i="7" s="1"/>
  <c r="AK206" i="7" s="1"/>
  <c r="AJ207" i="7" s="1"/>
  <c r="AK207" i="7" s="1"/>
  <c r="AJ208" i="7" s="1"/>
  <c r="AK208" i="7" s="1"/>
  <c r="AJ209" i="7" s="1"/>
  <c r="AK209" i="7" s="1"/>
  <c r="AJ210" i="7" s="1"/>
  <c r="AK210" i="7" s="1"/>
  <c r="AJ211" i="7" s="1"/>
  <c r="AK211" i="7" s="1"/>
  <c r="AJ212" i="7" s="1"/>
  <c r="AK212" i="7" s="1"/>
  <c r="AJ213" i="7" s="1"/>
  <c r="AK213" i="7" s="1"/>
  <c r="AJ214" i="7" s="1"/>
  <c r="AK214" i="7" s="1"/>
  <c r="AJ215" i="7" s="1"/>
  <c r="AK215" i="7" s="1"/>
  <c r="AJ216" i="7" s="1"/>
  <c r="AK216" i="7" s="1"/>
  <c r="AJ217" i="7" s="1"/>
  <c r="AK217" i="7" s="1"/>
  <c r="AJ218" i="7" s="1"/>
  <c r="AK218" i="7" s="1"/>
  <c r="AJ219" i="7" s="1"/>
  <c r="AK219" i="7" s="1"/>
  <c r="AJ220" i="7" s="1"/>
  <c r="AK220" i="7" s="1"/>
  <c r="AJ221" i="7" s="1"/>
  <c r="AK221" i="7" s="1"/>
  <c r="AJ222" i="7" s="1"/>
  <c r="AK222" i="7" s="1"/>
  <c r="AJ223" i="7" s="1"/>
  <c r="AK223" i="7" s="1"/>
  <c r="AJ224" i="7" s="1"/>
  <c r="AK224" i="7" s="1"/>
  <c r="AJ225" i="7" s="1"/>
  <c r="AK225" i="7" s="1"/>
  <c r="AJ226" i="7" s="1"/>
  <c r="AK226" i="7" s="1"/>
  <c r="AJ227" i="7" s="1"/>
  <c r="AK227" i="7" s="1"/>
  <c r="AJ228" i="7" s="1"/>
  <c r="AK228" i="7" s="1"/>
  <c r="AJ229" i="7" s="1"/>
  <c r="AK229" i="7" s="1"/>
  <c r="AJ230" i="7" s="1"/>
  <c r="AK230" i="7" s="1"/>
  <c r="AJ231" i="7" s="1"/>
  <c r="AK231" i="7" s="1"/>
  <c r="AJ232" i="7" s="1"/>
  <c r="AK232" i="7" s="1"/>
  <c r="AJ233" i="7" s="1"/>
  <c r="AK233" i="7" s="1"/>
  <c r="AJ234" i="7" s="1"/>
  <c r="AK234" i="7" s="1"/>
  <c r="AJ235" i="7" s="1"/>
  <c r="AK235" i="7" s="1"/>
  <c r="AJ236" i="7" s="1"/>
  <c r="AK236" i="7" s="1"/>
  <c r="AJ237" i="7" s="1"/>
  <c r="AK237" i="7" s="1"/>
  <c r="AJ238" i="7" s="1"/>
  <c r="AK238" i="7" s="1"/>
  <c r="AJ239" i="7" s="1"/>
  <c r="AK239" i="7" s="1"/>
  <c r="AJ240" i="7" s="1"/>
  <c r="AK240" i="7" s="1"/>
  <c r="AJ241" i="7" s="1"/>
  <c r="AK241" i="7" s="1"/>
  <c r="AJ242" i="7" s="1"/>
  <c r="AK242" i="7" s="1"/>
  <c r="AJ243" i="7" s="1"/>
  <c r="AK243" i="7" s="1"/>
  <c r="AJ244" i="7" s="1"/>
  <c r="AK244" i="7" s="1"/>
  <c r="AJ245" i="7" s="1"/>
  <c r="AK245" i="7" s="1"/>
  <c r="AJ246" i="7" s="1"/>
  <c r="AK246" i="7" s="1"/>
  <c r="AJ247" i="7" s="1"/>
  <c r="AK247" i="7" s="1"/>
  <c r="AJ248" i="7" s="1"/>
  <c r="AK248" i="7" s="1"/>
  <c r="AJ249" i="7" s="1"/>
  <c r="AK249" i="7" s="1"/>
  <c r="AJ250" i="7" s="1"/>
  <c r="AK250" i="7" s="1"/>
  <c r="AJ251" i="7" s="1"/>
  <c r="AK251" i="7" s="1"/>
  <c r="AJ252" i="7" s="1"/>
  <c r="AK252" i="7" s="1"/>
  <c r="AJ253" i="7" s="1"/>
  <c r="AK253" i="7" s="1"/>
  <c r="AJ254" i="7" s="1"/>
  <c r="AK254" i="7" s="1"/>
  <c r="AJ255" i="7" s="1"/>
  <c r="AK255" i="7" s="1"/>
  <c r="AJ256" i="7" s="1"/>
  <c r="AK256" i="7" s="1"/>
  <c r="AJ257" i="7" s="1"/>
  <c r="AK257" i="7" s="1"/>
  <c r="AJ258" i="7" s="1"/>
  <c r="AK258" i="7" s="1"/>
  <c r="AJ259" i="7" s="1"/>
  <c r="AK259" i="7" s="1"/>
  <c r="AJ260" i="7" s="1"/>
  <c r="AK260" i="7" s="1"/>
  <c r="AJ261" i="7" s="1"/>
  <c r="AK261" i="7" s="1"/>
  <c r="AJ262" i="7" s="1"/>
  <c r="AK262" i="7" s="1"/>
  <c r="AJ263" i="7" s="1"/>
  <c r="AK263" i="7" s="1"/>
  <c r="AJ264" i="7" s="1"/>
  <c r="AK264" i="7" s="1"/>
  <c r="AJ265" i="7" s="1"/>
  <c r="AK265" i="7" s="1"/>
  <c r="AJ266" i="7" s="1"/>
  <c r="AK266" i="7" s="1"/>
  <c r="AJ267" i="7" s="1"/>
  <c r="AK267" i="7" s="1"/>
  <c r="AJ268" i="7" s="1"/>
  <c r="AK268" i="7" s="1"/>
  <c r="AJ269" i="7" s="1"/>
  <c r="AK269" i="7" s="1"/>
  <c r="AJ270" i="7" s="1"/>
  <c r="AK270" i="7" s="1"/>
  <c r="AJ271" i="7" s="1"/>
  <c r="AK271" i="7" s="1"/>
  <c r="AJ272" i="7" s="1"/>
  <c r="AK272" i="7" s="1"/>
  <c r="AJ273" i="7" s="1"/>
  <c r="AK273" i="7" s="1"/>
  <c r="AJ274" i="7" s="1"/>
  <c r="AK274" i="7" s="1"/>
  <c r="AJ275" i="7" s="1"/>
  <c r="AK275" i="7" s="1"/>
  <c r="AJ276" i="7" s="1"/>
  <c r="AK276" i="7" s="1"/>
  <c r="AJ277" i="7" s="1"/>
  <c r="AK277" i="7" s="1"/>
  <c r="AJ278" i="7" s="1"/>
  <c r="AK278" i="7" s="1"/>
  <c r="AJ279" i="7" s="1"/>
  <c r="AK279" i="7" s="1"/>
  <c r="AJ280" i="7" s="1"/>
  <c r="AK280" i="7" s="1"/>
  <c r="AJ281" i="7" s="1"/>
  <c r="AK281" i="7" s="1"/>
  <c r="AJ282" i="7" s="1"/>
  <c r="AK282" i="7" s="1"/>
  <c r="AJ283" i="7" s="1"/>
  <c r="AK283" i="7" s="1"/>
  <c r="AJ284" i="7" s="1"/>
  <c r="AK284" i="7" s="1"/>
  <c r="AJ285" i="7" s="1"/>
  <c r="AK285" i="7" s="1"/>
  <c r="AJ286" i="7" s="1"/>
  <c r="AK286" i="7" s="1"/>
  <c r="AJ287" i="7" s="1"/>
  <c r="AK287" i="7" s="1"/>
  <c r="AJ288" i="7" s="1"/>
  <c r="AK288" i="7" s="1"/>
  <c r="AJ289" i="7" s="1"/>
  <c r="AK289" i="7" s="1"/>
  <c r="AJ290" i="7" s="1"/>
  <c r="AK290" i="7" s="1"/>
  <c r="AJ291" i="7" s="1"/>
  <c r="AK291" i="7" s="1"/>
  <c r="AJ292" i="7" s="1"/>
  <c r="AK292" i="7" s="1"/>
  <c r="AJ293" i="7" s="1"/>
  <c r="AK293" i="7" s="1"/>
  <c r="AJ294" i="7" s="1"/>
  <c r="AK294" i="7" s="1"/>
  <c r="AJ295" i="7" s="1"/>
  <c r="AK295" i="7" s="1"/>
  <c r="AJ296" i="7" s="1"/>
  <c r="AK296" i="7" s="1"/>
  <c r="AJ297" i="7" s="1"/>
  <c r="AK297" i="7" s="1"/>
  <c r="AJ298" i="7" s="1"/>
  <c r="AK298" i="7" s="1"/>
  <c r="AJ299" i="7" s="1"/>
  <c r="AK299" i="7" s="1"/>
  <c r="AJ300" i="7" s="1"/>
  <c r="AK300" i="7" s="1"/>
  <c r="AJ301" i="7" s="1"/>
  <c r="AK301" i="7" s="1"/>
  <c r="AJ302" i="7" s="1"/>
  <c r="AK302" i="7" s="1"/>
  <c r="AJ303" i="7" s="1"/>
  <c r="AK303" i="7" s="1"/>
  <c r="AJ304" i="7" s="1"/>
  <c r="AK304" i="7" s="1"/>
  <c r="AJ305" i="7" s="1"/>
  <c r="AK305" i="7" s="1"/>
  <c r="AJ306" i="7" s="1"/>
  <c r="AK306" i="7" s="1"/>
  <c r="AJ307" i="7" s="1"/>
  <c r="AK307" i="7" s="1"/>
  <c r="AJ308" i="7" s="1"/>
  <c r="AK308" i="7" s="1"/>
  <c r="AJ309" i="7" s="1"/>
  <c r="AK309" i="7" s="1"/>
  <c r="AJ310" i="7" s="1"/>
  <c r="AK310" i="7" s="1"/>
  <c r="AJ311" i="7" s="1"/>
  <c r="AK311" i="7" s="1"/>
  <c r="AJ312" i="7" s="1"/>
  <c r="AK312" i="7" s="1"/>
  <c r="AJ313" i="7" s="1"/>
  <c r="AK313" i="7" s="1"/>
  <c r="AJ314" i="7" s="1"/>
  <c r="AK314" i="7" s="1"/>
  <c r="AJ315" i="7" s="1"/>
  <c r="AK315" i="7" s="1"/>
  <c r="AJ316" i="7" s="1"/>
  <c r="AK316" i="7" s="1"/>
  <c r="AJ317" i="7" s="1"/>
  <c r="AK317" i="7" s="1"/>
  <c r="AJ318" i="7" s="1"/>
  <c r="AK318" i="7" s="1"/>
  <c r="AJ319" i="7" s="1"/>
  <c r="AK319" i="7" s="1"/>
  <c r="AJ320" i="7" s="1"/>
  <c r="AK320" i="7" s="1"/>
  <c r="AJ321" i="7" s="1"/>
  <c r="AK321" i="7" s="1"/>
  <c r="AJ322" i="7" s="1"/>
  <c r="AK322" i="7" s="1"/>
  <c r="AJ323" i="7" s="1"/>
  <c r="AK323" i="7" s="1"/>
  <c r="AJ324" i="7" s="1"/>
  <c r="AK324" i="7" s="1"/>
  <c r="AJ325" i="7" s="1"/>
  <c r="AK325" i="7" s="1"/>
  <c r="AJ326" i="7" s="1"/>
  <c r="AK326" i="7" s="1"/>
  <c r="AJ327" i="7" s="1"/>
  <c r="AK327" i="7" s="1"/>
  <c r="AJ328" i="7" s="1"/>
  <c r="AK328" i="7" s="1"/>
  <c r="AJ329" i="7" s="1"/>
  <c r="AK329" i="7" s="1"/>
  <c r="AJ330" i="7" s="1"/>
  <c r="AK330" i="7" s="1"/>
  <c r="AJ331" i="7" s="1"/>
  <c r="AK331" i="7" s="1"/>
  <c r="AJ332" i="7" s="1"/>
  <c r="AK332" i="7" s="1"/>
  <c r="AJ333" i="7" s="1"/>
  <c r="AK333" i="7" s="1"/>
  <c r="AJ334" i="7" s="1"/>
  <c r="AK334" i="7" s="1"/>
  <c r="AJ335" i="7" s="1"/>
  <c r="AK335" i="7" s="1"/>
  <c r="AJ336" i="7" s="1"/>
  <c r="AK336" i="7" s="1"/>
  <c r="AJ337" i="7" s="1"/>
  <c r="AK337" i="7" s="1"/>
  <c r="AJ338" i="7" s="1"/>
  <c r="AK338" i="7" s="1"/>
  <c r="AJ339" i="7" s="1"/>
  <c r="AK339" i="7" s="1"/>
  <c r="AJ340" i="7" s="1"/>
  <c r="AK340" i="7" s="1"/>
  <c r="AJ341" i="7" s="1"/>
  <c r="AK341" i="7" s="1"/>
  <c r="AJ342" i="7" s="1"/>
  <c r="AK342" i="7" s="1"/>
  <c r="AJ343" i="7" s="1"/>
  <c r="AK343" i="7" s="1"/>
  <c r="AJ344" i="7" s="1"/>
  <c r="AK344" i="7" s="1"/>
  <c r="AJ345" i="7" s="1"/>
  <c r="AK345" i="7" s="1"/>
  <c r="AJ346" i="7" s="1"/>
  <c r="AK346" i="7" s="1"/>
  <c r="AJ347" i="7" s="1"/>
  <c r="AK347" i="7" s="1"/>
  <c r="AJ348" i="7" s="1"/>
  <c r="AK348" i="7" s="1"/>
  <c r="AJ349" i="7" s="1"/>
  <c r="AK349" i="7" s="1"/>
  <c r="AJ350" i="7" s="1"/>
  <c r="AK350" i="7" s="1"/>
  <c r="AJ351" i="7" s="1"/>
  <c r="AK351" i="7" s="1"/>
  <c r="AJ352" i="7" s="1"/>
  <c r="AK352" i="7" s="1"/>
  <c r="AJ353" i="7" s="1"/>
  <c r="AK353" i="7" s="1"/>
  <c r="AJ354" i="7" s="1"/>
  <c r="AK354" i="7" s="1"/>
  <c r="AJ355" i="7" s="1"/>
  <c r="AK355" i="7" s="1"/>
  <c r="AJ356" i="7" s="1"/>
  <c r="AK356" i="7" s="1"/>
  <c r="AJ357" i="7" s="1"/>
  <c r="AK357" i="7" s="1"/>
  <c r="AJ358" i="7" s="1"/>
  <c r="AK358" i="7" s="1"/>
  <c r="AJ359" i="7" s="1"/>
  <c r="AK359" i="7" s="1"/>
  <c r="AJ360" i="7" s="1"/>
  <c r="AK360" i="7" s="1"/>
  <c r="AJ361" i="7" s="1"/>
  <c r="AK361" i="7" s="1"/>
  <c r="AJ362" i="7" s="1"/>
  <c r="AK362" i="7" s="1"/>
  <c r="AJ363" i="7" s="1"/>
  <c r="AK363" i="7" s="1"/>
  <c r="AJ364" i="7" s="1"/>
  <c r="AK364" i="7" s="1"/>
  <c r="AJ365" i="7" s="1"/>
  <c r="AK365" i="7" s="1"/>
  <c r="AJ366" i="7" s="1"/>
  <c r="AK366" i="7" s="1"/>
  <c r="AJ367" i="7" s="1"/>
  <c r="AK367" i="7" s="1"/>
  <c r="AJ368" i="7" s="1"/>
  <c r="AK368" i="7" s="1"/>
  <c r="AJ369" i="7" s="1"/>
  <c r="AK369" i="7" s="1"/>
  <c r="AJ370" i="7" s="1"/>
  <c r="AK370" i="7" s="1"/>
  <c r="AJ371" i="7" s="1"/>
  <c r="AK371" i="7" s="1"/>
  <c r="AJ372" i="7" s="1"/>
  <c r="AK372" i="7" s="1"/>
  <c r="AJ373" i="7" s="1"/>
  <c r="AK373" i="7" s="1"/>
  <c r="AJ374" i="7" s="1"/>
  <c r="AK374" i="7" s="1"/>
  <c r="AJ375" i="7" s="1"/>
  <c r="AK375" i="7" s="1"/>
  <c r="AJ376" i="7" s="1"/>
  <c r="AK376" i="7" s="1"/>
  <c r="AJ377" i="7" s="1"/>
  <c r="AK377" i="7" s="1"/>
  <c r="AJ378" i="7" s="1"/>
  <c r="AK378" i="7" s="1"/>
  <c r="AJ379" i="7" s="1"/>
  <c r="AK379" i="7" s="1"/>
  <c r="AJ380" i="7" s="1"/>
  <c r="AK380" i="7" s="1"/>
  <c r="AJ381" i="7" s="1"/>
  <c r="AK381" i="7" s="1"/>
  <c r="AJ382" i="7" s="1"/>
  <c r="AK382" i="7" s="1"/>
  <c r="AJ383" i="7" s="1"/>
  <c r="AK383" i="7" s="1"/>
  <c r="AJ384" i="7" s="1"/>
  <c r="AK384" i="7" s="1"/>
  <c r="AJ385" i="7" s="1"/>
  <c r="AK385" i="7" s="1"/>
  <c r="AJ386" i="7" s="1"/>
  <c r="AK386" i="7" s="1"/>
  <c r="AJ387" i="7" s="1"/>
  <c r="AK387" i="7" s="1"/>
  <c r="AJ388" i="7" s="1"/>
  <c r="AK388" i="7" s="1"/>
  <c r="AJ389" i="7" s="1"/>
  <c r="AK389" i="7" s="1"/>
  <c r="AJ390" i="7" s="1"/>
  <c r="AK390" i="7" s="1"/>
  <c r="AJ391" i="7" s="1"/>
  <c r="AK391" i="7" s="1"/>
  <c r="AJ392" i="7" s="1"/>
  <c r="AK392" i="7" s="1"/>
  <c r="AJ393" i="7" s="1"/>
  <c r="AK393" i="7" s="1"/>
  <c r="AJ394" i="7" s="1"/>
  <c r="AK394" i="7" s="1"/>
  <c r="AJ395" i="7" s="1"/>
  <c r="AK395" i="7" s="1"/>
  <c r="AJ396" i="7" s="1"/>
  <c r="AK396" i="7" s="1"/>
  <c r="AJ397" i="7" s="1"/>
  <c r="AK397" i="7" s="1"/>
  <c r="AJ398" i="7" s="1"/>
  <c r="AK398" i="7" s="1"/>
  <c r="AJ399" i="7" s="1"/>
  <c r="AK399" i="7" s="1"/>
  <c r="AJ400" i="7" s="1"/>
  <c r="AK400" i="7" s="1"/>
  <c r="AJ401" i="7" s="1"/>
  <c r="AK401" i="7" s="1"/>
  <c r="AJ402" i="7" s="1"/>
  <c r="AK402" i="7" s="1"/>
  <c r="AJ403" i="7" s="1"/>
  <c r="AK403" i="7" s="1"/>
  <c r="AJ404" i="7" s="1"/>
  <c r="AK404" i="7" s="1"/>
  <c r="AJ405" i="7" s="1"/>
  <c r="AK405" i="7" s="1"/>
  <c r="AJ406" i="7" s="1"/>
  <c r="AK406" i="7" s="1"/>
  <c r="AJ407" i="7" s="1"/>
  <c r="AK407" i="7" s="1"/>
  <c r="AJ408" i="7" s="1"/>
  <c r="AK408" i="7" s="1"/>
  <c r="AJ409" i="7" s="1"/>
  <c r="AK409" i="7" s="1"/>
  <c r="AJ410" i="7" s="1"/>
  <c r="AK410" i="7" s="1"/>
  <c r="AJ411" i="7" s="1"/>
  <c r="AK411" i="7" s="1"/>
  <c r="AJ412" i="7" s="1"/>
  <c r="AK412" i="7" s="1"/>
  <c r="AJ413" i="7" s="1"/>
  <c r="AK413" i="7" s="1"/>
  <c r="AJ414" i="7" s="1"/>
  <c r="AK414" i="7" s="1"/>
  <c r="AJ415" i="7" s="1"/>
  <c r="AK415" i="7" s="1"/>
  <c r="AJ416" i="7" s="1"/>
  <c r="AK416" i="7" s="1"/>
  <c r="AJ417" i="7" s="1"/>
  <c r="AK417" i="7" s="1"/>
  <c r="AJ418" i="7" s="1"/>
  <c r="AK418" i="7" s="1"/>
  <c r="AJ419" i="7" s="1"/>
  <c r="AK419" i="7" s="1"/>
  <c r="AJ420" i="7" s="1"/>
  <c r="AK420" i="7" s="1"/>
  <c r="AJ421" i="7" s="1"/>
  <c r="AK421" i="7" s="1"/>
  <c r="AJ422" i="7" s="1"/>
  <c r="AK422" i="7" s="1"/>
  <c r="AJ423" i="7" s="1"/>
  <c r="AK423" i="7" s="1"/>
  <c r="AJ424" i="7" s="1"/>
  <c r="AK424" i="7" s="1"/>
  <c r="AJ425" i="7" s="1"/>
  <c r="AK425" i="7" s="1"/>
  <c r="AJ426" i="7" s="1"/>
  <c r="AK426" i="7" s="1"/>
  <c r="AJ427" i="7" s="1"/>
  <c r="AK427" i="7" s="1"/>
  <c r="AJ428" i="7" s="1"/>
  <c r="AK428" i="7" s="1"/>
  <c r="AJ429" i="7" s="1"/>
  <c r="AK429" i="7" s="1"/>
  <c r="AJ430" i="7" s="1"/>
  <c r="AK430" i="7" s="1"/>
  <c r="AJ431" i="7" s="1"/>
  <c r="AK431" i="7" s="1"/>
  <c r="AJ432" i="7" s="1"/>
  <c r="AK432" i="7" s="1"/>
  <c r="AJ433" i="7" s="1"/>
  <c r="AK433" i="7" s="1"/>
  <c r="AJ434" i="7" s="1"/>
  <c r="AK434" i="7" s="1"/>
  <c r="AJ435" i="7" s="1"/>
  <c r="AK435" i="7" s="1"/>
  <c r="AJ436" i="7" s="1"/>
  <c r="AK436" i="7" s="1"/>
  <c r="AJ437" i="7" s="1"/>
  <c r="AK437" i="7" s="1"/>
  <c r="AJ438" i="7" s="1"/>
  <c r="AK438" i="7" s="1"/>
  <c r="AJ439" i="7" s="1"/>
  <c r="AK439" i="7" s="1"/>
  <c r="AJ440" i="7" s="1"/>
  <c r="AK440" i="7" s="1"/>
  <c r="AJ441" i="7" s="1"/>
  <c r="AK441" i="7" s="1"/>
  <c r="AJ442" i="7" s="1"/>
  <c r="AK442" i="7" s="1"/>
  <c r="AJ443" i="7" s="1"/>
  <c r="AK443" i="7" s="1"/>
  <c r="AJ444" i="7" s="1"/>
  <c r="AK444" i="7" s="1"/>
  <c r="AJ445" i="7" s="1"/>
  <c r="AK445" i="7" s="1"/>
  <c r="AJ446" i="7" s="1"/>
  <c r="AK446" i="7" s="1"/>
  <c r="AJ447" i="7" s="1"/>
  <c r="AK447" i="7" s="1"/>
  <c r="AJ448" i="7" s="1"/>
  <c r="AK448" i="7" s="1"/>
  <c r="AJ449" i="7" s="1"/>
  <c r="AK449" i="7" s="1"/>
  <c r="AJ450" i="7" s="1"/>
  <c r="AK450" i="7" s="1"/>
  <c r="AJ451" i="7" s="1"/>
  <c r="AK451" i="7" s="1"/>
  <c r="AJ452" i="7" s="1"/>
  <c r="AK452" i="7" s="1"/>
  <c r="AJ453" i="7" s="1"/>
  <c r="AK453" i="7" s="1"/>
  <c r="AJ454" i="7" s="1"/>
  <c r="AK454" i="7" s="1"/>
  <c r="AJ455" i="7" s="1"/>
  <c r="AK455" i="7" s="1"/>
  <c r="AJ456" i="7" s="1"/>
  <c r="AK456" i="7" s="1"/>
  <c r="AJ457" i="7" s="1"/>
  <c r="AK457" i="7" s="1"/>
  <c r="AJ458" i="7" s="1"/>
  <c r="AK458" i="7" s="1"/>
  <c r="AJ459" i="7" s="1"/>
  <c r="AK459" i="7" s="1"/>
  <c r="AJ460" i="7" s="1"/>
  <c r="AK460" i="7" s="1"/>
  <c r="AJ461" i="7" s="1"/>
  <c r="AK461" i="7" s="1"/>
  <c r="AJ462" i="7" s="1"/>
  <c r="AK462" i="7" s="1"/>
  <c r="AJ463" i="7" s="1"/>
  <c r="AK463" i="7" s="1"/>
  <c r="AJ464" i="7" s="1"/>
  <c r="AK464" i="7" s="1"/>
  <c r="AJ465" i="7" s="1"/>
  <c r="AK465" i="7" s="1"/>
  <c r="AJ466" i="7" s="1"/>
  <c r="AK466" i="7" s="1"/>
  <c r="AJ467" i="7" s="1"/>
  <c r="AK467" i="7" s="1"/>
  <c r="AJ468" i="7" s="1"/>
  <c r="AK468" i="7" s="1"/>
  <c r="AJ469" i="7" s="1"/>
  <c r="AK469" i="7" s="1"/>
  <c r="AJ470" i="7" s="1"/>
  <c r="AK470" i="7" s="1"/>
  <c r="AJ471" i="7" s="1"/>
  <c r="AK471" i="7" s="1"/>
  <c r="AJ472" i="7" s="1"/>
  <c r="AK472" i="7" s="1"/>
  <c r="AJ473" i="7" s="1"/>
  <c r="AK473" i="7" s="1"/>
  <c r="AJ474" i="7" s="1"/>
  <c r="AK474" i="7" s="1"/>
  <c r="AJ475" i="7" s="1"/>
  <c r="AK475" i="7" s="1"/>
  <c r="AJ476" i="7" s="1"/>
  <c r="AK476" i="7" s="1"/>
  <c r="AJ477" i="7" s="1"/>
  <c r="AK477" i="7" s="1"/>
  <c r="AJ478" i="7" s="1"/>
  <c r="AK478" i="7" s="1"/>
  <c r="AJ479" i="7" s="1"/>
  <c r="AK479" i="7" s="1"/>
  <c r="AJ480" i="7" s="1"/>
  <c r="AK480" i="7" s="1"/>
  <c r="AJ481" i="7" s="1"/>
  <c r="AK481" i="7" s="1"/>
  <c r="AJ482" i="7" s="1"/>
  <c r="AK482" i="7" s="1"/>
  <c r="AJ483" i="7" s="1"/>
  <c r="AK483" i="7" s="1"/>
  <c r="AJ484" i="7" s="1"/>
  <c r="AK484" i="7" s="1"/>
  <c r="AJ485" i="7" s="1"/>
  <c r="AK485" i="7" s="1"/>
  <c r="AJ486" i="7" s="1"/>
  <c r="AK486" i="7" s="1"/>
  <c r="AJ487" i="7" s="1"/>
  <c r="AK487" i="7" s="1"/>
  <c r="AJ488" i="7" s="1"/>
  <c r="AK488" i="7" s="1"/>
  <c r="AJ489" i="7" s="1"/>
  <c r="AK489" i="7" s="1"/>
  <c r="AJ490" i="7" s="1"/>
  <c r="AK490" i="7" s="1"/>
  <c r="AJ491" i="7" s="1"/>
  <c r="AK491" i="7" s="1"/>
  <c r="AJ492" i="7" s="1"/>
  <c r="AK492" i="7" s="1"/>
  <c r="AJ493" i="7" s="1"/>
  <c r="AK493" i="7" s="1"/>
  <c r="AJ494" i="7" s="1"/>
  <c r="AK494" i="7" s="1"/>
  <c r="AJ495" i="7" s="1"/>
  <c r="AK495" i="7" s="1"/>
  <c r="AJ496" i="7" s="1"/>
  <c r="AK496" i="7" s="1"/>
  <c r="AJ497" i="7" s="1"/>
  <c r="AK497" i="7" s="1"/>
  <c r="AJ498" i="7" s="1"/>
  <c r="AK498" i="7" s="1"/>
  <c r="AJ499" i="7" s="1"/>
  <c r="AK499" i="7" s="1"/>
  <c r="AJ500" i="7" s="1"/>
  <c r="AK500" i="7" s="1"/>
  <c r="AJ501" i="7" s="1"/>
  <c r="AK501" i="7" s="1"/>
  <c r="AJ502" i="7" s="1"/>
  <c r="AK502" i="7" s="1"/>
  <c r="AJ503" i="7" s="1"/>
  <c r="AK503" i="7" s="1"/>
  <c r="AJ504" i="7" s="1"/>
  <c r="AK504" i="7" s="1"/>
  <c r="AJ505" i="7" s="1"/>
  <c r="AK505" i="7" s="1"/>
  <c r="AJ506" i="7" s="1"/>
  <c r="AK506" i="7" s="1"/>
  <c r="AJ507" i="7" s="1"/>
  <c r="AK507" i="7" s="1"/>
  <c r="AJ508" i="7" s="1"/>
  <c r="AK508" i="7" s="1"/>
  <c r="AJ509" i="7" s="1"/>
  <c r="AK509" i="7" s="1"/>
  <c r="AJ510" i="7" s="1"/>
  <c r="AK510" i="7" s="1"/>
  <c r="AJ511" i="7" s="1"/>
  <c r="AK511" i="7" s="1"/>
  <c r="AJ512" i="7" s="1"/>
  <c r="AK512" i="7" s="1"/>
  <c r="AJ513" i="7" s="1"/>
  <c r="AK513" i="7" s="1"/>
  <c r="AJ514" i="7" s="1"/>
  <c r="AK514" i="7" s="1"/>
  <c r="AJ515" i="7" s="1"/>
  <c r="AK515" i="7" s="1"/>
  <c r="AJ516" i="7" s="1"/>
  <c r="AK516" i="7" s="1"/>
  <c r="AJ517" i="7" s="1"/>
  <c r="AK517" i="7" s="1"/>
  <c r="AJ518" i="7" s="1"/>
  <c r="AK518" i="7" s="1"/>
  <c r="AJ519" i="7" s="1"/>
  <c r="AK519" i="7" s="1"/>
  <c r="AJ520" i="7" s="1"/>
  <c r="AK520" i="7" s="1"/>
  <c r="AJ521" i="7" s="1"/>
  <c r="AK521" i="7" s="1"/>
  <c r="AJ522" i="7" s="1"/>
  <c r="AK522" i="7" s="1"/>
  <c r="AJ523" i="7" s="1"/>
  <c r="AK523" i="7" s="1"/>
  <c r="AJ524" i="7" s="1"/>
  <c r="AK524" i="7" s="1"/>
  <c r="AJ525" i="7" s="1"/>
  <c r="AK525" i="7" s="1"/>
  <c r="AJ526" i="7" s="1"/>
  <c r="AK526" i="7" s="1"/>
  <c r="AJ527" i="7" s="1"/>
  <c r="AK527" i="7" s="1"/>
  <c r="AJ528" i="7" s="1"/>
  <c r="AK528" i="7" s="1"/>
  <c r="AJ529" i="7" s="1"/>
  <c r="AK529" i="7" s="1"/>
  <c r="AJ530" i="7" s="1"/>
  <c r="AK530" i="7" s="1"/>
  <c r="AJ531" i="7" s="1"/>
  <c r="AK531" i="7" s="1"/>
  <c r="AJ532" i="7" s="1"/>
  <c r="AK532" i="7" s="1"/>
  <c r="AJ533" i="7" s="1"/>
  <c r="AK533" i="7" s="1"/>
  <c r="AJ534" i="7" s="1"/>
  <c r="AK534" i="7" s="1"/>
  <c r="AJ535" i="7" s="1"/>
  <c r="AK535" i="7" s="1"/>
  <c r="AJ536" i="7" s="1"/>
  <c r="AK536" i="7" s="1"/>
  <c r="AJ537" i="7" s="1"/>
  <c r="AK537" i="7" s="1"/>
  <c r="AJ538" i="7" s="1"/>
  <c r="AK538" i="7" s="1"/>
  <c r="AJ539" i="7" s="1"/>
  <c r="AK539" i="7" s="1"/>
  <c r="AJ540" i="7" s="1"/>
  <c r="AK540" i="7" s="1"/>
  <c r="AJ541" i="7" s="1"/>
  <c r="AK541" i="7" s="1"/>
  <c r="AJ542" i="7" s="1"/>
  <c r="AK542" i="7" s="1"/>
  <c r="AJ543" i="7" s="1"/>
  <c r="AK543" i="7" s="1"/>
  <c r="AJ544" i="7" s="1"/>
  <c r="AK544" i="7" s="1"/>
  <c r="AJ545" i="7" s="1"/>
  <c r="AK545" i="7" s="1"/>
  <c r="AJ546" i="7" s="1"/>
  <c r="AK546" i="7" s="1"/>
  <c r="AJ547" i="7" s="1"/>
  <c r="AK547" i="7" s="1"/>
  <c r="AJ548" i="7" s="1"/>
  <c r="AK548" i="7" s="1"/>
  <c r="AJ549" i="7" s="1"/>
  <c r="AK549" i="7" s="1"/>
  <c r="AJ550" i="7" s="1"/>
  <c r="AK550" i="7" s="1"/>
  <c r="AJ551" i="7" s="1"/>
  <c r="AK551" i="7" s="1"/>
  <c r="AJ552" i="7" s="1"/>
  <c r="AK552" i="7" s="1"/>
  <c r="AJ553" i="7" s="1"/>
  <c r="AK553" i="7" s="1"/>
  <c r="AJ554" i="7" s="1"/>
  <c r="AK554" i="7" s="1"/>
  <c r="AJ555" i="7" s="1"/>
  <c r="AK555" i="7" s="1"/>
  <c r="AJ556" i="7" s="1"/>
  <c r="AK556" i="7" s="1"/>
  <c r="AJ557" i="7" s="1"/>
  <c r="AK557" i="7" s="1"/>
  <c r="AJ558" i="7" s="1"/>
  <c r="AK558" i="7" s="1"/>
  <c r="AJ559" i="7" s="1"/>
  <c r="AK559" i="7" s="1"/>
  <c r="AJ560" i="7" s="1"/>
  <c r="AK560" i="7" s="1"/>
  <c r="AJ561" i="7" s="1"/>
  <c r="AK561" i="7" s="1"/>
  <c r="AJ562" i="7" s="1"/>
  <c r="AK562" i="7" s="1"/>
  <c r="AJ563" i="7" s="1"/>
  <c r="AK563" i="7" s="1"/>
  <c r="AJ564" i="7" s="1"/>
  <c r="AK564" i="7" s="1"/>
  <c r="AJ565" i="7" s="1"/>
  <c r="AK565" i="7" s="1"/>
  <c r="AJ566" i="7" s="1"/>
  <c r="AK566" i="7" s="1"/>
  <c r="AJ567" i="7" s="1"/>
  <c r="AK567" i="7" s="1"/>
  <c r="AJ568" i="7" s="1"/>
  <c r="AK568" i="7" s="1"/>
  <c r="AJ569" i="7" s="1"/>
  <c r="AK569" i="7" s="1"/>
  <c r="AJ570" i="7" s="1"/>
  <c r="AK570" i="7" s="1"/>
  <c r="AJ571" i="7" s="1"/>
  <c r="AK571" i="7" s="1"/>
  <c r="AJ572" i="7" s="1"/>
  <c r="AK572" i="7" s="1"/>
  <c r="AJ573" i="7" s="1"/>
  <c r="AK573" i="7" s="1"/>
  <c r="AJ574" i="7" s="1"/>
  <c r="AK574" i="7" s="1"/>
  <c r="AJ575" i="7" s="1"/>
  <c r="AK575" i="7" s="1"/>
  <c r="AJ576" i="7" s="1"/>
  <c r="AK576" i="7" s="1"/>
  <c r="AJ577" i="7" s="1"/>
  <c r="AK577" i="7" s="1"/>
  <c r="AJ578" i="7" s="1"/>
  <c r="AK578" i="7" s="1"/>
  <c r="AJ579" i="7" s="1"/>
  <c r="AK579" i="7" s="1"/>
  <c r="AJ580" i="7" s="1"/>
  <c r="AK580" i="7" s="1"/>
  <c r="AJ581" i="7" s="1"/>
  <c r="AK581" i="7" s="1"/>
  <c r="AJ582" i="7" s="1"/>
  <c r="AK582" i="7" s="1"/>
  <c r="AJ583" i="7" s="1"/>
  <c r="AK583" i="7" s="1"/>
  <c r="AJ584" i="7" s="1"/>
  <c r="AK584" i="7" s="1"/>
  <c r="AJ585" i="7" s="1"/>
  <c r="AK585" i="7" s="1"/>
  <c r="AJ586" i="7" s="1"/>
  <c r="AK586" i="7" s="1"/>
  <c r="AJ587" i="7" s="1"/>
  <c r="AK587" i="7" s="1"/>
  <c r="AJ588" i="7" s="1"/>
  <c r="AK588" i="7" s="1"/>
  <c r="AJ589" i="7" s="1"/>
  <c r="AK589" i="7" s="1"/>
  <c r="AJ590" i="7" s="1"/>
  <c r="AK590" i="7" s="1"/>
  <c r="AJ591" i="7" s="1"/>
  <c r="AK591" i="7" s="1"/>
  <c r="AJ592" i="7" s="1"/>
  <c r="AK592" i="7" s="1"/>
  <c r="AJ593" i="7" s="1"/>
  <c r="AK593" i="7" s="1"/>
  <c r="AJ594" i="7" s="1"/>
  <c r="AK594" i="7" s="1"/>
  <c r="AJ595" i="7" s="1"/>
  <c r="AK595" i="7" s="1"/>
  <c r="AJ596" i="7" s="1"/>
  <c r="AK596" i="7" s="1"/>
  <c r="AJ597" i="7" s="1"/>
  <c r="AK597" i="7" s="1"/>
  <c r="AJ598" i="7" s="1"/>
  <c r="AK598" i="7" s="1"/>
  <c r="AJ599" i="7" s="1"/>
  <c r="AK599" i="7" s="1"/>
  <c r="AJ600" i="7" s="1"/>
  <c r="AK600" i="7" s="1"/>
  <c r="AJ601" i="7" s="1"/>
  <c r="AK601" i="7" s="1"/>
  <c r="AJ602" i="7" s="1"/>
  <c r="AK602" i="7" s="1"/>
  <c r="AJ603" i="7" s="1"/>
  <c r="AK603" i="7" s="1"/>
  <c r="AJ604" i="7" s="1"/>
  <c r="AK604" i="7" s="1"/>
  <c r="AJ605" i="7" s="1"/>
  <c r="AK605" i="7" s="1"/>
  <c r="AJ606" i="7" s="1"/>
  <c r="AK606" i="7" s="1"/>
  <c r="AJ607" i="7" s="1"/>
  <c r="AK607" i="7" s="1"/>
  <c r="AJ608" i="7" s="1"/>
  <c r="AK608" i="7" s="1"/>
  <c r="AJ609" i="7" s="1"/>
  <c r="AK609" i="7" s="1"/>
  <c r="AJ610" i="7" s="1"/>
  <c r="AK610" i="7" s="1"/>
  <c r="AJ611" i="7" s="1"/>
  <c r="AK611" i="7" s="1"/>
  <c r="AJ612" i="7" s="1"/>
  <c r="AK612" i="7" s="1"/>
  <c r="AJ613" i="7" s="1"/>
  <c r="AK613" i="7" s="1"/>
  <c r="AJ614" i="7" s="1"/>
  <c r="AK614" i="7" s="1"/>
  <c r="AJ615" i="7" s="1"/>
  <c r="AK615" i="7" s="1"/>
  <c r="AJ616" i="7" s="1"/>
  <c r="AK616" i="7" s="1"/>
  <c r="AJ617" i="7" s="1"/>
  <c r="AK617" i="7" s="1"/>
  <c r="AJ618" i="7" s="1"/>
  <c r="AK618" i="7" s="1"/>
  <c r="AJ619" i="7" s="1"/>
  <c r="AK619" i="7" s="1"/>
  <c r="AJ620" i="7" s="1"/>
  <c r="AK620" i="7" s="1"/>
  <c r="AJ621" i="7" s="1"/>
  <c r="AK621" i="7" s="1"/>
  <c r="AJ622" i="7" s="1"/>
  <c r="AK622" i="7" s="1"/>
  <c r="AJ623" i="7" s="1"/>
  <c r="AK623" i="7" s="1"/>
  <c r="AJ624" i="7" s="1"/>
  <c r="AK624" i="7" s="1"/>
  <c r="AJ625" i="7" s="1"/>
  <c r="AK625" i="7" s="1"/>
  <c r="AJ626" i="7" s="1"/>
  <c r="AK626" i="7" s="1"/>
  <c r="AJ627" i="7" s="1"/>
  <c r="AK627" i="7" s="1"/>
  <c r="AJ628" i="7" s="1"/>
  <c r="AK628" i="7" s="1"/>
  <c r="AJ629" i="7" s="1"/>
  <c r="AK629" i="7" s="1"/>
  <c r="AJ630" i="7" s="1"/>
  <c r="AK630" i="7" s="1"/>
  <c r="AJ631" i="7" s="1"/>
  <c r="AK631" i="7" s="1"/>
  <c r="AJ632" i="7" s="1"/>
  <c r="AK632" i="7" s="1"/>
  <c r="AJ633" i="7" s="1"/>
  <c r="AK633" i="7" s="1"/>
  <c r="AJ634" i="7" s="1"/>
  <c r="AK634" i="7" s="1"/>
  <c r="AJ635" i="7" s="1"/>
  <c r="AK635" i="7" s="1"/>
  <c r="AJ636" i="7" s="1"/>
  <c r="AK636" i="7" s="1"/>
  <c r="AJ637" i="7" s="1"/>
  <c r="AK637" i="7" s="1"/>
  <c r="AJ638" i="7" s="1"/>
  <c r="AK638" i="7" s="1"/>
  <c r="AJ639" i="7" s="1"/>
  <c r="AK639" i="7" s="1"/>
  <c r="AJ640" i="7" s="1"/>
  <c r="AK640" i="7" s="1"/>
  <c r="AJ641" i="7" s="1"/>
  <c r="AK641" i="7" s="1"/>
  <c r="AJ642" i="7" s="1"/>
  <c r="AK642" i="7" s="1"/>
  <c r="AJ643" i="7" s="1"/>
  <c r="AK643" i="7" s="1"/>
  <c r="AJ644" i="7" s="1"/>
  <c r="AK644" i="7" s="1"/>
  <c r="AJ645" i="7" s="1"/>
  <c r="AK645" i="7" s="1"/>
  <c r="AJ646" i="7" s="1"/>
  <c r="AK646" i="7" s="1"/>
  <c r="AJ647" i="7" s="1"/>
  <c r="AK647" i="7" s="1"/>
  <c r="AJ648" i="7" s="1"/>
  <c r="AK648" i="7" s="1"/>
  <c r="AJ649" i="7" s="1"/>
  <c r="AK649" i="7" s="1"/>
  <c r="AJ650" i="7" s="1"/>
  <c r="AK650" i="7" s="1"/>
  <c r="AJ651" i="7" s="1"/>
  <c r="AK651" i="7" s="1"/>
  <c r="AJ652" i="7" s="1"/>
  <c r="AK652" i="7" s="1"/>
  <c r="AJ653" i="7" s="1"/>
  <c r="AK653" i="7" s="1"/>
  <c r="AJ654" i="7" s="1"/>
  <c r="AK654" i="7" s="1"/>
  <c r="AJ655" i="7" s="1"/>
  <c r="AK655" i="7" s="1"/>
  <c r="AJ656" i="7" s="1"/>
  <c r="AK656" i="7" s="1"/>
  <c r="AJ657" i="7" s="1"/>
  <c r="AK657" i="7" s="1"/>
  <c r="AJ658" i="7" s="1"/>
  <c r="AK658" i="7" s="1"/>
  <c r="AJ659" i="7" s="1"/>
  <c r="AK659" i="7" s="1"/>
  <c r="AJ660" i="7" s="1"/>
  <c r="AK660" i="7" s="1"/>
  <c r="AJ661" i="7" s="1"/>
  <c r="AK661" i="7" s="1"/>
  <c r="AJ662" i="7" s="1"/>
  <c r="AK662" i="7" s="1"/>
  <c r="AJ663" i="7" s="1"/>
  <c r="AK663" i="7" s="1"/>
  <c r="AJ664" i="7" s="1"/>
  <c r="AK664" i="7" s="1"/>
  <c r="AJ665" i="7" s="1"/>
  <c r="AK665" i="7" s="1"/>
  <c r="AJ666" i="7" s="1"/>
  <c r="AK666" i="7" s="1"/>
  <c r="AJ667" i="7" s="1"/>
  <c r="AK667" i="7" s="1"/>
  <c r="AJ668" i="7" s="1"/>
  <c r="AK668" i="7" s="1"/>
  <c r="AJ669" i="7" s="1"/>
  <c r="AK669" i="7" s="1"/>
  <c r="AJ670" i="7" s="1"/>
  <c r="AK670" i="7" s="1"/>
  <c r="AJ671" i="7" s="1"/>
  <c r="AK671" i="7" s="1"/>
  <c r="AJ672" i="7" s="1"/>
  <c r="AK672" i="7" s="1"/>
  <c r="AJ673" i="7" s="1"/>
  <c r="AK673" i="7" s="1"/>
  <c r="AJ674" i="7" s="1"/>
  <c r="AK674" i="7" s="1"/>
  <c r="AJ675" i="7" s="1"/>
  <c r="AK675" i="7" s="1"/>
  <c r="AJ676" i="7" s="1"/>
  <c r="AK676" i="7" s="1"/>
  <c r="AJ677" i="7" s="1"/>
  <c r="AK677" i="7" s="1"/>
  <c r="AJ678" i="7" s="1"/>
  <c r="AK678" i="7" s="1"/>
  <c r="AJ679" i="7" s="1"/>
  <c r="AK679" i="7" s="1"/>
  <c r="AJ680" i="7" s="1"/>
  <c r="AK680" i="7" s="1"/>
  <c r="AJ681" i="7" s="1"/>
  <c r="AK681" i="7" s="1"/>
  <c r="AJ682" i="7" s="1"/>
  <c r="AK682" i="7" s="1"/>
  <c r="AM7" i="7" l="1"/>
  <c r="AL8" i="7" s="1"/>
  <c r="AM8" i="7" s="1"/>
  <c r="AL9" i="7" s="1"/>
  <c r="AM9" i="7" s="1"/>
  <c r="AL10" i="7" s="1"/>
  <c r="AM10" i="7" s="1"/>
  <c r="AL11" i="7" s="1"/>
  <c r="AM11" i="7" s="1"/>
  <c r="AL12" i="7" s="1"/>
  <c r="AM12" i="7" s="1"/>
  <c r="AL13" i="7" s="1"/>
  <c r="AM13" i="7" s="1"/>
  <c r="AL14" i="7" s="1"/>
  <c r="AM14" i="7" s="1"/>
  <c r="AL15" i="7" s="1"/>
  <c r="AM15" i="7" s="1"/>
  <c r="AL16" i="7" s="1"/>
  <c r="AM16" i="7" s="1"/>
  <c r="AL17" i="7" s="1"/>
  <c r="AM17" i="7" s="1"/>
  <c r="AL18" i="7" s="1"/>
  <c r="AM18" i="7" s="1"/>
  <c r="AL19" i="7" s="1"/>
  <c r="AM19" i="7" s="1"/>
  <c r="AL20" i="7" s="1"/>
  <c r="AM20" i="7" s="1"/>
  <c r="AL21" i="7" s="1"/>
  <c r="AM21" i="7" s="1"/>
  <c r="AL22" i="7" s="1"/>
  <c r="AM22" i="7" s="1"/>
  <c r="AL23" i="7" s="1"/>
  <c r="AM23" i="7" s="1"/>
  <c r="AL24" i="7" s="1"/>
  <c r="AM24" i="7" s="1"/>
  <c r="AL25" i="7" s="1"/>
  <c r="AM25" i="7" s="1"/>
  <c r="AL26" i="7" s="1"/>
  <c r="AM26" i="7" s="1"/>
  <c r="AL27" i="7" s="1"/>
  <c r="AM27" i="7" s="1"/>
  <c r="AL28" i="7" s="1"/>
  <c r="AM28" i="7" s="1"/>
  <c r="AL29" i="7" s="1"/>
  <c r="AM29" i="7" s="1"/>
  <c r="AL30" i="7" s="1"/>
  <c r="AM30" i="7" s="1"/>
  <c r="AL31" i="7" s="1"/>
  <c r="AM31" i="7" s="1"/>
  <c r="AL32" i="7" s="1"/>
  <c r="AM32" i="7" s="1"/>
  <c r="AL33" i="7" s="1"/>
  <c r="AM33" i="7" s="1"/>
  <c r="AL34" i="7" s="1"/>
  <c r="AM34" i="7" s="1"/>
  <c r="AL35" i="7" s="1"/>
  <c r="AM35" i="7" s="1"/>
  <c r="AL36" i="7" s="1"/>
  <c r="AM36" i="7" s="1"/>
  <c r="AL37" i="7" s="1"/>
  <c r="AM37" i="7" s="1"/>
  <c r="AL38" i="7" s="1"/>
  <c r="AM38" i="7" s="1"/>
  <c r="AL39" i="7" s="1"/>
  <c r="AM39" i="7" s="1"/>
  <c r="AL40" i="7" s="1"/>
  <c r="AM40" i="7" s="1"/>
  <c r="AL41" i="7" s="1"/>
  <c r="AM41" i="7" s="1"/>
  <c r="AL42" i="7" s="1"/>
  <c r="AM42" i="7" s="1"/>
  <c r="AL43" i="7" s="1"/>
  <c r="AM43" i="7" s="1"/>
  <c r="AL44" i="7" s="1"/>
  <c r="AM44" i="7" s="1"/>
  <c r="AL45" i="7" s="1"/>
  <c r="AM45" i="7" s="1"/>
  <c r="AL46" i="7" s="1"/>
  <c r="AM46" i="7" s="1"/>
  <c r="AL47" i="7" s="1"/>
  <c r="AM47" i="7" s="1"/>
  <c r="AL48" i="7" s="1"/>
  <c r="AM48" i="7" s="1"/>
  <c r="AL49" i="7" s="1"/>
  <c r="AM49" i="7" s="1"/>
  <c r="AL50" i="7" s="1"/>
  <c r="AM50" i="7" s="1"/>
  <c r="AL51" i="7" s="1"/>
  <c r="AM51" i="7" s="1"/>
  <c r="AL52" i="7" s="1"/>
  <c r="AM52" i="7" s="1"/>
  <c r="AL53" i="7" s="1"/>
  <c r="AM53" i="7" s="1"/>
  <c r="AL54" i="7" s="1"/>
  <c r="AM54" i="7" s="1"/>
  <c r="AL55" i="7" s="1"/>
  <c r="AM55" i="7" s="1"/>
  <c r="AL56" i="7" s="1"/>
  <c r="AM56" i="7" s="1"/>
  <c r="AL57" i="7" s="1"/>
  <c r="AM57" i="7" s="1"/>
  <c r="AL58" i="7" s="1"/>
  <c r="AM58" i="7" s="1"/>
  <c r="AL59" i="7" s="1"/>
  <c r="AM59" i="7" s="1"/>
  <c r="AL60" i="7" s="1"/>
  <c r="AM60" i="7" s="1"/>
  <c r="AL61" i="7" s="1"/>
  <c r="AM61" i="7" s="1"/>
  <c r="AL62" i="7" s="1"/>
  <c r="AM62" i="7" s="1"/>
  <c r="AL63" i="7" s="1"/>
  <c r="AM63" i="7" s="1"/>
  <c r="AL64" i="7" s="1"/>
  <c r="AM64" i="7" s="1"/>
  <c r="AL65" i="7" s="1"/>
  <c r="AM65" i="7" s="1"/>
  <c r="AL66" i="7" s="1"/>
  <c r="AM66" i="7" s="1"/>
  <c r="AL67" i="7" s="1"/>
  <c r="AM67" i="7" s="1"/>
  <c r="AL68" i="7" s="1"/>
  <c r="AM68" i="7" s="1"/>
  <c r="AL69" i="7" s="1"/>
  <c r="AM69" i="7" s="1"/>
  <c r="AL70" i="7" s="1"/>
  <c r="AM70" i="7" s="1"/>
  <c r="AL71" i="7" s="1"/>
  <c r="AM71" i="7" s="1"/>
  <c r="AL72" i="7" s="1"/>
  <c r="AM72" i="7" s="1"/>
  <c r="AL73" i="7" s="1"/>
  <c r="AM73" i="7" s="1"/>
  <c r="AL74" i="7" s="1"/>
  <c r="AM74" i="7" s="1"/>
  <c r="AL75" i="7" s="1"/>
  <c r="AM75" i="7" s="1"/>
  <c r="AL76" i="7" s="1"/>
  <c r="AM76" i="7" s="1"/>
  <c r="AL77" i="7" s="1"/>
  <c r="AM77" i="7" s="1"/>
  <c r="AL78" i="7" s="1"/>
  <c r="AM78" i="7" s="1"/>
  <c r="AL79" i="7" s="1"/>
  <c r="AM79" i="7" s="1"/>
  <c r="AL80" i="7" s="1"/>
  <c r="AM80" i="7" s="1"/>
  <c r="AL81" i="7" s="1"/>
  <c r="AM81" i="7" s="1"/>
  <c r="AL82" i="7" s="1"/>
  <c r="AM82" i="7" s="1"/>
  <c r="AL83" i="7" s="1"/>
  <c r="AM83" i="7" s="1"/>
  <c r="AL84" i="7" s="1"/>
  <c r="AM84" i="7" s="1"/>
  <c r="AL85" i="7" s="1"/>
  <c r="AM85" i="7" s="1"/>
  <c r="AL86" i="7" s="1"/>
  <c r="AM86" i="7" s="1"/>
  <c r="AL87" i="7" s="1"/>
  <c r="AM87" i="7" s="1"/>
  <c r="AL88" i="7" s="1"/>
  <c r="AM88" i="7" s="1"/>
  <c r="AL89" i="7" s="1"/>
  <c r="AM89" i="7" s="1"/>
  <c r="AL90" i="7" s="1"/>
  <c r="AM90" i="7" s="1"/>
  <c r="AL91" i="7" s="1"/>
  <c r="AM91" i="7" s="1"/>
  <c r="AL92" i="7" s="1"/>
  <c r="AM92" i="7" s="1"/>
  <c r="AL93" i="7" s="1"/>
  <c r="AM93" i="7" s="1"/>
  <c r="AL94" i="7" s="1"/>
  <c r="AM94" i="7" s="1"/>
  <c r="AL95" i="7" s="1"/>
  <c r="AM95" i="7" s="1"/>
  <c r="AL96" i="7" s="1"/>
  <c r="AM96" i="7" s="1"/>
  <c r="AL97" i="7" s="1"/>
  <c r="AM97" i="7" s="1"/>
  <c r="AL98" i="7" s="1"/>
  <c r="AM98" i="7" s="1"/>
  <c r="AL99" i="7" s="1"/>
  <c r="AM99" i="7" s="1"/>
  <c r="AL100" i="7" s="1"/>
  <c r="AM100" i="7" s="1"/>
  <c r="AL101" i="7" s="1"/>
  <c r="AM101" i="7" s="1"/>
  <c r="AL102" i="7" s="1"/>
  <c r="AM102" i="7" s="1"/>
  <c r="AL103" i="7" s="1"/>
  <c r="AM103" i="7" s="1"/>
  <c r="AL104" i="7" s="1"/>
  <c r="AM104" i="7" s="1"/>
  <c r="AL105" i="7" s="1"/>
  <c r="AM105" i="7" s="1"/>
  <c r="AL106" i="7" s="1"/>
  <c r="AM106" i="7" s="1"/>
  <c r="AL107" i="7" s="1"/>
  <c r="AM107" i="7" s="1"/>
  <c r="AL108" i="7" s="1"/>
  <c r="AM108" i="7" s="1"/>
  <c r="AL109" i="7" s="1"/>
  <c r="AM109" i="7" s="1"/>
  <c r="AL110" i="7" s="1"/>
  <c r="AM110" i="7" s="1"/>
  <c r="AL111" i="7" s="1"/>
  <c r="AM111" i="7" s="1"/>
  <c r="AL112" i="7" s="1"/>
  <c r="AM112" i="7" s="1"/>
  <c r="AL113" i="7" s="1"/>
  <c r="AM113" i="7" s="1"/>
  <c r="AL114" i="7" s="1"/>
  <c r="AM114" i="7" s="1"/>
  <c r="AL115" i="7" s="1"/>
  <c r="AM115" i="7" s="1"/>
  <c r="AL116" i="7" s="1"/>
  <c r="AM116" i="7" s="1"/>
  <c r="AL117" i="7" s="1"/>
  <c r="AM117" i="7" s="1"/>
  <c r="AL118" i="7" s="1"/>
  <c r="AM118" i="7" s="1"/>
  <c r="AL119" i="7" s="1"/>
  <c r="AM119" i="7" s="1"/>
  <c r="AL120" i="7" s="1"/>
  <c r="AM120" i="7" s="1"/>
  <c r="AL121" i="7" s="1"/>
  <c r="AM121" i="7" s="1"/>
  <c r="AL122" i="7" s="1"/>
  <c r="AM122" i="7" s="1"/>
  <c r="AL123" i="7" s="1"/>
  <c r="AM123" i="7" s="1"/>
  <c r="AL124" i="7" s="1"/>
  <c r="AM124" i="7" s="1"/>
  <c r="AL125" i="7" s="1"/>
  <c r="AM125" i="7" s="1"/>
  <c r="AL126" i="7" s="1"/>
  <c r="AM126" i="7" s="1"/>
  <c r="AL127" i="7" s="1"/>
  <c r="AM127" i="7" s="1"/>
  <c r="AL128" i="7" s="1"/>
  <c r="AM128" i="7" s="1"/>
  <c r="AL129" i="7" s="1"/>
  <c r="AM129" i="7" s="1"/>
  <c r="AL130" i="7" s="1"/>
  <c r="AM130" i="7" s="1"/>
  <c r="AL131" i="7" s="1"/>
  <c r="AM131" i="7" s="1"/>
  <c r="AL132" i="7" s="1"/>
  <c r="AM132" i="7" s="1"/>
  <c r="AL133" i="7" s="1"/>
  <c r="AM133" i="7" s="1"/>
  <c r="AL134" i="7" s="1"/>
  <c r="AM134" i="7" s="1"/>
  <c r="AL135" i="7" s="1"/>
  <c r="AM135" i="7" s="1"/>
  <c r="AL136" i="7" s="1"/>
  <c r="AM136" i="7" s="1"/>
  <c r="AL137" i="7" s="1"/>
  <c r="AM137" i="7" s="1"/>
  <c r="AL138" i="7" s="1"/>
  <c r="AM138" i="7" s="1"/>
  <c r="AL139" i="7" s="1"/>
  <c r="AM139" i="7" s="1"/>
  <c r="AL140" i="7" s="1"/>
  <c r="AM140" i="7" s="1"/>
  <c r="AL141" i="7" s="1"/>
  <c r="AM141" i="7" s="1"/>
  <c r="AL142" i="7" s="1"/>
  <c r="AM142" i="7" s="1"/>
  <c r="AL143" i="7" s="1"/>
  <c r="AM143" i="7" s="1"/>
  <c r="AL144" i="7" s="1"/>
  <c r="AM144" i="7" s="1"/>
  <c r="AL145" i="7" s="1"/>
  <c r="AM145" i="7" s="1"/>
  <c r="AL146" i="7" s="1"/>
  <c r="AM146" i="7" s="1"/>
  <c r="AL147" i="7" s="1"/>
  <c r="AM147" i="7" s="1"/>
  <c r="AL148" i="7" s="1"/>
  <c r="AM148" i="7" s="1"/>
  <c r="AL149" i="7" s="1"/>
  <c r="AM149" i="7" s="1"/>
  <c r="AL150" i="7" s="1"/>
  <c r="AM150" i="7" s="1"/>
  <c r="AL151" i="7" s="1"/>
  <c r="AM151" i="7" s="1"/>
  <c r="AL152" i="7" s="1"/>
  <c r="AM152" i="7" s="1"/>
  <c r="AL153" i="7" s="1"/>
  <c r="AM153" i="7" s="1"/>
  <c r="AL154" i="7" s="1"/>
  <c r="AM154" i="7" s="1"/>
  <c r="AL155" i="7" s="1"/>
  <c r="AM155" i="7" s="1"/>
  <c r="AL156" i="7" s="1"/>
  <c r="AM156" i="7" s="1"/>
  <c r="AL157" i="7" s="1"/>
  <c r="AM157" i="7" s="1"/>
  <c r="AL158" i="7" s="1"/>
  <c r="AM158" i="7" s="1"/>
  <c r="AL159" i="7" s="1"/>
  <c r="AM159" i="7" s="1"/>
  <c r="AL160" i="7" s="1"/>
  <c r="AM160" i="7" s="1"/>
  <c r="AL161" i="7" s="1"/>
  <c r="AM161" i="7" s="1"/>
  <c r="AL162" i="7" s="1"/>
  <c r="AM162" i="7" s="1"/>
  <c r="AL163" i="7" s="1"/>
  <c r="AM163" i="7" s="1"/>
  <c r="AL164" i="7" s="1"/>
  <c r="AM164" i="7" s="1"/>
  <c r="AL165" i="7" s="1"/>
  <c r="AM165" i="7" s="1"/>
  <c r="AL166" i="7" s="1"/>
  <c r="AM166" i="7" s="1"/>
  <c r="AL167" i="7" s="1"/>
  <c r="AM167" i="7" s="1"/>
  <c r="AL168" i="7" s="1"/>
  <c r="AM168" i="7" s="1"/>
  <c r="AL169" i="7" s="1"/>
  <c r="AM169" i="7" s="1"/>
  <c r="AL170" i="7" s="1"/>
  <c r="AM170" i="7" s="1"/>
  <c r="AL171" i="7" s="1"/>
  <c r="AM171" i="7" s="1"/>
  <c r="AL172" i="7" s="1"/>
  <c r="AM172" i="7" s="1"/>
  <c r="AL173" i="7" s="1"/>
  <c r="AM173" i="7" s="1"/>
  <c r="AL174" i="7" s="1"/>
  <c r="AM174" i="7" s="1"/>
  <c r="AL175" i="7" s="1"/>
  <c r="AM175" i="7" s="1"/>
  <c r="AL176" i="7" s="1"/>
  <c r="AM176" i="7" s="1"/>
  <c r="AL177" i="7" s="1"/>
  <c r="AM177" i="7" s="1"/>
  <c r="AL178" i="7" s="1"/>
  <c r="AM178" i="7" s="1"/>
  <c r="AL179" i="7" s="1"/>
  <c r="AM179" i="7" s="1"/>
  <c r="AL180" i="7" s="1"/>
  <c r="AM180" i="7" s="1"/>
  <c r="AL181" i="7" s="1"/>
  <c r="AM181" i="7" s="1"/>
  <c r="AL182" i="7" s="1"/>
  <c r="AM182" i="7" s="1"/>
  <c r="AL183" i="7" s="1"/>
  <c r="AM183" i="7" s="1"/>
  <c r="AL184" i="7" s="1"/>
  <c r="AM184" i="7" s="1"/>
  <c r="AL185" i="7" s="1"/>
  <c r="AM185" i="7" s="1"/>
  <c r="AL186" i="7" s="1"/>
  <c r="AM186" i="7" s="1"/>
  <c r="AL187" i="7" s="1"/>
  <c r="AM187" i="7" s="1"/>
  <c r="AL188" i="7" s="1"/>
  <c r="AM188" i="7" s="1"/>
  <c r="AL189" i="7" s="1"/>
  <c r="AM189" i="7" s="1"/>
  <c r="AL190" i="7" s="1"/>
  <c r="AM190" i="7" s="1"/>
  <c r="AL191" i="7" s="1"/>
  <c r="AM191" i="7" s="1"/>
  <c r="AL192" i="7" s="1"/>
  <c r="AM192" i="7" s="1"/>
  <c r="AL193" i="7" s="1"/>
  <c r="AM193" i="7" s="1"/>
  <c r="AL194" i="7" s="1"/>
  <c r="AM194" i="7" s="1"/>
  <c r="AL195" i="7" s="1"/>
  <c r="AM195" i="7" s="1"/>
  <c r="AL196" i="7" s="1"/>
  <c r="AM196" i="7" s="1"/>
  <c r="AL197" i="7" s="1"/>
  <c r="AM197" i="7" s="1"/>
  <c r="AL198" i="7" s="1"/>
  <c r="AM198" i="7" s="1"/>
  <c r="AL199" i="7" s="1"/>
  <c r="AM199" i="7" s="1"/>
  <c r="AL200" i="7" s="1"/>
  <c r="AM200" i="7" s="1"/>
  <c r="AL201" i="7" s="1"/>
  <c r="AM201" i="7" s="1"/>
  <c r="AL202" i="7" s="1"/>
  <c r="AM202" i="7" s="1"/>
  <c r="AL203" i="7" s="1"/>
  <c r="AM203" i="7" s="1"/>
  <c r="AL204" i="7" s="1"/>
  <c r="AM204" i="7" s="1"/>
  <c r="AL205" i="7" s="1"/>
  <c r="AM205" i="7" s="1"/>
  <c r="AL206" i="7" s="1"/>
  <c r="AM206" i="7" s="1"/>
  <c r="AL207" i="7" s="1"/>
  <c r="AM207" i="7" s="1"/>
  <c r="AL208" i="7" s="1"/>
  <c r="AM208" i="7" s="1"/>
  <c r="AL209" i="7" s="1"/>
  <c r="AM209" i="7" s="1"/>
  <c r="AL210" i="7" s="1"/>
  <c r="AM210" i="7" s="1"/>
  <c r="AL211" i="7" s="1"/>
  <c r="AM211" i="7" s="1"/>
  <c r="AL212" i="7" s="1"/>
  <c r="AM212" i="7" s="1"/>
  <c r="AL213" i="7" s="1"/>
  <c r="AM213" i="7" s="1"/>
  <c r="AL214" i="7" s="1"/>
  <c r="AM214" i="7" s="1"/>
  <c r="AL215" i="7" s="1"/>
  <c r="AM215" i="7" s="1"/>
  <c r="AL216" i="7" s="1"/>
  <c r="AM216" i="7" s="1"/>
  <c r="AL217" i="7" s="1"/>
  <c r="AM217" i="7" s="1"/>
  <c r="AL218" i="7" s="1"/>
  <c r="AM218" i="7" s="1"/>
  <c r="AL219" i="7" s="1"/>
  <c r="AM219" i="7" s="1"/>
  <c r="AL220" i="7" s="1"/>
  <c r="AM220" i="7" s="1"/>
  <c r="AL221" i="7" s="1"/>
  <c r="AM221" i="7" s="1"/>
  <c r="AL222" i="7" s="1"/>
  <c r="AM222" i="7" s="1"/>
  <c r="AL223" i="7" s="1"/>
  <c r="AM223" i="7" s="1"/>
  <c r="AL224" i="7" s="1"/>
  <c r="AM224" i="7" s="1"/>
  <c r="AL225" i="7" s="1"/>
  <c r="AM225" i="7" s="1"/>
  <c r="AL226" i="7" s="1"/>
  <c r="AM226" i="7" s="1"/>
  <c r="AL227" i="7" s="1"/>
  <c r="AM227" i="7" s="1"/>
  <c r="AL228" i="7" s="1"/>
  <c r="AM228" i="7" s="1"/>
  <c r="AL229" i="7" s="1"/>
  <c r="AM229" i="7" s="1"/>
  <c r="AL230" i="7" s="1"/>
  <c r="AM230" i="7" s="1"/>
  <c r="AL231" i="7" s="1"/>
  <c r="AM231" i="7" s="1"/>
  <c r="AL232" i="7" s="1"/>
  <c r="AM232" i="7" s="1"/>
  <c r="AL233" i="7" s="1"/>
  <c r="AM233" i="7" s="1"/>
  <c r="AL234" i="7" s="1"/>
  <c r="AM234" i="7" s="1"/>
  <c r="AL235" i="7" s="1"/>
  <c r="AM235" i="7" s="1"/>
  <c r="AL236" i="7" s="1"/>
  <c r="AM236" i="7" s="1"/>
  <c r="AL237" i="7" s="1"/>
  <c r="AM237" i="7" s="1"/>
  <c r="AL238" i="7" s="1"/>
  <c r="AM238" i="7" s="1"/>
  <c r="AL239" i="7" s="1"/>
  <c r="AM239" i="7" s="1"/>
  <c r="AL240" i="7" s="1"/>
  <c r="AM240" i="7" s="1"/>
  <c r="AL241" i="7" s="1"/>
  <c r="AM241" i="7" s="1"/>
  <c r="AL242" i="7" s="1"/>
  <c r="AM242" i="7" s="1"/>
  <c r="AL243" i="7" s="1"/>
  <c r="AM243" i="7" s="1"/>
  <c r="AL244" i="7" s="1"/>
  <c r="AM244" i="7" s="1"/>
  <c r="AL245" i="7" s="1"/>
  <c r="AM245" i="7" s="1"/>
  <c r="AL246" i="7" s="1"/>
  <c r="AM246" i="7" s="1"/>
  <c r="AL247" i="7" s="1"/>
  <c r="AM247" i="7" s="1"/>
  <c r="AL248" i="7" s="1"/>
  <c r="AM248" i="7" s="1"/>
  <c r="AL249" i="7" s="1"/>
  <c r="AM249" i="7" s="1"/>
  <c r="AL250" i="7" s="1"/>
  <c r="AM250" i="7" s="1"/>
  <c r="AL251" i="7" s="1"/>
  <c r="AM251" i="7" s="1"/>
  <c r="AL252" i="7" s="1"/>
  <c r="AM252" i="7" s="1"/>
  <c r="AL253" i="7" s="1"/>
  <c r="AM253" i="7" s="1"/>
  <c r="AL254" i="7" s="1"/>
  <c r="AM254" i="7" s="1"/>
  <c r="AL255" i="7" s="1"/>
  <c r="AM255" i="7" s="1"/>
  <c r="AL256" i="7" s="1"/>
  <c r="AM256" i="7" s="1"/>
  <c r="AL257" i="7" s="1"/>
  <c r="AM257" i="7" s="1"/>
  <c r="AL258" i="7" s="1"/>
  <c r="AM258" i="7" s="1"/>
  <c r="AL259" i="7" s="1"/>
  <c r="AM259" i="7" s="1"/>
  <c r="AL260" i="7" s="1"/>
  <c r="AM260" i="7" s="1"/>
  <c r="AL261" i="7" s="1"/>
  <c r="AM261" i="7" s="1"/>
  <c r="AL262" i="7" s="1"/>
  <c r="AM262" i="7" s="1"/>
  <c r="AL263" i="7" s="1"/>
  <c r="AM263" i="7" s="1"/>
  <c r="AL264" i="7" s="1"/>
  <c r="AM264" i="7" s="1"/>
  <c r="AL265" i="7" s="1"/>
  <c r="AM265" i="7" s="1"/>
  <c r="AL266" i="7" s="1"/>
  <c r="AM266" i="7" s="1"/>
  <c r="AL267" i="7" s="1"/>
  <c r="AM267" i="7" s="1"/>
  <c r="AL268" i="7" s="1"/>
  <c r="AM268" i="7" s="1"/>
  <c r="AL269" i="7" s="1"/>
  <c r="AM269" i="7" s="1"/>
  <c r="AL270" i="7" s="1"/>
  <c r="AM270" i="7" s="1"/>
  <c r="AL271" i="7" s="1"/>
  <c r="AM271" i="7" s="1"/>
  <c r="AL272" i="7" s="1"/>
  <c r="AM272" i="7" s="1"/>
  <c r="AL273" i="7" s="1"/>
  <c r="AM273" i="7" s="1"/>
  <c r="AL274" i="7" s="1"/>
  <c r="AM274" i="7" s="1"/>
  <c r="AL275" i="7" s="1"/>
  <c r="AM275" i="7" s="1"/>
  <c r="AL276" i="7" s="1"/>
  <c r="AM276" i="7" s="1"/>
  <c r="AL277" i="7" s="1"/>
  <c r="AM277" i="7" s="1"/>
  <c r="AL278" i="7" s="1"/>
  <c r="AM278" i="7" s="1"/>
  <c r="AL279" i="7" s="1"/>
  <c r="AM279" i="7" s="1"/>
  <c r="AL280" i="7" s="1"/>
  <c r="AM280" i="7" s="1"/>
  <c r="AL281" i="7" s="1"/>
  <c r="AM281" i="7" s="1"/>
  <c r="AL282" i="7" s="1"/>
  <c r="AM282" i="7" s="1"/>
  <c r="AL283" i="7" s="1"/>
  <c r="AM283" i="7" s="1"/>
  <c r="AL284" i="7" s="1"/>
  <c r="AM284" i="7" s="1"/>
  <c r="AL285" i="7" s="1"/>
  <c r="AM285" i="7" s="1"/>
  <c r="AL286" i="7" s="1"/>
  <c r="AM286" i="7" s="1"/>
  <c r="AL287" i="7" s="1"/>
  <c r="AM287" i="7" s="1"/>
  <c r="AL288" i="7" s="1"/>
  <c r="AM288" i="7" s="1"/>
  <c r="AL289" i="7" s="1"/>
  <c r="AM289" i="7" s="1"/>
  <c r="AL290" i="7" s="1"/>
  <c r="AM290" i="7" s="1"/>
  <c r="AL291" i="7" s="1"/>
  <c r="AM291" i="7" s="1"/>
  <c r="AL292" i="7" s="1"/>
  <c r="AM292" i="7" s="1"/>
  <c r="AL293" i="7" s="1"/>
  <c r="AM293" i="7" s="1"/>
  <c r="AL294" i="7" s="1"/>
  <c r="AM294" i="7" s="1"/>
  <c r="AL295" i="7" s="1"/>
  <c r="AM295" i="7" s="1"/>
  <c r="AL296" i="7" s="1"/>
  <c r="AM296" i="7" s="1"/>
  <c r="AL297" i="7" s="1"/>
  <c r="AM297" i="7" s="1"/>
  <c r="AL298" i="7" s="1"/>
  <c r="AM298" i="7" s="1"/>
  <c r="AL299" i="7" s="1"/>
  <c r="AM299" i="7" s="1"/>
  <c r="AL300" i="7" s="1"/>
  <c r="AM300" i="7" s="1"/>
  <c r="AL301" i="7" s="1"/>
  <c r="AM301" i="7" s="1"/>
  <c r="AL302" i="7" s="1"/>
  <c r="AM302" i="7" s="1"/>
  <c r="AL303" i="7" s="1"/>
  <c r="AM303" i="7" s="1"/>
  <c r="AL304" i="7" s="1"/>
  <c r="AM304" i="7" s="1"/>
  <c r="AL305" i="7" s="1"/>
  <c r="AM305" i="7" s="1"/>
  <c r="AL306" i="7" s="1"/>
  <c r="AM306" i="7" s="1"/>
  <c r="AL307" i="7" s="1"/>
  <c r="AM307" i="7" s="1"/>
  <c r="AL308" i="7" s="1"/>
  <c r="AM308" i="7" s="1"/>
  <c r="AL309" i="7" s="1"/>
  <c r="AM309" i="7" s="1"/>
  <c r="AL310" i="7" s="1"/>
  <c r="AM310" i="7" s="1"/>
  <c r="AL311" i="7" s="1"/>
  <c r="AM311" i="7" s="1"/>
  <c r="AL312" i="7" s="1"/>
  <c r="AM312" i="7" s="1"/>
  <c r="AL313" i="7" s="1"/>
  <c r="AM313" i="7" s="1"/>
  <c r="AL314" i="7" s="1"/>
  <c r="AM314" i="7" s="1"/>
  <c r="AL315" i="7" s="1"/>
  <c r="AM315" i="7" s="1"/>
  <c r="AL316" i="7" s="1"/>
  <c r="AM316" i="7" s="1"/>
  <c r="AL317" i="7" s="1"/>
  <c r="AM317" i="7" s="1"/>
  <c r="AL318" i="7" s="1"/>
  <c r="AM318" i="7" s="1"/>
  <c r="AL319" i="7" s="1"/>
  <c r="AM319" i="7" s="1"/>
  <c r="AL320" i="7" s="1"/>
  <c r="AM320" i="7" s="1"/>
  <c r="AL321" i="7" s="1"/>
  <c r="AM321" i="7" s="1"/>
  <c r="AL322" i="7" s="1"/>
  <c r="AM322" i="7" s="1"/>
  <c r="AL323" i="7" s="1"/>
  <c r="AM323" i="7" s="1"/>
  <c r="AL324" i="7" s="1"/>
  <c r="AM324" i="7" s="1"/>
  <c r="AL325" i="7" s="1"/>
  <c r="AM325" i="7" s="1"/>
  <c r="AL326" i="7" s="1"/>
  <c r="AM326" i="7" s="1"/>
  <c r="AL327" i="7" s="1"/>
  <c r="AM327" i="7" s="1"/>
  <c r="AL328" i="7" s="1"/>
  <c r="AM328" i="7" s="1"/>
  <c r="AL329" i="7" s="1"/>
  <c r="AM329" i="7" s="1"/>
  <c r="AL330" i="7" s="1"/>
  <c r="AM330" i="7" s="1"/>
  <c r="AL331" i="7" s="1"/>
  <c r="AM331" i="7" s="1"/>
  <c r="AL332" i="7" s="1"/>
  <c r="AM332" i="7" s="1"/>
  <c r="AL333" i="7" s="1"/>
  <c r="AM333" i="7" s="1"/>
  <c r="AL334" i="7" s="1"/>
  <c r="AM334" i="7" s="1"/>
  <c r="AL335" i="7" s="1"/>
  <c r="AM335" i="7" s="1"/>
  <c r="AL336" i="7" s="1"/>
  <c r="AM336" i="7" s="1"/>
  <c r="AL337" i="7" s="1"/>
  <c r="AM337" i="7" s="1"/>
  <c r="AL338" i="7" s="1"/>
  <c r="AM338" i="7" s="1"/>
  <c r="AL339" i="7" s="1"/>
  <c r="AM339" i="7" s="1"/>
  <c r="AL340" i="7" s="1"/>
  <c r="AM340" i="7" s="1"/>
  <c r="AL341" i="7" s="1"/>
  <c r="AM341" i="7" s="1"/>
  <c r="AL342" i="7" s="1"/>
  <c r="AM342" i="7" s="1"/>
  <c r="AL343" i="7" s="1"/>
  <c r="AM343" i="7" s="1"/>
  <c r="AL344" i="7" s="1"/>
  <c r="AM344" i="7" s="1"/>
  <c r="AL345" i="7" s="1"/>
  <c r="AM345" i="7" s="1"/>
  <c r="AL346" i="7" s="1"/>
  <c r="AM346" i="7" s="1"/>
  <c r="AL347" i="7" s="1"/>
  <c r="AM347" i="7" s="1"/>
  <c r="AL348" i="7" s="1"/>
  <c r="AM348" i="7" s="1"/>
  <c r="AL349" i="7" s="1"/>
  <c r="AM349" i="7" s="1"/>
  <c r="AL350" i="7" s="1"/>
  <c r="AM350" i="7" s="1"/>
  <c r="AL351" i="7" s="1"/>
  <c r="AM351" i="7" s="1"/>
  <c r="AL352" i="7" s="1"/>
  <c r="AM352" i="7" s="1"/>
  <c r="AL353" i="7" s="1"/>
  <c r="AM353" i="7" s="1"/>
  <c r="AL354" i="7" s="1"/>
  <c r="AM354" i="7" s="1"/>
  <c r="AL355" i="7" s="1"/>
  <c r="AM355" i="7" s="1"/>
  <c r="AL356" i="7" s="1"/>
  <c r="AM356" i="7" s="1"/>
  <c r="AL357" i="7" s="1"/>
  <c r="AM357" i="7" s="1"/>
  <c r="AL358" i="7" s="1"/>
  <c r="AM358" i="7" s="1"/>
  <c r="AL359" i="7" s="1"/>
  <c r="AM359" i="7" s="1"/>
  <c r="AL360" i="7" s="1"/>
  <c r="AM360" i="7" s="1"/>
  <c r="AL361" i="7" s="1"/>
  <c r="AM361" i="7" s="1"/>
  <c r="AL362" i="7" s="1"/>
  <c r="AM362" i="7" s="1"/>
  <c r="AL363" i="7" s="1"/>
  <c r="AM363" i="7" s="1"/>
  <c r="AL364" i="7" s="1"/>
  <c r="AM364" i="7" s="1"/>
  <c r="AL365" i="7" s="1"/>
  <c r="AM365" i="7" s="1"/>
  <c r="AL366" i="7" s="1"/>
  <c r="AM366" i="7" s="1"/>
  <c r="AL367" i="7" s="1"/>
  <c r="AM367" i="7" s="1"/>
  <c r="AL368" i="7" s="1"/>
  <c r="AM368" i="7" s="1"/>
  <c r="AL369" i="7" s="1"/>
  <c r="AM369" i="7" s="1"/>
  <c r="AL370" i="7" s="1"/>
  <c r="AM370" i="7" s="1"/>
  <c r="AL371" i="7" s="1"/>
  <c r="AM371" i="7" s="1"/>
  <c r="AL372" i="7" s="1"/>
  <c r="AM372" i="7" s="1"/>
  <c r="AL373" i="7" s="1"/>
  <c r="AM373" i="7" s="1"/>
  <c r="AL374" i="7" s="1"/>
  <c r="AM374" i="7" s="1"/>
  <c r="AL375" i="7" s="1"/>
  <c r="AM375" i="7" s="1"/>
  <c r="AL376" i="7" s="1"/>
  <c r="AM376" i="7" s="1"/>
  <c r="AL377" i="7" s="1"/>
  <c r="AM377" i="7" s="1"/>
  <c r="AL378" i="7" s="1"/>
  <c r="AM378" i="7" s="1"/>
  <c r="AL379" i="7" s="1"/>
  <c r="AM379" i="7" s="1"/>
  <c r="AL380" i="7" s="1"/>
  <c r="AM380" i="7" s="1"/>
  <c r="AL381" i="7" s="1"/>
  <c r="AM381" i="7" s="1"/>
  <c r="AL382" i="7" s="1"/>
  <c r="AM382" i="7" s="1"/>
  <c r="AL383" i="7" s="1"/>
  <c r="AM383" i="7" s="1"/>
  <c r="AL384" i="7" s="1"/>
  <c r="AM384" i="7" s="1"/>
  <c r="AL385" i="7" s="1"/>
  <c r="AM385" i="7" s="1"/>
  <c r="AL386" i="7" s="1"/>
  <c r="AM386" i="7" s="1"/>
  <c r="AL387" i="7" s="1"/>
  <c r="AM387" i="7" s="1"/>
  <c r="AL388" i="7" s="1"/>
  <c r="AM388" i="7" s="1"/>
  <c r="AL389" i="7" s="1"/>
  <c r="AM389" i="7" s="1"/>
  <c r="AL390" i="7" s="1"/>
  <c r="AM390" i="7" s="1"/>
  <c r="AL391" i="7" s="1"/>
  <c r="AM391" i="7" s="1"/>
  <c r="AL392" i="7" s="1"/>
  <c r="AM392" i="7" s="1"/>
  <c r="AL393" i="7" s="1"/>
  <c r="AM393" i="7" s="1"/>
  <c r="AL394" i="7" s="1"/>
  <c r="AM394" i="7" s="1"/>
  <c r="AL395" i="7" s="1"/>
  <c r="AM395" i="7" s="1"/>
  <c r="AL396" i="7" s="1"/>
  <c r="AM396" i="7" s="1"/>
  <c r="AL397" i="7" s="1"/>
  <c r="AM397" i="7" s="1"/>
  <c r="AL398" i="7" s="1"/>
  <c r="AM398" i="7" s="1"/>
  <c r="AL399" i="7" s="1"/>
  <c r="AM399" i="7" s="1"/>
  <c r="AL400" i="7" s="1"/>
  <c r="AM400" i="7" s="1"/>
  <c r="AL401" i="7" s="1"/>
  <c r="AM401" i="7" s="1"/>
  <c r="AL402" i="7" s="1"/>
  <c r="AM402" i="7" s="1"/>
  <c r="AL403" i="7" s="1"/>
  <c r="AM403" i="7" s="1"/>
  <c r="AL404" i="7" s="1"/>
  <c r="AM404" i="7" s="1"/>
  <c r="AL405" i="7" s="1"/>
  <c r="AM405" i="7" s="1"/>
  <c r="AL406" i="7" s="1"/>
  <c r="AM406" i="7" s="1"/>
  <c r="AL407" i="7" s="1"/>
  <c r="AM407" i="7" s="1"/>
  <c r="AL408" i="7" s="1"/>
  <c r="AM408" i="7" s="1"/>
  <c r="AL409" i="7" s="1"/>
  <c r="AM409" i="7" s="1"/>
  <c r="AL410" i="7" s="1"/>
  <c r="AM410" i="7" s="1"/>
  <c r="AL411" i="7" s="1"/>
  <c r="AM411" i="7" s="1"/>
  <c r="AL412" i="7" s="1"/>
  <c r="AM412" i="7" s="1"/>
  <c r="AL413" i="7" s="1"/>
  <c r="AM413" i="7" s="1"/>
  <c r="AL414" i="7" s="1"/>
  <c r="AM414" i="7" s="1"/>
  <c r="AL415" i="7" s="1"/>
  <c r="AM415" i="7" s="1"/>
  <c r="AL416" i="7" s="1"/>
  <c r="AM416" i="7" s="1"/>
  <c r="AL417" i="7" s="1"/>
  <c r="AM417" i="7" s="1"/>
  <c r="AL418" i="7" s="1"/>
  <c r="AM418" i="7" s="1"/>
  <c r="AL419" i="7" s="1"/>
  <c r="AM419" i="7" s="1"/>
  <c r="AL420" i="7" s="1"/>
  <c r="AM420" i="7" s="1"/>
  <c r="AL421" i="7" s="1"/>
  <c r="AM421" i="7" s="1"/>
  <c r="AL422" i="7" s="1"/>
  <c r="AM422" i="7" s="1"/>
  <c r="AL423" i="7" s="1"/>
  <c r="AM423" i="7" s="1"/>
  <c r="AL424" i="7" s="1"/>
  <c r="AM424" i="7" s="1"/>
  <c r="AL425" i="7" s="1"/>
  <c r="AM425" i="7" s="1"/>
  <c r="AL426" i="7" s="1"/>
  <c r="AM426" i="7" s="1"/>
  <c r="AL427" i="7" s="1"/>
  <c r="AM427" i="7" s="1"/>
  <c r="AL428" i="7" s="1"/>
  <c r="AM428" i="7" s="1"/>
  <c r="AL429" i="7" s="1"/>
  <c r="AM429" i="7" s="1"/>
  <c r="AL430" i="7" s="1"/>
  <c r="AM430" i="7" s="1"/>
  <c r="AL431" i="7" s="1"/>
  <c r="AM431" i="7" s="1"/>
  <c r="AL432" i="7" s="1"/>
  <c r="AM432" i="7" s="1"/>
  <c r="AL433" i="7" s="1"/>
  <c r="AM433" i="7" s="1"/>
  <c r="AL434" i="7" s="1"/>
  <c r="AM434" i="7" s="1"/>
  <c r="AL435" i="7" s="1"/>
  <c r="AM435" i="7" s="1"/>
  <c r="AL436" i="7" s="1"/>
  <c r="AM436" i="7" s="1"/>
  <c r="AL437" i="7" s="1"/>
  <c r="AM437" i="7" s="1"/>
  <c r="AL438" i="7" s="1"/>
  <c r="AM438" i="7" s="1"/>
  <c r="AL439" i="7" s="1"/>
  <c r="AM439" i="7" s="1"/>
  <c r="AL440" i="7" s="1"/>
  <c r="AM440" i="7" s="1"/>
  <c r="AL441" i="7" s="1"/>
  <c r="AM441" i="7" s="1"/>
  <c r="AL442" i="7" s="1"/>
  <c r="AM442" i="7" s="1"/>
  <c r="AL443" i="7" s="1"/>
  <c r="AM443" i="7" s="1"/>
  <c r="AL444" i="7" s="1"/>
  <c r="AM444" i="7" s="1"/>
  <c r="AL445" i="7" s="1"/>
  <c r="AM445" i="7" s="1"/>
  <c r="AL446" i="7" s="1"/>
  <c r="AM446" i="7" s="1"/>
  <c r="AL447" i="7" s="1"/>
  <c r="AM447" i="7" s="1"/>
  <c r="AL448" i="7" s="1"/>
  <c r="AM448" i="7" s="1"/>
  <c r="AL449" i="7" s="1"/>
  <c r="AM449" i="7" s="1"/>
  <c r="AL450" i="7" s="1"/>
  <c r="AM450" i="7" s="1"/>
  <c r="AL451" i="7" s="1"/>
  <c r="AM451" i="7" s="1"/>
  <c r="AL452" i="7" s="1"/>
  <c r="AM452" i="7" s="1"/>
  <c r="AL453" i="7" s="1"/>
  <c r="AM453" i="7" s="1"/>
  <c r="AL454" i="7" s="1"/>
  <c r="AM454" i="7" s="1"/>
  <c r="AL455" i="7" s="1"/>
  <c r="AM455" i="7" s="1"/>
  <c r="AL456" i="7" s="1"/>
  <c r="AM456" i="7" s="1"/>
  <c r="AL457" i="7" s="1"/>
  <c r="AM457" i="7" s="1"/>
  <c r="AL458" i="7" s="1"/>
  <c r="AM458" i="7" s="1"/>
  <c r="AL459" i="7" s="1"/>
  <c r="AM459" i="7" s="1"/>
  <c r="AL460" i="7" s="1"/>
  <c r="AM460" i="7" s="1"/>
  <c r="AL461" i="7" s="1"/>
  <c r="AM461" i="7" s="1"/>
  <c r="AL462" i="7" s="1"/>
  <c r="AM462" i="7" s="1"/>
  <c r="AL463" i="7" s="1"/>
  <c r="AM463" i="7" s="1"/>
  <c r="AL464" i="7" s="1"/>
  <c r="AM464" i="7" s="1"/>
  <c r="AL465" i="7" s="1"/>
  <c r="AM465" i="7" s="1"/>
  <c r="AL466" i="7" s="1"/>
  <c r="AM466" i="7" s="1"/>
  <c r="AL467" i="7" s="1"/>
  <c r="AM467" i="7" s="1"/>
  <c r="AL468" i="7" s="1"/>
  <c r="AM468" i="7" s="1"/>
  <c r="AL469" i="7" s="1"/>
  <c r="AM469" i="7" s="1"/>
  <c r="AL470" i="7" s="1"/>
  <c r="AM470" i="7" s="1"/>
  <c r="AL471" i="7" s="1"/>
  <c r="AM471" i="7" s="1"/>
  <c r="AL472" i="7" s="1"/>
  <c r="AM472" i="7" s="1"/>
  <c r="AL473" i="7" s="1"/>
  <c r="AM473" i="7" s="1"/>
  <c r="AL474" i="7" s="1"/>
  <c r="AM474" i="7" s="1"/>
  <c r="AL475" i="7" s="1"/>
  <c r="AM475" i="7" s="1"/>
  <c r="AL476" i="7" s="1"/>
  <c r="AM476" i="7" s="1"/>
  <c r="AL477" i="7" s="1"/>
  <c r="AM477" i="7" s="1"/>
  <c r="AL478" i="7" s="1"/>
  <c r="AM478" i="7" s="1"/>
  <c r="AL479" i="7" s="1"/>
  <c r="AM479" i="7" s="1"/>
  <c r="AL480" i="7" s="1"/>
  <c r="AM480" i="7" s="1"/>
  <c r="AL481" i="7" s="1"/>
  <c r="AM481" i="7" s="1"/>
  <c r="AL482" i="7" s="1"/>
  <c r="AM482" i="7" s="1"/>
  <c r="AL483" i="7" s="1"/>
  <c r="AM483" i="7" s="1"/>
  <c r="AL484" i="7" s="1"/>
  <c r="AM484" i="7" s="1"/>
  <c r="AL485" i="7" s="1"/>
  <c r="AM485" i="7" s="1"/>
  <c r="AL486" i="7" s="1"/>
  <c r="AM486" i="7" s="1"/>
  <c r="AL487" i="7" s="1"/>
  <c r="AM487" i="7" s="1"/>
  <c r="AL488" i="7" s="1"/>
  <c r="AM488" i="7" s="1"/>
  <c r="AL489" i="7" s="1"/>
  <c r="AM489" i="7" s="1"/>
  <c r="AL490" i="7" s="1"/>
  <c r="AM490" i="7" s="1"/>
  <c r="AL491" i="7" s="1"/>
  <c r="AM491" i="7" s="1"/>
  <c r="AL492" i="7" s="1"/>
  <c r="AM492" i="7" s="1"/>
  <c r="AL493" i="7" s="1"/>
  <c r="AM493" i="7" s="1"/>
  <c r="AL494" i="7" s="1"/>
  <c r="AM494" i="7" s="1"/>
  <c r="AL495" i="7" s="1"/>
  <c r="AM495" i="7" s="1"/>
  <c r="AL496" i="7" s="1"/>
  <c r="AM496" i="7" s="1"/>
  <c r="AL497" i="7" s="1"/>
  <c r="AM497" i="7" s="1"/>
  <c r="AL498" i="7" s="1"/>
  <c r="AM498" i="7" s="1"/>
  <c r="AL499" i="7" s="1"/>
  <c r="AM499" i="7" s="1"/>
  <c r="AL500" i="7" s="1"/>
  <c r="AM500" i="7" s="1"/>
  <c r="AL501" i="7" s="1"/>
  <c r="AM501" i="7" s="1"/>
  <c r="AL502" i="7" s="1"/>
  <c r="AM502" i="7" s="1"/>
  <c r="AL503" i="7" s="1"/>
  <c r="AM503" i="7" s="1"/>
  <c r="AL504" i="7" s="1"/>
  <c r="AM504" i="7" s="1"/>
  <c r="AQ4" i="7" l="1"/>
  <c r="AQ5" i="7"/>
  <c r="AL505" i="7"/>
  <c r="AM505" i="7" s="1"/>
  <c r="AL506" i="7" s="1"/>
  <c r="AM506" i="7" s="1"/>
  <c r="AL507" i="7" s="1"/>
  <c r="AM507" i="7" s="1"/>
  <c r="AL508" i="7" s="1"/>
  <c r="AM508" i="7" s="1"/>
  <c r="AL509" i="7" s="1"/>
  <c r="AM509" i="7" s="1"/>
  <c r="AL510" i="7" s="1"/>
  <c r="AM510" i="7" s="1"/>
  <c r="AL511" i="7" s="1"/>
  <c r="AM511" i="7" s="1"/>
  <c r="AL512" i="7" s="1"/>
  <c r="AM512" i="7" s="1"/>
  <c r="AL513" i="7" s="1"/>
  <c r="AM513" i="7" s="1"/>
  <c r="AL514" i="7" s="1"/>
  <c r="AM514" i="7" s="1"/>
  <c r="AL515" i="7" s="1"/>
  <c r="AM515" i="7" s="1"/>
  <c r="AL516" i="7" s="1"/>
  <c r="AM516" i="7" s="1"/>
  <c r="AL517" i="7" s="1"/>
  <c r="AM517" i="7" s="1"/>
  <c r="AL518" i="7" s="1"/>
  <c r="AM518" i="7" s="1"/>
  <c r="AL519" i="7" s="1"/>
  <c r="AM519" i="7" s="1"/>
  <c r="AL520" i="7" s="1"/>
  <c r="AM520" i="7" s="1"/>
  <c r="AL521" i="7" s="1"/>
  <c r="AM521" i="7" s="1"/>
  <c r="AL522" i="7" s="1"/>
  <c r="AM522" i="7" s="1"/>
  <c r="AL523" i="7" s="1"/>
  <c r="AM523" i="7" s="1"/>
  <c r="AL524" i="7" s="1"/>
  <c r="AM524" i="7" s="1"/>
  <c r="AL525" i="7" s="1"/>
  <c r="AM525" i="7" s="1"/>
  <c r="AL526" i="7" s="1"/>
  <c r="AM526" i="7" s="1"/>
  <c r="AL527" i="7" s="1"/>
  <c r="AM527" i="7" s="1"/>
  <c r="AL528" i="7" s="1"/>
  <c r="AM528" i="7" s="1"/>
  <c r="AL529" i="7" s="1"/>
  <c r="AM529" i="7" s="1"/>
  <c r="AL530" i="7" s="1"/>
  <c r="AM530" i="7" s="1"/>
  <c r="AL531" i="7" s="1"/>
  <c r="AM531" i="7" s="1"/>
  <c r="AL532" i="7" s="1"/>
  <c r="AM532" i="7" s="1"/>
  <c r="AL533" i="7" s="1"/>
  <c r="AM533" i="7" s="1"/>
  <c r="AL534" i="7" s="1"/>
  <c r="AM534" i="7" s="1"/>
  <c r="AL535" i="7" s="1"/>
  <c r="AM535" i="7" s="1"/>
  <c r="AL536" i="7" s="1"/>
  <c r="AM536" i="7" s="1"/>
  <c r="AL537" i="7" s="1"/>
  <c r="AM537" i="7" s="1"/>
  <c r="AL538" i="7" s="1"/>
  <c r="AM538" i="7" s="1"/>
  <c r="AL539" i="7" s="1"/>
  <c r="AM539" i="7" s="1"/>
  <c r="AL540" i="7" s="1"/>
  <c r="AM540" i="7" s="1"/>
  <c r="AL541" i="7" s="1"/>
  <c r="AM541" i="7" s="1"/>
  <c r="AL542" i="7" s="1"/>
  <c r="AM542" i="7" s="1"/>
  <c r="AL543" i="7" s="1"/>
  <c r="AM543" i="7" s="1"/>
  <c r="AL544" i="7" s="1"/>
  <c r="AM544" i="7" s="1"/>
  <c r="AL545" i="7" s="1"/>
  <c r="AM545" i="7" s="1"/>
  <c r="AL546" i="7" s="1"/>
  <c r="AM546" i="7" s="1"/>
  <c r="AL547" i="7" s="1"/>
  <c r="AM547" i="7" s="1"/>
  <c r="AL548" i="7" s="1"/>
  <c r="AM548" i="7" s="1"/>
  <c r="AL549" i="7" s="1"/>
  <c r="AM549" i="7" s="1"/>
  <c r="AL550" i="7" s="1"/>
  <c r="AM550" i="7" s="1"/>
  <c r="AL551" i="7" s="1"/>
  <c r="AM551" i="7" s="1"/>
  <c r="AL552" i="7" s="1"/>
  <c r="AM552" i="7" s="1"/>
  <c r="AL553" i="7" s="1"/>
  <c r="AM553" i="7" s="1"/>
  <c r="AL554" i="7" s="1"/>
  <c r="AM554" i="7" s="1"/>
  <c r="AL555" i="7" s="1"/>
  <c r="AM555" i="7" s="1"/>
  <c r="AL556" i="7" s="1"/>
  <c r="AM556" i="7" s="1"/>
  <c r="AL557" i="7" s="1"/>
  <c r="AM557" i="7" s="1"/>
  <c r="AL558" i="7" s="1"/>
  <c r="AM558" i="7" s="1"/>
  <c r="AL559" i="7" s="1"/>
  <c r="AM559" i="7" s="1"/>
  <c r="AL560" i="7" s="1"/>
  <c r="AM560" i="7" s="1"/>
  <c r="AL561" i="7" s="1"/>
  <c r="AM561" i="7" s="1"/>
  <c r="AL562" i="7" s="1"/>
  <c r="AM562" i="7" s="1"/>
  <c r="AL563" i="7" s="1"/>
  <c r="AM563" i="7" s="1"/>
  <c r="AL564" i="7" s="1"/>
  <c r="AM564" i="7" s="1"/>
  <c r="AL565" i="7" s="1"/>
  <c r="AM565" i="7" s="1"/>
  <c r="AL566" i="7" s="1"/>
  <c r="AM566" i="7" s="1"/>
  <c r="AL567" i="7" s="1"/>
  <c r="AM567" i="7" s="1"/>
  <c r="AL568" i="7" s="1"/>
  <c r="AM568" i="7" s="1"/>
  <c r="AL569" i="7" s="1"/>
  <c r="AM569" i="7" s="1"/>
  <c r="AL570" i="7" s="1"/>
  <c r="AM570" i="7" s="1"/>
  <c r="AL571" i="7" s="1"/>
  <c r="AM571" i="7" s="1"/>
  <c r="AL572" i="7" s="1"/>
  <c r="AM572" i="7" s="1"/>
  <c r="AL573" i="7" s="1"/>
  <c r="AM573" i="7" s="1"/>
  <c r="AL574" i="7" s="1"/>
  <c r="AM574" i="7" s="1"/>
  <c r="AL575" i="7" s="1"/>
  <c r="AM575" i="7" s="1"/>
  <c r="AL576" i="7" s="1"/>
  <c r="AM576" i="7" s="1"/>
  <c r="AL577" i="7" s="1"/>
  <c r="AM577" i="7" s="1"/>
  <c r="AL578" i="7" s="1"/>
  <c r="AM578" i="7" s="1"/>
  <c r="AL579" i="7" s="1"/>
  <c r="AM579" i="7" s="1"/>
  <c r="AL580" i="7" s="1"/>
  <c r="AM580" i="7" s="1"/>
  <c r="AL581" i="7" s="1"/>
  <c r="AM581" i="7" s="1"/>
  <c r="AL582" i="7" s="1"/>
  <c r="AM582" i="7" s="1"/>
  <c r="AL583" i="7" s="1"/>
  <c r="AM583" i="7" s="1"/>
  <c r="AL584" i="7" s="1"/>
  <c r="AM584" i="7" s="1"/>
  <c r="AL585" i="7" s="1"/>
  <c r="AM585" i="7" s="1"/>
  <c r="AL586" i="7" s="1"/>
  <c r="AM586" i="7" s="1"/>
  <c r="AL587" i="7" s="1"/>
  <c r="AM587" i="7" s="1"/>
  <c r="AL588" i="7" s="1"/>
  <c r="AM588" i="7" s="1"/>
  <c r="AL589" i="7" s="1"/>
  <c r="AM589" i="7" s="1"/>
  <c r="AL590" i="7" s="1"/>
  <c r="AM590" i="7" s="1"/>
  <c r="AL591" i="7" s="1"/>
  <c r="AM591" i="7" s="1"/>
  <c r="AL592" i="7" s="1"/>
  <c r="AM592" i="7" s="1"/>
  <c r="AL593" i="7" s="1"/>
  <c r="AM593" i="7" s="1"/>
  <c r="AL594" i="7" s="1"/>
  <c r="AM594" i="7" s="1"/>
  <c r="AL595" i="7" s="1"/>
  <c r="AM595" i="7" s="1"/>
  <c r="AL596" i="7" s="1"/>
  <c r="AM596" i="7" s="1"/>
  <c r="AL597" i="7" s="1"/>
  <c r="AM597" i="7" s="1"/>
  <c r="AL598" i="7" s="1"/>
  <c r="AM598" i="7" s="1"/>
  <c r="AL599" i="7" s="1"/>
  <c r="AM599" i="7" s="1"/>
  <c r="AL600" i="7" s="1"/>
  <c r="AM600" i="7" s="1"/>
  <c r="AL601" i="7" s="1"/>
  <c r="AM601" i="7" s="1"/>
  <c r="AL602" i="7" s="1"/>
  <c r="AM602" i="7" s="1"/>
  <c r="AL603" i="7" s="1"/>
  <c r="AM603" i="7" s="1"/>
  <c r="AL604" i="7" s="1"/>
  <c r="AM604" i="7" s="1"/>
  <c r="AL605" i="7" s="1"/>
  <c r="AM605" i="7" s="1"/>
  <c r="AL606" i="7" s="1"/>
  <c r="AM606" i="7" s="1"/>
  <c r="AL607" i="7" s="1"/>
  <c r="AM607" i="7" s="1"/>
  <c r="AL608" i="7" s="1"/>
  <c r="AM608" i="7" s="1"/>
  <c r="AL609" i="7" s="1"/>
  <c r="AM609" i="7" s="1"/>
  <c r="AL610" i="7" s="1"/>
  <c r="AM610" i="7" s="1"/>
  <c r="AL611" i="7" s="1"/>
  <c r="AM611" i="7" s="1"/>
  <c r="AL612" i="7" s="1"/>
  <c r="AM612" i="7" s="1"/>
  <c r="AL613" i="7" s="1"/>
  <c r="AM613" i="7" s="1"/>
  <c r="AL614" i="7" s="1"/>
  <c r="AM614" i="7" s="1"/>
  <c r="AL615" i="7" s="1"/>
  <c r="AM615" i="7" s="1"/>
  <c r="AL616" i="7" s="1"/>
  <c r="AM616" i="7" s="1"/>
  <c r="AL617" i="7" s="1"/>
  <c r="AM617" i="7" s="1"/>
  <c r="AL618" i="7" s="1"/>
  <c r="AM618" i="7" s="1"/>
  <c r="AL619" i="7" s="1"/>
  <c r="AM619" i="7" s="1"/>
  <c r="AL620" i="7" s="1"/>
  <c r="AM620" i="7" s="1"/>
  <c r="AL621" i="7" s="1"/>
  <c r="AM621" i="7" s="1"/>
  <c r="AL622" i="7" s="1"/>
  <c r="AM622" i="7" s="1"/>
  <c r="AL623" i="7" s="1"/>
  <c r="AM623" i="7" s="1"/>
  <c r="AL624" i="7" s="1"/>
  <c r="AM624" i="7" s="1"/>
  <c r="AL625" i="7" s="1"/>
  <c r="AM625" i="7" s="1"/>
  <c r="AL626" i="7" s="1"/>
  <c r="AM626" i="7" s="1"/>
  <c r="AL627" i="7" s="1"/>
  <c r="AM627" i="7" s="1"/>
  <c r="AL628" i="7" s="1"/>
  <c r="AM628" i="7" s="1"/>
  <c r="AL629" i="7" s="1"/>
  <c r="AM629" i="7" s="1"/>
  <c r="AL630" i="7" s="1"/>
  <c r="AM630" i="7" s="1"/>
  <c r="AL631" i="7" s="1"/>
  <c r="AM631" i="7" s="1"/>
  <c r="AL632" i="7" s="1"/>
  <c r="AM632" i="7" s="1"/>
  <c r="AL633" i="7" s="1"/>
  <c r="AM633" i="7" s="1"/>
  <c r="AL634" i="7" s="1"/>
  <c r="AM634" i="7" s="1"/>
  <c r="AL635" i="7" s="1"/>
  <c r="AM635" i="7" s="1"/>
  <c r="AL636" i="7" s="1"/>
  <c r="AM636" i="7" s="1"/>
  <c r="AL637" i="7" s="1"/>
  <c r="AM637" i="7" s="1"/>
  <c r="AL638" i="7" s="1"/>
  <c r="AM638" i="7" s="1"/>
  <c r="AL639" i="7" s="1"/>
  <c r="AM639" i="7" s="1"/>
  <c r="AL640" i="7" s="1"/>
  <c r="AM640" i="7" s="1"/>
  <c r="AL641" i="7" s="1"/>
  <c r="AM641" i="7" s="1"/>
  <c r="AL642" i="7" s="1"/>
  <c r="AM642" i="7" s="1"/>
  <c r="AL643" i="7" s="1"/>
  <c r="AM643" i="7" s="1"/>
  <c r="AL644" i="7" s="1"/>
  <c r="AM644" i="7" s="1"/>
  <c r="AL645" i="7" s="1"/>
  <c r="AM645" i="7" s="1"/>
  <c r="AL646" i="7" s="1"/>
  <c r="AM646" i="7" s="1"/>
  <c r="AL647" i="7" s="1"/>
  <c r="AM647" i="7" s="1"/>
  <c r="AL648" i="7" s="1"/>
  <c r="AM648" i="7" s="1"/>
  <c r="AL649" i="7" s="1"/>
  <c r="AM649" i="7" s="1"/>
  <c r="AL650" i="7" s="1"/>
  <c r="AM650" i="7" s="1"/>
  <c r="AL651" i="7" s="1"/>
  <c r="AM651" i="7" s="1"/>
  <c r="AL652" i="7" s="1"/>
  <c r="AM652" i="7" s="1"/>
  <c r="AL653" i="7" s="1"/>
  <c r="AM653" i="7" s="1"/>
  <c r="AL654" i="7" s="1"/>
  <c r="AM654" i="7" s="1"/>
  <c r="AL655" i="7" s="1"/>
  <c r="AM655" i="7" s="1"/>
  <c r="AL656" i="7" s="1"/>
  <c r="AM656" i="7" s="1"/>
  <c r="AL657" i="7" s="1"/>
  <c r="AM657" i="7" s="1"/>
  <c r="AL658" i="7" s="1"/>
  <c r="AM658" i="7" s="1"/>
  <c r="AL659" i="7" s="1"/>
  <c r="AM659" i="7" s="1"/>
  <c r="AL660" i="7" s="1"/>
  <c r="AM660" i="7" s="1"/>
  <c r="AL661" i="7" s="1"/>
  <c r="AM661" i="7" s="1"/>
  <c r="AL662" i="7" s="1"/>
  <c r="AM662" i="7" s="1"/>
  <c r="AL663" i="7" s="1"/>
  <c r="AM663" i="7" s="1"/>
  <c r="AL664" i="7" s="1"/>
  <c r="AM664" i="7" s="1"/>
  <c r="AL665" i="7" s="1"/>
  <c r="AM665" i="7" s="1"/>
  <c r="AL666" i="7" s="1"/>
  <c r="AM666" i="7" s="1"/>
  <c r="AL667" i="7" s="1"/>
  <c r="AM667" i="7" s="1"/>
  <c r="AL668" i="7" s="1"/>
  <c r="AM668" i="7" s="1"/>
  <c r="AL669" i="7" s="1"/>
  <c r="AM669" i="7" s="1"/>
  <c r="AL670" i="7" s="1"/>
  <c r="AM670" i="7" s="1"/>
  <c r="AL671" i="7" s="1"/>
  <c r="AM671" i="7" s="1"/>
  <c r="AL672" i="7" s="1"/>
  <c r="AM672" i="7" s="1"/>
  <c r="AL673" i="7" s="1"/>
  <c r="AM673" i="7" s="1"/>
  <c r="AL674" i="7" s="1"/>
  <c r="AM674" i="7" s="1"/>
  <c r="AL675" i="7" s="1"/>
  <c r="AM675" i="7" s="1"/>
  <c r="AL676" i="7" s="1"/>
  <c r="AM676" i="7" s="1"/>
  <c r="AL677" i="7" s="1"/>
  <c r="AM677" i="7" s="1"/>
  <c r="AL678" i="7" s="1"/>
  <c r="AM678" i="7" s="1"/>
  <c r="AL679" i="7" s="1"/>
  <c r="AM679" i="7" s="1"/>
  <c r="AL680" i="7" s="1"/>
  <c r="AM680" i="7" s="1"/>
  <c r="AL681" i="7" s="1"/>
  <c r="AM681" i="7" s="1"/>
  <c r="AL682" i="7" s="1"/>
  <c r="AM682" i="7" s="1"/>
  <c r="AQ546" i="7"/>
  <c r="AQ690" i="7"/>
  <c r="AQ362" i="7"/>
  <c r="AQ506" i="7"/>
  <c r="AQ586" i="7"/>
  <c r="AQ730" i="7"/>
  <c r="AQ886" i="7"/>
  <c r="AQ810" i="7"/>
  <c r="AQ138" i="7"/>
  <c r="AQ322" i="7"/>
  <c r="AQ170" i="7"/>
  <c r="AQ562" i="7"/>
  <c r="AQ194" i="7"/>
  <c r="AQ714" i="7"/>
  <c r="AQ154" i="7"/>
  <c r="AQ642" i="7"/>
  <c r="AQ338" i="7"/>
  <c r="AQ858" i="7"/>
  <c r="AQ490" i="7"/>
  <c r="AQ186" i="7"/>
  <c r="AQ282" i="7"/>
  <c r="AQ722" i="7"/>
  <c r="AQ218" i="7"/>
  <c r="AQ882" i="7"/>
  <c r="AQ706" i="7"/>
  <c r="AQ570" i="7"/>
  <c r="AQ402" i="7"/>
  <c r="AQ202" i="7"/>
  <c r="AQ666" i="7"/>
  <c r="AQ498" i="7"/>
  <c r="AQ298" i="7"/>
  <c r="AQ130" i="7"/>
  <c r="AQ850" i="7"/>
  <c r="AQ650" i="7"/>
  <c r="AQ482" i="7"/>
  <c r="AQ346" i="7"/>
  <c r="AQ178" i="7"/>
  <c r="AQ834" i="7"/>
  <c r="AQ698" i="7"/>
  <c r="AQ530" i="7"/>
  <c r="AQ418" i="7"/>
  <c r="AQ114" i="7"/>
  <c r="AQ914" i="7"/>
  <c r="AQ522" i="7"/>
  <c r="AQ894" i="7"/>
  <c r="AQ474" i="7"/>
  <c r="AQ818" i="7"/>
  <c r="AQ306" i="7"/>
  <c r="AQ618" i="7"/>
  <c r="AQ106" i="7"/>
  <c r="AQ450" i="7"/>
  <c r="AQ826" i="7"/>
  <c r="AQ314" i="7"/>
  <c r="AQ658" i="7"/>
  <c r="AQ146" i="7"/>
  <c r="AQ458" i="7"/>
  <c r="AQ802" i="7"/>
  <c r="AQ290" i="7"/>
  <c r="AQ410" i="7"/>
  <c r="AQ754" i="7"/>
  <c r="AQ242" i="7"/>
  <c r="AQ554" i="7"/>
  <c r="AQ870" i="7"/>
  <c r="AQ386" i="7"/>
  <c r="AQ762" i="7"/>
  <c r="AQ250" i="7"/>
  <c r="AQ594" i="7"/>
  <c r="AQ878" i="7"/>
  <c r="AQ394" i="7"/>
  <c r="AQ738" i="7"/>
  <c r="AQ226" i="7"/>
  <c r="AQ602" i="7"/>
  <c r="AQ918" i="7"/>
  <c r="AQ434" i="7"/>
  <c r="AQ746" i="7"/>
  <c r="AQ234" i="7"/>
  <c r="AQ578" i="7"/>
  <c r="AQ922" i="7"/>
  <c r="AQ442" i="7"/>
  <c r="AQ786" i="7"/>
  <c r="AQ274" i="7"/>
  <c r="AQ902" i="7"/>
  <c r="AQ794" i="7"/>
  <c r="AQ626" i="7"/>
  <c r="AQ682" i="7"/>
  <c r="AQ514" i="7"/>
  <c r="AQ378" i="7"/>
  <c r="AQ210" i="7"/>
  <c r="AQ866" i="7"/>
  <c r="AQ842" i="7"/>
  <c r="AQ330" i="7"/>
  <c r="AQ674" i="7"/>
  <c r="AQ162" i="7"/>
  <c r="AQ538" i="7"/>
  <c r="AQ898" i="7"/>
  <c r="AQ370" i="7"/>
  <c r="AQ910" i="7"/>
  <c r="AQ426" i="7"/>
  <c r="AQ770" i="7"/>
  <c r="AQ258" i="7"/>
  <c r="AQ634" i="7"/>
  <c r="AQ122" i="7"/>
  <c r="AQ466" i="7"/>
  <c r="AQ778" i="7"/>
  <c r="AQ266" i="7"/>
  <c r="AQ354" i="7"/>
  <c r="AQ906" i="7"/>
  <c r="AQ374" i="7"/>
  <c r="AQ899" i="7"/>
  <c r="AQ748" i="7"/>
  <c r="AQ492" i="7"/>
  <c r="AQ236" i="7"/>
  <c r="AQ901" i="7"/>
  <c r="AQ643" i="7"/>
  <c r="AQ550" i="7"/>
  <c r="AQ66" i="7"/>
  <c r="AQ836" i="7"/>
  <c r="AQ580" i="7"/>
  <c r="AQ324" i="7"/>
  <c r="AQ68" i="7"/>
  <c r="AQ731" i="7"/>
  <c r="AQ475" i="7"/>
  <c r="AQ833" i="7"/>
  <c r="AQ424" i="7"/>
  <c r="AQ831" i="7"/>
  <c r="AQ750" i="7"/>
  <c r="AQ662" i="7"/>
  <c r="AQ150" i="7"/>
  <c r="AQ892" i="7"/>
  <c r="AQ636" i="7"/>
  <c r="AQ380" i="7"/>
  <c r="AQ124" i="7"/>
  <c r="AQ787" i="7"/>
  <c r="AQ531" i="7"/>
  <c r="AQ838" i="7"/>
  <c r="AQ326" i="7"/>
  <c r="AQ875" i="7"/>
  <c r="AQ724" i="7"/>
  <c r="AQ468" i="7"/>
  <c r="AQ212" i="7"/>
  <c r="AQ877" i="7"/>
  <c r="AQ619" i="7"/>
  <c r="AQ136" i="7"/>
  <c r="AQ648" i="7"/>
  <c r="AQ302" i="7"/>
  <c r="AQ566" i="7"/>
  <c r="AQ74" i="7"/>
  <c r="AQ844" i="7"/>
  <c r="AQ588" i="7"/>
  <c r="AQ332" i="7"/>
  <c r="AQ76" i="7"/>
  <c r="AQ739" i="7"/>
  <c r="AQ483" i="7"/>
  <c r="AQ742" i="7"/>
  <c r="AQ230" i="7"/>
  <c r="AQ827" i="7"/>
  <c r="AQ676" i="7"/>
  <c r="AQ420" i="7"/>
  <c r="AQ164" i="7"/>
  <c r="AQ829" i="7"/>
  <c r="AQ571" i="7"/>
  <c r="AQ232" i="7"/>
  <c r="AQ744" i="7"/>
  <c r="AQ366" i="7"/>
  <c r="AQ854" i="7"/>
  <c r="AQ342" i="7"/>
  <c r="AQ883" i="7"/>
  <c r="AQ732" i="7"/>
  <c r="AQ476" i="7"/>
  <c r="AQ220" i="7"/>
  <c r="AQ885" i="7"/>
  <c r="AQ627" i="7"/>
  <c r="AQ518" i="7"/>
  <c r="AQ50" i="7"/>
  <c r="AQ820" i="7"/>
  <c r="AQ564" i="7"/>
  <c r="AQ308" i="7"/>
  <c r="AQ52" i="7"/>
  <c r="AQ715" i="7"/>
  <c r="AQ459" i="7"/>
  <c r="AQ456" i="7"/>
  <c r="AQ758" i="7"/>
  <c r="AQ246" i="7"/>
  <c r="AQ835" i="7"/>
  <c r="AQ684" i="7"/>
  <c r="AQ428" i="7"/>
  <c r="AQ172" i="7"/>
  <c r="AQ837" i="7"/>
  <c r="AQ579" i="7"/>
  <c r="AQ422" i="7"/>
  <c r="AQ923" i="7"/>
  <c r="AQ772" i="7"/>
  <c r="AQ516" i="7"/>
  <c r="AQ260" i="7"/>
  <c r="AQ667" i="7"/>
  <c r="AQ411" i="7"/>
  <c r="AQ40" i="7"/>
  <c r="AQ552" i="7"/>
  <c r="AQ38" i="7"/>
  <c r="AQ174" i="7"/>
  <c r="AQ534" i="7"/>
  <c r="AQ58" i="7"/>
  <c r="AQ828" i="7"/>
  <c r="AQ572" i="7"/>
  <c r="AQ316" i="7"/>
  <c r="AQ60" i="7"/>
  <c r="AQ723" i="7"/>
  <c r="AQ467" i="7"/>
  <c r="AQ710" i="7"/>
  <c r="AQ198" i="7"/>
  <c r="AQ916" i="7"/>
  <c r="AQ660" i="7"/>
  <c r="AQ404" i="7"/>
  <c r="AQ148" i="7"/>
  <c r="AQ811" i="7"/>
  <c r="AQ555" i="7"/>
  <c r="AQ264" i="7"/>
  <c r="AQ776" i="7"/>
  <c r="AQ814" i="7"/>
  <c r="AQ438" i="7"/>
  <c r="AQ10" i="7"/>
  <c r="AQ780" i="7"/>
  <c r="AQ524" i="7"/>
  <c r="AQ268" i="7"/>
  <c r="AQ12" i="7"/>
  <c r="AQ675" i="7"/>
  <c r="AQ419" i="7"/>
  <c r="AQ614" i="7"/>
  <c r="AQ102" i="7"/>
  <c r="AQ868" i="7"/>
  <c r="AQ612" i="7"/>
  <c r="AQ356" i="7"/>
  <c r="AQ100" i="7"/>
  <c r="AQ763" i="7"/>
  <c r="AQ507" i="7"/>
  <c r="AQ767" i="7"/>
  <c r="AQ360" i="7"/>
  <c r="AQ872" i="7"/>
  <c r="AQ622" i="7"/>
  <c r="AQ726" i="7"/>
  <c r="AQ214" i="7"/>
  <c r="AQ668" i="7"/>
  <c r="AQ412" i="7"/>
  <c r="AQ156" i="7"/>
  <c r="AQ819" i="7"/>
  <c r="AQ563" i="7"/>
  <c r="AQ390" i="7"/>
  <c r="AQ907" i="7"/>
  <c r="AQ756" i="7"/>
  <c r="AQ500" i="7"/>
  <c r="AQ244" i="7"/>
  <c r="AQ909" i="7"/>
  <c r="AQ651" i="7"/>
  <c r="AQ395" i="7"/>
  <c r="AQ72" i="7"/>
  <c r="AQ584" i="7"/>
  <c r="AQ70" i="7"/>
  <c r="AQ200" i="7"/>
  <c r="AQ558" i="7"/>
  <c r="AQ630" i="7"/>
  <c r="AQ118" i="7"/>
  <c r="AQ876" i="7"/>
  <c r="AQ620" i="7"/>
  <c r="AQ364" i="7"/>
  <c r="AQ108" i="7"/>
  <c r="AQ771" i="7"/>
  <c r="AQ515" i="7"/>
  <c r="AQ806" i="7"/>
  <c r="AQ294" i="7"/>
  <c r="AQ859" i="7"/>
  <c r="AQ708" i="7"/>
  <c r="AQ452" i="7"/>
  <c r="AQ196" i="7"/>
  <c r="AQ861" i="7"/>
  <c r="AQ603" i="7"/>
  <c r="AQ168" i="7"/>
  <c r="AQ680" i="7"/>
  <c r="AQ238" i="7"/>
  <c r="AQ686" i="7"/>
  <c r="AQ406" i="7"/>
  <c r="AQ915" i="7"/>
  <c r="AQ764" i="7"/>
  <c r="AQ508" i="7"/>
  <c r="AQ252" i="7"/>
  <c r="AQ917" i="7"/>
  <c r="AQ659" i="7"/>
  <c r="AQ403" i="7"/>
  <c r="AQ582" i="7"/>
  <c r="AQ82" i="7"/>
  <c r="AQ852" i="7"/>
  <c r="AQ596" i="7"/>
  <c r="AQ340" i="7"/>
  <c r="AQ84" i="7"/>
  <c r="AQ747" i="7"/>
  <c r="AQ491" i="7"/>
  <c r="AQ799" i="7"/>
  <c r="AQ392" i="7"/>
  <c r="AQ904" i="7"/>
  <c r="AQ822" i="7"/>
  <c r="AQ310" i="7"/>
  <c r="AQ867" i="7"/>
  <c r="AQ716" i="7"/>
  <c r="AQ460" i="7"/>
  <c r="AQ204" i="7"/>
  <c r="AQ869" i="7"/>
  <c r="AQ611" i="7"/>
  <c r="AQ486" i="7"/>
  <c r="AQ34" i="7"/>
  <c r="AQ804" i="7"/>
  <c r="AQ548" i="7"/>
  <c r="AQ292" i="7"/>
  <c r="AQ36" i="7"/>
  <c r="AQ699" i="7"/>
  <c r="AQ443" i="7"/>
  <c r="AQ897" i="7"/>
  <c r="AQ488" i="7"/>
  <c r="AQ895" i="7"/>
  <c r="AQ890" i="7"/>
  <c r="AQ598" i="7"/>
  <c r="AQ90" i="7"/>
  <c r="AQ860" i="7"/>
  <c r="AQ604" i="7"/>
  <c r="AQ348" i="7"/>
  <c r="AQ92" i="7"/>
  <c r="AQ755" i="7"/>
  <c r="AQ499" i="7"/>
  <c r="AQ774" i="7"/>
  <c r="AQ262" i="7"/>
  <c r="AQ843" i="7"/>
  <c r="AQ692" i="7"/>
  <c r="AQ436" i="7"/>
  <c r="AQ180" i="7"/>
  <c r="AQ845" i="7"/>
  <c r="AQ587" i="7"/>
  <c r="AQ865" i="7"/>
  <c r="AQ863" i="7"/>
  <c r="AQ502" i="7"/>
  <c r="AQ42" i="7"/>
  <c r="AQ812" i="7"/>
  <c r="AQ556" i="7"/>
  <c r="AQ300" i="7"/>
  <c r="AQ44" i="7"/>
  <c r="AQ707" i="7"/>
  <c r="AQ451" i="7"/>
  <c r="AQ678" i="7"/>
  <c r="AQ166" i="7"/>
  <c r="AQ900" i="7"/>
  <c r="AQ644" i="7"/>
  <c r="AQ388" i="7"/>
  <c r="AQ132" i="7"/>
  <c r="AQ795" i="7"/>
  <c r="AQ539" i="7"/>
  <c r="AQ703" i="7"/>
  <c r="AQ296" i="7"/>
  <c r="AQ808" i="7"/>
  <c r="AQ494" i="7"/>
  <c r="AQ790" i="7"/>
  <c r="AQ278" i="7"/>
  <c r="AQ851" i="7"/>
  <c r="AQ700" i="7"/>
  <c r="AQ444" i="7"/>
  <c r="AQ188" i="7"/>
  <c r="AQ853" i="7"/>
  <c r="AQ595" i="7"/>
  <c r="AQ454" i="7"/>
  <c r="AQ18" i="7"/>
  <c r="AQ788" i="7"/>
  <c r="AQ532" i="7"/>
  <c r="AQ276" i="7"/>
  <c r="AQ20" i="7"/>
  <c r="AQ683" i="7"/>
  <c r="AQ427" i="7"/>
  <c r="AQ8" i="7"/>
  <c r="AQ520" i="7"/>
  <c r="AQ6" i="7"/>
  <c r="AQ694" i="7"/>
  <c r="AQ182" i="7"/>
  <c r="AQ908" i="7"/>
  <c r="AQ652" i="7"/>
  <c r="AQ396" i="7"/>
  <c r="AQ140" i="7"/>
  <c r="AQ803" i="7"/>
  <c r="AQ547" i="7"/>
  <c r="AQ874" i="7"/>
  <c r="AQ358" i="7"/>
  <c r="AQ891" i="7"/>
  <c r="AQ740" i="7"/>
  <c r="AQ484" i="7"/>
  <c r="AQ228" i="7"/>
  <c r="AQ893" i="7"/>
  <c r="AQ635" i="7"/>
  <c r="AQ104" i="7"/>
  <c r="AQ616" i="7"/>
  <c r="AQ110" i="7"/>
  <c r="AQ430" i="7"/>
  <c r="AQ470" i="7"/>
  <c r="AQ26" i="7"/>
  <c r="AQ796" i="7"/>
  <c r="AQ540" i="7"/>
  <c r="AQ284" i="7"/>
  <c r="AQ28" i="7"/>
  <c r="AQ691" i="7"/>
  <c r="AQ435" i="7"/>
  <c r="AQ646" i="7"/>
  <c r="AQ134" i="7"/>
  <c r="AQ884" i="7"/>
  <c r="AQ628" i="7"/>
  <c r="AQ372" i="7"/>
  <c r="AQ116" i="7"/>
  <c r="AQ779" i="7"/>
  <c r="AQ523" i="7"/>
  <c r="AQ735" i="7"/>
  <c r="AQ328" i="7"/>
  <c r="AQ840" i="7"/>
  <c r="AQ712" i="7"/>
  <c r="AQ671" i="7"/>
  <c r="AQ275" i="7"/>
  <c r="AQ19" i="7"/>
  <c r="AQ581" i="7"/>
  <c r="AQ325" i="7"/>
  <c r="AQ446" i="7"/>
  <c r="AQ784" i="7"/>
  <c r="AQ272" i="7"/>
  <c r="AQ679" i="7"/>
  <c r="AQ279" i="7"/>
  <c r="AQ23" i="7"/>
  <c r="AQ585" i="7"/>
  <c r="AQ329" i="7"/>
  <c r="AQ73" i="7"/>
  <c r="AQ63" i="7"/>
  <c r="AQ369" i="7"/>
  <c r="AQ45" i="7"/>
  <c r="AQ22" i="7"/>
  <c r="AQ536" i="7"/>
  <c r="AQ24" i="7"/>
  <c r="AQ431" i="7"/>
  <c r="AQ155" i="7"/>
  <c r="AQ717" i="7"/>
  <c r="AQ461" i="7"/>
  <c r="AQ205" i="7"/>
  <c r="AQ30" i="7"/>
  <c r="AQ544" i="7"/>
  <c r="AQ32" i="7"/>
  <c r="AQ439" i="7"/>
  <c r="AQ159" i="7"/>
  <c r="AQ513" i="7"/>
  <c r="AQ157" i="7"/>
  <c r="AQ447" i="7"/>
  <c r="AQ163" i="7"/>
  <c r="AQ725" i="7"/>
  <c r="AQ469" i="7"/>
  <c r="AQ213" i="7"/>
  <c r="AQ46" i="7"/>
  <c r="AQ560" i="7"/>
  <c r="AQ48" i="7"/>
  <c r="AQ455" i="7"/>
  <c r="AQ167" i="7"/>
  <c r="AQ729" i="7"/>
  <c r="AQ473" i="7"/>
  <c r="AQ217" i="7"/>
  <c r="AQ133" i="7"/>
  <c r="AQ657" i="7"/>
  <c r="AQ161" i="7"/>
  <c r="AQ526" i="7"/>
  <c r="AQ824" i="7"/>
  <c r="AQ312" i="7"/>
  <c r="AQ719" i="7"/>
  <c r="AQ299" i="7"/>
  <c r="AQ43" i="7"/>
  <c r="AQ605" i="7"/>
  <c r="AQ349" i="7"/>
  <c r="AQ542" i="7"/>
  <c r="AQ832" i="7"/>
  <c r="AQ320" i="7"/>
  <c r="AQ727" i="7"/>
  <c r="AQ303" i="7"/>
  <c r="AQ801" i="7"/>
  <c r="AQ273" i="7"/>
  <c r="AQ81" i="7"/>
  <c r="AQ307" i="7"/>
  <c r="AQ51" i="7"/>
  <c r="AQ613" i="7"/>
  <c r="AQ357" i="7"/>
  <c r="AQ574" i="7"/>
  <c r="AQ848" i="7"/>
  <c r="AQ336" i="7"/>
  <c r="AQ743" i="7"/>
  <c r="AQ311" i="7"/>
  <c r="AQ55" i="7"/>
  <c r="AQ617" i="7"/>
  <c r="AQ361" i="7"/>
  <c r="AQ105" i="7"/>
  <c r="AQ21" i="7"/>
  <c r="AQ433" i="7"/>
  <c r="AQ109" i="7"/>
  <c r="AQ86" i="7"/>
  <c r="AQ600" i="7"/>
  <c r="AQ88" i="7"/>
  <c r="AQ495" i="7"/>
  <c r="AQ187" i="7"/>
  <c r="AQ749" i="7"/>
  <c r="AQ493" i="7"/>
  <c r="AQ237" i="7"/>
  <c r="AQ94" i="7"/>
  <c r="AQ608" i="7"/>
  <c r="AQ96" i="7"/>
  <c r="AQ503" i="7"/>
  <c r="AQ191" i="7"/>
  <c r="AQ577" i="7"/>
  <c r="AQ49" i="7"/>
  <c r="AQ511" i="7"/>
  <c r="AQ195" i="7"/>
  <c r="AQ757" i="7"/>
  <c r="AQ501" i="7"/>
  <c r="AQ245" i="7"/>
  <c r="AQ126" i="7"/>
  <c r="AQ624" i="7"/>
  <c r="AQ112" i="7"/>
  <c r="AQ519" i="7"/>
  <c r="AQ199" i="7"/>
  <c r="AQ761" i="7"/>
  <c r="AQ505" i="7"/>
  <c r="AQ249" i="7"/>
  <c r="AQ165" i="7"/>
  <c r="AQ721" i="7"/>
  <c r="AQ225" i="7"/>
  <c r="AQ654" i="7"/>
  <c r="AQ888" i="7"/>
  <c r="AQ376" i="7"/>
  <c r="AQ783" i="7"/>
  <c r="AQ331" i="7"/>
  <c r="AQ75" i="7"/>
  <c r="AQ637" i="7"/>
  <c r="AQ381" i="7"/>
  <c r="AQ670" i="7"/>
  <c r="AQ896" i="7"/>
  <c r="AQ384" i="7"/>
  <c r="AQ791" i="7"/>
  <c r="AQ335" i="7"/>
  <c r="AQ47" i="7"/>
  <c r="AQ209" i="7"/>
  <c r="AQ339" i="7"/>
  <c r="AQ83" i="7"/>
  <c r="AQ645" i="7"/>
  <c r="AQ389" i="7"/>
  <c r="AQ702" i="7"/>
  <c r="AQ912" i="7"/>
  <c r="AQ400" i="7"/>
  <c r="AQ807" i="7"/>
  <c r="AQ343" i="7"/>
  <c r="AQ87" i="7"/>
  <c r="AQ649" i="7"/>
  <c r="AQ393" i="7"/>
  <c r="AQ137" i="7"/>
  <c r="AQ53" i="7"/>
  <c r="AQ497" i="7"/>
  <c r="AQ173" i="7"/>
  <c r="AQ206" i="7"/>
  <c r="AQ664" i="7"/>
  <c r="AQ152" i="7"/>
  <c r="AQ559" i="7"/>
  <c r="AQ219" i="7"/>
  <c r="AQ781" i="7"/>
  <c r="AQ525" i="7"/>
  <c r="AQ269" i="7"/>
  <c r="AQ222" i="7"/>
  <c r="AQ672" i="7"/>
  <c r="AQ160" i="7"/>
  <c r="AQ567" i="7"/>
  <c r="AQ223" i="7"/>
  <c r="AQ641" i="7"/>
  <c r="AQ113" i="7"/>
  <c r="AQ575" i="7"/>
  <c r="AQ227" i="7"/>
  <c r="AQ789" i="7"/>
  <c r="AQ533" i="7"/>
  <c r="AQ277" i="7"/>
  <c r="AQ254" i="7"/>
  <c r="AQ688" i="7"/>
  <c r="AQ176" i="7"/>
  <c r="AQ583" i="7"/>
  <c r="AQ231" i="7"/>
  <c r="AQ793" i="7"/>
  <c r="AQ537" i="7"/>
  <c r="AQ281" i="7"/>
  <c r="AQ25" i="7"/>
  <c r="AQ785" i="7"/>
  <c r="AQ289" i="7"/>
  <c r="AQ782" i="7"/>
  <c r="AQ847" i="7"/>
  <c r="AQ440" i="7"/>
  <c r="AQ849" i="7"/>
  <c r="AQ363" i="7"/>
  <c r="AQ107" i="7"/>
  <c r="AQ669" i="7"/>
  <c r="AQ413" i="7"/>
  <c r="AQ798" i="7"/>
  <c r="AQ855" i="7"/>
  <c r="AQ448" i="7"/>
  <c r="AQ857" i="7"/>
  <c r="AQ367" i="7"/>
  <c r="AQ95" i="7"/>
  <c r="AQ417" i="7"/>
  <c r="AQ353" i="7"/>
  <c r="AQ371" i="7"/>
  <c r="AQ115" i="7"/>
  <c r="AQ677" i="7"/>
  <c r="AQ421" i="7"/>
  <c r="AQ830" i="7"/>
  <c r="AQ871" i="7"/>
  <c r="AQ464" i="7"/>
  <c r="AQ873" i="7"/>
  <c r="AQ375" i="7"/>
  <c r="AQ119" i="7"/>
  <c r="AQ681" i="7"/>
  <c r="AQ425" i="7"/>
  <c r="AQ169" i="7"/>
  <c r="AQ85" i="7"/>
  <c r="AQ561" i="7"/>
  <c r="AQ65" i="7"/>
  <c r="AQ334" i="7"/>
  <c r="AQ728" i="7"/>
  <c r="AQ216" i="7"/>
  <c r="AQ623" i="7"/>
  <c r="AQ251" i="7"/>
  <c r="AQ813" i="7"/>
  <c r="AQ557" i="7"/>
  <c r="AQ301" i="7"/>
  <c r="AQ350" i="7"/>
  <c r="AQ736" i="7"/>
  <c r="AQ224" i="7"/>
  <c r="AQ631" i="7"/>
  <c r="AQ255" i="7"/>
  <c r="AQ705" i="7"/>
  <c r="AQ177" i="7"/>
  <c r="AQ639" i="7"/>
  <c r="AQ259" i="7"/>
  <c r="AQ821" i="7"/>
  <c r="AQ565" i="7"/>
  <c r="AQ309" i="7"/>
  <c r="AQ382" i="7"/>
  <c r="AQ752" i="7"/>
  <c r="AQ240" i="7"/>
  <c r="AQ647" i="7"/>
  <c r="AQ263" i="7"/>
  <c r="AQ7" i="7"/>
  <c r="AQ569" i="7"/>
  <c r="AQ313" i="7"/>
  <c r="AQ57" i="7"/>
  <c r="AQ31" i="7"/>
  <c r="AQ337" i="7"/>
  <c r="AQ13" i="7"/>
  <c r="AQ911" i="7"/>
  <c r="AQ504" i="7"/>
  <c r="AQ913" i="7"/>
  <c r="AQ399" i="7"/>
  <c r="AQ139" i="7"/>
  <c r="AQ701" i="7"/>
  <c r="AQ445" i="7"/>
  <c r="AQ189" i="7"/>
  <c r="AQ512" i="7"/>
  <c r="AQ407" i="7"/>
  <c r="AQ481" i="7"/>
  <c r="AQ415" i="7"/>
  <c r="AQ147" i="7"/>
  <c r="AQ709" i="7"/>
  <c r="AQ453" i="7"/>
  <c r="AQ197" i="7"/>
  <c r="AQ14" i="7"/>
  <c r="AQ528" i="7"/>
  <c r="AQ16" i="7"/>
  <c r="AQ423" i="7"/>
  <c r="AQ151" i="7"/>
  <c r="AQ713" i="7"/>
  <c r="AQ457" i="7"/>
  <c r="AQ201" i="7"/>
  <c r="AQ117" i="7"/>
  <c r="AQ625" i="7"/>
  <c r="AQ129" i="7"/>
  <c r="AQ462" i="7"/>
  <c r="AQ792" i="7"/>
  <c r="AQ280" i="7"/>
  <c r="AQ687" i="7"/>
  <c r="AQ283" i="7"/>
  <c r="AQ27" i="7"/>
  <c r="AQ589" i="7"/>
  <c r="AQ333" i="7"/>
  <c r="AQ478" i="7"/>
  <c r="AQ800" i="7"/>
  <c r="AQ288" i="7"/>
  <c r="AQ695" i="7"/>
  <c r="AQ287" i="7"/>
  <c r="AQ769" i="7"/>
  <c r="AQ241" i="7"/>
  <c r="AQ61" i="7"/>
  <c r="AQ291" i="7"/>
  <c r="AQ35" i="7"/>
  <c r="AQ597" i="7"/>
  <c r="AQ341" i="7"/>
  <c r="AQ510" i="7"/>
  <c r="AQ816" i="7"/>
  <c r="AQ304" i="7"/>
  <c r="AQ711" i="7"/>
  <c r="AQ295" i="7"/>
  <c r="AQ39" i="7"/>
  <c r="AQ601" i="7"/>
  <c r="AQ345" i="7"/>
  <c r="AQ89" i="7"/>
  <c r="AQ111" i="7"/>
  <c r="AQ401" i="7"/>
  <c r="AQ77" i="7"/>
  <c r="AQ54" i="7"/>
  <c r="AQ568" i="7"/>
  <c r="AQ56" i="7"/>
  <c r="AQ463" i="7"/>
  <c r="AQ171" i="7"/>
  <c r="AQ733" i="7"/>
  <c r="AQ477" i="7"/>
  <c r="AQ221" i="7"/>
  <c r="AQ62" i="7"/>
  <c r="AQ576" i="7"/>
  <c r="AQ64" i="7"/>
  <c r="AQ471" i="7"/>
  <c r="AQ175" i="7"/>
  <c r="AQ545" i="7"/>
  <c r="AQ125" i="7"/>
  <c r="AQ479" i="7"/>
  <c r="AQ179" i="7"/>
  <c r="AQ741" i="7"/>
  <c r="AQ485" i="7"/>
  <c r="AQ229" i="7"/>
  <c r="AQ78" i="7"/>
  <c r="AQ592" i="7"/>
  <c r="AQ80" i="7"/>
  <c r="AQ487" i="7"/>
  <c r="AQ183" i="7"/>
  <c r="AQ745" i="7"/>
  <c r="AQ489" i="7"/>
  <c r="AQ233" i="7"/>
  <c r="AQ149" i="7"/>
  <c r="AQ689" i="7"/>
  <c r="AQ193" i="7"/>
  <c r="AQ590" i="7"/>
  <c r="AQ856" i="7"/>
  <c r="AQ344" i="7"/>
  <c r="AQ751" i="7"/>
  <c r="AQ315" i="7"/>
  <c r="AQ59" i="7"/>
  <c r="AQ621" i="7"/>
  <c r="AQ365" i="7"/>
  <c r="AQ606" i="7"/>
  <c r="AQ864" i="7"/>
  <c r="AQ352" i="7"/>
  <c r="AQ759" i="7"/>
  <c r="AQ319" i="7"/>
  <c r="AQ15" i="7"/>
  <c r="AQ305" i="7"/>
  <c r="AQ17" i="7"/>
  <c r="AQ323" i="7"/>
  <c r="AQ67" i="7"/>
  <c r="AQ629" i="7"/>
  <c r="AQ373" i="7"/>
  <c r="AQ638" i="7"/>
  <c r="AQ880" i="7"/>
  <c r="AQ368" i="7"/>
  <c r="AQ775" i="7"/>
  <c r="AQ327" i="7"/>
  <c r="AQ71" i="7"/>
  <c r="AQ633" i="7"/>
  <c r="AQ377" i="7"/>
  <c r="AQ121" i="7"/>
  <c r="AQ37" i="7"/>
  <c r="AQ465" i="7"/>
  <c r="AQ141" i="7"/>
  <c r="AQ142" i="7"/>
  <c r="AQ632" i="7"/>
  <c r="AQ120" i="7"/>
  <c r="AQ527" i="7"/>
  <c r="AQ203" i="7"/>
  <c r="AQ765" i="7"/>
  <c r="AQ509" i="7"/>
  <c r="AQ253" i="7"/>
  <c r="AQ158" i="7"/>
  <c r="AQ640" i="7"/>
  <c r="AQ128" i="7"/>
  <c r="AQ535" i="7"/>
  <c r="AQ207" i="7"/>
  <c r="AQ609" i="7"/>
  <c r="AQ543" i="7"/>
  <c r="AQ211" i="7"/>
  <c r="AQ773" i="7"/>
  <c r="AQ517" i="7"/>
  <c r="AQ261" i="7"/>
  <c r="AQ190" i="7"/>
  <c r="AQ656" i="7"/>
  <c r="AQ144" i="7"/>
  <c r="AQ551" i="7"/>
  <c r="AQ215" i="7"/>
  <c r="AQ777" i="7"/>
  <c r="AQ521" i="7"/>
  <c r="AQ265" i="7"/>
  <c r="AQ9" i="7"/>
  <c r="AQ753" i="7"/>
  <c r="AQ257" i="7"/>
  <c r="AQ718" i="7"/>
  <c r="AQ920" i="7"/>
  <c r="AQ408" i="7"/>
  <c r="AQ815" i="7"/>
  <c r="AQ347" i="7"/>
  <c r="AQ91" i="7"/>
  <c r="AQ653" i="7"/>
  <c r="AQ397" i="7"/>
  <c r="AQ734" i="7"/>
  <c r="AQ823" i="7"/>
  <c r="AQ416" i="7"/>
  <c r="AQ825" i="7"/>
  <c r="AQ351" i="7"/>
  <c r="AQ79" i="7"/>
  <c r="AQ385" i="7"/>
  <c r="AQ29" i="7"/>
  <c r="AQ355" i="7"/>
  <c r="AQ99" i="7"/>
  <c r="AQ661" i="7"/>
  <c r="AQ405" i="7"/>
  <c r="AQ766" i="7"/>
  <c r="AQ839" i="7"/>
  <c r="AQ432" i="7"/>
  <c r="AQ841" i="7"/>
  <c r="AQ359" i="7"/>
  <c r="AQ103" i="7"/>
  <c r="AQ665" i="7"/>
  <c r="AQ409" i="7"/>
  <c r="AQ153" i="7"/>
  <c r="AQ69" i="7"/>
  <c r="AQ529" i="7"/>
  <c r="AQ33" i="7"/>
  <c r="AQ270" i="7"/>
  <c r="AQ696" i="7"/>
  <c r="AQ184" i="7"/>
  <c r="AQ591" i="7"/>
  <c r="AQ235" i="7"/>
  <c r="AQ797" i="7"/>
  <c r="AQ541" i="7"/>
  <c r="AQ285" i="7"/>
  <c r="AQ286" i="7"/>
  <c r="AQ704" i="7"/>
  <c r="AQ192" i="7"/>
  <c r="AQ599" i="7"/>
  <c r="AQ239" i="7"/>
  <c r="AQ673" i="7"/>
  <c r="AQ145" i="7"/>
  <c r="AQ607" i="7"/>
  <c r="AQ243" i="7"/>
  <c r="AQ805" i="7"/>
  <c r="AQ549" i="7"/>
  <c r="AQ293" i="7"/>
  <c r="AQ318" i="7"/>
  <c r="AQ720" i="7"/>
  <c r="AQ208" i="7"/>
  <c r="AQ615" i="7"/>
  <c r="AQ247" i="7"/>
  <c r="AQ809" i="7"/>
  <c r="AQ553" i="7"/>
  <c r="AQ297" i="7"/>
  <c r="AQ41" i="7"/>
  <c r="AQ817" i="7"/>
  <c r="AQ321" i="7"/>
  <c r="AQ846" i="7"/>
  <c r="AQ879" i="7"/>
  <c r="AQ472" i="7"/>
  <c r="AQ881" i="7"/>
  <c r="AQ379" i="7"/>
  <c r="AQ123" i="7"/>
  <c r="AQ685" i="7"/>
  <c r="AQ429" i="7"/>
  <c r="AQ862" i="7"/>
  <c r="AQ887" i="7"/>
  <c r="AQ480" i="7"/>
  <c r="AQ889" i="7"/>
  <c r="AQ383" i="7"/>
  <c r="AQ127" i="7"/>
  <c r="AQ449" i="7"/>
  <c r="AQ93" i="7"/>
  <c r="AQ387" i="7"/>
  <c r="AQ131" i="7"/>
  <c r="AQ693" i="7"/>
  <c r="AQ437" i="7"/>
  <c r="AQ181" i="7"/>
  <c r="AQ903" i="7"/>
  <c r="AQ496" i="7"/>
  <c r="AQ905" i="7"/>
  <c r="AQ391" i="7"/>
  <c r="AQ135" i="7"/>
  <c r="AQ697" i="7"/>
  <c r="AQ441" i="7"/>
  <c r="AQ185" i="7"/>
  <c r="AQ101" i="7"/>
  <c r="AQ593" i="7"/>
  <c r="AQ97" i="7"/>
  <c r="AQ398" i="7"/>
  <c r="AQ760" i="7"/>
  <c r="AQ248" i="7"/>
  <c r="AQ655" i="7"/>
  <c r="AQ267" i="7"/>
  <c r="AQ11" i="7"/>
  <c r="AQ573" i="7"/>
  <c r="AQ317" i="7"/>
  <c r="AQ414" i="7"/>
  <c r="AQ768" i="7"/>
  <c r="AQ256" i="7"/>
  <c r="AQ663" i="7"/>
  <c r="AQ271" i="7"/>
  <c r="AQ737" i="7"/>
  <c r="AQ919" i="7"/>
  <c r="AQ921" i="7"/>
  <c r="AQ143" i="7"/>
  <c r="BC706" i="7"/>
  <c r="BC194" i="7"/>
  <c r="BB546" i="7"/>
  <c r="BC546" i="7"/>
  <c r="BC666" i="7"/>
  <c r="BB850" i="7"/>
  <c r="BC850" i="7"/>
  <c r="BB338" i="7"/>
  <c r="BC338" i="7"/>
  <c r="BB138" i="7"/>
  <c r="BC690" i="7"/>
  <c r="BB178" i="7"/>
  <c r="BC178" i="7"/>
  <c r="BC842" i="7"/>
  <c r="BB162" i="7"/>
  <c r="BB634" i="7"/>
  <c r="BB266" i="7"/>
  <c r="AQ610" i="7"/>
  <c r="AQ98" i="7"/>
  <c r="BB4" i="7" l="1"/>
  <c r="BF5" i="7"/>
  <c r="AS398" i="7"/>
  <c r="AY397" i="7"/>
  <c r="AS33" i="7"/>
  <c r="AY32" i="7"/>
  <c r="AS609" i="7"/>
  <c r="AY608" i="7"/>
  <c r="BA608" i="7" s="1"/>
  <c r="AS175" i="7"/>
  <c r="AY174" i="7"/>
  <c r="BA174" i="7" s="1"/>
  <c r="AS13" i="7"/>
  <c r="AY12" i="7"/>
  <c r="AS768" i="7"/>
  <c r="AY767" i="7"/>
  <c r="BA767" i="7" s="1"/>
  <c r="AS760" i="7"/>
  <c r="AY759" i="7"/>
  <c r="BA759" i="7" s="1"/>
  <c r="AS135" i="7"/>
  <c r="AY134" i="7"/>
  <c r="BA134" i="7" s="1"/>
  <c r="AS131" i="7"/>
  <c r="AY130" i="7"/>
  <c r="AS887" i="7"/>
  <c r="AY886" i="7"/>
  <c r="BA886" i="7" s="1"/>
  <c r="AS879" i="7"/>
  <c r="AY878" i="7"/>
  <c r="BA878" i="7" s="1"/>
  <c r="AS247" i="7"/>
  <c r="AY246" i="7"/>
  <c r="BA246" i="7" s="1"/>
  <c r="AS243" i="7"/>
  <c r="AY242" i="7"/>
  <c r="AS286" i="7"/>
  <c r="AY285" i="7"/>
  <c r="AS270" i="7"/>
  <c r="AY269" i="7"/>
  <c r="BA269" i="7" s="1"/>
  <c r="AS359" i="7"/>
  <c r="AY358" i="7"/>
  <c r="AS355" i="7"/>
  <c r="AY354" i="7"/>
  <c r="AS734" i="7"/>
  <c r="AY733" i="7"/>
  <c r="AS718" i="7"/>
  <c r="AY717" i="7"/>
  <c r="BA717" i="7" s="1"/>
  <c r="AS551" i="7"/>
  <c r="AY550" i="7"/>
  <c r="BA550" i="7" s="1"/>
  <c r="AS543" i="7"/>
  <c r="AY542" i="7"/>
  <c r="AS509" i="7"/>
  <c r="AY508" i="7"/>
  <c r="BA508" i="7" s="1"/>
  <c r="AS465" i="7"/>
  <c r="AY464" i="7"/>
  <c r="BA464" i="7" s="1"/>
  <c r="AS368" i="7"/>
  <c r="AY367" i="7"/>
  <c r="BA367" i="7" s="1"/>
  <c r="AS305" i="7"/>
  <c r="AY304" i="7"/>
  <c r="BA304" i="7" s="1"/>
  <c r="AS621" i="7"/>
  <c r="AY620" i="7"/>
  <c r="BA620" i="7" s="1"/>
  <c r="AS689" i="7"/>
  <c r="AY688" i="7"/>
  <c r="BA688" i="7" s="1"/>
  <c r="AS592" i="7"/>
  <c r="AY591" i="7"/>
  <c r="BA591" i="7" s="1"/>
  <c r="AS545" i="7"/>
  <c r="AY544" i="7"/>
  <c r="AS733" i="7"/>
  <c r="AY732" i="7"/>
  <c r="BA732" i="7" s="1"/>
  <c r="AS111" i="7"/>
  <c r="AY110" i="7"/>
  <c r="BA110" i="7" s="1"/>
  <c r="AS816" i="7"/>
  <c r="AY815" i="7"/>
  <c r="AS769" i="7"/>
  <c r="AY768" i="7"/>
  <c r="AS27" i="7"/>
  <c r="AY26" i="7"/>
  <c r="AS117" i="7"/>
  <c r="AY116" i="7"/>
  <c r="BA116" i="7" s="1"/>
  <c r="AS14" i="7"/>
  <c r="AY13" i="7"/>
  <c r="BA13" i="7" s="1"/>
  <c r="AS512" i="7"/>
  <c r="AY511" i="7"/>
  <c r="AS911" i="7"/>
  <c r="AY910" i="7"/>
  <c r="AS263" i="7"/>
  <c r="AY262" i="7"/>
  <c r="BA262" i="7" s="1"/>
  <c r="AS259" i="7"/>
  <c r="AY258" i="7"/>
  <c r="AS350" i="7"/>
  <c r="AY349" i="7"/>
  <c r="BA349" i="7" s="1"/>
  <c r="AS334" i="7"/>
  <c r="AY333" i="7"/>
  <c r="BA333" i="7" s="1"/>
  <c r="AS375" i="7"/>
  <c r="AY374" i="7"/>
  <c r="BA374" i="7" s="1"/>
  <c r="AS371" i="7"/>
  <c r="AY370" i="7"/>
  <c r="BA370" i="7" s="1"/>
  <c r="AS798" i="7"/>
  <c r="AY797" i="7"/>
  <c r="AS782" i="7"/>
  <c r="AY781" i="7"/>
  <c r="AS583" i="7"/>
  <c r="AY582" i="7"/>
  <c r="BA582" i="7" s="1"/>
  <c r="AS575" i="7"/>
  <c r="AY574" i="7"/>
  <c r="AS269" i="7"/>
  <c r="AY268" i="7"/>
  <c r="AS173" i="7"/>
  <c r="AY172" i="7"/>
  <c r="AS807" i="7"/>
  <c r="AY806" i="7"/>
  <c r="BA806" i="7" s="1"/>
  <c r="AS209" i="7"/>
  <c r="AY208" i="7"/>
  <c r="BA208" i="7" s="1"/>
  <c r="AS637" i="7"/>
  <c r="AY636" i="7"/>
  <c r="AS721" i="7"/>
  <c r="AY720" i="7"/>
  <c r="AS624" i="7"/>
  <c r="AY623" i="7"/>
  <c r="BA623" i="7" s="1"/>
  <c r="AS577" i="7"/>
  <c r="AY576" i="7"/>
  <c r="AS749" i="7"/>
  <c r="AY748" i="7"/>
  <c r="AS21" i="7"/>
  <c r="AY20" i="7"/>
  <c r="BA20" i="7" s="1"/>
  <c r="AS848" i="7"/>
  <c r="AY847" i="7"/>
  <c r="BA847" i="7" s="1"/>
  <c r="AS801" i="7"/>
  <c r="AY800" i="7"/>
  <c r="AS43" i="7"/>
  <c r="AY42" i="7"/>
  <c r="AS133" i="7"/>
  <c r="AY132" i="7"/>
  <c r="BA132" i="7" s="1"/>
  <c r="AS46" i="7"/>
  <c r="AY45" i="7"/>
  <c r="BA45" i="7" s="1"/>
  <c r="AS159" i="7"/>
  <c r="AY158" i="7"/>
  <c r="AS155" i="7"/>
  <c r="AY154" i="7"/>
  <c r="BA154" i="7" s="1"/>
  <c r="AS73" i="7"/>
  <c r="AY72" i="7"/>
  <c r="AS446" i="7"/>
  <c r="AY445" i="7"/>
  <c r="BA445" i="7" s="1"/>
  <c r="AS328" i="7"/>
  <c r="AY327" i="7"/>
  <c r="AS134" i="7"/>
  <c r="AY133" i="7"/>
  <c r="AS26" i="7"/>
  <c r="AY25" i="7"/>
  <c r="AS228" i="7"/>
  <c r="AY227" i="7"/>
  <c r="BA227" i="7" s="1"/>
  <c r="AS140" i="7"/>
  <c r="AY139" i="7"/>
  <c r="AS8" i="7"/>
  <c r="AY7" i="7"/>
  <c r="BA7" i="7" s="1"/>
  <c r="AS454" i="7"/>
  <c r="AY453" i="7"/>
  <c r="AS790" i="7"/>
  <c r="AY789" i="7"/>
  <c r="BA789" i="7" s="1"/>
  <c r="AS388" i="7"/>
  <c r="AY387" i="7"/>
  <c r="BA387" i="7" s="1"/>
  <c r="AS300" i="7"/>
  <c r="AY299" i="7"/>
  <c r="AS845" i="7"/>
  <c r="AY844" i="7"/>
  <c r="AS755" i="7"/>
  <c r="AY754" i="7"/>
  <c r="BA754" i="7" s="1"/>
  <c r="AS895" i="7"/>
  <c r="AY894" i="7"/>
  <c r="AS804" i="7"/>
  <c r="AY803" i="7"/>
  <c r="AS867" i="7"/>
  <c r="AY866" i="7"/>
  <c r="AS84" i="7"/>
  <c r="AY83" i="7"/>
  <c r="BA83" i="7" s="1"/>
  <c r="AS917" i="7"/>
  <c r="AY916" i="7"/>
  <c r="AS680" i="7"/>
  <c r="AY679" i="7"/>
  <c r="AS294" i="7"/>
  <c r="AY293" i="7"/>
  <c r="AS118" i="7"/>
  <c r="AY117" i="7"/>
  <c r="BA117" i="7" s="1"/>
  <c r="AS651" i="7"/>
  <c r="AY650" i="7"/>
  <c r="BA650" i="7" s="1"/>
  <c r="AS819" i="7"/>
  <c r="AY818" i="7"/>
  <c r="AS360" i="7"/>
  <c r="AY359" i="7"/>
  <c r="AS102" i="7"/>
  <c r="AY101" i="7"/>
  <c r="BA101" i="7" s="1"/>
  <c r="AS10" i="7"/>
  <c r="AY9" i="7"/>
  <c r="AS404" i="7"/>
  <c r="AY403" i="7"/>
  <c r="AS316" i="7"/>
  <c r="AY315" i="7"/>
  <c r="BA315" i="7" s="1"/>
  <c r="AS40" i="7"/>
  <c r="AY39" i="7"/>
  <c r="BA39" i="7" s="1"/>
  <c r="AS579" i="7"/>
  <c r="AY578" i="7"/>
  <c r="AS456" i="7"/>
  <c r="AY455" i="7"/>
  <c r="AS518" i="7"/>
  <c r="AY517" i="7"/>
  <c r="AS854" i="7"/>
  <c r="AY853" i="7"/>
  <c r="BA853" i="7" s="1"/>
  <c r="AS676" i="7"/>
  <c r="AY675" i="7"/>
  <c r="AS588" i="7"/>
  <c r="AY587" i="7"/>
  <c r="BA587" i="7" s="1"/>
  <c r="AS877" i="7"/>
  <c r="AY876" i="7"/>
  <c r="BA876" i="7" s="1"/>
  <c r="AS787" i="7"/>
  <c r="AY786" i="7"/>
  <c r="BA786" i="7" s="1"/>
  <c r="AS831" i="7"/>
  <c r="AY830" i="7"/>
  <c r="BA830" i="7" s="1"/>
  <c r="AS836" i="7"/>
  <c r="AY835" i="7"/>
  <c r="AS899" i="7"/>
  <c r="AY898" i="7"/>
  <c r="BA898" i="7" s="1"/>
  <c r="AS634" i="7"/>
  <c r="AY633" i="7"/>
  <c r="BA633" i="7" s="1"/>
  <c r="AS162" i="7"/>
  <c r="AY161" i="7"/>
  <c r="BA161" i="7" s="1"/>
  <c r="AS682" i="7"/>
  <c r="AY681" i="7"/>
  <c r="AS578" i="7"/>
  <c r="AY577" i="7"/>
  <c r="AS394" i="7"/>
  <c r="AY393" i="7"/>
  <c r="BA393" i="7" s="1"/>
  <c r="AS242" i="7"/>
  <c r="AY241" i="7"/>
  <c r="BA241" i="7" s="1"/>
  <c r="AS314" i="7"/>
  <c r="AY313" i="7"/>
  <c r="AS894" i="7"/>
  <c r="AY893" i="7"/>
  <c r="BA893" i="7" s="1"/>
  <c r="AS178" i="7"/>
  <c r="AY177" i="7"/>
  <c r="BA177" i="7" s="1"/>
  <c r="AS666" i="7"/>
  <c r="AY665" i="7"/>
  <c r="BA665" i="7" s="1"/>
  <c r="AS282" i="7"/>
  <c r="AY281" i="7"/>
  <c r="BA281" i="7" s="1"/>
  <c r="AS194" i="7"/>
  <c r="AY193" i="7"/>
  <c r="BA193" i="7" s="1"/>
  <c r="AS586" i="7"/>
  <c r="AY585" i="7"/>
  <c r="BA585" i="7" s="1"/>
  <c r="AS862" i="7"/>
  <c r="AY861" i="7"/>
  <c r="AS285" i="7"/>
  <c r="AY284" i="7"/>
  <c r="AS37" i="7"/>
  <c r="AY36" i="7"/>
  <c r="AS89" i="7"/>
  <c r="AY88" i="7"/>
  <c r="BA88" i="7" s="1"/>
  <c r="AS647" i="7"/>
  <c r="AY646" i="7"/>
  <c r="BA646" i="7" s="1"/>
  <c r="AS413" i="7"/>
  <c r="AY412" i="7"/>
  <c r="BA412" i="7" s="1"/>
  <c r="AS497" i="7"/>
  <c r="AY496" i="7"/>
  <c r="AS126" i="7"/>
  <c r="AY125" i="7"/>
  <c r="BA125" i="7" s="1"/>
  <c r="AS191" i="7"/>
  <c r="AY190" i="7"/>
  <c r="BA190" i="7" s="1"/>
  <c r="AS187" i="7"/>
  <c r="AY186" i="7"/>
  <c r="AS105" i="7"/>
  <c r="AY104" i="7"/>
  <c r="AS574" i="7"/>
  <c r="AY573" i="7"/>
  <c r="BA573" i="7" s="1"/>
  <c r="AS303" i="7"/>
  <c r="AY302" i="7"/>
  <c r="AS299" i="7"/>
  <c r="AY298" i="7"/>
  <c r="AS217" i="7"/>
  <c r="AY216" i="7"/>
  <c r="AS213" i="7"/>
  <c r="AY212" i="7"/>
  <c r="BA212" i="7" s="1"/>
  <c r="AS439" i="7"/>
  <c r="AY438" i="7"/>
  <c r="BA438" i="7" s="1"/>
  <c r="AS431" i="7"/>
  <c r="AY430" i="7"/>
  <c r="AS329" i="7"/>
  <c r="AY328" i="7"/>
  <c r="AS325" i="7"/>
  <c r="AY324" i="7"/>
  <c r="BA324" i="7" s="1"/>
  <c r="AS735" i="7"/>
  <c r="AY734" i="7"/>
  <c r="BA734" i="7" s="1"/>
  <c r="AS646" i="7"/>
  <c r="AY645" i="7"/>
  <c r="AS470" i="7"/>
  <c r="AY469" i="7"/>
  <c r="AS484" i="7"/>
  <c r="AY483" i="7"/>
  <c r="BA483" i="7" s="1"/>
  <c r="AS396" i="7"/>
  <c r="AY395" i="7"/>
  <c r="BA395" i="7" s="1"/>
  <c r="AS427" i="7"/>
  <c r="AY426" i="7"/>
  <c r="AS595" i="7"/>
  <c r="AY594" i="7"/>
  <c r="AS494" i="7"/>
  <c r="AY493" i="7"/>
  <c r="BA493" i="7" s="1"/>
  <c r="AS644" i="7"/>
  <c r="AY643" i="7"/>
  <c r="BA643" i="7" s="1"/>
  <c r="AS556" i="7"/>
  <c r="AY555" i="7"/>
  <c r="AS180" i="7"/>
  <c r="AY179" i="7"/>
  <c r="AS92" i="7"/>
  <c r="AY91" i="7"/>
  <c r="BA91" i="7" s="1"/>
  <c r="AS488" i="7"/>
  <c r="AY487" i="7"/>
  <c r="BA487" i="7" s="1"/>
  <c r="AS34" i="7"/>
  <c r="AY33" i="7"/>
  <c r="AS310" i="7"/>
  <c r="AY309" i="7"/>
  <c r="AS340" i="7"/>
  <c r="AY339" i="7"/>
  <c r="BA339" i="7" s="1"/>
  <c r="AS252" i="7"/>
  <c r="AY251" i="7"/>
  <c r="BA251" i="7" s="1"/>
  <c r="AS168" i="7"/>
  <c r="AY167" i="7"/>
  <c r="AS806" i="7"/>
  <c r="AY805" i="7"/>
  <c r="AS630" i="7"/>
  <c r="AY629" i="7"/>
  <c r="BA629" i="7" s="1"/>
  <c r="AS909" i="7"/>
  <c r="AY908" i="7"/>
  <c r="BA908" i="7" s="1"/>
  <c r="AS156" i="7"/>
  <c r="AY155" i="7"/>
  <c r="AS767" i="7"/>
  <c r="AY766" i="7"/>
  <c r="AS614" i="7"/>
  <c r="AY613" i="7"/>
  <c r="BA613" i="7" s="1"/>
  <c r="AS438" i="7"/>
  <c r="AY437" i="7"/>
  <c r="BA437" i="7" s="1"/>
  <c r="AS660" i="7"/>
  <c r="AY659" i="7"/>
  <c r="BA659" i="7" s="1"/>
  <c r="AS572" i="7"/>
  <c r="AY571" i="7"/>
  <c r="AS411" i="7"/>
  <c r="AY410" i="7"/>
  <c r="BA410" i="7" s="1"/>
  <c r="AS837" i="7"/>
  <c r="AY836" i="7"/>
  <c r="AS459" i="7"/>
  <c r="AY458" i="7"/>
  <c r="AS627" i="7"/>
  <c r="AY626" i="7"/>
  <c r="AS366" i="7"/>
  <c r="AY365" i="7"/>
  <c r="BA365" i="7" s="1"/>
  <c r="AS827" i="7"/>
  <c r="AY826" i="7"/>
  <c r="AS844" i="7"/>
  <c r="AY843" i="7"/>
  <c r="AS212" i="7"/>
  <c r="AY211" i="7"/>
  <c r="AS124" i="7"/>
  <c r="AY123" i="7"/>
  <c r="BA123" i="7" s="1"/>
  <c r="AS424" i="7"/>
  <c r="AY423" i="7"/>
  <c r="AS66" i="7"/>
  <c r="AY65" i="7"/>
  <c r="AS374" i="7"/>
  <c r="AY373" i="7"/>
  <c r="AS258" i="7"/>
  <c r="AY257" i="7"/>
  <c r="BA257" i="7" s="1"/>
  <c r="AS674" i="7"/>
  <c r="AY673" i="7"/>
  <c r="AS626" i="7"/>
  <c r="AY625" i="7"/>
  <c r="BA625" i="7" s="1"/>
  <c r="AS234" i="7"/>
  <c r="AY233" i="7"/>
  <c r="BA233" i="7" s="1"/>
  <c r="AS878" i="7"/>
  <c r="AY877" i="7"/>
  <c r="BA877" i="7" s="1"/>
  <c r="AS754" i="7"/>
  <c r="AY753" i="7"/>
  <c r="AS826" i="7"/>
  <c r="AY825" i="7"/>
  <c r="AS522" i="7"/>
  <c r="AY521" i="7"/>
  <c r="BA521" i="7" s="1"/>
  <c r="AS346" i="7"/>
  <c r="AY345" i="7"/>
  <c r="BA345" i="7" s="1"/>
  <c r="AS202" i="7"/>
  <c r="AY201" i="7"/>
  <c r="BA201" i="7" s="1"/>
  <c r="AS186" i="7"/>
  <c r="AY185" i="7"/>
  <c r="AS562" i="7"/>
  <c r="AY561" i="7"/>
  <c r="AS506" i="7"/>
  <c r="AY505" i="7"/>
  <c r="BA505" i="7" s="1"/>
  <c r="AS615" i="7"/>
  <c r="AY614" i="7"/>
  <c r="BA614" i="7" s="1"/>
  <c r="AS765" i="7"/>
  <c r="AY764" i="7"/>
  <c r="AS171" i="7"/>
  <c r="AY170" i="7"/>
  <c r="AS189" i="7"/>
  <c r="AY188" i="7"/>
  <c r="BA188" i="7" s="1"/>
  <c r="AS873" i="7"/>
  <c r="AY872" i="7"/>
  <c r="AS525" i="7"/>
  <c r="AY524" i="7"/>
  <c r="AS165" i="7"/>
  <c r="AY164" i="7"/>
  <c r="AS921" i="7"/>
  <c r="AY920" i="7"/>
  <c r="BA920" i="7" s="1"/>
  <c r="AS317" i="7"/>
  <c r="AY316" i="7"/>
  <c r="BA316" i="7" s="1"/>
  <c r="AS97" i="7"/>
  <c r="AY96" i="7"/>
  <c r="AS905" i="7"/>
  <c r="AY904" i="7"/>
  <c r="AS93" i="7"/>
  <c r="AY92" i="7"/>
  <c r="BA92" i="7" s="1"/>
  <c r="AS429" i="7"/>
  <c r="AY428" i="7"/>
  <c r="BA428" i="7" s="1"/>
  <c r="AS321" i="7"/>
  <c r="AY320" i="7"/>
  <c r="AS208" i="7"/>
  <c r="AY207" i="7"/>
  <c r="BA207" i="7" s="1"/>
  <c r="AS145" i="7"/>
  <c r="AY144" i="7"/>
  <c r="BA144" i="7" s="1"/>
  <c r="AS541" i="7"/>
  <c r="AY540" i="7"/>
  <c r="BA540" i="7" s="1"/>
  <c r="AS529" i="7"/>
  <c r="AY528" i="7"/>
  <c r="AS432" i="7"/>
  <c r="AY431" i="7"/>
  <c r="AS385" i="7"/>
  <c r="AY384" i="7"/>
  <c r="BA384" i="7" s="1"/>
  <c r="AS653" i="7"/>
  <c r="AY652" i="7"/>
  <c r="BA652" i="7" s="1"/>
  <c r="AS753" i="7"/>
  <c r="AY752" i="7"/>
  <c r="AS656" i="7"/>
  <c r="AY655" i="7"/>
  <c r="AS207" i="7"/>
  <c r="AY206" i="7"/>
  <c r="BA206" i="7" s="1"/>
  <c r="AS203" i="7"/>
  <c r="AY202" i="7"/>
  <c r="BA202" i="7" s="1"/>
  <c r="AS121" i="7"/>
  <c r="AY120" i="7"/>
  <c r="AS638" i="7"/>
  <c r="AY637" i="7"/>
  <c r="AS319" i="7"/>
  <c r="AY318" i="7"/>
  <c r="BA318" i="7" s="1"/>
  <c r="AS315" i="7"/>
  <c r="AY314" i="7"/>
  <c r="BA314" i="7" s="1"/>
  <c r="AS233" i="7"/>
  <c r="AY232" i="7"/>
  <c r="AS229" i="7"/>
  <c r="AY228" i="7"/>
  <c r="AS471" i="7"/>
  <c r="AY470" i="7"/>
  <c r="BA470" i="7" s="1"/>
  <c r="AS463" i="7"/>
  <c r="AY462" i="7"/>
  <c r="AS345" i="7"/>
  <c r="AY344" i="7"/>
  <c r="BA344" i="7" s="1"/>
  <c r="AS341" i="7"/>
  <c r="AY340" i="7"/>
  <c r="BA340" i="7" s="1"/>
  <c r="AS695" i="7"/>
  <c r="AY694" i="7"/>
  <c r="BA694" i="7" s="1"/>
  <c r="AS687" i="7"/>
  <c r="AY686" i="7"/>
  <c r="AS457" i="7"/>
  <c r="AY456" i="7"/>
  <c r="AS453" i="7"/>
  <c r="AY452" i="7"/>
  <c r="AS445" i="7"/>
  <c r="AY444" i="7"/>
  <c r="BA444" i="7" s="1"/>
  <c r="AS337" i="7"/>
  <c r="AY336" i="7"/>
  <c r="AS240" i="7"/>
  <c r="AY239" i="7"/>
  <c r="AS177" i="7"/>
  <c r="AY176" i="7"/>
  <c r="BA176" i="7" s="1"/>
  <c r="AS557" i="7"/>
  <c r="AY556" i="7"/>
  <c r="BA556" i="7" s="1"/>
  <c r="AS561" i="7"/>
  <c r="AY560" i="7"/>
  <c r="BA560" i="7" s="1"/>
  <c r="AS464" i="7"/>
  <c r="AY463" i="7"/>
  <c r="AS417" i="7"/>
  <c r="AY416" i="7"/>
  <c r="AS669" i="7"/>
  <c r="AY668" i="7"/>
  <c r="BA668" i="7" s="1"/>
  <c r="AS785" i="7"/>
  <c r="AY784" i="7"/>
  <c r="BA784" i="7" s="1"/>
  <c r="AS688" i="7"/>
  <c r="AY687" i="7"/>
  <c r="AS641" i="7"/>
  <c r="AY640" i="7"/>
  <c r="BA640" i="7" s="1"/>
  <c r="AS781" i="7"/>
  <c r="AY780" i="7"/>
  <c r="BA780" i="7" s="1"/>
  <c r="AS53" i="7"/>
  <c r="AY52" i="7"/>
  <c r="BA52" i="7" s="1"/>
  <c r="AS912" i="7"/>
  <c r="AY911" i="7"/>
  <c r="AS335" i="7"/>
  <c r="AY334" i="7"/>
  <c r="AS331" i="7"/>
  <c r="AY330" i="7"/>
  <c r="BA330" i="7" s="1"/>
  <c r="AS249" i="7"/>
  <c r="AY248" i="7"/>
  <c r="AS245" i="7"/>
  <c r="AY244" i="7"/>
  <c r="AS503" i="7"/>
  <c r="AY502" i="7"/>
  <c r="AS495" i="7"/>
  <c r="AY494" i="7"/>
  <c r="BA494" i="7" s="1"/>
  <c r="AS361" i="7"/>
  <c r="AY360" i="7"/>
  <c r="AS357" i="7"/>
  <c r="AY356" i="7"/>
  <c r="AS727" i="7"/>
  <c r="AY726" i="7"/>
  <c r="BA726" i="7" s="1"/>
  <c r="AS719" i="7"/>
  <c r="AY718" i="7"/>
  <c r="BA718" i="7" s="1"/>
  <c r="AS473" i="7"/>
  <c r="AY472" i="7"/>
  <c r="AS469" i="7"/>
  <c r="AY468" i="7"/>
  <c r="AS32" i="7"/>
  <c r="AY31" i="7"/>
  <c r="AS24" i="7"/>
  <c r="AY23" i="7"/>
  <c r="BA23" i="7" s="1"/>
  <c r="AS585" i="7"/>
  <c r="AY584" i="7"/>
  <c r="AS581" i="7"/>
  <c r="AY580" i="7"/>
  <c r="AS523" i="7"/>
  <c r="AY522" i="7"/>
  <c r="AS435" i="7"/>
  <c r="AY434" i="7"/>
  <c r="BA434" i="7" s="1"/>
  <c r="AS430" i="7"/>
  <c r="AY429" i="7"/>
  <c r="AS740" i="7"/>
  <c r="AY739" i="7"/>
  <c r="AS652" i="7"/>
  <c r="AY651" i="7"/>
  <c r="AS683" i="7"/>
  <c r="AY682" i="7"/>
  <c r="BA682" i="7" s="1"/>
  <c r="AS853" i="7"/>
  <c r="AY852" i="7"/>
  <c r="AS808" i="7"/>
  <c r="AY807" i="7"/>
  <c r="AS900" i="7"/>
  <c r="AY899" i="7"/>
  <c r="AS812" i="7"/>
  <c r="AY811" i="7"/>
  <c r="BA811" i="7" s="1"/>
  <c r="AS436" i="7"/>
  <c r="AY435" i="7"/>
  <c r="BA435" i="7" s="1"/>
  <c r="AS348" i="7"/>
  <c r="AY347" i="7"/>
  <c r="AS897" i="7"/>
  <c r="AY896" i="7"/>
  <c r="AS486" i="7"/>
  <c r="AY485" i="7"/>
  <c r="BA485" i="7" s="1"/>
  <c r="AS822" i="7"/>
  <c r="AY821" i="7"/>
  <c r="BA821" i="7" s="1"/>
  <c r="AS596" i="7"/>
  <c r="AY595" i="7"/>
  <c r="AS508" i="7"/>
  <c r="AY507" i="7"/>
  <c r="AS603" i="7"/>
  <c r="AY602" i="7"/>
  <c r="BA602" i="7" s="1"/>
  <c r="AS515" i="7"/>
  <c r="AY514" i="7"/>
  <c r="BA514" i="7" s="1"/>
  <c r="AS558" i="7"/>
  <c r="AY557" i="7"/>
  <c r="BA557" i="7" s="1"/>
  <c r="AS244" i="7"/>
  <c r="AY243" i="7"/>
  <c r="AS412" i="7"/>
  <c r="AY411" i="7"/>
  <c r="BA411" i="7" s="1"/>
  <c r="AS507" i="7"/>
  <c r="AY506" i="7"/>
  <c r="AS419" i="7"/>
  <c r="AY418" i="7"/>
  <c r="AS814" i="7"/>
  <c r="AY813" i="7"/>
  <c r="BA813" i="7" s="1"/>
  <c r="AS916" i="7"/>
  <c r="AY915" i="7"/>
  <c r="BA915" i="7" s="1"/>
  <c r="AS828" i="7"/>
  <c r="AY827" i="7"/>
  <c r="AS667" i="7"/>
  <c r="AY666" i="7"/>
  <c r="AS172" i="7"/>
  <c r="AY171" i="7"/>
  <c r="AS715" i="7"/>
  <c r="AY714" i="7"/>
  <c r="BA714" i="7" s="1"/>
  <c r="AS885" i="7"/>
  <c r="AY884" i="7"/>
  <c r="AS744" i="7"/>
  <c r="AY743" i="7"/>
  <c r="AS230" i="7"/>
  <c r="AY229" i="7"/>
  <c r="BA229" i="7" s="1"/>
  <c r="AS74" i="7"/>
  <c r="AY73" i="7"/>
  <c r="BA73" i="7" s="1"/>
  <c r="AS468" i="7"/>
  <c r="AY467" i="7"/>
  <c r="AS380" i="7"/>
  <c r="AY379" i="7"/>
  <c r="AS833" i="7"/>
  <c r="AY832" i="7"/>
  <c r="AS550" i="7"/>
  <c r="AY549" i="7"/>
  <c r="BA549" i="7" s="1"/>
  <c r="AS906" i="7"/>
  <c r="AY905" i="7"/>
  <c r="BA905" i="7" s="1"/>
  <c r="AS770" i="7"/>
  <c r="AY769" i="7"/>
  <c r="AS330" i="7"/>
  <c r="AY329" i="7"/>
  <c r="BA329" i="7" s="1"/>
  <c r="AS794" i="7"/>
  <c r="AY793" i="7"/>
  <c r="BA793" i="7" s="1"/>
  <c r="AS746" i="7"/>
  <c r="AY745" i="7"/>
  <c r="BA745" i="7" s="1"/>
  <c r="AS594" i="7"/>
  <c r="AY593" i="7"/>
  <c r="BA593" i="7" s="1"/>
  <c r="AS410" i="7"/>
  <c r="AY409" i="7"/>
  <c r="AS450" i="7"/>
  <c r="AY449" i="7"/>
  <c r="BA449" i="7" s="1"/>
  <c r="AS914" i="7"/>
  <c r="AY913" i="7"/>
  <c r="AS482" i="7"/>
  <c r="AY481" i="7"/>
  <c r="AS402" i="7"/>
  <c r="AY401" i="7"/>
  <c r="AS490" i="7"/>
  <c r="AY489" i="7"/>
  <c r="BA489" i="7" s="1"/>
  <c r="AS170" i="7"/>
  <c r="AY169" i="7"/>
  <c r="AS362" i="7"/>
  <c r="AY361" i="7"/>
  <c r="AS387" i="7"/>
  <c r="AY386" i="7"/>
  <c r="BA386" i="7" s="1"/>
  <c r="AS397" i="7"/>
  <c r="AY396" i="7"/>
  <c r="BA396" i="7" s="1"/>
  <c r="AS15" i="7"/>
  <c r="AY14" i="7"/>
  <c r="BA14" i="7" s="1"/>
  <c r="AS283" i="7"/>
  <c r="AY282" i="7"/>
  <c r="AS301" i="7"/>
  <c r="AY300" i="7"/>
  <c r="AS289" i="7"/>
  <c r="AY288" i="7"/>
  <c r="BA288" i="7" s="1"/>
  <c r="AS400" i="7"/>
  <c r="AY399" i="7"/>
  <c r="BA399" i="7" s="1"/>
  <c r="AS919" i="7"/>
  <c r="AY918" i="7"/>
  <c r="BA918" i="7" s="1"/>
  <c r="AS593" i="7"/>
  <c r="AY592" i="7"/>
  <c r="AS496" i="7"/>
  <c r="AY495" i="7"/>
  <c r="BA495" i="7" s="1"/>
  <c r="AS449" i="7"/>
  <c r="AY448" i="7"/>
  <c r="AS685" i="7"/>
  <c r="AY684" i="7"/>
  <c r="BA684" i="7" s="1"/>
  <c r="AS817" i="7"/>
  <c r="AY816" i="7"/>
  <c r="BA816" i="7" s="1"/>
  <c r="AS720" i="7"/>
  <c r="AY719" i="7"/>
  <c r="BA719" i="7" s="1"/>
  <c r="AS673" i="7"/>
  <c r="AY672" i="7"/>
  <c r="AS797" i="7"/>
  <c r="AY796" i="7"/>
  <c r="AS69" i="7"/>
  <c r="AY68" i="7"/>
  <c r="AS839" i="7"/>
  <c r="AY838" i="7"/>
  <c r="BA838" i="7" s="1"/>
  <c r="AS79" i="7"/>
  <c r="AY78" i="7"/>
  <c r="BA78" i="7" s="1"/>
  <c r="AS91" i="7"/>
  <c r="AY90" i="7"/>
  <c r="AS9" i="7"/>
  <c r="AY8" i="7"/>
  <c r="AS190" i="7"/>
  <c r="AY189" i="7"/>
  <c r="BA189" i="7" s="1"/>
  <c r="AS535" i="7"/>
  <c r="AY534" i="7"/>
  <c r="AS527" i="7"/>
  <c r="AY526" i="7"/>
  <c r="BA526" i="7" s="1"/>
  <c r="AS377" i="7"/>
  <c r="AY376" i="7"/>
  <c r="AS373" i="7"/>
  <c r="AY372" i="7"/>
  <c r="BA372" i="7" s="1"/>
  <c r="AS759" i="7"/>
  <c r="AY758" i="7"/>
  <c r="BA758" i="7" s="1"/>
  <c r="AS751" i="7"/>
  <c r="AY750" i="7"/>
  <c r="AS489" i="7"/>
  <c r="AY488" i="7"/>
  <c r="BA488" i="7" s="1"/>
  <c r="AS485" i="7"/>
  <c r="AY484" i="7"/>
  <c r="BA484" i="7" s="1"/>
  <c r="AS64" i="7"/>
  <c r="AY63" i="7"/>
  <c r="AS56" i="7"/>
  <c r="AY55" i="7"/>
  <c r="AS601" i="7"/>
  <c r="AY600" i="7"/>
  <c r="AS597" i="7"/>
  <c r="AY596" i="7"/>
  <c r="BA596" i="7" s="1"/>
  <c r="AS288" i="7"/>
  <c r="AY287" i="7"/>
  <c r="AS280" i="7"/>
  <c r="AY279" i="7"/>
  <c r="BA279" i="7" s="1"/>
  <c r="AS713" i="7"/>
  <c r="AY712" i="7"/>
  <c r="AS709" i="7"/>
  <c r="AY708" i="7"/>
  <c r="BA708" i="7" s="1"/>
  <c r="AS701" i="7"/>
  <c r="AY700" i="7"/>
  <c r="AS31" i="7"/>
  <c r="AY30" i="7"/>
  <c r="AS752" i="7"/>
  <c r="AY751" i="7"/>
  <c r="BA751" i="7" s="1"/>
  <c r="AS705" i="7"/>
  <c r="AY704" i="7"/>
  <c r="BA704" i="7" s="1"/>
  <c r="AS813" i="7"/>
  <c r="AY812" i="7"/>
  <c r="BA812" i="7" s="1"/>
  <c r="AS85" i="7"/>
  <c r="AY84" i="7"/>
  <c r="AS871" i="7"/>
  <c r="AY870" i="7"/>
  <c r="AS95" i="7"/>
  <c r="AY94" i="7"/>
  <c r="BA94" i="7" s="1"/>
  <c r="AS107" i="7"/>
  <c r="AY106" i="7"/>
  <c r="AS25" i="7"/>
  <c r="AY24" i="7"/>
  <c r="AS254" i="7"/>
  <c r="AY253" i="7"/>
  <c r="AS223" i="7"/>
  <c r="AY222" i="7"/>
  <c r="BA222" i="7" s="1"/>
  <c r="AS219" i="7"/>
  <c r="AY218" i="7"/>
  <c r="AS137" i="7"/>
  <c r="AY136" i="7"/>
  <c r="AS702" i="7"/>
  <c r="AY701" i="7"/>
  <c r="AS791" i="7"/>
  <c r="AY790" i="7"/>
  <c r="BA790" i="7" s="1"/>
  <c r="AS783" i="7"/>
  <c r="AY782" i="7"/>
  <c r="AS505" i="7"/>
  <c r="AY504" i="7"/>
  <c r="BA504" i="7" s="1"/>
  <c r="AS501" i="7"/>
  <c r="AY500" i="7"/>
  <c r="AS96" i="7"/>
  <c r="AY95" i="7"/>
  <c r="BA95" i="7" s="1"/>
  <c r="AS88" i="7"/>
  <c r="AY87" i="7"/>
  <c r="BA87" i="7" s="1"/>
  <c r="AS617" i="7"/>
  <c r="AY616" i="7"/>
  <c r="AS613" i="7"/>
  <c r="AY612" i="7"/>
  <c r="AS320" i="7"/>
  <c r="AY319" i="7"/>
  <c r="BA319" i="7" s="1"/>
  <c r="AS312" i="7"/>
  <c r="AY311" i="7"/>
  <c r="AS729" i="7"/>
  <c r="AY728" i="7"/>
  <c r="AS725" i="7"/>
  <c r="AY724" i="7"/>
  <c r="AS544" i="7"/>
  <c r="AY543" i="7"/>
  <c r="BA543" i="7" s="1"/>
  <c r="AS536" i="7"/>
  <c r="AY535" i="7"/>
  <c r="AS23" i="7"/>
  <c r="AY22" i="7"/>
  <c r="AS19" i="7"/>
  <c r="AY18" i="7"/>
  <c r="AS779" i="7"/>
  <c r="AY778" i="7"/>
  <c r="BA778" i="7" s="1"/>
  <c r="AS691" i="7"/>
  <c r="AY690" i="7"/>
  <c r="AS110" i="7"/>
  <c r="AY109" i="7"/>
  <c r="AS891" i="7"/>
  <c r="AY890" i="7"/>
  <c r="AS908" i="7"/>
  <c r="AY907" i="7"/>
  <c r="BA907" i="7" s="1"/>
  <c r="AS20" i="7"/>
  <c r="AY19" i="7"/>
  <c r="AS188" i="7"/>
  <c r="AY187" i="7"/>
  <c r="AS296" i="7"/>
  <c r="AY295" i="7"/>
  <c r="AS166" i="7"/>
  <c r="AY165" i="7"/>
  <c r="BA165" i="7" s="1"/>
  <c r="AS42" i="7"/>
  <c r="AY41" i="7"/>
  <c r="AS692" i="7"/>
  <c r="AY691" i="7"/>
  <c r="AS604" i="7"/>
  <c r="AY603" i="7"/>
  <c r="BA603" i="7" s="1"/>
  <c r="AS443" i="7"/>
  <c r="AY442" i="7"/>
  <c r="BA442" i="7" s="1"/>
  <c r="AS611" i="7"/>
  <c r="AY610" i="7"/>
  <c r="AS904" i="7"/>
  <c r="AY903" i="7"/>
  <c r="AS852" i="7"/>
  <c r="AY851" i="7"/>
  <c r="BA851" i="7" s="1"/>
  <c r="AS764" i="7"/>
  <c r="AY763" i="7"/>
  <c r="BA763" i="7" s="1"/>
  <c r="AS861" i="7"/>
  <c r="AY860" i="7"/>
  <c r="AS771" i="7"/>
  <c r="AY770" i="7"/>
  <c r="AS200" i="7"/>
  <c r="AY199" i="7"/>
  <c r="AS500" i="7"/>
  <c r="AY499" i="7"/>
  <c r="BA499" i="7" s="1"/>
  <c r="AS668" i="7"/>
  <c r="AY667" i="7"/>
  <c r="AS763" i="7"/>
  <c r="AY762" i="7"/>
  <c r="AS675" i="7"/>
  <c r="AY674" i="7"/>
  <c r="BA674" i="7" s="1"/>
  <c r="AS776" i="7"/>
  <c r="AY775" i="7"/>
  <c r="BA775" i="7" s="1"/>
  <c r="AS198" i="7"/>
  <c r="AY197" i="7"/>
  <c r="BA197" i="7" s="1"/>
  <c r="AS58" i="7"/>
  <c r="AY57" i="7"/>
  <c r="BA57" i="7" s="1"/>
  <c r="AS260" i="7"/>
  <c r="AY259" i="7"/>
  <c r="AS428" i="7"/>
  <c r="AY427" i="7"/>
  <c r="BA427" i="7" s="1"/>
  <c r="AS52" i="7"/>
  <c r="AY51" i="7"/>
  <c r="BA51" i="7" s="1"/>
  <c r="AS220" i="7"/>
  <c r="AY219" i="7"/>
  <c r="AS232" i="7"/>
  <c r="AY231" i="7"/>
  <c r="AS742" i="7"/>
  <c r="AY741" i="7"/>
  <c r="BA741" i="7" s="1"/>
  <c r="AS566" i="7"/>
  <c r="AY565" i="7"/>
  <c r="AS724" i="7"/>
  <c r="AY723" i="7"/>
  <c r="AS636" i="7"/>
  <c r="AY635" i="7"/>
  <c r="BA635" i="7" s="1"/>
  <c r="AS475" i="7"/>
  <c r="AY474" i="7"/>
  <c r="BA474" i="7" s="1"/>
  <c r="AS643" i="7"/>
  <c r="AY642" i="7"/>
  <c r="BA642" i="7" s="1"/>
  <c r="AS354" i="7"/>
  <c r="AY353" i="7"/>
  <c r="AS426" i="7"/>
  <c r="AY425" i="7"/>
  <c r="AS842" i="7"/>
  <c r="AY841" i="7"/>
  <c r="BA841" i="7" s="1"/>
  <c r="AS902" i="7"/>
  <c r="AY901" i="7"/>
  <c r="BA901" i="7" s="1"/>
  <c r="AS434" i="7"/>
  <c r="AY433" i="7"/>
  <c r="AS250" i="7"/>
  <c r="AY249" i="7"/>
  <c r="AS290" i="7"/>
  <c r="AY289" i="7"/>
  <c r="BA289" i="7" s="1"/>
  <c r="AS106" i="7"/>
  <c r="AY105" i="7"/>
  <c r="AS114" i="7"/>
  <c r="AY113" i="7"/>
  <c r="AS650" i="7"/>
  <c r="AY649" i="7"/>
  <c r="AS570" i="7"/>
  <c r="AY569" i="7"/>
  <c r="BA569" i="7" s="1"/>
  <c r="AS858" i="7"/>
  <c r="AY857" i="7"/>
  <c r="BA857" i="7" s="1"/>
  <c r="AS322" i="7"/>
  <c r="AY321" i="7"/>
  <c r="AS690" i="7"/>
  <c r="AY689" i="7"/>
  <c r="BA689" i="7" s="1"/>
  <c r="AS391" i="7"/>
  <c r="AY390" i="7"/>
  <c r="BA390" i="7" s="1"/>
  <c r="AS29" i="7"/>
  <c r="AY28" i="7"/>
  <c r="BA28" i="7" s="1"/>
  <c r="AS59" i="7"/>
  <c r="AY58" i="7"/>
  <c r="AS287" i="7"/>
  <c r="AY286" i="7"/>
  <c r="AS65" i="7"/>
  <c r="AY64" i="7"/>
  <c r="BA64" i="7" s="1"/>
  <c r="AS176" i="7"/>
  <c r="AY175" i="7"/>
  <c r="BA175" i="7" s="1"/>
  <c r="AS75" i="7"/>
  <c r="AY74" i="7"/>
  <c r="AS737" i="7"/>
  <c r="AY736" i="7"/>
  <c r="AS11" i="7"/>
  <c r="AY10" i="7"/>
  <c r="BA10" i="7" s="1"/>
  <c r="AS101" i="7"/>
  <c r="AY100" i="7"/>
  <c r="AS903" i="7"/>
  <c r="AY902" i="7"/>
  <c r="BA902" i="7" s="1"/>
  <c r="AS127" i="7"/>
  <c r="AY126" i="7"/>
  <c r="BA126" i="7" s="1"/>
  <c r="AS123" i="7"/>
  <c r="AY122" i="7"/>
  <c r="BA122" i="7" s="1"/>
  <c r="AS41" i="7"/>
  <c r="AY40" i="7"/>
  <c r="AS318" i="7"/>
  <c r="AY317" i="7"/>
  <c r="AS239" i="7"/>
  <c r="AY238" i="7"/>
  <c r="AS235" i="7"/>
  <c r="AY234" i="7"/>
  <c r="BA234" i="7" s="1"/>
  <c r="AS153" i="7"/>
  <c r="AY152" i="7"/>
  <c r="AS766" i="7"/>
  <c r="AY765" i="7"/>
  <c r="AS351" i="7"/>
  <c r="AY350" i="7"/>
  <c r="BA350" i="7" s="1"/>
  <c r="AS347" i="7"/>
  <c r="AY346" i="7"/>
  <c r="BA346" i="7" s="1"/>
  <c r="AS265" i="7"/>
  <c r="AY264" i="7"/>
  <c r="BA264" i="7" s="1"/>
  <c r="AS261" i="7"/>
  <c r="AY260" i="7"/>
  <c r="BA260" i="7" s="1"/>
  <c r="AS128" i="7"/>
  <c r="AY127" i="7"/>
  <c r="AS120" i="7"/>
  <c r="AY119" i="7"/>
  <c r="BA119" i="7" s="1"/>
  <c r="AS633" i="7"/>
  <c r="AY632" i="7"/>
  <c r="BA632" i="7" s="1"/>
  <c r="AS629" i="7"/>
  <c r="AY628" i="7"/>
  <c r="AS352" i="7"/>
  <c r="AY351" i="7"/>
  <c r="AS344" i="7"/>
  <c r="AY343" i="7"/>
  <c r="BA343" i="7" s="1"/>
  <c r="AS745" i="7"/>
  <c r="AY744" i="7"/>
  <c r="AS741" i="7"/>
  <c r="AY740" i="7"/>
  <c r="AS576" i="7"/>
  <c r="AY575" i="7"/>
  <c r="AS568" i="7"/>
  <c r="AY567" i="7"/>
  <c r="BA567" i="7" s="1"/>
  <c r="AS39" i="7"/>
  <c r="AY38" i="7"/>
  <c r="BA38" i="7" s="1"/>
  <c r="AS35" i="7"/>
  <c r="AY34" i="7"/>
  <c r="AS800" i="7"/>
  <c r="AY799" i="7"/>
  <c r="BA799" i="7" s="1"/>
  <c r="AS792" i="7"/>
  <c r="AY791" i="7"/>
  <c r="BA791" i="7" s="1"/>
  <c r="AS151" i="7"/>
  <c r="AY150" i="7"/>
  <c r="AS147" i="7"/>
  <c r="AY146" i="7"/>
  <c r="AS139" i="7"/>
  <c r="AY138" i="7"/>
  <c r="BA138" i="7" s="1"/>
  <c r="AS57" i="7"/>
  <c r="AY56" i="7"/>
  <c r="BA56" i="7" s="1"/>
  <c r="AS382" i="7"/>
  <c r="AY381" i="7"/>
  <c r="BA381" i="7" s="1"/>
  <c r="AS255" i="7"/>
  <c r="AY254" i="7"/>
  <c r="AS251" i="7"/>
  <c r="AY250" i="7"/>
  <c r="BA250" i="7" s="1"/>
  <c r="AS169" i="7"/>
  <c r="AY168" i="7"/>
  <c r="BA168" i="7" s="1"/>
  <c r="AS830" i="7"/>
  <c r="AY829" i="7"/>
  <c r="BA829" i="7" s="1"/>
  <c r="AS367" i="7"/>
  <c r="AY366" i="7"/>
  <c r="AS363" i="7"/>
  <c r="AY362" i="7"/>
  <c r="AS281" i="7"/>
  <c r="AY280" i="7"/>
  <c r="BA280" i="7" s="1"/>
  <c r="AS277" i="7"/>
  <c r="AY276" i="7"/>
  <c r="AS567" i="7"/>
  <c r="AY566" i="7"/>
  <c r="AS559" i="7"/>
  <c r="AY558" i="7"/>
  <c r="BA558" i="7" s="1"/>
  <c r="AS393" i="7"/>
  <c r="AY392" i="7"/>
  <c r="BA392" i="7" s="1"/>
  <c r="AS389" i="7"/>
  <c r="AY388" i="7"/>
  <c r="BA388" i="7" s="1"/>
  <c r="AS384" i="7"/>
  <c r="AY383" i="7"/>
  <c r="AS376" i="7"/>
  <c r="AY375" i="7"/>
  <c r="BA375" i="7" s="1"/>
  <c r="AS761" i="7"/>
  <c r="AY760" i="7"/>
  <c r="BA760" i="7" s="1"/>
  <c r="AS757" i="7"/>
  <c r="AY756" i="7"/>
  <c r="AS608" i="7"/>
  <c r="AY607" i="7"/>
  <c r="AS600" i="7"/>
  <c r="AY599" i="7"/>
  <c r="AS55" i="7"/>
  <c r="AY54" i="7"/>
  <c r="BA54" i="7" s="1"/>
  <c r="AS51" i="7"/>
  <c r="AY50" i="7"/>
  <c r="AS832" i="7"/>
  <c r="AY831" i="7"/>
  <c r="BA831" i="7" s="1"/>
  <c r="AS824" i="7"/>
  <c r="AY823" i="7"/>
  <c r="BA823" i="7" s="1"/>
  <c r="AS167" i="7"/>
  <c r="AY166" i="7"/>
  <c r="BA166" i="7" s="1"/>
  <c r="AS163" i="7"/>
  <c r="AY162" i="7"/>
  <c r="BA162" i="7" s="1"/>
  <c r="AS30" i="7"/>
  <c r="AY29" i="7"/>
  <c r="AS22" i="7"/>
  <c r="AY21" i="7"/>
  <c r="AS279" i="7"/>
  <c r="AY278" i="7"/>
  <c r="BA278" i="7" s="1"/>
  <c r="AS275" i="7"/>
  <c r="AY274" i="7"/>
  <c r="BA274" i="7" s="1"/>
  <c r="AS116" i="7"/>
  <c r="AY115" i="7"/>
  <c r="AS28" i="7"/>
  <c r="AY27" i="7"/>
  <c r="BA27" i="7" s="1"/>
  <c r="AS616" i="7"/>
  <c r="AY615" i="7"/>
  <c r="BA615" i="7" s="1"/>
  <c r="AS358" i="7"/>
  <c r="AY357" i="7"/>
  <c r="BA357" i="7" s="1"/>
  <c r="AS182" i="7"/>
  <c r="AY181" i="7"/>
  <c r="AS276" i="7"/>
  <c r="AY275" i="7"/>
  <c r="AS444" i="7"/>
  <c r="AY443" i="7"/>
  <c r="BA443" i="7" s="1"/>
  <c r="AS703" i="7"/>
  <c r="AY702" i="7"/>
  <c r="AS678" i="7"/>
  <c r="AY677" i="7"/>
  <c r="BA677" i="7" s="1"/>
  <c r="AS502" i="7"/>
  <c r="AY501" i="7"/>
  <c r="AS843" i="7"/>
  <c r="AY842" i="7"/>
  <c r="BA842" i="7" s="1"/>
  <c r="AS860" i="7"/>
  <c r="AY859" i="7"/>
  <c r="BA859" i="7" s="1"/>
  <c r="AS699" i="7"/>
  <c r="AY698" i="7"/>
  <c r="AS869" i="7"/>
  <c r="AY868" i="7"/>
  <c r="BA868" i="7" s="1"/>
  <c r="AS392" i="7"/>
  <c r="AY391" i="7"/>
  <c r="BA391" i="7" s="1"/>
  <c r="AS82" i="7"/>
  <c r="AY81" i="7"/>
  <c r="AS915" i="7"/>
  <c r="AY914" i="7"/>
  <c r="AS196" i="7"/>
  <c r="AY195" i="7"/>
  <c r="BA195" i="7" s="1"/>
  <c r="AS108" i="7"/>
  <c r="AY107" i="7"/>
  <c r="BA107" i="7" s="1"/>
  <c r="AS70" i="7"/>
  <c r="AY69" i="7"/>
  <c r="BA69" i="7" s="1"/>
  <c r="AS756" i="7"/>
  <c r="AY755" i="7"/>
  <c r="AS214" i="7"/>
  <c r="AY213" i="7"/>
  <c r="AS100" i="7"/>
  <c r="AY99" i="7"/>
  <c r="BA99" i="7" s="1"/>
  <c r="AS12" i="7"/>
  <c r="AY11" i="7"/>
  <c r="BA11" i="7" s="1"/>
  <c r="AS264" i="7"/>
  <c r="AY263" i="7"/>
  <c r="BA263" i="7" s="1"/>
  <c r="AS710" i="7"/>
  <c r="AY709" i="7"/>
  <c r="BA709" i="7" s="1"/>
  <c r="AS534" i="7"/>
  <c r="AY533" i="7"/>
  <c r="BA533" i="7" s="1"/>
  <c r="AS516" i="7"/>
  <c r="AY515" i="7"/>
  <c r="BA515" i="7" s="1"/>
  <c r="AS684" i="7"/>
  <c r="AY683" i="7"/>
  <c r="AS308" i="7"/>
  <c r="AY307" i="7"/>
  <c r="AS476" i="7"/>
  <c r="AY475" i="7"/>
  <c r="BA475" i="7" s="1"/>
  <c r="AS571" i="7"/>
  <c r="AY570" i="7"/>
  <c r="BA570" i="7" s="1"/>
  <c r="AS483" i="7"/>
  <c r="AY482" i="7"/>
  <c r="AS302" i="7"/>
  <c r="AY301" i="7"/>
  <c r="AS875" i="7"/>
  <c r="AY874" i="7"/>
  <c r="BA874" i="7" s="1"/>
  <c r="AS892" i="7"/>
  <c r="AY891" i="7"/>
  <c r="BA891" i="7" s="1"/>
  <c r="AS731" i="7"/>
  <c r="AY730" i="7"/>
  <c r="AS901" i="7"/>
  <c r="AY900" i="7"/>
  <c r="AS266" i="7"/>
  <c r="AY265" i="7"/>
  <c r="BA265" i="7" s="1"/>
  <c r="AS910" i="7"/>
  <c r="AY909" i="7"/>
  <c r="BA909" i="7" s="1"/>
  <c r="AS866" i="7"/>
  <c r="AY865" i="7"/>
  <c r="AS274" i="7"/>
  <c r="AY273" i="7"/>
  <c r="BA273" i="7" s="1"/>
  <c r="AS918" i="7"/>
  <c r="AY917" i="7"/>
  <c r="BA917" i="7" s="1"/>
  <c r="AS762" i="7"/>
  <c r="AY761" i="7"/>
  <c r="BA761" i="7" s="1"/>
  <c r="AS802" i="7"/>
  <c r="AY801" i="7"/>
  <c r="AS618" i="7"/>
  <c r="AY617" i="7"/>
  <c r="AS418" i="7"/>
  <c r="AY417" i="7"/>
  <c r="BA417" i="7" s="1"/>
  <c r="AS850" i="7"/>
  <c r="AY849" i="7"/>
  <c r="AS706" i="7"/>
  <c r="AY705" i="7"/>
  <c r="AS338" i="7"/>
  <c r="AY337" i="7"/>
  <c r="AS138" i="7"/>
  <c r="AY137" i="7"/>
  <c r="BA137" i="7" s="1"/>
  <c r="AS546" i="7"/>
  <c r="AY545" i="7"/>
  <c r="BA545" i="7" s="1"/>
  <c r="AS143" i="7"/>
  <c r="AY142" i="7"/>
  <c r="AS841" i="7"/>
  <c r="AY840" i="7"/>
  <c r="BA840" i="7" s="1"/>
  <c r="AS880" i="7"/>
  <c r="AY879" i="7"/>
  <c r="BA879" i="7" s="1"/>
  <c r="AS510" i="7"/>
  <c r="AY509" i="7"/>
  <c r="AS639" i="7"/>
  <c r="AY638" i="7"/>
  <c r="AS353" i="7"/>
  <c r="AY352" i="7"/>
  <c r="AS113" i="7"/>
  <c r="AY112" i="7"/>
  <c r="BA112" i="7" s="1"/>
  <c r="AS47" i="7"/>
  <c r="AY46" i="7"/>
  <c r="AS573" i="7"/>
  <c r="AY572" i="7"/>
  <c r="AS271" i="7"/>
  <c r="AY270" i="7"/>
  <c r="BA270" i="7" s="1"/>
  <c r="AS267" i="7"/>
  <c r="AY266" i="7"/>
  <c r="BA266" i="7" s="1"/>
  <c r="AS185" i="7"/>
  <c r="AY184" i="7"/>
  <c r="BA184" i="7" s="1"/>
  <c r="AS181" i="7"/>
  <c r="AY180" i="7"/>
  <c r="AS383" i="7"/>
  <c r="AY382" i="7"/>
  <c r="AS379" i="7"/>
  <c r="AY378" i="7"/>
  <c r="BA378" i="7" s="1"/>
  <c r="AS297" i="7"/>
  <c r="AY296" i="7"/>
  <c r="AS293" i="7"/>
  <c r="AY292" i="7"/>
  <c r="AS599" i="7"/>
  <c r="AY598" i="7"/>
  <c r="AS591" i="7"/>
  <c r="AY590" i="7"/>
  <c r="BA590" i="7" s="1"/>
  <c r="AS409" i="7"/>
  <c r="AY408" i="7"/>
  <c r="AS405" i="7"/>
  <c r="AY404" i="7"/>
  <c r="BA404" i="7" s="1"/>
  <c r="AS825" i="7"/>
  <c r="AY824" i="7"/>
  <c r="BA824" i="7" s="1"/>
  <c r="AS815" i="7"/>
  <c r="AY814" i="7"/>
  <c r="BA814" i="7" s="1"/>
  <c r="AS521" i="7"/>
  <c r="AY520" i="7"/>
  <c r="BA520" i="7" s="1"/>
  <c r="AS517" i="7"/>
  <c r="AY516" i="7"/>
  <c r="AS640" i="7"/>
  <c r="AY639" i="7"/>
  <c r="AS632" i="7"/>
  <c r="AY631" i="7"/>
  <c r="BA631" i="7" s="1"/>
  <c r="AS71" i="7"/>
  <c r="AY70" i="7"/>
  <c r="AS67" i="7"/>
  <c r="AY66" i="7"/>
  <c r="AS864" i="7"/>
  <c r="AY863" i="7"/>
  <c r="BA863" i="7" s="1"/>
  <c r="AS856" i="7"/>
  <c r="AY855" i="7"/>
  <c r="BA855" i="7" s="1"/>
  <c r="AS183" i="7"/>
  <c r="AY182" i="7"/>
  <c r="BA182" i="7" s="1"/>
  <c r="AS179" i="7"/>
  <c r="AY178" i="7"/>
  <c r="AS62" i="7"/>
  <c r="AY61" i="7"/>
  <c r="AS54" i="7"/>
  <c r="AY53" i="7"/>
  <c r="BA53" i="7" s="1"/>
  <c r="AS295" i="7"/>
  <c r="AY294" i="7"/>
  <c r="BA294" i="7" s="1"/>
  <c r="AS291" i="7"/>
  <c r="AY290" i="7"/>
  <c r="AS478" i="7"/>
  <c r="AY477" i="7"/>
  <c r="BA477" i="7" s="1"/>
  <c r="AS462" i="7"/>
  <c r="AY461" i="7"/>
  <c r="BA461" i="7" s="1"/>
  <c r="AS423" i="7"/>
  <c r="AY422" i="7"/>
  <c r="BA422" i="7" s="1"/>
  <c r="AS415" i="7"/>
  <c r="AY414" i="7"/>
  <c r="BA414" i="7" s="1"/>
  <c r="AS399" i="7"/>
  <c r="AY398" i="7"/>
  <c r="AS313" i="7"/>
  <c r="AY312" i="7"/>
  <c r="BA312" i="7" s="1"/>
  <c r="AS309" i="7"/>
  <c r="AY308" i="7"/>
  <c r="BA308" i="7" s="1"/>
  <c r="AS631" i="7"/>
  <c r="AY630" i="7"/>
  <c r="BA630" i="7" s="1"/>
  <c r="AS623" i="7"/>
  <c r="AY622" i="7"/>
  <c r="AS425" i="7"/>
  <c r="AY424" i="7"/>
  <c r="BA424" i="7" s="1"/>
  <c r="AS421" i="7"/>
  <c r="AY420" i="7"/>
  <c r="AS857" i="7"/>
  <c r="AY856" i="7"/>
  <c r="AS849" i="7"/>
  <c r="AY848" i="7"/>
  <c r="BA848" i="7" s="1"/>
  <c r="AS537" i="7"/>
  <c r="AY536" i="7"/>
  <c r="BA536" i="7" s="1"/>
  <c r="AS533" i="7"/>
  <c r="AY532" i="7"/>
  <c r="BA532" i="7" s="1"/>
  <c r="AS160" i="7"/>
  <c r="AY159" i="7"/>
  <c r="AS152" i="7"/>
  <c r="AY151" i="7"/>
  <c r="AS649" i="7"/>
  <c r="AY648" i="7"/>
  <c r="BA648" i="7" s="1"/>
  <c r="AS645" i="7"/>
  <c r="AY644" i="7"/>
  <c r="BA644" i="7" s="1"/>
  <c r="AS896" i="7"/>
  <c r="AY895" i="7"/>
  <c r="AS888" i="7"/>
  <c r="AY887" i="7"/>
  <c r="AS199" i="7"/>
  <c r="AY198" i="7"/>
  <c r="BA198" i="7" s="1"/>
  <c r="AS195" i="7"/>
  <c r="AY194" i="7"/>
  <c r="BA194" i="7" s="1"/>
  <c r="AS94" i="7"/>
  <c r="AY93" i="7"/>
  <c r="AS86" i="7"/>
  <c r="AY85" i="7"/>
  <c r="BA85" i="7" s="1"/>
  <c r="AS311" i="7"/>
  <c r="AY310" i="7"/>
  <c r="BA310" i="7" s="1"/>
  <c r="AS307" i="7"/>
  <c r="AY306" i="7"/>
  <c r="AS542" i="7"/>
  <c r="AY541" i="7"/>
  <c r="AS526" i="7"/>
  <c r="AY525" i="7"/>
  <c r="AS455" i="7"/>
  <c r="AY454" i="7"/>
  <c r="BA454" i="7" s="1"/>
  <c r="AS447" i="7"/>
  <c r="AY446" i="7"/>
  <c r="BA446" i="7" s="1"/>
  <c r="AS205" i="7"/>
  <c r="AY204" i="7"/>
  <c r="BA204" i="7" s="1"/>
  <c r="AS45" i="7"/>
  <c r="AY44" i="7"/>
  <c r="AS679" i="7"/>
  <c r="AY678" i="7"/>
  <c r="BA678" i="7" s="1"/>
  <c r="AS671" i="7"/>
  <c r="AY670" i="7"/>
  <c r="AS372" i="7"/>
  <c r="AY371" i="7"/>
  <c r="AS284" i="7"/>
  <c r="AY283" i="7"/>
  <c r="AS104" i="7"/>
  <c r="AY103" i="7"/>
  <c r="BA103" i="7" s="1"/>
  <c r="AS874" i="7"/>
  <c r="AY873" i="7"/>
  <c r="BA873" i="7" s="1"/>
  <c r="AS694" i="7"/>
  <c r="AY693" i="7"/>
  <c r="BA693" i="7" s="1"/>
  <c r="AS532" i="7"/>
  <c r="AY531" i="7"/>
  <c r="AS700" i="7"/>
  <c r="AY699" i="7"/>
  <c r="BA699" i="7" s="1"/>
  <c r="AS539" i="7"/>
  <c r="AY538" i="7"/>
  <c r="AS451" i="7"/>
  <c r="AY450" i="7"/>
  <c r="AS863" i="7"/>
  <c r="AY862" i="7"/>
  <c r="AS262" i="7"/>
  <c r="AY261" i="7"/>
  <c r="BA261" i="7" s="1"/>
  <c r="AS90" i="7"/>
  <c r="AY89" i="7"/>
  <c r="BA89" i="7" s="1"/>
  <c r="AS36" i="7"/>
  <c r="AY35" i="7"/>
  <c r="AS204" i="7"/>
  <c r="AY203" i="7"/>
  <c r="AS799" i="7"/>
  <c r="AY798" i="7"/>
  <c r="BA798" i="7" s="1"/>
  <c r="AS582" i="7"/>
  <c r="AY581" i="7"/>
  <c r="BA581" i="7" s="1"/>
  <c r="AS406" i="7"/>
  <c r="AY405" i="7"/>
  <c r="AS452" i="7"/>
  <c r="AY451" i="7"/>
  <c r="AS364" i="7"/>
  <c r="AY363" i="7"/>
  <c r="BA363" i="7" s="1"/>
  <c r="AS584" i="7"/>
  <c r="AY583" i="7"/>
  <c r="AS907" i="7"/>
  <c r="AY906" i="7"/>
  <c r="AS726" i="7"/>
  <c r="AY725" i="7"/>
  <c r="AS356" i="7"/>
  <c r="AY355" i="7"/>
  <c r="BA355" i="7" s="1"/>
  <c r="AS268" i="7"/>
  <c r="AY267" i="7"/>
  <c r="BA267" i="7" s="1"/>
  <c r="AS555" i="7"/>
  <c r="AY554" i="7"/>
  <c r="AS467" i="7"/>
  <c r="AY466" i="7"/>
  <c r="BA466" i="7" s="1"/>
  <c r="AS174" i="7"/>
  <c r="AY173" i="7"/>
  <c r="BA173" i="7" s="1"/>
  <c r="AS772" i="7"/>
  <c r="AY771" i="7"/>
  <c r="BA771" i="7" s="1"/>
  <c r="AS835" i="7"/>
  <c r="AY834" i="7"/>
  <c r="AS564" i="7"/>
  <c r="AY563" i="7"/>
  <c r="BA563" i="7" s="1"/>
  <c r="AS732" i="7"/>
  <c r="AY731" i="7"/>
  <c r="BA731" i="7" s="1"/>
  <c r="AS829" i="7"/>
  <c r="AY828" i="7"/>
  <c r="BA828" i="7" s="1"/>
  <c r="AS739" i="7"/>
  <c r="AY738" i="7"/>
  <c r="AS648" i="7"/>
  <c r="AY647" i="7"/>
  <c r="BA647" i="7" s="1"/>
  <c r="AS326" i="7"/>
  <c r="AY325" i="7"/>
  <c r="BA325" i="7" s="1"/>
  <c r="AS150" i="7"/>
  <c r="AY149" i="7"/>
  <c r="BA149" i="7" s="1"/>
  <c r="AS68" i="7"/>
  <c r="AY67" i="7"/>
  <c r="AS236" i="7"/>
  <c r="AY235" i="7"/>
  <c r="BA235" i="7" s="1"/>
  <c r="AS778" i="7"/>
  <c r="AY777" i="7"/>
  <c r="BA777" i="7" s="1"/>
  <c r="AS370" i="7"/>
  <c r="AY369" i="7"/>
  <c r="BA369" i="7" s="1"/>
  <c r="AS210" i="7"/>
  <c r="AY209" i="7"/>
  <c r="AS786" i="7"/>
  <c r="AY785" i="7"/>
  <c r="BA785" i="7" s="1"/>
  <c r="AS602" i="7"/>
  <c r="AY601" i="7"/>
  <c r="BA601" i="7" s="1"/>
  <c r="AS386" i="7"/>
  <c r="AY385" i="7"/>
  <c r="BA385" i="7" s="1"/>
  <c r="AS458" i="7"/>
  <c r="AY457" i="7"/>
  <c r="AS306" i="7"/>
  <c r="AY305" i="7"/>
  <c r="AS530" i="7"/>
  <c r="AY529" i="7"/>
  <c r="BA529" i="7" s="1"/>
  <c r="AS130" i="7"/>
  <c r="AY129" i="7"/>
  <c r="BA129" i="7" s="1"/>
  <c r="AS882" i="7"/>
  <c r="AY881" i="7"/>
  <c r="AS642" i="7"/>
  <c r="AY641" i="7"/>
  <c r="AS810" i="7"/>
  <c r="AY809" i="7"/>
  <c r="BA809" i="7" s="1"/>
  <c r="AS846" i="7"/>
  <c r="AY845" i="7"/>
  <c r="AS257" i="7"/>
  <c r="AY256" i="7"/>
  <c r="AS149" i="7"/>
  <c r="AY148" i="7"/>
  <c r="AS197" i="7"/>
  <c r="AY196" i="7"/>
  <c r="BA196" i="7" s="1"/>
  <c r="AS663" i="7"/>
  <c r="AY662" i="7"/>
  <c r="AS655" i="7"/>
  <c r="AY654" i="7"/>
  <c r="AS441" i="7"/>
  <c r="AY440" i="7"/>
  <c r="AS437" i="7"/>
  <c r="AY436" i="7"/>
  <c r="BA436" i="7" s="1"/>
  <c r="AS889" i="7"/>
  <c r="AY888" i="7"/>
  <c r="BA888" i="7" s="1"/>
  <c r="AS881" i="7"/>
  <c r="AY880" i="7"/>
  <c r="AS553" i="7"/>
  <c r="AY552" i="7"/>
  <c r="AS549" i="7"/>
  <c r="AY548" i="7"/>
  <c r="BA548" i="7" s="1"/>
  <c r="AS192" i="7"/>
  <c r="AY191" i="7"/>
  <c r="AS184" i="7"/>
  <c r="AY183" i="7"/>
  <c r="AS665" i="7"/>
  <c r="AY664" i="7"/>
  <c r="AS661" i="7"/>
  <c r="AY660" i="7"/>
  <c r="BA660" i="7" s="1"/>
  <c r="AS416" i="7"/>
  <c r="AY415" i="7"/>
  <c r="BA415" i="7" s="1"/>
  <c r="AS408" i="7"/>
  <c r="AY407" i="7"/>
  <c r="AS777" i="7"/>
  <c r="AY776" i="7"/>
  <c r="AS773" i="7"/>
  <c r="AY772" i="7"/>
  <c r="BA772" i="7" s="1"/>
  <c r="AS158" i="7"/>
  <c r="AY157" i="7"/>
  <c r="BA157" i="7" s="1"/>
  <c r="AS142" i="7"/>
  <c r="AY141" i="7"/>
  <c r="AS327" i="7"/>
  <c r="AY326" i="7"/>
  <c r="AS323" i="7"/>
  <c r="AY322" i="7"/>
  <c r="BA322" i="7" s="1"/>
  <c r="AS606" i="7"/>
  <c r="AY605" i="7"/>
  <c r="BA605" i="7" s="1"/>
  <c r="AS590" i="7"/>
  <c r="AY589" i="7"/>
  <c r="AS487" i="7"/>
  <c r="AY486" i="7"/>
  <c r="AS479" i="7"/>
  <c r="AY478" i="7"/>
  <c r="BA478" i="7" s="1"/>
  <c r="AS221" i="7"/>
  <c r="AY220" i="7"/>
  <c r="BA220" i="7" s="1"/>
  <c r="AS77" i="7"/>
  <c r="AY76" i="7"/>
  <c r="AS711" i="7"/>
  <c r="AY710" i="7"/>
  <c r="AS61" i="7"/>
  <c r="AY60" i="7"/>
  <c r="BA60" i="7" s="1"/>
  <c r="AS333" i="7"/>
  <c r="AY332" i="7"/>
  <c r="AS129" i="7"/>
  <c r="AY128" i="7"/>
  <c r="AS16" i="7"/>
  <c r="AY15" i="7"/>
  <c r="BA15" i="7" s="1"/>
  <c r="AS481" i="7"/>
  <c r="AY480" i="7"/>
  <c r="BA480" i="7" s="1"/>
  <c r="AS913" i="7"/>
  <c r="AY912" i="7"/>
  <c r="BA912" i="7" s="1"/>
  <c r="AS569" i="7"/>
  <c r="AY568" i="7"/>
  <c r="AS565" i="7"/>
  <c r="AY564" i="7"/>
  <c r="BA564" i="7" s="1"/>
  <c r="AS224" i="7"/>
  <c r="AY223" i="7"/>
  <c r="BA223" i="7" s="1"/>
  <c r="AS216" i="7"/>
  <c r="AY215" i="7"/>
  <c r="BA215" i="7" s="1"/>
  <c r="AS681" i="7"/>
  <c r="AY680" i="7"/>
  <c r="BA680" i="7" s="1"/>
  <c r="AS677" i="7"/>
  <c r="AY676" i="7"/>
  <c r="BA676" i="7" s="1"/>
  <c r="AS448" i="7"/>
  <c r="AY447" i="7"/>
  <c r="BA447" i="7" s="1"/>
  <c r="AS440" i="7"/>
  <c r="AY439" i="7"/>
  <c r="BA439" i="7" s="1"/>
  <c r="AS793" i="7"/>
  <c r="AY792" i="7"/>
  <c r="AS789" i="7"/>
  <c r="AY788" i="7"/>
  <c r="AS672" i="7"/>
  <c r="AY671" i="7"/>
  <c r="BA671" i="7" s="1"/>
  <c r="AS664" i="7"/>
  <c r="AY663" i="7"/>
  <c r="BA663" i="7" s="1"/>
  <c r="AS87" i="7"/>
  <c r="AY86" i="7"/>
  <c r="AS83" i="7"/>
  <c r="AY82" i="7"/>
  <c r="BA82" i="7" s="1"/>
  <c r="AS670" i="7"/>
  <c r="AY669" i="7"/>
  <c r="BA669" i="7" s="1"/>
  <c r="AS654" i="7"/>
  <c r="AY653" i="7"/>
  <c r="AS519" i="7"/>
  <c r="AY518" i="7"/>
  <c r="AS511" i="7"/>
  <c r="AY510" i="7"/>
  <c r="AS237" i="7"/>
  <c r="AY236" i="7"/>
  <c r="BA236" i="7" s="1"/>
  <c r="AS109" i="7"/>
  <c r="AY108" i="7"/>
  <c r="BA108" i="7" s="1"/>
  <c r="AS743" i="7"/>
  <c r="AY742" i="7"/>
  <c r="AS81" i="7"/>
  <c r="AY80" i="7"/>
  <c r="AS349" i="7"/>
  <c r="AY348" i="7"/>
  <c r="BA348" i="7" s="1"/>
  <c r="AS161" i="7"/>
  <c r="AY160" i="7"/>
  <c r="AS48" i="7"/>
  <c r="AY47" i="7"/>
  <c r="BA47" i="7" s="1"/>
  <c r="AS157" i="7"/>
  <c r="AY156" i="7"/>
  <c r="BA156" i="7" s="1"/>
  <c r="AS461" i="7"/>
  <c r="AY460" i="7"/>
  <c r="BA460" i="7" s="1"/>
  <c r="AS369" i="7"/>
  <c r="AY368" i="7"/>
  <c r="AS272" i="7"/>
  <c r="AY271" i="7"/>
  <c r="AS712" i="7"/>
  <c r="AY711" i="7"/>
  <c r="AS628" i="7"/>
  <c r="AY627" i="7"/>
  <c r="BA627" i="7" s="1"/>
  <c r="AS540" i="7"/>
  <c r="AY539" i="7"/>
  <c r="AS635" i="7"/>
  <c r="AY634" i="7"/>
  <c r="AS547" i="7"/>
  <c r="AY546" i="7"/>
  <c r="BA546" i="7" s="1"/>
  <c r="AS6" i="7"/>
  <c r="AY5" i="7"/>
  <c r="BA5" i="7" s="1"/>
  <c r="AS788" i="7"/>
  <c r="AY787" i="7"/>
  <c r="AS851" i="7"/>
  <c r="AY850" i="7"/>
  <c r="AS795" i="7"/>
  <c r="AY794" i="7"/>
  <c r="AS707" i="7"/>
  <c r="AY706" i="7"/>
  <c r="BA706" i="7" s="1"/>
  <c r="AS865" i="7"/>
  <c r="AY864" i="7"/>
  <c r="AS774" i="7"/>
  <c r="AY773" i="7"/>
  <c r="BA773" i="7" s="1"/>
  <c r="AS598" i="7"/>
  <c r="AY597" i="7"/>
  <c r="AS292" i="7"/>
  <c r="AY291" i="7"/>
  <c r="BA291" i="7" s="1"/>
  <c r="AS460" i="7"/>
  <c r="AY459" i="7"/>
  <c r="BA459" i="7" s="1"/>
  <c r="AS491" i="7"/>
  <c r="AY490" i="7"/>
  <c r="AS403" i="7"/>
  <c r="AY402" i="7"/>
  <c r="AS686" i="7"/>
  <c r="AY685" i="7"/>
  <c r="BA685" i="7" s="1"/>
  <c r="AS708" i="7"/>
  <c r="AY707" i="7"/>
  <c r="AS620" i="7"/>
  <c r="AY619" i="7"/>
  <c r="AS72" i="7"/>
  <c r="AY71" i="7"/>
  <c r="BA71" i="7" s="1"/>
  <c r="AS390" i="7"/>
  <c r="AY389" i="7"/>
  <c r="BA389" i="7" s="1"/>
  <c r="AS622" i="7"/>
  <c r="AY621" i="7"/>
  <c r="AS612" i="7"/>
  <c r="AY611" i="7"/>
  <c r="AS524" i="7"/>
  <c r="AY523" i="7"/>
  <c r="BA523" i="7" s="1"/>
  <c r="AS811" i="7"/>
  <c r="AY810" i="7"/>
  <c r="BA810" i="7" s="1"/>
  <c r="AS723" i="7"/>
  <c r="AY722" i="7"/>
  <c r="AS38" i="7"/>
  <c r="AY37" i="7"/>
  <c r="BA37" i="7" s="1"/>
  <c r="AS923" i="7"/>
  <c r="AY922" i="7"/>
  <c r="BA922" i="7" s="1"/>
  <c r="AS246" i="7"/>
  <c r="AY245" i="7"/>
  <c r="BA245" i="7" s="1"/>
  <c r="AS820" i="7"/>
  <c r="AY819" i="7"/>
  <c r="AS883" i="7"/>
  <c r="AY882" i="7"/>
  <c r="AS164" i="7"/>
  <c r="AY163" i="7"/>
  <c r="BA163" i="7" s="1"/>
  <c r="AS76" i="7"/>
  <c r="AY75" i="7"/>
  <c r="BA75" i="7" s="1"/>
  <c r="AS136" i="7"/>
  <c r="AY135" i="7"/>
  <c r="BA135" i="7" s="1"/>
  <c r="AS838" i="7"/>
  <c r="AY837" i="7"/>
  <c r="AS662" i="7"/>
  <c r="AY661" i="7"/>
  <c r="AS324" i="7"/>
  <c r="AY323" i="7"/>
  <c r="BA323" i="7" s="1"/>
  <c r="AS492" i="7"/>
  <c r="AY491" i="7"/>
  <c r="AS466" i="7"/>
  <c r="AY465" i="7"/>
  <c r="AS898" i="7"/>
  <c r="AY897" i="7"/>
  <c r="AS378" i="7"/>
  <c r="AY377" i="7"/>
  <c r="BA377" i="7" s="1"/>
  <c r="AS442" i="7"/>
  <c r="AY441" i="7"/>
  <c r="BA441" i="7" s="1"/>
  <c r="AS226" i="7"/>
  <c r="AY225" i="7"/>
  <c r="AS870" i="7"/>
  <c r="AY869" i="7"/>
  <c r="AS146" i="7"/>
  <c r="AY145" i="7"/>
  <c r="BA145" i="7" s="1"/>
  <c r="AS818" i="7"/>
  <c r="AY817" i="7"/>
  <c r="BA817" i="7" s="1"/>
  <c r="AS698" i="7"/>
  <c r="AY697" i="7"/>
  <c r="AS298" i="7"/>
  <c r="AY297" i="7"/>
  <c r="AS218" i="7"/>
  <c r="AY217" i="7"/>
  <c r="BA217" i="7" s="1"/>
  <c r="AS154" i="7"/>
  <c r="AY153" i="7"/>
  <c r="AS886" i="7"/>
  <c r="AY885" i="7"/>
  <c r="AS414" i="7"/>
  <c r="AY413" i="7"/>
  <c r="BA413" i="7" s="1"/>
  <c r="AS607" i="7"/>
  <c r="AY606" i="7"/>
  <c r="BA606" i="7" s="1"/>
  <c r="AS144" i="7"/>
  <c r="AY143" i="7"/>
  <c r="AS78" i="7"/>
  <c r="AY77" i="7"/>
  <c r="AS201" i="7"/>
  <c r="AY200" i="7"/>
  <c r="BA200" i="7" s="1"/>
  <c r="AS98" i="7"/>
  <c r="AY97" i="7"/>
  <c r="BA97" i="7" s="1"/>
  <c r="AS610" i="7"/>
  <c r="AY609" i="7"/>
  <c r="BA609" i="7" s="1"/>
  <c r="AS256" i="7"/>
  <c r="AY255" i="7"/>
  <c r="AS248" i="7"/>
  <c r="AY247" i="7"/>
  <c r="BA247" i="7" s="1"/>
  <c r="AS697" i="7"/>
  <c r="AY696" i="7"/>
  <c r="BA696" i="7" s="1"/>
  <c r="AS693" i="7"/>
  <c r="AY692" i="7"/>
  <c r="AS480" i="7"/>
  <c r="AY479" i="7"/>
  <c r="AS472" i="7"/>
  <c r="AY471" i="7"/>
  <c r="AS809" i="7"/>
  <c r="AY808" i="7"/>
  <c r="BA808" i="7" s="1"/>
  <c r="AS805" i="7"/>
  <c r="AY804" i="7"/>
  <c r="BA804" i="7" s="1"/>
  <c r="AS704" i="7"/>
  <c r="AY703" i="7"/>
  <c r="BA703" i="7" s="1"/>
  <c r="AS696" i="7"/>
  <c r="AY695" i="7"/>
  <c r="BA695" i="7" s="1"/>
  <c r="AS103" i="7"/>
  <c r="AY102" i="7"/>
  <c r="BA102" i="7" s="1"/>
  <c r="AS99" i="7"/>
  <c r="AY98" i="7"/>
  <c r="BA98" i="7" s="1"/>
  <c r="AS823" i="7"/>
  <c r="AY822" i="7"/>
  <c r="BA822" i="7" s="1"/>
  <c r="AS920" i="7"/>
  <c r="AY919" i="7"/>
  <c r="AS215" i="7"/>
  <c r="AY214" i="7"/>
  <c r="BA214" i="7" s="1"/>
  <c r="AS211" i="7"/>
  <c r="AY210" i="7"/>
  <c r="AS253" i="7"/>
  <c r="AY252" i="7"/>
  <c r="AS141" i="7"/>
  <c r="AY140" i="7"/>
  <c r="BA140" i="7" s="1"/>
  <c r="AS775" i="7"/>
  <c r="AY774" i="7"/>
  <c r="BA774" i="7" s="1"/>
  <c r="AS17" i="7"/>
  <c r="AY16" i="7"/>
  <c r="AS365" i="7"/>
  <c r="AY364" i="7"/>
  <c r="BA364" i="7" s="1"/>
  <c r="AS193" i="7"/>
  <c r="AY192" i="7"/>
  <c r="AS80" i="7"/>
  <c r="AY79" i="7"/>
  <c r="BA79" i="7" s="1"/>
  <c r="AS125" i="7"/>
  <c r="AY124" i="7"/>
  <c r="AS477" i="7"/>
  <c r="AY476" i="7"/>
  <c r="AS401" i="7"/>
  <c r="AY400" i="7"/>
  <c r="AS304" i="7"/>
  <c r="AY303" i="7"/>
  <c r="BA303" i="7" s="1"/>
  <c r="AS241" i="7"/>
  <c r="AY240" i="7"/>
  <c r="AS589" i="7"/>
  <c r="AY588" i="7"/>
  <c r="AS625" i="7"/>
  <c r="AY624" i="7"/>
  <c r="BA624" i="7" s="1"/>
  <c r="AS528" i="7"/>
  <c r="AY527" i="7"/>
  <c r="BA527" i="7" s="1"/>
  <c r="AS407" i="7"/>
  <c r="AY406" i="7"/>
  <c r="AS504" i="7"/>
  <c r="AY503" i="7"/>
  <c r="AS7" i="7"/>
  <c r="AY6" i="7"/>
  <c r="AS821" i="7"/>
  <c r="AY820" i="7"/>
  <c r="BA820" i="7" s="1"/>
  <c r="AS736" i="7"/>
  <c r="AY735" i="7"/>
  <c r="AS728" i="7"/>
  <c r="AY727" i="7"/>
  <c r="AS119" i="7"/>
  <c r="AY118" i="7"/>
  <c r="BA118" i="7" s="1"/>
  <c r="AS115" i="7"/>
  <c r="AY114" i="7"/>
  <c r="BA114" i="7" s="1"/>
  <c r="AS855" i="7"/>
  <c r="AY854" i="7"/>
  <c r="BA854" i="7" s="1"/>
  <c r="AS847" i="7"/>
  <c r="AY846" i="7"/>
  <c r="AS231" i="7"/>
  <c r="AY230" i="7"/>
  <c r="AS227" i="7"/>
  <c r="AY226" i="7"/>
  <c r="BA226" i="7" s="1"/>
  <c r="AS222" i="7"/>
  <c r="AY221" i="7"/>
  <c r="BA221" i="7" s="1"/>
  <c r="AS206" i="7"/>
  <c r="AY205" i="7"/>
  <c r="AS343" i="7"/>
  <c r="AY342" i="7"/>
  <c r="AS339" i="7"/>
  <c r="AY338" i="7"/>
  <c r="BA338" i="7" s="1"/>
  <c r="AS381" i="7"/>
  <c r="AY380" i="7"/>
  <c r="AS225" i="7"/>
  <c r="AY224" i="7"/>
  <c r="AS112" i="7"/>
  <c r="AY111" i="7"/>
  <c r="AS49" i="7"/>
  <c r="AY48" i="7"/>
  <c r="BA48" i="7" s="1"/>
  <c r="AS493" i="7"/>
  <c r="AY492" i="7"/>
  <c r="BA492" i="7" s="1"/>
  <c r="AS433" i="7"/>
  <c r="AY432" i="7"/>
  <c r="AS336" i="7"/>
  <c r="AY335" i="7"/>
  <c r="AS273" i="7"/>
  <c r="AY272" i="7"/>
  <c r="BA272" i="7" s="1"/>
  <c r="AS605" i="7"/>
  <c r="AY604" i="7"/>
  <c r="AS657" i="7"/>
  <c r="AY656" i="7"/>
  <c r="AS560" i="7"/>
  <c r="AY559" i="7"/>
  <c r="AS513" i="7"/>
  <c r="AY512" i="7"/>
  <c r="BA512" i="7" s="1"/>
  <c r="AS717" i="7"/>
  <c r="AY716" i="7"/>
  <c r="BA716" i="7" s="1"/>
  <c r="AS63" i="7"/>
  <c r="AY62" i="7"/>
  <c r="AS784" i="7"/>
  <c r="AY783" i="7"/>
  <c r="AS840" i="7"/>
  <c r="AY839" i="7"/>
  <c r="BA839" i="7" s="1"/>
  <c r="AS884" i="7"/>
  <c r="AY883" i="7"/>
  <c r="BA883" i="7" s="1"/>
  <c r="AS796" i="7"/>
  <c r="AY795" i="7"/>
  <c r="AS893" i="7"/>
  <c r="AY892" i="7"/>
  <c r="AS803" i="7"/>
  <c r="AY802" i="7"/>
  <c r="BA802" i="7" s="1"/>
  <c r="AS520" i="7"/>
  <c r="AY519" i="7"/>
  <c r="AS18" i="7"/>
  <c r="AY17" i="7"/>
  <c r="AS278" i="7"/>
  <c r="AY277" i="7"/>
  <c r="BA277" i="7" s="1"/>
  <c r="AS132" i="7"/>
  <c r="AY131" i="7"/>
  <c r="BA131" i="7" s="1"/>
  <c r="AS44" i="7"/>
  <c r="AY43" i="7"/>
  <c r="BA43" i="7" s="1"/>
  <c r="AS587" i="7"/>
  <c r="AY586" i="7"/>
  <c r="AS499" i="7"/>
  <c r="AY498" i="7"/>
  <c r="BA498" i="7" s="1"/>
  <c r="AS890" i="7"/>
  <c r="AY889" i="7"/>
  <c r="BA889" i="7" s="1"/>
  <c r="AS548" i="7"/>
  <c r="AY547" i="7"/>
  <c r="BA547" i="7" s="1"/>
  <c r="AS716" i="7"/>
  <c r="AY715" i="7"/>
  <c r="AS747" i="7"/>
  <c r="AY746" i="7"/>
  <c r="AS659" i="7"/>
  <c r="AY658" i="7"/>
  <c r="BA658" i="7" s="1"/>
  <c r="AS238" i="7"/>
  <c r="AY237" i="7"/>
  <c r="BA237" i="7" s="1"/>
  <c r="AS859" i="7"/>
  <c r="AY858" i="7"/>
  <c r="AS876" i="7"/>
  <c r="AY875" i="7"/>
  <c r="AS395" i="7"/>
  <c r="AY394" i="7"/>
  <c r="BA394" i="7" s="1"/>
  <c r="AS563" i="7"/>
  <c r="AY562" i="7"/>
  <c r="BA562" i="7" s="1"/>
  <c r="AS872" i="7"/>
  <c r="AY871" i="7"/>
  <c r="AS868" i="7"/>
  <c r="AY867" i="7"/>
  <c r="BA867" i="7" s="1"/>
  <c r="AS780" i="7"/>
  <c r="AY779" i="7"/>
  <c r="BA779" i="7" s="1"/>
  <c r="AS148" i="7"/>
  <c r="AY147" i="7"/>
  <c r="BA147" i="7" s="1"/>
  <c r="AS60" i="7"/>
  <c r="AY59" i="7"/>
  <c r="AS552" i="7"/>
  <c r="AY551" i="7"/>
  <c r="AS422" i="7"/>
  <c r="AY421" i="7"/>
  <c r="BA421" i="7" s="1"/>
  <c r="AS758" i="7"/>
  <c r="AY757" i="7"/>
  <c r="BA757" i="7" s="1"/>
  <c r="AS50" i="7"/>
  <c r="AY49" i="7"/>
  <c r="AS342" i="7"/>
  <c r="AY341" i="7"/>
  <c r="AS420" i="7"/>
  <c r="AY419" i="7"/>
  <c r="BA419" i="7" s="1"/>
  <c r="AS332" i="7"/>
  <c r="AY331" i="7"/>
  <c r="AS619" i="7"/>
  <c r="AY618" i="7"/>
  <c r="BA618" i="7" s="1"/>
  <c r="AS531" i="7"/>
  <c r="AY530" i="7"/>
  <c r="BA530" i="7" s="1"/>
  <c r="AS750" i="7"/>
  <c r="AY749" i="7"/>
  <c r="BA749" i="7" s="1"/>
  <c r="AS580" i="7"/>
  <c r="AY579" i="7"/>
  <c r="AS748" i="7"/>
  <c r="AY747" i="7"/>
  <c r="AS122" i="7"/>
  <c r="AY121" i="7"/>
  <c r="BA121" i="7" s="1"/>
  <c r="AS538" i="7"/>
  <c r="AY537" i="7"/>
  <c r="BA537" i="7" s="1"/>
  <c r="AS514" i="7"/>
  <c r="AY513" i="7"/>
  <c r="BA513" i="7" s="1"/>
  <c r="AS922" i="7"/>
  <c r="AY921" i="7"/>
  <c r="AS738" i="7"/>
  <c r="AY737" i="7"/>
  <c r="BA737" i="7" s="1"/>
  <c r="AS554" i="7"/>
  <c r="AY553" i="7"/>
  <c r="BA553" i="7" s="1"/>
  <c r="AS658" i="7"/>
  <c r="AY657" i="7"/>
  <c r="BA657" i="7" s="1"/>
  <c r="AS474" i="7"/>
  <c r="AY473" i="7"/>
  <c r="AS834" i="7"/>
  <c r="AY833" i="7"/>
  <c r="BA833" i="7" s="1"/>
  <c r="AS498" i="7"/>
  <c r="AY497" i="7"/>
  <c r="BA497" i="7" s="1"/>
  <c r="AS722" i="7"/>
  <c r="AY721" i="7"/>
  <c r="BA721" i="7" s="1"/>
  <c r="AS714" i="7"/>
  <c r="AY713" i="7"/>
  <c r="BA713" i="7" s="1"/>
  <c r="AS730" i="7"/>
  <c r="AY729" i="7"/>
  <c r="BA729" i="7" s="1"/>
  <c r="AS5" i="7"/>
  <c r="AY4" i="7"/>
  <c r="AR131" i="7"/>
  <c r="AR359" i="7"/>
  <c r="AR718" i="7"/>
  <c r="AR509" i="7"/>
  <c r="AR465" i="7"/>
  <c r="AR621" i="7"/>
  <c r="AR545" i="7"/>
  <c r="AR27" i="7"/>
  <c r="AR512" i="7"/>
  <c r="AR259" i="7"/>
  <c r="AR375" i="7"/>
  <c r="AR798" i="7"/>
  <c r="AR575" i="7"/>
  <c r="AR173" i="7"/>
  <c r="AR807" i="7"/>
  <c r="AR209" i="7"/>
  <c r="AR637" i="7"/>
  <c r="AR721" i="7"/>
  <c r="AR624" i="7"/>
  <c r="AR577" i="7"/>
  <c r="AR749" i="7"/>
  <c r="AR21" i="7"/>
  <c r="AR848" i="7"/>
  <c r="AR801" i="7"/>
  <c r="AR43" i="7"/>
  <c r="AR133" i="7"/>
  <c r="AR46" i="7"/>
  <c r="AR159" i="7"/>
  <c r="AR155" i="7"/>
  <c r="AR73" i="7"/>
  <c r="AR446" i="7"/>
  <c r="AR328" i="7"/>
  <c r="AR134" i="7"/>
  <c r="AR26" i="7"/>
  <c r="AR228" i="7"/>
  <c r="AR140" i="7"/>
  <c r="AR8" i="7"/>
  <c r="AR454" i="7"/>
  <c r="AR790" i="7"/>
  <c r="AR388" i="7"/>
  <c r="AR300" i="7"/>
  <c r="AR845" i="7"/>
  <c r="AR755" i="7"/>
  <c r="AR895" i="7"/>
  <c r="AR804" i="7"/>
  <c r="AR867" i="7"/>
  <c r="AR84" i="7"/>
  <c r="AR917" i="7"/>
  <c r="AR680" i="7"/>
  <c r="AR294" i="7"/>
  <c r="AR118" i="7"/>
  <c r="AR651" i="7"/>
  <c r="AR819" i="7"/>
  <c r="AR360" i="7"/>
  <c r="AR102" i="7"/>
  <c r="AR10" i="7"/>
  <c r="AR404" i="7"/>
  <c r="AR316" i="7"/>
  <c r="AR40" i="7"/>
  <c r="AR579" i="7"/>
  <c r="AR456" i="7"/>
  <c r="AR518" i="7"/>
  <c r="AR854" i="7"/>
  <c r="AR676" i="7"/>
  <c r="AR588" i="7"/>
  <c r="AR877" i="7"/>
  <c r="AR787" i="7"/>
  <c r="AR831" i="7"/>
  <c r="AR836" i="7"/>
  <c r="AR899" i="7"/>
  <c r="AR178" i="7"/>
  <c r="AR135" i="7"/>
  <c r="AR270" i="7"/>
  <c r="AR734" i="7"/>
  <c r="AR543" i="7"/>
  <c r="AR305" i="7"/>
  <c r="AR689" i="7"/>
  <c r="AR111" i="7"/>
  <c r="AR816" i="7"/>
  <c r="AR14" i="7"/>
  <c r="AR911" i="7"/>
  <c r="AR350" i="7"/>
  <c r="AR371" i="7"/>
  <c r="AR782" i="7"/>
  <c r="AR583" i="7"/>
  <c r="AR269" i="7"/>
  <c r="AR143" i="7"/>
  <c r="AR414" i="7"/>
  <c r="AR398" i="7"/>
  <c r="AR391" i="7"/>
  <c r="AR387" i="7"/>
  <c r="AR862" i="7"/>
  <c r="AR846" i="7"/>
  <c r="AR615" i="7"/>
  <c r="AR607" i="7"/>
  <c r="AR285" i="7"/>
  <c r="AR33" i="7"/>
  <c r="AR841" i="7"/>
  <c r="AR29" i="7"/>
  <c r="AR397" i="7"/>
  <c r="AR257" i="7"/>
  <c r="AR144" i="7"/>
  <c r="AR609" i="7"/>
  <c r="AR765" i="7"/>
  <c r="AR37" i="7"/>
  <c r="AR880" i="7"/>
  <c r="AR15" i="7"/>
  <c r="AR59" i="7"/>
  <c r="AR149" i="7"/>
  <c r="AR78" i="7"/>
  <c r="AR175" i="7"/>
  <c r="AR171" i="7"/>
  <c r="AR89" i="7"/>
  <c r="AR510" i="7"/>
  <c r="AR287" i="7"/>
  <c r="AR283" i="7"/>
  <c r="AR201" i="7"/>
  <c r="AR197" i="7"/>
  <c r="AR189" i="7"/>
  <c r="AR13" i="7"/>
  <c r="AR647" i="7"/>
  <c r="AR639" i="7"/>
  <c r="AR301" i="7"/>
  <c r="AR65" i="7"/>
  <c r="AR873" i="7"/>
  <c r="AR353" i="7"/>
  <c r="AR413" i="7"/>
  <c r="AR289" i="7"/>
  <c r="AR176" i="7"/>
  <c r="AR113" i="7"/>
  <c r="AR525" i="7"/>
  <c r="AR497" i="7"/>
  <c r="AR400" i="7"/>
  <c r="AR47" i="7"/>
  <c r="AR75" i="7"/>
  <c r="AR165" i="7"/>
  <c r="AR126" i="7"/>
  <c r="AR191" i="7"/>
  <c r="AR187" i="7"/>
  <c r="AR105" i="7"/>
  <c r="AR574" i="7"/>
  <c r="AR303" i="7"/>
  <c r="AR299" i="7"/>
  <c r="AR217" i="7"/>
  <c r="AR213" i="7"/>
  <c r="AR439" i="7"/>
  <c r="AR431" i="7"/>
  <c r="AR329" i="7"/>
  <c r="AR325" i="7"/>
  <c r="AR735" i="7"/>
  <c r="AR646" i="7"/>
  <c r="AR470" i="7"/>
  <c r="AR484" i="7"/>
  <c r="AR396" i="7"/>
  <c r="AR427" i="7"/>
  <c r="AR595" i="7"/>
  <c r="AR494" i="7"/>
  <c r="AR644" i="7"/>
  <c r="AR556" i="7"/>
  <c r="AR180" i="7"/>
  <c r="AR92" i="7"/>
  <c r="AR488" i="7"/>
  <c r="AR34" i="7"/>
  <c r="AR310" i="7"/>
  <c r="AR340" i="7"/>
  <c r="AR252" i="7"/>
  <c r="AR168" i="7"/>
  <c r="AR806" i="7"/>
  <c r="AR630" i="7"/>
  <c r="AR909" i="7"/>
  <c r="AR156" i="7"/>
  <c r="AR767" i="7"/>
  <c r="AR614" i="7"/>
  <c r="AR438" i="7"/>
  <c r="AR660" i="7"/>
  <c r="AR572" i="7"/>
  <c r="AR411" i="7"/>
  <c r="AR837" i="7"/>
  <c r="AR459" i="7"/>
  <c r="AR627" i="7"/>
  <c r="AR366" i="7"/>
  <c r="AR827" i="7"/>
  <c r="AR844" i="7"/>
  <c r="AR212" i="7"/>
  <c r="AR124" i="7"/>
  <c r="AR424" i="7"/>
  <c r="AR66" i="7"/>
  <c r="AR374" i="7"/>
  <c r="AR186" i="7"/>
  <c r="AR768" i="7"/>
  <c r="AR243" i="7"/>
  <c r="AR355" i="7"/>
  <c r="AR551" i="7"/>
  <c r="AR368" i="7"/>
  <c r="AR592" i="7"/>
  <c r="AR733" i="7"/>
  <c r="AR769" i="7"/>
  <c r="AR117" i="7"/>
  <c r="AR263" i="7"/>
  <c r="AR334" i="7"/>
  <c r="AR921" i="7"/>
  <c r="AR317" i="7"/>
  <c r="AR97" i="7"/>
  <c r="AR905" i="7"/>
  <c r="AR93" i="7"/>
  <c r="AR429" i="7"/>
  <c r="AR321" i="7"/>
  <c r="AR208" i="7"/>
  <c r="AR145" i="7"/>
  <c r="AR541" i="7"/>
  <c r="AR529" i="7"/>
  <c r="AR432" i="7"/>
  <c r="AR385" i="7"/>
  <c r="AR653" i="7"/>
  <c r="AR753" i="7"/>
  <c r="AR656" i="7"/>
  <c r="AR207" i="7"/>
  <c r="AR203" i="7"/>
  <c r="AR121" i="7"/>
  <c r="AR638" i="7"/>
  <c r="AR319" i="7"/>
  <c r="AR315" i="7"/>
  <c r="AR233" i="7"/>
  <c r="AR229" i="7"/>
  <c r="AR471" i="7"/>
  <c r="AR463" i="7"/>
  <c r="AR345" i="7"/>
  <c r="AR341" i="7"/>
  <c r="AR695" i="7"/>
  <c r="AR687" i="7"/>
  <c r="AR457" i="7"/>
  <c r="AR453" i="7"/>
  <c r="AR445" i="7"/>
  <c r="AR240" i="7"/>
  <c r="AR557" i="7"/>
  <c r="AR561" i="7"/>
  <c r="AR464" i="7"/>
  <c r="AR669" i="7"/>
  <c r="AR785" i="7"/>
  <c r="AR688" i="7"/>
  <c r="AR641" i="7"/>
  <c r="AR781" i="7"/>
  <c r="AR53" i="7"/>
  <c r="AR912" i="7"/>
  <c r="AR335" i="7"/>
  <c r="AR331" i="7"/>
  <c r="AR249" i="7"/>
  <c r="AR245" i="7"/>
  <c r="AR503" i="7"/>
  <c r="AR495" i="7"/>
  <c r="AR361" i="7"/>
  <c r="AR357" i="7"/>
  <c r="AR727" i="7"/>
  <c r="AR719" i="7"/>
  <c r="AR473" i="7"/>
  <c r="AR469" i="7"/>
  <c r="AR32" i="7"/>
  <c r="AR24" i="7"/>
  <c r="AR585" i="7"/>
  <c r="AR581" i="7"/>
  <c r="AR523" i="7"/>
  <c r="AR435" i="7"/>
  <c r="AR430" i="7"/>
  <c r="AR740" i="7"/>
  <c r="AR652" i="7"/>
  <c r="AR683" i="7"/>
  <c r="AR853" i="7"/>
  <c r="AR808" i="7"/>
  <c r="AR900" i="7"/>
  <c r="AR812" i="7"/>
  <c r="AR436" i="7"/>
  <c r="AR348" i="7"/>
  <c r="AR897" i="7"/>
  <c r="AR486" i="7"/>
  <c r="AR822" i="7"/>
  <c r="AR596" i="7"/>
  <c r="AR508" i="7"/>
  <c r="AR603" i="7"/>
  <c r="AR515" i="7"/>
  <c r="AR558" i="7"/>
  <c r="AR244" i="7"/>
  <c r="AR412" i="7"/>
  <c r="AR507" i="7"/>
  <c r="AR419" i="7"/>
  <c r="AR814" i="7"/>
  <c r="AR916" i="7"/>
  <c r="AR828" i="7"/>
  <c r="AR667" i="7"/>
  <c r="AR172" i="7"/>
  <c r="AR715" i="7"/>
  <c r="AR885" i="7"/>
  <c r="AR744" i="7"/>
  <c r="AR230" i="7"/>
  <c r="AR74" i="7"/>
  <c r="AR468" i="7"/>
  <c r="AR380" i="7"/>
  <c r="AR833" i="7"/>
  <c r="AR550" i="7"/>
  <c r="AR906" i="7"/>
  <c r="AR402" i="7"/>
  <c r="AR887" i="7"/>
  <c r="AR919" i="7"/>
  <c r="AR449" i="7"/>
  <c r="AR673" i="7"/>
  <c r="AR839" i="7"/>
  <c r="AR79" i="7"/>
  <c r="AR91" i="7"/>
  <c r="AR9" i="7"/>
  <c r="AR190" i="7"/>
  <c r="AR535" i="7"/>
  <c r="AR527" i="7"/>
  <c r="AR377" i="7"/>
  <c r="AR373" i="7"/>
  <c r="AR759" i="7"/>
  <c r="AR751" i="7"/>
  <c r="AR489" i="7"/>
  <c r="AR485" i="7"/>
  <c r="AR64" i="7"/>
  <c r="AR56" i="7"/>
  <c r="AR601" i="7"/>
  <c r="AR597" i="7"/>
  <c r="AR288" i="7"/>
  <c r="AR280" i="7"/>
  <c r="AR713" i="7"/>
  <c r="AR709" i="7"/>
  <c r="AR701" i="7"/>
  <c r="AR31" i="7"/>
  <c r="AR752" i="7"/>
  <c r="AR813" i="7"/>
  <c r="AR85" i="7"/>
  <c r="AR871" i="7"/>
  <c r="AR95" i="7"/>
  <c r="AR107" i="7"/>
  <c r="AR25" i="7"/>
  <c r="AR254" i="7"/>
  <c r="AR223" i="7"/>
  <c r="AR219" i="7"/>
  <c r="AR702" i="7"/>
  <c r="AR791" i="7"/>
  <c r="AR783" i="7"/>
  <c r="AR505" i="7"/>
  <c r="AR501" i="7"/>
  <c r="AR96" i="7"/>
  <c r="AR88" i="7"/>
  <c r="AR617" i="7"/>
  <c r="AR613" i="7"/>
  <c r="AR320" i="7"/>
  <c r="AR312" i="7"/>
  <c r="AR729" i="7"/>
  <c r="AR725" i="7"/>
  <c r="AR544" i="7"/>
  <c r="AR536" i="7"/>
  <c r="AR23" i="7"/>
  <c r="AR19" i="7"/>
  <c r="AR779" i="7"/>
  <c r="AR691" i="7"/>
  <c r="AR110" i="7"/>
  <c r="AR891" i="7"/>
  <c r="AR908" i="7"/>
  <c r="AR20" i="7"/>
  <c r="AR188" i="7"/>
  <c r="AR296" i="7"/>
  <c r="AR166" i="7"/>
  <c r="AR42" i="7"/>
  <c r="AR692" i="7"/>
  <c r="AR604" i="7"/>
  <c r="AR443" i="7"/>
  <c r="AR611" i="7"/>
  <c r="AR904" i="7"/>
  <c r="AR852" i="7"/>
  <c r="AR764" i="7"/>
  <c r="AR861" i="7"/>
  <c r="AR771" i="7"/>
  <c r="AR200" i="7"/>
  <c r="AR500" i="7"/>
  <c r="AR668" i="7"/>
  <c r="AR763" i="7"/>
  <c r="AR675" i="7"/>
  <c r="AR776" i="7"/>
  <c r="AR198" i="7"/>
  <c r="AR58" i="7"/>
  <c r="AR260" i="7"/>
  <c r="AR428" i="7"/>
  <c r="AR52" i="7"/>
  <c r="AR220" i="7"/>
  <c r="AR232" i="7"/>
  <c r="AR742" i="7"/>
  <c r="AR566" i="7"/>
  <c r="AR724" i="7"/>
  <c r="AR636" i="7"/>
  <c r="AR475" i="7"/>
  <c r="AR643" i="7"/>
  <c r="AR426" i="7"/>
  <c r="AR902" i="7"/>
  <c r="AR650" i="7"/>
  <c r="AR570" i="7"/>
  <c r="AR879" i="7"/>
  <c r="AR593" i="7"/>
  <c r="AR817" i="7"/>
  <c r="AR69" i="7"/>
  <c r="AR101" i="7"/>
  <c r="AR123" i="7"/>
  <c r="AR239" i="7"/>
  <c r="AR766" i="7"/>
  <c r="AR344" i="7"/>
  <c r="AR745" i="7"/>
  <c r="AR741" i="7"/>
  <c r="AR576" i="7"/>
  <c r="AR568" i="7"/>
  <c r="AR39" i="7"/>
  <c r="AR35" i="7"/>
  <c r="AR800" i="7"/>
  <c r="AR792" i="7"/>
  <c r="AR151" i="7"/>
  <c r="AR147" i="7"/>
  <c r="AR139" i="7"/>
  <c r="AR57" i="7"/>
  <c r="AR382" i="7"/>
  <c r="AR255" i="7"/>
  <c r="AR251" i="7"/>
  <c r="AR169" i="7"/>
  <c r="AR830" i="7"/>
  <c r="AR367" i="7"/>
  <c r="AR363" i="7"/>
  <c r="AR281" i="7"/>
  <c r="AR277" i="7"/>
  <c r="AR567" i="7"/>
  <c r="AR559" i="7"/>
  <c r="AR393" i="7"/>
  <c r="AR389" i="7"/>
  <c r="AR384" i="7"/>
  <c r="AR376" i="7"/>
  <c r="AR761" i="7"/>
  <c r="AR757" i="7"/>
  <c r="AR608" i="7"/>
  <c r="AR600" i="7"/>
  <c r="AR55" i="7"/>
  <c r="AR51" i="7"/>
  <c r="AR832" i="7"/>
  <c r="AR824" i="7"/>
  <c r="AR167" i="7"/>
  <c r="AR163" i="7"/>
  <c r="AR30" i="7"/>
  <c r="AR22" i="7"/>
  <c r="AR279" i="7"/>
  <c r="AR275" i="7"/>
  <c r="AR116" i="7"/>
  <c r="AR28" i="7"/>
  <c r="AR616" i="7"/>
  <c r="AR358" i="7"/>
  <c r="AR182" i="7"/>
  <c r="AR276" i="7"/>
  <c r="AR444" i="7"/>
  <c r="AR703" i="7"/>
  <c r="AR678" i="7"/>
  <c r="AR502" i="7"/>
  <c r="AR843" i="7"/>
  <c r="AR860" i="7"/>
  <c r="AR699" i="7"/>
  <c r="AR869" i="7"/>
  <c r="AR392" i="7"/>
  <c r="AR82" i="7"/>
  <c r="AR915" i="7"/>
  <c r="AR196" i="7"/>
  <c r="AR108" i="7"/>
  <c r="AR70" i="7"/>
  <c r="AR756" i="7"/>
  <c r="AR214" i="7"/>
  <c r="AR100" i="7"/>
  <c r="AR12" i="7"/>
  <c r="AR264" i="7"/>
  <c r="AR710" i="7"/>
  <c r="AR534" i="7"/>
  <c r="AR516" i="7"/>
  <c r="AR684" i="7"/>
  <c r="AR308" i="7"/>
  <c r="AR476" i="7"/>
  <c r="AR571" i="7"/>
  <c r="AR483" i="7"/>
  <c r="AR302" i="7"/>
  <c r="AR875" i="7"/>
  <c r="AR892" i="7"/>
  <c r="AR731" i="7"/>
  <c r="AR901" i="7"/>
  <c r="AR266" i="7"/>
  <c r="AR910" i="7"/>
  <c r="AR546" i="7"/>
  <c r="AR760" i="7"/>
  <c r="AR286" i="7"/>
  <c r="AR496" i="7"/>
  <c r="AR720" i="7"/>
  <c r="AR737" i="7"/>
  <c r="AR903" i="7"/>
  <c r="AR41" i="7"/>
  <c r="AR347" i="7"/>
  <c r="AR261" i="7"/>
  <c r="AR128" i="7"/>
  <c r="AR120" i="7"/>
  <c r="AR633" i="7"/>
  <c r="AR629" i="7"/>
  <c r="AR352" i="7"/>
  <c r="AR271" i="7"/>
  <c r="AR267" i="7"/>
  <c r="AR185" i="7"/>
  <c r="AR181" i="7"/>
  <c r="AR383" i="7"/>
  <c r="AR379" i="7"/>
  <c r="AR297" i="7"/>
  <c r="AR293" i="7"/>
  <c r="AR599" i="7"/>
  <c r="AR591" i="7"/>
  <c r="AR409" i="7"/>
  <c r="AR405" i="7"/>
  <c r="AR825" i="7"/>
  <c r="AR815" i="7"/>
  <c r="AR521" i="7"/>
  <c r="AR517" i="7"/>
  <c r="AR640" i="7"/>
  <c r="AR632" i="7"/>
  <c r="AR71" i="7"/>
  <c r="AR67" i="7"/>
  <c r="AR864" i="7"/>
  <c r="AR856" i="7"/>
  <c r="AR183" i="7"/>
  <c r="AR179" i="7"/>
  <c r="AR62" i="7"/>
  <c r="AR54" i="7"/>
  <c r="AR295" i="7"/>
  <c r="AR291" i="7"/>
  <c r="AR478" i="7"/>
  <c r="AR462" i="7"/>
  <c r="AR423" i="7"/>
  <c r="AR415" i="7"/>
  <c r="AR399" i="7"/>
  <c r="AR313" i="7"/>
  <c r="AR309" i="7"/>
  <c r="AR631" i="7"/>
  <c r="AR623" i="7"/>
  <c r="AR425" i="7"/>
  <c r="AR421" i="7"/>
  <c r="AR857" i="7"/>
  <c r="AR537" i="7"/>
  <c r="AR533" i="7"/>
  <c r="AR160" i="7"/>
  <c r="AR152" i="7"/>
  <c r="AR649" i="7"/>
  <c r="AR645" i="7"/>
  <c r="AR896" i="7"/>
  <c r="AR888" i="7"/>
  <c r="AR199" i="7"/>
  <c r="AR195" i="7"/>
  <c r="AR94" i="7"/>
  <c r="AR86" i="7"/>
  <c r="AR311" i="7"/>
  <c r="AR307" i="7"/>
  <c r="AR542" i="7"/>
  <c r="AR526" i="7"/>
  <c r="AR455" i="7"/>
  <c r="AR447" i="7"/>
  <c r="AR205" i="7"/>
  <c r="AR45" i="7"/>
  <c r="AR679" i="7"/>
  <c r="AR671" i="7"/>
  <c r="AR372" i="7"/>
  <c r="AR284" i="7"/>
  <c r="AR104" i="7"/>
  <c r="AR874" i="7"/>
  <c r="AR694" i="7"/>
  <c r="AR532" i="7"/>
  <c r="AR700" i="7"/>
  <c r="AR539" i="7"/>
  <c r="AR451" i="7"/>
  <c r="AR863" i="7"/>
  <c r="AR262" i="7"/>
  <c r="AR90" i="7"/>
  <c r="AR36" i="7"/>
  <c r="AR204" i="7"/>
  <c r="AR799" i="7"/>
  <c r="AR582" i="7"/>
  <c r="AR406" i="7"/>
  <c r="AR452" i="7"/>
  <c r="AR364" i="7"/>
  <c r="AR584" i="7"/>
  <c r="AR907" i="7"/>
  <c r="AR726" i="7"/>
  <c r="AR356" i="7"/>
  <c r="AR268" i="7"/>
  <c r="AR555" i="7"/>
  <c r="AR467" i="7"/>
  <c r="AR174" i="7"/>
  <c r="AR772" i="7"/>
  <c r="AR835" i="7"/>
  <c r="AR564" i="7"/>
  <c r="AR732" i="7"/>
  <c r="AR829" i="7"/>
  <c r="AR739" i="7"/>
  <c r="AR648" i="7"/>
  <c r="AR326" i="7"/>
  <c r="AR150" i="7"/>
  <c r="AR68" i="7"/>
  <c r="AR236" i="7"/>
  <c r="AR778" i="7"/>
  <c r="AR370" i="7"/>
  <c r="AR130" i="7"/>
  <c r="AR642" i="7"/>
  <c r="AR610" i="7"/>
  <c r="AR247" i="7"/>
  <c r="AR573" i="7"/>
  <c r="AR685" i="7"/>
  <c r="AR797" i="7"/>
  <c r="AR11" i="7"/>
  <c r="AR127" i="7"/>
  <c r="AR318" i="7"/>
  <c r="AR235" i="7"/>
  <c r="AR351" i="7"/>
  <c r="AR265" i="7"/>
  <c r="AR98" i="7"/>
  <c r="AR663" i="7"/>
  <c r="AR655" i="7"/>
  <c r="AR441" i="7"/>
  <c r="AR437" i="7"/>
  <c r="AR889" i="7"/>
  <c r="AR881" i="7"/>
  <c r="AR553" i="7"/>
  <c r="AR549" i="7"/>
  <c r="AR192" i="7"/>
  <c r="AR184" i="7"/>
  <c r="AR661" i="7"/>
  <c r="AR416" i="7"/>
  <c r="AR408" i="7"/>
  <c r="AR777" i="7"/>
  <c r="AR773" i="7"/>
  <c r="AR158" i="7"/>
  <c r="AR142" i="7"/>
  <c r="AR327" i="7"/>
  <c r="AR323" i="7"/>
  <c r="AR606" i="7"/>
  <c r="AR590" i="7"/>
  <c r="AR487" i="7"/>
  <c r="AR479" i="7"/>
  <c r="AR221" i="7"/>
  <c r="AR77" i="7"/>
  <c r="AR711" i="7"/>
  <c r="AR61" i="7"/>
  <c r="AR333" i="7"/>
  <c r="AR129" i="7"/>
  <c r="AR16" i="7"/>
  <c r="AR481" i="7"/>
  <c r="AR913" i="7"/>
  <c r="AR569" i="7"/>
  <c r="AR565" i="7"/>
  <c r="AR224" i="7"/>
  <c r="AR216" i="7"/>
  <c r="AR677" i="7"/>
  <c r="AR448" i="7"/>
  <c r="AR440" i="7"/>
  <c r="AR793" i="7"/>
  <c r="AR789" i="7"/>
  <c r="AR672" i="7"/>
  <c r="AR664" i="7"/>
  <c r="AR87" i="7"/>
  <c r="AR83" i="7"/>
  <c r="AR670" i="7"/>
  <c r="AR654" i="7"/>
  <c r="AR519" i="7"/>
  <c r="AR511" i="7"/>
  <c r="AR237" i="7"/>
  <c r="AR109" i="7"/>
  <c r="AR743" i="7"/>
  <c r="AR81" i="7"/>
  <c r="AR349" i="7"/>
  <c r="AR161" i="7"/>
  <c r="AR48" i="7"/>
  <c r="AR157" i="7"/>
  <c r="AR461" i="7"/>
  <c r="AR369" i="7"/>
  <c r="AR272" i="7"/>
  <c r="AR712" i="7"/>
  <c r="AR628" i="7"/>
  <c r="AR540" i="7"/>
  <c r="AR635" i="7"/>
  <c r="AR547" i="7"/>
  <c r="AR6" i="7"/>
  <c r="AR788" i="7"/>
  <c r="AR851" i="7"/>
  <c r="AR795" i="7"/>
  <c r="AR707" i="7"/>
  <c r="AR865" i="7"/>
  <c r="AR774" i="7"/>
  <c r="AR598" i="7"/>
  <c r="AR292" i="7"/>
  <c r="AR460" i="7"/>
  <c r="AR491" i="7"/>
  <c r="AR403" i="7"/>
  <c r="AR686" i="7"/>
  <c r="AR708" i="7"/>
  <c r="AR620" i="7"/>
  <c r="AR72" i="7"/>
  <c r="AR390" i="7"/>
  <c r="AR622" i="7"/>
  <c r="AR612" i="7"/>
  <c r="AR524" i="7"/>
  <c r="AR811" i="7"/>
  <c r="AR723" i="7"/>
  <c r="AR38" i="7"/>
  <c r="AR923" i="7"/>
  <c r="AR246" i="7"/>
  <c r="AR820" i="7"/>
  <c r="AR883" i="7"/>
  <c r="AR164" i="7"/>
  <c r="AR76" i="7"/>
  <c r="AR136" i="7"/>
  <c r="AR838" i="7"/>
  <c r="AR662" i="7"/>
  <c r="AR324" i="7"/>
  <c r="AR492" i="7"/>
  <c r="AR298" i="7"/>
  <c r="AR218" i="7"/>
  <c r="AR886" i="7"/>
  <c r="AR5" i="7"/>
  <c r="AR256" i="7"/>
  <c r="AR248" i="7"/>
  <c r="AR697" i="7"/>
  <c r="AR693" i="7"/>
  <c r="AR480" i="7"/>
  <c r="AR472" i="7"/>
  <c r="AR809" i="7"/>
  <c r="AR805" i="7"/>
  <c r="AR704" i="7"/>
  <c r="AR696" i="7"/>
  <c r="AR103" i="7"/>
  <c r="AR99" i="7"/>
  <c r="AR823" i="7"/>
  <c r="AR920" i="7"/>
  <c r="AR215" i="7"/>
  <c r="AR211" i="7"/>
  <c r="AR253" i="7"/>
  <c r="AR141" i="7"/>
  <c r="AR775" i="7"/>
  <c r="AR17" i="7"/>
  <c r="AR365" i="7"/>
  <c r="AR80" i="7"/>
  <c r="AR125" i="7"/>
  <c r="AR477" i="7"/>
  <c r="AR401" i="7"/>
  <c r="AR304" i="7"/>
  <c r="AR241" i="7"/>
  <c r="AR589" i="7"/>
  <c r="AR625" i="7"/>
  <c r="AR528" i="7"/>
  <c r="AR407" i="7"/>
  <c r="AR504" i="7"/>
  <c r="AR7" i="7"/>
  <c r="AR821" i="7"/>
  <c r="AR736" i="7"/>
  <c r="AR728" i="7"/>
  <c r="AR119" i="7"/>
  <c r="AR115" i="7"/>
  <c r="AR855" i="7"/>
  <c r="AR847" i="7"/>
  <c r="AR231" i="7"/>
  <c r="AR227" i="7"/>
  <c r="AR222" i="7"/>
  <c r="AR206" i="7"/>
  <c r="AR343" i="7"/>
  <c r="AR339" i="7"/>
  <c r="AR381" i="7"/>
  <c r="AR225" i="7"/>
  <c r="AR112" i="7"/>
  <c r="AR49" i="7"/>
  <c r="AR493" i="7"/>
  <c r="AR433" i="7"/>
  <c r="AR336" i="7"/>
  <c r="AR273" i="7"/>
  <c r="AR605" i="7"/>
  <c r="AR657" i="7"/>
  <c r="AR560" i="7"/>
  <c r="AR513" i="7"/>
  <c r="AR717" i="7"/>
  <c r="AR63" i="7"/>
  <c r="AR784" i="7"/>
  <c r="AR840" i="7"/>
  <c r="AR884" i="7"/>
  <c r="AR796" i="7"/>
  <c r="AR893" i="7"/>
  <c r="AR803" i="7"/>
  <c r="AR520" i="7"/>
  <c r="AR18" i="7"/>
  <c r="AR278" i="7"/>
  <c r="AR132" i="7"/>
  <c r="AR44" i="7"/>
  <c r="AR587" i="7"/>
  <c r="AR499" i="7"/>
  <c r="AR890" i="7"/>
  <c r="AR548" i="7"/>
  <c r="AR716" i="7"/>
  <c r="AR747" i="7"/>
  <c r="AR659" i="7"/>
  <c r="AR238" i="7"/>
  <c r="AR859" i="7"/>
  <c r="AR876" i="7"/>
  <c r="AR395" i="7"/>
  <c r="AR563" i="7"/>
  <c r="AR872" i="7"/>
  <c r="AR868" i="7"/>
  <c r="AR780" i="7"/>
  <c r="AR148" i="7"/>
  <c r="AR60" i="7"/>
  <c r="AR552" i="7"/>
  <c r="AR422" i="7"/>
  <c r="AR758" i="7"/>
  <c r="AR50" i="7"/>
  <c r="AR342" i="7"/>
  <c r="AR420" i="7"/>
  <c r="AR332" i="7"/>
  <c r="AR619" i="7"/>
  <c r="AR531" i="7"/>
  <c r="AR750" i="7"/>
  <c r="AR580" i="7"/>
  <c r="AR748" i="7"/>
  <c r="AR714" i="7"/>
  <c r="AR4" i="7"/>
  <c r="AS4" i="7"/>
  <c r="BC634" i="7"/>
  <c r="AR634" i="7"/>
  <c r="BC162" i="7"/>
  <c r="AR162" i="7"/>
  <c r="AR682" i="7"/>
  <c r="BC578" i="7"/>
  <c r="AR578" i="7"/>
  <c r="AR394" i="7"/>
  <c r="BC242" i="7"/>
  <c r="AR242" i="7"/>
  <c r="AR314" i="7"/>
  <c r="BB894" i="7"/>
  <c r="AR894" i="7"/>
  <c r="BB666" i="7"/>
  <c r="AR666" i="7"/>
  <c r="BC282" i="7"/>
  <c r="AR282" i="7"/>
  <c r="BB194" i="7"/>
  <c r="AR194" i="7"/>
  <c r="AR586" i="7"/>
  <c r="AR258" i="7"/>
  <c r="AR674" i="7"/>
  <c r="BC626" i="7"/>
  <c r="AR626" i="7"/>
  <c r="BC234" i="7"/>
  <c r="AR234" i="7"/>
  <c r="BB878" i="7"/>
  <c r="AR878" i="7"/>
  <c r="BB754" i="7"/>
  <c r="AR754" i="7"/>
  <c r="BC826" i="7"/>
  <c r="AR826" i="7"/>
  <c r="AR522" i="7"/>
  <c r="BB346" i="7"/>
  <c r="AR346" i="7"/>
  <c r="BB202" i="7"/>
  <c r="AR202" i="7"/>
  <c r="BC562" i="7"/>
  <c r="AR562" i="7"/>
  <c r="BB506" i="7"/>
  <c r="AR506" i="7"/>
  <c r="BA337" i="7"/>
  <c r="AR337" i="7"/>
  <c r="AR177" i="7"/>
  <c r="AR417" i="7"/>
  <c r="BB770" i="7"/>
  <c r="AR770" i="7"/>
  <c r="BC330" i="7"/>
  <c r="AR330" i="7"/>
  <c r="AR794" i="7"/>
  <c r="AR746" i="7"/>
  <c r="BC594" i="7"/>
  <c r="AR594" i="7"/>
  <c r="AR410" i="7"/>
  <c r="BC450" i="7"/>
  <c r="AR450" i="7"/>
  <c r="BB914" i="7"/>
  <c r="AR914" i="7"/>
  <c r="AR482" i="7"/>
  <c r="AR490" i="7"/>
  <c r="BC170" i="7"/>
  <c r="AR170" i="7"/>
  <c r="AR362" i="7"/>
  <c r="BA705" i="7"/>
  <c r="AR705" i="7"/>
  <c r="AR137" i="7"/>
  <c r="BB354" i="7"/>
  <c r="AR354" i="7"/>
  <c r="BB842" i="7"/>
  <c r="AR842" i="7"/>
  <c r="BB434" i="7"/>
  <c r="AR434" i="7"/>
  <c r="BC250" i="7"/>
  <c r="AR250" i="7"/>
  <c r="BB290" i="7"/>
  <c r="AR290" i="7"/>
  <c r="BC106" i="7"/>
  <c r="AR106" i="7"/>
  <c r="BB114" i="7"/>
  <c r="AR114" i="7"/>
  <c r="BC858" i="7"/>
  <c r="AR858" i="7"/>
  <c r="AR322" i="7"/>
  <c r="BB690" i="7"/>
  <c r="AR690" i="7"/>
  <c r="BA153" i="7"/>
  <c r="AR153" i="7"/>
  <c r="BC866" i="7"/>
  <c r="AR866" i="7"/>
  <c r="BC274" i="7"/>
  <c r="AR274" i="7"/>
  <c r="BB918" i="7"/>
  <c r="AR918" i="7"/>
  <c r="AR762" i="7"/>
  <c r="BC802" i="7"/>
  <c r="AR802" i="7"/>
  <c r="AR618" i="7"/>
  <c r="BC418" i="7"/>
  <c r="AR418" i="7"/>
  <c r="AR850" i="7"/>
  <c r="BB706" i="7"/>
  <c r="AR706" i="7"/>
  <c r="AR338" i="7"/>
  <c r="BC138" i="7"/>
  <c r="AR138" i="7"/>
  <c r="BA849" i="7"/>
  <c r="AR849" i="7"/>
  <c r="BB210" i="7"/>
  <c r="AR210" i="7"/>
  <c r="BB786" i="7"/>
  <c r="AR786" i="7"/>
  <c r="BC602" i="7"/>
  <c r="AR602" i="7"/>
  <c r="BB386" i="7"/>
  <c r="AR386" i="7"/>
  <c r="BC458" i="7"/>
  <c r="AR458" i="7"/>
  <c r="BB306" i="7"/>
  <c r="AR306" i="7"/>
  <c r="AR530" i="7"/>
  <c r="BC882" i="7"/>
  <c r="AR882" i="7"/>
  <c r="BB810" i="7"/>
  <c r="AR810" i="7"/>
  <c r="BA681" i="7"/>
  <c r="AR681" i="7"/>
  <c r="BB466" i="7"/>
  <c r="AR466" i="7"/>
  <c r="BC898" i="7"/>
  <c r="AR898" i="7"/>
  <c r="AR378" i="7"/>
  <c r="AR442" i="7"/>
  <c r="BC226" i="7"/>
  <c r="AR226" i="7"/>
  <c r="BB870" i="7"/>
  <c r="AR870" i="7"/>
  <c r="BC146" i="7"/>
  <c r="AR146" i="7"/>
  <c r="BC818" i="7"/>
  <c r="AR818" i="7"/>
  <c r="BC698" i="7"/>
  <c r="AR698" i="7"/>
  <c r="BB154" i="7"/>
  <c r="AR154" i="7"/>
  <c r="AR665" i="7"/>
  <c r="AR193" i="7"/>
  <c r="BC122" i="7"/>
  <c r="AR122" i="7"/>
  <c r="AR538" i="7"/>
  <c r="BC514" i="7"/>
  <c r="AR514" i="7"/>
  <c r="BC922" i="7"/>
  <c r="AR922" i="7"/>
  <c r="BB738" i="7"/>
  <c r="AR738" i="7"/>
  <c r="BC554" i="7"/>
  <c r="AR554" i="7"/>
  <c r="BB658" i="7"/>
  <c r="AR658" i="7"/>
  <c r="BC474" i="7"/>
  <c r="AR474" i="7"/>
  <c r="BC834" i="7"/>
  <c r="AR834" i="7"/>
  <c r="BB498" i="7"/>
  <c r="AR498" i="7"/>
  <c r="BC722" i="7"/>
  <c r="AR722" i="7"/>
  <c r="BB730" i="7"/>
  <c r="AR730" i="7"/>
  <c r="BA697" i="7"/>
  <c r="BC322" i="7"/>
  <c r="BC650" i="7"/>
  <c r="BC570" i="7"/>
  <c r="BC730" i="7"/>
  <c r="BB538" i="7"/>
  <c r="BB650" i="7"/>
  <c r="BC426" i="7"/>
  <c r="BB122" i="7"/>
  <c r="BC538" i="7"/>
  <c r="BC490" i="7"/>
  <c r="BC886" i="7"/>
  <c r="BC362" i="7"/>
  <c r="BC910" i="7"/>
  <c r="BC266" i="7"/>
  <c r="BB910" i="7"/>
  <c r="BC894" i="7"/>
  <c r="BB698" i="7"/>
  <c r="BB490" i="7"/>
  <c r="BB482" i="7"/>
  <c r="BB886" i="7"/>
  <c r="BB362" i="7"/>
  <c r="BB426" i="7"/>
  <c r="BB834" i="7"/>
  <c r="BB858" i="7"/>
  <c r="BC498" i="7"/>
  <c r="BB570" i="7"/>
  <c r="BA321" i="7"/>
  <c r="BA361" i="7"/>
  <c r="BC586" i="7"/>
  <c r="BB322" i="7"/>
  <c r="BB714" i="7"/>
  <c r="BC714" i="7"/>
  <c r="BB882" i="7"/>
  <c r="BB898" i="7"/>
  <c r="BB330" i="7"/>
  <c r="BC482" i="7"/>
  <c r="BC402" i="7"/>
  <c r="BA465" i="7"/>
  <c r="BC298" i="7"/>
  <c r="BC218" i="7"/>
  <c r="BA897" i="7"/>
  <c r="BA769" i="7"/>
  <c r="BA869" i="7"/>
  <c r="BA425" i="7"/>
  <c r="BA649" i="7"/>
  <c r="BC674" i="7"/>
  <c r="BA673" i="7"/>
  <c r="BA401" i="7"/>
  <c r="BC466" i="7"/>
  <c r="BA297" i="7"/>
  <c r="BB170" i="7"/>
  <c r="BC770" i="7"/>
  <c r="BB298" i="7"/>
  <c r="BC154" i="7"/>
  <c r="BB402" i="7"/>
  <c r="BA885" i="7"/>
  <c r="BB218" i="7"/>
  <c r="BA481" i="7"/>
  <c r="BB562" i="7"/>
  <c r="BC530" i="7"/>
  <c r="BC258" i="7"/>
  <c r="BB674" i="7"/>
  <c r="BA185" i="7"/>
  <c r="BC778" i="7"/>
  <c r="BB258" i="7"/>
  <c r="BC370" i="7"/>
  <c r="BB530" i="7"/>
  <c r="BC186" i="7"/>
  <c r="BC130" i="7"/>
  <c r="BC642" i="7"/>
  <c r="BB778" i="7"/>
  <c r="BB370" i="7"/>
  <c r="BB186" i="7"/>
  <c r="BC346" i="7"/>
  <c r="BC506" i="7"/>
  <c r="BB130" i="7"/>
  <c r="BB642" i="7"/>
  <c r="BC810" i="7"/>
  <c r="BC202" i="7"/>
  <c r="BA881" i="7"/>
  <c r="BA561" i="7"/>
  <c r="BA641" i="7"/>
  <c r="BB722" i="7"/>
  <c r="BB282" i="7"/>
  <c r="BC386" i="7"/>
  <c r="BC522" i="7"/>
  <c r="BB902" i="7"/>
  <c r="BC290" i="7"/>
  <c r="BC306" i="7"/>
  <c r="BC914" i="7"/>
  <c r="BB450" i="7"/>
  <c r="BC114" i="7"/>
  <c r="BC878" i="7"/>
  <c r="BC754" i="7"/>
  <c r="BB826" i="7"/>
  <c r="BB474" i="7"/>
  <c r="BB146" i="7"/>
  <c r="BB818" i="7"/>
  <c r="BB522" i="7"/>
  <c r="BB250" i="7"/>
  <c r="BB554" i="7"/>
  <c r="BB458" i="7"/>
  <c r="BC658" i="7"/>
  <c r="BB106" i="7"/>
  <c r="BB594" i="7"/>
  <c r="BC762" i="7"/>
  <c r="BB242" i="7"/>
  <c r="BC410" i="7"/>
  <c r="BC314" i="7"/>
  <c r="BC618" i="7"/>
  <c r="BC394" i="7"/>
  <c r="BC746" i="7"/>
  <c r="BB226" i="7"/>
  <c r="BB514" i="7"/>
  <c r="BB626" i="7"/>
  <c r="BC794" i="7"/>
  <c r="BB418" i="7"/>
  <c r="BC442" i="7"/>
  <c r="BB802" i="7"/>
  <c r="BC902" i="7"/>
  <c r="BC786" i="7"/>
  <c r="BB922" i="7"/>
  <c r="BB234" i="7"/>
  <c r="BC434" i="7"/>
  <c r="BB602" i="7"/>
  <c r="BC738" i="7"/>
  <c r="BC378" i="7"/>
  <c r="BB586" i="7"/>
  <c r="BB274" i="7"/>
  <c r="BB578" i="7"/>
  <c r="BC918" i="7"/>
  <c r="BC870" i="7"/>
  <c r="BB314" i="7"/>
  <c r="BB618" i="7"/>
  <c r="BC210" i="7"/>
  <c r="BB866" i="7"/>
  <c r="BC682" i="7"/>
  <c r="BB442" i="7"/>
  <c r="BB746" i="7"/>
  <c r="BB394" i="7"/>
  <c r="BB762" i="7"/>
  <c r="BB410" i="7"/>
  <c r="BB378" i="7"/>
  <c r="BB682" i="7"/>
  <c r="BB794" i="7"/>
  <c r="BC354" i="7"/>
  <c r="BA736" i="7"/>
  <c r="BB737" i="7"/>
  <c r="BC737" i="7"/>
  <c r="BC768" i="7"/>
  <c r="BB768" i="7"/>
  <c r="BB11" i="7"/>
  <c r="BC11" i="7"/>
  <c r="BB760" i="7"/>
  <c r="BC760" i="7"/>
  <c r="BB101" i="7"/>
  <c r="BC101" i="7"/>
  <c r="BA100" i="7"/>
  <c r="BB135" i="7"/>
  <c r="BC135" i="7"/>
  <c r="BC905" i="7"/>
  <c r="BA904" i="7"/>
  <c r="BB905" i="7"/>
  <c r="BB903" i="7"/>
  <c r="BC903" i="7"/>
  <c r="BB437" i="7"/>
  <c r="BC437" i="7"/>
  <c r="BC131" i="7"/>
  <c r="BA130" i="7"/>
  <c r="BB131" i="7"/>
  <c r="BB93" i="7"/>
  <c r="BC93" i="7"/>
  <c r="BB127" i="7"/>
  <c r="BC127" i="7"/>
  <c r="BC889" i="7"/>
  <c r="BB889" i="7"/>
  <c r="BB887" i="7"/>
  <c r="BC887" i="7"/>
  <c r="BB429" i="7"/>
  <c r="BC429" i="7"/>
  <c r="BB123" i="7"/>
  <c r="BC123" i="7"/>
  <c r="BA880" i="7"/>
  <c r="BB881" i="7"/>
  <c r="BC881" i="7"/>
  <c r="BB879" i="7"/>
  <c r="BC879" i="7"/>
  <c r="BC321" i="7"/>
  <c r="BA320" i="7"/>
  <c r="BB321" i="7"/>
  <c r="BC41" i="7"/>
  <c r="BA40" i="7"/>
  <c r="BB41" i="7"/>
  <c r="BA552" i="7"/>
  <c r="BB553" i="7"/>
  <c r="BC553" i="7"/>
  <c r="BB247" i="7"/>
  <c r="BC247" i="7"/>
  <c r="BC208" i="7"/>
  <c r="BB208" i="7"/>
  <c r="BB318" i="7"/>
  <c r="BC318" i="7"/>
  <c r="BA317" i="7"/>
  <c r="BB549" i="7"/>
  <c r="BC549" i="7"/>
  <c r="BC243" i="7"/>
  <c r="BA242" i="7"/>
  <c r="BB243" i="7"/>
  <c r="BC145" i="7"/>
  <c r="BB145" i="7"/>
  <c r="BA238" i="7"/>
  <c r="BB239" i="7"/>
  <c r="BC239" i="7"/>
  <c r="BC192" i="7"/>
  <c r="BA191" i="7"/>
  <c r="BB192" i="7"/>
  <c r="BB286" i="7"/>
  <c r="BC286" i="7"/>
  <c r="BA285" i="7"/>
  <c r="BB541" i="7"/>
  <c r="BC541" i="7"/>
  <c r="BB235" i="7"/>
  <c r="BC235" i="7"/>
  <c r="BA183" i="7"/>
  <c r="BB184" i="7"/>
  <c r="BC184" i="7"/>
  <c r="BB270" i="7"/>
  <c r="BC270" i="7"/>
  <c r="BA528" i="7"/>
  <c r="BB529" i="7"/>
  <c r="BC529" i="7"/>
  <c r="BA152" i="7"/>
  <c r="BB153" i="7"/>
  <c r="BC153" i="7"/>
  <c r="BC665" i="7"/>
  <c r="BA664" i="7"/>
  <c r="BB665" i="7"/>
  <c r="BB359" i="7"/>
  <c r="BC359" i="7"/>
  <c r="BA358" i="7"/>
  <c r="BC432" i="7"/>
  <c r="BA431" i="7"/>
  <c r="BB432" i="7"/>
  <c r="BB766" i="7"/>
  <c r="BC766" i="7"/>
  <c r="BA765" i="7"/>
  <c r="BB661" i="7"/>
  <c r="BC661" i="7"/>
  <c r="BC355" i="7"/>
  <c r="BA354" i="7"/>
  <c r="BB355" i="7"/>
  <c r="BC385" i="7"/>
  <c r="BB385" i="7"/>
  <c r="BB351" i="7"/>
  <c r="BC351" i="7"/>
  <c r="BC416" i="7"/>
  <c r="BB416" i="7"/>
  <c r="BB734" i="7"/>
  <c r="BC734" i="7"/>
  <c r="BA733" i="7"/>
  <c r="BB653" i="7"/>
  <c r="BC653" i="7"/>
  <c r="BB347" i="7"/>
  <c r="BC347" i="7"/>
  <c r="BA407" i="7"/>
  <c r="BB408" i="7"/>
  <c r="BC408" i="7"/>
  <c r="BB718" i="7"/>
  <c r="BC718" i="7"/>
  <c r="BC753" i="7"/>
  <c r="BA752" i="7"/>
  <c r="BB753" i="7"/>
  <c r="BA753" i="7"/>
  <c r="BB265" i="7"/>
  <c r="BC265" i="7"/>
  <c r="BC777" i="7"/>
  <c r="BA776" i="7"/>
  <c r="BB777" i="7"/>
  <c r="BB551" i="7"/>
  <c r="BC551" i="7"/>
  <c r="BC656" i="7"/>
  <c r="BA655" i="7"/>
  <c r="BB656" i="7"/>
  <c r="BB261" i="7"/>
  <c r="BC261" i="7"/>
  <c r="BB773" i="7"/>
  <c r="BC773" i="7"/>
  <c r="BA542" i="7"/>
  <c r="BB543" i="7"/>
  <c r="BC543" i="7"/>
  <c r="BB207" i="7"/>
  <c r="BC207" i="7"/>
  <c r="BC128" i="7"/>
  <c r="BA127" i="7"/>
  <c r="BB128" i="7"/>
  <c r="BB158" i="7"/>
  <c r="BC158" i="7"/>
  <c r="BB509" i="7"/>
  <c r="BC509" i="7"/>
  <c r="BB203" i="7"/>
  <c r="BC203" i="7"/>
  <c r="BB120" i="7"/>
  <c r="BC120" i="7"/>
  <c r="BB142" i="7"/>
  <c r="BC142" i="7"/>
  <c r="BA141" i="7"/>
  <c r="BB465" i="7"/>
  <c r="BC465" i="7"/>
  <c r="BA120" i="7"/>
  <c r="BB121" i="7"/>
  <c r="BC121" i="7"/>
  <c r="BC633" i="7"/>
  <c r="BB633" i="7"/>
  <c r="BB327" i="7"/>
  <c r="BC327" i="7"/>
  <c r="BA326" i="7"/>
  <c r="BC368" i="7"/>
  <c r="BB368" i="7"/>
  <c r="BB638" i="7"/>
  <c r="BC638" i="7"/>
  <c r="BA637" i="7"/>
  <c r="BB629" i="7"/>
  <c r="BC629" i="7"/>
  <c r="BA628" i="7"/>
  <c r="BC323" i="7"/>
  <c r="BB323" i="7"/>
  <c r="BB305" i="7"/>
  <c r="BC305" i="7"/>
  <c r="BA305" i="7"/>
  <c r="BB319" i="7"/>
  <c r="BC319" i="7"/>
  <c r="BC352" i="7"/>
  <c r="BA351" i="7"/>
  <c r="BB352" i="7"/>
  <c r="BB606" i="7"/>
  <c r="BC606" i="7"/>
  <c r="BB621" i="7"/>
  <c r="BC621" i="7"/>
  <c r="BB315" i="7"/>
  <c r="BC315" i="7"/>
  <c r="BB344" i="7"/>
  <c r="BC344" i="7"/>
  <c r="BB590" i="7"/>
  <c r="BC590" i="7"/>
  <c r="BA589" i="7"/>
  <c r="BC689" i="7"/>
  <c r="BB689" i="7"/>
  <c r="BA232" i="7"/>
  <c r="BB233" i="7"/>
  <c r="BC233" i="7"/>
  <c r="BA744" i="7"/>
  <c r="BB745" i="7"/>
  <c r="BC745" i="7"/>
  <c r="BB487" i="7"/>
  <c r="BC487" i="7"/>
  <c r="BA486" i="7"/>
  <c r="BC592" i="7"/>
  <c r="BB592" i="7"/>
  <c r="BB229" i="7"/>
  <c r="BC229" i="7"/>
  <c r="BA228" i="7"/>
  <c r="BB741" i="7"/>
  <c r="BC741" i="7"/>
  <c r="BA740" i="7"/>
  <c r="BB479" i="7"/>
  <c r="BC479" i="7"/>
  <c r="BA544" i="7"/>
  <c r="BB545" i="7"/>
  <c r="BC545" i="7"/>
  <c r="BB471" i="7"/>
  <c r="BC471" i="7"/>
  <c r="BC576" i="7"/>
  <c r="BA575" i="7"/>
  <c r="BB576" i="7"/>
  <c r="BB221" i="7"/>
  <c r="BC221" i="7"/>
  <c r="BB733" i="7"/>
  <c r="BC733" i="7"/>
  <c r="BA462" i="7"/>
  <c r="BB463" i="7"/>
  <c r="BC463" i="7"/>
  <c r="BB568" i="7"/>
  <c r="BC568" i="7"/>
  <c r="BA76" i="7"/>
  <c r="BB77" i="7"/>
  <c r="BC77" i="7"/>
  <c r="BB111" i="7"/>
  <c r="BC111" i="7"/>
  <c r="BC345" i="7"/>
  <c r="BB345" i="7"/>
  <c r="BB39" i="7"/>
  <c r="BC39" i="7"/>
  <c r="BB711" i="7"/>
  <c r="BC711" i="7"/>
  <c r="BA710" i="7"/>
  <c r="BC816" i="7"/>
  <c r="BA815" i="7"/>
  <c r="BB816" i="7"/>
  <c r="BB341" i="7"/>
  <c r="BC341" i="7"/>
  <c r="BC35" i="7"/>
  <c r="BA34" i="7"/>
  <c r="BB35" i="7"/>
  <c r="BB61" i="7"/>
  <c r="BC61" i="7"/>
  <c r="BC769" i="7"/>
  <c r="BA768" i="7"/>
  <c r="BB769" i="7"/>
  <c r="BB695" i="7"/>
  <c r="BC695" i="7"/>
  <c r="BC800" i="7"/>
  <c r="BB800" i="7"/>
  <c r="BA332" i="7"/>
  <c r="BB333" i="7"/>
  <c r="BC333" i="7"/>
  <c r="BA26" i="7"/>
  <c r="BB27" i="7"/>
  <c r="BC27" i="7"/>
  <c r="BA686" i="7"/>
  <c r="BB687" i="7"/>
  <c r="BC687" i="7"/>
  <c r="BB792" i="7"/>
  <c r="BC792" i="7"/>
  <c r="BA128" i="7"/>
  <c r="BB129" i="7"/>
  <c r="BC129" i="7"/>
  <c r="BB117" i="7"/>
  <c r="BC117" i="7"/>
  <c r="BA456" i="7"/>
  <c r="BB457" i="7"/>
  <c r="BC457" i="7"/>
  <c r="BA457" i="7"/>
  <c r="BA150" i="7"/>
  <c r="BB151" i="7"/>
  <c r="BC151" i="7"/>
  <c r="BC16" i="7"/>
  <c r="BB16" i="7"/>
  <c r="BB14" i="7"/>
  <c r="BC14" i="7"/>
  <c r="BB453" i="7"/>
  <c r="BC453" i="7"/>
  <c r="BA452" i="7"/>
  <c r="BC147" i="7"/>
  <c r="BA146" i="7"/>
  <c r="BB147" i="7"/>
  <c r="BC481" i="7"/>
  <c r="BB481" i="7"/>
  <c r="BC512" i="7"/>
  <c r="BA511" i="7"/>
  <c r="BB512" i="7"/>
  <c r="BB445" i="7"/>
  <c r="BC445" i="7"/>
  <c r="BB139" i="7"/>
  <c r="BC139" i="7"/>
  <c r="BB913" i="7"/>
  <c r="BC913" i="7"/>
  <c r="BA913" i="7"/>
  <c r="BA910" i="7"/>
  <c r="BB911" i="7"/>
  <c r="BC911" i="7"/>
  <c r="BA336" i="7"/>
  <c r="BB337" i="7"/>
  <c r="BC337" i="7"/>
  <c r="BB57" i="7"/>
  <c r="BC57" i="7"/>
  <c r="BC569" i="7"/>
  <c r="BA568" i="7"/>
  <c r="BB569" i="7"/>
  <c r="BB263" i="7"/>
  <c r="BC263" i="7"/>
  <c r="BC240" i="7"/>
  <c r="BA239" i="7"/>
  <c r="BB240" i="7"/>
  <c r="BB382" i="7"/>
  <c r="BC382" i="7"/>
  <c r="BB565" i="7"/>
  <c r="BC565" i="7"/>
  <c r="BC259" i="7"/>
  <c r="BA258" i="7"/>
  <c r="BB259" i="7"/>
  <c r="BB177" i="7"/>
  <c r="BC177" i="7"/>
  <c r="BB255" i="7"/>
  <c r="BC255" i="7"/>
  <c r="BA254" i="7"/>
  <c r="BC224" i="7"/>
  <c r="BB224" i="7"/>
  <c r="BB350" i="7"/>
  <c r="BC350" i="7"/>
  <c r="BB557" i="7"/>
  <c r="BC557" i="7"/>
  <c r="BB251" i="7"/>
  <c r="BC251" i="7"/>
  <c r="BB216" i="7"/>
  <c r="BC216" i="7"/>
  <c r="BB334" i="7"/>
  <c r="BC334" i="7"/>
  <c r="BC561" i="7"/>
  <c r="BB561" i="7"/>
  <c r="BB169" i="7"/>
  <c r="BC169" i="7"/>
  <c r="BA169" i="7"/>
  <c r="BB98" i="7"/>
  <c r="BC98" i="7"/>
  <c r="BC921" i="7"/>
  <c r="BB921" i="7"/>
  <c r="BA921" i="7"/>
  <c r="BB663" i="7"/>
  <c r="BC663" i="7"/>
  <c r="BA662" i="7"/>
  <c r="BB317" i="7"/>
  <c r="BC317" i="7"/>
  <c r="BA654" i="7"/>
  <c r="BB655" i="7"/>
  <c r="BC655" i="7"/>
  <c r="BA96" i="7"/>
  <c r="BB97" i="7"/>
  <c r="BC97" i="7"/>
  <c r="BC441" i="7"/>
  <c r="BA440" i="7"/>
  <c r="BB441" i="7"/>
  <c r="BB610" i="7"/>
  <c r="BC610" i="7"/>
  <c r="BB143" i="7"/>
  <c r="BC143" i="7"/>
  <c r="BA142" i="7"/>
  <c r="BB919" i="7"/>
  <c r="BC919" i="7"/>
  <c r="BB271" i="7"/>
  <c r="BC271" i="7"/>
  <c r="BC256" i="7"/>
  <c r="BA255" i="7"/>
  <c r="BB256" i="7"/>
  <c r="BB414" i="7"/>
  <c r="BC414" i="7"/>
  <c r="BA572" i="7"/>
  <c r="BB573" i="7"/>
  <c r="BC573" i="7"/>
  <c r="BB267" i="7"/>
  <c r="BC267" i="7"/>
  <c r="BB248" i="7"/>
  <c r="BC248" i="7"/>
  <c r="BB398" i="7"/>
  <c r="BC398" i="7"/>
  <c r="BA397" i="7"/>
  <c r="BC593" i="7"/>
  <c r="BA592" i="7"/>
  <c r="BB593" i="7"/>
  <c r="BC185" i="7"/>
  <c r="BB185" i="7"/>
  <c r="BC697" i="7"/>
  <c r="BB697" i="7"/>
  <c r="BB391" i="7"/>
  <c r="BC391" i="7"/>
  <c r="BC496" i="7"/>
  <c r="BB496" i="7"/>
  <c r="BB181" i="7"/>
  <c r="BC181" i="7"/>
  <c r="BA180" i="7"/>
  <c r="BB693" i="7"/>
  <c r="BC693" i="7"/>
  <c r="BA692" i="7"/>
  <c r="BC387" i="7"/>
  <c r="BB387" i="7"/>
  <c r="BC449" i="7"/>
  <c r="BA448" i="7"/>
  <c r="BB449" i="7"/>
  <c r="BB383" i="7"/>
  <c r="BC383" i="7"/>
  <c r="BA382" i="7"/>
  <c r="BC480" i="7"/>
  <c r="BA479" i="7"/>
  <c r="BB480" i="7"/>
  <c r="BB862" i="7"/>
  <c r="BC862" i="7"/>
  <c r="BA861" i="7"/>
  <c r="BB685" i="7"/>
  <c r="BC685" i="7"/>
  <c r="BB379" i="7"/>
  <c r="BC379" i="7"/>
  <c r="BA471" i="7"/>
  <c r="BB472" i="7"/>
  <c r="BC472" i="7"/>
  <c r="BB846" i="7"/>
  <c r="BC846" i="7"/>
  <c r="BA845" i="7"/>
  <c r="BB817" i="7"/>
  <c r="BC817" i="7"/>
  <c r="BA296" i="7"/>
  <c r="BB297" i="7"/>
  <c r="BC297" i="7"/>
  <c r="BC809" i="7"/>
  <c r="BB809" i="7"/>
  <c r="BB615" i="7"/>
  <c r="BC615" i="7"/>
  <c r="BC720" i="7"/>
  <c r="BB720" i="7"/>
  <c r="BB293" i="7"/>
  <c r="BC293" i="7"/>
  <c r="BA292" i="7"/>
  <c r="BB805" i="7"/>
  <c r="BC805" i="7"/>
  <c r="BB607" i="7"/>
  <c r="BC607" i="7"/>
  <c r="BA672" i="7"/>
  <c r="BB673" i="7"/>
  <c r="BC673" i="7"/>
  <c r="BB599" i="7"/>
  <c r="BC599" i="7"/>
  <c r="BA598" i="7"/>
  <c r="BC704" i="7"/>
  <c r="BB704" i="7"/>
  <c r="BA284" i="7"/>
  <c r="BB285" i="7"/>
  <c r="BC285" i="7"/>
  <c r="BA796" i="7"/>
  <c r="BB797" i="7"/>
  <c r="BC797" i="7"/>
  <c r="BB591" i="7"/>
  <c r="BC591" i="7"/>
  <c r="BB696" i="7"/>
  <c r="BC696" i="7"/>
  <c r="BA32" i="7"/>
  <c r="BB33" i="7"/>
  <c r="BC33" i="7"/>
  <c r="BC69" i="7"/>
  <c r="BA68" i="7"/>
  <c r="BB69" i="7"/>
  <c r="BC409" i="7"/>
  <c r="BA408" i="7"/>
  <c r="BB409" i="7"/>
  <c r="BA409" i="7"/>
  <c r="BB103" i="7"/>
  <c r="BC103" i="7"/>
  <c r="BC841" i="7"/>
  <c r="BB841" i="7"/>
  <c r="BB839" i="7"/>
  <c r="BC839" i="7"/>
  <c r="BB405" i="7"/>
  <c r="BC405" i="7"/>
  <c r="BC99" i="7"/>
  <c r="BB99" i="7"/>
  <c r="BB29" i="7"/>
  <c r="BC29" i="7"/>
  <c r="BB79" i="7"/>
  <c r="BC79" i="7"/>
  <c r="BC825" i="7"/>
  <c r="BB825" i="7"/>
  <c r="BA825" i="7"/>
  <c r="BB823" i="7"/>
  <c r="BC823" i="7"/>
  <c r="BB397" i="7"/>
  <c r="BC397" i="7"/>
  <c r="BA90" i="7"/>
  <c r="BB91" i="7"/>
  <c r="BC91" i="7"/>
  <c r="BB815" i="7"/>
  <c r="BC815" i="7"/>
  <c r="BA919" i="7"/>
  <c r="BB920" i="7"/>
  <c r="BC920" i="7"/>
  <c r="BC257" i="7"/>
  <c r="BA256" i="7"/>
  <c r="BB257" i="7"/>
  <c r="BC9" i="7"/>
  <c r="BA8" i="7"/>
  <c r="BB9" i="7"/>
  <c r="BC521" i="7"/>
  <c r="BB521" i="7"/>
  <c r="BB215" i="7"/>
  <c r="BC215" i="7"/>
  <c r="BC144" i="7"/>
  <c r="BA143" i="7"/>
  <c r="BB144" i="7"/>
  <c r="BB190" i="7"/>
  <c r="BC190" i="7"/>
  <c r="BB517" i="7"/>
  <c r="BC517" i="7"/>
  <c r="BA516" i="7"/>
  <c r="BC211" i="7"/>
  <c r="BA210" i="7"/>
  <c r="BB211" i="7"/>
  <c r="BB609" i="7"/>
  <c r="BC609" i="7"/>
  <c r="BB535" i="7"/>
  <c r="BC535" i="7"/>
  <c r="BA534" i="7"/>
  <c r="BC640" i="7"/>
  <c r="BA639" i="7"/>
  <c r="BB640" i="7"/>
  <c r="BA252" i="7"/>
  <c r="BB253" i="7"/>
  <c r="BC253" i="7"/>
  <c r="BA764" i="7"/>
  <c r="BB765" i="7"/>
  <c r="BC765" i="7"/>
  <c r="BB527" i="7"/>
  <c r="BC527" i="7"/>
  <c r="BB632" i="7"/>
  <c r="BC632" i="7"/>
  <c r="BB141" i="7"/>
  <c r="BC141" i="7"/>
  <c r="BC37" i="7"/>
  <c r="BA36" i="7"/>
  <c r="BB37" i="7"/>
  <c r="BC377" i="7"/>
  <c r="BA376" i="7"/>
  <c r="BB377" i="7"/>
  <c r="BA70" i="7"/>
  <c r="BB71" i="7"/>
  <c r="BC71" i="7"/>
  <c r="BB775" i="7"/>
  <c r="BC775" i="7"/>
  <c r="BC880" i="7"/>
  <c r="BB880" i="7"/>
  <c r="BB373" i="7"/>
  <c r="BC373" i="7"/>
  <c r="BC67" i="7"/>
  <c r="BA66" i="7"/>
  <c r="BB67" i="7"/>
  <c r="BB17" i="7"/>
  <c r="BC17" i="7"/>
  <c r="BA16" i="7"/>
  <c r="BB15" i="7"/>
  <c r="BC15" i="7"/>
  <c r="BB759" i="7"/>
  <c r="BC759" i="7"/>
  <c r="BC864" i="7"/>
  <c r="BB864" i="7"/>
  <c r="BB365" i="7"/>
  <c r="BC365" i="7"/>
  <c r="BA58" i="7"/>
  <c r="BB59" i="7"/>
  <c r="BC59" i="7"/>
  <c r="BA750" i="7"/>
  <c r="BB751" i="7"/>
  <c r="BC751" i="7"/>
  <c r="BB856" i="7"/>
  <c r="BC856" i="7"/>
  <c r="BC193" i="7"/>
  <c r="BA192" i="7"/>
  <c r="BB193" i="7"/>
  <c r="BB149" i="7"/>
  <c r="BC149" i="7"/>
  <c r="BA148" i="7"/>
  <c r="BB489" i="7"/>
  <c r="BC489" i="7"/>
  <c r="BB183" i="7"/>
  <c r="BC183" i="7"/>
  <c r="BC80" i="7"/>
  <c r="BB80" i="7"/>
  <c r="BB78" i="7"/>
  <c r="BC78" i="7"/>
  <c r="BA77" i="7"/>
  <c r="BB485" i="7"/>
  <c r="BC485" i="7"/>
  <c r="BC179" i="7"/>
  <c r="BA178" i="7"/>
  <c r="BB179" i="7"/>
  <c r="BA124" i="7"/>
  <c r="BB125" i="7"/>
  <c r="BC125" i="7"/>
  <c r="BB175" i="7"/>
  <c r="BC175" i="7"/>
  <c r="BC64" i="7"/>
  <c r="BA63" i="7"/>
  <c r="BB64" i="7"/>
  <c r="BB62" i="7"/>
  <c r="BC62" i="7"/>
  <c r="BA61" i="7"/>
  <c r="BA476" i="7"/>
  <c r="BB477" i="7"/>
  <c r="BC477" i="7"/>
  <c r="BA170" i="7"/>
  <c r="BB171" i="7"/>
  <c r="BC171" i="7"/>
  <c r="BA55" i="7"/>
  <c r="BB56" i="7"/>
  <c r="BC56" i="7"/>
  <c r="BB54" i="7"/>
  <c r="BC54" i="7"/>
  <c r="BA400" i="7"/>
  <c r="BB401" i="7"/>
  <c r="BC401" i="7"/>
  <c r="BB89" i="7"/>
  <c r="BC89" i="7"/>
  <c r="BC601" i="7"/>
  <c r="BA600" i="7"/>
  <c r="BB601" i="7"/>
  <c r="BB295" i="7"/>
  <c r="BC295" i="7"/>
  <c r="BC304" i="7"/>
  <c r="BB304" i="7"/>
  <c r="BB510" i="7"/>
  <c r="BC510" i="7"/>
  <c r="BA509" i="7"/>
  <c r="BB597" i="7"/>
  <c r="BC597" i="7"/>
  <c r="BC291" i="7"/>
  <c r="BA290" i="7"/>
  <c r="BB291" i="7"/>
  <c r="BA240" i="7"/>
  <c r="BB241" i="7"/>
  <c r="BC241" i="7"/>
  <c r="BB287" i="7"/>
  <c r="BC287" i="7"/>
  <c r="BA286" i="7"/>
  <c r="BC288" i="7"/>
  <c r="BA287" i="7"/>
  <c r="BB288" i="7"/>
  <c r="BB478" i="7"/>
  <c r="BC478" i="7"/>
  <c r="BA588" i="7"/>
  <c r="BB589" i="7"/>
  <c r="BC589" i="7"/>
  <c r="BA282" i="7"/>
  <c r="BB283" i="7"/>
  <c r="BC283" i="7"/>
  <c r="BB280" i="7"/>
  <c r="BC280" i="7"/>
  <c r="BB462" i="7"/>
  <c r="BC462" i="7"/>
  <c r="BC625" i="7"/>
  <c r="BB625" i="7"/>
  <c r="BB201" i="7"/>
  <c r="BC201" i="7"/>
  <c r="BA712" i="7"/>
  <c r="BB713" i="7"/>
  <c r="BC713" i="7"/>
  <c r="BB423" i="7"/>
  <c r="BC423" i="7"/>
  <c r="BC528" i="7"/>
  <c r="BB528" i="7"/>
  <c r="BB197" i="7"/>
  <c r="BC197" i="7"/>
  <c r="BB709" i="7"/>
  <c r="BC709" i="7"/>
  <c r="BB415" i="7"/>
  <c r="BC415" i="7"/>
  <c r="BB407" i="7"/>
  <c r="BC407" i="7"/>
  <c r="BA406" i="7"/>
  <c r="BB189" i="7"/>
  <c r="BC189" i="7"/>
  <c r="BA700" i="7"/>
  <c r="BB701" i="7"/>
  <c r="BC701" i="7"/>
  <c r="BB399" i="7"/>
  <c r="BC399" i="7"/>
  <c r="BA398" i="7"/>
  <c r="BA503" i="7"/>
  <c r="BB504" i="7"/>
  <c r="BC504" i="7"/>
  <c r="BA12" i="7"/>
  <c r="BB13" i="7"/>
  <c r="BC13" i="7"/>
  <c r="BA30" i="7"/>
  <c r="BB31" i="7"/>
  <c r="BC31" i="7"/>
  <c r="BC313" i="7"/>
  <c r="BB313" i="7"/>
  <c r="BA313" i="7"/>
  <c r="BA6" i="7"/>
  <c r="BB7" i="7"/>
  <c r="BC7" i="7"/>
  <c r="BB647" i="7"/>
  <c r="BC647" i="7"/>
  <c r="BC752" i="7"/>
  <c r="BB752" i="7"/>
  <c r="BB309" i="7"/>
  <c r="BC309" i="7"/>
  <c r="BB821" i="7"/>
  <c r="BC821" i="7"/>
  <c r="BA638" i="7"/>
  <c r="BB639" i="7"/>
  <c r="BC639" i="7"/>
  <c r="BB705" i="7"/>
  <c r="BC705" i="7"/>
  <c r="BB631" i="7"/>
  <c r="BC631" i="7"/>
  <c r="BC736" i="7"/>
  <c r="BA735" i="7"/>
  <c r="BB736" i="7"/>
  <c r="BA300" i="7"/>
  <c r="BB301" i="7"/>
  <c r="BC301" i="7"/>
  <c r="BB813" i="7"/>
  <c r="BC813" i="7"/>
  <c r="BA622" i="7"/>
  <c r="BB623" i="7"/>
  <c r="BC623" i="7"/>
  <c r="BA727" i="7"/>
  <c r="BB728" i="7"/>
  <c r="BC728" i="7"/>
  <c r="BB65" i="7"/>
  <c r="BC65" i="7"/>
  <c r="BB85" i="7"/>
  <c r="BC85" i="7"/>
  <c r="BA84" i="7"/>
  <c r="BB425" i="7"/>
  <c r="BC425" i="7"/>
  <c r="BB119" i="7"/>
  <c r="BC119" i="7"/>
  <c r="BC873" i="7"/>
  <c r="BA872" i="7"/>
  <c r="BB873" i="7"/>
  <c r="BB871" i="7"/>
  <c r="BC871" i="7"/>
  <c r="BA870" i="7"/>
  <c r="BB421" i="7"/>
  <c r="BC421" i="7"/>
  <c r="BA420" i="7"/>
  <c r="BC115" i="7"/>
  <c r="BB115" i="7"/>
  <c r="BC353" i="7"/>
  <c r="BA352" i="7"/>
  <c r="BB353" i="7"/>
  <c r="BB95" i="7"/>
  <c r="BC95" i="7"/>
  <c r="BC857" i="7"/>
  <c r="BA856" i="7"/>
  <c r="BB857" i="7"/>
  <c r="BB855" i="7"/>
  <c r="BC855" i="7"/>
  <c r="BB413" i="7"/>
  <c r="BC413" i="7"/>
  <c r="BA106" i="7"/>
  <c r="BB107" i="7"/>
  <c r="BC107" i="7"/>
  <c r="BB849" i="7"/>
  <c r="BC849" i="7"/>
  <c r="BA846" i="7"/>
  <c r="BB847" i="7"/>
  <c r="BC847" i="7"/>
  <c r="BC289" i="7"/>
  <c r="BB289" i="7"/>
  <c r="BA24" i="7"/>
  <c r="BB25" i="7"/>
  <c r="BC25" i="7"/>
  <c r="BC537" i="7"/>
  <c r="BB537" i="7"/>
  <c r="BB231" i="7"/>
  <c r="BC231" i="7"/>
  <c r="BA230" i="7"/>
  <c r="BC176" i="7"/>
  <c r="BB176" i="7"/>
  <c r="BB254" i="7"/>
  <c r="BC254" i="7"/>
  <c r="BA253" i="7"/>
  <c r="BB533" i="7"/>
  <c r="BC533" i="7"/>
  <c r="BC227" i="7"/>
  <c r="BB227" i="7"/>
  <c r="BC113" i="7"/>
  <c r="BB113" i="7"/>
  <c r="BB223" i="7"/>
  <c r="BC223" i="7"/>
  <c r="BC160" i="7"/>
  <c r="BA159" i="7"/>
  <c r="BB160" i="7"/>
  <c r="BB222" i="7"/>
  <c r="BC222" i="7"/>
  <c r="BA524" i="7"/>
  <c r="BB525" i="7"/>
  <c r="BC525" i="7"/>
  <c r="BA218" i="7"/>
  <c r="BB219" i="7"/>
  <c r="BC219" i="7"/>
  <c r="BA151" i="7"/>
  <c r="BB152" i="7"/>
  <c r="BC152" i="7"/>
  <c r="BB206" i="7"/>
  <c r="BC206" i="7"/>
  <c r="BA205" i="7"/>
  <c r="BA496" i="7"/>
  <c r="BB497" i="7"/>
  <c r="BC497" i="7"/>
  <c r="BC137" i="7"/>
  <c r="BA136" i="7"/>
  <c r="BB137" i="7"/>
  <c r="BB649" i="7"/>
  <c r="BC649" i="7"/>
  <c r="BA342" i="7"/>
  <c r="BB343" i="7"/>
  <c r="BC343" i="7"/>
  <c r="BC400" i="7"/>
  <c r="BB400" i="7"/>
  <c r="BB702" i="7"/>
  <c r="BC702" i="7"/>
  <c r="BA701" i="7"/>
  <c r="BB645" i="7"/>
  <c r="BC645" i="7"/>
  <c r="BC339" i="7"/>
  <c r="BB339" i="7"/>
  <c r="BB47" i="7"/>
  <c r="BC47" i="7"/>
  <c r="BA46" i="7"/>
  <c r="BB791" i="7"/>
  <c r="BC791" i="7"/>
  <c r="BC896" i="7"/>
  <c r="BA895" i="7"/>
  <c r="BB896" i="7"/>
  <c r="BA380" i="7"/>
  <c r="BB381" i="7"/>
  <c r="BC381" i="7"/>
  <c r="BA74" i="7"/>
  <c r="BB75" i="7"/>
  <c r="BC75" i="7"/>
  <c r="BA782" i="7"/>
  <c r="BB783" i="7"/>
  <c r="BC783" i="7"/>
  <c r="BA887" i="7"/>
  <c r="BB888" i="7"/>
  <c r="BC888" i="7"/>
  <c r="BC225" i="7"/>
  <c r="BA224" i="7"/>
  <c r="BB225" i="7"/>
  <c r="BB165" i="7"/>
  <c r="BC165" i="7"/>
  <c r="BA164" i="7"/>
  <c r="BB505" i="7"/>
  <c r="BC505" i="7"/>
  <c r="BB199" i="7"/>
  <c r="BC199" i="7"/>
  <c r="BC112" i="7"/>
  <c r="BA111" i="7"/>
  <c r="BB112" i="7"/>
  <c r="BB126" i="7"/>
  <c r="BC126" i="7"/>
  <c r="BB501" i="7"/>
  <c r="BC501" i="7"/>
  <c r="BA500" i="7"/>
  <c r="BC195" i="7"/>
  <c r="BB195" i="7"/>
  <c r="BB49" i="7"/>
  <c r="BC49" i="7"/>
  <c r="BB191" i="7"/>
  <c r="BC191" i="7"/>
  <c r="BC96" i="7"/>
  <c r="BB96" i="7"/>
  <c r="BB94" i="7"/>
  <c r="BC94" i="7"/>
  <c r="BA93" i="7"/>
  <c r="BB493" i="7"/>
  <c r="BC493" i="7"/>
  <c r="BA186" i="7"/>
  <c r="BB187" i="7"/>
  <c r="BC187" i="7"/>
  <c r="BB88" i="7"/>
  <c r="BC88" i="7"/>
  <c r="BB86" i="7"/>
  <c r="BC86" i="7"/>
  <c r="BA432" i="7"/>
  <c r="BB433" i="7"/>
  <c r="BC433" i="7"/>
  <c r="BC105" i="7"/>
  <c r="BA104" i="7"/>
  <c r="BB105" i="7"/>
  <c r="BA616" i="7"/>
  <c r="BB617" i="7"/>
  <c r="BC617" i="7"/>
  <c r="BB311" i="7"/>
  <c r="BC311" i="7"/>
  <c r="BC336" i="7"/>
  <c r="BA335" i="7"/>
  <c r="BB336" i="7"/>
  <c r="BB574" i="7"/>
  <c r="BC574" i="7"/>
  <c r="BB613" i="7"/>
  <c r="BC613" i="7"/>
  <c r="BA612" i="7"/>
  <c r="BC307" i="7"/>
  <c r="BA306" i="7"/>
  <c r="BB307" i="7"/>
  <c r="BB273" i="7"/>
  <c r="BC273" i="7"/>
  <c r="BA302" i="7"/>
  <c r="BB303" i="7"/>
  <c r="BC303" i="7"/>
  <c r="BC320" i="7"/>
  <c r="BB320" i="7"/>
  <c r="BB542" i="7"/>
  <c r="BC542" i="7"/>
  <c r="BA541" i="7"/>
  <c r="BA604" i="7"/>
  <c r="BB605" i="7"/>
  <c r="BC605" i="7"/>
  <c r="BA298" i="7"/>
  <c r="BB299" i="7"/>
  <c r="BC299" i="7"/>
  <c r="BA311" i="7"/>
  <c r="BB312" i="7"/>
  <c r="BC312" i="7"/>
  <c r="BB526" i="7"/>
  <c r="BC526" i="7"/>
  <c r="BA525" i="7"/>
  <c r="BC657" i="7"/>
  <c r="BA656" i="7"/>
  <c r="BB657" i="7"/>
  <c r="BC217" i="7"/>
  <c r="BA216" i="7"/>
  <c r="BB217" i="7"/>
  <c r="BC729" i="7"/>
  <c r="BA728" i="7"/>
  <c r="BB729" i="7"/>
  <c r="BB455" i="7"/>
  <c r="BC455" i="7"/>
  <c r="BC560" i="7"/>
  <c r="BA559" i="7"/>
  <c r="BB560" i="7"/>
  <c r="BB213" i="7"/>
  <c r="BC213" i="7"/>
  <c r="BB725" i="7"/>
  <c r="BC725" i="7"/>
  <c r="BA724" i="7"/>
  <c r="BB447" i="7"/>
  <c r="BC447" i="7"/>
  <c r="BC513" i="7"/>
  <c r="BB513" i="7"/>
  <c r="BB439" i="7"/>
  <c r="BC439" i="7"/>
  <c r="BC544" i="7"/>
  <c r="BB544" i="7"/>
  <c r="BB205" i="7"/>
  <c r="BC205" i="7"/>
  <c r="BB717" i="7"/>
  <c r="BC717" i="7"/>
  <c r="BA430" i="7"/>
  <c r="BB431" i="7"/>
  <c r="BC431" i="7"/>
  <c r="BA535" i="7"/>
  <c r="BB536" i="7"/>
  <c r="BC536" i="7"/>
  <c r="BA44" i="7"/>
  <c r="BB45" i="7"/>
  <c r="BC45" i="7"/>
  <c r="BA62" i="7"/>
  <c r="BB63" i="7"/>
  <c r="BC63" i="7"/>
  <c r="BA328" i="7"/>
  <c r="BB329" i="7"/>
  <c r="BC329" i="7"/>
  <c r="BB23" i="7"/>
  <c r="BC23" i="7"/>
  <c r="BA22" i="7"/>
  <c r="BB679" i="7"/>
  <c r="BC679" i="7"/>
  <c r="BC784" i="7"/>
  <c r="BA783" i="7"/>
  <c r="BB784" i="7"/>
  <c r="BB325" i="7"/>
  <c r="BC325" i="7"/>
  <c r="BC19" i="7"/>
  <c r="BA18" i="7"/>
  <c r="BB19" i="7"/>
  <c r="BA670" i="7"/>
  <c r="BB671" i="7"/>
  <c r="BC671" i="7"/>
  <c r="BB840" i="7"/>
  <c r="BC840" i="7"/>
  <c r="BB735" i="7"/>
  <c r="BC735" i="7"/>
  <c r="BB779" i="7"/>
  <c r="BC779" i="7"/>
  <c r="BA371" i="7"/>
  <c r="BB372" i="7"/>
  <c r="BC372" i="7"/>
  <c r="BB884" i="7"/>
  <c r="BC884" i="7"/>
  <c r="BA645" i="7"/>
  <c r="BB646" i="7"/>
  <c r="BC646" i="7"/>
  <c r="BC691" i="7"/>
  <c r="BA690" i="7"/>
  <c r="BB691" i="7"/>
  <c r="BB284" i="7"/>
  <c r="BC284" i="7"/>
  <c r="BA283" i="7"/>
  <c r="BB796" i="7"/>
  <c r="BC796" i="7"/>
  <c r="BA795" i="7"/>
  <c r="BA469" i="7"/>
  <c r="BB470" i="7"/>
  <c r="BC470" i="7"/>
  <c r="BB110" i="7"/>
  <c r="BC110" i="7"/>
  <c r="BA109" i="7"/>
  <c r="BB104" i="7"/>
  <c r="BC104" i="7"/>
  <c r="BB893" i="7"/>
  <c r="BC893" i="7"/>
  <c r="BA892" i="7"/>
  <c r="BB484" i="7"/>
  <c r="BC484" i="7"/>
  <c r="BA890" i="7"/>
  <c r="BB891" i="7"/>
  <c r="BC891" i="7"/>
  <c r="BC874" i="7"/>
  <c r="BB874" i="7"/>
  <c r="BC803" i="7"/>
  <c r="BB803" i="7"/>
  <c r="BB396" i="7"/>
  <c r="BC396" i="7"/>
  <c r="BB908" i="7"/>
  <c r="BC908" i="7"/>
  <c r="BB694" i="7"/>
  <c r="BC694" i="7"/>
  <c r="BA519" i="7"/>
  <c r="BB520" i="7"/>
  <c r="BC520" i="7"/>
  <c r="BA426" i="7"/>
  <c r="BB427" i="7"/>
  <c r="BC427" i="7"/>
  <c r="BA19" i="7"/>
  <c r="BB20" i="7"/>
  <c r="BC20" i="7"/>
  <c r="BA531" i="7"/>
  <c r="BB532" i="7"/>
  <c r="BC532" i="7"/>
  <c r="BA17" i="7"/>
  <c r="BB18" i="7"/>
  <c r="BC18" i="7"/>
  <c r="BC595" i="7"/>
  <c r="BA594" i="7"/>
  <c r="BB595" i="7"/>
  <c r="BB188" i="7"/>
  <c r="BC188" i="7"/>
  <c r="BA187" i="7"/>
  <c r="BB700" i="7"/>
  <c r="BC700" i="7"/>
  <c r="BB278" i="7"/>
  <c r="BC278" i="7"/>
  <c r="BB494" i="7"/>
  <c r="BC494" i="7"/>
  <c r="BA295" i="7"/>
  <c r="BB296" i="7"/>
  <c r="BC296" i="7"/>
  <c r="BA538" i="7"/>
  <c r="BB539" i="7"/>
  <c r="BC539" i="7"/>
  <c r="BB132" i="7"/>
  <c r="BC132" i="7"/>
  <c r="BB644" i="7"/>
  <c r="BC644" i="7"/>
  <c r="BB166" i="7"/>
  <c r="BC166" i="7"/>
  <c r="BC451" i="7"/>
  <c r="BA450" i="7"/>
  <c r="BB451" i="7"/>
  <c r="BB44" i="7"/>
  <c r="BC44" i="7"/>
  <c r="BB556" i="7"/>
  <c r="BC556" i="7"/>
  <c r="BA555" i="7"/>
  <c r="BC42" i="7"/>
  <c r="BA41" i="7"/>
  <c r="BB42" i="7"/>
  <c r="BA862" i="7"/>
  <c r="BB863" i="7"/>
  <c r="BC863" i="7"/>
  <c r="BA586" i="7"/>
  <c r="BB587" i="7"/>
  <c r="BC587" i="7"/>
  <c r="BA179" i="7"/>
  <c r="BB180" i="7"/>
  <c r="BC180" i="7"/>
  <c r="BA691" i="7"/>
  <c r="BB692" i="7"/>
  <c r="BC692" i="7"/>
  <c r="BB262" i="7"/>
  <c r="BC262" i="7"/>
  <c r="BC499" i="7"/>
  <c r="BB499" i="7"/>
  <c r="BB92" i="7"/>
  <c r="BC92" i="7"/>
  <c r="BB604" i="7"/>
  <c r="BC604" i="7"/>
  <c r="BC90" i="7"/>
  <c r="BB90" i="7"/>
  <c r="BC890" i="7"/>
  <c r="BB890" i="7"/>
  <c r="BB488" i="7"/>
  <c r="BC488" i="7"/>
  <c r="BB443" i="7"/>
  <c r="BC443" i="7"/>
  <c r="BA35" i="7"/>
  <c r="BB36" i="7"/>
  <c r="BC36" i="7"/>
  <c r="BB548" i="7"/>
  <c r="BC548" i="7"/>
  <c r="BA33" i="7"/>
  <c r="BB34" i="7"/>
  <c r="BC34" i="7"/>
  <c r="BC611" i="7"/>
  <c r="BA610" i="7"/>
  <c r="BB611" i="7"/>
  <c r="BB204" i="7"/>
  <c r="BC204" i="7"/>
  <c r="BA203" i="7"/>
  <c r="BB716" i="7"/>
  <c r="BC716" i="7"/>
  <c r="BA715" i="7"/>
  <c r="BA309" i="7"/>
  <c r="BB310" i="7"/>
  <c r="BC310" i="7"/>
  <c r="BA903" i="7"/>
  <c r="BB904" i="7"/>
  <c r="BC904" i="7"/>
  <c r="BB799" i="7"/>
  <c r="BC799" i="7"/>
  <c r="BA746" i="7"/>
  <c r="BB747" i="7"/>
  <c r="BC747" i="7"/>
  <c r="BB340" i="7"/>
  <c r="BC340" i="7"/>
  <c r="BB852" i="7"/>
  <c r="BC852" i="7"/>
  <c r="BB582" i="7"/>
  <c r="BC582" i="7"/>
  <c r="BC659" i="7"/>
  <c r="BB659" i="7"/>
  <c r="BB252" i="7"/>
  <c r="BC252" i="7"/>
  <c r="BB764" i="7"/>
  <c r="BC764" i="7"/>
  <c r="BA405" i="7"/>
  <c r="BB406" i="7"/>
  <c r="BC406" i="7"/>
  <c r="BB238" i="7"/>
  <c r="BC238" i="7"/>
  <c r="BA167" i="7"/>
  <c r="BB168" i="7"/>
  <c r="BC168" i="7"/>
  <c r="BB861" i="7"/>
  <c r="BC861" i="7"/>
  <c r="BA860" i="7"/>
  <c r="BA451" i="7"/>
  <c r="BB452" i="7"/>
  <c r="BC452" i="7"/>
  <c r="BA858" i="7"/>
  <c r="BB859" i="7"/>
  <c r="BC859" i="7"/>
  <c r="BA805" i="7"/>
  <c r="BB806" i="7"/>
  <c r="BC806" i="7"/>
  <c r="BC771" i="7"/>
  <c r="BA770" i="7"/>
  <c r="BB771" i="7"/>
  <c r="BB364" i="7"/>
  <c r="BC364" i="7"/>
  <c r="BB876" i="7"/>
  <c r="BC876" i="7"/>
  <c r="BA875" i="7"/>
  <c r="BB630" i="7"/>
  <c r="BC630" i="7"/>
  <c r="BA199" i="7"/>
  <c r="BB200" i="7"/>
  <c r="BC200" i="7"/>
  <c r="BA583" i="7"/>
  <c r="BB584" i="7"/>
  <c r="BC584" i="7"/>
  <c r="BB395" i="7"/>
  <c r="BC395" i="7"/>
  <c r="BB909" i="7"/>
  <c r="BC909" i="7"/>
  <c r="BB500" i="7"/>
  <c r="BC500" i="7"/>
  <c r="BA906" i="7"/>
  <c r="BB907" i="7"/>
  <c r="BC907" i="7"/>
  <c r="BC563" i="7"/>
  <c r="BB563" i="7"/>
  <c r="BB156" i="7"/>
  <c r="BC156" i="7"/>
  <c r="BA155" i="7"/>
  <c r="BB668" i="7"/>
  <c r="BC668" i="7"/>
  <c r="BA667" i="7"/>
  <c r="BA213" i="7"/>
  <c r="BB214" i="7"/>
  <c r="BC214" i="7"/>
  <c r="BB622" i="7"/>
  <c r="BC622" i="7"/>
  <c r="BA621" i="7"/>
  <c r="BA359" i="7"/>
  <c r="BB360" i="7"/>
  <c r="BC360" i="7"/>
  <c r="BA506" i="7"/>
  <c r="BB507" i="7"/>
  <c r="BC507" i="7"/>
  <c r="BB100" i="7"/>
  <c r="BC100" i="7"/>
  <c r="BA611" i="7"/>
  <c r="BB612" i="7"/>
  <c r="BC612" i="7"/>
  <c r="BB102" i="7"/>
  <c r="BC102" i="7"/>
  <c r="BC419" i="7"/>
  <c r="BA418" i="7"/>
  <c r="BB419" i="7"/>
  <c r="BB12" i="7"/>
  <c r="BC12" i="7"/>
  <c r="BB524" i="7"/>
  <c r="BC524" i="7"/>
  <c r="BC10" i="7"/>
  <c r="BA9" i="7"/>
  <c r="BB10" i="7"/>
  <c r="BB814" i="7"/>
  <c r="BC814" i="7"/>
  <c r="BB264" i="7"/>
  <c r="BC264" i="7"/>
  <c r="BB811" i="7"/>
  <c r="BC811" i="7"/>
  <c r="BA403" i="7"/>
  <c r="BB404" i="7"/>
  <c r="BC404" i="7"/>
  <c r="BB916" i="7"/>
  <c r="BC916" i="7"/>
  <c r="BB710" i="7"/>
  <c r="BC710" i="7"/>
  <c r="BC723" i="7"/>
  <c r="BA722" i="7"/>
  <c r="BB723" i="7"/>
  <c r="BB316" i="7"/>
  <c r="BC316" i="7"/>
  <c r="BB828" i="7"/>
  <c r="BC828" i="7"/>
  <c r="BA827" i="7"/>
  <c r="BB534" i="7"/>
  <c r="BC534" i="7"/>
  <c r="BB38" i="7"/>
  <c r="BC38" i="7"/>
  <c r="BB40" i="7"/>
  <c r="BC40" i="7"/>
  <c r="BA666" i="7"/>
  <c r="BB667" i="7"/>
  <c r="BC667" i="7"/>
  <c r="BA259" i="7"/>
  <c r="BB260" i="7"/>
  <c r="BC260" i="7"/>
  <c r="BB772" i="7"/>
  <c r="BC772" i="7"/>
  <c r="BB422" i="7"/>
  <c r="BC422" i="7"/>
  <c r="BA836" i="7"/>
  <c r="BB837" i="7"/>
  <c r="BC837" i="7"/>
  <c r="BB428" i="7"/>
  <c r="BC428" i="7"/>
  <c r="BC835" i="7"/>
  <c r="BA834" i="7"/>
  <c r="BB835" i="7"/>
  <c r="BB758" i="7"/>
  <c r="BC758" i="7"/>
  <c r="BA458" i="7"/>
  <c r="BB459" i="7"/>
  <c r="BC459" i="7"/>
  <c r="BB52" i="7"/>
  <c r="BC52" i="7"/>
  <c r="BB564" i="7"/>
  <c r="BC564" i="7"/>
  <c r="BA49" i="7"/>
  <c r="BB50" i="7"/>
  <c r="BC50" i="7"/>
  <c r="BC627" i="7"/>
  <c r="BA626" i="7"/>
  <c r="BB627" i="7"/>
  <c r="BB220" i="7"/>
  <c r="BC220" i="7"/>
  <c r="BA219" i="7"/>
  <c r="BB732" i="7"/>
  <c r="BC732" i="7"/>
  <c r="BA341" i="7"/>
  <c r="BB342" i="7"/>
  <c r="BC342" i="7"/>
  <c r="BB366" i="7"/>
  <c r="BC366" i="7"/>
  <c r="BA231" i="7"/>
  <c r="BB232" i="7"/>
  <c r="BC232" i="7"/>
  <c r="BB829" i="7"/>
  <c r="BC829" i="7"/>
  <c r="BB420" i="7"/>
  <c r="BC420" i="7"/>
  <c r="BA826" i="7"/>
  <c r="BB827" i="7"/>
  <c r="BC827" i="7"/>
  <c r="BB742" i="7"/>
  <c r="BC742" i="7"/>
  <c r="BC739" i="7"/>
  <c r="BA738" i="7"/>
  <c r="BB739" i="7"/>
  <c r="BB332" i="7"/>
  <c r="BC332" i="7"/>
  <c r="BA331" i="7"/>
  <c r="BB844" i="7"/>
  <c r="BC844" i="7"/>
  <c r="BA843" i="7"/>
  <c r="BA565" i="7"/>
  <c r="BB566" i="7"/>
  <c r="BC566" i="7"/>
  <c r="BB648" i="7"/>
  <c r="BC648" i="7"/>
  <c r="BB619" i="7"/>
  <c r="BC619" i="7"/>
  <c r="BA211" i="7"/>
  <c r="BB212" i="7"/>
  <c r="BC212" i="7"/>
  <c r="BA723" i="7"/>
  <c r="BB724" i="7"/>
  <c r="BC724" i="7"/>
  <c r="BB326" i="7"/>
  <c r="BC326" i="7"/>
  <c r="BC531" i="7"/>
  <c r="BB531" i="7"/>
  <c r="BB124" i="7"/>
  <c r="BC124" i="7"/>
  <c r="BB636" i="7"/>
  <c r="BC636" i="7"/>
  <c r="BB150" i="7"/>
  <c r="BC150" i="7"/>
  <c r="BB750" i="7"/>
  <c r="BC750" i="7"/>
  <c r="BA423" i="7"/>
  <c r="BB424" i="7"/>
  <c r="BC424" i="7"/>
  <c r="BB475" i="7"/>
  <c r="BC475" i="7"/>
  <c r="BA67" i="7"/>
  <c r="BB68" i="7"/>
  <c r="BC68" i="7"/>
  <c r="BA579" i="7"/>
  <c r="BB580" i="7"/>
  <c r="BC580" i="7"/>
  <c r="BA65" i="7"/>
  <c r="BB66" i="7"/>
  <c r="BC66" i="7"/>
  <c r="BC643" i="7"/>
  <c r="BB643" i="7"/>
  <c r="BB236" i="7"/>
  <c r="BC236" i="7"/>
  <c r="BB748" i="7"/>
  <c r="BC748" i="7"/>
  <c r="BA747" i="7"/>
  <c r="BA373" i="7"/>
  <c r="BB374" i="7"/>
  <c r="BC374" i="7"/>
  <c r="BA353" i="7"/>
  <c r="BA113" i="7"/>
  <c r="BA433" i="7"/>
  <c r="BA617" i="7"/>
  <c r="BB681" i="7"/>
  <c r="BC681" i="7"/>
  <c r="BB375" i="7"/>
  <c r="BC375" i="7"/>
  <c r="BC464" i="7"/>
  <c r="BA463" i="7"/>
  <c r="BB464" i="7"/>
  <c r="BB830" i="7"/>
  <c r="BC830" i="7"/>
  <c r="BB677" i="7"/>
  <c r="BC677" i="7"/>
  <c r="BC371" i="7"/>
  <c r="BB371" i="7"/>
  <c r="BC417" i="7"/>
  <c r="BA416" i="7"/>
  <c r="BB417" i="7"/>
  <c r="BA366" i="7"/>
  <c r="BB367" i="7"/>
  <c r="BC367" i="7"/>
  <c r="BC448" i="7"/>
  <c r="BB448" i="7"/>
  <c r="BB798" i="7"/>
  <c r="BC798" i="7"/>
  <c r="BA797" i="7"/>
  <c r="BB669" i="7"/>
  <c r="BC669" i="7"/>
  <c r="BA362" i="7"/>
  <c r="BB363" i="7"/>
  <c r="BC363" i="7"/>
  <c r="BB440" i="7"/>
  <c r="BC440" i="7"/>
  <c r="BB782" i="7"/>
  <c r="BC782" i="7"/>
  <c r="BA781" i="7"/>
  <c r="BB785" i="7"/>
  <c r="BC785" i="7"/>
  <c r="BC281" i="7"/>
  <c r="BB281" i="7"/>
  <c r="BA792" i="7"/>
  <c r="BB793" i="7"/>
  <c r="BC793" i="7"/>
  <c r="BB583" i="7"/>
  <c r="BC583" i="7"/>
  <c r="BC688" i="7"/>
  <c r="BA687" i="7"/>
  <c r="BB688" i="7"/>
  <c r="BB277" i="7"/>
  <c r="BC277" i="7"/>
  <c r="BA276" i="7"/>
  <c r="BB789" i="7"/>
  <c r="BC789" i="7"/>
  <c r="BA788" i="7"/>
  <c r="BA574" i="7"/>
  <c r="BB575" i="7"/>
  <c r="BC575" i="7"/>
  <c r="BB641" i="7"/>
  <c r="BC641" i="7"/>
  <c r="BB567" i="7"/>
  <c r="BC567" i="7"/>
  <c r="BA566" i="7"/>
  <c r="BC672" i="7"/>
  <c r="BB672" i="7"/>
  <c r="BA268" i="7"/>
  <c r="BB269" i="7"/>
  <c r="BC269" i="7"/>
  <c r="BB781" i="7"/>
  <c r="BC781" i="7"/>
  <c r="BB559" i="7"/>
  <c r="BC559" i="7"/>
  <c r="BB664" i="7"/>
  <c r="BC664" i="7"/>
  <c r="BA172" i="7"/>
  <c r="BB173" i="7"/>
  <c r="BC173" i="7"/>
  <c r="BC53" i="7"/>
  <c r="BB53" i="7"/>
  <c r="BB393" i="7"/>
  <c r="BC393" i="7"/>
  <c r="BB87" i="7"/>
  <c r="BC87" i="7"/>
  <c r="BA86" i="7"/>
  <c r="BB807" i="7"/>
  <c r="BC807" i="7"/>
  <c r="BC912" i="7"/>
  <c r="BA911" i="7"/>
  <c r="BB912" i="7"/>
  <c r="BB389" i="7"/>
  <c r="BC389" i="7"/>
  <c r="BC83" i="7"/>
  <c r="BB83" i="7"/>
  <c r="BB209" i="7"/>
  <c r="BC209" i="7"/>
  <c r="BA334" i="7"/>
  <c r="BB335" i="7"/>
  <c r="BC335" i="7"/>
  <c r="BC384" i="7"/>
  <c r="BA383" i="7"/>
  <c r="BB384" i="7"/>
  <c r="BB670" i="7"/>
  <c r="BC670" i="7"/>
  <c r="BA636" i="7"/>
  <c r="BB637" i="7"/>
  <c r="BC637" i="7"/>
  <c r="BB331" i="7"/>
  <c r="BC331" i="7"/>
  <c r="BB376" i="7"/>
  <c r="BC376" i="7"/>
  <c r="BB654" i="7"/>
  <c r="BC654" i="7"/>
  <c r="BA653" i="7"/>
  <c r="BC721" i="7"/>
  <c r="BA720" i="7"/>
  <c r="BB721" i="7"/>
  <c r="BC249" i="7"/>
  <c r="BA248" i="7"/>
  <c r="BB249" i="7"/>
  <c r="BB761" i="7"/>
  <c r="BC761" i="7"/>
  <c r="BB519" i="7"/>
  <c r="BC519" i="7"/>
  <c r="BA518" i="7"/>
  <c r="BC624" i="7"/>
  <c r="BB624" i="7"/>
  <c r="BB245" i="7"/>
  <c r="BC245" i="7"/>
  <c r="BA244" i="7"/>
  <c r="BB757" i="7"/>
  <c r="BC757" i="7"/>
  <c r="BA756" i="7"/>
  <c r="BA510" i="7"/>
  <c r="BB511" i="7"/>
  <c r="BC511" i="7"/>
  <c r="BA576" i="7"/>
  <c r="BB577" i="7"/>
  <c r="BC577" i="7"/>
  <c r="BB503" i="7"/>
  <c r="BC503" i="7"/>
  <c r="BA502" i="7"/>
  <c r="BC608" i="7"/>
  <c r="BA607" i="7"/>
  <c r="BB608" i="7"/>
  <c r="BB237" i="7"/>
  <c r="BC237" i="7"/>
  <c r="BA748" i="7"/>
  <c r="BB749" i="7"/>
  <c r="BC749" i="7"/>
  <c r="BB495" i="7"/>
  <c r="BC495" i="7"/>
  <c r="BA599" i="7"/>
  <c r="BB600" i="7"/>
  <c r="BC600" i="7"/>
  <c r="BB109" i="7"/>
  <c r="BC109" i="7"/>
  <c r="BC21" i="7"/>
  <c r="BB21" i="7"/>
  <c r="BA360" i="7"/>
  <c r="BB361" i="7"/>
  <c r="BC361" i="7"/>
  <c r="BB55" i="7"/>
  <c r="BC55" i="7"/>
  <c r="BB743" i="7"/>
  <c r="BC743" i="7"/>
  <c r="BA742" i="7"/>
  <c r="BC848" i="7"/>
  <c r="BB848" i="7"/>
  <c r="BB357" i="7"/>
  <c r="BC357" i="7"/>
  <c r="BA356" i="7"/>
  <c r="BC51" i="7"/>
  <c r="BA50" i="7"/>
  <c r="BB51" i="7"/>
  <c r="BC81" i="7"/>
  <c r="BA80" i="7"/>
  <c r="BB81" i="7"/>
  <c r="BC801" i="7"/>
  <c r="BA800" i="7"/>
  <c r="BB801" i="7"/>
  <c r="BB727" i="7"/>
  <c r="BC727" i="7"/>
  <c r="BC832" i="7"/>
  <c r="BB832" i="7"/>
  <c r="BB349" i="7"/>
  <c r="BC349" i="7"/>
  <c r="BA42" i="7"/>
  <c r="BB43" i="7"/>
  <c r="BC43" i="7"/>
  <c r="BB719" i="7"/>
  <c r="BC719" i="7"/>
  <c r="BB824" i="7"/>
  <c r="BC824" i="7"/>
  <c r="BC161" i="7"/>
  <c r="BA160" i="7"/>
  <c r="BB161" i="7"/>
  <c r="BB133" i="7"/>
  <c r="BC133" i="7"/>
  <c r="BC473" i="7"/>
  <c r="BA472" i="7"/>
  <c r="BB473" i="7"/>
  <c r="BB167" i="7"/>
  <c r="BC167" i="7"/>
  <c r="BC48" i="7"/>
  <c r="BB48" i="7"/>
  <c r="BB46" i="7"/>
  <c r="BC46" i="7"/>
  <c r="BB469" i="7"/>
  <c r="BC469" i="7"/>
  <c r="BA468" i="7"/>
  <c r="BC163" i="7"/>
  <c r="BB163" i="7"/>
  <c r="BB157" i="7"/>
  <c r="BC157" i="7"/>
  <c r="BB159" i="7"/>
  <c r="BC159" i="7"/>
  <c r="BA158" i="7"/>
  <c r="BC32" i="7"/>
  <c r="BA31" i="7"/>
  <c r="BB32" i="7"/>
  <c r="BB30" i="7"/>
  <c r="BC30" i="7"/>
  <c r="BA29" i="7"/>
  <c r="BB461" i="7"/>
  <c r="BC461" i="7"/>
  <c r="BB155" i="7"/>
  <c r="BC155" i="7"/>
  <c r="BB24" i="7"/>
  <c r="BC24" i="7"/>
  <c r="BA21" i="7"/>
  <c r="BB22" i="7"/>
  <c r="BC22" i="7"/>
  <c r="BA368" i="7"/>
  <c r="BB369" i="7"/>
  <c r="BC369" i="7"/>
  <c r="BC73" i="7"/>
  <c r="BA72" i="7"/>
  <c r="BB73" i="7"/>
  <c r="BA584" i="7"/>
  <c r="BB585" i="7"/>
  <c r="BC585" i="7"/>
  <c r="BB279" i="7"/>
  <c r="BC279" i="7"/>
  <c r="BC272" i="7"/>
  <c r="BA271" i="7"/>
  <c r="BB272" i="7"/>
  <c r="BB446" i="7"/>
  <c r="BC446" i="7"/>
  <c r="BB581" i="7"/>
  <c r="BC581" i="7"/>
  <c r="BA580" i="7"/>
  <c r="BC275" i="7"/>
  <c r="BB275" i="7"/>
  <c r="BA711" i="7"/>
  <c r="BB712" i="7"/>
  <c r="BC712" i="7"/>
  <c r="BA327" i="7"/>
  <c r="BB328" i="7"/>
  <c r="BC328" i="7"/>
  <c r="BA522" i="7"/>
  <c r="BB523" i="7"/>
  <c r="BC523" i="7"/>
  <c r="BA115" i="7"/>
  <c r="BB116" i="7"/>
  <c r="BC116" i="7"/>
  <c r="BB628" i="7"/>
  <c r="BC628" i="7"/>
  <c r="BA133" i="7"/>
  <c r="BB134" i="7"/>
  <c r="BC134" i="7"/>
  <c r="BC435" i="7"/>
  <c r="BB435" i="7"/>
  <c r="BB28" i="7"/>
  <c r="BC28" i="7"/>
  <c r="BB540" i="7"/>
  <c r="BC540" i="7"/>
  <c r="BA539" i="7"/>
  <c r="BC26" i="7"/>
  <c r="BA25" i="7"/>
  <c r="BB26" i="7"/>
  <c r="BB430" i="7"/>
  <c r="BC430" i="7"/>
  <c r="BA429" i="7"/>
  <c r="BB616" i="7"/>
  <c r="BC616" i="7"/>
  <c r="BA634" i="7"/>
  <c r="BB635" i="7"/>
  <c r="BC635" i="7"/>
  <c r="BB228" i="7"/>
  <c r="BC228" i="7"/>
  <c r="BA739" i="7"/>
  <c r="BB740" i="7"/>
  <c r="BC740" i="7"/>
  <c r="BB358" i="7"/>
  <c r="BC358" i="7"/>
  <c r="BC547" i="7"/>
  <c r="BB547" i="7"/>
  <c r="BB140" i="7"/>
  <c r="BC140" i="7"/>
  <c r="BA139" i="7"/>
  <c r="BB652" i="7"/>
  <c r="BC652" i="7"/>
  <c r="BA651" i="7"/>
  <c r="BA181" i="7"/>
  <c r="BB182" i="7"/>
  <c r="BC182" i="7"/>
  <c r="BB6" i="7"/>
  <c r="BC6" i="7"/>
  <c r="BB8" i="7"/>
  <c r="BC8" i="7"/>
  <c r="BB683" i="7"/>
  <c r="BC683" i="7"/>
  <c r="BA275" i="7"/>
  <c r="BB276" i="7"/>
  <c r="BC276" i="7"/>
  <c r="BA787" i="7"/>
  <c r="BB788" i="7"/>
  <c r="BC788" i="7"/>
  <c r="BA453" i="7"/>
  <c r="BB454" i="7"/>
  <c r="BC454" i="7"/>
  <c r="BA852" i="7"/>
  <c r="BB853" i="7"/>
  <c r="BC853" i="7"/>
  <c r="BB444" i="7"/>
  <c r="BC444" i="7"/>
  <c r="BC851" i="7"/>
  <c r="BA850" i="7"/>
  <c r="BB851" i="7"/>
  <c r="BB790" i="7"/>
  <c r="BC790" i="7"/>
  <c r="BA807" i="7"/>
  <c r="BB808" i="7"/>
  <c r="BC808" i="7"/>
  <c r="BA702" i="7"/>
  <c r="BB703" i="7"/>
  <c r="BC703" i="7"/>
  <c r="BA794" i="7"/>
  <c r="BB795" i="7"/>
  <c r="BC795" i="7"/>
  <c r="BB388" i="7"/>
  <c r="BC388" i="7"/>
  <c r="BA899" i="7"/>
  <c r="BB900" i="7"/>
  <c r="BC900" i="7"/>
  <c r="BB678" i="7"/>
  <c r="BC678" i="7"/>
  <c r="BC707" i="7"/>
  <c r="BB707" i="7"/>
  <c r="BB300" i="7"/>
  <c r="BC300" i="7"/>
  <c r="BA299" i="7"/>
  <c r="BB812" i="7"/>
  <c r="BC812" i="7"/>
  <c r="BA501" i="7"/>
  <c r="BB502" i="7"/>
  <c r="BC502" i="7"/>
  <c r="BA864" i="7"/>
  <c r="BB865" i="7"/>
  <c r="BC865" i="7"/>
  <c r="BB845" i="7"/>
  <c r="BC845" i="7"/>
  <c r="BA844" i="7"/>
  <c r="BB436" i="7"/>
  <c r="BC436" i="7"/>
  <c r="BB843" i="7"/>
  <c r="BC843" i="7"/>
  <c r="BB774" i="7"/>
  <c r="BC774" i="7"/>
  <c r="BC755" i="7"/>
  <c r="BB755" i="7"/>
  <c r="BB348" i="7"/>
  <c r="BC348" i="7"/>
  <c r="BA347" i="7"/>
  <c r="BB860" i="7"/>
  <c r="BC860" i="7"/>
  <c r="BA597" i="7"/>
  <c r="BB598" i="7"/>
  <c r="BC598" i="7"/>
  <c r="BA894" i="7"/>
  <c r="BB895" i="7"/>
  <c r="BC895" i="7"/>
  <c r="BA896" i="7"/>
  <c r="BB897" i="7"/>
  <c r="BC897" i="7"/>
  <c r="BA698" i="7"/>
  <c r="BB699" i="7"/>
  <c r="BC699" i="7"/>
  <c r="BB292" i="7"/>
  <c r="BC292" i="7"/>
  <c r="BA803" i="7"/>
  <c r="BB804" i="7"/>
  <c r="BC804" i="7"/>
  <c r="BB486" i="7"/>
  <c r="BC486" i="7"/>
  <c r="BB869" i="7"/>
  <c r="BC869" i="7"/>
  <c r="BB460" i="7"/>
  <c r="BC460" i="7"/>
  <c r="BC867" i="7"/>
  <c r="BA866" i="7"/>
  <c r="BB867" i="7"/>
  <c r="BB822" i="7"/>
  <c r="BC822" i="7"/>
  <c r="BB392" i="7"/>
  <c r="BC392" i="7"/>
  <c r="BA490" i="7"/>
  <c r="BB491" i="7"/>
  <c r="BC491" i="7"/>
  <c r="BB84" i="7"/>
  <c r="BC84" i="7"/>
  <c r="BA595" i="7"/>
  <c r="BB596" i="7"/>
  <c r="BC596" i="7"/>
  <c r="BA81" i="7"/>
  <c r="BB82" i="7"/>
  <c r="BC82" i="7"/>
  <c r="BC403" i="7"/>
  <c r="BA402" i="7"/>
  <c r="BB403" i="7"/>
  <c r="BA916" i="7"/>
  <c r="BB917" i="7"/>
  <c r="BC917" i="7"/>
  <c r="BB508" i="7"/>
  <c r="BC508" i="7"/>
  <c r="BA507" i="7"/>
  <c r="BC915" i="7"/>
  <c r="BA914" i="7"/>
  <c r="BB915" i="7"/>
  <c r="BB686" i="7"/>
  <c r="BC686" i="7"/>
  <c r="BA679" i="7"/>
  <c r="BB680" i="7"/>
  <c r="BC680" i="7"/>
  <c r="BC603" i="7"/>
  <c r="BB603" i="7"/>
  <c r="BB196" i="7"/>
  <c r="BC196" i="7"/>
  <c r="BA707" i="7"/>
  <c r="BB708" i="7"/>
  <c r="BC708" i="7"/>
  <c r="BA293" i="7"/>
  <c r="BB294" i="7"/>
  <c r="BC294" i="7"/>
  <c r="BC515" i="7"/>
  <c r="BB515" i="7"/>
  <c r="BB108" i="7"/>
  <c r="BC108" i="7"/>
  <c r="BB620" i="7"/>
  <c r="BC620" i="7"/>
  <c r="BA619" i="7"/>
  <c r="BB118" i="7"/>
  <c r="BC118" i="7"/>
  <c r="BB558" i="7"/>
  <c r="BC558" i="7"/>
  <c r="BB70" i="7"/>
  <c r="BC70" i="7"/>
  <c r="BB72" i="7"/>
  <c r="BC72" i="7"/>
  <c r="BB651" i="7"/>
  <c r="BC651" i="7"/>
  <c r="BA243" i="7"/>
  <c r="BB244" i="7"/>
  <c r="BC244" i="7"/>
  <c r="BA755" i="7"/>
  <c r="BB756" i="7"/>
  <c r="BC756" i="7"/>
  <c r="BB390" i="7"/>
  <c r="BC390" i="7"/>
  <c r="BC819" i="7"/>
  <c r="BA818" i="7"/>
  <c r="BB819" i="7"/>
  <c r="BB412" i="7"/>
  <c r="BC412" i="7"/>
  <c r="BC5" i="7"/>
  <c r="BB5" i="7"/>
  <c r="BA725" i="7"/>
  <c r="BB726" i="7"/>
  <c r="BC726" i="7"/>
  <c r="BA871" i="7"/>
  <c r="BB872" i="7"/>
  <c r="BC872" i="7"/>
  <c r="BA766" i="7"/>
  <c r="BB767" i="7"/>
  <c r="BC767" i="7"/>
  <c r="BA762" i="7"/>
  <c r="BB763" i="7"/>
  <c r="BC763" i="7"/>
  <c r="BB356" i="7"/>
  <c r="BC356" i="7"/>
  <c r="BB868" i="7"/>
  <c r="BC868" i="7"/>
  <c r="BB614" i="7"/>
  <c r="BC614" i="7"/>
  <c r="BC675" i="7"/>
  <c r="BB675" i="7"/>
  <c r="BB268" i="7"/>
  <c r="BC268" i="7"/>
  <c r="BB780" i="7"/>
  <c r="BC780" i="7"/>
  <c r="BB438" i="7"/>
  <c r="BC438" i="7"/>
  <c r="BB776" i="7"/>
  <c r="BC776" i="7"/>
  <c r="BA554" i="7"/>
  <c r="BB555" i="7"/>
  <c r="BC555" i="7"/>
  <c r="BB148" i="7"/>
  <c r="BC148" i="7"/>
  <c r="BB660" i="7"/>
  <c r="BC660" i="7"/>
  <c r="BB198" i="7"/>
  <c r="BC198" i="7"/>
  <c r="BC467" i="7"/>
  <c r="BB467" i="7"/>
  <c r="BB60" i="7"/>
  <c r="BC60" i="7"/>
  <c r="BA59" i="7"/>
  <c r="BB572" i="7"/>
  <c r="BC572" i="7"/>
  <c r="BA571" i="7"/>
  <c r="BC58" i="7"/>
  <c r="BB58" i="7"/>
  <c r="BB174" i="7"/>
  <c r="BC174" i="7"/>
  <c r="BA551" i="7"/>
  <c r="BB552" i="7"/>
  <c r="BC552" i="7"/>
  <c r="BB411" i="7"/>
  <c r="BC411" i="7"/>
  <c r="BF4" i="7"/>
  <c r="BC4" i="7"/>
  <c r="BB516" i="7"/>
  <c r="BC516" i="7"/>
  <c r="BC579" i="7"/>
  <c r="BA578" i="7"/>
  <c r="BB579" i="7"/>
  <c r="BB172" i="7"/>
  <c r="BC172" i="7"/>
  <c r="BA171" i="7"/>
  <c r="BB684" i="7"/>
  <c r="BC684" i="7"/>
  <c r="BA683" i="7"/>
  <c r="BB246" i="7"/>
  <c r="BC246" i="7"/>
  <c r="BA455" i="7"/>
  <c r="BB456" i="7"/>
  <c r="BC456" i="7"/>
  <c r="BB715" i="7"/>
  <c r="BC715" i="7"/>
  <c r="BA307" i="7"/>
  <c r="BB308" i="7"/>
  <c r="BC308" i="7"/>
  <c r="BA819" i="7"/>
  <c r="BB820" i="7"/>
  <c r="BC820" i="7"/>
  <c r="BA517" i="7"/>
  <c r="BB518" i="7"/>
  <c r="BC518" i="7"/>
  <c r="BA884" i="7"/>
  <c r="BB885" i="7"/>
  <c r="BC885" i="7"/>
  <c r="BB476" i="7"/>
  <c r="BC476" i="7"/>
  <c r="BC883" i="7"/>
  <c r="BA882" i="7"/>
  <c r="BB883" i="7"/>
  <c r="BB854" i="7"/>
  <c r="BC854" i="7"/>
  <c r="BA743" i="7"/>
  <c r="BB744" i="7"/>
  <c r="BC744" i="7"/>
  <c r="BB571" i="7"/>
  <c r="BC571" i="7"/>
  <c r="BB164" i="7"/>
  <c r="BC164" i="7"/>
  <c r="BA675" i="7"/>
  <c r="BB676" i="7"/>
  <c r="BC676" i="7"/>
  <c r="BB230" i="7"/>
  <c r="BC230" i="7"/>
  <c r="BC483" i="7"/>
  <c r="BA482" i="7"/>
  <c r="BB483" i="7"/>
  <c r="BB76" i="7"/>
  <c r="BC76" i="7"/>
  <c r="BB588" i="7"/>
  <c r="BC588" i="7"/>
  <c r="BC74" i="7"/>
  <c r="BB74" i="7"/>
  <c r="BB302" i="7"/>
  <c r="BC302" i="7"/>
  <c r="BA301" i="7"/>
  <c r="BB136" i="7"/>
  <c r="BC136" i="7"/>
  <c r="BB877" i="7"/>
  <c r="BC877" i="7"/>
  <c r="BA467" i="7"/>
  <c r="BB468" i="7"/>
  <c r="BC468" i="7"/>
  <c r="BB875" i="7"/>
  <c r="BC875" i="7"/>
  <c r="BA837" i="7"/>
  <c r="BB838" i="7"/>
  <c r="BC838" i="7"/>
  <c r="BC787" i="7"/>
  <c r="BB787" i="7"/>
  <c r="BB380" i="7"/>
  <c r="BC380" i="7"/>
  <c r="BA379" i="7"/>
  <c r="BB892" i="7"/>
  <c r="BC892" i="7"/>
  <c r="BA661" i="7"/>
  <c r="BB662" i="7"/>
  <c r="BC662" i="7"/>
  <c r="BB831" i="7"/>
  <c r="BC831" i="7"/>
  <c r="BA832" i="7"/>
  <c r="BB833" i="7"/>
  <c r="BC833" i="7"/>
  <c r="BA730" i="7"/>
  <c r="BB731" i="7"/>
  <c r="BC731" i="7"/>
  <c r="BB324" i="7"/>
  <c r="BC324" i="7"/>
  <c r="BA835" i="7"/>
  <c r="BB836" i="7"/>
  <c r="BC836" i="7"/>
  <c r="BB550" i="7"/>
  <c r="BC550" i="7"/>
  <c r="BA900" i="7"/>
  <c r="BB901" i="7"/>
  <c r="BC901" i="7"/>
  <c r="BB492" i="7"/>
  <c r="BC492" i="7"/>
  <c r="BA491" i="7"/>
  <c r="BC899" i="7"/>
  <c r="BB899" i="7"/>
  <c r="BC906" i="7"/>
  <c r="BB906" i="7"/>
  <c r="BA865" i="7"/>
  <c r="BA209" i="7"/>
  <c r="BA577" i="7"/>
  <c r="BA225" i="7"/>
  <c r="BA249" i="7"/>
  <c r="BA801" i="7"/>
  <c r="BA105" i="7"/>
  <c r="BA473" i="7"/>
  <c r="BJ5" i="7" l="1"/>
  <c r="BF6" i="7"/>
  <c r="BE9" i="7" s="1"/>
  <c r="AV5" i="7"/>
  <c r="AV6" i="7" s="1"/>
  <c r="AV7" i="7" s="1"/>
  <c r="AV8" i="7" s="1"/>
  <c r="AV9" i="7" s="1"/>
  <c r="AV10" i="7" s="1"/>
  <c r="AV11" i="7" s="1"/>
  <c r="AV12" i="7" s="1"/>
  <c r="AV13" i="7" s="1"/>
  <c r="AV14" i="7" s="1"/>
  <c r="AV15" i="7" s="1"/>
  <c r="AV16" i="7" s="1"/>
  <c r="AV17" i="7" s="1"/>
  <c r="AV18" i="7" s="1"/>
  <c r="AV19" i="7" s="1"/>
  <c r="AV20" i="7" s="1"/>
  <c r="AV21" i="7" s="1"/>
  <c r="AV22" i="7" s="1"/>
  <c r="AV23" i="7" s="1"/>
  <c r="AV24" i="7" s="1"/>
  <c r="AV25" i="7" s="1"/>
  <c r="AV26" i="7" s="1"/>
  <c r="AV27" i="7" s="1"/>
  <c r="AV28" i="7" s="1"/>
  <c r="AV29" i="7" s="1"/>
  <c r="AV30" i="7" s="1"/>
  <c r="AV31" i="7" s="1"/>
  <c r="AV32" i="7" s="1"/>
  <c r="AV33" i="7" s="1"/>
  <c r="AV34" i="7" s="1"/>
  <c r="AV35" i="7" s="1"/>
  <c r="AV36" i="7" s="1"/>
  <c r="AV37" i="7" s="1"/>
  <c r="AV38" i="7" s="1"/>
  <c r="AV39" i="7" s="1"/>
  <c r="AV40" i="7" s="1"/>
  <c r="AV41" i="7" s="1"/>
  <c r="AV42" i="7" s="1"/>
  <c r="AV43" i="7" s="1"/>
  <c r="AV44" i="7" s="1"/>
  <c r="AV45" i="7" s="1"/>
  <c r="AV46" i="7" s="1"/>
  <c r="AV47" i="7" s="1"/>
  <c r="AV48" i="7" s="1"/>
  <c r="AV49" i="7" s="1"/>
  <c r="AV50" i="7" s="1"/>
  <c r="AV51" i="7" s="1"/>
  <c r="AV52" i="7" s="1"/>
  <c r="AV53" i="7" s="1"/>
  <c r="AV54" i="7" s="1"/>
  <c r="AV55" i="7" s="1"/>
  <c r="AV56" i="7" s="1"/>
  <c r="AV57" i="7" s="1"/>
  <c r="AV58" i="7" s="1"/>
  <c r="AV59" i="7" s="1"/>
  <c r="AV60" i="7" s="1"/>
  <c r="AV61" i="7" s="1"/>
  <c r="AV62" i="7" s="1"/>
  <c r="AV63" i="7" s="1"/>
  <c r="AV64" i="7" s="1"/>
  <c r="AV65" i="7" s="1"/>
  <c r="AV66" i="7" s="1"/>
  <c r="AV67" i="7" s="1"/>
  <c r="AV68" i="7" s="1"/>
  <c r="AV69" i="7" s="1"/>
  <c r="AV70" i="7" s="1"/>
  <c r="AV71" i="7" s="1"/>
  <c r="AV72" i="7" s="1"/>
  <c r="AV73" i="7" s="1"/>
  <c r="AV74" i="7" s="1"/>
  <c r="AV75" i="7" s="1"/>
  <c r="AV76" i="7" s="1"/>
  <c r="AV77" i="7" s="1"/>
  <c r="AV78" i="7" s="1"/>
  <c r="AV79" i="7" s="1"/>
  <c r="AV80" i="7" s="1"/>
  <c r="AV81" i="7" s="1"/>
  <c r="AV82" i="7" s="1"/>
  <c r="AV83" i="7" s="1"/>
  <c r="AV84" i="7" s="1"/>
  <c r="AV85" i="7" s="1"/>
  <c r="AV86" i="7" s="1"/>
  <c r="AV87" i="7" s="1"/>
  <c r="AV88" i="7" s="1"/>
  <c r="AV89" i="7" s="1"/>
  <c r="AV90" i="7" s="1"/>
  <c r="AV91" i="7" s="1"/>
  <c r="AV92" i="7" s="1"/>
  <c r="AV93" i="7" s="1"/>
  <c r="AV94" i="7" s="1"/>
  <c r="AV95" i="7" s="1"/>
  <c r="AV96" i="7" s="1"/>
  <c r="AV97" i="7" s="1"/>
  <c r="AV98" i="7" s="1"/>
  <c r="AV99" i="7" s="1"/>
  <c r="AV100" i="7" s="1"/>
  <c r="AV101" i="7" s="1"/>
  <c r="AV102" i="7" s="1"/>
  <c r="AV103" i="7" s="1"/>
  <c r="AV104" i="7" s="1"/>
  <c r="AV105" i="7" s="1"/>
  <c r="AV106" i="7" s="1"/>
  <c r="AV107" i="7" s="1"/>
  <c r="AV108" i="7" s="1"/>
  <c r="AV109" i="7" s="1"/>
  <c r="AV110" i="7" s="1"/>
  <c r="AV111" i="7" s="1"/>
  <c r="AV112" i="7" s="1"/>
  <c r="AV113" i="7" s="1"/>
  <c r="AV114" i="7" s="1"/>
  <c r="AV115" i="7" s="1"/>
  <c r="AV116" i="7" s="1"/>
  <c r="AV117" i="7" s="1"/>
  <c r="AV118" i="7" s="1"/>
  <c r="AV119" i="7" s="1"/>
  <c r="AV120" i="7" s="1"/>
  <c r="AV121" i="7" s="1"/>
  <c r="AV122" i="7" s="1"/>
  <c r="AV123" i="7" s="1"/>
  <c r="AV124" i="7" s="1"/>
  <c r="AV125" i="7" s="1"/>
  <c r="AV126" i="7" s="1"/>
  <c r="AV127" i="7" s="1"/>
  <c r="AV128" i="7" s="1"/>
  <c r="AV129" i="7" s="1"/>
  <c r="AV130" i="7" s="1"/>
  <c r="AV131" i="7" s="1"/>
  <c r="AV132" i="7" s="1"/>
  <c r="AV133" i="7" s="1"/>
  <c r="AV134" i="7" s="1"/>
  <c r="AV135" i="7" s="1"/>
  <c r="AV136" i="7" s="1"/>
  <c r="AV137" i="7" s="1"/>
  <c r="AV138" i="7" s="1"/>
  <c r="AV139" i="7" s="1"/>
  <c r="AV140" i="7" s="1"/>
  <c r="AV141" i="7" s="1"/>
  <c r="AV142" i="7" s="1"/>
  <c r="AV143" i="7" s="1"/>
  <c r="AV144" i="7" s="1"/>
  <c r="AV145" i="7" s="1"/>
  <c r="AV146" i="7" s="1"/>
  <c r="AV147" i="7" s="1"/>
  <c r="AV148" i="7" s="1"/>
  <c r="AV149" i="7" s="1"/>
  <c r="AV150" i="7" s="1"/>
  <c r="AV151" i="7" s="1"/>
  <c r="AV152" i="7" s="1"/>
  <c r="AV153" i="7" s="1"/>
  <c r="AV154" i="7" s="1"/>
  <c r="AV155" i="7" s="1"/>
  <c r="AV156" i="7" s="1"/>
  <c r="AV157" i="7" s="1"/>
  <c r="AV158" i="7" s="1"/>
  <c r="AV159" i="7" s="1"/>
  <c r="AV160" i="7" s="1"/>
  <c r="AV161" i="7" s="1"/>
  <c r="AV162" i="7" s="1"/>
  <c r="AV163" i="7" s="1"/>
  <c r="AV164" i="7" s="1"/>
  <c r="AV165" i="7" s="1"/>
  <c r="AV166" i="7" s="1"/>
  <c r="AV167" i="7" s="1"/>
  <c r="AV168" i="7" s="1"/>
  <c r="AV169" i="7" s="1"/>
  <c r="AV170" i="7" s="1"/>
  <c r="AV171" i="7" s="1"/>
  <c r="AV172" i="7" s="1"/>
  <c r="AV173" i="7" s="1"/>
  <c r="AV174" i="7" s="1"/>
  <c r="AV175" i="7" s="1"/>
  <c r="AV176" i="7" s="1"/>
  <c r="AV177" i="7" s="1"/>
  <c r="AV178" i="7" s="1"/>
  <c r="AV179" i="7" s="1"/>
  <c r="AV180" i="7" s="1"/>
  <c r="AV181" i="7" s="1"/>
  <c r="AV182" i="7" s="1"/>
  <c r="AV183" i="7" s="1"/>
  <c r="AV184" i="7" s="1"/>
  <c r="AV185" i="7" s="1"/>
  <c r="AV186" i="7" s="1"/>
  <c r="AV187" i="7" s="1"/>
  <c r="AV188" i="7" s="1"/>
  <c r="AV189" i="7" s="1"/>
  <c r="AV190" i="7" s="1"/>
  <c r="AV191" i="7" s="1"/>
  <c r="AV192" i="7" s="1"/>
  <c r="AV193" i="7" s="1"/>
  <c r="AV194" i="7" s="1"/>
  <c r="AV195" i="7" s="1"/>
  <c r="AV196" i="7" s="1"/>
  <c r="AV197" i="7" s="1"/>
  <c r="AV198" i="7" s="1"/>
  <c r="AV199" i="7" s="1"/>
  <c r="AV200" i="7" s="1"/>
  <c r="AV201" i="7" s="1"/>
  <c r="AV202" i="7" s="1"/>
  <c r="AV203" i="7" s="1"/>
  <c r="AV204" i="7" s="1"/>
  <c r="AV205" i="7" s="1"/>
  <c r="AV206" i="7" s="1"/>
  <c r="AV207" i="7" s="1"/>
  <c r="AV208" i="7" s="1"/>
  <c r="AV209" i="7" s="1"/>
  <c r="AV210" i="7" s="1"/>
  <c r="AV211" i="7" s="1"/>
  <c r="AV212" i="7" s="1"/>
  <c r="AV213" i="7" s="1"/>
  <c r="AV214" i="7" s="1"/>
  <c r="AV215" i="7" s="1"/>
  <c r="AV216" i="7" s="1"/>
  <c r="AV217" i="7" s="1"/>
  <c r="AV218" i="7" s="1"/>
  <c r="AV219" i="7" s="1"/>
  <c r="AV220" i="7" s="1"/>
  <c r="AV221" i="7" s="1"/>
  <c r="AV222" i="7" s="1"/>
  <c r="AV223" i="7" s="1"/>
  <c r="AV224" i="7" s="1"/>
  <c r="AV225" i="7" s="1"/>
  <c r="AV226" i="7" s="1"/>
  <c r="AV227" i="7" s="1"/>
  <c r="AV228" i="7" s="1"/>
  <c r="AV229" i="7" s="1"/>
  <c r="AV230" i="7" s="1"/>
  <c r="AV231" i="7" s="1"/>
  <c r="AV232" i="7" s="1"/>
  <c r="AV233" i="7" s="1"/>
  <c r="AV234" i="7" s="1"/>
  <c r="AV235" i="7" s="1"/>
  <c r="AV236" i="7" s="1"/>
  <c r="AV237" i="7" s="1"/>
  <c r="AV238" i="7" s="1"/>
  <c r="AV239" i="7" s="1"/>
  <c r="AV240" i="7" s="1"/>
  <c r="AV241" i="7" s="1"/>
  <c r="AV242" i="7" s="1"/>
  <c r="AV243" i="7" s="1"/>
  <c r="AV244" i="7" s="1"/>
  <c r="AV245" i="7" s="1"/>
  <c r="AV246" i="7" s="1"/>
  <c r="AV247" i="7" s="1"/>
  <c r="AV248" i="7" s="1"/>
  <c r="AV249" i="7" s="1"/>
  <c r="AV250" i="7" s="1"/>
  <c r="AV251" i="7" s="1"/>
  <c r="AV252" i="7" s="1"/>
  <c r="AV253" i="7" s="1"/>
  <c r="AV254" i="7" s="1"/>
  <c r="AV255" i="7" s="1"/>
  <c r="AV256" i="7" s="1"/>
  <c r="AV257" i="7" s="1"/>
  <c r="AV258" i="7" s="1"/>
  <c r="AV259" i="7" s="1"/>
  <c r="AV260" i="7" s="1"/>
  <c r="AV261" i="7" s="1"/>
  <c r="AV262" i="7" s="1"/>
  <c r="AV263" i="7" s="1"/>
  <c r="AV264" i="7" s="1"/>
  <c r="AV265" i="7" s="1"/>
  <c r="AV266" i="7" s="1"/>
  <c r="AV267" i="7" s="1"/>
  <c r="AV268" i="7" s="1"/>
  <c r="AV269" i="7" s="1"/>
  <c r="AV270" i="7" s="1"/>
  <c r="AV271" i="7" s="1"/>
  <c r="AV272" i="7" s="1"/>
  <c r="AV273" i="7" s="1"/>
  <c r="AV274" i="7" s="1"/>
  <c r="AV275" i="7" s="1"/>
  <c r="AV276" i="7" s="1"/>
  <c r="AV277" i="7" s="1"/>
  <c r="AV278" i="7" s="1"/>
  <c r="AV279" i="7" s="1"/>
  <c r="AV280" i="7" s="1"/>
  <c r="AV281" i="7" s="1"/>
  <c r="AV282" i="7" s="1"/>
  <c r="AV283" i="7" s="1"/>
  <c r="AV284" i="7" s="1"/>
  <c r="AV285" i="7" s="1"/>
  <c r="AV286" i="7" s="1"/>
  <c r="AV287" i="7" s="1"/>
  <c r="AV288" i="7" s="1"/>
  <c r="AV289" i="7" s="1"/>
  <c r="AV290" i="7" s="1"/>
  <c r="AV291" i="7" s="1"/>
  <c r="AV292" i="7" s="1"/>
  <c r="AV293" i="7" s="1"/>
  <c r="AV294" i="7" s="1"/>
  <c r="AV295" i="7" s="1"/>
  <c r="AV296" i="7" s="1"/>
  <c r="AV297" i="7" s="1"/>
  <c r="AV298" i="7" s="1"/>
  <c r="AV299" i="7" s="1"/>
  <c r="AV300" i="7" s="1"/>
  <c r="AV301" i="7" s="1"/>
  <c r="AV302" i="7" s="1"/>
  <c r="AV303" i="7" s="1"/>
  <c r="AV304" i="7" s="1"/>
  <c r="AV305" i="7" s="1"/>
  <c r="AV306" i="7" s="1"/>
  <c r="AV307" i="7" s="1"/>
  <c r="AV308" i="7" s="1"/>
  <c r="AV309" i="7" s="1"/>
  <c r="AV310" i="7" s="1"/>
  <c r="AV311" i="7" s="1"/>
  <c r="AV312" i="7" s="1"/>
  <c r="AV313" i="7" s="1"/>
  <c r="AV314" i="7" s="1"/>
  <c r="AV315" i="7" s="1"/>
  <c r="AV316" i="7" s="1"/>
  <c r="AV317" i="7" s="1"/>
  <c r="AV318" i="7" s="1"/>
  <c r="AV319" i="7" s="1"/>
  <c r="AV320" i="7" s="1"/>
  <c r="AV321" i="7" s="1"/>
  <c r="AV322" i="7" s="1"/>
  <c r="AV323" i="7" s="1"/>
  <c r="AV324" i="7" s="1"/>
  <c r="AV325" i="7" s="1"/>
  <c r="AV326" i="7" s="1"/>
  <c r="AV327" i="7" s="1"/>
  <c r="AV328" i="7" s="1"/>
  <c r="AV329" i="7" s="1"/>
  <c r="AV330" i="7" s="1"/>
  <c r="AV331" i="7" s="1"/>
  <c r="AV332" i="7" s="1"/>
  <c r="AV333" i="7" s="1"/>
  <c r="AV334" i="7" s="1"/>
  <c r="AV335" i="7" s="1"/>
  <c r="AV336" i="7" s="1"/>
  <c r="AV337" i="7" s="1"/>
  <c r="AV338" i="7" s="1"/>
  <c r="AV339" i="7" s="1"/>
  <c r="AV340" i="7" s="1"/>
  <c r="AV341" i="7" s="1"/>
  <c r="AV342" i="7" s="1"/>
  <c r="AV343" i="7" s="1"/>
  <c r="AV344" i="7" s="1"/>
  <c r="AV345" i="7" s="1"/>
  <c r="AV346" i="7" s="1"/>
  <c r="AV347" i="7" s="1"/>
  <c r="AV348" i="7" s="1"/>
  <c r="AV349" i="7" s="1"/>
  <c r="AV350" i="7" s="1"/>
  <c r="AV351" i="7" s="1"/>
  <c r="AV352" i="7" s="1"/>
  <c r="AV353" i="7" s="1"/>
  <c r="AV354" i="7" s="1"/>
  <c r="AV355" i="7" s="1"/>
  <c r="AV356" i="7" s="1"/>
  <c r="AV357" i="7" s="1"/>
  <c r="AV358" i="7" s="1"/>
  <c r="AV359" i="7" s="1"/>
  <c r="AV360" i="7" s="1"/>
  <c r="AV361" i="7" s="1"/>
  <c r="AV362" i="7" s="1"/>
  <c r="AV363" i="7" s="1"/>
  <c r="AV364" i="7" s="1"/>
  <c r="AV365" i="7" s="1"/>
  <c r="AV366" i="7" s="1"/>
  <c r="AV367" i="7" s="1"/>
  <c r="AV368" i="7" s="1"/>
  <c r="AV369" i="7" s="1"/>
  <c r="AV370" i="7" s="1"/>
  <c r="AV371" i="7" s="1"/>
  <c r="AV372" i="7" s="1"/>
  <c r="AV373" i="7" s="1"/>
  <c r="AV374" i="7" s="1"/>
  <c r="AV375" i="7" s="1"/>
  <c r="AV376" i="7" s="1"/>
  <c r="AV377" i="7" s="1"/>
  <c r="AV378" i="7" s="1"/>
  <c r="AV379" i="7" s="1"/>
  <c r="AV380" i="7" s="1"/>
  <c r="AV381" i="7" s="1"/>
  <c r="AV382" i="7" s="1"/>
  <c r="AV383" i="7" s="1"/>
  <c r="AV384" i="7" s="1"/>
  <c r="AV385" i="7" s="1"/>
  <c r="AV386" i="7" s="1"/>
  <c r="AV387" i="7" s="1"/>
  <c r="AV388" i="7" s="1"/>
  <c r="AV389" i="7" s="1"/>
  <c r="AV390" i="7" s="1"/>
  <c r="AV391" i="7" s="1"/>
  <c r="AV392" i="7" s="1"/>
  <c r="AV393" i="7" s="1"/>
  <c r="AV394" i="7" s="1"/>
  <c r="AV395" i="7" s="1"/>
  <c r="AV396" i="7" s="1"/>
  <c r="AV397" i="7" s="1"/>
  <c r="AV398" i="7" s="1"/>
  <c r="AV399" i="7" s="1"/>
  <c r="AV400" i="7" s="1"/>
  <c r="AV401" i="7" s="1"/>
  <c r="AV402" i="7" s="1"/>
  <c r="AV403" i="7" s="1"/>
  <c r="AV404" i="7" s="1"/>
  <c r="AV405" i="7" s="1"/>
  <c r="AV406" i="7" s="1"/>
  <c r="AV407" i="7" s="1"/>
  <c r="AV408" i="7" s="1"/>
  <c r="AV409" i="7" s="1"/>
  <c r="AV410" i="7" s="1"/>
  <c r="AV411" i="7" s="1"/>
  <c r="AV412" i="7" s="1"/>
  <c r="AV413" i="7" s="1"/>
  <c r="AV414" i="7" s="1"/>
  <c r="AV415" i="7" s="1"/>
  <c r="AV416" i="7" s="1"/>
  <c r="AV417" i="7" s="1"/>
  <c r="AV418" i="7" s="1"/>
  <c r="AV419" i="7" s="1"/>
  <c r="AV420" i="7" s="1"/>
  <c r="AV421" i="7" s="1"/>
  <c r="AV422" i="7" s="1"/>
  <c r="AV423" i="7" s="1"/>
  <c r="AV424" i="7" s="1"/>
  <c r="AV425" i="7" s="1"/>
  <c r="AV426" i="7" s="1"/>
  <c r="AV427" i="7" s="1"/>
  <c r="AV428" i="7" s="1"/>
  <c r="AV429" i="7" s="1"/>
  <c r="AV430" i="7" s="1"/>
  <c r="AV431" i="7" s="1"/>
  <c r="AV432" i="7" s="1"/>
  <c r="AV433" i="7" s="1"/>
  <c r="AV434" i="7" s="1"/>
  <c r="AV435" i="7" s="1"/>
  <c r="AV436" i="7" s="1"/>
  <c r="AV437" i="7" s="1"/>
  <c r="AV438" i="7" s="1"/>
  <c r="AV439" i="7" s="1"/>
  <c r="AV440" i="7" s="1"/>
  <c r="AV441" i="7" s="1"/>
  <c r="AV442" i="7" s="1"/>
  <c r="AV443" i="7" s="1"/>
  <c r="AV444" i="7" s="1"/>
  <c r="AV445" i="7" s="1"/>
  <c r="AV446" i="7" s="1"/>
  <c r="AV447" i="7" s="1"/>
  <c r="AV448" i="7" s="1"/>
  <c r="AV449" i="7" s="1"/>
  <c r="AV450" i="7" s="1"/>
  <c r="AV451" i="7" s="1"/>
  <c r="AV452" i="7" s="1"/>
  <c r="AV453" i="7" s="1"/>
  <c r="AV454" i="7" s="1"/>
  <c r="AV455" i="7" s="1"/>
  <c r="AV456" i="7" s="1"/>
  <c r="AV457" i="7" s="1"/>
  <c r="AV458" i="7" s="1"/>
  <c r="AV459" i="7" s="1"/>
  <c r="AV460" i="7" s="1"/>
  <c r="AV461" i="7" s="1"/>
  <c r="AV462" i="7" s="1"/>
  <c r="AV463" i="7" s="1"/>
  <c r="AV464" i="7" s="1"/>
  <c r="AV465" i="7" s="1"/>
  <c r="AV466" i="7" s="1"/>
  <c r="AV467" i="7" s="1"/>
  <c r="AV468" i="7" s="1"/>
  <c r="AV469" i="7" s="1"/>
  <c r="AV470" i="7" s="1"/>
  <c r="AV471" i="7" s="1"/>
  <c r="AV472" i="7" s="1"/>
  <c r="AV473" i="7" s="1"/>
  <c r="AV474" i="7" s="1"/>
  <c r="AV475" i="7" s="1"/>
  <c r="AV476" i="7" s="1"/>
  <c r="AV477" i="7" s="1"/>
  <c r="AV478" i="7" s="1"/>
  <c r="AV479" i="7" s="1"/>
  <c r="AV480" i="7" s="1"/>
  <c r="AV481" i="7" s="1"/>
  <c r="AV482" i="7" s="1"/>
  <c r="AV483" i="7" s="1"/>
  <c r="AV484" i="7" s="1"/>
  <c r="AV485" i="7" s="1"/>
  <c r="AV486" i="7" s="1"/>
  <c r="AV487" i="7" s="1"/>
  <c r="AV488" i="7" s="1"/>
  <c r="AV489" i="7" s="1"/>
  <c r="AV490" i="7" s="1"/>
  <c r="AV491" i="7" s="1"/>
  <c r="AV492" i="7" s="1"/>
  <c r="AV493" i="7" s="1"/>
  <c r="AV494" i="7" s="1"/>
  <c r="AV495" i="7" s="1"/>
  <c r="AV496" i="7" s="1"/>
  <c r="AV497" i="7" s="1"/>
  <c r="AV498" i="7" s="1"/>
  <c r="AV499" i="7" s="1"/>
  <c r="AV500" i="7" s="1"/>
  <c r="AV501" i="7" s="1"/>
  <c r="AV502" i="7" s="1"/>
  <c r="AV503" i="7" s="1"/>
  <c r="AV504" i="7" s="1"/>
  <c r="AV505" i="7" s="1"/>
  <c r="AV506" i="7" s="1"/>
  <c r="AV507" i="7" s="1"/>
  <c r="AV508" i="7" s="1"/>
  <c r="AV509" i="7" s="1"/>
  <c r="AV510" i="7" s="1"/>
  <c r="AV511" i="7" s="1"/>
  <c r="AV512" i="7" s="1"/>
  <c r="AV513" i="7" s="1"/>
  <c r="AV514" i="7" s="1"/>
  <c r="AV515" i="7" s="1"/>
  <c r="AV516" i="7" s="1"/>
  <c r="AV517" i="7" s="1"/>
  <c r="AV518" i="7" s="1"/>
  <c r="AV519" i="7" s="1"/>
  <c r="AV520" i="7" s="1"/>
  <c r="AV521" i="7" s="1"/>
  <c r="AV522" i="7" s="1"/>
  <c r="AV523" i="7" s="1"/>
  <c r="AV524" i="7" s="1"/>
  <c r="AV525" i="7" s="1"/>
  <c r="AV526" i="7" s="1"/>
  <c r="AV527" i="7" s="1"/>
  <c r="AV528" i="7" s="1"/>
  <c r="AV529" i="7" s="1"/>
  <c r="AV530" i="7" s="1"/>
  <c r="AV531" i="7" s="1"/>
  <c r="AV532" i="7" s="1"/>
  <c r="AV533" i="7" s="1"/>
  <c r="AV534" i="7" s="1"/>
  <c r="AV535" i="7" s="1"/>
  <c r="AV536" i="7" s="1"/>
  <c r="AV537" i="7" s="1"/>
  <c r="AV538" i="7" s="1"/>
  <c r="AV539" i="7" s="1"/>
  <c r="AV540" i="7" s="1"/>
  <c r="AV541" i="7" s="1"/>
  <c r="AV542" i="7" s="1"/>
  <c r="AV543" i="7" s="1"/>
  <c r="AV544" i="7" s="1"/>
  <c r="AV545" i="7" s="1"/>
  <c r="AV546" i="7" s="1"/>
  <c r="AV547" i="7" s="1"/>
  <c r="AV548" i="7" s="1"/>
  <c r="AV549" i="7" s="1"/>
  <c r="AV550" i="7" s="1"/>
  <c r="AV551" i="7" s="1"/>
  <c r="AV552" i="7" s="1"/>
  <c r="AV553" i="7" s="1"/>
  <c r="AV554" i="7" s="1"/>
  <c r="AV555" i="7" s="1"/>
  <c r="AV556" i="7" s="1"/>
  <c r="AV557" i="7" s="1"/>
  <c r="AV558" i="7" s="1"/>
  <c r="AV559" i="7" s="1"/>
  <c r="AV560" i="7" s="1"/>
  <c r="AV561" i="7" s="1"/>
  <c r="AV562" i="7" s="1"/>
  <c r="AV563" i="7" s="1"/>
  <c r="AV564" i="7" s="1"/>
  <c r="AV565" i="7" s="1"/>
  <c r="AV566" i="7" s="1"/>
  <c r="AV567" i="7" s="1"/>
  <c r="AV568" i="7" s="1"/>
  <c r="AV569" i="7" s="1"/>
  <c r="AV570" i="7" s="1"/>
  <c r="AV571" i="7" s="1"/>
  <c r="AV572" i="7" s="1"/>
  <c r="AV573" i="7" s="1"/>
  <c r="AV574" i="7" s="1"/>
  <c r="AV575" i="7" s="1"/>
  <c r="AV576" i="7" s="1"/>
  <c r="AV577" i="7" s="1"/>
  <c r="AV578" i="7" s="1"/>
  <c r="AV579" i="7" s="1"/>
  <c r="AV580" i="7" s="1"/>
  <c r="AV581" i="7" s="1"/>
  <c r="AV582" i="7" s="1"/>
  <c r="AV583" i="7" s="1"/>
  <c r="AV584" i="7" s="1"/>
  <c r="AV585" i="7" s="1"/>
  <c r="AV586" i="7" s="1"/>
  <c r="AV587" i="7" s="1"/>
  <c r="AV588" i="7" s="1"/>
  <c r="AV589" i="7" s="1"/>
  <c r="AV590" i="7" s="1"/>
  <c r="AV591" i="7" s="1"/>
  <c r="AV592" i="7" s="1"/>
  <c r="AV593" i="7" s="1"/>
  <c r="AV594" i="7" s="1"/>
  <c r="AV595" i="7" s="1"/>
  <c r="AV596" i="7" s="1"/>
  <c r="AV597" i="7" s="1"/>
  <c r="AV598" i="7" s="1"/>
  <c r="AV599" i="7" s="1"/>
  <c r="AV600" i="7" s="1"/>
  <c r="AV601" i="7" s="1"/>
  <c r="AV602" i="7" s="1"/>
  <c r="AV603" i="7" s="1"/>
  <c r="AV604" i="7" s="1"/>
  <c r="AV605" i="7" s="1"/>
  <c r="AV606" i="7" s="1"/>
  <c r="AV607" i="7" s="1"/>
  <c r="AV608" i="7" s="1"/>
  <c r="AV609" i="7" s="1"/>
  <c r="AV610" i="7" s="1"/>
  <c r="AV611" i="7" s="1"/>
  <c r="AV612" i="7" s="1"/>
  <c r="AV613" i="7" s="1"/>
  <c r="AV614" i="7" s="1"/>
  <c r="AV615" i="7" s="1"/>
  <c r="AV616" i="7" s="1"/>
  <c r="AV617" i="7" s="1"/>
  <c r="AV618" i="7" s="1"/>
  <c r="AV619" i="7" s="1"/>
  <c r="AV620" i="7" s="1"/>
  <c r="AV621" i="7" s="1"/>
  <c r="AV622" i="7" s="1"/>
  <c r="AV623" i="7" s="1"/>
  <c r="AV624" i="7" s="1"/>
  <c r="AV625" i="7" s="1"/>
  <c r="AV626" i="7" s="1"/>
  <c r="AV627" i="7" s="1"/>
  <c r="AV628" i="7" s="1"/>
  <c r="AV629" i="7" s="1"/>
  <c r="AV630" i="7" s="1"/>
  <c r="AV631" i="7" s="1"/>
  <c r="AV632" i="7" s="1"/>
  <c r="AV633" i="7" s="1"/>
  <c r="AV634" i="7" s="1"/>
  <c r="AV635" i="7" s="1"/>
  <c r="AV636" i="7" s="1"/>
  <c r="AV637" i="7" s="1"/>
  <c r="AV638" i="7" s="1"/>
  <c r="AV639" i="7" s="1"/>
  <c r="AV640" i="7" s="1"/>
  <c r="AV641" i="7" s="1"/>
  <c r="AV642" i="7" s="1"/>
  <c r="AV643" i="7" s="1"/>
  <c r="AV644" i="7" s="1"/>
  <c r="AV645" i="7" s="1"/>
  <c r="AV646" i="7" s="1"/>
  <c r="AV647" i="7" s="1"/>
  <c r="AV648" i="7" s="1"/>
  <c r="AV649" i="7" s="1"/>
  <c r="AV650" i="7" s="1"/>
  <c r="AV651" i="7" s="1"/>
  <c r="AV652" i="7" s="1"/>
  <c r="AV653" i="7" s="1"/>
  <c r="AV654" i="7" s="1"/>
  <c r="AV655" i="7" s="1"/>
  <c r="AV656" i="7" s="1"/>
  <c r="AV657" i="7" s="1"/>
  <c r="AV658" i="7" s="1"/>
  <c r="AV659" i="7" s="1"/>
  <c r="AV660" i="7" s="1"/>
  <c r="AV661" i="7" s="1"/>
  <c r="AV662" i="7" s="1"/>
  <c r="AV663" i="7" s="1"/>
  <c r="AV664" i="7" s="1"/>
  <c r="AV665" i="7" s="1"/>
  <c r="AV666" i="7" s="1"/>
  <c r="AV667" i="7" s="1"/>
  <c r="AV668" i="7" s="1"/>
  <c r="AV669" i="7" s="1"/>
  <c r="AV670" i="7" s="1"/>
  <c r="AV671" i="7" s="1"/>
  <c r="AV672" i="7" s="1"/>
  <c r="AV673" i="7" s="1"/>
  <c r="AV674" i="7" s="1"/>
  <c r="AV675" i="7" s="1"/>
  <c r="AV676" i="7" s="1"/>
  <c r="AV677" i="7" s="1"/>
  <c r="AV678" i="7" s="1"/>
  <c r="AV679" i="7" s="1"/>
  <c r="AV680" i="7" s="1"/>
  <c r="AV681" i="7" s="1"/>
  <c r="AV682" i="7" s="1"/>
  <c r="AV683" i="7" s="1"/>
  <c r="AV684" i="7" s="1"/>
  <c r="AV685" i="7" s="1"/>
  <c r="AV686" i="7" s="1"/>
  <c r="AV687" i="7" s="1"/>
  <c r="AV688" i="7" s="1"/>
  <c r="AV689" i="7" s="1"/>
  <c r="AV690" i="7" s="1"/>
  <c r="AV691" i="7" s="1"/>
  <c r="AV692" i="7" s="1"/>
  <c r="AV693" i="7" s="1"/>
  <c r="AV694" i="7" s="1"/>
  <c r="AV695" i="7" s="1"/>
  <c r="AV696" i="7" s="1"/>
  <c r="AV697" i="7" s="1"/>
  <c r="AV698" i="7" s="1"/>
  <c r="AV699" i="7" s="1"/>
  <c r="AV700" i="7" s="1"/>
  <c r="AV701" i="7" s="1"/>
  <c r="AV702" i="7" s="1"/>
  <c r="AV703" i="7" s="1"/>
  <c r="AV704" i="7" s="1"/>
  <c r="AV705" i="7" s="1"/>
  <c r="AV706" i="7" s="1"/>
  <c r="AV707" i="7" s="1"/>
  <c r="AV708" i="7" s="1"/>
  <c r="AV709" i="7" s="1"/>
  <c r="AV710" i="7" s="1"/>
  <c r="AV711" i="7" s="1"/>
  <c r="AV712" i="7" s="1"/>
  <c r="AV713" i="7" s="1"/>
  <c r="AV714" i="7" s="1"/>
  <c r="AV715" i="7" s="1"/>
  <c r="AV716" i="7" s="1"/>
  <c r="AV717" i="7" s="1"/>
  <c r="AV718" i="7" s="1"/>
  <c r="AV719" i="7" s="1"/>
  <c r="AV720" i="7" s="1"/>
  <c r="AV721" i="7" s="1"/>
  <c r="AV722" i="7" s="1"/>
  <c r="AV723" i="7" s="1"/>
  <c r="AV724" i="7" s="1"/>
  <c r="AV725" i="7" s="1"/>
  <c r="AV726" i="7" s="1"/>
  <c r="AV727" i="7" s="1"/>
  <c r="AV728" i="7" s="1"/>
  <c r="AV729" i="7" s="1"/>
  <c r="AV730" i="7" s="1"/>
  <c r="AV731" i="7" s="1"/>
  <c r="AV732" i="7" s="1"/>
  <c r="AV733" i="7" s="1"/>
  <c r="AV734" i="7" s="1"/>
  <c r="AV735" i="7" s="1"/>
  <c r="AV736" i="7" s="1"/>
  <c r="AV737" i="7" s="1"/>
  <c r="AV738" i="7" s="1"/>
  <c r="AV739" i="7" s="1"/>
  <c r="AV740" i="7" s="1"/>
  <c r="AV741" i="7" s="1"/>
  <c r="AV742" i="7" s="1"/>
  <c r="AV743" i="7" s="1"/>
  <c r="AV744" i="7" s="1"/>
  <c r="AV745" i="7" s="1"/>
  <c r="AV746" i="7" s="1"/>
  <c r="AV747" i="7" s="1"/>
  <c r="AV748" i="7" s="1"/>
  <c r="AV749" i="7" s="1"/>
  <c r="AV750" i="7" s="1"/>
  <c r="AV751" i="7" s="1"/>
  <c r="AV752" i="7" s="1"/>
  <c r="AV753" i="7" s="1"/>
  <c r="AV754" i="7" s="1"/>
  <c r="AV755" i="7" s="1"/>
  <c r="AV756" i="7" s="1"/>
  <c r="AV757" i="7" s="1"/>
  <c r="AV758" i="7" s="1"/>
  <c r="AV759" i="7" s="1"/>
  <c r="AV760" i="7" s="1"/>
  <c r="AV761" i="7" s="1"/>
  <c r="AV762" i="7" s="1"/>
  <c r="AV763" i="7" s="1"/>
  <c r="AV764" i="7" s="1"/>
  <c r="AV765" i="7" s="1"/>
  <c r="AV766" i="7" s="1"/>
  <c r="AV767" i="7" s="1"/>
  <c r="AV768" i="7" s="1"/>
  <c r="AV769" i="7" s="1"/>
  <c r="AV770" i="7" s="1"/>
  <c r="AV771" i="7" s="1"/>
  <c r="AV772" i="7" s="1"/>
  <c r="AV773" i="7" s="1"/>
  <c r="AV774" i="7" s="1"/>
  <c r="AV775" i="7" s="1"/>
  <c r="AV776" i="7" s="1"/>
  <c r="AV777" i="7" s="1"/>
  <c r="AV778" i="7" s="1"/>
  <c r="AV779" i="7" s="1"/>
  <c r="AV780" i="7" s="1"/>
  <c r="AV781" i="7" s="1"/>
  <c r="AV782" i="7" s="1"/>
  <c r="AV783" i="7" s="1"/>
  <c r="AV784" i="7" s="1"/>
  <c r="AV785" i="7" s="1"/>
  <c r="AV786" i="7" s="1"/>
  <c r="AV787" i="7" s="1"/>
  <c r="AV788" i="7" s="1"/>
  <c r="AV789" i="7" s="1"/>
  <c r="AV790" i="7" s="1"/>
  <c r="AV791" i="7" s="1"/>
  <c r="AV792" i="7" s="1"/>
  <c r="AV793" i="7" s="1"/>
  <c r="AV794" i="7" s="1"/>
  <c r="AV795" i="7" s="1"/>
  <c r="AV796" i="7" s="1"/>
  <c r="AV797" i="7" s="1"/>
  <c r="AV798" i="7" s="1"/>
  <c r="AV799" i="7" s="1"/>
  <c r="AV800" i="7" s="1"/>
  <c r="AV801" i="7" s="1"/>
  <c r="AV802" i="7" s="1"/>
  <c r="AV803" i="7" s="1"/>
  <c r="AV804" i="7" s="1"/>
  <c r="AV805" i="7" s="1"/>
  <c r="AV806" i="7" s="1"/>
  <c r="AV807" i="7" s="1"/>
  <c r="AV808" i="7" s="1"/>
  <c r="AV809" i="7" s="1"/>
  <c r="AV810" i="7" s="1"/>
  <c r="AV811" i="7" s="1"/>
  <c r="AV812" i="7" s="1"/>
  <c r="AV813" i="7" s="1"/>
  <c r="AV814" i="7" s="1"/>
  <c r="AV815" i="7" s="1"/>
  <c r="AV816" i="7" s="1"/>
  <c r="AV817" i="7" s="1"/>
  <c r="AV818" i="7" s="1"/>
  <c r="AV819" i="7" s="1"/>
  <c r="AV820" i="7" s="1"/>
  <c r="AV821" i="7" s="1"/>
  <c r="AV822" i="7" s="1"/>
  <c r="AV823" i="7" s="1"/>
  <c r="AV824" i="7" s="1"/>
  <c r="AV825" i="7" s="1"/>
  <c r="AV826" i="7" s="1"/>
  <c r="AV827" i="7" s="1"/>
  <c r="AV828" i="7" s="1"/>
  <c r="AV829" i="7" s="1"/>
  <c r="AV830" i="7" s="1"/>
  <c r="AV831" i="7" s="1"/>
  <c r="AV832" i="7" s="1"/>
  <c r="AV833" i="7" s="1"/>
  <c r="AV834" i="7" s="1"/>
  <c r="AV835" i="7" s="1"/>
  <c r="AV836" i="7" s="1"/>
  <c r="AV837" i="7" s="1"/>
  <c r="AV838" i="7" s="1"/>
  <c r="AV839" i="7" s="1"/>
  <c r="AV840" i="7" s="1"/>
  <c r="AV841" i="7" s="1"/>
  <c r="AV842" i="7" s="1"/>
  <c r="AV843" i="7" s="1"/>
  <c r="AV844" i="7" s="1"/>
  <c r="AV845" i="7" s="1"/>
  <c r="AV846" i="7" s="1"/>
  <c r="AV847" i="7" s="1"/>
  <c r="AV848" i="7" s="1"/>
  <c r="AV849" i="7" s="1"/>
  <c r="AV850" i="7" s="1"/>
  <c r="AV851" i="7" s="1"/>
  <c r="AV852" i="7" s="1"/>
  <c r="AV853" i="7" s="1"/>
  <c r="AV854" i="7" s="1"/>
  <c r="AV855" i="7" s="1"/>
  <c r="AV856" i="7" s="1"/>
  <c r="AV857" i="7" s="1"/>
  <c r="AV858" i="7" s="1"/>
  <c r="AV859" i="7" s="1"/>
  <c r="AV860" i="7" s="1"/>
  <c r="AV861" i="7" s="1"/>
  <c r="AV862" i="7" s="1"/>
  <c r="AV863" i="7" s="1"/>
  <c r="AV864" i="7" s="1"/>
  <c r="AV865" i="7" s="1"/>
  <c r="AV866" i="7" s="1"/>
  <c r="AV867" i="7" s="1"/>
  <c r="AV868" i="7" s="1"/>
  <c r="AV869" i="7" s="1"/>
  <c r="AV870" i="7" s="1"/>
  <c r="AV871" i="7" s="1"/>
  <c r="AV872" i="7" s="1"/>
  <c r="AV873" i="7" s="1"/>
  <c r="AV874" i="7" s="1"/>
  <c r="AV875" i="7" s="1"/>
  <c r="AV876" i="7" s="1"/>
  <c r="AV877" i="7" s="1"/>
  <c r="AV878" i="7" s="1"/>
  <c r="AV879" i="7" s="1"/>
  <c r="AV880" i="7" s="1"/>
  <c r="AV881" i="7" s="1"/>
  <c r="AV882" i="7" s="1"/>
  <c r="AV883" i="7" s="1"/>
  <c r="AV884" i="7" s="1"/>
  <c r="AV885" i="7" s="1"/>
  <c r="AV886" i="7" s="1"/>
  <c r="AV887" i="7" s="1"/>
  <c r="AV888" i="7" s="1"/>
  <c r="AV889" i="7" s="1"/>
  <c r="AV890" i="7" s="1"/>
  <c r="AV891" i="7" s="1"/>
  <c r="AV892" i="7" s="1"/>
  <c r="AV893" i="7" s="1"/>
  <c r="AV894" i="7" s="1"/>
  <c r="AV895" i="7" s="1"/>
  <c r="AV896" i="7" s="1"/>
  <c r="AV897" i="7" s="1"/>
  <c r="AV898" i="7" s="1"/>
  <c r="AV899" i="7" s="1"/>
  <c r="AV900" i="7" s="1"/>
  <c r="AV901" i="7" s="1"/>
  <c r="AV902" i="7" s="1"/>
  <c r="AV903" i="7" s="1"/>
  <c r="AV904" i="7" s="1"/>
  <c r="AV905" i="7" s="1"/>
  <c r="AV906" i="7" s="1"/>
  <c r="AV907" i="7" s="1"/>
  <c r="AV908" i="7" s="1"/>
  <c r="AV909" i="7" s="1"/>
  <c r="AV910" i="7" s="1"/>
  <c r="AV911" i="7" s="1"/>
  <c r="AV912" i="7" s="1"/>
  <c r="AV913" i="7" s="1"/>
  <c r="AV914" i="7" s="1"/>
  <c r="AV915" i="7" s="1"/>
  <c r="AV916" i="7" s="1"/>
  <c r="AV917" i="7" s="1"/>
  <c r="AV918" i="7" s="1"/>
  <c r="AV919" i="7" s="1"/>
  <c r="AV920" i="7" s="1"/>
  <c r="AV921" i="7" s="1"/>
  <c r="AV922" i="7" s="1"/>
  <c r="AV923" i="7" s="1"/>
  <c r="AZ4" i="7"/>
  <c r="BA4" i="7"/>
  <c r="AT5" i="7"/>
  <c r="BO5" i="7"/>
  <c r="BT5" i="7"/>
  <c r="BQ5" i="7"/>
  <c r="BN5" i="7"/>
  <c r="BP5" i="7"/>
  <c r="BU5" i="7"/>
  <c r="BR5" i="7"/>
  <c r="BS5" i="7"/>
  <c r="AU5" i="7"/>
  <c r="AU6" i="7" s="1"/>
  <c r="AU7" i="7" s="1"/>
  <c r="AU8" i="7" s="1"/>
  <c r="AU9" i="7" s="1"/>
  <c r="AU10" i="7" s="1"/>
  <c r="AU11" i="7" s="1"/>
  <c r="AU12" i="7" s="1"/>
  <c r="AU13" i="7" s="1"/>
  <c r="AU14" i="7" s="1"/>
  <c r="AU15" i="7" s="1"/>
  <c r="AU16" i="7" s="1"/>
  <c r="AU17" i="7" s="1"/>
  <c r="AU18" i="7" s="1"/>
  <c r="AU19" i="7" s="1"/>
  <c r="AU20" i="7" s="1"/>
  <c r="AU21" i="7" s="1"/>
  <c r="AU22" i="7" s="1"/>
  <c r="AU23" i="7" s="1"/>
  <c r="AU24" i="7" s="1"/>
  <c r="AU25" i="7" s="1"/>
  <c r="AX5" i="7" l="1"/>
  <c r="AW5" i="7"/>
  <c r="BM5" i="7"/>
  <c r="BL5" i="7"/>
  <c r="BK5" i="7"/>
  <c r="AT6" i="7"/>
  <c r="AX6" i="7" s="1"/>
  <c r="AU26" i="7"/>
  <c r="AT7" i="7" l="1"/>
  <c r="AX7" i="7" s="1"/>
  <c r="AW6" i="7"/>
  <c r="AZ5" i="7"/>
  <c r="AU27" i="7"/>
  <c r="AT8" i="7" l="1"/>
  <c r="AX8" i="7" s="1"/>
  <c r="AW7" i="7"/>
  <c r="AZ6" i="7"/>
  <c r="AU28" i="7"/>
  <c r="AZ7" i="7" l="1"/>
  <c r="AT9" i="7"/>
  <c r="AX9" i="7" s="1"/>
  <c r="AW8" i="7"/>
  <c r="AU29" i="7"/>
  <c r="AZ8" i="7" l="1"/>
  <c r="AT10" i="7"/>
  <c r="AW9" i="7"/>
  <c r="AU30" i="7"/>
  <c r="AT11" i="7" l="1"/>
  <c r="AX11" i="7" s="1"/>
  <c r="AX10" i="7"/>
  <c r="AW10" i="7"/>
  <c r="AZ9" i="7"/>
  <c r="AU31" i="7"/>
  <c r="AT12" i="7" l="1"/>
  <c r="AX12" i="7" s="1"/>
  <c r="AW11" i="7"/>
  <c r="AZ11" i="7" s="1"/>
  <c r="AZ10" i="7"/>
  <c r="AU32" i="7"/>
  <c r="AU33" i="7" s="1"/>
  <c r="AU34" i="7" s="1"/>
  <c r="AT13" i="7" l="1"/>
  <c r="AX13" i="7" s="1"/>
  <c r="AW12" i="7"/>
  <c r="AZ12" i="7" s="1"/>
  <c r="AU35" i="7"/>
  <c r="AT14" i="7" l="1"/>
  <c r="AX14" i="7" s="1"/>
  <c r="AW13" i="7"/>
  <c r="AZ13" i="7" s="1"/>
  <c r="AU36" i="7"/>
  <c r="AT15" i="7" l="1"/>
  <c r="AX15" i="7" s="1"/>
  <c r="AW14" i="7"/>
  <c r="AZ14" i="7" s="1"/>
  <c r="AU37" i="7"/>
  <c r="AU38" i="7" s="1"/>
  <c r="AT16" i="7" l="1"/>
  <c r="AX16" i="7" s="1"/>
  <c r="AW15" i="7"/>
  <c r="AZ15" i="7" s="1"/>
  <c r="AU39" i="7"/>
  <c r="AW16" i="7" l="1"/>
  <c r="AZ16" i="7" s="1"/>
  <c r="AT17" i="7"/>
  <c r="AX17" i="7" s="1"/>
  <c r="AU40" i="7"/>
  <c r="AT18" i="7" l="1"/>
  <c r="AW18" i="7" s="1"/>
  <c r="AW17" i="7"/>
  <c r="AZ17" i="7" s="1"/>
  <c r="AU41" i="7"/>
  <c r="AX18" i="7" l="1"/>
  <c r="AZ18" i="7" s="1"/>
  <c r="AT19" i="7"/>
  <c r="AW19" i="7" s="1"/>
  <c r="AU42" i="7"/>
  <c r="AT20" i="7" l="1"/>
  <c r="AT21" i="7" s="1"/>
  <c r="AX21" i="7" s="1"/>
  <c r="AX19" i="7"/>
  <c r="AZ19" i="7" s="1"/>
  <c r="AU43" i="7"/>
  <c r="AU44" i="7" s="1"/>
  <c r="AX20" i="7" l="1"/>
  <c r="AW21" i="7"/>
  <c r="AZ21" i="7" s="1"/>
  <c r="AW20" i="7"/>
  <c r="AT22" i="7"/>
  <c r="AX22" i="7" s="1"/>
  <c r="AU45" i="7"/>
  <c r="AZ20" i="7" l="1"/>
  <c r="AT23" i="7"/>
  <c r="AX23" i="7" s="1"/>
  <c r="AW22" i="7"/>
  <c r="AZ22" i="7" s="1"/>
  <c r="AU46" i="7"/>
  <c r="AW23" i="7" l="1"/>
  <c r="AZ23" i="7" s="1"/>
  <c r="AT24" i="7"/>
  <c r="AT25" i="7" s="1"/>
  <c r="AT26" i="7" s="1"/>
  <c r="AT27" i="7" s="1"/>
  <c r="AU47" i="7"/>
  <c r="AW25" i="7" l="1"/>
  <c r="AX25" i="7"/>
  <c r="AX24" i="7"/>
  <c r="AW24" i="7"/>
  <c r="AT28" i="7"/>
  <c r="AX27" i="7"/>
  <c r="AW27" i="7"/>
  <c r="AW26" i="7"/>
  <c r="AX26" i="7"/>
  <c r="AU48" i="7"/>
  <c r="AU49" i="7" s="1"/>
  <c r="AU50" i="7" s="1"/>
  <c r="AZ25" i="7" l="1"/>
  <c r="AZ24" i="7"/>
  <c r="AZ27" i="7"/>
  <c r="AX28" i="7"/>
  <c r="AW28" i="7"/>
  <c r="AT29" i="7"/>
  <c r="AZ26" i="7"/>
  <c r="AU51" i="7"/>
  <c r="AX29" i="7" l="1"/>
  <c r="AT30" i="7"/>
  <c r="AW29" i="7"/>
  <c r="AZ28" i="7"/>
  <c r="AU52" i="7"/>
  <c r="AZ29" i="7" l="1"/>
  <c r="AT31" i="7"/>
  <c r="AX30" i="7"/>
  <c r="AW30" i="7"/>
  <c r="AU53" i="7"/>
  <c r="AZ30" i="7" l="1"/>
  <c r="AT32" i="7"/>
  <c r="AT33" i="7" s="1"/>
  <c r="AX31" i="7"/>
  <c r="AW31" i="7"/>
  <c r="AU54" i="7"/>
  <c r="AW33" i="7" l="1"/>
  <c r="AX33" i="7"/>
  <c r="AT34" i="7"/>
  <c r="AZ31" i="7"/>
  <c r="AW32" i="7"/>
  <c r="AX32" i="7"/>
  <c r="AU55" i="7"/>
  <c r="AX34" i="7" l="1"/>
  <c r="AW34" i="7"/>
  <c r="AT35" i="7"/>
  <c r="AZ33" i="7"/>
  <c r="AZ32" i="7"/>
  <c r="AU56" i="7"/>
  <c r="AZ34" i="7" l="1"/>
  <c r="AX35" i="7"/>
  <c r="AW35" i="7"/>
  <c r="AT36" i="7"/>
  <c r="AU57" i="7"/>
  <c r="AZ35" i="7" l="1"/>
  <c r="AW36" i="7"/>
  <c r="AX36" i="7"/>
  <c r="AT37" i="7"/>
  <c r="AU58" i="7"/>
  <c r="AW37" i="7" l="1"/>
  <c r="AX37" i="7"/>
  <c r="AT38" i="7"/>
  <c r="AT39" i="7" s="1"/>
  <c r="AZ36" i="7"/>
  <c r="AU59" i="7"/>
  <c r="AT40" i="7" l="1"/>
  <c r="AT41" i="7" s="1"/>
  <c r="AW39" i="7"/>
  <c r="AX39" i="7"/>
  <c r="AW38" i="7"/>
  <c r="AX38" i="7"/>
  <c r="AZ37" i="7"/>
  <c r="AU60" i="7"/>
  <c r="AW41" i="7" l="1"/>
  <c r="AT42" i="7"/>
  <c r="AX41" i="7"/>
  <c r="AZ39" i="7"/>
  <c r="AW40" i="7"/>
  <c r="AX40" i="7"/>
  <c r="AZ38" i="7"/>
  <c r="AU61" i="7"/>
  <c r="AW42" i="7" l="1"/>
  <c r="AX42" i="7"/>
  <c r="AT43" i="7"/>
  <c r="AZ41" i="7"/>
  <c r="AZ40" i="7"/>
  <c r="AU62" i="7"/>
  <c r="AT44" i="7" l="1"/>
  <c r="AW43" i="7"/>
  <c r="AX43" i="7"/>
  <c r="AZ42" i="7"/>
  <c r="AU63" i="7"/>
  <c r="AZ43" i="7" l="1"/>
  <c r="AX44" i="7"/>
  <c r="AT45" i="7"/>
  <c r="AW44" i="7"/>
  <c r="AU64" i="7"/>
  <c r="AZ44" i="7" l="1"/>
  <c r="AW45" i="7"/>
  <c r="AT46" i="7"/>
  <c r="AT47" i="7" s="1"/>
  <c r="AX45" i="7"/>
  <c r="AU65" i="7"/>
  <c r="AX47" i="7" l="1"/>
  <c r="AT48" i="7"/>
  <c r="AT49" i="7" s="1"/>
  <c r="AT50" i="7" s="1"/>
  <c r="AT51" i="7" s="1"/>
  <c r="AT52" i="7" s="1"/>
  <c r="AW52" i="7" s="1"/>
  <c r="AW47" i="7"/>
  <c r="AX46" i="7"/>
  <c r="AW46" i="7"/>
  <c r="AZ45" i="7"/>
  <c r="AU66" i="7"/>
  <c r="AT53" i="7" l="1"/>
  <c r="AW53" i="7" s="1"/>
  <c r="AX52" i="7"/>
  <c r="AZ52" i="7" s="1"/>
  <c r="AZ47" i="7"/>
  <c r="AW51" i="7"/>
  <c r="AX51" i="7"/>
  <c r="AX50" i="7"/>
  <c r="AW50" i="7"/>
  <c r="AZ46" i="7"/>
  <c r="AX49" i="7"/>
  <c r="AW49" i="7"/>
  <c r="AW48" i="7"/>
  <c r="AX48" i="7"/>
  <c r="AU67" i="7"/>
  <c r="AT54" i="7" l="1"/>
  <c r="AW54" i="7" s="1"/>
  <c r="AX53" i="7"/>
  <c r="AZ53" i="7" s="1"/>
  <c r="AZ49" i="7"/>
  <c r="AZ51" i="7"/>
  <c r="AZ50" i="7"/>
  <c r="AZ48" i="7"/>
  <c r="AU68" i="7"/>
  <c r="AT55" i="7" l="1"/>
  <c r="AW55" i="7" s="1"/>
  <c r="AX54" i="7"/>
  <c r="AZ54" i="7" s="1"/>
  <c r="AU69" i="7"/>
  <c r="AT56" i="7" l="1"/>
  <c r="AW56" i="7" s="1"/>
  <c r="AX55" i="7"/>
  <c r="AZ55" i="7" s="1"/>
  <c r="AU70" i="7"/>
  <c r="AX56" i="7" l="1"/>
  <c r="AZ56" i="7" s="1"/>
  <c r="AT57" i="7"/>
  <c r="AW57" i="7" s="1"/>
  <c r="AU71" i="7"/>
  <c r="AT58" i="7" l="1"/>
  <c r="AX58" i="7" s="1"/>
  <c r="AX57" i="7"/>
  <c r="AZ57" i="7" s="1"/>
  <c r="AU72" i="7"/>
  <c r="AT59" i="7" l="1"/>
  <c r="AW59" i="7" s="1"/>
  <c r="AW58" i="7"/>
  <c r="AZ58" i="7" s="1"/>
  <c r="AU73" i="7"/>
  <c r="AT60" i="7" l="1"/>
  <c r="AT61" i="7" s="1"/>
  <c r="AX59" i="7"/>
  <c r="AZ59" i="7" s="1"/>
  <c r="AU74" i="7"/>
  <c r="AX60" i="7" l="1"/>
  <c r="AW60" i="7"/>
  <c r="AW61" i="7"/>
  <c r="AX61" i="7"/>
  <c r="AT62" i="7"/>
  <c r="AU75" i="7"/>
  <c r="AZ60" i="7" l="1"/>
  <c r="AW62" i="7"/>
  <c r="AX62" i="7"/>
  <c r="AT63" i="7"/>
  <c r="AZ61" i="7"/>
  <c r="AU76" i="7"/>
  <c r="AW63" i="7" l="1"/>
  <c r="AX63" i="7"/>
  <c r="AZ62" i="7"/>
  <c r="AT64" i="7"/>
  <c r="AU77" i="7"/>
  <c r="AW64" i="7" l="1"/>
  <c r="AX64" i="7"/>
  <c r="AZ63" i="7"/>
  <c r="AT65" i="7"/>
  <c r="AU78" i="7"/>
  <c r="AW65" i="7" l="1"/>
  <c r="AX65" i="7"/>
  <c r="AT66" i="7"/>
  <c r="AZ64" i="7"/>
  <c r="AU79" i="7"/>
  <c r="AW66" i="7" l="1"/>
  <c r="AX66" i="7"/>
  <c r="AZ65" i="7"/>
  <c r="AT67" i="7"/>
  <c r="AU80" i="7"/>
  <c r="AW67" i="7" l="1"/>
  <c r="AX67" i="7"/>
  <c r="AZ66" i="7"/>
  <c r="AT68" i="7"/>
  <c r="AU81" i="7"/>
  <c r="AW68" i="7" l="1"/>
  <c r="AX68" i="7"/>
  <c r="AZ67" i="7"/>
  <c r="AT69" i="7"/>
  <c r="AU82" i="7"/>
  <c r="AW69" i="7" l="1"/>
  <c r="AX69" i="7"/>
  <c r="AT70" i="7"/>
  <c r="AZ68" i="7"/>
  <c r="AU83" i="7"/>
  <c r="AW70" i="7" l="1"/>
  <c r="AX70" i="7"/>
  <c r="AZ69" i="7"/>
  <c r="AT71" i="7"/>
  <c r="AU84" i="7"/>
  <c r="AW71" i="7" l="1"/>
  <c r="AX71" i="7"/>
  <c r="AT72" i="7"/>
  <c r="AZ70" i="7"/>
  <c r="AU85" i="7"/>
  <c r="AW72" i="7" l="1"/>
  <c r="AX72" i="7"/>
  <c r="AZ71" i="7"/>
  <c r="AT73" i="7"/>
  <c r="AU86" i="7"/>
  <c r="AW73" i="7" l="1"/>
  <c r="AX73" i="7"/>
  <c r="AZ72" i="7"/>
  <c r="AT74" i="7"/>
  <c r="AU87" i="7"/>
  <c r="AW74" i="7" l="1"/>
  <c r="AX74" i="7"/>
  <c r="AZ73" i="7"/>
  <c r="AT75" i="7"/>
  <c r="AU88" i="7"/>
  <c r="AW75" i="7" l="1"/>
  <c r="AX75" i="7"/>
  <c r="AZ74" i="7"/>
  <c r="AT76" i="7"/>
  <c r="AU89" i="7"/>
  <c r="AW76" i="7" l="1"/>
  <c r="AX76" i="7"/>
  <c r="AZ75" i="7"/>
  <c r="AT77" i="7"/>
  <c r="AU90" i="7"/>
  <c r="AW77" i="7" l="1"/>
  <c r="AX77" i="7"/>
  <c r="AT78" i="7"/>
  <c r="AZ76" i="7"/>
  <c r="AU91" i="7"/>
  <c r="AW78" i="7" l="1"/>
  <c r="AX78" i="7"/>
  <c r="AZ77" i="7"/>
  <c r="AT79" i="7"/>
  <c r="AU92" i="7"/>
  <c r="AW79" i="7" l="1"/>
  <c r="AX79" i="7"/>
  <c r="AT80" i="7"/>
  <c r="AZ78" i="7"/>
  <c r="AU93" i="7"/>
  <c r="AW80" i="7" l="1"/>
  <c r="AX80" i="7"/>
  <c r="AZ79" i="7"/>
  <c r="AT81" i="7"/>
  <c r="AU94" i="7"/>
  <c r="AW81" i="7" l="1"/>
  <c r="AX81" i="7"/>
  <c r="AZ80" i="7"/>
  <c r="AT82" i="7"/>
  <c r="AU95" i="7"/>
  <c r="AW82" i="7" l="1"/>
  <c r="AX82" i="7"/>
  <c r="AZ81" i="7"/>
  <c r="AT83" i="7"/>
  <c r="AU96" i="7"/>
  <c r="AW83" i="7" l="1"/>
  <c r="AX83" i="7"/>
  <c r="AZ82" i="7"/>
  <c r="AT84" i="7"/>
  <c r="AU97" i="7"/>
  <c r="AW84" i="7" l="1"/>
  <c r="AX84" i="7"/>
  <c r="AZ83" i="7"/>
  <c r="AT85" i="7"/>
  <c r="AU98" i="7"/>
  <c r="AW85" i="7" l="1"/>
  <c r="AX85" i="7"/>
  <c r="AZ84" i="7"/>
  <c r="AT86" i="7"/>
  <c r="AU99" i="7"/>
  <c r="AW86" i="7" l="1"/>
  <c r="AX86" i="7"/>
  <c r="AT87" i="7"/>
  <c r="AZ85" i="7"/>
  <c r="AU100" i="7"/>
  <c r="AW87" i="7" l="1"/>
  <c r="AX87" i="7"/>
  <c r="AT88" i="7"/>
  <c r="AZ86" i="7"/>
  <c r="AU101" i="7"/>
  <c r="AW88" i="7" l="1"/>
  <c r="AX88" i="7"/>
  <c r="AZ87" i="7"/>
  <c r="AT89" i="7"/>
  <c r="AU102" i="7"/>
  <c r="AW89" i="7" l="1"/>
  <c r="AX89" i="7"/>
  <c r="AZ88" i="7"/>
  <c r="AT90" i="7"/>
  <c r="AU103" i="7"/>
  <c r="AW90" i="7" l="1"/>
  <c r="AX90" i="7"/>
  <c r="AZ89" i="7"/>
  <c r="AT91" i="7"/>
  <c r="AU104" i="7"/>
  <c r="AW91" i="7" l="1"/>
  <c r="AX91" i="7"/>
  <c r="AZ90" i="7"/>
  <c r="AT92" i="7"/>
  <c r="AU105" i="7"/>
  <c r="AW92" i="7" l="1"/>
  <c r="AX92" i="7"/>
  <c r="AZ91" i="7"/>
  <c r="AT93" i="7"/>
  <c r="AU106" i="7"/>
  <c r="AW93" i="7" l="1"/>
  <c r="AX93" i="7"/>
  <c r="AZ92" i="7"/>
  <c r="AT94" i="7"/>
  <c r="AU107" i="7"/>
  <c r="AW94" i="7" l="1"/>
  <c r="AX94" i="7"/>
  <c r="AZ93" i="7"/>
  <c r="AT95" i="7"/>
  <c r="AU108" i="7"/>
  <c r="AW95" i="7" l="1"/>
  <c r="AX95" i="7"/>
  <c r="AZ94" i="7"/>
  <c r="AT96" i="7"/>
  <c r="AU109" i="7"/>
  <c r="AW96" i="7" l="1"/>
  <c r="AX96" i="7"/>
  <c r="AT97" i="7"/>
  <c r="AZ95" i="7"/>
  <c r="AU110" i="7"/>
  <c r="AW97" i="7" l="1"/>
  <c r="AX97" i="7"/>
  <c r="AT98" i="7"/>
  <c r="AZ96" i="7"/>
  <c r="AU111" i="7"/>
  <c r="AW98" i="7" l="1"/>
  <c r="AX98" i="7"/>
  <c r="AZ97" i="7"/>
  <c r="AT99" i="7"/>
  <c r="AU112" i="7"/>
  <c r="AW99" i="7" l="1"/>
  <c r="AX99" i="7"/>
  <c r="AZ98" i="7"/>
  <c r="AT100" i="7"/>
  <c r="AU113" i="7"/>
  <c r="AW100" i="7" l="1"/>
  <c r="AX100" i="7"/>
  <c r="AZ99" i="7"/>
  <c r="AT101" i="7"/>
  <c r="AU114" i="7"/>
  <c r="AW101" i="7" l="1"/>
  <c r="AX101" i="7"/>
  <c r="AZ100" i="7"/>
  <c r="AT102" i="7"/>
  <c r="AU115" i="7"/>
  <c r="AW102" i="7" l="1"/>
  <c r="AX102" i="7"/>
  <c r="AT103" i="7"/>
  <c r="AZ101" i="7"/>
  <c r="AU116" i="7"/>
  <c r="AW103" i="7" l="1"/>
  <c r="AX103" i="7"/>
  <c r="AZ102" i="7"/>
  <c r="AT104" i="7"/>
  <c r="AU117" i="7"/>
  <c r="AW104" i="7" l="1"/>
  <c r="AX104" i="7"/>
  <c r="AT105" i="7"/>
  <c r="AZ103" i="7"/>
  <c r="AU118" i="7"/>
  <c r="AW105" i="7" l="1"/>
  <c r="AX105" i="7"/>
  <c r="AZ104" i="7"/>
  <c r="AT106" i="7"/>
  <c r="AU119" i="7"/>
  <c r="AW106" i="7" l="1"/>
  <c r="AX106" i="7"/>
  <c r="AZ105" i="7"/>
  <c r="AT107" i="7"/>
  <c r="AU120" i="7"/>
  <c r="AW107" i="7" l="1"/>
  <c r="AX107" i="7"/>
  <c r="AZ106" i="7"/>
  <c r="AT108" i="7"/>
  <c r="AU121" i="7"/>
  <c r="AW108" i="7" l="1"/>
  <c r="AX108" i="7"/>
  <c r="AZ107" i="7"/>
  <c r="AT109" i="7"/>
  <c r="AU122" i="7"/>
  <c r="AW109" i="7" l="1"/>
  <c r="AX109" i="7"/>
  <c r="AZ108" i="7"/>
  <c r="AT110" i="7"/>
  <c r="AU123" i="7"/>
  <c r="AW110" i="7" l="1"/>
  <c r="AX110" i="7"/>
  <c r="AZ109" i="7"/>
  <c r="AT111" i="7"/>
  <c r="AU124" i="7"/>
  <c r="AW111" i="7" l="1"/>
  <c r="AX111" i="7"/>
  <c r="AZ110" i="7"/>
  <c r="AT112" i="7"/>
  <c r="AU125" i="7"/>
  <c r="AW112" i="7" l="1"/>
  <c r="AX112" i="7"/>
  <c r="AZ111" i="7"/>
  <c r="AT113" i="7"/>
  <c r="AU126" i="7"/>
  <c r="AW113" i="7" l="1"/>
  <c r="AX113" i="7"/>
  <c r="AZ112" i="7"/>
  <c r="AT114" i="7"/>
  <c r="AU127" i="7"/>
  <c r="AW114" i="7" l="1"/>
  <c r="AX114" i="7"/>
  <c r="AZ113" i="7"/>
  <c r="AT115" i="7"/>
  <c r="AU128" i="7"/>
  <c r="AW115" i="7" l="1"/>
  <c r="AX115" i="7"/>
  <c r="AZ114" i="7"/>
  <c r="AT116" i="7"/>
  <c r="AU129" i="7"/>
  <c r="AW116" i="7" l="1"/>
  <c r="AX116" i="7"/>
  <c r="AZ115" i="7"/>
  <c r="AT117" i="7"/>
  <c r="AU130" i="7"/>
  <c r="AW117" i="7" l="1"/>
  <c r="AX117" i="7"/>
  <c r="AT118" i="7"/>
  <c r="AZ116" i="7"/>
  <c r="AU131" i="7"/>
  <c r="AW118" i="7" l="1"/>
  <c r="AX118" i="7"/>
  <c r="AZ117" i="7"/>
  <c r="AT119" i="7"/>
  <c r="AU132" i="7"/>
  <c r="AW119" i="7" l="1"/>
  <c r="AX119" i="7"/>
  <c r="AZ118" i="7"/>
  <c r="AT120" i="7"/>
  <c r="AU133" i="7"/>
  <c r="AW120" i="7" l="1"/>
  <c r="AX120" i="7"/>
  <c r="AZ119" i="7"/>
  <c r="AT121" i="7"/>
  <c r="AU134" i="7"/>
  <c r="AW121" i="7" l="1"/>
  <c r="AX121" i="7"/>
  <c r="AT122" i="7"/>
  <c r="AZ120" i="7"/>
  <c r="AU135" i="7"/>
  <c r="AW122" i="7" l="1"/>
  <c r="AX122" i="7"/>
  <c r="AZ121" i="7"/>
  <c r="AT123" i="7"/>
  <c r="AU136" i="7"/>
  <c r="AW123" i="7" l="1"/>
  <c r="AX123" i="7"/>
  <c r="AZ122" i="7"/>
  <c r="AT124" i="7"/>
  <c r="AU137" i="7"/>
  <c r="AW124" i="7" l="1"/>
  <c r="AX124" i="7"/>
  <c r="AZ123" i="7"/>
  <c r="AT125" i="7"/>
  <c r="AU138" i="7"/>
  <c r="AW125" i="7" l="1"/>
  <c r="AX125" i="7"/>
  <c r="AZ124" i="7"/>
  <c r="AT126" i="7"/>
  <c r="AU139" i="7"/>
  <c r="AW126" i="7" l="1"/>
  <c r="AX126" i="7"/>
  <c r="AT127" i="7"/>
  <c r="AZ125" i="7"/>
  <c r="AU140" i="7"/>
  <c r="AW127" i="7" l="1"/>
  <c r="AX127" i="7"/>
  <c r="AZ126" i="7"/>
  <c r="AT128" i="7"/>
  <c r="AU141" i="7"/>
  <c r="AW128" i="7" l="1"/>
  <c r="AX128" i="7"/>
  <c r="AZ127" i="7"/>
  <c r="AT129" i="7"/>
  <c r="AU142" i="7"/>
  <c r="AW129" i="7" l="1"/>
  <c r="AX129" i="7"/>
  <c r="AZ128" i="7"/>
  <c r="AT130" i="7"/>
  <c r="AU143" i="7"/>
  <c r="AW130" i="7" l="1"/>
  <c r="AX130" i="7"/>
  <c r="AZ129" i="7"/>
  <c r="AT131" i="7"/>
  <c r="AU144" i="7"/>
  <c r="AW131" i="7" l="1"/>
  <c r="AX131" i="7"/>
  <c r="AZ130" i="7"/>
  <c r="AT132" i="7"/>
  <c r="AU145" i="7"/>
  <c r="AW132" i="7" l="1"/>
  <c r="AX132" i="7"/>
  <c r="AZ131" i="7"/>
  <c r="AT133" i="7"/>
  <c r="AU146" i="7"/>
  <c r="AW133" i="7" l="1"/>
  <c r="AX133" i="7"/>
  <c r="AZ132" i="7"/>
  <c r="AT134" i="7"/>
  <c r="AU147" i="7"/>
  <c r="AW134" i="7" l="1"/>
  <c r="AX134" i="7"/>
  <c r="AZ133" i="7"/>
  <c r="AT135" i="7"/>
  <c r="AU148" i="7"/>
  <c r="AW135" i="7" l="1"/>
  <c r="AX135" i="7"/>
  <c r="AZ134" i="7"/>
  <c r="AT136" i="7"/>
  <c r="AU149" i="7"/>
  <c r="AW136" i="7" l="1"/>
  <c r="AX136" i="7"/>
  <c r="AZ135" i="7"/>
  <c r="AT137" i="7"/>
  <c r="AU150" i="7"/>
  <c r="AW137" i="7" l="1"/>
  <c r="AX137" i="7"/>
  <c r="AT138" i="7"/>
  <c r="AZ136" i="7"/>
  <c r="AU151" i="7"/>
  <c r="AW138" i="7" l="1"/>
  <c r="AX138" i="7"/>
  <c r="AZ137" i="7"/>
  <c r="AT139" i="7"/>
  <c r="AU152" i="7"/>
  <c r="AW139" i="7" l="1"/>
  <c r="AX139" i="7"/>
  <c r="AT140" i="7"/>
  <c r="AZ138" i="7"/>
  <c r="AU153" i="7"/>
  <c r="AW140" i="7" l="1"/>
  <c r="AX140" i="7"/>
  <c r="AZ139" i="7"/>
  <c r="AT141" i="7"/>
  <c r="AU154" i="7"/>
  <c r="AW141" i="7" l="1"/>
  <c r="AX141" i="7"/>
  <c r="AZ140" i="7"/>
  <c r="AT142" i="7"/>
  <c r="AU155" i="7"/>
  <c r="AW142" i="7" l="1"/>
  <c r="AX142" i="7"/>
  <c r="AZ141" i="7"/>
  <c r="AT143" i="7"/>
  <c r="AU156" i="7"/>
  <c r="AW143" i="7" l="1"/>
  <c r="AX143" i="7"/>
  <c r="AZ142" i="7"/>
  <c r="AT144" i="7"/>
  <c r="AU157" i="7"/>
  <c r="AW144" i="7" l="1"/>
  <c r="AX144" i="7"/>
  <c r="AZ143" i="7"/>
  <c r="AT145" i="7"/>
  <c r="AU158" i="7"/>
  <c r="AW145" i="7" l="1"/>
  <c r="AX145" i="7"/>
  <c r="AZ144" i="7"/>
  <c r="AT146" i="7"/>
  <c r="AU159" i="7"/>
  <c r="AW146" i="7" l="1"/>
  <c r="AX146" i="7"/>
  <c r="AZ145" i="7"/>
  <c r="AT147" i="7"/>
  <c r="AU160" i="7"/>
  <c r="AW147" i="7" l="1"/>
  <c r="AX147" i="7"/>
  <c r="AZ146" i="7"/>
  <c r="AT148" i="7"/>
  <c r="AU161" i="7"/>
  <c r="AW148" i="7" l="1"/>
  <c r="AX148" i="7"/>
  <c r="AZ147" i="7"/>
  <c r="AT149" i="7"/>
  <c r="AU162" i="7"/>
  <c r="AW149" i="7" l="1"/>
  <c r="AX149" i="7"/>
  <c r="AZ148" i="7"/>
  <c r="AT150" i="7"/>
  <c r="AU163" i="7"/>
  <c r="AW150" i="7" l="1"/>
  <c r="AX150" i="7"/>
  <c r="AZ149" i="7"/>
  <c r="AT151" i="7"/>
  <c r="AU164" i="7"/>
  <c r="AW151" i="7" l="1"/>
  <c r="AX151" i="7"/>
  <c r="AZ150" i="7"/>
  <c r="AT152" i="7"/>
  <c r="AU165" i="7"/>
  <c r="AW152" i="7" l="1"/>
  <c r="AX152" i="7"/>
  <c r="AZ151" i="7"/>
  <c r="AT153" i="7"/>
  <c r="AU166" i="7"/>
  <c r="AW153" i="7" l="1"/>
  <c r="AX153" i="7"/>
  <c r="AZ152" i="7"/>
  <c r="AT154" i="7"/>
  <c r="AU167" i="7"/>
  <c r="AW154" i="7" l="1"/>
  <c r="AX154" i="7"/>
  <c r="AT155" i="7"/>
  <c r="AZ153" i="7"/>
  <c r="AU168" i="7"/>
  <c r="AW155" i="7" l="1"/>
  <c r="AX155" i="7"/>
  <c r="AZ154" i="7"/>
  <c r="AT156" i="7"/>
  <c r="AU169" i="7"/>
  <c r="AW156" i="7" l="1"/>
  <c r="AX156" i="7"/>
  <c r="AZ155" i="7"/>
  <c r="AT157" i="7"/>
  <c r="AU170" i="7"/>
  <c r="AW157" i="7" l="1"/>
  <c r="AX157" i="7"/>
  <c r="AZ156" i="7"/>
  <c r="AT158" i="7"/>
  <c r="AU171" i="7"/>
  <c r="AW158" i="7" l="1"/>
  <c r="AX158" i="7"/>
  <c r="AZ157" i="7"/>
  <c r="AT159" i="7"/>
  <c r="AU172" i="7"/>
  <c r="AW159" i="7" l="1"/>
  <c r="AX159" i="7"/>
  <c r="AT160" i="7"/>
  <c r="AZ158" i="7"/>
  <c r="AU173" i="7"/>
  <c r="AW160" i="7" l="1"/>
  <c r="AX160" i="7"/>
  <c r="AT161" i="7"/>
  <c r="AZ159" i="7"/>
  <c r="AU174" i="7"/>
  <c r="AW161" i="7" l="1"/>
  <c r="AX161" i="7"/>
  <c r="AZ160" i="7"/>
  <c r="AT162" i="7"/>
  <c r="AU175" i="7"/>
  <c r="AW162" i="7" l="1"/>
  <c r="AX162" i="7"/>
  <c r="AZ161" i="7"/>
  <c r="AT163" i="7"/>
  <c r="AU176" i="7"/>
  <c r="AW163" i="7" l="1"/>
  <c r="AX163" i="7"/>
  <c r="AZ162" i="7"/>
  <c r="AT164" i="7"/>
  <c r="AU177" i="7"/>
  <c r="AW164" i="7" l="1"/>
  <c r="AX164" i="7"/>
  <c r="AT165" i="7"/>
  <c r="AZ163" i="7"/>
  <c r="AU178" i="7"/>
  <c r="AW165" i="7" l="1"/>
  <c r="AX165" i="7"/>
  <c r="AZ164" i="7"/>
  <c r="AT166" i="7"/>
  <c r="AU179" i="7"/>
  <c r="AW166" i="7" l="1"/>
  <c r="AX166" i="7"/>
  <c r="AT167" i="7"/>
  <c r="AZ165" i="7"/>
  <c r="AU180" i="7"/>
  <c r="AW167" i="7" l="1"/>
  <c r="AX167" i="7"/>
  <c r="AT168" i="7"/>
  <c r="AZ166" i="7"/>
  <c r="AU181" i="7"/>
  <c r="AW168" i="7" l="1"/>
  <c r="AX168" i="7"/>
  <c r="AZ167" i="7"/>
  <c r="AT169" i="7"/>
  <c r="AU182" i="7"/>
  <c r="AW169" i="7" l="1"/>
  <c r="AX169" i="7"/>
  <c r="AZ168" i="7"/>
  <c r="AT170" i="7"/>
  <c r="AU183" i="7"/>
  <c r="AW170" i="7" l="1"/>
  <c r="AX170" i="7"/>
  <c r="AZ169" i="7"/>
  <c r="AT171" i="7"/>
  <c r="AU184" i="7"/>
  <c r="AW171" i="7" l="1"/>
  <c r="AX171" i="7"/>
  <c r="AZ170" i="7"/>
  <c r="AT172" i="7"/>
  <c r="AU185" i="7"/>
  <c r="AW172" i="7" l="1"/>
  <c r="AX172" i="7"/>
  <c r="AT173" i="7"/>
  <c r="AZ171" i="7"/>
  <c r="AU186" i="7"/>
  <c r="AW173" i="7" l="1"/>
  <c r="AX173" i="7"/>
  <c r="AT174" i="7"/>
  <c r="AZ172" i="7"/>
  <c r="AU187" i="7"/>
  <c r="AW174" i="7" l="1"/>
  <c r="AX174" i="7"/>
  <c r="AZ173" i="7"/>
  <c r="AT175" i="7"/>
  <c r="AU188" i="7"/>
  <c r="AW175" i="7" l="1"/>
  <c r="AX175" i="7"/>
  <c r="AZ174" i="7"/>
  <c r="AT176" i="7"/>
  <c r="AU189" i="7"/>
  <c r="AW176" i="7" l="1"/>
  <c r="AX176" i="7"/>
  <c r="AT177" i="7"/>
  <c r="AZ175" i="7"/>
  <c r="AU190" i="7"/>
  <c r="AW177" i="7" l="1"/>
  <c r="AX177" i="7"/>
  <c r="AZ176" i="7"/>
  <c r="AT178" i="7"/>
  <c r="AU191" i="7"/>
  <c r="AW178" i="7" l="1"/>
  <c r="AX178" i="7"/>
  <c r="AZ177" i="7"/>
  <c r="AT179" i="7"/>
  <c r="AU192" i="7"/>
  <c r="AW179" i="7" l="1"/>
  <c r="AX179" i="7"/>
  <c r="AZ178" i="7"/>
  <c r="AT180" i="7"/>
  <c r="AU193" i="7"/>
  <c r="AW180" i="7" l="1"/>
  <c r="AX180" i="7"/>
  <c r="AZ179" i="7"/>
  <c r="AT181" i="7"/>
  <c r="AU194" i="7"/>
  <c r="AW181" i="7" l="1"/>
  <c r="AX181" i="7"/>
  <c r="AZ180" i="7"/>
  <c r="AT182" i="7"/>
  <c r="AU195" i="7"/>
  <c r="AW182" i="7" l="1"/>
  <c r="AX182" i="7"/>
  <c r="AT183" i="7"/>
  <c r="AZ181" i="7"/>
  <c r="AU196" i="7"/>
  <c r="AW183" i="7" l="1"/>
  <c r="AX183" i="7"/>
  <c r="AZ182" i="7"/>
  <c r="AT184" i="7"/>
  <c r="AU197" i="7"/>
  <c r="AW184" i="7" l="1"/>
  <c r="AX184" i="7"/>
  <c r="AZ183" i="7"/>
  <c r="AT185" i="7"/>
  <c r="AU198" i="7"/>
  <c r="AW185" i="7" l="1"/>
  <c r="AX185" i="7"/>
  <c r="AZ184" i="7"/>
  <c r="AT186" i="7"/>
  <c r="AU199" i="7"/>
  <c r="AW186" i="7" l="1"/>
  <c r="AX186" i="7"/>
  <c r="AT187" i="7"/>
  <c r="AZ185" i="7"/>
  <c r="AU200" i="7"/>
  <c r="AW187" i="7" l="1"/>
  <c r="AX187" i="7"/>
  <c r="AZ186" i="7"/>
  <c r="AT188" i="7"/>
  <c r="AU201" i="7"/>
  <c r="AW188" i="7" l="1"/>
  <c r="AX188" i="7"/>
  <c r="AZ187" i="7"/>
  <c r="AT189" i="7"/>
  <c r="AU202" i="7"/>
  <c r="AW189" i="7" l="1"/>
  <c r="AX189" i="7"/>
  <c r="AZ188" i="7"/>
  <c r="AT190" i="7"/>
  <c r="AU203" i="7"/>
  <c r="AW190" i="7" l="1"/>
  <c r="AX190" i="7"/>
  <c r="AZ189" i="7"/>
  <c r="AT191" i="7"/>
  <c r="AU204" i="7"/>
  <c r="AW191" i="7" l="1"/>
  <c r="AX191" i="7"/>
  <c r="AZ190" i="7"/>
  <c r="AT192" i="7"/>
  <c r="AU205" i="7"/>
  <c r="AW192" i="7" l="1"/>
  <c r="AX192" i="7"/>
  <c r="AZ191" i="7"/>
  <c r="AT193" i="7"/>
  <c r="AU206" i="7"/>
  <c r="AW193" i="7" l="1"/>
  <c r="AX193" i="7"/>
  <c r="AT194" i="7"/>
  <c r="AZ192" i="7"/>
  <c r="AU207" i="7"/>
  <c r="AW194" i="7" l="1"/>
  <c r="AX194" i="7"/>
  <c r="AT195" i="7"/>
  <c r="AZ193" i="7"/>
  <c r="AU208" i="7"/>
  <c r="AW195" i="7" l="1"/>
  <c r="AX195" i="7"/>
  <c r="AZ194" i="7"/>
  <c r="AT196" i="7"/>
  <c r="AU209" i="7"/>
  <c r="AW196" i="7" l="1"/>
  <c r="AX196" i="7"/>
  <c r="AZ195" i="7"/>
  <c r="AT197" i="7"/>
  <c r="AU210" i="7"/>
  <c r="AW197" i="7" l="1"/>
  <c r="AX197" i="7"/>
  <c r="AZ196" i="7"/>
  <c r="AT198" i="7"/>
  <c r="AU211" i="7"/>
  <c r="AW198" i="7" l="1"/>
  <c r="AX198" i="7"/>
  <c r="AZ197" i="7"/>
  <c r="AT199" i="7"/>
  <c r="AU212" i="7"/>
  <c r="AW199" i="7" l="1"/>
  <c r="AX199" i="7"/>
  <c r="AZ198" i="7"/>
  <c r="AT200" i="7"/>
  <c r="AU213" i="7"/>
  <c r="AW200" i="7" l="1"/>
  <c r="AX200" i="7"/>
  <c r="AZ199" i="7"/>
  <c r="AT201" i="7"/>
  <c r="AU214" i="7"/>
  <c r="AW201" i="7" l="1"/>
  <c r="AX201" i="7"/>
  <c r="AT202" i="7"/>
  <c r="AZ200" i="7"/>
  <c r="AU215" i="7"/>
  <c r="AW202" i="7" l="1"/>
  <c r="AX202" i="7"/>
  <c r="AZ201" i="7"/>
  <c r="AT203" i="7"/>
  <c r="AU216" i="7"/>
  <c r="AW203" i="7" l="1"/>
  <c r="AX203" i="7"/>
  <c r="AZ202" i="7"/>
  <c r="AT204" i="7"/>
  <c r="AU217" i="7"/>
  <c r="AW204" i="7" l="1"/>
  <c r="AX204" i="7"/>
  <c r="AZ203" i="7"/>
  <c r="AT205" i="7"/>
  <c r="AU218" i="7"/>
  <c r="AW205" i="7" l="1"/>
  <c r="AX205" i="7"/>
  <c r="AZ204" i="7"/>
  <c r="AT206" i="7"/>
  <c r="AU219" i="7"/>
  <c r="AW206" i="7" l="1"/>
  <c r="AX206" i="7"/>
  <c r="AZ205" i="7"/>
  <c r="AT207" i="7"/>
  <c r="AU220" i="7"/>
  <c r="AW207" i="7" l="1"/>
  <c r="AX207" i="7"/>
  <c r="AT208" i="7"/>
  <c r="AZ206" i="7"/>
  <c r="AU221" i="7"/>
  <c r="AW208" i="7" l="1"/>
  <c r="AX208" i="7"/>
  <c r="AZ207" i="7"/>
  <c r="AT209" i="7"/>
  <c r="AU222" i="7"/>
  <c r="AW209" i="7" l="1"/>
  <c r="AX209" i="7"/>
  <c r="AZ208" i="7"/>
  <c r="AT210" i="7"/>
  <c r="AU223" i="7"/>
  <c r="AW210" i="7" l="1"/>
  <c r="AX210" i="7"/>
  <c r="AZ209" i="7"/>
  <c r="AT211" i="7"/>
  <c r="AU224" i="7"/>
  <c r="AW211" i="7" l="1"/>
  <c r="AX211" i="7"/>
  <c r="AZ210" i="7"/>
  <c r="AT212" i="7"/>
  <c r="AU225" i="7"/>
  <c r="AW212" i="7" l="1"/>
  <c r="AX212" i="7"/>
  <c r="AZ211" i="7"/>
  <c r="AT213" i="7"/>
  <c r="AU226" i="7"/>
  <c r="AW213" i="7" l="1"/>
  <c r="AX213" i="7"/>
  <c r="AZ212" i="7"/>
  <c r="AT214" i="7"/>
  <c r="AU227" i="7"/>
  <c r="AW214" i="7" l="1"/>
  <c r="AX214" i="7"/>
  <c r="AT215" i="7"/>
  <c r="AZ213" i="7"/>
  <c r="AU228" i="7"/>
  <c r="AW215" i="7" l="1"/>
  <c r="AX215" i="7"/>
  <c r="AT216" i="7"/>
  <c r="AZ214" i="7"/>
  <c r="AU229" i="7"/>
  <c r="AW216" i="7" l="1"/>
  <c r="AX216" i="7"/>
  <c r="AZ215" i="7"/>
  <c r="AT217" i="7"/>
  <c r="AU230" i="7"/>
  <c r="AW217" i="7" l="1"/>
  <c r="AX217" i="7"/>
  <c r="AZ216" i="7"/>
  <c r="AT218" i="7"/>
  <c r="AU231" i="7"/>
  <c r="AW218" i="7" l="1"/>
  <c r="AX218" i="7"/>
  <c r="AZ217" i="7"/>
  <c r="AT219" i="7"/>
  <c r="AU232" i="7"/>
  <c r="AW219" i="7" l="1"/>
  <c r="AX219" i="7"/>
  <c r="AT220" i="7"/>
  <c r="AZ218" i="7"/>
  <c r="AU233" i="7"/>
  <c r="AW220" i="7" l="1"/>
  <c r="AX220" i="7"/>
  <c r="AZ219" i="7"/>
  <c r="AT221" i="7"/>
  <c r="AU234" i="7"/>
  <c r="AW221" i="7" l="1"/>
  <c r="AX221" i="7"/>
  <c r="AZ220" i="7"/>
  <c r="AT222" i="7"/>
  <c r="AU235" i="7"/>
  <c r="AW222" i="7" l="1"/>
  <c r="AX222" i="7"/>
  <c r="AT223" i="7"/>
  <c r="AZ221" i="7"/>
  <c r="AU236" i="7"/>
  <c r="AW223" i="7" l="1"/>
  <c r="AX223" i="7"/>
  <c r="AT224" i="7"/>
  <c r="AZ222" i="7"/>
  <c r="AU237" i="7"/>
  <c r="AW224" i="7" l="1"/>
  <c r="AX224" i="7"/>
  <c r="AZ223" i="7"/>
  <c r="AT225" i="7"/>
  <c r="AU238" i="7"/>
  <c r="AW225" i="7" l="1"/>
  <c r="AX225" i="7"/>
  <c r="AZ224" i="7"/>
  <c r="AT226" i="7"/>
  <c r="AU239" i="7"/>
  <c r="AW226" i="7" l="1"/>
  <c r="AX226" i="7"/>
  <c r="AZ225" i="7"/>
  <c r="AT227" i="7"/>
  <c r="AU240" i="7"/>
  <c r="AW227" i="7" l="1"/>
  <c r="AX227" i="7"/>
  <c r="AT228" i="7"/>
  <c r="AZ226" i="7"/>
  <c r="AU241" i="7"/>
  <c r="AW228" i="7" l="1"/>
  <c r="AX228" i="7"/>
  <c r="AZ227" i="7"/>
  <c r="AT229" i="7"/>
  <c r="AU242" i="7"/>
  <c r="AW229" i="7" l="1"/>
  <c r="AX229" i="7"/>
  <c r="AZ228" i="7"/>
  <c r="AT230" i="7"/>
  <c r="AU243" i="7"/>
  <c r="AW230" i="7" l="1"/>
  <c r="AX230" i="7"/>
  <c r="AZ229" i="7"/>
  <c r="AT231" i="7"/>
  <c r="AU244" i="7"/>
  <c r="AW231" i="7" l="1"/>
  <c r="AX231" i="7"/>
  <c r="AZ230" i="7"/>
  <c r="AT232" i="7"/>
  <c r="AU245" i="7"/>
  <c r="AW232" i="7" l="1"/>
  <c r="AX232" i="7"/>
  <c r="AZ231" i="7"/>
  <c r="AT233" i="7"/>
  <c r="AU246" i="7"/>
  <c r="AW233" i="7" l="1"/>
  <c r="AX233" i="7"/>
  <c r="AZ232" i="7"/>
  <c r="AT234" i="7"/>
  <c r="AU247" i="7"/>
  <c r="AW234" i="7" l="1"/>
  <c r="AX234" i="7"/>
  <c r="AZ233" i="7"/>
  <c r="AT235" i="7"/>
  <c r="AU248" i="7"/>
  <c r="AW235" i="7" l="1"/>
  <c r="AX235" i="7"/>
  <c r="AZ234" i="7"/>
  <c r="AT236" i="7"/>
  <c r="AU249" i="7"/>
  <c r="AW236" i="7" l="1"/>
  <c r="AX236" i="7"/>
  <c r="AZ235" i="7"/>
  <c r="AT237" i="7"/>
  <c r="AU250" i="7"/>
  <c r="AW237" i="7" l="1"/>
  <c r="AX237" i="7"/>
  <c r="AZ236" i="7"/>
  <c r="AT238" i="7"/>
  <c r="AU251" i="7"/>
  <c r="AW238" i="7" l="1"/>
  <c r="AX238" i="7"/>
  <c r="AZ237" i="7"/>
  <c r="AT239" i="7"/>
  <c r="AU252" i="7"/>
  <c r="AW239" i="7" l="1"/>
  <c r="AX239" i="7"/>
  <c r="AZ238" i="7"/>
  <c r="AT240" i="7"/>
  <c r="AU253" i="7"/>
  <c r="AW240" i="7" l="1"/>
  <c r="AX240" i="7"/>
  <c r="AZ239" i="7"/>
  <c r="AT241" i="7"/>
  <c r="AU254" i="7"/>
  <c r="AW241" i="7" l="1"/>
  <c r="AX241" i="7"/>
  <c r="AZ240" i="7"/>
  <c r="AT242" i="7"/>
  <c r="AU255" i="7"/>
  <c r="AW242" i="7" l="1"/>
  <c r="AX242" i="7"/>
  <c r="AT243" i="7"/>
  <c r="AZ241" i="7"/>
  <c r="AU256" i="7"/>
  <c r="AW243" i="7" l="1"/>
  <c r="AX243" i="7"/>
  <c r="AZ242" i="7"/>
  <c r="AT244" i="7"/>
  <c r="AU257" i="7"/>
  <c r="AW244" i="7" l="1"/>
  <c r="AX244" i="7"/>
  <c r="AZ243" i="7"/>
  <c r="AT245" i="7"/>
  <c r="AU258" i="7"/>
  <c r="AW245" i="7" l="1"/>
  <c r="AX245" i="7"/>
  <c r="AZ244" i="7"/>
  <c r="AT246" i="7"/>
  <c r="AU259" i="7"/>
  <c r="AW246" i="7" l="1"/>
  <c r="AX246" i="7"/>
  <c r="AZ245" i="7"/>
  <c r="AT247" i="7"/>
  <c r="AU260" i="7"/>
  <c r="AW247" i="7" l="1"/>
  <c r="AX247" i="7"/>
  <c r="AZ246" i="7"/>
  <c r="AT248" i="7"/>
  <c r="AU261" i="7"/>
  <c r="AW248" i="7" l="1"/>
  <c r="AX248" i="7"/>
  <c r="AT249" i="7"/>
  <c r="AZ247" i="7"/>
  <c r="AU262" i="7"/>
  <c r="AW249" i="7" l="1"/>
  <c r="AX249" i="7"/>
  <c r="AZ248" i="7"/>
  <c r="AT250" i="7"/>
  <c r="AU263" i="7"/>
  <c r="AW250" i="7" l="1"/>
  <c r="AX250" i="7"/>
  <c r="AT251" i="7"/>
  <c r="AZ249" i="7"/>
  <c r="AU264" i="7"/>
  <c r="AW251" i="7" l="1"/>
  <c r="AX251" i="7"/>
  <c r="AT252" i="7"/>
  <c r="AZ250" i="7"/>
  <c r="AU265" i="7"/>
  <c r="AW252" i="7" l="1"/>
  <c r="AX252" i="7"/>
  <c r="AZ251" i="7"/>
  <c r="AT253" i="7"/>
  <c r="AU266" i="7"/>
  <c r="AW253" i="7" l="1"/>
  <c r="AX253" i="7"/>
  <c r="AZ252" i="7"/>
  <c r="AT254" i="7"/>
  <c r="AU267" i="7"/>
  <c r="AW254" i="7" l="1"/>
  <c r="AX254" i="7"/>
  <c r="AZ253" i="7"/>
  <c r="AT255" i="7"/>
  <c r="AU268" i="7"/>
  <c r="AW255" i="7" l="1"/>
  <c r="AX255" i="7"/>
  <c r="AZ254" i="7"/>
  <c r="AT256" i="7"/>
  <c r="AU269" i="7"/>
  <c r="AW256" i="7" l="1"/>
  <c r="AX256" i="7"/>
  <c r="AT257" i="7"/>
  <c r="AZ255" i="7"/>
  <c r="AU270" i="7"/>
  <c r="AW257" i="7" l="1"/>
  <c r="AX257" i="7"/>
  <c r="AT258" i="7"/>
  <c r="AZ256" i="7"/>
  <c r="AU271" i="7"/>
  <c r="AW258" i="7" l="1"/>
  <c r="AX258" i="7"/>
  <c r="AZ257" i="7"/>
  <c r="AT259" i="7"/>
  <c r="AU272" i="7"/>
  <c r="AW259" i="7" l="1"/>
  <c r="AX259" i="7"/>
  <c r="AZ258" i="7"/>
  <c r="AT260" i="7"/>
  <c r="AU273" i="7"/>
  <c r="AW260" i="7" l="1"/>
  <c r="AX260" i="7"/>
  <c r="AT261" i="7"/>
  <c r="AZ259" i="7"/>
  <c r="AU274" i="7"/>
  <c r="AW261" i="7" l="1"/>
  <c r="AX261" i="7"/>
  <c r="AZ260" i="7"/>
  <c r="AT262" i="7"/>
  <c r="AU275" i="7"/>
  <c r="AW262" i="7" l="1"/>
  <c r="AX262" i="7"/>
  <c r="AZ261" i="7"/>
  <c r="AT263" i="7"/>
  <c r="AU276" i="7"/>
  <c r="AW263" i="7" l="1"/>
  <c r="AX263" i="7"/>
  <c r="AZ262" i="7"/>
  <c r="AT264" i="7"/>
  <c r="AU277" i="7"/>
  <c r="AW264" i="7" l="1"/>
  <c r="AX264" i="7"/>
  <c r="AZ263" i="7"/>
  <c r="AT265" i="7"/>
  <c r="AU278" i="7"/>
  <c r="AW265" i="7" l="1"/>
  <c r="AX265" i="7"/>
  <c r="AT266" i="7"/>
  <c r="AZ264" i="7"/>
  <c r="AU279" i="7"/>
  <c r="AW266" i="7" l="1"/>
  <c r="AX266" i="7"/>
  <c r="AZ265" i="7"/>
  <c r="AT267" i="7"/>
  <c r="AU280" i="7"/>
  <c r="AW267" i="7" l="1"/>
  <c r="AX267" i="7"/>
  <c r="AZ266" i="7"/>
  <c r="AT268" i="7"/>
  <c r="AU281" i="7"/>
  <c r="AW268" i="7" l="1"/>
  <c r="AX268" i="7"/>
  <c r="AT269" i="7"/>
  <c r="AZ267" i="7"/>
  <c r="AU282" i="7"/>
  <c r="AW269" i="7" l="1"/>
  <c r="AX269" i="7"/>
  <c r="AZ268" i="7"/>
  <c r="AT270" i="7"/>
  <c r="AU283" i="7"/>
  <c r="AW270" i="7" l="1"/>
  <c r="AX270" i="7"/>
  <c r="AT271" i="7"/>
  <c r="AZ269" i="7"/>
  <c r="AU284" i="7"/>
  <c r="AU285" i="7" s="1"/>
  <c r="AW271" i="7" l="1"/>
  <c r="AX271" i="7"/>
  <c r="AZ270" i="7"/>
  <c r="AT272" i="7"/>
  <c r="AU286" i="7"/>
  <c r="AW272" i="7" l="1"/>
  <c r="AX272" i="7"/>
  <c r="AZ271" i="7"/>
  <c r="AT273" i="7"/>
  <c r="AU287" i="7"/>
  <c r="AW273" i="7" l="1"/>
  <c r="AX273" i="7"/>
  <c r="AT274" i="7"/>
  <c r="AZ272" i="7"/>
  <c r="AU288" i="7"/>
  <c r="AW274" i="7" l="1"/>
  <c r="AX274" i="7"/>
  <c r="AZ273" i="7"/>
  <c r="AT275" i="7"/>
  <c r="AU289" i="7"/>
  <c r="AW275" i="7" l="1"/>
  <c r="AX275" i="7"/>
  <c r="AZ274" i="7"/>
  <c r="AT276" i="7"/>
  <c r="AU290" i="7"/>
  <c r="AW276" i="7" l="1"/>
  <c r="AX276" i="7"/>
  <c r="AZ275" i="7"/>
  <c r="AT277" i="7"/>
  <c r="AU291" i="7"/>
  <c r="AW277" i="7" l="1"/>
  <c r="AX277" i="7"/>
  <c r="AZ276" i="7"/>
  <c r="AT278" i="7"/>
  <c r="AU292" i="7"/>
  <c r="AW278" i="7" l="1"/>
  <c r="AX278" i="7"/>
  <c r="AT279" i="7"/>
  <c r="AZ277" i="7"/>
  <c r="AU293" i="7"/>
  <c r="AW279" i="7" l="1"/>
  <c r="AX279" i="7"/>
  <c r="AZ278" i="7"/>
  <c r="AT280" i="7"/>
  <c r="AU294" i="7"/>
  <c r="AW280" i="7" l="1"/>
  <c r="AX280" i="7"/>
  <c r="AZ279" i="7"/>
  <c r="AT281" i="7"/>
  <c r="AU295" i="7"/>
  <c r="AW281" i="7" l="1"/>
  <c r="AX281" i="7"/>
  <c r="AZ280" i="7"/>
  <c r="AT282" i="7"/>
  <c r="AU296" i="7"/>
  <c r="AW282" i="7" l="1"/>
  <c r="AX282" i="7"/>
  <c r="AT283" i="7"/>
  <c r="AZ281" i="7"/>
  <c r="AU297" i="7"/>
  <c r="AW283" i="7" l="1"/>
  <c r="AX283" i="7"/>
  <c r="AZ282" i="7"/>
  <c r="AT284" i="7"/>
  <c r="AU298" i="7"/>
  <c r="AW284" i="7" l="1"/>
  <c r="AX284" i="7"/>
  <c r="AZ283" i="7"/>
  <c r="AT285" i="7"/>
  <c r="AU299" i="7"/>
  <c r="AW285" i="7" l="1"/>
  <c r="AX285" i="7"/>
  <c r="AT286" i="7"/>
  <c r="AZ284" i="7"/>
  <c r="AU300" i="7"/>
  <c r="AW286" i="7" l="1"/>
  <c r="AX286" i="7"/>
  <c r="AT287" i="7"/>
  <c r="AZ285" i="7"/>
  <c r="AU301" i="7"/>
  <c r="AW287" i="7" l="1"/>
  <c r="AX287" i="7"/>
  <c r="AZ286" i="7"/>
  <c r="AT288" i="7"/>
  <c r="AU302" i="7"/>
  <c r="AW288" i="7" l="1"/>
  <c r="AX288" i="7"/>
  <c r="AZ287" i="7"/>
  <c r="AT289" i="7"/>
  <c r="AU303" i="7"/>
  <c r="AW289" i="7" l="1"/>
  <c r="AX289" i="7"/>
  <c r="AZ288" i="7"/>
  <c r="AT290" i="7"/>
  <c r="AU304" i="7"/>
  <c r="AW290" i="7" l="1"/>
  <c r="AX290" i="7"/>
  <c r="AZ289" i="7"/>
  <c r="AT291" i="7"/>
  <c r="AU305" i="7"/>
  <c r="AW291" i="7" l="1"/>
  <c r="AX291" i="7"/>
  <c r="AZ290" i="7"/>
  <c r="AT292" i="7"/>
  <c r="AU306" i="7"/>
  <c r="AW292" i="7" l="1"/>
  <c r="AX292" i="7"/>
  <c r="AZ291" i="7"/>
  <c r="AT293" i="7"/>
  <c r="AU307" i="7"/>
  <c r="AW293" i="7" l="1"/>
  <c r="AX293" i="7"/>
  <c r="AZ292" i="7"/>
  <c r="AT294" i="7"/>
  <c r="AU308" i="7"/>
  <c r="AW294" i="7" l="1"/>
  <c r="AX294" i="7"/>
  <c r="AT295" i="7"/>
  <c r="AZ293" i="7"/>
  <c r="AU309" i="7"/>
  <c r="AW295" i="7" l="1"/>
  <c r="AX295" i="7"/>
  <c r="AZ294" i="7"/>
  <c r="AT296" i="7"/>
  <c r="AU310" i="7"/>
  <c r="AW296" i="7" l="1"/>
  <c r="AX296" i="7"/>
  <c r="AZ295" i="7"/>
  <c r="AT297" i="7"/>
  <c r="AU311" i="7"/>
  <c r="AW297" i="7" l="1"/>
  <c r="AX297" i="7"/>
  <c r="AZ296" i="7"/>
  <c r="AT298" i="7"/>
  <c r="AU312" i="7"/>
  <c r="AW298" i="7" l="1"/>
  <c r="AX298" i="7"/>
  <c r="AZ297" i="7"/>
  <c r="AT299" i="7"/>
  <c r="AU313" i="7"/>
  <c r="AW299" i="7" l="1"/>
  <c r="AX299" i="7"/>
  <c r="AZ298" i="7"/>
  <c r="AT300" i="7"/>
  <c r="AU314" i="7"/>
  <c r="AW300" i="7" l="1"/>
  <c r="AX300" i="7"/>
  <c r="AZ299" i="7"/>
  <c r="AT301" i="7"/>
  <c r="AU315" i="7"/>
  <c r="AW301" i="7" l="1"/>
  <c r="AX301" i="7"/>
  <c r="AZ300" i="7"/>
  <c r="AT302" i="7"/>
  <c r="AU316" i="7"/>
  <c r="AW302" i="7" l="1"/>
  <c r="AX302" i="7"/>
  <c r="AZ301" i="7"/>
  <c r="AT303" i="7"/>
  <c r="AU317" i="7"/>
  <c r="AW303" i="7" l="1"/>
  <c r="AX303" i="7"/>
  <c r="AZ302" i="7"/>
  <c r="AT304" i="7"/>
  <c r="AU318" i="7"/>
  <c r="AW304" i="7" l="1"/>
  <c r="AX304" i="7"/>
  <c r="AT305" i="7"/>
  <c r="AZ303" i="7"/>
  <c r="AU319" i="7"/>
  <c r="AW305" i="7" l="1"/>
  <c r="AX305" i="7"/>
  <c r="AZ304" i="7"/>
  <c r="AT306" i="7"/>
  <c r="AU320" i="7"/>
  <c r="AW306" i="7" l="1"/>
  <c r="AX306" i="7"/>
  <c r="AZ305" i="7"/>
  <c r="AT307" i="7"/>
  <c r="AU321" i="7"/>
  <c r="AW307" i="7" l="1"/>
  <c r="AX307" i="7"/>
  <c r="AZ306" i="7"/>
  <c r="AT308" i="7"/>
  <c r="AU322" i="7"/>
  <c r="AW308" i="7" l="1"/>
  <c r="AX308" i="7"/>
  <c r="AT309" i="7"/>
  <c r="AZ307" i="7"/>
  <c r="AU323" i="7"/>
  <c r="AW309" i="7" l="1"/>
  <c r="AX309" i="7"/>
  <c r="AT310" i="7"/>
  <c r="AZ308" i="7"/>
  <c r="AU324" i="7"/>
  <c r="AW310" i="7" l="1"/>
  <c r="AX310" i="7"/>
  <c r="AZ309" i="7"/>
  <c r="AT311" i="7"/>
  <c r="AU325" i="7"/>
  <c r="AW311" i="7" l="1"/>
  <c r="AX311" i="7"/>
  <c r="AZ310" i="7"/>
  <c r="AT312" i="7"/>
  <c r="AU326" i="7"/>
  <c r="AW312" i="7" l="1"/>
  <c r="AX312" i="7"/>
  <c r="AZ311" i="7"/>
  <c r="AT313" i="7"/>
  <c r="AU327" i="7"/>
  <c r="AW313" i="7" l="1"/>
  <c r="AX313" i="7"/>
  <c r="AZ312" i="7"/>
  <c r="AT314" i="7"/>
  <c r="AU328" i="7"/>
  <c r="AW314" i="7" l="1"/>
  <c r="AX314" i="7"/>
  <c r="AZ313" i="7"/>
  <c r="AT315" i="7"/>
  <c r="AU329" i="7"/>
  <c r="AW315" i="7" l="1"/>
  <c r="AX315" i="7"/>
  <c r="AZ314" i="7"/>
  <c r="AT316" i="7"/>
  <c r="AU330" i="7"/>
  <c r="AW316" i="7" l="1"/>
  <c r="AX316" i="7"/>
  <c r="AZ315" i="7"/>
  <c r="AT317" i="7"/>
  <c r="AU331" i="7"/>
  <c r="AW317" i="7" l="1"/>
  <c r="AX317" i="7"/>
  <c r="AZ316" i="7"/>
  <c r="AT318" i="7"/>
  <c r="AU332" i="7"/>
  <c r="AW318" i="7" l="1"/>
  <c r="AX318" i="7"/>
  <c r="AZ317" i="7"/>
  <c r="AT319" i="7"/>
  <c r="AU333" i="7"/>
  <c r="AW319" i="7" l="1"/>
  <c r="AX319" i="7"/>
  <c r="AT320" i="7"/>
  <c r="AZ318" i="7"/>
  <c r="AU334" i="7"/>
  <c r="AW320" i="7" l="1"/>
  <c r="AX320" i="7"/>
  <c r="AZ319" i="7"/>
  <c r="AT321" i="7"/>
  <c r="AU335" i="7"/>
  <c r="AW321" i="7" l="1"/>
  <c r="AX321" i="7"/>
  <c r="AZ320" i="7"/>
  <c r="AT322" i="7"/>
  <c r="AU336" i="7"/>
  <c r="AW322" i="7" l="1"/>
  <c r="AX322" i="7"/>
  <c r="AT323" i="7"/>
  <c r="AZ321" i="7"/>
  <c r="AU337" i="7"/>
  <c r="AW323" i="7" l="1"/>
  <c r="AX323" i="7"/>
  <c r="AZ322" i="7"/>
  <c r="AT324" i="7"/>
  <c r="AU338" i="7"/>
  <c r="AW324" i="7" l="1"/>
  <c r="AX324" i="7"/>
  <c r="AZ323" i="7"/>
  <c r="AT325" i="7"/>
  <c r="AU339" i="7"/>
  <c r="AW325" i="7" l="1"/>
  <c r="AX325" i="7"/>
  <c r="AZ324" i="7"/>
  <c r="AT326" i="7"/>
  <c r="AU340" i="7"/>
  <c r="AW326" i="7" l="1"/>
  <c r="AX326" i="7"/>
  <c r="AZ325" i="7"/>
  <c r="AT327" i="7"/>
  <c r="AU341" i="7"/>
  <c r="AW327" i="7" l="1"/>
  <c r="AX327" i="7"/>
  <c r="AZ326" i="7"/>
  <c r="AT328" i="7"/>
  <c r="AU342" i="7"/>
  <c r="AW328" i="7" l="1"/>
  <c r="AX328" i="7"/>
  <c r="AZ327" i="7"/>
  <c r="AT329" i="7"/>
  <c r="AU343" i="7"/>
  <c r="AW329" i="7" l="1"/>
  <c r="AX329" i="7"/>
  <c r="AZ328" i="7"/>
  <c r="AT330" i="7"/>
  <c r="AU344" i="7"/>
  <c r="AW330" i="7" l="1"/>
  <c r="AX330" i="7"/>
  <c r="AZ329" i="7"/>
  <c r="AT331" i="7"/>
  <c r="AU345" i="7"/>
  <c r="AW331" i="7" l="1"/>
  <c r="AX331" i="7"/>
  <c r="AT332" i="7"/>
  <c r="AZ330" i="7"/>
  <c r="AU346" i="7"/>
  <c r="AW332" i="7" l="1"/>
  <c r="AX332" i="7"/>
  <c r="AZ331" i="7"/>
  <c r="AT333" i="7"/>
  <c r="AU347" i="7"/>
  <c r="AW333" i="7" l="1"/>
  <c r="AX333" i="7"/>
  <c r="AZ332" i="7"/>
  <c r="AT334" i="7"/>
  <c r="AU348" i="7"/>
  <c r="AW334" i="7" l="1"/>
  <c r="AX334" i="7"/>
  <c r="AZ333" i="7"/>
  <c r="AT335" i="7"/>
  <c r="AU349" i="7"/>
  <c r="AW335" i="7" l="1"/>
  <c r="AX335" i="7"/>
  <c r="AZ334" i="7"/>
  <c r="AT336" i="7"/>
  <c r="AU350" i="7"/>
  <c r="AW336" i="7" l="1"/>
  <c r="AX336" i="7"/>
  <c r="AZ335" i="7"/>
  <c r="AT337" i="7"/>
  <c r="AU351" i="7"/>
  <c r="AW337" i="7" l="1"/>
  <c r="AX337" i="7"/>
  <c r="AZ336" i="7"/>
  <c r="AT338" i="7"/>
  <c r="AU352" i="7"/>
  <c r="AW338" i="7" l="1"/>
  <c r="AX338" i="7"/>
  <c r="AZ337" i="7"/>
  <c r="AT339" i="7"/>
  <c r="AU353" i="7"/>
  <c r="AW339" i="7" l="1"/>
  <c r="AX339" i="7"/>
  <c r="AZ338" i="7"/>
  <c r="AT340" i="7"/>
  <c r="AU354" i="7"/>
  <c r="AW340" i="7" l="1"/>
  <c r="AX340" i="7"/>
  <c r="AT341" i="7"/>
  <c r="AZ339" i="7"/>
  <c r="AU355" i="7"/>
  <c r="AW341" i="7" l="1"/>
  <c r="AX341" i="7"/>
  <c r="AZ340" i="7"/>
  <c r="AT342" i="7"/>
  <c r="AU356" i="7"/>
  <c r="AW342" i="7" l="1"/>
  <c r="AX342" i="7"/>
  <c r="AZ341" i="7"/>
  <c r="AT343" i="7"/>
  <c r="AU357" i="7"/>
  <c r="AW343" i="7" l="1"/>
  <c r="AX343" i="7"/>
  <c r="AZ342" i="7"/>
  <c r="AT344" i="7"/>
  <c r="AU358" i="7"/>
  <c r="AW344" i="7" l="1"/>
  <c r="AX344" i="7"/>
  <c r="AZ343" i="7"/>
  <c r="AT345" i="7"/>
  <c r="AU359" i="7"/>
  <c r="AW345" i="7" l="1"/>
  <c r="AX345" i="7"/>
  <c r="AT346" i="7"/>
  <c r="AZ344" i="7"/>
  <c r="AU360" i="7"/>
  <c r="AW346" i="7" l="1"/>
  <c r="AX346" i="7"/>
  <c r="AZ345" i="7"/>
  <c r="AT347" i="7"/>
  <c r="AU361" i="7"/>
  <c r="AW347" i="7" l="1"/>
  <c r="AX347" i="7"/>
  <c r="AZ346" i="7"/>
  <c r="AT348" i="7"/>
  <c r="AU362" i="7"/>
  <c r="AW348" i="7" l="1"/>
  <c r="AX348" i="7"/>
  <c r="AZ347" i="7"/>
  <c r="AT349" i="7"/>
  <c r="AU363" i="7"/>
  <c r="AW349" i="7" l="1"/>
  <c r="AX349" i="7"/>
  <c r="AT350" i="7"/>
  <c r="AZ348" i="7"/>
  <c r="AU364" i="7"/>
  <c r="AW350" i="7" l="1"/>
  <c r="AX350" i="7"/>
  <c r="AT351" i="7"/>
  <c r="AZ349" i="7"/>
  <c r="AU365" i="7"/>
  <c r="AW351" i="7" l="1"/>
  <c r="AX351" i="7"/>
  <c r="AZ350" i="7"/>
  <c r="AT352" i="7"/>
  <c r="AU366" i="7"/>
  <c r="AW352" i="7" l="1"/>
  <c r="AX352" i="7"/>
  <c r="AT353" i="7"/>
  <c r="AZ351" i="7"/>
  <c r="AU367" i="7"/>
  <c r="AW353" i="7" l="1"/>
  <c r="AX353" i="7"/>
  <c r="AZ352" i="7"/>
  <c r="AT354" i="7"/>
  <c r="AU368" i="7"/>
  <c r="AW354" i="7" l="1"/>
  <c r="AX354" i="7"/>
  <c r="AZ353" i="7"/>
  <c r="AT355" i="7"/>
  <c r="AU369" i="7"/>
  <c r="AW355" i="7" l="1"/>
  <c r="AX355" i="7"/>
  <c r="AT356" i="7"/>
  <c r="AZ354" i="7"/>
  <c r="AU370" i="7"/>
  <c r="AW356" i="7" l="1"/>
  <c r="AX356" i="7"/>
  <c r="AZ355" i="7"/>
  <c r="AT357" i="7"/>
  <c r="AU371" i="7"/>
  <c r="AW357" i="7" l="1"/>
  <c r="AX357" i="7"/>
  <c r="AZ356" i="7"/>
  <c r="AT358" i="7"/>
  <c r="AU372" i="7"/>
  <c r="AW358" i="7" l="1"/>
  <c r="AX358" i="7"/>
  <c r="AZ357" i="7"/>
  <c r="AT359" i="7"/>
  <c r="AU373" i="7"/>
  <c r="AW359" i="7" l="1"/>
  <c r="AX359" i="7"/>
  <c r="AT360" i="7"/>
  <c r="AZ358" i="7"/>
  <c r="AU374" i="7"/>
  <c r="AW360" i="7" l="1"/>
  <c r="AX360" i="7"/>
  <c r="AZ359" i="7"/>
  <c r="AT361" i="7"/>
  <c r="AU375" i="7"/>
  <c r="AW361" i="7" l="1"/>
  <c r="AX361" i="7"/>
  <c r="AZ360" i="7"/>
  <c r="AT362" i="7"/>
  <c r="AU376" i="7"/>
  <c r="AW362" i="7" l="1"/>
  <c r="AX362" i="7"/>
  <c r="AT363" i="7"/>
  <c r="AZ361" i="7"/>
  <c r="AU377" i="7"/>
  <c r="AW363" i="7" l="1"/>
  <c r="AX363" i="7"/>
  <c r="AT364" i="7"/>
  <c r="AZ362" i="7"/>
  <c r="AU378" i="7"/>
  <c r="AW364" i="7" l="1"/>
  <c r="AX364" i="7"/>
  <c r="AZ363" i="7"/>
  <c r="AT365" i="7"/>
  <c r="AU379" i="7"/>
  <c r="AW365" i="7" l="1"/>
  <c r="AX365" i="7"/>
  <c r="AZ364" i="7"/>
  <c r="AT366" i="7"/>
  <c r="AU380" i="7"/>
  <c r="AW366" i="7" l="1"/>
  <c r="AX366" i="7"/>
  <c r="AZ365" i="7"/>
  <c r="AT367" i="7"/>
  <c r="AU381" i="7"/>
  <c r="AW367" i="7" l="1"/>
  <c r="AX367" i="7"/>
  <c r="AZ366" i="7"/>
  <c r="AT368" i="7"/>
  <c r="AU382" i="7"/>
  <c r="AW368" i="7" l="1"/>
  <c r="AX368" i="7"/>
  <c r="AT369" i="7"/>
  <c r="AZ367" i="7"/>
  <c r="AU383" i="7"/>
  <c r="AW369" i="7" l="1"/>
  <c r="AX369" i="7"/>
  <c r="AZ368" i="7"/>
  <c r="AT370" i="7"/>
  <c r="AU384" i="7"/>
  <c r="AW370" i="7" l="1"/>
  <c r="AX370" i="7"/>
  <c r="AZ369" i="7"/>
  <c r="AT371" i="7"/>
  <c r="AU385" i="7"/>
  <c r="AW371" i="7" l="1"/>
  <c r="AX371" i="7"/>
  <c r="AZ370" i="7"/>
  <c r="AT372" i="7"/>
  <c r="AU386" i="7"/>
  <c r="AW372" i="7" l="1"/>
  <c r="AX372" i="7"/>
  <c r="AT373" i="7"/>
  <c r="AZ371" i="7"/>
  <c r="AU387" i="7"/>
  <c r="AW373" i="7" l="1"/>
  <c r="AX373" i="7"/>
  <c r="AZ372" i="7"/>
  <c r="AT374" i="7"/>
  <c r="AU388" i="7"/>
  <c r="AW374" i="7" l="1"/>
  <c r="AX374" i="7"/>
  <c r="AZ373" i="7"/>
  <c r="AT375" i="7"/>
  <c r="AU389" i="7"/>
  <c r="AW375" i="7" l="1"/>
  <c r="AX375" i="7"/>
  <c r="AZ374" i="7"/>
  <c r="AT376" i="7"/>
  <c r="AU390" i="7"/>
  <c r="AW376" i="7" l="1"/>
  <c r="AX376" i="7"/>
  <c r="AT377" i="7"/>
  <c r="AZ375" i="7"/>
  <c r="AU391" i="7"/>
  <c r="AW377" i="7" l="1"/>
  <c r="AX377" i="7"/>
  <c r="AZ376" i="7"/>
  <c r="AT378" i="7"/>
  <c r="AU392" i="7"/>
  <c r="AW378" i="7" l="1"/>
  <c r="AX378" i="7"/>
  <c r="AZ377" i="7"/>
  <c r="AT379" i="7"/>
  <c r="AU393" i="7"/>
  <c r="AW379" i="7" l="1"/>
  <c r="AX379" i="7"/>
  <c r="AT380" i="7"/>
  <c r="AZ378" i="7"/>
  <c r="AU394" i="7"/>
  <c r="AW380" i="7" l="1"/>
  <c r="AX380" i="7"/>
  <c r="AZ379" i="7"/>
  <c r="AT381" i="7"/>
  <c r="AU395" i="7"/>
  <c r="AW381" i="7" l="1"/>
  <c r="AX381" i="7"/>
  <c r="AZ380" i="7"/>
  <c r="AT382" i="7"/>
  <c r="AU396" i="7"/>
  <c r="AW382" i="7" l="1"/>
  <c r="AX382" i="7"/>
  <c r="AT383" i="7"/>
  <c r="AZ381" i="7"/>
  <c r="AU397" i="7"/>
  <c r="AW383" i="7" l="1"/>
  <c r="AX383" i="7"/>
  <c r="AZ382" i="7"/>
  <c r="AT384" i="7"/>
  <c r="AU398" i="7"/>
  <c r="AW384" i="7" l="1"/>
  <c r="AX384" i="7"/>
  <c r="AT385" i="7"/>
  <c r="AZ383" i="7"/>
  <c r="AU399" i="7"/>
  <c r="AW385" i="7" l="1"/>
  <c r="AX385" i="7"/>
  <c r="AZ384" i="7"/>
  <c r="AT386" i="7"/>
  <c r="AU400" i="7"/>
  <c r="AW386" i="7" l="1"/>
  <c r="AX386" i="7"/>
  <c r="AZ385" i="7"/>
  <c r="AT387" i="7"/>
  <c r="AU401" i="7"/>
  <c r="AW387" i="7" l="1"/>
  <c r="AX387" i="7"/>
  <c r="AZ386" i="7"/>
  <c r="AT388" i="7"/>
  <c r="AU402" i="7"/>
  <c r="AW388" i="7" l="1"/>
  <c r="AX388" i="7"/>
  <c r="AZ387" i="7"/>
  <c r="AT389" i="7"/>
  <c r="AU403" i="7"/>
  <c r="AW389" i="7" l="1"/>
  <c r="AX389" i="7"/>
  <c r="AZ388" i="7"/>
  <c r="AT390" i="7"/>
  <c r="AU404" i="7"/>
  <c r="AW390" i="7" l="1"/>
  <c r="AX390" i="7"/>
  <c r="AZ389" i="7"/>
  <c r="AT391" i="7"/>
  <c r="AU405" i="7"/>
  <c r="AW391" i="7" l="1"/>
  <c r="AX391" i="7"/>
  <c r="AZ390" i="7"/>
  <c r="AT392" i="7"/>
  <c r="AU406" i="7"/>
  <c r="AW392" i="7" l="1"/>
  <c r="AX392" i="7"/>
  <c r="AZ391" i="7"/>
  <c r="AT393" i="7"/>
  <c r="AU407" i="7"/>
  <c r="AW393" i="7" l="1"/>
  <c r="AX393" i="7"/>
  <c r="AZ392" i="7"/>
  <c r="AT394" i="7"/>
  <c r="AU408" i="7"/>
  <c r="AW394" i="7" l="1"/>
  <c r="AX394" i="7"/>
  <c r="AZ393" i="7"/>
  <c r="AT395" i="7"/>
  <c r="AU409" i="7"/>
  <c r="AW395" i="7" l="1"/>
  <c r="AX395" i="7"/>
  <c r="AT396" i="7"/>
  <c r="AZ394" i="7"/>
  <c r="AU410" i="7"/>
  <c r="AW396" i="7" l="1"/>
  <c r="AX396" i="7"/>
  <c r="AZ395" i="7"/>
  <c r="AT397" i="7"/>
  <c r="AU411" i="7"/>
  <c r="AW397" i="7" l="1"/>
  <c r="AX397" i="7"/>
  <c r="AZ396" i="7"/>
  <c r="AT398" i="7"/>
  <c r="AU412" i="7"/>
  <c r="AW398" i="7" l="1"/>
  <c r="AX398" i="7"/>
  <c r="AZ397" i="7"/>
  <c r="AT399" i="7"/>
  <c r="AU413" i="7"/>
  <c r="AW399" i="7" l="1"/>
  <c r="AX399" i="7"/>
  <c r="AZ398" i="7"/>
  <c r="AT400" i="7"/>
  <c r="AU414" i="7"/>
  <c r="AW400" i="7" l="1"/>
  <c r="AX400" i="7"/>
  <c r="AZ399" i="7"/>
  <c r="AT401" i="7"/>
  <c r="AU415" i="7"/>
  <c r="AW401" i="7" l="1"/>
  <c r="AX401" i="7"/>
  <c r="AT402" i="7"/>
  <c r="AZ400" i="7"/>
  <c r="AU416" i="7"/>
  <c r="AW402" i="7" l="1"/>
  <c r="AX402" i="7"/>
  <c r="AZ401" i="7"/>
  <c r="AT403" i="7"/>
  <c r="AU417" i="7"/>
  <c r="AW403" i="7" l="1"/>
  <c r="AX403" i="7"/>
  <c r="AZ402" i="7"/>
  <c r="AT404" i="7"/>
  <c r="AU418" i="7"/>
  <c r="AW404" i="7" l="1"/>
  <c r="AX404" i="7"/>
  <c r="AZ403" i="7"/>
  <c r="AT405" i="7"/>
  <c r="AU419" i="7"/>
  <c r="AW405" i="7" l="1"/>
  <c r="AX405" i="7"/>
  <c r="AT406" i="7"/>
  <c r="AZ404" i="7"/>
  <c r="AU420" i="7"/>
  <c r="AW406" i="7" l="1"/>
  <c r="AX406" i="7"/>
  <c r="AZ405" i="7"/>
  <c r="AT407" i="7"/>
  <c r="AU421" i="7"/>
  <c r="AW407" i="7" l="1"/>
  <c r="AX407" i="7"/>
  <c r="AT408" i="7"/>
  <c r="AZ406" i="7"/>
  <c r="AU422" i="7"/>
  <c r="AW408" i="7" l="1"/>
  <c r="AX408" i="7"/>
  <c r="AZ407" i="7"/>
  <c r="AT409" i="7"/>
  <c r="AU423" i="7"/>
  <c r="AW409" i="7" l="1"/>
  <c r="AX409" i="7"/>
  <c r="AZ408" i="7"/>
  <c r="AT410" i="7"/>
  <c r="AU424" i="7"/>
  <c r="AW410" i="7" l="1"/>
  <c r="AX410" i="7"/>
  <c r="AZ409" i="7"/>
  <c r="AT411" i="7"/>
  <c r="AU425" i="7"/>
  <c r="AW411" i="7" l="1"/>
  <c r="AX411" i="7"/>
  <c r="AT412" i="7"/>
  <c r="AZ410" i="7"/>
  <c r="AU426" i="7"/>
  <c r="AW412" i="7" l="1"/>
  <c r="AX412" i="7"/>
  <c r="AZ411" i="7"/>
  <c r="AT413" i="7"/>
  <c r="AU427" i="7"/>
  <c r="AW413" i="7" l="1"/>
  <c r="AX413" i="7"/>
  <c r="AT414" i="7"/>
  <c r="AZ412" i="7"/>
  <c r="AU428" i="7"/>
  <c r="AW414" i="7" l="1"/>
  <c r="AX414" i="7"/>
  <c r="AZ413" i="7"/>
  <c r="AT415" i="7"/>
  <c r="AU429" i="7"/>
  <c r="AW415" i="7" l="1"/>
  <c r="AX415" i="7"/>
  <c r="AZ414" i="7"/>
  <c r="AT416" i="7"/>
  <c r="AU430" i="7"/>
  <c r="AW416" i="7" l="1"/>
  <c r="AX416" i="7"/>
  <c r="AZ415" i="7"/>
  <c r="AT417" i="7"/>
  <c r="AU431" i="7"/>
  <c r="AW417" i="7" l="1"/>
  <c r="AX417" i="7"/>
  <c r="AZ416" i="7"/>
  <c r="AT418" i="7"/>
  <c r="AU432" i="7"/>
  <c r="AW418" i="7" l="1"/>
  <c r="AX418" i="7"/>
  <c r="AZ417" i="7"/>
  <c r="AT419" i="7"/>
  <c r="AU433" i="7"/>
  <c r="AW419" i="7" l="1"/>
  <c r="AX419" i="7"/>
  <c r="AZ418" i="7"/>
  <c r="AT420" i="7"/>
  <c r="AU434" i="7"/>
  <c r="AW420" i="7" l="1"/>
  <c r="AX420" i="7"/>
  <c r="AZ419" i="7"/>
  <c r="AT421" i="7"/>
  <c r="AU435" i="7"/>
  <c r="AW421" i="7" l="1"/>
  <c r="AX421" i="7"/>
  <c r="AZ420" i="7"/>
  <c r="AT422" i="7"/>
  <c r="AU436" i="7"/>
  <c r="AW422" i="7" l="1"/>
  <c r="AX422" i="7"/>
  <c r="AZ421" i="7"/>
  <c r="AT423" i="7"/>
  <c r="AU437" i="7"/>
  <c r="AW423" i="7" l="1"/>
  <c r="AX423" i="7"/>
  <c r="AZ422" i="7"/>
  <c r="AT424" i="7"/>
  <c r="AU438" i="7"/>
  <c r="AW424" i="7" l="1"/>
  <c r="AX424" i="7"/>
  <c r="AZ423" i="7"/>
  <c r="AT425" i="7"/>
  <c r="AU439" i="7"/>
  <c r="AW425" i="7" l="1"/>
  <c r="AX425" i="7"/>
  <c r="AZ424" i="7"/>
  <c r="AT426" i="7"/>
  <c r="AU440" i="7"/>
  <c r="AW426" i="7" l="1"/>
  <c r="AX426" i="7"/>
  <c r="AZ425" i="7"/>
  <c r="AT427" i="7"/>
  <c r="AU441" i="7"/>
  <c r="AW427" i="7" l="1"/>
  <c r="AX427" i="7"/>
  <c r="AZ426" i="7"/>
  <c r="AT428" i="7"/>
  <c r="AU442" i="7"/>
  <c r="AW428" i="7" l="1"/>
  <c r="AX428" i="7"/>
  <c r="AZ427" i="7"/>
  <c r="AT429" i="7"/>
  <c r="AU443" i="7"/>
  <c r="AW429" i="7" l="1"/>
  <c r="AX429" i="7"/>
  <c r="AZ428" i="7"/>
  <c r="AT430" i="7"/>
  <c r="AU444" i="7"/>
  <c r="AW430" i="7" l="1"/>
  <c r="AX430" i="7"/>
  <c r="AZ429" i="7"/>
  <c r="AT431" i="7"/>
  <c r="AU445" i="7"/>
  <c r="AW431" i="7" l="1"/>
  <c r="AX431" i="7"/>
  <c r="AZ430" i="7"/>
  <c r="AT432" i="7"/>
  <c r="AU446" i="7"/>
  <c r="AW432" i="7" l="1"/>
  <c r="AX432" i="7"/>
  <c r="AZ431" i="7"/>
  <c r="AT433" i="7"/>
  <c r="AU447" i="7"/>
  <c r="AW433" i="7" l="1"/>
  <c r="AX433" i="7"/>
  <c r="AZ432" i="7"/>
  <c r="AT434" i="7"/>
  <c r="AU448" i="7"/>
  <c r="AW434" i="7" l="1"/>
  <c r="AX434" i="7"/>
  <c r="AZ433" i="7"/>
  <c r="AT435" i="7"/>
  <c r="AU449" i="7"/>
  <c r="AW435" i="7" l="1"/>
  <c r="AX435" i="7"/>
  <c r="AZ434" i="7"/>
  <c r="AT436" i="7"/>
  <c r="AU450" i="7"/>
  <c r="AW436" i="7" l="1"/>
  <c r="AX436" i="7"/>
  <c r="AZ435" i="7"/>
  <c r="AT437" i="7"/>
  <c r="AU451" i="7"/>
  <c r="AW437" i="7" l="1"/>
  <c r="AX437" i="7"/>
  <c r="AZ436" i="7"/>
  <c r="AT438" i="7"/>
  <c r="AU452" i="7"/>
  <c r="AW438" i="7" l="1"/>
  <c r="AX438" i="7"/>
  <c r="AZ437" i="7"/>
  <c r="AT439" i="7"/>
  <c r="AU453" i="7"/>
  <c r="AW439" i="7" l="1"/>
  <c r="AX439" i="7"/>
  <c r="AZ438" i="7"/>
  <c r="AT440" i="7"/>
  <c r="AU454" i="7"/>
  <c r="AW440" i="7" l="1"/>
  <c r="AX440" i="7"/>
  <c r="AZ439" i="7"/>
  <c r="AT441" i="7"/>
  <c r="AU455" i="7"/>
  <c r="AW441" i="7" l="1"/>
  <c r="AX441" i="7"/>
  <c r="AZ440" i="7"/>
  <c r="AT442" i="7"/>
  <c r="AU456" i="7"/>
  <c r="AW442" i="7" l="1"/>
  <c r="AX442" i="7"/>
  <c r="AZ441" i="7"/>
  <c r="AT443" i="7"/>
  <c r="AU457" i="7"/>
  <c r="AW443" i="7" l="1"/>
  <c r="AX443" i="7"/>
  <c r="AZ442" i="7"/>
  <c r="AT444" i="7"/>
  <c r="AU458" i="7"/>
  <c r="AW444" i="7" l="1"/>
  <c r="AX444" i="7"/>
  <c r="AZ443" i="7"/>
  <c r="AT445" i="7"/>
  <c r="AU459" i="7"/>
  <c r="AW445" i="7" l="1"/>
  <c r="AX445" i="7"/>
  <c r="AZ444" i="7"/>
  <c r="AT446" i="7"/>
  <c r="AU460" i="7"/>
  <c r="AW446" i="7" l="1"/>
  <c r="AX446" i="7"/>
  <c r="AZ445" i="7"/>
  <c r="AT447" i="7"/>
  <c r="AU461" i="7"/>
  <c r="AW447" i="7" l="1"/>
  <c r="AX447" i="7"/>
  <c r="AZ446" i="7"/>
  <c r="AT448" i="7"/>
  <c r="AU462" i="7"/>
  <c r="AW448" i="7" l="1"/>
  <c r="AX448" i="7"/>
  <c r="AZ447" i="7"/>
  <c r="AT449" i="7"/>
  <c r="AU463" i="7"/>
  <c r="AW449" i="7" l="1"/>
  <c r="AX449" i="7"/>
  <c r="AZ448" i="7"/>
  <c r="AT450" i="7"/>
  <c r="AU464" i="7"/>
  <c r="AW450" i="7" l="1"/>
  <c r="AX450" i="7"/>
  <c r="AZ449" i="7"/>
  <c r="AT451" i="7"/>
  <c r="AU465" i="7"/>
  <c r="AW451" i="7" l="1"/>
  <c r="AX451" i="7"/>
  <c r="AZ450" i="7"/>
  <c r="AT452" i="7"/>
  <c r="AU466" i="7"/>
  <c r="AW452" i="7" l="1"/>
  <c r="AX452" i="7"/>
  <c r="AZ451" i="7"/>
  <c r="AT453" i="7"/>
  <c r="AU467" i="7"/>
  <c r="AW453" i="7" l="1"/>
  <c r="AX453" i="7"/>
  <c r="AZ452" i="7"/>
  <c r="AT454" i="7"/>
  <c r="AU468" i="7"/>
  <c r="AW454" i="7" l="1"/>
  <c r="AX454" i="7"/>
  <c r="AZ453" i="7"/>
  <c r="AT455" i="7"/>
  <c r="AU469" i="7"/>
  <c r="AW455" i="7" l="1"/>
  <c r="AX455" i="7"/>
  <c r="AZ454" i="7"/>
  <c r="AT456" i="7"/>
  <c r="AU470" i="7"/>
  <c r="AW456" i="7" l="1"/>
  <c r="AX456" i="7"/>
  <c r="AZ455" i="7"/>
  <c r="AT457" i="7"/>
  <c r="AU471" i="7"/>
  <c r="AW457" i="7" l="1"/>
  <c r="AX457" i="7"/>
  <c r="AZ456" i="7"/>
  <c r="AT458" i="7"/>
  <c r="AU472" i="7"/>
  <c r="AW458" i="7" l="1"/>
  <c r="AX458" i="7"/>
  <c r="AZ457" i="7"/>
  <c r="AT459" i="7"/>
  <c r="AU473" i="7"/>
  <c r="AW459" i="7" l="1"/>
  <c r="AX459" i="7"/>
  <c r="AZ458" i="7"/>
  <c r="AT460" i="7"/>
  <c r="AU474" i="7"/>
  <c r="AW460" i="7" l="1"/>
  <c r="AX460" i="7"/>
  <c r="AZ459" i="7"/>
  <c r="AT461" i="7"/>
  <c r="AU475" i="7"/>
  <c r="AW461" i="7" l="1"/>
  <c r="AX461" i="7"/>
  <c r="AZ460" i="7"/>
  <c r="AT462" i="7"/>
  <c r="AU476" i="7"/>
  <c r="AW462" i="7" l="1"/>
  <c r="AX462" i="7"/>
  <c r="AZ461" i="7"/>
  <c r="AT463" i="7"/>
  <c r="AU477" i="7"/>
  <c r="AW463" i="7" l="1"/>
  <c r="AX463" i="7"/>
  <c r="AZ462" i="7"/>
  <c r="AT464" i="7"/>
  <c r="AU478" i="7"/>
  <c r="AW464" i="7" l="1"/>
  <c r="AX464" i="7"/>
  <c r="AZ463" i="7"/>
  <c r="AT465" i="7"/>
  <c r="AU479" i="7"/>
  <c r="AW465" i="7" l="1"/>
  <c r="AX465" i="7"/>
  <c r="AZ464" i="7"/>
  <c r="AT466" i="7"/>
  <c r="AU480" i="7"/>
  <c r="AW466" i="7" l="1"/>
  <c r="AX466" i="7"/>
  <c r="AZ465" i="7"/>
  <c r="AT467" i="7"/>
  <c r="AU481" i="7"/>
  <c r="AW467" i="7" l="1"/>
  <c r="AX467" i="7"/>
  <c r="AZ466" i="7"/>
  <c r="AT468" i="7"/>
  <c r="AU482" i="7"/>
  <c r="AW468" i="7" l="1"/>
  <c r="AX468" i="7"/>
  <c r="AZ467" i="7"/>
  <c r="AT469" i="7"/>
  <c r="AU483" i="7"/>
  <c r="AW469" i="7" l="1"/>
  <c r="AX469" i="7"/>
  <c r="AZ468" i="7"/>
  <c r="AT470" i="7"/>
  <c r="AU484" i="7"/>
  <c r="AW470" i="7" l="1"/>
  <c r="AX470" i="7"/>
  <c r="AZ469" i="7"/>
  <c r="AT471" i="7"/>
  <c r="AU485" i="7"/>
  <c r="AW471" i="7" l="1"/>
  <c r="AX471" i="7"/>
  <c r="AZ470" i="7"/>
  <c r="AT472" i="7"/>
  <c r="AU486" i="7"/>
  <c r="AW472" i="7" l="1"/>
  <c r="AX472" i="7"/>
  <c r="AZ471" i="7"/>
  <c r="AT473" i="7"/>
  <c r="AU487" i="7"/>
  <c r="AW473" i="7" l="1"/>
  <c r="AX473" i="7"/>
  <c r="AZ472" i="7"/>
  <c r="AT474" i="7"/>
  <c r="AU488" i="7"/>
  <c r="AW474" i="7" l="1"/>
  <c r="AX474" i="7"/>
  <c r="AZ473" i="7"/>
  <c r="AT475" i="7"/>
  <c r="AU489" i="7"/>
  <c r="AW475" i="7" l="1"/>
  <c r="AX475" i="7"/>
  <c r="AZ474" i="7"/>
  <c r="AT476" i="7"/>
  <c r="AU490" i="7"/>
  <c r="AW476" i="7" l="1"/>
  <c r="AX476" i="7"/>
  <c r="AZ475" i="7"/>
  <c r="AT477" i="7"/>
  <c r="AU491" i="7"/>
  <c r="AW477" i="7" l="1"/>
  <c r="AX477" i="7"/>
  <c r="AZ476" i="7"/>
  <c r="AT478" i="7"/>
  <c r="AU492" i="7"/>
  <c r="AW478" i="7" l="1"/>
  <c r="AX478" i="7"/>
  <c r="AZ477" i="7"/>
  <c r="AT479" i="7"/>
  <c r="AU493" i="7"/>
  <c r="AW479" i="7" l="1"/>
  <c r="AX479" i="7"/>
  <c r="AZ478" i="7"/>
  <c r="AT480" i="7"/>
  <c r="AU494" i="7"/>
  <c r="AW480" i="7" l="1"/>
  <c r="AX480" i="7"/>
  <c r="AZ479" i="7"/>
  <c r="AT481" i="7"/>
  <c r="AU495" i="7"/>
  <c r="AW481" i="7" l="1"/>
  <c r="AX481" i="7"/>
  <c r="AZ480" i="7"/>
  <c r="AT482" i="7"/>
  <c r="AU496" i="7"/>
  <c r="AW482" i="7" l="1"/>
  <c r="AX482" i="7"/>
  <c r="AZ481" i="7"/>
  <c r="AT483" i="7"/>
  <c r="AU497" i="7"/>
  <c r="AW483" i="7" l="1"/>
  <c r="AX483" i="7"/>
  <c r="AZ482" i="7"/>
  <c r="AT484" i="7"/>
  <c r="AU498" i="7"/>
  <c r="AW484" i="7" l="1"/>
  <c r="AX484" i="7"/>
  <c r="AZ483" i="7"/>
  <c r="AT485" i="7"/>
  <c r="AU499" i="7"/>
  <c r="AW485" i="7" l="1"/>
  <c r="AX485" i="7"/>
  <c r="AZ484" i="7"/>
  <c r="AT486" i="7"/>
  <c r="AU500" i="7"/>
  <c r="AW486" i="7" l="1"/>
  <c r="AX486" i="7"/>
  <c r="AZ485" i="7"/>
  <c r="AT487" i="7"/>
  <c r="AU501" i="7"/>
  <c r="AW487" i="7" l="1"/>
  <c r="AX487" i="7"/>
  <c r="AZ486" i="7"/>
  <c r="AT488" i="7"/>
  <c r="AU502" i="7"/>
  <c r="AW488" i="7" l="1"/>
  <c r="AX488" i="7"/>
  <c r="AZ487" i="7"/>
  <c r="AT489" i="7"/>
  <c r="AU503" i="7"/>
  <c r="AW489" i="7" l="1"/>
  <c r="AX489" i="7"/>
  <c r="AZ488" i="7"/>
  <c r="AT490" i="7"/>
  <c r="AU504" i="7"/>
  <c r="AW490" i="7" l="1"/>
  <c r="AX490" i="7"/>
  <c r="AZ489" i="7"/>
  <c r="AT491" i="7"/>
  <c r="AU505" i="7"/>
  <c r="AW491" i="7" l="1"/>
  <c r="AX491" i="7"/>
  <c r="AZ490" i="7"/>
  <c r="AT492" i="7"/>
  <c r="AU506" i="7"/>
  <c r="AW492" i="7" l="1"/>
  <c r="AX492" i="7"/>
  <c r="AZ491" i="7"/>
  <c r="AT493" i="7"/>
  <c r="AU507" i="7"/>
  <c r="AW493" i="7" l="1"/>
  <c r="AX493" i="7"/>
  <c r="AZ492" i="7"/>
  <c r="AT494" i="7"/>
  <c r="AU508" i="7"/>
  <c r="AW494" i="7" l="1"/>
  <c r="AX494" i="7"/>
  <c r="AZ493" i="7"/>
  <c r="AT495" i="7"/>
  <c r="AU509" i="7"/>
  <c r="AW495" i="7" l="1"/>
  <c r="AX495" i="7"/>
  <c r="AZ494" i="7"/>
  <c r="AT496" i="7"/>
  <c r="AU510" i="7"/>
  <c r="AW496" i="7" l="1"/>
  <c r="AX496" i="7"/>
  <c r="AZ495" i="7"/>
  <c r="AT497" i="7"/>
  <c r="AU511" i="7"/>
  <c r="AW497" i="7" l="1"/>
  <c r="AX497" i="7"/>
  <c r="AZ496" i="7"/>
  <c r="AT498" i="7"/>
  <c r="AU512" i="7"/>
  <c r="AW498" i="7" l="1"/>
  <c r="AX498" i="7"/>
  <c r="AZ497" i="7"/>
  <c r="AT499" i="7"/>
  <c r="AU513" i="7"/>
  <c r="AW499" i="7" l="1"/>
  <c r="AX499" i="7"/>
  <c r="AZ498" i="7"/>
  <c r="AT500" i="7"/>
  <c r="AU514" i="7"/>
  <c r="AW500" i="7" l="1"/>
  <c r="AX500" i="7"/>
  <c r="AZ499" i="7"/>
  <c r="AT501" i="7"/>
  <c r="AU515" i="7"/>
  <c r="AW501" i="7" l="1"/>
  <c r="AX501" i="7"/>
  <c r="AZ500" i="7"/>
  <c r="AT502" i="7"/>
  <c r="AU516" i="7"/>
  <c r="AW502" i="7" l="1"/>
  <c r="AX502" i="7"/>
  <c r="AZ501" i="7"/>
  <c r="AT503" i="7"/>
  <c r="AU517" i="7"/>
  <c r="AW503" i="7" l="1"/>
  <c r="AX503" i="7"/>
  <c r="AZ502" i="7"/>
  <c r="AT504" i="7"/>
  <c r="AU518" i="7"/>
  <c r="AW504" i="7" l="1"/>
  <c r="AX504" i="7"/>
  <c r="AZ503" i="7"/>
  <c r="AT505" i="7"/>
  <c r="AU519" i="7"/>
  <c r="AW505" i="7" l="1"/>
  <c r="AX505" i="7"/>
  <c r="AZ504" i="7"/>
  <c r="AT506" i="7"/>
  <c r="AU520" i="7"/>
  <c r="AW506" i="7" l="1"/>
  <c r="AX506" i="7"/>
  <c r="AZ505" i="7"/>
  <c r="AT507" i="7"/>
  <c r="AU521" i="7"/>
  <c r="AW507" i="7" l="1"/>
  <c r="AX507" i="7"/>
  <c r="AZ506" i="7"/>
  <c r="AT508" i="7"/>
  <c r="AU522" i="7"/>
  <c r="AW508" i="7" l="1"/>
  <c r="AX508" i="7"/>
  <c r="AZ507" i="7"/>
  <c r="AT509" i="7"/>
  <c r="AU523" i="7"/>
  <c r="AW509" i="7" l="1"/>
  <c r="AX509" i="7"/>
  <c r="AZ508" i="7"/>
  <c r="AT510" i="7"/>
  <c r="AU524" i="7"/>
  <c r="AW510" i="7" l="1"/>
  <c r="AX510" i="7"/>
  <c r="AZ509" i="7"/>
  <c r="AT511" i="7"/>
  <c r="AU525" i="7"/>
  <c r="AW511" i="7" l="1"/>
  <c r="AX511" i="7"/>
  <c r="AZ510" i="7"/>
  <c r="AT512" i="7"/>
  <c r="AU526" i="7"/>
  <c r="AW512" i="7" l="1"/>
  <c r="AX512" i="7"/>
  <c r="AZ511" i="7"/>
  <c r="AT513" i="7"/>
  <c r="AU527" i="7"/>
  <c r="AW513" i="7" l="1"/>
  <c r="AX513" i="7"/>
  <c r="AZ512" i="7"/>
  <c r="AT514" i="7"/>
  <c r="AU528" i="7"/>
  <c r="AW514" i="7" l="1"/>
  <c r="AX514" i="7"/>
  <c r="AZ513" i="7"/>
  <c r="AT515" i="7"/>
  <c r="AU529" i="7"/>
  <c r="AW515" i="7" l="1"/>
  <c r="AX515" i="7"/>
  <c r="AZ514" i="7"/>
  <c r="AT516" i="7"/>
  <c r="AU530" i="7"/>
  <c r="AW516" i="7" l="1"/>
  <c r="AX516" i="7"/>
  <c r="AZ515" i="7"/>
  <c r="AT517" i="7"/>
  <c r="AU531" i="7"/>
  <c r="AW517" i="7" l="1"/>
  <c r="AX517" i="7"/>
  <c r="AZ516" i="7"/>
  <c r="AT518" i="7"/>
  <c r="AU532" i="7"/>
  <c r="AW518" i="7" l="1"/>
  <c r="AX518" i="7"/>
  <c r="AZ517" i="7"/>
  <c r="AT519" i="7"/>
  <c r="AU533" i="7"/>
  <c r="AW519" i="7" l="1"/>
  <c r="AX519" i="7"/>
  <c r="AZ518" i="7"/>
  <c r="AT520" i="7"/>
  <c r="AU534" i="7"/>
  <c r="AW520" i="7" l="1"/>
  <c r="AX520" i="7"/>
  <c r="AZ519" i="7"/>
  <c r="AT521" i="7"/>
  <c r="AU535" i="7"/>
  <c r="AW521" i="7" l="1"/>
  <c r="AX521" i="7"/>
  <c r="AZ520" i="7"/>
  <c r="AT522" i="7"/>
  <c r="AU536" i="7"/>
  <c r="AW522" i="7" l="1"/>
  <c r="AX522" i="7"/>
  <c r="AZ521" i="7"/>
  <c r="AT523" i="7"/>
  <c r="AU537" i="7"/>
  <c r="AW523" i="7" l="1"/>
  <c r="AX523" i="7"/>
  <c r="AZ522" i="7"/>
  <c r="AT524" i="7"/>
  <c r="AU538" i="7"/>
  <c r="AW524" i="7" l="1"/>
  <c r="AX524" i="7"/>
  <c r="AZ523" i="7"/>
  <c r="AT525" i="7"/>
  <c r="AU539" i="7"/>
  <c r="AW525" i="7" l="1"/>
  <c r="AX525" i="7"/>
  <c r="AZ524" i="7"/>
  <c r="AT526" i="7"/>
  <c r="AU540" i="7"/>
  <c r="AW526" i="7" l="1"/>
  <c r="AX526" i="7"/>
  <c r="AZ525" i="7"/>
  <c r="AT527" i="7"/>
  <c r="AU541" i="7"/>
  <c r="AW527" i="7" l="1"/>
  <c r="AX527" i="7"/>
  <c r="AZ526" i="7"/>
  <c r="AT528" i="7"/>
  <c r="AU542" i="7"/>
  <c r="AW528" i="7" l="1"/>
  <c r="AX528" i="7"/>
  <c r="AZ527" i="7"/>
  <c r="AT529" i="7"/>
  <c r="AU543" i="7"/>
  <c r="AW529" i="7" l="1"/>
  <c r="AX529" i="7"/>
  <c r="AZ528" i="7"/>
  <c r="AT530" i="7"/>
  <c r="AU544" i="7"/>
  <c r="AW530" i="7" l="1"/>
  <c r="AX530" i="7"/>
  <c r="AZ529" i="7"/>
  <c r="AT531" i="7"/>
  <c r="AU545" i="7"/>
  <c r="AW531" i="7" l="1"/>
  <c r="AX531" i="7"/>
  <c r="AZ530" i="7"/>
  <c r="AT532" i="7"/>
  <c r="AU546" i="7"/>
  <c r="AW532" i="7" l="1"/>
  <c r="AX532" i="7"/>
  <c r="AZ531" i="7"/>
  <c r="AT533" i="7"/>
  <c r="AU547" i="7"/>
  <c r="AW533" i="7" l="1"/>
  <c r="AX533" i="7"/>
  <c r="AZ532" i="7"/>
  <c r="AT534" i="7"/>
  <c r="AU548" i="7"/>
  <c r="AW534" i="7" l="1"/>
  <c r="AX534" i="7"/>
  <c r="AZ533" i="7"/>
  <c r="AT535" i="7"/>
  <c r="AU549" i="7"/>
  <c r="AW535" i="7" l="1"/>
  <c r="AX535" i="7"/>
  <c r="AZ534" i="7"/>
  <c r="AT536" i="7"/>
  <c r="AU550" i="7"/>
  <c r="AW536" i="7" l="1"/>
  <c r="AX536" i="7"/>
  <c r="AZ535" i="7"/>
  <c r="AT537" i="7"/>
  <c r="AU551" i="7"/>
  <c r="AW537" i="7" l="1"/>
  <c r="AX537" i="7"/>
  <c r="AZ536" i="7"/>
  <c r="AT538" i="7"/>
  <c r="AU552" i="7"/>
  <c r="AW538" i="7" l="1"/>
  <c r="AX538" i="7"/>
  <c r="AZ537" i="7"/>
  <c r="AT539" i="7"/>
  <c r="AU553" i="7"/>
  <c r="AW539" i="7" l="1"/>
  <c r="AX539" i="7"/>
  <c r="AZ538" i="7"/>
  <c r="AT540" i="7"/>
  <c r="AU554" i="7"/>
  <c r="AW540" i="7" l="1"/>
  <c r="AX540" i="7"/>
  <c r="AZ539" i="7"/>
  <c r="AT541" i="7"/>
  <c r="AU555" i="7"/>
  <c r="AW541" i="7" l="1"/>
  <c r="AX541" i="7"/>
  <c r="AZ540" i="7"/>
  <c r="AT542" i="7"/>
  <c r="AU556" i="7"/>
  <c r="AW542" i="7" l="1"/>
  <c r="AX542" i="7"/>
  <c r="AZ541" i="7"/>
  <c r="AT543" i="7"/>
  <c r="AU557" i="7"/>
  <c r="AW543" i="7" l="1"/>
  <c r="AX543" i="7"/>
  <c r="AZ542" i="7"/>
  <c r="AT544" i="7"/>
  <c r="AU558" i="7"/>
  <c r="AW544" i="7" l="1"/>
  <c r="AX544" i="7"/>
  <c r="AZ543" i="7"/>
  <c r="AT545" i="7"/>
  <c r="AU559" i="7"/>
  <c r="AW545" i="7" l="1"/>
  <c r="AX545" i="7"/>
  <c r="AZ544" i="7"/>
  <c r="AT546" i="7"/>
  <c r="AU560" i="7"/>
  <c r="AW546" i="7" l="1"/>
  <c r="AX546" i="7"/>
  <c r="AZ545" i="7"/>
  <c r="AT547" i="7"/>
  <c r="AU561" i="7"/>
  <c r="AW547" i="7" l="1"/>
  <c r="AX547" i="7"/>
  <c r="AZ546" i="7"/>
  <c r="AT548" i="7"/>
  <c r="AU562" i="7"/>
  <c r="AW548" i="7" l="1"/>
  <c r="AX548" i="7"/>
  <c r="AZ547" i="7"/>
  <c r="AT549" i="7"/>
  <c r="AU563" i="7"/>
  <c r="AW549" i="7" l="1"/>
  <c r="AX549" i="7"/>
  <c r="AZ548" i="7"/>
  <c r="AT550" i="7"/>
  <c r="AU564" i="7"/>
  <c r="AW550" i="7" l="1"/>
  <c r="AX550" i="7"/>
  <c r="AZ549" i="7"/>
  <c r="AT551" i="7"/>
  <c r="AU565" i="7"/>
  <c r="AW551" i="7" l="1"/>
  <c r="AX551" i="7"/>
  <c r="AZ550" i="7"/>
  <c r="AT552" i="7"/>
  <c r="AU566" i="7"/>
  <c r="AW552" i="7" l="1"/>
  <c r="AX552" i="7"/>
  <c r="AZ551" i="7"/>
  <c r="AT553" i="7"/>
  <c r="AU567" i="7"/>
  <c r="AW553" i="7" l="1"/>
  <c r="AX553" i="7"/>
  <c r="AZ552" i="7"/>
  <c r="AT554" i="7"/>
  <c r="AU568" i="7"/>
  <c r="AW554" i="7" l="1"/>
  <c r="AX554" i="7"/>
  <c r="AZ553" i="7"/>
  <c r="AT555" i="7"/>
  <c r="AU569" i="7"/>
  <c r="AW555" i="7" l="1"/>
  <c r="AX555" i="7"/>
  <c r="AZ554" i="7"/>
  <c r="AT556" i="7"/>
  <c r="AU570" i="7"/>
  <c r="AW556" i="7" l="1"/>
  <c r="AX556" i="7"/>
  <c r="AZ555" i="7"/>
  <c r="AT557" i="7"/>
  <c r="AU571" i="7"/>
  <c r="AW557" i="7" l="1"/>
  <c r="AX557" i="7"/>
  <c r="AZ556" i="7"/>
  <c r="AT558" i="7"/>
  <c r="AU572" i="7"/>
  <c r="AW558" i="7" l="1"/>
  <c r="AX558" i="7"/>
  <c r="AZ557" i="7"/>
  <c r="AT559" i="7"/>
  <c r="AU573" i="7"/>
  <c r="AW559" i="7" l="1"/>
  <c r="AX559" i="7"/>
  <c r="AZ558" i="7"/>
  <c r="AT560" i="7"/>
  <c r="AU574" i="7"/>
  <c r="AW560" i="7" l="1"/>
  <c r="AX560" i="7"/>
  <c r="AZ559" i="7"/>
  <c r="AT561" i="7"/>
  <c r="AU575" i="7"/>
  <c r="AW561" i="7" l="1"/>
  <c r="AX561" i="7"/>
  <c r="AZ560" i="7"/>
  <c r="AT562" i="7"/>
  <c r="AU576" i="7"/>
  <c r="AW562" i="7" l="1"/>
  <c r="AX562" i="7"/>
  <c r="AZ561" i="7"/>
  <c r="AT563" i="7"/>
  <c r="AU577" i="7"/>
  <c r="AW563" i="7" l="1"/>
  <c r="AX563" i="7"/>
  <c r="AZ562" i="7"/>
  <c r="AT564" i="7"/>
  <c r="AU578" i="7"/>
  <c r="AW564" i="7" l="1"/>
  <c r="AX564" i="7"/>
  <c r="AZ563" i="7"/>
  <c r="AT565" i="7"/>
  <c r="AU579" i="7"/>
  <c r="AW565" i="7" l="1"/>
  <c r="AX565" i="7"/>
  <c r="AZ564" i="7"/>
  <c r="AT566" i="7"/>
  <c r="AU580" i="7"/>
  <c r="AW566" i="7" l="1"/>
  <c r="AX566" i="7"/>
  <c r="AZ565" i="7"/>
  <c r="AT567" i="7"/>
  <c r="AU581" i="7"/>
  <c r="AW567" i="7" l="1"/>
  <c r="AX567" i="7"/>
  <c r="AZ566" i="7"/>
  <c r="AT568" i="7"/>
  <c r="AU582" i="7"/>
  <c r="AW568" i="7" l="1"/>
  <c r="AX568" i="7"/>
  <c r="AZ567" i="7"/>
  <c r="AT569" i="7"/>
  <c r="AU583" i="7"/>
  <c r="AW569" i="7" l="1"/>
  <c r="AX569" i="7"/>
  <c r="AZ568" i="7"/>
  <c r="AT570" i="7"/>
  <c r="AU584" i="7"/>
  <c r="AW570" i="7" l="1"/>
  <c r="AX570" i="7"/>
  <c r="AZ569" i="7"/>
  <c r="AT571" i="7"/>
  <c r="AU585" i="7"/>
  <c r="AW571" i="7" l="1"/>
  <c r="AX571" i="7"/>
  <c r="AZ570" i="7"/>
  <c r="AT572" i="7"/>
  <c r="AU586" i="7"/>
  <c r="AW572" i="7" l="1"/>
  <c r="AX572" i="7"/>
  <c r="AZ571" i="7"/>
  <c r="AT573" i="7"/>
  <c r="AU587" i="7"/>
  <c r="AW573" i="7" l="1"/>
  <c r="AX573" i="7"/>
  <c r="AZ572" i="7"/>
  <c r="AT574" i="7"/>
  <c r="AU588" i="7"/>
  <c r="AW574" i="7" l="1"/>
  <c r="AX574" i="7"/>
  <c r="AZ573" i="7"/>
  <c r="AT575" i="7"/>
  <c r="AU589" i="7"/>
  <c r="AW575" i="7" l="1"/>
  <c r="AX575" i="7"/>
  <c r="AZ574" i="7"/>
  <c r="AT576" i="7"/>
  <c r="AU590" i="7"/>
  <c r="AW576" i="7" l="1"/>
  <c r="AX576" i="7"/>
  <c r="AZ575" i="7"/>
  <c r="AT577" i="7"/>
  <c r="AU591" i="7"/>
  <c r="AW577" i="7" l="1"/>
  <c r="AX577" i="7"/>
  <c r="AZ576" i="7"/>
  <c r="AT578" i="7"/>
  <c r="AU592" i="7"/>
  <c r="AW578" i="7" l="1"/>
  <c r="AX578" i="7"/>
  <c r="AZ577" i="7"/>
  <c r="AT579" i="7"/>
  <c r="AU593" i="7"/>
  <c r="AW579" i="7" l="1"/>
  <c r="AX579" i="7"/>
  <c r="AZ578" i="7"/>
  <c r="AT580" i="7"/>
  <c r="AU594" i="7"/>
  <c r="AW580" i="7" l="1"/>
  <c r="AX580" i="7"/>
  <c r="AZ579" i="7"/>
  <c r="AT581" i="7"/>
  <c r="AU595" i="7"/>
  <c r="AW581" i="7" l="1"/>
  <c r="AX581" i="7"/>
  <c r="AZ580" i="7"/>
  <c r="AT582" i="7"/>
  <c r="AU596" i="7"/>
  <c r="AW582" i="7" l="1"/>
  <c r="AX582" i="7"/>
  <c r="AZ581" i="7"/>
  <c r="AT583" i="7"/>
  <c r="AU597" i="7"/>
  <c r="AW583" i="7" l="1"/>
  <c r="AX583" i="7"/>
  <c r="AZ582" i="7"/>
  <c r="AT584" i="7"/>
  <c r="AU598" i="7"/>
  <c r="AW584" i="7" l="1"/>
  <c r="AX584" i="7"/>
  <c r="AZ583" i="7"/>
  <c r="AT585" i="7"/>
  <c r="AU599" i="7"/>
  <c r="AW585" i="7" l="1"/>
  <c r="AX585" i="7"/>
  <c r="AZ584" i="7"/>
  <c r="AT586" i="7"/>
  <c r="AU600" i="7"/>
  <c r="AW586" i="7" l="1"/>
  <c r="AX586" i="7"/>
  <c r="AZ585" i="7"/>
  <c r="AT587" i="7"/>
  <c r="AU601" i="7"/>
  <c r="AW587" i="7" l="1"/>
  <c r="AX587" i="7"/>
  <c r="AZ586" i="7"/>
  <c r="AT588" i="7"/>
  <c r="AU602" i="7"/>
  <c r="AW588" i="7" l="1"/>
  <c r="AX588" i="7"/>
  <c r="AZ587" i="7"/>
  <c r="AT589" i="7"/>
  <c r="AU603" i="7"/>
  <c r="AW589" i="7" l="1"/>
  <c r="AX589" i="7"/>
  <c r="AZ588" i="7"/>
  <c r="AT590" i="7"/>
  <c r="AU604" i="7"/>
  <c r="AW590" i="7" l="1"/>
  <c r="AX590" i="7"/>
  <c r="AZ589" i="7"/>
  <c r="AT591" i="7"/>
  <c r="AU605" i="7"/>
  <c r="AW591" i="7" l="1"/>
  <c r="AX591" i="7"/>
  <c r="AZ590" i="7"/>
  <c r="AT592" i="7"/>
  <c r="AU606" i="7"/>
  <c r="AW592" i="7" l="1"/>
  <c r="AX592" i="7"/>
  <c r="AZ591" i="7"/>
  <c r="AT593" i="7"/>
  <c r="AU607" i="7"/>
  <c r="AW593" i="7" l="1"/>
  <c r="AX593" i="7"/>
  <c r="AZ592" i="7"/>
  <c r="AT594" i="7"/>
  <c r="AU608" i="7"/>
  <c r="AW594" i="7" l="1"/>
  <c r="AX594" i="7"/>
  <c r="AZ593" i="7"/>
  <c r="AT595" i="7"/>
  <c r="AU609" i="7"/>
  <c r="AW595" i="7" l="1"/>
  <c r="AX595" i="7"/>
  <c r="AZ594" i="7"/>
  <c r="AT596" i="7"/>
  <c r="AU610" i="7"/>
  <c r="AW596" i="7" l="1"/>
  <c r="AX596" i="7"/>
  <c r="AZ595" i="7"/>
  <c r="AT597" i="7"/>
  <c r="AU611" i="7"/>
  <c r="AW597" i="7" l="1"/>
  <c r="AX597" i="7"/>
  <c r="AZ596" i="7"/>
  <c r="AT598" i="7"/>
  <c r="AU612" i="7"/>
  <c r="AW598" i="7" l="1"/>
  <c r="AX598" i="7"/>
  <c r="AZ597" i="7"/>
  <c r="AT599" i="7"/>
  <c r="AU613" i="7"/>
  <c r="AW599" i="7" l="1"/>
  <c r="AX599" i="7"/>
  <c r="AZ598" i="7"/>
  <c r="AT600" i="7"/>
  <c r="AU614" i="7"/>
  <c r="AW600" i="7" l="1"/>
  <c r="AX600" i="7"/>
  <c r="AZ599" i="7"/>
  <c r="AT601" i="7"/>
  <c r="AU615" i="7"/>
  <c r="AW601" i="7" l="1"/>
  <c r="AX601" i="7"/>
  <c r="AZ600" i="7"/>
  <c r="AT602" i="7"/>
  <c r="AU616" i="7"/>
  <c r="AW602" i="7" l="1"/>
  <c r="AX602" i="7"/>
  <c r="AZ601" i="7"/>
  <c r="AT603" i="7"/>
  <c r="AU617" i="7"/>
  <c r="AW603" i="7" l="1"/>
  <c r="AX603" i="7"/>
  <c r="AZ602" i="7"/>
  <c r="AT604" i="7"/>
  <c r="AU618" i="7"/>
  <c r="AW604" i="7" l="1"/>
  <c r="AX604" i="7"/>
  <c r="AZ603" i="7"/>
  <c r="AT605" i="7"/>
  <c r="AU619" i="7"/>
  <c r="AW605" i="7" l="1"/>
  <c r="AX605" i="7"/>
  <c r="AZ604" i="7"/>
  <c r="AT606" i="7"/>
  <c r="AU620" i="7"/>
  <c r="AW606" i="7" l="1"/>
  <c r="AX606" i="7"/>
  <c r="AZ605" i="7"/>
  <c r="AT607" i="7"/>
  <c r="AU621" i="7"/>
  <c r="AW607" i="7" l="1"/>
  <c r="AX607" i="7"/>
  <c r="AZ606" i="7"/>
  <c r="AT608" i="7"/>
  <c r="AU622" i="7"/>
  <c r="AW608" i="7" l="1"/>
  <c r="AX608" i="7"/>
  <c r="AZ607" i="7"/>
  <c r="AT609" i="7"/>
  <c r="AU623" i="7"/>
  <c r="AW609" i="7" l="1"/>
  <c r="AX609" i="7"/>
  <c r="AZ608" i="7"/>
  <c r="AT610" i="7"/>
  <c r="AU624" i="7"/>
  <c r="AW610" i="7" l="1"/>
  <c r="AX610" i="7"/>
  <c r="AZ609" i="7"/>
  <c r="AT611" i="7"/>
  <c r="AU625" i="7"/>
  <c r="AW611" i="7" l="1"/>
  <c r="AX611" i="7"/>
  <c r="AZ610" i="7"/>
  <c r="AT612" i="7"/>
  <c r="AU626" i="7"/>
  <c r="AW612" i="7" l="1"/>
  <c r="AX612" i="7"/>
  <c r="AZ611" i="7"/>
  <c r="AT613" i="7"/>
  <c r="AU627" i="7"/>
  <c r="AW613" i="7" l="1"/>
  <c r="AX613" i="7"/>
  <c r="AZ612" i="7"/>
  <c r="AT614" i="7"/>
  <c r="AU628" i="7"/>
  <c r="AW614" i="7" l="1"/>
  <c r="AX614" i="7"/>
  <c r="AZ613" i="7"/>
  <c r="AT615" i="7"/>
  <c r="AU629" i="7"/>
  <c r="AW615" i="7" l="1"/>
  <c r="AX615" i="7"/>
  <c r="AZ614" i="7"/>
  <c r="AT616" i="7"/>
  <c r="AU630" i="7"/>
  <c r="AW616" i="7" l="1"/>
  <c r="AX616" i="7"/>
  <c r="AZ615" i="7"/>
  <c r="AT617" i="7"/>
  <c r="AU631" i="7"/>
  <c r="AW617" i="7" l="1"/>
  <c r="AX617" i="7"/>
  <c r="AZ616" i="7"/>
  <c r="AT618" i="7"/>
  <c r="AU632" i="7"/>
  <c r="AW618" i="7" l="1"/>
  <c r="AX618" i="7"/>
  <c r="AZ617" i="7"/>
  <c r="AT619" i="7"/>
  <c r="AU633" i="7"/>
  <c r="AW619" i="7" l="1"/>
  <c r="AX619" i="7"/>
  <c r="AZ618" i="7"/>
  <c r="AT620" i="7"/>
  <c r="AU634" i="7"/>
  <c r="AW620" i="7" l="1"/>
  <c r="AX620" i="7"/>
  <c r="AZ619" i="7"/>
  <c r="AT621" i="7"/>
  <c r="AU635" i="7"/>
  <c r="AW621" i="7" l="1"/>
  <c r="AX621" i="7"/>
  <c r="AZ620" i="7"/>
  <c r="AT622" i="7"/>
  <c r="AU636" i="7"/>
  <c r="AW622" i="7" l="1"/>
  <c r="AX622" i="7"/>
  <c r="AZ621" i="7"/>
  <c r="AT623" i="7"/>
  <c r="AU637" i="7"/>
  <c r="AW623" i="7" l="1"/>
  <c r="AX623" i="7"/>
  <c r="AZ622" i="7"/>
  <c r="AT624" i="7"/>
  <c r="AU638" i="7"/>
  <c r="AW624" i="7" l="1"/>
  <c r="AX624" i="7"/>
  <c r="AZ623" i="7"/>
  <c r="AT625" i="7"/>
  <c r="AU639" i="7"/>
  <c r="AW625" i="7" l="1"/>
  <c r="AX625" i="7"/>
  <c r="AZ624" i="7"/>
  <c r="AT626" i="7"/>
  <c r="AU640" i="7"/>
  <c r="AW626" i="7" l="1"/>
  <c r="AX626" i="7"/>
  <c r="AZ625" i="7"/>
  <c r="AT627" i="7"/>
  <c r="AU641" i="7"/>
  <c r="AW627" i="7" l="1"/>
  <c r="AX627" i="7"/>
  <c r="AZ626" i="7"/>
  <c r="AT628" i="7"/>
  <c r="AU642" i="7"/>
  <c r="AW628" i="7" l="1"/>
  <c r="AX628" i="7"/>
  <c r="AZ627" i="7"/>
  <c r="AT629" i="7"/>
  <c r="AU643" i="7"/>
  <c r="AW629" i="7" l="1"/>
  <c r="AX629" i="7"/>
  <c r="AZ628" i="7"/>
  <c r="AT630" i="7"/>
  <c r="AU644" i="7"/>
  <c r="AW630" i="7" l="1"/>
  <c r="AX630" i="7"/>
  <c r="AZ629" i="7"/>
  <c r="AT631" i="7"/>
  <c r="AU645" i="7"/>
  <c r="AW631" i="7" l="1"/>
  <c r="AX631" i="7"/>
  <c r="AZ630" i="7"/>
  <c r="AT632" i="7"/>
  <c r="AU646" i="7"/>
  <c r="AW632" i="7" l="1"/>
  <c r="AX632" i="7"/>
  <c r="AZ631" i="7"/>
  <c r="AT633" i="7"/>
  <c r="AU647" i="7"/>
  <c r="AW633" i="7" l="1"/>
  <c r="AX633" i="7"/>
  <c r="AZ632" i="7"/>
  <c r="AT634" i="7"/>
  <c r="AU648" i="7"/>
  <c r="AW634" i="7" l="1"/>
  <c r="AX634" i="7"/>
  <c r="AZ633" i="7"/>
  <c r="AT635" i="7"/>
  <c r="AU649" i="7"/>
  <c r="AW635" i="7" l="1"/>
  <c r="AX635" i="7"/>
  <c r="AZ634" i="7"/>
  <c r="AT636" i="7"/>
  <c r="AU650" i="7"/>
  <c r="AW636" i="7" l="1"/>
  <c r="AX636" i="7"/>
  <c r="AZ635" i="7"/>
  <c r="AT637" i="7"/>
  <c r="AU651" i="7"/>
  <c r="AW637" i="7" l="1"/>
  <c r="AX637" i="7"/>
  <c r="AZ636" i="7"/>
  <c r="AT638" i="7"/>
  <c r="AU652" i="7"/>
  <c r="AW638" i="7" l="1"/>
  <c r="AX638" i="7"/>
  <c r="AZ637" i="7"/>
  <c r="AT639" i="7"/>
  <c r="AU653" i="7"/>
  <c r="AW639" i="7" l="1"/>
  <c r="AX639" i="7"/>
  <c r="AZ638" i="7"/>
  <c r="AT640" i="7"/>
  <c r="AU654" i="7"/>
  <c r="AW640" i="7" l="1"/>
  <c r="AX640" i="7"/>
  <c r="AZ639" i="7"/>
  <c r="AT641" i="7"/>
  <c r="AU655" i="7"/>
  <c r="AW641" i="7" l="1"/>
  <c r="AX641" i="7"/>
  <c r="AZ640" i="7"/>
  <c r="AT642" i="7"/>
  <c r="AU656" i="7"/>
  <c r="AW642" i="7" l="1"/>
  <c r="AX642" i="7"/>
  <c r="AZ641" i="7"/>
  <c r="AT643" i="7"/>
  <c r="AU657" i="7"/>
  <c r="AW643" i="7" l="1"/>
  <c r="AX643" i="7"/>
  <c r="AZ642" i="7"/>
  <c r="AT644" i="7"/>
  <c r="AU658" i="7"/>
  <c r="AW644" i="7" l="1"/>
  <c r="AX644" i="7"/>
  <c r="AZ643" i="7"/>
  <c r="AT645" i="7"/>
  <c r="AU659" i="7"/>
  <c r="AW645" i="7" l="1"/>
  <c r="AX645" i="7"/>
  <c r="AZ644" i="7"/>
  <c r="AT646" i="7"/>
  <c r="AU660" i="7"/>
  <c r="AW646" i="7" l="1"/>
  <c r="AX646" i="7"/>
  <c r="AZ645" i="7"/>
  <c r="AT647" i="7"/>
  <c r="AU661" i="7"/>
  <c r="AW647" i="7" l="1"/>
  <c r="AX647" i="7"/>
  <c r="AZ646" i="7"/>
  <c r="AT648" i="7"/>
  <c r="AU662" i="7"/>
  <c r="AW648" i="7" l="1"/>
  <c r="AX648" i="7"/>
  <c r="AZ647" i="7"/>
  <c r="AT649" i="7"/>
  <c r="AU663" i="7"/>
  <c r="AW649" i="7" l="1"/>
  <c r="AX649" i="7"/>
  <c r="AZ648" i="7"/>
  <c r="AT650" i="7"/>
  <c r="AU664" i="7"/>
  <c r="AW650" i="7" l="1"/>
  <c r="AX650" i="7"/>
  <c r="AZ649" i="7"/>
  <c r="AT651" i="7"/>
  <c r="AU665" i="7"/>
  <c r="AW651" i="7" l="1"/>
  <c r="AX651" i="7"/>
  <c r="AZ650" i="7"/>
  <c r="AT652" i="7"/>
  <c r="AU666" i="7"/>
  <c r="AW652" i="7" l="1"/>
  <c r="AX652" i="7"/>
  <c r="AZ651" i="7"/>
  <c r="AT653" i="7"/>
  <c r="AU667" i="7"/>
  <c r="AW653" i="7" l="1"/>
  <c r="AX653" i="7"/>
  <c r="AZ652" i="7"/>
  <c r="AT654" i="7"/>
  <c r="AU668" i="7"/>
  <c r="AW654" i="7" l="1"/>
  <c r="AX654" i="7"/>
  <c r="AZ653" i="7"/>
  <c r="AT655" i="7"/>
  <c r="AU669" i="7"/>
  <c r="AW655" i="7" l="1"/>
  <c r="AX655" i="7"/>
  <c r="AZ654" i="7"/>
  <c r="AT656" i="7"/>
  <c r="AU670" i="7"/>
  <c r="AW656" i="7" l="1"/>
  <c r="AX656" i="7"/>
  <c r="AZ655" i="7"/>
  <c r="AT657" i="7"/>
  <c r="AU671" i="7"/>
  <c r="AW657" i="7" l="1"/>
  <c r="AX657" i="7"/>
  <c r="AZ656" i="7"/>
  <c r="AT658" i="7"/>
  <c r="AU672" i="7"/>
  <c r="AW658" i="7" l="1"/>
  <c r="AX658" i="7"/>
  <c r="AZ657" i="7"/>
  <c r="AT659" i="7"/>
  <c r="AU673" i="7"/>
  <c r="AW659" i="7" l="1"/>
  <c r="AX659" i="7"/>
  <c r="AZ658" i="7"/>
  <c r="AT660" i="7"/>
  <c r="AU674" i="7"/>
  <c r="AW660" i="7" l="1"/>
  <c r="AX660" i="7"/>
  <c r="AZ659" i="7"/>
  <c r="AT661" i="7"/>
  <c r="AU675" i="7"/>
  <c r="AW661" i="7" l="1"/>
  <c r="AX661" i="7"/>
  <c r="AZ660" i="7"/>
  <c r="AT662" i="7"/>
  <c r="AU676" i="7"/>
  <c r="AW662" i="7" l="1"/>
  <c r="AX662" i="7"/>
  <c r="AZ661" i="7"/>
  <c r="AT663" i="7"/>
  <c r="AU677" i="7"/>
  <c r="AW663" i="7" l="1"/>
  <c r="AX663" i="7"/>
  <c r="AZ662" i="7"/>
  <c r="AT664" i="7"/>
  <c r="AU678" i="7"/>
  <c r="AW664" i="7" l="1"/>
  <c r="AX664" i="7"/>
  <c r="AZ663" i="7"/>
  <c r="AT665" i="7"/>
  <c r="AU679" i="7"/>
  <c r="AW665" i="7" l="1"/>
  <c r="AX665" i="7"/>
  <c r="AZ664" i="7"/>
  <c r="AT666" i="7"/>
  <c r="AU680" i="7"/>
  <c r="AW666" i="7" l="1"/>
  <c r="AX666" i="7"/>
  <c r="AZ665" i="7"/>
  <c r="AT667" i="7"/>
  <c r="AU681" i="7"/>
  <c r="AW667" i="7" l="1"/>
  <c r="AX667" i="7"/>
  <c r="AZ666" i="7"/>
  <c r="AT668" i="7"/>
  <c r="AU682" i="7"/>
  <c r="AW668" i="7" l="1"/>
  <c r="AX668" i="7"/>
  <c r="AZ667" i="7"/>
  <c r="AT669" i="7"/>
  <c r="AU683" i="7"/>
  <c r="AW669" i="7" l="1"/>
  <c r="AX669" i="7"/>
  <c r="AZ668" i="7"/>
  <c r="AT670" i="7"/>
  <c r="AU684" i="7"/>
  <c r="AW670" i="7" l="1"/>
  <c r="AX670" i="7"/>
  <c r="AZ669" i="7"/>
  <c r="AT671" i="7"/>
  <c r="AU685" i="7"/>
  <c r="AW671" i="7" l="1"/>
  <c r="AX671" i="7"/>
  <c r="AZ670" i="7"/>
  <c r="AT672" i="7"/>
  <c r="AU686" i="7"/>
  <c r="AW672" i="7" l="1"/>
  <c r="AX672" i="7"/>
  <c r="AZ671" i="7"/>
  <c r="AT673" i="7"/>
  <c r="AU687" i="7"/>
  <c r="AW673" i="7" l="1"/>
  <c r="AX673" i="7"/>
  <c r="AZ672" i="7"/>
  <c r="AT674" i="7"/>
  <c r="AU688" i="7"/>
  <c r="AW674" i="7" l="1"/>
  <c r="AX674" i="7"/>
  <c r="AZ673" i="7"/>
  <c r="AT675" i="7"/>
  <c r="AU689" i="7"/>
  <c r="AW675" i="7" l="1"/>
  <c r="AX675" i="7"/>
  <c r="AZ674" i="7"/>
  <c r="AT676" i="7"/>
  <c r="AU690" i="7"/>
  <c r="AW676" i="7" l="1"/>
  <c r="AX676" i="7"/>
  <c r="AZ675" i="7"/>
  <c r="AT677" i="7"/>
  <c r="AU691" i="7"/>
  <c r="AW677" i="7" l="1"/>
  <c r="AX677" i="7"/>
  <c r="AZ676" i="7"/>
  <c r="AT678" i="7"/>
  <c r="AU692" i="7"/>
  <c r="AW678" i="7" l="1"/>
  <c r="AX678" i="7"/>
  <c r="AZ677" i="7"/>
  <c r="AT679" i="7"/>
  <c r="AU693" i="7"/>
  <c r="AW679" i="7" l="1"/>
  <c r="AX679" i="7"/>
  <c r="AZ678" i="7"/>
  <c r="AT680" i="7"/>
  <c r="AU694" i="7"/>
  <c r="AW680" i="7" l="1"/>
  <c r="AX680" i="7"/>
  <c r="AZ679" i="7"/>
  <c r="AT681" i="7"/>
  <c r="AU695" i="7"/>
  <c r="AW681" i="7" l="1"/>
  <c r="AX681" i="7"/>
  <c r="AZ680" i="7"/>
  <c r="AT682" i="7"/>
  <c r="AU696" i="7"/>
  <c r="AW682" i="7" l="1"/>
  <c r="AX682" i="7"/>
  <c r="AZ681" i="7"/>
  <c r="AT683" i="7"/>
  <c r="AU697" i="7"/>
  <c r="AW683" i="7" l="1"/>
  <c r="AX683" i="7"/>
  <c r="AZ682" i="7"/>
  <c r="AT684" i="7"/>
  <c r="AU698" i="7"/>
  <c r="AW684" i="7" l="1"/>
  <c r="AX684" i="7"/>
  <c r="AZ683" i="7"/>
  <c r="AT685" i="7"/>
  <c r="AU699" i="7"/>
  <c r="AW685" i="7" l="1"/>
  <c r="AX685" i="7"/>
  <c r="AZ684" i="7"/>
  <c r="AT686" i="7"/>
  <c r="AU700" i="7"/>
  <c r="AW686" i="7" l="1"/>
  <c r="AX686" i="7"/>
  <c r="AZ685" i="7"/>
  <c r="AT687" i="7"/>
  <c r="AU701" i="7"/>
  <c r="AW687" i="7" l="1"/>
  <c r="AX687" i="7"/>
  <c r="AZ686" i="7"/>
  <c r="AT688" i="7"/>
  <c r="AU702" i="7"/>
  <c r="AW688" i="7" l="1"/>
  <c r="AX688" i="7"/>
  <c r="AZ687" i="7"/>
  <c r="AT689" i="7"/>
  <c r="AU703" i="7"/>
  <c r="AW689" i="7" l="1"/>
  <c r="AX689" i="7"/>
  <c r="AZ688" i="7"/>
  <c r="AT690" i="7"/>
  <c r="AU704" i="7"/>
  <c r="AW690" i="7" l="1"/>
  <c r="AX690" i="7"/>
  <c r="AZ689" i="7"/>
  <c r="AT691" i="7"/>
  <c r="AU705" i="7"/>
  <c r="AW691" i="7" l="1"/>
  <c r="AX691" i="7"/>
  <c r="AZ690" i="7"/>
  <c r="AT692" i="7"/>
  <c r="AU706" i="7"/>
  <c r="AW692" i="7" l="1"/>
  <c r="AX692" i="7"/>
  <c r="AZ691" i="7"/>
  <c r="AT693" i="7"/>
  <c r="AU707" i="7"/>
  <c r="AW693" i="7" l="1"/>
  <c r="AX693" i="7"/>
  <c r="AZ692" i="7"/>
  <c r="AT694" i="7"/>
  <c r="AU708" i="7"/>
  <c r="AW694" i="7" l="1"/>
  <c r="AX694" i="7"/>
  <c r="AZ693" i="7"/>
  <c r="AT695" i="7"/>
  <c r="AU709" i="7"/>
  <c r="AW695" i="7" l="1"/>
  <c r="AX695" i="7"/>
  <c r="AZ694" i="7"/>
  <c r="AT696" i="7"/>
  <c r="AU710" i="7"/>
  <c r="AW696" i="7" l="1"/>
  <c r="AX696" i="7"/>
  <c r="AZ695" i="7"/>
  <c r="AT697" i="7"/>
  <c r="AU711" i="7"/>
  <c r="AW697" i="7" l="1"/>
  <c r="AX697" i="7"/>
  <c r="AZ696" i="7"/>
  <c r="AT698" i="7"/>
  <c r="AU712" i="7"/>
  <c r="AW698" i="7" l="1"/>
  <c r="AX698" i="7"/>
  <c r="AZ697" i="7"/>
  <c r="AT699" i="7"/>
  <c r="AU713" i="7"/>
  <c r="AW699" i="7" l="1"/>
  <c r="AX699" i="7"/>
  <c r="AZ698" i="7"/>
  <c r="AT700" i="7"/>
  <c r="AU714" i="7"/>
  <c r="AW700" i="7" l="1"/>
  <c r="AX700" i="7"/>
  <c r="AZ699" i="7"/>
  <c r="AT701" i="7"/>
  <c r="AU715" i="7"/>
  <c r="AW701" i="7" l="1"/>
  <c r="AX701" i="7"/>
  <c r="AZ700" i="7"/>
  <c r="AT702" i="7"/>
  <c r="AU716" i="7"/>
  <c r="AW702" i="7" l="1"/>
  <c r="AX702" i="7"/>
  <c r="AZ701" i="7"/>
  <c r="AT703" i="7"/>
  <c r="AU717" i="7"/>
  <c r="AW703" i="7" l="1"/>
  <c r="AX703" i="7"/>
  <c r="AZ702" i="7"/>
  <c r="AT704" i="7"/>
  <c r="AU718" i="7"/>
  <c r="AW704" i="7" l="1"/>
  <c r="AX704" i="7"/>
  <c r="AZ703" i="7"/>
  <c r="AT705" i="7"/>
  <c r="AU719" i="7"/>
  <c r="AW705" i="7" l="1"/>
  <c r="AX705" i="7"/>
  <c r="AZ704" i="7"/>
  <c r="AT706" i="7"/>
  <c r="AU720" i="7"/>
  <c r="AW706" i="7" l="1"/>
  <c r="AX706" i="7"/>
  <c r="AZ705" i="7"/>
  <c r="AT707" i="7"/>
  <c r="AU721" i="7"/>
  <c r="AW707" i="7" l="1"/>
  <c r="AX707" i="7"/>
  <c r="AZ706" i="7"/>
  <c r="AT708" i="7"/>
  <c r="AU722" i="7"/>
  <c r="AW708" i="7" l="1"/>
  <c r="AX708" i="7"/>
  <c r="AZ707" i="7"/>
  <c r="AT709" i="7"/>
  <c r="AU723" i="7"/>
  <c r="AW709" i="7" l="1"/>
  <c r="AX709" i="7"/>
  <c r="AZ708" i="7"/>
  <c r="AT710" i="7"/>
  <c r="AU724" i="7"/>
  <c r="AW710" i="7" l="1"/>
  <c r="AX710" i="7"/>
  <c r="AZ709" i="7"/>
  <c r="AT711" i="7"/>
  <c r="AU725" i="7"/>
  <c r="AW711" i="7" l="1"/>
  <c r="AX711" i="7"/>
  <c r="AZ710" i="7"/>
  <c r="AT712" i="7"/>
  <c r="AU726" i="7"/>
  <c r="AW712" i="7" l="1"/>
  <c r="AX712" i="7"/>
  <c r="AZ711" i="7"/>
  <c r="AT713" i="7"/>
  <c r="AU727" i="7"/>
  <c r="AW713" i="7" l="1"/>
  <c r="AX713" i="7"/>
  <c r="AZ712" i="7"/>
  <c r="AT714" i="7"/>
  <c r="AU728" i="7"/>
  <c r="AW714" i="7" l="1"/>
  <c r="AX714" i="7"/>
  <c r="AZ713" i="7"/>
  <c r="AT715" i="7"/>
  <c r="AU729" i="7"/>
  <c r="AW715" i="7" l="1"/>
  <c r="AX715" i="7"/>
  <c r="AZ714" i="7"/>
  <c r="AT716" i="7"/>
  <c r="AU730" i="7"/>
  <c r="AW716" i="7" l="1"/>
  <c r="AX716" i="7"/>
  <c r="AZ715" i="7"/>
  <c r="AT717" i="7"/>
  <c r="AU731" i="7"/>
  <c r="AW717" i="7" l="1"/>
  <c r="AX717" i="7"/>
  <c r="AZ716" i="7"/>
  <c r="AT718" i="7"/>
  <c r="AU732" i="7"/>
  <c r="AW718" i="7" l="1"/>
  <c r="AX718" i="7"/>
  <c r="AZ717" i="7"/>
  <c r="AT719" i="7"/>
  <c r="AU733" i="7"/>
  <c r="AW719" i="7" l="1"/>
  <c r="AX719" i="7"/>
  <c r="AZ718" i="7"/>
  <c r="AT720" i="7"/>
  <c r="AU734" i="7"/>
  <c r="AW720" i="7" l="1"/>
  <c r="AX720" i="7"/>
  <c r="AZ719" i="7"/>
  <c r="AT721" i="7"/>
  <c r="AU735" i="7"/>
  <c r="AW721" i="7" l="1"/>
  <c r="AX721" i="7"/>
  <c r="AZ720" i="7"/>
  <c r="AT722" i="7"/>
  <c r="AU736" i="7"/>
  <c r="AW722" i="7" l="1"/>
  <c r="AX722" i="7"/>
  <c r="AZ721" i="7"/>
  <c r="AT723" i="7"/>
  <c r="AU737" i="7"/>
  <c r="AW723" i="7" l="1"/>
  <c r="AX723" i="7"/>
  <c r="AZ722" i="7"/>
  <c r="AT724" i="7"/>
  <c r="AU738" i="7"/>
  <c r="AW724" i="7" l="1"/>
  <c r="AX724" i="7"/>
  <c r="AZ723" i="7"/>
  <c r="AT725" i="7"/>
  <c r="AU739" i="7"/>
  <c r="AW725" i="7" l="1"/>
  <c r="AX725" i="7"/>
  <c r="AZ724" i="7"/>
  <c r="AT726" i="7"/>
  <c r="AU740" i="7"/>
  <c r="AW726" i="7" l="1"/>
  <c r="AX726" i="7"/>
  <c r="AZ725" i="7"/>
  <c r="AT727" i="7"/>
  <c r="AU741" i="7"/>
  <c r="AW727" i="7" l="1"/>
  <c r="AX727" i="7"/>
  <c r="AZ726" i="7"/>
  <c r="AT728" i="7"/>
  <c r="AU742" i="7"/>
  <c r="AW728" i="7" l="1"/>
  <c r="AX728" i="7"/>
  <c r="AZ727" i="7"/>
  <c r="AT729" i="7"/>
  <c r="AU743" i="7"/>
  <c r="AW729" i="7" l="1"/>
  <c r="AX729" i="7"/>
  <c r="AZ728" i="7"/>
  <c r="AT730" i="7"/>
  <c r="AU744" i="7"/>
  <c r="AW730" i="7" l="1"/>
  <c r="AX730" i="7"/>
  <c r="AZ729" i="7"/>
  <c r="AT731" i="7"/>
  <c r="AU745" i="7"/>
  <c r="AW731" i="7" l="1"/>
  <c r="AX731" i="7"/>
  <c r="AZ730" i="7"/>
  <c r="AT732" i="7"/>
  <c r="AU746" i="7"/>
  <c r="AW732" i="7" l="1"/>
  <c r="AX732" i="7"/>
  <c r="AZ731" i="7"/>
  <c r="AT733" i="7"/>
  <c r="AU747" i="7"/>
  <c r="AW733" i="7" l="1"/>
  <c r="AX733" i="7"/>
  <c r="AZ732" i="7"/>
  <c r="AT734" i="7"/>
  <c r="AU748" i="7"/>
  <c r="AW734" i="7" l="1"/>
  <c r="AX734" i="7"/>
  <c r="AZ733" i="7"/>
  <c r="AT735" i="7"/>
  <c r="AU749" i="7"/>
  <c r="AW735" i="7" l="1"/>
  <c r="AX735" i="7"/>
  <c r="AZ734" i="7"/>
  <c r="AT736" i="7"/>
  <c r="AU750" i="7"/>
  <c r="AW736" i="7" l="1"/>
  <c r="AX736" i="7"/>
  <c r="AZ735" i="7"/>
  <c r="AT737" i="7"/>
  <c r="AU751" i="7"/>
  <c r="AW737" i="7" l="1"/>
  <c r="AX737" i="7"/>
  <c r="AZ736" i="7"/>
  <c r="AT738" i="7"/>
  <c r="AU752" i="7"/>
  <c r="AW738" i="7" l="1"/>
  <c r="AX738" i="7"/>
  <c r="AZ737" i="7"/>
  <c r="AT739" i="7"/>
  <c r="AU753" i="7"/>
  <c r="AW739" i="7" l="1"/>
  <c r="AX739" i="7"/>
  <c r="AZ738" i="7"/>
  <c r="AT740" i="7"/>
  <c r="AU754" i="7"/>
  <c r="AW740" i="7" l="1"/>
  <c r="AX740" i="7"/>
  <c r="AZ739" i="7"/>
  <c r="AT741" i="7"/>
  <c r="AU755" i="7"/>
  <c r="AW741" i="7" l="1"/>
  <c r="AX741" i="7"/>
  <c r="AZ740" i="7"/>
  <c r="AT742" i="7"/>
  <c r="AU756" i="7"/>
  <c r="AW742" i="7" l="1"/>
  <c r="AX742" i="7"/>
  <c r="AZ741" i="7"/>
  <c r="AT743" i="7"/>
  <c r="AU757" i="7"/>
  <c r="AW743" i="7" l="1"/>
  <c r="AX743" i="7"/>
  <c r="AZ742" i="7"/>
  <c r="AT744" i="7"/>
  <c r="AU758" i="7"/>
  <c r="AW744" i="7" l="1"/>
  <c r="AX744" i="7"/>
  <c r="AZ743" i="7"/>
  <c r="AT745" i="7"/>
  <c r="AU759" i="7"/>
  <c r="AW745" i="7" l="1"/>
  <c r="AX745" i="7"/>
  <c r="AZ744" i="7"/>
  <c r="AT746" i="7"/>
  <c r="AU760" i="7"/>
  <c r="AW746" i="7" l="1"/>
  <c r="AX746" i="7"/>
  <c r="AZ745" i="7"/>
  <c r="AT747" i="7"/>
  <c r="AU761" i="7"/>
  <c r="AW747" i="7" l="1"/>
  <c r="AX747" i="7"/>
  <c r="AZ746" i="7"/>
  <c r="AT748" i="7"/>
  <c r="AU762" i="7"/>
  <c r="AW748" i="7" l="1"/>
  <c r="AX748" i="7"/>
  <c r="AT749" i="7"/>
  <c r="AZ747" i="7"/>
  <c r="AU763" i="7"/>
  <c r="AW749" i="7" l="1"/>
  <c r="AX749" i="7"/>
  <c r="AT750" i="7"/>
  <c r="AZ748" i="7"/>
  <c r="AU764" i="7"/>
  <c r="AW750" i="7" l="1"/>
  <c r="AX750" i="7"/>
  <c r="AT751" i="7"/>
  <c r="AZ749" i="7"/>
  <c r="AU765" i="7"/>
  <c r="AW751" i="7" l="1"/>
  <c r="AX751" i="7"/>
  <c r="AZ750" i="7"/>
  <c r="AT752" i="7"/>
  <c r="AU766" i="7"/>
  <c r="AW752" i="7" l="1"/>
  <c r="AX752" i="7"/>
  <c r="AZ751" i="7"/>
  <c r="AT753" i="7"/>
  <c r="AU767" i="7"/>
  <c r="AW753" i="7" l="1"/>
  <c r="AX753" i="7"/>
  <c r="AZ752" i="7"/>
  <c r="AT754" i="7"/>
  <c r="AU768" i="7"/>
  <c r="AW754" i="7" l="1"/>
  <c r="AX754" i="7"/>
  <c r="AZ753" i="7"/>
  <c r="AT755" i="7"/>
  <c r="AU769" i="7"/>
  <c r="AW755" i="7" l="1"/>
  <c r="AX755" i="7"/>
  <c r="AZ754" i="7"/>
  <c r="AT756" i="7"/>
  <c r="AU770" i="7"/>
  <c r="AW756" i="7" l="1"/>
  <c r="AX756" i="7"/>
  <c r="AZ755" i="7"/>
  <c r="AT757" i="7"/>
  <c r="AU771" i="7"/>
  <c r="AW757" i="7" l="1"/>
  <c r="AX757" i="7"/>
  <c r="AZ756" i="7"/>
  <c r="AT758" i="7"/>
  <c r="AU772" i="7"/>
  <c r="AW758" i="7" l="1"/>
  <c r="AX758" i="7"/>
  <c r="AZ757" i="7"/>
  <c r="AT759" i="7"/>
  <c r="AU773" i="7"/>
  <c r="AW759" i="7" l="1"/>
  <c r="AX759" i="7"/>
  <c r="AZ758" i="7"/>
  <c r="AT760" i="7"/>
  <c r="AU774" i="7"/>
  <c r="AW760" i="7" l="1"/>
  <c r="AX760" i="7"/>
  <c r="AZ759" i="7"/>
  <c r="AT761" i="7"/>
  <c r="AU775" i="7"/>
  <c r="AW761" i="7" l="1"/>
  <c r="AX761" i="7"/>
  <c r="AZ760" i="7"/>
  <c r="AT762" i="7"/>
  <c r="AU776" i="7"/>
  <c r="AW762" i="7" l="1"/>
  <c r="AX762" i="7"/>
  <c r="AZ761" i="7"/>
  <c r="AT763" i="7"/>
  <c r="AU777" i="7"/>
  <c r="AW763" i="7" l="1"/>
  <c r="AX763" i="7"/>
  <c r="AT764" i="7"/>
  <c r="AZ762" i="7"/>
  <c r="AU778" i="7"/>
  <c r="AW764" i="7" l="1"/>
  <c r="AX764" i="7"/>
  <c r="AT765" i="7"/>
  <c r="AZ763" i="7"/>
  <c r="AU779" i="7"/>
  <c r="AW765" i="7" l="1"/>
  <c r="AX765" i="7"/>
  <c r="AZ764" i="7"/>
  <c r="AT766" i="7"/>
  <c r="AU780" i="7"/>
  <c r="AW766" i="7" l="1"/>
  <c r="AX766" i="7"/>
  <c r="AZ765" i="7"/>
  <c r="AT767" i="7"/>
  <c r="AU781" i="7"/>
  <c r="AW767" i="7" l="1"/>
  <c r="AX767" i="7"/>
  <c r="AZ766" i="7"/>
  <c r="AT768" i="7"/>
  <c r="AU782" i="7"/>
  <c r="AW768" i="7" l="1"/>
  <c r="AX768" i="7"/>
  <c r="AZ767" i="7"/>
  <c r="AT769" i="7"/>
  <c r="AU783" i="7"/>
  <c r="AW769" i="7" l="1"/>
  <c r="AX769" i="7"/>
  <c r="AZ768" i="7"/>
  <c r="AT770" i="7"/>
  <c r="AU784" i="7"/>
  <c r="AW770" i="7" l="1"/>
  <c r="AX770" i="7"/>
  <c r="AZ769" i="7"/>
  <c r="AT771" i="7"/>
  <c r="AU785" i="7"/>
  <c r="AW771" i="7" l="1"/>
  <c r="AX771" i="7"/>
  <c r="AZ770" i="7"/>
  <c r="AT772" i="7"/>
  <c r="AU786" i="7"/>
  <c r="AW772" i="7" l="1"/>
  <c r="AX772" i="7"/>
  <c r="AZ771" i="7"/>
  <c r="AT773" i="7"/>
  <c r="AU787" i="7"/>
  <c r="AW773" i="7" l="1"/>
  <c r="AX773" i="7"/>
  <c r="AZ772" i="7"/>
  <c r="AT774" i="7"/>
  <c r="AU788" i="7"/>
  <c r="AW774" i="7" l="1"/>
  <c r="AX774" i="7"/>
  <c r="AZ773" i="7"/>
  <c r="AT775" i="7"/>
  <c r="AU789" i="7"/>
  <c r="AW775" i="7" l="1"/>
  <c r="AX775" i="7"/>
  <c r="AZ774" i="7"/>
  <c r="AT776" i="7"/>
  <c r="AU790" i="7"/>
  <c r="AW776" i="7" l="1"/>
  <c r="AX776" i="7"/>
  <c r="AZ775" i="7"/>
  <c r="AT777" i="7"/>
  <c r="AU791" i="7"/>
  <c r="AW777" i="7" l="1"/>
  <c r="AX777" i="7"/>
  <c r="AZ776" i="7"/>
  <c r="AT778" i="7"/>
  <c r="AU792" i="7"/>
  <c r="AW778" i="7" l="1"/>
  <c r="AX778" i="7"/>
  <c r="AZ777" i="7"/>
  <c r="AT779" i="7"/>
  <c r="AU793" i="7"/>
  <c r="AW779" i="7" l="1"/>
  <c r="AX779" i="7"/>
  <c r="AZ778" i="7"/>
  <c r="AT780" i="7"/>
  <c r="AU794" i="7"/>
  <c r="AW780" i="7" l="1"/>
  <c r="AX780" i="7"/>
  <c r="AZ779" i="7"/>
  <c r="AT781" i="7"/>
  <c r="AU795" i="7"/>
  <c r="AW781" i="7" l="1"/>
  <c r="AX781" i="7"/>
  <c r="AZ780" i="7"/>
  <c r="AT782" i="7"/>
  <c r="AU796" i="7"/>
  <c r="AW782" i="7" l="1"/>
  <c r="AX782" i="7"/>
  <c r="AZ781" i="7"/>
  <c r="AT783" i="7"/>
  <c r="AU797" i="7"/>
  <c r="AW783" i="7" l="1"/>
  <c r="AX783" i="7"/>
  <c r="AZ782" i="7"/>
  <c r="AT784" i="7"/>
  <c r="AU798" i="7"/>
  <c r="AW784" i="7" l="1"/>
  <c r="AX784" i="7"/>
  <c r="AZ783" i="7"/>
  <c r="AT785" i="7"/>
  <c r="AU799" i="7"/>
  <c r="AW785" i="7" l="1"/>
  <c r="AX785" i="7"/>
  <c r="AZ784" i="7"/>
  <c r="AT786" i="7"/>
  <c r="AU800" i="7"/>
  <c r="AW786" i="7" l="1"/>
  <c r="AX786" i="7"/>
  <c r="AZ785" i="7"/>
  <c r="AT787" i="7"/>
  <c r="AU801" i="7"/>
  <c r="AW787" i="7" l="1"/>
  <c r="AX787" i="7"/>
  <c r="AZ786" i="7"/>
  <c r="AT788" i="7"/>
  <c r="AU802" i="7"/>
  <c r="AW788" i="7" l="1"/>
  <c r="AX788" i="7"/>
  <c r="AZ787" i="7"/>
  <c r="AT789" i="7"/>
  <c r="AU803" i="7"/>
  <c r="AW789" i="7" l="1"/>
  <c r="AX789" i="7"/>
  <c r="AZ788" i="7"/>
  <c r="AT790" i="7"/>
  <c r="AU804" i="7"/>
  <c r="AW790" i="7" l="1"/>
  <c r="AX790" i="7"/>
  <c r="AZ789" i="7"/>
  <c r="AT791" i="7"/>
  <c r="AU805" i="7"/>
  <c r="AW791" i="7" l="1"/>
  <c r="AX791" i="7"/>
  <c r="AZ790" i="7"/>
  <c r="AT792" i="7"/>
  <c r="AU806" i="7"/>
  <c r="AW792" i="7" l="1"/>
  <c r="AX792" i="7"/>
  <c r="AZ791" i="7"/>
  <c r="AT793" i="7"/>
  <c r="AU807" i="7"/>
  <c r="AW793" i="7" l="1"/>
  <c r="AX793" i="7"/>
  <c r="AZ792" i="7"/>
  <c r="AT794" i="7"/>
  <c r="AU808" i="7"/>
  <c r="AW794" i="7" l="1"/>
  <c r="AX794" i="7"/>
  <c r="AZ793" i="7"/>
  <c r="AT795" i="7"/>
  <c r="AU809" i="7"/>
  <c r="AW795" i="7" l="1"/>
  <c r="AX795" i="7"/>
  <c r="AZ794" i="7"/>
  <c r="AT796" i="7"/>
  <c r="AU810" i="7"/>
  <c r="AW796" i="7" l="1"/>
  <c r="AX796" i="7"/>
  <c r="AZ795" i="7"/>
  <c r="AT797" i="7"/>
  <c r="AU811" i="7"/>
  <c r="AW797" i="7" l="1"/>
  <c r="AX797" i="7"/>
  <c r="AZ796" i="7"/>
  <c r="AT798" i="7"/>
  <c r="AU812" i="7"/>
  <c r="AW798" i="7" l="1"/>
  <c r="AX798" i="7"/>
  <c r="AZ797" i="7"/>
  <c r="AT799" i="7"/>
  <c r="AU813" i="7"/>
  <c r="AW799" i="7" l="1"/>
  <c r="AX799" i="7"/>
  <c r="AZ798" i="7"/>
  <c r="AT800" i="7"/>
  <c r="AU814" i="7"/>
  <c r="AW800" i="7" l="1"/>
  <c r="AX800" i="7"/>
  <c r="AZ799" i="7"/>
  <c r="AT801" i="7"/>
  <c r="AU815" i="7"/>
  <c r="AW801" i="7" l="1"/>
  <c r="AX801" i="7"/>
  <c r="AZ800" i="7"/>
  <c r="AT802" i="7"/>
  <c r="AU816" i="7"/>
  <c r="AW802" i="7" l="1"/>
  <c r="AX802" i="7"/>
  <c r="AZ801" i="7"/>
  <c r="AT803" i="7"/>
  <c r="AU817" i="7"/>
  <c r="AW803" i="7" l="1"/>
  <c r="AX803" i="7"/>
  <c r="AZ802" i="7"/>
  <c r="AT804" i="7"/>
  <c r="AU818" i="7"/>
  <c r="AW804" i="7" l="1"/>
  <c r="AX804" i="7"/>
  <c r="AZ803" i="7"/>
  <c r="AT805" i="7"/>
  <c r="AU819" i="7"/>
  <c r="AW805" i="7" l="1"/>
  <c r="AX805" i="7"/>
  <c r="AZ804" i="7"/>
  <c r="AT806" i="7"/>
  <c r="AU820" i="7"/>
  <c r="AW806" i="7" l="1"/>
  <c r="AX806" i="7"/>
  <c r="AZ805" i="7"/>
  <c r="AT807" i="7"/>
  <c r="AU821" i="7"/>
  <c r="AW807" i="7" l="1"/>
  <c r="AX807" i="7"/>
  <c r="AZ806" i="7"/>
  <c r="AT808" i="7"/>
  <c r="AU822" i="7"/>
  <c r="AW808" i="7" l="1"/>
  <c r="AX808" i="7"/>
  <c r="AZ807" i="7"/>
  <c r="AT809" i="7"/>
  <c r="AU823" i="7"/>
  <c r="AW809" i="7" l="1"/>
  <c r="AX809" i="7"/>
  <c r="AZ808" i="7"/>
  <c r="AT810" i="7"/>
  <c r="AU824" i="7"/>
  <c r="AW810" i="7" l="1"/>
  <c r="AX810" i="7"/>
  <c r="AZ809" i="7"/>
  <c r="AT811" i="7"/>
  <c r="AU825" i="7"/>
  <c r="AW811" i="7" l="1"/>
  <c r="AX811" i="7"/>
  <c r="AZ810" i="7"/>
  <c r="AT812" i="7"/>
  <c r="AU826" i="7"/>
  <c r="AW812" i="7" l="1"/>
  <c r="AX812" i="7"/>
  <c r="AZ811" i="7"/>
  <c r="AT813" i="7"/>
  <c r="AU827" i="7"/>
  <c r="AW813" i="7" l="1"/>
  <c r="AX813" i="7"/>
  <c r="AZ812" i="7"/>
  <c r="AT814" i="7"/>
  <c r="AU828" i="7"/>
  <c r="AW814" i="7" l="1"/>
  <c r="AX814" i="7"/>
  <c r="AZ813" i="7"/>
  <c r="AT815" i="7"/>
  <c r="AU829" i="7"/>
  <c r="AW815" i="7" l="1"/>
  <c r="AX815" i="7"/>
  <c r="AZ814" i="7"/>
  <c r="AT816" i="7"/>
  <c r="AU830" i="7"/>
  <c r="AW816" i="7" l="1"/>
  <c r="AX816" i="7"/>
  <c r="AZ815" i="7"/>
  <c r="AT817" i="7"/>
  <c r="AU831" i="7"/>
  <c r="AW817" i="7" l="1"/>
  <c r="AX817" i="7"/>
  <c r="AZ816" i="7"/>
  <c r="AT818" i="7"/>
  <c r="AU832" i="7"/>
  <c r="AW818" i="7" l="1"/>
  <c r="AX818" i="7"/>
  <c r="AZ817" i="7"/>
  <c r="AT819" i="7"/>
  <c r="AU833" i="7"/>
  <c r="AW819" i="7" l="1"/>
  <c r="AX819" i="7"/>
  <c r="AZ818" i="7"/>
  <c r="AT820" i="7"/>
  <c r="AU834" i="7"/>
  <c r="AW820" i="7" l="1"/>
  <c r="AX820" i="7"/>
  <c r="AZ819" i="7"/>
  <c r="AT821" i="7"/>
  <c r="AU835" i="7"/>
  <c r="AW821" i="7" l="1"/>
  <c r="AX821" i="7"/>
  <c r="AZ820" i="7"/>
  <c r="AT822" i="7"/>
  <c r="AU836" i="7"/>
  <c r="AW822" i="7" l="1"/>
  <c r="AX822" i="7"/>
  <c r="AZ821" i="7"/>
  <c r="AT823" i="7"/>
  <c r="AU837" i="7"/>
  <c r="AW823" i="7" l="1"/>
  <c r="AX823" i="7"/>
  <c r="AZ822" i="7"/>
  <c r="AT824" i="7"/>
  <c r="AU838" i="7"/>
  <c r="AW824" i="7" l="1"/>
  <c r="AX824" i="7"/>
  <c r="AZ823" i="7"/>
  <c r="AT825" i="7"/>
  <c r="AU839" i="7"/>
  <c r="AW825" i="7" l="1"/>
  <c r="AX825" i="7"/>
  <c r="AZ824" i="7"/>
  <c r="AT826" i="7"/>
  <c r="AU840" i="7"/>
  <c r="AW826" i="7" l="1"/>
  <c r="AX826" i="7"/>
  <c r="AZ825" i="7"/>
  <c r="AT827" i="7"/>
  <c r="AU841" i="7"/>
  <c r="AW827" i="7" l="1"/>
  <c r="AX827" i="7"/>
  <c r="AZ826" i="7"/>
  <c r="AT828" i="7"/>
  <c r="AU842" i="7"/>
  <c r="AW828" i="7" l="1"/>
  <c r="AX828" i="7"/>
  <c r="AZ827" i="7"/>
  <c r="AT829" i="7"/>
  <c r="AU843" i="7"/>
  <c r="AW829" i="7" l="1"/>
  <c r="AX829" i="7"/>
  <c r="AZ828" i="7"/>
  <c r="AT830" i="7"/>
  <c r="AU844" i="7"/>
  <c r="AW830" i="7" l="1"/>
  <c r="AX830" i="7"/>
  <c r="AZ829" i="7"/>
  <c r="AT831" i="7"/>
  <c r="AU845" i="7"/>
  <c r="AW831" i="7" l="1"/>
  <c r="AX831" i="7"/>
  <c r="AZ830" i="7"/>
  <c r="AT832" i="7"/>
  <c r="AU846" i="7"/>
  <c r="AW832" i="7" l="1"/>
  <c r="AX832" i="7"/>
  <c r="AZ831" i="7"/>
  <c r="AT833" i="7"/>
  <c r="AU847" i="7"/>
  <c r="AW833" i="7" l="1"/>
  <c r="AX833" i="7"/>
  <c r="AZ832" i="7"/>
  <c r="AT834" i="7"/>
  <c r="AU848" i="7"/>
  <c r="AW834" i="7" l="1"/>
  <c r="AX834" i="7"/>
  <c r="AZ833" i="7"/>
  <c r="AT835" i="7"/>
  <c r="AU849" i="7"/>
  <c r="AW835" i="7" l="1"/>
  <c r="AX835" i="7"/>
  <c r="AZ834" i="7"/>
  <c r="AT836" i="7"/>
  <c r="AU850" i="7"/>
  <c r="AW836" i="7" l="1"/>
  <c r="AX836" i="7"/>
  <c r="AZ835" i="7"/>
  <c r="AT837" i="7"/>
  <c r="AU851" i="7"/>
  <c r="AW837" i="7" l="1"/>
  <c r="AX837" i="7"/>
  <c r="AZ836" i="7"/>
  <c r="AT838" i="7"/>
  <c r="AU852" i="7"/>
  <c r="AW838" i="7" l="1"/>
  <c r="AX838" i="7"/>
  <c r="AZ837" i="7"/>
  <c r="AT839" i="7"/>
  <c r="AU853" i="7"/>
  <c r="AW839" i="7" l="1"/>
  <c r="AX839" i="7"/>
  <c r="AZ838" i="7"/>
  <c r="AT840" i="7"/>
  <c r="AU854" i="7"/>
  <c r="AW840" i="7" l="1"/>
  <c r="AX840" i="7"/>
  <c r="AZ839" i="7"/>
  <c r="AT841" i="7"/>
  <c r="AU855" i="7"/>
  <c r="AW841" i="7" l="1"/>
  <c r="AX841" i="7"/>
  <c r="AZ840" i="7"/>
  <c r="AT842" i="7"/>
  <c r="AU856" i="7"/>
  <c r="AW842" i="7" l="1"/>
  <c r="AX842" i="7"/>
  <c r="AZ841" i="7"/>
  <c r="AT843" i="7"/>
  <c r="AU857" i="7"/>
  <c r="AW843" i="7" l="1"/>
  <c r="AX843" i="7"/>
  <c r="AZ842" i="7"/>
  <c r="AT844" i="7"/>
  <c r="AU858" i="7"/>
  <c r="AW844" i="7" l="1"/>
  <c r="AX844" i="7"/>
  <c r="AZ843" i="7"/>
  <c r="AT845" i="7"/>
  <c r="AU859" i="7"/>
  <c r="AW845" i="7" l="1"/>
  <c r="AX845" i="7"/>
  <c r="AZ844" i="7"/>
  <c r="AT846" i="7"/>
  <c r="AU860" i="7"/>
  <c r="AW846" i="7" l="1"/>
  <c r="AX846" i="7"/>
  <c r="AZ845" i="7"/>
  <c r="AT847" i="7"/>
  <c r="AU861" i="7"/>
  <c r="AW847" i="7" l="1"/>
  <c r="AX847" i="7"/>
  <c r="AZ846" i="7"/>
  <c r="AT848" i="7"/>
  <c r="AU862" i="7"/>
  <c r="AW848" i="7" l="1"/>
  <c r="AX848" i="7"/>
  <c r="AZ847" i="7"/>
  <c r="AT849" i="7"/>
  <c r="AU863" i="7"/>
  <c r="AW849" i="7" l="1"/>
  <c r="AX849" i="7"/>
  <c r="AZ848" i="7"/>
  <c r="AT850" i="7"/>
  <c r="AU864" i="7"/>
  <c r="AW850" i="7" l="1"/>
  <c r="AX850" i="7"/>
  <c r="AZ849" i="7"/>
  <c r="AT851" i="7"/>
  <c r="AU865" i="7"/>
  <c r="AW851" i="7" l="1"/>
  <c r="AX851" i="7"/>
  <c r="AZ850" i="7"/>
  <c r="AT852" i="7"/>
  <c r="AU866" i="7"/>
  <c r="AW852" i="7" l="1"/>
  <c r="AX852" i="7"/>
  <c r="AZ851" i="7"/>
  <c r="AT853" i="7"/>
  <c r="AU867" i="7"/>
  <c r="AW853" i="7" l="1"/>
  <c r="AX853" i="7"/>
  <c r="AZ852" i="7"/>
  <c r="AT854" i="7"/>
  <c r="AU868" i="7"/>
  <c r="AW854" i="7" l="1"/>
  <c r="AX854" i="7"/>
  <c r="AZ853" i="7"/>
  <c r="AT855" i="7"/>
  <c r="AU869" i="7"/>
  <c r="AW855" i="7" l="1"/>
  <c r="AX855" i="7"/>
  <c r="AZ854" i="7"/>
  <c r="AT856" i="7"/>
  <c r="AU870" i="7"/>
  <c r="AW856" i="7" l="1"/>
  <c r="AX856" i="7"/>
  <c r="AZ855" i="7"/>
  <c r="AT857" i="7"/>
  <c r="AU871" i="7"/>
  <c r="AW857" i="7" l="1"/>
  <c r="AX857" i="7"/>
  <c r="AZ856" i="7"/>
  <c r="AT858" i="7"/>
  <c r="AU872" i="7"/>
  <c r="AW858" i="7" l="1"/>
  <c r="AX858" i="7"/>
  <c r="AZ857" i="7"/>
  <c r="AT859" i="7"/>
  <c r="AU873" i="7"/>
  <c r="AW859" i="7" l="1"/>
  <c r="AX859" i="7"/>
  <c r="AZ858" i="7"/>
  <c r="AT860" i="7"/>
  <c r="AU874" i="7"/>
  <c r="AW860" i="7" l="1"/>
  <c r="AX860" i="7"/>
  <c r="AZ859" i="7"/>
  <c r="AT861" i="7"/>
  <c r="AU875" i="7"/>
  <c r="AW861" i="7" l="1"/>
  <c r="AX861" i="7"/>
  <c r="AZ860" i="7"/>
  <c r="AT862" i="7"/>
  <c r="AU876" i="7"/>
  <c r="AW862" i="7" l="1"/>
  <c r="AX862" i="7"/>
  <c r="AZ861" i="7"/>
  <c r="AT863" i="7"/>
  <c r="AU877" i="7"/>
  <c r="AW863" i="7" l="1"/>
  <c r="AX863" i="7"/>
  <c r="AZ862" i="7"/>
  <c r="AT864" i="7"/>
  <c r="AU878" i="7"/>
  <c r="AW864" i="7" l="1"/>
  <c r="AX864" i="7"/>
  <c r="AZ863" i="7"/>
  <c r="AT865" i="7"/>
  <c r="AU879" i="7"/>
  <c r="AW865" i="7" l="1"/>
  <c r="AX865" i="7"/>
  <c r="AZ864" i="7"/>
  <c r="AT866" i="7"/>
  <c r="AU880" i="7"/>
  <c r="AW866" i="7" l="1"/>
  <c r="AX866" i="7"/>
  <c r="AZ865" i="7"/>
  <c r="AT867" i="7"/>
  <c r="AU881" i="7"/>
  <c r="AW867" i="7" l="1"/>
  <c r="AX867" i="7"/>
  <c r="AZ866" i="7"/>
  <c r="AT868" i="7"/>
  <c r="AU882" i="7"/>
  <c r="AW868" i="7" l="1"/>
  <c r="AX868" i="7"/>
  <c r="AZ867" i="7"/>
  <c r="AT869" i="7"/>
  <c r="AU883" i="7"/>
  <c r="AW869" i="7" l="1"/>
  <c r="AX869" i="7"/>
  <c r="AZ868" i="7"/>
  <c r="AT870" i="7"/>
  <c r="AU884" i="7"/>
  <c r="AW870" i="7" l="1"/>
  <c r="AX870" i="7"/>
  <c r="AZ869" i="7"/>
  <c r="AT871" i="7"/>
  <c r="AU885" i="7"/>
  <c r="AW871" i="7" l="1"/>
  <c r="AX871" i="7"/>
  <c r="AZ870" i="7"/>
  <c r="AT872" i="7"/>
  <c r="AU886" i="7"/>
  <c r="AW872" i="7" l="1"/>
  <c r="AX872" i="7"/>
  <c r="AZ871" i="7"/>
  <c r="AT873" i="7"/>
  <c r="AU887" i="7"/>
  <c r="AW873" i="7" l="1"/>
  <c r="AX873" i="7"/>
  <c r="AZ872" i="7"/>
  <c r="AT874" i="7"/>
  <c r="AU888" i="7"/>
  <c r="AW874" i="7" l="1"/>
  <c r="AX874" i="7"/>
  <c r="AZ873" i="7"/>
  <c r="AT875" i="7"/>
  <c r="AU889" i="7"/>
  <c r="AW875" i="7" l="1"/>
  <c r="AX875" i="7"/>
  <c r="AZ874" i="7"/>
  <c r="AT876" i="7"/>
  <c r="AU890" i="7"/>
  <c r="AW876" i="7" l="1"/>
  <c r="AX876" i="7"/>
  <c r="AZ875" i="7"/>
  <c r="AT877" i="7"/>
  <c r="AU891" i="7"/>
  <c r="AW877" i="7" l="1"/>
  <c r="AX877" i="7"/>
  <c r="AZ876" i="7"/>
  <c r="AT878" i="7"/>
  <c r="AU892" i="7"/>
  <c r="AW878" i="7" l="1"/>
  <c r="AX878" i="7"/>
  <c r="AZ877" i="7"/>
  <c r="AT879" i="7"/>
  <c r="AU893" i="7"/>
  <c r="AW879" i="7" l="1"/>
  <c r="AX879" i="7"/>
  <c r="AZ878" i="7"/>
  <c r="AT880" i="7"/>
  <c r="AU894" i="7"/>
  <c r="AW880" i="7" l="1"/>
  <c r="AX880" i="7"/>
  <c r="AZ879" i="7"/>
  <c r="AT881" i="7"/>
  <c r="AU895" i="7"/>
  <c r="AW881" i="7" l="1"/>
  <c r="AX881" i="7"/>
  <c r="AZ880" i="7"/>
  <c r="AT882" i="7"/>
  <c r="AU896" i="7"/>
  <c r="AW882" i="7" l="1"/>
  <c r="AX882" i="7"/>
  <c r="AZ881" i="7"/>
  <c r="AT883" i="7"/>
  <c r="AU897" i="7"/>
  <c r="AW883" i="7" l="1"/>
  <c r="AX883" i="7"/>
  <c r="AZ882" i="7"/>
  <c r="AT884" i="7"/>
  <c r="AU898" i="7"/>
  <c r="AW884" i="7" l="1"/>
  <c r="AX884" i="7"/>
  <c r="AZ883" i="7"/>
  <c r="AT885" i="7"/>
  <c r="AU899" i="7"/>
  <c r="AW885" i="7" l="1"/>
  <c r="AX885" i="7"/>
  <c r="AZ884" i="7"/>
  <c r="AT886" i="7"/>
  <c r="AU900" i="7"/>
  <c r="AW886" i="7" l="1"/>
  <c r="AX886" i="7"/>
  <c r="AZ885" i="7"/>
  <c r="AT887" i="7"/>
  <c r="AU901" i="7"/>
  <c r="AW887" i="7" l="1"/>
  <c r="AX887" i="7"/>
  <c r="AZ886" i="7"/>
  <c r="AT888" i="7"/>
  <c r="AU902" i="7"/>
  <c r="AW888" i="7" l="1"/>
  <c r="AX888" i="7"/>
  <c r="AT889" i="7"/>
  <c r="AZ887" i="7"/>
  <c r="AU903" i="7"/>
  <c r="AW889" i="7" l="1"/>
  <c r="AX889" i="7"/>
  <c r="AZ888" i="7"/>
  <c r="AT890" i="7"/>
  <c r="AU904" i="7"/>
  <c r="AW890" i="7" l="1"/>
  <c r="AX890" i="7"/>
  <c r="AZ889" i="7"/>
  <c r="AT891" i="7"/>
  <c r="AU905" i="7"/>
  <c r="AW891" i="7" l="1"/>
  <c r="AX891" i="7"/>
  <c r="AZ890" i="7"/>
  <c r="AT892" i="7"/>
  <c r="AU906" i="7"/>
  <c r="AW892" i="7" l="1"/>
  <c r="AX892" i="7"/>
  <c r="AZ891" i="7"/>
  <c r="AT893" i="7"/>
  <c r="AU907" i="7"/>
  <c r="AW893" i="7" l="1"/>
  <c r="AX893" i="7"/>
  <c r="AZ892" i="7"/>
  <c r="AT894" i="7"/>
  <c r="AU908" i="7"/>
  <c r="AW894" i="7" l="1"/>
  <c r="AX894" i="7"/>
  <c r="AZ893" i="7"/>
  <c r="AT895" i="7"/>
  <c r="AU909" i="7"/>
  <c r="AW895" i="7" l="1"/>
  <c r="AX895" i="7"/>
  <c r="AZ894" i="7"/>
  <c r="AT896" i="7"/>
  <c r="AU910" i="7"/>
  <c r="AW896" i="7" l="1"/>
  <c r="AX896" i="7"/>
  <c r="AZ895" i="7"/>
  <c r="AT897" i="7"/>
  <c r="AU911" i="7"/>
  <c r="AW897" i="7" l="1"/>
  <c r="AX897" i="7"/>
  <c r="AZ896" i="7"/>
  <c r="AT898" i="7"/>
  <c r="AU912" i="7"/>
  <c r="AW898" i="7" l="1"/>
  <c r="AX898" i="7"/>
  <c r="AZ897" i="7"/>
  <c r="AT899" i="7"/>
  <c r="AU913" i="7"/>
  <c r="AW899" i="7" l="1"/>
  <c r="AX899" i="7"/>
  <c r="AZ898" i="7"/>
  <c r="AT900" i="7"/>
  <c r="AU914" i="7"/>
  <c r="AW900" i="7" l="1"/>
  <c r="AX900" i="7"/>
  <c r="AZ899" i="7"/>
  <c r="AT901" i="7"/>
  <c r="AU915" i="7"/>
  <c r="AW901" i="7" l="1"/>
  <c r="AX901" i="7"/>
  <c r="AZ900" i="7"/>
  <c r="AT902" i="7"/>
  <c r="AU916" i="7"/>
  <c r="AW902" i="7" l="1"/>
  <c r="AX902" i="7"/>
  <c r="AZ901" i="7"/>
  <c r="AT903" i="7"/>
  <c r="AU917" i="7"/>
  <c r="AW903" i="7" l="1"/>
  <c r="AX903" i="7"/>
  <c r="AZ902" i="7"/>
  <c r="AT904" i="7"/>
  <c r="AU918" i="7"/>
  <c r="AW904" i="7" l="1"/>
  <c r="AX904" i="7"/>
  <c r="AZ903" i="7"/>
  <c r="AT905" i="7"/>
  <c r="AU919" i="7"/>
  <c r="AW905" i="7" l="1"/>
  <c r="AX905" i="7"/>
  <c r="AZ904" i="7"/>
  <c r="AT906" i="7"/>
  <c r="AU920" i="7"/>
  <c r="AW906" i="7" l="1"/>
  <c r="AX906" i="7"/>
  <c r="AZ905" i="7"/>
  <c r="AT907" i="7"/>
  <c r="AU921" i="7"/>
  <c r="AW907" i="7" l="1"/>
  <c r="AX907" i="7"/>
  <c r="AZ906" i="7"/>
  <c r="AT908" i="7"/>
  <c r="AU922" i="7"/>
  <c r="AW908" i="7" l="1"/>
  <c r="AX908" i="7"/>
  <c r="AZ907" i="7"/>
  <c r="AT909" i="7"/>
  <c r="AU923" i="7"/>
  <c r="AW909" i="7" l="1"/>
  <c r="AX909" i="7"/>
  <c r="AZ908" i="7"/>
  <c r="AT910" i="7"/>
  <c r="AW910" i="7" l="1"/>
  <c r="AX910" i="7"/>
  <c r="AZ909" i="7"/>
  <c r="AT911" i="7"/>
  <c r="BK4" i="7"/>
  <c r="BK7" i="7" s="1"/>
  <c r="AW911" i="7" l="1"/>
  <c r="AX911" i="7"/>
  <c r="AZ910" i="7"/>
  <c r="AT912" i="7"/>
  <c r="AW912" i="7" l="1"/>
  <c r="AX912" i="7"/>
  <c r="AZ911" i="7"/>
  <c r="AT913" i="7"/>
  <c r="AW913" i="7" l="1"/>
  <c r="AX913" i="7"/>
  <c r="BL4" i="7"/>
  <c r="BL7" i="7" s="1"/>
  <c r="AZ912" i="7"/>
  <c r="AT914" i="7"/>
  <c r="BN4" i="7"/>
  <c r="BN7" i="7" s="1"/>
  <c r="AW914" i="7" l="1"/>
  <c r="AX914" i="7"/>
  <c r="AZ913" i="7"/>
  <c r="AT915" i="7"/>
  <c r="BO4" i="7"/>
  <c r="BO7" i="7" s="1"/>
  <c r="AW915" i="7" l="1"/>
  <c r="AX915" i="7"/>
  <c r="AZ914" i="7"/>
  <c r="AT916" i="7"/>
  <c r="BP4" i="7"/>
  <c r="BP7" i="7" s="1"/>
  <c r="AW916" i="7" l="1"/>
  <c r="AX916" i="7"/>
  <c r="AZ915" i="7"/>
  <c r="AT917" i="7"/>
  <c r="BQ4" i="7"/>
  <c r="BQ7" i="7" s="1"/>
  <c r="AW917" i="7" l="1"/>
  <c r="AX917" i="7"/>
  <c r="AZ916" i="7"/>
  <c r="AT918" i="7"/>
  <c r="BR4" i="7"/>
  <c r="BR7" i="7" s="1"/>
  <c r="AW918" i="7" l="1"/>
  <c r="AX918" i="7"/>
  <c r="AZ917" i="7"/>
  <c r="AT919" i="7"/>
  <c r="BS4" i="7"/>
  <c r="BS7" i="7" s="1"/>
  <c r="AW919" i="7" l="1"/>
  <c r="AX919" i="7"/>
  <c r="AZ918" i="7"/>
  <c r="AT920" i="7"/>
  <c r="BT4" i="7"/>
  <c r="BT7" i="7" s="1"/>
  <c r="AW920" i="7" l="1"/>
  <c r="AX920" i="7"/>
  <c r="AZ919" i="7"/>
  <c r="AT921" i="7"/>
  <c r="BU4" i="7"/>
  <c r="BU7" i="7" s="1"/>
  <c r="AW921" i="7" l="1"/>
  <c r="AX921" i="7"/>
  <c r="AZ920" i="7"/>
  <c r="AT922" i="7"/>
  <c r="AW922" i="7" l="1"/>
  <c r="AX922" i="7"/>
  <c r="AZ921" i="7"/>
  <c r="AT923" i="7"/>
  <c r="AW923" i="7" l="1"/>
  <c r="AX923" i="7"/>
  <c r="AZ922" i="7"/>
  <c r="BE12" i="7" l="1"/>
  <c r="BE15" i="7" s="1"/>
  <c r="BJ4" i="7"/>
  <c r="BF17" i="7"/>
  <c r="BF18" i="7"/>
  <c r="BM4" i="7"/>
  <c r="BJ7" i="7" l="1"/>
  <c r="BW7" i="7"/>
  <c r="BF19" i="7"/>
  <c r="BM7" i="7"/>
  <c r="BV7" i="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carlos</author>
  </authors>
  <commentList>
    <comment ref="X4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carlos:</t>
        </r>
        <r>
          <rPr>
            <sz val="9"/>
            <color indexed="81"/>
            <rFont val="Tahoma"/>
            <family val="2"/>
          </rPr>
          <t xml:space="preserve">
Tasa acumulada de falla con aproximación de benard</t>
        </r>
      </text>
    </comment>
  </commentList>
</comments>
</file>

<file path=xl/sharedStrings.xml><?xml version="1.0" encoding="utf-8"?>
<sst xmlns="http://schemas.openxmlformats.org/spreadsheetml/2006/main" count="641" uniqueCount="168">
  <si>
    <t>Postulantes</t>
  </si>
  <si>
    <t>Descripción</t>
  </si>
  <si>
    <t>Capacidades individuales (TM/Hr)</t>
  </si>
  <si>
    <t>Tarifa éxito</t>
  </si>
  <si>
    <t>H anual</t>
  </si>
  <si>
    <t>Equipo 1</t>
  </si>
  <si>
    <t>Equipo 2</t>
  </si>
  <si>
    <t>Equipo 3</t>
  </si>
  <si>
    <t>TM anual garantizado</t>
  </si>
  <si>
    <t>Postulante 1</t>
  </si>
  <si>
    <t>3 equipos iguales en fraccionamiento</t>
  </si>
  <si>
    <t>Postulante 2</t>
  </si>
  <si>
    <t>2 equipos distintos en fraccionamiento</t>
  </si>
  <si>
    <t>-</t>
  </si>
  <si>
    <t>Tarifa no logro</t>
  </si>
  <si>
    <t>Postulante 3</t>
  </si>
  <si>
    <t>Postulante 4</t>
  </si>
  <si>
    <t>Capacidad máxima sistema</t>
  </si>
  <si>
    <t>TM/Hr</t>
  </si>
  <si>
    <t>Horas al año</t>
  </si>
  <si>
    <t>N°</t>
  </si>
  <si>
    <t>Inicio</t>
  </si>
  <si>
    <t>Detención (Hr)</t>
  </si>
  <si>
    <t>1 equipo 2 componentes distintos en serie donde no dejan de funcionar</t>
  </si>
  <si>
    <t>1 equipo 3 componentes iguales en serie donde no dejan de funcionar</t>
  </si>
  <si>
    <t>TBF</t>
  </si>
  <si>
    <t>F(t)</t>
  </si>
  <si>
    <t>Ln(TBF)</t>
  </si>
  <si>
    <t>Ln(-Ln(1-F(t))</t>
  </si>
  <si>
    <t>Pendiente (b)</t>
  </si>
  <si>
    <t>Intercepto (a)</t>
  </si>
  <si>
    <t>R^2</t>
  </si>
  <si>
    <t>Alfa</t>
  </si>
  <si>
    <t>Beta</t>
  </si>
  <si>
    <t>MTBF función</t>
  </si>
  <si>
    <t>MTBF historico</t>
  </si>
  <si>
    <t>Bernard</t>
  </si>
  <si>
    <t>Evento</t>
  </si>
  <si>
    <t>Y(t)</t>
  </si>
  <si>
    <t>TTR[HRS]</t>
  </si>
  <si>
    <t>X</t>
  </si>
  <si>
    <t>Y</t>
  </si>
  <si>
    <t>Desviación</t>
  </si>
  <si>
    <t>Media</t>
  </si>
  <si>
    <t>Varianza</t>
  </si>
  <si>
    <t>MTTR</t>
  </si>
  <si>
    <t>Disponibilidad</t>
  </si>
  <si>
    <t>Capacidad</t>
  </si>
  <si>
    <t>% tiempo</t>
  </si>
  <si>
    <t>Capacidad Promedio</t>
  </si>
  <si>
    <t>Disponibilidad Productiva</t>
  </si>
  <si>
    <t>Capacidad del Sistema</t>
  </si>
  <si>
    <t>EQUIPO 1</t>
  </si>
  <si>
    <t>EQUIPO 2</t>
  </si>
  <si>
    <t>CAMBIO MES</t>
  </si>
  <si>
    <t>INICIO</t>
  </si>
  <si>
    <t>FIN</t>
  </si>
  <si>
    <t>N° EVENTO</t>
  </si>
  <si>
    <t>FECHA/HORA</t>
  </si>
  <si>
    <t>EQUIPO</t>
  </si>
  <si>
    <t>TIPO EVENTO</t>
  </si>
  <si>
    <t>SISTEMA</t>
  </si>
  <si>
    <t>PRODUCCION SISTEMA</t>
  </si>
  <si>
    <t>PRODUCCION ENTRE EVENTOS</t>
  </si>
  <si>
    <t>CAPACIDAD</t>
  </si>
  <si>
    <t>CAPACIDAD MAXIMA</t>
  </si>
  <si>
    <t>DURACION [HORAS]</t>
  </si>
  <si>
    <t>PRODUCCION POTENCIAL</t>
  </si>
  <si>
    <t>TM/H</t>
  </si>
  <si>
    <t>Horizonte de evaluación</t>
  </si>
  <si>
    <t>Fin</t>
  </si>
  <si>
    <t>Horizonte</t>
  </si>
  <si>
    <t>Horas</t>
  </si>
  <si>
    <t>Producción potencial</t>
  </si>
  <si>
    <t>unidades</t>
  </si>
  <si>
    <t>Producción real</t>
  </si>
  <si>
    <t>UT</t>
  </si>
  <si>
    <t>DT</t>
  </si>
  <si>
    <t>AÑO</t>
  </si>
  <si>
    <t>MES</t>
  </si>
  <si>
    <t>PRODUCCION MENSUAL REAL</t>
  </si>
  <si>
    <t>DISPONIBILIDAD MENSUAL</t>
  </si>
  <si>
    <t>DISP. MINIMA</t>
  </si>
  <si>
    <t>SIMULACION</t>
  </si>
  <si>
    <t>COMPORTAMIENTO DE VIDA</t>
  </si>
  <si>
    <t>Comportamiento de Vida:</t>
  </si>
  <si>
    <t>Distribución de Weibull</t>
  </si>
  <si>
    <t>α =</t>
  </si>
  <si>
    <t>β =</t>
  </si>
  <si>
    <t>MTBF</t>
  </si>
  <si>
    <t>Comportamiento de Reparación</t>
  </si>
  <si>
    <t>µ =</t>
  </si>
  <si>
    <t>σ^2 =</t>
  </si>
  <si>
    <t>EVENTO</t>
  </si>
  <si>
    <t>ALEATORIO</t>
  </si>
  <si>
    <t>TTR</t>
  </si>
  <si>
    <t>D.STD</t>
  </si>
  <si>
    <t>DISPONIBILIDAD ANUAL</t>
  </si>
  <si>
    <t>MAXIMO</t>
  </si>
  <si>
    <t>MINIMO</t>
  </si>
  <si>
    <t>HISTOGRAMA DISP. MINIMA MENSUAL</t>
  </si>
  <si>
    <t>CANT. INTERVALOS</t>
  </si>
  <si>
    <t>RANGO</t>
  </si>
  <si>
    <t>FRECUENCIA</t>
  </si>
  <si>
    <t>FREC. ACUMULADA</t>
  </si>
  <si>
    <t>Probabilidad</t>
  </si>
  <si>
    <t>Clase</t>
  </si>
  <si>
    <t>Sea Menor</t>
  </si>
  <si>
    <t>Sea Mayor</t>
  </si>
  <si>
    <t>Logro</t>
  </si>
  <si>
    <t>No Logro</t>
  </si>
  <si>
    <t>Mínima</t>
  </si>
  <si>
    <t>Anual</t>
  </si>
  <si>
    <t>Disponibilidad Comprometida</t>
  </si>
  <si>
    <t>Beneficio (USD)</t>
  </si>
  <si>
    <t>Tarifa (USD/Ton anual)</t>
  </si>
  <si>
    <t>Ton (Anual)</t>
  </si>
  <si>
    <t>TM Anual con Disp Min</t>
  </si>
  <si>
    <t>Beneficio (Esperanza)</t>
  </si>
  <si>
    <t>(USD)</t>
  </si>
  <si>
    <t>(MUSD)</t>
  </si>
  <si>
    <t>Disponibilidad Mínima</t>
  </si>
  <si>
    <t>Min beneficio</t>
  </si>
  <si>
    <t>max beneficio</t>
  </si>
  <si>
    <t>PROMEDIO</t>
  </si>
  <si>
    <t>MEDIANA</t>
  </si>
  <si>
    <t>VARIANZA</t>
  </si>
  <si>
    <t>DESV. STD</t>
  </si>
  <si>
    <t>BOXPLOT</t>
  </si>
  <si>
    <t>Q1</t>
  </si>
  <si>
    <t>Q3</t>
  </si>
  <si>
    <t>RIQ</t>
  </si>
  <si>
    <t>LS</t>
  </si>
  <si>
    <t>LI</t>
  </si>
  <si>
    <t>BS</t>
  </si>
  <si>
    <t>BI</t>
  </si>
  <si>
    <t>INFERIOR</t>
  </si>
  <si>
    <t>SUPERIOR</t>
  </si>
  <si>
    <t>BIGOTES</t>
  </si>
  <si>
    <t>CUARTIL</t>
  </si>
  <si>
    <t>Disp. Comprometida</t>
  </si>
  <si>
    <t>VARIABILIDAD</t>
  </si>
  <si>
    <t>DESV STD</t>
  </si>
  <si>
    <t>USD</t>
  </si>
  <si>
    <t>MM USD</t>
  </si>
  <si>
    <t>CONSERVADOR</t>
  </si>
  <si>
    <t>NO RECOMENDABLE</t>
  </si>
  <si>
    <t>Equipo N°1 Postulante 1</t>
  </si>
  <si>
    <t>Equipo N° 1, 2 y 3 Postulante 1</t>
  </si>
  <si>
    <t>Disponibilidad equipo</t>
  </si>
  <si>
    <t>nro</t>
  </si>
  <si>
    <t>111</t>
  </si>
  <si>
    <t>110</t>
  </si>
  <si>
    <t>101</t>
  </si>
  <si>
    <t>100</t>
  </si>
  <si>
    <t>011</t>
  </si>
  <si>
    <t>010</t>
  </si>
  <si>
    <t>001</t>
  </si>
  <si>
    <t>000</t>
  </si>
  <si>
    <t>Equipo N°2 Postulante 1</t>
  </si>
  <si>
    <t>Equipo N°3 Postulante 1</t>
  </si>
  <si>
    <t>&lt;</t>
  </si>
  <si>
    <t>EQUIPO 3</t>
  </si>
  <si>
    <t>Disponibilidad Temporal</t>
  </si>
  <si>
    <t>Marca Clase</t>
  </si>
  <si>
    <t>BENEFICIO</t>
  </si>
  <si>
    <t>RIESGO MEDIO</t>
  </si>
  <si>
    <t>RIESGO ALTO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</si>
</sst>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2" formatCode="_ &quot;$&quot;* #,##0_ ;_ &quot;$&quot;* \-#,##0_ ;_ &quot;$&quot;* &quot;-&quot;_ ;_ @_ "/>
    <numFmt numFmtId="41" formatCode="_ * #,##0_ ;_ * \-#,##0_ ;_ * &quot;-&quot;_ ;_ @_ "/>
    <numFmt numFmtId="164" formatCode="_-* #,##0.00_-;\-* #,##0.00_-;_-* &quot;-&quot;??_-;_-@_-"/>
    <numFmt numFmtId="165" formatCode="0.00000%"/>
    <numFmt numFmtId="166" formatCode="0.00000"/>
    <numFmt numFmtId="167" formatCode="0.0000"/>
    <numFmt numFmtId="168" formatCode="0.000"/>
    <numFmt numFmtId="169" formatCode="_ * #,##0.00000_ ;_ * \-#,##0.00000_ ;_ * &quot;-&quot;??_ ;_ @_ "/>
    <numFmt numFmtId="170" formatCode="0.0"/>
    <numFmt numFmtId="171" formatCode="_ * #,##0.00_ ;_ * \-#,##0.00_ ;_ * &quot;-&quot;_ ;_ @_ "/>
    <numFmt numFmtId="172" formatCode="0.0000%"/>
    <numFmt numFmtId="173" formatCode="_-* #,##0_-;\-* #,##0_-;_-* &quot;-&quot;??_-;_-@_-"/>
    <numFmt numFmtId="174" formatCode="0.0%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u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66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52">
    <xf numFmtId="0" fontId="0" fillId="0" borderId="0" xfId="0"/>
    <xf numFmtId="0" fontId="0" fillId="0" borderId="2" xfId="0" applyBorder="1"/>
    <xf numFmtId="165" fontId="0" fillId="0" borderId="0" xfId="0" applyNumberFormat="1"/>
    <xf numFmtId="3" fontId="0" fillId="0" borderId="0" xfId="0" applyNumberFormat="1"/>
    <xf numFmtId="0" fontId="0" fillId="0" borderId="3" xfId="0" applyBorder="1"/>
    <xf numFmtId="3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22" fontId="0" fillId="0" borderId="0" xfId="0" applyNumberFormat="1"/>
    <xf numFmtId="2" fontId="0" fillId="0" borderId="0" xfId="0" applyNumberFormat="1"/>
    <xf numFmtId="166" fontId="0" fillId="0" borderId="0" xfId="0" applyNumberFormat="1"/>
    <xf numFmtId="167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67" fontId="0" fillId="0" borderId="0" xfId="0" applyNumberFormat="1"/>
    <xf numFmtId="168" fontId="0" fillId="0" borderId="0" xfId="0" applyNumberFormat="1"/>
    <xf numFmtId="0" fontId="2" fillId="2" borderId="0" xfId="0" applyFont="1" applyFill="1" applyAlignment="1">
      <alignment horizontal="center"/>
    </xf>
    <xf numFmtId="169" fontId="0" fillId="0" borderId="0" xfId="0" applyNumberFormat="1"/>
    <xf numFmtId="0" fontId="2" fillId="0" borderId="0" xfId="0" applyFont="1"/>
    <xf numFmtId="170" fontId="0" fillId="0" borderId="0" xfId="0" applyNumberFormat="1"/>
    <xf numFmtId="0" fontId="0" fillId="2" borderId="0" xfId="0" applyFill="1" applyAlignment="1">
      <alignment horizontal="center"/>
    </xf>
    <xf numFmtId="10" fontId="0" fillId="0" borderId="0" xfId="2" applyNumberFormat="1" applyFont="1"/>
    <xf numFmtId="10" fontId="0" fillId="0" borderId="0" xfId="0" applyNumberFormat="1"/>
    <xf numFmtId="41" fontId="0" fillId="0" borderId="0" xfId="1" applyFont="1"/>
    <xf numFmtId="171" fontId="0" fillId="0" borderId="0" xfId="1" applyNumberFormat="1" applyFont="1"/>
    <xf numFmtId="0" fontId="5" fillId="0" borderId="0" xfId="0" applyFont="1" applyAlignment="1">
      <alignment horizontal="left"/>
    </xf>
    <xf numFmtId="3" fontId="0" fillId="0" borderId="0" xfId="0" applyNumberFormat="1" applyAlignment="1">
      <alignment horizontal="center"/>
    </xf>
    <xf numFmtId="0" fontId="2" fillId="0" borderId="4" xfId="0" applyFont="1" applyBorder="1" applyAlignment="1">
      <alignment horizontal="center"/>
    </xf>
    <xf numFmtId="22" fontId="0" fillId="0" borderId="0" xfId="0" applyNumberFormat="1" applyAlignment="1">
      <alignment horizontal="center"/>
    </xf>
    <xf numFmtId="0" fontId="6" fillId="0" borderId="0" xfId="0" applyFont="1" applyAlignment="1">
      <alignment vertical="center" wrapText="1"/>
    </xf>
    <xf numFmtId="0" fontId="7" fillId="0" borderId="0" xfId="0" applyFont="1"/>
    <xf numFmtId="164" fontId="0" fillId="0" borderId="0" xfId="3" applyFont="1"/>
    <xf numFmtId="10" fontId="0" fillId="0" borderId="0" xfId="0" applyNumberFormat="1" applyAlignment="1">
      <alignment horizontal="center"/>
    </xf>
    <xf numFmtId="172" fontId="0" fillId="0" borderId="0" xfId="2" applyNumberFormat="1" applyFont="1"/>
    <xf numFmtId="170" fontId="0" fillId="0" borderId="0" xfId="0" applyNumberFormat="1" applyAlignment="1">
      <alignment horizontal="center"/>
    </xf>
    <xf numFmtId="0" fontId="0" fillId="0" borderId="5" xfId="0" applyBorder="1" applyAlignment="1">
      <alignment horizontal="center"/>
    </xf>
    <xf numFmtId="10" fontId="0" fillId="0" borderId="5" xfId="0" applyNumberFormat="1" applyBorder="1" applyAlignment="1">
      <alignment horizontal="center"/>
    </xf>
    <xf numFmtId="10" fontId="0" fillId="0" borderId="5" xfId="2" applyNumberFormat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0" fontId="2" fillId="0" borderId="0" xfId="0" applyFont="1" applyAlignment="1">
      <alignment horizontal="center"/>
    </xf>
    <xf numFmtId="172" fontId="0" fillId="0" borderId="5" xfId="2" applyNumberFormat="1" applyFont="1" applyBorder="1" applyAlignment="1">
      <alignment horizontal="center"/>
    </xf>
    <xf numFmtId="0" fontId="2" fillId="0" borderId="0" xfId="0" applyFont="1" applyAlignment="1">
      <alignment horizontal="left"/>
    </xf>
    <xf numFmtId="3" fontId="0" fillId="0" borderId="6" xfId="0" applyNumberFormat="1" applyBorder="1"/>
    <xf numFmtId="1" fontId="0" fillId="0" borderId="5" xfId="0" applyNumberFormat="1" applyBorder="1" applyAlignment="1">
      <alignment horizontal="center"/>
    </xf>
    <xf numFmtId="10" fontId="0" fillId="0" borderId="5" xfId="2" applyNumberFormat="1" applyFont="1" applyBorder="1" applyAlignment="1">
      <alignment horizontal="center" vertical="center"/>
    </xf>
    <xf numFmtId="3" fontId="0" fillId="0" borderId="5" xfId="0" applyNumberFormat="1" applyBorder="1" applyAlignment="1">
      <alignment horizontal="center"/>
    </xf>
    <xf numFmtId="10" fontId="2" fillId="3" borderId="5" xfId="2" applyNumberFormat="1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73" fontId="0" fillId="0" borderId="0" xfId="3" applyNumberFormat="1" applyFont="1"/>
    <xf numFmtId="0" fontId="2" fillId="0" borderId="6" xfId="0" applyFont="1" applyBorder="1" applyAlignment="1">
      <alignment horizontal="center"/>
    </xf>
    <xf numFmtId="173" fontId="0" fillId="0" borderId="0" xfId="3" applyNumberFormat="1" applyFont="1" applyAlignment="1">
      <alignment horizontal="center"/>
    </xf>
    <xf numFmtId="10" fontId="0" fillId="0" borderId="0" xfId="2" applyNumberFormat="1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8" xfId="0" applyFont="1" applyBorder="1" applyAlignment="1">
      <alignment horizontal="center" vertical="center"/>
    </xf>
    <xf numFmtId="10" fontId="0" fillId="4" borderId="9" xfId="0" applyNumberFormat="1" applyFill="1" applyBorder="1" applyAlignment="1">
      <alignment horizontal="center"/>
    </xf>
    <xf numFmtId="10" fontId="0" fillId="4" borderId="12" xfId="0" applyNumberFormat="1" applyFill="1" applyBorder="1" applyAlignment="1">
      <alignment horizontal="center"/>
    </xf>
    <xf numFmtId="10" fontId="0" fillId="4" borderId="14" xfId="0" applyNumberFormat="1" applyFill="1" applyBorder="1" applyAlignment="1">
      <alignment horizontal="center"/>
    </xf>
    <xf numFmtId="10" fontId="0" fillId="5" borderId="9" xfId="0" applyNumberFormat="1" applyFill="1" applyBorder="1" applyAlignment="1">
      <alignment horizontal="center"/>
    </xf>
    <xf numFmtId="10" fontId="0" fillId="5" borderId="14" xfId="0" applyNumberFormat="1" applyFill="1" applyBorder="1" applyAlignment="1">
      <alignment horizontal="center"/>
    </xf>
    <xf numFmtId="10" fontId="0" fillId="3" borderId="9" xfId="0" applyNumberFormat="1" applyFill="1" applyBorder="1" applyAlignment="1">
      <alignment horizontal="center"/>
    </xf>
    <xf numFmtId="10" fontId="0" fillId="3" borderId="5" xfId="0" applyNumberFormat="1" applyFill="1" applyBorder="1" applyAlignment="1">
      <alignment horizontal="center"/>
    </xf>
    <xf numFmtId="10" fontId="0" fillId="3" borderId="14" xfId="0" applyNumberForma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167" fontId="5" fillId="0" borderId="0" xfId="0" applyNumberFormat="1" applyFont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3" borderId="3" xfId="0" applyFill="1" applyBorder="1"/>
    <xf numFmtId="3" fontId="0" fillId="3" borderId="3" xfId="0" applyNumberForma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4" borderId="17" xfId="0" applyFont="1" applyFill="1" applyBorder="1"/>
    <xf numFmtId="10" fontId="2" fillId="4" borderId="18" xfId="2" applyNumberFormat="1" applyFont="1" applyFill="1" applyBorder="1"/>
    <xf numFmtId="0" fontId="2" fillId="4" borderId="19" xfId="0" applyFont="1" applyFill="1" applyBorder="1"/>
    <xf numFmtId="167" fontId="0" fillId="4" borderId="20" xfId="0" applyNumberFormat="1" applyFill="1" applyBorder="1"/>
    <xf numFmtId="0" fontId="2" fillId="4" borderId="21" xfId="0" applyFont="1" applyFill="1" applyBorder="1"/>
    <xf numFmtId="167" fontId="0" fillId="4" borderId="22" xfId="0" applyNumberFormat="1" applyFill="1" applyBorder="1"/>
    <xf numFmtId="167" fontId="0" fillId="4" borderId="18" xfId="0" applyNumberFormat="1" applyFill="1" applyBorder="1"/>
    <xf numFmtId="2" fontId="0" fillId="4" borderId="20" xfId="0" applyNumberFormat="1" applyFill="1" applyBorder="1"/>
    <xf numFmtId="168" fontId="0" fillId="4" borderId="22" xfId="0" applyNumberFormat="1" applyFill="1" applyBorder="1"/>
    <xf numFmtId="170" fontId="0" fillId="4" borderId="22" xfId="0" applyNumberFormat="1" applyFill="1" applyBorder="1"/>
    <xf numFmtId="10" fontId="0" fillId="0" borderId="5" xfId="0" applyNumberFormat="1" applyFont="1" applyFill="1" applyBorder="1" applyAlignment="1">
      <alignment horizontal="center"/>
    </xf>
    <xf numFmtId="3" fontId="0" fillId="0" borderId="5" xfId="0" applyNumberFormat="1" applyFont="1" applyFill="1" applyBorder="1" applyAlignment="1">
      <alignment horizontal="center"/>
    </xf>
    <xf numFmtId="3" fontId="0" fillId="3" borderId="5" xfId="0" applyNumberFormat="1" applyFill="1" applyBorder="1" applyAlignment="1">
      <alignment horizontal="center"/>
    </xf>
    <xf numFmtId="10" fontId="0" fillId="0" borderId="5" xfId="0" applyNumberFormat="1" applyFill="1" applyBorder="1" applyAlignment="1">
      <alignment horizontal="center"/>
    </xf>
    <xf numFmtId="3" fontId="0" fillId="0" borderId="5" xfId="0" applyNumberFormat="1" applyFill="1" applyBorder="1" applyAlignment="1">
      <alignment horizontal="center"/>
    </xf>
    <xf numFmtId="174" fontId="0" fillId="0" borderId="5" xfId="2" applyNumberFormat="1" applyFont="1" applyBorder="1" applyAlignment="1">
      <alignment horizontal="center"/>
    </xf>
    <xf numFmtId="9" fontId="0" fillId="0" borderId="5" xfId="2" applyNumberFormat="1" applyFont="1" applyBorder="1" applyAlignment="1">
      <alignment horizontal="center"/>
    </xf>
    <xf numFmtId="174" fontId="0" fillId="4" borderId="5" xfId="0" applyNumberFormat="1" applyFill="1" applyBorder="1" applyAlignment="1">
      <alignment horizontal="center"/>
    </xf>
    <xf numFmtId="9" fontId="0" fillId="4" borderId="10" xfId="0" applyNumberFormat="1" applyFill="1" applyBorder="1" applyAlignment="1">
      <alignment horizontal="center"/>
    </xf>
    <xf numFmtId="9" fontId="0" fillId="4" borderId="5" xfId="0" applyNumberFormat="1" applyFill="1" applyBorder="1" applyAlignment="1">
      <alignment horizontal="center"/>
    </xf>
    <xf numFmtId="174" fontId="0" fillId="4" borderId="15" xfId="0" applyNumberFormat="1" applyFill="1" applyBorder="1" applyAlignment="1">
      <alignment horizontal="center"/>
    </xf>
    <xf numFmtId="174" fontId="0" fillId="3" borderId="10" xfId="0" applyNumberFormat="1" applyFill="1" applyBorder="1" applyAlignment="1">
      <alignment horizontal="center"/>
    </xf>
    <xf numFmtId="174" fontId="0" fillId="3" borderId="15" xfId="0" applyNumberFormat="1" applyFill="1" applyBorder="1" applyAlignment="1">
      <alignment horizontal="center"/>
    </xf>
    <xf numFmtId="174" fontId="0" fillId="5" borderId="10" xfId="0" applyNumberFormat="1" applyFill="1" applyBorder="1" applyAlignment="1">
      <alignment horizontal="center"/>
    </xf>
    <xf numFmtId="174" fontId="0" fillId="5" borderId="15" xfId="0" applyNumberFormat="1" applyFill="1" applyBorder="1" applyAlignment="1">
      <alignment horizontal="center"/>
    </xf>
    <xf numFmtId="9" fontId="0" fillId="0" borderId="5" xfId="2" applyNumberFormat="1" applyFont="1" applyFill="1" applyBorder="1" applyAlignment="1">
      <alignment horizontal="center"/>
    </xf>
    <xf numFmtId="174" fontId="0" fillId="0" borderId="5" xfId="0" applyNumberFormat="1" applyBorder="1" applyAlignment="1">
      <alignment horizontal="center"/>
    </xf>
    <xf numFmtId="9" fontId="0" fillId="0" borderId="5" xfId="0" applyNumberFormat="1" applyBorder="1" applyAlignment="1">
      <alignment horizontal="center"/>
    </xf>
    <xf numFmtId="0" fontId="0" fillId="0" borderId="7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3" fontId="0" fillId="0" borderId="0" xfId="0" applyNumberFormat="1" applyAlignment="1">
      <alignment horizontal="left" vertical="center"/>
    </xf>
    <xf numFmtId="42" fontId="0" fillId="0" borderId="0" xfId="4" applyFont="1" applyAlignment="1">
      <alignment horizontal="right" vertical="center"/>
    </xf>
    <xf numFmtId="0" fontId="0" fillId="6" borderId="19" xfId="0" applyFill="1" applyBorder="1" applyAlignment="1">
      <alignment horizontal="left" vertical="center"/>
    </xf>
    <xf numFmtId="42" fontId="0" fillId="6" borderId="20" xfId="4" applyFont="1" applyFill="1" applyBorder="1" applyAlignment="1">
      <alignment horizontal="right" vertical="center"/>
    </xf>
    <xf numFmtId="0" fontId="0" fillId="6" borderId="7" xfId="0" applyFill="1" applyBorder="1" applyAlignment="1">
      <alignment horizontal="left" vertical="center"/>
    </xf>
    <xf numFmtId="42" fontId="0" fillId="6" borderId="23" xfId="4" applyFont="1" applyFill="1" applyBorder="1" applyAlignment="1">
      <alignment horizontal="right" vertical="center"/>
    </xf>
    <xf numFmtId="0" fontId="0" fillId="6" borderId="21" xfId="0" applyFill="1" applyBorder="1" applyAlignment="1">
      <alignment horizontal="left" vertical="center"/>
    </xf>
    <xf numFmtId="42" fontId="0" fillId="6" borderId="22" xfId="4" applyFont="1" applyFill="1" applyBorder="1" applyAlignment="1">
      <alignment horizontal="right" vertical="center"/>
    </xf>
    <xf numFmtId="0" fontId="0" fillId="6" borderId="17" xfId="0" applyFill="1" applyBorder="1" applyAlignment="1">
      <alignment horizontal="left" vertical="center"/>
    </xf>
    <xf numFmtId="42" fontId="0" fillId="6" borderId="18" xfId="4" applyFont="1" applyFill="1" applyBorder="1" applyAlignment="1">
      <alignment horizontal="right" vertical="center"/>
    </xf>
    <xf numFmtId="0" fontId="2" fillId="6" borderId="19" xfId="0" applyFont="1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173" fontId="0" fillId="0" borderId="0" xfId="3" applyNumberFormat="1" applyFont="1" applyFill="1"/>
    <xf numFmtId="0" fontId="2" fillId="0" borderId="24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42" fontId="0" fillId="0" borderId="5" xfId="4" applyFont="1" applyBorder="1" applyAlignment="1">
      <alignment horizontal="center"/>
    </xf>
    <xf numFmtId="42" fontId="0" fillId="4" borderId="10" xfId="4" applyFont="1" applyFill="1" applyBorder="1" applyAlignment="1">
      <alignment horizontal="center"/>
    </xf>
    <xf numFmtId="42" fontId="0" fillId="4" borderId="5" xfId="4" applyFont="1" applyFill="1" applyBorder="1" applyAlignment="1">
      <alignment horizontal="center"/>
    </xf>
    <xf numFmtId="42" fontId="0" fillId="4" borderId="15" xfId="4" applyFont="1" applyFill="1" applyBorder="1" applyAlignment="1">
      <alignment horizontal="center"/>
    </xf>
    <xf numFmtId="42" fontId="0" fillId="3" borderId="10" xfId="4" applyFont="1" applyFill="1" applyBorder="1" applyAlignment="1">
      <alignment horizontal="center"/>
    </xf>
    <xf numFmtId="42" fontId="0" fillId="3" borderId="15" xfId="4" applyFont="1" applyFill="1" applyBorder="1" applyAlignment="1">
      <alignment horizontal="center"/>
    </xf>
    <xf numFmtId="42" fontId="0" fillId="5" borderId="10" xfId="4" applyFont="1" applyFill="1" applyBorder="1" applyAlignment="1">
      <alignment horizontal="center"/>
    </xf>
    <xf numFmtId="42" fontId="0" fillId="5" borderId="15" xfId="4" applyFont="1" applyFill="1" applyBorder="1" applyAlignment="1">
      <alignment horizontal="center"/>
    </xf>
    <xf numFmtId="3" fontId="8" fillId="0" borderId="0" xfId="5" applyNumberFormat="1" applyAlignment="1">
      <alignment horizontal="center"/>
    </xf>
    <xf numFmtId="174" fontId="0" fillId="3" borderId="5" xfId="2" applyNumberFormat="1" applyFont="1" applyFill="1" applyBorder="1" applyAlignment="1">
      <alignment horizontal="center"/>
    </xf>
    <xf numFmtId="10" fontId="0" fillId="7" borderId="9" xfId="0" applyNumberFormat="1" applyFill="1" applyBorder="1" applyAlignment="1">
      <alignment horizontal="center"/>
    </xf>
    <xf numFmtId="174" fontId="0" fillId="7" borderId="10" xfId="0" applyNumberFormat="1" applyFill="1" applyBorder="1" applyAlignment="1">
      <alignment horizontal="center"/>
    </xf>
    <xf numFmtId="42" fontId="0" fillId="7" borderId="10" xfId="4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7" borderId="11" xfId="0" applyFont="1" applyFill="1" applyBorder="1" applyAlignment="1">
      <alignment horizontal="center" vertical="center"/>
    </xf>
    <xf numFmtId="10" fontId="0" fillId="7" borderId="14" xfId="0" applyNumberFormat="1" applyFill="1" applyBorder="1" applyAlignment="1">
      <alignment horizontal="center"/>
    </xf>
    <xf numFmtId="174" fontId="0" fillId="7" borderId="15" xfId="0" applyNumberFormat="1" applyFill="1" applyBorder="1" applyAlignment="1">
      <alignment horizontal="center"/>
    </xf>
    <xf numFmtId="42" fontId="0" fillId="7" borderId="15" xfId="4" applyFont="1" applyFill="1" applyBorder="1" applyAlignment="1">
      <alignment horizontal="center"/>
    </xf>
    <xf numFmtId="0" fontId="2" fillId="7" borderId="16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</cellXfs>
  <cellStyles count="6">
    <cellStyle name="Hipervínculo" xfId="5" builtinId="8"/>
    <cellStyle name="Millares" xfId="3" builtinId="3"/>
    <cellStyle name="Millares [0]" xfId="1" builtinId="6"/>
    <cellStyle name="Moneda [0]" xfId="4" builtinId="7"/>
    <cellStyle name="Normal" xfId="0" builtinId="0"/>
    <cellStyle name="Porcentaje" xfId="2" builtinId="5"/>
  </cellStyles>
  <dxfs count="0"/>
  <tableStyles count="0" defaultTableStyle="TableStyleMedium2" defaultPivotStyle="PivotStyleLight16"/>
  <colors>
    <mruColors>
      <color rgb="FFFF0066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Equipo N°1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18369411138109068"/>
                  <c:y val="-5.0226377952755932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</c:trendlineLbl>
          </c:trendline>
          <c:xVal>
            <c:numRef>
              <c:f>'Postulante N°1'!$K$6:$K$504</c:f>
              <c:numCache>
                <c:formatCode>0.0000</c:formatCode>
                <c:ptCount val="499"/>
                <c:pt idx="0">
                  <c:v>1.0349205012832536</c:v>
                </c:pt>
                <c:pt idx="1">
                  <c:v>1.2701957471157295</c:v>
                </c:pt>
                <c:pt idx="2">
                  <c:v>1.5776396490093392</c:v>
                </c:pt>
                <c:pt idx="3">
                  <c:v>2.1378327406829136</c:v>
                </c:pt>
                <c:pt idx="4">
                  <c:v>2.4109939200604891</c:v>
                </c:pt>
                <c:pt idx="5">
                  <c:v>2.5265660829181416</c:v>
                </c:pt>
                <c:pt idx="6">
                  <c:v>2.5756201742736051</c:v>
                </c:pt>
                <c:pt idx="7">
                  <c:v>2.6838596178314189</c:v>
                </c:pt>
                <c:pt idx="8">
                  <c:v>2.750706875828798</c:v>
                </c:pt>
                <c:pt idx="9">
                  <c:v>2.8510468959887629</c:v>
                </c:pt>
                <c:pt idx="10">
                  <c:v>2.9278963930496795</c:v>
                </c:pt>
                <c:pt idx="11">
                  <c:v>2.9411763789863397</c:v>
                </c:pt>
                <c:pt idx="12">
                  <c:v>2.9435707998162588</c:v>
                </c:pt>
                <c:pt idx="13">
                  <c:v>2.9870450085640226</c:v>
                </c:pt>
                <c:pt idx="14">
                  <c:v>3.1142895080896977</c:v>
                </c:pt>
                <c:pt idx="15">
                  <c:v>3.1427738161723191</c:v>
                </c:pt>
                <c:pt idx="16">
                  <c:v>3.2287745661510403</c:v>
                </c:pt>
                <c:pt idx="17">
                  <c:v>3.2410064698076106</c:v>
                </c:pt>
                <c:pt idx="18">
                  <c:v>3.2484282695696938</c:v>
                </c:pt>
                <c:pt idx="19">
                  <c:v>3.2527205845670406</c:v>
                </c:pt>
                <c:pt idx="20">
                  <c:v>3.2759646905459778</c:v>
                </c:pt>
                <c:pt idx="21">
                  <c:v>3.2906249636000329</c:v>
                </c:pt>
                <c:pt idx="22">
                  <c:v>3.3265579040575042</c:v>
                </c:pt>
                <c:pt idx="23">
                  <c:v>3.336996073973749</c:v>
                </c:pt>
                <c:pt idx="24">
                  <c:v>3.338040786026252</c:v>
                </c:pt>
                <c:pt idx="25">
                  <c:v>3.3448172579317204</c:v>
                </c:pt>
                <c:pt idx="26">
                  <c:v>3.35177660081172</c:v>
                </c:pt>
                <c:pt idx="27">
                  <c:v>3.3841360954058284</c:v>
                </c:pt>
                <c:pt idx="28">
                  <c:v>3.3967564092605929</c:v>
                </c:pt>
                <c:pt idx="29">
                  <c:v>3.4046443614284896</c:v>
                </c:pt>
                <c:pt idx="30">
                  <c:v>3.4068548462283386</c:v>
                </c:pt>
                <c:pt idx="31">
                  <c:v>3.4309547050343268</c:v>
                </c:pt>
                <c:pt idx="32">
                  <c:v>3.4529262706529678</c:v>
                </c:pt>
                <c:pt idx="33">
                  <c:v>3.4645308463383491</c:v>
                </c:pt>
                <c:pt idx="34">
                  <c:v>3.4865754261153734</c:v>
                </c:pt>
                <c:pt idx="35">
                  <c:v>3.4907102326725137</c:v>
                </c:pt>
                <c:pt idx="36">
                  <c:v>3.5099247384328605</c:v>
                </c:pt>
                <c:pt idx="37">
                  <c:v>3.5341069788719524</c:v>
                </c:pt>
                <c:pt idx="38">
                  <c:v>3.5513477009667418</c:v>
                </c:pt>
                <c:pt idx="39">
                  <c:v>3.553641908649031</c:v>
                </c:pt>
                <c:pt idx="40">
                  <c:v>3.5545474369569643</c:v>
                </c:pt>
                <c:pt idx="41">
                  <c:v>3.555775301038735</c:v>
                </c:pt>
                <c:pt idx="42">
                  <c:v>3.5560242667028499</c:v>
                </c:pt>
                <c:pt idx="43">
                  <c:v>3.5651124691348284</c:v>
                </c:pt>
                <c:pt idx="44">
                  <c:v>3.5888717879919518</c:v>
                </c:pt>
                <c:pt idx="45">
                  <c:v>3.5973996088411675</c:v>
                </c:pt>
                <c:pt idx="46">
                  <c:v>3.6047195422372913</c:v>
                </c:pt>
                <c:pt idx="47">
                  <c:v>3.6139078757531369</c:v>
                </c:pt>
                <c:pt idx="48">
                  <c:v>3.6157048006306685</c:v>
                </c:pt>
                <c:pt idx="49">
                  <c:v>3.6241424526773209</c:v>
                </c:pt>
                <c:pt idx="50">
                  <c:v>3.6299490546625246</c:v>
                </c:pt>
                <c:pt idx="51">
                  <c:v>3.6452040471844311</c:v>
                </c:pt>
                <c:pt idx="52">
                  <c:v>3.6553154590977321</c:v>
                </c:pt>
                <c:pt idx="53">
                  <c:v>3.6663070027364637</c:v>
                </c:pt>
                <c:pt idx="54">
                  <c:v>3.6887440448555679</c:v>
                </c:pt>
                <c:pt idx="55">
                  <c:v>3.6998690505082741</c:v>
                </c:pt>
                <c:pt idx="56">
                  <c:v>3.7093347605704952</c:v>
                </c:pt>
                <c:pt idx="57">
                  <c:v>3.7101976953110607</c:v>
                </c:pt>
                <c:pt idx="58">
                  <c:v>3.7171713198385827</c:v>
                </c:pt>
                <c:pt idx="59">
                  <c:v>3.7277211421762635</c:v>
                </c:pt>
                <c:pt idx="60">
                  <c:v>3.7285289111295379</c:v>
                </c:pt>
                <c:pt idx="61">
                  <c:v>3.7348778790164223</c:v>
                </c:pt>
                <c:pt idx="62">
                  <c:v>3.7513126775454291</c:v>
                </c:pt>
                <c:pt idx="63">
                  <c:v>3.7514533362663736</c:v>
                </c:pt>
                <c:pt idx="64">
                  <c:v>3.7522444358799452</c:v>
                </c:pt>
                <c:pt idx="65">
                  <c:v>3.7533717826927009</c:v>
                </c:pt>
                <c:pt idx="66">
                  <c:v>3.760326279192971</c:v>
                </c:pt>
                <c:pt idx="67">
                  <c:v>3.766078501358773</c:v>
                </c:pt>
                <c:pt idx="68">
                  <c:v>3.7787576620777359</c:v>
                </c:pt>
                <c:pt idx="69">
                  <c:v>3.7812897357788731</c:v>
                </c:pt>
                <c:pt idx="70">
                  <c:v>3.7851512798032578</c:v>
                </c:pt>
                <c:pt idx="71">
                  <c:v>3.786062265418038</c:v>
                </c:pt>
                <c:pt idx="72">
                  <c:v>3.7899478174416661</c:v>
                </c:pt>
                <c:pt idx="73">
                  <c:v>3.7931130199341636</c:v>
                </c:pt>
                <c:pt idx="74">
                  <c:v>3.7951528602146891</c:v>
                </c:pt>
                <c:pt idx="75">
                  <c:v>3.8044208817592278</c:v>
                </c:pt>
                <c:pt idx="76">
                  <c:v>3.8072484800863258</c:v>
                </c:pt>
                <c:pt idx="77">
                  <c:v>3.8086777300803583</c:v>
                </c:pt>
                <c:pt idx="78">
                  <c:v>3.8408696270489835</c:v>
                </c:pt>
                <c:pt idx="79">
                  <c:v>3.8473216739964609</c:v>
                </c:pt>
                <c:pt idx="80">
                  <c:v>3.848683639607442</c:v>
                </c:pt>
                <c:pt idx="81">
                  <c:v>3.849536821996252</c:v>
                </c:pt>
                <c:pt idx="82">
                  <c:v>3.8557105836809233</c:v>
                </c:pt>
                <c:pt idx="83">
                  <c:v>3.860130487740546</c:v>
                </c:pt>
                <c:pt idx="84">
                  <c:v>3.872814400246448</c:v>
                </c:pt>
                <c:pt idx="85">
                  <c:v>3.8739405844706463</c:v>
                </c:pt>
                <c:pt idx="86">
                  <c:v>3.8758677150808696</c:v>
                </c:pt>
                <c:pt idx="87">
                  <c:v>3.8799345805909007</c:v>
                </c:pt>
                <c:pt idx="88">
                  <c:v>3.8859493473186202</c:v>
                </c:pt>
                <c:pt idx="89">
                  <c:v>3.9007096200902005</c:v>
                </c:pt>
                <c:pt idx="90">
                  <c:v>3.9016222195358941</c:v>
                </c:pt>
                <c:pt idx="91">
                  <c:v>3.9047031224970734</c:v>
                </c:pt>
                <c:pt idx="92">
                  <c:v>3.911548404035134</c:v>
                </c:pt>
                <c:pt idx="93">
                  <c:v>3.9180726195183619</c:v>
                </c:pt>
                <c:pt idx="94">
                  <c:v>3.9214843446924168</c:v>
                </c:pt>
                <c:pt idx="95">
                  <c:v>3.9341226065569219</c:v>
                </c:pt>
                <c:pt idx="96">
                  <c:v>3.9352327163026306</c:v>
                </c:pt>
                <c:pt idx="97">
                  <c:v>3.9358244616631834</c:v>
                </c:pt>
                <c:pt idx="98">
                  <c:v>3.9430195015896885</c:v>
                </c:pt>
                <c:pt idx="99">
                  <c:v>3.9507520615031799</c:v>
                </c:pt>
                <c:pt idx="100">
                  <c:v>3.9520382327259131</c:v>
                </c:pt>
                <c:pt idx="101">
                  <c:v>3.9594986772457528</c:v>
                </c:pt>
                <c:pt idx="102">
                  <c:v>3.9595194965904081</c:v>
                </c:pt>
                <c:pt idx="103">
                  <c:v>3.9614903109514765</c:v>
                </c:pt>
                <c:pt idx="104">
                  <c:v>3.9628328072894896</c:v>
                </c:pt>
                <c:pt idx="105">
                  <c:v>3.964166086609906</c:v>
                </c:pt>
                <c:pt idx="106">
                  <c:v>3.9642120220401935</c:v>
                </c:pt>
                <c:pt idx="107">
                  <c:v>3.9726584296110219</c:v>
                </c:pt>
                <c:pt idx="108">
                  <c:v>3.9745147767817728</c:v>
                </c:pt>
                <c:pt idx="109">
                  <c:v>3.9769117189140961</c:v>
                </c:pt>
                <c:pt idx="110">
                  <c:v>3.9775569859068436</c:v>
                </c:pt>
                <c:pt idx="111">
                  <c:v>3.9943533025605285</c:v>
                </c:pt>
                <c:pt idx="112">
                  <c:v>3.9962262407452105</c:v>
                </c:pt>
                <c:pt idx="113">
                  <c:v>4.0114709450021646</c:v>
                </c:pt>
                <c:pt idx="114">
                  <c:v>4.0140817231754164</c:v>
                </c:pt>
                <c:pt idx="115">
                  <c:v>4.0155317640887302</c:v>
                </c:pt>
                <c:pt idx="116">
                  <c:v>4.0164772672379483</c:v>
                </c:pt>
                <c:pt idx="117">
                  <c:v>4.0219071096241974</c:v>
                </c:pt>
                <c:pt idx="118">
                  <c:v>4.0390920509209476</c:v>
                </c:pt>
                <c:pt idx="119">
                  <c:v>4.0396033181538167</c:v>
                </c:pt>
                <c:pt idx="120">
                  <c:v>4.0429940261733917</c:v>
                </c:pt>
                <c:pt idx="121">
                  <c:v>4.0436663297058359</c:v>
                </c:pt>
                <c:pt idx="122">
                  <c:v>4.0463725095694167</c:v>
                </c:pt>
                <c:pt idx="123">
                  <c:v>4.0505665079210837</c:v>
                </c:pt>
                <c:pt idx="124">
                  <c:v>4.0579441342189</c:v>
                </c:pt>
                <c:pt idx="125">
                  <c:v>4.0609268532584419</c:v>
                </c:pt>
                <c:pt idx="126">
                  <c:v>4.0622131644324639</c:v>
                </c:pt>
                <c:pt idx="127">
                  <c:v>4.0624017611505092</c:v>
                </c:pt>
                <c:pt idx="128">
                  <c:v>4.0696224339478295</c:v>
                </c:pt>
                <c:pt idx="129">
                  <c:v>4.0721754370641463</c:v>
                </c:pt>
                <c:pt idx="130">
                  <c:v>4.0829732861281149</c:v>
                </c:pt>
                <c:pt idx="131">
                  <c:v>4.0888454105318042</c:v>
                </c:pt>
                <c:pt idx="132">
                  <c:v>4.0902238457426847</c:v>
                </c:pt>
                <c:pt idx="133">
                  <c:v>4.0917637996688345</c:v>
                </c:pt>
                <c:pt idx="134">
                  <c:v>4.1013107820136483</c:v>
                </c:pt>
                <c:pt idx="135">
                  <c:v>4.1083095483673597</c:v>
                </c:pt>
                <c:pt idx="136">
                  <c:v>4.1132588402798138</c:v>
                </c:pt>
                <c:pt idx="137">
                  <c:v>4.1152338836110944</c:v>
                </c:pt>
                <c:pt idx="138">
                  <c:v>4.1295007861308042</c:v>
                </c:pt>
                <c:pt idx="139">
                  <c:v>4.1300270768901068</c:v>
                </c:pt>
                <c:pt idx="140">
                  <c:v>4.130757934200445</c:v>
                </c:pt>
                <c:pt idx="141">
                  <c:v>4.1308435985174521</c:v>
                </c:pt>
                <c:pt idx="142">
                  <c:v>4.1318289151717487</c:v>
                </c:pt>
                <c:pt idx="143">
                  <c:v>4.141480866143894</c:v>
                </c:pt>
                <c:pt idx="144">
                  <c:v>4.1446108986646113</c:v>
                </c:pt>
                <c:pt idx="145">
                  <c:v>4.1520257837137251</c:v>
                </c:pt>
                <c:pt idx="146">
                  <c:v>4.1551027846004365</c:v>
                </c:pt>
                <c:pt idx="147">
                  <c:v>4.1579135901383015</c:v>
                </c:pt>
                <c:pt idx="148">
                  <c:v>4.1579340643028759</c:v>
                </c:pt>
                <c:pt idx="149">
                  <c:v>4.165148879615244</c:v>
                </c:pt>
                <c:pt idx="150">
                  <c:v>4.165512377567099</c:v>
                </c:pt>
                <c:pt idx="151">
                  <c:v>4.1674535039332827</c:v>
                </c:pt>
                <c:pt idx="152">
                  <c:v>4.1689423612364349</c:v>
                </c:pt>
                <c:pt idx="153">
                  <c:v>4.1726383321839631</c:v>
                </c:pt>
                <c:pt idx="154">
                  <c:v>4.174470086491521</c:v>
                </c:pt>
                <c:pt idx="155">
                  <c:v>4.1752899209084955</c:v>
                </c:pt>
                <c:pt idx="156">
                  <c:v>4.1811447643559099</c:v>
                </c:pt>
                <c:pt idx="157">
                  <c:v>4.1818815602430206</c:v>
                </c:pt>
                <c:pt idx="158">
                  <c:v>4.1855389985174165</c:v>
                </c:pt>
                <c:pt idx="159">
                  <c:v>4.196287834035048</c:v>
                </c:pt>
                <c:pt idx="160">
                  <c:v>4.1984848274439255</c:v>
                </c:pt>
                <c:pt idx="161">
                  <c:v>4.2020586700858944</c:v>
                </c:pt>
                <c:pt idx="162">
                  <c:v>4.2033306297831974</c:v>
                </c:pt>
                <c:pt idx="163">
                  <c:v>4.2050507216723583</c:v>
                </c:pt>
                <c:pt idx="164">
                  <c:v>4.2056394880326682</c:v>
                </c:pt>
                <c:pt idx="165">
                  <c:v>4.2107814583482357</c:v>
                </c:pt>
                <c:pt idx="166">
                  <c:v>4.2304672766309839</c:v>
                </c:pt>
                <c:pt idx="167">
                  <c:v>4.2385604191498478</c:v>
                </c:pt>
                <c:pt idx="168">
                  <c:v>4.240657203970537</c:v>
                </c:pt>
                <c:pt idx="169">
                  <c:v>4.2407366490163536</c:v>
                </c:pt>
                <c:pt idx="170">
                  <c:v>4.2408961509648169</c:v>
                </c:pt>
                <c:pt idx="171">
                  <c:v>4.2440587411360582</c:v>
                </c:pt>
                <c:pt idx="172">
                  <c:v>4.2467486683701328</c:v>
                </c:pt>
                <c:pt idx="173">
                  <c:v>4.2504176707682708</c:v>
                </c:pt>
                <c:pt idx="174">
                  <c:v>4.2509982324683095</c:v>
                </c:pt>
                <c:pt idx="175">
                  <c:v>4.2515500366365533</c:v>
                </c:pt>
                <c:pt idx="176">
                  <c:v>4.2529938675542436</c:v>
                </c:pt>
                <c:pt idx="177">
                  <c:v>4.2560373828245952</c:v>
                </c:pt>
                <c:pt idx="178">
                  <c:v>4.2640059023836745</c:v>
                </c:pt>
                <c:pt idx="179">
                  <c:v>4.2671433123796305</c:v>
                </c:pt>
                <c:pt idx="180">
                  <c:v>4.2686252522679542</c:v>
                </c:pt>
                <c:pt idx="181">
                  <c:v>4.2730644706956511</c:v>
                </c:pt>
                <c:pt idx="182">
                  <c:v>4.2740264284957581</c:v>
                </c:pt>
                <c:pt idx="183">
                  <c:v>4.2799657287641315</c:v>
                </c:pt>
                <c:pt idx="184">
                  <c:v>4.280915375505904</c:v>
                </c:pt>
                <c:pt idx="185">
                  <c:v>4.2823451053727526</c:v>
                </c:pt>
                <c:pt idx="186">
                  <c:v>4.2827491491657073</c:v>
                </c:pt>
                <c:pt idx="187">
                  <c:v>4.285060045351063</c:v>
                </c:pt>
                <c:pt idx="188">
                  <c:v>4.2859670696714138</c:v>
                </c:pt>
                <c:pt idx="189">
                  <c:v>4.2933969887154246</c:v>
                </c:pt>
                <c:pt idx="190">
                  <c:v>4.296529241246775</c:v>
                </c:pt>
                <c:pt idx="191">
                  <c:v>4.3027749878330077</c:v>
                </c:pt>
                <c:pt idx="192">
                  <c:v>4.3038660650210927</c:v>
                </c:pt>
                <c:pt idx="193">
                  <c:v>4.3048063867132429</c:v>
                </c:pt>
                <c:pt idx="194">
                  <c:v>4.3079021148933645</c:v>
                </c:pt>
                <c:pt idx="195">
                  <c:v>4.3085145723181943</c:v>
                </c:pt>
                <c:pt idx="196">
                  <c:v>4.3158508025251523</c:v>
                </c:pt>
                <c:pt idx="197">
                  <c:v>4.3211888662095328</c:v>
                </c:pt>
                <c:pt idx="198">
                  <c:v>4.3216664323509493</c:v>
                </c:pt>
                <c:pt idx="199">
                  <c:v>4.3337871917987059</c:v>
                </c:pt>
                <c:pt idx="200">
                  <c:v>4.3346361649441807</c:v>
                </c:pt>
                <c:pt idx="201">
                  <c:v>4.3368187264354514</c:v>
                </c:pt>
                <c:pt idx="202">
                  <c:v>4.339169689127206</c:v>
                </c:pt>
                <c:pt idx="203">
                  <c:v>4.3399661013313908</c:v>
                </c:pt>
                <c:pt idx="204">
                  <c:v>4.3400833622154025</c:v>
                </c:pt>
                <c:pt idx="205">
                  <c:v>4.344583339299998</c:v>
                </c:pt>
                <c:pt idx="206">
                  <c:v>4.3466976860300335</c:v>
                </c:pt>
                <c:pt idx="207">
                  <c:v>4.3469316542868155</c:v>
                </c:pt>
                <c:pt idx="208">
                  <c:v>4.348551213549845</c:v>
                </c:pt>
                <c:pt idx="209">
                  <c:v>4.3503273718110513</c:v>
                </c:pt>
                <c:pt idx="210">
                  <c:v>4.3507471570546921</c:v>
                </c:pt>
                <c:pt idx="211">
                  <c:v>4.3516040816041457</c:v>
                </c:pt>
                <c:pt idx="212">
                  <c:v>4.3547532537250015</c:v>
                </c:pt>
                <c:pt idx="213">
                  <c:v>4.3561581675704426</c:v>
                </c:pt>
                <c:pt idx="214">
                  <c:v>4.358976050542152</c:v>
                </c:pt>
                <c:pt idx="215">
                  <c:v>4.3626692049722466</c:v>
                </c:pt>
                <c:pt idx="216">
                  <c:v>4.3659138140813312</c:v>
                </c:pt>
                <c:pt idx="217">
                  <c:v>4.3714318905077851</c:v>
                </c:pt>
                <c:pt idx="218">
                  <c:v>4.3726837602051569</c:v>
                </c:pt>
                <c:pt idx="219">
                  <c:v>4.3773183206000592</c:v>
                </c:pt>
                <c:pt idx="220">
                  <c:v>4.3779400239353405</c:v>
                </c:pt>
                <c:pt idx="221">
                  <c:v>4.3780363636347657</c:v>
                </c:pt>
                <c:pt idx="222">
                  <c:v>4.3781242042176958</c:v>
                </c:pt>
                <c:pt idx="223">
                  <c:v>4.3788066974898303</c:v>
                </c:pt>
                <c:pt idx="224">
                  <c:v>4.3814874370699295</c:v>
                </c:pt>
                <c:pt idx="225">
                  <c:v>4.384417448922262</c:v>
                </c:pt>
                <c:pt idx="226">
                  <c:v>4.3870977655401413</c:v>
                </c:pt>
                <c:pt idx="227">
                  <c:v>4.3872894783334715</c:v>
                </c:pt>
                <c:pt idx="228">
                  <c:v>4.3876583707242478</c:v>
                </c:pt>
                <c:pt idx="229">
                  <c:v>4.3879438659349672</c:v>
                </c:pt>
                <c:pt idx="230">
                  <c:v>4.388202249990985</c:v>
                </c:pt>
                <c:pt idx="231">
                  <c:v>4.3884086334830705</c:v>
                </c:pt>
                <c:pt idx="232">
                  <c:v>4.3916128743343483</c:v>
                </c:pt>
                <c:pt idx="233">
                  <c:v>4.3916852032365714</c:v>
                </c:pt>
                <c:pt idx="234">
                  <c:v>4.3941225851959667</c:v>
                </c:pt>
                <c:pt idx="235">
                  <c:v>4.3953580038117162</c:v>
                </c:pt>
                <c:pt idx="236">
                  <c:v>4.3966610169386051</c:v>
                </c:pt>
                <c:pt idx="237">
                  <c:v>4.3973558946180962</c:v>
                </c:pt>
                <c:pt idx="238">
                  <c:v>4.3983917908090708</c:v>
                </c:pt>
                <c:pt idx="239">
                  <c:v>4.3993597268502205</c:v>
                </c:pt>
                <c:pt idx="240">
                  <c:v>4.4043520952755379</c:v>
                </c:pt>
                <c:pt idx="241">
                  <c:v>4.4051138768875804</c:v>
                </c:pt>
                <c:pt idx="242">
                  <c:v>4.4063627113429549</c:v>
                </c:pt>
                <c:pt idx="243">
                  <c:v>4.406646287428635</c:v>
                </c:pt>
                <c:pt idx="244">
                  <c:v>4.4072058101487706</c:v>
                </c:pt>
                <c:pt idx="245">
                  <c:v>4.4092859982678601</c:v>
                </c:pt>
                <c:pt idx="246">
                  <c:v>4.4107838324691961</c:v>
                </c:pt>
                <c:pt idx="247">
                  <c:v>4.4119240234640031</c:v>
                </c:pt>
                <c:pt idx="248">
                  <c:v>4.4126789849575516</c:v>
                </c:pt>
                <c:pt idx="249">
                  <c:v>4.4127288925862711</c:v>
                </c:pt>
                <c:pt idx="250">
                  <c:v>4.4291483308820707</c:v>
                </c:pt>
                <c:pt idx="251">
                  <c:v>4.4299793887777223</c:v>
                </c:pt>
                <c:pt idx="252">
                  <c:v>4.4302716832897273</c:v>
                </c:pt>
                <c:pt idx="253">
                  <c:v>4.4345515197216709</c:v>
                </c:pt>
                <c:pt idx="254">
                  <c:v>4.4379427976437285</c:v>
                </c:pt>
                <c:pt idx="255">
                  <c:v>4.4405577442092872</c:v>
                </c:pt>
                <c:pt idx="256">
                  <c:v>4.4434507770116314</c:v>
                </c:pt>
                <c:pt idx="257">
                  <c:v>4.4438122978625287</c:v>
                </c:pt>
                <c:pt idx="258">
                  <c:v>4.4504617155216684</c:v>
                </c:pt>
                <c:pt idx="259">
                  <c:v>4.4511345157539592</c:v>
                </c:pt>
                <c:pt idx="260">
                  <c:v>4.4514544890266485</c:v>
                </c:pt>
                <c:pt idx="261">
                  <c:v>4.4530727966668389</c:v>
                </c:pt>
                <c:pt idx="262">
                  <c:v>4.4560006661504605</c:v>
                </c:pt>
                <c:pt idx="263">
                  <c:v>4.4568703104459519</c:v>
                </c:pt>
                <c:pt idx="264">
                  <c:v>4.4585016126517045</c:v>
                </c:pt>
                <c:pt idx="265">
                  <c:v>4.4621007416097562</c:v>
                </c:pt>
                <c:pt idx="266">
                  <c:v>4.4708292044595703</c:v>
                </c:pt>
                <c:pt idx="267">
                  <c:v>4.4760211732153881</c:v>
                </c:pt>
                <c:pt idx="268">
                  <c:v>4.4777676213014654</c:v>
                </c:pt>
                <c:pt idx="269">
                  <c:v>4.482358276958367</c:v>
                </c:pt>
                <c:pt idx="270">
                  <c:v>4.4856962079411788</c:v>
                </c:pt>
                <c:pt idx="271">
                  <c:v>4.4885234929035178</c:v>
                </c:pt>
                <c:pt idx="272">
                  <c:v>4.4970449508681432</c:v>
                </c:pt>
                <c:pt idx="273">
                  <c:v>4.4977760409737924</c:v>
                </c:pt>
                <c:pt idx="274">
                  <c:v>4.4980167510712645</c:v>
                </c:pt>
                <c:pt idx="275">
                  <c:v>4.4989356008064325</c:v>
                </c:pt>
                <c:pt idx="276">
                  <c:v>4.5068730487829276</c:v>
                </c:pt>
                <c:pt idx="277">
                  <c:v>4.5095663284791199</c:v>
                </c:pt>
                <c:pt idx="278">
                  <c:v>4.5170266182899761</c:v>
                </c:pt>
                <c:pt idx="279">
                  <c:v>4.5173082085882692</c:v>
                </c:pt>
                <c:pt idx="280">
                  <c:v>4.5196677765132627</c:v>
                </c:pt>
                <c:pt idx="281">
                  <c:v>4.5199584072061132</c:v>
                </c:pt>
                <c:pt idx="282">
                  <c:v>4.5247843779301711</c:v>
                </c:pt>
                <c:pt idx="283">
                  <c:v>4.5320931500073236</c:v>
                </c:pt>
                <c:pt idx="284">
                  <c:v>4.5322009325320201</c:v>
                </c:pt>
                <c:pt idx="285">
                  <c:v>4.5334082899181993</c:v>
                </c:pt>
                <c:pt idx="286">
                  <c:v>4.5421699243378679</c:v>
                </c:pt>
                <c:pt idx="287">
                  <c:v>4.5449039669348075</c:v>
                </c:pt>
                <c:pt idx="288">
                  <c:v>4.5461339822157543</c:v>
                </c:pt>
                <c:pt idx="289">
                  <c:v>4.5479423167551598</c:v>
                </c:pt>
                <c:pt idx="290">
                  <c:v>4.5493626652649395</c:v>
                </c:pt>
                <c:pt idx="291">
                  <c:v>4.5532897300196824</c:v>
                </c:pt>
                <c:pt idx="292">
                  <c:v>4.5559098266710727</c:v>
                </c:pt>
                <c:pt idx="293">
                  <c:v>4.5570355607969208</c:v>
                </c:pt>
                <c:pt idx="294">
                  <c:v>4.5575277071059563</c:v>
                </c:pt>
                <c:pt idx="295">
                  <c:v>4.5669898186118001</c:v>
                </c:pt>
                <c:pt idx="296">
                  <c:v>4.5736015749989178</c:v>
                </c:pt>
                <c:pt idx="297">
                  <c:v>4.5746401773817897</c:v>
                </c:pt>
                <c:pt idx="298">
                  <c:v>4.5774569409823096</c:v>
                </c:pt>
                <c:pt idx="299">
                  <c:v>4.5818612585869651</c:v>
                </c:pt>
                <c:pt idx="300">
                  <c:v>4.5822270047333191</c:v>
                </c:pt>
                <c:pt idx="301">
                  <c:v>4.5893488087447754</c:v>
                </c:pt>
                <c:pt idx="302">
                  <c:v>4.5931201201531451</c:v>
                </c:pt>
                <c:pt idx="303">
                  <c:v>4.5969238449730678</c:v>
                </c:pt>
                <c:pt idx="304">
                  <c:v>4.5984063167349118</c:v>
                </c:pt>
                <c:pt idx="305">
                  <c:v>4.6044435447140417</c:v>
                </c:pt>
                <c:pt idx="306">
                  <c:v>4.6056205733058366</c:v>
                </c:pt>
                <c:pt idx="307">
                  <c:v>4.6065924471111881</c:v>
                </c:pt>
                <c:pt idx="308">
                  <c:v>4.6104388009127053</c:v>
                </c:pt>
                <c:pt idx="309">
                  <c:v>4.6107167924409103</c:v>
                </c:pt>
                <c:pt idx="310">
                  <c:v>4.6116392462375719</c:v>
                </c:pt>
                <c:pt idx="311">
                  <c:v>4.6120110983289191</c:v>
                </c:pt>
                <c:pt idx="312">
                  <c:v>4.6124942005608922</c:v>
                </c:pt>
                <c:pt idx="313">
                  <c:v>4.6128173768846406</c:v>
                </c:pt>
                <c:pt idx="314">
                  <c:v>4.6137255456016515</c:v>
                </c:pt>
                <c:pt idx="315">
                  <c:v>4.6174890800675215</c:v>
                </c:pt>
                <c:pt idx="316">
                  <c:v>4.6216931173201088</c:v>
                </c:pt>
                <c:pt idx="317">
                  <c:v>4.6226470923926088</c:v>
                </c:pt>
                <c:pt idx="318">
                  <c:v>4.6242170620241136</c:v>
                </c:pt>
                <c:pt idx="319">
                  <c:v>4.6265829756043493</c:v>
                </c:pt>
                <c:pt idx="320">
                  <c:v>4.6367267884903534</c:v>
                </c:pt>
                <c:pt idx="321">
                  <c:v>4.6402725008693233</c:v>
                </c:pt>
                <c:pt idx="322">
                  <c:v>4.6409370823619343</c:v>
                </c:pt>
                <c:pt idx="323">
                  <c:v>4.6462215662677107</c:v>
                </c:pt>
                <c:pt idx="324">
                  <c:v>4.6501290191277054</c:v>
                </c:pt>
                <c:pt idx="325">
                  <c:v>4.650241176470745</c:v>
                </c:pt>
                <c:pt idx="326">
                  <c:v>4.6539387284868985</c:v>
                </c:pt>
                <c:pt idx="327">
                  <c:v>4.656351814400491</c:v>
                </c:pt>
                <c:pt idx="328">
                  <c:v>4.6577969926675635</c:v>
                </c:pt>
                <c:pt idx="329">
                  <c:v>4.6581723870421721</c:v>
                </c:pt>
                <c:pt idx="330">
                  <c:v>4.6645457053192665</c:v>
                </c:pt>
                <c:pt idx="331">
                  <c:v>4.6690061180684266</c:v>
                </c:pt>
                <c:pt idx="332">
                  <c:v>4.6704156029633177</c:v>
                </c:pt>
                <c:pt idx="333">
                  <c:v>4.6749251566598309</c:v>
                </c:pt>
                <c:pt idx="334">
                  <c:v>4.6810180240033823</c:v>
                </c:pt>
                <c:pt idx="335">
                  <c:v>4.6811045506869711</c:v>
                </c:pt>
                <c:pt idx="336">
                  <c:v>4.6824525429790302</c:v>
                </c:pt>
                <c:pt idx="337">
                  <c:v>4.6831267465360513</c:v>
                </c:pt>
                <c:pt idx="338">
                  <c:v>4.6871169923055698</c:v>
                </c:pt>
                <c:pt idx="339">
                  <c:v>4.690157865418187</c:v>
                </c:pt>
                <c:pt idx="340">
                  <c:v>4.6903857345487685</c:v>
                </c:pt>
                <c:pt idx="341">
                  <c:v>4.6907796891682185</c:v>
                </c:pt>
                <c:pt idx="342">
                  <c:v>4.6939949415974471</c:v>
                </c:pt>
                <c:pt idx="343">
                  <c:v>4.6941225726579017</c:v>
                </c:pt>
                <c:pt idx="344">
                  <c:v>4.695804913494106</c:v>
                </c:pt>
                <c:pt idx="345">
                  <c:v>4.6966853055778071</c:v>
                </c:pt>
                <c:pt idx="346">
                  <c:v>4.7013508730032623</c:v>
                </c:pt>
                <c:pt idx="347">
                  <c:v>4.706338863508245</c:v>
                </c:pt>
                <c:pt idx="348">
                  <c:v>4.7069672157243181</c:v>
                </c:pt>
                <c:pt idx="349">
                  <c:v>4.7099031608823108</c:v>
                </c:pt>
                <c:pt idx="350">
                  <c:v>4.7100427119178949</c:v>
                </c:pt>
                <c:pt idx="351">
                  <c:v>4.7178968952915232</c:v>
                </c:pt>
                <c:pt idx="352">
                  <c:v>4.7201779857898947</c:v>
                </c:pt>
                <c:pt idx="353">
                  <c:v>4.7220067262020917</c:v>
                </c:pt>
                <c:pt idx="354">
                  <c:v>4.7246105481174085</c:v>
                </c:pt>
                <c:pt idx="355">
                  <c:v>4.7255737442266073</c:v>
                </c:pt>
                <c:pt idx="356">
                  <c:v>4.7283702393358231</c:v>
                </c:pt>
                <c:pt idx="357">
                  <c:v>4.728855087704674</c:v>
                </c:pt>
                <c:pt idx="358">
                  <c:v>4.7293430781644563</c:v>
                </c:pt>
                <c:pt idx="359">
                  <c:v>4.7314379171166179</c:v>
                </c:pt>
                <c:pt idx="360">
                  <c:v>4.7349055956277342</c:v>
                </c:pt>
                <c:pt idx="361">
                  <c:v>4.7396069585726828</c:v>
                </c:pt>
                <c:pt idx="362">
                  <c:v>4.7400690838491668</c:v>
                </c:pt>
                <c:pt idx="363">
                  <c:v>4.7452524396756495</c:v>
                </c:pt>
                <c:pt idx="364">
                  <c:v>4.7548019058226654</c:v>
                </c:pt>
                <c:pt idx="365">
                  <c:v>4.7553157349155066</c:v>
                </c:pt>
                <c:pt idx="366">
                  <c:v>4.7554114914912953</c:v>
                </c:pt>
                <c:pt idx="367">
                  <c:v>4.7563865089591291</c:v>
                </c:pt>
                <c:pt idx="368">
                  <c:v>4.7570287966464928</c:v>
                </c:pt>
                <c:pt idx="369">
                  <c:v>4.7616706939597186</c:v>
                </c:pt>
                <c:pt idx="370">
                  <c:v>4.767469831437908</c:v>
                </c:pt>
                <c:pt idx="371">
                  <c:v>4.7713672923890718</c:v>
                </c:pt>
                <c:pt idx="372">
                  <c:v>4.7765903808007488</c:v>
                </c:pt>
                <c:pt idx="373">
                  <c:v>4.7779710089636813</c:v>
                </c:pt>
                <c:pt idx="374">
                  <c:v>4.7843178840005347</c:v>
                </c:pt>
                <c:pt idx="375">
                  <c:v>4.7898147963341602</c:v>
                </c:pt>
                <c:pt idx="376">
                  <c:v>4.7899865264845163</c:v>
                </c:pt>
                <c:pt idx="377">
                  <c:v>4.7945528633695185</c:v>
                </c:pt>
                <c:pt idx="378">
                  <c:v>4.795062461251363</c:v>
                </c:pt>
                <c:pt idx="379">
                  <c:v>4.7965375158820782</c:v>
                </c:pt>
                <c:pt idx="380">
                  <c:v>4.7972067092445139</c:v>
                </c:pt>
                <c:pt idx="381">
                  <c:v>4.8003715650120453</c:v>
                </c:pt>
                <c:pt idx="382">
                  <c:v>4.8027203281126063</c:v>
                </c:pt>
                <c:pt idx="383">
                  <c:v>4.8086852407903553</c:v>
                </c:pt>
                <c:pt idx="384">
                  <c:v>4.8089352399447858</c:v>
                </c:pt>
                <c:pt idx="385">
                  <c:v>4.809805583304728</c:v>
                </c:pt>
                <c:pt idx="386">
                  <c:v>4.8099685667317278</c:v>
                </c:pt>
                <c:pt idx="387">
                  <c:v>4.8113395420318721</c:v>
                </c:pt>
                <c:pt idx="388">
                  <c:v>4.8115618730015353</c:v>
                </c:pt>
                <c:pt idx="389">
                  <c:v>4.8125630104222941</c:v>
                </c:pt>
                <c:pt idx="390">
                  <c:v>4.8127851883664707</c:v>
                </c:pt>
                <c:pt idx="391">
                  <c:v>4.816972794718164</c:v>
                </c:pt>
                <c:pt idx="392">
                  <c:v>4.8204715219508287</c:v>
                </c:pt>
                <c:pt idx="393">
                  <c:v>4.8220320602330213</c:v>
                </c:pt>
                <c:pt idx="394">
                  <c:v>4.8249669696577779</c:v>
                </c:pt>
                <c:pt idx="395">
                  <c:v>4.831245812572142</c:v>
                </c:pt>
                <c:pt idx="396">
                  <c:v>4.8320256458743351</c:v>
                </c:pt>
                <c:pt idx="397">
                  <c:v>4.8364329582179471</c:v>
                </c:pt>
                <c:pt idx="398">
                  <c:v>4.8373573666282779</c:v>
                </c:pt>
                <c:pt idx="399">
                  <c:v>4.8380303310602697</c:v>
                </c:pt>
                <c:pt idx="400">
                  <c:v>4.8395557761506796</c:v>
                </c:pt>
                <c:pt idx="401">
                  <c:v>4.8409428109110753</c:v>
                </c:pt>
                <c:pt idx="402">
                  <c:v>4.8416921908515462</c:v>
                </c:pt>
                <c:pt idx="403">
                  <c:v>4.8423027503191562</c:v>
                </c:pt>
                <c:pt idx="404">
                  <c:v>4.8454160937119051</c:v>
                </c:pt>
                <c:pt idx="405">
                  <c:v>4.8484483803594971</c:v>
                </c:pt>
                <c:pt idx="406">
                  <c:v>4.8503163225764512</c:v>
                </c:pt>
                <c:pt idx="407">
                  <c:v>4.8550130796452695</c:v>
                </c:pt>
                <c:pt idx="408">
                  <c:v>4.8600026132966114</c:v>
                </c:pt>
                <c:pt idx="409">
                  <c:v>4.8616817838925002</c:v>
                </c:pt>
                <c:pt idx="410">
                  <c:v>4.8666213849234667</c:v>
                </c:pt>
                <c:pt idx="411">
                  <c:v>4.8682975392749528</c:v>
                </c:pt>
                <c:pt idx="412">
                  <c:v>4.8715116078256671</c:v>
                </c:pt>
                <c:pt idx="413">
                  <c:v>4.8739370690751933</c:v>
                </c:pt>
                <c:pt idx="414">
                  <c:v>4.8761660167033982</c:v>
                </c:pt>
                <c:pt idx="415">
                  <c:v>4.8780065200102474</c:v>
                </c:pt>
                <c:pt idx="416">
                  <c:v>4.8780567416309708</c:v>
                </c:pt>
                <c:pt idx="417">
                  <c:v>4.8931485385423423</c:v>
                </c:pt>
                <c:pt idx="418">
                  <c:v>4.9015287627754311</c:v>
                </c:pt>
                <c:pt idx="419">
                  <c:v>4.9043872830983775</c:v>
                </c:pt>
                <c:pt idx="420">
                  <c:v>4.9311390903790269</c:v>
                </c:pt>
                <c:pt idx="421">
                  <c:v>4.9312588604021395</c:v>
                </c:pt>
                <c:pt idx="422">
                  <c:v>4.9314147767818</c:v>
                </c:pt>
                <c:pt idx="423">
                  <c:v>4.9318403147634555</c:v>
                </c:pt>
                <c:pt idx="424">
                  <c:v>4.9367010830237881</c:v>
                </c:pt>
                <c:pt idx="425">
                  <c:v>4.9409187969468391</c:v>
                </c:pt>
                <c:pt idx="426">
                  <c:v>4.9457685441873167</c:v>
                </c:pt>
                <c:pt idx="427">
                  <c:v>4.9516161383141624</c:v>
                </c:pt>
                <c:pt idx="428">
                  <c:v>4.9549965105455049</c:v>
                </c:pt>
                <c:pt idx="429">
                  <c:v>4.9599950486048998</c:v>
                </c:pt>
                <c:pt idx="430">
                  <c:v>4.9613303972008573</c:v>
                </c:pt>
                <c:pt idx="431">
                  <c:v>4.9641715669728068</c:v>
                </c:pt>
                <c:pt idx="432">
                  <c:v>4.96788490457417</c:v>
                </c:pt>
                <c:pt idx="433">
                  <c:v>4.9686284338772353</c:v>
                </c:pt>
                <c:pt idx="434">
                  <c:v>4.968845744333918</c:v>
                </c:pt>
                <c:pt idx="435">
                  <c:v>4.9696200924728302</c:v>
                </c:pt>
                <c:pt idx="436">
                  <c:v>4.969966109763523</c:v>
                </c:pt>
                <c:pt idx="437">
                  <c:v>4.9791324512675414</c:v>
                </c:pt>
                <c:pt idx="438">
                  <c:v>4.9824938866469175</c:v>
                </c:pt>
                <c:pt idx="439">
                  <c:v>4.9908280005147985</c:v>
                </c:pt>
                <c:pt idx="440">
                  <c:v>4.9957900581155874</c:v>
                </c:pt>
                <c:pt idx="441">
                  <c:v>4.9961398254727758</c:v>
                </c:pt>
                <c:pt idx="442">
                  <c:v>4.9969126705133018</c:v>
                </c:pt>
                <c:pt idx="443">
                  <c:v>5.000130441544508</c:v>
                </c:pt>
                <c:pt idx="444">
                  <c:v>5.0096733834657572</c:v>
                </c:pt>
                <c:pt idx="445">
                  <c:v>5.0168255970148161</c:v>
                </c:pt>
                <c:pt idx="446">
                  <c:v>5.0196589565889767</c:v>
                </c:pt>
                <c:pt idx="447">
                  <c:v>5.0253488121317806</c:v>
                </c:pt>
                <c:pt idx="448">
                  <c:v>5.0289220268751258</c:v>
                </c:pt>
                <c:pt idx="449">
                  <c:v>5.0304293052313653</c:v>
                </c:pt>
                <c:pt idx="450">
                  <c:v>5.0327863405421551</c:v>
                </c:pt>
                <c:pt idx="451">
                  <c:v>5.0425490404771303</c:v>
                </c:pt>
                <c:pt idx="452">
                  <c:v>5.0439665918443666</c:v>
                </c:pt>
                <c:pt idx="453">
                  <c:v>5.0447218798214832</c:v>
                </c:pt>
                <c:pt idx="454">
                  <c:v>5.0462566843652921</c:v>
                </c:pt>
                <c:pt idx="455">
                  <c:v>5.0624400957038711</c:v>
                </c:pt>
                <c:pt idx="456">
                  <c:v>5.0643115760974959</c:v>
                </c:pt>
                <c:pt idx="457">
                  <c:v>5.0676231777348395</c:v>
                </c:pt>
                <c:pt idx="458">
                  <c:v>5.0696485517533709</c:v>
                </c:pt>
                <c:pt idx="459">
                  <c:v>5.0726128985071677</c:v>
                </c:pt>
                <c:pt idx="460">
                  <c:v>5.0732738393661601</c:v>
                </c:pt>
                <c:pt idx="461">
                  <c:v>5.0784196247587303</c:v>
                </c:pt>
                <c:pt idx="462">
                  <c:v>5.0803638294319828</c:v>
                </c:pt>
                <c:pt idx="463">
                  <c:v>5.0834076310508838</c:v>
                </c:pt>
                <c:pt idx="464">
                  <c:v>5.0891892804792835</c:v>
                </c:pt>
                <c:pt idx="465">
                  <c:v>5.0948963730909451</c:v>
                </c:pt>
                <c:pt idx="466">
                  <c:v>5.1008866236899513</c:v>
                </c:pt>
                <c:pt idx="467">
                  <c:v>5.1038867378237187</c:v>
                </c:pt>
                <c:pt idx="468">
                  <c:v>5.1045800186527099</c:v>
                </c:pt>
                <c:pt idx="469">
                  <c:v>5.1074808983953623</c:v>
                </c:pt>
                <c:pt idx="470">
                  <c:v>5.1109685047539788</c:v>
                </c:pt>
                <c:pt idx="471">
                  <c:v>5.1116713762574442</c:v>
                </c:pt>
                <c:pt idx="472">
                  <c:v>5.11296842887075</c:v>
                </c:pt>
                <c:pt idx="473">
                  <c:v>5.1220848842314037</c:v>
                </c:pt>
                <c:pt idx="474">
                  <c:v>5.1251690466518447</c:v>
                </c:pt>
                <c:pt idx="475">
                  <c:v>5.1267184574255751</c:v>
                </c:pt>
                <c:pt idx="476">
                  <c:v>5.1394583317886884</c:v>
                </c:pt>
                <c:pt idx="477">
                  <c:v>5.1418197097048495</c:v>
                </c:pt>
                <c:pt idx="478">
                  <c:v>5.1521675259001753</c:v>
                </c:pt>
                <c:pt idx="479">
                  <c:v>5.1688170545857339</c:v>
                </c:pt>
                <c:pt idx="480">
                  <c:v>5.1820589520179663</c:v>
                </c:pt>
                <c:pt idx="481">
                  <c:v>5.1824975364216792</c:v>
                </c:pt>
                <c:pt idx="482">
                  <c:v>5.1870670315211722</c:v>
                </c:pt>
                <c:pt idx="483">
                  <c:v>5.1897301104536453</c:v>
                </c:pt>
                <c:pt idx="484">
                  <c:v>5.1930609838271105</c:v>
                </c:pt>
                <c:pt idx="485">
                  <c:v>5.1995841692319846</c:v>
                </c:pt>
                <c:pt idx="486">
                  <c:v>5.2254750201733593</c:v>
                </c:pt>
                <c:pt idx="487">
                  <c:v>5.2264934390641997</c:v>
                </c:pt>
                <c:pt idx="488">
                  <c:v>5.2273166831551485</c:v>
                </c:pt>
                <c:pt idx="489">
                  <c:v>5.2425500255450448</c:v>
                </c:pt>
                <c:pt idx="490">
                  <c:v>5.24951165450313</c:v>
                </c:pt>
                <c:pt idx="491">
                  <c:v>5.2764172329436443</c:v>
                </c:pt>
                <c:pt idx="492">
                  <c:v>5.301166636355342</c:v>
                </c:pt>
                <c:pt idx="493">
                  <c:v>5.3083211554530596</c:v>
                </c:pt>
                <c:pt idx="494">
                  <c:v>5.3132359867677685</c:v>
                </c:pt>
                <c:pt idx="495">
                  <c:v>5.3719954991746866</c:v>
                </c:pt>
                <c:pt idx="496">
                  <c:v>5.4450167045714997</c:v>
                </c:pt>
                <c:pt idx="497">
                  <c:v>5.4857097986653693</c:v>
                </c:pt>
                <c:pt idx="498">
                  <c:v>5.5891740681653026</c:v>
                </c:pt>
              </c:numCache>
            </c:numRef>
          </c:xVal>
          <c:yVal>
            <c:numRef>
              <c:f>'Postulante N°1'!$L$6:$L$504</c:f>
              <c:numCache>
                <c:formatCode>0.0000</c:formatCode>
                <c:ptCount val="499"/>
                <c:pt idx="0">
                  <c:v>-6.5693810711155551</c:v>
                </c:pt>
                <c:pt idx="1">
                  <c:v>-5.6810746652663431</c:v>
                </c:pt>
                <c:pt idx="2">
                  <c:v>-5.217446251507643</c:v>
                </c:pt>
                <c:pt idx="3">
                  <c:v>-4.9013586259985251</c:v>
                </c:pt>
                <c:pt idx="4">
                  <c:v>-4.6611206648742591</c:v>
                </c:pt>
                <c:pt idx="5">
                  <c:v>-4.4672070273368982</c:v>
                </c:pt>
                <c:pt idx="6">
                  <c:v>-4.3045539988131427</c:v>
                </c:pt>
                <c:pt idx="7">
                  <c:v>-4.1644278075934231</c:v>
                </c:pt>
                <c:pt idx="8">
                  <c:v>-4.0413100039753056</c:v>
                </c:pt>
                <c:pt idx="9">
                  <c:v>-3.9314903129428287</c:v>
                </c:pt>
                <c:pt idx="10">
                  <c:v>-3.8323538950920053</c:v>
                </c:pt>
                <c:pt idx="11">
                  <c:v>-3.7419884957768286</c:v>
                </c:pt>
                <c:pt idx="12">
                  <c:v>-3.6589533016347562</c:v>
                </c:pt>
                <c:pt idx="13">
                  <c:v>-3.5821356698303859</c:v>
                </c:pt>
                <c:pt idx="14">
                  <c:v>-3.5106584600025963</c:v>
                </c:pt>
                <c:pt idx="15">
                  <c:v>-3.4438179295873836</c:v>
                </c:pt>
                <c:pt idx="16">
                  <c:v>-3.3810408411410742</c:v>
                </c:pt>
                <c:pt idx="17">
                  <c:v>-3.3218540634721911</c:v>
                </c:pt>
                <c:pt idx="18">
                  <c:v>-3.2658625389057208</c:v>
                </c:pt>
                <c:pt idx="19">
                  <c:v>-3.2127329972841814</c:v>
                </c:pt>
                <c:pt idx="20">
                  <c:v>-3.1621817068488762</c:v>
                </c:pt>
                <c:pt idx="21">
                  <c:v>-3.1139651177395389</c:v>
                </c:pt>
                <c:pt idx="22">
                  <c:v>-3.0678726152420306</c:v>
                </c:pt>
                <c:pt idx="23">
                  <c:v>-3.0237208364736263</c:v>
                </c:pt>
                <c:pt idx="24">
                  <c:v>-2.9813491624321102</c:v>
                </c:pt>
                <c:pt idx="25">
                  <c:v>-2.9406161052658866</c:v>
                </c:pt>
                <c:pt idx="26">
                  <c:v>-2.9013963855545124</c:v>
                </c:pt>
                <c:pt idx="27">
                  <c:v>-2.8635785472555826</c:v>
                </c:pt>
                <c:pt idx="28">
                  <c:v>-2.8270629958264357</c:v>
                </c:pt>
                <c:pt idx="29">
                  <c:v>-2.7917603725001991</c:v>
                </c:pt>
                <c:pt idx="30">
                  <c:v>-2.7575901978829176</c:v>
                </c:pt>
                <c:pt idx="31">
                  <c:v>-2.7244797330446704</c:v>
                </c:pt>
                <c:pt idx="32">
                  <c:v>-2.6923630175526538</c:v>
                </c:pt>
                <c:pt idx="33">
                  <c:v>-2.6611800524500131</c:v>
                </c:pt>
                <c:pt idx="34">
                  <c:v>-2.6308761027374383</c:v>
                </c:pt>
                <c:pt idx="35">
                  <c:v>-2.6014010989771679</c:v>
                </c:pt>
                <c:pt idx="36">
                  <c:v>-2.5727091215823057</c:v>
                </c:pt>
                <c:pt idx="37">
                  <c:v>-2.5447579544489352</c:v>
                </c:pt>
                <c:pt idx="38">
                  <c:v>-2.5175086970347897</c:v>
                </c:pt>
                <c:pt idx="39">
                  <c:v>-2.4909254259348508</c:v>
                </c:pt>
                <c:pt idx="40">
                  <c:v>-2.4649748985634208</c:v>
                </c:pt>
                <c:pt idx="41">
                  <c:v>-2.4396262928083399</c:v>
                </c:pt>
                <c:pt idx="42">
                  <c:v>-2.4148509775410512</c:v>
                </c:pt>
                <c:pt idx="43">
                  <c:v>-2.3906223096955084</c:v>
                </c:pt>
                <c:pt idx="44">
                  <c:v>-2.3669154543081583</c:v>
                </c:pt>
                <c:pt idx="45">
                  <c:v>-2.3437072244701134</c:v>
                </c:pt>
                <c:pt idx="46">
                  <c:v>-2.3209759386047804</c:v>
                </c:pt>
                <c:pt idx="47">
                  <c:v>-2.2987012928679103</c:v>
                </c:pt>
                <c:pt idx="48">
                  <c:v>-2.2768642467871385</c:v>
                </c:pt>
                <c:pt idx="49">
                  <c:v>-2.2554469205259919</c:v>
                </c:pt>
                <c:pt idx="50">
                  <c:v>-2.2344325023826785</c:v>
                </c:pt>
                <c:pt idx="51">
                  <c:v>-2.2138051653239459</c:v>
                </c:pt>
                <c:pt idx="52">
                  <c:v>-2.1935499915152996</c:v>
                </c:pt>
                <c:pt idx="53">
                  <c:v>-2.1736529039454999</c:v>
                </c:pt>
                <c:pt idx="54">
                  <c:v>-2.1541006043598614</c:v>
                </c:pt>
                <c:pt idx="55">
                  <c:v>-2.1348805168164442</c:v>
                </c:pt>
                <c:pt idx="56">
                  <c:v>-2.1159807362647398</c:v>
                </c:pt>
                <c:pt idx="57">
                  <c:v>-2.0973899816198891</c:v>
                </c:pt>
                <c:pt idx="58">
                  <c:v>-2.0790975528689195</c:v>
                </c:pt>
                <c:pt idx="59">
                  <c:v>-2.0610932918002445</c:v>
                </c:pt>
                <c:pt idx="60">
                  <c:v>-2.04336754599528</c:v>
                </c:pt>
                <c:pt idx="61">
                  <c:v>-2.0259111357622719</c:v>
                </c:pt>
                <c:pt idx="62">
                  <c:v>-2.008715323728504</c:v>
                </c:pt>
                <c:pt idx="63">
                  <c:v>-1.9917717868384481</c:v>
                </c:pt>
                <c:pt idx="64">
                  <c:v>-1.9750725905329849</c:v>
                </c:pt>
                <c:pt idx="65">
                  <c:v>-1.9586101649089369</c:v>
                </c:pt>
                <c:pt idx="66">
                  <c:v>-1.9423772826794239</c:v>
                </c:pt>
                <c:pt idx="67">
                  <c:v>-1.9263670387742051</c:v>
                </c:pt>
                <c:pt idx="68">
                  <c:v>-1.9105728314357386</c:v>
                </c:pt>
                <c:pt idx="69">
                  <c:v>-1.894988344681223</c:v>
                </c:pt>
                <c:pt idx="70">
                  <c:v>-1.8796075320138848</c:v>
                </c:pt>
                <c:pt idx="71">
                  <c:v>-1.8644246012781978</c:v>
                </c:pt>
                <c:pt idx="72">
                  <c:v>-1.8494340005639864</c:v>
                </c:pt>
                <c:pt idx="73">
                  <c:v>-1.8346304050734015</c:v>
                </c:pt>
                <c:pt idx="74">
                  <c:v>-1.820008704872923</c:v>
                </c:pt>
                <c:pt idx="75">
                  <c:v>-1.8055639934597481</c:v>
                </c:pt>
                <c:pt idx="76">
                  <c:v>-1.7912915570784496</c:v>
                </c:pt>
                <c:pt idx="77">
                  <c:v>-1.7771868647295697</c:v>
                </c:pt>
                <c:pt idx="78">
                  <c:v>-1.7632455588170726</c:v>
                </c:pt>
                <c:pt idx="79">
                  <c:v>-1.7494634463862322</c:v>
                </c:pt>
                <c:pt idx="80">
                  <c:v>-1.7358364909077981</c:v>
                </c:pt>
                <c:pt idx="81">
                  <c:v>-1.7223608045680492</c:v>
                </c:pt>
                <c:pt idx="82">
                  <c:v>-1.7090326410278283</c:v>
                </c:pt>
                <c:pt idx="83">
                  <c:v>-1.6958483886167091</c:v>
                </c:pt>
                <c:pt idx="84">
                  <c:v>-1.6828045639313074</c:v>
                </c:pt>
                <c:pt idx="85">
                  <c:v>-1.6698978058092535</c:v>
                </c:pt>
                <c:pt idx="86">
                  <c:v>-1.6571248696526939</c:v>
                </c:pt>
                <c:pt idx="87">
                  <c:v>-1.6444826220772479</c:v>
                </c:pt>
                <c:pt idx="88">
                  <c:v>-1.6319680358643021</c:v>
                </c:pt>
                <c:pt idx="89">
                  <c:v>-1.619578185196211</c:v>
                </c:pt>
                <c:pt idx="90">
                  <c:v>-1.6073102411556059</c:v>
                </c:pt>
                <c:pt idx="91">
                  <c:v>-1.5951614674714165</c:v>
                </c:pt>
                <c:pt idx="92">
                  <c:v>-1.5831292164955635</c:v>
                </c:pt>
                <c:pt idx="93">
                  <c:v>-1.5712109253954551</c:v>
                </c:pt>
                <c:pt idx="94">
                  <c:v>-1.5594041125485585</c:v>
                </c:pt>
                <c:pt idx="95">
                  <c:v>-1.5477063741262893</c:v>
                </c:pt>
                <c:pt idx="96">
                  <c:v>-1.5361153808554282</c:v>
                </c:pt>
                <c:pt idx="97">
                  <c:v>-1.5246288749460895</c:v>
                </c:pt>
                <c:pt idx="98">
                  <c:v>-1.5132446671760775</c:v>
                </c:pt>
                <c:pt idx="99">
                  <c:v>-1.5019606341221576</c:v>
                </c:pt>
                <c:pt idx="100">
                  <c:v>-1.4907747155294568</c:v>
                </c:pt>
                <c:pt idx="101">
                  <c:v>-1.4796849118107895</c:v>
                </c:pt>
                <c:pt idx="102">
                  <c:v>-1.4686892816682948</c:v>
                </c:pt>
                <c:pt idx="103">
                  <c:v>-1.4577859398302553</c:v>
                </c:pt>
                <c:pt idx="104">
                  <c:v>-1.4469730548964841</c:v>
                </c:pt>
                <c:pt idx="105">
                  <c:v>-1.4362488472860666</c:v>
                </c:pt>
                <c:pt idx="106">
                  <c:v>-1.4256115872816935</c:v>
                </c:pt>
                <c:pt idx="107">
                  <c:v>-1.4150595931651564</c:v>
                </c:pt>
                <c:pt idx="108">
                  <c:v>-1.4045912294389733</c:v>
                </c:pt>
                <c:pt idx="109">
                  <c:v>-1.3942049051293868</c:v>
                </c:pt>
                <c:pt idx="110">
                  <c:v>-1.3838990721663258</c:v>
                </c:pt>
                <c:pt idx="111">
                  <c:v>-1.3736722238361569</c:v>
                </c:pt>
                <c:pt idx="112">
                  <c:v>-1.3635228933033523</c:v>
                </c:pt>
                <c:pt idx="113">
                  <c:v>-1.3534496521973984</c:v>
                </c:pt>
                <c:pt idx="114">
                  <c:v>-1.3434511092615402</c:v>
                </c:pt>
                <c:pt idx="115">
                  <c:v>-1.3335259090601175</c:v>
                </c:pt>
                <c:pt idx="116">
                  <c:v>-1.3236727307414857</c:v>
                </c:pt>
                <c:pt idx="117">
                  <c:v>-1.3138902868536593</c:v>
                </c:pt>
                <c:pt idx="118">
                  <c:v>-1.3041773222100146</c:v>
                </c:pt>
                <c:pt idx="119">
                  <c:v>-1.2945326128025167</c:v>
                </c:pt>
                <c:pt idx="120">
                  <c:v>-1.2849549647601139</c:v>
                </c:pt>
                <c:pt idx="121">
                  <c:v>-1.2754432133500455</c:v>
                </c:pt>
                <c:pt idx="122">
                  <c:v>-1.2659962220199719</c:v>
                </c:pt>
                <c:pt idx="123">
                  <c:v>-1.2566128814789217</c:v>
                </c:pt>
                <c:pt idx="124">
                  <c:v>-1.2472921088151963</c:v>
                </c:pt>
                <c:pt idx="125">
                  <c:v>-1.2380328466494428</c:v>
                </c:pt>
                <c:pt idx="126">
                  <c:v>-1.2288340623212388</c:v>
                </c:pt>
                <c:pt idx="127">
                  <c:v>-1.2196947471075965</c:v>
                </c:pt>
                <c:pt idx="128">
                  <c:v>-1.210613915471894</c:v>
                </c:pt>
                <c:pt idx="129">
                  <c:v>-1.2015906043418207</c:v>
                </c:pt>
                <c:pt idx="130">
                  <c:v>-1.1926238724150007</c:v>
                </c:pt>
                <c:pt idx="131">
                  <c:v>-1.183712799491025</c:v>
                </c:pt>
                <c:pt idx="132">
                  <c:v>-1.1748564858286934</c:v>
                </c:pt>
                <c:pt idx="133">
                  <c:v>-1.1660540515273272</c:v>
                </c:pt>
                <c:pt idx="134">
                  <c:v>-1.1573046359310835</c:v>
                </c:pt>
                <c:pt idx="135">
                  <c:v>-1.1486073970552406</c:v>
                </c:pt>
                <c:pt idx="136">
                  <c:v>-1.1399615110334922</c:v>
                </c:pt>
                <c:pt idx="137">
                  <c:v>-1.1313661715853232</c:v>
                </c:pt>
                <c:pt idx="138">
                  <c:v>-1.1228205895026029</c:v>
                </c:pt>
                <c:pt idx="139">
                  <c:v>-1.1143239921545645</c:v>
                </c:pt>
                <c:pt idx="140">
                  <c:v>-1.105875623010375</c:v>
                </c:pt>
                <c:pt idx="141">
                  <c:v>-1.0974747411785566</c:v>
                </c:pt>
                <c:pt idx="142">
                  <c:v>-1.0891206209625448</c:v>
                </c:pt>
                <c:pt idx="143">
                  <c:v>-1.0808125514317053</c:v>
                </c:pt>
                <c:pt idx="144">
                  <c:v>-1.0725498360071641</c:v>
                </c:pt>
                <c:pt idx="145">
                  <c:v>-1.0643317920618389</c:v>
                </c:pt>
                <c:pt idx="146">
                  <c:v>-1.0561577505340918</c:v>
                </c:pt>
                <c:pt idx="147">
                  <c:v>-1.0480270555544409</c:v>
                </c:pt>
                <c:pt idx="148">
                  <c:v>-1.0399390640848039</c:v>
                </c:pt>
                <c:pt idx="149">
                  <c:v>-1.0318931455697689</c:v>
                </c:pt>
                <c:pt idx="150">
                  <c:v>-1.0238886815994115</c:v>
                </c:pt>
                <c:pt idx="151">
                  <c:v>-1.0159250655831975</c:v>
                </c:pt>
                <c:pt idx="152">
                  <c:v>-1.0080017024345334</c:v>
                </c:pt>
                <c:pt idx="153">
                  <c:v>-1.0001180082655472</c:v>
                </c:pt>
                <c:pt idx="154">
                  <c:v>-0.99227341009169878</c:v>
                </c:pt>
                <c:pt idx="155">
                  <c:v>-0.9844673455458437</c:v>
                </c:pt>
                <c:pt idx="156">
                  <c:v>-0.9766992626013784</c:v>
                </c:pt>
                <c:pt idx="157">
                  <c:v>-0.96896861930412448</c:v>
                </c:pt>
                <c:pt idx="158">
                  <c:v>-0.96127488351261836</c:v>
                </c:pt>
                <c:pt idx="159">
                  <c:v>-0.95361753264648941</c:v>
                </c:pt>
                <c:pt idx="160">
                  <c:v>-0.94599605344261861</c:v>
                </c:pt>
                <c:pt idx="161">
                  <c:v>-0.93840994171879044</c:v>
                </c:pt>
                <c:pt idx="162">
                  <c:v>-0.93085870214455879</c:v>
                </c:pt>
                <c:pt idx="163">
                  <c:v>-0.92334184801906161</c:v>
                </c:pt>
                <c:pt idx="164">
                  <c:v>-0.91585890105552581</c:v>
                </c:pt>
                <c:pt idx="165">
                  <c:v>-0.9084093911722193</c:v>
                </c:pt>
                <c:pt idx="166">
                  <c:v>-0.90099285628962</c:v>
                </c:pt>
                <c:pt idx="167">
                  <c:v>-0.89360884213357394</c:v>
                </c:pt>
                <c:pt idx="168">
                  <c:v>-0.88625690204422447</c:v>
                </c:pt>
                <c:pt idx="169">
                  <c:v>-0.8789365967905135</c:v>
                </c:pt>
                <c:pt idx="170">
                  <c:v>-0.87164749439005362</c:v>
                </c:pt>
                <c:pt idx="171">
                  <c:v>-0.86438916993417991</c:v>
                </c:pt>
                <c:pt idx="172">
                  <c:v>-0.85716120541800034</c:v>
                </c:pt>
                <c:pt idx="173">
                  <c:v>-0.84996318957527328</c:v>
                </c:pt>
                <c:pt idx="174">
                  <c:v>-0.84279471771794168</c:v>
                </c:pt>
                <c:pt idx="175">
                  <c:v>-0.835655391580162</c:v>
                </c:pt>
                <c:pt idx="176">
                  <c:v>-0.82854481916667455</c:v>
                </c:pt>
                <c:pt idx="177">
                  <c:v>-0.82146261460536929</c:v>
                </c:pt>
                <c:pt idx="178">
                  <c:v>-0.81440839800390008</c:v>
                </c:pt>
                <c:pt idx="179">
                  <c:v>-0.8073817953102127</c:v>
                </c:pt>
                <c:pt idx="180">
                  <c:v>-0.80038243817685351</c:v>
                </c:pt>
                <c:pt idx="181">
                  <c:v>-0.79340996382893247</c:v>
                </c:pt>
                <c:pt idx="182">
                  <c:v>-0.78646401493562235</c:v>
                </c:pt>
                <c:pt idx="183">
                  <c:v>-0.77954423948506757</c:v>
                </c:pt>
                <c:pt idx="184">
                  <c:v>-0.77265029066259816</c:v>
                </c:pt>
                <c:pt idx="185">
                  <c:v>-0.76578182673213813</c:v>
                </c:pt>
                <c:pt idx="186">
                  <c:v>-0.75893851092070197</c:v>
                </c:pt>
                <c:pt idx="187">
                  <c:v>-0.75212001130587847</c:v>
                </c:pt>
                <c:pt idx="188">
                  <c:v>-0.74532600070620647</c:v>
                </c:pt>
                <c:pt idx="189">
                  <c:v>-0.73855615657434848</c:v>
                </c:pt>
                <c:pt idx="190">
                  <c:v>-0.73181016089297202</c:v>
                </c:pt>
                <c:pt idx="191">
                  <c:v>-0.72508770007325141</c:v>
                </c:pt>
                <c:pt idx="192">
                  <c:v>-0.71838846485590502</c:v>
                </c:pt>
                <c:pt idx="193">
                  <c:v>-0.71171215021469147</c:v>
                </c:pt>
                <c:pt idx="194">
                  <c:v>-0.70505845526228339</c:v>
                </c:pt>
                <c:pt idx="195">
                  <c:v>-0.69842708315844337</c:v>
                </c:pt>
                <c:pt idx="196">
                  <c:v>-0.69181774102043114</c:v>
                </c:pt>
                <c:pt idx="197">
                  <c:v>-0.68523013983557302</c:v>
                </c:pt>
                <c:pt idx="198">
                  <c:v>-0.67866399437592262</c:v>
                </c:pt>
                <c:pt idx="199">
                  <c:v>-0.67211902311495253</c:v>
                </c:pt>
                <c:pt idx="200">
                  <c:v>-0.66559494814620745</c:v>
                </c:pt>
                <c:pt idx="201">
                  <c:v>-0.659091495103864</c:v>
                </c:pt>
                <c:pt idx="202">
                  <c:v>-0.65260839308513796</c:v>
                </c:pt>
                <c:pt idx="203">
                  <c:v>-0.64614537457447674</c:v>
                </c:pt>
                <c:pt idx="204">
                  <c:v>-0.63970217536948615</c:v>
                </c:pt>
                <c:pt idx="205">
                  <c:v>-0.63327853450854021</c:v>
                </c:pt>
                <c:pt idx="206">
                  <c:v>-0.62687419420002088</c:v>
                </c:pt>
                <c:pt idx="207">
                  <c:v>-0.6204888997531337</c:v>
                </c:pt>
                <c:pt idx="208">
                  <c:v>-0.6141223995102586</c:v>
                </c:pt>
                <c:pt idx="209">
                  <c:v>-0.60777444478078457</c:v>
                </c:pt>
                <c:pt idx="210">
                  <c:v>-0.60144478977638616</c:v>
                </c:pt>
                <c:pt idx="211">
                  <c:v>-0.59513319154769528</c:v>
                </c:pt>
                <c:pt idx="212">
                  <c:v>-0.58883940992232697</c:v>
                </c:pt>
                <c:pt idx="213">
                  <c:v>-0.58256320744421974</c:v>
                </c:pt>
                <c:pt idx="214">
                  <c:v>-0.57630434931425178</c:v>
                </c:pt>
                <c:pt idx="215">
                  <c:v>-0.57006260333208969</c:v>
                </c:pt>
                <c:pt idx="216">
                  <c:v>-0.56383773983923557</c:v>
                </c:pt>
                <c:pt idx="217">
                  <c:v>-0.55762953166323981</c:v>
                </c:pt>
                <c:pt idx="218">
                  <c:v>-0.5514377540630393</c:v>
                </c:pt>
                <c:pt idx="219">
                  <c:v>-0.54526218467538778</c:v>
                </c:pt>
                <c:pt idx="220">
                  <c:v>-0.53910260346234806</c:v>
                </c:pt>
                <c:pt idx="221">
                  <c:v>-0.53295879265981261</c:v>
                </c:pt>
                <c:pt idx="222">
                  <c:v>-0.52683053672702307</c:v>
                </c:pt>
                <c:pt idx="223">
                  <c:v>-0.52071762229705343</c:v>
                </c:pt>
                <c:pt idx="224">
                  <c:v>-0.51461983812823386</c:v>
                </c:pt>
                <c:pt idx="225">
                  <c:v>-0.50853697505648343</c:v>
                </c:pt>
                <c:pt idx="226">
                  <c:v>-0.50246882594852571</c:v>
                </c:pt>
                <c:pt idx="227">
                  <c:v>-0.49641518565595721</c:v>
                </c:pt>
                <c:pt idx="228">
                  <c:v>-0.4903758509701453</c:v>
                </c:pt>
                <c:pt idx="229">
                  <c:v>-0.48435062057793077</c:v>
                </c:pt>
                <c:pt idx="230">
                  <c:v>-0.47833929501810768</c:v>
                </c:pt>
                <c:pt idx="231">
                  <c:v>-0.47234167663865767</c:v>
                </c:pt>
                <c:pt idx="232">
                  <c:v>-0.46635756955471486</c:v>
                </c:pt>
                <c:pt idx="233">
                  <c:v>-0.46038677960723923</c:v>
                </c:pt>
                <c:pt idx="234">
                  <c:v>-0.45442911432237676</c:v>
                </c:pt>
                <c:pt idx="235">
                  <c:v>-0.44848438287148079</c:v>
                </c:pt>
                <c:pt idx="236">
                  <c:v>-0.44255239603177798</c:v>
                </c:pt>
                <c:pt idx="237">
                  <c:v>-0.4366329661476549</c:v>
                </c:pt>
                <c:pt idx="238">
                  <c:v>-0.43072590709254904</c:v>
                </c:pt>
                <c:pt idx="239">
                  <c:v>-0.42483103423141894</c:v>
                </c:pt>
                <c:pt idx="240">
                  <c:v>-0.41894816438377697</c:v>
                </c:pt>
                <c:pt idx="241">
                  <c:v>-0.41307711578726786</c:v>
                </c:pt>
                <c:pt idx="242">
                  <c:v>-0.40721770806177249</c:v>
                </c:pt>
                <c:pt idx="243">
                  <c:v>-0.40136976217401721</c:v>
                </c:pt>
                <c:pt idx="244">
                  <c:v>-0.39553310040267398</c:v>
                </c:pt>
                <c:pt idx="245">
                  <c:v>-0.38970754630393256</c:v>
                </c:pt>
                <c:pt idx="246">
                  <c:v>-0.38389292467753017</c:v>
                </c:pt>
                <c:pt idx="247">
                  <c:v>-0.37808906153321686</c:v>
                </c:pt>
                <c:pt idx="248">
                  <c:v>-0.3722957840576448</c:v>
                </c:pt>
                <c:pt idx="249">
                  <c:v>-0.36651292058166435</c:v>
                </c:pt>
                <c:pt idx="250">
                  <c:v>-0.36074030054801298</c:v>
                </c:pt>
                <c:pt idx="251">
                  <c:v>-0.35497775447937469</c:v>
                </c:pt>
                <c:pt idx="252">
                  <c:v>-0.34922511394680561</c:v>
                </c:pt>
                <c:pt idx="253">
                  <c:v>-0.34348221153849984</c:v>
                </c:pt>
                <c:pt idx="254">
                  <c:v>-0.33774888082889121</c:v>
                </c:pt>
                <c:pt idx="255">
                  <c:v>-0.33202495634806534</c:v>
                </c:pt>
                <c:pt idx="256">
                  <c:v>-0.32631027355148079</c:v>
                </c:pt>
                <c:pt idx="257">
                  <c:v>-0.32060466878997146</c:v>
                </c:pt>
                <c:pt idx="258">
                  <c:v>-0.31490797928002895</c:v>
                </c:pt>
                <c:pt idx="259">
                  <c:v>-0.30922004307434053</c:v>
                </c:pt>
                <c:pt idx="260">
                  <c:v>-0.30354069903257858</c:v>
                </c:pt>
                <c:pt idx="261">
                  <c:v>-0.29786978679241988</c:v>
                </c:pt>
                <c:pt idx="262">
                  <c:v>-0.29220714674078851</c:v>
                </c:pt>
                <c:pt idx="263">
                  <c:v>-0.28655261998530263</c:v>
                </c:pt>
                <c:pt idx="264">
                  <c:v>-0.28090604832591992</c:v>
                </c:pt>
                <c:pt idx="265">
                  <c:v>-0.27526727422675928</c:v>
                </c:pt>
                <c:pt idx="266">
                  <c:v>-0.26963614078809683</c:v>
                </c:pt>
                <c:pt idx="267">
                  <c:v>-0.26401249171851199</c:v>
                </c:pt>
                <c:pt idx="268">
                  <c:v>-0.25839617130718256</c:v>
                </c:pt>
                <c:pt idx="269">
                  <c:v>-0.25278702439630502</c:v>
                </c:pt>
                <c:pt idx="270">
                  <c:v>-0.24718489635363844</c:v>
                </c:pt>
                <c:pt idx="271">
                  <c:v>-0.2415896330451488</c:v>
                </c:pt>
                <c:pt idx="272">
                  <c:v>-0.23600108080775184</c:v>
                </c:pt>
                <c:pt idx="273">
                  <c:v>-0.23041908642213074</c:v>
                </c:pt>
                <c:pt idx="274">
                  <c:v>-0.22484349708562901</c:v>
                </c:pt>
                <c:pt idx="275">
                  <c:v>-0.21927416038519212</c:v>
                </c:pt>
                <c:pt idx="276">
                  <c:v>-0.21371092427035948</c:v>
                </c:pt>
                <c:pt idx="277">
                  <c:v>-0.20815363702628092</c:v>
                </c:pt>
                <c:pt idx="278">
                  <c:v>-0.20260214724675768</c:v>
                </c:pt>
                <c:pt idx="279">
                  <c:v>-0.19705630380728351</c:v>
                </c:pt>
                <c:pt idx="280">
                  <c:v>-0.19151595583808415</c:v>
                </c:pt>
                <c:pt idx="281">
                  <c:v>-0.18598095269713313</c:v>
                </c:pt>
                <c:pt idx="282">
                  <c:v>-0.18045114394313894</c:v>
                </c:pt>
                <c:pt idx="283">
                  <c:v>-0.17492637930848301</c:v>
                </c:pt>
                <c:pt idx="284">
                  <c:v>-0.16940650867210424</c:v>
                </c:pt>
                <c:pt idx="285">
                  <c:v>-0.16389138203230744</c:v>
                </c:pt>
                <c:pt idx="286">
                  <c:v>-0.15838084947949191</c:v>
                </c:pt>
                <c:pt idx="287">
                  <c:v>-0.15287476116877713</c:v>
                </c:pt>
                <c:pt idx="288">
                  <c:v>-0.14737296729252278</c:v>
                </c:pt>
                <c:pt idx="289">
                  <c:v>-0.14187531805271675</c:v>
                </c:pt>
                <c:pt idx="290">
                  <c:v>-0.13638166363323134</c:v>
                </c:pt>
                <c:pt idx="291">
                  <c:v>-0.13089185417191926</c:v>
                </c:pt>
                <c:pt idx="292">
                  <c:v>-0.12540573973254818</c:v>
                </c:pt>
                <c:pt idx="293">
                  <c:v>-0.11992317027654788</c:v>
                </c:pt>
                <c:pt idx="294">
                  <c:v>-0.11444399563456505</c:v>
                </c:pt>
                <c:pt idx="295">
                  <c:v>-0.10896806547780177</c:v>
                </c:pt>
                <c:pt idx="296">
                  <c:v>-0.103495229289131</c:v>
                </c:pt>
                <c:pt idx="297">
                  <c:v>-9.8025336333964541E-2</c:v>
                </c:pt>
                <c:pt idx="298">
                  <c:v>-9.2558235630866972E-2</c:v>
                </c:pt>
                <c:pt idx="299">
                  <c:v>-8.7093775921888453E-2</c:v>
                </c:pt>
                <c:pt idx="300">
                  <c:v>-8.163180564261277E-2</c:v>
                </c:pt>
                <c:pt idx="301">
                  <c:v>-7.6172172891888504E-2</c:v>
                </c:pt>
                <c:pt idx="302">
                  <c:v>-7.0714725401242254E-2</c:v>
                </c:pt>
                <c:pt idx="303">
                  <c:v>-6.525931050393978E-2</c:v>
                </c:pt>
                <c:pt idx="304">
                  <c:v>-5.9805775103691887E-2</c:v>
                </c:pt>
                <c:pt idx="305">
                  <c:v>-5.435396564297356E-2</c:v>
                </c:pt>
                <c:pt idx="306">
                  <c:v>-4.8903728070948109E-2</c:v>
                </c:pt>
                <c:pt idx="307">
                  <c:v>-4.3454907810966302E-2</c:v>
                </c:pt>
                <c:pt idx="308">
                  <c:v>-3.8007349727630868E-2</c:v>
                </c:pt>
                <c:pt idx="309">
                  <c:v>-3.2560898093395206E-2</c:v>
                </c:pt>
                <c:pt idx="310">
                  <c:v>-2.7115396554685135E-2</c:v>
                </c:pt>
                <c:pt idx="311">
                  <c:v>-2.167068809751161E-2</c:v>
                </c:pt>
                <c:pt idx="312">
                  <c:v>-1.6226615012561913E-2</c:v>
                </c:pt>
                <c:pt idx="313">
                  <c:v>-1.0783018859736607E-2</c:v>
                </c:pt>
                <c:pt idx="314">
                  <c:v>-5.3397404321174355E-3</c:v>
                </c:pt>
                <c:pt idx="315">
                  <c:v>1.0338028066752277E-4</c:v>
                </c:pt>
                <c:pt idx="316">
                  <c:v>5.5465041296984654E-3</c:v>
                </c:pt>
                <c:pt idx="317">
                  <c:v>1.0989792844670852E-2</c:v>
                </c:pt>
                <c:pt idx="318">
                  <c:v>1.6433409072477929E-2</c:v>
                </c:pt>
                <c:pt idx="319">
                  <c:v>2.1877516416499612E-2</c:v>
                </c:pt>
                <c:pt idx="320">
                  <c:v>2.7322279476622042E-2</c:v>
                </c:pt>
                <c:pt idx="321">
                  <c:v>3.2767863890024951E-2</c:v>
                </c:pt>
                <c:pt idx="322">
                  <c:v>3.8214436372758884E-2</c:v>
                </c:pt>
                <c:pt idx="323">
                  <c:v>4.3662164762153489E-2</c:v>
                </c:pt>
                <c:pt idx="324">
                  <c:v>4.9111218060079516E-2</c:v>
                </c:pt>
                <c:pt idx="325">
                  <c:v>5.4561766477109627E-2</c:v>
                </c:pt>
                <c:pt idx="326">
                  <c:v>6.0013981477604388E-2</c:v>
                </c:pt>
                <c:pt idx="327">
                  <c:v>6.5468035825765492E-2</c:v>
                </c:pt>
                <c:pt idx="328">
                  <c:v>7.092410363269154E-2</c:v>
                </c:pt>
                <c:pt idx="329">
                  <c:v>7.6382360404478544E-2</c:v>
                </c:pt>
                <c:pt idx="330">
                  <c:v>8.1842983091400826E-2</c:v>
                </c:pt>
                <c:pt idx="331">
                  <c:v>8.7306150138223404E-2</c:v>
                </c:pt>
                <c:pt idx="332">
                  <c:v>9.2772041535677641E-2</c:v>
                </c:pt>
                <c:pt idx="333">
                  <c:v>9.8240838873161512E-2</c:v>
                </c:pt>
                <c:pt idx="334">
                  <c:v>0.10371272539269408</c:v>
                </c:pt>
                <c:pt idx="335">
                  <c:v>0.10918788604419215</c:v>
                </c:pt>
                <c:pt idx="336">
                  <c:v>0.11466650754210291</c:v>
                </c:pt>
                <c:pt idx="337">
                  <c:v>0.12014877842346083</c:v>
                </c:pt>
                <c:pt idx="338">
                  <c:v>0.12563488910741277</c:v>
                </c:pt>
                <c:pt idx="339">
                  <c:v>0.13112503195627861</c:v>
                </c:pt>
                <c:pt idx="340">
                  <c:v>0.13661940133819822</c:v>
                </c:pt>
                <c:pt idx="341">
                  <c:v>0.1421181936914373</c:v>
                </c:pt>
                <c:pt idx="342">
                  <c:v>0.1476216075904076</c:v>
                </c:pt>
                <c:pt idx="343">
                  <c:v>0.15312984381347883</c:v>
                </c:pt>
                <c:pt idx="344">
                  <c:v>0.15864310541264431</c:v>
                </c:pt>
                <c:pt idx="345">
                  <c:v>0.16416159778512326</c:v>
                </c:pt>
                <c:pt idx="346">
                  <c:v>0.16968552874696752</c:v>
                </c:pt>
                <c:pt idx="347">
                  <c:v>0.17521510860876346</c:v>
                </c:pt>
                <c:pt idx="348">
                  <c:v>0.18075055025350184</c:v>
                </c:pt>
                <c:pt idx="349">
                  <c:v>0.18629206921671551</c:v>
                </c:pt>
                <c:pt idx="350">
                  <c:v>0.19183988376896513</c:v>
                </c:pt>
                <c:pt idx="351">
                  <c:v>0.1973942150007785</c:v>
                </c:pt>
                <c:pt idx="352">
                  <c:v>0.20295528691013515</c:v>
                </c:pt>
                <c:pt idx="353">
                  <c:v>0.20852332649261077</c:v>
                </c:pt>
                <c:pt idx="354">
                  <c:v>0.21409856383427861</c:v>
                </c:pt>
                <c:pt idx="355">
                  <c:v>0.21968123220749664</c:v>
                </c:pt>
                <c:pt idx="356">
                  <c:v>0.22527156816968699</c:v>
                </c:pt>
                <c:pt idx="357">
                  <c:v>0.23086981166524589</c:v>
                </c:pt>
                <c:pt idx="358">
                  <c:v>0.23647620613070353</c:v>
                </c:pt>
                <c:pt idx="359">
                  <c:v>0.24209099860328523</c:v>
                </c:pt>
                <c:pt idx="360">
                  <c:v>0.24771443983300412</c:v>
                </c:pt>
                <c:pt idx="361">
                  <c:v>0.25334678439845226</c:v>
                </c:pt>
                <c:pt idx="362">
                  <c:v>0.25898829082643465</c:v>
                </c:pt>
                <c:pt idx="363">
                  <c:v>0.26463922171562765</c:v>
                </c:pt>
                <c:pt idx="364">
                  <c:v>0.2702998438644228</c:v>
                </c:pt>
                <c:pt idx="365">
                  <c:v>0.27597042840315539</c:v>
                </c:pt>
                <c:pt idx="366">
                  <c:v>0.28165125093089616</c:v>
                </c:pt>
                <c:pt idx="367">
                  <c:v>0.28734259165702436</c:v>
                </c:pt>
                <c:pt idx="368">
                  <c:v>0.29304473554778293</c:v>
                </c:pt>
                <c:pt idx="369">
                  <c:v>0.29875797247805325</c:v>
                </c:pt>
                <c:pt idx="370">
                  <c:v>0.30448259738857486</c:v>
                </c:pt>
                <c:pt idx="371">
                  <c:v>0.31021891044887001</c:v>
                </c:pt>
                <c:pt idx="372">
                  <c:v>0.31596721722612686</c:v>
                </c:pt>
                <c:pt idx="373">
                  <c:v>0.32172782886032669</c:v>
                </c:pt>
                <c:pt idx="374">
                  <c:v>0.3275010622458982</c:v>
                </c:pt>
                <c:pt idx="375">
                  <c:v>0.33328724022021589</c:v>
                </c:pt>
                <c:pt idx="376">
                  <c:v>0.33908669175925765</c:v>
                </c:pt>
                <c:pt idx="377">
                  <c:v>0.3448997521807744</c:v>
                </c:pt>
                <c:pt idx="378">
                  <c:v>0.35072676335532332</c:v>
                </c:pt>
                <c:pt idx="379">
                  <c:v>0.35656807392555795</c:v>
                </c:pt>
                <c:pt idx="380">
                  <c:v>0.36242403953416702</c:v>
                </c:pt>
                <c:pt idx="381">
                  <c:v>0.36829502306090356</c:v>
                </c:pt>
                <c:pt idx="382">
                  <c:v>0.37418139486914131</c:v>
                </c:pt>
                <c:pt idx="383">
                  <c:v>0.38008353306245141</c:v>
                </c:pt>
                <c:pt idx="384">
                  <c:v>0.38600182375169256</c:v>
                </c:pt>
                <c:pt idx="385">
                  <c:v>0.39193666133316418</c:v>
                </c:pt>
                <c:pt idx="386">
                  <c:v>0.39788844877838075</c:v>
                </c:pt>
                <c:pt idx="387">
                  <c:v>0.40385759793607984</c:v>
                </c:pt>
                <c:pt idx="388">
                  <c:v>0.40984452984709546</c:v>
                </c:pt>
                <c:pt idx="389">
                  <c:v>0.41584967507278708</c:v>
                </c:pt>
                <c:pt idx="390">
                  <c:v>0.42187347403773473</c:v>
                </c:pt>
                <c:pt idx="391">
                  <c:v>0.42791637738747945</c:v>
                </c:pt>
                <c:pt idx="392">
                  <c:v>0.43397884636211498</c:v>
                </c:pt>
                <c:pt idx="393">
                  <c:v>0.44006135318660788</c:v>
                </c:pt>
                <c:pt idx="394">
                  <c:v>0.44616438147876358</c:v>
                </c:pt>
                <c:pt idx="395">
                  <c:v>0.4522884266758303</c:v>
                </c:pt>
                <c:pt idx="396">
                  <c:v>0.45843399648078265</c:v>
                </c:pt>
                <c:pt idx="397">
                  <c:v>0.4646016113294138</c:v>
                </c:pt>
                <c:pt idx="398">
                  <c:v>0.47079180487942224</c:v>
                </c:pt>
                <c:pt idx="399">
                  <c:v>0.47700512452277732</c:v>
                </c:pt>
                <c:pt idx="400">
                  <c:v>0.48324213192272009</c:v>
                </c:pt>
                <c:pt idx="401">
                  <c:v>0.48950340357686473</c:v>
                </c:pt>
                <c:pt idx="402">
                  <c:v>0.4957895314079519</c:v>
                </c:pt>
                <c:pt idx="403">
                  <c:v>0.50210112338393476</c:v>
                </c:pt>
                <c:pt idx="404">
                  <c:v>0.50843880416917786</c:v>
                </c:pt>
                <c:pt idx="405">
                  <c:v>0.51480321580869626</c:v>
                </c:pt>
                <c:pt idx="406">
                  <c:v>0.52119501844748539</c:v>
                </c:pt>
                <c:pt idx="407">
                  <c:v>0.52761489108716375</c:v>
                </c:pt>
                <c:pt idx="408">
                  <c:v>0.53406353238229209</c:v>
                </c:pt>
                <c:pt idx="409">
                  <c:v>0.54054166147893767</c:v>
                </c:pt>
                <c:pt idx="410">
                  <c:v>0.54705001889822091</c:v>
                </c:pt>
                <c:pt idx="411">
                  <c:v>0.55358936746781995</c:v>
                </c:pt>
                <c:pt idx="412">
                  <c:v>0.56016049330461437</c:v>
                </c:pt>
                <c:pt idx="413">
                  <c:v>0.56676420685192719</c:v>
                </c:pt>
                <c:pt idx="414">
                  <c:v>0.5734013439750727</c:v>
                </c:pt>
                <c:pt idx="415">
                  <c:v>0.58007276711924738</c:v>
                </c:pt>
                <c:pt idx="416">
                  <c:v>0.58677936653409946</c:v>
                </c:pt>
                <c:pt idx="417">
                  <c:v>0.59352206156970311</c:v>
                </c:pt>
                <c:pt idx="418">
                  <c:v>0.60030180204903516</c:v>
                </c:pt>
                <c:pt idx="419">
                  <c:v>0.60711956972249459</c:v>
                </c:pt>
                <c:pt idx="420">
                  <c:v>0.6139763798104898</c:v>
                </c:pt>
                <c:pt idx="421">
                  <c:v>0.62087328264062025</c:v>
                </c:pt>
                <c:pt idx="422">
                  <c:v>0.62781136538658455</c:v>
                </c:pt>
                <c:pt idx="423">
                  <c:v>0.63479175391655318</c:v>
                </c:pt>
                <c:pt idx="424">
                  <c:v>0.64181561475947535</c:v>
                </c:pt>
                <c:pt idx="425">
                  <c:v>0.64888415719853676</c:v>
                </c:pt>
                <c:pt idx="426">
                  <c:v>0.65599863550187132</c:v>
                </c:pt>
                <c:pt idx="427">
                  <c:v>0.66316035130155604</c:v>
                </c:pt>
                <c:pt idx="428">
                  <c:v>0.67037065613299684</c:v>
                </c:pt>
                <c:pt idx="429">
                  <c:v>0.67763095414796692</c:v>
                </c:pt>
                <c:pt idx="430">
                  <c:v>0.68494270501588372</c:v>
                </c:pt>
                <c:pt idx="431">
                  <c:v>0.69230742702934722</c:v>
                </c:pt>
                <c:pt idx="432">
                  <c:v>0.69972670043160912</c:v>
                </c:pt>
                <c:pt idx="433">
                  <c:v>0.70720217098543292</c:v>
                </c:pt>
                <c:pt idx="434">
                  <c:v>0.71473555380487153</c:v>
                </c:pt>
                <c:pt idx="435">
                  <c:v>0.72232863747373199</c:v>
                </c:pt>
                <c:pt idx="436">
                  <c:v>0.72998328847710603</c:v>
                </c:pt>
                <c:pt idx="437">
                  <c:v>0.73770145597518555</c:v>
                </c:pt>
                <c:pt idx="438">
                  <c:v>0.74548517695188032</c:v>
                </c:pt>
                <c:pt idx="439">
                  <c:v>0.75333658177439278</c:v>
                </c:pt>
                <c:pt idx="440">
                  <c:v>0.76125790020410555</c:v>
                </c:pt>
                <c:pt idx="441">
                  <c:v>0.76925146790382448</c:v>
                </c:pt>
                <c:pt idx="442">
                  <c:v>0.77731973349181682</c:v>
                </c:pt>
                <c:pt idx="443">
                  <c:v>0.78546526619917378</c:v>
                </c:pt>
                <c:pt idx="444">
                  <c:v>0.79369076419402795</c:v>
                </c:pt>
                <c:pt idx="445">
                  <c:v>0.80199906364411822</c:v>
                </c:pt>
                <c:pt idx="446">
                  <c:v>0.8103931485983783</c:v>
                </c:pt>
                <c:pt idx="447">
                  <c:v>0.81887616177873279</c:v>
                </c:pt>
                <c:pt idx="448">
                  <c:v>0.82745141638544584</c:v>
                </c:pt>
                <c:pt idx="449">
                  <c:v>0.83612240903336932</c:v>
                </c:pt>
                <c:pt idx="450">
                  <c:v>0.8448928339527253</c:v>
                </c:pt>
                <c:pt idx="451">
                  <c:v>0.85376659860692239</c:v>
                </c:pt>
                <c:pt idx="452">
                  <c:v>0.86274784090195611</c:v>
                </c:pt>
                <c:pt idx="453">
                  <c:v>0.87184094818766888</c:v>
                </c:pt>
                <c:pt idx="454">
                  <c:v>0.88105057828137801</c:v>
                </c:pt>
                <c:pt idx="455">
                  <c:v>0.89038168277989804</c:v>
                </c:pt>
                <c:pt idx="456">
                  <c:v>0.89983953296800057</c:v>
                </c:pt>
                <c:pt idx="457">
                  <c:v>0.90942974868107929</c:v>
                </c:pt>
                <c:pt idx="458">
                  <c:v>0.91915833053903184</c:v>
                </c:pt>
                <c:pt idx="459">
                  <c:v>0.92903169603905889</c:v>
                </c:pt>
                <c:pt idx="460">
                  <c:v>0.93905672007994678</c:v>
                </c:pt>
                <c:pt idx="461">
                  <c:v>0.94924078059256545</c:v>
                </c:pt>
                <c:pt idx="462">
                  <c:v>0.95959181007503647</c:v>
                </c:pt>
                <c:pt idx="463">
                  <c:v>0.97011835398140012</c:v>
                </c:pt>
                <c:pt idx="464">
                  <c:v>0.98082963709647486</c:v>
                </c:pt>
                <c:pt idx="465">
                  <c:v>0.99173563925544561</c:v>
                </c:pt>
                <c:pt idx="466">
                  <c:v>1.0028471820458407</c:v>
                </c:pt>
                <c:pt idx="467">
                  <c:v>1.014176028476423</c:v>
                </c:pt>
                <c:pt idx="468">
                  <c:v>1.0257349980314237</c:v>
                </c:pt>
                <c:pt idx="469">
                  <c:v>1.0375381000747841</c:v>
                </c:pt>
                <c:pt idx="470">
                  <c:v>1.0496006892617396</c:v>
                </c:pt>
                <c:pt idx="471">
                  <c:v>1.0619396474998435</c:v>
                </c:pt>
                <c:pt idx="472">
                  <c:v>1.0745735981409126</c:v>
                </c:pt>
                <c:pt idx="473">
                  <c:v>1.0875231595649362</c:v>
                </c:pt>
                <c:pt idx="474">
                  <c:v>1.1008112472561322</c:v>
                </c:pt>
                <c:pt idx="475">
                  <c:v>1.1144634360374521</c:v>
                </c:pt>
                <c:pt idx="476">
                  <c:v>1.1285083975617494</c:v>
                </c:pt>
                <c:pt idx="477">
                  <c:v>1.1429784327996402</c:v>
                </c:pt>
                <c:pt idx="478">
                  <c:v>1.1579101256199329</c:v>
                </c:pt>
                <c:pt idx="479">
                  <c:v>1.1733451523774396</c:v>
                </c:pt>
                <c:pt idx="480">
                  <c:v>1.1893312948381958</c:v>
                </c:pt>
                <c:pt idx="481">
                  <c:v>1.2059237215285759</c:v>
                </c:pt>
                <c:pt idx="482">
                  <c:v>1.2231866284359381</c:v>
                </c:pt>
                <c:pt idx="483">
                  <c:v>1.241195368322993</c:v>
                </c:pt>
                <c:pt idx="484">
                  <c:v>1.2600392560094344</c:v>
                </c:pt>
                <c:pt idx="485">
                  <c:v>1.2798253271191236</c:v>
                </c:pt>
                <c:pt idx="486">
                  <c:v>1.3006834714574933</c:v>
                </c:pt>
                <c:pt idx="487">
                  <c:v>1.322773598168564</c:v>
                </c:pt>
                <c:pt idx="488">
                  <c:v>1.3462958910503271</c:v>
                </c:pt>
                <c:pt idx="489">
                  <c:v>1.3715059222889361</c:v>
                </c:pt>
                <c:pt idx="490">
                  <c:v>1.3987377086015882</c:v>
                </c:pt>
                <c:pt idx="491">
                  <c:v>1.428440370502152</c:v>
                </c:pt>
                <c:pt idx="492">
                  <c:v>1.46123944830992</c:v>
                </c:pt>
                <c:pt idx="493">
                  <c:v>1.4980461794962565</c:v>
                </c:pt>
                <c:pt idx="494">
                  <c:v>1.5402689259676017</c:v>
                </c:pt>
                <c:pt idx="495">
                  <c:v>1.590270293349404</c:v>
                </c:pt>
                <c:pt idx="496">
                  <c:v>1.6525272108056976</c:v>
                </c:pt>
                <c:pt idx="497">
                  <c:v>1.7374403959576386</c:v>
                </c:pt>
                <c:pt idx="498">
                  <c:v>1.8825263623699897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960-4A04-BD58-E9C882B642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6864384"/>
        <c:axId val="79507456"/>
      </c:scatterChart>
      <c:valAx>
        <c:axId val="1468643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79507456"/>
        <c:crosses val="autoZero"/>
        <c:crossBetween val="midCat"/>
      </c:valAx>
      <c:valAx>
        <c:axId val="79507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468643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31962379702537225"/>
                  <c:y val="-4.1666666666666713E-4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1200" baseline="0"/>
                      <a:t>y = 1,1131x - 16,69</a:t>
                    </a:r>
                    <a:br>
                      <a:rPr lang="en-US" sz="1200" baseline="0"/>
                    </a:br>
                    <a:r>
                      <a:rPr lang="en-US" sz="1200" baseline="0"/>
                      <a:t>R² = 0,9967</a:t>
                    </a:r>
                    <a:endParaRPr lang="en-US" sz="1200"/>
                  </a:p>
                </c:rich>
              </c:tx>
              <c:numFmt formatCode="General" sourceLinked="0"/>
              <c:spPr>
                <a:noFill/>
                <a:ln>
                  <a:noFill/>
                </a:ln>
                <a:effectLst/>
              </c:spPr>
            </c:trendlineLbl>
          </c:trendline>
          <c:xVal>
            <c:numRef>
              <c:f>'Postulante N°1'!$W$5:$W$504</c:f>
              <c:numCache>
                <c:formatCode>0.0000</c:formatCode>
                <c:ptCount val="500"/>
                <c:pt idx="0">
                  <c:v>15.52606868517497</c:v>
                </c:pt>
                <c:pt idx="1">
                  <c:v>15.590621011977921</c:v>
                </c:pt>
                <c:pt idx="2">
                  <c:v>15.663150715082917</c:v>
                </c:pt>
                <c:pt idx="3">
                  <c:v>15.922092117770179</c:v>
                </c:pt>
                <c:pt idx="4">
                  <c:v>15.999501275660183</c:v>
                </c:pt>
                <c:pt idx="5">
                  <c:v>16.092079813376341</c:v>
                </c:pt>
                <c:pt idx="6">
                  <c:v>16.274431692955083</c:v>
                </c:pt>
                <c:pt idx="7">
                  <c:v>16.365145933771792</c:v>
                </c:pt>
                <c:pt idx="8">
                  <c:v>16.460075117174938</c:v>
                </c:pt>
                <c:pt idx="9">
                  <c:v>16.561443536405861</c:v>
                </c:pt>
                <c:pt idx="10">
                  <c:v>16.637215567178384</c:v>
                </c:pt>
                <c:pt idx="11">
                  <c:v>16.682452484019468</c:v>
                </c:pt>
                <c:pt idx="12">
                  <c:v>16.7493715803014</c:v>
                </c:pt>
                <c:pt idx="13">
                  <c:v>16.760439689926873</c:v>
                </c:pt>
                <c:pt idx="14">
                  <c:v>16.763910510591199</c:v>
                </c:pt>
                <c:pt idx="15">
                  <c:v>16.809486229924087</c:v>
                </c:pt>
                <c:pt idx="16">
                  <c:v>16.927591943662126</c:v>
                </c:pt>
                <c:pt idx="17">
                  <c:v>16.972057493239557</c:v>
                </c:pt>
                <c:pt idx="18">
                  <c:v>16.986904540544892</c:v>
                </c:pt>
                <c:pt idx="19">
                  <c:v>16.997781173511196</c:v>
                </c:pt>
                <c:pt idx="20">
                  <c:v>17.005603725708713</c:v>
                </c:pt>
                <c:pt idx="21">
                  <c:v>17.012667992488879</c:v>
                </c:pt>
                <c:pt idx="22">
                  <c:v>17.030808283527467</c:v>
                </c:pt>
                <c:pt idx="23">
                  <c:v>17.17147851200712</c:v>
                </c:pt>
                <c:pt idx="24">
                  <c:v>17.262687831706256</c:v>
                </c:pt>
                <c:pt idx="25">
                  <c:v>17.318330675842741</c:v>
                </c:pt>
                <c:pt idx="26">
                  <c:v>17.38157545592005</c:v>
                </c:pt>
                <c:pt idx="27">
                  <c:v>17.390024540612838</c:v>
                </c:pt>
                <c:pt idx="28">
                  <c:v>17.403242738991171</c:v>
                </c:pt>
                <c:pt idx="29">
                  <c:v>17.427532746499711</c:v>
                </c:pt>
                <c:pt idx="30">
                  <c:v>17.434296018487526</c:v>
                </c:pt>
                <c:pt idx="31">
                  <c:v>17.446676646179622</c:v>
                </c:pt>
                <c:pt idx="32">
                  <c:v>17.53803134103266</c:v>
                </c:pt>
                <c:pt idx="33">
                  <c:v>17.569451534795565</c:v>
                </c:pt>
                <c:pt idx="34">
                  <c:v>17.58001960496269</c:v>
                </c:pt>
                <c:pt idx="35">
                  <c:v>17.608035288983828</c:v>
                </c:pt>
                <c:pt idx="36">
                  <c:v>17.623868351184989</c:v>
                </c:pt>
                <c:pt idx="37">
                  <c:v>17.639846000595213</c:v>
                </c:pt>
                <c:pt idx="38">
                  <c:v>17.639973090716186</c:v>
                </c:pt>
                <c:pt idx="39">
                  <c:v>17.641803907046192</c:v>
                </c:pt>
                <c:pt idx="40">
                  <c:v>17.673454281575644</c:v>
                </c:pt>
                <c:pt idx="41">
                  <c:v>17.685387826804014</c:v>
                </c:pt>
                <c:pt idx="42">
                  <c:v>17.721409630861427</c:v>
                </c:pt>
                <c:pt idx="43">
                  <c:v>17.742278208643611</c:v>
                </c:pt>
                <c:pt idx="44">
                  <c:v>17.746216074508837</c:v>
                </c:pt>
                <c:pt idx="45">
                  <c:v>17.757298493386646</c:v>
                </c:pt>
                <c:pt idx="46">
                  <c:v>17.770405578949653</c:v>
                </c:pt>
                <c:pt idx="47">
                  <c:v>17.7767559319005</c:v>
                </c:pt>
                <c:pt idx="48">
                  <c:v>17.876749146148903</c:v>
                </c:pt>
                <c:pt idx="49">
                  <c:v>17.882729260515383</c:v>
                </c:pt>
                <c:pt idx="50">
                  <c:v>17.887891890585802</c:v>
                </c:pt>
                <c:pt idx="51">
                  <c:v>17.928066780565928</c:v>
                </c:pt>
                <c:pt idx="52">
                  <c:v>17.959412349371775</c:v>
                </c:pt>
                <c:pt idx="53">
                  <c:v>17.96152838778243</c:v>
                </c:pt>
                <c:pt idx="54">
                  <c:v>18.012537181731396</c:v>
                </c:pt>
                <c:pt idx="55">
                  <c:v>18.034083466087917</c:v>
                </c:pt>
                <c:pt idx="56">
                  <c:v>18.034285629493148</c:v>
                </c:pt>
                <c:pt idx="57">
                  <c:v>18.057237319365015</c:v>
                </c:pt>
                <c:pt idx="58">
                  <c:v>18.169324225823647</c:v>
                </c:pt>
                <c:pt idx="59">
                  <c:v>18.170188275019182</c:v>
                </c:pt>
                <c:pt idx="60">
                  <c:v>18.183442145330623</c:v>
                </c:pt>
                <c:pt idx="61">
                  <c:v>18.1878977913669</c:v>
                </c:pt>
                <c:pt idx="62">
                  <c:v>18.19151539349706</c:v>
                </c:pt>
                <c:pt idx="63">
                  <c:v>18.209903987381818</c:v>
                </c:pt>
                <c:pt idx="64">
                  <c:v>18.214275793324678</c:v>
                </c:pt>
                <c:pt idx="65">
                  <c:v>18.268748418789357</c:v>
                </c:pt>
                <c:pt idx="66">
                  <c:v>18.269656937751233</c:v>
                </c:pt>
                <c:pt idx="67">
                  <c:v>18.279093862291653</c:v>
                </c:pt>
                <c:pt idx="68">
                  <c:v>18.327085078893091</c:v>
                </c:pt>
                <c:pt idx="69">
                  <c:v>18.328646815005254</c:v>
                </c:pt>
                <c:pt idx="70">
                  <c:v>18.332491281602948</c:v>
                </c:pt>
                <c:pt idx="71">
                  <c:v>18.334783084002233</c:v>
                </c:pt>
                <c:pt idx="72">
                  <c:v>18.338604515496485</c:v>
                </c:pt>
                <c:pt idx="73">
                  <c:v>18.34939100920738</c:v>
                </c:pt>
                <c:pt idx="74">
                  <c:v>18.350954275921698</c:v>
                </c:pt>
                <c:pt idx="75">
                  <c:v>18.358023956773764</c:v>
                </c:pt>
                <c:pt idx="76">
                  <c:v>18.364508305905879</c:v>
                </c:pt>
                <c:pt idx="77">
                  <c:v>18.38464538374404</c:v>
                </c:pt>
                <c:pt idx="78">
                  <c:v>18.388084596536594</c:v>
                </c:pt>
                <c:pt idx="79">
                  <c:v>18.407436348723884</c:v>
                </c:pt>
                <c:pt idx="80">
                  <c:v>18.408735467410285</c:v>
                </c:pt>
                <c:pt idx="81">
                  <c:v>18.413439322913394</c:v>
                </c:pt>
                <c:pt idx="82">
                  <c:v>18.42564369521272</c:v>
                </c:pt>
                <c:pt idx="83">
                  <c:v>18.450385326448767</c:v>
                </c:pt>
                <c:pt idx="84">
                  <c:v>18.450804098087733</c:v>
                </c:pt>
                <c:pt idx="85">
                  <c:v>18.452812798871712</c:v>
                </c:pt>
                <c:pt idx="86">
                  <c:v>18.455601257827428</c:v>
                </c:pt>
                <c:pt idx="87">
                  <c:v>18.459742742134296</c:v>
                </c:pt>
                <c:pt idx="88">
                  <c:v>18.462282549901282</c:v>
                </c:pt>
                <c:pt idx="89">
                  <c:v>18.468015699709994</c:v>
                </c:pt>
                <c:pt idx="90">
                  <c:v>18.483573470840881</c:v>
                </c:pt>
                <c:pt idx="91">
                  <c:v>18.484661116897957</c:v>
                </c:pt>
                <c:pt idx="92">
                  <c:v>18.490991903262842</c:v>
                </c:pt>
                <c:pt idx="93">
                  <c:v>18.492440457538098</c:v>
                </c:pt>
                <c:pt idx="94">
                  <c:v>18.514653549433064</c:v>
                </c:pt>
                <c:pt idx="95">
                  <c:v>18.516263448771731</c:v>
                </c:pt>
                <c:pt idx="96">
                  <c:v>18.518467028193328</c:v>
                </c:pt>
                <c:pt idx="97">
                  <c:v>18.528801552811249</c:v>
                </c:pt>
                <c:pt idx="98">
                  <c:v>18.580241153883048</c:v>
                </c:pt>
                <c:pt idx="99">
                  <c:v>18.58475504595043</c:v>
                </c:pt>
                <c:pt idx="100">
                  <c:v>18.592660738464616</c:v>
                </c:pt>
                <c:pt idx="101">
                  <c:v>18.600338539413372</c:v>
                </c:pt>
                <c:pt idx="102">
                  <c:v>18.622314149519585</c:v>
                </c:pt>
                <c:pt idx="103">
                  <c:v>18.628272079133133</c:v>
                </c:pt>
                <c:pt idx="104">
                  <c:v>18.635768450367042</c:v>
                </c:pt>
                <c:pt idx="105">
                  <c:v>18.643990346993178</c:v>
                </c:pt>
                <c:pt idx="106">
                  <c:v>18.683269197351446</c:v>
                </c:pt>
                <c:pt idx="107">
                  <c:v>18.696387673043912</c:v>
                </c:pt>
                <c:pt idx="108">
                  <c:v>18.714244730279294</c:v>
                </c:pt>
                <c:pt idx="109">
                  <c:v>18.716462716308964</c:v>
                </c:pt>
                <c:pt idx="110">
                  <c:v>18.717340533365508</c:v>
                </c:pt>
                <c:pt idx="111">
                  <c:v>18.723310681397866</c:v>
                </c:pt>
                <c:pt idx="112">
                  <c:v>18.740671504962471</c:v>
                </c:pt>
                <c:pt idx="113">
                  <c:v>18.761499922901702</c:v>
                </c:pt>
                <c:pt idx="114">
                  <c:v>18.78849557210296</c:v>
                </c:pt>
                <c:pt idx="115">
                  <c:v>18.796681455982021</c:v>
                </c:pt>
                <c:pt idx="116">
                  <c:v>18.796984530434678</c:v>
                </c:pt>
                <c:pt idx="117">
                  <c:v>18.798018085220047</c:v>
                </c:pt>
                <c:pt idx="118">
                  <c:v>18.798660120425186</c:v>
                </c:pt>
                <c:pt idx="119">
                  <c:v>18.802058739054345</c:v>
                </c:pt>
                <c:pt idx="120">
                  <c:v>18.806694177994046</c:v>
                </c:pt>
                <c:pt idx="121">
                  <c:v>18.828659385151159</c:v>
                </c:pt>
                <c:pt idx="122">
                  <c:v>18.829821327777633</c:v>
                </c:pt>
                <c:pt idx="123">
                  <c:v>18.832223258346822</c:v>
                </c:pt>
                <c:pt idx="124">
                  <c:v>18.840270990562193</c:v>
                </c:pt>
                <c:pt idx="125">
                  <c:v>18.847841535323013</c:v>
                </c:pt>
                <c:pt idx="126">
                  <c:v>18.860821394239313</c:v>
                </c:pt>
                <c:pt idx="127">
                  <c:v>18.865362954359167</c:v>
                </c:pt>
                <c:pt idx="128">
                  <c:v>18.875169683638294</c:v>
                </c:pt>
                <c:pt idx="129">
                  <c:v>18.88749443240534</c:v>
                </c:pt>
                <c:pt idx="130">
                  <c:v>18.902495310951942</c:v>
                </c:pt>
                <c:pt idx="131">
                  <c:v>18.908455112603942</c:v>
                </c:pt>
                <c:pt idx="132">
                  <c:v>18.928714337056782</c:v>
                </c:pt>
                <c:pt idx="133">
                  <c:v>18.966284377529124</c:v>
                </c:pt>
                <c:pt idx="134">
                  <c:v>18.968726753770408</c:v>
                </c:pt>
                <c:pt idx="135">
                  <c:v>18.990157756478023</c:v>
                </c:pt>
                <c:pt idx="136">
                  <c:v>18.998094644821386</c:v>
                </c:pt>
                <c:pt idx="137">
                  <c:v>19.004895263998542</c:v>
                </c:pt>
                <c:pt idx="138">
                  <c:v>19.013789072361899</c:v>
                </c:pt>
                <c:pt idx="139">
                  <c:v>19.028168595021391</c:v>
                </c:pt>
                <c:pt idx="140">
                  <c:v>19.058637380229047</c:v>
                </c:pt>
                <c:pt idx="141">
                  <c:v>19.064468999184744</c:v>
                </c:pt>
                <c:pt idx="142">
                  <c:v>19.075989306093849</c:v>
                </c:pt>
                <c:pt idx="143">
                  <c:v>19.08377840866579</c:v>
                </c:pt>
                <c:pt idx="144">
                  <c:v>19.087224293794961</c:v>
                </c:pt>
                <c:pt idx="145">
                  <c:v>19.102601809462733</c:v>
                </c:pt>
                <c:pt idx="146">
                  <c:v>19.11050323312924</c:v>
                </c:pt>
                <c:pt idx="147">
                  <c:v>19.117293760257507</c:v>
                </c:pt>
                <c:pt idx="148">
                  <c:v>19.138282141703655</c:v>
                </c:pt>
                <c:pt idx="149">
                  <c:v>19.141281971422625</c:v>
                </c:pt>
                <c:pt idx="150">
                  <c:v>19.142839399178389</c:v>
                </c:pt>
                <c:pt idx="151">
                  <c:v>19.161631932034624</c:v>
                </c:pt>
                <c:pt idx="152">
                  <c:v>19.161955256361317</c:v>
                </c:pt>
                <c:pt idx="153">
                  <c:v>19.167509931446112</c:v>
                </c:pt>
                <c:pt idx="154">
                  <c:v>19.187969248157398</c:v>
                </c:pt>
                <c:pt idx="155">
                  <c:v>19.190724678286614</c:v>
                </c:pt>
                <c:pt idx="156">
                  <c:v>19.192463759291975</c:v>
                </c:pt>
                <c:pt idx="157">
                  <c:v>19.203284354754977</c:v>
                </c:pt>
                <c:pt idx="158">
                  <c:v>19.23142991103321</c:v>
                </c:pt>
                <c:pt idx="159">
                  <c:v>19.2415220573995</c:v>
                </c:pt>
                <c:pt idx="160">
                  <c:v>19.249811579138669</c:v>
                </c:pt>
                <c:pt idx="161">
                  <c:v>19.254108039149113</c:v>
                </c:pt>
                <c:pt idx="162">
                  <c:v>19.262463861824433</c:v>
                </c:pt>
                <c:pt idx="163">
                  <c:v>19.272599566714256</c:v>
                </c:pt>
                <c:pt idx="164">
                  <c:v>19.277314802806394</c:v>
                </c:pt>
                <c:pt idx="165">
                  <c:v>19.278834518424922</c:v>
                </c:pt>
                <c:pt idx="166">
                  <c:v>19.280650168286599</c:v>
                </c:pt>
                <c:pt idx="167">
                  <c:v>19.281734067238482</c:v>
                </c:pt>
                <c:pt idx="168">
                  <c:v>19.281908479353284</c:v>
                </c:pt>
                <c:pt idx="169">
                  <c:v>19.28341820693997</c:v>
                </c:pt>
                <c:pt idx="170">
                  <c:v>19.28866475301254</c:v>
                </c:pt>
                <c:pt idx="171">
                  <c:v>19.289830062072255</c:v>
                </c:pt>
                <c:pt idx="172">
                  <c:v>19.295701020114016</c:v>
                </c:pt>
                <c:pt idx="173">
                  <c:v>19.296209404471455</c:v>
                </c:pt>
                <c:pt idx="174">
                  <c:v>19.301896494808247</c:v>
                </c:pt>
                <c:pt idx="175">
                  <c:v>19.309423049210743</c:v>
                </c:pt>
                <c:pt idx="176">
                  <c:v>19.309515602963288</c:v>
                </c:pt>
                <c:pt idx="177">
                  <c:v>19.310618183405051</c:v>
                </c:pt>
                <c:pt idx="178">
                  <c:v>19.311701167379621</c:v>
                </c:pt>
                <c:pt idx="179">
                  <c:v>19.316349619230444</c:v>
                </c:pt>
                <c:pt idx="180">
                  <c:v>19.320169494943976</c:v>
                </c:pt>
                <c:pt idx="181">
                  <c:v>19.322264776825978</c:v>
                </c:pt>
                <c:pt idx="182">
                  <c:v>19.324663437715785</c:v>
                </c:pt>
                <c:pt idx="183">
                  <c:v>19.357701213656906</c:v>
                </c:pt>
                <c:pt idx="184">
                  <c:v>19.362653725831027</c:v>
                </c:pt>
                <c:pt idx="185">
                  <c:v>19.369140357414228</c:v>
                </c:pt>
                <c:pt idx="186">
                  <c:v>19.36966510070118</c:v>
                </c:pt>
                <c:pt idx="187">
                  <c:v>19.373936528790665</c:v>
                </c:pt>
                <c:pt idx="188">
                  <c:v>19.393768616275786</c:v>
                </c:pt>
                <c:pt idx="189">
                  <c:v>19.395367350678946</c:v>
                </c:pt>
                <c:pt idx="190">
                  <c:v>19.401050325560284</c:v>
                </c:pt>
                <c:pt idx="191">
                  <c:v>19.413324607044132</c:v>
                </c:pt>
                <c:pt idx="192">
                  <c:v>19.415163287917608</c:v>
                </c:pt>
                <c:pt idx="193">
                  <c:v>19.417932333480699</c:v>
                </c:pt>
                <c:pt idx="194">
                  <c:v>19.429100222433824</c:v>
                </c:pt>
                <c:pt idx="195">
                  <c:v>19.43157061337741</c:v>
                </c:pt>
                <c:pt idx="196">
                  <c:v>19.432494421405043</c:v>
                </c:pt>
                <c:pt idx="197">
                  <c:v>19.437155533786111</c:v>
                </c:pt>
                <c:pt idx="198">
                  <c:v>19.453152258749466</c:v>
                </c:pt>
                <c:pt idx="199">
                  <c:v>19.456099536643148</c:v>
                </c:pt>
                <c:pt idx="200">
                  <c:v>19.463115225905341</c:v>
                </c:pt>
                <c:pt idx="201">
                  <c:v>19.468620186732263</c:v>
                </c:pt>
                <c:pt idx="202">
                  <c:v>19.471010196101176</c:v>
                </c:pt>
                <c:pt idx="203">
                  <c:v>19.476577392646334</c:v>
                </c:pt>
                <c:pt idx="204">
                  <c:v>19.499278643787175</c:v>
                </c:pt>
                <c:pt idx="205">
                  <c:v>19.505254694120239</c:v>
                </c:pt>
                <c:pt idx="206">
                  <c:v>19.506994519353768</c:v>
                </c:pt>
                <c:pt idx="207">
                  <c:v>19.520598986699632</c:v>
                </c:pt>
                <c:pt idx="208">
                  <c:v>19.522702241765039</c:v>
                </c:pt>
                <c:pt idx="209">
                  <c:v>19.526234339044965</c:v>
                </c:pt>
                <c:pt idx="210">
                  <c:v>19.528156194125831</c:v>
                </c:pt>
                <c:pt idx="211">
                  <c:v>19.53883387277769</c:v>
                </c:pt>
                <c:pt idx="212">
                  <c:v>19.566285457823643</c:v>
                </c:pt>
                <c:pt idx="213">
                  <c:v>19.566827905149736</c:v>
                </c:pt>
                <c:pt idx="214">
                  <c:v>19.580101802077525</c:v>
                </c:pt>
                <c:pt idx="215">
                  <c:v>19.583165823712299</c:v>
                </c:pt>
                <c:pt idx="216">
                  <c:v>19.590303721259463</c:v>
                </c:pt>
                <c:pt idx="217">
                  <c:v>19.594150036362397</c:v>
                </c:pt>
                <c:pt idx="218">
                  <c:v>19.596928703486569</c:v>
                </c:pt>
                <c:pt idx="219">
                  <c:v>19.617687731287887</c:v>
                </c:pt>
                <c:pt idx="220">
                  <c:v>19.621910632593565</c:v>
                </c:pt>
                <c:pt idx="221">
                  <c:v>19.632554416364631</c:v>
                </c:pt>
                <c:pt idx="222">
                  <c:v>19.638284760603842</c:v>
                </c:pt>
                <c:pt idx="223">
                  <c:v>19.645835882481141</c:v>
                </c:pt>
                <c:pt idx="224">
                  <c:v>19.652519239425271</c:v>
                </c:pt>
                <c:pt idx="225">
                  <c:v>19.663627878849674</c:v>
                </c:pt>
                <c:pt idx="226">
                  <c:v>19.708075459136882</c:v>
                </c:pt>
                <c:pt idx="227">
                  <c:v>19.717878980270488</c:v>
                </c:pt>
                <c:pt idx="228">
                  <c:v>19.734255533195299</c:v>
                </c:pt>
                <c:pt idx="229">
                  <c:v>19.737740580976297</c:v>
                </c:pt>
                <c:pt idx="230">
                  <c:v>19.749731436110697</c:v>
                </c:pt>
                <c:pt idx="231">
                  <c:v>19.764714768775892</c:v>
                </c:pt>
                <c:pt idx="232">
                  <c:v>19.766988253744486</c:v>
                </c:pt>
                <c:pt idx="233">
                  <c:v>19.767870073707297</c:v>
                </c:pt>
                <c:pt idx="234">
                  <c:v>19.771186559131596</c:v>
                </c:pt>
                <c:pt idx="235">
                  <c:v>19.778876244834684</c:v>
                </c:pt>
                <c:pt idx="236">
                  <c:v>19.781044280728757</c:v>
                </c:pt>
                <c:pt idx="237">
                  <c:v>19.78684387516078</c:v>
                </c:pt>
                <c:pt idx="238">
                  <c:v>19.790507136202791</c:v>
                </c:pt>
                <c:pt idx="239">
                  <c:v>19.801810154274779</c:v>
                </c:pt>
                <c:pt idx="240">
                  <c:v>19.802353912059264</c:v>
                </c:pt>
                <c:pt idx="241">
                  <c:v>19.809258287219482</c:v>
                </c:pt>
                <c:pt idx="242">
                  <c:v>19.819149262858215</c:v>
                </c:pt>
                <c:pt idx="243">
                  <c:v>19.822773053524841</c:v>
                </c:pt>
                <c:pt idx="244">
                  <c:v>19.858596657733017</c:v>
                </c:pt>
                <c:pt idx="245">
                  <c:v>19.868362338010211</c:v>
                </c:pt>
                <c:pt idx="246">
                  <c:v>19.871839586075968</c:v>
                </c:pt>
                <c:pt idx="247">
                  <c:v>19.882076266172895</c:v>
                </c:pt>
                <c:pt idx="248">
                  <c:v>19.90780806282844</c:v>
                </c:pt>
                <c:pt idx="249">
                  <c:v>19.915845225005942</c:v>
                </c:pt>
                <c:pt idx="250">
                  <c:v>19.918172740873544</c:v>
                </c:pt>
                <c:pt idx="251">
                  <c:v>19.925993267878486</c:v>
                </c:pt>
                <c:pt idx="252">
                  <c:v>19.934561828662446</c:v>
                </c:pt>
                <c:pt idx="253">
                  <c:v>19.944758002080142</c:v>
                </c:pt>
                <c:pt idx="254">
                  <c:v>19.96838368158603</c:v>
                </c:pt>
                <c:pt idx="255">
                  <c:v>19.972738623912907</c:v>
                </c:pt>
                <c:pt idx="256">
                  <c:v>19.977927308351621</c:v>
                </c:pt>
                <c:pt idx="257">
                  <c:v>19.980477254806498</c:v>
                </c:pt>
                <c:pt idx="258">
                  <c:v>19.987886083346059</c:v>
                </c:pt>
                <c:pt idx="259">
                  <c:v>19.995135983077923</c:v>
                </c:pt>
                <c:pt idx="260">
                  <c:v>20.001107814229439</c:v>
                </c:pt>
                <c:pt idx="261">
                  <c:v>20.004179847546958</c:v>
                </c:pt>
                <c:pt idx="262">
                  <c:v>20.008467119378391</c:v>
                </c:pt>
                <c:pt idx="263">
                  <c:v>20.028610917667159</c:v>
                </c:pt>
                <c:pt idx="264">
                  <c:v>20.031689472890516</c:v>
                </c:pt>
                <c:pt idx="265">
                  <c:v>20.032908382832655</c:v>
                </c:pt>
                <c:pt idx="266">
                  <c:v>20.034548243845897</c:v>
                </c:pt>
                <c:pt idx="267">
                  <c:v>20.048223125581814</c:v>
                </c:pt>
                <c:pt idx="268">
                  <c:v>20.056707442091046</c:v>
                </c:pt>
                <c:pt idx="269">
                  <c:v>20.059827761071467</c:v>
                </c:pt>
                <c:pt idx="270">
                  <c:v>20.062136555939219</c:v>
                </c:pt>
                <c:pt idx="271">
                  <c:v>20.063409048802708</c:v>
                </c:pt>
                <c:pt idx="272">
                  <c:v>20.06762689321792</c:v>
                </c:pt>
                <c:pt idx="273">
                  <c:v>20.06887111398051</c:v>
                </c:pt>
                <c:pt idx="274">
                  <c:v>20.069667258658118</c:v>
                </c:pt>
                <c:pt idx="275">
                  <c:v>20.071644397071399</c:v>
                </c:pt>
                <c:pt idx="276">
                  <c:v>20.076331289643246</c:v>
                </c:pt>
                <c:pt idx="277">
                  <c:v>20.089921125951221</c:v>
                </c:pt>
                <c:pt idx="278">
                  <c:v>20.136861418544182</c:v>
                </c:pt>
                <c:pt idx="279">
                  <c:v>20.179997684139533</c:v>
                </c:pt>
                <c:pt idx="280">
                  <c:v>20.181313040452515</c:v>
                </c:pt>
                <c:pt idx="281">
                  <c:v>20.184344902667984</c:v>
                </c:pt>
                <c:pt idx="282">
                  <c:v>20.190855561755548</c:v>
                </c:pt>
                <c:pt idx="283">
                  <c:v>20.194325347956923</c:v>
                </c:pt>
                <c:pt idx="284">
                  <c:v>20.230116693910979</c:v>
                </c:pt>
                <c:pt idx="285">
                  <c:v>20.2442214128804</c:v>
                </c:pt>
                <c:pt idx="286">
                  <c:v>20.250986604892756</c:v>
                </c:pt>
                <c:pt idx="287">
                  <c:v>20.257757946425333</c:v>
                </c:pt>
                <c:pt idx="288">
                  <c:v>20.26563025473941</c:v>
                </c:pt>
                <c:pt idx="289">
                  <c:v>20.297192905892384</c:v>
                </c:pt>
                <c:pt idx="290">
                  <c:v>20.29815783556926</c:v>
                </c:pt>
                <c:pt idx="291">
                  <c:v>20.299094145355792</c:v>
                </c:pt>
                <c:pt idx="292">
                  <c:v>20.304293333150582</c:v>
                </c:pt>
                <c:pt idx="293">
                  <c:v>20.335547939585254</c:v>
                </c:pt>
                <c:pt idx="294">
                  <c:v>20.339631062979162</c:v>
                </c:pt>
                <c:pt idx="295">
                  <c:v>20.340606943308654</c:v>
                </c:pt>
                <c:pt idx="296">
                  <c:v>20.344144186312612</c:v>
                </c:pt>
                <c:pt idx="297">
                  <c:v>20.365092614186473</c:v>
                </c:pt>
                <c:pt idx="298">
                  <c:v>20.366604394938058</c:v>
                </c:pt>
                <c:pt idx="299">
                  <c:v>20.36894260985947</c:v>
                </c:pt>
                <c:pt idx="300">
                  <c:v>20.373368160840261</c:v>
                </c:pt>
                <c:pt idx="301">
                  <c:v>20.376544596370454</c:v>
                </c:pt>
                <c:pt idx="302">
                  <c:v>20.382463449006998</c:v>
                </c:pt>
                <c:pt idx="303">
                  <c:v>20.413855530689588</c:v>
                </c:pt>
                <c:pt idx="304">
                  <c:v>20.414446187234702</c:v>
                </c:pt>
                <c:pt idx="305">
                  <c:v>20.420258918330614</c:v>
                </c:pt>
                <c:pt idx="306">
                  <c:v>20.42622575568987</c:v>
                </c:pt>
                <c:pt idx="307">
                  <c:v>20.439258153402932</c:v>
                </c:pt>
                <c:pt idx="308">
                  <c:v>20.462348057104631</c:v>
                </c:pt>
                <c:pt idx="309">
                  <c:v>20.467066628478875</c:v>
                </c:pt>
                <c:pt idx="310">
                  <c:v>20.467479900052634</c:v>
                </c:pt>
                <c:pt idx="311">
                  <c:v>20.477709477195337</c:v>
                </c:pt>
                <c:pt idx="312">
                  <c:v>20.481286565439859</c:v>
                </c:pt>
                <c:pt idx="313">
                  <c:v>20.482489465025886</c:v>
                </c:pt>
                <c:pt idx="314">
                  <c:v>20.487027243181409</c:v>
                </c:pt>
                <c:pt idx="315">
                  <c:v>20.487169172324922</c:v>
                </c:pt>
                <c:pt idx="316">
                  <c:v>20.532148574818411</c:v>
                </c:pt>
                <c:pt idx="317">
                  <c:v>20.533298152223065</c:v>
                </c:pt>
                <c:pt idx="318">
                  <c:v>20.545086043511095</c:v>
                </c:pt>
                <c:pt idx="319">
                  <c:v>20.567062491515099</c:v>
                </c:pt>
                <c:pt idx="320">
                  <c:v>20.577251351349794</c:v>
                </c:pt>
                <c:pt idx="321">
                  <c:v>20.578852735027024</c:v>
                </c:pt>
                <c:pt idx="322">
                  <c:v>20.579120152566436</c:v>
                </c:pt>
                <c:pt idx="323">
                  <c:v>20.579640677181956</c:v>
                </c:pt>
                <c:pt idx="324">
                  <c:v>20.591713475805477</c:v>
                </c:pt>
                <c:pt idx="325">
                  <c:v>20.597083483598919</c:v>
                </c:pt>
                <c:pt idx="326">
                  <c:v>20.605061742929344</c:v>
                </c:pt>
                <c:pt idx="327">
                  <c:v>20.62429069179268</c:v>
                </c:pt>
                <c:pt idx="328">
                  <c:v>20.632468622531</c:v>
                </c:pt>
                <c:pt idx="329">
                  <c:v>20.634780020402665</c:v>
                </c:pt>
                <c:pt idx="330">
                  <c:v>20.639373028128624</c:v>
                </c:pt>
                <c:pt idx="331">
                  <c:v>20.643253976531593</c:v>
                </c:pt>
                <c:pt idx="332">
                  <c:v>20.652454777065255</c:v>
                </c:pt>
                <c:pt idx="333">
                  <c:v>20.653710778087916</c:v>
                </c:pt>
                <c:pt idx="334">
                  <c:v>20.654257825384175</c:v>
                </c:pt>
                <c:pt idx="335">
                  <c:v>20.655873007679745</c:v>
                </c:pt>
                <c:pt idx="336">
                  <c:v>20.660407125309881</c:v>
                </c:pt>
                <c:pt idx="337">
                  <c:v>20.670662238828196</c:v>
                </c:pt>
                <c:pt idx="338">
                  <c:v>20.690313696891785</c:v>
                </c:pt>
                <c:pt idx="339">
                  <c:v>20.694986787643142</c:v>
                </c:pt>
                <c:pt idx="340">
                  <c:v>20.704772918252985</c:v>
                </c:pt>
                <c:pt idx="341">
                  <c:v>20.713856049220869</c:v>
                </c:pt>
                <c:pt idx="342">
                  <c:v>20.723087169132935</c:v>
                </c:pt>
                <c:pt idx="343">
                  <c:v>20.739519256930997</c:v>
                </c:pt>
                <c:pt idx="344">
                  <c:v>20.753225096052592</c:v>
                </c:pt>
                <c:pt idx="345">
                  <c:v>20.760308900854092</c:v>
                </c:pt>
                <c:pt idx="346">
                  <c:v>20.761307734739869</c:v>
                </c:pt>
                <c:pt idx="347">
                  <c:v>20.768500643754685</c:v>
                </c:pt>
                <c:pt idx="348">
                  <c:v>20.768807037828999</c:v>
                </c:pt>
                <c:pt idx="349">
                  <c:v>20.77018552880531</c:v>
                </c:pt>
                <c:pt idx="350">
                  <c:v>20.773708223360547</c:v>
                </c:pt>
                <c:pt idx="351">
                  <c:v>20.785583111514484</c:v>
                </c:pt>
                <c:pt idx="352">
                  <c:v>20.786259599285195</c:v>
                </c:pt>
                <c:pt idx="353">
                  <c:v>20.789061974412753</c:v>
                </c:pt>
                <c:pt idx="354">
                  <c:v>20.795432264869255</c:v>
                </c:pt>
                <c:pt idx="355">
                  <c:v>20.797645452273766</c:v>
                </c:pt>
                <c:pt idx="356">
                  <c:v>20.799690892301353</c:v>
                </c:pt>
                <c:pt idx="357">
                  <c:v>20.809381960371805</c:v>
                </c:pt>
                <c:pt idx="358">
                  <c:v>20.819072260031049</c:v>
                </c:pt>
                <c:pt idx="359">
                  <c:v>20.819731445619308</c:v>
                </c:pt>
                <c:pt idx="360">
                  <c:v>20.830733358168114</c:v>
                </c:pt>
                <c:pt idx="361">
                  <c:v>20.836031935013818</c:v>
                </c:pt>
                <c:pt idx="362">
                  <c:v>20.871338157045187</c:v>
                </c:pt>
                <c:pt idx="363">
                  <c:v>20.872382483698523</c:v>
                </c:pt>
                <c:pt idx="364">
                  <c:v>20.881254457535732</c:v>
                </c:pt>
                <c:pt idx="365">
                  <c:v>20.889030576899838</c:v>
                </c:pt>
                <c:pt idx="366">
                  <c:v>20.910112737663479</c:v>
                </c:pt>
                <c:pt idx="367">
                  <c:v>20.911745768788535</c:v>
                </c:pt>
                <c:pt idx="368">
                  <c:v>20.914948990745089</c:v>
                </c:pt>
                <c:pt idx="369">
                  <c:v>20.922084132371506</c:v>
                </c:pt>
                <c:pt idx="370">
                  <c:v>20.922401134540323</c:v>
                </c:pt>
                <c:pt idx="371">
                  <c:v>20.929440974519057</c:v>
                </c:pt>
                <c:pt idx="372">
                  <c:v>20.933848256611522</c:v>
                </c:pt>
                <c:pt idx="373">
                  <c:v>20.937480807283126</c:v>
                </c:pt>
                <c:pt idx="374">
                  <c:v>20.941182664717115</c:v>
                </c:pt>
                <c:pt idx="375">
                  <c:v>20.958839325950716</c:v>
                </c:pt>
                <c:pt idx="376">
                  <c:v>20.960812511171181</c:v>
                </c:pt>
                <c:pt idx="377">
                  <c:v>20.971933189425584</c:v>
                </c:pt>
                <c:pt idx="378">
                  <c:v>20.977655075730535</c:v>
                </c:pt>
                <c:pt idx="379">
                  <c:v>20.994110896377819</c:v>
                </c:pt>
                <c:pt idx="380">
                  <c:v>21.000735571455646</c:v>
                </c:pt>
                <c:pt idx="381">
                  <c:v>21.00437024183055</c:v>
                </c:pt>
                <c:pt idx="382">
                  <c:v>21.021666572912675</c:v>
                </c:pt>
                <c:pt idx="383">
                  <c:v>21.02300627746089</c:v>
                </c:pt>
                <c:pt idx="384">
                  <c:v>21.044677809843321</c:v>
                </c:pt>
                <c:pt idx="385">
                  <c:v>21.053630764921891</c:v>
                </c:pt>
                <c:pt idx="386">
                  <c:v>21.056809263406521</c:v>
                </c:pt>
                <c:pt idx="387">
                  <c:v>21.065755522135287</c:v>
                </c:pt>
                <c:pt idx="388">
                  <c:v>21.101072853525373</c:v>
                </c:pt>
                <c:pt idx="389">
                  <c:v>21.119083198195703</c:v>
                </c:pt>
                <c:pt idx="390">
                  <c:v>21.123437256019031</c:v>
                </c:pt>
                <c:pt idx="391">
                  <c:v>21.16288345843229</c:v>
                </c:pt>
                <c:pt idx="392">
                  <c:v>21.17725739627938</c:v>
                </c:pt>
                <c:pt idx="393">
                  <c:v>21.179963809785821</c:v>
                </c:pt>
                <c:pt idx="394">
                  <c:v>21.189991650045236</c:v>
                </c:pt>
                <c:pt idx="395">
                  <c:v>21.206888802849807</c:v>
                </c:pt>
                <c:pt idx="396">
                  <c:v>21.224237849082147</c:v>
                </c:pt>
                <c:pt idx="397">
                  <c:v>21.225411316115842</c:v>
                </c:pt>
                <c:pt idx="398">
                  <c:v>21.275817171420819</c:v>
                </c:pt>
                <c:pt idx="399">
                  <c:v>21.289196965079405</c:v>
                </c:pt>
                <c:pt idx="400">
                  <c:v>21.293202424572666</c:v>
                </c:pt>
                <c:pt idx="401">
                  <c:v>21.29885167133758</c:v>
                </c:pt>
                <c:pt idx="402">
                  <c:v>21.301151324614803</c:v>
                </c:pt>
                <c:pt idx="403">
                  <c:v>21.308886175579637</c:v>
                </c:pt>
                <c:pt idx="404">
                  <c:v>21.331566776859521</c:v>
                </c:pt>
                <c:pt idx="405">
                  <c:v>21.338467018828581</c:v>
                </c:pt>
                <c:pt idx="406">
                  <c:v>21.402822665979794</c:v>
                </c:pt>
                <c:pt idx="407">
                  <c:v>21.422150027984543</c:v>
                </c:pt>
                <c:pt idx="408">
                  <c:v>21.433941279173553</c:v>
                </c:pt>
                <c:pt idx="409">
                  <c:v>21.43579201830357</c:v>
                </c:pt>
                <c:pt idx="410">
                  <c:v>21.443092893563698</c:v>
                </c:pt>
                <c:pt idx="411">
                  <c:v>21.450920311699523</c:v>
                </c:pt>
                <c:pt idx="412">
                  <c:v>21.451460650187755</c:v>
                </c:pt>
                <c:pt idx="413">
                  <c:v>21.460649217541366</c:v>
                </c:pt>
                <c:pt idx="414">
                  <c:v>21.463636964871203</c:v>
                </c:pt>
                <c:pt idx="415">
                  <c:v>21.464677767141829</c:v>
                </c:pt>
                <c:pt idx="416">
                  <c:v>21.47898492409346</c:v>
                </c:pt>
                <c:pt idx="417">
                  <c:v>21.488022181611299</c:v>
                </c:pt>
                <c:pt idx="418">
                  <c:v>21.505878008365563</c:v>
                </c:pt>
                <c:pt idx="419">
                  <c:v>21.510534155076911</c:v>
                </c:pt>
                <c:pt idx="420">
                  <c:v>21.545157862961386</c:v>
                </c:pt>
                <c:pt idx="421">
                  <c:v>21.557884755635676</c:v>
                </c:pt>
                <c:pt idx="422">
                  <c:v>21.573750010155926</c:v>
                </c:pt>
                <c:pt idx="423">
                  <c:v>21.600705573501909</c:v>
                </c:pt>
                <c:pt idx="424">
                  <c:v>21.60486874546244</c:v>
                </c:pt>
                <c:pt idx="425">
                  <c:v>21.61797150500729</c:v>
                </c:pt>
                <c:pt idx="426">
                  <c:v>21.631342677092235</c:v>
                </c:pt>
                <c:pt idx="427">
                  <c:v>21.638575686577624</c:v>
                </c:pt>
                <c:pt idx="428">
                  <c:v>21.68349378131483</c:v>
                </c:pt>
                <c:pt idx="429">
                  <c:v>21.703372710852143</c:v>
                </c:pt>
                <c:pt idx="430">
                  <c:v>21.724076838633756</c:v>
                </c:pt>
                <c:pt idx="431">
                  <c:v>21.72748179880184</c:v>
                </c:pt>
                <c:pt idx="432">
                  <c:v>21.728024643306817</c:v>
                </c:pt>
                <c:pt idx="433">
                  <c:v>21.754401486234475</c:v>
                </c:pt>
                <c:pt idx="434">
                  <c:v>21.78529169357223</c:v>
                </c:pt>
                <c:pt idx="435">
                  <c:v>21.802303308415834</c:v>
                </c:pt>
                <c:pt idx="436">
                  <c:v>21.806668004227589</c:v>
                </c:pt>
                <c:pt idx="437">
                  <c:v>21.811553670510492</c:v>
                </c:pt>
                <c:pt idx="438">
                  <c:v>21.844202220029519</c:v>
                </c:pt>
                <c:pt idx="439">
                  <c:v>21.844619912922063</c:v>
                </c:pt>
                <c:pt idx="440">
                  <c:v>21.848350056938756</c:v>
                </c:pt>
                <c:pt idx="441">
                  <c:v>21.849219341970628</c:v>
                </c:pt>
                <c:pt idx="442">
                  <c:v>21.849457051628033</c:v>
                </c:pt>
                <c:pt idx="443">
                  <c:v>21.85377385746833</c:v>
                </c:pt>
                <c:pt idx="444">
                  <c:v>21.876458369503144</c:v>
                </c:pt>
                <c:pt idx="445">
                  <c:v>21.903702079611886</c:v>
                </c:pt>
                <c:pt idx="446">
                  <c:v>21.97532736451689</c:v>
                </c:pt>
                <c:pt idx="447">
                  <c:v>21.980020256654068</c:v>
                </c:pt>
                <c:pt idx="448">
                  <c:v>21.983370271095307</c:v>
                </c:pt>
                <c:pt idx="449">
                  <c:v>22.007671497110326</c:v>
                </c:pt>
                <c:pt idx="450">
                  <c:v>22.02376488455673</c:v>
                </c:pt>
                <c:pt idx="451">
                  <c:v>22.024640916943795</c:v>
                </c:pt>
                <c:pt idx="452">
                  <c:v>22.057230847277793</c:v>
                </c:pt>
                <c:pt idx="453">
                  <c:v>22.060027533597356</c:v>
                </c:pt>
                <c:pt idx="454">
                  <c:v>22.079060906534842</c:v>
                </c:pt>
                <c:pt idx="455">
                  <c:v>22.097673048739281</c:v>
                </c:pt>
                <c:pt idx="456">
                  <c:v>22.098387552942587</c:v>
                </c:pt>
                <c:pt idx="457">
                  <c:v>22.100813819998347</c:v>
                </c:pt>
                <c:pt idx="458">
                  <c:v>22.167150270760089</c:v>
                </c:pt>
                <c:pt idx="459">
                  <c:v>22.173932619633305</c:v>
                </c:pt>
                <c:pt idx="460">
                  <c:v>22.192252322561792</c:v>
                </c:pt>
                <c:pt idx="461">
                  <c:v>22.197668787803472</c:v>
                </c:pt>
                <c:pt idx="462">
                  <c:v>22.204713925333539</c:v>
                </c:pt>
                <c:pt idx="463">
                  <c:v>22.20677580115839</c:v>
                </c:pt>
                <c:pt idx="464">
                  <c:v>22.235575535006223</c:v>
                </c:pt>
                <c:pt idx="465">
                  <c:v>22.250637349372802</c:v>
                </c:pt>
                <c:pt idx="466">
                  <c:v>22.263748127538975</c:v>
                </c:pt>
                <c:pt idx="467">
                  <c:v>22.264170329685705</c:v>
                </c:pt>
                <c:pt idx="468">
                  <c:v>22.309428140837898</c:v>
                </c:pt>
                <c:pt idx="469">
                  <c:v>22.336240812560064</c:v>
                </c:pt>
                <c:pt idx="470">
                  <c:v>22.353888389172493</c:v>
                </c:pt>
                <c:pt idx="471">
                  <c:v>22.37974399046351</c:v>
                </c:pt>
                <c:pt idx="472">
                  <c:v>22.401932258578789</c:v>
                </c:pt>
                <c:pt idx="473">
                  <c:v>22.465581834347578</c:v>
                </c:pt>
                <c:pt idx="474">
                  <c:v>22.524223691740438</c:v>
                </c:pt>
                <c:pt idx="475">
                  <c:v>22.552736970648937</c:v>
                </c:pt>
                <c:pt idx="476">
                  <c:v>22.605541371627645</c:v>
                </c:pt>
                <c:pt idx="477">
                  <c:v>22.647663523688738</c:v>
                </c:pt>
                <c:pt idx="478">
                  <c:v>22.660609524422298</c:v>
                </c:pt>
                <c:pt idx="479">
                  <c:v>22.664245441262057</c:v>
                </c:pt>
                <c:pt idx="480">
                  <c:v>22.710667585011905</c:v>
                </c:pt>
                <c:pt idx="481">
                  <c:v>22.748311832357881</c:v>
                </c:pt>
                <c:pt idx="482">
                  <c:v>22.849409813303012</c:v>
                </c:pt>
                <c:pt idx="483">
                  <c:v>22.888393042767593</c:v>
                </c:pt>
                <c:pt idx="484">
                  <c:v>22.893429827549674</c:v>
                </c:pt>
                <c:pt idx="485">
                  <c:v>22.980642932353703</c:v>
                </c:pt>
                <c:pt idx="486">
                  <c:v>23.143188027599045</c:v>
                </c:pt>
                <c:pt idx="487">
                  <c:v>23.16486237061217</c:v>
                </c:pt>
                <c:pt idx="488">
                  <c:v>23.211363792682704</c:v>
                </c:pt>
                <c:pt idx="489">
                  <c:v>23.264991980963551</c:v>
                </c:pt>
                <c:pt idx="490">
                  <c:v>23.32856407311575</c:v>
                </c:pt>
                <c:pt idx="491">
                  <c:v>23.357178182128717</c:v>
                </c:pt>
                <c:pt idx="492">
                  <c:v>23.597153379024856</c:v>
                </c:pt>
                <c:pt idx="493">
                  <c:v>23.620617519308134</c:v>
                </c:pt>
                <c:pt idx="494">
                  <c:v>23.66617664505975</c:v>
                </c:pt>
                <c:pt idx="495">
                  <c:v>23.675209994311814</c:v>
                </c:pt>
                <c:pt idx="496">
                  <c:v>23.788518494859016</c:v>
                </c:pt>
                <c:pt idx="497">
                  <c:v>23.890428314640097</c:v>
                </c:pt>
                <c:pt idx="498">
                  <c:v>24.083142214746974</c:v>
                </c:pt>
                <c:pt idx="499">
                  <c:v>24.540777473996609</c:v>
                </c:pt>
              </c:numCache>
            </c:numRef>
          </c:xVal>
          <c:yVal>
            <c:numRef>
              <c:f>'Postulante N°1'!$Y$5:$Y$504</c:f>
              <c:numCache>
                <c:formatCode>0.00000</c:formatCode>
                <c:ptCount val="500"/>
                <c:pt idx="0">
                  <c:v>-2.989126602569943</c:v>
                </c:pt>
                <c:pt idx="1">
                  <c:v>-2.7067488228277181</c:v>
                </c:pt>
                <c:pt idx="2">
                  <c:v>-2.5493831454161069</c:v>
                </c:pt>
                <c:pt idx="3">
                  <c:v>-2.4375255416447534</c:v>
                </c:pt>
                <c:pt idx="4">
                  <c:v>-2.3497708434569424</c:v>
                </c:pt>
                <c:pt idx="5">
                  <c:v>-2.2770745431665169</c:v>
                </c:pt>
                <c:pt idx="6">
                  <c:v>-2.214730368097459</c:v>
                </c:pt>
                <c:pt idx="7">
                  <c:v>-2.1599649929469846</c:v>
                </c:pt>
                <c:pt idx="8">
                  <c:v>-2.1110015078925528</c:v>
                </c:pt>
                <c:pt idx="9">
                  <c:v>-2.0666304974683443</c:v>
                </c:pt>
                <c:pt idx="10">
                  <c:v>-2.0259902150847187</c:v>
                </c:pt>
                <c:pt idx="11">
                  <c:v>-1.9884441510854136</c:v>
                </c:pt>
                <c:pt idx="12">
                  <c:v>-1.953508319161311</c:v>
                </c:pt>
                <c:pt idx="13">
                  <c:v>-1.92080579965011</c:v>
                </c:pt>
                <c:pt idx="14">
                  <c:v>-1.8900371061161616</c:v>
                </c:pt>
                <c:pt idx="15">
                  <c:v>-1.8609601802498017</c:v>
                </c:pt>
                <c:pt idx="16">
                  <c:v>-1.8333764809919915</c:v>
                </c:pt>
                <c:pt idx="17">
                  <c:v>-1.8071210624561547</c:v>
                </c:pt>
                <c:pt idx="18">
                  <c:v>-1.7820553390755647</c:v>
                </c:pt>
                <c:pt idx="19">
                  <c:v>-1.7580617072100395</c:v>
                </c:pt>
                <c:pt idx="20">
                  <c:v>-1.7350394779392571</c:v>
                </c:pt>
                <c:pt idx="21">
                  <c:v>-1.7129017542398168</c:v>
                </c:pt>
                <c:pt idx="22">
                  <c:v>-1.6915730003482778</c:v>
                </c:pt>
                <c:pt idx="23">
                  <c:v>-1.6709871264880569</c:v>
                </c:pt>
                <c:pt idx="24">
                  <c:v>-1.6510859627865411</c:v>
                </c:pt>
                <c:pt idx="25">
                  <c:v>-1.6318180309057468</c:v>
                </c:pt>
                <c:pt idx="26">
                  <c:v>-1.6131375460990769</c:v>
                </c:pt>
                <c:pt idx="27">
                  <c:v>-1.5950035995413436</c:v>
                </c:pt>
                <c:pt idx="28">
                  <c:v>-1.5773794830949848</c:v>
                </c:pt>
                <c:pt idx="29">
                  <c:v>-1.5602321276467888</c:v>
                </c:pt>
                <c:pt idx="30">
                  <c:v>-1.5435316327657933</c:v>
                </c:pt>
                <c:pt idx="31">
                  <c:v>-1.5272508703684635</c:v>
                </c:pt>
                <c:pt idx="32">
                  <c:v>-1.5113651487980153</c:v>
                </c:pt>
                <c:pt idx="33">
                  <c:v>-1.4958519265574615</c:v>
                </c:pt>
                <c:pt idx="34">
                  <c:v>-1.4806905671124686</c:v>
                </c:pt>
                <c:pt idx="35">
                  <c:v>-1.4658621278668076</c:v>
                </c:pt>
                <c:pt idx="36">
                  <c:v>-1.4513491777308347</c:v>
                </c:pt>
                <c:pt idx="37">
                  <c:v>-1.4371356387405714</c:v>
                </c:pt>
                <c:pt idx="38">
                  <c:v>-1.4232066480071084</c:v>
                </c:pt>
                <c:pt idx="39">
                  <c:v>-1.4095484369321327</c:v>
                </c:pt>
                <c:pt idx="40">
                  <c:v>-1.3961482251522801</c:v>
                </c:pt>
                <c:pt idx="41">
                  <c:v>-1.3829941271006372</c:v>
                </c:pt>
                <c:pt idx="42">
                  <c:v>-1.3700750694195905</c:v>
                </c:pt>
                <c:pt idx="43">
                  <c:v>-1.3573807177415442</c:v>
                </c:pt>
                <c:pt idx="44">
                  <c:v>-1.344901411586124</c:v>
                </c:pt>
                <c:pt idx="45">
                  <c:v>-1.3326281063135679</c:v>
                </c:pt>
                <c:pt idx="46">
                  <c:v>-1.3205523212326629</c:v>
                </c:pt>
                <c:pt idx="47">
                  <c:v>-1.3086660930935046</c:v>
                </c:pt>
                <c:pt idx="48">
                  <c:v>-1.2969619343056598</c:v>
                </c:pt>
                <c:pt idx="49">
                  <c:v>-1.2854327953148621</c:v>
                </c:pt>
                <c:pt idx="50">
                  <c:v>-1.2740720306493853</c:v>
                </c:pt>
                <c:pt idx="51">
                  <c:v>-1.2628733682131439</c:v>
                </c:pt>
                <c:pt idx="52">
                  <c:v>-1.2518308814585148</c:v>
                </c:pt>
                <c:pt idx="53">
                  <c:v>-1.2409389641195385</c:v>
                </c:pt>
                <c:pt idx="54">
                  <c:v>-1.2301923072267811</c:v>
                </c:pt>
                <c:pt idx="55">
                  <c:v>-1.2195858781600446</c:v>
                </c:pt>
                <c:pt idx="56">
                  <c:v>-1.2091149015250333</c:v>
                </c:pt>
                <c:pt idx="57">
                  <c:v>-1.1987748416658857</c:v>
                </c:pt>
                <c:pt idx="58">
                  <c:v>-1.1885613866478257</c:v>
                </c:pt>
                <c:pt idx="59">
                  <c:v>-1.178470433563459</c:v>
                </c:pt>
                <c:pt idx="60">
                  <c:v>-1.168498075033076</c:v>
                </c:pt>
                <c:pt idx="61">
                  <c:v>-1.1586405867839071</c:v>
                </c:pt>
                <c:pt idx="62">
                  <c:v>-1.1488944162060619</c:v>
                </c:pt>
                <c:pt idx="63">
                  <c:v>-1.1392561717940426</c:v>
                </c:pt>
                <c:pt idx="64">
                  <c:v>-1.1297226133924978</c:v>
                </c:pt>
                <c:pt idx="65">
                  <c:v>-1.120290643173512</c:v>
                </c:pt>
                <c:pt idx="66">
                  <c:v>-1.1109572972803006</c:v>
                </c:pt>
                <c:pt idx="67">
                  <c:v>-1.1017197380788342</c:v>
                </c:pt>
                <c:pt idx="68">
                  <c:v>-1.0925752469648844</c:v>
                </c:pt>
                <c:pt idx="69">
                  <c:v>-1.0835212176791582</c:v>
                </c:pt>
                <c:pt idx="70">
                  <c:v>-1.0745551500878903</c:v>
                </c:pt>
                <c:pt idx="71">
                  <c:v>-1.0656746443903544</c:v>
                </c:pt>
                <c:pt idx="72">
                  <c:v>-1.0568773957184556</c:v>
                </c:pt>
                <c:pt idx="73">
                  <c:v>-1.0481611890968459</c:v>
                </c:pt>
                <c:pt idx="74">
                  <c:v>-1.0395238947349297</c:v>
                </c:pt>
                <c:pt idx="75">
                  <c:v>-1.0309634636247431</c:v>
                </c:pt>
                <c:pt idx="76">
                  <c:v>-1.0224779234211234</c:v>
                </c:pt>
                <c:pt idx="77">
                  <c:v>-1.0140653745824972</c:v>
                </c:pt>
                <c:pt idx="78">
                  <c:v>-1.0057239867528083</c:v>
                </c:pt>
                <c:pt idx="79">
                  <c:v>-0.99745199536653462</c:v>
                </c:pt>
                <c:pt idx="80">
                  <c:v>-0.98924769846046823</c:v>
                </c:pt>
                <c:pt idx="81">
                  <c:v>-0.9811094536772339</c:v>
                </c:pt>
                <c:pt idx="82">
                  <c:v>-0.97303567544682534</c:v>
                </c:pt>
                <c:pt idx="83">
                  <c:v>-0.96502483233353265</c:v>
                </c:pt>
                <c:pt idx="84">
                  <c:v>-0.95707544453673798</c:v>
                </c:pt>
                <c:pt idx="85">
                  <c:v>-0.94918608153488226</c:v>
                </c:pt>
                <c:pt idx="86">
                  <c:v>-0.94135535986287744</c:v>
                </c:pt>
                <c:pt idx="87">
                  <c:v>-0.93358194101391834</c:v>
                </c:pt>
                <c:pt idx="88">
                  <c:v>-0.92586452945740616</c:v>
                </c:pt>
                <c:pt idx="89">
                  <c:v>-0.91820187076531101</c:v>
                </c:pt>
                <c:pt idx="90">
                  <c:v>-0.91059274983989935</c:v>
                </c:pt>
                <c:pt idx="91">
                  <c:v>-0.90303598923626882</c:v>
                </c:pt>
                <c:pt idx="92">
                  <c:v>-0.8955304475736573</c:v>
                </c:pt>
                <c:pt idx="93">
                  <c:v>-0.88807501802991951</c:v>
                </c:pt>
                <c:pt idx="94">
                  <c:v>-0.880668626913922</c:v>
                </c:pt>
                <c:pt idx="95">
                  <c:v>-0.87331023231113047</c:v>
                </c:pt>
                <c:pt idx="96">
                  <c:v>-0.86599882279780971</c:v>
                </c:pt>
                <c:pt idx="97">
                  <c:v>-0.85873341621975785</c:v>
                </c:pt>
                <c:pt idx="98">
                  <c:v>-0.85151305853167258</c:v>
                </c:pt>
                <c:pt idx="99">
                  <c:v>-0.84433682269354149</c:v>
                </c:pt>
                <c:pt idx="100">
                  <c:v>-0.83720380762074054</c:v>
                </c:pt>
                <c:pt idx="101">
                  <c:v>-0.83011313718467583</c:v>
                </c:pt>
                <c:pt idx="102">
                  <c:v>-0.82306395926109377</c:v>
                </c:pt>
                <c:pt idx="103">
                  <c:v>-0.81605544482332026</c:v>
                </c:pt>
                <c:pt idx="104">
                  <c:v>-0.80908678707789616</c:v>
                </c:pt>
                <c:pt idx="105">
                  <c:v>-0.8021572006402331</c:v>
                </c:pt>
                <c:pt idx="106">
                  <c:v>-0.79526592074807401</c:v>
                </c:pt>
                <c:pt idx="107">
                  <c:v>-0.78841220251069299</c:v>
                </c:pt>
                <c:pt idx="108">
                  <c:v>-0.78159532019186828</c:v>
                </c:pt>
                <c:pt idx="109">
                  <c:v>-0.77481456652483016</c:v>
                </c:pt>
                <c:pt idx="110">
                  <c:v>-0.76806925205745191</c:v>
                </c:pt>
                <c:pt idx="111">
                  <c:v>-0.76135870452611565</c:v>
                </c:pt>
                <c:pt idx="112">
                  <c:v>-0.7546822682567117</c:v>
                </c:pt>
                <c:pt idx="113">
                  <c:v>-0.74803930359138882</c:v>
                </c:pt>
                <c:pt idx="114">
                  <c:v>-0.74142918633971366</c:v>
                </c:pt>
                <c:pt idx="115">
                  <c:v>-0.73485130725299852</c:v>
                </c:pt>
                <c:pt idx="116">
                  <c:v>-0.72830507152061452</c:v>
                </c:pt>
                <c:pt idx="117">
                  <c:v>-0.72178989828720097</c:v>
                </c:pt>
                <c:pt idx="118">
                  <c:v>-0.71530522018971598</c:v>
                </c:pt>
                <c:pt idx="119">
                  <c:v>-0.70885048291335284</c:v>
                </c:pt>
                <c:pt idx="120">
                  <c:v>-0.70242514476540141</c:v>
                </c:pt>
                <c:pt idx="121">
                  <c:v>-0.69602867626618192</c:v>
                </c:pt>
                <c:pt idx="122">
                  <c:v>-0.68966055975621976</c:v>
                </c:pt>
                <c:pt idx="123">
                  <c:v>-0.68332028901889774</c:v>
                </c:pt>
                <c:pt idx="124">
                  <c:v>-0.6770073689178453</c:v>
                </c:pt>
                <c:pt idx="125">
                  <c:v>-0.67072131504836929</c:v>
                </c:pt>
                <c:pt idx="126">
                  <c:v>-0.6644616534022727</c:v>
                </c:pt>
                <c:pt idx="127">
                  <c:v>-0.65822792004545028</c:v>
                </c:pt>
                <c:pt idx="128">
                  <c:v>-0.65201966080765372</c:v>
                </c:pt>
                <c:pt idx="129">
                  <c:v>-0.64583643098389343</c:v>
                </c:pt>
                <c:pt idx="130">
                  <c:v>-0.63967779504693334</c:v>
                </c:pt>
                <c:pt idx="131">
                  <c:v>-0.63354332637039312</c:v>
                </c:pt>
                <c:pt idx="132">
                  <c:v>-0.62743260696197367</c:v>
                </c:pt>
                <c:pt idx="133">
                  <c:v>-0.62134522720636587</c:v>
                </c:pt>
                <c:pt idx="134">
                  <c:v>-0.61528078561741417</c:v>
                </c:pt>
                <c:pt idx="135">
                  <c:v>-0.60923888859912989</c:v>
                </c:pt>
                <c:pt idx="136">
                  <c:v>-0.60321915021517558</c:v>
                </c:pt>
                <c:pt idx="137">
                  <c:v>-0.59722119196644963</c:v>
                </c:pt>
                <c:pt idx="138">
                  <c:v>-0.59124464257643072</c:v>
                </c:pt>
                <c:pt idx="139">
                  <c:v>-0.58528913778395109</c:v>
                </c:pt>
                <c:pt idx="140">
                  <c:v>-0.57935432014308597</c:v>
                </c:pt>
                <c:pt idx="141">
                  <c:v>-0.57343983882985816</c:v>
                </c:pt>
                <c:pt idx="142">
                  <c:v>-0.56754534945548485</c:v>
                </c:pt>
                <c:pt idx="143">
                  <c:v>-0.56167051388588174</c:v>
                </c:pt>
                <c:pt idx="144">
                  <c:v>-0.55581500006718143</c:v>
                </c:pt>
                <c:pt idx="145">
                  <c:v>-0.54997848185701459</c:v>
                </c:pt>
                <c:pt idx="146">
                  <c:v>-0.54416063886131982</c:v>
                </c:pt>
                <c:pt idx="147">
                  <c:v>-0.53836115627646497</c:v>
                </c:pt>
                <c:pt idx="148">
                  <c:v>-0.5325797247364632</c:v>
                </c:pt>
                <c:pt idx="149">
                  <c:v>-0.52681604016508343</c:v>
                </c:pt>
                <c:pt idx="150">
                  <c:v>-0.52106980363266253</c:v>
                </c:pt>
                <c:pt idx="151">
                  <c:v>-0.51534072121743368</c:v>
                </c:pt>
                <c:pt idx="152">
                  <c:v>-0.50962850387119663</c:v>
                </c:pt>
                <c:pt idx="153">
                  <c:v>-0.50393286728915876</c:v>
                </c:pt>
                <c:pt idx="154">
                  <c:v>-0.49825353178379039</c:v>
                </c:pt>
                <c:pt idx="155">
                  <c:v>-0.49259022216253778</c:v>
                </c:pt>
                <c:pt idx="156">
                  <c:v>-0.48694266760924698</c:v>
                </c:pt>
                <c:pt idx="157">
                  <c:v>-0.48131060156916022</c:v>
                </c:pt>
                <c:pt idx="158">
                  <c:v>-0.4756937616373485</c:v>
                </c:pt>
                <c:pt idx="159">
                  <c:v>-0.47009188945045266</c:v>
                </c:pt>
                <c:pt idx="160">
                  <c:v>-0.46450473058160957</c:v>
                </c:pt>
                <c:pt idx="161">
                  <c:v>-0.45893203443844471</c:v>
                </c:pt>
                <c:pt idx="162">
                  <c:v>-0.45337355416402136</c:v>
                </c:pt>
                <c:pt idx="163">
                  <c:v>-0.44782904654063316</c:v>
                </c:pt>
                <c:pt idx="164">
                  <c:v>-0.44229827189634069</c:v>
                </c:pt>
                <c:pt idx="165">
                  <c:v>-0.43678099401415071</c:v>
                </c:pt>
                <c:pt idx="166">
                  <c:v>-0.43127698004374304</c:v>
                </c:pt>
                <c:pt idx="167">
                  <c:v>-0.42578600041565279</c:v>
                </c:pt>
                <c:pt idx="168">
                  <c:v>-0.42030782875782202</c:v>
                </c:pt>
                <c:pt idx="169">
                  <c:v>-0.41484224181443474</c:v>
                </c:pt>
                <c:pt idx="170">
                  <c:v>-0.40938901936695554</c:v>
                </c:pt>
                <c:pt idx="171">
                  <c:v>-0.40394794415729318</c:v>
                </c:pt>
                <c:pt idx="172">
                  <c:v>-0.39851880181301519</c:v>
                </c:pt>
                <c:pt idx="173">
                  <c:v>-0.39310138077454188</c:v>
                </c:pt>
                <c:pt idx="174">
                  <c:v>-0.38769547222425094</c:v>
                </c:pt>
                <c:pt idx="175">
                  <c:v>-0.38230087001742435</c:v>
                </c:pt>
                <c:pt idx="176">
                  <c:v>-0.3769173706149776</c:v>
                </c:pt>
                <c:pt idx="177">
                  <c:v>-0.37154477301790667</c:v>
                </c:pt>
                <c:pt idx="178">
                  <c:v>-0.36618287870339489</c:v>
                </c:pt>
                <c:pt idx="179">
                  <c:v>-0.36083149156252353</c:v>
                </c:pt>
                <c:pt idx="180">
                  <c:v>-0.35549041783953095</c:v>
                </c:pt>
                <c:pt idx="181">
                  <c:v>-0.35015946607256659</c:v>
                </c:pt>
                <c:pt idx="182">
                  <c:v>-0.34483844703589145</c:v>
                </c:pt>
                <c:pt idx="183">
                  <c:v>-0.33952717368347424</c:v>
                </c:pt>
                <c:pt idx="184">
                  <c:v>-0.33422546109393703</c:v>
                </c:pt>
                <c:pt idx="185">
                  <c:v>-0.3289331264168045</c:v>
                </c:pt>
                <c:pt idx="186">
                  <c:v>-0.32364998882001306</c:v>
                </c:pt>
                <c:pt idx="187">
                  <c:v>-0.31837586943863927</c:v>
                </c:pt>
                <c:pt idx="188">
                  <c:v>-0.31311059132480346</c:v>
                </c:pt>
                <c:pt idx="189">
                  <c:v>-0.30785397939871245</c:v>
                </c:pt>
                <c:pt idx="190">
                  <c:v>-0.30260586040080178</c:v>
                </c:pt>
                <c:pt idx="191">
                  <c:v>-0.29736606284494116</c:v>
                </c:pt>
                <c:pt idx="192">
                  <c:v>-0.29213441697266757</c:v>
                </c:pt>
                <c:pt idx="193">
                  <c:v>-0.28691075470841237</c:v>
                </c:pt>
                <c:pt idx="194">
                  <c:v>-0.28169490961568855</c:v>
                </c:pt>
                <c:pt idx="195">
                  <c:v>-0.27648671685420667</c:v>
                </c:pt>
                <c:pt idx="196">
                  <c:v>-0.27128601313788858</c:v>
                </c:pt>
                <c:pt idx="197">
                  <c:v>-0.26609263669374855</c:v>
                </c:pt>
                <c:pt idx="198">
                  <c:v>-0.26090642722161345</c:v>
                </c:pt>
                <c:pt idx="199">
                  <c:v>-0.25572722585465379</c:v>
                </c:pt>
                <c:pt idx="200">
                  <c:v>-0.25055487512069785</c:v>
                </c:pt>
                <c:pt idx="201">
                  <c:v>-0.24538921890430362</c:v>
                </c:pt>
                <c:pt idx="202">
                  <c:v>-0.24023010240956241</c:v>
                </c:pt>
                <c:pt idx="203">
                  <c:v>-0.23507737212360993</c:v>
                </c:pt>
                <c:pt idx="204">
                  <c:v>-0.22993087578082022</c:v>
                </c:pt>
                <c:pt idx="205">
                  <c:v>-0.22479046232765917</c:v>
                </c:pt>
                <c:pt idx="206">
                  <c:v>-0.21965598188817728</c:v>
                </c:pt>
                <c:pt idx="207">
                  <c:v>-0.21452728573011581</c:v>
                </c:pt>
                <c:pt idx="208">
                  <c:v>-0.20940422623160884</c:v>
                </c:pt>
                <c:pt idx="209">
                  <c:v>-0.20428665684845829</c:v>
                </c:pt>
                <c:pt idx="210">
                  <c:v>-0.1991744320819632</c:v>
                </c:pt>
                <c:pt idx="211">
                  <c:v>-0.19406740744728246</c:v>
                </c:pt>
                <c:pt idx="212">
                  <c:v>-0.18896543944231364</c:v>
                </c:pt>
                <c:pt idx="213">
                  <c:v>-0.18386838551706805</c:v>
                </c:pt>
                <c:pt idx="214">
                  <c:v>-0.17877610404352423</c:v>
                </c:pt>
                <c:pt idx="215">
                  <c:v>-0.17368845428594426</c:v>
                </c:pt>
                <c:pt idx="216">
                  <c:v>-0.16860529637163257</c:v>
                </c:pt>
                <c:pt idx="217">
                  <c:v>-0.16352649126212365</c:v>
                </c:pt>
                <c:pt idx="218">
                  <c:v>-0.1584519007247808</c:v>
                </c:pt>
                <c:pt idx="219">
                  <c:v>-0.15338138730479056</c:v>
                </c:pt>
                <c:pt idx="220">
                  <c:v>-0.14831481429753751</c:v>
                </c:pt>
                <c:pt idx="221">
                  <c:v>-0.1432520457213442</c:v>
                </c:pt>
                <c:pt idx="222">
                  <c:v>-0.1381929462905617</c:v>
                </c:pt>
                <c:pt idx="223">
                  <c:v>-0.13313738138899556</c:v>
                </c:pt>
                <c:pt idx="224">
                  <c:v>-0.128085217043655</c:v>
                </c:pt>
                <c:pt idx="225">
                  <c:v>-0.12303631989880913</c:v>
                </c:pt>
                <c:pt idx="226">
                  <c:v>-0.11799055719033841</c:v>
                </c:pt>
                <c:pt idx="227">
                  <c:v>-0.11294779672036752</c:v>
                </c:pt>
                <c:pt idx="228">
                  <c:v>-0.10790790683216654</c:v>
                </c:pt>
                <c:pt idx="229">
                  <c:v>-0.10287075638530832</c:v>
                </c:pt>
                <c:pt idx="230">
                  <c:v>-9.7836214731068627E-2</c:v>
                </c:pt>
                <c:pt idx="231">
                  <c:v>-9.2804151688057682E-2</c:v>
                </c:pt>
                <c:pt idx="232">
                  <c:v>-8.777443751807007E-2</c:v>
                </c:pt>
                <c:pt idx="233">
                  <c:v>-8.2746942902142767E-2</c:v>
                </c:pt>
                <c:pt idx="234">
                  <c:v>-7.7721538916807345E-2</c:v>
                </c:pt>
                <c:pt idx="235">
                  <c:v>-7.2698097010526749E-2</c:v>
                </c:pt>
                <c:pt idx="236">
                  <c:v>-6.7676488980304275E-2</c:v>
                </c:pt>
                <c:pt idx="237">
                  <c:v>-6.2656586948454024E-2</c:v>
                </c:pt>
                <c:pt idx="238">
                  <c:v>-5.7638263339521531E-2</c:v>
                </c:pt>
                <c:pt idx="239">
                  <c:v>-5.2621390857343679E-2</c:v>
                </c:pt>
                <c:pt idx="240">
                  <c:v>-4.7605842462237195E-2</c:v>
                </c:pt>
                <c:pt idx="241">
                  <c:v>-4.2591491348305102E-2</c:v>
                </c:pt>
                <c:pt idx="242">
                  <c:v>-3.7578210920849696E-2</c:v>
                </c:pt>
                <c:pt idx="243">
                  <c:v>-3.2565874773883716E-2</c:v>
                </c:pt>
                <c:pt idx="244">
                  <c:v>-2.7554356667726421E-2</c:v>
                </c:pt>
                <c:pt idx="245">
                  <c:v>-2.2543530506676394E-2</c:v>
                </c:pt>
                <c:pt idx="246">
                  <c:v>-1.7533270316749974E-2</c:v>
                </c:pt>
                <c:pt idx="247">
                  <c:v>-1.2523450223475152E-2</c:v>
                </c:pt>
                <c:pt idx="248">
                  <c:v>-7.5139444297309468E-3</c:v>
                </c:pt>
                <c:pt idx="249">
                  <c:v>-2.5046271936219251E-3</c:v>
                </c:pt>
                <c:pt idx="250">
                  <c:v>2.5046271936220643E-3</c:v>
                </c:pt>
                <c:pt idx="251">
                  <c:v>7.5139444297309468E-3</c:v>
                </c:pt>
                <c:pt idx="252">
                  <c:v>1.2523450223475292E-2</c:v>
                </c:pt>
                <c:pt idx="253">
                  <c:v>1.7533270316749974E-2</c:v>
                </c:pt>
                <c:pt idx="254">
                  <c:v>2.2543530506676537E-2</c:v>
                </c:pt>
                <c:pt idx="255">
                  <c:v>2.7554356667726421E-2</c:v>
                </c:pt>
                <c:pt idx="256">
                  <c:v>3.2565874773883577E-2</c:v>
                </c:pt>
                <c:pt idx="257">
                  <c:v>3.7578210920849696E-2</c:v>
                </c:pt>
                <c:pt idx="258">
                  <c:v>4.2591491348304963E-2</c:v>
                </c:pt>
                <c:pt idx="259">
                  <c:v>4.7605842462237348E-2</c:v>
                </c:pt>
                <c:pt idx="260">
                  <c:v>5.2621390857343679E-2</c:v>
                </c:pt>
                <c:pt idx="261">
                  <c:v>5.7638263339521677E-2</c:v>
                </c:pt>
                <c:pt idx="262">
                  <c:v>6.2656586948454024E-2</c:v>
                </c:pt>
                <c:pt idx="263">
                  <c:v>6.7676488980304414E-2</c:v>
                </c:pt>
                <c:pt idx="264">
                  <c:v>7.2698097010526749E-2</c:v>
                </c:pt>
                <c:pt idx="265">
                  <c:v>7.772153891680722E-2</c:v>
                </c:pt>
                <c:pt idx="266">
                  <c:v>8.2746942902142767E-2</c:v>
                </c:pt>
                <c:pt idx="267">
                  <c:v>8.7774437518069931E-2</c:v>
                </c:pt>
                <c:pt idx="268">
                  <c:v>9.2804151688057682E-2</c:v>
                </c:pt>
                <c:pt idx="269">
                  <c:v>9.7836214731068627E-2</c:v>
                </c:pt>
                <c:pt idx="270">
                  <c:v>0.10287075638530846</c:v>
                </c:pt>
                <c:pt idx="271">
                  <c:v>0.10790790683216654</c:v>
                </c:pt>
                <c:pt idx="272">
                  <c:v>0.11294779672036764</c:v>
                </c:pt>
                <c:pt idx="273">
                  <c:v>0.11799055719033841</c:v>
                </c:pt>
                <c:pt idx="274">
                  <c:v>0.12303631989880898</c:v>
                </c:pt>
                <c:pt idx="275">
                  <c:v>0.128085217043655</c:v>
                </c:pt>
                <c:pt idx="276">
                  <c:v>0.13313738138899539</c:v>
                </c:pt>
                <c:pt idx="277">
                  <c:v>0.1381929462905617</c:v>
                </c:pt>
                <c:pt idx="278">
                  <c:v>0.1432520457213442</c:v>
                </c:pt>
                <c:pt idx="279">
                  <c:v>0.14831481429753765</c:v>
                </c:pt>
                <c:pt idx="280">
                  <c:v>0.15338138730479056</c:v>
                </c:pt>
                <c:pt idx="281">
                  <c:v>0.15845190072478096</c:v>
                </c:pt>
                <c:pt idx="282">
                  <c:v>0.16352649126212365</c:v>
                </c:pt>
                <c:pt idx="283">
                  <c:v>0.16860529637163243</c:v>
                </c:pt>
                <c:pt idx="284">
                  <c:v>0.17368845428594426</c:v>
                </c:pt>
                <c:pt idx="285">
                  <c:v>0.17877610404352412</c:v>
                </c:pt>
                <c:pt idx="286">
                  <c:v>0.18386838551706805</c:v>
                </c:pt>
                <c:pt idx="287">
                  <c:v>0.18896543944231364</c:v>
                </c:pt>
                <c:pt idx="288">
                  <c:v>0.19406740744728265</c:v>
                </c:pt>
                <c:pt idx="289">
                  <c:v>0.1991744320819632</c:v>
                </c:pt>
                <c:pt idx="290">
                  <c:v>0.20428665684845845</c:v>
                </c:pt>
                <c:pt idx="291">
                  <c:v>0.20940422623160884</c:v>
                </c:pt>
                <c:pt idx="292">
                  <c:v>0.21452728573011565</c:v>
                </c:pt>
                <c:pt idx="293">
                  <c:v>0.21965598188817728</c:v>
                </c:pt>
                <c:pt idx="294">
                  <c:v>0.22479046232765901</c:v>
                </c:pt>
                <c:pt idx="295">
                  <c:v>0.22993087578082022</c:v>
                </c:pt>
                <c:pt idx="296">
                  <c:v>0.23507737212360993</c:v>
                </c:pt>
                <c:pt idx="297">
                  <c:v>0.24023010240956258</c:v>
                </c:pt>
                <c:pt idx="298">
                  <c:v>0.24538921890430362</c:v>
                </c:pt>
                <c:pt idx="299">
                  <c:v>0.25055487512069802</c:v>
                </c:pt>
                <c:pt idx="300">
                  <c:v>0.25572722585465379</c:v>
                </c:pt>
                <c:pt idx="301">
                  <c:v>0.26090642722161334</c:v>
                </c:pt>
                <c:pt idx="302">
                  <c:v>0.26609263669374855</c:v>
                </c:pt>
                <c:pt idx="303">
                  <c:v>0.27128601313788842</c:v>
                </c:pt>
                <c:pt idx="304">
                  <c:v>0.27648671685420667</c:v>
                </c:pt>
                <c:pt idx="305">
                  <c:v>0.28169490961568844</c:v>
                </c:pt>
                <c:pt idx="306">
                  <c:v>0.28691075470841243</c:v>
                </c:pt>
                <c:pt idx="307">
                  <c:v>0.29213441697266757</c:v>
                </c:pt>
                <c:pt idx="308">
                  <c:v>0.29736606284494133</c:v>
                </c:pt>
                <c:pt idx="309">
                  <c:v>0.30260586040080178</c:v>
                </c:pt>
                <c:pt idx="310">
                  <c:v>0.30785397939871234</c:v>
                </c:pt>
                <c:pt idx="311">
                  <c:v>0.31311059132480346</c:v>
                </c:pt>
                <c:pt idx="312">
                  <c:v>0.31837586943863916</c:v>
                </c:pt>
                <c:pt idx="313">
                  <c:v>0.32364998882001306</c:v>
                </c:pt>
                <c:pt idx="314">
                  <c:v>0.32893312641680433</c:v>
                </c:pt>
                <c:pt idx="315">
                  <c:v>0.33422546109393725</c:v>
                </c:pt>
                <c:pt idx="316">
                  <c:v>0.33952717368347424</c:v>
                </c:pt>
                <c:pt idx="317">
                  <c:v>0.34483844703589156</c:v>
                </c:pt>
                <c:pt idx="318">
                  <c:v>0.35015946607256659</c:v>
                </c:pt>
                <c:pt idx="319">
                  <c:v>0.35549041783953117</c:v>
                </c:pt>
                <c:pt idx="320">
                  <c:v>0.36083149156252353</c:v>
                </c:pt>
                <c:pt idx="321">
                  <c:v>0.36618287870339472</c:v>
                </c:pt>
                <c:pt idx="322">
                  <c:v>0.37154477301790667</c:v>
                </c:pt>
                <c:pt idx="323">
                  <c:v>0.37691737061497743</c:v>
                </c:pt>
                <c:pt idx="324">
                  <c:v>0.38230087001742447</c:v>
                </c:pt>
                <c:pt idx="325">
                  <c:v>0.38769547222425094</c:v>
                </c:pt>
                <c:pt idx="326">
                  <c:v>0.39310138077454215</c:v>
                </c:pt>
                <c:pt idx="327">
                  <c:v>0.39851880181301519</c:v>
                </c:pt>
                <c:pt idx="328">
                  <c:v>0.40394794415729346</c:v>
                </c:pt>
                <c:pt idx="329">
                  <c:v>0.40938901936695554</c:v>
                </c:pt>
                <c:pt idx="330">
                  <c:v>0.41484224181443469</c:v>
                </c:pt>
                <c:pt idx="331">
                  <c:v>0.42030782875782202</c:v>
                </c:pt>
                <c:pt idx="332">
                  <c:v>0.42578600041565257</c:v>
                </c:pt>
                <c:pt idx="333">
                  <c:v>0.43127698004374315</c:v>
                </c:pt>
                <c:pt idx="334">
                  <c:v>0.43678099401415071</c:v>
                </c:pt>
                <c:pt idx="335">
                  <c:v>0.44229827189634086</c:v>
                </c:pt>
                <c:pt idx="336">
                  <c:v>0.44782904654063316</c:v>
                </c:pt>
                <c:pt idx="337">
                  <c:v>0.45337355416402159</c:v>
                </c:pt>
                <c:pt idx="338">
                  <c:v>0.45893203443844471</c:v>
                </c:pt>
                <c:pt idx="339">
                  <c:v>0.4645047305816094</c:v>
                </c:pt>
                <c:pt idx="340">
                  <c:v>0.47009188945045266</c:v>
                </c:pt>
                <c:pt idx="341">
                  <c:v>0.4756937616373485</c:v>
                </c:pt>
                <c:pt idx="342">
                  <c:v>0.48131060156916022</c:v>
                </c:pt>
                <c:pt idx="343">
                  <c:v>0.48694266760924698</c:v>
                </c:pt>
                <c:pt idx="344">
                  <c:v>0.49259022216253795</c:v>
                </c:pt>
                <c:pt idx="345">
                  <c:v>0.49825353178379039</c:v>
                </c:pt>
                <c:pt idx="346">
                  <c:v>0.50393286728915909</c:v>
                </c:pt>
                <c:pt idx="347">
                  <c:v>0.50962850387119663</c:v>
                </c:pt>
                <c:pt idx="348">
                  <c:v>0.51534072121743368</c:v>
                </c:pt>
                <c:pt idx="349">
                  <c:v>0.52106980363266253</c:v>
                </c:pt>
                <c:pt idx="350">
                  <c:v>0.52681604016508321</c:v>
                </c:pt>
                <c:pt idx="351">
                  <c:v>0.5325797247364632</c:v>
                </c:pt>
                <c:pt idx="352">
                  <c:v>0.53836115627646497</c:v>
                </c:pt>
                <c:pt idx="353">
                  <c:v>0.54416063886131982</c:v>
                </c:pt>
                <c:pt idx="354">
                  <c:v>0.54997848185701459</c:v>
                </c:pt>
                <c:pt idx="355">
                  <c:v>0.55581500006718165</c:v>
                </c:pt>
                <c:pt idx="356">
                  <c:v>0.56167051388588174</c:v>
                </c:pt>
                <c:pt idx="357">
                  <c:v>0.56754534945548463</c:v>
                </c:pt>
                <c:pt idx="358">
                  <c:v>0.57343983882985816</c:v>
                </c:pt>
                <c:pt idx="359">
                  <c:v>0.57935432014308563</c:v>
                </c:pt>
                <c:pt idx="360">
                  <c:v>0.58528913778395109</c:v>
                </c:pt>
                <c:pt idx="361">
                  <c:v>0.59124464257643072</c:v>
                </c:pt>
                <c:pt idx="362">
                  <c:v>0.59722119196644974</c:v>
                </c:pt>
                <c:pt idx="363">
                  <c:v>0.60321915021517558</c:v>
                </c:pt>
                <c:pt idx="364">
                  <c:v>0.60923888859913011</c:v>
                </c:pt>
                <c:pt idx="365">
                  <c:v>0.61528078561741417</c:v>
                </c:pt>
                <c:pt idx="366">
                  <c:v>0.62134522720636576</c:v>
                </c:pt>
                <c:pt idx="367">
                  <c:v>0.62743260696197367</c:v>
                </c:pt>
                <c:pt idx="368">
                  <c:v>0.63354332637039323</c:v>
                </c:pt>
                <c:pt idx="369">
                  <c:v>0.63967779504693334</c:v>
                </c:pt>
                <c:pt idx="370">
                  <c:v>0.64583643098389321</c:v>
                </c:pt>
                <c:pt idx="371">
                  <c:v>0.65201966080765406</c:v>
                </c:pt>
                <c:pt idx="372">
                  <c:v>0.65822792004545028</c:v>
                </c:pt>
                <c:pt idx="373">
                  <c:v>0.66446165340227348</c:v>
                </c:pt>
                <c:pt idx="374">
                  <c:v>0.67072131504836929</c:v>
                </c:pt>
                <c:pt idx="375">
                  <c:v>0.6770073689178453</c:v>
                </c:pt>
                <c:pt idx="376">
                  <c:v>0.68332028901889774</c:v>
                </c:pt>
                <c:pt idx="377">
                  <c:v>0.68966055975621976</c:v>
                </c:pt>
                <c:pt idx="378">
                  <c:v>0.69602867626618203</c:v>
                </c:pt>
                <c:pt idx="379">
                  <c:v>0.70242514476540141</c:v>
                </c:pt>
                <c:pt idx="380">
                  <c:v>0.70885048291335262</c:v>
                </c:pt>
                <c:pt idx="381">
                  <c:v>0.71530522018971598</c:v>
                </c:pt>
                <c:pt idx="382">
                  <c:v>0.72178989828720153</c:v>
                </c:pt>
                <c:pt idx="383">
                  <c:v>0.72830507152061452</c:v>
                </c:pt>
                <c:pt idx="384">
                  <c:v>0.73485130725299852</c:v>
                </c:pt>
                <c:pt idx="385">
                  <c:v>0.74142918633971366</c:v>
                </c:pt>
                <c:pt idx="386">
                  <c:v>0.74803930359138882</c:v>
                </c:pt>
                <c:pt idx="387">
                  <c:v>0.75468226825671136</c:v>
                </c:pt>
                <c:pt idx="388">
                  <c:v>0.76135870452611565</c:v>
                </c:pt>
                <c:pt idx="389">
                  <c:v>0.76806925205745236</c:v>
                </c:pt>
                <c:pt idx="390">
                  <c:v>0.77481456652483016</c:v>
                </c:pt>
                <c:pt idx="391">
                  <c:v>0.78159532019186861</c:v>
                </c:pt>
                <c:pt idx="392">
                  <c:v>0.78841220251069299</c:v>
                </c:pt>
                <c:pt idx="393">
                  <c:v>0.79526592074807401</c:v>
                </c:pt>
                <c:pt idx="394">
                  <c:v>0.8021572006402331</c:v>
                </c:pt>
                <c:pt idx="395">
                  <c:v>0.80908678707789616</c:v>
                </c:pt>
                <c:pt idx="396">
                  <c:v>0.81605544482332137</c:v>
                </c:pt>
                <c:pt idx="397">
                  <c:v>0.82306395926109377</c:v>
                </c:pt>
                <c:pt idx="398">
                  <c:v>0.83011313718467483</c:v>
                </c:pt>
                <c:pt idx="399">
                  <c:v>0.83720380762074054</c:v>
                </c:pt>
                <c:pt idx="400">
                  <c:v>0.84433682269354327</c:v>
                </c:pt>
                <c:pt idx="401">
                  <c:v>0.85151305853167258</c:v>
                </c:pt>
                <c:pt idx="402">
                  <c:v>0.85873341621975774</c:v>
                </c:pt>
                <c:pt idx="403">
                  <c:v>0.86599882279780971</c:v>
                </c:pt>
                <c:pt idx="404">
                  <c:v>0.87331023231113047</c:v>
                </c:pt>
                <c:pt idx="405">
                  <c:v>0.88066862691392278</c:v>
                </c:pt>
                <c:pt idx="406">
                  <c:v>0.88807501802991951</c:v>
                </c:pt>
                <c:pt idx="407">
                  <c:v>0.89553044757365818</c:v>
                </c:pt>
                <c:pt idx="408">
                  <c:v>0.90303598923626882</c:v>
                </c:pt>
                <c:pt idx="409">
                  <c:v>0.91059274983989813</c:v>
                </c:pt>
                <c:pt idx="410">
                  <c:v>0.91820187076531101</c:v>
                </c:pt>
                <c:pt idx="411">
                  <c:v>0.92586452945740649</c:v>
                </c:pt>
                <c:pt idx="412">
                  <c:v>0.93358194101391834</c:v>
                </c:pt>
                <c:pt idx="413">
                  <c:v>0.94135535986287744</c:v>
                </c:pt>
                <c:pt idx="414">
                  <c:v>0.94918608153488437</c:v>
                </c:pt>
                <c:pt idx="415">
                  <c:v>0.95707544453673798</c:v>
                </c:pt>
                <c:pt idx="416">
                  <c:v>0.96502483233353564</c:v>
                </c:pt>
                <c:pt idx="417">
                  <c:v>0.97303567544682534</c:v>
                </c:pt>
                <c:pt idx="418">
                  <c:v>0.98110945367723634</c:v>
                </c:pt>
                <c:pt idx="419">
                  <c:v>0.98924769846046823</c:v>
                </c:pt>
                <c:pt idx="420">
                  <c:v>0.99745199536653584</c:v>
                </c:pt>
                <c:pt idx="421">
                  <c:v>1.0057239867528083</c:v>
                </c:pt>
                <c:pt idx="422">
                  <c:v>1.0140653745824972</c:v>
                </c:pt>
                <c:pt idx="423">
                  <c:v>1.0224779234211234</c:v>
                </c:pt>
                <c:pt idx="424">
                  <c:v>1.0309634636247431</c:v>
                </c:pt>
                <c:pt idx="425">
                  <c:v>1.0395238947349283</c:v>
                </c:pt>
                <c:pt idx="426">
                  <c:v>1.0481611890968459</c:v>
                </c:pt>
                <c:pt idx="427">
                  <c:v>1.0568773957184558</c:v>
                </c:pt>
                <c:pt idx="428">
                  <c:v>1.0656746443903544</c:v>
                </c:pt>
                <c:pt idx="429">
                  <c:v>1.0745551500878907</c:v>
                </c:pt>
                <c:pt idx="430">
                  <c:v>1.0835212176791582</c:v>
                </c:pt>
                <c:pt idx="431">
                  <c:v>1.0925752469648844</c:v>
                </c:pt>
                <c:pt idx="432">
                  <c:v>1.1017197380788342</c:v>
                </c:pt>
                <c:pt idx="433">
                  <c:v>1.1109572972803006</c:v>
                </c:pt>
                <c:pt idx="434">
                  <c:v>1.1202906431735129</c:v>
                </c:pt>
                <c:pt idx="435">
                  <c:v>1.1297226133924978</c:v>
                </c:pt>
                <c:pt idx="436">
                  <c:v>1.1392561717940435</c:v>
                </c:pt>
                <c:pt idx="437">
                  <c:v>1.1488944162060619</c:v>
                </c:pt>
                <c:pt idx="438">
                  <c:v>1.1586405867839069</c:v>
                </c:pt>
                <c:pt idx="439">
                  <c:v>1.168498075033076</c:v>
                </c:pt>
                <c:pt idx="440">
                  <c:v>1.178470433563459</c:v>
                </c:pt>
                <c:pt idx="441">
                  <c:v>1.188561386647826</c:v>
                </c:pt>
                <c:pt idx="442">
                  <c:v>1.1987748416658857</c:v>
                </c:pt>
                <c:pt idx="443">
                  <c:v>1.2091149015250326</c:v>
                </c:pt>
                <c:pt idx="444">
                  <c:v>1.2195858781600446</c:v>
                </c:pt>
                <c:pt idx="445">
                  <c:v>1.2301923072267804</c:v>
                </c:pt>
                <c:pt idx="446">
                  <c:v>1.2409389641195385</c:v>
                </c:pt>
                <c:pt idx="447">
                  <c:v>1.2518308814585142</c:v>
                </c:pt>
                <c:pt idx="448">
                  <c:v>1.2628733682131439</c:v>
                </c:pt>
                <c:pt idx="449">
                  <c:v>1.2740720306493853</c:v>
                </c:pt>
                <c:pt idx="450">
                  <c:v>1.2854327953148623</c:v>
                </c:pt>
                <c:pt idx="451">
                  <c:v>1.2969619343056598</c:v>
                </c:pt>
                <c:pt idx="452">
                  <c:v>1.308666093093505</c:v>
                </c:pt>
                <c:pt idx="453">
                  <c:v>1.3205523212326629</c:v>
                </c:pt>
                <c:pt idx="454">
                  <c:v>1.3326281063135699</c:v>
                </c:pt>
                <c:pt idx="455">
                  <c:v>1.344901411586124</c:v>
                </c:pt>
                <c:pt idx="456">
                  <c:v>1.3573807177415445</c:v>
                </c:pt>
                <c:pt idx="457">
                  <c:v>1.3700750694195905</c:v>
                </c:pt>
                <c:pt idx="458">
                  <c:v>1.3829941271006405</c:v>
                </c:pt>
                <c:pt idx="459">
                  <c:v>1.3961482251522801</c:v>
                </c:pt>
                <c:pt idx="460">
                  <c:v>1.4095484369321327</c:v>
                </c:pt>
                <c:pt idx="461">
                  <c:v>1.4232066480071099</c:v>
                </c:pt>
                <c:pt idx="462">
                  <c:v>1.4371356387405714</c:v>
                </c:pt>
                <c:pt idx="463">
                  <c:v>1.451349177730836</c:v>
                </c:pt>
                <c:pt idx="464">
                  <c:v>1.4658621278668085</c:v>
                </c:pt>
                <c:pt idx="465">
                  <c:v>1.4806905671124695</c:v>
                </c:pt>
                <c:pt idx="466">
                  <c:v>1.4958519265574621</c:v>
                </c:pt>
                <c:pt idx="467">
                  <c:v>1.5113651487980162</c:v>
                </c:pt>
                <c:pt idx="468">
                  <c:v>1.5272508703684642</c:v>
                </c:pt>
                <c:pt idx="469">
                  <c:v>1.5435316327657929</c:v>
                </c:pt>
                <c:pt idx="470">
                  <c:v>1.5602321276467894</c:v>
                </c:pt>
                <c:pt idx="471">
                  <c:v>1.5773794830949848</c:v>
                </c:pt>
                <c:pt idx="472">
                  <c:v>1.5950035995413443</c:v>
                </c:pt>
                <c:pt idx="473">
                  <c:v>1.6131375460990769</c:v>
                </c:pt>
                <c:pt idx="474">
                  <c:v>1.6318180309057475</c:v>
                </c:pt>
                <c:pt idx="475">
                  <c:v>1.6510859627865415</c:v>
                </c:pt>
                <c:pt idx="476">
                  <c:v>1.670987126488058</c:v>
                </c:pt>
                <c:pt idx="477">
                  <c:v>1.6915730003482783</c:v>
                </c:pt>
                <c:pt idx="478">
                  <c:v>1.7129017542398168</c:v>
                </c:pt>
                <c:pt idx="479">
                  <c:v>1.7350394779392575</c:v>
                </c:pt>
                <c:pt idx="480">
                  <c:v>1.7580617072100395</c:v>
                </c:pt>
                <c:pt idx="481">
                  <c:v>1.7820553390755649</c:v>
                </c:pt>
                <c:pt idx="482">
                  <c:v>1.8071210624561547</c:v>
                </c:pt>
                <c:pt idx="483">
                  <c:v>1.8333764809919926</c:v>
                </c:pt>
                <c:pt idx="484">
                  <c:v>1.8609601802498017</c:v>
                </c:pt>
                <c:pt idx="485">
                  <c:v>1.8900371061161632</c:v>
                </c:pt>
                <c:pt idx="486">
                  <c:v>1.9208057996501107</c:v>
                </c:pt>
                <c:pt idx="487">
                  <c:v>1.9535083191613105</c:v>
                </c:pt>
                <c:pt idx="488">
                  <c:v>1.9884441510854143</c:v>
                </c:pt>
                <c:pt idx="489">
                  <c:v>2.0259902150847182</c:v>
                </c:pt>
                <c:pt idx="490">
                  <c:v>2.0666304974683452</c:v>
                </c:pt>
                <c:pt idx="491">
                  <c:v>2.1110015078925528</c:v>
                </c:pt>
                <c:pt idx="492">
                  <c:v>2.1599649929469855</c:v>
                </c:pt>
                <c:pt idx="493">
                  <c:v>2.2147303680974599</c:v>
                </c:pt>
                <c:pt idx="494">
                  <c:v>2.27707454316652</c:v>
                </c:pt>
                <c:pt idx="495">
                  <c:v>2.3497708434569429</c:v>
                </c:pt>
                <c:pt idx="496">
                  <c:v>2.4375255416447521</c:v>
                </c:pt>
                <c:pt idx="497">
                  <c:v>2.5493831454161087</c:v>
                </c:pt>
                <c:pt idx="498">
                  <c:v>2.7067488228277163</c:v>
                </c:pt>
                <c:pt idx="499">
                  <c:v>2.9891266025699537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30E-4E7E-8144-B294B25316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707520"/>
        <c:axId val="79725696"/>
      </c:scatterChart>
      <c:valAx>
        <c:axId val="797075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79725696"/>
        <c:crosses val="autoZero"/>
        <c:crossBetween val="midCat"/>
      </c:valAx>
      <c:valAx>
        <c:axId val="79725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797075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Comp Vida Equipo N°1, 2 y 3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18369411138109076"/>
                  <c:y val="-5.0226377952755932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</c:trendlineLbl>
          </c:trendline>
          <c:xVal>
            <c:numRef>
              <c:f>'Postulante N°1'!$K$6:$K$504</c:f>
              <c:numCache>
                <c:formatCode>0.0000</c:formatCode>
                <c:ptCount val="499"/>
                <c:pt idx="0">
                  <c:v>1.0349205012832536</c:v>
                </c:pt>
                <c:pt idx="1">
                  <c:v>1.2701957471157295</c:v>
                </c:pt>
                <c:pt idx="2">
                  <c:v>1.5776396490093392</c:v>
                </c:pt>
                <c:pt idx="3">
                  <c:v>2.1378327406829136</c:v>
                </c:pt>
                <c:pt idx="4">
                  <c:v>2.4109939200604891</c:v>
                </c:pt>
                <c:pt idx="5">
                  <c:v>2.5265660829181416</c:v>
                </c:pt>
                <c:pt idx="6">
                  <c:v>2.5756201742736051</c:v>
                </c:pt>
                <c:pt idx="7">
                  <c:v>2.6838596178314189</c:v>
                </c:pt>
                <c:pt idx="8">
                  <c:v>2.750706875828798</c:v>
                </c:pt>
                <c:pt idx="9">
                  <c:v>2.8510468959887629</c:v>
                </c:pt>
                <c:pt idx="10">
                  <c:v>2.9278963930496795</c:v>
                </c:pt>
                <c:pt idx="11">
                  <c:v>2.9411763789863397</c:v>
                </c:pt>
                <c:pt idx="12">
                  <c:v>2.9435707998162588</c:v>
                </c:pt>
                <c:pt idx="13">
                  <c:v>2.9870450085640226</c:v>
                </c:pt>
                <c:pt idx="14">
                  <c:v>3.1142895080896977</c:v>
                </c:pt>
                <c:pt idx="15">
                  <c:v>3.1427738161723191</c:v>
                </c:pt>
                <c:pt idx="16">
                  <c:v>3.2287745661510403</c:v>
                </c:pt>
                <c:pt idx="17">
                  <c:v>3.2410064698076106</c:v>
                </c:pt>
                <c:pt idx="18">
                  <c:v>3.2484282695696938</c:v>
                </c:pt>
                <c:pt idx="19">
                  <c:v>3.2527205845670406</c:v>
                </c:pt>
                <c:pt idx="20">
                  <c:v>3.2759646905459778</c:v>
                </c:pt>
                <c:pt idx="21">
                  <c:v>3.2906249636000329</c:v>
                </c:pt>
                <c:pt idx="22">
                  <c:v>3.3265579040575042</c:v>
                </c:pt>
                <c:pt idx="23">
                  <c:v>3.336996073973749</c:v>
                </c:pt>
                <c:pt idx="24">
                  <c:v>3.338040786026252</c:v>
                </c:pt>
                <c:pt idx="25">
                  <c:v>3.3448172579317204</c:v>
                </c:pt>
                <c:pt idx="26">
                  <c:v>3.35177660081172</c:v>
                </c:pt>
                <c:pt idx="27">
                  <c:v>3.3841360954058284</c:v>
                </c:pt>
                <c:pt idx="28">
                  <c:v>3.3967564092605929</c:v>
                </c:pt>
                <c:pt idx="29">
                  <c:v>3.4046443614284896</c:v>
                </c:pt>
                <c:pt idx="30">
                  <c:v>3.4068548462283386</c:v>
                </c:pt>
                <c:pt idx="31">
                  <c:v>3.4309547050343268</c:v>
                </c:pt>
                <c:pt idx="32">
                  <c:v>3.4529262706529678</c:v>
                </c:pt>
                <c:pt idx="33">
                  <c:v>3.4645308463383491</c:v>
                </c:pt>
                <c:pt idx="34">
                  <c:v>3.4865754261153734</c:v>
                </c:pt>
                <c:pt idx="35">
                  <c:v>3.4907102326725137</c:v>
                </c:pt>
                <c:pt idx="36">
                  <c:v>3.5099247384328605</c:v>
                </c:pt>
                <c:pt idx="37">
                  <c:v>3.5341069788719524</c:v>
                </c:pt>
                <c:pt idx="38">
                  <c:v>3.5513477009667418</c:v>
                </c:pt>
                <c:pt idx="39">
                  <c:v>3.553641908649031</c:v>
                </c:pt>
                <c:pt idx="40">
                  <c:v>3.5545474369569643</c:v>
                </c:pt>
                <c:pt idx="41">
                  <c:v>3.555775301038735</c:v>
                </c:pt>
                <c:pt idx="42">
                  <c:v>3.5560242667028499</c:v>
                </c:pt>
                <c:pt idx="43">
                  <c:v>3.5651124691348284</c:v>
                </c:pt>
                <c:pt idx="44">
                  <c:v>3.5888717879919518</c:v>
                </c:pt>
                <c:pt idx="45">
                  <c:v>3.5973996088411675</c:v>
                </c:pt>
                <c:pt idx="46">
                  <c:v>3.6047195422372913</c:v>
                </c:pt>
                <c:pt idx="47">
                  <c:v>3.6139078757531369</c:v>
                </c:pt>
                <c:pt idx="48">
                  <c:v>3.6157048006306685</c:v>
                </c:pt>
                <c:pt idx="49">
                  <c:v>3.6241424526773209</c:v>
                </c:pt>
                <c:pt idx="50">
                  <c:v>3.6299490546625246</c:v>
                </c:pt>
                <c:pt idx="51">
                  <c:v>3.6452040471844311</c:v>
                </c:pt>
                <c:pt idx="52">
                  <c:v>3.6553154590977321</c:v>
                </c:pt>
                <c:pt idx="53">
                  <c:v>3.6663070027364637</c:v>
                </c:pt>
                <c:pt idx="54">
                  <c:v>3.6887440448555679</c:v>
                </c:pt>
                <c:pt idx="55">
                  <c:v>3.6998690505082741</c:v>
                </c:pt>
                <c:pt idx="56">
                  <c:v>3.7093347605704952</c:v>
                </c:pt>
                <c:pt idx="57">
                  <c:v>3.7101976953110607</c:v>
                </c:pt>
                <c:pt idx="58">
                  <c:v>3.7171713198385827</c:v>
                </c:pt>
                <c:pt idx="59">
                  <c:v>3.7277211421762635</c:v>
                </c:pt>
                <c:pt idx="60">
                  <c:v>3.7285289111295379</c:v>
                </c:pt>
                <c:pt idx="61">
                  <c:v>3.7348778790164223</c:v>
                </c:pt>
                <c:pt idx="62">
                  <c:v>3.7513126775454291</c:v>
                </c:pt>
                <c:pt idx="63">
                  <c:v>3.7514533362663736</c:v>
                </c:pt>
                <c:pt idx="64">
                  <c:v>3.7522444358799452</c:v>
                </c:pt>
                <c:pt idx="65">
                  <c:v>3.7533717826927009</c:v>
                </c:pt>
                <c:pt idx="66">
                  <c:v>3.760326279192971</c:v>
                </c:pt>
                <c:pt idx="67">
                  <c:v>3.766078501358773</c:v>
                </c:pt>
                <c:pt idx="68">
                  <c:v>3.7787576620777359</c:v>
                </c:pt>
                <c:pt idx="69">
                  <c:v>3.7812897357788731</c:v>
                </c:pt>
                <c:pt idx="70">
                  <c:v>3.7851512798032578</c:v>
                </c:pt>
                <c:pt idx="71">
                  <c:v>3.786062265418038</c:v>
                </c:pt>
                <c:pt idx="72">
                  <c:v>3.7899478174416661</c:v>
                </c:pt>
                <c:pt idx="73">
                  <c:v>3.7931130199341636</c:v>
                </c:pt>
                <c:pt idx="74">
                  <c:v>3.7951528602146891</c:v>
                </c:pt>
                <c:pt idx="75">
                  <c:v>3.8044208817592278</c:v>
                </c:pt>
                <c:pt idx="76">
                  <c:v>3.8072484800863258</c:v>
                </c:pt>
                <c:pt idx="77">
                  <c:v>3.8086777300803583</c:v>
                </c:pt>
                <c:pt idx="78">
                  <c:v>3.8408696270489835</c:v>
                </c:pt>
                <c:pt idx="79">
                  <c:v>3.8473216739964609</c:v>
                </c:pt>
                <c:pt idx="80">
                  <c:v>3.848683639607442</c:v>
                </c:pt>
                <c:pt idx="81">
                  <c:v>3.849536821996252</c:v>
                </c:pt>
                <c:pt idx="82">
                  <c:v>3.8557105836809233</c:v>
                </c:pt>
                <c:pt idx="83">
                  <c:v>3.860130487740546</c:v>
                </c:pt>
                <c:pt idx="84">
                  <c:v>3.872814400246448</c:v>
                </c:pt>
                <c:pt idx="85">
                  <c:v>3.8739405844706463</c:v>
                </c:pt>
                <c:pt idx="86">
                  <c:v>3.8758677150808696</c:v>
                </c:pt>
                <c:pt idx="87">
                  <c:v>3.8799345805909007</c:v>
                </c:pt>
                <c:pt idx="88">
                  <c:v>3.8859493473186202</c:v>
                </c:pt>
                <c:pt idx="89">
                  <c:v>3.9007096200902005</c:v>
                </c:pt>
                <c:pt idx="90">
                  <c:v>3.9016222195358941</c:v>
                </c:pt>
                <c:pt idx="91">
                  <c:v>3.9047031224970734</c:v>
                </c:pt>
                <c:pt idx="92">
                  <c:v>3.911548404035134</c:v>
                </c:pt>
                <c:pt idx="93">
                  <c:v>3.9180726195183619</c:v>
                </c:pt>
                <c:pt idx="94">
                  <c:v>3.9214843446924168</c:v>
                </c:pt>
                <c:pt idx="95">
                  <c:v>3.9341226065569219</c:v>
                </c:pt>
                <c:pt idx="96">
                  <c:v>3.9352327163026306</c:v>
                </c:pt>
                <c:pt idx="97">
                  <c:v>3.9358244616631834</c:v>
                </c:pt>
                <c:pt idx="98">
                  <c:v>3.9430195015896885</c:v>
                </c:pt>
                <c:pt idx="99">
                  <c:v>3.9507520615031799</c:v>
                </c:pt>
                <c:pt idx="100">
                  <c:v>3.9520382327259131</c:v>
                </c:pt>
                <c:pt idx="101">
                  <c:v>3.9594986772457528</c:v>
                </c:pt>
                <c:pt idx="102">
                  <c:v>3.9595194965904081</c:v>
                </c:pt>
                <c:pt idx="103">
                  <c:v>3.9614903109514765</c:v>
                </c:pt>
                <c:pt idx="104">
                  <c:v>3.9628328072894896</c:v>
                </c:pt>
                <c:pt idx="105">
                  <c:v>3.964166086609906</c:v>
                </c:pt>
                <c:pt idx="106">
                  <c:v>3.9642120220401935</c:v>
                </c:pt>
                <c:pt idx="107">
                  <c:v>3.9726584296110219</c:v>
                </c:pt>
                <c:pt idx="108">
                  <c:v>3.9745147767817728</c:v>
                </c:pt>
                <c:pt idx="109">
                  <c:v>3.9769117189140961</c:v>
                </c:pt>
                <c:pt idx="110">
                  <c:v>3.9775569859068436</c:v>
                </c:pt>
                <c:pt idx="111">
                  <c:v>3.9943533025605285</c:v>
                </c:pt>
                <c:pt idx="112">
                  <c:v>3.9962262407452105</c:v>
                </c:pt>
                <c:pt idx="113">
                  <c:v>4.0114709450021646</c:v>
                </c:pt>
                <c:pt idx="114">
                  <c:v>4.0140817231754164</c:v>
                </c:pt>
                <c:pt idx="115">
                  <c:v>4.0155317640887302</c:v>
                </c:pt>
                <c:pt idx="116">
                  <c:v>4.0164772672379483</c:v>
                </c:pt>
                <c:pt idx="117">
                  <c:v>4.0219071096241974</c:v>
                </c:pt>
                <c:pt idx="118">
                  <c:v>4.0390920509209476</c:v>
                </c:pt>
                <c:pt idx="119">
                  <c:v>4.0396033181538167</c:v>
                </c:pt>
                <c:pt idx="120">
                  <c:v>4.0429940261733917</c:v>
                </c:pt>
                <c:pt idx="121">
                  <c:v>4.0436663297058359</c:v>
                </c:pt>
                <c:pt idx="122">
                  <c:v>4.0463725095694167</c:v>
                </c:pt>
                <c:pt idx="123">
                  <c:v>4.0505665079210837</c:v>
                </c:pt>
                <c:pt idx="124">
                  <c:v>4.0579441342189</c:v>
                </c:pt>
                <c:pt idx="125">
                  <c:v>4.0609268532584419</c:v>
                </c:pt>
                <c:pt idx="126">
                  <c:v>4.0622131644324639</c:v>
                </c:pt>
                <c:pt idx="127">
                  <c:v>4.0624017611505092</c:v>
                </c:pt>
                <c:pt idx="128">
                  <c:v>4.0696224339478295</c:v>
                </c:pt>
                <c:pt idx="129">
                  <c:v>4.0721754370641463</c:v>
                </c:pt>
                <c:pt idx="130">
                  <c:v>4.0829732861281149</c:v>
                </c:pt>
                <c:pt idx="131">
                  <c:v>4.0888454105318042</c:v>
                </c:pt>
                <c:pt idx="132">
                  <c:v>4.0902238457426847</c:v>
                </c:pt>
                <c:pt idx="133">
                  <c:v>4.0917637996688345</c:v>
                </c:pt>
                <c:pt idx="134">
                  <c:v>4.1013107820136483</c:v>
                </c:pt>
                <c:pt idx="135">
                  <c:v>4.1083095483673597</c:v>
                </c:pt>
                <c:pt idx="136">
                  <c:v>4.1132588402798138</c:v>
                </c:pt>
                <c:pt idx="137">
                  <c:v>4.1152338836110944</c:v>
                </c:pt>
                <c:pt idx="138">
                  <c:v>4.1295007861308042</c:v>
                </c:pt>
                <c:pt idx="139">
                  <c:v>4.1300270768901068</c:v>
                </c:pt>
                <c:pt idx="140">
                  <c:v>4.130757934200445</c:v>
                </c:pt>
                <c:pt idx="141">
                  <c:v>4.1308435985174521</c:v>
                </c:pt>
                <c:pt idx="142">
                  <c:v>4.1318289151717487</c:v>
                </c:pt>
                <c:pt idx="143">
                  <c:v>4.141480866143894</c:v>
                </c:pt>
                <c:pt idx="144">
                  <c:v>4.1446108986646113</c:v>
                </c:pt>
                <c:pt idx="145">
                  <c:v>4.1520257837137251</c:v>
                </c:pt>
                <c:pt idx="146">
                  <c:v>4.1551027846004365</c:v>
                </c:pt>
                <c:pt idx="147">
                  <c:v>4.1579135901383015</c:v>
                </c:pt>
                <c:pt idx="148">
                  <c:v>4.1579340643028759</c:v>
                </c:pt>
                <c:pt idx="149">
                  <c:v>4.165148879615244</c:v>
                </c:pt>
                <c:pt idx="150">
                  <c:v>4.165512377567099</c:v>
                </c:pt>
                <c:pt idx="151">
                  <c:v>4.1674535039332827</c:v>
                </c:pt>
                <c:pt idx="152">
                  <c:v>4.1689423612364349</c:v>
                </c:pt>
                <c:pt idx="153">
                  <c:v>4.1726383321839631</c:v>
                </c:pt>
                <c:pt idx="154">
                  <c:v>4.174470086491521</c:v>
                </c:pt>
                <c:pt idx="155">
                  <c:v>4.1752899209084955</c:v>
                </c:pt>
                <c:pt idx="156">
                  <c:v>4.1811447643559099</c:v>
                </c:pt>
                <c:pt idx="157">
                  <c:v>4.1818815602430206</c:v>
                </c:pt>
                <c:pt idx="158">
                  <c:v>4.1855389985174165</c:v>
                </c:pt>
                <c:pt idx="159">
                  <c:v>4.196287834035048</c:v>
                </c:pt>
                <c:pt idx="160">
                  <c:v>4.1984848274439255</c:v>
                </c:pt>
                <c:pt idx="161">
                  <c:v>4.2020586700858944</c:v>
                </c:pt>
                <c:pt idx="162">
                  <c:v>4.2033306297831974</c:v>
                </c:pt>
                <c:pt idx="163">
                  <c:v>4.2050507216723583</c:v>
                </c:pt>
                <c:pt idx="164">
                  <c:v>4.2056394880326682</c:v>
                </c:pt>
                <c:pt idx="165">
                  <c:v>4.2107814583482357</c:v>
                </c:pt>
                <c:pt idx="166">
                  <c:v>4.2304672766309839</c:v>
                </c:pt>
                <c:pt idx="167">
                  <c:v>4.2385604191498478</c:v>
                </c:pt>
                <c:pt idx="168">
                  <c:v>4.240657203970537</c:v>
                </c:pt>
                <c:pt idx="169">
                  <c:v>4.2407366490163536</c:v>
                </c:pt>
                <c:pt idx="170">
                  <c:v>4.2408961509648169</c:v>
                </c:pt>
                <c:pt idx="171">
                  <c:v>4.2440587411360582</c:v>
                </c:pt>
                <c:pt idx="172">
                  <c:v>4.2467486683701328</c:v>
                </c:pt>
                <c:pt idx="173">
                  <c:v>4.2504176707682708</c:v>
                </c:pt>
                <c:pt idx="174">
                  <c:v>4.2509982324683095</c:v>
                </c:pt>
                <c:pt idx="175">
                  <c:v>4.2515500366365533</c:v>
                </c:pt>
                <c:pt idx="176">
                  <c:v>4.2529938675542436</c:v>
                </c:pt>
                <c:pt idx="177">
                  <c:v>4.2560373828245952</c:v>
                </c:pt>
                <c:pt idx="178">
                  <c:v>4.2640059023836745</c:v>
                </c:pt>
                <c:pt idx="179">
                  <c:v>4.2671433123796305</c:v>
                </c:pt>
                <c:pt idx="180">
                  <c:v>4.2686252522679542</c:v>
                </c:pt>
                <c:pt idx="181">
                  <c:v>4.2730644706956511</c:v>
                </c:pt>
                <c:pt idx="182">
                  <c:v>4.2740264284957581</c:v>
                </c:pt>
                <c:pt idx="183">
                  <c:v>4.2799657287641315</c:v>
                </c:pt>
                <c:pt idx="184">
                  <c:v>4.280915375505904</c:v>
                </c:pt>
                <c:pt idx="185">
                  <c:v>4.2823451053727526</c:v>
                </c:pt>
                <c:pt idx="186">
                  <c:v>4.2827491491657073</c:v>
                </c:pt>
                <c:pt idx="187">
                  <c:v>4.285060045351063</c:v>
                </c:pt>
                <c:pt idx="188">
                  <c:v>4.2859670696714138</c:v>
                </c:pt>
                <c:pt idx="189">
                  <c:v>4.2933969887154246</c:v>
                </c:pt>
                <c:pt idx="190">
                  <c:v>4.296529241246775</c:v>
                </c:pt>
                <c:pt idx="191">
                  <c:v>4.3027749878330077</c:v>
                </c:pt>
                <c:pt idx="192">
                  <c:v>4.3038660650210927</c:v>
                </c:pt>
                <c:pt idx="193">
                  <c:v>4.3048063867132429</c:v>
                </c:pt>
                <c:pt idx="194">
                  <c:v>4.3079021148933645</c:v>
                </c:pt>
                <c:pt idx="195">
                  <c:v>4.3085145723181943</c:v>
                </c:pt>
                <c:pt idx="196">
                  <c:v>4.3158508025251523</c:v>
                </c:pt>
                <c:pt idx="197">
                  <c:v>4.3211888662095328</c:v>
                </c:pt>
                <c:pt idx="198">
                  <c:v>4.3216664323509493</c:v>
                </c:pt>
                <c:pt idx="199">
                  <c:v>4.3337871917987059</c:v>
                </c:pt>
                <c:pt idx="200">
                  <c:v>4.3346361649441807</c:v>
                </c:pt>
                <c:pt idx="201">
                  <c:v>4.3368187264354514</c:v>
                </c:pt>
                <c:pt idx="202">
                  <c:v>4.339169689127206</c:v>
                </c:pt>
                <c:pt idx="203">
                  <c:v>4.3399661013313908</c:v>
                </c:pt>
                <c:pt idx="204">
                  <c:v>4.3400833622154025</c:v>
                </c:pt>
                <c:pt idx="205">
                  <c:v>4.344583339299998</c:v>
                </c:pt>
                <c:pt idx="206">
                  <c:v>4.3466976860300335</c:v>
                </c:pt>
                <c:pt idx="207">
                  <c:v>4.3469316542868155</c:v>
                </c:pt>
                <c:pt idx="208">
                  <c:v>4.348551213549845</c:v>
                </c:pt>
                <c:pt idx="209">
                  <c:v>4.3503273718110513</c:v>
                </c:pt>
                <c:pt idx="210">
                  <c:v>4.3507471570546921</c:v>
                </c:pt>
                <c:pt idx="211">
                  <c:v>4.3516040816041457</c:v>
                </c:pt>
                <c:pt idx="212">
                  <c:v>4.3547532537250015</c:v>
                </c:pt>
                <c:pt idx="213">
                  <c:v>4.3561581675704426</c:v>
                </c:pt>
                <c:pt idx="214">
                  <c:v>4.358976050542152</c:v>
                </c:pt>
                <c:pt idx="215">
                  <c:v>4.3626692049722466</c:v>
                </c:pt>
                <c:pt idx="216">
                  <c:v>4.3659138140813312</c:v>
                </c:pt>
                <c:pt idx="217">
                  <c:v>4.3714318905077851</c:v>
                </c:pt>
                <c:pt idx="218">
                  <c:v>4.3726837602051569</c:v>
                </c:pt>
                <c:pt idx="219">
                  <c:v>4.3773183206000592</c:v>
                </c:pt>
                <c:pt idx="220">
                  <c:v>4.3779400239353405</c:v>
                </c:pt>
                <c:pt idx="221">
                  <c:v>4.3780363636347657</c:v>
                </c:pt>
                <c:pt idx="222">
                  <c:v>4.3781242042176958</c:v>
                </c:pt>
                <c:pt idx="223">
                  <c:v>4.3788066974898303</c:v>
                </c:pt>
                <c:pt idx="224">
                  <c:v>4.3814874370699295</c:v>
                </c:pt>
                <c:pt idx="225">
                  <c:v>4.384417448922262</c:v>
                </c:pt>
                <c:pt idx="226">
                  <c:v>4.3870977655401413</c:v>
                </c:pt>
                <c:pt idx="227">
                  <c:v>4.3872894783334715</c:v>
                </c:pt>
                <c:pt idx="228">
                  <c:v>4.3876583707242478</c:v>
                </c:pt>
                <c:pt idx="229">
                  <c:v>4.3879438659349672</c:v>
                </c:pt>
                <c:pt idx="230">
                  <c:v>4.388202249990985</c:v>
                </c:pt>
                <c:pt idx="231">
                  <c:v>4.3884086334830705</c:v>
                </c:pt>
                <c:pt idx="232">
                  <c:v>4.3916128743343483</c:v>
                </c:pt>
                <c:pt idx="233">
                  <c:v>4.3916852032365714</c:v>
                </c:pt>
                <c:pt idx="234">
                  <c:v>4.3941225851959667</c:v>
                </c:pt>
                <c:pt idx="235">
                  <c:v>4.3953580038117162</c:v>
                </c:pt>
                <c:pt idx="236">
                  <c:v>4.3966610169386051</c:v>
                </c:pt>
                <c:pt idx="237">
                  <c:v>4.3973558946180962</c:v>
                </c:pt>
                <c:pt idx="238">
                  <c:v>4.3983917908090708</c:v>
                </c:pt>
                <c:pt idx="239">
                  <c:v>4.3993597268502205</c:v>
                </c:pt>
                <c:pt idx="240">
                  <c:v>4.4043520952755379</c:v>
                </c:pt>
                <c:pt idx="241">
                  <c:v>4.4051138768875804</c:v>
                </c:pt>
                <c:pt idx="242">
                  <c:v>4.4063627113429549</c:v>
                </c:pt>
                <c:pt idx="243">
                  <c:v>4.406646287428635</c:v>
                </c:pt>
                <c:pt idx="244">
                  <c:v>4.4072058101487706</c:v>
                </c:pt>
                <c:pt idx="245">
                  <c:v>4.4092859982678601</c:v>
                </c:pt>
                <c:pt idx="246">
                  <c:v>4.4107838324691961</c:v>
                </c:pt>
                <c:pt idx="247">
                  <c:v>4.4119240234640031</c:v>
                </c:pt>
                <c:pt idx="248">
                  <c:v>4.4126789849575516</c:v>
                </c:pt>
                <c:pt idx="249">
                  <c:v>4.4127288925862711</c:v>
                </c:pt>
                <c:pt idx="250">
                  <c:v>4.4291483308820707</c:v>
                </c:pt>
                <c:pt idx="251">
                  <c:v>4.4299793887777223</c:v>
                </c:pt>
                <c:pt idx="252">
                  <c:v>4.4302716832897273</c:v>
                </c:pt>
                <c:pt idx="253">
                  <c:v>4.4345515197216709</c:v>
                </c:pt>
                <c:pt idx="254">
                  <c:v>4.4379427976437285</c:v>
                </c:pt>
                <c:pt idx="255">
                  <c:v>4.4405577442092872</c:v>
                </c:pt>
                <c:pt idx="256">
                  <c:v>4.4434507770116314</c:v>
                </c:pt>
                <c:pt idx="257">
                  <c:v>4.4438122978625287</c:v>
                </c:pt>
                <c:pt idx="258">
                  <c:v>4.4504617155216684</c:v>
                </c:pt>
                <c:pt idx="259">
                  <c:v>4.4511345157539592</c:v>
                </c:pt>
                <c:pt idx="260">
                  <c:v>4.4514544890266485</c:v>
                </c:pt>
                <c:pt idx="261">
                  <c:v>4.4530727966668389</c:v>
                </c:pt>
                <c:pt idx="262">
                  <c:v>4.4560006661504605</c:v>
                </c:pt>
                <c:pt idx="263">
                  <c:v>4.4568703104459519</c:v>
                </c:pt>
                <c:pt idx="264">
                  <c:v>4.4585016126517045</c:v>
                </c:pt>
                <c:pt idx="265">
                  <c:v>4.4621007416097562</c:v>
                </c:pt>
                <c:pt idx="266">
                  <c:v>4.4708292044595703</c:v>
                </c:pt>
                <c:pt idx="267">
                  <c:v>4.4760211732153881</c:v>
                </c:pt>
                <c:pt idx="268">
                  <c:v>4.4777676213014654</c:v>
                </c:pt>
                <c:pt idx="269">
                  <c:v>4.482358276958367</c:v>
                </c:pt>
                <c:pt idx="270">
                  <c:v>4.4856962079411788</c:v>
                </c:pt>
                <c:pt idx="271">
                  <c:v>4.4885234929035178</c:v>
                </c:pt>
                <c:pt idx="272">
                  <c:v>4.4970449508681432</c:v>
                </c:pt>
                <c:pt idx="273">
                  <c:v>4.4977760409737924</c:v>
                </c:pt>
                <c:pt idx="274">
                  <c:v>4.4980167510712645</c:v>
                </c:pt>
                <c:pt idx="275">
                  <c:v>4.4989356008064325</c:v>
                </c:pt>
                <c:pt idx="276">
                  <c:v>4.5068730487829276</c:v>
                </c:pt>
                <c:pt idx="277">
                  <c:v>4.5095663284791199</c:v>
                </c:pt>
                <c:pt idx="278">
                  <c:v>4.5170266182899761</c:v>
                </c:pt>
                <c:pt idx="279">
                  <c:v>4.5173082085882692</c:v>
                </c:pt>
                <c:pt idx="280">
                  <c:v>4.5196677765132627</c:v>
                </c:pt>
                <c:pt idx="281">
                  <c:v>4.5199584072061132</c:v>
                </c:pt>
                <c:pt idx="282">
                  <c:v>4.5247843779301711</c:v>
                </c:pt>
                <c:pt idx="283">
                  <c:v>4.5320931500073236</c:v>
                </c:pt>
                <c:pt idx="284">
                  <c:v>4.5322009325320201</c:v>
                </c:pt>
                <c:pt idx="285">
                  <c:v>4.5334082899181993</c:v>
                </c:pt>
                <c:pt idx="286">
                  <c:v>4.5421699243378679</c:v>
                </c:pt>
                <c:pt idx="287">
                  <c:v>4.5449039669348075</c:v>
                </c:pt>
                <c:pt idx="288">
                  <c:v>4.5461339822157543</c:v>
                </c:pt>
                <c:pt idx="289">
                  <c:v>4.5479423167551598</c:v>
                </c:pt>
                <c:pt idx="290">
                  <c:v>4.5493626652649395</c:v>
                </c:pt>
                <c:pt idx="291">
                  <c:v>4.5532897300196824</c:v>
                </c:pt>
                <c:pt idx="292">
                  <c:v>4.5559098266710727</c:v>
                </c:pt>
                <c:pt idx="293">
                  <c:v>4.5570355607969208</c:v>
                </c:pt>
                <c:pt idx="294">
                  <c:v>4.5575277071059563</c:v>
                </c:pt>
                <c:pt idx="295">
                  <c:v>4.5669898186118001</c:v>
                </c:pt>
                <c:pt idx="296">
                  <c:v>4.5736015749989178</c:v>
                </c:pt>
                <c:pt idx="297">
                  <c:v>4.5746401773817897</c:v>
                </c:pt>
                <c:pt idx="298">
                  <c:v>4.5774569409823096</c:v>
                </c:pt>
                <c:pt idx="299">
                  <c:v>4.5818612585869651</c:v>
                </c:pt>
                <c:pt idx="300">
                  <c:v>4.5822270047333191</c:v>
                </c:pt>
                <c:pt idx="301">
                  <c:v>4.5893488087447754</c:v>
                </c:pt>
                <c:pt idx="302">
                  <c:v>4.5931201201531451</c:v>
                </c:pt>
                <c:pt idx="303">
                  <c:v>4.5969238449730678</c:v>
                </c:pt>
                <c:pt idx="304">
                  <c:v>4.5984063167349118</c:v>
                </c:pt>
                <c:pt idx="305">
                  <c:v>4.6044435447140417</c:v>
                </c:pt>
                <c:pt idx="306">
                  <c:v>4.6056205733058366</c:v>
                </c:pt>
                <c:pt idx="307">
                  <c:v>4.6065924471111881</c:v>
                </c:pt>
                <c:pt idx="308">
                  <c:v>4.6104388009127053</c:v>
                </c:pt>
                <c:pt idx="309">
                  <c:v>4.6107167924409103</c:v>
                </c:pt>
                <c:pt idx="310">
                  <c:v>4.6116392462375719</c:v>
                </c:pt>
                <c:pt idx="311">
                  <c:v>4.6120110983289191</c:v>
                </c:pt>
                <c:pt idx="312">
                  <c:v>4.6124942005608922</c:v>
                </c:pt>
                <c:pt idx="313">
                  <c:v>4.6128173768846406</c:v>
                </c:pt>
                <c:pt idx="314">
                  <c:v>4.6137255456016515</c:v>
                </c:pt>
                <c:pt idx="315">
                  <c:v>4.6174890800675215</c:v>
                </c:pt>
                <c:pt idx="316">
                  <c:v>4.6216931173201088</c:v>
                </c:pt>
                <c:pt idx="317">
                  <c:v>4.6226470923926088</c:v>
                </c:pt>
                <c:pt idx="318">
                  <c:v>4.6242170620241136</c:v>
                </c:pt>
                <c:pt idx="319">
                  <c:v>4.6265829756043493</c:v>
                </c:pt>
                <c:pt idx="320">
                  <c:v>4.6367267884903534</c:v>
                </c:pt>
                <c:pt idx="321">
                  <c:v>4.6402725008693233</c:v>
                </c:pt>
                <c:pt idx="322">
                  <c:v>4.6409370823619343</c:v>
                </c:pt>
                <c:pt idx="323">
                  <c:v>4.6462215662677107</c:v>
                </c:pt>
                <c:pt idx="324">
                  <c:v>4.6501290191277054</c:v>
                </c:pt>
                <c:pt idx="325">
                  <c:v>4.650241176470745</c:v>
                </c:pt>
                <c:pt idx="326">
                  <c:v>4.6539387284868985</c:v>
                </c:pt>
                <c:pt idx="327">
                  <c:v>4.656351814400491</c:v>
                </c:pt>
                <c:pt idx="328">
                  <c:v>4.6577969926675635</c:v>
                </c:pt>
                <c:pt idx="329">
                  <c:v>4.6581723870421721</c:v>
                </c:pt>
                <c:pt idx="330">
                  <c:v>4.6645457053192665</c:v>
                </c:pt>
                <c:pt idx="331">
                  <c:v>4.6690061180684266</c:v>
                </c:pt>
                <c:pt idx="332">
                  <c:v>4.6704156029633177</c:v>
                </c:pt>
                <c:pt idx="333">
                  <c:v>4.6749251566598309</c:v>
                </c:pt>
                <c:pt idx="334">
                  <c:v>4.6810180240033823</c:v>
                </c:pt>
                <c:pt idx="335">
                  <c:v>4.6811045506869711</c:v>
                </c:pt>
                <c:pt idx="336">
                  <c:v>4.6824525429790302</c:v>
                </c:pt>
                <c:pt idx="337">
                  <c:v>4.6831267465360513</c:v>
                </c:pt>
                <c:pt idx="338">
                  <c:v>4.6871169923055698</c:v>
                </c:pt>
                <c:pt idx="339">
                  <c:v>4.690157865418187</c:v>
                </c:pt>
                <c:pt idx="340">
                  <c:v>4.6903857345487685</c:v>
                </c:pt>
                <c:pt idx="341">
                  <c:v>4.6907796891682185</c:v>
                </c:pt>
                <c:pt idx="342">
                  <c:v>4.6939949415974471</c:v>
                </c:pt>
                <c:pt idx="343">
                  <c:v>4.6941225726579017</c:v>
                </c:pt>
                <c:pt idx="344">
                  <c:v>4.695804913494106</c:v>
                </c:pt>
                <c:pt idx="345">
                  <c:v>4.6966853055778071</c:v>
                </c:pt>
                <c:pt idx="346">
                  <c:v>4.7013508730032623</c:v>
                </c:pt>
                <c:pt idx="347">
                  <c:v>4.706338863508245</c:v>
                </c:pt>
                <c:pt idx="348">
                  <c:v>4.7069672157243181</c:v>
                </c:pt>
                <c:pt idx="349">
                  <c:v>4.7099031608823108</c:v>
                </c:pt>
                <c:pt idx="350">
                  <c:v>4.7100427119178949</c:v>
                </c:pt>
                <c:pt idx="351">
                  <c:v>4.7178968952915232</c:v>
                </c:pt>
                <c:pt idx="352">
                  <c:v>4.7201779857898947</c:v>
                </c:pt>
                <c:pt idx="353">
                  <c:v>4.7220067262020917</c:v>
                </c:pt>
                <c:pt idx="354">
                  <c:v>4.7246105481174085</c:v>
                </c:pt>
                <c:pt idx="355">
                  <c:v>4.7255737442266073</c:v>
                </c:pt>
                <c:pt idx="356">
                  <c:v>4.7283702393358231</c:v>
                </c:pt>
                <c:pt idx="357">
                  <c:v>4.728855087704674</c:v>
                </c:pt>
                <c:pt idx="358">
                  <c:v>4.7293430781644563</c:v>
                </c:pt>
                <c:pt idx="359">
                  <c:v>4.7314379171166179</c:v>
                </c:pt>
                <c:pt idx="360">
                  <c:v>4.7349055956277342</c:v>
                </c:pt>
                <c:pt idx="361">
                  <c:v>4.7396069585726828</c:v>
                </c:pt>
                <c:pt idx="362">
                  <c:v>4.7400690838491668</c:v>
                </c:pt>
                <c:pt idx="363">
                  <c:v>4.7452524396756495</c:v>
                </c:pt>
                <c:pt idx="364">
                  <c:v>4.7548019058226654</c:v>
                </c:pt>
                <c:pt idx="365">
                  <c:v>4.7553157349155066</c:v>
                </c:pt>
                <c:pt idx="366">
                  <c:v>4.7554114914912953</c:v>
                </c:pt>
                <c:pt idx="367">
                  <c:v>4.7563865089591291</c:v>
                </c:pt>
                <c:pt idx="368">
                  <c:v>4.7570287966464928</c:v>
                </c:pt>
                <c:pt idx="369">
                  <c:v>4.7616706939597186</c:v>
                </c:pt>
                <c:pt idx="370">
                  <c:v>4.767469831437908</c:v>
                </c:pt>
                <c:pt idx="371">
                  <c:v>4.7713672923890718</c:v>
                </c:pt>
                <c:pt idx="372">
                  <c:v>4.7765903808007488</c:v>
                </c:pt>
                <c:pt idx="373">
                  <c:v>4.7779710089636813</c:v>
                </c:pt>
                <c:pt idx="374">
                  <c:v>4.7843178840005347</c:v>
                </c:pt>
                <c:pt idx="375">
                  <c:v>4.7898147963341602</c:v>
                </c:pt>
                <c:pt idx="376">
                  <c:v>4.7899865264845163</c:v>
                </c:pt>
                <c:pt idx="377">
                  <c:v>4.7945528633695185</c:v>
                </c:pt>
                <c:pt idx="378">
                  <c:v>4.795062461251363</c:v>
                </c:pt>
                <c:pt idx="379">
                  <c:v>4.7965375158820782</c:v>
                </c:pt>
                <c:pt idx="380">
                  <c:v>4.7972067092445139</c:v>
                </c:pt>
                <c:pt idx="381">
                  <c:v>4.8003715650120453</c:v>
                </c:pt>
                <c:pt idx="382">
                  <c:v>4.8027203281126063</c:v>
                </c:pt>
                <c:pt idx="383">
                  <c:v>4.8086852407903553</c:v>
                </c:pt>
                <c:pt idx="384">
                  <c:v>4.8089352399447858</c:v>
                </c:pt>
                <c:pt idx="385">
                  <c:v>4.809805583304728</c:v>
                </c:pt>
                <c:pt idx="386">
                  <c:v>4.8099685667317278</c:v>
                </c:pt>
                <c:pt idx="387">
                  <c:v>4.8113395420318721</c:v>
                </c:pt>
                <c:pt idx="388">
                  <c:v>4.8115618730015353</c:v>
                </c:pt>
                <c:pt idx="389">
                  <c:v>4.8125630104222941</c:v>
                </c:pt>
                <c:pt idx="390">
                  <c:v>4.8127851883664707</c:v>
                </c:pt>
                <c:pt idx="391">
                  <c:v>4.816972794718164</c:v>
                </c:pt>
                <c:pt idx="392">
                  <c:v>4.8204715219508287</c:v>
                </c:pt>
                <c:pt idx="393">
                  <c:v>4.8220320602330213</c:v>
                </c:pt>
                <c:pt idx="394">
                  <c:v>4.8249669696577779</c:v>
                </c:pt>
                <c:pt idx="395">
                  <c:v>4.831245812572142</c:v>
                </c:pt>
                <c:pt idx="396">
                  <c:v>4.8320256458743351</c:v>
                </c:pt>
                <c:pt idx="397">
                  <c:v>4.8364329582179471</c:v>
                </c:pt>
                <c:pt idx="398">
                  <c:v>4.8373573666282779</c:v>
                </c:pt>
                <c:pt idx="399">
                  <c:v>4.8380303310602697</c:v>
                </c:pt>
                <c:pt idx="400">
                  <c:v>4.8395557761506796</c:v>
                </c:pt>
                <c:pt idx="401">
                  <c:v>4.8409428109110753</c:v>
                </c:pt>
                <c:pt idx="402">
                  <c:v>4.8416921908515462</c:v>
                </c:pt>
                <c:pt idx="403">
                  <c:v>4.8423027503191562</c:v>
                </c:pt>
                <c:pt idx="404">
                  <c:v>4.8454160937119051</c:v>
                </c:pt>
                <c:pt idx="405">
                  <c:v>4.8484483803594971</c:v>
                </c:pt>
                <c:pt idx="406">
                  <c:v>4.8503163225764512</c:v>
                </c:pt>
                <c:pt idx="407">
                  <c:v>4.8550130796452695</c:v>
                </c:pt>
                <c:pt idx="408">
                  <c:v>4.8600026132966114</c:v>
                </c:pt>
                <c:pt idx="409">
                  <c:v>4.8616817838925002</c:v>
                </c:pt>
                <c:pt idx="410">
                  <c:v>4.8666213849234667</c:v>
                </c:pt>
                <c:pt idx="411">
                  <c:v>4.8682975392749528</c:v>
                </c:pt>
                <c:pt idx="412">
                  <c:v>4.8715116078256671</c:v>
                </c:pt>
                <c:pt idx="413">
                  <c:v>4.8739370690751933</c:v>
                </c:pt>
                <c:pt idx="414">
                  <c:v>4.8761660167033982</c:v>
                </c:pt>
                <c:pt idx="415">
                  <c:v>4.8780065200102474</c:v>
                </c:pt>
                <c:pt idx="416">
                  <c:v>4.8780567416309708</c:v>
                </c:pt>
                <c:pt idx="417">
                  <c:v>4.8931485385423423</c:v>
                </c:pt>
                <c:pt idx="418">
                  <c:v>4.9015287627754311</c:v>
                </c:pt>
                <c:pt idx="419">
                  <c:v>4.9043872830983775</c:v>
                </c:pt>
                <c:pt idx="420">
                  <c:v>4.9311390903790269</c:v>
                </c:pt>
                <c:pt idx="421">
                  <c:v>4.9312588604021395</c:v>
                </c:pt>
                <c:pt idx="422">
                  <c:v>4.9314147767818</c:v>
                </c:pt>
                <c:pt idx="423">
                  <c:v>4.9318403147634555</c:v>
                </c:pt>
                <c:pt idx="424">
                  <c:v>4.9367010830237881</c:v>
                </c:pt>
                <c:pt idx="425">
                  <c:v>4.9409187969468391</c:v>
                </c:pt>
                <c:pt idx="426">
                  <c:v>4.9457685441873167</c:v>
                </c:pt>
                <c:pt idx="427">
                  <c:v>4.9516161383141624</c:v>
                </c:pt>
                <c:pt idx="428">
                  <c:v>4.9549965105455049</c:v>
                </c:pt>
                <c:pt idx="429">
                  <c:v>4.9599950486048998</c:v>
                </c:pt>
                <c:pt idx="430">
                  <c:v>4.9613303972008573</c:v>
                </c:pt>
                <c:pt idx="431">
                  <c:v>4.9641715669728068</c:v>
                </c:pt>
                <c:pt idx="432">
                  <c:v>4.96788490457417</c:v>
                </c:pt>
                <c:pt idx="433">
                  <c:v>4.9686284338772353</c:v>
                </c:pt>
                <c:pt idx="434">
                  <c:v>4.968845744333918</c:v>
                </c:pt>
                <c:pt idx="435">
                  <c:v>4.9696200924728302</c:v>
                </c:pt>
                <c:pt idx="436">
                  <c:v>4.969966109763523</c:v>
                </c:pt>
                <c:pt idx="437">
                  <c:v>4.9791324512675414</c:v>
                </c:pt>
                <c:pt idx="438">
                  <c:v>4.9824938866469175</c:v>
                </c:pt>
                <c:pt idx="439">
                  <c:v>4.9908280005147985</c:v>
                </c:pt>
                <c:pt idx="440">
                  <c:v>4.9957900581155874</c:v>
                </c:pt>
                <c:pt idx="441">
                  <c:v>4.9961398254727758</c:v>
                </c:pt>
                <c:pt idx="442">
                  <c:v>4.9969126705133018</c:v>
                </c:pt>
                <c:pt idx="443">
                  <c:v>5.000130441544508</c:v>
                </c:pt>
                <c:pt idx="444">
                  <c:v>5.0096733834657572</c:v>
                </c:pt>
                <c:pt idx="445">
                  <c:v>5.0168255970148161</c:v>
                </c:pt>
                <c:pt idx="446">
                  <c:v>5.0196589565889767</c:v>
                </c:pt>
                <c:pt idx="447">
                  <c:v>5.0253488121317806</c:v>
                </c:pt>
                <c:pt idx="448">
                  <c:v>5.0289220268751258</c:v>
                </c:pt>
                <c:pt idx="449">
                  <c:v>5.0304293052313653</c:v>
                </c:pt>
                <c:pt idx="450">
                  <c:v>5.0327863405421551</c:v>
                </c:pt>
                <c:pt idx="451">
                  <c:v>5.0425490404771303</c:v>
                </c:pt>
                <c:pt idx="452">
                  <c:v>5.0439665918443666</c:v>
                </c:pt>
                <c:pt idx="453">
                  <c:v>5.0447218798214832</c:v>
                </c:pt>
                <c:pt idx="454">
                  <c:v>5.0462566843652921</c:v>
                </c:pt>
                <c:pt idx="455">
                  <c:v>5.0624400957038711</c:v>
                </c:pt>
                <c:pt idx="456">
                  <c:v>5.0643115760974959</c:v>
                </c:pt>
                <c:pt idx="457">
                  <c:v>5.0676231777348395</c:v>
                </c:pt>
                <c:pt idx="458">
                  <c:v>5.0696485517533709</c:v>
                </c:pt>
                <c:pt idx="459">
                  <c:v>5.0726128985071677</c:v>
                </c:pt>
                <c:pt idx="460">
                  <c:v>5.0732738393661601</c:v>
                </c:pt>
                <c:pt idx="461">
                  <c:v>5.0784196247587303</c:v>
                </c:pt>
                <c:pt idx="462">
                  <c:v>5.0803638294319828</c:v>
                </c:pt>
                <c:pt idx="463">
                  <c:v>5.0834076310508838</c:v>
                </c:pt>
                <c:pt idx="464">
                  <c:v>5.0891892804792835</c:v>
                </c:pt>
                <c:pt idx="465">
                  <c:v>5.0948963730909451</c:v>
                </c:pt>
                <c:pt idx="466">
                  <c:v>5.1008866236899513</c:v>
                </c:pt>
                <c:pt idx="467">
                  <c:v>5.1038867378237187</c:v>
                </c:pt>
                <c:pt idx="468">
                  <c:v>5.1045800186527099</c:v>
                </c:pt>
                <c:pt idx="469">
                  <c:v>5.1074808983953623</c:v>
                </c:pt>
                <c:pt idx="470">
                  <c:v>5.1109685047539788</c:v>
                </c:pt>
                <c:pt idx="471">
                  <c:v>5.1116713762574442</c:v>
                </c:pt>
                <c:pt idx="472">
                  <c:v>5.11296842887075</c:v>
                </c:pt>
                <c:pt idx="473">
                  <c:v>5.1220848842314037</c:v>
                </c:pt>
                <c:pt idx="474">
                  <c:v>5.1251690466518447</c:v>
                </c:pt>
                <c:pt idx="475">
                  <c:v>5.1267184574255751</c:v>
                </c:pt>
                <c:pt idx="476">
                  <c:v>5.1394583317886884</c:v>
                </c:pt>
                <c:pt idx="477">
                  <c:v>5.1418197097048495</c:v>
                </c:pt>
                <c:pt idx="478">
                  <c:v>5.1521675259001753</c:v>
                </c:pt>
                <c:pt idx="479">
                  <c:v>5.1688170545857339</c:v>
                </c:pt>
                <c:pt idx="480">
                  <c:v>5.1820589520179663</c:v>
                </c:pt>
                <c:pt idx="481">
                  <c:v>5.1824975364216792</c:v>
                </c:pt>
                <c:pt idx="482">
                  <c:v>5.1870670315211722</c:v>
                </c:pt>
                <c:pt idx="483">
                  <c:v>5.1897301104536453</c:v>
                </c:pt>
                <c:pt idx="484">
                  <c:v>5.1930609838271105</c:v>
                </c:pt>
                <c:pt idx="485">
                  <c:v>5.1995841692319846</c:v>
                </c:pt>
                <c:pt idx="486">
                  <c:v>5.2254750201733593</c:v>
                </c:pt>
                <c:pt idx="487">
                  <c:v>5.2264934390641997</c:v>
                </c:pt>
                <c:pt idx="488">
                  <c:v>5.2273166831551485</c:v>
                </c:pt>
                <c:pt idx="489">
                  <c:v>5.2425500255450448</c:v>
                </c:pt>
                <c:pt idx="490">
                  <c:v>5.24951165450313</c:v>
                </c:pt>
                <c:pt idx="491">
                  <c:v>5.2764172329436443</c:v>
                </c:pt>
                <c:pt idx="492">
                  <c:v>5.301166636355342</c:v>
                </c:pt>
                <c:pt idx="493">
                  <c:v>5.3083211554530596</c:v>
                </c:pt>
                <c:pt idx="494">
                  <c:v>5.3132359867677685</c:v>
                </c:pt>
                <c:pt idx="495">
                  <c:v>5.3719954991746866</c:v>
                </c:pt>
                <c:pt idx="496">
                  <c:v>5.4450167045714997</c:v>
                </c:pt>
                <c:pt idx="497">
                  <c:v>5.4857097986653693</c:v>
                </c:pt>
                <c:pt idx="498">
                  <c:v>5.5891740681653026</c:v>
                </c:pt>
              </c:numCache>
            </c:numRef>
          </c:xVal>
          <c:yVal>
            <c:numRef>
              <c:f>'Postulante N°1'!$L$6:$L$504</c:f>
              <c:numCache>
                <c:formatCode>0.0000</c:formatCode>
                <c:ptCount val="499"/>
                <c:pt idx="0">
                  <c:v>-6.5693810711155551</c:v>
                </c:pt>
                <c:pt idx="1">
                  <c:v>-5.6810746652663431</c:v>
                </c:pt>
                <c:pt idx="2">
                  <c:v>-5.217446251507643</c:v>
                </c:pt>
                <c:pt idx="3">
                  <c:v>-4.9013586259985251</c:v>
                </c:pt>
                <c:pt idx="4">
                  <c:v>-4.6611206648742591</c:v>
                </c:pt>
                <c:pt idx="5">
                  <c:v>-4.4672070273368982</c:v>
                </c:pt>
                <c:pt idx="6">
                  <c:v>-4.3045539988131427</c:v>
                </c:pt>
                <c:pt idx="7">
                  <c:v>-4.1644278075934231</c:v>
                </c:pt>
                <c:pt idx="8">
                  <c:v>-4.0413100039753056</c:v>
                </c:pt>
                <c:pt idx="9">
                  <c:v>-3.9314903129428287</c:v>
                </c:pt>
                <c:pt idx="10">
                  <c:v>-3.8323538950920053</c:v>
                </c:pt>
                <c:pt idx="11">
                  <c:v>-3.7419884957768286</c:v>
                </c:pt>
                <c:pt idx="12">
                  <c:v>-3.6589533016347562</c:v>
                </c:pt>
                <c:pt idx="13">
                  <c:v>-3.5821356698303859</c:v>
                </c:pt>
                <c:pt idx="14">
                  <c:v>-3.5106584600025963</c:v>
                </c:pt>
                <c:pt idx="15">
                  <c:v>-3.4438179295873836</c:v>
                </c:pt>
                <c:pt idx="16">
                  <c:v>-3.3810408411410742</c:v>
                </c:pt>
                <c:pt idx="17">
                  <c:v>-3.3218540634721911</c:v>
                </c:pt>
                <c:pt idx="18">
                  <c:v>-3.2658625389057208</c:v>
                </c:pt>
                <c:pt idx="19">
                  <c:v>-3.2127329972841814</c:v>
                </c:pt>
                <c:pt idx="20">
                  <c:v>-3.1621817068488762</c:v>
                </c:pt>
                <c:pt idx="21">
                  <c:v>-3.1139651177395389</c:v>
                </c:pt>
                <c:pt idx="22">
                  <c:v>-3.0678726152420306</c:v>
                </c:pt>
                <c:pt idx="23">
                  <c:v>-3.0237208364736263</c:v>
                </c:pt>
                <c:pt idx="24">
                  <c:v>-2.9813491624321102</c:v>
                </c:pt>
                <c:pt idx="25">
                  <c:v>-2.9406161052658866</c:v>
                </c:pt>
                <c:pt idx="26">
                  <c:v>-2.9013963855545124</c:v>
                </c:pt>
                <c:pt idx="27">
                  <c:v>-2.8635785472555826</c:v>
                </c:pt>
                <c:pt idx="28">
                  <c:v>-2.8270629958264357</c:v>
                </c:pt>
                <c:pt idx="29">
                  <c:v>-2.7917603725001991</c:v>
                </c:pt>
                <c:pt idx="30">
                  <c:v>-2.7575901978829176</c:v>
                </c:pt>
                <c:pt idx="31">
                  <c:v>-2.7244797330446704</c:v>
                </c:pt>
                <c:pt idx="32">
                  <c:v>-2.6923630175526538</c:v>
                </c:pt>
                <c:pt idx="33">
                  <c:v>-2.6611800524500131</c:v>
                </c:pt>
                <c:pt idx="34">
                  <c:v>-2.6308761027374383</c:v>
                </c:pt>
                <c:pt idx="35">
                  <c:v>-2.6014010989771679</c:v>
                </c:pt>
                <c:pt idx="36">
                  <c:v>-2.5727091215823057</c:v>
                </c:pt>
                <c:pt idx="37">
                  <c:v>-2.5447579544489352</c:v>
                </c:pt>
                <c:pt idx="38">
                  <c:v>-2.5175086970347897</c:v>
                </c:pt>
                <c:pt idx="39">
                  <c:v>-2.4909254259348508</c:v>
                </c:pt>
                <c:pt idx="40">
                  <c:v>-2.4649748985634208</c:v>
                </c:pt>
                <c:pt idx="41">
                  <c:v>-2.4396262928083399</c:v>
                </c:pt>
                <c:pt idx="42">
                  <c:v>-2.4148509775410512</c:v>
                </c:pt>
                <c:pt idx="43">
                  <c:v>-2.3906223096955084</c:v>
                </c:pt>
                <c:pt idx="44">
                  <c:v>-2.3669154543081583</c:v>
                </c:pt>
                <c:pt idx="45">
                  <c:v>-2.3437072244701134</c:v>
                </c:pt>
                <c:pt idx="46">
                  <c:v>-2.3209759386047804</c:v>
                </c:pt>
                <c:pt idx="47">
                  <c:v>-2.2987012928679103</c:v>
                </c:pt>
                <c:pt idx="48">
                  <c:v>-2.2768642467871385</c:v>
                </c:pt>
                <c:pt idx="49">
                  <c:v>-2.2554469205259919</c:v>
                </c:pt>
                <c:pt idx="50">
                  <c:v>-2.2344325023826785</c:v>
                </c:pt>
                <c:pt idx="51">
                  <c:v>-2.2138051653239459</c:v>
                </c:pt>
                <c:pt idx="52">
                  <c:v>-2.1935499915152996</c:v>
                </c:pt>
                <c:pt idx="53">
                  <c:v>-2.1736529039454999</c:v>
                </c:pt>
                <c:pt idx="54">
                  <c:v>-2.1541006043598614</c:v>
                </c:pt>
                <c:pt idx="55">
                  <c:v>-2.1348805168164442</c:v>
                </c:pt>
                <c:pt idx="56">
                  <c:v>-2.1159807362647398</c:v>
                </c:pt>
                <c:pt idx="57">
                  <c:v>-2.0973899816198891</c:v>
                </c:pt>
                <c:pt idx="58">
                  <c:v>-2.0790975528689195</c:v>
                </c:pt>
                <c:pt idx="59">
                  <c:v>-2.0610932918002445</c:v>
                </c:pt>
                <c:pt idx="60">
                  <c:v>-2.04336754599528</c:v>
                </c:pt>
                <c:pt idx="61">
                  <c:v>-2.0259111357622719</c:v>
                </c:pt>
                <c:pt idx="62">
                  <c:v>-2.008715323728504</c:v>
                </c:pt>
                <c:pt idx="63">
                  <c:v>-1.9917717868384481</c:v>
                </c:pt>
                <c:pt idx="64">
                  <c:v>-1.9750725905329849</c:v>
                </c:pt>
                <c:pt idx="65">
                  <c:v>-1.9586101649089369</c:v>
                </c:pt>
                <c:pt idx="66">
                  <c:v>-1.9423772826794239</c:v>
                </c:pt>
                <c:pt idx="67">
                  <c:v>-1.9263670387742051</c:v>
                </c:pt>
                <c:pt idx="68">
                  <c:v>-1.9105728314357386</c:v>
                </c:pt>
                <c:pt idx="69">
                  <c:v>-1.894988344681223</c:v>
                </c:pt>
                <c:pt idx="70">
                  <c:v>-1.8796075320138848</c:v>
                </c:pt>
                <c:pt idx="71">
                  <c:v>-1.8644246012781978</c:v>
                </c:pt>
                <c:pt idx="72">
                  <c:v>-1.8494340005639864</c:v>
                </c:pt>
                <c:pt idx="73">
                  <c:v>-1.8346304050734015</c:v>
                </c:pt>
                <c:pt idx="74">
                  <c:v>-1.820008704872923</c:v>
                </c:pt>
                <c:pt idx="75">
                  <c:v>-1.8055639934597481</c:v>
                </c:pt>
                <c:pt idx="76">
                  <c:v>-1.7912915570784496</c:v>
                </c:pt>
                <c:pt idx="77">
                  <c:v>-1.7771868647295697</c:v>
                </c:pt>
                <c:pt idx="78">
                  <c:v>-1.7632455588170726</c:v>
                </c:pt>
                <c:pt idx="79">
                  <c:v>-1.7494634463862322</c:v>
                </c:pt>
                <c:pt idx="80">
                  <c:v>-1.7358364909077981</c:v>
                </c:pt>
                <c:pt idx="81">
                  <c:v>-1.7223608045680492</c:v>
                </c:pt>
                <c:pt idx="82">
                  <c:v>-1.7090326410278283</c:v>
                </c:pt>
                <c:pt idx="83">
                  <c:v>-1.6958483886167091</c:v>
                </c:pt>
                <c:pt idx="84">
                  <c:v>-1.6828045639313074</c:v>
                </c:pt>
                <c:pt idx="85">
                  <c:v>-1.6698978058092535</c:v>
                </c:pt>
                <c:pt idx="86">
                  <c:v>-1.6571248696526939</c:v>
                </c:pt>
                <c:pt idx="87">
                  <c:v>-1.6444826220772479</c:v>
                </c:pt>
                <c:pt idx="88">
                  <c:v>-1.6319680358643021</c:v>
                </c:pt>
                <c:pt idx="89">
                  <c:v>-1.619578185196211</c:v>
                </c:pt>
                <c:pt idx="90">
                  <c:v>-1.6073102411556059</c:v>
                </c:pt>
                <c:pt idx="91">
                  <c:v>-1.5951614674714165</c:v>
                </c:pt>
                <c:pt idx="92">
                  <c:v>-1.5831292164955635</c:v>
                </c:pt>
                <c:pt idx="93">
                  <c:v>-1.5712109253954551</c:v>
                </c:pt>
                <c:pt idx="94">
                  <c:v>-1.5594041125485585</c:v>
                </c:pt>
                <c:pt idx="95">
                  <c:v>-1.5477063741262893</c:v>
                </c:pt>
                <c:pt idx="96">
                  <c:v>-1.5361153808554282</c:v>
                </c:pt>
                <c:pt idx="97">
                  <c:v>-1.5246288749460895</c:v>
                </c:pt>
                <c:pt idx="98">
                  <c:v>-1.5132446671760775</c:v>
                </c:pt>
                <c:pt idx="99">
                  <c:v>-1.5019606341221576</c:v>
                </c:pt>
                <c:pt idx="100">
                  <c:v>-1.4907747155294568</c:v>
                </c:pt>
                <c:pt idx="101">
                  <c:v>-1.4796849118107895</c:v>
                </c:pt>
                <c:pt idx="102">
                  <c:v>-1.4686892816682948</c:v>
                </c:pt>
                <c:pt idx="103">
                  <c:v>-1.4577859398302553</c:v>
                </c:pt>
                <c:pt idx="104">
                  <c:v>-1.4469730548964841</c:v>
                </c:pt>
                <c:pt idx="105">
                  <c:v>-1.4362488472860666</c:v>
                </c:pt>
                <c:pt idx="106">
                  <c:v>-1.4256115872816935</c:v>
                </c:pt>
                <c:pt idx="107">
                  <c:v>-1.4150595931651564</c:v>
                </c:pt>
                <c:pt idx="108">
                  <c:v>-1.4045912294389733</c:v>
                </c:pt>
                <c:pt idx="109">
                  <c:v>-1.3942049051293868</c:v>
                </c:pt>
                <c:pt idx="110">
                  <c:v>-1.3838990721663258</c:v>
                </c:pt>
                <c:pt idx="111">
                  <c:v>-1.3736722238361569</c:v>
                </c:pt>
                <c:pt idx="112">
                  <c:v>-1.3635228933033523</c:v>
                </c:pt>
                <c:pt idx="113">
                  <c:v>-1.3534496521973984</c:v>
                </c:pt>
                <c:pt idx="114">
                  <c:v>-1.3434511092615402</c:v>
                </c:pt>
                <c:pt idx="115">
                  <c:v>-1.3335259090601175</c:v>
                </c:pt>
                <c:pt idx="116">
                  <c:v>-1.3236727307414857</c:v>
                </c:pt>
                <c:pt idx="117">
                  <c:v>-1.3138902868536593</c:v>
                </c:pt>
                <c:pt idx="118">
                  <c:v>-1.3041773222100146</c:v>
                </c:pt>
                <c:pt idx="119">
                  <c:v>-1.2945326128025167</c:v>
                </c:pt>
                <c:pt idx="120">
                  <c:v>-1.2849549647601139</c:v>
                </c:pt>
                <c:pt idx="121">
                  <c:v>-1.2754432133500455</c:v>
                </c:pt>
                <c:pt idx="122">
                  <c:v>-1.2659962220199719</c:v>
                </c:pt>
                <c:pt idx="123">
                  <c:v>-1.2566128814789217</c:v>
                </c:pt>
                <c:pt idx="124">
                  <c:v>-1.2472921088151963</c:v>
                </c:pt>
                <c:pt idx="125">
                  <c:v>-1.2380328466494428</c:v>
                </c:pt>
                <c:pt idx="126">
                  <c:v>-1.2288340623212388</c:v>
                </c:pt>
                <c:pt idx="127">
                  <c:v>-1.2196947471075965</c:v>
                </c:pt>
                <c:pt idx="128">
                  <c:v>-1.210613915471894</c:v>
                </c:pt>
                <c:pt idx="129">
                  <c:v>-1.2015906043418207</c:v>
                </c:pt>
                <c:pt idx="130">
                  <c:v>-1.1926238724150007</c:v>
                </c:pt>
                <c:pt idx="131">
                  <c:v>-1.183712799491025</c:v>
                </c:pt>
                <c:pt idx="132">
                  <c:v>-1.1748564858286934</c:v>
                </c:pt>
                <c:pt idx="133">
                  <c:v>-1.1660540515273272</c:v>
                </c:pt>
                <c:pt idx="134">
                  <c:v>-1.1573046359310835</c:v>
                </c:pt>
                <c:pt idx="135">
                  <c:v>-1.1486073970552406</c:v>
                </c:pt>
                <c:pt idx="136">
                  <c:v>-1.1399615110334922</c:v>
                </c:pt>
                <c:pt idx="137">
                  <c:v>-1.1313661715853232</c:v>
                </c:pt>
                <c:pt idx="138">
                  <c:v>-1.1228205895026029</c:v>
                </c:pt>
                <c:pt idx="139">
                  <c:v>-1.1143239921545645</c:v>
                </c:pt>
                <c:pt idx="140">
                  <c:v>-1.105875623010375</c:v>
                </c:pt>
                <c:pt idx="141">
                  <c:v>-1.0974747411785566</c:v>
                </c:pt>
                <c:pt idx="142">
                  <c:v>-1.0891206209625448</c:v>
                </c:pt>
                <c:pt idx="143">
                  <c:v>-1.0808125514317053</c:v>
                </c:pt>
                <c:pt idx="144">
                  <c:v>-1.0725498360071641</c:v>
                </c:pt>
                <c:pt idx="145">
                  <c:v>-1.0643317920618389</c:v>
                </c:pt>
                <c:pt idx="146">
                  <c:v>-1.0561577505340918</c:v>
                </c:pt>
                <c:pt idx="147">
                  <c:v>-1.0480270555544409</c:v>
                </c:pt>
                <c:pt idx="148">
                  <c:v>-1.0399390640848039</c:v>
                </c:pt>
                <c:pt idx="149">
                  <c:v>-1.0318931455697689</c:v>
                </c:pt>
                <c:pt idx="150">
                  <c:v>-1.0238886815994115</c:v>
                </c:pt>
                <c:pt idx="151">
                  <c:v>-1.0159250655831975</c:v>
                </c:pt>
                <c:pt idx="152">
                  <c:v>-1.0080017024345334</c:v>
                </c:pt>
                <c:pt idx="153">
                  <c:v>-1.0001180082655472</c:v>
                </c:pt>
                <c:pt idx="154">
                  <c:v>-0.99227341009169878</c:v>
                </c:pt>
                <c:pt idx="155">
                  <c:v>-0.9844673455458437</c:v>
                </c:pt>
                <c:pt idx="156">
                  <c:v>-0.9766992626013784</c:v>
                </c:pt>
                <c:pt idx="157">
                  <c:v>-0.96896861930412448</c:v>
                </c:pt>
                <c:pt idx="158">
                  <c:v>-0.96127488351261836</c:v>
                </c:pt>
                <c:pt idx="159">
                  <c:v>-0.95361753264648941</c:v>
                </c:pt>
                <c:pt idx="160">
                  <c:v>-0.94599605344261861</c:v>
                </c:pt>
                <c:pt idx="161">
                  <c:v>-0.93840994171879044</c:v>
                </c:pt>
                <c:pt idx="162">
                  <c:v>-0.93085870214455879</c:v>
                </c:pt>
                <c:pt idx="163">
                  <c:v>-0.92334184801906161</c:v>
                </c:pt>
                <c:pt idx="164">
                  <c:v>-0.91585890105552581</c:v>
                </c:pt>
                <c:pt idx="165">
                  <c:v>-0.9084093911722193</c:v>
                </c:pt>
                <c:pt idx="166">
                  <c:v>-0.90099285628962</c:v>
                </c:pt>
                <c:pt idx="167">
                  <c:v>-0.89360884213357394</c:v>
                </c:pt>
                <c:pt idx="168">
                  <c:v>-0.88625690204422447</c:v>
                </c:pt>
                <c:pt idx="169">
                  <c:v>-0.8789365967905135</c:v>
                </c:pt>
                <c:pt idx="170">
                  <c:v>-0.87164749439005362</c:v>
                </c:pt>
                <c:pt idx="171">
                  <c:v>-0.86438916993417991</c:v>
                </c:pt>
                <c:pt idx="172">
                  <c:v>-0.85716120541800034</c:v>
                </c:pt>
                <c:pt idx="173">
                  <c:v>-0.84996318957527328</c:v>
                </c:pt>
                <c:pt idx="174">
                  <c:v>-0.84279471771794168</c:v>
                </c:pt>
                <c:pt idx="175">
                  <c:v>-0.835655391580162</c:v>
                </c:pt>
                <c:pt idx="176">
                  <c:v>-0.82854481916667455</c:v>
                </c:pt>
                <c:pt idx="177">
                  <c:v>-0.82146261460536929</c:v>
                </c:pt>
                <c:pt idx="178">
                  <c:v>-0.81440839800390008</c:v>
                </c:pt>
                <c:pt idx="179">
                  <c:v>-0.8073817953102127</c:v>
                </c:pt>
                <c:pt idx="180">
                  <c:v>-0.80038243817685351</c:v>
                </c:pt>
                <c:pt idx="181">
                  <c:v>-0.79340996382893247</c:v>
                </c:pt>
                <c:pt idx="182">
                  <c:v>-0.78646401493562235</c:v>
                </c:pt>
                <c:pt idx="183">
                  <c:v>-0.77954423948506757</c:v>
                </c:pt>
                <c:pt idx="184">
                  <c:v>-0.77265029066259816</c:v>
                </c:pt>
                <c:pt idx="185">
                  <c:v>-0.76578182673213813</c:v>
                </c:pt>
                <c:pt idx="186">
                  <c:v>-0.75893851092070197</c:v>
                </c:pt>
                <c:pt idx="187">
                  <c:v>-0.75212001130587847</c:v>
                </c:pt>
                <c:pt idx="188">
                  <c:v>-0.74532600070620647</c:v>
                </c:pt>
                <c:pt idx="189">
                  <c:v>-0.73855615657434848</c:v>
                </c:pt>
                <c:pt idx="190">
                  <c:v>-0.73181016089297202</c:v>
                </c:pt>
                <c:pt idx="191">
                  <c:v>-0.72508770007325141</c:v>
                </c:pt>
                <c:pt idx="192">
                  <c:v>-0.71838846485590502</c:v>
                </c:pt>
                <c:pt idx="193">
                  <c:v>-0.71171215021469147</c:v>
                </c:pt>
                <c:pt idx="194">
                  <c:v>-0.70505845526228339</c:v>
                </c:pt>
                <c:pt idx="195">
                  <c:v>-0.69842708315844337</c:v>
                </c:pt>
                <c:pt idx="196">
                  <c:v>-0.69181774102043114</c:v>
                </c:pt>
                <c:pt idx="197">
                  <c:v>-0.68523013983557302</c:v>
                </c:pt>
                <c:pt idx="198">
                  <c:v>-0.67866399437592262</c:v>
                </c:pt>
                <c:pt idx="199">
                  <c:v>-0.67211902311495253</c:v>
                </c:pt>
                <c:pt idx="200">
                  <c:v>-0.66559494814620745</c:v>
                </c:pt>
                <c:pt idx="201">
                  <c:v>-0.659091495103864</c:v>
                </c:pt>
                <c:pt idx="202">
                  <c:v>-0.65260839308513796</c:v>
                </c:pt>
                <c:pt idx="203">
                  <c:v>-0.64614537457447674</c:v>
                </c:pt>
                <c:pt idx="204">
                  <c:v>-0.63970217536948615</c:v>
                </c:pt>
                <c:pt idx="205">
                  <c:v>-0.63327853450854021</c:v>
                </c:pt>
                <c:pt idx="206">
                  <c:v>-0.62687419420002088</c:v>
                </c:pt>
                <c:pt idx="207">
                  <c:v>-0.6204888997531337</c:v>
                </c:pt>
                <c:pt idx="208">
                  <c:v>-0.6141223995102586</c:v>
                </c:pt>
                <c:pt idx="209">
                  <c:v>-0.60777444478078457</c:v>
                </c:pt>
                <c:pt idx="210">
                  <c:v>-0.60144478977638616</c:v>
                </c:pt>
                <c:pt idx="211">
                  <c:v>-0.59513319154769528</c:v>
                </c:pt>
                <c:pt idx="212">
                  <c:v>-0.58883940992232697</c:v>
                </c:pt>
                <c:pt idx="213">
                  <c:v>-0.58256320744421974</c:v>
                </c:pt>
                <c:pt idx="214">
                  <c:v>-0.57630434931425178</c:v>
                </c:pt>
                <c:pt idx="215">
                  <c:v>-0.57006260333208969</c:v>
                </c:pt>
                <c:pt idx="216">
                  <c:v>-0.56383773983923557</c:v>
                </c:pt>
                <c:pt idx="217">
                  <c:v>-0.55762953166323981</c:v>
                </c:pt>
                <c:pt idx="218">
                  <c:v>-0.5514377540630393</c:v>
                </c:pt>
                <c:pt idx="219">
                  <c:v>-0.54526218467538778</c:v>
                </c:pt>
                <c:pt idx="220">
                  <c:v>-0.53910260346234806</c:v>
                </c:pt>
                <c:pt idx="221">
                  <c:v>-0.53295879265981261</c:v>
                </c:pt>
                <c:pt idx="222">
                  <c:v>-0.52683053672702307</c:v>
                </c:pt>
                <c:pt idx="223">
                  <c:v>-0.52071762229705343</c:v>
                </c:pt>
                <c:pt idx="224">
                  <c:v>-0.51461983812823386</c:v>
                </c:pt>
                <c:pt idx="225">
                  <c:v>-0.50853697505648343</c:v>
                </c:pt>
                <c:pt idx="226">
                  <c:v>-0.50246882594852571</c:v>
                </c:pt>
                <c:pt idx="227">
                  <c:v>-0.49641518565595721</c:v>
                </c:pt>
                <c:pt idx="228">
                  <c:v>-0.4903758509701453</c:v>
                </c:pt>
                <c:pt idx="229">
                  <c:v>-0.48435062057793077</c:v>
                </c:pt>
                <c:pt idx="230">
                  <c:v>-0.47833929501810768</c:v>
                </c:pt>
                <c:pt idx="231">
                  <c:v>-0.47234167663865767</c:v>
                </c:pt>
                <c:pt idx="232">
                  <c:v>-0.46635756955471486</c:v>
                </c:pt>
                <c:pt idx="233">
                  <c:v>-0.46038677960723923</c:v>
                </c:pt>
                <c:pt idx="234">
                  <c:v>-0.45442911432237676</c:v>
                </c:pt>
                <c:pt idx="235">
                  <c:v>-0.44848438287148079</c:v>
                </c:pt>
                <c:pt idx="236">
                  <c:v>-0.44255239603177798</c:v>
                </c:pt>
                <c:pt idx="237">
                  <c:v>-0.4366329661476549</c:v>
                </c:pt>
                <c:pt idx="238">
                  <c:v>-0.43072590709254904</c:v>
                </c:pt>
                <c:pt idx="239">
                  <c:v>-0.42483103423141894</c:v>
                </c:pt>
                <c:pt idx="240">
                  <c:v>-0.41894816438377697</c:v>
                </c:pt>
                <c:pt idx="241">
                  <c:v>-0.41307711578726786</c:v>
                </c:pt>
                <c:pt idx="242">
                  <c:v>-0.40721770806177249</c:v>
                </c:pt>
                <c:pt idx="243">
                  <c:v>-0.40136976217401721</c:v>
                </c:pt>
                <c:pt idx="244">
                  <c:v>-0.39553310040267398</c:v>
                </c:pt>
                <c:pt idx="245">
                  <c:v>-0.38970754630393256</c:v>
                </c:pt>
                <c:pt idx="246">
                  <c:v>-0.38389292467753017</c:v>
                </c:pt>
                <c:pt idx="247">
                  <c:v>-0.37808906153321686</c:v>
                </c:pt>
                <c:pt idx="248">
                  <c:v>-0.3722957840576448</c:v>
                </c:pt>
                <c:pt idx="249">
                  <c:v>-0.36651292058166435</c:v>
                </c:pt>
                <c:pt idx="250">
                  <c:v>-0.36074030054801298</c:v>
                </c:pt>
                <c:pt idx="251">
                  <c:v>-0.35497775447937469</c:v>
                </c:pt>
                <c:pt idx="252">
                  <c:v>-0.34922511394680561</c:v>
                </c:pt>
                <c:pt idx="253">
                  <c:v>-0.34348221153849984</c:v>
                </c:pt>
                <c:pt idx="254">
                  <c:v>-0.33774888082889121</c:v>
                </c:pt>
                <c:pt idx="255">
                  <c:v>-0.33202495634806534</c:v>
                </c:pt>
                <c:pt idx="256">
                  <c:v>-0.32631027355148079</c:v>
                </c:pt>
                <c:pt idx="257">
                  <c:v>-0.32060466878997146</c:v>
                </c:pt>
                <c:pt idx="258">
                  <c:v>-0.31490797928002895</c:v>
                </c:pt>
                <c:pt idx="259">
                  <c:v>-0.30922004307434053</c:v>
                </c:pt>
                <c:pt idx="260">
                  <c:v>-0.30354069903257858</c:v>
                </c:pt>
                <c:pt idx="261">
                  <c:v>-0.29786978679241988</c:v>
                </c:pt>
                <c:pt idx="262">
                  <c:v>-0.29220714674078851</c:v>
                </c:pt>
                <c:pt idx="263">
                  <c:v>-0.28655261998530263</c:v>
                </c:pt>
                <c:pt idx="264">
                  <c:v>-0.28090604832591992</c:v>
                </c:pt>
                <c:pt idx="265">
                  <c:v>-0.27526727422675928</c:v>
                </c:pt>
                <c:pt idx="266">
                  <c:v>-0.26963614078809683</c:v>
                </c:pt>
                <c:pt idx="267">
                  <c:v>-0.26401249171851199</c:v>
                </c:pt>
                <c:pt idx="268">
                  <c:v>-0.25839617130718256</c:v>
                </c:pt>
                <c:pt idx="269">
                  <c:v>-0.25278702439630502</c:v>
                </c:pt>
                <c:pt idx="270">
                  <c:v>-0.24718489635363844</c:v>
                </c:pt>
                <c:pt idx="271">
                  <c:v>-0.2415896330451488</c:v>
                </c:pt>
                <c:pt idx="272">
                  <c:v>-0.23600108080775184</c:v>
                </c:pt>
                <c:pt idx="273">
                  <c:v>-0.23041908642213074</c:v>
                </c:pt>
                <c:pt idx="274">
                  <c:v>-0.22484349708562901</c:v>
                </c:pt>
                <c:pt idx="275">
                  <c:v>-0.21927416038519212</c:v>
                </c:pt>
                <c:pt idx="276">
                  <c:v>-0.21371092427035948</c:v>
                </c:pt>
                <c:pt idx="277">
                  <c:v>-0.20815363702628092</c:v>
                </c:pt>
                <c:pt idx="278">
                  <c:v>-0.20260214724675768</c:v>
                </c:pt>
                <c:pt idx="279">
                  <c:v>-0.19705630380728351</c:v>
                </c:pt>
                <c:pt idx="280">
                  <c:v>-0.19151595583808415</c:v>
                </c:pt>
                <c:pt idx="281">
                  <c:v>-0.18598095269713313</c:v>
                </c:pt>
                <c:pt idx="282">
                  <c:v>-0.18045114394313894</c:v>
                </c:pt>
                <c:pt idx="283">
                  <c:v>-0.17492637930848301</c:v>
                </c:pt>
                <c:pt idx="284">
                  <c:v>-0.16940650867210424</c:v>
                </c:pt>
                <c:pt idx="285">
                  <c:v>-0.16389138203230744</c:v>
                </c:pt>
                <c:pt idx="286">
                  <c:v>-0.15838084947949191</c:v>
                </c:pt>
                <c:pt idx="287">
                  <c:v>-0.15287476116877713</c:v>
                </c:pt>
                <c:pt idx="288">
                  <c:v>-0.14737296729252278</c:v>
                </c:pt>
                <c:pt idx="289">
                  <c:v>-0.14187531805271675</c:v>
                </c:pt>
                <c:pt idx="290">
                  <c:v>-0.13638166363323134</c:v>
                </c:pt>
                <c:pt idx="291">
                  <c:v>-0.13089185417191926</c:v>
                </c:pt>
                <c:pt idx="292">
                  <c:v>-0.12540573973254818</c:v>
                </c:pt>
                <c:pt idx="293">
                  <c:v>-0.11992317027654788</c:v>
                </c:pt>
                <c:pt idx="294">
                  <c:v>-0.11444399563456505</c:v>
                </c:pt>
                <c:pt idx="295">
                  <c:v>-0.10896806547780177</c:v>
                </c:pt>
                <c:pt idx="296">
                  <c:v>-0.103495229289131</c:v>
                </c:pt>
                <c:pt idx="297">
                  <c:v>-9.8025336333964541E-2</c:v>
                </c:pt>
                <c:pt idx="298">
                  <c:v>-9.2558235630866972E-2</c:v>
                </c:pt>
                <c:pt idx="299">
                  <c:v>-8.7093775921888453E-2</c:v>
                </c:pt>
                <c:pt idx="300">
                  <c:v>-8.163180564261277E-2</c:v>
                </c:pt>
                <c:pt idx="301">
                  <c:v>-7.6172172891888504E-2</c:v>
                </c:pt>
                <c:pt idx="302">
                  <c:v>-7.0714725401242254E-2</c:v>
                </c:pt>
                <c:pt idx="303">
                  <c:v>-6.525931050393978E-2</c:v>
                </c:pt>
                <c:pt idx="304">
                  <c:v>-5.9805775103691887E-2</c:v>
                </c:pt>
                <c:pt idx="305">
                  <c:v>-5.435396564297356E-2</c:v>
                </c:pt>
                <c:pt idx="306">
                  <c:v>-4.8903728070948109E-2</c:v>
                </c:pt>
                <c:pt idx="307">
                  <c:v>-4.3454907810966302E-2</c:v>
                </c:pt>
                <c:pt idx="308">
                  <c:v>-3.8007349727630868E-2</c:v>
                </c:pt>
                <c:pt idx="309">
                  <c:v>-3.2560898093395206E-2</c:v>
                </c:pt>
                <c:pt idx="310">
                  <c:v>-2.7115396554685135E-2</c:v>
                </c:pt>
                <c:pt idx="311">
                  <c:v>-2.167068809751161E-2</c:v>
                </c:pt>
                <c:pt idx="312">
                  <c:v>-1.6226615012561913E-2</c:v>
                </c:pt>
                <c:pt idx="313">
                  <c:v>-1.0783018859736607E-2</c:v>
                </c:pt>
                <c:pt idx="314">
                  <c:v>-5.3397404321174355E-3</c:v>
                </c:pt>
                <c:pt idx="315">
                  <c:v>1.0338028066752277E-4</c:v>
                </c:pt>
                <c:pt idx="316">
                  <c:v>5.5465041296984654E-3</c:v>
                </c:pt>
                <c:pt idx="317">
                  <c:v>1.0989792844670852E-2</c:v>
                </c:pt>
                <c:pt idx="318">
                  <c:v>1.6433409072477929E-2</c:v>
                </c:pt>
                <c:pt idx="319">
                  <c:v>2.1877516416499612E-2</c:v>
                </c:pt>
                <c:pt idx="320">
                  <c:v>2.7322279476622042E-2</c:v>
                </c:pt>
                <c:pt idx="321">
                  <c:v>3.2767863890024951E-2</c:v>
                </c:pt>
                <c:pt idx="322">
                  <c:v>3.8214436372758884E-2</c:v>
                </c:pt>
                <c:pt idx="323">
                  <c:v>4.3662164762153489E-2</c:v>
                </c:pt>
                <c:pt idx="324">
                  <c:v>4.9111218060079516E-2</c:v>
                </c:pt>
                <c:pt idx="325">
                  <c:v>5.4561766477109627E-2</c:v>
                </c:pt>
                <c:pt idx="326">
                  <c:v>6.0013981477604388E-2</c:v>
                </c:pt>
                <c:pt idx="327">
                  <c:v>6.5468035825765492E-2</c:v>
                </c:pt>
                <c:pt idx="328">
                  <c:v>7.092410363269154E-2</c:v>
                </c:pt>
                <c:pt idx="329">
                  <c:v>7.6382360404478544E-2</c:v>
                </c:pt>
                <c:pt idx="330">
                  <c:v>8.1842983091400826E-2</c:v>
                </c:pt>
                <c:pt idx="331">
                  <c:v>8.7306150138223404E-2</c:v>
                </c:pt>
                <c:pt idx="332">
                  <c:v>9.2772041535677641E-2</c:v>
                </c:pt>
                <c:pt idx="333">
                  <c:v>9.8240838873161512E-2</c:v>
                </c:pt>
                <c:pt idx="334">
                  <c:v>0.10371272539269408</c:v>
                </c:pt>
                <c:pt idx="335">
                  <c:v>0.10918788604419215</c:v>
                </c:pt>
                <c:pt idx="336">
                  <c:v>0.11466650754210291</c:v>
                </c:pt>
                <c:pt idx="337">
                  <c:v>0.12014877842346083</c:v>
                </c:pt>
                <c:pt idx="338">
                  <c:v>0.12563488910741277</c:v>
                </c:pt>
                <c:pt idx="339">
                  <c:v>0.13112503195627861</c:v>
                </c:pt>
                <c:pt idx="340">
                  <c:v>0.13661940133819822</c:v>
                </c:pt>
                <c:pt idx="341">
                  <c:v>0.1421181936914373</c:v>
                </c:pt>
                <c:pt idx="342">
                  <c:v>0.1476216075904076</c:v>
                </c:pt>
                <c:pt idx="343">
                  <c:v>0.15312984381347883</c:v>
                </c:pt>
                <c:pt idx="344">
                  <c:v>0.15864310541264431</c:v>
                </c:pt>
                <c:pt idx="345">
                  <c:v>0.16416159778512326</c:v>
                </c:pt>
                <c:pt idx="346">
                  <c:v>0.16968552874696752</c:v>
                </c:pt>
                <c:pt idx="347">
                  <c:v>0.17521510860876346</c:v>
                </c:pt>
                <c:pt idx="348">
                  <c:v>0.18075055025350184</c:v>
                </c:pt>
                <c:pt idx="349">
                  <c:v>0.18629206921671551</c:v>
                </c:pt>
                <c:pt idx="350">
                  <c:v>0.19183988376896513</c:v>
                </c:pt>
                <c:pt idx="351">
                  <c:v>0.1973942150007785</c:v>
                </c:pt>
                <c:pt idx="352">
                  <c:v>0.20295528691013515</c:v>
                </c:pt>
                <c:pt idx="353">
                  <c:v>0.20852332649261077</c:v>
                </c:pt>
                <c:pt idx="354">
                  <c:v>0.21409856383427861</c:v>
                </c:pt>
                <c:pt idx="355">
                  <c:v>0.21968123220749664</c:v>
                </c:pt>
                <c:pt idx="356">
                  <c:v>0.22527156816968699</c:v>
                </c:pt>
                <c:pt idx="357">
                  <c:v>0.23086981166524589</c:v>
                </c:pt>
                <c:pt idx="358">
                  <c:v>0.23647620613070353</c:v>
                </c:pt>
                <c:pt idx="359">
                  <c:v>0.24209099860328523</c:v>
                </c:pt>
                <c:pt idx="360">
                  <c:v>0.24771443983300412</c:v>
                </c:pt>
                <c:pt idx="361">
                  <c:v>0.25334678439845226</c:v>
                </c:pt>
                <c:pt idx="362">
                  <c:v>0.25898829082643465</c:v>
                </c:pt>
                <c:pt idx="363">
                  <c:v>0.26463922171562765</c:v>
                </c:pt>
                <c:pt idx="364">
                  <c:v>0.2702998438644228</c:v>
                </c:pt>
                <c:pt idx="365">
                  <c:v>0.27597042840315539</c:v>
                </c:pt>
                <c:pt idx="366">
                  <c:v>0.28165125093089616</c:v>
                </c:pt>
                <c:pt idx="367">
                  <c:v>0.28734259165702436</c:v>
                </c:pt>
                <c:pt idx="368">
                  <c:v>0.29304473554778293</c:v>
                </c:pt>
                <c:pt idx="369">
                  <c:v>0.29875797247805325</c:v>
                </c:pt>
                <c:pt idx="370">
                  <c:v>0.30448259738857486</c:v>
                </c:pt>
                <c:pt idx="371">
                  <c:v>0.31021891044887001</c:v>
                </c:pt>
                <c:pt idx="372">
                  <c:v>0.31596721722612686</c:v>
                </c:pt>
                <c:pt idx="373">
                  <c:v>0.32172782886032669</c:v>
                </c:pt>
                <c:pt idx="374">
                  <c:v>0.3275010622458982</c:v>
                </c:pt>
                <c:pt idx="375">
                  <c:v>0.33328724022021589</c:v>
                </c:pt>
                <c:pt idx="376">
                  <c:v>0.33908669175925765</c:v>
                </c:pt>
                <c:pt idx="377">
                  <c:v>0.3448997521807744</c:v>
                </c:pt>
                <c:pt idx="378">
                  <c:v>0.35072676335532332</c:v>
                </c:pt>
                <c:pt idx="379">
                  <c:v>0.35656807392555795</c:v>
                </c:pt>
                <c:pt idx="380">
                  <c:v>0.36242403953416702</c:v>
                </c:pt>
                <c:pt idx="381">
                  <c:v>0.36829502306090356</c:v>
                </c:pt>
                <c:pt idx="382">
                  <c:v>0.37418139486914131</c:v>
                </c:pt>
                <c:pt idx="383">
                  <c:v>0.38008353306245141</c:v>
                </c:pt>
                <c:pt idx="384">
                  <c:v>0.38600182375169256</c:v>
                </c:pt>
                <c:pt idx="385">
                  <c:v>0.39193666133316418</c:v>
                </c:pt>
                <c:pt idx="386">
                  <c:v>0.39788844877838075</c:v>
                </c:pt>
                <c:pt idx="387">
                  <c:v>0.40385759793607984</c:v>
                </c:pt>
                <c:pt idx="388">
                  <c:v>0.40984452984709546</c:v>
                </c:pt>
                <c:pt idx="389">
                  <c:v>0.41584967507278708</c:v>
                </c:pt>
                <c:pt idx="390">
                  <c:v>0.42187347403773473</c:v>
                </c:pt>
                <c:pt idx="391">
                  <c:v>0.42791637738747945</c:v>
                </c:pt>
                <c:pt idx="392">
                  <c:v>0.43397884636211498</c:v>
                </c:pt>
                <c:pt idx="393">
                  <c:v>0.44006135318660788</c:v>
                </c:pt>
                <c:pt idx="394">
                  <c:v>0.44616438147876358</c:v>
                </c:pt>
                <c:pt idx="395">
                  <c:v>0.4522884266758303</c:v>
                </c:pt>
                <c:pt idx="396">
                  <c:v>0.45843399648078265</c:v>
                </c:pt>
                <c:pt idx="397">
                  <c:v>0.4646016113294138</c:v>
                </c:pt>
                <c:pt idx="398">
                  <c:v>0.47079180487942224</c:v>
                </c:pt>
                <c:pt idx="399">
                  <c:v>0.47700512452277732</c:v>
                </c:pt>
                <c:pt idx="400">
                  <c:v>0.48324213192272009</c:v>
                </c:pt>
                <c:pt idx="401">
                  <c:v>0.48950340357686473</c:v>
                </c:pt>
                <c:pt idx="402">
                  <c:v>0.4957895314079519</c:v>
                </c:pt>
                <c:pt idx="403">
                  <c:v>0.50210112338393476</c:v>
                </c:pt>
                <c:pt idx="404">
                  <c:v>0.50843880416917786</c:v>
                </c:pt>
                <c:pt idx="405">
                  <c:v>0.51480321580869626</c:v>
                </c:pt>
                <c:pt idx="406">
                  <c:v>0.52119501844748539</c:v>
                </c:pt>
                <c:pt idx="407">
                  <c:v>0.52761489108716375</c:v>
                </c:pt>
                <c:pt idx="408">
                  <c:v>0.53406353238229209</c:v>
                </c:pt>
                <c:pt idx="409">
                  <c:v>0.54054166147893767</c:v>
                </c:pt>
                <c:pt idx="410">
                  <c:v>0.54705001889822091</c:v>
                </c:pt>
                <c:pt idx="411">
                  <c:v>0.55358936746781995</c:v>
                </c:pt>
                <c:pt idx="412">
                  <c:v>0.56016049330461437</c:v>
                </c:pt>
                <c:pt idx="413">
                  <c:v>0.56676420685192719</c:v>
                </c:pt>
                <c:pt idx="414">
                  <c:v>0.5734013439750727</c:v>
                </c:pt>
                <c:pt idx="415">
                  <c:v>0.58007276711924738</c:v>
                </c:pt>
                <c:pt idx="416">
                  <c:v>0.58677936653409946</c:v>
                </c:pt>
                <c:pt idx="417">
                  <c:v>0.59352206156970311</c:v>
                </c:pt>
                <c:pt idx="418">
                  <c:v>0.60030180204903516</c:v>
                </c:pt>
                <c:pt idx="419">
                  <c:v>0.60711956972249459</c:v>
                </c:pt>
                <c:pt idx="420">
                  <c:v>0.6139763798104898</c:v>
                </c:pt>
                <c:pt idx="421">
                  <c:v>0.62087328264062025</c:v>
                </c:pt>
                <c:pt idx="422">
                  <c:v>0.62781136538658455</c:v>
                </c:pt>
                <c:pt idx="423">
                  <c:v>0.63479175391655318</c:v>
                </c:pt>
                <c:pt idx="424">
                  <c:v>0.64181561475947535</c:v>
                </c:pt>
                <c:pt idx="425">
                  <c:v>0.64888415719853676</c:v>
                </c:pt>
                <c:pt idx="426">
                  <c:v>0.65599863550187132</c:v>
                </c:pt>
                <c:pt idx="427">
                  <c:v>0.66316035130155604</c:v>
                </c:pt>
                <c:pt idx="428">
                  <c:v>0.67037065613299684</c:v>
                </c:pt>
                <c:pt idx="429">
                  <c:v>0.67763095414796692</c:v>
                </c:pt>
                <c:pt idx="430">
                  <c:v>0.68494270501588372</c:v>
                </c:pt>
                <c:pt idx="431">
                  <c:v>0.69230742702934722</c:v>
                </c:pt>
                <c:pt idx="432">
                  <c:v>0.69972670043160912</c:v>
                </c:pt>
                <c:pt idx="433">
                  <c:v>0.70720217098543292</c:v>
                </c:pt>
                <c:pt idx="434">
                  <c:v>0.71473555380487153</c:v>
                </c:pt>
                <c:pt idx="435">
                  <c:v>0.72232863747373199</c:v>
                </c:pt>
                <c:pt idx="436">
                  <c:v>0.72998328847710603</c:v>
                </c:pt>
                <c:pt idx="437">
                  <c:v>0.73770145597518555</c:v>
                </c:pt>
                <c:pt idx="438">
                  <c:v>0.74548517695188032</c:v>
                </c:pt>
                <c:pt idx="439">
                  <c:v>0.75333658177439278</c:v>
                </c:pt>
                <c:pt idx="440">
                  <c:v>0.76125790020410555</c:v>
                </c:pt>
                <c:pt idx="441">
                  <c:v>0.76925146790382448</c:v>
                </c:pt>
                <c:pt idx="442">
                  <c:v>0.77731973349181682</c:v>
                </c:pt>
                <c:pt idx="443">
                  <c:v>0.78546526619917378</c:v>
                </c:pt>
                <c:pt idx="444">
                  <c:v>0.79369076419402795</c:v>
                </c:pt>
                <c:pt idx="445">
                  <c:v>0.80199906364411822</c:v>
                </c:pt>
                <c:pt idx="446">
                  <c:v>0.8103931485983783</c:v>
                </c:pt>
                <c:pt idx="447">
                  <c:v>0.81887616177873279</c:v>
                </c:pt>
                <c:pt idx="448">
                  <c:v>0.82745141638544584</c:v>
                </c:pt>
                <c:pt idx="449">
                  <c:v>0.83612240903336932</c:v>
                </c:pt>
                <c:pt idx="450">
                  <c:v>0.8448928339527253</c:v>
                </c:pt>
                <c:pt idx="451">
                  <c:v>0.85376659860692239</c:v>
                </c:pt>
                <c:pt idx="452">
                  <c:v>0.86274784090195611</c:v>
                </c:pt>
                <c:pt idx="453">
                  <c:v>0.87184094818766888</c:v>
                </c:pt>
                <c:pt idx="454">
                  <c:v>0.88105057828137801</c:v>
                </c:pt>
                <c:pt idx="455">
                  <c:v>0.89038168277989804</c:v>
                </c:pt>
                <c:pt idx="456">
                  <c:v>0.89983953296800057</c:v>
                </c:pt>
                <c:pt idx="457">
                  <c:v>0.90942974868107929</c:v>
                </c:pt>
                <c:pt idx="458">
                  <c:v>0.91915833053903184</c:v>
                </c:pt>
                <c:pt idx="459">
                  <c:v>0.92903169603905889</c:v>
                </c:pt>
                <c:pt idx="460">
                  <c:v>0.93905672007994678</c:v>
                </c:pt>
                <c:pt idx="461">
                  <c:v>0.94924078059256545</c:v>
                </c:pt>
                <c:pt idx="462">
                  <c:v>0.95959181007503647</c:v>
                </c:pt>
                <c:pt idx="463">
                  <c:v>0.97011835398140012</c:v>
                </c:pt>
                <c:pt idx="464">
                  <c:v>0.98082963709647486</c:v>
                </c:pt>
                <c:pt idx="465">
                  <c:v>0.99173563925544561</c:v>
                </c:pt>
                <c:pt idx="466">
                  <c:v>1.0028471820458407</c:v>
                </c:pt>
                <c:pt idx="467">
                  <c:v>1.014176028476423</c:v>
                </c:pt>
                <c:pt idx="468">
                  <c:v>1.0257349980314237</c:v>
                </c:pt>
                <c:pt idx="469">
                  <c:v>1.0375381000747841</c:v>
                </c:pt>
                <c:pt idx="470">
                  <c:v>1.0496006892617396</c:v>
                </c:pt>
                <c:pt idx="471">
                  <c:v>1.0619396474998435</c:v>
                </c:pt>
                <c:pt idx="472">
                  <c:v>1.0745735981409126</c:v>
                </c:pt>
                <c:pt idx="473">
                  <c:v>1.0875231595649362</c:v>
                </c:pt>
                <c:pt idx="474">
                  <c:v>1.1008112472561322</c:v>
                </c:pt>
                <c:pt idx="475">
                  <c:v>1.1144634360374521</c:v>
                </c:pt>
                <c:pt idx="476">
                  <c:v>1.1285083975617494</c:v>
                </c:pt>
                <c:pt idx="477">
                  <c:v>1.1429784327996402</c:v>
                </c:pt>
                <c:pt idx="478">
                  <c:v>1.1579101256199329</c:v>
                </c:pt>
                <c:pt idx="479">
                  <c:v>1.1733451523774396</c:v>
                </c:pt>
                <c:pt idx="480">
                  <c:v>1.1893312948381958</c:v>
                </c:pt>
                <c:pt idx="481">
                  <c:v>1.2059237215285759</c:v>
                </c:pt>
                <c:pt idx="482">
                  <c:v>1.2231866284359381</c:v>
                </c:pt>
                <c:pt idx="483">
                  <c:v>1.241195368322993</c:v>
                </c:pt>
                <c:pt idx="484">
                  <c:v>1.2600392560094344</c:v>
                </c:pt>
                <c:pt idx="485">
                  <c:v>1.2798253271191236</c:v>
                </c:pt>
                <c:pt idx="486">
                  <c:v>1.3006834714574933</c:v>
                </c:pt>
                <c:pt idx="487">
                  <c:v>1.322773598168564</c:v>
                </c:pt>
                <c:pt idx="488">
                  <c:v>1.3462958910503271</c:v>
                </c:pt>
                <c:pt idx="489">
                  <c:v>1.3715059222889361</c:v>
                </c:pt>
                <c:pt idx="490">
                  <c:v>1.3987377086015882</c:v>
                </c:pt>
                <c:pt idx="491">
                  <c:v>1.428440370502152</c:v>
                </c:pt>
                <c:pt idx="492">
                  <c:v>1.46123944830992</c:v>
                </c:pt>
                <c:pt idx="493">
                  <c:v>1.4980461794962565</c:v>
                </c:pt>
                <c:pt idx="494">
                  <c:v>1.5402689259676017</c:v>
                </c:pt>
                <c:pt idx="495">
                  <c:v>1.590270293349404</c:v>
                </c:pt>
                <c:pt idx="496">
                  <c:v>1.6525272108056976</c:v>
                </c:pt>
                <c:pt idx="497">
                  <c:v>1.7374403959576386</c:v>
                </c:pt>
                <c:pt idx="498">
                  <c:v>1.8825263623699897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960-4A04-BD58-E9C882B642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928320"/>
        <c:axId val="79930112"/>
      </c:scatterChart>
      <c:valAx>
        <c:axId val="799283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79930112"/>
        <c:crosses val="autoZero"/>
        <c:crossBetween val="midCat"/>
      </c:valAx>
      <c:valAx>
        <c:axId val="79930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799283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s-CL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Comp Vida Falla N°1, 2 y 3</a:t>
            </a:r>
            <a:endParaRPr lang="es-CL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31962379702537241"/>
                  <c:y val="-4.1666666666666713E-4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'Postulante N°1'!$W$5:$W$504</c:f>
              <c:numCache>
                <c:formatCode>0.0000</c:formatCode>
                <c:ptCount val="500"/>
                <c:pt idx="0">
                  <c:v>15.52606868517497</c:v>
                </c:pt>
                <c:pt idx="1">
                  <c:v>15.590621011977921</c:v>
                </c:pt>
                <c:pt idx="2">
                  <c:v>15.663150715082917</c:v>
                </c:pt>
                <c:pt idx="3">
                  <c:v>15.922092117770179</c:v>
                </c:pt>
                <c:pt idx="4">
                  <c:v>15.999501275660183</c:v>
                </c:pt>
                <c:pt idx="5">
                  <c:v>16.092079813376341</c:v>
                </c:pt>
                <c:pt idx="6">
                  <c:v>16.274431692955083</c:v>
                </c:pt>
                <c:pt idx="7">
                  <c:v>16.365145933771792</c:v>
                </c:pt>
                <c:pt idx="8">
                  <c:v>16.460075117174938</c:v>
                </c:pt>
                <c:pt idx="9">
                  <c:v>16.561443536405861</c:v>
                </c:pt>
                <c:pt idx="10">
                  <c:v>16.637215567178384</c:v>
                </c:pt>
                <c:pt idx="11">
                  <c:v>16.682452484019468</c:v>
                </c:pt>
                <c:pt idx="12">
                  <c:v>16.7493715803014</c:v>
                </c:pt>
                <c:pt idx="13">
                  <c:v>16.760439689926873</c:v>
                </c:pt>
                <c:pt idx="14">
                  <c:v>16.763910510591199</c:v>
                </c:pt>
                <c:pt idx="15">
                  <c:v>16.809486229924087</c:v>
                </c:pt>
                <c:pt idx="16">
                  <c:v>16.927591943662126</c:v>
                </c:pt>
                <c:pt idx="17">
                  <c:v>16.972057493239557</c:v>
                </c:pt>
                <c:pt idx="18">
                  <c:v>16.986904540544892</c:v>
                </c:pt>
                <c:pt idx="19">
                  <c:v>16.997781173511196</c:v>
                </c:pt>
                <c:pt idx="20">
                  <c:v>17.005603725708713</c:v>
                </c:pt>
                <c:pt idx="21">
                  <c:v>17.012667992488879</c:v>
                </c:pt>
                <c:pt idx="22">
                  <c:v>17.030808283527467</c:v>
                </c:pt>
                <c:pt idx="23">
                  <c:v>17.17147851200712</c:v>
                </c:pt>
                <c:pt idx="24">
                  <c:v>17.262687831706256</c:v>
                </c:pt>
                <c:pt idx="25">
                  <c:v>17.318330675842741</c:v>
                </c:pt>
                <c:pt idx="26">
                  <c:v>17.38157545592005</c:v>
                </c:pt>
                <c:pt idx="27">
                  <c:v>17.390024540612838</c:v>
                </c:pt>
                <c:pt idx="28">
                  <c:v>17.403242738991171</c:v>
                </c:pt>
                <c:pt idx="29">
                  <c:v>17.427532746499711</c:v>
                </c:pt>
                <c:pt idx="30">
                  <c:v>17.434296018487526</c:v>
                </c:pt>
                <c:pt idx="31">
                  <c:v>17.446676646179622</c:v>
                </c:pt>
                <c:pt idx="32">
                  <c:v>17.53803134103266</c:v>
                </c:pt>
                <c:pt idx="33">
                  <c:v>17.569451534795565</c:v>
                </c:pt>
                <c:pt idx="34">
                  <c:v>17.58001960496269</c:v>
                </c:pt>
                <c:pt idx="35">
                  <c:v>17.608035288983828</c:v>
                </c:pt>
                <c:pt idx="36">
                  <c:v>17.623868351184989</c:v>
                </c:pt>
                <c:pt idx="37">
                  <c:v>17.639846000595213</c:v>
                </c:pt>
                <c:pt idx="38">
                  <c:v>17.639973090716186</c:v>
                </c:pt>
                <c:pt idx="39">
                  <c:v>17.641803907046192</c:v>
                </c:pt>
                <c:pt idx="40">
                  <c:v>17.673454281575644</c:v>
                </c:pt>
                <c:pt idx="41">
                  <c:v>17.685387826804014</c:v>
                </c:pt>
                <c:pt idx="42">
                  <c:v>17.721409630861427</c:v>
                </c:pt>
                <c:pt idx="43">
                  <c:v>17.742278208643611</c:v>
                </c:pt>
                <c:pt idx="44">
                  <c:v>17.746216074508837</c:v>
                </c:pt>
                <c:pt idx="45">
                  <c:v>17.757298493386646</c:v>
                </c:pt>
                <c:pt idx="46">
                  <c:v>17.770405578949653</c:v>
                </c:pt>
                <c:pt idx="47">
                  <c:v>17.7767559319005</c:v>
                </c:pt>
                <c:pt idx="48">
                  <c:v>17.876749146148903</c:v>
                </c:pt>
                <c:pt idx="49">
                  <c:v>17.882729260515383</c:v>
                </c:pt>
                <c:pt idx="50">
                  <c:v>17.887891890585802</c:v>
                </c:pt>
                <c:pt idx="51">
                  <c:v>17.928066780565928</c:v>
                </c:pt>
                <c:pt idx="52">
                  <c:v>17.959412349371775</c:v>
                </c:pt>
                <c:pt idx="53">
                  <c:v>17.96152838778243</c:v>
                </c:pt>
                <c:pt idx="54">
                  <c:v>18.012537181731396</c:v>
                </c:pt>
                <c:pt idx="55">
                  <c:v>18.034083466087917</c:v>
                </c:pt>
                <c:pt idx="56">
                  <c:v>18.034285629493148</c:v>
                </c:pt>
                <c:pt idx="57">
                  <c:v>18.057237319365015</c:v>
                </c:pt>
                <c:pt idx="58">
                  <c:v>18.169324225823647</c:v>
                </c:pt>
                <c:pt idx="59">
                  <c:v>18.170188275019182</c:v>
                </c:pt>
                <c:pt idx="60">
                  <c:v>18.183442145330623</c:v>
                </c:pt>
                <c:pt idx="61">
                  <c:v>18.1878977913669</c:v>
                </c:pt>
                <c:pt idx="62">
                  <c:v>18.19151539349706</c:v>
                </c:pt>
                <c:pt idx="63">
                  <c:v>18.209903987381818</c:v>
                </c:pt>
                <c:pt idx="64">
                  <c:v>18.214275793324678</c:v>
                </c:pt>
                <c:pt idx="65">
                  <c:v>18.268748418789357</c:v>
                </c:pt>
                <c:pt idx="66">
                  <c:v>18.269656937751233</c:v>
                </c:pt>
                <c:pt idx="67">
                  <c:v>18.279093862291653</c:v>
                </c:pt>
                <c:pt idx="68">
                  <c:v>18.327085078893091</c:v>
                </c:pt>
                <c:pt idx="69">
                  <c:v>18.328646815005254</c:v>
                </c:pt>
                <c:pt idx="70">
                  <c:v>18.332491281602948</c:v>
                </c:pt>
                <c:pt idx="71">
                  <c:v>18.334783084002233</c:v>
                </c:pt>
                <c:pt idx="72">
                  <c:v>18.338604515496485</c:v>
                </c:pt>
                <c:pt idx="73">
                  <c:v>18.34939100920738</c:v>
                </c:pt>
                <c:pt idx="74">
                  <c:v>18.350954275921698</c:v>
                </c:pt>
                <c:pt idx="75">
                  <c:v>18.358023956773764</c:v>
                </c:pt>
                <c:pt idx="76">
                  <c:v>18.364508305905879</c:v>
                </c:pt>
                <c:pt idx="77">
                  <c:v>18.38464538374404</c:v>
                </c:pt>
                <c:pt idx="78">
                  <c:v>18.388084596536594</c:v>
                </c:pt>
                <c:pt idx="79">
                  <c:v>18.407436348723884</c:v>
                </c:pt>
                <c:pt idx="80">
                  <c:v>18.408735467410285</c:v>
                </c:pt>
                <c:pt idx="81">
                  <c:v>18.413439322913394</c:v>
                </c:pt>
                <c:pt idx="82">
                  <c:v>18.42564369521272</c:v>
                </c:pt>
                <c:pt idx="83">
                  <c:v>18.450385326448767</c:v>
                </c:pt>
                <c:pt idx="84">
                  <c:v>18.450804098087733</c:v>
                </c:pt>
                <c:pt idx="85">
                  <c:v>18.452812798871712</c:v>
                </c:pt>
                <c:pt idx="86">
                  <c:v>18.455601257827428</c:v>
                </c:pt>
                <c:pt idx="87">
                  <c:v>18.459742742134296</c:v>
                </c:pt>
                <c:pt idx="88">
                  <c:v>18.462282549901282</c:v>
                </c:pt>
                <c:pt idx="89">
                  <c:v>18.468015699709994</c:v>
                </c:pt>
                <c:pt idx="90">
                  <c:v>18.483573470840881</c:v>
                </c:pt>
                <c:pt idx="91">
                  <c:v>18.484661116897957</c:v>
                </c:pt>
                <c:pt idx="92">
                  <c:v>18.490991903262842</c:v>
                </c:pt>
                <c:pt idx="93">
                  <c:v>18.492440457538098</c:v>
                </c:pt>
                <c:pt idx="94">
                  <c:v>18.514653549433064</c:v>
                </c:pt>
                <c:pt idx="95">
                  <c:v>18.516263448771731</c:v>
                </c:pt>
                <c:pt idx="96">
                  <c:v>18.518467028193328</c:v>
                </c:pt>
                <c:pt idx="97">
                  <c:v>18.528801552811249</c:v>
                </c:pt>
                <c:pt idx="98">
                  <c:v>18.580241153883048</c:v>
                </c:pt>
                <c:pt idx="99">
                  <c:v>18.58475504595043</c:v>
                </c:pt>
                <c:pt idx="100">
                  <c:v>18.592660738464616</c:v>
                </c:pt>
                <c:pt idx="101">
                  <c:v>18.600338539413372</c:v>
                </c:pt>
                <c:pt idx="102">
                  <c:v>18.622314149519585</c:v>
                </c:pt>
                <c:pt idx="103">
                  <c:v>18.628272079133133</c:v>
                </c:pt>
                <c:pt idx="104">
                  <c:v>18.635768450367042</c:v>
                </c:pt>
                <c:pt idx="105">
                  <c:v>18.643990346993178</c:v>
                </c:pt>
                <c:pt idx="106">
                  <c:v>18.683269197351446</c:v>
                </c:pt>
                <c:pt idx="107">
                  <c:v>18.696387673043912</c:v>
                </c:pt>
                <c:pt idx="108">
                  <c:v>18.714244730279294</c:v>
                </c:pt>
                <c:pt idx="109">
                  <c:v>18.716462716308964</c:v>
                </c:pt>
                <c:pt idx="110">
                  <c:v>18.717340533365508</c:v>
                </c:pt>
                <c:pt idx="111">
                  <c:v>18.723310681397866</c:v>
                </c:pt>
                <c:pt idx="112">
                  <c:v>18.740671504962471</c:v>
                </c:pt>
                <c:pt idx="113">
                  <c:v>18.761499922901702</c:v>
                </c:pt>
                <c:pt idx="114">
                  <c:v>18.78849557210296</c:v>
                </c:pt>
                <c:pt idx="115">
                  <c:v>18.796681455982021</c:v>
                </c:pt>
                <c:pt idx="116">
                  <c:v>18.796984530434678</c:v>
                </c:pt>
                <c:pt idx="117">
                  <c:v>18.798018085220047</c:v>
                </c:pt>
                <c:pt idx="118">
                  <c:v>18.798660120425186</c:v>
                </c:pt>
                <c:pt idx="119">
                  <c:v>18.802058739054345</c:v>
                </c:pt>
                <c:pt idx="120">
                  <c:v>18.806694177994046</c:v>
                </c:pt>
                <c:pt idx="121">
                  <c:v>18.828659385151159</c:v>
                </c:pt>
                <c:pt idx="122">
                  <c:v>18.829821327777633</c:v>
                </c:pt>
                <c:pt idx="123">
                  <c:v>18.832223258346822</c:v>
                </c:pt>
                <c:pt idx="124">
                  <c:v>18.840270990562193</c:v>
                </c:pt>
                <c:pt idx="125">
                  <c:v>18.847841535323013</c:v>
                </c:pt>
                <c:pt idx="126">
                  <c:v>18.860821394239313</c:v>
                </c:pt>
                <c:pt idx="127">
                  <c:v>18.865362954359167</c:v>
                </c:pt>
                <c:pt idx="128">
                  <c:v>18.875169683638294</c:v>
                </c:pt>
                <c:pt idx="129">
                  <c:v>18.88749443240534</c:v>
                </c:pt>
                <c:pt idx="130">
                  <c:v>18.902495310951942</c:v>
                </c:pt>
                <c:pt idx="131">
                  <c:v>18.908455112603942</c:v>
                </c:pt>
                <c:pt idx="132">
                  <c:v>18.928714337056782</c:v>
                </c:pt>
                <c:pt idx="133">
                  <c:v>18.966284377529124</c:v>
                </c:pt>
                <c:pt idx="134">
                  <c:v>18.968726753770408</c:v>
                </c:pt>
                <c:pt idx="135">
                  <c:v>18.990157756478023</c:v>
                </c:pt>
                <c:pt idx="136">
                  <c:v>18.998094644821386</c:v>
                </c:pt>
                <c:pt idx="137">
                  <c:v>19.004895263998542</c:v>
                </c:pt>
                <c:pt idx="138">
                  <c:v>19.013789072361899</c:v>
                </c:pt>
                <c:pt idx="139">
                  <c:v>19.028168595021391</c:v>
                </c:pt>
                <c:pt idx="140">
                  <c:v>19.058637380229047</c:v>
                </c:pt>
                <c:pt idx="141">
                  <c:v>19.064468999184744</c:v>
                </c:pt>
                <c:pt idx="142">
                  <c:v>19.075989306093849</c:v>
                </c:pt>
                <c:pt idx="143">
                  <c:v>19.08377840866579</c:v>
                </c:pt>
                <c:pt idx="144">
                  <c:v>19.087224293794961</c:v>
                </c:pt>
                <c:pt idx="145">
                  <c:v>19.102601809462733</c:v>
                </c:pt>
                <c:pt idx="146">
                  <c:v>19.11050323312924</c:v>
                </c:pt>
                <c:pt idx="147">
                  <c:v>19.117293760257507</c:v>
                </c:pt>
                <c:pt idx="148">
                  <c:v>19.138282141703655</c:v>
                </c:pt>
                <c:pt idx="149">
                  <c:v>19.141281971422625</c:v>
                </c:pt>
                <c:pt idx="150">
                  <c:v>19.142839399178389</c:v>
                </c:pt>
                <c:pt idx="151">
                  <c:v>19.161631932034624</c:v>
                </c:pt>
                <c:pt idx="152">
                  <c:v>19.161955256361317</c:v>
                </c:pt>
                <c:pt idx="153">
                  <c:v>19.167509931446112</c:v>
                </c:pt>
                <c:pt idx="154">
                  <c:v>19.187969248157398</c:v>
                </c:pt>
                <c:pt idx="155">
                  <c:v>19.190724678286614</c:v>
                </c:pt>
                <c:pt idx="156">
                  <c:v>19.192463759291975</c:v>
                </c:pt>
                <c:pt idx="157">
                  <c:v>19.203284354754977</c:v>
                </c:pt>
                <c:pt idx="158">
                  <c:v>19.23142991103321</c:v>
                </c:pt>
                <c:pt idx="159">
                  <c:v>19.2415220573995</c:v>
                </c:pt>
                <c:pt idx="160">
                  <c:v>19.249811579138669</c:v>
                </c:pt>
                <c:pt idx="161">
                  <c:v>19.254108039149113</c:v>
                </c:pt>
                <c:pt idx="162">
                  <c:v>19.262463861824433</c:v>
                </c:pt>
                <c:pt idx="163">
                  <c:v>19.272599566714256</c:v>
                </c:pt>
                <c:pt idx="164">
                  <c:v>19.277314802806394</c:v>
                </c:pt>
                <c:pt idx="165">
                  <c:v>19.278834518424922</c:v>
                </c:pt>
                <c:pt idx="166">
                  <c:v>19.280650168286599</c:v>
                </c:pt>
                <c:pt idx="167">
                  <c:v>19.281734067238482</c:v>
                </c:pt>
                <c:pt idx="168">
                  <c:v>19.281908479353284</c:v>
                </c:pt>
                <c:pt idx="169">
                  <c:v>19.28341820693997</c:v>
                </c:pt>
                <c:pt idx="170">
                  <c:v>19.28866475301254</c:v>
                </c:pt>
                <c:pt idx="171">
                  <c:v>19.289830062072255</c:v>
                </c:pt>
                <c:pt idx="172">
                  <c:v>19.295701020114016</c:v>
                </c:pt>
                <c:pt idx="173">
                  <c:v>19.296209404471455</c:v>
                </c:pt>
                <c:pt idx="174">
                  <c:v>19.301896494808247</c:v>
                </c:pt>
                <c:pt idx="175">
                  <c:v>19.309423049210743</c:v>
                </c:pt>
                <c:pt idx="176">
                  <c:v>19.309515602963288</c:v>
                </c:pt>
                <c:pt idx="177">
                  <c:v>19.310618183405051</c:v>
                </c:pt>
                <c:pt idx="178">
                  <c:v>19.311701167379621</c:v>
                </c:pt>
                <c:pt idx="179">
                  <c:v>19.316349619230444</c:v>
                </c:pt>
                <c:pt idx="180">
                  <c:v>19.320169494943976</c:v>
                </c:pt>
                <c:pt idx="181">
                  <c:v>19.322264776825978</c:v>
                </c:pt>
                <c:pt idx="182">
                  <c:v>19.324663437715785</c:v>
                </c:pt>
                <c:pt idx="183">
                  <c:v>19.357701213656906</c:v>
                </c:pt>
                <c:pt idx="184">
                  <c:v>19.362653725831027</c:v>
                </c:pt>
                <c:pt idx="185">
                  <c:v>19.369140357414228</c:v>
                </c:pt>
                <c:pt idx="186">
                  <c:v>19.36966510070118</c:v>
                </c:pt>
                <c:pt idx="187">
                  <c:v>19.373936528790665</c:v>
                </c:pt>
                <c:pt idx="188">
                  <c:v>19.393768616275786</c:v>
                </c:pt>
                <c:pt idx="189">
                  <c:v>19.395367350678946</c:v>
                </c:pt>
                <c:pt idx="190">
                  <c:v>19.401050325560284</c:v>
                </c:pt>
                <c:pt idx="191">
                  <c:v>19.413324607044132</c:v>
                </c:pt>
                <c:pt idx="192">
                  <c:v>19.415163287917608</c:v>
                </c:pt>
                <c:pt idx="193">
                  <c:v>19.417932333480699</c:v>
                </c:pt>
                <c:pt idx="194">
                  <c:v>19.429100222433824</c:v>
                </c:pt>
                <c:pt idx="195">
                  <c:v>19.43157061337741</c:v>
                </c:pt>
                <c:pt idx="196">
                  <c:v>19.432494421405043</c:v>
                </c:pt>
                <c:pt idx="197">
                  <c:v>19.437155533786111</c:v>
                </c:pt>
                <c:pt idx="198">
                  <c:v>19.453152258749466</c:v>
                </c:pt>
                <c:pt idx="199">
                  <c:v>19.456099536643148</c:v>
                </c:pt>
                <c:pt idx="200">
                  <c:v>19.463115225905341</c:v>
                </c:pt>
                <c:pt idx="201">
                  <c:v>19.468620186732263</c:v>
                </c:pt>
                <c:pt idx="202">
                  <c:v>19.471010196101176</c:v>
                </c:pt>
                <c:pt idx="203">
                  <c:v>19.476577392646334</c:v>
                </c:pt>
                <c:pt idx="204">
                  <c:v>19.499278643787175</c:v>
                </c:pt>
                <c:pt idx="205">
                  <c:v>19.505254694120239</c:v>
                </c:pt>
                <c:pt idx="206">
                  <c:v>19.506994519353768</c:v>
                </c:pt>
                <c:pt idx="207">
                  <c:v>19.520598986699632</c:v>
                </c:pt>
                <c:pt idx="208">
                  <c:v>19.522702241765039</c:v>
                </c:pt>
                <c:pt idx="209">
                  <c:v>19.526234339044965</c:v>
                </c:pt>
                <c:pt idx="210">
                  <c:v>19.528156194125831</c:v>
                </c:pt>
                <c:pt idx="211">
                  <c:v>19.53883387277769</c:v>
                </c:pt>
                <c:pt idx="212">
                  <c:v>19.566285457823643</c:v>
                </c:pt>
                <c:pt idx="213">
                  <c:v>19.566827905149736</c:v>
                </c:pt>
                <c:pt idx="214">
                  <c:v>19.580101802077525</c:v>
                </c:pt>
                <c:pt idx="215">
                  <c:v>19.583165823712299</c:v>
                </c:pt>
                <c:pt idx="216">
                  <c:v>19.590303721259463</c:v>
                </c:pt>
                <c:pt idx="217">
                  <c:v>19.594150036362397</c:v>
                </c:pt>
                <c:pt idx="218">
                  <c:v>19.596928703486569</c:v>
                </c:pt>
                <c:pt idx="219">
                  <c:v>19.617687731287887</c:v>
                </c:pt>
                <c:pt idx="220">
                  <c:v>19.621910632593565</c:v>
                </c:pt>
                <c:pt idx="221">
                  <c:v>19.632554416364631</c:v>
                </c:pt>
                <c:pt idx="222">
                  <c:v>19.638284760603842</c:v>
                </c:pt>
                <c:pt idx="223">
                  <c:v>19.645835882481141</c:v>
                </c:pt>
                <c:pt idx="224">
                  <c:v>19.652519239425271</c:v>
                </c:pt>
                <c:pt idx="225">
                  <c:v>19.663627878849674</c:v>
                </c:pt>
                <c:pt idx="226">
                  <c:v>19.708075459136882</c:v>
                </c:pt>
                <c:pt idx="227">
                  <c:v>19.717878980270488</c:v>
                </c:pt>
                <c:pt idx="228">
                  <c:v>19.734255533195299</c:v>
                </c:pt>
                <c:pt idx="229">
                  <c:v>19.737740580976297</c:v>
                </c:pt>
                <c:pt idx="230">
                  <c:v>19.749731436110697</c:v>
                </c:pt>
                <c:pt idx="231">
                  <c:v>19.764714768775892</c:v>
                </c:pt>
                <c:pt idx="232">
                  <c:v>19.766988253744486</c:v>
                </c:pt>
                <c:pt idx="233">
                  <c:v>19.767870073707297</c:v>
                </c:pt>
                <c:pt idx="234">
                  <c:v>19.771186559131596</c:v>
                </c:pt>
                <c:pt idx="235">
                  <c:v>19.778876244834684</c:v>
                </c:pt>
                <c:pt idx="236">
                  <c:v>19.781044280728757</c:v>
                </c:pt>
                <c:pt idx="237">
                  <c:v>19.78684387516078</c:v>
                </c:pt>
                <c:pt idx="238">
                  <c:v>19.790507136202791</c:v>
                </c:pt>
                <c:pt idx="239">
                  <c:v>19.801810154274779</c:v>
                </c:pt>
                <c:pt idx="240">
                  <c:v>19.802353912059264</c:v>
                </c:pt>
                <c:pt idx="241">
                  <c:v>19.809258287219482</c:v>
                </c:pt>
                <c:pt idx="242">
                  <c:v>19.819149262858215</c:v>
                </c:pt>
                <c:pt idx="243">
                  <c:v>19.822773053524841</c:v>
                </c:pt>
                <c:pt idx="244">
                  <c:v>19.858596657733017</c:v>
                </c:pt>
                <c:pt idx="245">
                  <c:v>19.868362338010211</c:v>
                </c:pt>
                <c:pt idx="246">
                  <c:v>19.871839586075968</c:v>
                </c:pt>
                <c:pt idx="247">
                  <c:v>19.882076266172895</c:v>
                </c:pt>
                <c:pt idx="248">
                  <c:v>19.90780806282844</c:v>
                </c:pt>
                <c:pt idx="249">
                  <c:v>19.915845225005942</c:v>
                </c:pt>
                <c:pt idx="250">
                  <c:v>19.918172740873544</c:v>
                </c:pt>
                <c:pt idx="251">
                  <c:v>19.925993267878486</c:v>
                </c:pt>
                <c:pt idx="252">
                  <c:v>19.934561828662446</c:v>
                </c:pt>
                <c:pt idx="253">
                  <c:v>19.944758002080142</c:v>
                </c:pt>
                <c:pt idx="254">
                  <c:v>19.96838368158603</c:v>
                </c:pt>
                <c:pt idx="255">
                  <c:v>19.972738623912907</c:v>
                </c:pt>
                <c:pt idx="256">
                  <c:v>19.977927308351621</c:v>
                </c:pt>
                <c:pt idx="257">
                  <c:v>19.980477254806498</c:v>
                </c:pt>
                <c:pt idx="258">
                  <c:v>19.987886083346059</c:v>
                </c:pt>
                <c:pt idx="259">
                  <c:v>19.995135983077923</c:v>
                </c:pt>
                <c:pt idx="260">
                  <c:v>20.001107814229439</c:v>
                </c:pt>
                <c:pt idx="261">
                  <c:v>20.004179847546958</c:v>
                </c:pt>
                <c:pt idx="262">
                  <c:v>20.008467119378391</c:v>
                </c:pt>
                <c:pt idx="263">
                  <c:v>20.028610917667159</c:v>
                </c:pt>
                <c:pt idx="264">
                  <c:v>20.031689472890516</c:v>
                </c:pt>
                <c:pt idx="265">
                  <c:v>20.032908382832655</c:v>
                </c:pt>
                <c:pt idx="266">
                  <c:v>20.034548243845897</c:v>
                </c:pt>
                <c:pt idx="267">
                  <c:v>20.048223125581814</c:v>
                </c:pt>
                <c:pt idx="268">
                  <c:v>20.056707442091046</c:v>
                </c:pt>
                <c:pt idx="269">
                  <c:v>20.059827761071467</c:v>
                </c:pt>
                <c:pt idx="270">
                  <c:v>20.062136555939219</c:v>
                </c:pt>
                <c:pt idx="271">
                  <c:v>20.063409048802708</c:v>
                </c:pt>
                <c:pt idx="272">
                  <c:v>20.06762689321792</c:v>
                </c:pt>
                <c:pt idx="273">
                  <c:v>20.06887111398051</c:v>
                </c:pt>
                <c:pt idx="274">
                  <c:v>20.069667258658118</c:v>
                </c:pt>
                <c:pt idx="275">
                  <c:v>20.071644397071399</c:v>
                </c:pt>
                <c:pt idx="276">
                  <c:v>20.076331289643246</c:v>
                </c:pt>
                <c:pt idx="277">
                  <c:v>20.089921125951221</c:v>
                </c:pt>
                <c:pt idx="278">
                  <c:v>20.136861418544182</c:v>
                </c:pt>
                <c:pt idx="279">
                  <c:v>20.179997684139533</c:v>
                </c:pt>
                <c:pt idx="280">
                  <c:v>20.181313040452515</c:v>
                </c:pt>
                <c:pt idx="281">
                  <c:v>20.184344902667984</c:v>
                </c:pt>
                <c:pt idx="282">
                  <c:v>20.190855561755548</c:v>
                </c:pt>
                <c:pt idx="283">
                  <c:v>20.194325347956923</c:v>
                </c:pt>
                <c:pt idx="284">
                  <c:v>20.230116693910979</c:v>
                </c:pt>
                <c:pt idx="285">
                  <c:v>20.2442214128804</c:v>
                </c:pt>
                <c:pt idx="286">
                  <c:v>20.250986604892756</c:v>
                </c:pt>
                <c:pt idx="287">
                  <c:v>20.257757946425333</c:v>
                </c:pt>
                <c:pt idx="288">
                  <c:v>20.26563025473941</c:v>
                </c:pt>
                <c:pt idx="289">
                  <c:v>20.297192905892384</c:v>
                </c:pt>
                <c:pt idx="290">
                  <c:v>20.29815783556926</c:v>
                </c:pt>
                <c:pt idx="291">
                  <c:v>20.299094145355792</c:v>
                </c:pt>
                <c:pt idx="292">
                  <c:v>20.304293333150582</c:v>
                </c:pt>
                <c:pt idx="293">
                  <c:v>20.335547939585254</c:v>
                </c:pt>
                <c:pt idx="294">
                  <c:v>20.339631062979162</c:v>
                </c:pt>
                <c:pt idx="295">
                  <c:v>20.340606943308654</c:v>
                </c:pt>
                <c:pt idx="296">
                  <c:v>20.344144186312612</c:v>
                </c:pt>
                <c:pt idx="297">
                  <c:v>20.365092614186473</c:v>
                </c:pt>
                <c:pt idx="298">
                  <c:v>20.366604394938058</c:v>
                </c:pt>
                <c:pt idx="299">
                  <c:v>20.36894260985947</c:v>
                </c:pt>
                <c:pt idx="300">
                  <c:v>20.373368160840261</c:v>
                </c:pt>
                <c:pt idx="301">
                  <c:v>20.376544596370454</c:v>
                </c:pt>
                <c:pt idx="302">
                  <c:v>20.382463449006998</c:v>
                </c:pt>
                <c:pt idx="303">
                  <c:v>20.413855530689588</c:v>
                </c:pt>
                <c:pt idx="304">
                  <c:v>20.414446187234702</c:v>
                </c:pt>
                <c:pt idx="305">
                  <c:v>20.420258918330614</c:v>
                </c:pt>
                <c:pt idx="306">
                  <c:v>20.42622575568987</c:v>
                </c:pt>
                <c:pt idx="307">
                  <c:v>20.439258153402932</c:v>
                </c:pt>
                <c:pt idx="308">
                  <c:v>20.462348057104631</c:v>
                </c:pt>
                <c:pt idx="309">
                  <c:v>20.467066628478875</c:v>
                </c:pt>
                <c:pt idx="310">
                  <c:v>20.467479900052634</c:v>
                </c:pt>
                <c:pt idx="311">
                  <c:v>20.477709477195337</c:v>
                </c:pt>
                <c:pt idx="312">
                  <c:v>20.481286565439859</c:v>
                </c:pt>
                <c:pt idx="313">
                  <c:v>20.482489465025886</c:v>
                </c:pt>
                <c:pt idx="314">
                  <c:v>20.487027243181409</c:v>
                </c:pt>
                <c:pt idx="315">
                  <c:v>20.487169172324922</c:v>
                </c:pt>
                <c:pt idx="316">
                  <c:v>20.532148574818411</c:v>
                </c:pt>
                <c:pt idx="317">
                  <c:v>20.533298152223065</c:v>
                </c:pt>
                <c:pt idx="318">
                  <c:v>20.545086043511095</c:v>
                </c:pt>
                <c:pt idx="319">
                  <c:v>20.567062491515099</c:v>
                </c:pt>
                <c:pt idx="320">
                  <c:v>20.577251351349794</c:v>
                </c:pt>
                <c:pt idx="321">
                  <c:v>20.578852735027024</c:v>
                </c:pt>
                <c:pt idx="322">
                  <c:v>20.579120152566436</c:v>
                </c:pt>
                <c:pt idx="323">
                  <c:v>20.579640677181956</c:v>
                </c:pt>
                <c:pt idx="324">
                  <c:v>20.591713475805477</c:v>
                </c:pt>
                <c:pt idx="325">
                  <c:v>20.597083483598919</c:v>
                </c:pt>
                <c:pt idx="326">
                  <c:v>20.605061742929344</c:v>
                </c:pt>
                <c:pt idx="327">
                  <c:v>20.62429069179268</c:v>
                </c:pt>
                <c:pt idx="328">
                  <c:v>20.632468622531</c:v>
                </c:pt>
                <c:pt idx="329">
                  <c:v>20.634780020402665</c:v>
                </c:pt>
                <c:pt idx="330">
                  <c:v>20.639373028128624</c:v>
                </c:pt>
                <c:pt idx="331">
                  <c:v>20.643253976531593</c:v>
                </c:pt>
                <c:pt idx="332">
                  <c:v>20.652454777065255</c:v>
                </c:pt>
                <c:pt idx="333">
                  <c:v>20.653710778087916</c:v>
                </c:pt>
                <c:pt idx="334">
                  <c:v>20.654257825384175</c:v>
                </c:pt>
                <c:pt idx="335">
                  <c:v>20.655873007679745</c:v>
                </c:pt>
                <c:pt idx="336">
                  <c:v>20.660407125309881</c:v>
                </c:pt>
                <c:pt idx="337">
                  <c:v>20.670662238828196</c:v>
                </c:pt>
                <c:pt idx="338">
                  <c:v>20.690313696891785</c:v>
                </c:pt>
                <c:pt idx="339">
                  <c:v>20.694986787643142</c:v>
                </c:pt>
                <c:pt idx="340">
                  <c:v>20.704772918252985</c:v>
                </c:pt>
                <c:pt idx="341">
                  <c:v>20.713856049220869</c:v>
                </c:pt>
                <c:pt idx="342">
                  <c:v>20.723087169132935</c:v>
                </c:pt>
                <c:pt idx="343">
                  <c:v>20.739519256930997</c:v>
                </c:pt>
                <c:pt idx="344">
                  <c:v>20.753225096052592</c:v>
                </c:pt>
                <c:pt idx="345">
                  <c:v>20.760308900854092</c:v>
                </c:pt>
                <c:pt idx="346">
                  <c:v>20.761307734739869</c:v>
                </c:pt>
                <c:pt idx="347">
                  <c:v>20.768500643754685</c:v>
                </c:pt>
                <c:pt idx="348">
                  <c:v>20.768807037828999</c:v>
                </c:pt>
                <c:pt idx="349">
                  <c:v>20.77018552880531</c:v>
                </c:pt>
                <c:pt idx="350">
                  <c:v>20.773708223360547</c:v>
                </c:pt>
                <c:pt idx="351">
                  <c:v>20.785583111514484</c:v>
                </c:pt>
                <c:pt idx="352">
                  <c:v>20.786259599285195</c:v>
                </c:pt>
                <c:pt idx="353">
                  <c:v>20.789061974412753</c:v>
                </c:pt>
                <c:pt idx="354">
                  <c:v>20.795432264869255</c:v>
                </c:pt>
                <c:pt idx="355">
                  <c:v>20.797645452273766</c:v>
                </c:pt>
                <c:pt idx="356">
                  <c:v>20.799690892301353</c:v>
                </c:pt>
                <c:pt idx="357">
                  <c:v>20.809381960371805</c:v>
                </c:pt>
                <c:pt idx="358">
                  <c:v>20.819072260031049</c:v>
                </c:pt>
                <c:pt idx="359">
                  <c:v>20.819731445619308</c:v>
                </c:pt>
                <c:pt idx="360">
                  <c:v>20.830733358168114</c:v>
                </c:pt>
                <c:pt idx="361">
                  <c:v>20.836031935013818</c:v>
                </c:pt>
                <c:pt idx="362">
                  <c:v>20.871338157045187</c:v>
                </c:pt>
                <c:pt idx="363">
                  <c:v>20.872382483698523</c:v>
                </c:pt>
                <c:pt idx="364">
                  <c:v>20.881254457535732</c:v>
                </c:pt>
                <c:pt idx="365">
                  <c:v>20.889030576899838</c:v>
                </c:pt>
                <c:pt idx="366">
                  <c:v>20.910112737663479</c:v>
                </c:pt>
                <c:pt idx="367">
                  <c:v>20.911745768788535</c:v>
                </c:pt>
                <c:pt idx="368">
                  <c:v>20.914948990745089</c:v>
                </c:pt>
                <c:pt idx="369">
                  <c:v>20.922084132371506</c:v>
                </c:pt>
                <c:pt idx="370">
                  <c:v>20.922401134540323</c:v>
                </c:pt>
                <c:pt idx="371">
                  <c:v>20.929440974519057</c:v>
                </c:pt>
                <c:pt idx="372">
                  <c:v>20.933848256611522</c:v>
                </c:pt>
                <c:pt idx="373">
                  <c:v>20.937480807283126</c:v>
                </c:pt>
                <c:pt idx="374">
                  <c:v>20.941182664717115</c:v>
                </c:pt>
                <c:pt idx="375">
                  <c:v>20.958839325950716</c:v>
                </c:pt>
                <c:pt idx="376">
                  <c:v>20.960812511171181</c:v>
                </c:pt>
                <c:pt idx="377">
                  <c:v>20.971933189425584</c:v>
                </c:pt>
                <c:pt idx="378">
                  <c:v>20.977655075730535</c:v>
                </c:pt>
                <c:pt idx="379">
                  <c:v>20.994110896377819</c:v>
                </c:pt>
                <c:pt idx="380">
                  <c:v>21.000735571455646</c:v>
                </c:pt>
                <c:pt idx="381">
                  <c:v>21.00437024183055</c:v>
                </c:pt>
                <c:pt idx="382">
                  <c:v>21.021666572912675</c:v>
                </c:pt>
                <c:pt idx="383">
                  <c:v>21.02300627746089</c:v>
                </c:pt>
                <c:pt idx="384">
                  <c:v>21.044677809843321</c:v>
                </c:pt>
                <c:pt idx="385">
                  <c:v>21.053630764921891</c:v>
                </c:pt>
                <c:pt idx="386">
                  <c:v>21.056809263406521</c:v>
                </c:pt>
                <c:pt idx="387">
                  <c:v>21.065755522135287</c:v>
                </c:pt>
                <c:pt idx="388">
                  <c:v>21.101072853525373</c:v>
                </c:pt>
                <c:pt idx="389">
                  <c:v>21.119083198195703</c:v>
                </c:pt>
                <c:pt idx="390">
                  <c:v>21.123437256019031</c:v>
                </c:pt>
                <c:pt idx="391">
                  <c:v>21.16288345843229</c:v>
                </c:pt>
                <c:pt idx="392">
                  <c:v>21.17725739627938</c:v>
                </c:pt>
                <c:pt idx="393">
                  <c:v>21.179963809785821</c:v>
                </c:pt>
                <c:pt idx="394">
                  <c:v>21.189991650045236</c:v>
                </c:pt>
                <c:pt idx="395">
                  <c:v>21.206888802849807</c:v>
                </c:pt>
                <c:pt idx="396">
                  <c:v>21.224237849082147</c:v>
                </c:pt>
                <c:pt idx="397">
                  <c:v>21.225411316115842</c:v>
                </c:pt>
                <c:pt idx="398">
                  <c:v>21.275817171420819</c:v>
                </c:pt>
                <c:pt idx="399">
                  <c:v>21.289196965079405</c:v>
                </c:pt>
                <c:pt idx="400">
                  <c:v>21.293202424572666</c:v>
                </c:pt>
                <c:pt idx="401">
                  <c:v>21.29885167133758</c:v>
                </c:pt>
                <c:pt idx="402">
                  <c:v>21.301151324614803</c:v>
                </c:pt>
                <c:pt idx="403">
                  <c:v>21.308886175579637</c:v>
                </c:pt>
                <c:pt idx="404">
                  <c:v>21.331566776859521</c:v>
                </c:pt>
                <c:pt idx="405">
                  <c:v>21.338467018828581</c:v>
                </c:pt>
                <c:pt idx="406">
                  <c:v>21.402822665979794</c:v>
                </c:pt>
                <c:pt idx="407">
                  <c:v>21.422150027984543</c:v>
                </c:pt>
                <c:pt idx="408">
                  <c:v>21.433941279173553</c:v>
                </c:pt>
                <c:pt idx="409">
                  <c:v>21.43579201830357</c:v>
                </c:pt>
                <c:pt idx="410">
                  <c:v>21.443092893563698</c:v>
                </c:pt>
                <c:pt idx="411">
                  <c:v>21.450920311699523</c:v>
                </c:pt>
                <c:pt idx="412">
                  <c:v>21.451460650187755</c:v>
                </c:pt>
                <c:pt idx="413">
                  <c:v>21.460649217541366</c:v>
                </c:pt>
                <c:pt idx="414">
                  <c:v>21.463636964871203</c:v>
                </c:pt>
                <c:pt idx="415">
                  <c:v>21.464677767141829</c:v>
                </c:pt>
                <c:pt idx="416">
                  <c:v>21.47898492409346</c:v>
                </c:pt>
                <c:pt idx="417">
                  <c:v>21.488022181611299</c:v>
                </c:pt>
                <c:pt idx="418">
                  <c:v>21.505878008365563</c:v>
                </c:pt>
                <c:pt idx="419">
                  <c:v>21.510534155076911</c:v>
                </c:pt>
                <c:pt idx="420">
                  <c:v>21.545157862961386</c:v>
                </c:pt>
                <c:pt idx="421">
                  <c:v>21.557884755635676</c:v>
                </c:pt>
                <c:pt idx="422">
                  <c:v>21.573750010155926</c:v>
                </c:pt>
                <c:pt idx="423">
                  <c:v>21.600705573501909</c:v>
                </c:pt>
                <c:pt idx="424">
                  <c:v>21.60486874546244</c:v>
                </c:pt>
                <c:pt idx="425">
                  <c:v>21.61797150500729</c:v>
                </c:pt>
                <c:pt idx="426">
                  <c:v>21.631342677092235</c:v>
                </c:pt>
                <c:pt idx="427">
                  <c:v>21.638575686577624</c:v>
                </c:pt>
                <c:pt idx="428">
                  <c:v>21.68349378131483</c:v>
                </c:pt>
                <c:pt idx="429">
                  <c:v>21.703372710852143</c:v>
                </c:pt>
                <c:pt idx="430">
                  <c:v>21.724076838633756</c:v>
                </c:pt>
                <c:pt idx="431">
                  <c:v>21.72748179880184</c:v>
                </c:pt>
                <c:pt idx="432">
                  <c:v>21.728024643306817</c:v>
                </c:pt>
                <c:pt idx="433">
                  <c:v>21.754401486234475</c:v>
                </c:pt>
                <c:pt idx="434">
                  <c:v>21.78529169357223</c:v>
                </c:pt>
                <c:pt idx="435">
                  <c:v>21.802303308415834</c:v>
                </c:pt>
                <c:pt idx="436">
                  <c:v>21.806668004227589</c:v>
                </c:pt>
                <c:pt idx="437">
                  <c:v>21.811553670510492</c:v>
                </c:pt>
                <c:pt idx="438">
                  <c:v>21.844202220029519</c:v>
                </c:pt>
                <c:pt idx="439">
                  <c:v>21.844619912922063</c:v>
                </c:pt>
                <c:pt idx="440">
                  <c:v>21.848350056938756</c:v>
                </c:pt>
                <c:pt idx="441">
                  <c:v>21.849219341970628</c:v>
                </c:pt>
                <c:pt idx="442">
                  <c:v>21.849457051628033</c:v>
                </c:pt>
                <c:pt idx="443">
                  <c:v>21.85377385746833</c:v>
                </c:pt>
                <c:pt idx="444">
                  <c:v>21.876458369503144</c:v>
                </c:pt>
                <c:pt idx="445">
                  <c:v>21.903702079611886</c:v>
                </c:pt>
                <c:pt idx="446">
                  <c:v>21.97532736451689</c:v>
                </c:pt>
                <c:pt idx="447">
                  <c:v>21.980020256654068</c:v>
                </c:pt>
                <c:pt idx="448">
                  <c:v>21.983370271095307</c:v>
                </c:pt>
                <c:pt idx="449">
                  <c:v>22.007671497110326</c:v>
                </c:pt>
                <c:pt idx="450">
                  <c:v>22.02376488455673</c:v>
                </c:pt>
                <c:pt idx="451">
                  <c:v>22.024640916943795</c:v>
                </c:pt>
                <c:pt idx="452">
                  <c:v>22.057230847277793</c:v>
                </c:pt>
                <c:pt idx="453">
                  <c:v>22.060027533597356</c:v>
                </c:pt>
                <c:pt idx="454">
                  <c:v>22.079060906534842</c:v>
                </c:pt>
                <c:pt idx="455">
                  <c:v>22.097673048739281</c:v>
                </c:pt>
                <c:pt idx="456">
                  <c:v>22.098387552942587</c:v>
                </c:pt>
                <c:pt idx="457">
                  <c:v>22.100813819998347</c:v>
                </c:pt>
                <c:pt idx="458">
                  <c:v>22.167150270760089</c:v>
                </c:pt>
                <c:pt idx="459">
                  <c:v>22.173932619633305</c:v>
                </c:pt>
                <c:pt idx="460">
                  <c:v>22.192252322561792</c:v>
                </c:pt>
                <c:pt idx="461">
                  <c:v>22.197668787803472</c:v>
                </c:pt>
                <c:pt idx="462">
                  <c:v>22.204713925333539</c:v>
                </c:pt>
                <c:pt idx="463">
                  <c:v>22.20677580115839</c:v>
                </c:pt>
                <c:pt idx="464">
                  <c:v>22.235575535006223</c:v>
                </c:pt>
                <c:pt idx="465">
                  <c:v>22.250637349372802</c:v>
                </c:pt>
                <c:pt idx="466">
                  <c:v>22.263748127538975</c:v>
                </c:pt>
                <c:pt idx="467">
                  <c:v>22.264170329685705</c:v>
                </c:pt>
                <c:pt idx="468">
                  <c:v>22.309428140837898</c:v>
                </c:pt>
                <c:pt idx="469">
                  <c:v>22.336240812560064</c:v>
                </c:pt>
                <c:pt idx="470">
                  <c:v>22.353888389172493</c:v>
                </c:pt>
                <c:pt idx="471">
                  <c:v>22.37974399046351</c:v>
                </c:pt>
                <c:pt idx="472">
                  <c:v>22.401932258578789</c:v>
                </c:pt>
                <c:pt idx="473">
                  <c:v>22.465581834347578</c:v>
                </c:pt>
                <c:pt idx="474">
                  <c:v>22.524223691740438</c:v>
                </c:pt>
                <c:pt idx="475">
                  <c:v>22.552736970648937</c:v>
                </c:pt>
                <c:pt idx="476">
                  <c:v>22.605541371627645</c:v>
                </c:pt>
                <c:pt idx="477">
                  <c:v>22.647663523688738</c:v>
                </c:pt>
                <c:pt idx="478">
                  <c:v>22.660609524422298</c:v>
                </c:pt>
                <c:pt idx="479">
                  <c:v>22.664245441262057</c:v>
                </c:pt>
                <c:pt idx="480">
                  <c:v>22.710667585011905</c:v>
                </c:pt>
                <c:pt idx="481">
                  <c:v>22.748311832357881</c:v>
                </c:pt>
                <c:pt idx="482">
                  <c:v>22.849409813303012</c:v>
                </c:pt>
                <c:pt idx="483">
                  <c:v>22.888393042767593</c:v>
                </c:pt>
                <c:pt idx="484">
                  <c:v>22.893429827549674</c:v>
                </c:pt>
                <c:pt idx="485">
                  <c:v>22.980642932353703</c:v>
                </c:pt>
                <c:pt idx="486">
                  <c:v>23.143188027599045</c:v>
                </c:pt>
                <c:pt idx="487">
                  <c:v>23.16486237061217</c:v>
                </c:pt>
                <c:pt idx="488">
                  <c:v>23.211363792682704</c:v>
                </c:pt>
                <c:pt idx="489">
                  <c:v>23.264991980963551</c:v>
                </c:pt>
                <c:pt idx="490">
                  <c:v>23.32856407311575</c:v>
                </c:pt>
                <c:pt idx="491">
                  <c:v>23.357178182128717</c:v>
                </c:pt>
                <c:pt idx="492">
                  <c:v>23.597153379024856</c:v>
                </c:pt>
                <c:pt idx="493">
                  <c:v>23.620617519308134</c:v>
                </c:pt>
                <c:pt idx="494">
                  <c:v>23.66617664505975</c:v>
                </c:pt>
                <c:pt idx="495">
                  <c:v>23.675209994311814</c:v>
                </c:pt>
                <c:pt idx="496">
                  <c:v>23.788518494859016</c:v>
                </c:pt>
                <c:pt idx="497">
                  <c:v>23.890428314640097</c:v>
                </c:pt>
                <c:pt idx="498">
                  <c:v>24.083142214746974</c:v>
                </c:pt>
                <c:pt idx="499">
                  <c:v>24.540777473996609</c:v>
                </c:pt>
              </c:numCache>
            </c:numRef>
          </c:xVal>
          <c:yVal>
            <c:numRef>
              <c:f>'Postulante N°1'!$Y$5:$Y$504</c:f>
              <c:numCache>
                <c:formatCode>0.00000</c:formatCode>
                <c:ptCount val="500"/>
                <c:pt idx="0">
                  <c:v>-2.989126602569943</c:v>
                </c:pt>
                <c:pt idx="1">
                  <c:v>-2.7067488228277181</c:v>
                </c:pt>
                <c:pt idx="2">
                  <c:v>-2.5493831454161069</c:v>
                </c:pt>
                <c:pt idx="3">
                  <c:v>-2.4375255416447534</c:v>
                </c:pt>
                <c:pt idx="4">
                  <c:v>-2.3497708434569424</c:v>
                </c:pt>
                <c:pt idx="5">
                  <c:v>-2.2770745431665169</c:v>
                </c:pt>
                <c:pt idx="6">
                  <c:v>-2.214730368097459</c:v>
                </c:pt>
                <c:pt idx="7">
                  <c:v>-2.1599649929469846</c:v>
                </c:pt>
                <c:pt idx="8">
                  <c:v>-2.1110015078925528</c:v>
                </c:pt>
                <c:pt idx="9">
                  <c:v>-2.0666304974683443</c:v>
                </c:pt>
                <c:pt idx="10">
                  <c:v>-2.0259902150847187</c:v>
                </c:pt>
                <c:pt idx="11">
                  <c:v>-1.9884441510854136</c:v>
                </c:pt>
                <c:pt idx="12">
                  <c:v>-1.953508319161311</c:v>
                </c:pt>
                <c:pt idx="13">
                  <c:v>-1.92080579965011</c:v>
                </c:pt>
                <c:pt idx="14">
                  <c:v>-1.8900371061161616</c:v>
                </c:pt>
                <c:pt idx="15">
                  <c:v>-1.8609601802498017</c:v>
                </c:pt>
                <c:pt idx="16">
                  <c:v>-1.8333764809919915</c:v>
                </c:pt>
                <c:pt idx="17">
                  <c:v>-1.8071210624561547</c:v>
                </c:pt>
                <c:pt idx="18">
                  <c:v>-1.7820553390755647</c:v>
                </c:pt>
                <c:pt idx="19">
                  <c:v>-1.7580617072100395</c:v>
                </c:pt>
                <c:pt idx="20">
                  <c:v>-1.7350394779392571</c:v>
                </c:pt>
                <c:pt idx="21">
                  <c:v>-1.7129017542398168</c:v>
                </c:pt>
                <c:pt idx="22">
                  <c:v>-1.6915730003482778</c:v>
                </c:pt>
                <c:pt idx="23">
                  <c:v>-1.6709871264880569</c:v>
                </c:pt>
                <c:pt idx="24">
                  <c:v>-1.6510859627865411</c:v>
                </c:pt>
                <c:pt idx="25">
                  <c:v>-1.6318180309057468</c:v>
                </c:pt>
                <c:pt idx="26">
                  <c:v>-1.6131375460990769</c:v>
                </c:pt>
                <c:pt idx="27">
                  <c:v>-1.5950035995413436</c:v>
                </c:pt>
                <c:pt idx="28">
                  <c:v>-1.5773794830949848</c:v>
                </c:pt>
                <c:pt idx="29">
                  <c:v>-1.5602321276467888</c:v>
                </c:pt>
                <c:pt idx="30">
                  <c:v>-1.5435316327657933</c:v>
                </c:pt>
                <c:pt idx="31">
                  <c:v>-1.5272508703684635</c:v>
                </c:pt>
                <c:pt idx="32">
                  <c:v>-1.5113651487980153</c:v>
                </c:pt>
                <c:pt idx="33">
                  <c:v>-1.4958519265574615</c:v>
                </c:pt>
                <c:pt idx="34">
                  <c:v>-1.4806905671124686</c:v>
                </c:pt>
                <c:pt idx="35">
                  <c:v>-1.4658621278668076</c:v>
                </c:pt>
                <c:pt idx="36">
                  <c:v>-1.4513491777308347</c:v>
                </c:pt>
                <c:pt idx="37">
                  <c:v>-1.4371356387405714</c:v>
                </c:pt>
                <c:pt idx="38">
                  <c:v>-1.4232066480071084</c:v>
                </c:pt>
                <c:pt idx="39">
                  <c:v>-1.4095484369321327</c:v>
                </c:pt>
                <c:pt idx="40">
                  <c:v>-1.3961482251522801</c:v>
                </c:pt>
                <c:pt idx="41">
                  <c:v>-1.3829941271006372</c:v>
                </c:pt>
                <c:pt idx="42">
                  <c:v>-1.3700750694195905</c:v>
                </c:pt>
                <c:pt idx="43">
                  <c:v>-1.3573807177415442</c:v>
                </c:pt>
                <c:pt idx="44">
                  <c:v>-1.344901411586124</c:v>
                </c:pt>
                <c:pt idx="45">
                  <c:v>-1.3326281063135679</c:v>
                </c:pt>
                <c:pt idx="46">
                  <c:v>-1.3205523212326629</c:v>
                </c:pt>
                <c:pt idx="47">
                  <c:v>-1.3086660930935046</c:v>
                </c:pt>
                <c:pt idx="48">
                  <c:v>-1.2969619343056598</c:v>
                </c:pt>
                <c:pt idx="49">
                  <c:v>-1.2854327953148621</c:v>
                </c:pt>
                <c:pt idx="50">
                  <c:v>-1.2740720306493853</c:v>
                </c:pt>
                <c:pt idx="51">
                  <c:v>-1.2628733682131439</c:v>
                </c:pt>
                <c:pt idx="52">
                  <c:v>-1.2518308814585148</c:v>
                </c:pt>
                <c:pt idx="53">
                  <c:v>-1.2409389641195385</c:v>
                </c:pt>
                <c:pt idx="54">
                  <c:v>-1.2301923072267811</c:v>
                </c:pt>
                <c:pt idx="55">
                  <c:v>-1.2195858781600446</c:v>
                </c:pt>
                <c:pt idx="56">
                  <c:v>-1.2091149015250333</c:v>
                </c:pt>
                <c:pt idx="57">
                  <c:v>-1.1987748416658857</c:v>
                </c:pt>
                <c:pt idx="58">
                  <c:v>-1.1885613866478257</c:v>
                </c:pt>
                <c:pt idx="59">
                  <c:v>-1.178470433563459</c:v>
                </c:pt>
                <c:pt idx="60">
                  <c:v>-1.168498075033076</c:v>
                </c:pt>
                <c:pt idx="61">
                  <c:v>-1.1586405867839071</c:v>
                </c:pt>
                <c:pt idx="62">
                  <c:v>-1.1488944162060619</c:v>
                </c:pt>
                <c:pt idx="63">
                  <c:v>-1.1392561717940426</c:v>
                </c:pt>
                <c:pt idx="64">
                  <c:v>-1.1297226133924978</c:v>
                </c:pt>
                <c:pt idx="65">
                  <c:v>-1.120290643173512</c:v>
                </c:pt>
                <c:pt idx="66">
                  <c:v>-1.1109572972803006</c:v>
                </c:pt>
                <c:pt idx="67">
                  <c:v>-1.1017197380788342</c:v>
                </c:pt>
                <c:pt idx="68">
                  <c:v>-1.0925752469648844</c:v>
                </c:pt>
                <c:pt idx="69">
                  <c:v>-1.0835212176791582</c:v>
                </c:pt>
                <c:pt idx="70">
                  <c:v>-1.0745551500878903</c:v>
                </c:pt>
                <c:pt idx="71">
                  <c:v>-1.0656746443903544</c:v>
                </c:pt>
                <c:pt idx="72">
                  <c:v>-1.0568773957184556</c:v>
                </c:pt>
                <c:pt idx="73">
                  <c:v>-1.0481611890968459</c:v>
                </c:pt>
                <c:pt idx="74">
                  <c:v>-1.0395238947349297</c:v>
                </c:pt>
                <c:pt idx="75">
                  <c:v>-1.0309634636247431</c:v>
                </c:pt>
                <c:pt idx="76">
                  <c:v>-1.0224779234211234</c:v>
                </c:pt>
                <c:pt idx="77">
                  <c:v>-1.0140653745824972</c:v>
                </c:pt>
                <c:pt idx="78">
                  <c:v>-1.0057239867528083</c:v>
                </c:pt>
                <c:pt idx="79">
                  <c:v>-0.99745199536653462</c:v>
                </c:pt>
                <c:pt idx="80">
                  <c:v>-0.98924769846046823</c:v>
                </c:pt>
                <c:pt idx="81">
                  <c:v>-0.9811094536772339</c:v>
                </c:pt>
                <c:pt idx="82">
                  <c:v>-0.97303567544682534</c:v>
                </c:pt>
                <c:pt idx="83">
                  <c:v>-0.96502483233353265</c:v>
                </c:pt>
                <c:pt idx="84">
                  <c:v>-0.95707544453673798</c:v>
                </c:pt>
                <c:pt idx="85">
                  <c:v>-0.94918608153488226</c:v>
                </c:pt>
                <c:pt idx="86">
                  <c:v>-0.94135535986287744</c:v>
                </c:pt>
                <c:pt idx="87">
                  <c:v>-0.93358194101391834</c:v>
                </c:pt>
                <c:pt idx="88">
                  <c:v>-0.92586452945740616</c:v>
                </c:pt>
                <c:pt idx="89">
                  <c:v>-0.91820187076531101</c:v>
                </c:pt>
                <c:pt idx="90">
                  <c:v>-0.91059274983989935</c:v>
                </c:pt>
                <c:pt idx="91">
                  <c:v>-0.90303598923626882</c:v>
                </c:pt>
                <c:pt idx="92">
                  <c:v>-0.8955304475736573</c:v>
                </c:pt>
                <c:pt idx="93">
                  <c:v>-0.88807501802991951</c:v>
                </c:pt>
                <c:pt idx="94">
                  <c:v>-0.880668626913922</c:v>
                </c:pt>
                <c:pt idx="95">
                  <c:v>-0.87331023231113047</c:v>
                </c:pt>
                <c:pt idx="96">
                  <c:v>-0.86599882279780971</c:v>
                </c:pt>
                <c:pt idx="97">
                  <c:v>-0.85873341621975785</c:v>
                </c:pt>
                <c:pt idx="98">
                  <c:v>-0.85151305853167258</c:v>
                </c:pt>
                <c:pt idx="99">
                  <c:v>-0.84433682269354149</c:v>
                </c:pt>
                <c:pt idx="100">
                  <c:v>-0.83720380762074054</c:v>
                </c:pt>
                <c:pt idx="101">
                  <c:v>-0.83011313718467583</c:v>
                </c:pt>
                <c:pt idx="102">
                  <c:v>-0.82306395926109377</c:v>
                </c:pt>
                <c:pt idx="103">
                  <c:v>-0.81605544482332026</c:v>
                </c:pt>
                <c:pt idx="104">
                  <c:v>-0.80908678707789616</c:v>
                </c:pt>
                <c:pt idx="105">
                  <c:v>-0.8021572006402331</c:v>
                </c:pt>
                <c:pt idx="106">
                  <c:v>-0.79526592074807401</c:v>
                </c:pt>
                <c:pt idx="107">
                  <c:v>-0.78841220251069299</c:v>
                </c:pt>
                <c:pt idx="108">
                  <c:v>-0.78159532019186828</c:v>
                </c:pt>
                <c:pt idx="109">
                  <c:v>-0.77481456652483016</c:v>
                </c:pt>
                <c:pt idx="110">
                  <c:v>-0.76806925205745191</c:v>
                </c:pt>
                <c:pt idx="111">
                  <c:v>-0.76135870452611565</c:v>
                </c:pt>
                <c:pt idx="112">
                  <c:v>-0.7546822682567117</c:v>
                </c:pt>
                <c:pt idx="113">
                  <c:v>-0.74803930359138882</c:v>
                </c:pt>
                <c:pt idx="114">
                  <c:v>-0.74142918633971366</c:v>
                </c:pt>
                <c:pt idx="115">
                  <c:v>-0.73485130725299852</c:v>
                </c:pt>
                <c:pt idx="116">
                  <c:v>-0.72830507152061452</c:v>
                </c:pt>
                <c:pt idx="117">
                  <c:v>-0.72178989828720097</c:v>
                </c:pt>
                <c:pt idx="118">
                  <c:v>-0.71530522018971598</c:v>
                </c:pt>
                <c:pt idx="119">
                  <c:v>-0.70885048291335284</c:v>
                </c:pt>
                <c:pt idx="120">
                  <c:v>-0.70242514476540141</c:v>
                </c:pt>
                <c:pt idx="121">
                  <c:v>-0.69602867626618192</c:v>
                </c:pt>
                <c:pt idx="122">
                  <c:v>-0.68966055975621976</c:v>
                </c:pt>
                <c:pt idx="123">
                  <c:v>-0.68332028901889774</c:v>
                </c:pt>
                <c:pt idx="124">
                  <c:v>-0.6770073689178453</c:v>
                </c:pt>
                <c:pt idx="125">
                  <c:v>-0.67072131504836929</c:v>
                </c:pt>
                <c:pt idx="126">
                  <c:v>-0.6644616534022727</c:v>
                </c:pt>
                <c:pt idx="127">
                  <c:v>-0.65822792004545028</c:v>
                </c:pt>
                <c:pt idx="128">
                  <c:v>-0.65201966080765372</c:v>
                </c:pt>
                <c:pt idx="129">
                  <c:v>-0.64583643098389343</c:v>
                </c:pt>
                <c:pt idx="130">
                  <c:v>-0.63967779504693334</c:v>
                </c:pt>
                <c:pt idx="131">
                  <c:v>-0.63354332637039312</c:v>
                </c:pt>
                <c:pt idx="132">
                  <c:v>-0.62743260696197367</c:v>
                </c:pt>
                <c:pt idx="133">
                  <c:v>-0.62134522720636587</c:v>
                </c:pt>
                <c:pt idx="134">
                  <c:v>-0.61528078561741417</c:v>
                </c:pt>
                <c:pt idx="135">
                  <c:v>-0.60923888859912989</c:v>
                </c:pt>
                <c:pt idx="136">
                  <c:v>-0.60321915021517558</c:v>
                </c:pt>
                <c:pt idx="137">
                  <c:v>-0.59722119196644963</c:v>
                </c:pt>
                <c:pt idx="138">
                  <c:v>-0.59124464257643072</c:v>
                </c:pt>
                <c:pt idx="139">
                  <c:v>-0.58528913778395109</c:v>
                </c:pt>
                <c:pt idx="140">
                  <c:v>-0.57935432014308597</c:v>
                </c:pt>
                <c:pt idx="141">
                  <c:v>-0.57343983882985816</c:v>
                </c:pt>
                <c:pt idx="142">
                  <c:v>-0.56754534945548485</c:v>
                </c:pt>
                <c:pt idx="143">
                  <c:v>-0.56167051388588174</c:v>
                </c:pt>
                <c:pt idx="144">
                  <c:v>-0.55581500006718143</c:v>
                </c:pt>
                <c:pt idx="145">
                  <c:v>-0.54997848185701459</c:v>
                </c:pt>
                <c:pt idx="146">
                  <c:v>-0.54416063886131982</c:v>
                </c:pt>
                <c:pt idx="147">
                  <c:v>-0.53836115627646497</c:v>
                </c:pt>
                <c:pt idx="148">
                  <c:v>-0.5325797247364632</c:v>
                </c:pt>
                <c:pt idx="149">
                  <c:v>-0.52681604016508343</c:v>
                </c:pt>
                <c:pt idx="150">
                  <c:v>-0.52106980363266253</c:v>
                </c:pt>
                <c:pt idx="151">
                  <c:v>-0.51534072121743368</c:v>
                </c:pt>
                <c:pt idx="152">
                  <c:v>-0.50962850387119663</c:v>
                </c:pt>
                <c:pt idx="153">
                  <c:v>-0.50393286728915876</c:v>
                </c:pt>
                <c:pt idx="154">
                  <c:v>-0.49825353178379039</c:v>
                </c:pt>
                <c:pt idx="155">
                  <c:v>-0.49259022216253778</c:v>
                </c:pt>
                <c:pt idx="156">
                  <c:v>-0.48694266760924698</c:v>
                </c:pt>
                <c:pt idx="157">
                  <c:v>-0.48131060156916022</c:v>
                </c:pt>
                <c:pt idx="158">
                  <c:v>-0.4756937616373485</c:v>
                </c:pt>
                <c:pt idx="159">
                  <c:v>-0.47009188945045266</c:v>
                </c:pt>
                <c:pt idx="160">
                  <c:v>-0.46450473058160957</c:v>
                </c:pt>
                <c:pt idx="161">
                  <c:v>-0.45893203443844471</c:v>
                </c:pt>
                <c:pt idx="162">
                  <c:v>-0.45337355416402136</c:v>
                </c:pt>
                <c:pt idx="163">
                  <c:v>-0.44782904654063316</c:v>
                </c:pt>
                <c:pt idx="164">
                  <c:v>-0.44229827189634069</c:v>
                </c:pt>
                <c:pt idx="165">
                  <c:v>-0.43678099401415071</c:v>
                </c:pt>
                <c:pt idx="166">
                  <c:v>-0.43127698004374304</c:v>
                </c:pt>
                <c:pt idx="167">
                  <c:v>-0.42578600041565279</c:v>
                </c:pt>
                <c:pt idx="168">
                  <c:v>-0.42030782875782202</c:v>
                </c:pt>
                <c:pt idx="169">
                  <c:v>-0.41484224181443474</c:v>
                </c:pt>
                <c:pt idx="170">
                  <c:v>-0.40938901936695554</c:v>
                </c:pt>
                <c:pt idx="171">
                  <c:v>-0.40394794415729318</c:v>
                </c:pt>
                <c:pt idx="172">
                  <c:v>-0.39851880181301519</c:v>
                </c:pt>
                <c:pt idx="173">
                  <c:v>-0.39310138077454188</c:v>
                </c:pt>
                <c:pt idx="174">
                  <c:v>-0.38769547222425094</c:v>
                </c:pt>
                <c:pt idx="175">
                  <c:v>-0.38230087001742435</c:v>
                </c:pt>
                <c:pt idx="176">
                  <c:v>-0.3769173706149776</c:v>
                </c:pt>
                <c:pt idx="177">
                  <c:v>-0.37154477301790667</c:v>
                </c:pt>
                <c:pt idx="178">
                  <c:v>-0.36618287870339489</c:v>
                </c:pt>
                <c:pt idx="179">
                  <c:v>-0.36083149156252353</c:v>
                </c:pt>
                <c:pt idx="180">
                  <c:v>-0.35549041783953095</c:v>
                </c:pt>
                <c:pt idx="181">
                  <c:v>-0.35015946607256659</c:v>
                </c:pt>
                <c:pt idx="182">
                  <c:v>-0.34483844703589145</c:v>
                </c:pt>
                <c:pt idx="183">
                  <c:v>-0.33952717368347424</c:v>
                </c:pt>
                <c:pt idx="184">
                  <c:v>-0.33422546109393703</c:v>
                </c:pt>
                <c:pt idx="185">
                  <c:v>-0.3289331264168045</c:v>
                </c:pt>
                <c:pt idx="186">
                  <c:v>-0.32364998882001306</c:v>
                </c:pt>
                <c:pt idx="187">
                  <c:v>-0.31837586943863927</c:v>
                </c:pt>
                <c:pt idx="188">
                  <c:v>-0.31311059132480346</c:v>
                </c:pt>
                <c:pt idx="189">
                  <c:v>-0.30785397939871245</c:v>
                </c:pt>
                <c:pt idx="190">
                  <c:v>-0.30260586040080178</c:v>
                </c:pt>
                <c:pt idx="191">
                  <c:v>-0.29736606284494116</c:v>
                </c:pt>
                <c:pt idx="192">
                  <c:v>-0.29213441697266757</c:v>
                </c:pt>
                <c:pt idx="193">
                  <c:v>-0.28691075470841237</c:v>
                </c:pt>
                <c:pt idx="194">
                  <c:v>-0.28169490961568855</c:v>
                </c:pt>
                <c:pt idx="195">
                  <c:v>-0.27648671685420667</c:v>
                </c:pt>
                <c:pt idx="196">
                  <c:v>-0.27128601313788858</c:v>
                </c:pt>
                <c:pt idx="197">
                  <c:v>-0.26609263669374855</c:v>
                </c:pt>
                <c:pt idx="198">
                  <c:v>-0.26090642722161345</c:v>
                </c:pt>
                <c:pt idx="199">
                  <c:v>-0.25572722585465379</c:v>
                </c:pt>
                <c:pt idx="200">
                  <c:v>-0.25055487512069785</c:v>
                </c:pt>
                <c:pt idx="201">
                  <c:v>-0.24538921890430362</c:v>
                </c:pt>
                <c:pt idx="202">
                  <c:v>-0.24023010240956241</c:v>
                </c:pt>
                <c:pt idx="203">
                  <c:v>-0.23507737212360993</c:v>
                </c:pt>
                <c:pt idx="204">
                  <c:v>-0.22993087578082022</c:v>
                </c:pt>
                <c:pt idx="205">
                  <c:v>-0.22479046232765917</c:v>
                </c:pt>
                <c:pt idx="206">
                  <c:v>-0.21965598188817728</c:v>
                </c:pt>
                <c:pt idx="207">
                  <c:v>-0.21452728573011581</c:v>
                </c:pt>
                <c:pt idx="208">
                  <c:v>-0.20940422623160884</c:v>
                </c:pt>
                <c:pt idx="209">
                  <c:v>-0.20428665684845829</c:v>
                </c:pt>
                <c:pt idx="210">
                  <c:v>-0.1991744320819632</c:v>
                </c:pt>
                <c:pt idx="211">
                  <c:v>-0.19406740744728246</c:v>
                </c:pt>
                <c:pt idx="212">
                  <c:v>-0.18896543944231364</c:v>
                </c:pt>
                <c:pt idx="213">
                  <c:v>-0.18386838551706805</c:v>
                </c:pt>
                <c:pt idx="214">
                  <c:v>-0.17877610404352423</c:v>
                </c:pt>
                <c:pt idx="215">
                  <c:v>-0.17368845428594426</c:v>
                </c:pt>
                <c:pt idx="216">
                  <c:v>-0.16860529637163257</c:v>
                </c:pt>
                <c:pt idx="217">
                  <c:v>-0.16352649126212365</c:v>
                </c:pt>
                <c:pt idx="218">
                  <c:v>-0.1584519007247808</c:v>
                </c:pt>
                <c:pt idx="219">
                  <c:v>-0.15338138730479056</c:v>
                </c:pt>
                <c:pt idx="220">
                  <c:v>-0.14831481429753751</c:v>
                </c:pt>
                <c:pt idx="221">
                  <c:v>-0.1432520457213442</c:v>
                </c:pt>
                <c:pt idx="222">
                  <c:v>-0.1381929462905617</c:v>
                </c:pt>
                <c:pt idx="223">
                  <c:v>-0.13313738138899556</c:v>
                </c:pt>
                <c:pt idx="224">
                  <c:v>-0.128085217043655</c:v>
                </c:pt>
                <c:pt idx="225">
                  <c:v>-0.12303631989880913</c:v>
                </c:pt>
                <c:pt idx="226">
                  <c:v>-0.11799055719033841</c:v>
                </c:pt>
                <c:pt idx="227">
                  <c:v>-0.11294779672036752</c:v>
                </c:pt>
                <c:pt idx="228">
                  <c:v>-0.10790790683216654</c:v>
                </c:pt>
                <c:pt idx="229">
                  <c:v>-0.10287075638530832</c:v>
                </c:pt>
                <c:pt idx="230">
                  <c:v>-9.7836214731068627E-2</c:v>
                </c:pt>
                <c:pt idx="231">
                  <c:v>-9.2804151688057682E-2</c:v>
                </c:pt>
                <c:pt idx="232">
                  <c:v>-8.777443751807007E-2</c:v>
                </c:pt>
                <c:pt idx="233">
                  <c:v>-8.2746942902142767E-2</c:v>
                </c:pt>
                <c:pt idx="234">
                  <c:v>-7.7721538916807345E-2</c:v>
                </c:pt>
                <c:pt idx="235">
                  <c:v>-7.2698097010526749E-2</c:v>
                </c:pt>
                <c:pt idx="236">
                  <c:v>-6.7676488980304275E-2</c:v>
                </c:pt>
                <c:pt idx="237">
                  <c:v>-6.2656586948454024E-2</c:v>
                </c:pt>
                <c:pt idx="238">
                  <c:v>-5.7638263339521531E-2</c:v>
                </c:pt>
                <c:pt idx="239">
                  <c:v>-5.2621390857343679E-2</c:v>
                </c:pt>
                <c:pt idx="240">
                  <c:v>-4.7605842462237195E-2</c:v>
                </c:pt>
                <c:pt idx="241">
                  <c:v>-4.2591491348305102E-2</c:v>
                </c:pt>
                <c:pt idx="242">
                  <c:v>-3.7578210920849696E-2</c:v>
                </c:pt>
                <c:pt idx="243">
                  <c:v>-3.2565874773883716E-2</c:v>
                </c:pt>
                <c:pt idx="244">
                  <c:v>-2.7554356667726421E-2</c:v>
                </c:pt>
                <c:pt idx="245">
                  <c:v>-2.2543530506676394E-2</c:v>
                </c:pt>
                <c:pt idx="246">
                  <c:v>-1.7533270316749974E-2</c:v>
                </c:pt>
                <c:pt idx="247">
                  <c:v>-1.2523450223475152E-2</c:v>
                </c:pt>
                <c:pt idx="248">
                  <c:v>-7.5139444297309468E-3</c:v>
                </c:pt>
                <c:pt idx="249">
                  <c:v>-2.5046271936219251E-3</c:v>
                </c:pt>
                <c:pt idx="250">
                  <c:v>2.5046271936220643E-3</c:v>
                </c:pt>
                <c:pt idx="251">
                  <c:v>7.5139444297309468E-3</c:v>
                </c:pt>
                <c:pt idx="252">
                  <c:v>1.2523450223475292E-2</c:v>
                </c:pt>
                <c:pt idx="253">
                  <c:v>1.7533270316749974E-2</c:v>
                </c:pt>
                <c:pt idx="254">
                  <c:v>2.2543530506676537E-2</c:v>
                </c:pt>
                <c:pt idx="255">
                  <c:v>2.7554356667726421E-2</c:v>
                </c:pt>
                <c:pt idx="256">
                  <c:v>3.2565874773883577E-2</c:v>
                </c:pt>
                <c:pt idx="257">
                  <c:v>3.7578210920849696E-2</c:v>
                </c:pt>
                <c:pt idx="258">
                  <c:v>4.2591491348304963E-2</c:v>
                </c:pt>
                <c:pt idx="259">
                  <c:v>4.7605842462237348E-2</c:v>
                </c:pt>
                <c:pt idx="260">
                  <c:v>5.2621390857343679E-2</c:v>
                </c:pt>
                <c:pt idx="261">
                  <c:v>5.7638263339521677E-2</c:v>
                </c:pt>
                <c:pt idx="262">
                  <c:v>6.2656586948454024E-2</c:v>
                </c:pt>
                <c:pt idx="263">
                  <c:v>6.7676488980304414E-2</c:v>
                </c:pt>
                <c:pt idx="264">
                  <c:v>7.2698097010526749E-2</c:v>
                </c:pt>
                <c:pt idx="265">
                  <c:v>7.772153891680722E-2</c:v>
                </c:pt>
                <c:pt idx="266">
                  <c:v>8.2746942902142767E-2</c:v>
                </c:pt>
                <c:pt idx="267">
                  <c:v>8.7774437518069931E-2</c:v>
                </c:pt>
                <c:pt idx="268">
                  <c:v>9.2804151688057682E-2</c:v>
                </c:pt>
                <c:pt idx="269">
                  <c:v>9.7836214731068627E-2</c:v>
                </c:pt>
                <c:pt idx="270">
                  <c:v>0.10287075638530846</c:v>
                </c:pt>
                <c:pt idx="271">
                  <c:v>0.10790790683216654</c:v>
                </c:pt>
                <c:pt idx="272">
                  <c:v>0.11294779672036764</c:v>
                </c:pt>
                <c:pt idx="273">
                  <c:v>0.11799055719033841</c:v>
                </c:pt>
                <c:pt idx="274">
                  <c:v>0.12303631989880898</c:v>
                </c:pt>
                <c:pt idx="275">
                  <c:v>0.128085217043655</c:v>
                </c:pt>
                <c:pt idx="276">
                  <c:v>0.13313738138899539</c:v>
                </c:pt>
                <c:pt idx="277">
                  <c:v>0.1381929462905617</c:v>
                </c:pt>
                <c:pt idx="278">
                  <c:v>0.1432520457213442</c:v>
                </c:pt>
                <c:pt idx="279">
                  <c:v>0.14831481429753765</c:v>
                </c:pt>
                <c:pt idx="280">
                  <c:v>0.15338138730479056</c:v>
                </c:pt>
                <c:pt idx="281">
                  <c:v>0.15845190072478096</c:v>
                </c:pt>
                <c:pt idx="282">
                  <c:v>0.16352649126212365</c:v>
                </c:pt>
                <c:pt idx="283">
                  <c:v>0.16860529637163243</c:v>
                </c:pt>
                <c:pt idx="284">
                  <c:v>0.17368845428594426</c:v>
                </c:pt>
                <c:pt idx="285">
                  <c:v>0.17877610404352412</c:v>
                </c:pt>
                <c:pt idx="286">
                  <c:v>0.18386838551706805</c:v>
                </c:pt>
                <c:pt idx="287">
                  <c:v>0.18896543944231364</c:v>
                </c:pt>
                <c:pt idx="288">
                  <c:v>0.19406740744728265</c:v>
                </c:pt>
                <c:pt idx="289">
                  <c:v>0.1991744320819632</c:v>
                </c:pt>
                <c:pt idx="290">
                  <c:v>0.20428665684845845</c:v>
                </c:pt>
                <c:pt idx="291">
                  <c:v>0.20940422623160884</c:v>
                </c:pt>
                <c:pt idx="292">
                  <c:v>0.21452728573011565</c:v>
                </c:pt>
                <c:pt idx="293">
                  <c:v>0.21965598188817728</c:v>
                </c:pt>
                <c:pt idx="294">
                  <c:v>0.22479046232765901</c:v>
                </c:pt>
                <c:pt idx="295">
                  <c:v>0.22993087578082022</c:v>
                </c:pt>
                <c:pt idx="296">
                  <c:v>0.23507737212360993</c:v>
                </c:pt>
                <c:pt idx="297">
                  <c:v>0.24023010240956258</c:v>
                </c:pt>
                <c:pt idx="298">
                  <c:v>0.24538921890430362</c:v>
                </c:pt>
                <c:pt idx="299">
                  <c:v>0.25055487512069802</c:v>
                </c:pt>
                <c:pt idx="300">
                  <c:v>0.25572722585465379</c:v>
                </c:pt>
                <c:pt idx="301">
                  <c:v>0.26090642722161334</c:v>
                </c:pt>
                <c:pt idx="302">
                  <c:v>0.26609263669374855</c:v>
                </c:pt>
                <c:pt idx="303">
                  <c:v>0.27128601313788842</c:v>
                </c:pt>
                <c:pt idx="304">
                  <c:v>0.27648671685420667</c:v>
                </c:pt>
                <c:pt idx="305">
                  <c:v>0.28169490961568844</c:v>
                </c:pt>
                <c:pt idx="306">
                  <c:v>0.28691075470841243</c:v>
                </c:pt>
                <c:pt idx="307">
                  <c:v>0.29213441697266757</c:v>
                </c:pt>
                <c:pt idx="308">
                  <c:v>0.29736606284494133</c:v>
                </c:pt>
                <c:pt idx="309">
                  <c:v>0.30260586040080178</c:v>
                </c:pt>
                <c:pt idx="310">
                  <c:v>0.30785397939871234</c:v>
                </c:pt>
                <c:pt idx="311">
                  <c:v>0.31311059132480346</c:v>
                </c:pt>
                <c:pt idx="312">
                  <c:v>0.31837586943863916</c:v>
                </c:pt>
                <c:pt idx="313">
                  <c:v>0.32364998882001306</c:v>
                </c:pt>
                <c:pt idx="314">
                  <c:v>0.32893312641680433</c:v>
                </c:pt>
                <c:pt idx="315">
                  <c:v>0.33422546109393725</c:v>
                </c:pt>
                <c:pt idx="316">
                  <c:v>0.33952717368347424</c:v>
                </c:pt>
                <c:pt idx="317">
                  <c:v>0.34483844703589156</c:v>
                </c:pt>
                <c:pt idx="318">
                  <c:v>0.35015946607256659</c:v>
                </c:pt>
                <c:pt idx="319">
                  <c:v>0.35549041783953117</c:v>
                </c:pt>
                <c:pt idx="320">
                  <c:v>0.36083149156252353</c:v>
                </c:pt>
                <c:pt idx="321">
                  <c:v>0.36618287870339472</c:v>
                </c:pt>
                <c:pt idx="322">
                  <c:v>0.37154477301790667</c:v>
                </c:pt>
                <c:pt idx="323">
                  <c:v>0.37691737061497743</c:v>
                </c:pt>
                <c:pt idx="324">
                  <c:v>0.38230087001742447</c:v>
                </c:pt>
                <c:pt idx="325">
                  <c:v>0.38769547222425094</c:v>
                </c:pt>
                <c:pt idx="326">
                  <c:v>0.39310138077454215</c:v>
                </c:pt>
                <c:pt idx="327">
                  <c:v>0.39851880181301519</c:v>
                </c:pt>
                <c:pt idx="328">
                  <c:v>0.40394794415729346</c:v>
                </c:pt>
                <c:pt idx="329">
                  <c:v>0.40938901936695554</c:v>
                </c:pt>
                <c:pt idx="330">
                  <c:v>0.41484224181443469</c:v>
                </c:pt>
                <c:pt idx="331">
                  <c:v>0.42030782875782202</c:v>
                </c:pt>
                <c:pt idx="332">
                  <c:v>0.42578600041565257</c:v>
                </c:pt>
                <c:pt idx="333">
                  <c:v>0.43127698004374315</c:v>
                </c:pt>
                <c:pt idx="334">
                  <c:v>0.43678099401415071</c:v>
                </c:pt>
                <c:pt idx="335">
                  <c:v>0.44229827189634086</c:v>
                </c:pt>
                <c:pt idx="336">
                  <c:v>0.44782904654063316</c:v>
                </c:pt>
                <c:pt idx="337">
                  <c:v>0.45337355416402159</c:v>
                </c:pt>
                <c:pt idx="338">
                  <c:v>0.45893203443844471</c:v>
                </c:pt>
                <c:pt idx="339">
                  <c:v>0.4645047305816094</c:v>
                </c:pt>
                <c:pt idx="340">
                  <c:v>0.47009188945045266</c:v>
                </c:pt>
                <c:pt idx="341">
                  <c:v>0.4756937616373485</c:v>
                </c:pt>
                <c:pt idx="342">
                  <c:v>0.48131060156916022</c:v>
                </c:pt>
                <c:pt idx="343">
                  <c:v>0.48694266760924698</c:v>
                </c:pt>
                <c:pt idx="344">
                  <c:v>0.49259022216253795</c:v>
                </c:pt>
                <c:pt idx="345">
                  <c:v>0.49825353178379039</c:v>
                </c:pt>
                <c:pt idx="346">
                  <c:v>0.50393286728915909</c:v>
                </c:pt>
                <c:pt idx="347">
                  <c:v>0.50962850387119663</c:v>
                </c:pt>
                <c:pt idx="348">
                  <c:v>0.51534072121743368</c:v>
                </c:pt>
                <c:pt idx="349">
                  <c:v>0.52106980363266253</c:v>
                </c:pt>
                <c:pt idx="350">
                  <c:v>0.52681604016508321</c:v>
                </c:pt>
                <c:pt idx="351">
                  <c:v>0.5325797247364632</c:v>
                </c:pt>
                <c:pt idx="352">
                  <c:v>0.53836115627646497</c:v>
                </c:pt>
                <c:pt idx="353">
                  <c:v>0.54416063886131982</c:v>
                </c:pt>
                <c:pt idx="354">
                  <c:v>0.54997848185701459</c:v>
                </c:pt>
                <c:pt idx="355">
                  <c:v>0.55581500006718165</c:v>
                </c:pt>
                <c:pt idx="356">
                  <c:v>0.56167051388588174</c:v>
                </c:pt>
                <c:pt idx="357">
                  <c:v>0.56754534945548463</c:v>
                </c:pt>
                <c:pt idx="358">
                  <c:v>0.57343983882985816</c:v>
                </c:pt>
                <c:pt idx="359">
                  <c:v>0.57935432014308563</c:v>
                </c:pt>
                <c:pt idx="360">
                  <c:v>0.58528913778395109</c:v>
                </c:pt>
                <c:pt idx="361">
                  <c:v>0.59124464257643072</c:v>
                </c:pt>
                <c:pt idx="362">
                  <c:v>0.59722119196644974</c:v>
                </c:pt>
                <c:pt idx="363">
                  <c:v>0.60321915021517558</c:v>
                </c:pt>
                <c:pt idx="364">
                  <c:v>0.60923888859913011</c:v>
                </c:pt>
                <c:pt idx="365">
                  <c:v>0.61528078561741417</c:v>
                </c:pt>
                <c:pt idx="366">
                  <c:v>0.62134522720636576</c:v>
                </c:pt>
                <c:pt idx="367">
                  <c:v>0.62743260696197367</c:v>
                </c:pt>
                <c:pt idx="368">
                  <c:v>0.63354332637039323</c:v>
                </c:pt>
                <c:pt idx="369">
                  <c:v>0.63967779504693334</c:v>
                </c:pt>
                <c:pt idx="370">
                  <c:v>0.64583643098389321</c:v>
                </c:pt>
                <c:pt idx="371">
                  <c:v>0.65201966080765406</c:v>
                </c:pt>
                <c:pt idx="372">
                  <c:v>0.65822792004545028</c:v>
                </c:pt>
                <c:pt idx="373">
                  <c:v>0.66446165340227348</c:v>
                </c:pt>
                <c:pt idx="374">
                  <c:v>0.67072131504836929</c:v>
                </c:pt>
                <c:pt idx="375">
                  <c:v>0.6770073689178453</c:v>
                </c:pt>
                <c:pt idx="376">
                  <c:v>0.68332028901889774</c:v>
                </c:pt>
                <c:pt idx="377">
                  <c:v>0.68966055975621976</c:v>
                </c:pt>
                <c:pt idx="378">
                  <c:v>0.69602867626618203</c:v>
                </c:pt>
                <c:pt idx="379">
                  <c:v>0.70242514476540141</c:v>
                </c:pt>
                <c:pt idx="380">
                  <c:v>0.70885048291335262</c:v>
                </c:pt>
                <c:pt idx="381">
                  <c:v>0.71530522018971598</c:v>
                </c:pt>
                <c:pt idx="382">
                  <c:v>0.72178989828720153</c:v>
                </c:pt>
                <c:pt idx="383">
                  <c:v>0.72830507152061452</c:v>
                </c:pt>
                <c:pt idx="384">
                  <c:v>0.73485130725299852</c:v>
                </c:pt>
                <c:pt idx="385">
                  <c:v>0.74142918633971366</c:v>
                </c:pt>
                <c:pt idx="386">
                  <c:v>0.74803930359138882</c:v>
                </c:pt>
                <c:pt idx="387">
                  <c:v>0.75468226825671136</c:v>
                </c:pt>
                <c:pt idx="388">
                  <c:v>0.76135870452611565</c:v>
                </c:pt>
                <c:pt idx="389">
                  <c:v>0.76806925205745236</c:v>
                </c:pt>
                <c:pt idx="390">
                  <c:v>0.77481456652483016</c:v>
                </c:pt>
                <c:pt idx="391">
                  <c:v>0.78159532019186861</c:v>
                </c:pt>
                <c:pt idx="392">
                  <c:v>0.78841220251069299</c:v>
                </c:pt>
                <c:pt idx="393">
                  <c:v>0.79526592074807401</c:v>
                </c:pt>
                <c:pt idx="394">
                  <c:v>0.8021572006402331</c:v>
                </c:pt>
                <c:pt idx="395">
                  <c:v>0.80908678707789616</c:v>
                </c:pt>
                <c:pt idx="396">
                  <c:v>0.81605544482332137</c:v>
                </c:pt>
                <c:pt idx="397">
                  <c:v>0.82306395926109377</c:v>
                </c:pt>
                <c:pt idx="398">
                  <c:v>0.83011313718467483</c:v>
                </c:pt>
                <c:pt idx="399">
                  <c:v>0.83720380762074054</c:v>
                </c:pt>
                <c:pt idx="400">
                  <c:v>0.84433682269354327</c:v>
                </c:pt>
                <c:pt idx="401">
                  <c:v>0.85151305853167258</c:v>
                </c:pt>
                <c:pt idx="402">
                  <c:v>0.85873341621975774</c:v>
                </c:pt>
                <c:pt idx="403">
                  <c:v>0.86599882279780971</c:v>
                </c:pt>
                <c:pt idx="404">
                  <c:v>0.87331023231113047</c:v>
                </c:pt>
                <c:pt idx="405">
                  <c:v>0.88066862691392278</c:v>
                </c:pt>
                <c:pt idx="406">
                  <c:v>0.88807501802991951</c:v>
                </c:pt>
                <c:pt idx="407">
                  <c:v>0.89553044757365818</c:v>
                </c:pt>
                <c:pt idx="408">
                  <c:v>0.90303598923626882</c:v>
                </c:pt>
                <c:pt idx="409">
                  <c:v>0.91059274983989813</c:v>
                </c:pt>
                <c:pt idx="410">
                  <c:v>0.91820187076531101</c:v>
                </c:pt>
                <c:pt idx="411">
                  <c:v>0.92586452945740649</c:v>
                </c:pt>
                <c:pt idx="412">
                  <c:v>0.93358194101391834</c:v>
                </c:pt>
                <c:pt idx="413">
                  <c:v>0.94135535986287744</c:v>
                </c:pt>
                <c:pt idx="414">
                  <c:v>0.94918608153488437</c:v>
                </c:pt>
                <c:pt idx="415">
                  <c:v>0.95707544453673798</c:v>
                </c:pt>
                <c:pt idx="416">
                  <c:v>0.96502483233353564</c:v>
                </c:pt>
                <c:pt idx="417">
                  <c:v>0.97303567544682534</c:v>
                </c:pt>
                <c:pt idx="418">
                  <c:v>0.98110945367723634</c:v>
                </c:pt>
                <c:pt idx="419">
                  <c:v>0.98924769846046823</c:v>
                </c:pt>
                <c:pt idx="420">
                  <c:v>0.99745199536653584</c:v>
                </c:pt>
                <c:pt idx="421">
                  <c:v>1.0057239867528083</c:v>
                </c:pt>
                <c:pt idx="422">
                  <c:v>1.0140653745824972</c:v>
                </c:pt>
                <c:pt idx="423">
                  <c:v>1.0224779234211234</c:v>
                </c:pt>
                <c:pt idx="424">
                  <c:v>1.0309634636247431</c:v>
                </c:pt>
                <c:pt idx="425">
                  <c:v>1.0395238947349283</c:v>
                </c:pt>
                <c:pt idx="426">
                  <c:v>1.0481611890968459</c:v>
                </c:pt>
                <c:pt idx="427">
                  <c:v>1.0568773957184558</c:v>
                </c:pt>
                <c:pt idx="428">
                  <c:v>1.0656746443903544</c:v>
                </c:pt>
                <c:pt idx="429">
                  <c:v>1.0745551500878907</c:v>
                </c:pt>
                <c:pt idx="430">
                  <c:v>1.0835212176791582</c:v>
                </c:pt>
                <c:pt idx="431">
                  <c:v>1.0925752469648844</c:v>
                </c:pt>
                <c:pt idx="432">
                  <c:v>1.1017197380788342</c:v>
                </c:pt>
                <c:pt idx="433">
                  <c:v>1.1109572972803006</c:v>
                </c:pt>
                <c:pt idx="434">
                  <c:v>1.1202906431735129</c:v>
                </c:pt>
                <c:pt idx="435">
                  <c:v>1.1297226133924978</c:v>
                </c:pt>
                <c:pt idx="436">
                  <c:v>1.1392561717940435</c:v>
                </c:pt>
                <c:pt idx="437">
                  <c:v>1.1488944162060619</c:v>
                </c:pt>
                <c:pt idx="438">
                  <c:v>1.1586405867839069</c:v>
                </c:pt>
                <c:pt idx="439">
                  <c:v>1.168498075033076</c:v>
                </c:pt>
                <c:pt idx="440">
                  <c:v>1.178470433563459</c:v>
                </c:pt>
                <c:pt idx="441">
                  <c:v>1.188561386647826</c:v>
                </c:pt>
                <c:pt idx="442">
                  <c:v>1.1987748416658857</c:v>
                </c:pt>
                <c:pt idx="443">
                  <c:v>1.2091149015250326</c:v>
                </c:pt>
                <c:pt idx="444">
                  <c:v>1.2195858781600446</c:v>
                </c:pt>
                <c:pt idx="445">
                  <c:v>1.2301923072267804</c:v>
                </c:pt>
                <c:pt idx="446">
                  <c:v>1.2409389641195385</c:v>
                </c:pt>
                <c:pt idx="447">
                  <c:v>1.2518308814585142</c:v>
                </c:pt>
                <c:pt idx="448">
                  <c:v>1.2628733682131439</c:v>
                </c:pt>
                <c:pt idx="449">
                  <c:v>1.2740720306493853</c:v>
                </c:pt>
                <c:pt idx="450">
                  <c:v>1.2854327953148623</c:v>
                </c:pt>
                <c:pt idx="451">
                  <c:v>1.2969619343056598</c:v>
                </c:pt>
                <c:pt idx="452">
                  <c:v>1.308666093093505</c:v>
                </c:pt>
                <c:pt idx="453">
                  <c:v>1.3205523212326629</c:v>
                </c:pt>
                <c:pt idx="454">
                  <c:v>1.3326281063135699</c:v>
                </c:pt>
                <c:pt idx="455">
                  <c:v>1.344901411586124</c:v>
                </c:pt>
                <c:pt idx="456">
                  <c:v>1.3573807177415445</c:v>
                </c:pt>
                <c:pt idx="457">
                  <c:v>1.3700750694195905</c:v>
                </c:pt>
                <c:pt idx="458">
                  <c:v>1.3829941271006405</c:v>
                </c:pt>
                <c:pt idx="459">
                  <c:v>1.3961482251522801</c:v>
                </c:pt>
                <c:pt idx="460">
                  <c:v>1.4095484369321327</c:v>
                </c:pt>
                <c:pt idx="461">
                  <c:v>1.4232066480071099</c:v>
                </c:pt>
                <c:pt idx="462">
                  <c:v>1.4371356387405714</c:v>
                </c:pt>
                <c:pt idx="463">
                  <c:v>1.451349177730836</c:v>
                </c:pt>
                <c:pt idx="464">
                  <c:v>1.4658621278668085</c:v>
                </c:pt>
                <c:pt idx="465">
                  <c:v>1.4806905671124695</c:v>
                </c:pt>
                <c:pt idx="466">
                  <c:v>1.4958519265574621</c:v>
                </c:pt>
                <c:pt idx="467">
                  <c:v>1.5113651487980162</c:v>
                </c:pt>
                <c:pt idx="468">
                  <c:v>1.5272508703684642</c:v>
                </c:pt>
                <c:pt idx="469">
                  <c:v>1.5435316327657929</c:v>
                </c:pt>
                <c:pt idx="470">
                  <c:v>1.5602321276467894</c:v>
                </c:pt>
                <c:pt idx="471">
                  <c:v>1.5773794830949848</c:v>
                </c:pt>
                <c:pt idx="472">
                  <c:v>1.5950035995413443</c:v>
                </c:pt>
                <c:pt idx="473">
                  <c:v>1.6131375460990769</c:v>
                </c:pt>
                <c:pt idx="474">
                  <c:v>1.6318180309057475</c:v>
                </c:pt>
                <c:pt idx="475">
                  <c:v>1.6510859627865415</c:v>
                </c:pt>
                <c:pt idx="476">
                  <c:v>1.670987126488058</c:v>
                </c:pt>
                <c:pt idx="477">
                  <c:v>1.6915730003482783</c:v>
                </c:pt>
                <c:pt idx="478">
                  <c:v>1.7129017542398168</c:v>
                </c:pt>
                <c:pt idx="479">
                  <c:v>1.7350394779392575</c:v>
                </c:pt>
                <c:pt idx="480">
                  <c:v>1.7580617072100395</c:v>
                </c:pt>
                <c:pt idx="481">
                  <c:v>1.7820553390755649</c:v>
                </c:pt>
                <c:pt idx="482">
                  <c:v>1.8071210624561547</c:v>
                </c:pt>
                <c:pt idx="483">
                  <c:v>1.8333764809919926</c:v>
                </c:pt>
                <c:pt idx="484">
                  <c:v>1.8609601802498017</c:v>
                </c:pt>
                <c:pt idx="485">
                  <c:v>1.8900371061161632</c:v>
                </c:pt>
                <c:pt idx="486">
                  <c:v>1.9208057996501107</c:v>
                </c:pt>
                <c:pt idx="487">
                  <c:v>1.9535083191613105</c:v>
                </c:pt>
                <c:pt idx="488">
                  <c:v>1.9884441510854143</c:v>
                </c:pt>
                <c:pt idx="489">
                  <c:v>2.0259902150847182</c:v>
                </c:pt>
                <c:pt idx="490">
                  <c:v>2.0666304974683452</c:v>
                </c:pt>
                <c:pt idx="491">
                  <c:v>2.1110015078925528</c:v>
                </c:pt>
                <c:pt idx="492">
                  <c:v>2.1599649929469855</c:v>
                </c:pt>
                <c:pt idx="493">
                  <c:v>2.2147303680974599</c:v>
                </c:pt>
                <c:pt idx="494">
                  <c:v>2.27707454316652</c:v>
                </c:pt>
                <c:pt idx="495">
                  <c:v>2.3497708434569429</c:v>
                </c:pt>
                <c:pt idx="496">
                  <c:v>2.4375255416447521</c:v>
                </c:pt>
                <c:pt idx="497">
                  <c:v>2.5493831454161087</c:v>
                </c:pt>
                <c:pt idx="498">
                  <c:v>2.7067488228277163</c:v>
                </c:pt>
                <c:pt idx="499">
                  <c:v>2.9891266025699537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30E-4E7E-8144-B294B25316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806464"/>
        <c:axId val="79808000"/>
      </c:scatterChart>
      <c:valAx>
        <c:axId val="798064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79808000"/>
        <c:crosses val="autoZero"/>
        <c:crossBetween val="midCat"/>
      </c:valAx>
      <c:valAx>
        <c:axId val="79808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798064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'Simulacion sistema (hoja4)'!$CC$7</c:f>
              <c:strCache>
                <c:ptCount val="1"/>
                <c:pt idx="0">
                  <c:v>FRECUENCIA</c:v>
                </c:pt>
              </c:strCache>
            </c:strRef>
          </c:tx>
          <c:invertIfNegative val="0"/>
          <c:cat>
            <c:numRef>
              <c:f>'Simulacion sistema (hoja4)'!$BZ$8:$BZ$18</c:f>
              <c:numCache>
                <c:formatCode>0.00%</c:formatCode>
                <c:ptCount val="11"/>
                <c:pt idx="0">
                  <c:v>0.77788471967506412</c:v>
                </c:pt>
                <c:pt idx="1">
                  <c:v>0.78432885841175881</c:v>
                </c:pt>
                <c:pt idx="2">
                  <c:v>0.7907729971484535</c:v>
                </c:pt>
                <c:pt idx="3">
                  <c:v>0.7972171358851482</c:v>
                </c:pt>
                <c:pt idx="4">
                  <c:v>0.80366127462184289</c:v>
                </c:pt>
                <c:pt idx="5">
                  <c:v>0.81010541335853758</c:v>
                </c:pt>
                <c:pt idx="6">
                  <c:v>0.81654955209523228</c:v>
                </c:pt>
                <c:pt idx="7">
                  <c:v>0.82299369083192697</c:v>
                </c:pt>
                <c:pt idx="8">
                  <c:v>0.82943782956862167</c:v>
                </c:pt>
                <c:pt idx="9">
                  <c:v>0.83588196830531636</c:v>
                </c:pt>
                <c:pt idx="10">
                  <c:v>0.84200390010517645</c:v>
                </c:pt>
              </c:numCache>
            </c:numRef>
          </c:cat>
          <c:val>
            <c:numRef>
              <c:f>'Simulacion sistema (hoja4)'!$CC$8:$CC$18</c:f>
              <c:numCache>
                <c:formatCode>General</c:formatCode>
                <c:ptCount val="11"/>
                <c:pt idx="0">
                  <c:v>1</c:v>
                </c:pt>
                <c:pt idx="1">
                  <c:v>0</c:v>
                </c:pt>
                <c:pt idx="2">
                  <c:v>7</c:v>
                </c:pt>
                <c:pt idx="3">
                  <c:v>14</c:v>
                </c:pt>
                <c:pt idx="4">
                  <c:v>59</c:v>
                </c:pt>
                <c:pt idx="5">
                  <c:v>129</c:v>
                </c:pt>
                <c:pt idx="6">
                  <c:v>238</c:v>
                </c:pt>
                <c:pt idx="7">
                  <c:v>248</c:v>
                </c:pt>
                <c:pt idx="8">
                  <c:v>227</c:v>
                </c:pt>
                <c:pt idx="9">
                  <c:v>59</c:v>
                </c:pt>
                <c:pt idx="10">
                  <c:v>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E32-4DD5-B90D-F60E372396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0023552"/>
        <c:axId val="80025088"/>
      </c:barChart>
      <c:lineChart>
        <c:grouping val="standard"/>
        <c:varyColors val="0"/>
        <c:ser>
          <c:idx val="1"/>
          <c:order val="1"/>
          <c:tx>
            <c:strRef>
              <c:f>'Simulacion sistema (hoja4)'!$CD$7</c:f>
              <c:strCache>
                <c:ptCount val="1"/>
                <c:pt idx="0">
                  <c:v>FREC. ACUMULADA</c:v>
                </c:pt>
              </c:strCache>
            </c:strRef>
          </c:tx>
          <c:val>
            <c:numRef>
              <c:f>'Simulacion sistema (hoja4)'!$CD$8:$CD$18</c:f>
              <c:numCache>
                <c:formatCode>General</c:formatCode>
                <c:ptCount val="11"/>
                <c:pt idx="0">
                  <c:v>1</c:v>
                </c:pt>
                <c:pt idx="1">
                  <c:v>1</c:v>
                </c:pt>
                <c:pt idx="2">
                  <c:v>8</c:v>
                </c:pt>
                <c:pt idx="3">
                  <c:v>22</c:v>
                </c:pt>
                <c:pt idx="4">
                  <c:v>81</c:v>
                </c:pt>
                <c:pt idx="5">
                  <c:v>210</c:v>
                </c:pt>
                <c:pt idx="6">
                  <c:v>448</c:v>
                </c:pt>
                <c:pt idx="7">
                  <c:v>696</c:v>
                </c:pt>
                <c:pt idx="8">
                  <c:v>923</c:v>
                </c:pt>
                <c:pt idx="9">
                  <c:v>982</c:v>
                </c:pt>
                <c:pt idx="10">
                  <c:v>1000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E32-4DD5-B90D-F60E372396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0032512"/>
        <c:axId val="80026624"/>
      </c:lineChart>
      <c:catAx>
        <c:axId val="80023552"/>
        <c:scaling>
          <c:orientation val="minMax"/>
        </c:scaling>
        <c:delete val="0"/>
        <c:axPos val="b"/>
        <c:numFmt formatCode="0.00%" sourceLinked="1"/>
        <c:majorTickMark val="out"/>
        <c:minorTickMark val="none"/>
        <c:tickLblPos val="nextTo"/>
        <c:crossAx val="80025088"/>
        <c:crosses val="autoZero"/>
        <c:auto val="1"/>
        <c:lblAlgn val="ctr"/>
        <c:lblOffset val="100"/>
        <c:noMultiLvlLbl val="0"/>
      </c:catAx>
      <c:valAx>
        <c:axId val="800250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0023552"/>
        <c:crosses val="autoZero"/>
        <c:crossBetween val="between"/>
      </c:valAx>
      <c:valAx>
        <c:axId val="80026624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80032512"/>
        <c:crosses val="max"/>
        <c:crossBetween val="between"/>
      </c:valAx>
      <c:catAx>
        <c:axId val="80032512"/>
        <c:scaling>
          <c:orientation val="minMax"/>
        </c:scaling>
        <c:delete val="1"/>
        <c:axPos val="b"/>
        <c:majorTickMark val="out"/>
        <c:minorTickMark val="none"/>
        <c:tickLblPos val="none"/>
        <c:crossAx val="80026624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L"/>
              <a:t>Análisis de Riesgo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Beneficio</c:v>
          </c:tx>
          <c:invertIfNegative val="0"/>
          <c:cat>
            <c:numRef>
              <c:f>Riesgo!$Q$19:$Q$29</c:f>
              <c:numCache>
                <c:formatCode>0.00%</c:formatCode>
                <c:ptCount val="11"/>
                <c:pt idx="0">
                  <c:v>0.77466265030671677</c:v>
                </c:pt>
                <c:pt idx="1">
                  <c:v>0.78110678904341146</c:v>
                </c:pt>
                <c:pt idx="2">
                  <c:v>0.78755092778010616</c:v>
                </c:pt>
                <c:pt idx="3">
                  <c:v>0.79399506651680085</c:v>
                </c:pt>
                <c:pt idx="4">
                  <c:v>0.80043920525349554</c:v>
                </c:pt>
                <c:pt idx="5">
                  <c:v>0.80688334399019024</c:v>
                </c:pt>
                <c:pt idx="6">
                  <c:v>0.81332748272688493</c:v>
                </c:pt>
                <c:pt idx="7">
                  <c:v>0.81977162146357963</c:v>
                </c:pt>
                <c:pt idx="8">
                  <c:v>0.82621576020027432</c:v>
                </c:pt>
                <c:pt idx="9">
                  <c:v>0.83265989893696901</c:v>
                </c:pt>
                <c:pt idx="10">
                  <c:v>0.83910403767366371</c:v>
                </c:pt>
              </c:numCache>
            </c:numRef>
          </c:cat>
          <c:val>
            <c:numRef>
              <c:f>Riesgo!$U$19:$U$29</c:f>
              <c:numCache>
                <c:formatCode>#,##0</c:formatCode>
                <c:ptCount val="11"/>
                <c:pt idx="0">
                  <c:v>39675.024444244496</c:v>
                </c:pt>
                <c:pt idx="1">
                  <c:v>39988.107677175547</c:v>
                </c:pt>
                <c:pt idx="2">
                  <c:v>40318.009961094038</c:v>
                </c:pt>
                <c:pt idx="3">
                  <c:v>40526.602605038082</c:v>
                </c:pt>
                <c:pt idx="4">
                  <c:v>40610.73900980188</c:v>
                </c:pt>
                <c:pt idx="5">
                  <c:v>39896.825386627184</c:v>
                </c:pt>
                <c:pt idx="6">
                  <c:v>37919.135277440444</c:v>
                </c:pt>
                <c:pt idx="7">
                  <c:v>33943.561470832537</c:v>
                </c:pt>
                <c:pt idx="8">
                  <c:v>29711.165141822548</c:v>
                </c:pt>
                <c:pt idx="9">
                  <c:v>25784.319902794326</c:v>
                </c:pt>
                <c:pt idx="10">
                  <c:v>24892.02693406555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DF0-4EC6-80A3-B497E4B115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2977920"/>
        <c:axId val="82979840"/>
      </c:barChart>
      <c:lineChart>
        <c:grouping val="standard"/>
        <c:varyColors val="0"/>
        <c:ser>
          <c:idx val="1"/>
          <c:order val="1"/>
          <c:tx>
            <c:v>Probabilidad</c:v>
          </c:tx>
          <c:cat>
            <c:numRef>
              <c:f>Riesgo!$Q$19:$Q$29</c:f>
              <c:numCache>
                <c:formatCode>0.00%</c:formatCode>
                <c:ptCount val="11"/>
                <c:pt idx="0">
                  <c:v>0.77466265030671677</c:v>
                </c:pt>
                <c:pt idx="1">
                  <c:v>0.78110678904341146</c:v>
                </c:pt>
                <c:pt idx="2">
                  <c:v>0.78755092778010616</c:v>
                </c:pt>
                <c:pt idx="3">
                  <c:v>0.79399506651680085</c:v>
                </c:pt>
                <c:pt idx="4">
                  <c:v>0.80043920525349554</c:v>
                </c:pt>
                <c:pt idx="5">
                  <c:v>0.80688334399019024</c:v>
                </c:pt>
                <c:pt idx="6">
                  <c:v>0.81332748272688493</c:v>
                </c:pt>
                <c:pt idx="7">
                  <c:v>0.81977162146357963</c:v>
                </c:pt>
                <c:pt idx="8">
                  <c:v>0.82621576020027432</c:v>
                </c:pt>
                <c:pt idx="9">
                  <c:v>0.83265989893696901</c:v>
                </c:pt>
                <c:pt idx="10">
                  <c:v>0.83910403767366371</c:v>
                </c:pt>
              </c:numCache>
            </c:numRef>
          </c:cat>
          <c:val>
            <c:numRef>
              <c:f>Riesgo!$V$19:$V$29</c:f>
              <c:numCache>
                <c:formatCode>0%</c:formatCode>
                <c:ptCount val="11"/>
                <c:pt idx="0">
                  <c:v>0.999</c:v>
                </c:pt>
                <c:pt idx="1">
                  <c:v>0.999</c:v>
                </c:pt>
                <c:pt idx="2" formatCode="0.0%">
                  <c:v>0.99199999999999999</c:v>
                </c:pt>
                <c:pt idx="3" formatCode="0.0%">
                  <c:v>0.97799999999999998</c:v>
                </c:pt>
                <c:pt idx="4" formatCode="0.0%">
                  <c:v>0.91900000000000004</c:v>
                </c:pt>
                <c:pt idx="5" formatCode="0.0%">
                  <c:v>0.79</c:v>
                </c:pt>
                <c:pt idx="6" formatCode="0.0%">
                  <c:v>0.55200000000000005</c:v>
                </c:pt>
                <c:pt idx="7" formatCode="0.0%">
                  <c:v>0.30400000000000005</c:v>
                </c:pt>
                <c:pt idx="8" formatCode="0.0%">
                  <c:v>7.6999999999999957E-2</c:v>
                </c:pt>
                <c:pt idx="9" formatCode="0.0%">
                  <c:v>1.8000000000000016E-2</c:v>
                </c:pt>
                <c:pt idx="10" formatCode="0.0%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DF0-4EC6-80A3-B497E4B115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2988032"/>
        <c:axId val="82986112"/>
      </c:lineChart>
      <c:catAx>
        <c:axId val="829779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Disponibilidad Mínima</a:t>
                </a:r>
              </a:p>
            </c:rich>
          </c:tx>
          <c:overlay val="0"/>
        </c:title>
        <c:numFmt formatCode="0.00%" sourceLinked="1"/>
        <c:majorTickMark val="out"/>
        <c:minorTickMark val="none"/>
        <c:tickLblPos val="nextTo"/>
        <c:spPr>
          <a:ln>
            <a:solidFill>
              <a:sysClr val="windowText" lastClr="000000"/>
            </a:solidFill>
          </a:ln>
        </c:spPr>
        <c:crossAx val="82979840"/>
        <c:crosses val="autoZero"/>
        <c:auto val="1"/>
        <c:lblAlgn val="ctr"/>
        <c:lblOffset val="100"/>
        <c:noMultiLvlLbl val="0"/>
      </c:catAx>
      <c:valAx>
        <c:axId val="8297984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Beneficio (MUSD)</a:t>
                </a:r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spPr>
          <a:ln>
            <a:solidFill>
              <a:sysClr val="windowText" lastClr="000000"/>
            </a:solidFill>
          </a:ln>
        </c:spPr>
        <c:crossAx val="82977920"/>
        <c:crosses val="autoZero"/>
        <c:crossBetween val="between"/>
      </c:valAx>
      <c:valAx>
        <c:axId val="82986112"/>
        <c:scaling>
          <c:orientation val="minMax"/>
        </c:scaling>
        <c:delete val="0"/>
        <c:axPos val="r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Probabilidad de Logro</a:t>
                </a:r>
              </a:p>
            </c:rich>
          </c:tx>
          <c:overlay val="0"/>
        </c:title>
        <c:numFmt formatCode="0%" sourceLinked="0"/>
        <c:majorTickMark val="out"/>
        <c:minorTickMark val="none"/>
        <c:tickLblPos val="nextTo"/>
        <c:crossAx val="82988032"/>
        <c:crosses val="max"/>
        <c:crossBetween val="between"/>
      </c:valAx>
      <c:catAx>
        <c:axId val="82988032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one"/>
        <c:crossAx val="82986112"/>
        <c:crosses val="autoZero"/>
        <c:auto val="1"/>
        <c:lblAlgn val="ctr"/>
        <c:lblOffset val="100"/>
        <c:noMultiLvlLbl val="0"/>
      </c:catAx>
      <c:spPr>
        <a:ln>
          <a:solidFill>
            <a:sysClr val="windowText" lastClr="000000"/>
          </a:solidFill>
        </a:ln>
      </c:spPr>
    </c:plotArea>
    <c:legend>
      <c:legendPos val="b"/>
      <c:overlay val="0"/>
      <c:spPr>
        <a:solidFill>
          <a:schemeClr val="bg1"/>
        </a:solidFill>
        <a:ln>
          <a:solidFill>
            <a:sysClr val="windowText" lastClr="000000"/>
          </a:solidFill>
        </a:ln>
      </c:spPr>
    </c:legend>
    <c:plotVisOnly val="1"/>
    <c:dispBlanksAs val="gap"/>
    <c:showDLblsOverMax val="0"/>
  </c:chart>
  <c:spPr>
    <a:ln>
      <a:solidFill>
        <a:sysClr val="windowText" lastClr="000000"/>
      </a:solidFill>
    </a:ln>
  </c:spPr>
  <c:txPr>
    <a:bodyPr/>
    <a:lstStyle/>
    <a:p>
      <a:pPr>
        <a:defRPr b="1"/>
      </a:pPr>
      <a:endParaRPr lang="es-ES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L"/>
              <a:t>Análisis de Riesgo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Beneficio</c:v>
          </c:tx>
          <c:invertIfNegative val="0"/>
          <c:val>
            <c:numRef>
              <c:f>'Riesgo (8)'!#REF!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'Riesgo (8)'!#REF!</c15:sqref>
                        </c15:formulaRef>
                      </c:ext>
                    </c:extLst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0-FDF0-4EC6-80A3-B497E4B115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2529920"/>
        <c:axId val="152536192"/>
      </c:barChart>
      <c:lineChart>
        <c:grouping val="standard"/>
        <c:varyColors val="0"/>
        <c:ser>
          <c:idx val="1"/>
          <c:order val="1"/>
          <c:tx>
            <c:v>Probabilidad</c:v>
          </c:tx>
          <c:val>
            <c:numRef>
              <c:f>'Riesgo (8)'!#REF!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'Riesgo (8)'!#REF!</c15:sqref>
                        </c15:formulaRef>
                      </c:ext>
                    </c:extLst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1-FDF0-4EC6-80A3-B497E4B115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544384"/>
        <c:axId val="152538112"/>
      </c:lineChart>
      <c:catAx>
        <c:axId val="1525299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Disponibilidad Mínima</a:t>
                </a:r>
              </a:p>
            </c:rich>
          </c:tx>
          <c:overlay val="0"/>
        </c:title>
        <c:numFmt formatCode="0.00%" sourceLinked="1"/>
        <c:majorTickMark val="out"/>
        <c:minorTickMark val="none"/>
        <c:tickLblPos val="nextTo"/>
        <c:spPr>
          <a:ln>
            <a:solidFill>
              <a:sysClr val="windowText" lastClr="000000"/>
            </a:solidFill>
          </a:ln>
        </c:spPr>
        <c:crossAx val="152536192"/>
        <c:crosses val="autoZero"/>
        <c:auto val="1"/>
        <c:lblAlgn val="ctr"/>
        <c:lblOffset val="100"/>
        <c:noMultiLvlLbl val="0"/>
      </c:catAx>
      <c:valAx>
        <c:axId val="15253619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Beneficio (MUSD)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spPr>
          <a:ln>
            <a:solidFill>
              <a:sysClr val="windowText" lastClr="000000"/>
            </a:solidFill>
          </a:ln>
        </c:spPr>
        <c:crossAx val="152529920"/>
        <c:crosses val="autoZero"/>
        <c:crossBetween val="between"/>
      </c:valAx>
      <c:valAx>
        <c:axId val="152538112"/>
        <c:scaling>
          <c:orientation val="minMax"/>
        </c:scaling>
        <c:delete val="0"/>
        <c:axPos val="r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Probabilidad de Logro</a:t>
                </a:r>
              </a:p>
            </c:rich>
          </c:tx>
          <c:overlay val="0"/>
        </c:title>
        <c:numFmt formatCode="0%" sourceLinked="0"/>
        <c:majorTickMark val="out"/>
        <c:minorTickMark val="none"/>
        <c:tickLblPos val="nextTo"/>
        <c:crossAx val="152544384"/>
        <c:crosses val="max"/>
        <c:crossBetween val="between"/>
      </c:valAx>
      <c:catAx>
        <c:axId val="152544384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one"/>
        <c:crossAx val="152538112"/>
        <c:crosses val="autoZero"/>
        <c:auto val="1"/>
        <c:lblAlgn val="ctr"/>
        <c:lblOffset val="100"/>
        <c:noMultiLvlLbl val="0"/>
      </c:catAx>
      <c:spPr>
        <a:ln>
          <a:solidFill>
            <a:sysClr val="windowText" lastClr="000000"/>
          </a:solidFill>
        </a:ln>
      </c:spPr>
    </c:plotArea>
    <c:legend>
      <c:legendPos val="b"/>
      <c:overlay val="0"/>
      <c:spPr>
        <a:solidFill>
          <a:schemeClr val="bg1"/>
        </a:solidFill>
        <a:ln>
          <a:solidFill>
            <a:sysClr val="windowText" lastClr="000000"/>
          </a:solidFill>
        </a:ln>
      </c:spPr>
    </c:legend>
    <c:plotVisOnly val="1"/>
    <c:dispBlanksAs val="gap"/>
    <c:showDLblsOverMax val="0"/>
  </c:chart>
  <c:spPr>
    <a:ln>
      <a:solidFill>
        <a:sysClr val="windowText" lastClr="000000"/>
      </a:solidFill>
    </a:ln>
  </c:spPr>
  <c:txPr>
    <a:bodyPr/>
    <a:lstStyle/>
    <a:p>
      <a:pPr>
        <a:defRPr b="1"/>
      </a:pPr>
      <a:endParaRPr lang="es-ES"/>
    </a:p>
  </c:tx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L"/>
              <a:t>Análisis de Riesgo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Beneficio</c:v>
          </c:tx>
          <c:invertIfNegative val="0"/>
          <c:val>
            <c:numRef>
              <c:f>'Riesgo (8)'!#REF!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'Riesgo (8)'!#REF!</c15:sqref>
                        </c15:formulaRef>
                      </c:ext>
                    </c:extLst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0-FDF0-4EC6-80A3-B497E4B115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9117696"/>
        <c:axId val="159119616"/>
      </c:barChart>
      <c:lineChart>
        <c:grouping val="standard"/>
        <c:varyColors val="0"/>
        <c:ser>
          <c:idx val="1"/>
          <c:order val="1"/>
          <c:tx>
            <c:v>Probabilidad</c:v>
          </c:tx>
          <c:val>
            <c:numRef>
              <c:f>'Riesgo (8)'!#REF!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'Riesgo (8)'!#REF!</c15:sqref>
                        </c15:formulaRef>
                      </c:ext>
                    </c:extLst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1-FDF0-4EC6-80A3-B497E4B115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102592"/>
        <c:axId val="153100672"/>
      </c:lineChart>
      <c:catAx>
        <c:axId val="1591176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Disponibilidad Mínima</a:t>
                </a:r>
              </a:p>
            </c:rich>
          </c:tx>
          <c:overlay val="0"/>
        </c:title>
        <c:numFmt formatCode="0.00%" sourceLinked="1"/>
        <c:majorTickMark val="out"/>
        <c:minorTickMark val="none"/>
        <c:tickLblPos val="nextTo"/>
        <c:spPr>
          <a:ln>
            <a:solidFill>
              <a:sysClr val="windowText" lastClr="000000"/>
            </a:solidFill>
          </a:ln>
        </c:spPr>
        <c:crossAx val="159119616"/>
        <c:crosses val="autoZero"/>
        <c:auto val="1"/>
        <c:lblAlgn val="ctr"/>
        <c:lblOffset val="100"/>
        <c:noMultiLvlLbl val="0"/>
      </c:catAx>
      <c:valAx>
        <c:axId val="15911961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Beneficio (MUSD)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spPr>
          <a:ln>
            <a:solidFill>
              <a:sysClr val="windowText" lastClr="000000"/>
            </a:solidFill>
          </a:ln>
        </c:spPr>
        <c:crossAx val="159117696"/>
        <c:crosses val="autoZero"/>
        <c:crossBetween val="between"/>
      </c:valAx>
      <c:valAx>
        <c:axId val="153100672"/>
        <c:scaling>
          <c:orientation val="minMax"/>
        </c:scaling>
        <c:delete val="0"/>
        <c:axPos val="r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Probabilidad de Logro</a:t>
                </a:r>
              </a:p>
            </c:rich>
          </c:tx>
          <c:overlay val="0"/>
        </c:title>
        <c:numFmt formatCode="0%" sourceLinked="0"/>
        <c:majorTickMark val="out"/>
        <c:minorTickMark val="none"/>
        <c:tickLblPos val="nextTo"/>
        <c:crossAx val="153102592"/>
        <c:crosses val="max"/>
        <c:crossBetween val="between"/>
      </c:valAx>
      <c:catAx>
        <c:axId val="153102592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one"/>
        <c:crossAx val="153100672"/>
        <c:crosses val="autoZero"/>
        <c:auto val="1"/>
        <c:lblAlgn val="ctr"/>
        <c:lblOffset val="100"/>
        <c:noMultiLvlLbl val="0"/>
      </c:catAx>
      <c:spPr>
        <a:ln>
          <a:solidFill>
            <a:sysClr val="windowText" lastClr="000000"/>
          </a:solidFill>
        </a:ln>
      </c:spPr>
    </c:plotArea>
    <c:legend>
      <c:legendPos val="b"/>
      <c:overlay val="0"/>
      <c:spPr>
        <a:solidFill>
          <a:schemeClr val="bg1"/>
        </a:solidFill>
        <a:ln>
          <a:solidFill>
            <a:sysClr val="windowText" lastClr="000000"/>
          </a:solidFill>
        </a:ln>
      </c:spPr>
    </c:legend>
    <c:plotVisOnly val="1"/>
    <c:dispBlanksAs val="gap"/>
    <c:showDLblsOverMax val="0"/>
  </c:chart>
  <c:spPr>
    <a:ln>
      <a:solidFill>
        <a:sysClr val="windowText" lastClr="000000"/>
      </a:solidFill>
    </a:ln>
  </c:spPr>
  <c:txPr>
    <a:bodyPr/>
    <a:lstStyle/>
    <a:p>
      <a:pPr>
        <a:defRPr b="1"/>
      </a:pPr>
      <a:endParaRPr lang="es-ES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L"/>
              <a:t>Análisis de Riesgo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Beneficio</c:v>
          </c:tx>
          <c:invertIfNegative val="0"/>
          <c:val>
            <c:numRef>
              <c:f>'Riesgo (8)'!#REF!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'Riesgo (8)'!#REF!</c15:sqref>
                        </c15:formulaRef>
                      </c:ext>
                    </c:extLst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0-FDF0-4EC6-80A3-B497E4B115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3146112"/>
        <c:axId val="153148032"/>
      </c:barChart>
      <c:lineChart>
        <c:grouping val="standard"/>
        <c:varyColors val="0"/>
        <c:ser>
          <c:idx val="1"/>
          <c:order val="1"/>
          <c:tx>
            <c:v>Probabilidad</c:v>
          </c:tx>
          <c:val>
            <c:numRef>
              <c:f>'Riesgo (8)'!#REF!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'Riesgo (8)'!#REF!</c15:sqref>
                        </c15:formulaRef>
                      </c:ext>
                    </c:extLst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1-FDF0-4EC6-80A3-B497E4B115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156224"/>
        <c:axId val="153154304"/>
      </c:lineChart>
      <c:catAx>
        <c:axId val="1531461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Disponibilidad Mínima</a:t>
                </a:r>
              </a:p>
            </c:rich>
          </c:tx>
          <c:overlay val="0"/>
        </c:title>
        <c:numFmt formatCode="0.00%" sourceLinked="1"/>
        <c:majorTickMark val="out"/>
        <c:minorTickMark val="none"/>
        <c:tickLblPos val="nextTo"/>
        <c:spPr>
          <a:ln>
            <a:solidFill>
              <a:sysClr val="windowText" lastClr="000000"/>
            </a:solidFill>
          </a:ln>
        </c:spPr>
        <c:crossAx val="153148032"/>
        <c:crosses val="autoZero"/>
        <c:auto val="1"/>
        <c:lblAlgn val="ctr"/>
        <c:lblOffset val="100"/>
        <c:noMultiLvlLbl val="0"/>
      </c:catAx>
      <c:valAx>
        <c:axId val="15314803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Beneficio (MUSD)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spPr>
          <a:ln>
            <a:solidFill>
              <a:sysClr val="windowText" lastClr="000000"/>
            </a:solidFill>
          </a:ln>
        </c:spPr>
        <c:crossAx val="153146112"/>
        <c:crosses val="autoZero"/>
        <c:crossBetween val="between"/>
      </c:valAx>
      <c:valAx>
        <c:axId val="153154304"/>
        <c:scaling>
          <c:orientation val="minMax"/>
        </c:scaling>
        <c:delete val="0"/>
        <c:axPos val="r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Probabilidad de Logro</a:t>
                </a:r>
              </a:p>
            </c:rich>
          </c:tx>
          <c:overlay val="0"/>
        </c:title>
        <c:numFmt formatCode="0%" sourceLinked="0"/>
        <c:majorTickMark val="out"/>
        <c:minorTickMark val="none"/>
        <c:tickLblPos val="nextTo"/>
        <c:crossAx val="153156224"/>
        <c:crosses val="max"/>
        <c:crossBetween val="between"/>
      </c:valAx>
      <c:catAx>
        <c:axId val="153156224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one"/>
        <c:crossAx val="153154304"/>
        <c:crosses val="autoZero"/>
        <c:auto val="1"/>
        <c:lblAlgn val="ctr"/>
        <c:lblOffset val="100"/>
        <c:noMultiLvlLbl val="0"/>
      </c:catAx>
      <c:spPr>
        <a:ln>
          <a:solidFill>
            <a:sysClr val="windowText" lastClr="000000"/>
          </a:solidFill>
        </a:ln>
      </c:spPr>
    </c:plotArea>
    <c:legend>
      <c:legendPos val="b"/>
      <c:overlay val="0"/>
      <c:spPr>
        <a:solidFill>
          <a:schemeClr val="bg1"/>
        </a:solidFill>
        <a:ln>
          <a:solidFill>
            <a:sysClr val="windowText" lastClr="000000"/>
          </a:solidFill>
        </a:ln>
      </c:spPr>
    </c:legend>
    <c:plotVisOnly val="1"/>
    <c:dispBlanksAs val="gap"/>
    <c:showDLblsOverMax val="0"/>
  </c:chart>
  <c:spPr>
    <a:ln>
      <a:solidFill>
        <a:sysClr val="windowText" lastClr="000000"/>
      </a:solidFill>
    </a:ln>
  </c:spPr>
  <c:txPr>
    <a:bodyPr/>
    <a:lstStyle/>
    <a:p>
      <a:pPr>
        <a:defRPr b="1"/>
      </a:pPr>
      <a:endParaRPr lang="es-ES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374902418722327"/>
          <c:y val="0.17184558074308584"/>
          <c:w val="0.6935649477888195"/>
          <c:h val="0.49790684922711237"/>
        </c:manualLayout>
      </c:layout>
      <c:areaChart>
        <c:grouping val="standard"/>
        <c:varyColors val="0"/>
        <c:ser>
          <c:idx val="1"/>
          <c:order val="0"/>
          <c:tx>
            <c:strRef>
              <c:f>'Resumen riesgo'!$F$18</c:f>
              <c:strCache>
                <c:ptCount val="1"/>
                <c:pt idx="0">
                  <c:v>SUPERIOR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numRef>
              <c:f>'Resumen riesgo'!$B$19:$B$29</c:f>
              <c:numCache>
                <c:formatCode>0.00%</c:formatCode>
                <c:ptCount val="11"/>
                <c:pt idx="0">
                  <c:v>0.77466265030671677</c:v>
                </c:pt>
                <c:pt idx="1">
                  <c:v>0.78110678904341146</c:v>
                </c:pt>
                <c:pt idx="2">
                  <c:v>0.78755092778010616</c:v>
                </c:pt>
                <c:pt idx="3">
                  <c:v>0.79399506651680085</c:v>
                </c:pt>
                <c:pt idx="4">
                  <c:v>0.80043920525349554</c:v>
                </c:pt>
                <c:pt idx="5">
                  <c:v>0.80688334399019024</c:v>
                </c:pt>
                <c:pt idx="6">
                  <c:v>0.81332748272688493</c:v>
                </c:pt>
                <c:pt idx="7">
                  <c:v>0.81977162146357963</c:v>
                </c:pt>
                <c:pt idx="8">
                  <c:v>0.82621576020027432</c:v>
                </c:pt>
                <c:pt idx="9">
                  <c:v>0.83265989893696901</c:v>
                </c:pt>
                <c:pt idx="10">
                  <c:v>0.83910403767366371</c:v>
                </c:pt>
              </c:numCache>
            </c:numRef>
          </c:cat>
          <c:val>
            <c:numRef>
              <c:f>'Resumen riesgo'!$F$19:$F$29</c:f>
              <c:numCache>
                <c:formatCode>_("$"* #,##0_);_("$"* \(#,##0\);_("$"* "-"_);_(@_)</c:formatCode>
                <c:ptCount val="11"/>
                <c:pt idx="0">
                  <c:v>40216.719508984512</c:v>
                </c:pt>
                <c:pt idx="1">
                  <c:v>40551.26787006532</c:v>
                </c:pt>
                <c:pt idx="2">
                  <c:v>40885.816231146149</c:v>
                </c:pt>
                <c:pt idx="3">
                  <c:v>41225.239320131484</c:v>
                </c:pt>
                <c:pt idx="4">
                  <c:v>41563.756580436493</c:v>
                </c:pt>
                <c:pt idx="5">
                  <c:v>41933.833437297071</c:v>
                </c:pt>
                <c:pt idx="6">
                  <c:v>42409.783114467951</c:v>
                </c:pt>
                <c:pt idx="7">
                  <c:v>42745.803391646434</c:v>
                </c:pt>
                <c:pt idx="8">
                  <c:v>43081.823668824916</c:v>
                </c:pt>
                <c:pt idx="9">
                  <c:v>24723.252322714827</c:v>
                </c:pt>
                <c:pt idx="10">
                  <c:v>24897.261825787864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93A-4F32-9EEC-44ECACB84D1A}"/>
            </c:ext>
          </c:extLst>
        </c:ser>
        <c:ser>
          <c:idx val="2"/>
          <c:order val="1"/>
          <c:tx>
            <c:strRef>
              <c:f>'Resumen riesgo'!$G$18</c:f>
              <c:strCache>
                <c:ptCount val="1"/>
                <c:pt idx="0">
                  <c:v>Q3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numRef>
              <c:f>'Resumen riesgo'!$B$19:$B$29</c:f>
              <c:numCache>
                <c:formatCode>0.00%</c:formatCode>
                <c:ptCount val="11"/>
                <c:pt idx="0">
                  <c:v>0.77466265030671677</c:v>
                </c:pt>
                <c:pt idx="1">
                  <c:v>0.78110678904341146</c:v>
                </c:pt>
                <c:pt idx="2">
                  <c:v>0.78755092778010616</c:v>
                </c:pt>
                <c:pt idx="3">
                  <c:v>0.79399506651680085</c:v>
                </c:pt>
                <c:pt idx="4">
                  <c:v>0.80043920525349554</c:v>
                </c:pt>
                <c:pt idx="5">
                  <c:v>0.80688334399019024</c:v>
                </c:pt>
                <c:pt idx="6">
                  <c:v>0.81332748272688493</c:v>
                </c:pt>
                <c:pt idx="7">
                  <c:v>0.81977162146357963</c:v>
                </c:pt>
                <c:pt idx="8">
                  <c:v>0.82621576020027432</c:v>
                </c:pt>
                <c:pt idx="9">
                  <c:v>0.83265989893696901</c:v>
                </c:pt>
                <c:pt idx="10">
                  <c:v>0.83910403767366371</c:v>
                </c:pt>
              </c:numCache>
            </c:numRef>
          </c:cat>
          <c:val>
            <c:numRef>
              <c:f>'Resumen riesgo'!$G$19:$G$29</c:f>
              <c:numCache>
                <c:formatCode>_("$"* #,##0_);_("$"* \(#,##0\);_("$"* "-"_);_(@_)</c:formatCode>
                <c:ptCount val="11"/>
                <c:pt idx="0">
                  <c:v>39811.827381815972</c:v>
                </c:pt>
                <c:pt idx="1">
                  <c:v>40143.00759156041</c:v>
                </c:pt>
                <c:pt idx="2">
                  <c:v>40474.187801304855</c:v>
                </c:pt>
                <c:pt idx="3">
                  <c:v>40805.368011049293</c:v>
                </c:pt>
                <c:pt idx="4">
                  <c:v>41136.548220793731</c:v>
                </c:pt>
                <c:pt idx="5">
                  <c:v>41462.523381006751</c:v>
                </c:pt>
                <c:pt idx="6">
                  <c:v>41788.673118518389</c:v>
                </c:pt>
                <c:pt idx="7">
                  <c:v>42092.848049856366</c:v>
                </c:pt>
                <c:pt idx="8">
                  <c:v>42301.532206444717</c:v>
                </c:pt>
                <c:pt idx="9">
                  <c:v>24461.52228110376</c:v>
                </c:pt>
                <c:pt idx="10">
                  <c:v>24643.903719654179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93A-4F32-9EEC-44ECACB84D1A}"/>
            </c:ext>
          </c:extLst>
        </c:ser>
        <c:ser>
          <c:idx val="3"/>
          <c:order val="2"/>
          <c:tx>
            <c:strRef>
              <c:f>'Resumen riesgo'!$H$18</c:f>
              <c:strCache>
                <c:ptCount val="1"/>
                <c:pt idx="0">
                  <c:v>Q1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numRef>
              <c:f>'Resumen riesgo'!$B$19:$B$29</c:f>
              <c:numCache>
                <c:formatCode>0.00%</c:formatCode>
                <c:ptCount val="11"/>
                <c:pt idx="0">
                  <c:v>0.77466265030671677</c:v>
                </c:pt>
                <c:pt idx="1">
                  <c:v>0.78110678904341146</c:v>
                </c:pt>
                <c:pt idx="2">
                  <c:v>0.78755092778010616</c:v>
                </c:pt>
                <c:pt idx="3">
                  <c:v>0.79399506651680085</c:v>
                </c:pt>
                <c:pt idx="4">
                  <c:v>0.80043920525349554</c:v>
                </c:pt>
                <c:pt idx="5">
                  <c:v>0.80688334399019024</c:v>
                </c:pt>
                <c:pt idx="6">
                  <c:v>0.81332748272688493</c:v>
                </c:pt>
                <c:pt idx="7">
                  <c:v>0.81977162146357963</c:v>
                </c:pt>
                <c:pt idx="8">
                  <c:v>0.82621576020027432</c:v>
                </c:pt>
                <c:pt idx="9">
                  <c:v>0.83265989893696901</c:v>
                </c:pt>
                <c:pt idx="10">
                  <c:v>0.83910403767366371</c:v>
                </c:pt>
              </c:numCache>
            </c:numRef>
          </c:cat>
          <c:val>
            <c:numRef>
              <c:f>'Resumen riesgo'!$H$19:$H$29</c:f>
              <c:numCache>
                <c:formatCode>_("$"* #,##0_);_("$"* \(#,##0\);_("$"* "-"_);_(@_)</c:formatCode>
                <c:ptCount val="11"/>
                <c:pt idx="0">
                  <c:v>39541.899297036944</c:v>
                </c:pt>
                <c:pt idx="1">
                  <c:v>39870.83407255714</c:v>
                </c:pt>
                <c:pt idx="2">
                  <c:v>40199.768848077321</c:v>
                </c:pt>
                <c:pt idx="3">
                  <c:v>40525.453804994497</c:v>
                </c:pt>
                <c:pt idx="4">
                  <c:v>40851.742647698557</c:v>
                </c:pt>
                <c:pt idx="5">
                  <c:v>41148.3166768132</c:v>
                </c:pt>
                <c:pt idx="6">
                  <c:v>41343.240584329098</c:v>
                </c:pt>
                <c:pt idx="7">
                  <c:v>23955.385213312653</c:v>
                </c:pt>
                <c:pt idx="8">
                  <c:v>24112.918808923048</c:v>
                </c:pt>
                <c:pt idx="9">
                  <c:v>24287.03558669638</c:v>
                </c:pt>
                <c:pt idx="10">
                  <c:v>24474.998315565055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93A-4F32-9EEC-44ECACB84D1A}"/>
            </c:ext>
          </c:extLst>
        </c:ser>
        <c:ser>
          <c:idx val="0"/>
          <c:order val="3"/>
          <c:tx>
            <c:strRef>
              <c:f>'Resumen riesgo'!$E$18</c:f>
              <c:strCache>
                <c:ptCount val="1"/>
                <c:pt idx="0">
                  <c:v>INFERIOR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numRef>
              <c:f>'Resumen riesgo'!$B$19:$B$29</c:f>
              <c:numCache>
                <c:formatCode>0.00%</c:formatCode>
                <c:ptCount val="11"/>
                <c:pt idx="0">
                  <c:v>0.77466265030671677</c:v>
                </c:pt>
                <c:pt idx="1">
                  <c:v>0.78110678904341146</c:v>
                </c:pt>
                <c:pt idx="2">
                  <c:v>0.78755092778010616</c:v>
                </c:pt>
                <c:pt idx="3">
                  <c:v>0.79399506651680085</c:v>
                </c:pt>
                <c:pt idx="4">
                  <c:v>0.80043920525349554</c:v>
                </c:pt>
                <c:pt idx="5">
                  <c:v>0.80688334399019024</c:v>
                </c:pt>
                <c:pt idx="6">
                  <c:v>0.81332748272688493</c:v>
                </c:pt>
                <c:pt idx="7">
                  <c:v>0.81977162146357963</c:v>
                </c:pt>
                <c:pt idx="8">
                  <c:v>0.82621576020027432</c:v>
                </c:pt>
                <c:pt idx="9">
                  <c:v>0.83265989893696901</c:v>
                </c:pt>
                <c:pt idx="10">
                  <c:v>0.83910403767366371</c:v>
                </c:pt>
              </c:numCache>
            </c:numRef>
          </c:cat>
          <c:val>
            <c:numRef>
              <c:f>'Resumen riesgo'!$E$19:$E$29</c:f>
              <c:numCache>
                <c:formatCode>_("$"* #,##0_);_("$"* \(#,##0\);_("$"* "-"_);_(@_)</c:formatCode>
                <c:ptCount val="11"/>
                <c:pt idx="0">
                  <c:v>39137.00716986839</c:v>
                </c:pt>
                <c:pt idx="1">
                  <c:v>39462.57379405223</c:v>
                </c:pt>
                <c:pt idx="2">
                  <c:v>39788.14041823602</c:v>
                </c:pt>
                <c:pt idx="3">
                  <c:v>40105.582495912306</c:v>
                </c:pt>
                <c:pt idx="4">
                  <c:v>40424.534288055787</c:v>
                </c:pt>
                <c:pt idx="5">
                  <c:v>40677.006620522872</c:v>
                </c:pt>
                <c:pt idx="6">
                  <c:v>40675.091783045173</c:v>
                </c:pt>
                <c:pt idx="7">
                  <c:v>23625.893122263817</c:v>
                </c:pt>
                <c:pt idx="8">
                  <c:v>23811.61379015712</c:v>
                </c:pt>
                <c:pt idx="9">
                  <c:v>24025.305545085313</c:v>
                </c:pt>
                <c:pt idx="10">
                  <c:v>24221.640209431374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93A-4F32-9EEC-44ECACB84D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0536832"/>
        <c:axId val="160534528"/>
      </c:areaChart>
      <c:lineChart>
        <c:grouping val="standard"/>
        <c:varyColors val="0"/>
        <c:ser>
          <c:idx val="4"/>
          <c:order val="4"/>
          <c:tx>
            <c:strRef>
              <c:f>'Resumen riesgo'!$I$18</c:f>
              <c:strCache>
                <c:ptCount val="1"/>
                <c:pt idx="0">
                  <c:v>RIQ</c:v>
                </c:pt>
              </c:strCache>
            </c:strRef>
          </c:tx>
          <c:spPr>
            <a:ln w="34925" cap="rnd">
              <a:solidFill>
                <a:schemeClr val="tx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tx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cat>
            <c:numRef>
              <c:f>'Resumen riesgo'!$B$19:$B$29</c:f>
              <c:numCache>
                <c:formatCode>0.00%</c:formatCode>
                <c:ptCount val="11"/>
                <c:pt idx="0">
                  <c:v>0.77466265030671677</c:v>
                </c:pt>
                <c:pt idx="1">
                  <c:v>0.78110678904341146</c:v>
                </c:pt>
                <c:pt idx="2">
                  <c:v>0.78755092778010616</c:v>
                </c:pt>
                <c:pt idx="3">
                  <c:v>0.79399506651680085</c:v>
                </c:pt>
                <c:pt idx="4">
                  <c:v>0.80043920525349554</c:v>
                </c:pt>
                <c:pt idx="5">
                  <c:v>0.80688334399019024</c:v>
                </c:pt>
                <c:pt idx="6">
                  <c:v>0.81332748272688493</c:v>
                </c:pt>
                <c:pt idx="7">
                  <c:v>0.81977162146357963</c:v>
                </c:pt>
                <c:pt idx="8">
                  <c:v>0.82621576020027432</c:v>
                </c:pt>
                <c:pt idx="9">
                  <c:v>0.83265989893696901</c:v>
                </c:pt>
                <c:pt idx="10">
                  <c:v>0.83910403767366371</c:v>
                </c:pt>
              </c:numCache>
            </c:numRef>
          </c:cat>
          <c:val>
            <c:numRef>
              <c:f>'Resumen riesgo'!$I$19:$I$29</c:f>
              <c:numCache>
                <c:formatCode>_("$"* #,##0_);_("$"* \(#,##0\);_("$"* "-"_);_(@_)</c:formatCode>
                <c:ptCount val="11"/>
                <c:pt idx="0">
                  <c:v>269.92808477902986</c:v>
                </c:pt>
                <c:pt idx="1">
                  <c:v>272.17351900327299</c:v>
                </c:pt>
                <c:pt idx="2">
                  <c:v>274.41895322753146</c:v>
                </c:pt>
                <c:pt idx="3">
                  <c:v>279.91420605479431</c:v>
                </c:pt>
                <c:pt idx="4">
                  <c:v>284.80557309517667</c:v>
                </c:pt>
                <c:pt idx="5">
                  <c:v>314.20670419355014</c:v>
                </c:pt>
                <c:pt idx="6">
                  <c:v>445.43253418928526</c:v>
                </c:pt>
                <c:pt idx="7">
                  <c:v>18137.462836543717</c:v>
                </c:pt>
                <c:pt idx="8">
                  <c:v>18188.613397521669</c:v>
                </c:pt>
                <c:pt idx="9">
                  <c:v>174.48669440737916</c:v>
                </c:pt>
                <c:pt idx="10">
                  <c:v>168.90540408912278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793A-4F32-9EEC-44ECACB84D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0545024"/>
        <c:axId val="160543104"/>
      </c:lineChart>
      <c:valAx>
        <c:axId val="160534528"/>
        <c:scaling>
          <c:orientation val="minMax"/>
          <c:max val="44000"/>
          <c:min val="0"/>
        </c:scaling>
        <c:delete val="0"/>
        <c:axPos val="r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"/>
                  <a:t>MM USD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_(&quot;$&quot;* #,##0_);_(&quot;$&quot;* \(#,##0\);_(&quot;$&quot;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60536832"/>
        <c:crosses val="max"/>
        <c:crossBetween val="between"/>
      </c:valAx>
      <c:catAx>
        <c:axId val="16053683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"/>
                  <a:t>Disponibilidad mensual comprometida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60534528"/>
        <c:crosses val="autoZero"/>
        <c:auto val="1"/>
        <c:lblAlgn val="ctr"/>
        <c:lblOffset val="100"/>
        <c:tickMarkSkip val="1"/>
        <c:noMultiLvlLbl val="0"/>
      </c:catAx>
      <c:valAx>
        <c:axId val="160543104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"/>
                  <a:t>MM USD (RIQ)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60545024"/>
        <c:crosses val="autoZero"/>
        <c:crossBetween val="between"/>
      </c:valAx>
      <c:catAx>
        <c:axId val="160545024"/>
        <c:scaling>
          <c:orientation val="minMax"/>
        </c:scaling>
        <c:delete val="1"/>
        <c:axPos val="b"/>
        <c:numFmt formatCode="0.00%" sourceLinked="1"/>
        <c:majorTickMark val="none"/>
        <c:minorTickMark val="none"/>
        <c:tickLblPos val="none"/>
        <c:crossAx val="16054310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323850</xdr:colOff>
      <xdr:row>3</xdr:row>
      <xdr:rowOff>133350</xdr:rowOff>
    </xdr:from>
    <xdr:to>
      <xdr:col>18</xdr:col>
      <xdr:colOff>323850</xdr:colOff>
      <xdr:row>18</xdr:row>
      <xdr:rowOff>19050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25</xdr:col>
      <xdr:colOff>158749</xdr:colOff>
      <xdr:row>3</xdr:row>
      <xdr:rowOff>35983</xdr:rowOff>
    </xdr:from>
    <xdr:to>
      <xdr:col>31</xdr:col>
      <xdr:colOff>391583</xdr:colOff>
      <xdr:row>17</xdr:row>
      <xdr:rowOff>42333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323850</xdr:colOff>
      <xdr:row>3</xdr:row>
      <xdr:rowOff>133350</xdr:rowOff>
    </xdr:from>
    <xdr:to>
      <xdr:col>18</xdr:col>
      <xdr:colOff>323850</xdr:colOff>
      <xdr:row>18</xdr:row>
      <xdr:rowOff>19050</xdr:rowOff>
    </xdr:to>
    <xdr:graphicFrame macro="">
      <xdr:nvGraphicFramePr>
        <xdr:cNvPr id="7" name="Gráfico 2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25</xdr:col>
      <xdr:colOff>158749</xdr:colOff>
      <xdr:row>3</xdr:row>
      <xdr:rowOff>35983</xdr:rowOff>
    </xdr:from>
    <xdr:to>
      <xdr:col>31</xdr:col>
      <xdr:colOff>391583</xdr:colOff>
      <xdr:row>17</xdr:row>
      <xdr:rowOff>42333</xdr:rowOff>
    </xdr:to>
    <xdr:graphicFrame macro="">
      <xdr:nvGraphicFramePr>
        <xdr:cNvPr id="9" name="Gráfico 4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77</xdr:col>
      <xdr:colOff>21166</xdr:colOff>
      <xdr:row>20</xdr:row>
      <xdr:rowOff>0</xdr:rowOff>
    </xdr:from>
    <xdr:to>
      <xdr:col>82</xdr:col>
      <xdr:colOff>656166</xdr:colOff>
      <xdr:row>36</xdr:row>
      <xdr:rowOff>169333</xdr:rowOff>
    </xdr:to>
    <xdr:graphicFrame macro="">
      <xdr:nvGraphicFramePr>
        <xdr:cNvPr id="3" name="4 Gráfico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723900</xdr:colOff>
      <xdr:row>1</xdr:row>
      <xdr:rowOff>28575</xdr:rowOff>
    </xdr:from>
    <xdr:to>
      <xdr:col>12</xdr:col>
      <xdr:colOff>477309</xdr:colOff>
      <xdr:row>8</xdr:row>
      <xdr:rowOff>156633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9075"/>
          <a:ext cx="8936567" cy="14615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9525</xdr:colOff>
      <xdr:row>30</xdr:row>
      <xdr:rowOff>0</xdr:rowOff>
    </xdr:from>
    <xdr:to>
      <xdr:col>23</xdr:col>
      <xdr:colOff>473075</xdr:colOff>
      <xdr:row>46</xdr:row>
      <xdr:rowOff>169333</xdr:rowOff>
    </xdr:to>
    <xdr:graphicFrame macro="">
      <xdr:nvGraphicFramePr>
        <xdr:cNvPr id="6" name="4 Gráfico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723900</xdr:colOff>
      <xdr:row>1</xdr:row>
      <xdr:rowOff>28575</xdr:rowOff>
    </xdr:from>
    <xdr:to>
      <xdr:col>11</xdr:col>
      <xdr:colOff>941123</xdr:colOff>
      <xdr:row>8</xdr:row>
      <xdr:rowOff>156633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9075"/>
          <a:ext cx="8939742" cy="14615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723900</xdr:colOff>
      <xdr:row>1</xdr:row>
      <xdr:rowOff>28575</xdr:rowOff>
    </xdr:from>
    <xdr:to>
      <xdr:col>12</xdr:col>
      <xdr:colOff>483923</xdr:colOff>
      <xdr:row>8</xdr:row>
      <xdr:rowOff>156633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9075"/>
          <a:ext cx="8939742" cy="14615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723900</xdr:colOff>
      <xdr:row>1</xdr:row>
      <xdr:rowOff>28575</xdr:rowOff>
    </xdr:from>
    <xdr:to>
      <xdr:col>12</xdr:col>
      <xdr:colOff>477309</xdr:colOff>
      <xdr:row>8</xdr:row>
      <xdr:rowOff>156633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9075"/>
          <a:ext cx="8939742" cy="14615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723900</xdr:colOff>
      <xdr:row>1</xdr:row>
      <xdr:rowOff>28575</xdr:rowOff>
    </xdr:from>
    <xdr:to>
      <xdr:col>9</xdr:col>
      <xdr:colOff>1167342</xdr:colOff>
      <xdr:row>8</xdr:row>
      <xdr:rowOff>156633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9075"/>
          <a:ext cx="8939742" cy="14615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723900</xdr:colOff>
      <xdr:row>1</xdr:row>
      <xdr:rowOff>28575</xdr:rowOff>
    </xdr:from>
    <xdr:to>
      <xdr:col>11</xdr:col>
      <xdr:colOff>417248</xdr:colOff>
      <xdr:row>8</xdr:row>
      <xdr:rowOff>156633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9075"/>
          <a:ext cx="8177742" cy="14615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723900</xdr:colOff>
      <xdr:row>1</xdr:row>
      <xdr:rowOff>28575</xdr:rowOff>
    </xdr:from>
    <xdr:to>
      <xdr:col>11</xdr:col>
      <xdr:colOff>941123</xdr:colOff>
      <xdr:row>8</xdr:row>
      <xdr:rowOff>156633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9075"/>
          <a:ext cx="8939742" cy="14615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723900</xdr:colOff>
      <xdr:row>1</xdr:row>
      <xdr:rowOff>28575</xdr:rowOff>
    </xdr:from>
    <xdr:to>
      <xdr:col>12</xdr:col>
      <xdr:colOff>477309</xdr:colOff>
      <xdr:row>8</xdr:row>
      <xdr:rowOff>156633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9075"/>
          <a:ext cx="8939742" cy="14615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723900</xdr:colOff>
      <xdr:row>1</xdr:row>
      <xdr:rowOff>28575</xdr:rowOff>
    </xdr:from>
    <xdr:to>
      <xdr:col>12</xdr:col>
      <xdr:colOff>477309</xdr:colOff>
      <xdr:row>8</xdr:row>
      <xdr:rowOff>156633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9075"/>
          <a:ext cx="8939742" cy="14615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723900</xdr:colOff>
      <xdr:row>1</xdr:row>
      <xdr:rowOff>28575</xdr:rowOff>
    </xdr:from>
    <xdr:to>
      <xdr:col>12</xdr:col>
      <xdr:colOff>477309</xdr:colOff>
      <xdr:row>8</xdr:row>
      <xdr:rowOff>156633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9075"/>
          <a:ext cx="8939742" cy="14615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</xdr:col>
      <xdr:colOff>0</xdr:colOff>
      <xdr:row>30</xdr:row>
      <xdr:rowOff>0</xdr:rowOff>
    </xdr:from>
    <xdr:to>
      <xdr:col>14</xdr:col>
      <xdr:colOff>473075</xdr:colOff>
      <xdr:row>46</xdr:row>
      <xdr:rowOff>169333</xdr:rowOff>
    </xdr:to>
    <xdr:graphicFrame macro="">
      <xdr:nvGraphicFramePr>
        <xdr:cNvPr id="3" name="4 Gráfico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723900</xdr:colOff>
      <xdr:row>1</xdr:row>
      <xdr:rowOff>28575</xdr:rowOff>
    </xdr:from>
    <xdr:to>
      <xdr:col>11</xdr:col>
      <xdr:colOff>976842</xdr:colOff>
      <xdr:row>8</xdr:row>
      <xdr:rowOff>156633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9075"/>
          <a:ext cx="8177742" cy="14615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</xdr:col>
      <xdr:colOff>0</xdr:colOff>
      <xdr:row>30</xdr:row>
      <xdr:rowOff>0</xdr:rowOff>
    </xdr:from>
    <xdr:to>
      <xdr:col>15</xdr:col>
      <xdr:colOff>473075</xdr:colOff>
      <xdr:row>46</xdr:row>
      <xdr:rowOff>169333</xdr:rowOff>
    </xdr:to>
    <xdr:graphicFrame macro="">
      <xdr:nvGraphicFramePr>
        <xdr:cNvPr id="3" name="4 Gráfico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</xdr:col>
      <xdr:colOff>723900</xdr:colOff>
      <xdr:row>1</xdr:row>
      <xdr:rowOff>28575</xdr:rowOff>
    </xdr:from>
    <xdr:to>
      <xdr:col>12</xdr:col>
      <xdr:colOff>519642</xdr:colOff>
      <xdr:row>8</xdr:row>
      <xdr:rowOff>156633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9075"/>
          <a:ext cx="8939742" cy="14615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</xdr:col>
      <xdr:colOff>0</xdr:colOff>
      <xdr:row>30</xdr:row>
      <xdr:rowOff>0</xdr:rowOff>
    </xdr:from>
    <xdr:to>
      <xdr:col>15</xdr:col>
      <xdr:colOff>473075</xdr:colOff>
      <xdr:row>46</xdr:row>
      <xdr:rowOff>169333</xdr:rowOff>
    </xdr:to>
    <xdr:graphicFrame macro="">
      <xdr:nvGraphicFramePr>
        <xdr:cNvPr id="5" name="4 Gráfico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723900</xdr:colOff>
      <xdr:row>1</xdr:row>
      <xdr:rowOff>28575</xdr:rowOff>
    </xdr:from>
    <xdr:to>
      <xdr:col>12</xdr:col>
      <xdr:colOff>519642</xdr:colOff>
      <xdr:row>8</xdr:row>
      <xdr:rowOff>156633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9075"/>
          <a:ext cx="8939742" cy="14615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723900</xdr:colOff>
      <xdr:row>1</xdr:row>
      <xdr:rowOff>28575</xdr:rowOff>
    </xdr:from>
    <xdr:to>
      <xdr:col>12</xdr:col>
      <xdr:colOff>519642</xdr:colOff>
      <xdr:row>8</xdr:row>
      <xdr:rowOff>156633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9075"/>
          <a:ext cx="8939742" cy="14615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613833</xdr:colOff>
      <xdr:row>30</xdr:row>
      <xdr:rowOff>95251</xdr:rowOff>
    </xdr:from>
    <xdr:to>
      <xdr:col>10</xdr:col>
      <xdr:colOff>105834</xdr:colOff>
      <xdr:row>44</xdr:row>
      <xdr:rowOff>169334</xdr:rowOff>
    </xdr:to>
    <xdr:graphicFrame macro="">
      <xdr:nvGraphicFramePr>
        <xdr:cNvPr id="4" name="3 Gráfico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aul/Documents/Raul%20Bastidas/ICIPEV/T2-2021/Int.%20Getion%20de%20activos%20y%20confiabilidad/Trabajo%20final/respaldo%20trabaj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ón general"/>
      <sheetName val="Postulante N°2"/>
      <sheetName val="Hoja1"/>
      <sheetName val="MODELAMIENTO SISTEMA"/>
    </sheetNames>
    <sheetDataSet>
      <sheetData sheetId="0" refreshError="1"/>
      <sheetData sheetId="1">
        <row r="5">
          <cell r="X5">
            <v>12.338547388755888</v>
          </cell>
          <cell r="Z5">
            <v>-2.989126602569943</v>
          </cell>
          <cell r="BE5">
            <v>9.9272498861806557</v>
          </cell>
          <cell r="BG5">
            <v>-2.989126602569943</v>
          </cell>
        </row>
        <row r="6">
          <cell r="L6">
            <v>-1.0087583367294821</v>
          </cell>
          <cell r="M6">
            <v>-6.5693810711155551</v>
          </cell>
          <cell r="X6">
            <v>12.402028075225189</v>
          </cell>
          <cell r="Z6">
            <v>-2.7067488228277181</v>
          </cell>
          <cell r="AR6">
            <v>-0.76938716858352607</v>
          </cell>
          <cell r="AS6">
            <v>-6.5693810711155551</v>
          </cell>
          <cell r="BE6">
            <v>10.224940745760346</v>
          </cell>
          <cell r="BG6">
            <v>-2.7067488228277181</v>
          </cell>
        </row>
        <row r="7">
          <cell r="L7">
            <v>-0.87794975130026742</v>
          </cell>
          <cell r="M7">
            <v>-5.6810746652663431</v>
          </cell>
          <cell r="X7">
            <v>12.404816949214403</v>
          </cell>
          <cell r="Z7">
            <v>-2.5493831454161069</v>
          </cell>
          <cell r="AR7">
            <v>-0.71517493803284049</v>
          </cell>
          <cell r="AS7">
            <v>-5.6810746652663431</v>
          </cell>
          <cell r="BE7">
            <v>10.285218389505852</v>
          </cell>
          <cell r="BG7">
            <v>-2.5493831454161069</v>
          </cell>
        </row>
        <row r="8">
          <cell r="L8">
            <v>0.18543850528619193</v>
          </cell>
          <cell r="M8">
            <v>-5.217446251507643</v>
          </cell>
          <cell r="X8">
            <v>12.601392251905986</v>
          </cell>
          <cell r="Z8">
            <v>-2.4375255416447534</v>
          </cell>
          <cell r="AR8">
            <v>-0.37224290370174556</v>
          </cell>
          <cell r="AS8">
            <v>-5.217446251507643</v>
          </cell>
          <cell r="BE8">
            <v>10.345914070103587</v>
          </cell>
          <cell r="BG8">
            <v>-2.4375255416447534</v>
          </cell>
        </row>
        <row r="9">
          <cell r="L9">
            <v>0.89435085581543938</v>
          </cell>
          <cell r="M9">
            <v>-4.9013586259985251</v>
          </cell>
          <cell r="X9">
            <v>12.660615795134671</v>
          </cell>
          <cell r="Z9">
            <v>-2.3497708434569424</v>
          </cell>
          <cell r="AR9">
            <v>-0.19834160011129406</v>
          </cell>
          <cell r="AS9">
            <v>-4.9013586259985251</v>
          </cell>
          <cell r="BE9">
            <v>10.360312593656634</v>
          </cell>
          <cell r="BG9">
            <v>-2.3497708434569424</v>
          </cell>
        </row>
        <row r="10">
          <cell r="L10">
            <v>0.91782282233731405</v>
          </cell>
          <cell r="M10">
            <v>-4.6611206648742591</v>
          </cell>
          <cell r="X10">
            <v>12.836136723849497</v>
          </cell>
          <cell r="Z10">
            <v>-2.2770745431665169</v>
          </cell>
          <cell r="AR10">
            <v>-4.9886521893671758E-2</v>
          </cell>
          <cell r="AS10">
            <v>-4.6611206648742591</v>
          </cell>
          <cell r="BE10">
            <v>10.394184834991126</v>
          </cell>
          <cell r="BG10">
            <v>-2.2770745431665169</v>
          </cell>
        </row>
        <row r="11">
          <cell r="L11">
            <v>1.1874448102880784</v>
          </cell>
          <cell r="M11">
            <v>-4.4672070273368982</v>
          </cell>
          <cell r="X11">
            <v>12.907392833371043</v>
          </cell>
          <cell r="Z11">
            <v>-2.214730368097459</v>
          </cell>
          <cell r="AR11">
            <v>7.40544466787698E-4</v>
          </cell>
          <cell r="AS11">
            <v>-4.4672070273368982</v>
          </cell>
          <cell r="BE11">
            <v>10.432125550381443</v>
          </cell>
          <cell r="BG11">
            <v>-2.214730368097459</v>
          </cell>
        </row>
        <row r="12">
          <cell r="L12">
            <v>1.1946717100224096</v>
          </cell>
          <cell r="M12">
            <v>-4.3045539988131427</v>
          </cell>
          <cell r="X12">
            <v>12.944821097893781</v>
          </cell>
          <cell r="Z12">
            <v>-2.1599649929469846</v>
          </cell>
          <cell r="AR12">
            <v>4.4544091344594621E-3</v>
          </cell>
          <cell r="AS12">
            <v>-4.3045539988131427</v>
          </cell>
          <cell r="BE12">
            <v>10.492344091410221</v>
          </cell>
          <cell r="BG12">
            <v>-2.1599649929469846</v>
          </cell>
        </row>
        <row r="13">
          <cell r="L13">
            <v>1.2979926606273062</v>
          </cell>
          <cell r="M13">
            <v>-4.1644278075934231</v>
          </cell>
          <cell r="X13">
            <v>13.178485963174186</v>
          </cell>
          <cell r="Z13">
            <v>-2.1110015078925528</v>
          </cell>
          <cell r="AR13">
            <v>1.436048812769722E-2</v>
          </cell>
          <cell r="AS13">
            <v>-4.1644278075934231</v>
          </cell>
          <cell r="BE13">
            <v>10.50170460793526</v>
          </cell>
          <cell r="BG13">
            <v>-2.1110015078925528</v>
          </cell>
        </row>
        <row r="14">
          <cell r="L14">
            <v>1.5173463988260212</v>
          </cell>
          <cell r="M14">
            <v>-4.0413100039753056</v>
          </cell>
          <cell r="X14">
            <v>13.178488335391075</v>
          </cell>
          <cell r="Z14">
            <v>-2.0666304974683443</v>
          </cell>
          <cell r="AR14">
            <v>1.6335644916588444E-2</v>
          </cell>
          <cell r="AS14">
            <v>-4.0413100039753056</v>
          </cell>
          <cell r="BE14">
            <v>10.510117806488815</v>
          </cell>
          <cell r="BG14">
            <v>-2.0666304974683443</v>
          </cell>
        </row>
        <row r="15">
          <cell r="L15">
            <v>1.5619300681214354</v>
          </cell>
          <cell r="M15">
            <v>-3.9314903129428287</v>
          </cell>
          <cell r="X15">
            <v>13.196381753107206</v>
          </cell>
          <cell r="Z15">
            <v>-2.0259902150847187</v>
          </cell>
          <cell r="AR15">
            <v>0.10808885682040151</v>
          </cell>
          <cell r="AS15">
            <v>-3.9314903129428287</v>
          </cell>
          <cell r="BE15">
            <v>10.538502378743345</v>
          </cell>
          <cell r="BG15">
            <v>-2.0259902150847187</v>
          </cell>
        </row>
        <row r="16">
          <cell r="L16">
            <v>1.5633250241534882</v>
          </cell>
          <cell r="M16">
            <v>-3.8323538950920053</v>
          </cell>
          <cell r="X16">
            <v>13.22363434583675</v>
          </cell>
          <cell r="Z16">
            <v>-1.9884441510854136</v>
          </cell>
          <cell r="AR16">
            <v>0.33100800279446257</v>
          </cell>
          <cell r="AS16">
            <v>-3.8323538950920053</v>
          </cell>
          <cell r="BE16">
            <v>10.539165691277534</v>
          </cell>
          <cell r="BG16">
            <v>-1.9884441510854136</v>
          </cell>
        </row>
        <row r="17">
          <cell r="L17">
            <v>1.5769559187504421</v>
          </cell>
          <cell r="M17">
            <v>-3.7419884957768286</v>
          </cell>
          <cell r="X17">
            <v>13.224069041155323</v>
          </cell>
          <cell r="Z17">
            <v>-1.953508319161311</v>
          </cell>
          <cell r="AR17">
            <v>0.6720799607041027</v>
          </cell>
          <cell r="AS17">
            <v>-3.7419884957768286</v>
          </cell>
          <cell r="BE17">
            <v>10.549352781246832</v>
          </cell>
          <cell r="BG17">
            <v>-1.953508319161311</v>
          </cell>
        </row>
        <row r="18">
          <cell r="L18">
            <v>1.6412086449028245</v>
          </cell>
          <cell r="M18">
            <v>-3.6589533016347562</v>
          </cell>
          <cell r="X18">
            <v>13.226957930102966</v>
          </cell>
          <cell r="Z18">
            <v>-1.92080579965011</v>
          </cell>
          <cell r="AR18">
            <v>0.68186825362600922</v>
          </cell>
          <cell r="AS18">
            <v>-3.6589533016347562</v>
          </cell>
          <cell r="BE18">
            <v>10.559221483740748</v>
          </cell>
          <cell r="BG18">
            <v>-1.92080579965011</v>
          </cell>
        </row>
        <row r="19">
          <cell r="L19">
            <v>1.6490181176448477</v>
          </cell>
          <cell r="M19">
            <v>-3.5821356698303859</v>
          </cell>
          <cell r="X19">
            <v>13.258198290845771</v>
          </cell>
          <cell r="Z19">
            <v>-1.8900371061161616</v>
          </cell>
          <cell r="AR19">
            <v>0.68762797282491395</v>
          </cell>
          <cell r="AS19">
            <v>-3.5821356698303859</v>
          </cell>
          <cell r="BE19">
            <v>10.575956374837126</v>
          </cell>
          <cell r="BG19">
            <v>-1.8900371061161616</v>
          </cell>
        </row>
        <row r="20">
          <cell r="L20">
            <v>1.6522227983180282</v>
          </cell>
          <cell r="M20">
            <v>-3.5106584600025963</v>
          </cell>
          <cell r="X20">
            <v>13.259284797601838</v>
          </cell>
          <cell r="Z20">
            <v>-1.8609601802498017</v>
          </cell>
          <cell r="AR20">
            <v>0.7061487209197902</v>
          </cell>
          <cell r="AS20">
            <v>-3.5106584600025963</v>
          </cell>
          <cell r="BE20">
            <v>10.577272182681638</v>
          </cell>
          <cell r="BG20">
            <v>-1.8609601802498017</v>
          </cell>
        </row>
        <row r="21">
          <cell r="L21">
            <v>1.6738158393103042</v>
          </cell>
          <cell r="M21">
            <v>-3.4438179295873836</v>
          </cell>
          <cell r="X21">
            <v>13.281305346120746</v>
          </cell>
          <cell r="Z21">
            <v>-1.8333764809919915</v>
          </cell>
          <cell r="AR21">
            <v>0.76199670142628406</v>
          </cell>
          <cell r="AS21">
            <v>-3.4438179295873836</v>
          </cell>
          <cell r="BE21">
            <v>10.585144988203581</v>
          </cell>
          <cell r="BG21">
            <v>-1.8333764809919915</v>
          </cell>
        </row>
        <row r="22">
          <cell r="L22">
            <v>1.6842406384400523</v>
          </cell>
          <cell r="M22">
            <v>-3.3810408411410742</v>
          </cell>
          <cell r="X22">
            <v>13.282011306393221</v>
          </cell>
          <cell r="Z22">
            <v>-1.8071210624561547</v>
          </cell>
          <cell r="AR22">
            <v>0.86459206092860708</v>
          </cell>
          <cell r="AS22">
            <v>-3.3810408411410742</v>
          </cell>
          <cell r="BE22">
            <v>10.653430943869795</v>
          </cell>
          <cell r="BG22">
            <v>-1.8071210624561547</v>
          </cell>
        </row>
        <row r="23">
          <cell r="L23">
            <v>1.7205086214986884</v>
          </cell>
          <cell r="M23">
            <v>-3.3218540634721911</v>
          </cell>
          <cell r="X23">
            <v>13.288402823998986</v>
          </cell>
          <cell r="Z23">
            <v>-1.7820553390755647</v>
          </cell>
          <cell r="AR23">
            <v>0.87464342295714925</v>
          </cell>
          <cell r="AS23">
            <v>-3.3218540634721911</v>
          </cell>
          <cell r="BE23">
            <v>10.717147041642784</v>
          </cell>
          <cell r="BG23">
            <v>-1.7820553390755647</v>
          </cell>
        </row>
        <row r="24">
          <cell r="L24">
            <v>1.7504772883535762</v>
          </cell>
          <cell r="M24">
            <v>-3.2658625389057208</v>
          </cell>
          <cell r="X24">
            <v>13.337499182726154</v>
          </cell>
          <cell r="Z24">
            <v>-1.7580617072100395</v>
          </cell>
          <cell r="AR24">
            <v>0.90055376642407547</v>
          </cell>
          <cell r="AS24">
            <v>-3.2658625389057208</v>
          </cell>
          <cell r="BE24">
            <v>10.72620158557139</v>
          </cell>
          <cell r="BG24">
            <v>-1.7580617072100395</v>
          </cell>
        </row>
        <row r="25">
          <cell r="L25">
            <v>1.8356503234811896</v>
          </cell>
          <cell r="M25">
            <v>-3.2127329972841814</v>
          </cell>
          <cell r="X25">
            <v>13.373735850983056</v>
          </cell>
          <cell r="Z25">
            <v>-1.7350394779392571</v>
          </cell>
          <cell r="AR25">
            <v>1.1199454152528796</v>
          </cell>
          <cell r="AS25">
            <v>-3.2127329972841814</v>
          </cell>
          <cell r="BE25">
            <v>10.741946909208643</v>
          </cell>
          <cell r="BG25">
            <v>-1.7350394779392571</v>
          </cell>
        </row>
        <row r="26">
          <cell r="L26">
            <v>1.8600987740668002</v>
          </cell>
          <cell r="M26">
            <v>-3.1621817068488762</v>
          </cell>
          <cell r="X26">
            <v>13.379161393187141</v>
          </cell>
          <cell r="Z26">
            <v>-1.7129017542398168</v>
          </cell>
          <cell r="AR26">
            <v>1.1655959493262125</v>
          </cell>
          <cell r="AS26">
            <v>-3.1621817068488762</v>
          </cell>
          <cell r="BE26">
            <v>10.783256258350542</v>
          </cell>
          <cell r="BG26">
            <v>-1.7129017542398168</v>
          </cell>
        </row>
        <row r="27">
          <cell r="L27">
            <v>1.9308771929791573</v>
          </cell>
          <cell r="M27">
            <v>-3.1139651177395389</v>
          </cell>
          <cell r="X27">
            <v>13.386135530505278</v>
          </cell>
          <cell r="Z27">
            <v>-1.6915730003482778</v>
          </cell>
          <cell r="AR27">
            <v>1.1988682519249194</v>
          </cell>
          <cell r="AS27">
            <v>-3.1139651177395389</v>
          </cell>
          <cell r="BE27">
            <v>10.784617753413519</v>
          </cell>
          <cell r="BG27">
            <v>-1.6915730003482778</v>
          </cell>
        </row>
        <row r="28">
          <cell r="L28">
            <v>1.9518077055419254</v>
          </cell>
          <cell r="M28">
            <v>-3.0678726152420306</v>
          </cell>
          <cell r="X28">
            <v>13.42792759774502</v>
          </cell>
          <cell r="Z28">
            <v>-1.6709871264880569</v>
          </cell>
          <cell r="AR28">
            <v>1.2017645895820086</v>
          </cell>
          <cell r="AS28">
            <v>-3.0678726152420306</v>
          </cell>
          <cell r="BE28">
            <v>10.806079592315744</v>
          </cell>
          <cell r="BG28">
            <v>-1.6709871264880569</v>
          </cell>
        </row>
        <row r="29">
          <cell r="L29">
            <v>1.9529920056249432</v>
          </cell>
          <cell r="M29">
            <v>-3.0237208364736263</v>
          </cell>
          <cell r="X29">
            <v>13.461972802959533</v>
          </cell>
          <cell r="Z29">
            <v>-1.6510859627865411</v>
          </cell>
          <cell r="AR29">
            <v>1.2531684349553227</v>
          </cell>
          <cell r="AS29">
            <v>-3.0237208364736263</v>
          </cell>
          <cell r="BE29">
            <v>10.814823649122872</v>
          </cell>
          <cell r="BG29">
            <v>-1.6510859627865411</v>
          </cell>
        </row>
        <row r="30">
          <cell r="L30">
            <v>1.9759508896106559</v>
          </cell>
          <cell r="M30">
            <v>-2.9813491624321102</v>
          </cell>
          <cell r="X30">
            <v>13.470059784712081</v>
          </cell>
          <cell r="Z30">
            <v>-1.6318180309057468</v>
          </cell>
          <cell r="AR30">
            <v>1.3656497425017691</v>
          </cell>
          <cell r="AS30">
            <v>-2.9813491624321102</v>
          </cell>
          <cell r="BE30">
            <v>10.820537460673396</v>
          </cell>
          <cell r="BG30">
            <v>-1.6318180309057468</v>
          </cell>
        </row>
        <row r="31">
          <cell r="L31">
            <v>1.9796973637665862</v>
          </cell>
          <cell r="M31">
            <v>-2.9406161052658866</v>
          </cell>
          <cell r="X31">
            <v>13.488016567144387</v>
          </cell>
          <cell r="Z31">
            <v>-1.6131375460990769</v>
          </cell>
          <cell r="AR31">
            <v>1.3841723347847155</v>
          </cell>
          <cell r="AS31">
            <v>-2.9406161052658866</v>
          </cell>
          <cell r="BE31">
            <v>10.850121054423912</v>
          </cell>
          <cell r="BG31">
            <v>-1.6131375460990769</v>
          </cell>
        </row>
        <row r="32">
          <cell r="L32">
            <v>2.1471801910643595</v>
          </cell>
          <cell r="M32">
            <v>-2.9013963855545124</v>
          </cell>
          <cell r="X32">
            <v>13.491316883528782</v>
          </cell>
          <cell r="Z32">
            <v>-1.5950035995413436</v>
          </cell>
          <cell r="AR32">
            <v>1.3964955648639372</v>
          </cell>
          <cell r="AS32">
            <v>-2.9013963855545124</v>
          </cell>
          <cell r="BE32">
            <v>10.857659934237079</v>
          </cell>
          <cell r="BG32">
            <v>-1.5950035995413436</v>
          </cell>
        </row>
        <row r="33">
          <cell r="L33">
            <v>2.1845665889689134</v>
          </cell>
          <cell r="M33">
            <v>-2.8635785472555826</v>
          </cell>
          <cell r="X33">
            <v>13.520902289186385</v>
          </cell>
          <cell r="Z33">
            <v>-1.5773794830949848</v>
          </cell>
          <cell r="AR33">
            <v>1.43510562793814</v>
          </cell>
          <cell r="AS33">
            <v>-2.8635785472555826</v>
          </cell>
          <cell r="BE33">
            <v>10.875169922465153</v>
          </cell>
          <cell r="BG33">
            <v>-1.5773794830949848</v>
          </cell>
        </row>
        <row r="34">
          <cell r="L34">
            <v>2.2036940986717517</v>
          </cell>
          <cell r="M34">
            <v>-2.8270629958264357</v>
          </cell>
          <cell r="X34">
            <v>13.540960962143645</v>
          </cell>
          <cell r="Z34">
            <v>-1.5602321276467888</v>
          </cell>
          <cell r="AR34">
            <v>1.46054935095227</v>
          </cell>
          <cell r="AS34">
            <v>-2.8270629958264357</v>
          </cell>
          <cell r="BE34">
            <v>10.882960586689329</v>
          </cell>
          <cell r="BG34">
            <v>-1.5602321276467888</v>
          </cell>
        </row>
        <row r="35">
          <cell r="L35">
            <v>2.2043720595200371</v>
          </cell>
          <cell r="M35">
            <v>-2.7917603725001991</v>
          </cell>
          <cell r="X35">
            <v>13.553130160422899</v>
          </cell>
          <cell r="Z35">
            <v>-1.5435316327657933</v>
          </cell>
          <cell r="AR35">
            <v>1.5011427068509766</v>
          </cell>
          <cell r="AS35">
            <v>-2.7917603725001991</v>
          </cell>
          <cell r="BE35">
            <v>10.888066306575361</v>
          </cell>
          <cell r="BG35">
            <v>-1.5435316327657933</v>
          </cell>
        </row>
        <row r="36">
          <cell r="L36">
            <v>2.2368249460108509</v>
          </cell>
          <cell r="M36">
            <v>-2.7575901978829176</v>
          </cell>
          <cell r="X36">
            <v>13.557772805405985</v>
          </cell>
          <cell r="Z36">
            <v>-1.5272508703684635</v>
          </cell>
          <cell r="AR36">
            <v>1.5413767487987813</v>
          </cell>
          <cell r="AS36">
            <v>-2.7575901978829176</v>
          </cell>
          <cell r="BE36">
            <v>10.892558187164806</v>
          </cell>
          <cell r="BG36">
            <v>-1.5272508703684635</v>
          </cell>
        </row>
        <row r="37">
          <cell r="L37">
            <v>2.2400419663589592</v>
          </cell>
          <cell r="M37">
            <v>-2.7244797330446704</v>
          </cell>
          <cell r="X37">
            <v>13.573322206296282</v>
          </cell>
          <cell r="Z37">
            <v>-1.5113651487980153</v>
          </cell>
          <cell r="AR37">
            <v>1.6451544739677455</v>
          </cell>
          <cell r="AS37">
            <v>-2.7244797330446704</v>
          </cell>
          <cell r="BE37">
            <v>10.926422477651256</v>
          </cell>
          <cell r="BG37">
            <v>-1.5113651487980153</v>
          </cell>
        </row>
        <row r="38">
          <cell r="L38">
            <v>2.2446946706544595</v>
          </cell>
          <cell r="M38">
            <v>-2.6923630175526538</v>
          </cell>
          <cell r="X38">
            <v>13.589435219413218</v>
          </cell>
          <cell r="Z38">
            <v>-1.4958519265574615</v>
          </cell>
          <cell r="AR38">
            <v>1.6481233737106398</v>
          </cell>
          <cell r="AS38">
            <v>-2.6923630175526538</v>
          </cell>
          <cell r="BE38">
            <v>10.934466085095762</v>
          </cell>
          <cell r="BG38">
            <v>-1.4958519265574615</v>
          </cell>
        </row>
        <row r="39">
          <cell r="L39">
            <v>2.3962501435590009</v>
          </cell>
          <cell r="M39">
            <v>-2.6611800524500131</v>
          </cell>
          <cell r="X39">
            <v>13.602677650720061</v>
          </cell>
          <cell r="Z39">
            <v>-1.4806905671124686</v>
          </cell>
          <cell r="AR39">
            <v>1.7188803676152109</v>
          </cell>
          <cell r="AS39">
            <v>-2.6611800524500131</v>
          </cell>
          <cell r="BE39">
            <v>10.936636057700857</v>
          </cell>
          <cell r="BG39">
            <v>-1.4806905671124686</v>
          </cell>
        </row>
        <row r="40">
          <cell r="L40">
            <v>2.4000937230451536</v>
          </cell>
          <cell r="M40">
            <v>-2.6308761027374383</v>
          </cell>
          <cell r="X40">
            <v>13.622733085188324</v>
          </cell>
          <cell r="Z40">
            <v>-1.4658621278668076</v>
          </cell>
          <cell r="AR40">
            <v>1.7242861895584967</v>
          </cell>
          <cell r="AS40">
            <v>-2.6308761027374383</v>
          </cell>
          <cell r="BE40">
            <v>10.940152525718768</v>
          </cell>
          <cell r="BG40">
            <v>-1.4658621278668076</v>
          </cell>
        </row>
        <row r="41">
          <cell r="L41">
            <v>2.4103714182048419</v>
          </cell>
          <cell r="M41">
            <v>-2.6014010989771679</v>
          </cell>
          <cell r="X41">
            <v>13.642472578467558</v>
          </cell>
          <cell r="Z41">
            <v>-1.4513491777308347</v>
          </cell>
          <cell r="AR41">
            <v>1.7755616440418764</v>
          </cell>
          <cell r="AS41">
            <v>-2.6014010989771679</v>
          </cell>
          <cell r="BE41">
            <v>10.955927723793037</v>
          </cell>
          <cell r="BG41">
            <v>-1.4513491777308347</v>
          </cell>
        </row>
        <row r="42">
          <cell r="L42">
            <v>2.4212201940869682</v>
          </cell>
          <cell r="M42">
            <v>-2.5727091215823057</v>
          </cell>
          <cell r="X42">
            <v>13.697482434294132</v>
          </cell>
          <cell r="Z42">
            <v>-1.4371356387405714</v>
          </cell>
          <cell r="AR42">
            <v>1.7792998618765912</v>
          </cell>
          <cell r="AS42">
            <v>-2.5727091215823057</v>
          </cell>
          <cell r="BE42">
            <v>10.984682692758192</v>
          </cell>
          <cell r="BG42">
            <v>-1.4371356387405714</v>
          </cell>
        </row>
        <row r="43">
          <cell r="L43">
            <v>2.4450351825000443</v>
          </cell>
          <cell r="M43">
            <v>-2.5447579544489352</v>
          </cell>
          <cell r="X43">
            <v>13.701869586804312</v>
          </cell>
          <cell r="Z43">
            <v>-1.4232066480071084</v>
          </cell>
          <cell r="AR43">
            <v>1.8250862460180217</v>
          </cell>
          <cell r="AS43">
            <v>-2.5447579544489352</v>
          </cell>
          <cell r="BE43">
            <v>10.997535587365446</v>
          </cell>
          <cell r="BG43">
            <v>-1.4232066480071084</v>
          </cell>
        </row>
        <row r="44">
          <cell r="L44">
            <v>2.4857780545821475</v>
          </cell>
          <cell r="M44">
            <v>-2.5175086970347897</v>
          </cell>
          <cell r="X44">
            <v>13.705949628182509</v>
          </cell>
          <cell r="Z44">
            <v>-1.4095484369321327</v>
          </cell>
          <cell r="AR44">
            <v>1.8386808190314803</v>
          </cell>
          <cell r="AS44">
            <v>-2.5175086970347897</v>
          </cell>
          <cell r="BE44">
            <v>11.011618293503185</v>
          </cell>
          <cell r="BG44">
            <v>-1.4095484369321327</v>
          </cell>
        </row>
        <row r="45">
          <cell r="L45">
            <v>2.4870986785149074</v>
          </cell>
          <cell r="M45">
            <v>-2.4909254259348508</v>
          </cell>
          <cell r="X45">
            <v>13.710450712216772</v>
          </cell>
          <cell r="Z45">
            <v>-1.3961482251522801</v>
          </cell>
          <cell r="AR45">
            <v>1.8565419226829003</v>
          </cell>
          <cell r="AS45">
            <v>-2.4909254259348508</v>
          </cell>
          <cell r="BE45">
            <v>11.015842575739741</v>
          </cell>
          <cell r="BG45">
            <v>-1.3961482251522801</v>
          </cell>
        </row>
        <row r="46">
          <cell r="L46">
            <v>2.4958931983073334</v>
          </cell>
          <cell r="M46">
            <v>-2.4649748985634208</v>
          </cell>
          <cell r="X46">
            <v>13.714957696344976</v>
          </cell>
          <cell r="Z46">
            <v>-1.3829941271006372</v>
          </cell>
          <cell r="AR46">
            <v>1.8665278361903876</v>
          </cell>
          <cell r="AS46">
            <v>-2.4649748985634208</v>
          </cell>
          <cell r="BE46">
            <v>11.020973493362314</v>
          </cell>
          <cell r="BG46">
            <v>-1.3829941271006372</v>
          </cell>
        </row>
        <row r="47">
          <cell r="L47">
            <v>2.5044795349360687</v>
          </cell>
          <cell r="M47">
            <v>-2.4396262928083399</v>
          </cell>
          <cell r="X47">
            <v>13.729109882655484</v>
          </cell>
          <cell r="Z47">
            <v>-1.3700750694195905</v>
          </cell>
          <cell r="AR47">
            <v>1.9035819504577207</v>
          </cell>
          <cell r="AS47">
            <v>-2.4396262928083399</v>
          </cell>
          <cell r="BE47">
            <v>11.026627426637848</v>
          </cell>
          <cell r="BG47">
            <v>-1.3700750694195905</v>
          </cell>
        </row>
        <row r="48">
          <cell r="L48">
            <v>2.5273017603302455</v>
          </cell>
          <cell r="M48">
            <v>-2.4148509775410512</v>
          </cell>
          <cell r="X48">
            <v>13.799094883486331</v>
          </cell>
          <cell r="Z48">
            <v>-1.3573807177415442</v>
          </cell>
          <cell r="AR48">
            <v>1.910591494559702</v>
          </cell>
          <cell r="AS48">
            <v>-2.4148509775410512</v>
          </cell>
          <cell r="BE48">
            <v>11.038095382182183</v>
          </cell>
          <cell r="BG48">
            <v>-1.3573807177415442</v>
          </cell>
        </row>
        <row r="49">
          <cell r="L49">
            <v>2.5330963800799484</v>
          </cell>
          <cell r="M49">
            <v>-2.3906223096955084</v>
          </cell>
          <cell r="X49">
            <v>13.803224747530386</v>
          </cell>
          <cell r="Z49">
            <v>-1.344901411586124</v>
          </cell>
          <cell r="AR49">
            <v>1.9299360684562794</v>
          </cell>
          <cell r="AS49">
            <v>-2.3906223096955084</v>
          </cell>
          <cell r="BE49">
            <v>11.04225154132947</v>
          </cell>
          <cell r="BG49">
            <v>-1.344901411586124</v>
          </cell>
        </row>
        <row r="50">
          <cell r="L50">
            <v>2.5431227698833281</v>
          </cell>
          <cell r="M50">
            <v>-2.3669154543081583</v>
          </cell>
          <cell r="X50">
            <v>13.813879287333103</v>
          </cell>
          <cell r="Z50">
            <v>-1.3326281063135679</v>
          </cell>
          <cell r="AR50">
            <v>1.9348524293880254</v>
          </cell>
          <cell r="AS50">
            <v>-2.3669154543081583</v>
          </cell>
          <cell r="BE50">
            <v>11.051215197080255</v>
          </cell>
          <cell r="BG50">
            <v>-1.3326281063135679</v>
          </cell>
        </row>
        <row r="51">
          <cell r="L51">
            <v>2.5528690671208483</v>
          </cell>
          <cell r="M51">
            <v>-2.3437072244701134</v>
          </cell>
          <cell r="X51">
            <v>13.825875215385411</v>
          </cell>
          <cell r="Z51">
            <v>-1.3205523212326629</v>
          </cell>
          <cell r="AR51">
            <v>1.9697260632792202</v>
          </cell>
          <cell r="AS51">
            <v>-2.3437072244701134</v>
          </cell>
          <cell r="BE51">
            <v>11.052458095341267</v>
          </cell>
          <cell r="BG51">
            <v>-1.3205523212326629</v>
          </cell>
        </row>
        <row r="52">
          <cell r="L52">
            <v>2.577744318952266</v>
          </cell>
          <cell r="M52">
            <v>-2.3209759386047804</v>
          </cell>
          <cell r="X52">
            <v>13.830681425428109</v>
          </cell>
          <cell r="Z52">
            <v>-1.3086660930935046</v>
          </cell>
          <cell r="AR52">
            <v>2.0101031541908068</v>
          </cell>
          <cell r="AS52">
            <v>-2.3209759386047804</v>
          </cell>
          <cell r="BE52">
            <v>11.054313827807331</v>
          </cell>
          <cell r="BG52">
            <v>-1.3086660930935046</v>
          </cell>
        </row>
        <row r="53">
          <cell r="L53">
            <v>2.5789936554490103</v>
          </cell>
          <cell r="M53">
            <v>-2.2987012928679103</v>
          </cell>
          <cell r="X53">
            <v>13.833787849736682</v>
          </cell>
          <cell r="Z53">
            <v>-1.2969619343056598</v>
          </cell>
          <cell r="AR53">
            <v>2.032603207964939</v>
          </cell>
          <cell r="AS53">
            <v>-2.2987012928679103</v>
          </cell>
          <cell r="BE53">
            <v>11.057427881583827</v>
          </cell>
          <cell r="BG53">
            <v>-1.2969619343056598</v>
          </cell>
        </row>
        <row r="54">
          <cell r="L54">
            <v>2.589010541248514</v>
          </cell>
          <cell r="M54">
            <v>-2.2768642467871385</v>
          </cell>
          <cell r="X54">
            <v>13.859118952450522</v>
          </cell>
          <cell r="Z54">
            <v>-1.2854327953148621</v>
          </cell>
          <cell r="AR54">
            <v>2.0553463259033342</v>
          </cell>
          <cell r="AS54">
            <v>-2.2768642467871385</v>
          </cell>
          <cell r="BE54">
            <v>11.062105753651919</v>
          </cell>
          <cell r="BG54">
            <v>-1.2854327953148621</v>
          </cell>
        </row>
        <row r="55">
          <cell r="L55">
            <v>2.5892647527664105</v>
          </cell>
          <cell r="M55">
            <v>-2.2554469205259919</v>
          </cell>
          <cell r="X55">
            <v>13.879526357522369</v>
          </cell>
          <cell r="Z55">
            <v>-1.2740720306493853</v>
          </cell>
          <cell r="AR55">
            <v>2.0557153477608074</v>
          </cell>
          <cell r="AS55">
            <v>-2.2554469205259919</v>
          </cell>
          <cell r="BE55">
            <v>11.071058022534826</v>
          </cell>
          <cell r="BG55">
            <v>-1.2740720306493853</v>
          </cell>
        </row>
        <row r="56">
          <cell r="L56">
            <v>2.6031174682548355</v>
          </cell>
          <cell r="M56">
            <v>-2.2344325023826785</v>
          </cell>
          <cell r="X56">
            <v>13.885800760811206</v>
          </cell>
          <cell r="Z56">
            <v>-1.2628733682131439</v>
          </cell>
          <cell r="AR56">
            <v>2.0592594274819902</v>
          </cell>
          <cell r="AS56">
            <v>-2.2344325023826785</v>
          </cell>
          <cell r="BE56">
            <v>11.085165255229075</v>
          </cell>
          <cell r="BG56">
            <v>-1.2628733682131439</v>
          </cell>
        </row>
        <row r="57">
          <cell r="L57">
            <v>2.6155152016920251</v>
          </cell>
          <cell r="M57">
            <v>-2.2138051653239459</v>
          </cell>
          <cell r="X57">
            <v>13.887826342893156</v>
          </cell>
          <cell r="Z57">
            <v>-1.2518308814585148</v>
          </cell>
          <cell r="AR57">
            <v>2.064929113661222</v>
          </cell>
          <cell r="AS57">
            <v>-2.2138051653239459</v>
          </cell>
          <cell r="BE57">
            <v>11.085751815492724</v>
          </cell>
          <cell r="BG57">
            <v>-1.2518308814585148</v>
          </cell>
        </row>
        <row r="58">
          <cell r="L58">
            <v>2.6420594598677209</v>
          </cell>
          <cell r="M58">
            <v>-2.1935499915152996</v>
          </cell>
          <cell r="X58">
            <v>13.907859471663553</v>
          </cell>
          <cell r="Z58">
            <v>-1.2409389641195385</v>
          </cell>
          <cell r="AR58">
            <v>2.0945111936025436</v>
          </cell>
          <cell r="AS58">
            <v>-2.1935499915152996</v>
          </cell>
          <cell r="BE58">
            <v>11.095942280550696</v>
          </cell>
          <cell r="BG58">
            <v>-1.2409389641195385</v>
          </cell>
        </row>
        <row r="59">
          <cell r="L59">
            <v>2.6500752756828123</v>
          </cell>
          <cell r="M59">
            <v>-2.1736529039454999</v>
          </cell>
          <cell r="X59">
            <v>13.931998960518749</v>
          </cell>
          <cell r="Z59">
            <v>-1.2301923072267811</v>
          </cell>
          <cell r="AR59">
            <v>2.0967145736585944</v>
          </cell>
          <cell r="AS59">
            <v>-2.1736529039454999</v>
          </cell>
          <cell r="BE59">
            <v>11.099568153445805</v>
          </cell>
          <cell r="BG59">
            <v>-1.2301923072267811</v>
          </cell>
        </row>
        <row r="60">
          <cell r="L60">
            <v>2.6612817034664267</v>
          </cell>
          <cell r="M60">
            <v>-2.1541006043598614</v>
          </cell>
          <cell r="X60">
            <v>13.941258702611897</v>
          </cell>
          <cell r="Z60">
            <v>-1.2195858781600446</v>
          </cell>
          <cell r="AR60">
            <v>2.0970355530077152</v>
          </cell>
          <cell r="AS60">
            <v>-2.1541006043598614</v>
          </cell>
          <cell r="BE60">
            <v>11.107593021274798</v>
          </cell>
          <cell r="BG60">
            <v>-1.2195858781600446</v>
          </cell>
        </row>
        <row r="61">
          <cell r="L61">
            <v>2.6769345300165006</v>
          </cell>
          <cell r="M61">
            <v>-2.1348805168164442</v>
          </cell>
          <cell r="X61">
            <v>13.94968408021005</v>
          </cell>
          <cell r="Z61">
            <v>-1.2091149015250333</v>
          </cell>
          <cell r="AR61">
            <v>2.1107062403531764</v>
          </cell>
          <cell r="AS61">
            <v>-2.1348805168164442</v>
          </cell>
          <cell r="BE61">
            <v>11.120840670268009</v>
          </cell>
          <cell r="BG61">
            <v>-1.2091149015250333</v>
          </cell>
        </row>
        <row r="62">
          <cell r="L62">
            <v>2.7063503602190369</v>
          </cell>
          <cell r="M62">
            <v>-2.1159807362647398</v>
          </cell>
          <cell r="X62">
            <v>13.966543306039883</v>
          </cell>
          <cell r="Z62">
            <v>-1.1987748416658857</v>
          </cell>
          <cell r="AR62">
            <v>2.1122626688012311</v>
          </cell>
          <cell r="AS62">
            <v>-2.1159807362647398</v>
          </cell>
          <cell r="BE62">
            <v>11.129923361373026</v>
          </cell>
          <cell r="BG62">
            <v>-1.1987748416658857</v>
          </cell>
        </row>
        <row r="63">
          <cell r="L63">
            <v>2.7086146550428714</v>
          </cell>
          <cell r="M63">
            <v>-2.0973899816198891</v>
          </cell>
          <cell r="X63">
            <v>13.988375996045836</v>
          </cell>
          <cell r="Z63">
            <v>-1.1885613866478257</v>
          </cell>
          <cell r="AR63">
            <v>2.1225220435243237</v>
          </cell>
          <cell r="AS63">
            <v>-2.0973899816198891</v>
          </cell>
          <cell r="BE63">
            <v>11.146331496805262</v>
          </cell>
          <cell r="BG63">
            <v>-1.1885613866478257</v>
          </cell>
        </row>
        <row r="64">
          <cell r="L64">
            <v>2.7144896324173011</v>
          </cell>
          <cell r="M64">
            <v>-2.0790975528689195</v>
          </cell>
          <cell r="X64">
            <v>13.99373258419994</v>
          </cell>
          <cell r="Z64">
            <v>-1.178470433563459</v>
          </cell>
          <cell r="AR64">
            <v>2.1582503374182518</v>
          </cell>
          <cell r="AS64">
            <v>-2.0790975528689195</v>
          </cell>
          <cell r="BE64">
            <v>11.153885366434315</v>
          </cell>
          <cell r="BG64">
            <v>-1.178470433563459</v>
          </cell>
        </row>
        <row r="65">
          <cell r="L65">
            <v>2.7152960720639472</v>
          </cell>
          <cell r="M65">
            <v>-2.0610932918002445</v>
          </cell>
          <cell r="X65">
            <v>13.997284066241372</v>
          </cell>
          <cell r="Z65">
            <v>-1.168498075033076</v>
          </cell>
          <cell r="AR65">
            <v>2.1618817678256259</v>
          </cell>
          <cell r="AS65">
            <v>-2.0610932918002445</v>
          </cell>
          <cell r="BE65">
            <v>11.155974447709234</v>
          </cell>
          <cell r="BG65">
            <v>-1.168498075033076</v>
          </cell>
        </row>
        <row r="66">
          <cell r="L66">
            <v>2.7611111922508949</v>
          </cell>
          <cell r="M66">
            <v>-2.04336754599528</v>
          </cell>
          <cell r="X66">
            <v>14.000601116621455</v>
          </cell>
          <cell r="Z66">
            <v>-1.1586405867839071</v>
          </cell>
          <cell r="AR66">
            <v>2.1856934677509345</v>
          </cell>
          <cell r="AS66">
            <v>-2.04336754599528</v>
          </cell>
          <cell r="BE66">
            <v>11.181170514516181</v>
          </cell>
          <cell r="BG66">
            <v>-1.1586405867839071</v>
          </cell>
        </row>
        <row r="67">
          <cell r="L67">
            <v>2.7779947755760133</v>
          </cell>
          <cell r="M67">
            <v>-2.0259111357622719</v>
          </cell>
          <cell r="X67">
            <v>14.00232939534961</v>
          </cell>
          <cell r="Z67">
            <v>-1.1488944162060619</v>
          </cell>
          <cell r="AR67">
            <v>2.1960850032397365</v>
          </cell>
          <cell r="AS67">
            <v>-2.0259111357622719</v>
          </cell>
          <cell r="BE67">
            <v>11.18127056774822</v>
          </cell>
          <cell r="BG67">
            <v>-1.1488944162060619</v>
          </cell>
        </row>
        <row r="68">
          <cell r="L68">
            <v>2.778317842015503</v>
          </cell>
          <cell r="M68">
            <v>-2.008715323728504</v>
          </cell>
          <cell r="X68">
            <v>14.003370880693952</v>
          </cell>
          <cell r="Z68">
            <v>-1.1392561717940426</v>
          </cell>
          <cell r="AR68">
            <v>2.2117986666453966</v>
          </cell>
          <cell r="AS68">
            <v>-2.008715323728504</v>
          </cell>
          <cell r="BE68">
            <v>11.182236970255339</v>
          </cell>
          <cell r="BG68">
            <v>-1.1392561717940426</v>
          </cell>
        </row>
        <row r="69">
          <cell r="L69">
            <v>2.7922949790714804</v>
          </cell>
          <cell r="M69">
            <v>-1.9917717868384481</v>
          </cell>
          <cell r="X69">
            <v>14.006211475777198</v>
          </cell>
          <cell r="Z69">
            <v>-1.1297226133924978</v>
          </cell>
          <cell r="AR69">
            <v>2.2300696097957027</v>
          </cell>
          <cell r="AS69">
            <v>-1.9917717868384481</v>
          </cell>
          <cell r="BE69">
            <v>11.186094404884729</v>
          </cell>
          <cell r="BG69">
            <v>-1.1297226133924978</v>
          </cell>
        </row>
        <row r="70">
          <cell r="L70">
            <v>2.7946682914135064</v>
          </cell>
          <cell r="M70">
            <v>-1.9750725905329849</v>
          </cell>
          <cell r="X70">
            <v>14.015069909305193</v>
          </cell>
          <cell r="Z70">
            <v>-1.120290643173512</v>
          </cell>
          <cell r="AR70">
            <v>2.2446256168062568</v>
          </cell>
          <cell r="AS70">
            <v>-1.9750725905329849</v>
          </cell>
          <cell r="BE70">
            <v>11.194563545542012</v>
          </cell>
          <cell r="BG70">
            <v>-1.120290643173512</v>
          </cell>
        </row>
        <row r="71">
          <cell r="L71">
            <v>2.8006077817050659</v>
          </cell>
          <cell r="M71">
            <v>-1.9586101649089369</v>
          </cell>
          <cell r="X71">
            <v>14.015333713861688</v>
          </cell>
          <cell r="Z71">
            <v>-1.1109572972803006</v>
          </cell>
          <cell r="AR71">
            <v>2.2705925527358088</v>
          </cell>
          <cell r="AS71">
            <v>-1.9586101649089369</v>
          </cell>
          <cell r="BE71">
            <v>11.19598422703991</v>
          </cell>
          <cell r="BG71">
            <v>-1.1109572972803006</v>
          </cell>
        </row>
        <row r="72">
          <cell r="L72">
            <v>2.8041774711917089</v>
          </cell>
          <cell r="M72">
            <v>-1.9423772826794239</v>
          </cell>
          <cell r="X72">
            <v>14.020332523623733</v>
          </cell>
          <cell r="Z72">
            <v>-1.1017197380788342</v>
          </cell>
          <cell r="AR72">
            <v>2.2726039809415535</v>
          </cell>
          <cell r="AS72">
            <v>-1.9423772826794239</v>
          </cell>
          <cell r="BE72">
            <v>11.202195526129808</v>
          </cell>
          <cell r="BG72">
            <v>-1.1017197380788342</v>
          </cell>
        </row>
        <row r="73">
          <cell r="L73">
            <v>2.80819737733938</v>
          </cell>
          <cell r="M73">
            <v>-1.9263670387742051</v>
          </cell>
          <cell r="X73">
            <v>14.024535364730625</v>
          </cell>
          <cell r="Z73">
            <v>-1.0925752469648844</v>
          </cell>
          <cell r="AR73">
            <v>2.2850878606279608</v>
          </cell>
          <cell r="AS73">
            <v>-1.9263670387742051</v>
          </cell>
          <cell r="BE73">
            <v>11.209926779249368</v>
          </cell>
          <cell r="BG73">
            <v>-1.0925752469648844</v>
          </cell>
        </row>
        <row r="74">
          <cell r="L74">
            <v>2.8134255293498485</v>
          </cell>
          <cell r="M74">
            <v>-1.9105728314357386</v>
          </cell>
          <cell r="X74">
            <v>14.037574283476724</v>
          </cell>
          <cell r="Z74">
            <v>-1.0835212176791582</v>
          </cell>
          <cell r="AR74">
            <v>2.2915071180257938</v>
          </cell>
          <cell r="AS74">
            <v>-1.9105728314357386</v>
          </cell>
          <cell r="BE74">
            <v>11.223306448060583</v>
          </cell>
          <cell r="BG74">
            <v>-1.0835212176791582</v>
          </cell>
        </row>
        <row r="75">
          <cell r="L75">
            <v>2.8155299225086083</v>
          </cell>
          <cell r="M75">
            <v>-1.894988344681223</v>
          </cell>
          <cell r="X75">
            <v>14.04122406855253</v>
          </cell>
          <cell r="Z75">
            <v>-1.0745551500878903</v>
          </cell>
          <cell r="AR75">
            <v>2.2933734374873547</v>
          </cell>
          <cell r="AS75">
            <v>-1.894988344681223</v>
          </cell>
          <cell r="BE75">
            <v>11.229453487523053</v>
          </cell>
          <cell r="BG75">
            <v>-1.0745551500878903</v>
          </cell>
        </row>
        <row r="76">
          <cell r="L76">
            <v>2.8358552935615307</v>
          </cell>
          <cell r="M76">
            <v>-1.8796075320138848</v>
          </cell>
          <cell r="X76">
            <v>14.087335401506433</v>
          </cell>
          <cell r="Z76">
            <v>-1.0656746443903544</v>
          </cell>
          <cell r="AR76">
            <v>2.2975838259378798</v>
          </cell>
          <cell r="AS76">
            <v>-1.8796075320138848</v>
          </cell>
          <cell r="BE76">
            <v>11.239803148722624</v>
          </cell>
          <cell r="BG76">
            <v>-1.0656746443903544</v>
          </cell>
        </row>
        <row r="77">
          <cell r="L77">
            <v>2.8505386714231955</v>
          </cell>
          <cell r="M77">
            <v>-1.8644246012781978</v>
          </cell>
          <cell r="X77">
            <v>14.090567470085583</v>
          </cell>
          <cell r="Z77">
            <v>-1.0568773957184556</v>
          </cell>
          <cell r="AR77">
            <v>2.3188306145469713</v>
          </cell>
          <cell r="AS77">
            <v>-1.8644246012781978</v>
          </cell>
          <cell r="BE77">
            <v>11.24273356651706</v>
          </cell>
          <cell r="BG77">
            <v>-1.0568773957184556</v>
          </cell>
        </row>
        <row r="78">
          <cell r="L78">
            <v>2.8551877354805715</v>
          </cell>
          <cell r="M78">
            <v>-1.8494340005639864</v>
          </cell>
          <cell r="X78">
            <v>14.099661747210558</v>
          </cell>
          <cell r="Z78">
            <v>-1.0481611890968459</v>
          </cell>
          <cell r="AR78">
            <v>2.3264461385901778</v>
          </cell>
          <cell r="AS78">
            <v>-1.8494340005639864</v>
          </cell>
          <cell r="BE78">
            <v>11.249107559702601</v>
          </cell>
          <cell r="BG78">
            <v>-1.0481611890968459</v>
          </cell>
        </row>
        <row r="79">
          <cell r="L79">
            <v>2.862634197143191</v>
          </cell>
          <cell r="M79">
            <v>-1.8346304050734015</v>
          </cell>
          <cell r="X79">
            <v>14.105210821127523</v>
          </cell>
          <cell r="Z79">
            <v>-1.0395238947349297</v>
          </cell>
          <cell r="AR79">
            <v>2.3359328276890192</v>
          </cell>
          <cell r="AS79">
            <v>-1.8346304050734015</v>
          </cell>
          <cell r="BE79">
            <v>11.259383726983646</v>
          </cell>
          <cell r="BG79">
            <v>-1.0395238947349297</v>
          </cell>
        </row>
        <row r="80">
          <cell r="L80">
            <v>2.8682807992313943</v>
          </cell>
          <cell r="M80">
            <v>-1.820008704872923</v>
          </cell>
          <cell r="X80">
            <v>14.123552154164257</v>
          </cell>
          <cell r="Z80">
            <v>-1.0309634636247431</v>
          </cell>
          <cell r="AR80">
            <v>2.353564755875996</v>
          </cell>
          <cell r="AS80">
            <v>-1.820008704872923</v>
          </cell>
          <cell r="BE80">
            <v>11.259604719658268</v>
          </cell>
          <cell r="BG80">
            <v>-1.0309634636247431</v>
          </cell>
        </row>
        <row r="81">
          <cell r="L81">
            <v>2.8703904873719805</v>
          </cell>
          <cell r="M81">
            <v>-1.8055639934597481</v>
          </cell>
          <cell r="X81">
            <v>14.14216707452249</v>
          </cell>
          <cell r="Z81">
            <v>-1.0224779234211234</v>
          </cell>
          <cell r="AR81">
            <v>2.3667025798507884</v>
          </cell>
          <cell r="AS81">
            <v>-1.8055639934597481</v>
          </cell>
          <cell r="BE81">
            <v>11.267613114929151</v>
          </cell>
          <cell r="BG81">
            <v>-1.0224779234211234</v>
          </cell>
        </row>
        <row r="82">
          <cell r="L82">
            <v>2.8717306547907109</v>
          </cell>
          <cell r="M82">
            <v>-1.7912915570784496</v>
          </cell>
          <cell r="X82">
            <v>14.14452634151392</v>
          </cell>
          <cell r="Z82">
            <v>-1.0140653745824972</v>
          </cell>
          <cell r="AR82">
            <v>2.3791133318089939</v>
          </cell>
          <cell r="AS82">
            <v>-1.7912915570784496</v>
          </cell>
          <cell r="BE82">
            <v>11.269120581136308</v>
          </cell>
          <cell r="BG82">
            <v>-1.0140653745824972</v>
          </cell>
        </row>
        <row r="83">
          <cell r="L83">
            <v>2.8731382270431456</v>
          </cell>
          <cell r="M83">
            <v>-1.7771868647295697</v>
          </cell>
          <cell r="X83">
            <v>14.149854493234637</v>
          </cell>
          <cell r="Z83">
            <v>-1.0057239867528083</v>
          </cell>
          <cell r="AR83">
            <v>2.3816662281293199</v>
          </cell>
          <cell r="AS83">
            <v>-1.7771868647295697</v>
          </cell>
          <cell r="BE83">
            <v>11.271998971902041</v>
          </cell>
          <cell r="BG83">
            <v>-1.0057239867528083</v>
          </cell>
        </row>
        <row r="84">
          <cell r="L84">
            <v>2.8752290711611597</v>
          </cell>
          <cell r="M84">
            <v>-1.7632455588170726</v>
          </cell>
          <cell r="X84">
            <v>14.150086093761285</v>
          </cell>
          <cell r="Z84">
            <v>-0.99745199536653462</v>
          </cell>
          <cell r="AR84">
            <v>2.4025520753911564</v>
          </cell>
          <cell r="AS84">
            <v>-1.7632455588170726</v>
          </cell>
          <cell r="BE84">
            <v>11.290607564067502</v>
          </cell>
          <cell r="BG84">
            <v>-0.99745199536653462</v>
          </cell>
        </row>
        <row r="85">
          <cell r="L85">
            <v>2.9026950425264371</v>
          </cell>
          <cell r="M85">
            <v>-1.7494634463862322</v>
          </cell>
          <cell r="X85">
            <v>14.155744677141579</v>
          </cell>
          <cell r="Z85">
            <v>-0.98924769846046823</v>
          </cell>
          <cell r="AR85">
            <v>2.4137904987523031</v>
          </cell>
          <cell r="AS85">
            <v>-1.7494634463862322</v>
          </cell>
          <cell r="BE85">
            <v>11.293316821799763</v>
          </cell>
          <cell r="BG85">
            <v>-0.98924769846046823</v>
          </cell>
        </row>
        <row r="86">
          <cell r="L86">
            <v>2.9107895166376654</v>
          </cell>
          <cell r="M86">
            <v>-1.7358364909077981</v>
          </cell>
          <cell r="X86">
            <v>14.161325227491213</v>
          </cell>
          <cell r="Z86">
            <v>-0.9811094536772339</v>
          </cell>
          <cell r="AR86">
            <v>2.4227988341297597</v>
          </cell>
          <cell r="AS86">
            <v>-1.7358364909077981</v>
          </cell>
          <cell r="BE86">
            <v>11.299349665788359</v>
          </cell>
          <cell r="BG86">
            <v>-0.9811094536772339</v>
          </cell>
        </row>
        <row r="87">
          <cell r="L87">
            <v>2.9146541750118629</v>
          </cell>
          <cell r="M87">
            <v>-1.7223608045680492</v>
          </cell>
          <cell r="X87">
            <v>14.169728712229148</v>
          </cell>
          <cell r="Z87">
            <v>-0.97303567544682534</v>
          </cell>
          <cell r="AR87">
            <v>2.4674289939024319</v>
          </cell>
          <cell r="AS87">
            <v>-1.7223608045680492</v>
          </cell>
          <cell r="BE87">
            <v>11.299354886284826</v>
          </cell>
          <cell r="BG87">
            <v>-0.97303567544682534</v>
          </cell>
        </row>
        <row r="88">
          <cell r="L88">
            <v>2.921872350484839</v>
          </cell>
          <cell r="M88">
            <v>-1.7090326410278283</v>
          </cell>
          <cell r="X88">
            <v>14.182336570835515</v>
          </cell>
          <cell r="Z88">
            <v>-0.96502483233353265</v>
          </cell>
          <cell r="AR88">
            <v>2.475717448467428</v>
          </cell>
          <cell r="AS88">
            <v>-1.7090326410278283</v>
          </cell>
          <cell r="BE88">
            <v>11.301516877697592</v>
          </cell>
          <cell r="BG88">
            <v>-0.96502483233353265</v>
          </cell>
        </row>
        <row r="89">
          <cell r="L89">
            <v>2.9360385281384116</v>
          </cell>
          <cell r="M89">
            <v>-1.6958483886167091</v>
          </cell>
          <cell r="X89">
            <v>14.183737517329716</v>
          </cell>
          <cell r="Z89">
            <v>-0.95707544453673798</v>
          </cell>
          <cell r="AR89">
            <v>2.4905716829331221</v>
          </cell>
          <cell r="AS89">
            <v>-1.6958483886167091</v>
          </cell>
          <cell r="BE89">
            <v>11.311839627219731</v>
          </cell>
          <cell r="BG89">
            <v>-0.95707544453673798</v>
          </cell>
        </row>
        <row r="90">
          <cell r="L90">
            <v>2.9469965336660313</v>
          </cell>
          <cell r="M90">
            <v>-1.6828045639313074</v>
          </cell>
          <cell r="X90">
            <v>14.192356583025001</v>
          </cell>
          <cell r="Z90">
            <v>-0.94918608153488226</v>
          </cell>
          <cell r="AR90">
            <v>2.4957430937815888</v>
          </cell>
          <cell r="AS90">
            <v>-1.6828045639313074</v>
          </cell>
          <cell r="BE90">
            <v>11.312762655245285</v>
          </cell>
          <cell r="BG90">
            <v>-0.94918608153488226</v>
          </cell>
        </row>
        <row r="91">
          <cell r="L91">
            <v>2.9609118020166934</v>
          </cell>
          <cell r="M91">
            <v>-1.6698978058092535</v>
          </cell>
          <cell r="X91">
            <v>14.193422116645658</v>
          </cell>
          <cell r="Z91">
            <v>-0.94135535986287744</v>
          </cell>
          <cell r="AR91">
            <v>2.4967628264845669</v>
          </cell>
          <cell r="AS91">
            <v>-1.6698978058092535</v>
          </cell>
          <cell r="BE91">
            <v>11.3189285855793</v>
          </cell>
          <cell r="BG91">
            <v>-0.94135535986287744</v>
          </cell>
        </row>
        <row r="92">
          <cell r="L92">
            <v>2.9823276115570692</v>
          </cell>
          <cell r="M92">
            <v>-1.6571248696526939</v>
          </cell>
          <cell r="X92">
            <v>14.205065029173895</v>
          </cell>
          <cell r="Z92">
            <v>-0.93358194101391834</v>
          </cell>
          <cell r="AR92">
            <v>2.5247334333918632</v>
          </cell>
          <cell r="AS92">
            <v>-1.6571248696526939</v>
          </cell>
          <cell r="BE92">
            <v>11.319895163480602</v>
          </cell>
          <cell r="BG92">
            <v>-0.93358194101391834</v>
          </cell>
        </row>
        <row r="93">
          <cell r="L93">
            <v>2.9900837203448458</v>
          </cell>
          <cell r="M93">
            <v>-1.6444826220772479</v>
          </cell>
          <cell r="X93">
            <v>14.218200921023419</v>
          </cell>
          <cell r="Z93">
            <v>-0.92586452945740616</v>
          </cell>
          <cell r="AR93">
            <v>2.56085290157908</v>
          </cell>
          <cell r="AS93">
            <v>-1.6444826220772479</v>
          </cell>
          <cell r="BE93">
            <v>11.328061390826717</v>
          </cell>
          <cell r="BG93">
            <v>-0.92586452945740616</v>
          </cell>
        </row>
        <row r="94">
          <cell r="L94">
            <v>2.9953528062900183</v>
          </cell>
          <cell r="M94">
            <v>-1.6319680358643021</v>
          </cell>
          <cell r="X94">
            <v>14.225273621434445</v>
          </cell>
          <cell r="Z94">
            <v>-0.91820187076531101</v>
          </cell>
          <cell r="AR94">
            <v>2.5664156370406959</v>
          </cell>
          <cell r="AS94">
            <v>-1.6319680358643021</v>
          </cell>
          <cell r="BE94">
            <v>11.332493744888072</v>
          </cell>
          <cell r="BG94">
            <v>-0.91820187076531101</v>
          </cell>
        </row>
        <row r="95">
          <cell r="L95">
            <v>2.9966073456233886</v>
          </cell>
          <cell r="M95">
            <v>-1.619578185196211</v>
          </cell>
          <cell r="X95">
            <v>14.22720599510828</v>
          </cell>
          <cell r="Z95">
            <v>-0.91059274983989935</v>
          </cell>
          <cell r="AR95">
            <v>2.5724376457123834</v>
          </cell>
          <cell r="AS95">
            <v>-1.619578185196211</v>
          </cell>
          <cell r="BE95">
            <v>11.332699688301203</v>
          </cell>
          <cell r="BG95">
            <v>-0.91059274983989935</v>
          </cell>
        </row>
        <row r="96">
          <cell r="L96">
            <v>3.0311768816478724</v>
          </cell>
          <cell r="M96">
            <v>-1.6073102411556059</v>
          </cell>
          <cell r="X96">
            <v>14.228939317717479</v>
          </cell>
          <cell r="Z96">
            <v>-0.90303598923626882</v>
          </cell>
          <cell r="AR96">
            <v>2.5741947631860369</v>
          </cell>
          <cell r="AS96">
            <v>-1.6073102411556059</v>
          </cell>
          <cell r="BE96">
            <v>11.348103288109016</v>
          </cell>
          <cell r="BG96">
            <v>-0.90303598923626882</v>
          </cell>
        </row>
        <row r="97">
          <cell r="L97">
            <v>3.0335155779616705</v>
          </cell>
          <cell r="M97">
            <v>-1.5951614674714165</v>
          </cell>
          <cell r="X97">
            <v>14.249188878322887</v>
          </cell>
          <cell r="Z97">
            <v>-0.8955304475736573</v>
          </cell>
          <cell r="AR97">
            <v>2.590127463346616</v>
          </cell>
          <cell r="AS97">
            <v>-1.5951614674714165</v>
          </cell>
          <cell r="BE97">
            <v>11.348108647209763</v>
          </cell>
          <cell r="BG97">
            <v>-0.8955304475736573</v>
          </cell>
        </row>
        <row r="98">
          <cell r="L98">
            <v>3.0397730106578726</v>
          </cell>
          <cell r="M98">
            <v>-1.5831292164955635</v>
          </cell>
          <cell r="X98">
            <v>14.252913905128473</v>
          </cell>
          <cell r="Z98">
            <v>-0.88807501802991951</v>
          </cell>
          <cell r="AR98">
            <v>2.5929510810929322</v>
          </cell>
          <cell r="AS98">
            <v>-1.5831292164955635</v>
          </cell>
          <cell r="BE98">
            <v>11.348953083758403</v>
          </cell>
          <cell r="BG98">
            <v>-0.88807501802991951</v>
          </cell>
        </row>
        <row r="99">
          <cell r="L99">
            <v>3.0472641883445211</v>
          </cell>
          <cell r="M99">
            <v>-1.5712109253954551</v>
          </cell>
          <cell r="X99">
            <v>14.266831755003698</v>
          </cell>
          <cell r="Z99">
            <v>-0.880668626913922</v>
          </cell>
          <cell r="AR99">
            <v>2.6027670255984248</v>
          </cell>
          <cell r="AS99">
            <v>-1.5712109253954551</v>
          </cell>
          <cell r="BE99">
            <v>11.351545259638005</v>
          </cell>
          <cell r="BG99">
            <v>-0.880668626913922</v>
          </cell>
        </row>
        <row r="100">
          <cell r="L100">
            <v>3.0524616498934303</v>
          </cell>
          <cell r="M100">
            <v>-1.5594041125485585</v>
          </cell>
          <cell r="X100">
            <v>14.268974305307253</v>
          </cell>
          <cell r="Z100">
            <v>-0.87331023231113047</v>
          </cell>
          <cell r="AR100">
            <v>2.6187735840164104</v>
          </cell>
          <cell r="AS100">
            <v>-1.5594041125485585</v>
          </cell>
          <cell r="BE100">
            <v>11.371526811839381</v>
          </cell>
          <cell r="BG100">
            <v>-0.87331023231113047</v>
          </cell>
        </row>
        <row r="101">
          <cell r="L101">
            <v>3.0633559610833472</v>
          </cell>
          <cell r="M101">
            <v>-1.5477063741262893</v>
          </cell>
          <cell r="X101">
            <v>14.270538071495267</v>
          </cell>
          <cell r="Z101">
            <v>-0.86599882279780971</v>
          </cell>
          <cell r="AR101">
            <v>2.6220240429282256</v>
          </cell>
          <cell r="AS101">
            <v>-1.5477063741262893</v>
          </cell>
          <cell r="BE101">
            <v>11.375445310584478</v>
          </cell>
          <cell r="BG101">
            <v>-0.86599882279780971</v>
          </cell>
        </row>
        <row r="102">
          <cell r="L102">
            <v>3.0777926371273217</v>
          </cell>
          <cell r="M102">
            <v>-1.5361153808554282</v>
          </cell>
          <cell r="X102">
            <v>14.278294435222481</v>
          </cell>
          <cell r="Z102">
            <v>-0.85873341621975785</v>
          </cell>
          <cell r="AR102">
            <v>2.6404219422657822</v>
          </cell>
          <cell r="AS102">
            <v>-1.5361153808554282</v>
          </cell>
          <cell r="BE102">
            <v>11.380615552411413</v>
          </cell>
          <cell r="BG102">
            <v>-0.85873341621975785</v>
          </cell>
        </row>
        <row r="103">
          <cell r="L103">
            <v>3.0860381735961191</v>
          </cell>
          <cell r="M103">
            <v>-1.5246288749460895</v>
          </cell>
          <cell r="X103">
            <v>14.285097315332314</v>
          </cell>
          <cell r="Z103">
            <v>-0.85151305853167258</v>
          </cell>
          <cell r="AR103">
            <v>2.6537816874153504</v>
          </cell>
          <cell r="AS103">
            <v>-1.5246288749460895</v>
          </cell>
          <cell r="BE103">
            <v>11.384291044705581</v>
          </cell>
          <cell r="BG103">
            <v>-0.85151305853167258</v>
          </cell>
        </row>
        <row r="104">
          <cell r="L104">
            <v>3.0932663149180413</v>
          </cell>
          <cell r="M104">
            <v>-1.5132446671760775</v>
          </cell>
          <cell r="X104">
            <v>14.286976060781832</v>
          </cell>
          <cell r="Z104">
            <v>-0.84433682269354149</v>
          </cell>
          <cell r="AR104">
            <v>2.6568794323388913</v>
          </cell>
          <cell r="AS104">
            <v>-1.5132446671760775</v>
          </cell>
          <cell r="BE104">
            <v>11.387688886497601</v>
          </cell>
          <cell r="BG104">
            <v>-0.84433682269354149</v>
          </cell>
        </row>
        <row r="105">
          <cell r="L105">
            <v>3.0972683340303826</v>
          </cell>
          <cell r="M105">
            <v>-1.5019606341221576</v>
          </cell>
          <cell r="X105">
            <v>14.290008603140974</v>
          </cell>
          <cell r="Z105">
            <v>-0.83720380762074054</v>
          </cell>
          <cell r="AR105">
            <v>2.6749945951115519</v>
          </cell>
          <cell r="AS105">
            <v>-1.5019606341221576</v>
          </cell>
          <cell r="BE105">
            <v>11.395879797623335</v>
          </cell>
          <cell r="BG105">
            <v>-0.83720380762074054</v>
          </cell>
        </row>
        <row r="106">
          <cell r="L106">
            <v>3.1068620528791282</v>
          </cell>
          <cell r="M106">
            <v>-1.4907747155294568</v>
          </cell>
          <cell r="X106">
            <v>14.291227357055091</v>
          </cell>
          <cell r="Z106">
            <v>-0.83011313718467583</v>
          </cell>
          <cell r="AR106">
            <v>2.6765853442943977</v>
          </cell>
          <cell r="AS106">
            <v>-1.4907747155294568</v>
          </cell>
          <cell r="BE106">
            <v>11.397498716435578</v>
          </cell>
          <cell r="BG106">
            <v>-0.83011313718467583</v>
          </cell>
        </row>
        <row r="107">
          <cell r="L107">
            <v>3.1070181086623481</v>
          </cell>
          <cell r="M107">
            <v>-1.4796849118107895</v>
          </cell>
          <cell r="X107">
            <v>14.292038242456222</v>
          </cell>
          <cell r="Z107">
            <v>-0.82306395926109377</v>
          </cell>
          <cell r="AR107">
            <v>2.7011739478401484</v>
          </cell>
          <cell r="AS107">
            <v>-1.4796849118107895</v>
          </cell>
          <cell r="BE107">
            <v>11.398688872417518</v>
          </cell>
          <cell r="BG107">
            <v>-0.82306395926109377</v>
          </cell>
        </row>
        <row r="108">
          <cell r="L108">
            <v>3.1147347150107358</v>
          </cell>
          <cell r="M108">
            <v>-1.4686892816682948</v>
          </cell>
          <cell r="X108">
            <v>14.292942119525508</v>
          </cell>
          <cell r="Z108">
            <v>-0.81605544482332026</v>
          </cell>
          <cell r="AR108">
            <v>2.7140638151928753</v>
          </cell>
          <cell r="AS108">
            <v>-1.4686892816682948</v>
          </cell>
          <cell r="BE108">
            <v>11.401075389544394</v>
          </cell>
          <cell r="BG108">
            <v>-0.81605544482332026</v>
          </cell>
        </row>
        <row r="109">
          <cell r="L109">
            <v>3.1147798399281488</v>
          </cell>
          <cell r="M109">
            <v>-1.4577859398302553</v>
          </cell>
          <cell r="X109">
            <v>14.296039827148334</v>
          </cell>
          <cell r="Z109">
            <v>-0.80908678707789616</v>
          </cell>
          <cell r="AR109">
            <v>2.7161957963717174</v>
          </cell>
          <cell r="AS109">
            <v>-1.4577859398302553</v>
          </cell>
          <cell r="BE109">
            <v>11.402555025835778</v>
          </cell>
          <cell r="BG109">
            <v>-0.80908678707789616</v>
          </cell>
        </row>
        <row r="110">
          <cell r="L110">
            <v>3.1223735275764808</v>
          </cell>
          <cell r="M110">
            <v>-1.4469730548964841</v>
          </cell>
          <cell r="X110">
            <v>14.299196756818073</v>
          </cell>
          <cell r="Z110">
            <v>-0.8021572006402331</v>
          </cell>
          <cell r="AR110">
            <v>2.7250686456226245</v>
          </cell>
          <cell r="AS110">
            <v>-1.4469730548964841</v>
          </cell>
          <cell r="BE110">
            <v>11.403005182933635</v>
          </cell>
          <cell r="BG110">
            <v>-0.8021572006402331</v>
          </cell>
        </row>
        <row r="111">
          <cell r="L111">
            <v>3.132376213056649</v>
          </cell>
          <cell r="M111">
            <v>-1.4362488472860666</v>
          </cell>
          <cell r="X111">
            <v>14.311242935936786</v>
          </cell>
          <cell r="Z111">
            <v>-0.79526592074807401</v>
          </cell>
          <cell r="AR111">
            <v>2.7285309793761394</v>
          </cell>
          <cell r="AS111">
            <v>-1.4362488472860666</v>
          </cell>
          <cell r="BE111">
            <v>11.415007546610434</v>
          </cell>
          <cell r="BG111">
            <v>-0.79526592074807401</v>
          </cell>
        </row>
        <row r="112">
          <cell r="L112">
            <v>3.1335448890623843</v>
          </cell>
          <cell r="M112">
            <v>-1.4256115872816935</v>
          </cell>
          <cell r="X112">
            <v>14.316328148919169</v>
          </cell>
          <cell r="Z112">
            <v>-0.78841220251069299</v>
          </cell>
          <cell r="AR112">
            <v>2.7291575932899388</v>
          </cell>
          <cell r="AS112">
            <v>-1.4256115872816935</v>
          </cell>
          <cell r="BE112">
            <v>11.41653784148717</v>
          </cell>
          <cell r="BG112">
            <v>-0.78841220251069299</v>
          </cell>
        </row>
        <row r="113">
          <cell r="L113">
            <v>3.134252307153039</v>
          </cell>
          <cell r="M113">
            <v>-1.4150595931651564</v>
          </cell>
          <cell r="X113">
            <v>14.322907169395275</v>
          </cell>
          <cell r="Z113">
            <v>-0.78159532019186828</v>
          </cell>
          <cell r="AR113">
            <v>2.7647133438739599</v>
          </cell>
          <cell r="AS113">
            <v>-1.4150595931651564</v>
          </cell>
          <cell r="BE113">
            <v>11.446188748937683</v>
          </cell>
          <cell r="BG113">
            <v>-0.78159532019186828</v>
          </cell>
        </row>
        <row r="114">
          <cell r="L114">
            <v>3.1446847676295833</v>
          </cell>
          <cell r="M114">
            <v>-1.4045912294389733</v>
          </cell>
          <cell r="X114">
            <v>14.332809517664979</v>
          </cell>
          <cell r="Z114">
            <v>-0.77481456652483016</v>
          </cell>
          <cell r="AR114">
            <v>2.7701053013147354</v>
          </cell>
          <cell r="AS114">
            <v>-1.4045912294389733</v>
          </cell>
          <cell r="BE114">
            <v>11.454795133689165</v>
          </cell>
          <cell r="BG114">
            <v>-0.77481456652483016</v>
          </cell>
        </row>
        <row r="115">
          <cell r="L115">
            <v>3.166158664697762</v>
          </cell>
          <cell r="M115">
            <v>-1.3942049051293868</v>
          </cell>
          <cell r="X115">
            <v>14.333625074113126</v>
          </cell>
          <cell r="Z115">
            <v>-0.76806925205745191</v>
          </cell>
          <cell r="AR115">
            <v>2.7824306013244748</v>
          </cell>
          <cell r="AS115">
            <v>-1.3942049051293868</v>
          </cell>
          <cell r="BE115">
            <v>11.457286340380966</v>
          </cell>
          <cell r="BG115">
            <v>-0.76806925205745191</v>
          </cell>
        </row>
        <row r="116">
          <cell r="L116">
            <v>3.1730928307917616</v>
          </cell>
          <cell r="M116">
            <v>-1.3838990721663258</v>
          </cell>
          <cell r="X116">
            <v>14.345033682616958</v>
          </cell>
          <cell r="Z116">
            <v>-0.76135870452611565</v>
          </cell>
          <cell r="AR116">
            <v>2.7880809945422338</v>
          </cell>
          <cell r="AS116">
            <v>-1.3838990721663258</v>
          </cell>
          <cell r="BE116">
            <v>11.465258302675577</v>
          </cell>
          <cell r="BG116">
            <v>-0.76135870452611565</v>
          </cell>
        </row>
        <row r="117">
          <cell r="L117">
            <v>3.1762000499289784</v>
          </cell>
          <cell r="M117">
            <v>-1.3736722238361569</v>
          </cell>
          <cell r="X117">
            <v>14.346475597934152</v>
          </cell>
          <cell r="Z117">
            <v>-0.7546822682567117</v>
          </cell>
          <cell r="AR117">
            <v>2.7904708174473503</v>
          </cell>
          <cell r="AS117">
            <v>-1.3736722238361569</v>
          </cell>
          <cell r="BE117">
            <v>11.465469819769559</v>
          </cell>
          <cell r="BG117">
            <v>-0.7546822682567117</v>
          </cell>
        </row>
        <row r="118">
          <cell r="L118">
            <v>3.1866422394662552</v>
          </cell>
          <cell r="M118">
            <v>-1.3635228933033523</v>
          </cell>
          <cell r="X118">
            <v>14.348592562011346</v>
          </cell>
          <cell r="Z118">
            <v>-0.74803930359138882</v>
          </cell>
          <cell r="AR118">
            <v>2.7940091128007101</v>
          </cell>
          <cell r="AS118">
            <v>-1.3635228933033523</v>
          </cell>
          <cell r="BE118">
            <v>11.467373587640523</v>
          </cell>
          <cell r="BG118">
            <v>-0.74803930359138882</v>
          </cell>
        </row>
        <row r="119">
          <cell r="L119">
            <v>3.2061080674279063</v>
          </cell>
          <cell r="M119">
            <v>-1.3534496521973984</v>
          </cell>
          <cell r="X119">
            <v>14.354403618839463</v>
          </cell>
          <cell r="Z119">
            <v>-0.74142918633971366</v>
          </cell>
          <cell r="AR119">
            <v>2.8121574075406222</v>
          </cell>
          <cell r="AS119">
            <v>-1.3534496521973984</v>
          </cell>
          <cell r="BE119">
            <v>11.471184823644188</v>
          </cell>
          <cell r="BG119">
            <v>-0.74142918633971366</v>
          </cell>
        </row>
        <row r="120">
          <cell r="L120">
            <v>3.2074558401875746</v>
          </cell>
          <cell r="M120">
            <v>-1.3434511092615402</v>
          </cell>
          <cell r="X120">
            <v>14.361260818713033</v>
          </cell>
          <cell r="Z120">
            <v>-0.73485130725299852</v>
          </cell>
          <cell r="AR120">
            <v>2.8296136246484553</v>
          </cell>
          <cell r="AS120">
            <v>-1.3434511092615402</v>
          </cell>
          <cell r="BE120">
            <v>11.480053759198356</v>
          </cell>
          <cell r="BG120">
            <v>-0.73485130725299852</v>
          </cell>
        </row>
        <row r="121">
          <cell r="L121">
            <v>3.2118382783309762</v>
          </cell>
          <cell r="M121">
            <v>-1.3335259090601175</v>
          </cell>
          <cell r="X121">
            <v>14.367663268399758</v>
          </cell>
          <cell r="Z121">
            <v>-0.72830507152061452</v>
          </cell>
          <cell r="AR121">
            <v>2.8315927126483467</v>
          </cell>
          <cell r="AS121">
            <v>-1.3335259090601175</v>
          </cell>
          <cell r="BE121">
            <v>11.480825503518563</v>
          </cell>
          <cell r="BG121">
            <v>-0.72830507152061452</v>
          </cell>
        </row>
        <row r="122">
          <cell r="L122">
            <v>3.2174941705102351</v>
          </cell>
          <cell r="M122">
            <v>-1.3236727307414857</v>
          </cell>
          <cell r="X122">
            <v>14.369212056869994</v>
          </cell>
          <cell r="Z122">
            <v>-0.72178989828720097</v>
          </cell>
          <cell r="AR122">
            <v>2.8448307468214584</v>
          </cell>
          <cell r="AS122">
            <v>-1.3236727307414857</v>
          </cell>
          <cell r="BE122">
            <v>11.480915016372931</v>
          </cell>
          <cell r="BG122">
            <v>-0.72178989828720097</v>
          </cell>
        </row>
        <row r="123">
          <cell r="L123">
            <v>3.221076400571103</v>
          </cell>
          <cell r="M123">
            <v>-1.3138902868536593</v>
          </cell>
          <cell r="X123">
            <v>14.369969653933868</v>
          </cell>
          <cell r="Z123">
            <v>-0.71530522018971598</v>
          </cell>
          <cell r="AR123">
            <v>2.8484585837018259</v>
          </cell>
          <cell r="AS123">
            <v>-1.3138902868536593</v>
          </cell>
          <cell r="BE123">
            <v>11.481148010463954</v>
          </cell>
          <cell r="BG123">
            <v>-0.71530522018971598</v>
          </cell>
        </row>
        <row r="124">
          <cell r="L124">
            <v>3.2277985374852314</v>
          </cell>
          <cell r="M124">
            <v>-1.3041773222100146</v>
          </cell>
          <cell r="X124">
            <v>14.370925004079378</v>
          </cell>
          <cell r="Z124">
            <v>-0.70885048291335284</v>
          </cell>
          <cell r="AR124">
            <v>2.8572343672461509</v>
          </cell>
          <cell r="AS124">
            <v>-1.3041773222100146</v>
          </cell>
          <cell r="BE124">
            <v>11.491325041849581</v>
          </cell>
          <cell r="BG124">
            <v>-0.70885048291335284</v>
          </cell>
        </row>
        <row r="125">
          <cell r="L125">
            <v>3.2291808626617882</v>
          </cell>
          <cell r="M125">
            <v>-1.2945326128025167</v>
          </cell>
          <cell r="X125">
            <v>14.384958161489902</v>
          </cell>
          <cell r="Z125">
            <v>-0.70242514476540141</v>
          </cell>
          <cell r="AR125">
            <v>2.8717913359092027</v>
          </cell>
          <cell r="AS125">
            <v>-1.2945326128025167</v>
          </cell>
          <cell r="BE125">
            <v>11.491863963281089</v>
          </cell>
          <cell r="BG125">
            <v>-0.70242514476540141</v>
          </cell>
        </row>
        <row r="126">
          <cell r="L126">
            <v>3.2423278321508064</v>
          </cell>
          <cell r="M126">
            <v>-1.2849549647601139</v>
          </cell>
          <cell r="X126">
            <v>14.385239963731202</v>
          </cell>
          <cell r="Z126">
            <v>-0.69602867626618192</v>
          </cell>
          <cell r="AR126">
            <v>2.8724760067715032</v>
          </cell>
          <cell r="AS126">
            <v>-1.2849549647601139</v>
          </cell>
          <cell r="BE126">
            <v>11.493999417959239</v>
          </cell>
          <cell r="BG126">
            <v>-0.69602867626618192</v>
          </cell>
        </row>
        <row r="127">
          <cell r="L127">
            <v>3.2476041164091423</v>
          </cell>
          <cell r="M127">
            <v>-1.2754432133500455</v>
          </cell>
          <cell r="X127">
            <v>14.390643944538088</v>
          </cell>
          <cell r="Z127">
            <v>-0.68966055975621976</v>
          </cell>
          <cell r="AR127">
            <v>2.8801580931097623</v>
          </cell>
          <cell r="AS127">
            <v>-1.2754432133500455</v>
          </cell>
          <cell r="BE127">
            <v>11.506182868031418</v>
          </cell>
          <cell r="BG127">
            <v>-0.68966055975621976</v>
          </cell>
        </row>
        <row r="128">
          <cell r="L128">
            <v>3.2481292566364304</v>
          </cell>
          <cell r="M128">
            <v>-1.2659962220199719</v>
          </cell>
          <cell r="X128">
            <v>14.391264521606978</v>
          </cell>
          <cell r="Z128">
            <v>-0.68332028901889774</v>
          </cell>
          <cell r="AR128">
            <v>2.885718118250951</v>
          </cell>
          <cell r="AS128">
            <v>-1.2659962220199719</v>
          </cell>
          <cell r="BE128">
            <v>11.508489613630553</v>
          </cell>
          <cell r="BG128">
            <v>-0.68332028901889774</v>
          </cell>
        </row>
        <row r="129">
          <cell r="L129">
            <v>3.2553705462252256</v>
          </cell>
          <cell r="M129">
            <v>-1.2566128814789217</v>
          </cell>
          <cell r="X129">
            <v>14.39200683766656</v>
          </cell>
          <cell r="Z129">
            <v>-0.6770073689178453</v>
          </cell>
          <cell r="AR129">
            <v>2.8920289337477705</v>
          </cell>
          <cell r="AS129">
            <v>-1.2566128814789217</v>
          </cell>
          <cell r="BE129">
            <v>11.513501959358331</v>
          </cell>
          <cell r="BG129">
            <v>-0.6770073689178453</v>
          </cell>
        </row>
        <row r="130">
          <cell r="L130">
            <v>3.2616067329628868</v>
          </cell>
          <cell r="M130">
            <v>-1.2472921088151963</v>
          </cell>
          <cell r="X130">
            <v>14.395309993363748</v>
          </cell>
          <cell r="Z130">
            <v>-0.67072131504836929</v>
          </cell>
          <cell r="AR130">
            <v>2.8968300714617854</v>
          </cell>
          <cell r="AS130">
            <v>-1.2472921088151963</v>
          </cell>
          <cell r="BE130">
            <v>11.515980172737526</v>
          </cell>
          <cell r="BG130">
            <v>-0.67072131504836929</v>
          </cell>
        </row>
        <row r="131">
          <cell r="L131">
            <v>3.2640336120490643</v>
          </cell>
          <cell r="M131">
            <v>-1.2380328466494428</v>
          </cell>
          <cell r="X131">
            <v>14.399092879553887</v>
          </cell>
          <cell r="Z131">
            <v>-0.6644616534022727</v>
          </cell>
          <cell r="AR131">
            <v>2.8999713564162444</v>
          </cell>
          <cell r="AS131">
            <v>-1.2380328466494428</v>
          </cell>
          <cell r="BE131">
            <v>11.516555914822376</v>
          </cell>
          <cell r="BG131">
            <v>-0.6644616534022727</v>
          </cell>
        </row>
        <row r="132">
          <cell r="L132">
            <v>3.264231232597012</v>
          </cell>
          <cell r="M132">
            <v>-1.2288340623212388</v>
          </cell>
          <cell r="X132">
            <v>14.401310191344853</v>
          </cell>
          <cell r="Z132">
            <v>-0.65822792004545028</v>
          </cell>
          <cell r="AR132">
            <v>2.9010765052437053</v>
          </cell>
          <cell r="AS132">
            <v>-1.2288340623212388</v>
          </cell>
          <cell r="BE132">
            <v>11.519367640166207</v>
          </cell>
          <cell r="BG132">
            <v>-0.65822792004545028</v>
          </cell>
        </row>
        <row r="133">
          <cell r="L133">
            <v>3.2690547863725179</v>
          </cell>
          <cell r="M133">
            <v>-1.2196947471075965</v>
          </cell>
          <cell r="X133">
            <v>14.405849321531113</v>
          </cell>
          <cell r="Z133">
            <v>-0.65201966080765372</v>
          </cell>
          <cell r="AR133">
            <v>2.9193524385104368</v>
          </cell>
          <cell r="AS133">
            <v>-1.2196947471075965</v>
          </cell>
          <cell r="BE133">
            <v>11.533913803162095</v>
          </cell>
          <cell r="BG133">
            <v>-0.65201966080765372</v>
          </cell>
        </row>
        <row r="134">
          <cell r="L134">
            <v>3.275058209542463</v>
          </cell>
          <cell r="M134">
            <v>-1.210613915471894</v>
          </cell>
          <cell r="X134">
            <v>14.410570740784474</v>
          </cell>
          <cell r="Z134">
            <v>-0.64583643098389343</v>
          </cell>
          <cell r="AR134">
            <v>2.9217340443441735</v>
          </cell>
          <cell r="AS134">
            <v>-1.210613915471894</v>
          </cell>
          <cell r="BE134">
            <v>11.541200887155272</v>
          </cell>
          <cell r="BG134">
            <v>-0.64583643098389343</v>
          </cell>
        </row>
        <row r="135">
          <cell r="L135">
            <v>3.2775834802615957</v>
          </cell>
          <cell r="M135">
            <v>-1.2015906043418207</v>
          </cell>
          <cell r="X135">
            <v>14.416878119543613</v>
          </cell>
          <cell r="Z135">
            <v>-0.63967779504693334</v>
          </cell>
          <cell r="AR135">
            <v>2.9237315795070917</v>
          </cell>
          <cell r="AS135">
            <v>-1.2015906043418207</v>
          </cell>
          <cell r="BE135">
            <v>11.546834104309372</v>
          </cell>
          <cell r="BG135">
            <v>-0.63967779504693334</v>
          </cell>
        </row>
        <row r="136">
          <cell r="L136">
            <v>3.2805813078522741</v>
          </cell>
          <cell r="M136">
            <v>-1.1926238724150007</v>
          </cell>
          <cell r="X136">
            <v>14.418411432457891</v>
          </cell>
          <cell r="Z136">
            <v>-0.63354332637039312</v>
          </cell>
          <cell r="AR136">
            <v>2.9398053053287447</v>
          </cell>
          <cell r="AS136">
            <v>-1.1926238724150007</v>
          </cell>
          <cell r="BE136">
            <v>11.547885406188779</v>
          </cell>
          <cell r="BG136">
            <v>-0.63354332637039312</v>
          </cell>
        </row>
        <row r="137">
          <cell r="L137">
            <v>3.2862418502619453</v>
          </cell>
          <cell r="M137">
            <v>-1.183712799491025</v>
          </cell>
          <cell r="X137">
            <v>14.425145693860003</v>
          </cell>
          <cell r="Z137">
            <v>-0.62743260696197367</v>
          </cell>
          <cell r="AR137">
            <v>2.948475255388852</v>
          </cell>
          <cell r="AS137">
            <v>-1.183712799491025</v>
          </cell>
          <cell r="BE137">
            <v>11.551366140841791</v>
          </cell>
          <cell r="BG137">
            <v>-0.62743260696197367</v>
          </cell>
        </row>
        <row r="138">
          <cell r="L138">
            <v>3.2927400599729997</v>
          </cell>
          <cell r="M138">
            <v>-1.1748564858286934</v>
          </cell>
          <cell r="X138">
            <v>14.435927310593433</v>
          </cell>
          <cell r="Z138">
            <v>-0.62134522720636587</v>
          </cell>
          <cell r="AR138">
            <v>2.9551866376327394</v>
          </cell>
          <cell r="AS138">
            <v>-1.1748564858286934</v>
          </cell>
          <cell r="BE138">
            <v>11.554877382248664</v>
          </cell>
          <cell r="BG138">
            <v>-0.62134522720636587</v>
          </cell>
        </row>
        <row r="139">
          <cell r="L139">
            <v>3.2933135686019295</v>
          </cell>
          <cell r="M139">
            <v>-1.1660540515273272</v>
          </cell>
          <cell r="X139">
            <v>14.4361521188494</v>
          </cell>
          <cell r="Z139">
            <v>-0.61528078561741417</v>
          </cell>
          <cell r="AR139">
            <v>2.9581424458487322</v>
          </cell>
          <cell r="AS139">
            <v>-1.1660540515273272</v>
          </cell>
          <cell r="BE139">
            <v>11.556118301507237</v>
          </cell>
          <cell r="BG139">
            <v>-0.61528078561741417</v>
          </cell>
        </row>
        <row r="140">
          <cell r="L140">
            <v>3.300130383478411</v>
          </cell>
          <cell r="M140">
            <v>-1.1573046359310835</v>
          </cell>
          <cell r="X140">
            <v>14.439346911584709</v>
          </cell>
          <cell r="Z140">
            <v>-0.60923888859912989</v>
          </cell>
          <cell r="AR140">
            <v>2.9981203068502902</v>
          </cell>
          <cell r="AS140">
            <v>-1.1573046359310835</v>
          </cell>
          <cell r="BE140">
            <v>11.557516915176249</v>
          </cell>
          <cell r="BG140">
            <v>-0.60923888859912989</v>
          </cell>
        </row>
        <row r="141">
          <cell r="L141">
            <v>3.3003990038575455</v>
          </cell>
          <cell r="M141">
            <v>-1.1486073970552406</v>
          </cell>
          <cell r="X141">
            <v>14.441421341307306</v>
          </cell>
          <cell r="Z141">
            <v>-0.60321915021517558</v>
          </cell>
          <cell r="AR141">
            <v>3.0054341617138287</v>
          </cell>
          <cell r="AS141">
            <v>-1.1486073970552406</v>
          </cell>
          <cell r="BE141">
            <v>11.558825321833471</v>
          </cell>
          <cell r="BG141">
            <v>-0.60321915021517558</v>
          </cell>
        </row>
        <row r="142">
          <cell r="L142">
            <v>3.302654122798351</v>
          </cell>
          <cell r="M142">
            <v>-1.1399615110334922</v>
          </cell>
          <cell r="X142">
            <v>14.443514456661395</v>
          </cell>
          <cell r="Z142">
            <v>-0.59722119196644963</v>
          </cell>
          <cell r="AR142">
            <v>3.0176104559082373</v>
          </cell>
          <cell r="AS142">
            <v>-1.1399615110334922</v>
          </cell>
          <cell r="BE142">
            <v>11.565068569207959</v>
          </cell>
          <cell r="BG142">
            <v>-0.59722119196644963</v>
          </cell>
        </row>
        <row r="143">
          <cell r="L143">
            <v>3.3091910101286928</v>
          </cell>
          <cell r="M143">
            <v>-1.1313661715853232</v>
          </cell>
          <cell r="X143">
            <v>14.444053958040927</v>
          </cell>
          <cell r="Z143">
            <v>-0.59124464257643072</v>
          </cell>
          <cell r="AR143">
            <v>3.0249274063658063</v>
          </cell>
          <cell r="AS143">
            <v>-1.1313661715853232</v>
          </cell>
          <cell r="BE143">
            <v>11.571828232882048</v>
          </cell>
          <cell r="BG143">
            <v>-0.59124464257643072</v>
          </cell>
        </row>
        <row r="144">
          <cell r="L144">
            <v>3.3324907096545577</v>
          </cell>
          <cell r="M144">
            <v>-1.1228205895026029</v>
          </cell>
          <cell r="X144">
            <v>14.444496091867924</v>
          </cell>
          <cell r="Z144">
            <v>-0.58528913778395109</v>
          </cell>
          <cell r="AR144">
            <v>3.0428943286585297</v>
          </cell>
          <cell r="AS144">
            <v>-1.1228205895026029</v>
          </cell>
          <cell r="BE144">
            <v>11.572586257570952</v>
          </cell>
          <cell r="BG144">
            <v>-0.58528913778395109</v>
          </cell>
        </row>
        <row r="145">
          <cell r="L145">
            <v>3.3328222824580145</v>
          </cell>
          <cell r="M145">
            <v>-1.1143239921545645</v>
          </cell>
          <cell r="X145">
            <v>14.455154599940311</v>
          </cell>
          <cell r="Z145">
            <v>-0.57935432014308597</v>
          </cell>
          <cell r="AR145">
            <v>3.0477097626089491</v>
          </cell>
          <cell r="AS145">
            <v>-1.1143239921545645</v>
          </cell>
          <cell r="BE145">
            <v>11.575997782834026</v>
          </cell>
          <cell r="BG145">
            <v>-0.57935432014308597</v>
          </cell>
        </row>
        <row r="146">
          <cell r="L146">
            <v>3.3470129275715048</v>
          </cell>
          <cell r="M146">
            <v>-1.105875623010375</v>
          </cell>
          <cell r="X146">
            <v>14.465635858829998</v>
          </cell>
          <cell r="Z146">
            <v>-0.57343983882985816</v>
          </cell>
          <cell r="AR146">
            <v>3.0664043320415031</v>
          </cell>
          <cell r="AS146">
            <v>-1.105875623010375</v>
          </cell>
          <cell r="BE146">
            <v>11.577001398114241</v>
          </cell>
          <cell r="BG146">
            <v>-0.57343983882985816</v>
          </cell>
        </row>
        <row r="147">
          <cell r="L147">
            <v>3.3528215415654974</v>
          </cell>
          <cell r="M147">
            <v>-1.0974747411785566</v>
          </cell>
          <cell r="X147">
            <v>14.467802589297879</v>
          </cell>
          <cell r="Z147">
            <v>-0.56754534945548485</v>
          </cell>
          <cell r="AR147">
            <v>3.0867112984322347</v>
          </cell>
          <cell r="AS147">
            <v>-1.0974747411785566</v>
          </cell>
          <cell r="BE147">
            <v>11.581377672989037</v>
          </cell>
          <cell r="BG147">
            <v>-0.56754534945548485</v>
          </cell>
        </row>
        <row r="148">
          <cell r="L148">
            <v>3.3572042007482437</v>
          </cell>
          <cell r="M148">
            <v>-1.0891206209625448</v>
          </cell>
          <cell r="X148">
            <v>14.47085962661782</v>
          </cell>
          <cell r="Z148">
            <v>-0.56167051388588174</v>
          </cell>
          <cell r="AR148">
            <v>3.0939314599660261</v>
          </cell>
          <cell r="AS148">
            <v>-1.0891206209625448</v>
          </cell>
          <cell r="BE148">
            <v>11.582165869885721</v>
          </cell>
          <cell r="BG148">
            <v>-0.56167051388588174</v>
          </cell>
        </row>
        <row r="149">
          <cell r="L149">
            <v>3.3785213925362685</v>
          </cell>
          <cell r="M149">
            <v>-1.0808125514317053</v>
          </cell>
          <cell r="X149">
            <v>14.484978402507668</v>
          </cell>
          <cell r="Z149">
            <v>-0.55581500006718154</v>
          </cell>
          <cell r="AR149">
            <v>3.09826613649521</v>
          </cell>
          <cell r="AS149">
            <v>-1.0808125514317053</v>
          </cell>
          <cell r="BE149">
            <v>11.583031524861195</v>
          </cell>
          <cell r="BG149">
            <v>-0.55581500006718154</v>
          </cell>
        </row>
        <row r="150">
          <cell r="L150">
            <v>3.3824885006268319</v>
          </cell>
          <cell r="M150">
            <v>-1.0725498360071641</v>
          </cell>
          <cell r="X150">
            <v>14.49644089058248</v>
          </cell>
          <cell r="Z150">
            <v>-0.54997848185701459</v>
          </cell>
          <cell r="AR150">
            <v>3.100396734232838</v>
          </cell>
          <cell r="AS150">
            <v>-1.0725498360071641</v>
          </cell>
          <cell r="BE150">
            <v>11.584779839991214</v>
          </cell>
          <cell r="BG150">
            <v>-0.54997848185701459</v>
          </cell>
        </row>
        <row r="151">
          <cell r="L151">
            <v>3.4150492072722622</v>
          </cell>
          <cell r="M151">
            <v>-1.0643317920618389</v>
          </cell>
          <cell r="X151">
            <v>14.497413306007429</v>
          </cell>
          <cell r="Z151">
            <v>-0.54416063886131982</v>
          </cell>
          <cell r="AR151">
            <v>3.1100959116755038</v>
          </cell>
          <cell r="AS151">
            <v>-1.0643317920618389</v>
          </cell>
          <cell r="BE151">
            <v>11.585409046587319</v>
          </cell>
          <cell r="BG151">
            <v>-0.54416063886131982</v>
          </cell>
        </row>
        <row r="152">
          <cell r="L152">
            <v>3.426177161875426</v>
          </cell>
          <cell r="M152">
            <v>-1.0561577505340918</v>
          </cell>
          <cell r="X152">
            <v>14.4985483581557</v>
          </cell>
          <cell r="Z152">
            <v>-0.53836115627646497</v>
          </cell>
          <cell r="AR152">
            <v>3.135066244577104</v>
          </cell>
          <cell r="AS152">
            <v>-1.0561577505340918</v>
          </cell>
          <cell r="BE152">
            <v>11.586326330512572</v>
          </cell>
          <cell r="BG152">
            <v>-0.53836115627646497</v>
          </cell>
        </row>
        <row r="153">
          <cell r="L153">
            <v>3.4337312055085198</v>
          </cell>
          <cell r="M153">
            <v>-1.0480270555544409</v>
          </cell>
          <cell r="X153">
            <v>14.498639204025899</v>
          </cell>
          <cell r="Z153">
            <v>-0.5325797247364632</v>
          </cell>
          <cell r="AR153">
            <v>3.1461453262123933</v>
          </cell>
          <cell r="AS153">
            <v>-1.0480270555544409</v>
          </cell>
          <cell r="BE153">
            <v>11.587849475674554</v>
          </cell>
          <cell r="BG153">
            <v>-0.5325797247364632</v>
          </cell>
        </row>
        <row r="154">
          <cell r="L154">
            <v>3.4373235610981134</v>
          </cell>
          <cell r="M154">
            <v>-1.0399390640848039</v>
          </cell>
          <cell r="X154">
            <v>14.499985705328998</v>
          </cell>
          <cell r="Z154">
            <v>-0.52681604016508343</v>
          </cell>
          <cell r="AR154">
            <v>3.1463235175238937</v>
          </cell>
          <cell r="AS154">
            <v>-1.0399390640848039</v>
          </cell>
          <cell r="BE154">
            <v>11.590660519262649</v>
          </cell>
          <cell r="BG154">
            <v>-0.52681604016508343</v>
          </cell>
        </row>
        <row r="155">
          <cell r="L155">
            <v>3.4401470633099818</v>
          </cell>
          <cell r="M155">
            <v>-1.0318931455697689</v>
          </cell>
          <cell r="X155">
            <v>14.500545183072095</v>
          </cell>
          <cell r="Z155">
            <v>-0.52106980363266253</v>
          </cell>
          <cell r="AR155">
            <v>3.1605096696216473</v>
          </cell>
          <cell r="AS155">
            <v>-1.0318931455697689</v>
          </cell>
          <cell r="BE155">
            <v>11.590947523540912</v>
          </cell>
          <cell r="BG155">
            <v>-0.52106980363266253</v>
          </cell>
        </row>
        <row r="156">
          <cell r="L156">
            <v>3.4455315598080301</v>
          </cell>
          <cell r="M156">
            <v>-1.0238886815994115</v>
          </cell>
          <cell r="X156">
            <v>14.507656381539883</v>
          </cell>
          <cell r="Z156">
            <v>-0.51534072121743368</v>
          </cell>
          <cell r="AR156">
            <v>3.1621780281188618</v>
          </cell>
          <cell r="AS156">
            <v>-1.0238886815994115</v>
          </cell>
          <cell r="BE156">
            <v>11.591315172684787</v>
          </cell>
          <cell r="BG156">
            <v>-0.51534072121743368</v>
          </cell>
        </row>
        <row r="157">
          <cell r="L157">
            <v>3.4467956924332315</v>
          </cell>
          <cell r="M157">
            <v>-1.0159250655831975</v>
          </cell>
          <cell r="X157">
            <v>14.516299499884552</v>
          </cell>
          <cell r="Z157">
            <v>-0.50962850387119663</v>
          </cell>
          <cell r="AR157">
            <v>3.1640867191004474</v>
          </cell>
          <cell r="AS157">
            <v>-1.0159250655831975</v>
          </cell>
          <cell r="BE157">
            <v>11.593505953078934</v>
          </cell>
          <cell r="BG157">
            <v>-0.50962850387119663</v>
          </cell>
        </row>
        <row r="158">
          <cell r="L158">
            <v>3.4499671202886808</v>
          </cell>
          <cell r="M158">
            <v>-1.0080017024345334</v>
          </cell>
          <cell r="X158">
            <v>14.52290198224261</v>
          </cell>
          <cell r="Z158">
            <v>-0.50393286728915876</v>
          </cell>
          <cell r="AR158">
            <v>3.1689841211005563</v>
          </cell>
          <cell r="AS158">
            <v>-1.0080017024345334</v>
          </cell>
          <cell r="BE158">
            <v>11.602110685866862</v>
          </cell>
          <cell r="BG158">
            <v>-0.50393286728915876</v>
          </cell>
        </row>
        <row r="159">
          <cell r="L159">
            <v>3.4509415784465638</v>
          </cell>
          <cell r="M159">
            <v>-1.0001180082655472</v>
          </cell>
          <cell r="X159">
            <v>14.54038311475375</v>
          </cell>
          <cell r="Z159">
            <v>-0.49825353178379039</v>
          </cell>
          <cell r="AR159">
            <v>3.1804441800868326</v>
          </cell>
          <cell r="AS159">
            <v>-1.0001180082655472</v>
          </cell>
          <cell r="BE159">
            <v>11.604677893028999</v>
          </cell>
          <cell r="BG159">
            <v>-0.49825353178379039</v>
          </cell>
        </row>
        <row r="160">
          <cell r="L160">
            <v>3.4523830924963366</v>
          </cell>
          <cell r="M160">
            <v>-0.99227341009169878</v>
          </cell>
          <cell r="X160">
            <v>14.543942591747779</v>
          </cell>
          <cell r="Z160">
            <v>-0.49259022216253778</v>
          </cell>
          <cell r="AR160">
            <v>3.1844963419282295</v>
          </cell>
          <cell r="AS160">
            <v>-0.99227341009169878</v>
          </cell>
          <cell r="BE160">
            <v>11.615501752925097</v>
          </cell>
          <cell r="BG160">
            <v>-0.49259022216253778</v>
          </cell>
        </row>
        <row r="161">
          <cell r="L161">
            <v>3.4621320023619448</v>
          </cell>
          <cell r="M161">
            <v>-0.9844673455458437</v>
          </cell>
          <cell r="X161">
            <v>14.544190940871356</v>
          </cell>
          <cell r="Z161">
            <v>-0.48694266760924698</v>
          </cell>
          <cell r="AR161">
            <v>3.2065047039858228</v>
          </cell>
          <cell r="AS161">
            <v>-0.9844673455458437</v>
          </cell>
          <cell r="BE161">
            <v>11.621274699809272</v>
          </cell>
          <cell r="BG161">
            <v>-0.48694266760924698</v>
          </cell>
        </row>
        <row r="162">
          <cell r="L162">
            <v>3.4623540283415668</v>
          </cell>
          <cell r="M162">
            <v>-0.9766992626013784</v>
          </cell>
          <cell r="X162">
            <v>14.550255583323089</v>
          </cell>
          <cell r="Z162">
            <v>-0.48131060156916022</v>
          </cell>
          <cell r="AR162">
            <v>3.2099947770057438</v>
          </cell>
          <cell r="AS162">
            <v>-0.9766992626013784</v>
          </cell>
          <cell r="BE162">
            <v>11.624007494356853</v>
          </cell>
          <cell r="BG162">
            <v>-0.48131060156916022</v>
          </cell>
        </row>
        <row r="163">
          <cell r="L163">
            <v>3.4680719150781831</v>
          </cell>
          <cell r="M163">
            <v>-0.96896861930412448</v>
          </cell>
          <cell r="X163">
            <v>14.555690064702976</v>
          </cell>
          <cell r="Z163">
            <v>-0.4756937616373485</v>
          </cell>
          <cell r="AR163">
            <v>3.2169857531404964</v>
          </cell>
          <cell r="AS163">
            <v>-0.96896861930412448</v>
          </cell>
          <cell r="BE163">
            <v>11.625169415217975</v>
          </cell>
          <cell r="BG163">
            <v>-0.4756937616373485</v>
          </cell>
        </row>
        <row r="164">
          <cell r="L164">
            <v>3.4684474326330497</v>
          </cell>
          <cell r="M164">
            <v>-0.96127488351261836</v>
          </cell>
          <cell r="X164">
            <v>14.565566205050173</v>
          </cell>
          <cell r="Z164">
            <v>-0.47009188945045266</v>
          </cell>
          <cell r="AR164">
            <v>3.2212939734219184</v>
          </cell>
          <cell r="AS164">
            <v>-0.96127488351261836</v>
          </cell>
          <cell r="BE164">
            <v>11.634033298647234</v>
          </cell>
          <cell r="BG164">
            <v>-0.47009188945045266</v>
          </cell>
        </row>
        <row r="165">
          <cell r="L165">
            <v>3.472621152877382</v>
          </cell>
          <cell r="M165">
            <v>-0.95361753264648941</v>
          </cell>
          <cell r="X165">
            <v>14.574902411292744</v>
          </cell>
          <cell r="Z165">
            <v>-0.46450473058160957</v>
          </cell>
          <cell r="AR165">
            <v>3.2256243649152343</v>
          </cell>
          <cell r="AS165">
            <v>-0.95361753264648941</v>
          </cell>
          <cell r="BE165">
            <v>11.639991327164104</v>
          </cell>
          <cell r="BG165">
            <v>-0.46450473058160957</v>
          </cell>
        </row>
        <row r="166">
          <cell r="L166">
            <v>3.473568947247538</v>
          </cell>
          <cell r="M166">
            <v>-0.94599605344261861</v>
          </cell>
          <cell r="X166">
            <v>14.5762606361134</v>
          </cell>
          <cell r="Z166">
            <v>-0.45893203443844471</v>
          </cell>
          <cell r="AR166">
            <v>3.2269495200858089</v>
          </cell>
          <cell r="AS166">
            <v>-0.94599605344261861</v>
          </cell>
          <cell r="BE166">
            <v>11.645503833172636</v>
          </cell>
          <cell r="BG166">
            <v>-0.45893203443844471</v>
          </cell>
        </row>
        <row r="167">
          <cell r="L167">
            <v>3.4845936101674768</v>
          </cell>
          <cell r="M167">
            <v>-0.93840994171879044</v>
          </cell>
          <cell r="X167">
            <v>14.588204080394046</v>
          </cell>
          <cell r="Z167">
            <v>-0.45337355416402136</v>
          </cell>
          <cell r="AR167">
            <v>3.2274807630171343</v>
          </cell>
          <cell r="AS167">
            <v>-0.93840994171879044</v>
          </cell>
          <cell r="BE167">
            <v>11.646473626895395</v>
          </cell>
          <cell r="BG167">
            <v>-0.45337355416402136</v>
          </cell>
        </row>
        <row r="168">
          <cell r="L168">
            <v>3.4847423228361718</v>
          </cell>
          <cell r="M168">
            <v>-0.93085870214455879</v>
          </cell>
          <cell r="X168">
            <v>14.594026774920561</v>
          </cell>
          <cell r="Z168">
            <v>-0.44782904654063316</v>
          </cell>
          <cell r="AR168">
            <v>3.233203610569245</v>
          </cell>
          <cell r="AS168">
            <v>-0.93085870214455879</v>
          </cell>
          <cell r="BE168">
            <v>11.653097942602264</v>
          </cell>
          <cell r="BG168">
            <v>-0.44782904654063316</v>
          </cell>
        </row>
        <row r="169">
          <cell r="L169">
            <v>3.4869461639504391</v>
          </cell>
          <cell r="M169">
            <v>-0.92334184801906161</v>
          </cell>
          <cell r="X169">
            <v>14.606830694666144</v>
          </cell>
          <cell r="Z169">
            <v>-0.44229827189634069</v>
          </cell>
          <cell r="AR169">
            <v>3.2381636446118334</v>
          </cell>
          <cell r="AS169">
            <v>-0.92334184801906161</v>
          </cell>
          <cell r="BE169">
            <v>11.658168733438073</v>
          </cell>
          <cell r="BG169">
            <v>-0.44229827189634069</v>
          </cell>
        </row>
        <row r="170">
          <cell r="L170">
            <v>3.4889879051875505</v>
          </cell>
          <cell r="M170">
            <v>-0.91585890105552581</v>
          </cell>
          <cell r="X170">
            <v>14.608489303726286</v>
          </cell>
          <cell r="Z170">
            <v>-0.43678099401415071</v>
          </cell>
          <cell r="AR170">
            <v>3.2408815593511138</v>
          </cell>
          <cell r="AS170">
            <v>-0.91585890105552581</v>
          </cell>
          <cell r="BE170">
            <v>11.66679431034234</v>
          </cell>
          <cell r="BG170">
            <v>-0.43678099401415071</v>
          </cell>
        </row>
        <row r="171">
          <cell r="L171">
            <v>3.4928077342163233</v>
          </cell>
          <cell r="M171">
            <v>-0.9084093911722193</v>
          </cell>
          <cell r="X171">
            <v>14.608700879987424</v>
          </cell>
          <cell r="Z171">
            <v>-0.43127698004374304</v>
          </cell>
          <cell r="AR171">
            <v>3.2412545792535035</v>
          </cell>
          <cell r="AS171">
            <v>-0.9084093911722193</v>
          </cell>
          <cell r="BE171">
            <v>11.670478478829416</v>
          </cell>
          <cell r="BG171">
            <v>-0.43127698004374304</v>
          </cell>
        </row>
        <row r="172">
          <cell r="L172">
            <v>3.4970240243691215</v>
          </cell>
          <cell r="M172">
            <v>-0.90099285628962</v>
          </cell>
          <cell r="X172">
            <v>14.612111501584977</v>
          </cell>
          <cell r="Z172">
            <v>-0.42578600041565279</v>
          </cell>
          <cell r="AR172">
            <v>3.243511973711096</v>
          </cell>
          <cell r="AS172">
            <v>-0.90099285628962</v>
          </cell>
          <cell r="BE172">
            <v>11.681809873495105</v>
          </cell>
          <cell r="BG172">
            <v>-0.42578600041565279</v>
          </cell>
        </row>
        <row r="173">
          <cell r="L173">
            <v>3.5002232449346682</v>
          </cell>
          <cell r="M173">
            <v>-0.89360884213357394</v>
          </cell>
          <cell r="X173">
            <v>14.613377964496578</v>
          </cell>
          <cell r="Z173">
            <v>-0.42030782875782202</v>
          </cell>
          <cell r="AR173">
            <v>3.2462291019532281</v>
          </cell>
          <cell r="AS173">
            <v>-0.89360884213357394</v>
          </cell>
          <cell r="BE173">
            <v>11.689502191383747</v>
          </cell>
          <cell r="BG173">
            <v>-0.42030782875782202</v>
          </cell>
        </row>
        <row r="174">
          <cell r="L174">
            <v>3.5029131450203113</v>
          </cell>
          <cell r="M174">
            <v>-0.88625690204422447</v>
          </cell>
          <cell r="X174">
            <v>14.614563178159042</v>
          </cell>
          <cell r="Z174">
            <v>-0.41484224181443474</v>
          </cell>
          <cell r="AR174">
            <v>3.2501871506321312</v>
          </cell>
          <cell r="AS174">
            <v>-0.88625690204422447</v>
          </cell>
          <cell r="BE174">
            <v>11.690813479138482</v>
          </cell>
          <cell r="BG174">
            <v>-0.41484224181443474</v>
          </cell>
        </row>
        <row r="175">
          <cell r="L175">
            <v>3.5047243254115261</v>
          </cell>
          <cell r="M175">
            <v>-0.8789365967905135</v>
          </cell>
          <cell r="X175">
            <v>14.616120491245635</v>
          </cell>
          <cell r="Z175">
            <v>-0.40938901936695554</v>
          </cell>
          <cell r="AR175">
            <v>3.2519696819711772</v>
          </cell>
          <cell r="AS175">
            <v>-0.8789365967905135</v>
          </cell>
          <cell r="BE175">
            <v>11.699666176316279</v>
          </cell>
          <cell r="BG175">
            <v>-0.40938901936695554</v>
          </cell>
        </row>
        <row r="176">
          <cell r="L176">
            <v>3.5059156466695089</v>
          </cell>
          <cell r="M176">
            <v>-0.87164749439005362</v>
          </cell>
          <cell r="X176">
            <v>14.616356786839242</v>
          </cell>
          <cell r="Z176">
            <v>-0.40394794415729318</v>
          </cell>
          <cell r="AR176">
            <v>3.2583119672121899</v>
          </cell>
          <cell r="AS176">
            <v>-0.87164749439005362</v>
          </cell>
          <cell r="BE176">
            <v>11.708459266152362</v>
          </cell>
          <cell r="BG176">
            <v>-0.40394794415729318</v>
          </cell>
        </row>
        <row r="177">
          <cell r="L177">
            <v>3.512351005795125</v>
          </cell>
          <cell r="M177">
            <v>-0.86438916993417991</v>
          </cell>
          <cell r="X177">
            <v>14.645200377958197</v>
          </cell>
          <cell r="Z177">
            <v>-0.39851880181301519</v>
          </cell>
          <cell r="AR177">
            <v>3.2608570143106022</v>
          </cell>
          <cell r="AS177">
            <v>-0.86438916993417991</v>
          </cell>
          <cell r="BE177">
            <v>11.711789715757819</v>
          </cell>
          <cell r="BG177">
            <v>-0.39851880181301519</v>
          </cell>
        </row>
        <row r="178">
          <cell r="L178">
            <v>3.5147634495425581</v>
          </cell>
          <cell r="M178">
            <v>-0.85716120541800034</v>
          </cell>
          <cell r="X178">
            <v>14.647127561878687</v>
          </cell>
          <cell r="Z178">
            <v>-0.39310138077454188</v>
          </cell>
          <cell r="AR178">
            <v>3.2629357488920081</v>
          </cell>
          <cell r="AS178">
            <v>-0.85716120541800034</v>
          </cell>
          <cell r="BE178">
            <v>11.715288428429719</v>
          </cell>
          <cell r="BG178">
            <v>-0.39310138077454188</v>
          </cell>
        </row>
        <row r="179">
          <cell r="L179">
            <v>3.5171170718976845</v>
          </cell>
          <cell r="M179">
            <v>-0.84996318957527328</v>
          </cell>
          <cell r="X179">
            <v>14.649869532960921</v>
          </cell>
          <cell r="Z179">
            <v>-0.38769547222425094</v>
          </cell>
          <cell r="AR179">
            <v>3.2912510058218465</v>
          </cell>
          <cell r="AS179">
            <v>-0.84996318957527328</v>
          </cell>
          <cell r="BE179">
            <v>11.720798632673507</v>
          </cell>
          <cell r="BG179">
            <v>-0.38769547222425094</v>
          </cell>
        </row>
        <row r="180">
          <cell r="L180">
            <v>3.5264844890277094</v>
          </cell>
          <cell r="M180">
            <v>-0.84279471771794168</v>
          </cell>
          <cell r="X180">
            <v>14.658884426987106</v>
          </cell>
          <cell r="Z180">
            <v>-0.38230087001742435</v>
          </cell>
          <cell r="AR180">
            <v>3.2999403047683868</v>
          </cell>
          <cell r="AS180">
            <v>-0.84279471771794168</v>
          </cell>
          <cell r="BE180">
            <v>11.72364981295649</v>
          </cell>
          <cell r="BG180">
            <v>-0.38230087001742435</v>
          </cell>
        </row>
        <row r="181">
          <cell r="L181">
            <v>3.5340807196495758</v>
          </cell>
          <cell r="M181">
            <v>-0.835655391580162</v>
          </cell>
          <cell r="X181">
            <v>14.660006803083261</v>
          </cell>
          <cell r="Z181">
            <v>-0.3769173706149776</v>
          </cell>
          <cell r="AR181">
            <v>3.3048386602420212</v>
          </cell>
          <cell r="AS181">
            <v>-0.835655391580162</v>
          </cell>
          <cell r="BE181">
            <v>11.725636106807878</v>
          </cell>
          <cell r="BG181">
            <v>-0.3769173706149776</v>
          </cell>
        </row>
        <row r="182">
          <cell r="L182">
            <v>3.5439357720716567</v>
          </cell>
          <cell r="M182">
            <v>-0.82854481916667455</v>
          </cell>
          <cell r="X182">
            <v>14.67248320570468</v>
          </cell>
          <cell r="Z182">
            <v>-0.37154477301790667</v>
          </cell>
          <cell r="AR182">
            <v>3.3055016412345908</v>
          </cell>
          <cell r="AS182">
            <v>-0.82854481916667455</v>
          </cell>
          <cell r="BE182">
            <v>11.726879097199028</v>
          </cell>
          <cell r="BG182">
            <v>-0.37154477301790667</v>
          </cell>
        </row>
        <row r="183">
          <cell r="L183">
            <v>3.5474038250665525</v>
          </cell>
          <cell r="M183">
            <v>-0.82146261460536929</v>
          </cell>
          <cell r="X183">
            <v>14.67434801316012</v>
          </cell>
          <cell r="Z183">
            <v>-0.36618287870339489</v>
          </cell>
          <cell r="AR183">
            <v>3.3095164729068656</v>
          </cell>
          <cell r="AS183">
            <v>-0.82146261460536929</v>
          </cell>
          <cell r="BE183">
            <v>11.730053624312443</v>
          </cell>
          <cell r="BG183">
            <v>-0.36618287870339489</v>
          </cell>
        </row>
        <row r="184">
          <cell r="L184">
            <v>3.5544927610106964</v>
          </cell>
          <cell r="M184">
            <v>-0.81440839800390008</v>
          </cell>
          <cell r="X184">
            <v>14.677561481676513</v>
          </cell>
          <cell r="Z184">
            <v>-0.36083149156252353</v>
          </cell>
          <cell r="AR184">
            <v>3.3106995636156618</v>
          </cell>
          <cell r="AS184">
            <v>-0.81440839800390008</v>
          </cell>
          <cell r="BE184">
            <v>11.730076640303313</v>
          </cell>
          <cell r="BG184">
            <v>-0.36083149156252353</v>
          </cell>
        </row>
        <row r="185">
          <cell r="L185">
            <v>3.5575510540026776</v>
          </cell>
          <cell r="M185">
            <v>-0.8073817953102127</v>
          </cell>
          <cell r="X185">
            <v>14.681206210904765</v>
          </cell>
          <cell r="Z185">
            <v>-0.35549041783953095</v>
          </cell>
          <cell r="AR185">
            <v>3.3151594472387358</v>
          </cell>
          <cell r="AS185">
            <v>-0.8073817953102127</v>
          </cell>
          <cell r="BE185">
            <v>11.736347571259563</v>
          </cell>
          <cell r="BG185">
            <v>-0.35549041783953095</v>
          </cell>
        </row>
        <row r="186">
          <cell r="L186">
            <v>3.5580037478155604</v>
          </cell>
          <cell r="M186">
            <v>-0.80038243817685351</v>
          </cell>
          <cell r="X186">
            <v>14.6912754371176</v>
          </cell>
          <cell r="Z186">
            <v>-0.35015946607256659</v>
          </cell>
          <cell r="AR186">
            <v>3.3177415430857025</v>
          </cell>
          <cell r="AS186">
            <v>-0.80038243817685351</v>
          </cell>
          <cell r="BE186">
            <v>11.742898513418405</v>
          </cell>
          <cell r="BG186">
            <v>-0.35015946607256659</v>
          </cell>
        </row>
        <row r="187">
          <cell r="L187">
            <v>3.5719127986492683</v>
          </cell>
          <cell r="M187">
            <v>-0.79340996382893247</v>
          </cell>
          <cell r="X187">
            <v>14.704984918642978</v>
          </cell>
          <cell r="Z187">
            <v>-0.34483844703589145</v>
          </cell>
          <cell r="AR187">
            <v>3.318412981228819</v>
          </cell>
          <cell r="AS187">
            <v>-0.79340996382893247</v>
          </cell>
          <cell r="BE187">
            <v>11.746189842961419</v>
          </cell>
          <cell r="BG187">
            <v>-0.34483844703589145</v>
          </cell>
        </row>
        <row r="188">
          <cell r="L188">
            <v>3.572582397060216</v>
          </cell>
          <cell r="M188">
            <v>-0.78646401493562235</v>
          </cell>
          <cell r="X188">
            <v>14.709855204676559</v>
          </cell>
          <cell r="Z188">
            <v>-0.33952717368347424</v>
          </cell>
          <cell r="AR188">
            <v>3.3227838880081553</v>
          </cell>
          <cell r="AS188">
            <v>-0.78646401493562235</v>
          </cell>
          <cell r="BE188">
            <v>11.758584129971952</v>
          </cell>
          <cell r="BG188">
            <v>-0.33952717368347424</v>
          </cell>
        </row>
        <row r="189">
          <cell r="L189">
            <v>3.5744305158495155</v>
          </cell>
          <cell r="M189">
            <v>-0.77954423948506757</v>
          </cell>
          <cell r="X189">
            <v>14.710709629295335</v>
          </cell>
          <cell r="Z189">
            <v>-0.33422546109393703</v>
          </cell>
          <cell r="AR189">
            <v>3.3316054866827076</v>
          </cell>
          <cell r="AS189">
            <v>-0.77954423948506757</v>
          </cell>
          <cell r="BE189">
            <v>11.758806820093749</v>
          </cell>
          <cell r="BG189">
            <v>-0.33422546109393703</v>
          </cell>
        </row>
        <row r="190">
          <cell r="L190">
            <v>3.5781530886833193</v>
          </cell>
          <cell r="M190">
            <v>-0.77265029066259816</v>
          </cell>
          <cell r="X190">
            <v>14.714827402516786</v>
          </cell>
          <cell r="Z190">
            <v>-0.3289331264168045</v>
          </cell>
          <cell r="AR190">
            <v>3.3319555854144909</v>
          </cell>
          <cell r="AS190">
            <v>-0.77265029066259816</v>
          </cell>
          <cell r="BE190">
            <v>11.759580120665216</v>
          </cell>
          <cell r="BG190">
            <v>-0.3289331264168045</v>
          </cell>
        </row>
        <row r="191">
          <cell r="L191">
            <v>3.5806823912377617</v>
          </cell>
          <cell r="M191">
            <v>-0.76578182673213813</v>
          </cell>
          <cell r="X191">
            <v>14.717687855496443</v>
          </cell>
          <cell r="Z191">
            <v>-0.32364998882001306</v>
          </cell>
          <cell r="AR191">
            <v>3.3466709958636622</v>
          </cell>
          <cell r="AS191">
            <v>-0.76578182673213813</v>
          </cell>
          <cell r="BE191">
            <v>11.767531389012866</v>
          </cell>
          <cell r="BG191">
            <v>-0.32364998882001306</v>
          </cell>
        </row>
        <row r="192">
          <cell r="L192">
            <v>3.5864276349036457</v>
          </cell>
          <cell r="M192">
            <v>-0.75893851092070197</v>
          </cell>
          <cell r="X192">
            <v>14.724087493099397</v>
          </cell>
          <cell r="Z192">
            <v>-0.31837586943863927</v>
          </cell>
          <cell r="AR192">
            <v>3.3522286141711608</v>
          </cell>
          <cell r="AS192">
            <v>-0.75893851092070197</v>
          </cell>
          <cell r="BE192">
            <v>11.771299767433174</v>
          </cell>
          <cell r="BG192">
            <v>-0.31837586943863927</v>
          </cell>
        </row>
        <row r="193">
          <cell r="L193">
            <v>3.5870440979665643</v>
          </cell>
          <cell r="M193">
            <v>-0.75212001130587847</v>
          </cell>
          <cell r="X193">
            <v>14.726129107108711</v>
          </cell>
          <cell r="Z193">
            <v>-0.31311059132480346</v>
          </cell>
          <cell r="AR193">
            <v>3.358724220946355</v>
          </cell>
          <cell r="AS193">
            <v>-0.75212001130587847</v>
          </cell>
          <cell r="BE193">
            <v>11.772659011627619</v>
          </cell>
          <cell r="BG193">
            <v>-0.31311059132480346</v>
          </cell>
        </row>
        <row r="194">
          <cell r="L194">
            <v>3.5968858219628963</v>
          </cell>
          <cell r="M194">
            <v>-0.74532600070620647</v>
          </cell>
          <cell r="X194">
            <v>14.732893160950942</v>
          </cell>
          <cell r="Z194">
            <v>-0.30785397939871245</v>
          </cell>
          <cell r="AR194">
            <v>3.3654129678583806</v>
          </cell>
          <cell r="AS194">
            <v>-0.74532600070620647</v>
          </cell>
          <cell r="BE194">
            <v>11.775569383766852</v>
          </cell>
          <cell r="BG194">
            <v>-0.30785397939871245</v>
          </cell>
        </row>
        <row r="195">
          <cell r="L195">
            <v>3.5977045909838674</v>
          </cell>
          <cell r="M195">
            <v>-0.73855615657434848</v>
          </cell>
          <cell r="X195">
            <v>14.733124330958107</v>
          </cell>
          <cell r="Z195">
            <v>-0.30260586040080178</v>
          </cell>
          <cell r="AR195">
            <v>3.3769424884465855</v>
          </cell>
          <cell r="AS195">
            <v>-0.73855615657434848</v>
          </cell>
          <cell r="BE195">
            <v>11.77616715626435</v>
          </cell>
          <cell r="BG195">
            <v>-0.30260586040080178</v>
          </cell>
        </row>
        <row r="196">
          <cell r="L196">
            <v>3.5993702594781536</v>
          </cell>
          <cell r="M196">
            <v>-0.73181016089297202</v>
          </cell>
          <cell r="X196">
            <v>14.738192039926105</v>
          </cell>
          <cell r="Z196">
            <v>-0.29736606284494116</v>
          </cell>
          <cell r="AR196">
            <v>3.3830873237994865</v>
          </cell>
          <cell r="AS196">
            <v>-0.73181016089297202</v>
          </cell>
          <cell r="BE196">
            <v>11.779605259612985</v>
          </cell>
          <cell r="BG196">
            <v>-0.29736606284494116</v>
          </cell>
        </row>
        <row r="197">
          <cell r="L197">
            <v>3.6060577786548169</v>
          </cell>
          <cell r="M197">
            <v>-0.72508770007325141</v>
          </cell>
          <cell r="X197">
            <v>14.7414828031651</v>
          </cell>
          <cell r="Z197">
            <v>-0.29213441697266757</v>
          </cell>
          <cell r="AR197">
            <v>3.387422699441196</v>
          </cell>
          <cell r="AS197">
            <v>-0.72508770007325141</v>
          </cell>
          <cell r="BE197">
            <v>11.788560216024232</v>
          </cell>
          <cell r="BG197">
            <v>-0.29213441697266757</v>
          </cell>
        </row>
        <row r="198">
          <cell r="L198">
            <v>3.6075529140709408</v>
          </cell>
          <cell r="M198">
            <v>-0.71838846485590502</v>
          </cell>
          <cell r="X198">
            <v>14.742128823751493</v>
          </cell>
          <cell r="Z198">
            <v>-0.28691075470841237</v>
          </cell>
          <cell r="AR198">
            <v>3.3894482979021405</v>
          </cell>
          <cell r="AS198">
            <v>-0.71838846485590502</v>
          </cell>
          <cell r="BE198">
            <v>11.791689582444542</v>
          </cell>
          <cell r="BG198">
            <v>-0.28691075470841237</v>
          </cell>
        </row>
        <row r="199">
          <cell r="L199">
            <v>3.6078398822051954</v>
          </cell>
          <cell r="M199">
            <v>-0.71171215021469147</v>
          </cell>
          <cell r="X199">
            <v>14.742527969340143</v>
          </cell>
          <cell r="Z199">
            <v>-0.28169490961568855</v>
          </cell>
          <cell r="AR199">
            <v>3.3945206358216762</v>
          </cell>
          <cell r="AS199">
            <v>-0.71171215021469147</v>
          </cell>
          <cell r="BE199">
            <v>11.795360457542268</v>
          </cell>
          <cell r="BG199">
            <v>-0.28169490961568855</v>
          </cell>
        </row>
        <row r="200">
          <cell r="L200">
            <v>3.614354927105921</v>
          </cell>
          <cell r="M200">
            <v>-0.70505845526228339</v>
          </cell>
          <cell r="X200">
            <v>14.74420686021039</v>
          </cell>
          <cell r="Z200">
            <v>-0.27648671685420667</v>
          </cell>
          <cell r="AR200">
            <v>3.3963476011874199</v>
          </cell>
          <cell r="AS200">
            <v>-0.70505845526228339</v>
          </cell>
          <cell r="BE200">
            <v>11.802156301622498</v>
          </cell>
          <cell r="BG200">
            <v>-0.27648671685420667</v>
          </cell>
        </row>
        <row r="201">
          <cell r="L201">
            <v>3.633254237631323</v>
          </cell>
          <cell r="M201">
            <v>-0.69842708315844337</v>
          </cell>
          <cell r="X201">
            <v>14.747101194018287</v>
          </cell>
          <cell r="Z201">
            <v>-0.27128601313788858</v>
          </cell>
          <cell r="AR201">
            <v>3.3987034585208131</v>
          </cell>
          <cell r="AS201">
            <v>-0.69842708315844337</v>
          </cell>
          <cell r="BE201">
            <v>11.804145963646315</v>
          </cell>
          <cell r="BG201">
            <v>-0.27128601313788858</v>
          </cell>
        </row>
        <row r="202">
          <cell r="L202">
            <v>3.6457751202684356</v>
          </cell>
          <cell r="M202">
            <v>-0.69181774102043114</v>
          </cell>
          <cell r="X202">
            <v>14.747708925165563</v>
          </cell>
          <cell r="Z202">
            <v>-0.26609263669374855</v>
          </cell>
          <cell r="AR202">
            <v>3.4012686702983608</v>
          </cell>
          <cell r="AS202">
            <v>-0.69181774102043114</v>
          </cell>
          <cell r="BE202">
            <v>11.806267702787219</v>
          </cell>
          <cell r="BG202">
            <v>-0.26609263669374855</v>
          </cell>
        </row>
        <row r="203">
          <cell r="L203">
            <v>3.6655778493401097</v>
          </cell>
          <cell r="M203">
            <v>-0.68523013983557302</v>
          </cell>
          <cell r="X203">
            <v>14.752724591864363</v>
          </cell>
          <cell r="Z203">
            <v>-0.26090642722161345</v>
          </cell>
          <cell r="AR203">
            <v>3.4183827844862873</v>
          </cell>
          <cell r="AS203">
            <v>-0.68523013983557302</v>
          </cell>
          <cell r="BE203">
            <v>11.806744387291609</v>
          </cell>
          <cell r="BG203">
            <v>-0.26090642722161345</v>
          </cell>
        </row>
        <row r="204">
          <cell r="L204">
            <v>3.6712368730354608</v>
          </cell>
          <cell r="M204">
            <v>-0.67866399437592262</v>
          </cell>
          <cell r="X204">
            <v>14.762355985266527</v>
          </cell>
          <cell r="Z204">
            <v>-0.25572722585465379</v>
          </cell>
          <cell r="AR204">
            <v>3.4210712902025806</v>
          </cell>
          <cell r="AS204">
            <v>-0.67866399437592262</v>
          </cell>
          <cell r="BE204">
            <v>11.807348462933808</v>
          </cell>
          <cell r="BG204">
            <v>-0.25572722585465379</v>
          </cell>
        </row>
        <row r="205">
          <cell r="L205">
            <v>3.6719358172824901</v>
          </cell>
          <cell r="M205">
            <v>-0.67211902311495253</v>
          </cell>
          <cell r="X205">
            <v>14.783252929530311</v>
          </cell>
          <cell r="Z205">
            <v>-0.25055487512069785</v>
          </cell>
          <cell r="AR205">
            <v>3.4234527232221241</v>
          </cell>
          <cell r="AS205">
            <v>-0.67211902311495253</v>
          </cell>
          <cell r="BE205">
            <v>11.808694008045697</v>
          </cell>
          <cell r="BG205">
            <v>-0.25055487512069785</v>
          </cell>
        </row>
        <row r="206">
          <cell r="L206">
            <v>3.6724239425809824</v>
          </cell>
          <cell r="M206">
            <v>-0.66559494814620745</v>
          </cell>
          <cell r="X206">
            <v>14.784854259643922</v>
          </cell>
          <cell r="Z206">
            <v>-0.24538921890430362</v>
          </cell>
          <cell r="AR206">
            <v>3.4254016493258566</v>
          </cell>
          <cell r="AS206">
            <v>-0.66559494814620745</v>
          </cell>
          <cell r="BE206">
            <v>11.815007867064953</v>
          </cell>
          <cell r="BG206">
            <v>-0.24538921890430362</v>
          </cell>
        </row>
        <row r="207">
          <cell r="L207">
            <v>3.6804654978557512</v>
          </cell>
          <cell r="M207">
            <v>-0.659091495103864</v>
          </cell>
          <cell r="X207">
            <v>14.789134045135695</v>
          </cell>
          <cell r="Z207">
            <v>-0.24023010240956241</v>
          </cell>
          <cell r="AR207">
            <v>3.4299712738006765</v>
          </cell>
          <cell r="AS207">
            <v>-0.659091495103864</v>
          </cell>
          <cell r="BE207">
            <v>11.816371814176133</v>
          </cell>
          <cell r="BG207">
            <v>-0.24023010240956241</v>
          </cell>
        </row>
        <row r="208">
          <cell r="L208">
            <v>3.680715638600935</v>
          </cell>
          <cell r="M208">
            <v>-0.65260839308513796</v>
          </cell>
          <cell r="X208">
            <v>14.791485478049934</v>
          </cell>
          <cell r="Z208">
            <v>-0.23507737212360993</v>
          </cell>
          <cell r="AR208">
            <v>3.4369613109435497</v>
          </cell>
          <cell r="AS208">
            <v>-0.65260839308513796</v>
          </cell>
          <cell r="BE208">
            <v>11.81811706478938</v>
          </cell>
          <cell r="BG208">
            <v>-0.23507737212360993</v>
          </cell>
        </row>
        <row r="209">
          <cell r="L209">
            <v>3.6811392793822564</v>
          </cell>
          <cell r="M209">
            <v>-0.64614537457447674</v>
          </cell>
          <cell r="X209">
            <v>14.792465664936312</v>
          </cell>
          <cell r="Z209">
            <v>-0.22993087578082022</v>
          </cell>
          <cell r="AR209">
            <v>3.4396351199927713</v>
          </cell>
          <cell r="AS209">
            <v>-0.64614537457447674</v>
          </cell>
          <cell r="BE209">
            <v>11.819001786778667</v>
          </cell>
          <cell r="BG209">
            <v>-0.22993087578082022</v>
          </cell>
        </row>
        <row r="210">
          <cell r="L210">
            <v>3.6869812286987185</v>
          </cell>
          <cell r="M210">
            <v>-0.63970217536948615</v>
          </cell>
          <cell r="X210">
            <v>14.795508255263004</v>
          </cell>
          <cell r="Z210">
            <v>-0.22479046232765917</v>
          </cell>
          <cell r="AR210">
            <v>3.439822454744879</v>
          </cell>
          <cell r="AS210">
            <v>-0.63970217536948615</v>
          </cell>
          <cell r="BE210">
            <v>11.825857385911485</v>
          </cell>
          <cell r="BG210">
            <v>-0.22479046232765917</v>
          </cell>
        </row>
        <row r="211">
          <cell r="L211">
            <v>3.6943708793960508</v>
          </cell>
          <cell r="M211">
            <v>-0.63327853450854021</v>
          </cell>
          <cell r="X211">
            <v>14.79979160081318</v>
          </cell>
          <cell r="Z211">
            <v>-0.21965598188817728</v>
          </cell>
          <cell r="AR211">
            <v>3.4413904315878017</v>
          </cell>
          <cell r="AS211">
            <v>-0.63327853450854021</v>
          </cell>
          <cell r="BE211">
            <v>11.828870842099507</v>
          </cell>
          <cell r="BG211">
            <v>-0.21965598188817728</v>
          </cell>
        </row>
        <row r="212">
          <cell r="L212">
            <v>3.699805110895007</v>
          </cell>
          <cell r="M212">
            <v>-0.62687419420002088</v>
          </cell>
          <cell r="X212">
            <v>14.806125717021409</v>
          </cell>
          <cell r="Z212">
            <v>-0.21452728573011581</v>
          </cell>
          <cell r="AR212">
            <v>3.4473491447212656</v>
          </cell>
          <cell r="AS212">
            <v>-0.62687419420002088</v>
          </cell>
          <cell r="BE212">
            <v>11.829182179394479</v>
          </cell>
          <cell r="BG212">
            <v>-0.21452728573011581</v>
          </cell>
        </row>
        <row r="213">
          <cell r="L213">
            <v>3.7005589789314737</v>
          </cell>
          <cell r="M213">
            <v>-0.6204888997531337</v>
          </cell>
          <cell r="X213">
            <v>14.812298589567481</v>
          </cell>
          <cell r="Z213">
            <v>-0.20940422623160884</v>
          </cell>
          <cell r="AR213">
            <v>3.4490498247718073</v>
          </cell>
          <cell r="AS213">
            <v>-0.6204888997531337</v>
          </cell>
          <cell r="BE213">
            <v>11.831313167334462</v>
          </cell>
          <cell r="BG213">
            <v>-0.20940422623160884</v>
          </cell>
        </row>
        <row r="214">
          <cell r="L214">
            <v>3.7062818911570354</v>
          </cell>
          <cell r="M214">
            <v>-0.6141223995102586</v>
          </cell>
          <cell r="X214">
            <v>14.817254105613024</v>
          </cell>
          <cell r="Z214">
            <v>-0.20428665684845829</v>
          </cell>
          <cell r="AR214">
            <v>3.4501597444894796</v>
          </cell>
          <cell r="AS214">
            <v>-0.6141223995102586</v>
          </cell>
          <cell r="BE214">
            <v>11.832704168027524</v>
          </cell>
          <cell r="BG214">
            <v>-0.20428665684845829</v>
          </cell>
        </row>
        <row r="215">
          <cell r="L215">
            <v>3.7083824998125379</v>
          </cell>
          <cell r="M215">
            <v>-0.60777444478078457</v>
          </cell>
          <cell r="X215">
            <v>14.817722239411269</v>
          </cell>
          <cell r="Z215">
            <v>-0.1991744320819632</v>
          </cell>
          <cell r="AR215">
            <v>3.4543085123011159</v>
          </cell>
          <cell r="AS215">
            <v>-0.60777444478078457</v>
          </cell>
          <cell r="BE215">
            <v>11.835780503912341</v>
          </cell>
          <cell r="BG215">
            <v>-0.1991744320819632</v>
          </cell>
        </row>
        <row r="216">
          <cell r="L216">
            <v>3.7088194712434546</v>
          </cell>
          <cell r="M216">
            <v>-0.60144478977638616</v>
          </cell>
          <cell r="X216">
            <v>14.818744941156266</v>
          </cell>
          <cell r="Z216">
            <v>-0.19406740744728246</v>
          </cell>
          <cell r="AR216">
            <v>3.4548834509969244</v>
          </cell>
          <cell r="AS216">
            <v>-0.60144478977638616</v>
          </cell>
          <cell r="BE216">
            <v>11.840760891796968</v>
          </cell>
          <cell r="BG216">
            <v>-0.19406740744728246</v>
          </cell>
        </row>
        <row r="217">
          <cell r="L217">
            <v>3.7121174109341704</v>
          </cell>
          <cell r="M217">
            <v>-0.59513319154769528</v>
          </cell>
          <cell r="X217">
            <v>14.82418908808045</v>
          </cell>
          <cell r="Z217">
            <v>-0.18896543944231364</v>
          </cell>
          <cell r="AR217">
            <v>3.458524519897296</v>
          </cell>
          <cell r="AS217">
            <v>-0.59513319154769528</v>
          </cell>
          <cell r="BE217">
            <v>11.841620252593627</v>
          </cell>
          <cell r="BG217">
            <v>-0.18896543944231364</v>
          </cell>
        </row>
        <row r="218">
          <cell r="L218">
            <v>3.718174722325764</v>
          </cell>
          <cell r="M218">
            <v>-0.58883940992232697</v>
          </cell>
          <cell r="X218">
            <v>14.832307055372965</v>
          </cell>
          <cell r="Z218">
            <v>-0.18386838551706805</v>
          </cell>
          <cell r="AR218">
            <v>3.4586446402115625</v>
          </cell>
          <cell r="AS218">
            <v>-0.58883940992232697</v>
          </cell>
          <cell r="BE218">
            <v>11.846338174908581</v>
          </cell>
          <cell r="BG218">
            <v>-0.18386838551706805</v>
          </cell>
        </row>
        <row r="219">
          <cell r="L219">
            <v>3.7217895311892444</v>
          </cell>
          <cell r="M219">
            <v>-0.58256320744421974</v>
          </cell>
          <cell r="X219">
            <v>14.832827347609248</v>
          </cell>
          <cell r="Z219">
            <v>-0.17877610404352423</v>
          </cell>
          <cell r="AR219">
            <v>3.4592117064381944</v>
          </cell>
          <cell r="AS219">
            <v>-0.58256320744421974</v>
          </cell>
          <cell r="BE219">
            <v>11.847878875194066</v>
          </cell>
          <cell r="BG219">
            <v>-0.17877610404352423</v>
          </cell>
        </row>
        <row r="220">
          <cell r="L220">
            <v>3.725882607240099</v>
          </cell>
          <cell r="M220">
            <v>-0.57630434931425178</v>
          </cell>
          <cell r="X220">
            <v>14.847670699908946</v>
          </cell>
          <cell r="Z220">
            <v>-0.17368845428594426</v>
          </cell>
          <cell r="AR220">
            <v>3.4667924038063078</v>
          </cell>
          <cell r="AS220">
            <v>-0.57630434931425178</v>
          </cell>
          <cell r="BE220">
            <v>11.848242329629679</v>
          </cell>
          <cell r="BG220">
            <v>-0.17368845428594426</v>
          </cell>
        </row>
        <row r="221">
          <cell r="L221">
            <v>3.7330630985586439</v>
          </cell>
          <cell r="M221">
            <v>-0.57006260333208969</v>
          </cell>
          <cell r="X221">
            <v>14.854093412119663</v>
          </cell>
          <cell r="Z221">
            <v>-0.16860529637163257</v>
          </cell>
          <cell r="AR221">
            <v>3.4734247653546042</v>
          </cell>
          <cell r="AS221">
            <v>-0.57006260333208969</v>
          </cell>
          <cell r="BE221">
            <v>11.848940469797336</v>
          </cell>
          <cell r="BG221">
            <v>-0.16860529637163257</v>
          </cell>
        </row>
        <row r="222">
          <cell r="L222">
            <v>3.7362368608484813</v>
          </cell>
          <cell r="M222">
            <v>-0.56383773983923557</v>
          </cell>
          <cell r="X222">
            <v>14.860469918188967</v>
          </cell>
          <cell r="Z222">
            <v>-0.16352649126212365</v>
          </cell>
          <cell r="AR222">
            <v>3.4742383363108322</v>
          </cell>
          <cell r="AS222">
            <v>-0.56383773983923557</v>
          </cell>
          <cell r="BE222">
            <v>11.856912827185418</v>
          </cell>
          <cell r="BG222">
            <v>-0.16352649126212365</v>
          </cell>
        </row>
        <row r="223">
          <cell r="L223">
            <v>3.7386702130246467</v>
          </cell>
          <cell r="M223">
            <v>-0.55762953166323981</v>
          </cell>
          <cell r="X223">
            <v>14.86142490009108</v>
          </cell>
          <cell r="Z223">
            <v>-0.1584519007247808</v>
          </cell>
          <cell r="AR223">
            <v>3.4838074191056947</v>
          </cell>
          <cell r="AS223">
            <v>-0.55762953166323981</v>
          </cell>
          <cell r="BE223">
            <v>11.858397519514677</v>
          </cell>
          <cell r="BG223">
            <v>-0.1584519007247808</v>
          </cell>
        </row>
        <row r="224">
          <cell r="L224">
            <v>3.7419534821386247</v>
          </cell>
          <cell r="M224">
            <v>-0.5514377540630393</v>
          </cell>
          <cell r="X224">
            <v>14.870485785113505</v>
          </cell>
          <cell r="Z224">
            <v>-0.15338138730479056</v>
          </cell>
          <cell r="AR224">
            <v>3.510945168948187</v>
          </cell>
          <cell r="AS224">
            <v>-0.5514377540630393</v>
          </cell>
          <cell r="BE224">
            <v>11.862191065091015</v>
          </cell>
          <cell r="BG224">
            <v>-0.15338138730479056</v>
          </cell>
        </row>
        <row r="225">
          <cell r="L225">
            <v>3.7445068257347969</v>
          </cell>
          <cell r="M225">
            <v>-0.54526218467538778</v>
          </cell>
          <cell r="X225">
            <v>14.876565512497645</v>
          </cell>
          <cell r="Z225">
            <v>-0.14831481429753751</v>
          </cell>
          <cell r="AR225">
            <v>3.5164352429222347</v>
          </cell>
          <cell r="AS225">
            <v>-0.54526218467538778</v>
          </cell>
          <cell r="BE225">
            <v>11.862573374333518</v>
          </cell>
          <cell r="BG225">
            <v>-0.14831481429753751</v>
          </cell>
        </row>
        <row r="226">
          <cell r="L226">
            <v>3.748791120688558</v>
          </cell>
          <cell r="M226">
            <v>-0.53910260346234806</v>
          </cell>
          <cell r="X226">
            <v>14.881866782652846</v>
          </cell>
          <cell r="Z226">
            <v>-0.1432520457213442</v>
          </cell>
          <cell r="AR226">
            <v>3.5347935153352523</v>
          </cell>
          <cell r="AS226">
            <v>-0.53910260346234806</v>
          </cell>
          <cell r="BE226">
            <v>11.862814164081826</v>
          </cell>
          <cell r="BG226">
            <v>-0.1432520457213442</v>
          </cell>
        </row>
        <row r="227">
          <cell r="L227">
            <v>3.7526211924369979</v>
          </cell>
          <cell r="M227">
            <v>-0.53295879265981261</v>
          </cell>
          <cell r="X227">
            <v>14.885869274666895</v>
          </cell>
          <cell r="Z227">
            <v>-0.1381929462905617</v>
          </cell>
          <cell r="AR227">
            <v>3.53608243256354</v>
          </cell>
          <cell r="AS227">
            <v>-0.53295879265981261</v>
          </cell>
          <cell r="BE227">
            <v>11.863483739879161</v>
          </cell>
          <cell r="BG227">
            <v>-0.1381929462905617</v>
          </cell>
        </row>
        <row r="228">
          <cell r="L228">
            <v>3.7537527155253816</v>
          </cell>
          <cell r="M228">
            <v>-0.52683053672702307</v>
          </cell>
          <cell r="X228">
            <v>14.894169069855865</v>
          </cell>
          <cell r="Z228">
            <v>-0.13313738138899556</v>
          </cell>
          <cell r="AR228">
            <v>3.5378033864256806</v>
          </cell>
          <cell r="AS228">
            <v>-0.52683053672702307</v>
          </cell>
          <cell r="BE228">
            <v>11.863491392345736</v>
          </cell>
          <cell r="BG228">
            <v>-0.13313738138899556</v>
          </cell>
        </row>
        <row r="229">
          <cell r="L229">
            <v>3.7547090716276119</v>
          </cell>
          <cell r="M229">
            <v>-0.52071762229705343</v>
          </cell>
          <cell r="X229">
            <v>14.895495512515792</v>
          </cell>
          <cell r="Z229">
            <v>-0.128085217043655</v>
          </cell>
          <cell r="AR229">
            <v>3.5399299698060132</v>
          </cell>
          <cell r="AS229">
            <v>-0.52071762229705343</v>
          </cell>
          <cell r="BE229">
            <v>11.865260653958023</v>
          </cell>
          <cell r="BG229">
            <v>-0.128085217043655</v>
          </cell>
        </row>
        <row r="230">
          <cell r="L230">
            <v>3.7626919165343122</v>
          </cell>
          <cell r="M230">
            <v>-0.51461983812823386</v>
          </cell>
          <cell r="X230">
            <v>14.898811008219166</v>
          </cell>
          <cell r="Z230">
            <v>-0.12303631989880913</v>
          </cell>
          <cell r="AR230">
            <v>3.5418658454029259</v>
          </cell>
          <cell r="AS230">
            <v>-0.51461983812823386</v>
          </cell>
          <cell r="BE230">
            <v>11.865607225245746</v>
          </cell>
          <cell r="BG230">
            <v>-0.12303631989880913</v>
          </cell>
        </row>
        <row r="231">
          <cell r="L231">
            <v>3.7711722364281175</v>
          </cell>
          <cell r="M231">
            <v>-0.50853697505648343</v>
          </cell>
          <cell r="X231">
            <v>14.903727542665278</v>
          </cell>
          <cell r="Z231">
            <v>-0.11799055719033841</v>
          </cell>
          <cell r="AR231">
            <v>3.5420687525854042</v>
          </cell>
          <cell r="AS231">
            <v>-0.50853697505648343</v>
          </cell>
          <cell r="BE231">
            <v>11.865841992508155</v>
          </cell>
          <cell r="BG231">
            <v>-0.11799055719033841</v>
          </cell>
        </row>
        <row r="232">
          <cell r="L232">
            <v>3.7720567413070993</v>
          </cell>
          <cell r="M232">
            <v>-0.50246882594852571</v>
          </cell>
          <cell r="X232">
            <v>14.910448328105316</v>
          </cell>
          <cell r="Z232">
            <v>-0.11294779672036752</v>
          </cell>
          <cell r="AR232">
            <v>3.5510385696680551</v>
          </cell>
          <cell r="AS232">
            <v>-0.50246882594852571</v>
          </cell>
          <cell r="BE232">
            <v>11.882059103002401</v>
          </cell>
          <cell r="BG232">
            <v>-0.11294779672036752</v>
          </cell>
        </row>
        <row r="233">
          <cell r="L233">
            <v>3.7822635806707821</v>
          </cell>
          <cell r="M233">
            <v>-0.49641518565595721</v>
          </cell>
          <cell r="X233">
            <v>14.914840662559664</v>
          </cell>
          <cell r="Z233">
            <v>-0.10790790683216654</v>
          </cell>
          <cell r="AR233">
            <v>3.5693375928084481</v>
          </cell>
          <cell r="AS233">
            <v>-0.49641518565595721</v>
          </cell>
          <cell r="BE233">
            <v>11.885585729136682</v>
          </cell>
          <cell r="BG233">
            <v>-0.10790790683216654</v>
          </cell>
        </row>
        <row r="234">
          <cell r="L234">
            <v>3.7923967497181703</v>
          </cell>
          <cell r="M234">
            <v>-0.4903758509701453</v>
          </cell>
          <cell r="X234">
            <v>14.914969625985998</v>
          </cell>
          <cell r="Z234">
            <v>-0.10287075638530832</v>
          </cell>
          <cell r="AR234">
            <v>3.5785931993930165</v>
          </cell>
          <cell r="AS234">
            <v>-0.4903758509701453</v>
          </cell>
          <cell r="BE234">
            <v>11.886117089340994</v>
          </cell>
          <cell r="BG234">
            <v>-0.10287075638530832</v>
          </cell>
        </row>
        <row r="235">
          <cell r="L235">
            <v>3.7933417703786563</v>
          </cell>
          <cell r="M235">
            <v>-0.48435062057793077</v>
          </cell>
          <cell r="X235">
            <v>14.917167168969826</v>
          </cell>
          <cell r="Z235">
            <v>-9.7836214731068627E-2</v>
          </cell>
          <cell r="AR235">
            <v>3.5797160073889391</v>
          </cell>
          <cell r="AS235">
            <v>-0.48435062057793077</v>
          </cell>
          <cell r="BE235">
            <v>11.890099130554161</v>
          </cell>
          <cell r="BG235">
            <v>-9.7836214731068627E-2</v>
          </cell>
        </row>
        <row r="236">
          <cell r="L236">
            <v>3.8029710835788277</v>
          </cell>
          <cell r="M236">
            <v>-0.47833929501810768</v>
          </cell>
          <cell r="X236">
            <v>14.92615465319088</v>
          </cell>
          <cell r="Z236">
            <v>-9.2804151688057682E-2</v>
          </cell>
          <cell r="AR236">
            <v>3.5905310072093086</v>
          </cell>
          <cell r="AS236">
            <v>-0.47833929501810768</v>
          </cell>
          <cell r="BE236">
            <v>11.896977040528686</v>
          </cell>
          <cell r="BG236">
            <v>-9.2804151688057682E-2</v>
          </cell>
        </row>
        <row r="237">
          <cell r="L237">
            <v>3.8047599254007798</v>
          </cell>
          <cell r="M237">
            <v>-0.47234167663865767</v>
          </cell>
          <cell r="X237">
            <v>14.927761118024861</v>
          </cell>
          <cell r="Z237">
            <v>-8.777443751807007E-2</v>
          </cell>
          <cell r="AR237">
            <v>3.5931992152840397</v>
          </cell>
          <cell r="AS237">
            <v>-0.47234167663865767</v>
          </cell>
          <cell r="BE237">
            <v>11.898039568666205</v>
          </cell>
          <cell r="BG237">
            <v>-8.777443751807007E-2</v>
          </cell>
        </row>
        <row r="238">
          <cell r="L238">
            <v>3.8118429020428191</v>
          </cell>
          <cell r="M238">
            <v>-0.46635756955471486</v>
          </cell>
          <cell r="X238">
            <v>14.92793317225002</v>
          </cell>
          <cell r="Z238">
            <v>-8.2746942902142767E-2</v>
          </cell>
          <cell r="AR238">
            <v>3.5999744906149456</v>
          </cell>
          <cell r="AS238">
            <v>-0.46635756955471486</v>
          </cell>
          <cell r="BE238">
            <v>11.89830005238186</v>
          </cell>
          <cell r="BG238">
            <v>-8.2746942902142767E-2</v>
          </cell>
        </row>
        <row r="239">
          <cell r="L239">
            <v>3.8119156923597313</v>
          </cell>
          <cell r="M239">
            <v>-0.46038677960723923</v>
          </cell>
          <cell r="X239">
            <v>14.945184567836778</v>
          </cell>
          <cell r="Z239">
            <v>-7.7721538916807345E-2</v>
          </cell>
          <cell r="AR239">
            <v>3.6051265919907634</v>
          </cell>
          <cell r="AS239">
            <v>-0.46038677960723923</v>
          </cell>
          <cell r="BE239">
            <v>11.899766168816646</v>
          </cell>
          <cell r="BG239">
            <v>-7.7721538916807345E-2</v>
          </cell>
        </row>
        <row r="240">
          <cell r="L240">
            <v>3.8133170020107685</v>
          </cell>
          <cell r="M240">
            <v>-0.45442911432237676</v>
          </cell>
          <cell r="X240">
            <v>14.946428977932813</v>
          </cell>
          <cell r="Z240">
            <v>-7.2698097010526749E-2</v>
          </cell>
          <cell r="AR240">
            <v>3.6110627957977668</v>
          </cell>
          <cell r="AS240">
            <v>-0.45442911432237676</v>
          </cell>
          <cell r="BE240">
            <v>11.902128758517193</v>
          </cell>
          <cell r="BG240">
            <v>-7.2698097010526749E-2</v>
          </cell>
        </row>
        <row r="241">
          <cell r="L241">
            <v>3.8166608205300827</v>
          </cell>
          <cell r="M241">
            <v>-0.44848438287148079</v>
          </cell>
          <cell r="X241">
            <v>14.947110335397491</v>
          </cell>
          <cell r="Z241">
            <v>-6.7676488980304275E-2</v>
          </cell>
          <cell r="AR241">
            <v>3.6218264525185653</v>
          </cell>
          <cell r="AS241">
            <v>-0.44848438287148079</v>
          </cell>
          <cell r="BE241">
            <v>11.906077358341705</v>
          </cell>
          <cell r="BG241">
            <v>-6.7676488980304275E-2</v>
          </cell>
        </row>
        <row r="242">
          <cell r="L242">
            <v>3.8188131711942912</v>
          </cell>
          <cell r="M242">
            <v>-0.44255239603177798</v>
          </cell>
          <cell r="X242">
            <v>14.967592749241135</v>
          </cell>
          <cell r="Z242">
            <v>-6.2656586948454024E-2</v>
          </cell>
          <cell r="AR242">
            <v>3.6355655009410937</v>
          </cell>
          <cell r="AS242">
            <v>-0.44255239603177798</v>
          </cell>
          <cell r="BE242">
            <v>11.906702846771447</v>
          </cell>
          <cell r="BG242">
            <v>-6.2656586948454024E-2</v>
          </cell>
        </row>
        <row r="243">
          <cell r="L243">
            <v>3.8217717687486794</v>
          </cell>
          <cell r="M243">
            <v>-0.4366329661476549</v>
          </cell>
          <cell r="X243">
            <v>14.978147461632162</v>
          </cell>
          <cell r="Z243">
            <v>-5.7638263339521531E-2</v>
          </cell>
          <cell r="AR243">
            <v>3.6424902786154219</v>
          </cell>
          <cell r="AS243">
            <v>-0.4366329661476549</v>
          </cell>
          <cell r="BE243">
            <v>11.90793059531517</v>
          </cell>
          <cell r="BG243">
            <v>-5.7638263339521531E-2</v>
          </cell>
        </row>
        <row r="244">
          <cell r="L244">
            <v>3.82699013126456</v>
          </cell>
          <cell r="M244">
            <v>-0.43072590709254904</v>
          </cell>
          <cell r="X244">
            <v>14.979045496428828</v>
          </cell>
          <cell r="Z244">
            <v>-5.2621390857343679E-2</v>
          </cell>
          <cell r="AR244">
            <v>3.6591436177682719</v>
          </cell>
          <cell r="AS244">
            <v>-0.43072590709254904</v>
          </cell>
          <cell r="BE244">
            <v>11.909203927128228</v>
          </cell>
          <cell r="BG244">
            <v>-5.2621390857343679E-2</v>
          </cell>
        </row>
        <row r="245">
          <cell r="L245">
            <v>3.8271951239928077</v>
          </cell>
          <cell r="M245">
            <v>-0.42483103423141894</v>
          </cell>
          <cell r="X245">
            <v>14.980262966806475</v>
          </cell>
          <cell r="Z245">
            <v>-4.7605842462237195E-2</v>
          </cell>
          <cell r="AR245">
            <v>3.6599048058734724</v>
          </cell>
          <cell r="AS245">
            <v>-0.42483103423141894</v>
          </cell>
          <cell r="BE245">
            <v>11.910918797010551</v>
          </cell>
          <cell r="BG245">
            <v>-4.7605842462237195E-2</v>
          </cell>
        </row>
        <row r="246">
          <cell r="L246">
            <v>3.833836790514122</v>
          </cell>
          <cell r="M246">
            <v>-0.41894816438377697</v>
          </cell>
          <cell r="X246">
            <v>14.980375003468213</v>
          </cell>
          <cell r="Z246">
            <v>-4.2591491348305102E-2</v>
          </cell>
          <cell r="AR246">
            <v>3.6638505626564841</v>
          </cell>
          <cell r="AS246">
            <v>-0.41894816438377697</v>
          </cell>
          <cell r="BE246">
            <v>11.912285959545805</v>
          </cell>
          <cell r="BG246">
            <v>-4.2591491348305102E-2</v>
          </cell>
        </row>
        <row r="247">
          <cell r="L247">
            <v>3.8449248337899653</v>
          </cell>
          <cell r="M247">
            <v>-0.41307711578726786</v>
          </cell>
          <cell r="X247">
            <v>14.988868646494977</v>
          </cell>
          <cell r="Z247">
            <v>-3.7578210920849696E-2</v>
          </cell>
          <cell r="AR247">
            <v>3.6641104387657855</v>
          </cell>
          <cell r="AS247">
            <v>-0.41307711578726786</v>
          </cell>
          <cell r="BE247">
            <v>11.916619009512717</v>
          </cell>
          <cell r="BG247">
            <v>-3.7578210920849696E-2</v>
          </cell>
        </row>
        <row r="248">
          <cell r="L248">
            <v>3.8650226577097064</v>
          </cell>
          <cell r="M248">
            <v>-0.40721770806177249</v>
          </cell>
          <cell r="X248">
            <v>14.995876870691383</v>
          </cell>
          <cell r="Z248">
            <v>-3.2565874773883716E-2</v>
          </cell>
          <cell r="AR248">
            <v>3.6700519146990525</v>
          </cell>
          <cell r="AS248">
            <v>-0.40721770806177249</v>
          </cell>
          <cell r="BE248">
            <v>11.917951144939465</v>
          </cell>
          <cell r="BG248">
            <v>-3.2565874773883716E-2</v>
          </cell>
        </row>
        <row r="249">
          <cell r="L249">
            <v>3.8694620786591734</v>
          </cell>
          <cell r="M249">
            <v>-0.40136976217401721</v>
          </cell>
          <cell r="X249">
            <v>14.996806983297336</v>
          </cell>
          <cell r="Z249">
            <v>-2.7554356667726421E-2</v>
          </cell>
          <cell r="AR249">
            <v>3.6746022832905743</v>
          </cell>
          <cell r="AS249">
            <v>-0.40136976217401721</v>
          </cell>
          <cell r="BE249">
            <v>11.925287388347098</v>
          </cell>
          <cell r="BG249">
            <v>-2.7554356667726421E-2</v>
          </cell>
        </row>
        <row r="250">
          <cell r="L250">
            <v>3.8817323532660151</v>
          </cell>
          <cell r="M250">
            <v>-0.39553310040267398</v>
          </cell>
          <cell r="X250">
            <v>15.017482404571918</v>
          </cell>
          <cell r="Z250">
            <v>-2.2543530506676394E-2</v>
          </cell>
          <cell r="AR250">
            <v>3.6754000012773318</v>
          </cell>
          <cell r="AS250">
            <v>-0.39553310040267398</v>
          </cell>
          <cell r="BE250">
            <v>11.928956792546355</v>
          </cell>
          <cell r="BG250">
            <v>-2.2543530506676394E-2</v>
          </cell>
        </row>
        <row r="251">
          <cell r="L251">
            <v>3.8827184406736128</v>
          </cell>
          <cell r="M251">
            <v>-0.38970754630393256</v>
          </cell>
          <cell r="X251">
            <v>15.039254758802899</v>
          </cell>
          <cell r="Z251">
            <v>-1.7533270316749974E-2</v>
          </cell>
          <cell r="AR251">
            <v>3.6764479526392422</v>
          </cell>
          <cell r="AS251">
            <v>-0.38970754630393256</v>
          </cell>
          <cell r="BE251">
            <v>11.933208043484457</v>
          </cell>
          <cell r="BG251">
            <v>-1.7533270316749974E-2</v>
          </cell>
        </row>
        <row r="252">
          <cell r="L252">
            <v>3.8889992848940138</v>
          </cell>
          <cell r="M252">
            <v>-0.38389292467753017</v>
          </cell>
          <cell r="X252">
            <v>15.040793739712875</v>
          </cell>
          <cell r="Z252">
            <v>-1.2523450223475152E-2</v>
          </cell>
          <cell r="AR252">
            <v>3.6801271810157092</v>
          </cell>
          <cell r="AS252">
            <v>-0.38389292467753017</v>
          </cell>
          <cell r="BE252">
            <v>11.934367149894992</v>
          </cell>
          <cell r="BG252">
            <v>-1.2523450223475152E-2</v>
          </cell>
        </row>
        <row r="253">
          <cell r="L253">
            <v>3.8957609253317278</v>
          </cell>
          <cell r="M253">
            <v>-0.37808906153321686</v>
          </cell>
          <cell r="X253">
            <v>15.041171961194483</v>
          </cell>
          <cell r="Z253">
            <v>-7.5139444297309468E-3</v>
          </cell>
          <cell r="AR253">
            <v>3.6819614739919908</v>
          </cell>
          <cell r="AS253">
            <v>-0.37808906153321686</v>
          </cell>
          <cell r="BE253">
            <v>11.941943797551303</v>
          </cell>
          <cell r="BG253">
            <v>-7.5139444297309468E-3</v>
          </cell>
        </row>
        <row r="254">
          <cell r="L254">
            <v>3.8980379389923359</v>
          </cell>
          <cell r="M254">
            <v>-0.3722957840576448</v>
          </cell>
          <cell r="X254">
            <v>15.041440797277522</v>
          </cell>
          <cell r="Z254">
            <v>-2.5046271936219251E-3</v>
          </cell>
          <cell r="AR254">
            <v>3.6868644759334925</v>
          </cell>
          <cell r="AS254">
            <v>-0.3722957840576448</v>
          </cell>
          <cell r="BE254">
            <v>11.94617942893978</v>
          </cell>
          <cell r="BG254">
            <v>-2.5046271936219251E-3</v>
          </cell>
        </row>
        <row r="255">
          <cell r="L255">
            <v>3.8987399351779923</v>
          </cell>
          <cell r="M255">
            <v>-0.36651292058166435</v>
          </cell>
          <cell r="X255">
            <v>15.043453839463297</v>
          </cell>
          <cell r="Z255">
            <v>2.5046271936220643E-3</v>
          </cell>
          <cell r="AR255">
            <v>3.6874473297339239</v>
          </cell>
          <cell r="AS255">
            <v>-0.36651292058166435</v>
          </cell>
          <cell r="BE255">
            <v>11.94680186546635</v>
          </cell>
          <cell r="BG255">
            <v>2.5046271936220643E-3</v>
          </cell>
        </row>
        <row r="256">
          <cell r="L256">
            <v>3.898979704618291</v>
          </cell>
          <cell r="M256">
            <v>-0.36074030054801298</v>
          </cell>
          <cell r="X256">
            <v>15.044842790544021</v>
          </cell>
          <cell r="Z256">
            <v>7.5139444297309468E-3</v>
          </cell>
          <cell r="AR256">
            <v>3.6938181875117579</v>
          </cell>
          <cell r="AS256">
            <v>-0.36074030054801298</v>
          </cell>
          <cell r="BE256">
            <v>11.952674387587773</v>
          </cell>
          <cell r="BG256">
            <v>7.5139444297309468E-3</v>
          </cell>
        </row>
        <row r="257">
          <cell r="L257">
            <v>3.9049924628474009</v>
          </cell>
          <cell r="M257">
            <v>-0.35497775447937469</v>
          </cell>
          <cell r="X257">
            <v>15.047678598125861</v>
          </cell>
          <cell r="Z257">
            <v>1.2523450223475292E-2</v>
          </cell>
          <cell r="AR257">
            <v>3.6962986540382423</v>
          </cell>
          <cell r="AS257">
            <v>-0.35497775447937469</v>
          </cell>
          <cell r="BE257">
            <v>11.954201381833315</v>
          </cell>
          <cell r="BG257">
            <v>1.2523450223475292E-2</v>
          </cell>
        </row>
        <row r="258">
          <cell r="L258">
            <v>3.9053567145705337</v>
          </cell>
          <cell r="M258">
            <v>-0.34922511394680561</v>
          </cell>
          <cell r="X258">
            <v>15.04831249210164</v>
          </cell>
          <cell r="Z258">
            <v>1.7533270316749974E-2</v>
          </cell>
          <cell r="AR258">
            <v>3.7088287247418572</v>
          </cell>
          <cell r="AS258">
            <v>-0.34922511394680561</v>
          </cell>
          <cell r="BE258">
            <v>11.959059427466746</v>
          </cell>
          <cell r="BG258">
            <v>1.7533270316749974E-2</v>
          </cell>
        </row>
        <row r="259">
          <cell r="L259">
            <v>3.9218261515359241</v>
          </cell>
          <cell r="M259">
            <v>-0.34348221153849984</v>
          </cell>
          <cell r="X259">
            <v>15.055645492990827</v>
          </cell>
          <cell r="Z259">
            <v>2.2543530506676537E-2</v>
          </cell>
          <cell r="AR259">
            <v>3.7142066275550705</v>
          </cell>
          <cell r="AS259">
            <v>-0.34348221153849984</v>
          </cell>
          <cell r="BE259">
            <v>11.966676563716817</v>
          </cell>
          <cell r="BG259">
            <v>2.2543530506676537E-2</v>
          </cell>
        </row>
        <row r="260">
          <cell r="L260">
            <v>3.926311369341239</v>
          </cell>
          <cell r="M260">
            <v>-0.33774888082889121</v>
          </cell>
          <cell r="X260">
            <v>15.057914612567789</v>
          </cell>
          <cell r="Z260">
            <v>2.7554356667726421E-2</v>
          </cell>
          <cell r="AR260">
            <v>3.7163202375393638</v>
          </cell>
          <cell r="AS260">
            <v>-0.33774888082889121</v>
          </cell>
          <cell r="BE260">
            <v>11.971701062950769</v>
          </cell>
          <cell r="BG260">
            <v>2.7554356667726421E-2</v>
          </cell>
        </row>
        <row r="261">
          <cell r="L261">
            <v>3.9281876672173861</v>
          </cell>
          <cell r="M261">
            <v>-0.33202495634806534</v>
          </cell>
          <cell r="X261">
            <v>15.075961365078879</v>
          </cell>
          <cell r="Z261">
            <v>3.2565874773883577E-2</v>
          </cell>
          <cell r="AR261">
            <v>3.7212082055440896</v>
          </cell>
          <cell r="AS261">
            <v>-0.33202495634806534</v>
          </cell>
          <cell r="BE261">
            <v>11.977547777781609</v>
          </cell>
          <cell r="BG261">
            <v>3.2565874773883577E-2</v>
          </cell>
        </row>
        <row r="262">
          <cell r="L262">
            <v>3.929036744589526</v>
          </cell>
          <cell r="M262">
            <v>-0.32631027355148079</v>
          </cell>
          <cell r="X262">
            <v>15.077462071828869</v>
          </cell>
          <cell r="Z262">
            <v>3.7578210920849696E-2</v>
          </cell>
          <cell r="AR262">
            <v>3.7388449457786113</v>
          </cell>
          <cell r="AS262">
            <v>-0.32631027355148079</v>
          </cell>
          <cell r="BE262">
            <v>11.978191880926728</v>
          </cell>
          <cell r="BG262">
            <v>3.7578210920849696E-2</v>
          </cell>
        </row>
        <row r="263">
          <cell r="L263">
            <v>3.9296781125460392</v>
          </cell>
          <cell r="M263">
            <v>-0.32060466878997146</v>
          </cell>
          <cell r="X263">
            <v>15.079762457975431</v>
          </cell>
          <cell r="Z263">
            <v>4.2591491348304963E-2</v>
          </cell>
          <cell r="AR263">
            <v>3.7524461063956647</v>
          </cell>
          <cell r="AS263">
            <v>-0.32060466878997146</v>
          </cell>
          <cell r="BE263">
            <v>11.98051348020987</v>
          </cell>
          <cell r="BG263">
            <v>4.2591491348304963E-2</v>
          </cell>
        </row>
        <row r="264">
          <cell r="L264">
            <v>3.931677985043716</v>
          </cell>
          <cell r="M264">
            <v>-0.31490797928002895</v>
          </cell>
          <cell r="X264">
            <v>15.082771285480582</v>
          </cell>
          <cell r="Z264">
            <v>4.7605842462237348E-2</v>
          </cell>
          <cell r="AR264">
            <v>3.757204533505734</v>
          </cell>
          <cell r="AS264">
            <v>-0.31490797928002895</v>
          </cell>
          <cell r="BE264">
            <v>11.987794334905482</v>
          </cell>
          <cell r="BG264">
            <v>4.7605842462237348E-2</v>
          </cell>
        </row>
        <row r="265">
          <cell r="L265">
            <v>3.9348565651429008</v>
          </cell>
          <cell r="M265">
            <v>-0.30922004307434053</v>
          </cell>
          <cell r="X265">
            <v>15.097107001070032</v>
          </cell>
          <cell r="Z265">
            <v>5.2621390857343679E-2</v>
          </cell>
          <cell r="AR265">
            <v>3.7598591068023683</v>
          </cell>
          <cell r="AS265">
            <v>-0.30922004307434053</v>
          </cell>
          <cell r="BE265">
            <v>11.988329400410546</v>
          </cell>
          <cell r="BG265">
            <v>5.2621390857343679E-2</v>
          </cell>
        </row>
        <row r="266">
          <cell r="L266">
            <v>3.9372630317663235</v>
          </cell>
          <cell r="M266">
            <v>-0.30354069903257858</v>
          </cell>
          <cell r="X266">
            <v>15.097221984385611</v>
          </cell>
          <cell r="Z266">
            <v>5.7638263339521677E-2</v>
          </cell>
          <cell r="AR266">
            <v>3.7624048603254336</v>
          </cell>
          <cell r="AS266">
            <v>-0.30354069903257858</v>
          </cell>
          <cell r="BE266">
            <v>11.989506716941902</v>
          </cell>
          <cell r="BG266">
            <v>5.7638263339521677E-2</v>
          </cell>
        </row>
        <row r="267">
          <cell r="L267">
            <v>3.9414645492994111</v>
          </cell>
          <cell r="M267">
            <v>-0.29786978679241988</v>
          </cell>
          <cell r="X267">
            <v>15.101776844733461</v>
          </cell>
          <cell r="Z267">
            <v>6.2656586948454024E-2</v>
          </cell>
          <cell r="AR267">
            <v>3.7735370883828465</v>
          </cell>
          <cell r="AS267">
            <v>-0.29786978679241988</v>
          </cell>
          <cell r="BE267">
            <v>12.002956726663127</v>
          </cell>
          <cell r="BG267">
            <v>6.2656586948454024E-2</v>
          </cell>
        </row>
        <row r="268">
          <cell r="L268">
            <v>3.9418572585357192</v>
          </cell>
          <cell r="M268">
            <v>-0.29220714674078851</v>
          </cell>
          <cell r="X268">
            <v>15.112142363704681</v>
          </cell>
          <cell r="Z268">
            <v>6.7676488980304414E-2</v>
          </cell>
          <cell r="AR268">
            <v>3.7759314915385835</v>
          </cell>
          <cell r="AS268">
            <v>-0.29220714674078851</v>
          </cell>
          <cell r="BE268">
            <v>12.007262955929567</v>
          </cell>
          <cell r="BG268">
            <v>6.7676488980304414E-2</v>
          </cell>
        </row>
        <row r="269">
          <cell r="L269">
            <v>3.9467845466582832</v>
          </cell>
          <cell r="M269">
            <v>-0.28655261998530263</v>
          </cell>
          <cell r="X269">
            <v>15.116227495826724</v>
          </cell>
          <cell r="Z269">
            <v>7.2698097010526749E-2</v>
          </cell>
          <cell r="AR269">
            <v>3.7772611996826928</v>
          </cell>
          <cell r="AS269">
            <v>-0.28655261998530263</v>
          </cell>
          <cell r="BE269">
            <v>12.007990584354305</v>
          </cell>
          <cell r="BG269">
            <v>7.2698097010526749E-2</v>
          </cell>
        </row>
        <row r="270">
          <cell r="L270">
            <v>3.9519835497008775</v>
          </cell>
          <cell r="M270">
            <v>-0.28090604832591992</v>
          </cell>
          <cell r="X270">
            <v>15.118460807713792</v>
          </cell>
          <cell r="Z270">
            <v>7.772153891680722E-2</v>
          </cell>
          <cell r="AR270">
            <v>3.7775855572582562</v>
          </cell>
          <cell r="AS270">
            <v>-0.28090604832591992</v>
          </cell>
          <cell r="BE270">
            <v>12.010550091932293</v>
          </cell>
          <cell r="BG270">
            <v>7.772153891680722E-2</v>
          </cell>
        </row>
        <row r="271">
          <cell r="L271">
            <v>3.9555469710683879</v>
          </cell>
          <cell r="M271">
            <v>-0.27526727422675928</v>
          </cell>
          <cell r="X271">
            <v>15.128519660067939</v>
          </cell>
          <cell r="Z271">
            <v>8.2746942902142767E-2</v>
          </cell>
          <cell r="AR271">
            <v>3.7818793299853417</v>
          </cell>
          <cell r="AS271">
            <v>-0.27526727422675928</v>
          </cell>
          <cell r="BE271">
            <v>12.01178260976072</v>
          </cell>
          <cell r="BG271">
            <v>8.2746942902142767E-2</v>
          </cell>
        </row>
        <row r="272">
          <cell r="L272">
            <v>3.9568962188011443</v>
          </cell>
          <cell r="M272">
            <v>-0.26963614078809683</v>
          </cell>
          <cell r="X272">
            <v>15.133017367053911</v>
          </cell>
          <cell r="Z272">
            <v>8.7774437518069931E-2</v>
          </cell>
          <cell r="AR272">
            <v>3.7925707141068297</v>
          </cell>
          <cell r="AS272">
            <v>-0.26963614078809683</v>
          </cell>
          <cell r="BE272">
            <v>12.0121311929631</v>
          </cell>
          <cell r="BG272">
            <v>8.7774437518069931E-2</v>
          </cell>
        </row>
        <row r="273">
          <cell r="L273">
            <v>3.9569721063396437</v>
          </cell>
          <cell r="M273">
            <v>-0.26401249171851199</v>
          </cell>
          <cell r="X273">
            <v>15.136742064172182</v>
          </cell>
          <cell r="Z273">
            <v>9.2804151688057682E-2</v>
          </cell>
          <cell r="AR273">
            <v>3.7954085336881316</v>
          </cell>
          <cell r="AS273">
            <v>-0.26401249171851199</v>
          </cell>
          <cell r="BE273">
            <v>12.013202427932031</v>
          </cell>
          <cell r="BG273">
            <v>9.2804151688057682E-2</v>
          </cell>
        </row>
        <row r="274">
          <cell r="L274">
            <v>3.957513904172782</v>
          </cell>
          <cell r="M274">
            <v>-0.25839617130718256</v>
          </cell>
          <cell r="X274">
            <v>15.137096392328129</v>
          </cell>
          <cell r="Z274">
            <v>9.7836214731068627E-2</v>
          </cell>
          <cell r="AR274">
            <v>3.8002805766399317</v>
          </cell>
          <cell r="AS274">
            <v>-0.25839617130718256</v>
          </cell>
          <cell r="BE274">
            <v>12.017436469411232</v>
          </cell>
          <cell r="BG274">
            <v>9.7836214731068627E-2</v>
          </cell>
        </row>
        <row r="275">
          <cell r="L275">
            <v>3.9770980081920912</v>
          </cell>
          <cell r="M275">
            <v>-0.25278702439630502</v>
          </cell>
          <cell r="X275">
            <v>15.138876152401952</v>
          </cell>
          <cell r="Z275">
            <v>0.10287075638530846</v>
          </cell>
          <cell r="AR275">
            <v>3.8182090462881062</v>
          </cell>
          <cell r="AS275">
            <v>-0.25278702439630502</v>
          </cell>
          <cell r="BE275">
            <v>12.021350342361133</v>
          </cell>
          <cell r="BG275">
            <v>0.10287075638530846</v>
          </cell>
        </row>
        <row r="276">
          <cell r="L276">
            <v>3.982141755287631</v>
          </cell>
          <cell r="M276">
            <v>-0.24718489635363844</v>
          </cell>
          <cell r="X276">
            <v>15.140411741198996</v>
          </cell>
          <cell r="Z276">
            <v>0.10790790683216654</v>
          </cell>
          <cell r="AR276">
            <v>3.8248087163149007</v>
          </cell>
          <cell r="AS276">
            <v>-0.24718489635363844</v>
          </cell>
          <cell r="BE276">
            <v>12.02849315243096</v>
          </cell>
          <cell r="BG276">
            <v>0.10790790683216654</v>
          </cell>
        </row>
        <row r="277">
          <cell r="L277">
            <v>3.9822651255062711</v>
          </cell>
          <cell r="M277">
            <v>-0.2415896330451488</v>
          </cell>
          <cell r="X277">
            <v>15.143906037947158</v>
          </cell>
          <cell r="Z277">
            <v>0.11294779672036764</v>
          </cell>
          <cell r="AR277">
            <v>3.8271329050062413</v>
          </cell>
          <cell r="AS277">
            <v>-0.2415896330451488</v>
          </cell>
          <cell r="BE277">
            <v>12.037130774210878</v>
          </cell>
          <cell r="BG277">
            <v>0.11294779672036764</v>
          </cell>
        </row>
        <row r="278">
          <cell r="L278">
            <v>3.9838056279537328</v>
          </cell>
          <cell r="M278">
            <v>-0.23600108080775184</v>
          </cell>
          <cell r="X278">
            <v>15.146102772332103</v>
          </cell>
          <cell r="Z278">
            <v>0.11799055719033841</v>
          </cell>
          <cell r="AR278">
            <v>3.8297623854922342</v>
          </cell>
          <cell r="AS278">
            <v>-0.23600108080775184</v>
          </cell>
          <cell r="BE278">
            <v>12.044450596804593</v>
          </cell>
          <cell r="BG278">
            <v>0.11799055719033841</v>
          </cell>
        </row>
        <row r="279">
          <cell r="L279">
            <v>3.9859223224404752</v>
          </cell>
          <cell r="M279">
            <v>-0.23041908642213074</v>
          </cell>
          <cell r="X279">
            <v>15.146264993259134</v>
          </cell>
          <cell r="Z279">
            <v>0.12303631989880898</v>
          </cell>
          <cell r="AR279">
            <v>3.8348036049386254</v>
          </cell>
          <cell r="AS279">
            <v>-0.23041908642213074</v>
          </cell>
          <cell r="BE279">
            <v>12.04543060199091</v>
          </cell>
          <cell r="BG279">
            <v>0.12303631989880898</v>
          </cell>
        </row>
        <row r="280">
          <cell r="L280">
            <v>3.9863939299595494</v>
          </cell>
          <cell r="M280">
            <v>-0.22484349708562901</v>
          </cell>
          <cell r="X280">
            <v>15.148215467147599</v>
          </cell>
          <cell r="Z280">
            <v>0.128085217043655</v>
          </cell>
          <cell r="AR280">
            <v>3.838005438986539</v>
          </cell>
          <cell r="AS280">
            <v>-0.22484349708562901</v>
          </cell>
          <cell r="BE280">
            <v>12.046945935536671</v>
          </cell>
          <cell r="BG280">
            <v>0.128085217043655</v>
          </cell>
        </row>
        <row r="281">
          <cell r="L281">
            <v>3.9886339105961794</v>
          </cell>
          <cell r="M281">
            <v>-0.21927416038519212</v>
          </cell>
          <cell r="X281">
            <v>15.149024658200728</v>
          </cell>
          <cell r="Z281">
            <v>0.13313738138899539</v>
          </cell>
          <cell r="AR281">
            <v>3.8389012197198618</v>
          </cell>
          <cell r="AS281">
            <v>-0.21927416038519212</v>
          </cell>
          <cell r="BE281">
            <v>12.049369207815289</v>
          </cell>
          <cell r="BG281">
            <v>0.13313738138899539</v>
          </cell>
        </row>
        <row r="282">
          <cell r="L282">
            <v>3.9902212841010245</v>
          </cell>
          <cell r="M282">
            <v>-0.21371092427035948</v>
          </cell>
          <cell r="X282">
            <v>15.153270739160314</v>
          </cell>
          <cell r="Z282">
            <v>0.1381929462905617</v>
          </cell>
          <cell r="AR282">
            <v>3.8393885534828307</v>
          </cell>
          <cell r="AS282">
            <v>-0.21371092427035948</v>
          </cell>
          <cell r="BE282">
            <v>12.050017895600721</v>
          </cell>
          <cell r="BG282">
            <v>0.1381929462905617</v>
          </cell>
        </row>
        <row r="283">
          <cell r="L283">
            <v>3.9907941568539398</v>
          </cell>
          <cell r="M283">
            <v>-0.20815363702628092</v>
          </cell>
          <cell r="X283">
            <v>15.157168922954931</v>
          </cell>
          <cell r="Z283">
            <v>0.1432520457213442</v>
          </cell>
          <cell r="AR283">
            <v>3.8435874848555365</v>
          </cell>
          <cell r="AS283">
            <v>-0.20815363702628092</v>
          </cell>
          <cell r="BE283">
            <v>12.063173499876394</v>
          </cell>
          <cell r="BG283">
            <v>0.1432520457213442</v>
          </cell>
        </row>
        <row r="284">
          <cell r="L284">
            <v>3.999922571781112</v>
          </cell>
          <cell r="M284">
            <v>-0.20260214724675768</v>
          </cell>
          <cell r="X284">
            <v>15.15834633172064</v>
          </cell>
          <cell r="Z284">
            <v>0.14831481429753765</v>
          </cell>
          <cell r="AR284">
            <v>3.843837999117381</v>
          </cell>
          <cell r="AS284">
            <v>-0.20260214724675768</v>
          </cell>
          <cell r="BE284">
            <v>12.068255240455489</v>
          </cell>
          <cell r="BG284">
            <v>0.14831481429753765</v>
          </cell>
        </row>
        <row r="285">
          <cell r="L285">
            <v>4.0016293719643556</v>
          </cell>
          <cell r="M285">
            <v>-0.19705630380728351</v>
          </cell>
          <cell r="X285">
            <v>15.161474560676503</v>
          </cell>
          <cell r="Z285">
            <v>0.15338138730479056</v>
          </cell>
          <cell r="AR285">
            <v>3.8576921101821271</v>
          </cell>
          <cell r="AS285">
            <v>-0.19705630380728351</v>
          </cell>
          <cell r="BE285">
            <v>12.072428714712307</v>
          </cell>
          <cell r="BG285">
            <v>0.15338138730479056</v>
          </cell>
        </row>
        <row r="286">
          <cell r="L286">
            <v>4.0047099781520483</v>
          </cell>
          <cell r="M286">
            <v>-0.19151595583808415</v>
          </cell>
          <cell r="X286">
            <v>15.163144345598432</v>
          </cell>
          <cell r="Z286">
            <v>0.15845190072478096</v>
          </cell>
          <cell r="AR286">
            <v>3.8629044394017766</v>
          </cell>
          <cell r="AS286">
            <v>-0.19151595583808415</v>
          </cell>
          <cell r="BE286">
            <v>12.07497192425549</v>
          </cell>
          <cell r="BG286">
            <v>0.15845190072478096</v>
          </cell>
        </row>
        <row r="287">
          <cell r="L287">
            <v>4.0048067527547548</v>
          </cell>
          <cell r="M287">
            <v>-0.18598095269713313</v>
          </cell>
          <cell r="X287">
            <v>15.163461800426102</v>
          </cell>
          <cell r="Z287">
            <v>0.16352649126212365</v>
          </cell>
          <cell r="AR287">
            <v>3.8718916679586881</v>
          </cell>
          <cell r="AS287">
            <v>-0.18598095269713313</v>
          </cell>
          <cell r="BE287">
            <v>12.078193327540543</v>
          </cell>
          <cell r="BG287">
            <v>0.16352649126212365</v>
          </cell>
        </row>
        <row r="288">
          <cell r="L288">
            <v>4.0053740730340657</v>
          </cell>
          <cell r="M288">
            <v>-0.18045114394313894</v>
          </cell>
          <cell r="X288">
            <v>15.164337672995206</v>
          </cell>
          <cell r="Z288">
            <v>0.16860529637163243</v>
          </cell>
          <cell r="AR288">
            <v>3.8773879483789857</v>
          </cell>
          <cell r="AS288">
            <v>-0.18045114394313894</v>
          </cell>
          <cell r="BE288">
            <v>12.080304461284991</v>
          </cell>
          <cell r="BG288">
            <v>0.16860529637163243</v>
          </cell>
        </row>
        <row r="289">
          <cell r="L289">
            <v>4.0075445496961617</v>
          </cell>
          <cell r="M289">
            <v>-0.17492637930848301</v>
          </cell>
          <cell r="X289">
            <v>15.168749016288006</v>
          </cell>
          <cell r="Z289">
            <v>0.17368845428594426</v>
          </cell>
          <cell r="AR289">
            <v>3.8792801150453511</v>
          </cell>
          <cell r="AS289">
            <v>-0.17492637930848301</v>
          </cell>
          <cell r="BE289">
            <v>12.088115741000777</v>
          </cell>
          <cell r="BG289">
            <v>0.17368845428594426</v>
          </cell>
        </row>
        <row r="290">
          <cell r="L290">
            <v>4.0097954512606595</v>
          </cell>
          <cell r="M290">
            <v>-0.16940650867210424</v>
          </cell>
          <cell r="X290">
            <v>15.177668464842853</v>
          </cell>
          <cell r="Z290">
            <v>0.17877610404352412</v>
          </cell>
          <cell r="AR290">
            <v>3.8909823253315037</v>
          </cell>
          <cell r="AS290">
            <v>-0.16940650867210424</v>
          </cell>
          <cell r="BE290">
            <v>12.088799577331535</v>
          </cell>
          <cell r="BG290">
            <v>0.17877610404352412</v>
          </cell>
        </row>
        <row r="291">
          <cell r="L291">
            <v>4.0100992991594397</v>
          </cell>
          <cell r="M291">
            <v>-0.16389138203230744</v>
          </cell>
          <cell r="X291">
            <v>15.180781136256206</v>
          </cell>
          <cell r="Z291">
            <v>0.18386838551706805</v>
          </cell>
          <cell r="AR291">
            <v>3.8967862816533305</v>
          </cell>
          <cell r="AS291">
            <v>-0.16389138203230744</v>
          </cell>
          <cell r="BE291">
            <v>12.089119632591881</v>
          </cell>
          <cell r="BG291">
            <v>0.18386838551706805</v>
          </cell>
        </row>
        <row r="292">
          <cell r="L292">
            <v>4.0205069644535874</v>
          </cell>
          <cell r="M292">
            <v>-0.15838084947949191</v>
          </cell>
          <cell r="X292">
            <v>15.183531477903792</v>
          </cell>
          <cell r="Z292">
            <v>0.18896543944231364</v>
          </cell>
          <cell r="AR292">
            <v>3.8971590995369647</v>
          </cell>
          <cell r="AS292">
            <v>-0.15838084947949191</v>
          </cell>
          <cell r="BE292">
            <v>12.092064768112163</v>
          </cell>
          <cell r="BG292">
            <v>0.18896543944231364</v>
          </cell>
        </row>
        <row r="293">
          <cell r="L293">
            <v>4.0207409269033629</v>
          </cell>
          <cell r="M293">
            <v>-0.15287476116877713</v>
          </cell>
          <cell r="X293">
            <v>15.192133889549069</v>
          </cell>
          <cell r="Z293">
            <v>0.19406740744728265</v>
          </cell>
          <cell r="AR293">
            <v>3.9081896943559888</v>
          </cell>
          <cell r="AS293">
            <v>-0.15287476116877713</v>
          </cell>
          <cell r="BE293">
            <v>12.096961633119523</v>
          </cell>
          <cell r="BG293">
            <v>0.19406740744728265</v>
          </cell>
        </row>
        <row r="294">
          <cell r="L294">
            <v>4.0233046120387259</v>
          </cell>
          <cell r="M294">
            <v>-0.14737296729252278</v>
          </cell>
          <cell r="X294">
            <v>15.197850876317647</v>
          </cell>
          <cell r="Z294">
            <v>0.1991744320819632</v>
          </cell>
          <cell r="AR294">
            <v>3.9137567227467311</v>
          </cell>
          <cell r="AS294">
            <v>-0.14737296729252278</v>
          </cell>
          <cell r="BE294">
            <v>12.098153533161137</v>
          </cell>
          <cell r="BG294">
            <v>0.1991744320819632</v>
          </cell>
        </row>
        <row r="295">
          <cell r="L295">
            <v>4.0247285839175388</v>
          </cell>
          <cell r="M295">
            <v>-0.14187531805271675</v>
          </cell>
          <cell r="X295">
            <v>15.200789379280307</v>
          </cell>
          <cell r="Z295">
            <v>0.20428665684845845</v>
          </cell>
          <cell r="AR295">
            <v>3.9202489088046182</v>
          </cell>
          <cell r="AS295">
            <v>-0.14187531805271675</v>
          </cell>
          <cell r="BE295">
            <v>12.098382700762622</v>
          </cell>
          <cell r="BG295">
            <v>0.20428665684845845</v>
          </cell>
        </row>
        <row r="296">
          <cell r="L296">
            <v>4.0292660928613362</v>
          </cell>
          <cell r="M296">
            <v>-0.13638166363323134</v>
          </cell>
          <cell r="X296">
            <v>15.227255255112214</v>
          </cell>
          <cell r="Z296">
            <v>0.20940422623160884</v>
          </cell>
          <cell r="AR296">
            <v>3.9203260898972339</v>
          </cell>
          <cell r="AS296">
            <v>-0.13638166363323134</v>
          </cell>
          <cell r="BE296">
            <v>12.100193606033402</v>
          </cell>
          <cell r="BG296">
            <v>0.20940422623160884</v>
          </cell>
        </row>
        <row r="297">
          <cell r="L297">
            <v>4.0299371881279926</v>
          </cell>
          <cell r="M297">
            <v>-0.13089185417191926</v>
          </cell>
          <cell r="X297">
            <v>15.227668298769419</v>
          </cell>
          <cell r="Z297">
            <v>0.21452728573011565</v>
          </cell>
          <cell r="AR297">
            <v>3.931230760124806</v>
          </cell>
          <cell r="AS297">
            <v>-0.13089185417191926</v>
          </cell>
          <cell r="BE297">
            <v>12.105274514013896</v>
          </cell>
          <cell r="BG297">
            <v>0.21452728573011565</v>
          </cell>
        </row>
        <row r="298">
          <cell r="L298">
            <v>4.0301656372871824</v>
          </cell>
          <cell r="M298">
            <v>-0.12540573973254818</v>
          </cell>
          <cell r="X298">
            <v>15.230453483792127</v>
          </cell>
          <cell r="Z298">
            <v>0.21965598188817728</v>
          </cell>
          <cell r="AR298">
            <v>3.9330794737975325</v>
          </cell>
          <cell r="AS298">
            <v>-0.12540573973254818</v>
          </cell>
          <cell r="BE298">
            <v>12.115155657949872</v>
          </cell>
          <cell r="BG298">
            <v>0.21965598188817728</v>
          </cell>
        </row>
        <row r="299">
          <cell r="L299">
            <v>4.0468406010627946</v>
          </cell>
          <cell r="M299">
            <v>-0.11992317027654788</v>
          </cell>
          <cell r="X299">
            <v>15.232127101297216</v>
          </cell>
          <cell r="Z299">
            <v>0.22479046232765901</v>
          </cell>
          <cell r="AR299">
            <v>3.9524948203151564</v>
          </cell>
          <cell r="AS299">
            <v>-0.11992317027654788</v>
          </cell>
          <cell r="BE299">
            <v>12.120979316652317</v>
          </cell>
          <cell r="BG299">
            <v>0.22479046232765901</v>
          </cell>
        </row>
        <row r="300">
          <cell r="L300">
            <v>4.0495578044721716</v>
          </cell>
          <cell r="M300">
            <v>-0.11444399563456505</v>
          </cell>
          <cell r="X300">
            <v>15.238307496472528</v>
          </cell>
          <cell r="Z300">
            <v>0.22993087578082022</v>
          </cell>
          <cell r="AR300">
            <v>3.9548407074916638</v>
          </cell>
          <cell r="AS300">
            <v>-0.11444399563456505</v>
          </cell>
          <cell r="BE300">
            <v>12.122025049301804</v>
          </cell>
          <cell r="BG300">
            <v>0.22993087578082022</v>
          </cell>
        </row>
        <row r="301">
          <cell r="L301">
            <v>4.052567663481554</v>
          </cell>
          <cell r="M301">
            <v>-0.10896806547780177</v>
          </cell>
          <cell r="X301">
            <v>15.239045844072585</v>
          </cell>
          <cell r="Z301">
            <v>0.23507737212360993</v>
          </cell>
          <cell r="AR301">
            <v>3.958439510627167</v>
          </cell>
          <cell r="AS301">
            <v>-0.10896806547780177</v>
          </cell>
          <cell r="BE301">
            <v>12.122297739103143</v>
          </cell>
          <cell r="BG301">
            <v>0.23507737212360993</v>
          </cell>
        </row>
        <row r="302">
          <cell r="L302">
            <v>4.0573534192598766</v>
          </cell>
          <cell r="M302">
            <v>-0.103495229289131</v>
          </cell>
          <cell r="X302">
            <v>15.241013228971445</v>
          </cell>
          <cell r="Z302">
            <v>0.24023010240956258</v>
          </cell>
          <cell r="AR302">
            <v>3.9614964082062927</v>
          </cell>
          <cell r="AS302">
            <v>-0.103495229289131</v>
          </cell>
          <cell r="BE302">
            <v>12.126010515153062</v>
          </cell>
          <cell r="BG302">
            <v>0.24023010240956258</v>
          </cell>
        </row>
        <row r="303">
          <cell r="L303">
            <v>4.0582579864529498</v>
          </cell>
          <cell r="M303">
            <v>-9.8025336333964541E-2</v>
          </cell>
          <cell r="X303">
            <v>15.249907783888281</v>
          </cell>
          <cell r="Z303">
            <v>0.24538921890430362</v>
          </cell>
          <cell r="AR303">
            <v>3.9623855946035094</v>
          </cell>
          <cell r="AS303">
            <v>-9.8025336333964541E-2</v>
          </cell>
          <cell r="BE303">
            <v>12.127240502569801</v>
          </cell>
          <cell r="BG303">
            <v>0.24538921890430362</v>
          </cell>
        </row>
        <row r="304">
          <cell r="L304">
            <v>4.0585624843034225</v>
          </cell>
          <cell r="M304">
            <v>-9.2558235630866972E-2</v>
          </cell>
          <cell r="X304">
            <v>15.249916682414458</v>
          </cell>
          <cell r="Z304">
            <v>0.25055487512069802</v>
          </cell>
          <cell r="AR304">
            <v>3.9650299864611154</v>
          </cell>
          <cell r="AS304">
            <v>-9.2558235630866972E-2</v>
          </cell>
          <cell r="BE304">
            <v>12.132118704387361</v>
          </cell>
          <cell r="BG304">
            <v>0.25055487512069802</v>
          </cell>
        </row>
        <row r="305">
          <cell r="L305">
            <v>4.0617682700873656</v>
          </cell>
          <cell r="M305">
            <v>-8.7093775921888453E-2</v>
          </cell>
          <cell r="X305">
            <v>15.253053415984333</v>
          </cell>
          <cell r="Z305">
            <v>0.25572722585465379</v>
          </cell>
          <cell r="AR305">
            <v>3.9702032156974632</v>
          </cell>
          <cell r="AS305">
            <v>-8.7093775921888453E-2</v>
          </cell>
          <cell r="BE305">
            <v>12.134008017632889</v>
          </cell>
          <cell r="BG305">
            <v>0.25572722585465379</v>
          </cell>
        </row>
        <row r="306">
          <cell r="L306">
            <v>4.0727140419736108</v>
          </cell>
          <cell r="M306">
            <v>-8.163180564261277E-2</v>
          </cell>
          <cell r="X306">
            <v>15.253483973344352</v>
          </cell>
          <cell r="Z306">
            <v>0.26090642722161334</v>
          </cell>
          <cell r="AR306">
            <v>3.9718817297110687</v>
          </cell>
          <cell r="AS306">
            <v>-8.163180564261277E-2</v>
          </cell>
          <cell r="BE306">
            <v>12.137220749030387</v>
          </cell>
          <cell r="BG306">
            <v>0.26090642722161334</v>
          </cell>
        </row>
        <row r="307">
          <cell r="L307">
            <v>4.0737287002820501</v>
          </cell>
          <cell r="M307">
            <v>-7.6172172891888504E-2</v>
          </cell>
          <cell r="X307">
            <v>15.261136691087774</v>
          </cell>
          <cell r="Z307">
            <v>0.26609263669374855</v>
          </cell>
          <cell r="AR307">
            <v>3.9778199783544275</v>
          </cell>
          <cell r="AS307">
            <v>-7.6172172891888504E-2</v>
          </cell>
          <cell r="BE307">
            <v>12.13803538636679</v>
          </cell>
          <cell r="BG307">
            <v>0.26609263669374855</v>
          </cell>
        </row>
        <row r="308">
          <cell r="L308">
            <v>4.0738511006531795</v>
          </cell>
          <cell r="M308">
            <v>-7.0714725401242254E-2</v>
          </cell>
          <cell r="X308">
            <v>15.264222701637417</v>
          </cell>
          <cell r="Z308">
            <v>0.27128601313788842</v>
          </cell>
          <cell r="AR308">
            <v>3.9786127326039904</v>
          </cell>
          <cell r="AS308">
            <v>-7.0714725401242254E-2</v>
          </cell>
          <cell r="BE308">
            <v>12.138398736318324</v>
          </cell>
          <cell r="BG308">
            <v>0.27128601313788842</v>
          </cell>
        </row>
        <row r="309">
          <cell r="L309">
            <v>4.0747518339600148</v>
          </cell>
          <cell r="M309">
            <v>-6.525931050393978E-2</v>
          </cell>
          <cell r="X309">
            <v>15.264874744892966</v>
          </cell>
          <cell r="Z309">
            <v>0.27648671685420667</v>
          </cell>
          <cell r="AR309">
            <v>3.9826248374937903</v>
          </cell>
          <cell r="AS309">
            <v>-6.525931050393978E-2</v>
          </cell>
          <cell r="BE309">
            <v>12.140395436345038</v>
          </cell>
          <cell r="BG309">
            <v>0.27648671685420667</v>
          </cell>
        </row>
        <row r="310">
          <cell r="L310">
            <v>4.0761576333765843</v>
          </cell>
          <cell r="M310">
            <v>-5.9805775103691887E-2</v>
          </cell>
          <cell r="X310">
            <v>15.268739338249569</v>
          </cell>
          <cell r="Z310">
            <v>0.28169490961568844</v>
          </cell>
          <cell r="AR310">
            <v>3.9839247739880026</v>
          </cell>
          <cell r="AS310">
            <v>-5.9805775103691887E-2</v>
          </cell>
          <cell r="BE310">
            <v>12.141497525220059</v>
          </cell>
          <cell r="BG310">
            <v>0.28169490961568844</v>
          </cell>
        </row>
        <row r="311">
          <cell r="L311">
            <v>4.0849342003640103</v>
          </cell>
          <cell r="M311">
            <v>-5.435396564297356E-2</v>
          </cell>
          <cell r="X311">
            <v>15.270854392078645</v>
          </cell>
          <cell r="Z311">
            <v>0.28691075470841243</v>
          </cell>
          <cell r="AR311">
            <v>3.994484767987533</v>
          </cell>
          <cell r="AS311">
            <v>-5.435396564297356E-2</v>
          </cell>
          <cell r="BE311">
            <v>12.142855244413369</v>
          </cell>
          <cell r="BG311">
            <v>0.28691075470841243</v>
          </cell>
        </row>
        <row r="312">
          <cell r="L312">
            <v>4.0895708354580664</v>
          </cell>
          <cell r="M312">
            <v>-4.8903728070948109E-2</v>
          </cell>
          <cell r="X312">
            <v>15.279144203662522</v>
          </cell>
          <cell r="Z312">
            <v>0.29213441697266757</v>
          </cell>
          <cell r="AR312">
            <v>3.9953195587813797</v>
          </cell>
          <cell r="AS312">
            <v>-4.8903728070948109E-2</v>
          </cell>
          <cell r="BE312">
            <v>12.143023453307981</v>
          </cell>
          <cell r="BG312">
            <v>0.29213441697266757</v>
          </cell>
        </row>
        <row r="313">
          <cell r="L313">
            <v>4.0934355917100378</v>
          </cell>
          <cell r="M313">
            <v>-4.3454907810966302E-2</v>
          </cell>
          <cell r="X313">
            <v>15.299187949166434</v>
          </cell>
          <cell r="Z313">
            <v>0.29736606284494133</v>
          </cell>
          <cell r="AR313">
            <v>4.0017416680379414</v>
          </cell>
          <cell r="AS313">
            <v>-4.3454907810966302E-2</v>
          </cell>
          <cell r="BE313">
            <v>12.143272696312808</v>
          </cell>
          <cell r="BG313">
            <v>0.29736606284494133</v>
          </cell>
        </row>
        <row r="314">
          <cell r="L314">
            <v>4.0960125036980166</v>
          </cell>
          <cell r="M314">
            <v>-3.8007349727630868E-2</v>
          </cell>
          <cell r="X314">
            <v>15.300175273248032</v>
          </cell>
          <cell r="Z314">
            <v>0.30260586040080178</v>
          </cell>
          <cell r="AR314">
            <v>4.0034195694732206</v>
          </cell>
          <cell r="AS314">
            <v>-3.8007349727630868E-2</v>
          </cell>
          <cell r="BE314">
            <v>12.151083272715198</v>
          </cell>
          <cell r="BG314">
            <v>0.30260586040080178</v>
          </cell>
        </row>
        <row r="315">
          <cell r="L315">
            <v>4.0968795180406472</v>
          </cell>
          <cell r="M315">
            <v>-3.2560898093395206E-2</v>
          </cell>
          <cell r="X315">
            <v>15.302734465139009</v>
          </cell>
          <cell r="Z315">
            <v>0.30785397939871234</v>
          </cell>
          <cell r="AR315">
            <v>4.0034544128837846</v>
          </cell>
          <cell r="AS315">
            <v>-3.2560898093395206E-2</v>
          </cell>
          <cell r="BE315">
            <v>12.159626464837533</v>
          </cell>
          <cell r="BG315">
            <v>0.30785397939871234</v>
          </cell>
        </row>
        <row r="316">
          <cell r="L316">
            <v>4.0997337932945799</v>
          </cell>
          <cell r="M316">
            <v>-2.7115396554685135E-2</v>
          </cell>
          <cell r="X316">
            <v>15.309503914081617</v>
          </cell>
          <cell r="Z316">
            <v>0.31311059132480346</v>
          </cell>
          <cell r="AR316">
            <v>4.0048846126706268</v>
          </cell>
          <cell r="AS316">
            <v>-2.7115396554685135E-2</v>
          </cell>
          <cell r="BE316">
            <v>12.16143985757207</v>
          </cell>
          <cell r="BG316">
            <v>0.31311059132480346</v>
          </cell>
        </row>
        <row r="317">
          <cell r="L317">
            <v>4.1014213083351843</v>
          </cell>
          <cell r="M317">
            <v>-2.167068809751161E-2</v>
          </cell>
          <cell r="X317">
            <v>15.310816765553382</v>
          </cell>
          <cell r="Z317">
            <v>0.31837586943863916</v>
          </cell>
          <cell r="AR317">
            <v>4.0058060889624478</v>
          </cell>
          <cell r="AS317">
            <v>-2.167068809751161E-2</v>
          </cell>
          <cell r="BE317">
            <v>12.164030045743766</v>
          </cell>
          <cell r="BG317">
            <v>0.31837586943863916</v>
          </cell>
        </row>
        <row r="318">
          <cell r="L318">
            <v>4.1016602871707448</v>
          </cell>
          <cell r="M318">
            <v>-1.6226615012561913E-2</v>
          </cell>
          <cell r="X318">
            <v>15.31206739000914</v>
          </cell>
          <cell r="Z318">
            <v>0.32364998882001306</v>
          </cell>
          <cell r="AR318">
            <v>4.0117887471511855</v>
          </cell>
          <cell r="AS318">
            <v>-1.6226615012561913E-2</v>
          </cell>
          <cell r="BE318">
            <v>12.164048542579627</v>
          </cell>
          <cell r="BG318">
            <v>0.32364998882001306</v>
          </cell>
        </row>
        <row r="319">
          <cell r="L319">
            <v>4.1034509999722779</v>
          </cell>
          <cell r="M319">
            <v>-1.0783018859736607E-2</v>
          </cell>
          <cell r="X319">
            <v>15.313054388227584</v>
          </cell>
          <cell r="Z319">
            <v>0.32893312641680433</v>
          </cell>
          <cell r="AR319">
            <v>4.0138282374300323</v>
          </cell>
          <cell r="AS319">
            <v>-1.0783018859736607E-2</v>
          </cell>
          <cell r="BE319">
            <v>12.16604627557224</v>
          </cell>
          <cell r="BG319">
            <v>0.32893312641680433</v>
          </cell>
        </row>
        <row r="320">
          <cell r="L320">
            <v>4.1078527549493824</v>
          </cell>
          <cell r="M320">
            <v>-5.3397404321174355E-3</v>
          </cell>
          <cell r="X320">
            <v>15.319767511849662</v>
          </cell>
          <cell r="Z320">
            <v>0.33422546109393725</v>
          </cell>
          <cell r="AR320">
            <v>4.0164479290667447</v>
          </cell>
          <cell r="AS320">
            <v>-5.3397404321174355E-3</v>
          </cell>
          <cell r="BE320">
            <v>12.168760887189578</v>
          </cell>
          <cell r="BG320">
            <v>0.33422546109393725</v>
          </cell>
        </row>
        <row r="321">
          <cell r="L321">
            <v>4.1104761219588619</v>
          </cell>
          <cell r="M321">
            <v>1.0338028066752277E-4</v>
          </cell>
          <cell r="X321">
            <v>15.323895831864176</v>
          </cell>
          <cell r="Z321">
            <v>0.33952717368347424</v>
          </cell>
          <cell r="AR321">
            <v>4.020755807672626</v>
          </cell>
          <cell r="AS321">
            <v>1.0338028066752277E-4</v>
          </cell>
          <cell r="BE321">
            <v>12.170271275722078</v>
          </cell>
          <cell r="BG321">
            <v>0.33952717368347424</v>
          </cell>
        </row>
        <row r="322">
          <cell r="L322">
            <v>4.1149747411877824</v>
          </cell>
          <cell r="M322">
            <v>5.5465041296984654E-3</v>
          </cell>
          <cell r="X322">
            <v>15.333995683002021</v>
          </cell>
          <cell r="Z322">
            <v>0.34483844703589156</v>
          </cell>
          <cell r="AR322">
            <v>4.0271424202286585</v>
          </cell>
          <cell r="AS322">
            <v>5.5465041296984654E-3</v>
          </cell>
          <cell r="BE322">
            <v>12.191528746761371</v>
          </cell>
          <cell r="BG322">
            <v>0.34483844703589156</v>
          </cell>
        </row>
        <row r="323">
          <cell r="L323">
            <v>4.1215516730769401</v>
          </cell>
          <cell r="M323">
            <v>1.0989792844670852E-2</v>
          </cell>
          <cell r="X323">
            <v>15.334174172227385</v>
          </cell>
          <cell r="Z323">
            <v>0.35015946607256659</v>
          </cell>
          <cell r="AR323">
            <v>4.0359418090749877</v>
          </cell>
          <cell r="AS323">
            <v>1.0989792844670852E-2</v>
          </cell>
          <cell r="BE323">
            <v>12.202842391658734</v>
          </cell>
          <cell r="BG323">
            <v>0.35015946607256659</v>
          </cell>
        </row>
        <row r="324">
          <cell r="L324">
            <v>4.1276208803326453</v>
          </cell>
          <cell r="M324">
            <v>1.6433409072477929E-2</v>
          </cell>
          <cell r="X324">
            <v>15.336886505252709</v>
          </cell>
          <cell r="Z324">
            <v>0.35549041783953117</v>
          </cell>
          <cell r="AR324">
            <v>4.0379282160259953</v>
          </cell>
          <cell r="AS324">
            <v>1.6433409072477929E-2</v>
          </cell>
          <cell r="BE324">
            <v>12.203034686614197</v>
          </cell>
          <cell r="BG324">
            <v>0.35549041783953117</v>
          </cell>
        </row>
        <row r="325">
          <cell r="L325">
            <v>4.1313139061816324</v>
          </cell>
          <cell r="M325">
            <v>2.1877516416499612E-2</v>
          </cell>
          <cell r="X325">
            <v>15.338853156304291</v>
          </cell>
          <cell r="Z325">
            <v>0.36083149156252353</v>
          </cell>
          <cell r="AR325">
            <v>4.0505702038839448</v>
          </cell>
          <cell r="AS325">
            <v>2.1877516416499612E-2</v>
          </cell>
          <cell r="BE325">
            <v>12.203074252985392</v>
          </cell>
          <cell r="BG325">
            <v>0.36083149156252353</v>
          </cell>
        </row>
        <row r="326">
          <cell r="L326">
            <v>4.1349828279984155</v>
          </cell>
          <cell r="M326">
            <v>2.7322279476622042E-2</v>
          </cell>
          <cell r="X326">
            <v>15.340458592165406</v>
          </cell>
          <cell r="Z326">
            <v>0.36618287870339472</v>
          </cell>
          <cell r="AR326">
            <v>4.0538073942396267</v>
          </cell>
          <cell r="AS326">
            <v>2.7322279476622042E-2</v>
          </cell>
          <cell r="BE326">
            <v>12.204107935550766</v>
          </cell>
          <cell r="BG326">
            <v>0.36618287870339472</v>
          </cell>
        </row>
        <row r="327">
          <cell r="L327">
            <v>4.1352581589970079</v>
          </cell>
          <cell r="M327">
            <v>3.2767863890024951E-2</v>
          </cell>
          <cell r="X327">
            <v>15.343108423726408</v>
          </cell>
          <cell r="Z327">
            <v>0.37154477301790667</v>
          </cell>
          <cell r="AR327">
            <v>4.0816818719290247</v>
          </cell>
          <cell r="AS327">
            <v>3.2767863890024951E-2</v>
          </cell>
          <cell r="BE327">
            <v>12.205037451187508</v>
          </cell>
          <cell r="BG327">
            <v>0.37154477301790667</v>
          </cell>
        </row>
        <row r="328">
          <cell r="L328">
            <v>4.1391705558115124</v>
          </cell>
          <cell r="M328">
            <v>3.8214436372758884E-2</v>
          </cell>
          <cell r="X328">
            <v>15.346456233871773</v>
          </cell>
          <cell r="Z328">
            <v>0.37691737061497743</v>
          </cell>
          <cell r="AR328">
            <v>4.0895424775341835</v>
          </cell>
          <cell r="AS328">
            <v>3.8214436372758884E-2</v>
          </cell>
          <cell r="BE328">
            <v>12.206298404117629</v>
          </cell>
          <cell r="BG328">
            <v>0.37691737061497743</v>
          </cell>
        </row>
        <row r="329">
          <cell r="L329">
            <v>4.1414195631283706</v>
          </cell>
          <cell r="M329">
            <v>4.3662164762153489E-2</v>
          </cell>
          <cell r="X329">
            <v>15.350465305490378</v>
          </cell>
          <cell r="Z329">
            <v>0.38230087001742447</v>
          </cell>
          <cell r="AR329">
            <v>4.0964475423010853</v>
          </cell>
          <cell r="AS329">
            <v>4.3662164762153489E-2</v>
          </cell>
          <cell r="BE329">
            <v>12.211513569066977</v>
          </cell>
          <cell r="BG329">
            <v>0.38230087001742447</v>
          </cell>
        </row>
        <row r="330">
          <cell r="L330">
            <v>4.1501556653046094</v>
          </cell>
          <cell r="M330">
            <v>4.9111218060079516E-2</v>
          </cell>
          <cell r="X330">
            <v>15.359650757468396</v>
          </cell>
          <cell r="Z330">
            <v>0.38769547222425094</v>
          </cell>
          <cell r="AR330">
            <v>4.0970349363363248</v>
          </cell>
          <cell r="AS330">
            <v>4.9111218060079516E-2</v>
          </cell>
          <cell r="BE330">
            <v>12.216472350462523</v>
          </cell>
          <cell r="BG330">
            <v>0.38769547222425094</v>
          </cell>
        </row>
        <row r="331">
          <cell r="L331">
            <v>4.1581214919065879</v>
          </cell>
          <cell r="M331">
            <v>5.4561766477109627E-2</v>
          </cell>
          <cell r="X331">
            <v>15.359857029207594</v>
          </cell>
          <cell r="Z331">
            <v>0.39310138077454215</v>
          </cell>
          <cell r="AR331">
            <v>4.0987162095461063</v>
          </cell>
          <cell r="AS331">
            <v>5.4561766477109627E-2</v>
          </cell>
          <cell r="BE331">
            <v>12.225050058371085</v>
          </cell>
          <cell r="BG331">
            <v>0.39310138077454215</v>
          </cell>
        </row>
        <row r="332">
          <cell r="L332">
            <v>4.1616143571981716</v>
          </cell>
          <cell r="M332">
            <v>6.0013981477604388E-2</v>
          </cell>
          <cell r="X332">
            <v>15.360225487962573</v>
          </cell>
          <cell r="Z332">
            <v>0.39851880181301519</v>
          </cell>
          <cell r="AR332">
            <v>4.0990221097897619</v>
          </cell>
          <cell r="AS332">
            <v>6.0013981477604388E-2</v>
          </cell>
          <cell r="BE332">
            <v>12.231889320896098</v>
          </cell>
          <cell r="BG332">
            <v>0.39851880181301519</v>
          </cell>
        </row>
        <row r="333">
          <cell r="L333">
            <v>4.16632328789062</v>
          </cell>
          <cell r="M333">
            <v>6.5468035825765492E-2</v>
          </cell>
          <cell r="X333">
            <v>15.365018283915798</v>
          </cell>
          <cell r="Z333">
            <v>0.40394794415729346</v>
          </cell>
          <cell r="AR333">
            <v>4.1007771364582126</v>
          </cell>
          <cell r="AS333">
            <v>6.5468035825765492E-2</v>
          </cell>
          <cell r="BE333">
            <v>12.23263269609436</v>
          </cell>
          <cell r="BG333">
            <v>0.40394794415729346</v>
          </cell>
        </row>
        <row r="334">
          <cell r="L334">
            <v>4.1711883244790915</v>
          </cell>
          <cell r="M334">
            <v>7.092410363269154E-2</v>
          </cell>
          <cell r="X334">
            <v>15.365879025788315</v>
          </cell>
          <cell r="Z334">
            <v>0.40938901936695554</v>
          </cell>
          <cell r="AR334">
            <v>4.1061924137834671</v>
          </cell>
          <cell r="AS334">
            <v>7.092410363269154E-2</v>
          </cell>
          <cell r="BE334">
            <v>12.237907405892377</v>
          </cell>
          <cell r="BG334">
            <v>0.40938901936695554</v>
          </cell>
        </row>
        <row r="335">
          <cell r="L335">
            <v>4.1715647378072891</v>
          </cell>
          <cell r="M335">
            <v>7.6382360404478544E-2</v>
          </cell>
          <cell r="X335">
            <v>15.377983682028793</v>
          </cell>
          <cell r="Z335">
            <v>0.41484224181443469</v>
          </cell>
          <cell r="AR335">
            <v>4.1162259895713547</v>
          </cell>
          <cell r="AS335">
            <v>7.6382360404478544E-2</v>
          </cell>
          <cell r="BE335">
            <v>12.239805688017004</v>
          </cell>
          <cell r="BG335">
            <v>0.41484224181443469</v>
          </cell>
        </row>
        <row r="336">
          <cell r="L336">
            <v>4.1752100385784923</v>
          </cell>
          <cell r="M336">
            <v>8.1842983091400826E-2</v>
          </cell>
          <cell r="X336">
            <v>15.379294015812453</v>
          </cell>
          <cell r="Z336">
            <v>0.42030782875782202</v>
          </cell>
          <cell r="AR336">
            <v>4.1234533786613934</v>
          </cell>
          <cell r="AS336">
            <v>8.1842983091400826E-2</v>
          </cell>
          <cell r="BE336">
            <v>12.240289497050419</v>
          </cell>
          <cell r="BG336">
            <v>0.42030782875782202</v>
          </cell>
        </row>
        <row r="337">
          <cell r="L337">
            <v>4.183245290882053</v>
          </cell>
          <cell r="M337">
            <v>8.7306150138223404E-2</v>
          </cell>
          <cell r="X337">
            <v>15.379694499371649</v>
          </cell>
          <cell r="Z337">
            <v>0.42578600041565257</v>
          </cell>
          <cell r="AR337">
            <v>4.1234638318559069</v>
          </cell>
          <cell r="AS337">
            <v>8.7306150138223404E-2</v>
          </cell>
          <cell r="BE337">
            <v>12.246535946126047</v>
          </cell>
          <cell r="BG337">
            <v>0.42578600041565257</v>
          </cell>
        </row>
        <row r="338">
          <cell r="L338">
            <v>4.1853846922478137</v>
          </cell>
          <cell r="M338">
            <v>9.2772041535677641E-2</v>
          </cell>
          <cell r="X338">
            <v>15.384715404991086</v>
          </cell>
          <cell r="Z338">
            <v>0.43127698004374315</v>
          </cell>
          <cell r="AR338">
            <v>4.1251846992941923</v>
          </cell>
          <cell r="AS338">
            <v>9.2772041535677641E-2</v>
          </cell>
          <cell r="BE338">
            <v>12.247002028530028</v>
          </cell>
          <cell r="BG338">
            <v>0.43127698004374315</v>
          </cell>
        </row>
        <row r="339">
          <cell r="L339">
            <v>4.1868844575496</v>
          </cell>
          <cell r="M339">
            <v>9.8240838873161512E-2</v>
          </cell>
          <cell r="X339">
            <v>15.386166478192965</v>
          </cell>
          <cell r="Z339">
            <v>0.43678099401415071</v>
          </cell>
          <cell r="AR339">
            <v>4.145413944150488</v>
          </cell>
          <cell r="AS339">
            <v>9.8240838873161512E-2</v>
          </cell>
          <cell r="BE339">
            <v>12.248883696277758</v>
          </cell>
          <cell r="BG339">
            <v>0.43678099401415071</v>
          </cell>
        </row>
        <row r="340">
          <cell r="L340">
            <v>4.1876034502874768</v>
          </cell>
          <cell r="M340">
            <v>0.10371272539269408</v>
          </cell>
          <cell r="X340">
            <v>15.388198474153793</v>
          </cell>
          <cell r="Z340">
            <v>0.44229827189634086</v>
          </cell>
          <cell r="AR340">
            <v>4.1475410487118207</v>
          </cell>
          <cell r="AS340">
            <v>0.10371272539269408</v>
          </cell>
          <cell r="BE340">
            <v>12.250301378272793</v>
          </cell>
          <cell r="BG340">
            <v>0.44229827189634086</v>
          </cell>
        </row>
        <row r="341">
          <cell r="L341">
            <v>4.1957656621667692</v>
          </cell>
          <cell r="M341">
            <v>0.10918788604419215</v>
          </cell>
          <cell r="X341">
            <v>15.389159836297514</v>
          </cell>
          <cell r="Z341">
            <v>0.44782904654063316</v>
          </cell>
          <cell r="AR341">
            <v>4.1524694133434057</v>
          </cell>
          <cell r="AS341">
            <v>0.10918788604419215</v>
          </cell>
          <cell r="BE341">
            <v>12.253140567797555</v>
          </cell>
          <cell r="BG341">
            <v>0.44782904654063316</v>
          </cell>
        </row>
        <row r="342">
          <cell r="L342">
            <v>4.1976614175661338</v>
          </cell>
          <cell r="M342">
            <v>0.11466650754210291</v>
          </cell>
          <cell r="X342">
            <v>15.390746231117967</v>
          </cell>
          <cell r="Z342">
            <v>0.45337355416402159</v>
          </cell>
          <cell r="AR342">
            <v>4.1529664308622225</v>
          </cell>
          <cell r="AS342">
            <v>0.11466650754210291</v>
          </cell>
          <cell r="BE342">
            <v>12.254006543644518</v>
          </cell>
          <cell r="BG342">
            <v>0.45337355416402159</v>
          </cell>
        </row>
        <row r="343">
          <cell r="L343">
            <v>4.2006575226309577</v>
          </cell>
          <cell r="M343">
            <v>0.12014877842346083</v>
          </cell>
          <cell r="X343">
            <v>15.391990541364683</v>
          </cell>
          <cell r="Z343">
            <v>0.45893203443844471</v>
          </cell>
          <cell r="AR343">
            <v>4.167937661842112</v>
          </cell>
          <cell r="AS343">
            <v>0.12014877842346083</v>
          </cell>
          <cell r="BE343">
            <v>12.255340473916522</v>
          </cell>
          <cell r="BG343">
            <v>0.45893203443844471</v>
          </cell>
        </row>
        <row r="344">
          <cell r="L344">
            <v>4.2022907029373116</v>
          </cell>
          <cell r="M344">
            <v>0.12563488910741277</v>
          </cell>
          <cell r="X344">
            <v>15.395519022447052</v>
          </cell>
          <cell r="Z344">
            <v>0.4645047305816094</v>
          </cell>
          <cell r="AR344">
            <v>4.1765131126804702</v>
          </cell>
          <cell r="AS344">
            <v>0.12563488910741277</v>
          </cell>
          <cell r="BE344">
            <v>12.255855069854652</v>
          </cell>
          <cell r="BG344">
            <v>0.4645047305816094</v>
          </cell>
        </row>
        <row r="345">
          <cell r="L345">
            <v>4.207810335094309</v>
          </cell>
          <cell r="M345">
            <v>0.13112503195627861</v>
          </cell>
          <cell r="X345">
            <v>15.400123548653474</v>
          </cell>
          <cell r="Z345">
            <v>0.47009188945045266</v>
          </cell>
          <cell r="AR345">
            <v>4.1854390711179805</v>
          </cell>
          <cell r="AS345">
            <v>0.13112503195627861</v>
          </cell>
          <cell r="BE345">
            <v>12.261140742411328</v>
          </cell>
          <cell r="BG345">
            <v>0.47009188945045266</v>
          </cell>
        </row>
        <row r="346">
          <cell r="L346">
            <v>4.2104182857246535</v>
          </cell>
          <cell r="M346">
            <v>0.13661940133819822</v>
          </cell>
          <cell r="X346">
            <v>15.405772060173723</v>
          </cell>
          <cell r="Z346">
            <v>0.4756937616373485</v>
          </cell>
          <cell r="AR346">
            <v>4.1909325739599028</v>
          </cell>
          <cell r="AS346">
            <v>0.13661940133819822</v>
          </cell>
          <cell r="BE346">
            <v>12.267268765337015</v>
          </cell>
          <cell r="BG346">
            <v>0.4756937616373485</v>
          </cell>
        </row>
        <row r="347">
          <cell r="L347">
            <v>4.2205324117121501</v>
          </cell>
          <cell r="M347">
            <v>0.1421181936914373</v>
          </cell>
          <cell r="X347">
            <v>15.407075223657799</v>
          </cell>
          <cell r="Z347">
            <v>0.48131060156916022</v>
          </cell>
          <cell r="AR347">
            <v>4.1910943490695178</v>
          </cell>
          <cell r="AS347">
            <v>0.1421181936914373</v>
          </cell>
          <cell r="BE347">
            <v>12.268409612739422</v>
          </cell>
          <cell r="BG347">
            <v>0.48131060156916022</v>
          </cell>
        </row>
        <row r="348">
          <cell r="L348">
            <v>4.2214296400447431</v>
          </cell>
          <cell r="M348">
            <v>0.1476216075904076</v>
          </cell>
          <cell r="X348">
            <v>15.417779121421068</v>
          </cell>
          <cell r="Z348">
            <v>0.48694266760924698</v>
          </cell>
          <cell r="AR348">
            <v>4.192648261658265</v>
          </cell>
          <cell r="AS348">
            <v>0.1476216075904076</v>
          </cell>
          <cell r="BE348">
            <v>12.26892814711595</v>
          </cell>
          <cell r="BG348">
            <v>0.48694266760924698</v>
          </cell>
        </row>
        <row r="349">
          <cell r="L349">
            <v>4.2226542966039737</v>
          </cell>
          <cell r="M349">
            <v>0.15312984381347883</v>
          </cell>
          <cell r="X349">
            <v>15.424200337375421</v>
          </cell>
          <cell r="Z349">
            <v>0.49259022216253795</v>
          </cell>
          <cell r="AR349">
            <v>4.1943075293873351</v>
          </cell>
          <cell r="AS349">
            <v>0.15312984381347883</v>
          </cell>
          <cell r="BE349">
            <v>12.271560296465795</v>
          </cell>
          <cell r="BG349">
            <v>0.49259022216253795</v>
          </cell>
        </row>
        <row r="350">
          <cell r="L350">
            <v>4.2264318839507364</v>
          </cell>
          <cell r="M350">
            <v>0.15864310541264431</v>
          </cell>
          <cell r="X350">
            <v>15.43452141244866</v>
          </cell>
          <cell r="Z350">
            <v>0.49825353178379039</v>
          </cell>
          <cell r="AR350">
            <v>4.2036692157274835</v>
          </cell>
          <cell r="AS350">
            <v>0.15864310541264431</v>
          </cell>
          <cell r="BE350">
            <v>12.281064472952695</v>
          </cell>
          <cell r="BG350">
            <v>0.49825353178379039</v>
          </cell>
        </row>
        <row r="351">
          <cell r="L351">
            <v>4.2365290831464719</v>
          </cell>
          <cell r="M351">
            <v>0.16416159778512326</v>
          </cell>
          <cell r="X351">
            <v>15.437284196316419</v>
          </cell>
          <cell r="Z351">
            <v>0.50393286728915909</v>
          </cell>
          <cell r="AR351">
            <v>4.2050691294246283</v>
          </cell>
          <cell r="AS351">
            <v>0.16416159778512326</v>
          </cell>
          <cell r="BE351">
            <v>12.288547311671527</v>
          </cell>
          <cell r="BG351">
            <v>0.50393286728915909</v>
          </cell>
        </row>
        <row r="352">
          <cell r="L352">
            <v>4.2383845328127281</v>
          </cell>
          <cell r="M352">
            <v>0.16968552874696752</v>
          </cell>
          <cell r="X352">
            <v>15.447424111524409</v>
          </cell>
          <cell r="Z352">
            <v>0.50962850387119663</v>
          </cell>
          <cell r="AR352">
            <v>4.2054644482084385</v>
          </cell>
          <cell r="AS352">
            <v>0.16968552874696752</v>
          </cell>
          <cell r="BE352">
            <v>12.294111547878796</v>
          </cell>
          <cell r="BG352">
            <v>0.50962850387119663</v>
          </cell>
        </row>
        <row r="353">
          <cell r="L353">
            <v>4.2506437076744357</v>
          </cell>
          <cell r="M353">
            <v>0.17521510860876346</v>
          </cell>
          <cell r="X353">
            <v>15.447754212220906</v>
          </cell>
          <cell r="Z353">
            <v>0.51534072121743368</v>
          </cell>
          <cell r="AR353">
            <v>4.2157916756883571</v>
          </cell>
          <cell r="AS353">
            <v>0.17521510860876346</v>
          </cell>
          <cell r="BE353">
            <v>12.304092830991605</v>
          </cell>
          <cell r="BG353">
            <v>0.51534072121743368</v>
          </cell>
        </row>
        <row r="354">
          <cell r="L354">
            <v>4.254309970927407</v>
          </cell>
          <cell r="M354">
            <v>0.18075055025350184</v>
          </cell>
          <cell r="X354">
            <v>15.450612790477418</v>
          </cell>
          <cell r="Z354">
            <v>0.52106980363266253</v>
          </cell>
          <cell r="AR354">
            <v>4.2163469407194976</v>
          </cell>
          <cell r="AS354">
            <v>0.18075055025350184</v>
          </cell>
          <cell r="BE354">
            <v>12.304532955399996</v>
          </cell>
          <cell r="BG354">
            <v>0.52106980363266253</v>
          </cell>
        </row>
        <row r="355">
          <cell r="L355">
            <v>4.2567606238752562</v>
          </cell>
          <cell r="M355">
            <v>0.18629206921671551</v>
          </cell>
          <cell r="X355">
            <v>15.453099516023908</v>
          </cell>
          <cell r="Z355">
            <v>0.52681604016508321</v>
          </cell>
          <cell r="AR355">
            <v>4.2217576590210761</v>
          </cell>
          <cell r="AS355">
            <v>0.18629206921671551</v>
          </cell>
          <cell r="BE355">
            <v>12.30695821712435</v>
          </cell>
          <cell r="BG355">
            <v>0.52681604016508321</v>
          </cell>
        </row>
        <row r="356">
          <cell r="L356">
            <v>4.2588533006477904</v>
          </cell>
          <cell r="M356">
            <v>0.19183988376896513</v>
          </cell>
          <cell r="X356">
            <v>15.453292202724583</v>
          </cell>
          <cell r="Z356">
            <v>0.5325797247364632</v>
          </cell>
          <cell r="AR356">
            <v>4.2237848817266253</v>
          </cell>
          <cell r="AS356">
            <v>0.19183988376896513</v>
          </cell>
          <cell r="BE356">
            <v>12.309955959499488</v>
          </cell>
          <cell r="BG356">
            <v>0.5325797247364632</v>
          </cell>
        </row>
        <row r="357">
          <cell r="L357">
            <v>4.2625270959116976</v>
          </cell>
          <cell r="M357">
            <v>0.1973942150007785</v>
          </cell>
          <cell r="X357">
            <v>15.453308254768679</v>
          </cell>
          <cell r="Z357">
            <v>0.53836115627646497</v>
          </cell>
          <cell r="AR357">
            <v>4.228608489966037</v>
          </cell>
          <cell r="AS357">
            <v>0.1973942150007785</v>
          </cell>
          <cell r="BE357">
            <v>12.313815901070427</v>
          </cell>
          <cell r="BG357">
            <v>0.53836115627646497</v>
          </cell>
        </row>
        <row r="358">
          <cell r="L358">
            <v>4.2643538052315879</v>
          </cell>
          <cell r="M358">
            <v>0.20295528691013531</v>
          </cell>
          <cell r="X358">
            <v>15.476886647337498</v>
          </cell>
          <cell r="Z358">
            <v>0.54416063886131982</v>
          </cell>
          <cell r="AR358">
            <v>4.232329098771654</v>
          </cell>
          <cell r="AS358">
            <v>0.20295528691013531</v>
          </cell>
          <cell r="BE358">
            <v>12.3191775084707</v>
          </cell>
          <cell r="BG358">
            <v>0.54416063886131982</v>
          </cell>
        </row>
        <row r="359">
          <cell r="L359">
            <v>4.268141804167497</v>
          </cell>
          <cell r="M359">
            <v>0.20852332649261077</v>
          </cell>
          <cell r="X359">
            <v>15.478120864303529</v>
          </cell>
          <cell r="Z359">
            <v>0.54997848185701459</v>
          </cell>
          <cell r="AR359">
            <v>4.2349522378715019</v>
          </cell>
          <cell r="AS359">
            <v>0.20852332649261077</v>
          </cell>
          <cell r="BE359">
            <v>12.328790308486354</v>
          </cell>
          <cell r="BG359">
            <v>0.54997848185701459</v>
          </cell>
        </row>
        <row r="360">
          <cell r="L360">
            <v>4.2688763830658516</v>
          </cell>
          <cell r="M360">
            <v>0.21409856383427861</v>
          </cell>
          <cell r="X360">
            <v>15.480478492594003</v>
          </cell>
          <cell r="Z360">
            <v>0.55581500006718165</v>
          </cell>
          <cell r="AR360">
            <v>4.2411425855429075</v>
          </cell>
          <cell r="AS360">
            <v>0.21409856383427861</v>
          </cell>
          <cell r="BE360">
            <v>12.331426364484697</v>
          </cell>
          <cell r="BG360">
            <v>0.55581500006718165</v>
          </cell>
        </row>
        <row r="361">
          <cell r="L361">
            <v>4.2707056222926729</v>
          </cell>
          <cell r="M361">
            <v>0.21968123220749664</v>
          </cell>
          <cell r="X361">
            <v>15.49244325587509</v>
          </cell>
          <cell r="Z361">
            <v>0.56167051388588174</v>
          </cell>
          <cell r="AR361">
            <v>4.245172749747252</v>
          </cell>
          <cell r="AS361">
            <v>0.21968123220749664</v>
          </cell>
          <cell r="BE361">
            <v>12.332912618826724</v>
          </cell>
          <cell r="BG361">
            <v>0.56167051388588174</v>
          </cell>
        </row>
        <row r="362">
          <cell r="L362">
            <v>4.2711365240540076</v>
          </cell>
          <cell r="M362">
            <v>0.22527156816968699</v>
          </cell>
          <cell r="X362">
            <v>15.501034527377733</v>
          </cell>
          <cell r="Z362">
            <v>0.56754534945548463</v>
          </cell>
          <cell r="AR362">
            <v>4.2510004029560235</v>
          </cell>
          <cell r="AS362">
            <v>0.22527156816968699</v>
          </cell>
          <cell r="BE362">
            <v>12.33409031790297</v>
          </cell>
          <cell r="BG362">
            <v>0.56754534945548463</v>
          </cell>
        </row>
        <row r="363">
          <cell r="L363">
            <v>4.2724158124672442</v>
          </cell>
          <cell r="M363">
            <v>0.23086981166524589</v>
          </cell>
          <cell r="X363">
            <v>15.503846846579563</v>
          </cell>
          <cell r="Z363">
            <v>0.57343983882985816</v>
          </cell>
          <cell r="AR363">
            <v>4.2533616690249847</v>
          </cell>
          <cell r="AS363">
            <v>0.23086981166524589</v>
          </cell>
          <cell r="BE363">
            <v>12.33519795430548</v>
          </cell>
          <cell r="BG363">
            <v>0.57343983882985816</v>
          </cell>
        </row>
        <row r="364">
          <cell r="L364">
            <v>4.2804054620793099</v>
          </cell>
          <cell r="M364">
            <v>0.23647620613070353</v>
          </cell>
          <cell r="X364">
            <v>15.506982519614372</v>
          </cell>
          <cell r="Z364">
            <v>0.57935432014308563</v>
          </cell>
          <cell r="AR364">
            <v>4.2626103567390876</v>
          </cell>
          <cell r="AS364">
            <v>0.23647620613070353</v>
          </cell>
          <cell r="BE364">
            <v>12.344975285422949</v>
          </cell>
          <cell r="BG364">
            <v>0.57935432014308563</v>
          </cell>
        </row>
        <row r="365">
          <cell r="L365">
            <v>4.28300654142694</v>
          </cell>
          <cell r="M365">
            <v>0.24209099860328523</v>
          </cell>
          <cell r="X365">
            <v>15.51001695351758</v>
          </cell>
          <cell r="Z365">
            <v>0.58528913778395109</v>
          </cell>
          <cell r="AR365">
            <v>4.2647228361896676</v>
          </cell>
          <cell r="AS365">
            <v>0.24209099860328523</v>
          </cell>
          <cell r="BE365">
            <v>12.346389720825846</v>
          </cell>
          <cell r="BG365">
            <v>0.58528913778395109</v>
          </cell>
        </row>
        <row r="366">
          <cell r="L366">
            <v>4.2830507297219427</v>
          </cell>
          <cell r="M366">
            <v>0.24771443983300412</v>
          </cell>
          <cell r="X366">
            <v>15.516859908065376</v>
          </cell>
          <cell r="Z366">
            <v>0.59124464257643072</v>
          </cell>
          <cell r="AR366">
            <v>4.2686110257391583</v>
          </cell>
          <cell r="AS366">
            <v>0.24771443983300412</v>
          </cell>
          <cell r="BE366">
            <v>12.349674857505073</v>
          </cell>
          <cell r="BG366">
            <v>0.59124464257643072</v>
          </cell>
        </row>
        <row r="367">
          <cell r="L367">
            <v>4.2831297793343541</v>
          </cell>
          <cell r="M367">
            <v>0.25334678439845226</v>
          </cell>
          <cell r="X367">
            <v>15.526563945600449</v>
          </cell>
          <cell r="Z367">
            <v>0.59722119196644974</v>
          </cell>
          <cell r="AR367">
            <v>4.2724762556400577</v>
          </cell>
          <cell r="AS367">
            <v>0.25334678439845226</v>
          </cell>
          <cell r="BE367">
            <v>12.351846952178319</v>
          </cell>
          <cell r="BG367">
            <v>0.59722119196644974</v>
          </cell>
        </row>
        <row r="368">
          <cell r="L368">
            <v>4.2933561497252946</v>
          </cell>
          <cell r="M368">
            <v>0.25898829082643465</v>
          </cell>
          <cell r="X368">
            <v>15.527023393207152</v>
          </cell>
          <cell r="Z368">
            <v>0.60321915021517558</v>
          </cell>
          <cell r="AR368">
            <v>4.2744163389780105</v>
          </cell>
          <cell r="AS368">
            <v>0.25898829082643465</v>
          </cell>
          <cell r="BE368">
            <v>12.35591633629247</v>
          </cell>
          <cell r="BG368">
            <v>0.60321915021517558</v>
          </cell>
        </row>
        <row r="369">
          <cell r="L369">
            <v>4.2953030987355527</v>
          </cell>
          <cell r="M369">
            <v>0.26463922171562765</v>
          </cell>
          <cell r="X369">
            <v>15.530729382819755</v>
          </cell>
          <cell r="Z369">
            <v>0.60923888859913011</v>
          </cell>
          <cell r="AR369">
            <v>4.2798222198172304</v>
          </cell>
          <cell r="AS369">
            <v>0.26463922171562765</v>
          </cell>
          <cell r="BE369">
            <v>12.367840831882086</v>
          </cell>
          <cell r="BG369">
            <v>0.60923888859913011</v>
          </cell>
        </row>
        <row r="370">
          <cell r="L370">
            <v>4.2963207841436519</v>
          </cell>
          <cell r="M370">
            <v>0.2702998438644228</v>
          </cell>
          <cell r="X370">
            <v>15.531594786710283</v>
          </cell>
          <cell r="Z370">
            <v>0.61528078561741417</v>
          </cell>
          <cell r="AR370">
            <v>4.2848544608997559</v>
          </cell>
          <cell r="AS370">
            <v>0.2702998438644228</v>
          </cell>
          <cell r="BE370">
            <v>12.370536318907961</v>
          </cell>
          <cell r="BG370">
            <v>0.61528078561741417</v>
          </cell>
        </row>
        <row r="371">
          <cell r="L371">
            <v>4.3008081206207676</v>
          </cell>
          <cell r="M371">
            <v>0.27597042840315539</v>
          </cell>
          <cell r="X371">
            <v>15.547250861302357</v>
          </cell>
          <cell r="Z371">
            <v>0.62134522720636576</v>
          </cell>
          <cell r="AR371">
            <v>4.2967778404988044</v>
          </cell>
          <cell r="AS371">
            <v>0.27597042840315539</v>
          </cell>
          <cell r="BE371">
            <v>12.372063200417005</v>
          </cell>
          <cell r="BG371">
            <v>0.62134522720636576</v>
          </cell>
        </row>
        <row r="372">
          <cell r="L372">
            <v>4.3044416923202924</v>
          </cell>
          <cell r="M372">
            <v>0.28165125093089616</v>
          </cell>
          <cell r="X372">
            <v>15.551066561668923</v>
          </cell>
          <cell r="Z372">
            <v>0.62743260696197367</v>
          </cell>
          <cell r="AR372">
            <v>4.296989468205858</v>
          </cell>
          <cell r="AS372">
            <v>0.28165125093089616</v>
          </cell>
          <cell r="BE372">
            <v>12.386537568139355</v>
          </cell>
          <cell r="BG372">
            <v>0.62743260696197367</v>
          </cell>
        </row>
        <row r="373">
          <cell r="L373">
            <v>4.3065675672260726</v>
          </cell>
          <cell r="M373">
            <v>0.28734259165702436</v>
          </cell>
          <cell r="X373">
            <v>15.560132648014612</v>
          </cell>
          <cell r="Z373">
            <v>0.63354332637039323</v>
          </cell>
          <cell r="AR373">
            <v>4.2970544238027726</v>
          </cell>
          <cell r="AS373">
            <v>0.28734259165702436</v>
          </cell>
          <cell r="BE373">
            <v>12.395805943179511</v>
          </cell>
          <cell r="BG373">
            <v>0.63354332637039323</v>
          </cell>
        </row>
        <row r="374">
          <cell r="L374">
            <v>4.3147907663061229</v>
          </cell>
          <cell r="M374">
            <v>0.29304473554778293</v>
          </cell>
          <cell r="X374">
            <v>15.562999680379964</v>
          </cell>
          <cell r="Z374">
            <v>0.63967779504693334</v>
          </cell>
          <cell r="AR374">
            <v>4.3064682369099696</v>
          </cell>
          <cell r="AS374">
            <v>0.29304473554778293</v>
          </cell>
          <cell r="BE374">
            <v>12.401721312313221</v>
          </cell>
          <cell r="BG374">
            <v>0.63967779504693334</v>
          </cell>
        </row>
        <row r="375">
          <cell r="L375">
            <v>4.3162990833570527</v>
          </cell>
          <cell r="M375">
            <v>0.29875797247805325</v>
          </cell>
          <cell r="X375">
            <v>15.573281470471635</v>
          </cell>
          <cell r="Z375">
            <v>0.64583643098389321</v>
          </cell>
          <cell r="AR375">
            <v>4.3067006886217323</v>
          </cell>
          <cell r="AS375">
            <v>0.29875797247805325</v>
          </cell>
          <cell r="BE375">
            <v>12.403731484990209</v>
          </cell>
          <cell r="BG375">
            <v>0.64583643098389321</v>
          </cell>
        </row>
        <row r="376">
          <cell r="L376">
            <v>4.3214310074130466</v>
          </cell>
          <cell r="M376">
            <v>0.30448259738857486</v>
          </cell>
          <cell r="X376">
            <v>15.577561388096136</v>
          </cell>
          <cell r="Z376">
            <v>0.65201966080765406</v>
          </cell>
          <cell r="AR376">
            <v>4.3075752635456146</v>
          </cell>
          <cell r="AS376">
            <v>0.30448259738857486</v>
          </cell>
          <cell r="BE376">
            <v>12.413419657152414</v>
          </cell>
          <cell r="BG376">
            <v>0.65201966080765406</v>
          </cell>
        </row>
        <row r="377">
          <cell r="L377">
            <v>4.3255314711123365</v>
          </cell>
          <cell r="M377">
            <v>0.31021891044887001</v>
          </cell>
          <cell r="X377">
            <v>15.580493399792532</v>
          </cell>
          <cell r="Z377">
            <v>0.65822792004545028</v>
          </cell>
          <cell r="AR377">
            <v>4.3119144169975643</v>
          </cell>
          <cell r="AS377">
            <v>0.31021891044887001</v>
          </cell>
          <cell r="BE377">
            <v>12.419897302629479</v>
          </cell>
          <cell r="BG377">
            <v>0.65822792004545028</v>
          </cell>
        </row>
        <row r="378">
          <cell r="L378">
            <v>4.3368285681146439</v>
          </cell>
          <cell r="M378">
            <v>0.31596721722612686</v>
          </cell>
          <cell r="X378">
            <v>15.583160102993654</v>
          </cell>
          <cell r="Z378">
            <v>0.66446165340227348</v>
          </cell>
          <cell r="AR378">
            <v>4.314829919611781</v>
          </cell>
          <cell r="AS378">
            <v>0.31596721722612686</v>
          </cell>
          <cell r="BE378">
            <v>12.420447576312487</v>
          </cell>
          <cell r="BG378">
            <v>0.66446165340227348</v>
          </cell>
        </row>
        <row r="379">
          <cell r="L379">
            <v>4.3394084219107025</v>
          </cell>
          <cell r="M379">
            <v>0.32172782886032669</v>
          </cell>
          <cell r="X379">
            <v>15.587251784155455</v>
          </cell>
          <cell r="Z379">
            <v>0.67072131504836929</v>
          </cell>
          <cell r="AR379">
            <v>4.3340824932517119</v>
          </cell>
          <cell r="AS379">
            <v>0.32172782886032669</v>
          </cell>
          <cell r="BE379">
            <v>12.422656870910709</v>
          </cell>
          <cell r="BG379">
            <v>0.67072131504836929</v>
          </cell>
        </row>
        <row r="380">
          <cell r="L380">
            <v>4.3463268333413803</v>
          </cell>
          <cell r="M380">
            <v>0.3275010622458982</v>
          </cell>
          <cell r="X380">
            <v>15.588250908528343</v>
          </cell>
          <cell r="Z380">
            <v>0.6770073689178453</v>
          </cell>
          <cell r="AR380">
            <v>4.3345315493753773</v>
          </cell>
          <cell r="AS380">
            <v>0.3275010622458982</v>
          </cell>
          <cell r="BE380">
            <v>12.423742598609367</v>
          </cell>
          <cell r="BG380">
            <v>0.6770073689178453</v>
          </cell>
        </row>
        <row r="381">
          <cell r="L381">
            <v>4.3537724304145868</v>
          </cell>
          <cell r="M381">
            <v>0.33328724022021589</v>
          </cell>
          <cell r="X381">
            <v>15.589092682225626</v>
          </cell>
          <cell r="Z381">
            <v>0.68332028901889774</v>
          </cell>
          <cell r="AR381">
            <v>4.3386691078352371</v>
          </cell>
          <cell r="AS381">
            <v>0.33328724022021589</v>
          </cell>
          <cell r="BE381">
            <v>12.425229826411154</v>
          </cell>
          <cell r="BG381">
            <v>0.68332028901889774</v>
          </cell>
        </row>
        <row r="382">
          <cell r="L382">
            <v>4.3541773666024008</v>
          </cell>
          <cell r="M382">
            <v>0.33908669175925765</v>
          </cell>
          <cell r="X382">
            <v>15.592213221979007</v>
          </cell>
          <cell r="Z382">
            <v>0.68966055975621976</v>
          </cell>
          <cell r="AR382">
            <v>4.3403542801849007</v>
          </cell>
          <cell r="AS382">
            <v>0.33908669175925765</v>
          </cell>
          <cell r="BE382">
            <v>12.442109008735635</v>
          </cell>
          <cell r="BG382">
            <v>0.68966055975621976</v>
          </cell>
        </row>
        <row r="383">
          <cell r="L383">
            <v>4.3607944205925691</v>
          </cell>
          <cell r="M383">
            <v>0.3448997521807744</v>
          </cell>
          <cell r="X383">
            <v>15.592988741106639</v>
          </cell>
          <cell r="Z383">
            <v>0.69602867626618203</v>
          </cell>
          <cell r="AR383">
            <v>4.3416055725899501</v>
          </cell>
          <cell r="AS383">
            <v>0.3448997521807744</v>
          </cell>
          <cell r="BE383">
            <v>12.444880880254741</v>
          </cell>
          <cell r="BG383">
            <v>0.69602867626618203</v>
          </cell>
        </row>
        <row r="384">
          <cell r="L384">
            <v>4.3612023200157255</v>
          </cell>
          <cell r="M384">
            <v>0.35072676335532332</v>
          </cell>
          <cell r="X384">
            <v>15.593021714210186</v>
          </cell>
          <cell r="Z384">
            <v>0.70242514476540141</v>
          </cell>
          <cell r="AR384">
            <v>4.3420784501863716</v>
          </cell>
          <cell r="AS384">
            <v>0.35072676335532332</v>
          </cell>
          <cell r="BE384">
            <v>12.447246249015791</v>
          </cell>
          <cell r="BG384">
            <v>0.70242514476540141</v>
          </cell>
        </row>
        <row r="385">
          <cell r="L385">
            <v>4.3715594867599785</v>
          </cell>
          <cell r="M385">
            <v>0.35656807392555795</v>
          </cell>
          <cell r="X385">
            <v>15.596532938883108</v>
          </cell>
          <cell r="Z385">
            <v>0.70885048291335262</v>
          </cell>
          <cell r="AR385">
            <v>4.343409707925141</v>
          </cell>
          <cell r="AS385">
            <v>0.35656807392555795</v>
          </cell>
          <cell r="BE385">
            <v>12.452077125415158</v>
          </cell>
          <cell r="BG385">
            <v>0.70885048291335262</v>
          </cell>
        </row>
        <row r="386">
          <cell r="L386">
            <v>4.3718715814783717</v>
          </cell>
          <cell r="M386">
            <v>0.36242403953416702</v>
          </cell>
          <cell r="X386">
            <v>15.598971897689907</v>
          </cell>
          <cell r="Z386">
            <v>0.71530522018971598</v>
          </cell>
          <cell r="AR386">
            <v>4.3502268824333044</v>
          </cell>
          <cell r="AS386">
            <v>0.36242403953416702</v>
          </cell>
          <cell r="BE386">
            <v>12.452475112017101</v>
          </cell>
          <cell r="BG386">
            <v>0.71530522018971598</v>
          </cell>
        </row>
        <row r="387">
          <cell r="L387">
            <v>4.3732597043619474</v>
          </cell>
          <cell r="M387">
            <v>0.36829502306090356</v>
          </cell>
          <cell r="X387">
            <v>15.600318654854476</v>
          </cell>
          <cell r="Z387">
            <v>0.72178989828720153</v>
          </cell>
          <cell r="AR387">
            <v>4.3568595579204281</v>
          </cell>
          <cell r="AS387">
            <v>0.36829502306090356</v>
          </cell>
          <cell r="BE387">
            <v>12.458994000454105</v>
          </cell>
          <cell r="BG387">
            <v>0.72178989828720153</v>
          </cell>
        </row>
        <row r="388">
          <cell r="L388">
            <v>4.377810339344685</v>
          </cell>
          <cell r="M388">
            <v>0.37418139486914131</v>
          </cell>
          <cell r="X388">
            <v>15.60265179166635</v>
          </cell>
          <cell r="Z388">
            <v>0.72830507152061452</v>
          </cell>
          <cell r="AR388">
            <v>4.3656220146694409</v>
          </cell>
          <cell r="AS388">
            <v>0.37418139486914131</v>
          </cell>
          <cell r="BE388">
            <v>12.460590556177371</v>
          </cell>
          <cell r="BG388">
            <v>0.72830507152061452</v>
          </cell>
        </row>
        <row r="389">
          <cell r="L389">
            <v>4.3846073224646656</v>
          </cell>
          <cell r="M389">
            <v>0.38008353306245141</v>
          </cell>
          <cell r="X389">
            <v>15.610101604875043</v>
          </cell>
          <cell r="Z389">
            <v>0.73485130725299852</v>
          </cell>
          <cell r="AR389">
            <v>4.3683665883601828</v>
          </cell>
          <cell r="AS389">
            <v>0.38008353306245141</v>
          </cell>
          <cell r="BE389">
            <v>12.462167385395643</v>
          </cell>
          <cell r="BG389">
            <v>0.73485130725299852</v>
          </cell>
        </row>
        <row r="390">
          <cell r="L390">
            <v>4.3859035893046832</v>
          </cell>
          <cell r="M390">
            <v>0.38600182375169256</v>
          </cell>
          <cell r="X390">
            <v>15.610870195227031</v>
          </cell>
          <cell r="Z390">
            <v>0.74142918633971366</v>
          </cell>
          <cell r="AR390">
            <v>4.3772220980742675</v>
          </cell>
          <cell r="AS390">
            <v>0.38600182375169256</v>
          </cell>
          <cell r="BE390">
            <v>12.470680515458614</v>
          </cell>
          <cell r="BG390">
            <v>0.74142918633971366</v>
          </cell>
        </row>
        <row r="391">
          <cell r="L391">
            <v>4.3873387026556792</v>
          </cell>
          <cell r="M391">
            <v>0.39193666133316418</v>
          </cell>
          <cell r="X391">
            <v>15.613583627030165</v>
          </cell>
          <cell r="Z391">
            <v>0.74803930359138882</v>
          </cell>
          <cell r="AR391">
            <v>4.3822505583537854</v>
          </cell>
          <cell r="AS391">
            <v>0.39193666133316418</v>
          </cell>
          <cell r="BE391">
            <v>12.478988045617703</v>
          </cell>
          <cell r="BG391">
            <v>0.74803930359138882</v>
          </cell>
        </row>
        <row r="392">
          <cell r="L392">
            <v>4.3918229725039586</v>
          </cell>
          <cell r="M392">
            <v>0.39788844877838075</v>
          </cell>
          <cell r="X392">
            <v>15.627751333753782</v>
          </cell>
          <cell r="Z392">
            <v>0.75468226825671136</v>
          </cell>
          <cell r="AR392">
            <v>4.3930248397973974</v>
          </cell>
          <cell r="AS392">
            <v>0.39788844877838075</v>
          </cell>
          <cell r="BE392">
            <v>12.486596194565198</v>
          </cell>
          <cell r="BG392">
            <v>0.75468226825671136</v>
          </cell>
        </row>
        <row r="393">
          <cell r="L393">
            <v>4.391947434054349</v>
          </cell>
          <cell r="M393">
            <v>0.40385759793607984</v>
          </cell>
          <cell r="X393">
            <v>15.635029569401976</v>
          </cell>
          <cell r="Z393">
            <v>0.76135870452611565</v>
          </cell>
          <cell r="AR393">
            <v>4.3934799118842518</v>
          </cell>
          <cell r="AS393">
            <v>0.40385759793607984</v>
          </cell>
          <cell r="BE393">
            <v>12.495615686396716</v>
          </cell>
          <cell r="BG393">
            <v>0.76135870452611565</v>
          </cell>
        </row>
        <row r="394">
          <cell r="L394">
            <v>4.3943172923707632</v>
          </cell>
          <cell r="M394">
            <v>0.40984452984709546</v>
          </cell>
          <cell r="X394">
            <v>15.635063667455329</v>
          </cell>
          <cell r="Z394">
            <v>0.76806925205745236</v>
          </cell>
          <cell r="AR394">
            <v>4.3947330397727971</v>
          </cell>
          <cell r="AS394">
            <v>0.40984452984709546</v>
          </cell>
          <cell r="BE394">
            <v>12.496759476529395</v>
          </cell>
          <cell r="BG394">
            <v>0.76806925205745236</v>
          </cell>
        </row>
        <row r="395">
          <cell r="L395">
            <v>4.3975403065663601</v>
          </cell>
          <cell r="M395">
            <v>0.41584967507278708</v>
          </cell>
          <cell r="X395">
            <v>15.659311094689949</v>
          </cell>
          <cell r="Z395">
            <v>0.77481456652483016</v>
          </cell>
          <cell r="AR395">
            <v>4.3980043336296486</v>
          </cell>
          <cell r="AS395">
            <v>0.41584967507278708</v>
          </cell>
          <cell r="BE395">
            <v>12.498997786165026</v>
          </cell>
          <cell r="BG395">
            <v>0.77481456652483016</v>
          </cell>
        </row>
        <row r="396">
          <cell r="L396">
            <v>4.4069054449462142</v>
          </cell>
          <cell r="M396">
            <v>0.42187347403773473</v>
          </cell>
          <cell r="X396">
            <v>15.66330636709635</v>
          </cell>
          <cell r="Z396">
            <v>0.78159532019186861</v>
          </cell>
          <cell r="AR396">
            <v>4.398267009007407</v>
          </cell>
          <cell r="AS396">
            <v>0.42187347403773473</v>
          </cell>
          <cell r="BE396">
            <v>12.50200514786393</v>
          </cell>
          <cell r="BG396">
            <v>0.78159532019186861</v>
          </cell>
        </row>
        <row r="397">
          <cell r="L397">
            <v>4.4104082419250847</v>
          </cell>
          <cell r="M397">
            <v>0.42791637738747945</v>
          </cell>
          <cell r="X397">
            <v>15.683582475409905</v>
          </cell>
          <cell r="Z397">
            <v>0.78841220251069299</v>
          </cell>
          <cell r="AR397">
            <v>4.409341914007884</v>
          </cell>
          <cell r="AS397">
            <v>0.42791637738747945</v>
          </cell>
          <cell r="BE397">
            <v>12.504191325260877</v>
          </cell>
          <cell r="BG397">
            <v>0.78841220251069299</v>
          </cell>
        </row>
        <row r="398">
          <cell r="L398">
            <v>4.411012262235122</v>
          </cell>
          <cell r="M398">
            <v>0.43397884636211498</v>
          </cell>
          <cell r="X398">
            <v>15.688571345752417</v>
          </cell>
          <cell r="Z398">
            <v>0.79526592074807401</v>
          </cell>
          <cell r="AR398">
            <v>4.4139075442498505</v>
          </cell>
          <cell r="AS398">
            <v>0.43397884636211498</v>
          </cell>
          <cell r="BE398">
            <v>12.508749157084511</v>
          </cell>
          <cell r="BG398">
            <v>0.79526592074807401</v>
          </cell>
        </row>
        <row r="399">
          <cell r="L399">
            <v>4.4140625368892925</v>
          </cell>
          <cell r="M399">
            <v>0.44006135318660788</v>
          </cell>
          <cell r="X399">
            <v>15.690533783441817</v>
          </cell>
          <cell r="Z399">
            <v>0.8021572006402331</v>
          </cell>
          <cell r="AR399">
            <v>4.4220273967391854</v>
          </cell>
          <cell r="AS399">
            <v>0.44006135318660788</v>
          </cell>
          <cell r="BE399">
            <v>12.528267134170008</v>
          </cell>
          <cell r="BG399">
            <v>0.8021572006402331</v>
          </cell>
        </row>
        <row r="400">
          <cell r="L400">
            <v>4.4174848594927951</v>
          </cell>
          <cell r="M400">
            <v>0.44616438147876358</v>
          </cell>
          <cell r="X400">
            <v>15.708419528870747</v>
          </cell>
          <cell r="Z400">
            <v>0.80908678707789616</v>
          </cell>
          <cell r="AR400">
            <v>4.4241821770890537</v>
          </cell>
          <cell r="AS400">
            <v>0.44616438147876358</v>
          </cell>
          <cell r="BE400">
            <v>12.53112176605244</v>
          </cell>
          <cell r="BG400">
            <v>0.80908678707789616</v>
          </cell>
        </row>
        <row r="401">
          <cell r="L401">
            <v>4.4217755107049204</v>
          </cell>
          <cell r="M401">
            <v>0.4522884266758303</v>
          </cell>
          <cell r="X401">
            <v>15.711883924974291</v>
          </cell>
          <cell r="Z401">
            <v>0.81605544482332137</v>
          </cell>
          <cell r="AR401">
            <v>4.4325772000650527</v>
          </cell>
          <cell r="AS401">
            <v>0.4522884266758303</v>
          </cell>
          <cell r="BE401">
            <v>12.532979125475102</v>
          </cell>
          <cell r="BG401">
            <v>0.81605544482332137</v>
          </cell>
        </row>
        <row r="402">
          <cell r="L402">
            <v>4.4229168639263099</v>
          </cell>
          <cell r="M402">
            <v>0.45843399648078265</v>
          </cell>
          <cell r="X402">
            <v>15.737253157862682</v>
          </cell>
          <cell r="Z402">
            <v>0.82306395926109377</v>
          </cell>
          <cell r="AR402">
            <v>4.437029367247681</v>
          </cell>
          <cell r="AS402">
            <v>0.45843399648078265</v>
          </cell>
          <cell r="BE402">
            <v>12.53382903892077</v>
          </cell>
          <cell r="BG402">
            <v>0.82306395926109377</v>
          </cell>
        </row>
        <row r="403">
          <cell r="L403">
            <v>4.4263540195478379</v>
          </cell>
          <cell r="M403">
            <v>0.4646016113294138</v>
          </cell>
          <cell r="X403">
            <v>15.755217174888157</v>
          </cell>
          <cell r="Z403">
            <v>0.83011313718467483</v>
          </cell>
          <cell r="AR403">
            <v>4.4392019619453311</v>
          </cell>
          <cell r="AS403">
            <v>0.4646016113294138</v>
          </cell>
          <cell r="BE403">
            <v>12.547743774356485</v>
          </cell>
          <cell r="BG403">
            <v>0.83011313718467483</v>
          </cell>
        </row>
        <row r="404">
          <cell r="L404">
            <v>4.4317662076250368</v>
          </cell>
          <cell r="M404">
            <v>0.47079180487942224</v>
          </cell>
          <cell r="X404">
            <v>15.761044202575588</v>
          </cell>
          <cell r="Z404">
            <v>0.83720380762074054</v>
          </cell>
          <cell r="AR404">
            <v>4.4424011784875708</v>
          </cell>
          <cell r="AS404">
            <v>0.47079180487942224</v>
          </cell>
          <cell r="BE404">
            <v>12.548383970364029</v>
          </cell>
          <cell r="BG404">
            <v>0.83720380762074054</v>
          </cell>
        </row>
        <row r="405">
          <cell r="L405">
            <v>4.4347347961645722</v>
          </cell>
          <cell r="M405">
            <v>0.47700512452277732</v>
          </cell>
          <cell r="X405">
            <v>15.768247415172768</v>
          </cell>
          <cell r="Z405">
            <v>0.84433682269354327</v>
          </cell>
          <cell r="AR405">
            <v>4.4481074843638666</v>
          </cell>
          <cell r="AS405">
            <v>0.47700512452277732</v>
          </cell>
          <cell r="BE405">
            <v>12.549232685299286</v>
          </cell>
          <cell r="BG405">
            <v>0.84433682269354327</v>
          </cell>
        </row>
        <row r="406">
          <cell r="L406">
            <v>4.4530372895099228</v>
          </cell>
          <cell r="M406">
            <v>0.48324213192272009</v>
          </cell>
          <cell r="X406">
            <v>15.782477574311647</v>
          </cell>
          <cell r="Z406">
            <v>0.85151305853167258</v>
          </cell>
          <cell r="AR406">
            <v>4.4505536375017476</v>
          </cell>
          <cell r="AS406">
            <v>0.48324213192272009</v>
          </cell>
          <cell r="BE406">
            <v>12.551430878258873</v>
          </cell>
          <cell r="BG406">
            <v>0.85151305853167258</v>
          </cell>
        </row>
        <row r="407">
          <cell r="L407">
            <v>4.4624481116774355</v>
          </cell>
          <cell r="M407">
            <v>0.48950340357686473</v>
          </cell>
          <cell r="X407">
            <v>15.784532166047972</v>
          </cell>
          <cell r="Z407">
            <v>0.85873341621975774</v>
          </cell>
          <cell r="AR407">
            <v>4.4525105618782925</v>
          </cell>
          <cell r="AS407">
            <v>0.48950340357686473</v>
          </cell>
          <cell r="BE407">
            <v>12.557188784696182</v>
          </cell>
          <cell r="BG407">
            <v>0.85873341621975774</v>
          </cell>
        </row>
        <row r="408">
          <cell r="L408">
            <v>4.463663235696</v>
          </cell>
          <cell r="M408">
            <v>0.4957895314079519</v>
          </cell>
          <cell r="X408">
            <v>15.785562681086668</v>
          </cell>
          <cell r="Z408">
            <v>0.86599882279780971</v>
          </cell>
          <cell r="AR408">
            <v>4.4643887726508655</v>
          </cell>
          <cell r="AS408">
            <v>0.4957895314079519</v>
          </cell>
          <cell r="BE408">
            <v>12.558411020232736</v>
          </cell>
          <cell r="BG408">
            <v>0.86599882279780971</v>
          </cell>
        </row>
        <row r="409">
          <cell r="L409">
            <v>4.4692907653381333</v>
          </cell>
          <cell r="M409">
            <v>0.50210112338393476</v>
          </cell>
          <cell r="X409">
            <v>15.805163945360045</v>
          </cell>
          <cell r="Z409">
            <v>0.87331023231113047</v>
          </cell>
          <cell r="AR409">
            <v>4.4668155834791969</v>
          </cell>
          <cell r="AS409">
            <v>0.50210112338393476</v>
          </cell>
          <cell r="BE409">
            <v>12.563459779582272</v>
          </cell>
          <cell r="BG409">
            <v>0.87331023231113047</v>
          </cell>
        </row>
        <row r="410">
          <cell r="L410">
            <v>4.4742916805129873</v>
          </cell>
          <cell r="M410">
            <v>0.50843880416917786</v>
          </cell>
          <cell r="X410">
            <v>15.805651540357072</v>
          </cell>
          <cell r="Z410">
            <v>0.88066862691392278</v>
          </cell>
          <cell r="AR410">
            <v>4.470227167919341</v>
          </cell>
          <cell r="AS410">
            <v>0.50843880416917786</v>
          </cell>
          <cell r="BE410">
            <v>12.575664622540469</v>
          </cell>
          <cell r="BG410">
            <v>0.88066862691392278</v>
          </cell>
        </row>
        <row r="411">
          <cell r="L411">
            <v>4.4889616074196397</v>
          </cell>
          <cell r="M411">
            <v>0.51480321580869626</v>
          </cell>
          <cell r="X411">
            <v>15.816386657462713</v>
          </cell>
          <cell r="Z411">
            <v>0.88807501802991951</v>
          </cell>
          <cell r="AR411">
            <v>4.4884123645080782</v>
          </cell>
          <cell r="AS411">
            <v>0.51480321580869626</v>
          </cell>
          <cell r="BE411">
            <v>12.586201871098279</v>
          </cell>
          <cell r="BG411">
            <v>0.88807501802991951</v>
          </cell>
        </row>
        <row r="412">
          <cell r="L412">
            <v>4.4986997626326648</v>
          </cell>
          <cell r="M412">
            <v>0.52119501844748539</v>
          </cell>
          <cell r="X412">
            <v>15.834715214896807</v>
          </cell>
          <cell r="Z412">
            <v>0.89553044757365818</v>
          </cell>
          <cell r="AR412">
            <v>4.4902626402829524</v>
          </cell>
          <cell r="AS412">
            <v>0.52119501844748539</v>
          </cell>
          <cell r="BE412">
            <v>12.58691696262718</v>
          </cell>
          <cell r="BG412">
            <v>0.89553044757365818</v>
          </cell>
        </row>
        <row r="413">
          <cell r="L413">
            <v>4.501414199995347</v>
          </cell>
          <cell r="M413">
            <v>0.52761489108716375</v>
          </cell>
          <cell r="X413">
            <v>15.835344928935671</v>
          </cell>
          <cell r="Z413">
            <v>0.90303598923626882</v>
          </cell>
          <cell r="AR413">
            <v>4.4934504664251467</v>
          </cell>
          <cell r="AS413">
            <v>0.52761489108716375</v>
          </cell>
          <cell r="BE413">
            <v>12.587342018985879</v>
          </cell>
          <cell r="BG413">
            <v>0.90303598923626882</v>
          </cell>
        </row>
        <row r="414">
          <cell r="L414">
            <v>4.5018917387161226</v>
          </cell>
          <cell r="M414">
            <v>0.53406353238229209</v>
          </cell>
          <cell r="X414">
            <v>15.839130906811217</v>
          </cell>
          <cell r="Z414">
            <v>0.91059274983989813</v>
          </cell>
          <cell r="AR414">
            <v>4.4942652649061365</v>
          </cell>
          <cell r="AS414">
            <v>0.53406353238229209</v>
          </cell>
          <cell r="BE414">
            <v>12.593463311114768</v>
          </cell>
          <cell r="BG414">
            <v>0.91059274983989813</v>
          </cell>
        </row>
        <row r="415">
          <cell r="L415">
            <v>4.5080217195685579</v>
          </cell>
          <cell r="M415">
            <v>0.54054166147893767</v>
          </cell>
          <cell r="X415">
            <v>15.84194681974615</v>
          </cell>
          <cell r="Z415">
            <v>0.91820187076531101</v>
          </cell>
          <cell r="AR415">
            <v>4.4980483231530668</v>
          </cell>
          <cell r="AS415">
            <v>0.54054166147893767</v>
          </cell>
          <cell r="BE415">
            <v>12.594263375510081</v>
          </cell>
          <cell r="BG415">
            <v>0.91820187076531101</v>
          </cell>
        </row>
        <row r="416">
          <cell r="L416">
            <v>4.5231975752530618</v>
          </cell>
          <cell r="M416">
            <v>0.54705001889822091</v>
          </cell>
          <cell r="X416">
            <v>15.843791188352357</v>
          </cell>
          <cell r="Z416">
            <v>0.92586452945740649</v>
          </cell>
          <cell r="AR416">
            <v>4.4981158082631705</v>
          </cell>
          <cell r="AS416">
            <v>0.54705001889822091</v>
          </cell>
          <cell r="BE416">
            <v>12.598709477315012</v>
          </cell>
          <cell r="BG416">
            <v>0.92586452945740649</v>
          </cell>
        </row>
        <row r="417">
          <cell r="L417">
            <v>4.5240872035119732</v>
          </cell>
          <cell r="M417">
            <v>0.55358936746781995</v>
          </cell>
          <cell r="X417">
            <v>15.850254200126331</v>
          </cell>
          <cell r="Z417">
            <v>0.93358194101391834</v>
          </cell>
          <cell r="AR417">
            <v>4.5053149752491235</v>
          </cell>
          <cell r="AS417">
            <v>0.55358936746781995</v>
          </cell>
          <cell r="BE417">
            <v>12.60497070273364</v>
          </cell>
          <cell r="BG417">
            <v>0.93358194101391834</v>
          </cell>
        </row>
        <row r="418">
          <cell r="L418">
            <v>4.5252638386126334</v>
          </cell>
          <cell r="M418">
            <v>0.56016049330461437</v>
          </cell>
          <cell r="X418">
            <v>15.85690637145181</v>
          </cell>
          <cell r="Z418">
            <v>0.94135535986287744</v>
          </cell>
          <cell r="AR418">
            <v>4.5056366243474413</v>
          </cell>
          <cell r="AS418">
            <v>0.56016049330461437</v>
          </cell>
          <cell r="BE418">
            <v>12.612772070340172</v>
          </cell>
          <cell r="BG418">
            <v>0.94135535986287744</v>
          </cell>
        </row>
        <row r="419">
          <cell r="L419">
            <v>4.5262308254567278</v>
          </cell>
          <cell r="M419">
            <v>0.56676420685192719</v>
          </cell>
          <cell r="X419">
            <v>15.858667588763213</v>
          </cell>
          <cell r="Z419">
            <v>0.94918608153488437</v>
          </cell>
          <cell r="AR419">
            <v>4.5060756486608593</v>
          </cell>
          <cell r="AS419">
            <v>0.56676420685192719</v>
          </cell>
          <cell r="BE419">
            <v>12.619161304154522</v>
          </cell>
          <cell r="BG419">
            <v>0.94918608153488437</v>
          </cell>
        </row>
        <row r="420">
          <cell r="L420">
            <v>4.5267106149129983</v>
          </cell>
          <cell r="M420">
            <v>0.5734013439750727</v>
          </cell>
          <cell r="X420">
            <v>15.864901930945019</v>
          </cell>
          <cell r="Z420">
            <v>0.95707544453673798</v>
          </cell>
          <cell r="AR420">
            <v>4.5094266934129825</v>
          </cell>
          <cell r="AS420">
            <v>0.5734013439750727</v>
          </cell>
          <cell r="BE420">
            <v>12.621185702939156</v>
          </cell>
          <cell r="BG420">
            <v>0.95707544453673798</v>
          </cell>
        </row>
        <row r="421">
          <cell r="L421">
            <v>4.5271997668176924</v>
          </cell>
          <cell r="M421">
            <v>0.58007276711924738</v>
          </cell>
          <cell r="X421">
            <v>15.865845124466166</v>
          </cell>
          <cell r="Z421">
            <v>0.96502483233353564</v>
          </cell>
          <cell r="AR421">
            <v>4.5121747040534421</v>
          </cell>
          <cell r="AS421">
            <v>0.58007276711924738</v>
          </cell>
          <cell r="BE421">
            <v>12.622910989694311</v>
          </cell>
          <cell r="BG421">
            <v>0.96502483233353564</v>
          </cell>
        </row>
        <row r="422">
          <cell r="L422">
            <v>4.5293745328551758</v>
          </cell>
          <cell r="M422">
            <v>0.58677936653409946</v>
          </cell>
          <cell r="X422">
            <v>15.879608176967512</v>
          </cell>
          <cell r="Z422">
            <v>0.97303567544682534</v>
          </cell>
          <cell r="AR422">
            <v>4.5267318716738956</v>
          </cell>
          <cell r="AS422">
            <v>0.58677936653409946</v>
          </cell>
          <cell r="BE422">
            <v>12.62338720723425</v>
          </cell>
          <cell r="BG422">
            <v>0.97303567544682534</v>
          </cell>
        </row>
        <row r="423">
          <cell r="L423">
            <v>4.529877346962988</v>
          </cell>
          <cell r="M423">
            <v>0.59352206156970311</v>
          </cell>
          <cell r="X423">
            <v>15.886753713290865</v>
          </cell>
          <cell r="Z423">
            <v>0.98110945367723634</v>
          </cell>
          <cell r="AR423">
            <v>4.5269879659894841</v>
          </cell>
          <cell r="AS423">
            <v>0.59352206156970311</v>
          </cell>
          <cell r="BE423">
            <v>12.624830618981798</v>
          </cell>
          <cell r="BG423">
            <v>0.98110945367723634</v>
          </cell>
        </row>
        <row r="424">
          <cell r="L424">
            <v>4.5335111125175596</v>
          </cell>
          <cell r="M424">
            <v>0.60030180204903516</v>
          </cell>
          <cell r="X424">
            <v>15.891938277316495</v>
          </cell>
          <cell r="Z424">
            <v>0.98924769846046823</v>
          </cell>
          <cell r="AR424">
            <v>4.5447147901035567</v>
          </cell>
          <cell r="AS424">
            <v>0.60030180204903516</v>
          </cell>
          <cell r="BE424">
            <v>12.626466918150994</v>
          </cell>
          <cell r="BG424">
            <v>0.98924769846046823</v>
          </cell>
        </row>
        <row r="425">
          <cell r="L425">
            <v>4.5385208461869748</v>
          </cell>
          <cell r="M425">
            <v>0.60711956972249459</v>
          </cell>
          <cell r="X425">
            <v>15.900307118121399</v>
          </cell>
          <cell r="Z425">
            <v>0.99745199536653584</v>
          </cell>
          <cell r="AR425">
            <v>4.5481990112620387</v>
          </cell>
          <cell r="AS425">
            <v>0.60711956972249459</v>
          </cell>
          <cell r="BE425">
            <v>12.633699812955358</v>
          </cell>
          <cell r="BG425">
            <v>0.99745199536653584</v>
          </cell>
        </row>
        <row r="426">
          <cell r="L426">
            <v>4.538893864085348</v>
          </cell>
          <cell r="M426">
            <v>0.6139763798104898</v>
          </cell>
          <cell r="X426">
            <v>15.904817733177275</v>
          </cell>
          <cell r="Z426">
            <v>1.0057239867528083</v>
          </cell>
          <cell r="AR426">
            <v>4.5552587255247792</v>
          </cell>
          <cell r="AS426">
            <v>0.6139763798104898</v>
          </cell>
          <cell r="BE426">
            <v>12.637868465397268</v>
          </cell>
          <cell r="BG426">
            <v>1.0057239867528083</v>
          </cell>
        </row>
        <row r="427">
          <cell r="L427">
            <v>4.5444594245843213</v>
          </cell>
          <cell r="M427">
            <v>0.62087328264062025</v>
          </cell>
          <cell r="X427">
            <v>15.909568563050589</v>
          </cell>
          <cell r="Z427">
            <v>1.0140653745824972</v>
          </cell>
          <cell r="AR427">
            <v>4.5635911851736326</v>
          </cell>
          <cell r="AS427">
            <v>0.62087328264062025</v>
          </cell>
          <cell r="BE427">
            <v>12.63863741122592</v>
          </cell>
          <cell r="BG427">
            <v>1.0140653745824972</v>
          </cell>
        </row>
        <row r="428">
          <cell r="L428">
            <v>4.5462808500686513</v>
          </cell>
          <cell r="M428">
            <v>0.62781136538658455</v>
          </cell>
          <cell r="X428">
            <v>15.941475448472978</v>
          </cell>
          <cell r="Z428">
            <v>1.0224779234211234</v>
          </cell>
          <cell r="AR428">
            <v>4.5859505853946096</v>
          </cell>
          <cell r="AS428">
            <v>0.62781136538658455</v>
          </cell>
          <cell r="BE428">
            <v>12.643019189613469</v>
          </cell>
          <cell r="BG428">
            <v>1.0224779234211234</v>
          </cell>
        </row>
        <row r="429">
          <cell r="L429">
            <v>4.5473556582894474</v>
          </cell>
          <cell r="M429">
            <v>0.63479175391655318</v>
          </cell>
          <cell r="X429">
            <v>15.951931678089803</v>
          </cell>
          <cell r="Z429">
            <v>1.0309634636247431</v>
          </cell>
          <cell r="AR429">
            <v>4.591147510608427</v>
          </cell>
          <cell r="AS429">
            <v>0.63479175391655318</v>
          </cell>
          <cell r="BE429">
            <v>12.653418772613096</v>
          </cell>
          <cell r="BG429">
            <v>1.0309634636247431</v>
          </cell>
        </row>
        <row r="430">
          <cell r="L430">
            <v>4.5544396786795067</v>
          </cell>
          <cell r="M430">
            <v>0.64181561475947535</v>
          </cell>
          <cell r="X430">
            <v>15.962755390429296</v>
          </cell>
          <cell r="Z430">
            <v>1.0395238947349283</v>
          </cell>
          <cell r="AR430">
            <v>4.5913550404363939</v>
          </cell>
          <cell r="AS430">
            <v>0.64181561475947535</v>
          </cell>
          <cell r="BE430">
            <v>12.654411116556133</v>
          </cell>
          <cell r="BG430">
            <v>1.0395238947349283</v>
          </cell>
        </row>
        <row r="431">
          <cell r="L431">
            <v>4.554739640474784</v>
          </cell>
          <cell r="M431">
            <v>0.64888415719853676</v>
          </cell>
          <cell r="X431">
            <v>15.96494681097254</v>
          </cell>
          <cell r="Z431">
            <v>1.0481611890968459</v>
          </cell>
          <cell r="AR431">
            <v>4.6053646640569905</v>
          </cell>
          <cell r="AS431">
            <v>0.64888415719853676</v>
          </cell>
          <cell r="BE431">
            <v>12.655976543245417</v>
          </cell>
          <cell r="BG431">
            <v>1.0481611890968459</v>
          </cell>
        </row>
        <row r="432">
          <cell r="L432">
            <v>4.5559745991306473</v>
          </cell>
          <cell r="M432">
            <v>0.65599863550187132</v>
          </cell>
          <cell r="X432">
            <v>15.973933956363167</v>
          </cell>
          <cell r="Z432">
            <v>1.0568773957184558</v>
          </cell>
          <cell r="AR432">
            <v>4.6103227280851273</v>
          </cell>
          <cell r="AS432">
            <v>0.65599863550187132</v>
          </cell>
          <cell r="BE432">
            <v>12.65740482030972</v>
          </cell>
          <cell r="BG432">
            <v>1.0568773957184558</v>
          </cell>
        </row>
        <row r="433">
          <cell r="L433">
            <v>4.563624111817794</v>
          </cell>
          <cell r="M433">
            <v>0.66316035130155604</v>
          </cell>
          <cell r="X433">
            <v>15.97457013151327</v>
          </cell>
          <cell r="Z433">
            <v>1.0656746443903544</v>
          </cell>
          <cell r="AR433">
            <v>4.6253805484532267</v>
          </cell>
          <cell r="AS433">
            <v>0.66316035130155604</v>
          </cell>
          <cell r="BE433">
            <v>12.669600895204933</v>
          </cell>
          <cell r="BG433">
            <v>1.0656746443903544</v>
          </cell>
        </row>
        <row r="434">
          <cell r="L434">
            <v>4.569281242484025</v>
          </cell>
          <cell r="M434">
            <v>0.67037065613299684</v>
          </cell>
          <cell r="X434">
            <v>15.978994095707073</v>
          </cell>
          <cell r="Z434">
            <v>1.0745551500878907</v>
          </cell>
          <cell r="AR434">
            <v>4.6344348911732967</v>
          </cell>
          <cell r="AS434">
            <v>0.67037065613299684</v>
          </cell>
          <cell r="BE434">
            <v>12.673213577374746</v>
          </cell>
          <cell r="BG434">
            <v>1.0745551500878907</v>
          </cell>
        </row>
        <row r="435">
          <cell r="L435">
            <v>4.5713338083058295</v>
          </cell>
          <cell r="M435">
            <v>0.67763095414796692</v>
          </cell>
          <cell r="X435">
            <v>15.980502758139306</v>
          </cell>
          <cell r="Z435">
            <v>1.0835212176791582</v>
          </cell>
          <cell r="AR435">
            <v>4.6346662457404584</v>
          </cell>
          <cell r="AS435">
            <v>0.67763095414796692</v>
          </cell>
          <cell r="BE435">
            <v>12.674806703264718</v>
          </cell>
          <cell r="BG435">
            <v>1.0835212176791582</v>
          </cell>
        </row>
        <row r="436">
          <cell r="L436">
            <v>4.5724910211433656</v>
          </cell>
          <cell r="M436">
            <v>0.68494270501588372</v>
          </cell>
          <cell r="X436">
            <v>15.982742825116308</v>
          </cell>
          <cell r="Z436">
            <v>1.0925752469648844</v>
          </cell>
          <cell r="AR436">
            <v>4.6426841217352885</v>
          </cell>
          <cell r="AS436">
            <v>0.68494270501588372</v>
          </cell>
          <cell r="BE436">
            <v>12.678192208040921</v>
          </cell>
          <cell r="BG436">
            <v>1.0925752469648844</v>
          </cell>
        </row>
        <row r="437">
          <cell r="L437">
            <v>4.5771451802960641</v>
          </cell>
          <cell r="M437">
            <v>0.69230742702934722</v>
          </cell>
          <cell r="X437">
            <v>15.983054866720316</v>
          </cell>
          <cell r="Z437">
            <v>1.1017197380788342</v>
          </cell>
          <cell r="AR437">
            <v>4.6452441892046572</v>
          </cell>
          <cell r="AS437">
            <v>0.69230742702934722</v>
          </cell>
          <cell r="BE437">
            <v>12.678413935683015</v>
          </cell>
          <cell r="BG437">
            <v>1.1017197380788342</v>
          </cell>
        </row>
        <row r="438">
          <cell r="L438">
            <v>4.5783778463182463</v>
          </cell>
          <cell r="M438">
            <v>0.69972670043160912</v>
          </cell>
          <cell r="X438">
            <v>15.986189229418738</v>
          </cell>
          <cell r="Z438">
            <v>1.1109572972803006</v>
          </cell>
          <cell r="AR438">
            <v>4.6458147760525197</v>
          </cell>
          <cell r="AS438">
            <v>0.69972670043160912</v>
          </cell>
          <cell r="BE438">
            <v>12.685976347130305</v>
          </cell>
          <cell r="BG438">
            <v>1.1109572972803006</v>
          </cell>
        </row>
        <row r="439">
          <cell r="L439">
            <v>4.5847776782892762</v>
          </cell>
          <cell r="M439">
            <v>0.70720217098543292</v>
          </cell>
          <cell r="X439">
            <v>15.987228345781949</v>
          </cell>
          <cell r="Z439">
            <v>1.1202906431735129</v>
          </cell>
          <cell r="AR439">
            <v>4.6520413517022874</v>
          </cell>
          <cell r="AS439">
            <v>0.70720217098543292</v>
          </cell>
          <cell r="BE439">
            <v>12.688284650320327</v>
          </cell>
          <cell r="BG439">
            <v>1.1202906431735129</v>
          </cell>
        </row>
        <row r="440">
          <cell r="L440">
            <v>4.5875071742873894</v>
          </cell>
          <cell r="M440">
            <v>0.71473555380487153</v>
          </cell>
          <cell r="X440">
            <v>15.988086904600564</v>
          </cell>
          <cell r="Z440">
            <v>1.1297226133924978</v>
          </cell>
          <cell r="AR440">
            <v>4.678240633643969</v>
          </cell>
          <cell r="AS440">
            <v>0.71473555380487153</v>
          </cell>
          <cell r="BE440">
            <v>12.688809408186547</v>
          </cell>
          <cell r="BG440">
            <v>1.1297226133924978</v>
          </cell>
        </row>
        <row r="441">
          <cell r="L441">
            <v>4.5877874728133099</v>
          </cell>
          <cell r="M441">
            <v>0.72232863747373199</v>
          </cell>
          <cell r="X441">
            <v>15.995097734596907</v>
          </cell>
          <cell r="Z441">
            <v>1.1392561717940435</v>
          </cell>
          <cell r="AR441">
            <v>4.6784440703944243</v>
          </cell>
          <cell r="AS441">
            <v>0.72232863747373199</v>
          </cell>
          <cell r="BE441">
            <v>12.694163714814328</v>
          </cell>
          <cell r="BG441">
            <v>1.1392561717940435</v>
          </cell>
        </row>
        <row r="442">
          <cell r="L442">
            <v>4.592610940649009</v>
          </cell>
          <cell r="M442">
            <v>0.72998328847710603</v>
          </cell>
          <cell r="X442">
            <v>15.999718706189295</v>
          </cell>
          <cell r="Z442">
            <v>1.1488944162060619</v>
          </cell>
          <cell r="AR442">
            <v>4.6900284178702094</v>
          </cell>
          <cell r="AS442">
            <v>0.72998328847710603</v>
          </cell>
          <cell r="BE442">
            <v>12.700701825155162</v>
          </cell>
          <cell r="BG442">
            <v>1.1488944162060619</v>
          </cell>
        </row>
        <row r="443">
          <cell r="L443">
            <v>4.5984496842489122</v>
          </cell>
          <cell r="M443">
            <v>0.73770145597518555</v>
          </cell>
          <cell r="X443">
            <v>16.003141469506172</v>
          </cell>
          <cell r="Z443">
            <v>1.1586405867839065</v>
          </cell>
          <cell r="AR443">
            <v>4.6913954570484551</v>
          </cell>
          <cell r="AS443">
            <v>0.73770145597518555</v>
          </cell>
          <cell r="BE443">
            <v>12.704273387520733</v>
          </cell>
          <cell r="BG443">
            <v>1.1586405867839065</v>
          </cell>
        </row>
        <row r="444">
          <cell r="L444">
            <v>4.6075039692006525</v>
          </cell>
          <cell r="M444">
            <v>0.74548517695188032</v>
          </cell>
          <cell r="X444">
            <v>16.01074904276614</v>
          </cell>
          <cell r="Z444">
            <v>1.168498075033076</v>
          </cell>
          <cell r="AR444">
            <v>4.6941816104736924</v>
          </cell>
          <cell r="AS444">
            <v>0.74548517695188032</v>
          </cell>
          <cell r="BE444">
            <v>12.711829337241349</v>
          </cell>
          <cell r="BG444">
            <v>1.168498075033076</v>
          </cell>
        </row>
        <row r="445">
          <cell r="L445">
            <v>4.6254369987199695</v>
          </cell>
          <cell r="M445">
            <v>0.75333658177439278</v>
          </cell>
          <cell r="X445">
            <v>16.021429863191216</v>
          </cell>
          <cell r="Z445">
            <v>1.178470433563459</v>
          </cell>
          <cell r="AR445">
            <v>4.6946089569930241</v>
          </cell>
          <cell r="AS445">
            <v>0.75333658177439278</v>
          </cell>
          <cell r="BE445">
            <v>12.714051848586568</v>
          </cell>
          <cell r="BG445">
            <v>1.178470433563459</v>
          </cell>
        </row>
        <row r="446">
          <cell r="L446">
            <v>4.6254872362867676</v>
          </cell>
          <cell r="M446">
            <v>0.76125790020410555</v>
          </cell>
          <cell r="X446">
            <v>16.030305909624893</v>
          </cell>
          <cell r="Z446">
            <v>1.188561386647826</v>
          </cell>
          <cell r="AR446">
            <v>4.7019556314248403</v>
          </cell>
          <cell r="AS446">
            <v>0.76125790020410555</v>
          </cell>
          <cell r="BE446">
            <v>12.715224132603741</v>
          </cell>
          <cell r="BG446">
            <v>1.188561386647826</v>
          </cell>
        </row>
        <row r="447">
          <cell r="L447">
            <v>4.6270361331196384</v>
          </cell>
          <cell r="M447">
            <v>0.76925146790382448</v>
          </cell>
          <cell r="X447">
            <v>16.033955838529053</v>
          </cell>
          <cell r="Z447">
            <v>1.1987748416658857</v>
          </cell>
          <cell r="AR447">
            <v>4.7126476254344558</v>
          </cell>
          <cell r="AS447">
            <v>0.76925146790382448</v>
          </cell>
          <cell r="BE447">
            <v>12.715267879290314</v>
          </cell>
          <cell r="BG447">
            <v>1.1987748416658857</v>
          </cell>
        </row>
        <row r="448">
          <cell r="L448">
            <v>4.6311597081540912</v>
          </cell>
          <cell r="M448">
            <v>0.77731973349181682</v>
          </cell>
          <cell r="X448">
            <v>16.034631784601508</v>
          </cell>
          <cell r="Z448">
            <v>1.2091149015250326</v>
          </cell>
          <cell r="AR448">
            <v>4.7133367706549585</v>
          </cell>
          <cell r="AS448">
            <v>0.77731973349181682</v>
          </cell>
          <cell r="BE448">
            <v>12.73422777204599</v>
          </cell>
          <cell r="BG448">
            <v>1.2091149015250326</v>
          </cell>
        </row>
        <row r="449">
          <cell r="L449">
            <v>4.6383774141410532</v>
          </cell>
          <cell r="M449">
            <v>0.78546526619917378</v>
          </cell>
          <cell r="X449">
            <v>16.03815001548077</v>
          </cell>
          <cell r="Z449">
            <v>1.2195858781600446</v>
          </cell>
          <cell r="AR449">
            <v>4.7139691392195653</v>
          </cell>
          <cell r="AS449">
            <v>0.78546526619917378</v>
          </cell>
          <cell r="BE449">
            <v>12.73569860079464</v>
          </cell>
          <cell r="BG449">
            <v>1.2195858781600446</v>
          </cell>
        </row>
        <row r="450">
          <cell r="L450">
            <v>4.6387466675755746</v>
          </cell>
          <cell r="M450">
            <v>0.79369076419402795</v>
          </cell>
          <cell r="X450">
            <v>16.043054954658921</v>
          </cell>
          <cell r="Z450">
            <v>1.2301923072267804</v>
          </cell>
          <cell r="AR450">
            <v>4.718620428046493</v>
          </cell>
          <cell r="AS450">
            <v>0.79369076419402795</v>
          </cell>
          <cell r="BE450">
            <v>12.752330292096797</v>
          </cell>
          <cell r="BG450">
            <v>1.2301923072267804</v>
          </cell>
        </row>
        <row r="451">
          <cell r="L451">
            <v>4.6520078927935371</v>
          </cell>
          <cell r="M451">
            <v>0.80199906364411822</v>
          </cell>
          <cell r="X451">
            <v>16.044101073313662</v>
          </cell>
          <cell r="Z451">
            <v>1.2409389641195385</v>
          </cell>
          <cell r="AR451">
            <v>4.7230786849641726</v>
          </cell>
          <cell r="AS451">
            <v>0.80199906364411822</v>
          </cell>
          <cell r="BE451">
            <v>12.753624700501145</v>
          </cell>
          <cell r="BG451">
            <v>1.2409389641195385</v>
          </cell>
        </row>
        <row r="452">
          <cell r="L452">
            <v>4.6833183025079128</v>
          </cell>
          <cell r="M452">
            <v>0.8103931485983783</v>
          </cell>
          <cell r="X452">
            <v>16.046739753740056</v>
          </cell>
          <cell r="Z452">
            <v>1.2518308814585142</v>
          </cell>
          <cell r="AR452">
            <v>4.7315767163213902</v>
          </cell>
          <cell r="AS452">
            <v>0.8103931485983783</v>
          </cell>
          <cell r="BE452">
            <v>12.754101407311882</v>
          </cell>
          <cell r="BG452">
            <v>1.2518308814585142</v>
          </cell>
        </row>
        <row r="453">
          <cell r="L453">
            <v>4.6863505638089631</v>
          </cell>
          <cell r="M453">
            <v>0.81887616177873279</v>
          </cell>
          <cell r="X453">
            <v>16.053516334402065</v>
          </cell>
          <cell r="Z453">
            <v>1.2628733682131439</v>
          </cell>
          <cell r="AR453">
            <v>4.7316169472123013</v>
          </cell>
          <cell r="AS453">
            <v>0.81887616177873279</v>
          </cell>
          <cell r="BE453">
            <v>12.7633650598821</v>
          </cell>
          <cell r="BG453">
            <v>1.2628733682131439</v>
          </cell>
        </row>
        <row r="454">
          <cell r="L454">
            <v>4.6867055834728903</v>
          </cell>
          <cell r="M454">
            <v>0.82745141638544584</v>
          </cell>
          <cell r="X454">
            <v>16.06368471538141</v>
          </cell>
          <cell r="Z454">
            <v>1.2740720306493853</v>
          </cell>
          <cell r="AR454">
            <v>4.7351969165433987</v>
          </cell>
          <cell r="AS454">
            <v>0.82745141638544584</v>
          </cell>
          <cell r="BE454">
            <v>12.767813214110761</v>
          </cell>
          <cell r="BG454">
            <v>1.2740720306493853</v>
          </cell>
        </row>
        <row r="455">
          <cell r="L455">
            <v>4.6874955759524459</v>
          </cell>
          <cell r="M455">
            <v>0.83612240903336932</v>
          </cell>
          <cell r="X455">
            <v>16.066504602837202</v>
          </cell>
          <cell r="Z455">
            <v>1.2854327953148623</v>
          </cell>
          <cell r="AR455">
            <v>4.7384680786922084</v>
          </cell>
          <cell r="AS455">
            <v>0.83612240903336932</v>
          </cell>
          <cell r="BE455">
            <v>12.793222517441494</v>
          </cell>
          <cell r="BG455">
            <v>1.2854327953148623</v>
          </cell>
        </row>
        <row r="456">
          <cell r="L456">
            <v>4.7040484374498854</v>
          </cell>
          <cell r="M456">
            <v>0.8448928339527253</v>
          </cell>
          <cell r="X456">
            <v>16.070615781834675</v>
          </cell>
          <cell r="Z456">
            <v>1.2969619343056598</v>
          </cell>
          <cell r="AR456">
            <v>4.7674595092952501</v>
          </cell>
          <cell r="AS456">
            <v>0.8448928339527253</v>
          </cell>
          <cell r="BE456">
            <v>12.803845578227191</v>
          </cell>
          <cell r="BG456">
            <v>1.2969619343056598</v>
          </cell>
        </row>
        <row r="457">
          <cell r="L457">
            <v>4.704108114727604</v>
          </cell>
          <cell r="M457">
            <v>0.85376659860692239</v>
          </cell>
          <cell r="X457">
            <v>16.081100227200896</v>
          </cell>
          <cell r="Z457">
            <v>1.308666093093505</v>
          </cell>
          <cell r="AR457">
            <v>4.7725049489819584</v>
          </cell>
          <cell r="AS457">
            <v>0.85376659860692239</v>
          </cell>
          <cell r="BE457">
            <v>12.804228426371315</v>
          </cell>
          <cell r="BG457">
            <v>1.308666093093505</v>
          </cell>
        </row>
        <row r="458">
          <cell r="L458">
            <v>4.7059571419959312</v>
          </cell>
          <cell r="M458">
            <v>0.86274784090195611</v>
          </cell>
          <cell r="X458">
            <v>16.093452480503057</v>
          </cell>
          <cell r="Z458">
            <v>1.3205523212326629</v>
          </cell>
          <cell r="AR458">
            <v>4.7829958814366771</v>
          </cell>
          <cell r="AS458">
            <v>0.86274784090195611</v>
          </cell>
          <cell r="BE458">
            <v>12.81098462375147</v>
          </cell>
          <cell r="BG458">
            <v>1.3205523212326629</v>
          </cell>
        </row>
        <row r="459">
          <cell r="L459">
            <v>4.7073101744722701</v>
          </cell>
          <cell r="M459">
            <v>0.87184094818766888</v>
          </cell>
          <cell r="X459">
            <v>16.095305240935662</v>
          </cell>
          <cell r="Z459">
            <v>1.3326281063135699</v>
          </cell>
          <cell r="AR459">
            <v>4.8152110360389164</v>
          </cell>
          <cell r="AS459">
            <v>0.87184094818766888</v>
          </cell>
          <cell r="BE459">
            <v>12.813705383354041</v>
          </cell>
          <cell r="BG459">
            <v>1.3326281063135699</v>
          </cell>
        </row>
        <row r="460">
          <cell r="L460">
            <v>4.7117636401557164</v>
          </cell>
          <cell r="M460">
            <v>0.88105057828137801</v>
          </cell>
          <cell r="X460">
            <v>16.100017722972883</v>
          </cell>
          <cell r="Z460">
            <v>1.344901411586124</v>
          </cell>
          <cell r="AR460">
            <v>4.819954427981747</v>
          </cell>
          <cell r="AS460">
            <v>0.88105057828137801</v>
          </cell>
          <cell r="BE460">
            <v>12.818065595004322</v>
          </cell>
          <cell r="BG460">
            <v>1.344901411586124</v>
          </cell>
        </row>
        <row r="461">
          <cell r="L461">
            <v>4.7224133100063055</v>
          </cell>
          <cell r="M461">
            <v>0.89038168277989804</v>
          </cell>
          <cell r="X461">
            <v>16.101009428451071</v>
          </cell>
          <cell r="Z461">
            <v>1.3573807177415445</v>
          </cell>
          <cell r="AR461">
            <v>4.8345311895262828</v>
          </cell>
          <cell r="AS461">
            <v>0.89038168277989804</v>
          </cell>
          <cell r="BE461">
            <v>12.825594857642432</v>
          </cell>
          <cell r="BG461">
            <v>1.3573807177415445</v>
          </cell>
        </row>
        <row r="462">
          <cell r="L462">
            <v>4.7346409465794794</v>
          </cell>
          <cell r="M462">
            <v>0.89983953296800057</v>
          </cell>
          <cell r="X462">
            <v>16.118072453574669</v>
          </cell>
          <cell r="Z462">
            <v>1.3700750694195905</v>
          </cell>
          <cell r="AR462">
            <v>4.8492866579824829</v>
          </cell>
          <cell r="AS462">
            <v>0.89983953296800057</v>
          </cell>
          <cell r="BE462">
            <v>12.827249535686342</v>
          </cell>
          <cell r="BG462">
            <v>1.3700750694195905</v>
          </cell>
        </row>
        <row r="463">
          <cell r="L463">
            <v>4.7375154370338519</v>
          </cell>
          <cell r="M463">
            <v>0.90942974868107929</v>
          </cell>
          <cell r="X463">
            <v>16.127255569439434</v>
          </cell>
          <cell r="Z463">
            <v>1.3829941271006405</v>
          </cell>
          <cell r="AR463">
            <v>4.8530770735699171</v>
          </cell>
          <cell r="AS463">
            <v>0.90942974868107929</v>
          </cell>
          <cell r="BE463">
            <v>12.841447837650362</v>
          </cell>
          <cell r="BG463">
            <v>1.3829941271006405</v>
          </cell>
        </row>
        <row r="464">
          <cell r="L464">
            <v>4.7466333106275203</v>
          </cell>
          <cell r="M464">
            <v>0.91915833053903184</v>
          </cell>
          <cell r="X464">
            <v>16.167021635832143</v>
          </cell>
          <cell r="Z464">
            <v>1.3961482251522801</v>
          </cell>
          <cell r="AR464">
            <v>4.8567084859361893</v>
          </cell>
          <cell r="AS464">
            <v>0.91915833053903184</v>
          </cell>
          <cell r="BE464">
            <v>12.846574096082659</v>
          </cell>
          <cell r="BG464">
            <v>1.3961482251522801</v>
          </cell>
        </row>
        <row r="465">
          <cell r="L465">
            <v>4.7599832618927227</v>
          </cell>
          <cell r="M465">
            <v>0.92903169603905889</v>
          </cell>
          <cell r="X465">
            <v>16.190625083017892</v>
          </cell>
          <cell r="Z465">
            <v>1.4095484369321327</v>
          </cell>
          <cell r="AR465">
            <v>4.8572287798892937</v>
          </cell>
          <cell r="AS465">
            <v>0.92903169603905889</v>
          </cell>
          <cell r="BE465">
            <v>12.846842144771395</v>
          </cell>
          <cell r="BG465">
            <v>1.4095484369321327</v>
          </cell>
        </row>
        <row r="466">
          <cell r="L466">
            <v>4.7602432690235927</v>
          </cell>
          <cell r="M466">
            <v>0.93905672007994678</v>
          </cell>
          <cell r="X466">
            <v>16.200672198301842</v>
          </cell>
          <cell r="Z466">
            <v>1.4232066480071099</v>
          </cell>
          <cell r="AR466">
            <v>4.8631759325828323</v>
          </cell>
          <cell r="AS466">
            <v>0.93905672007994678</v>
          </cell>
          <cell r="BE466">
            <v>12.847148207641551</v>
          </cell>
          <cell r="BG466">
            <v>1.4232066480071099</v>
          </cell>
        </row>
        <row r="467">
          <cell r="L467">
            <v>4.7655545654860214</v>
          </cell>
          <cell r="M467">
            <v>0.94924078059256545</v>
          </cell>
          <cell r="X467">
            <v>16.205313707125548</v>
          </cell>
          <cell r="Z467">
            <v>1.4371356387405714</v>
          </cell>
          <cell r="AR467">
            <v>4.8757379820374007</v>
          </cell>
          <cell r="AS467">
            <v>0.94924078059256545</v>
          </cell>
          <cell r="BE467">
            <v>12.847961115786267</v>
          </cell>
          <cell r="BG467">
            <v>1.4371356387405714</v>
          </cell>
        </row>
        <row r="468">
          <cell r="L468">
            <v>4.7673715668144245</v>
          </cell>
          <cell r="M468">
            <v>0.95959181007503647</v>
          </cell>
          <cell r="X468">
            <v>16.207490590243953</v>
          </cell>
          <cell r="Z468">
            <v>1.451349177730836</v>
          </cell>
          <cell r="AR468">
            <v>4.8801444948440897</v>
          </cell>
          <cell r="AS468">
            <v>0.95959181007503647</v>
          </cell>
          <cell r="BE468">
            <v>12.863278670709473</v>
          </cell>
          <cell r="BG468">
            <v>1.451349177730836</v>
          </cell>
        </row>
        <row r="469">
          <cell r="L469">
            <v>4.7687240801543691</v>
          </cell>
          <cell r="M469">
            <v>0.97011835398140012</v>
          </cell>
          <cell r="X469">
            <v>16.24611843564897</v>
          </cell>
          <cell r="Z469">
            <v>1.4658621278668085</v>
          </cell>
          <cell r="AR469">
            <v>4.8867979553824181</v>
          </cell>
          <cell r="AS469">
            <v>0.97011835398140012</v>
          </cell>
          <cell r="BE469">
            <v>12.882705303006585</v>
          </cell>
          <cell r="BG469">
            <v>1.4658621278668085</v>
          </cell>
        </row>
        <row r="470">
          <cell r="L470">
            <v>4.8005250754436091</v>
          </cell>
          <cell r="M470">
            <v>0.98082963709647486</v>
          </cell>
          <cell r="X470">
            <v>16.252409447823986</v>
          </cell>
          <cell r="Z470">
            <v>1.4806905671124695</v>
          </cell>
          <cell r="AR470">
            <v>4.8891283602988773</v>
          </cell>
          <cell r="AS470">
            <v>0.98082963709647486</v>
          </cell>
          <cell r="BE470">
            <v>12.913448018841912</v>
          </cell>
          <cell r="BG470">
            <v>1.4806905671124695</v>
          </cell>
        </row>
        <row r="471">
          <cell r="L471">
            <v>4.8066866776958816</v>
          </cell>
          <cell r="M471">
            <v>0.99173563925544561</v>
          </cell>
          <cell r="X471">
            <v>16.256379624322069</v>
          </cell>
          <cell r="Z471">
            <v>1.4958519265574621</v>
          </cell>
          <cell r="AR471">
            <v>4.9022835084016609</v>
          </cell>
          <cell r="AS471">
            <v>0.99173563925544561</v>
          </cell>
          <cell r="BE471">
            <v>12.923461832423458</v>
          </cell>
          <cell r="BG471">
            <v>1.4958519265574621</v>
          </cell>
        </row>
        <row r="472">
          <cell r="L472">
            <v>4.8118828188048752</v>
          </cell>
          <cell r="M472">
            <v>1.0028471820458407</v>
          </cell>
          <cell r="X472">
            <v>16.268632549327137</v>
          </cell>
          <cell r="Z472">
            <v>1.5113651487980162</v>
          </cell>
          <cell r="AR472">
            <v>4.9031556106804421</v>
          </cell>
          <cell r="AS472">
            <v>1.0028471820458407</v>
          </cell>
          <cell r="BE472">
            <v>12.929769243937702</v>
          </cell>
          <cell r="BG472">
            <v>1.5113651487980162</v>
          </cell>
        </row>
        <row r="473">
          <cell r="L473">
            <v>4.8136563613357231</v>
          </cell>
          <cell r="M473">
            <v>1.014176028476423</v>
          </cell>
          <cell r="X473">
            <v>16.290944762886951</v>
          </cell>
          <cell r="Z473">
            <v>1.5272508703684642</v>
          </cell>
          <cell r="AR473">
            <v>4.9148192593015096</v>
          </cell>
          <cell r="AS473">
            <v>1.014176028476423</v>
          </cell>
          <cell r="BE473">
            <v>12.988621030058596</v>
          </cell>
          <cell r="BG473">
            <v>1.5272508703684642</v>
          </cell>
        </row>
        <row r="474">
          <cell r="L474">
            <v>4.8145837072051005</v>
          </cell>
          <cell r="M474">
            <v>1.0257349980314237</v>
          </cell>
          <cell r="X474">
            <v>16.296567220095273</v>
          </cell>
          <cell r="Z474">
            <v>1.5435316327657929</v>
          </cell>
          <cell r="AR474">
            <v>4.9348363814812606</v>
          </cell>
          <cell r="AS474">
            <v>1.0257349980314237</v>
          </cell>
          <cell r="BE474">
            <v>12.988738162555725</v>
          </cell>
          <cell r="BG474">
            <v>1.5435316327657929</v>
          </cell>
        </row>
        <row r="475">
          <cell r="L475">
            <v>4.8279520366893216</v>
          </cell>
          <cell r="M475">
            <v>1.0375381000747841</v>
          </cell>
          <cell r="X475">
            <v>16.30409215354333</v>
          </cell>
          <cell r="Z475">
            <v>1.5602321276467894</v>
          </cell>
          <cell r="AR475">
            <v>4.9650871435868202</v>
          </cell>
          <cell r="AS475">
            <v>1.0375381000747841</v>
          </cell>
          <cell r="BE475">
            <v>13.019258844648832</v>
          </cell>
          <cell r="BG475">
            <v>1.5602321276467894</v>
          </cell>
        </row>
        <row r="476">
          <cell r="L476">
            <v>4.83292096559863</v>
          </cell>
          <cell r="M476">
            <v>1.0496006892617396</v>
          </cell>
          <cell r="X476">
            <v>16.310920380382338</v>
          </cell>
          <cell r="Z476">
            <v>1.5773794830949848</v>
          </cell>
          <cell r="AR476">
            <v>4.9707764805053358</v>
          </cell>
          <cell r="AS476">
            <v>1.0496006892617396</v>
          </cell>
          <cell r="BE476">
            <v>13.027598045079213</v>
          </cell>
          <cell r="BG476">
            <v>1.5773794830949848</v>
          </cell>
        </row>
        <row r="477">
          <cell r="L477">
            <v>4.8333367289857287</v>
          </cell>
          <cell r="M477">
            <v>1.0619396474998435</v>
          </cell>
          <cell r="X477">
            <v>16.337697563203577</v>
          </cell>
          <cell r="Z477">
            <v>1.5950035995413443</v>
          </cell>
          <cell r="AR477">
            <v>5.0025691903675122</v>
          </cell>
          <cell r="AS477">
            <v>1.0619396474998435</v>
          </cell>
          <cell r="BE477">
            <v>13.030284095791034</v>
          </cell>
          <cell r="BG477">
            <v>1.5950035995413443</v>
          </cell>
        </row>
        <row r="478">
          <cell r="L478">
            <v>4.8351892341040248</v>
          </cell>
          <cell r="M478">
            <v>1.0745735981409126</v>
          </cell>
          <cell r="X478">
            <v>16.340720753147892</v>
          </cell>
          <cell r="Z478">
            <v>1.6131375460990769</v>
          </cell>
          <cell r="AR478">
            <v>5.004437669399616</v>
          </cell>
          <cell r="AS478">
            <v>1.0745735981409126</v>
          </cell>
          <cell r="BE478">
            <v>13.033940489592924</v>
          </cell>
          <cell r="BG478">
            <v>1.6131375460990769</v>
          </cell>
        </row>
        <row r="479">
          <cell r="L479">
            <v>4.8353069167255391</v>
          </cell>
          <cell r="M479">
            <v>1.0875231595649362</v>
          </cell>
          <cell r="X479">
            <v>16.376308255117639</v>
          </cell>
          <cell r="Z479">
            <v>1.6318180309057475</v>
          </cell>
          <cell r="AR479">
            <v>5.0184810161622044</v>
          </cell>
          <cell r="AS479">
            <v>1.0875231595649362</v>
          </cell>
          <cell r="BE479">
            <v>13.054933615701598</v>
          </cell>
          <cell r="BG479">
            <v>1.6318180309057475</v>
          </cell>
        </row>
        <row r="480">
          <cell r="L480">
            <v>4.8409175670340172</v>
          </cell>
          <cell r="M480">
            <v>1.1008112472561322</v>
          </cell>
          <cell r="X480">
            <v>16.398926584015612</v>
          </cell>
          <cell r="Z480">
            <v>1.6510859627865415</v>
          </cell>
          <cell r="AR480">
            <v>5.0325720044370845</v>
          </cell>
          <cell r="AS480">
            <v>1.1008112472561322</v>
          </cell>
          <cell r="BE480">
            <v>13.055013174379484</v>
          </cell>
          <cell r="BG480">
            <v>1.6510859627865415</v>
          </cell>
        </row>
        <row r="481">
          <cell r="L481">
            <v>4.8604048353988381</v>
          </cell>
          <cell r="M481">
            <v>1.1144634360374521</v>
          </cell>
          <cell r="X481">
            <v>16.408239619856257</v>
          </cell>
          <cell r="Z481">
            <v>1.670987126488058</v>
          </cell>
          <cell r="AR481">
            <v>5.0373484322856772</v>
          </cell>
          <cell r="AS481">
            <v>1.1144634360374521</v>
          </cell>
          <cell r="BE481">
            <v>13.074461973931255</v>
          </cell>
          <cell r="BG481">
            <v>1.670987126488058</v>
          </cell>
        </row>
        <row r="482">
          <cell r="L482">
            <v>4.8727715865234211</v>
          </cell>
          <cell r="M482">
            <v>1.1285083975617494</v>
          </cell>
          <cell r="X482">
            <v>16.466068598524771</v>
          </cell>
          <cell r="Z482">
            <v>1.6915730003482783</v>
          </cell>
          <cell r="AR482">
            <v>5.0753874155527496</v>
          </cell>
          <cell r="AS482">
            <v>1.1285083975617494</v>
          </cell>
          <cell r="BE482">
            <v>13.083121698176679</v>
          </cell>
          <cell r="BG482">
            <v>1.6915730003482783</v>
          </cell>
        </row>
        <row r="483">
          <cell r="L483">
            <v>4.8859431998067384</v>
          </cell>
          <cell r="M483">
            <v>1.1429784327996402</v>
          </cell>
          <cell r="X483">
            <v>16.485867672369686</v>
          </cell>
          <cell r="Z483">
            <v>1.7129017542398168</v>
          </cell>
          <cell r="AR483">
            <v>5.0775441190522974</v>
          </cell>
          <cell r="AS483">
            <v>1.1429784327996402</v>
          </cell>
          <cell r="BE483">
            <v>13.099791541081139</v>
          </cell>
          <cell r="BG483">
            <v>1.7129017542398168</v>
          </cell>
        </row>
        <row r="484">
          <cell r="L484">
            <v>4.907808718517745</v>
          </cell>
          <cell r="M484">
            <v>1.1579101256199329</v>
          </cell>
          <cell r="X484">
            <v>16.514252718814518</v>
          </cell>
          <cell r="Z484">
            <v>1.7350394779392575</v>
          </cell>
          <cell r="AR484">
            <v>5.0872889808693502</v>
          </cell>
          <cell r="AS484">
            <v>1.1579101256199329</v>
          </cell>
          <cell r="BE484">
            <v>13.107102081069007</v>
          </cell>
          <cell r="BG484">
            <v>1.7350394779392575</v>
          </cell>
        </row>
        <row r="485">
          <cell r="L485">
            <v>4.9229193664191992</v>
          </cell>
          <cell r="M485">
            <v>1.1733451523774396</v>
          </cell>
          <cell r="X485">
            <v>16.523243765603482</v>
          </cell>
          <cell r="Z485">
            <v>1.7580617072100395</v>
          </cell>
          <cell r="AR485">
            <v>5.0906834686054667</v>
          </cell>
          <cell r="AS485">
            <v>1.1733451523774396</v>
          </cell>
          <cell r="BE485">
            <v>13.109901756594844</v>
          </cell>
          <cell r="BG485">
            <v>1.7580617072100395</v>
          </cell>
        </row>
        <row r="486">
          <cell r="L486">
            <v>4.9251205366842372</v>
          </cell>
          <cell r="M486">
            <v>1.1893312948381958</v>
          </cell>
          <cell r="X486">
            <v>16.540856140565822</v>
          </cell>
          <cell r="Z486">
            <v>1.7820553390755649</v>
          </cell>
          <cell r="AR486">
            <v>5.1455421831799226</v>
          </cell>
          <cell r="AS486">
            <v>1.1893312948381958</v>
          </cell>
          <cell r="BE486">
            <v>13.126600716428374</v>
          </cell>
          <cell r="BG486">
            <v>1.7820553390755649</v>
          </cell>
        </row>
        <row r="487">
          <cell r="L487">
            <v>4.9264397772186372</v>
          </cell>
          <cell r="M487">
            <v>1.2059237215285759</v>
          </cell>
          <cell r="X487">
            <v>16.549865570647235</v>
          </cell>
          <cell r="Z487">
            <v>1.8071210624561547</v>
          </cell>
          <cell r="AR487">
            <v>5.2124171364749134</v>
          </cell>
          <cell r="AS487">
            <v>1.2059237215285759</v>
          </cell>
          <cell r="BE487">
            <v>13.133227110370477</v>
          </cell>
          <cell r="BG487">
            <v>1.8071210624561547</v>
          </cell>
        </row>
        <row r="488">
          <cell r="L488">
            <v>4.9309016227660774</v>
          </cell>
          <cell r="M488">
            <v>1.2231866284359381</v>
          </cell>
          <cell r="X488">
            <v>16.554933451725585</v>
          </cell>
          <cell r="Z488">
            <v>1.8333764809919926</v>
          </cell>
          <cell r="AR488">
            <v>5.2210355736879634</v>
          </cell>
          <cell r="AS488">
            <v>1.2231866284359381</v>
          </cell>
          <cell r="BE488">
            <v>13.134686334778129</v>
          </cell>
          <cell r="BG488">
            <v>1.8333764809919926</v>
          </cell>
        </row>
        <row r="489">
          <cell r="L489">
            <v>4.9361963709426666</v>
          </cell>
          <cell r="M489">
            <v>1.241195368322993</v>
          </cell>
          <cell r="X489">
            <v>16.564334023892208</v>
          </cell>
          <cell r="Z489">
            <v>1.8609601802498017</v>
          </cell>
          <cell r="AR489">
            <v>5.2400795142705112</v>
          </cell>
          <cell r="AS489">
            <v>1.241195368322993</v>
          </cell>
          <cell r="BE489">
            <v>13.145656355911779</v>
          </cell>
          <cell r="BG489">
            <v>1.8609601802498017</v>
          </cell>
        </row>
        <row r="490">
          <cell r="L490">
            <v>4.937070288109898</v>
          </cell>
          <cell r="M490">
            <v>1.2600392560094344</v>
          </cell>
          <cell r="X490">
            <v>16.565371950830983</v>
          </cell>
          <cell r="Z490">
            <v>1.8900371061161632</v>
          </cell>
          <cell r="AR490">
            <v>5.2571783535286443</v>
          </cell>
          <cell r="AS490">
            <v>1.2600392560094344</v>
          </cell>
          <cell r="BE490">
            <v>13.193546444652547</v>
          </cell>
          <cell r="BG490">
            <v>1.8900371061161632</v>
          </cell>
        </row>
        <row r="491">
          <cell r="L491">
            <v>4.9606535094828805</v>
          </cell>
          <cell r="M491">
            <v>1.2798253271191236</v>
          </cell>
          <cell r="X491">
            <v>16.586014358875232</v>
          </cell>
          <cell r="Z491">
            <v>1.9208057996501107</v>
          </cell>
          <cell r="AR491">
            <v>5.257908715524322</v>
          </cell>
          <cell r="AS491">
            <v>1.2798253271191236</v>
          </cell>
          <cell r="BE491">
            <v>13.202952424698216</v>
          </cell>
          <cell r="BG491">
            <v>1.9208057996501107</v>
          </cell>
        </row>
        <row r="492">
          <cell r="L492">
            <v>4.9666012415656944</v>
          </cell>
          <cell r="M492">
            <v>1.3006834714574933</v>
          </cell>
          <cell r="X492">
            <v>16.64243793226057</v>
          </cell>
          <cell r="Z492">
            <v>1.9535083191613105</v>
          </cell>
          <cell r="AR492">
            <v>5.2751704692484243</v>
          </cell>
          <cell r="AS492">
            <v>1.3006834714574933</v>
          </cell>
          <cell r="BE492">
            <v>13.204861492708794</v>
          </cell>
          <cell r="BG492">
            <v>1.9535083191613105</v>
          </cell>
        </row>
        <row r="493">
          <cell r="L493">
            <v>4.9676287343787351</v>
          </cell>
          <cell r="M493">
            <v>1.322773598168564</v>
          </cell>
          <cell r="X493">
            <v>16.643704683720177</v>
          </cell>
          <cell r="Z493">
            <v>1.9884441510854143</v>
          </cell>
          <cell r="AR493">
            <v>5.2905236610260831</v>
          </cell>
          <cell r="AS493">
            <v>1.322773598168564</v>
          </cell>
          <cell r="BE493">
            <v>13.258208473633225</v>
          </cell>
          <cell r="BG493">
            <v>1.9884441510854143</v>
          </cell>
        </row>
        <row r="494">
          <cell r="L494">
            <v>4.9958961058475202</v>
          </cell>
          <cell r="M494">
            <v>1.3462958910503271</v>
          </cell>
          <cell r="X494">
            <v>16.659146190142533</v>
          </cell>
          <cell r="Z494">
            <v>2.0259902150847182</v>
          </cell>
          <cell r="AR494">
            <v>5.3520831148071943</v>
          </cell>
          <cell r="AS494">
            <v>1.3462958910503271</v>
          </cell>
          <cell r="BE494">
            <v>13.274119408670366</v>
          </cell>
          <cell r="BG494">
            <v>2.0259902150847182</v>
          </cell>
        </row>
        <row r="495">
          <cell r="L495">
            <v>5.0464127465079214</v>
          </cell>
          <cell r="M495">
            <v>1.3715059222889361</v>
          </cell>
          <cell r="X495">
            <v>16.704037382324401</v>
          </cell>
          <cell r="Z495">
            <v>2.0666304974683452</v>
          </cell>
          <cell r="AR495">
            <v>5.359519331549663</v>
          </cell>
          <cell r="AS495">
            <v>1.3715059222889361</v>
          </cell>
          <cell r="BE495">
            <v>13.311371631925164</v>
          </cell>
          <cell r="BG495">
            <v>2.0666304974683452</v>
          </cell>
        </row>
        <row r="496">
          <cell r="L496">
            <v>5.0685493850500478</v>
          </cell>
          <cell r="M496">
            <v>1.3987377086015882</v>
          </cell>
          <cell r="X496">
            <v>16.901184137211402</v>
          </cell>
          <cell r="Z496">
            <v>2.1110015078925528</v>
          </cell>
          <cell r="AR496">
            <v>5.3888937281572247</v>
          </cell>
          <cell r="AS496">
            <v>1.3987377086015882</v>
          </cell>
          <cell r="BE496">
            <v>13.349025012336851</v>
          </cell>
          <cell r="BG496">
            <v>2.1110015078925528</v>
          </cell>
        </row>
        <row r="497">
          <cell r="L497">
            <v>5.0767016056132048</v>
          </cell>
          <cell r="M497">
            <v>1.428440370502152</v>
          </cell>
          <cell r="X497">
            <v>16.927406512642776</v>
          </cell>
          <cell r="Z497">
            <v>2.1599649929469855</v>
          </cell>
          <cell r="AR497">
            <v>5.4023621694546984</v>
          </cell>
          <cell r="AS497">
            <v>1.428440370502152</v>
          </cell>
          <cell r="BE497">
            <v>13.413980146259718</v>
          </cell>
          <cell r="BG497">
            <v>2.1599649929469855</v>
          </cell>
        </row>
        <row r="498">
          <cell r="L498">
            <v>5.1121895083980924</v>
          </cell>
          <cell r="M498">
            <v>1.46123944830992</v>
          </cell>
          <cell r="X498">
            <v>16.984666746387848</v>
          </cell>
          <cell r="Z498">
            <v>2.2147303680974599</v>
          </cell>
          <cell r="AR498">
            <v>5.4433914367930782</v>
          </cell>
          <cell r="AS498">
            <v>1.46123944830992</v>
          </cell>
          <cell r="BE498">
            <v>13.439212395418574</v>
          </cell>
          <cell r="BG498">
            <v>2.2147303680974599</v>
          </cell>
        </row>
        <row r="499">
          <cell r="L499">
            <v>5.1503121153326461</v>
          </cell>
          <cell r="M499">
            <v>1.4980461794962565</v>
          </cell>
          <cell r="X499">
            <v>17.031416424946396</v>
          </cell>
          <cell r="Z499">
            <v>2.27707454316652</v>
          </cell>
          <cell r="AR499">
            <v>5.4621002397240686</v>
          </cell>
          <cell r="AS499">
            <v>1.4980461794962565</v>
          </cell>
          <cell r="BE499">
            <v>13.463394702337412</v>
          </cell>
          <cell r="BG499">
            <v>2.27707454316652</v>
          </cell>
        </row>
        <row r="500">
          <cell r="L500">
            <v>5.1674160942236034</v>
          </cell>
          <cell r="M500">
            <v>1.5402689259676017</v>
          </cell>
          <cell r="X500">
            <v>17.127336998468813</v>
          </cell>
          <cell r="Z500">
            <v>2.3497708434569429</v>
          </cell>
          <cell r="AR500">
            <v>5.4905845971059248</v>
          </cell>
          <cell r="AS500">
            <v>1.5402689259676017</v>
          </cell>
          <cell r="BE500">
            <v>13.480850558802903</v>
          </cell>
          <cell r="BG500">
            <v>2.3497708434569429</v>
          </cell>
        </row>
        <row r="501">
          <cell r="L501">
            <v>5.216596972014516</v>
          </cell>
          <cell r="M501">
            <v>1.590270293349404</v>
          </cell>
          <cell r="X501">
            <v>17.345530912607195</v>
          </cell>
          <cell r="Z501">
            <v>2.4375255416447521</v>
          </cell>
          <cell r="AR501">
            <v>5.5005529020755679</v>
          </cell>
          <cell r="AS501">
            <v>1.590270293349404</v>
          </cell>
          <cell r="BE501">
            <v>13.669432245534628</v>
          </cell>
          <cell r="BG501">
            <v>2.4375255416447521</v>
          </cell>
        </row>
        <row r="502">
          <cell r="L502">
            <v>5.3984569864756704</v>
          </cell>
          <cell r="M502">
            <v>1.6525272108056976</v>
          </cell>
          <cell r="X502">
            <v>17.606598812796623</v>
          </cell>
          <cell r="Z502">
            <v>2.5493831454161087</v>
          </cell>
          <cell r="AR502">
            <v>5.5708619152527881</v>
          </cell>
          <cell r="AS502">
            <v>1.6525272108056976</v>
          </cell>
          <cell r="BE502">
            <v>13.746321973585832</v>
          </cell>
          <cell r="BG502">
            <v>2.5493831454161087</v>
          </cell>
        </row>
        <row r="503">
          <cell r="L503">
            <v>5.4087478799066595</v>
          </cell>
          <cell r="M503">
            <v>1.7374403959576386</v>
          </cell>
          <cell r="X503">
            <v>17.77006678329866</v>
          </cell>
          <cell r="Z503">
            <v>2.7067488228277163</v>
          </cell>
          <cell r="AR503">
            <v>5.6489572267167292</v>
          </cell>
          <cell r="AS503">
            <v>1.7374403959576386</v>
          </cell>
          <cell r="BE503">
            <v>13.838586819706478</v>
          </cell>
          <cell r="BG503">
            <v>2.7067488228277163</v>
          </cell>
        </row>
        <row r="504">
          <cell r="L504">
            <v>5.6651376826485533</v>
          </cell>
          <cell r="M504">
            <v>1.8825263623699897</v>
          </cell>
          <cell r="X504">
            <v>17.81797345575232</v>
          </cell>
          <cell r="Z504">
            <v>2.9891266025699537</v>
          </cell>
          <cell r="AR504">
            <v>6.2174651710065643</v>
          </cell>
          <cell r="AS504">
            <v>1.8825263623699897</v>
          </cell>
          <cell r="BE504">
            <v>14.918484727632062</v>
          </cell>
          <cell r="BG504">
            <v>2.9891266025699537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K12"/>
  <sheetViews>
    <sheetView showGridLines="0" workbookViewId="0">
      <selection activeCell="G11" sqref="G11"/>
    </sheetView>
  </sheetViews>
  <sheetFormatPr baseColWidth="10" defaultColWidth="8.85546875" defaultRowHeight="15" x14ac:dyDescent="0.25"/>
  <cols>
    <col min="3" max="3" width="11.5703125" customWidth="1"/>
    <col min="7" max="7" width="13.42578125" customWidth="1"/>
    <col min="8" max="8" width="52.28515625" bestFit="1" customWidth="1"/>
    <col min="9" max="11" width="10.140625" customWidth="1"/>
  </cols>
  <sheetData>
    <row r="1" spans="2:11" ht="14.45" customHeight="1" x14ac:dyDescent="0.25">
      <c r="G1" s="66" t="s">
        <v>0</v>
      </c>
      <c r="H1" s="66" t="s">
        <v>1</v>
      </c>
      <c r="I1" s="68" t="s">
        <v>2</v>
      </c>
      <c r="J1" s="68"/>
      <c r="K1" s="68"/>
    </row>
    <row r="2" spans="2:11" x14ac:dyDescent="0.25">
      <c r="B2" t="s">
        <v>3</v>
      </c>
      <c r="G2" s="67"/>
      <c r="H2" s="67"/>
      <c r="I2" s="1" t="s">
        <v>5</v>
      </c>
      <c r="J2" s="1" t="s">
        <v>6</v>
      </c>
      <c r="K2" s="1" t="s">
        <v>7</v>
      </c>
    </row>
    <row r="3" spans="2:11" x14ac:dyDescent="0.25">
      <c r="B3" s="2">
        <v>3.4999999999999999E-6</v>
      </c>
      <c r="C3" t="s">
        <v>8</v>
      </c>
      <c r="G3" s="75" t="s">
        <v>9</v>
      </c>
      <c r="H3" s="75" t="s">
        <v>10</v>
      </c>
      <c r="I3" s="76">
        <v>5500</v>
      </c>
      <c r="J3" s="76">
        <v>5500</v>
      </c>
      <c r="K3" s="76">
        <v>5500</v>
      </c>
    </row>
    <row r="4" spans="2:11" x14ac:dyDescent="0.25">
      <c r="G4" s="4" t="s">
        <v>11</v>
      </c>
      <c r="H4" s="4" t="s">
        <v>12</v>
      </c>
      <c r="I4" s="5">
        <v>8000</v>
      </c>
      <c r="J4" s="6">
        <v>8500</v>
      </c>
      <c r="K4" s="6" t="s">
        <v>13</v>
      </c>
    </row>
    <row r="5" spans="2:11" x14ac:dyDescent="0.25">
      <c r="B5" t="s">
        <v>14</v>
      </c>
      <c r="G5" s="4" t="s">
        <v>15</v>
      </c>
      <c r="H5" s="4" t="s">
        <v>23</v>
      </c>
      <c r="I5" s="5">
        <v>15000</v>
      </c>
      <c r="J5" s="6" t="s">
        <v>13</v>
      </c>
      <c r="K5" s="6" t="s">
        <v>13</v>
      </c>
    </row>
    <row r="6" spans="2:11" x14ac:dyDescent="0.25">
      <c r="B6" s="2">
        <v>1.9999999999999999E-6</v>
      </c>
      <c r="C6" t="s">
        <v>8</v>
      </c>
      <c r="G6" s="1" t="s">
        <v>16</v>
      </c>
      <c r="H6" s="1" t="s">
        <v>24</v>
      </c>
      <c r="I6" s="7">
        <v>15000</v>
      </c>
      <c r="J6" s="8" t="s">
        <v>13</v>
      </c>
      <c r="K6" s="8" t="s">
        <v>13</v>
      </c>
    </row>
    <row r="8" spans="2:11" x14ac:dyDescent="0.25">
      <c r="B8" t="s">
        <v>17</v>
      </c>
    </row>
    <row r="9" spans="2:11" x14ac:dyDescent="0.25">
      <c r="B9" s="3">
        <v>15000</v>
      </c>
      <c r="C9" t="s">
        <v>18</v>
      </c>
    </row>
    <row r="11" spans="2:11" x14ac:dyDescent="0.25">
      <c r="B11" t="s">
        <v>4</v>
      </c>
    </row>
    <row r="12" spans="2:11" x14ac:dyDescent="0.25">
      <c r="B12" s="3">
        <f>365*24</f>
        <v>8760</v>
      </c>
      <c r="C12" t="s">
        <v>19</v>
      </c>
    </row>
  </sheetData>
  <mergeCells count="3">
    <mergeCell ref="G1:G2"/>
    <mergeCell ref="H1:H2"/>
    <mergeCell ref="I1:K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B1:AF504"/>
  <sheetViews>
    <sheetView topLeftCell="P16" zoomScale="90" zoomScaleNormal="90" workbookViewId="0">
      <selection activeCell="V21" sqref="V21"/>
    </sheetView>
  </sheetViews>
  <sheetFormatPr baseColWidth="10" defaultColWidth="10.7109375" defaultRowHeight="15" x14ac:dyDescent="0.25"/>
  <cols>
    <col min="2" max="2" width="4.42578125" bestFit="1" customWidth="1"/>
    <col min="3" max="3" width="16.7109375" bestFit="1" customWidth="1"/>
    <col min="7" max="9" width="10.7109375" style="9"/>
    <col min="14" max="14" width="14" customWidth="1"/>
    <col min="15" max="15" width="11.85546875" bestFit="1" customWidth="1"/>
    <col min="17" max="17" width="12.85546875" customWidth="1"/>
    <col min="21" max="21" width="14" bestFit="1" customWidth="1"/>
    <col min="22" max="22" width="10.7109375" style="9"/>
    <col min="25" max="25" width="11.85546875" bestFit="1" customWidth="1"/>
    <col min="27" max="27" width="13.28515625" bestFit="1" customWidth="1"/>
    <col min="29" max="29" width="21" bestFit="1" customWidth="1"/>
    <col min="30" max="30" width="11.85546875" bestFit="1" customWidth="1"/>
  </cols>
  <sheetData>
    <row r="1" spans="2:32" x14ac:dyDescent="0.25">
      <c r="C1" s="10"/>
    </row>
    <row r="2" spans="2:32" x14ac:dyDescent="0.25">
      <c r="B2" s="77" t="s">
        <v>148</v>
      </c>
      <c r="C2" s="77"/>
      <c r="D2" s="77"/>
    </row>
    <row r="3" spans="2:32" x14ac:dyDescent="0.25">
      <c r="W3" t="s">
        <v>40</v>
      </c>
      <c r="Y3" t="s">
        <v>41</v>
      </c>
    </row>
    <row r="4" spans="2:32" x14ac:dyDescent="0.25">
      <c r="B4" t="s">
        <v>20</v>
      </c>
      <c r="C4" t="s">
        <v>21</v>
      </c>
      <c r="D4" t="s">
        <v>22</v>
      </c>
      <c r="J4" t="s">
        <v>36</v>
      </c>
      <c r="U4" t="s">
        <v>22</v>
      </c>
      <c r="V4" s="21" t="s">
        <v>37</v>
      </c>
      <c r="W4" s="21" t="s">
        <v>39</v>
      </c>
      <c r="X4" s="21" t="s">
        <v>26</v>
      </c>
      <c r="Y4" s="21" t="s">
        <v>38</v>
      </c>
    </row>
    <row r="5" spans="2:32" x14ac:dyDescent="0.25">
      <c r="B5">
        <v>1</v>
      </c>
      <c r="C5" s="10">
        <v>41641.547997134199</v>
      </c>
      <c r="D5" s="11">
        <v>16.274431692955083</v>
      </c>
      <c r="G5" s="17" t="s">
        <v>25</v>
      </c>
      <c r="H5" s="17"/>
      <c r="I5" s="17" t="s">
        <v>25</v>
      </c>
      <c r="J5" s="17" t="s">
        <v>26</v>
      </c>
      <c r="K5" s="17" t="s">
        <v>27</v>
      </c>
      <c r="L5" s="17" t="s">
        <v>28</v>
      </c>
      <c r="M5" s="13"/>
      <c r="N5" s="13"/>
      <c r="O5" s="13"/>
      <c r="P5" s="13"/>
      <c r="Q5" s="13"/>
      <c r="R5" s="13"/>
      <c r="S5" s="13"/>
      <c r="T5" s="13"/>
      <c r="U5" s="11">
        <f>D5</f>
        <v>16.274431692955083</v>
      </c>
      <c r="V5" s="9">
        <v>1</v>
      </c>
      <c r="W5" s="13">
        <f>SMALL($U$5:$U$504,V5)</f>
        <v>15.52606868517497</v>
      </c>
      <c r="X5" s="12">
        <f>(V5-0.3)/(COUNT($W$5:$W$504)+0.4)</f>
        <v>1.398880895283773E-3</v>
      </c>
      <c r="Y5" s="12">
        <f>NORMSINV(X5)</f>
        <v>-2.989126602569943</v>
      </c>
      <c r="Z5" s="13"/>
      <c r="AA5" s="13"/>
      <c r="AB5" s="13"/>
      <c r="AC5" s="13"/>
      <c r="AD5" s="13"/>
      <c r="AE5" s="13"/>
      <c r="AF5" s="13"/>
    </row>
    <row r="6" spans="2:32" x14ac:dyDescent="0.25">
      <c r="B6">
        <v>2</v>
      </c>
      <c r="C6" s="10">
        <v>41646.104233809965</v>
      </c>
      <c r="D6" s="11">
        <v>20.639373028128624</v>
      </c>
      <c r="G6" s="14">
        <f>(C6-(C5+D5/24))*24</f>
        <v>93.075248525419738</v>
      </c>
      <c r="H6" s="14"/>
      <c r="I6" s="14">
        <f>SMALL(G:G,B5)</f>
        <v>2.8148824471863918</v>
      </c>
      <c r="J6" s="18">
        <f>(B5-0.3)/(COUNT($I$6:$I$504)+0.4)</f>
        <v>1.4016820184221065E-3</v>
      </c>
      <c r="K6" s="13">
        <f>LN(I6)</f>
        <v>1.0349205012832536</v>
      </c>
      <c r="L6" s="13">
        <f>LN(-LN(1-J6))</f>
        <v>-6.5693810711155551</v>
      </c>
      <c r="M6" s="13"/>
      <c r="N6" s="13"/>
      <c r="O6" s="13"/>
      <c r="P6" s="13"/>
      <c r="Q6" s="13"/>
      <c r="R6" s="13"/>
      <c r="S6" s="13"/>
      <c r="T6" s="13"/>
      <c r="U6" s="11">
        <f t="shared" ref="U6:U69" si="0">D6</f>
        <v>20.639373028128624</v>
      </c>
      <c r="V6" s="9">
        <v>2</v>
      </c>
      <c r="W6" s="13">
        <f t="shared" ref="W6:W69" si="1">SMALL($U$5:$U$504,V6)</f>
        <v>15.590621011977921</v>
      </c>
      <c r="X6" s="12">
        <f t="shared" ref="X6:X69" si="2">(V6-0.3)/(COUNT($W$5:$W$504)+0.4)</f>
        <v>3.3972821742605918E-3</v>
      </c>
      <c r="Y6" s="12">
        <f t="shared" ref="Y6:Y69" si="3">NORMSINV(X6)</f>
        <v>-2.7067488228277181</v>
      </c>
      <c r="Z6" s="13"/>
      <c r="AA6" s="13"/>
      <c r="AB6" s="13"/>
      <c r="AC6" s="13"/>
      <c r="AD6" s="13"/>
      <c r="AE6" s="13"/>
      <c r="AF6" s="13"/>
    </row>
    <row r="7" spans="2:32" x14ac:dyDescent="0.25">
      <c r="B7">
        <v>3</v>
      </c>
      <c r="C7" s="10">
        <v>41649.556918835013</v>
      </c>
      <c r="D7" s="11">
        <v>23.143188027599045</v>
      </c>
      <c r="G7" s="14">
        <f t="shared" ref="G7:G70" si="4">(C7-(C6+D6/24))*24</f>
        <v>62.225067573075648</v>
      </c>
      <c r="H7" s="14"/>
      <c r="I7" s="14">
        <f t="shared" ref="I7:I70" si="5">SMALL(G:G,B6)</f>
        <v>3.5615496571990661</v>
      </c>
      <c r="J7" s="18">
        <f t="shared" ref="J7:J70" si="6">(B6-0.3)/(COUNT($I$6:$I$504)+0.4)</f>
        <v>3.4040849018822589E-3</v>
      </c>
      <c r="K7" s="13">
        <f>LN(I7)</f>
        <v>1.2701957471157295</v>
      </c>
      <c r="L7" s="13">
        <f>LN(-LN(1-J7))</f>
        <v>-5.6810746652663431</v>
      </c>
      <c r="M7" s="13"/>
      <c r="N7" s="13"/>
      <c r="O7" s="13"/>
      <c r="P7" s="13"/>
      <c r="Q7" s="13"/>
      <c r="R7" s="13"/>
      <c r="S7" s="13"/>
      <c r="T7" s="13"/>
      <c r="U7" s="11">
        <f t="shared" si="0"/>
        <v>23.143188027599045</v>
      </c>
      <c r="V7" s="9">
        <v>3</v>
      </c>
      <c r="W7" s="13">
        <f t="shared" si="1"/>
        <v>15.663150715082917</v>
      </c>
      <c r="X7" s="12">
        <f t="shared" si="2"/>
        <v>5.3956834532374104E-3</v>
      </c>
      <c r="Y7" s="12">
        <f t="shared" si="3"/>
        <v>-2.5493831454161069</v>
      </c>
      <c r="Z7" s="13"/>
      <c r="AA7" s="13"/>
      <c r="AB7" s="13"/>
      <c r="AC7" s="13"/>
      <c r="AD7" s="13"/>
      <c r="AE7" s="13"/>
      <c r="AF7" s="13"/>
    </row>
    <row r="8" spans="2:32" x14ac:dyDescent="0.25">
      <c r="B8">
        <v>4</v>
      </c>
      <c r="C8" s="10">
        <v>41653.600576409408</v>
      </c>
      <c r="D8" s="11">
        <v>18.628272079133133</v>
      </c>
      <c r="G8" s="14">
        <f t="shared" si="4"/>
        <v>73.904593757819384</v>
      </c>
      <c r="H8" s="14"/>
      <c r="I8" s="14">
        <f t="shared" si="5"/>
        <v>4.8435099249472842</v>
      </c>
      <c r="J8" s="18">
        <f t="shared" si="6"/>
        <v>5.4064877853424115E-3</v>
      </c>
      <c r="K8" s="13">
        <f>LN(I8)</f>
        <v>1.5776396490093392</v>
      </c>
      <c r="L8" s="13">
        <f>LN(-LN(1-J8))</f>
        <v>-5.217446251507643</v>
      </c>
      <c r="M8" s="13"/>
      <c r="N8" s="13"/>
      <c r="O8" s="13"/>
      <c r="P8" s="13"/>
      <c r="Q8" s="13"/>
      <c r="R8" s="13"/>
      <c r="U8" s="11">
        <f t="shared" si="0"/>
        <v>18.628272079133133</v>
      </c>
      <c r="V8" s="9">
        <v>4</v>
      </c>
      <c r="W8" s="13">
        <f t="shared" si="1"/>
        <v>15.922092117770179</v>
      </c>
      <c r="X8" s="12">
        <f t="shared" si="2"/>
        <v>7.3940847322142289E-3</v>
      </c>
      <c r="Y8" s="12">
        <f t="shared" si="3"/>
        <v>-2.4375255416447534</v>
      </c>
    </row>
    <row r="9" spans="2:32" x14ac:dyDescent="0.25">
      <c r="B9">
        <v>5</v>
      </c>
      <c r="C9" s="10">
        <v>41657.302344519616</v>
      </c>
      <c r="D9" s="11">
        <v>21.00437024183055</v>
      </c>
      <c r="G9" s="14">
        <f t="shared" si="4"/>
        <v>70.21416256588418</v>
      </c>
      <c r="H9" s="14"/>
      <c r="I9" s="14">
        <f t="shared" si="5"/>
        <v>8.4810370900668204</v>
      </c>
      <c r="J9" s="18">
        <f t="shared" si="6"/>
        <v>7.4088906688025641E-3</v>
      </c>
      <c r="K9" s="13">
        <f>LN(I9)</f>
        <v>2.1378327406829136</v>
      </c>
      <c r="L9" s="13">
        <f>LN(-LN(1-J9))</f>
        <v>-4.9013586259985251</v>
      </c>
      <c r="M9" s="13"/>
      <c r="N9" s="13"/>
      <c r="O9" s="13"/>
      <c r="P9" s="13"/>
      <c r="Q9" s="13"/>
      <c r="R9" s="13"/>
      <c r="U9" s="11">
        <f t="shared" si="0"/>
        <v>21.00437024183055</v>
      </c>
      <c r="V9" s="9">
        <v>5</v>
      </c>
      <c r="W9" s="13">
        <f t="shared" si="1"/>
        <v>15.999501275660183</v>
      </c>
      <c r="X9" s="12">
        <f t="shared" si="2"/>
        <v>9.3924860111910483E-3</v>
      </c>
      <c r="Y9" s="12">
        <f t="shared" si="3"/>
        <v>-2.3497708434569424</v>
      </c>
    </row>
    <row r="10" spans="2:32" x14ac:dyDescent="0.25">
      <c r="B10">
        <v>6</v>
      </c>
      <c r="C10" s="10">
        <v>41661.602974276786</v>
      </c>
      <c r="D10" s="11">
        <v>18.796681455982021</v>
      </c>
      <c r="G10" s="14">
        <f t="shared" si="4"/>
        <v>82.210743930190802</v>
      </c>
      <c r="H10" s="14"/>
      <c r="I10" s="14">
        <f t="shared" si="5"/>
        <v>11.145032913715113</v>
      </c>
      <c r="J10" s="18">
        <f t="shared" si="6"/>
        <v>9.4112935522627159E-3</v>
      </c>
      <c r="K10" s="13">
        <f>LN(I10)</f>
        <v>2.4109939200604891</v>
      </c>
      <c r="L10" s="13">
        <f>LN(-LN(1-J10))</f>
        <v>-4.6611206648742591</v>
      </c>
      <c r="M10" s="13"/>
      <c r="N10" s="13"/>
      <c r="O10" s="13"/>
      <c r="P10" s="13"/>
      <c r="Q10" s="13"/>
      <c r="R10" s="13"/>
      <c r="U10" s="11">
        <f t="shared" si="0"/>
        <v>18.796681455982021</v>
      </c>
      <c r="V10" s="9">
        <v>6</v>
      </c>
      <c r="W10" s="13">
        <f t="shared" si="1"/>
        <v>16.092079813376341</v>
      </c>
      <c r="X10" s="12">
        <f t="shared" si="2"/>
        <v>1.1390887290167866E-2</v>
      </c>
      <c r="Y10" s="12">
        <f t="shared" si="3"/>
        <v>-2.2770745431665169</v>
      </c>
    </row>
    <row r="11" spans="2:32" x14ac:dyDescent="0.25">
      <c r="B11">
        <v>7</v>
      </c>
      <c r="C11" s="10">
        <v>41664.807117664488</v>
      </c>
      <c r="D11" s="11">
        <v>18.450804098087733</v>
      </c>
      <c r="G11" s="14">
        <f t="shared" si="4"/>
        <v>58.102759848930873</v>
      </c>
      <c r="H11" s="14"/>
      <c r="I11" s="14">
        <f t="shared" si="5"/>
        <v>12.510472366993781</v>
      </c>
      <c r="J11" s="18">
        <f t="shared" si="6"/>
        <v>1.1413696435722868E-2</v>
      </c>
      <c r="K11" s="13">
        <f>LN(I11)</f>
        <v>2.5265660829181416</v>
      </c>
      <c r="L11" s="13">
        <f>LN(-LN(1-J11))</f>
        <v>-4.4672070273368982</v>
      </c>
      <c r="M11" s="13"/>
      <c r="N11" s="13"/>
      <c r="O11" s="13"/>
      <c r="P11" s="13"/>
      <c r="Q11" s="13"/>
      <c r="R11" s="13"/>
      <c r="U11" s="11">
        <f t="shared" si="0"/>
        <v>18.450804098087733</v>
      </c>
      <c r="V11" s="9">
        <v>7</v>
      </c>
      <c r="W11" s="13">
        <f t="shared" si="1"/>
        <v>16.274431692955083</v>
      </c>
      <c r="X11" s="12">
        <f t="shared" si="2"/>
        <v>1.3389288569144685E-2</v>
      </c>
      <c r="Y11" s="12">
        <f t="shared" si="3"/>
        <v>-2.214730368097459</v>
      </c>
    </row>
    <row r="12" spans="2:32" x14ac:dyDescent="0.25">
      <c r="B12">
        <v>8</v>
      </c>
      <c r="C12" s="10">
        <v>41673.076682206265</v>
      </c>
      <c r="D12" s="11">
        <v>20.977655075730535</v>
      </c>
      <c r="G12" s="14">
        <f t="shared" si="4"/>
        <v>180.01874490460614</v>
      </c>
      <c r="H12" s="14"/>
      <c r="I12" s="14">
        <f t="shared" si="5"/>
        <v>13.139463389350567</v>
      </c>
      <c r="J12" s="18">
        <f t="shared" si="6"/>
        <v>1.3416099319183021E-2</v>
      </c>
      <c r="K12" s="13">
        <f>LN(I12)</f>
        <v>2.5756201742736051</v>
      </c>
      <c r="L12" s="13">
        <f>LN(-LN(1-J12))</f>
        <v>-4.3045539988131427</v>
      </c>
      <c r="M12" s="13"/>
      <c r="N12" s="13"/>
      <c r="O12" s="13"/>
      <c r="P12" s="13"/>
      <c r="Q12" s="13"/>
      <c r="R12" s="13"/>
      <c r="U12" s="11">
        <f t="shared" si="0"/>
        <v>20.977655075730535</v>
      </c>
      <c r="V12" s="9">
        <v>8</v>
      </c>
      <c r="W12" s="13">
        <f t="shared" si="1"/>
        <v>16.365145933771792</v>
      </c>
      <c r="X12" s="12">
        <f t="shared" si="2"/>
        <v>1.5387689848121503E-2</v>
      </c>
      <c r="Y12" s="12">
        <f t="shared" si="3"/>
        <v>-2.1599649929469846</v>
      </c>
    </row>
    <row r="13" spans="2:32" x14ac:dyDescent="0.25">
      <c r="B13">
        <v>9</v>
      </c>
      <c r="C13" s="10">
        <v>41674.739839151502</v>
      </c>
      <c r="D13" s="11">
        <v>20.797645452273766</v>
      </c>
      <c r="G13" s="14">
        <f t="shared" si="4"/>
        <v>18.938111610012129</v>
      </c>
      <c r="H13" s="14"/>
      <c r="I13" s="14">
        <f t="shared" si="5"/>
        <v>14.641494956449606</v>
      </c>
      <c r="J13" s="18">
        <f t="shared" si="6"/>
        <v>1.5418502202643174E-2</v>
      </c>
      <c r="K13" s="13">
        <f>LN(I13)</f>
        <v>2.6838596178314189</v>
      </c>
      <c r="L13" s="13">
        <f>LN(-LN(1-J13))</f>
        <v>-4.1644278075934231</v>
      </c>
      <c r="M13" s="13"/>
      <c r="N13" s="13"/>
      <c r="O13" s="13"/>
      <c r="P13" s="13"/>
      <c r="Q13" s="13"/>
      <c r="R13" s="13"/>
      <c r="U13" s="11">
        <f t="shared" si="0"/>
        <v>20.797645452273766</v>
      </c>
      <c r="V13" s="9">
        <v>9</v>
      </c>
      <c r="W13" s="13">
        <f t="shared" si="1"/>
        <v>16.460075117174938</v>
      </c>
      <c r="X13" s="12">
        <f t="shared" si="2"/>
        <v>1.7386091127098321E-2</v>
      </c>
      <c r="Y13" s="12">
        <f t="shared" si="3"/>
        <v>-2.1110015078925528</v>
      </c>
    </row>
    <row r="14" spans="2:32" x14ac:dyDescent="0.25">
      <c r="B14">
        <v>10</v>
      </c>
      <c r="C14" s="10">
        <v>41677.459950873592</v>
      </c>
      <c r="D14" s="11">
        <v>21.811553670510492</v>
      </c>
      <c r="G14" s="14">
        <f t="shared" si="4"/>
        <v>44.485035877965856</v>
      </c>
      <c r="H14" s="14"/>
      <c r="I14" s="14">
        <f t="shared" si="5"/>
        <v>15.653693191590719</v>
      </c>
      <c r="J14" s="18">
        <f t="shared" si="6"/>
        <v>1.7420905086103323E-2</v>
      </c>
      <c r="K14" s="13">
        <f>LN(I14)</f>
        <v>2.750706875828798</v>
      </c>
      <c r="L14" s="13">
        <f>LN(-LN(1-J14))</f>
        <v>-4.0413100039753056</v>
      </c>
      <c r="M14" s="13"/>
      <c r="N14" s="13"/>
      <c r="O14" s="13"/>
      <c r="P14" s="13"/>
      <c r="Q14" s="13"/>
      <c r="R14" s="13"/>
      <c r="U14" s="11">
        <f t="shared" si="0"/>
        <v>21.811553670510492</v>
      </c>
      <c r="V14" s="9">
        <v>10</v>
      </c>
      <c r="W14" s="13">
        <f t="shared" si="1"/>
        <v>16.561443536405861</v>
      </c>
      <c r="X14" s="12">
        <f t="shared" si="2"/>
        <v>1.9384492406075138E-2</v>
      </c>
      <c r="Y14" s="12">
        <f t="shared" si="3"/>
        <v>-2.0666304974683443</v>
      </c>
    </row>
    <row r="15" spans="2:32" x14ac:dyDescent="0.25">
      <c r="B15">
        <v>11</v>
      </c>
      <c r="C15" s="10">
        <v>41681.058384947923</v>
      </c>
      <c r="D15" s="11">
        <v>18.600338539413372</v>
      </c>
      <c r="G15" s="14">
        <f t="shared" si="4"/>
        <v>64.550864113436546</v>
      </c>
      <c r="H15" s="14"/>
      <c r="I15" s="14">
        <f t="shared" si="5"/>
        <v>17.30588982696645</v>
      </c>
      <c r="J15" s="18">
        <f t="shared" si="6"/>
        <v>1.9423307969563475E-2</v>
      </c>
      <c r="K15" s="13">
        <f>LN(I15)</f>
        <v>2.8510468959887629</v>
      </c>
      <c r="L15" s="13">
        <f>LN(-LN(1-J15))</f>
        <v>-3.9314903129428287</v>
      </c>
      <c r="M15" s="13"/>
      <c r="N15" s="13"/>
      <c r="O15" s="13"/>
      <c r="P15" s="13"/>
      <c r="Q15" s="13"/>
      <c r="R15" s="13"/>
      <c r="U15" s="11">
        <f t="shared" si="0"/>
        <v>18.600338539413372</v>
      </c>
      <c r="V15" s="9">
        <v>11</v>
      </c>
      <c r="W15" s="13">
        <f t="shared" si="1"/>
        <v>16.637215567178384</v>
      </c>
      <c r="X15" s="12">
        <f t="shared" si="2"/>
        <v>2.138289368505196E-2</v>
      </c>
      <c r="Y15" s="12">
        <f t="shared" si="3"/>
        <v>-2.0259902150847187</v>
      </c>
    </row>
    <row r="16" spans="2:32" x14ac:dyDescent="0.25">
      <c r="B16">
        <v>12</v>
      </c>
      <c r="C16" s="10">
        <v>41684.216300116255</v>
      </c>
      <c r="D16" s="11">
        <v>16.460075117174938</v>
      </c>
      <c r="G16" s="14">
        <f t="shared" si="4"/>
        <v>57.18962550064316</v>
      </c>
      <c r="H16" s="14"/>
      <c r="I16" s="14">
        <f t="shared" si="5"/>
        <v>18.688276330358349</v>
      </c>
      <c r="J16" s="18">
        <f t="shared" si="6"/>
        <v>2.1425710853023628E-2</v>
      </c>
      <c r="K16" s="13">
        <f>LN(I16)</f>
        <v>2.9278963930496795</v>
      </c>
      <c r="L16" s="13">
        <f>LN(-LN(1-J16))</f>
        <v>-3.8323538950920053</v>
      </c>
      <c r="M16" s="13"/>
      <c r="N16" s="13"/>
      <c r="O16" s="13"/>
      <c r="P16" s="13"/>
      <c r="Q16" s="13"/>
      <c r="R16" s="13"/>
      <c r="U16" s="11">
        <f t="shared" si="0"/>
        <v>16.460075117174938</v>
      </c>
      <c r="V16" s="9">
        <v>12</v>
      </c>
      <c r="W16" s="13">
        <f t="shared" si="1"/>
        <v>16.682452484019468</v>
      </c>
      <c r="X16" s="12">
        <f t="shared" si="2"/>
        <v>2.3381294964028777E-2</v>
      </c>
      <c r="Y16" s="12">
        <f t="shared" si="3"/>
        <v>-1.9884441510854136</v>
      </c>
    </row>
    <row r="17" spans="2:30" x14ac:dyDescent="0.25">
      <c r="B17">
        <v>13</v>
      </c>
      <c r="C17" s="10">
        <v>41687.930169596199</v>
      </c>
      <c r="D17" s="11">
        <v>18.484661116897957</v>
      </c>
      <c r="G17" s="14">
        <f t="shared" si="4"/>
        <v>72.672792401514016</v>
      </c>
      <c r="H17" s="14"/>
      <c r="I17" s="14">
        <f t="shared" si="5"/>
        <v>18.938111610012129</v>
      </c>
      <c r="J17" s="18">
        <f t="shared" si="6"/>
        <v>2.3428113736483781E-2</v>
      </c>
      <c r="K17" s="13">
        <f>LN(I17)</f>
        <v>2.9411763789863397</v>
      </c>
      <c r="L17" s="13">
        <f>LN(-LN(1-J17))</f>
        <v>-3.7419884957768286</v>
      </c>
      <c r="M17" s="13"/>
      <c r="N17" s="13"/>
      <c r="O17" s="13"/>
      <c r="P17" s="13"/>
      <c r="Q17" s="13"/>
      <c r="R17" s="13"/>
      <c r="U17" s="11">
        <f t="shared" si="0"/>
        <v>18.484661116897957</v>
      </c>
      <c r="V17" s="9">
        <v>13</v>
      </c>
      <c r="W17" s="13">
        <f t="shared" si="1"/>
        <v>16.7493715803014</v>
      </c>
      <c r="X17" s="12">
        <f t="shared" si="2"/>
        <v>2.5379696243005595E-2</v>
      </c>
      <c r="Y17" s="12">
        <f t="shared" si="3"/>
        <v>-1.953508319161311</v>
      </c>
    </row>
    <row r="18" spans="2:30" x14ac:dyDescent="0.25">
      <c r="B18">
        <v>14</v>
      </c>
      <c r="C18" s="10">
        <v>41693.923990778188</v>
      </c>
      <c r="D18" s="11">
        <v>19.708075459136882</v>
      </c>
      <c r="G18" s="14">
        <f t="shared" si="4"/>
        <v>125.36704725085292</v>
      </c>
      <c r="H18" s="14"/>
      <c r="I18" s="14">
        <f t="shared" si="5"/>
        <v>18.983511750760954</v>
      </c>
      <c r="J18" s="18">
        <f t="shared" si="6"/>
        <v>2.5430516619943933E-2</v>
      </c>
      <c r="K18" s="13">
        <f>LN(I18)</f>
        <v>2.9435707998162588</v>
      </c>
      <c r="L18" s="13">
        <f>LN(-LN(1-J18))</f>
        <v>-3.6589533016347562</v>
      </c>
      <c r="M18" s="13"/>
      <c r="N18" s="13"/>
      <c r="O18" s="13"/>
      <c r="P18" s="13"/>
      <c r="Q18" s="13"/>
      <c r="R18" s="13"/>
      <c r="U18" s="11">
        <f t="shared" si="0"/>
        <v>19.708075459136882</v>
      </c>
      <c r="V18" s="9">
        <v>14</v>
      </c>
      <c r="W18" s="13">
        <f t="shared" si="1"/>
        <v>16.760439689926873</v>
      </c>
      <c r="X18" s="12">
        <f t="shared" si="2"/>
        <v>2.7378097521982413E-2</v>
      </c>
      <c r="Y18" s="12">
        <f t="shared" si="3"/>
        <v>-1.92080579965011</v>
      </c>
    </row>
    <row r="19" spans="2:30" x14ac:dyDescent="0.25">
      <c r="B19">
        <v>15</v>
      </c>
      <c r="C19" s="10">
        <v>41698.413407220978</v>
      </c>
      <c r="D19" s="11">
        <v>17.53803134103266</v>
      </c>
      <c r="G19" s="14">
        <f t="shared" si="4"/>
        <v>88.037919167778455</v>
      </c>
      <c r="H19" s="14"/>
      <c r="I19" s="14">
        <f t="shared" si="5"/>
        <v>19.827007205283735</v>
      </c>
      <c r="J19" s="18">
        <f t="shared" si="6"/>
        <v>2.7432919503404086E-2</v>
      </c>
      <c r="K19" s="13">
        <f>LN(I19)</f>
        <v>2.9870450085640226</v>
      </c>
      <c r="L19" s="13">
        <f>LN(-LN(1-J19))</f>
        <v>-3.5821356698303859</v>
      </c>
      <c r="M19" s="13"/>
      <c r="N19" s="13"/>
      <c r="O19" s="13"/>
      <c r="P19" s="13"/>
      <c r="Q19" s="13"/>
      <c r="R19" s="13"/>
      <c r="U19" s="11">
        <f t="shared" si="0"/>
        <v>17.53803134103266</v>
      </c>
      <c r="V19" s="9">
        <v>15</v>
      </c>
      <c r="W19" s="13">
        <f t="shared" si="1"/>
        <v>16.763910510591199</v>
      </c>
      <c r="X19" s="12">
        <f t="shared" si="2"/>
        <v>2.9376498800959234E-2</v>
      </c>
      <c r="Y19" s="12">
        <f t="shared" si="3"/>
        <v>-1.8900371061161616</v>
      </c>
    </row>
    <row r="20" spans="2:30" x14ac:dyDescent="0.25">
      <c r="B20">
        <v>16</v>
      </c>
      <c r="C20" s="10">
        <v>41703.31270223001</v>
      </c>
      <c r="D20" s="11">
        <v>20.136861418544182</v>
      </c>
      <c r="G20" s="14">
        <f t="shared" si="4"/>
        <v>100.04504887573421</v>
      </c>
      <c r="H20" s="14"/>
      <c r="I20" s="14">
        <f t="shared" si="5"/>
        <v>22.517426219594199</v>
      </c>
      <c r="J20" s="18">
        <f t="shared" si="6"/>
        <v>2.9435322386864238E-2</v>
      </c>
      <c r="K20" s="13">
        <f>LN(I20)</f>
        <v>3.1142895080896977</v>
      </c>
      <c r="L20" s="13">
        <f>LN(-LN(1-J20))</f>
        <v>-3.5106584600025963</v>
      </c>
      <c r="M20" s="13"/>
      <c r="N20" s="13"/>
      <c r="O20" s="13"/>
      <c r="P20" s="13"/>
      <c r="Q20" s="13"/>
      <c r="R20" s="13"/>
      <c r="U20" s="11">
        <f t="shared" si="0"/>
        <v>20.136861418544182</v>
      </c>
      <c r="V20" s="9">
        <v>16</v>
      </c>
      <c r="W20" s="13">
        <f t="shared" si="1"/>
        <v>16.809486229924087</v>
      </c>
      <c r="X20" s="12">
        <f t="shared" si="2"/>
        <v>3.1374900079936048E-2</v>
      </c>
      <c r="Y20" s="12">
        <f t="shared" si="3"/>
        <v>-1.8609601802498017</v>
      </c>
      <c r="AA20" s="19" t="s">
        <v>29</v>
      </c>
      <c r="AB20" s="16">
        <f>SLOPE($Y$5:$Y$504,$W$5:$W$504)</f>
        <v>0.62299216482703446</v>
      </c>
    </row>
    <row r="21" spans="2:30" x14ac:dyDescent="0.25">
      <c r="B21">
        <v>17</v>
      </c>
      <c r="C21" s="10">
        <v>41707.49305037086</v>
      </c>
      <c r="D21" s="11">
        <v>21.85377385746833</v>
      </c>
      <c r="G21" s="14">
        <f t="shared" si="4"/>
        <v>80.19149396190187</v>
      </c>
      <c r="H21" s="14"/>
      <c r="I21" s="14">
        <f t="shared" si="5"/>
        <v>23.168041701719631</v>
      </c>
      <c r="J21" s="18">
        <f t="shared" si="6"/>
        <v>3.1437725270324388E-2</v>
      </c>
      <c r="K21" s="13">
        <f>LN(I21)</f>
        <v>3.1427738161723191</v>
      </c>
      <c r="L21" s="13">
        <f>LN(-LN(1-J21))</f>
        <v>-3.4438179295873836</v>
      </c>
      <c r="M21" s="13"/>
      <c r="N21" s="70" t="s">
        <v>36</v>
      </c>
      <c r="O21" s="70"/>
      <c r="P21" s="13"/>
      <c r="Q21" s="13"/>
      <c r="R21" s="13"/>
      <c r="U21" s="11">
        <f t="shared" si="0"/>
        <v>21.85377385746833</v>
      </c>
      <c r="V21" s="9">
        <v>17</v>
      </c>
      <c r="W21" s="13">
        <f t="shared" si="1"/>
        <v>16.927591943662126</v>
      </c>
      <c r="X21" s="12">
        <f t="shared" si="2"/>
        <v>3.3373301358912873E-2</v>
      </c>
      <c r="Y21" s="12">
        <f t="shared" si="3"/>
        <v>-1.8333764809919915</v>
      </c>
      <c r="AA21" s="19" t="s">
        <v>30</v>
      </c>
      <c r="AB21" s="16">
        <f>INTERCEPT($Y$5:$Y$504,$W$5:$W$504)</f>
        <v>-12.416501486413937</v>
      </c>
    </row>
    <row r="22" spans="2:30" ht="15.75" thickBot="1" x14ac:dyDescent="0.3">
      <c r="B22">
        <v>18</v>
      </c>
      <c r="C22" s="10">
        <v>41711.59711905945</v>
      </c>
      <c r="D22" s="11">
        <v>17.446676646179622</v>
      </c>
      <c r="G22" s="14">
        <f t="shared" si="4"/>
        <v>76.643874668749049</v>
      </c>
      <c r="H22" s="14"/>
      <c r="I22" s="14">
        <f t="shared" si="5"/>
        <v>25.248697396949865</v>
      </c>
      <c r="J22" s="18">
        <f t="shared" si="6"/>
        <v>3.344012815378454E-2</v>
      </c>
      <c r="K22" s="13">
        <f>LN(I22)</f>
        <v>3.2287745661510403</v>
      </c>
      <c r="L22" s="13">
        <f>LN(-LN(1-J22))</f>
        <v>-3.3810408411410742</v>
      </c>
      <c r="M22" s="13"/>
      <c r="N22" s="19" t="s">
        <v>29</v>
      </c>
      <c r="O22" s="15">
        <f>SLOPE($L$6:$L$504,$K$6:$K$504)</f>
        <v>2.1294304853956612</v>
      </c>
      <c r="P22" s="13"/>
      <c r="Q22" s="19"/>
      <c r="R22" s="15"/>
      <c r="U22" s="11">
        <f t="shared" si="0"/>
        <v>17.446676646179622</v>
      </c>
      <c r="V22" s="9">
        <v>18</v>
      </c>
      <c r="W22" s="13">
        <f t="shared" si="1"/>
        <v>16.972057493239557</v>
      </c>
      <c r="X22" s="12">
        <f t="shared" si="2"/>
        <v>3.537170263788969E-2</v>
      </c>
      <c r="Y22" s="12">
        <f t="shared" si="3"/>
        <v>-1.8071210624561547</v>
      </c>
      <c r="AA22" s="19" t="s">
        <v>31</v>
      </c>
      <c r="AB22" s="16">
        <f>RSQ($Y$5:$Y$504,$W$5:$W$504)</f>
        <v>0.99869960016592063</v>
      </c>
    </row>
    <row r="23" spans="2:30" ht="15.75" thickBot="1" x14ac:dyDescent="0.3">
      <c r="B23">
        <v>19</v>
      </c>
      <c r="C23" s="10">
        <v>41714.15916111847</v>
      </c>
      <c r="D23" s="11">
        <v>16.986904540544892</v>
      </c>
      <c r="G23" s="14">
        <f t="shared" si="4"/>
        <v>44.042332770244684</v>
      </c>
      <c r="H23" s="14"/>
      <c r="I23" s="14">
        <f t="shared" si="5"/>
        <v>25.559433604299556</v>
      </c>
      <c r="J23" s="18">
        <f t="shared" si="6"/>
        <v>3.5442531037244693E-2</v>
      </c>
      <c r="K23" s="13">
        <f>LN(I23)</f>
        <v>3.2410064698076106</v>
      </c>
      <c r="L23" s="13">
        <f>LN(-LN(1-J23))</f>
        <v>-3.3218540634721911</v>
      </c>
      <c r="M23" s="13"/>
      <c r="N23" s="19" t="s">
        <v>30</v>
      </c>
      <c r="O23" s="15">
        <f>INTERCEPT($L$6:$L$504,$K$6:$K$504)</f>
        <v>-9.8682080468200635</v>
      </c>
      <c r="P23" s="13"/>
      <c r="Q23" s="19"/>
      <c r="R23" s="15"/>
      <c r="U23" s="11">
        <f t="shared" si="0"/>
        <v>16.986904540544892</v>
      </c>
      <c r="V23" s="9">
        <v>19</v>
      </c>
      <c r="W23" s="13">
        <f t="shared" si="1"/>
        <v>16.986904540544892</v>
      </c>
      <c r="X23" s="12">
        <f t="shared" si="2"/>
        <v>3.7370103916866508E-2</v>
      </c>
      <c r="Y23" s="12">
        <f t="shared" si="3"/>
        <v>-1.7820553390755647</v>
      </c>
      <c r="AA23" s="19"/>
      <c r="AC23" s="78" t="s">
        <v>149</v>
      </c>
      <c r="AD23" s="79">
        <f>O29/(O29+AB28)</f>
        <v>0.82061170463051625</v>
      </c>
    </row>
    <row r="24" spans="2:30" ht="15.75" thickBot="1" x14ac:dyDescent="0.3">
      <c r="B24">
        <v>20</v>
      </c>
      <c r="C24" s="10">
        <v>41719.389440774219</v>
      </c>
      <c r="D24" s="11">
        <v>19.767870073707297</v>
      </c>
      <c r="G24" s="14">
        <f t="shared" si="4"/>
        <v>108.53980719734682</v>
      </c>
      <c r="H24" s="14"/>
      <c r="I24" s="14">
        <f t="shared" si="5"/>
        <v>25.749836293864064</v>
      </c>
      <c r="J24" s="18">
        <f t="shared" si="6"/>
        <v>3.7444933920704845E-2</v>
      </c>
      <c r="K24" s="13">
        <f>LN(I24)</f>
        <v>3.2484282695696938</v>
      </c>
      <c r="L24" s="13">
        <f>LN(-LN(1-J24))</f>
        <v>-3.2658625389057208</v>
      </c>
      <c r="M24" s="13"/>
      <c r="N24" s="19" t="s">
        <v>31</v>
      </c>
      <c r="O24" s="15">
        <f>RSQ($L$6:$L$504,$K$6:$K$504)</f>
        <v>0.99017969830680697</v>
      </c>
      <c r="P24" s="13"/>
      <c r="Q24" s="19"/>
      <c r="R24" s="15"/>
      <c r="U24" s="11">
        <f t="shared" si="0"/>
        <v>19.767870073707297</v>
      </c>
      <c r="V24" s="9">
        <v>20</v>
      </c>
      <c r="W24" s="13">
        <f t="shared" si="1"/>
        <v>16.997781173511196</v>
      </c>
      <c r="X24" s="12">
        <f t="shared" si="2"/>
        <v>3.9368505195843326E-2</v>
      </c>
      <c r="Y24" s="12">
        <f t="shared" si="3"/>
        <v>-1.7580617072100395</v>
      </c>
      <c r="AA24" s="19" t="s">
        <v>42</v>
      </c>
      <c r="AB24" s="15">
        <f>1/AB20</f>
        <v>1.6051566238840849</v>
      </c>
    </row>
    <row r="25" spans="2:30" ht="15.75" thickBot="1" x14ac:dyDescent="0.3">
      <c r="B25">
        <v>21</v>
      </c>
      <c r="C25" s="10">
        <v>41724.453229198676</v>
      </c>
      <c r="D25" s="11">
        <v>21.488022181611299</v>
      </c>
      <c r="G25" s="14">
        <f t="shared" si="4"/>
        <v>101.76305211317958</v>
      </c>
      <c r="H25" s="14"/>
      <c r="I25" s="14">
        <f t="shared" si="5"/>
        <v>25.860600249201525</v>
      </c>
      <c r="J25" s="18">
        <f t="shared" si="6"/>
        <v>3.9447336804164998E-2</v>
      </c>
      <c r="K25" s="13">
        <f>LN(I25)</f>
        <v>3.2527205845670406</v>
      </c>
      <c r="L25" s="13">
        <f>LN(-LN(1-J25))</f>
        <v>-3.2127329972841814</v>
      </c>
      <c r="M25" s="13"/>
      <c r="N25" s="19"/>
      <c r="P25" s="13"/>
      <c r="Q25" s="19"/>
      <c r="U25" s="11">
        <f t="shared" si="0"/>
        <v>21.488022181611299</v>
      </c>
      <c r="V25" s="9">
        <v>21</v>
      </c>
      <c r="W25" s="13">
        <f t="shared" si="1"/>
        <v>17.005603725708713</v>
      </c>
      <c r="X25" s="12">
        <f t="shared" si="2"/>
        <v>4.1366906474820143E-2</v>
      </c>
      <c r="Y25" s="12">
        <f t="shared" si="3"/>
        <v>-1.7350394779392571</v>
      </c>
      <c r="AA25" s="80" t="s">
        <v>43</v>
      </c>
      <c r="AB25" s="81">
        <f>-AB21*AB24</f>
        <v>19.930429606383917</v>
      </c>
    </row>
    <row r="26" spans="2:30" ht="15.75" thickBot="1" x14ac:dyDescent="0.3">
      <c r="B26">
        <v>22</v>
      </c>
      <c r="C26" s="10">
        <v>41729.164760461012</v>
      </c>
      <c r="D26" s="11">
        <v>21.849457051628033</v>
      </c>
      <c r="G26" s="14">
        <f t="shared" si="4"/>
        <v>91.588728114380501</v>
      </c>
      <c r="H26" s="14"/>
      <c r="I26" s="14">
        <f t="shared" si="5"/>
        <v>26.468747318547685</v>
      </c>
      <c r="J26" s="18">
        <f t="shared" si="6"/>
        <v>4.1449739687625151E-2</v>
      </c>
      <c r="K26" s="13">
        <f>LN(I26)</f>
        <v>3.2759646905459778</v>
      </c>
      <c r="L26" s="13">
        <f>LN(-LN(1-J26))</f>
        <v>-3.1621817068488762</v>
      </c>
      <c r="M26" s="13"/>
      <c r="N26" s="80" t="s">
        <v>32</v>
      </c>
      <c r="O26" s="85">
        <f>EXP(-O23/O27)</f>
        <v>102.94559105261975</v>
      </c>
      <c r="P26" s="13"/>
      <c r="Q26" s="19"/>
      <c r="R26" s="11"/>
      <c r="U26" s="11">
        <f t="shared" si="0"/>
        <v>21.849457051628033</v>
      </c>
      <c r="V26" s="9">
        <v>22</v>
      </c>
      <c r="W26" s="13">
        <f t="shared" si="1"/>
        <v>17.012667992488879</v>
      </c>
      <c r="X26" s="12">
        <f t="shared" si="2"/>
        <v>4.3365307753796961E-2</v>
      </c>
      <c r="Y26" s="12">
        <f t="shared" si="3"/>
        <v>-1.7129017542398168</v>
      </c>
      <c r="AA26" s="82" t="s">
        <v>44</v>
      </c>
      <c r="AB26" s="83">
        <f>AB24^2</f>
        <v>2.5765277871989536</v>
      </c>
    </row>
    <row r="27" spans="2:30" ht="15.75" thickBot="1" x14ac:dyDescent="0.3">
      <c r="B27">
        <v>23</v>
      </c>
      <c r="C27" s="10">
        <v>41733.397771975673</v>
      </c>
      <c r="D27" s="11">
        <v>22.192252322561792</v>
      </c>
      <c r="G27" s="14">
        <f t="shared" si="4"/>
        <v>79.742819300328847</v>
      </c>
      <c r="H27" s="14"/>
      <c r="I27" s="14">
        <f t="shared" si="5"/>
        <v>26.859644711832516</v>
      </c>
      <c r="J27" s="18">
        <f t="shared" si="6"/>
        <v>4.3452142571085303E-2</v>
      </c>
      <c r="K27" s="13">
        <f>LN(I27)</f>
        <v>3.2906249636000329</v>
      </c>
      <c r="L27" s="13">
        <f>LN(-LN(1-J27))</f>
        <v>-3.1139651177395389</v>
      </c>
      <c r="M27" s="13"/>
      <c r="N27" s="82" t="s">
        <v>33</v>
      </c>
      <c r="O27" s="86">
        <f>O22</f>
        <v>2.1294304853956612</v>
      </c>
      <c r="P27" s="13"/>
      <c r="Q27" s="19"/>
      <c r="R27" s="16"/>
      <c r="U27" s="11">
        <f t="shared" si="0"/>
        <v>22.192252322561792</v>
      </c>
      <c r="V27" s="9">
        <v>23</v>
      </c>
      <c r="W27" s="13">
        <f t="shared" si="1"/>
        <v>17.030808283527467</v>
      </c>
      <c r="X27" s="12">
        <f t="shared" si="2"/>
        <v>4.5363709032773779E-2</v>
      </c>
      <c r="Y27" s="12">
        <f t="shared" si="3"/>
        <v>-1.6915730003482778</v>
      </c>
      <c r="AC27" t="s">
        <v>161</v>
      </c>
    </row>
    <row r="28" spans="2:30" ht="15.75" thickBot="1" x14ac:dyDescent="0.3">
      <c r="B28">
        <v>24</v>
      </c>
      <c r="C28" s="10">
        <v>41741.741158666533</v>
      </c>
      <c r="D28" s="11">
        <v>20.194325347956923</v>
      </c>
      <c r="G28" s="14">
        <f t="shared" si="4"/>
        <v>178.04902825813042</v>
      </c>
      <c r="H28" s="14"/>
      <c r="I28" s="14">
        <f t="shared" si="5"/>
        <v>27.842340567964129</v>
      </c>
      <c r="J28" s="18">
        <f t="shared" si="6"/>
        <v>4.5454545454545456E-2</v>
      </c>
      <c r="K28" s="13">
        <f>LN(I28)</f>
        <v>3.3265579040575042</v>
      </c>
      <c r="L28" s="13">
        <f>LN(-LN(1-J28))</f>
        <v>-3.0678726152420306</v>
      </c>
      <c r="M28" s="13"/>
      <c r="N28" s="19"/>
      <c r="P28" s="13"/>
      <c r="Q28" s="19"/>
      <c r="U28" s="11">
        <f t="shared" si="0"/>
        <v>20.194325347956923</v>
      </c>
      <c r="V28" s="9">
        <v>24</v>
      </c>
      <c r="W28" s="13">
        <f t="shared" si="1"/>
        <v>17.17147851200712</v>
      </c>
      <c r="X28" s="12">
        <f t="shared" si="2"/>
        <v>4.7362110311750603E-2</v>
      </c>
      <c r="Y28" s="12">
        <f t="shared" si="3"/>
        <v>-1.6709871264880569</v>
      </c>
      <c r="AA28" s="78" t="s">
        <v>45</v>
      </c>
      <c r="AB28" s="84">
        <f>AB25</f>
        <v>19.930429606383917</v>
      </c>
    </row>
    <row r="29" spans="2:30" x14ac:dyDescent="0.25">
      <c r="B29">
        <v>25</v>
      </c>
      <c r="C29" s="10">
        <v>41748.710011277391</v>
      </c>
      <c r="D29" s="11">
        <v>21.876458369503144</v>
      </c>
      <c r="G29" s="14">
        <f t="shared" si="4"/>
        <v>147.05813731258968</v>
      </c>
      <c r="H29" s="14"/>
      <c r="I29" s="14">
        <f t="shared" si="5"/>
        <v>28.134485727525316</v>
      </c>
      <c r="J29" s="18">
        <f t="shared" si="6"/>
        <v>4.7456948338005608E-2</v>
      </c>
      <c r="K29" s="13">
        <f>LN(I29)</f>
        <v>3.336996073973749</v>
      </c>
      <c r="L29" s="13">
        <f>LN(-LN(1-J29))</f>
        <v>-3.0237208364736263</v>
      </c>
      <c r="M29" s="13"/>
      <c r="N29" s="80" t="s">
        <v>34</v>
      </c>
      <c r="O29" s="85">
        <f>O26*EXP(GAMMALN((O27+1)/O27))</f>
        <v>91.171744397407551</v>
      </c>
      <c r="P29" s="13"/>
      <c r="Q29" s="19"/>
      <c r="R29" s="11"/>
      <c r="U29" s="11">
        <f t="shared" si="0"/>
        <v>21.876458369503144</v>
      </c>
      <c r="V29" s="9">
        <v>25</v>
      </c>
      <c r="W29" s="13">
        <f t="shared" si="1"/>
        <v>17.262687831706256</v>
      </c>
      <c r="X29" s="12">
        <f t="shared" si="2"/>
        <v>4.9360511590727421E-2</v>
      </c>
      <c r="Y29" s="12">
        <f t="shared" si="3"/>
        <v>-1.6510859627865411</v>
      </c>
    </row>
    <row r="30" spans="2:30" ht="15.75" thickBot="1" x14ac:dyDescent="0.3">
      <c r="B30">
        <v>26</v>
      </c>
      <c r="C30" s="10">
        <v>41753.058620278018</v>
      </c>
      <c r="D30" s="11">
        <v>18.462282549901282</v>
      </c>
      <c r="G30" s="14">
        <f t="shared" si="4"/>
        <v>82.490157645544969</v>
      </c>
      <c r="H30" s="14"/>
      <c r="I30" s="14">
        <f t="shared" si="5"/>
        <v>28.163893522520084</v>
      </c>
      <c r="J30" s="18">
        <f t="shared" si="6"/>
        <v>4.9459351221465761E-2</v>
      </c>
      <c r="K30" s="13">
        <f>LN(I30)</f>
        <v>3.338040786026252</v>
      </c>
      <c r="L30" s="13">
        <f>LN(-LN(1-J30))</f>
        <v>-2.9813491624321102</v>
      </c>
      <c r="M30" s="13"/>
      <c r="N30" s="82" t="s">
        <v>35</v>
      </c>
      <c r="O30" s="87">
        <f>AVERAGE(I:I)</f>
        <v>90.64596710010828</v>
      </c>
      <c r="P30" s="13"/>
      <c r="Q30" s="19"/>
      <c r="R30" s="20"/>
      <c r="U30" s="11">
        <f t="shared" si="0"/>
        <v>18.462282549901282</v>
      </c>
      <c r="V30" s="9">
        <v>26</v>
      </c>
      <c r="W30" s="13">
        <f t="shared" si="1"/>
        <v>17.318330675842741</v>
      </c>
      <c r="X30" s="12">
        <f t="shared" si="2"/>
        <v>5.1358912869704239E-2</v>
      </c>
      <c r="Y30" s="12">
        <f t="shared" si="3"/>
        <v>-1.6318180309057468</v>
      </c>
      <c r="AB30" s="15">
        <f>AVERAGE(W5:W504)</f>
        <v>19.930429606383917</v>
      </c>
    </row>
    <row r="31" spans="2:30" x14ac:dyDescent="0.25">
      <c r="B31">
        <v>27</v>
      </c>
      <c r="C31" s="10">
        <v>41755.194933785453</v>
      </c>
      <c r="D31" s="11">
        <v>19.262463861824433</v>
      </c>
      <c r="G31" s="14">
        <f t="shared" si="4"/>
        <v>32.80924162856536</v>
      </c>
      <c r="H31" s="14"/>
      <c r="I31" s="14">
        <f t="shared" si="5"/>
        <v>28.355393469915725</v>
      </c>
      <c r="J31" s="18">
        <f t="shared" si="6"/>
        <v>5.1461754104925914E-2</v>
      </c>
      <c r="K31" s="13">
        <f>LN(I31)</f>
        <v>3.3448172579317204</v>
      </c>
      <c r="L31" s="13">
        <f>LN(-LN(1-J31))</f>
        <v>-2.9406161052658866</v>
      </c>
      <c r="M31" s="13"/>
      <c r="N31" s="13"/>
      <c r="O31" s="13"/>
      <c r="P31" s="13"/>
      <c r="Q31" s="13"/>
      <c r="R31" s="13"/>
      <c r="U31" s="11">
        <f t="shared" si="0"/>
        <v>19.262463861824433</v>
      </c>
      <c r="V31" s="9">
        <v>27</v>
      </c>
      <c r="W31" s="13">
        <f t="shared" si="1"/>
        <v>17.38157545592005</v>
      </c>
      <c r="X31" s="12">
        <f t="shared" si="2"/>
        <v>5.3357314148681056E-2</v>
      </c>
      <c r="Y31" s="12">
        <f t="shared" si="3"/>
        <v>-1.6131375460990769</v>
      </c>
    </row>
    <row r="32" spans="2:30" x14ac:dyDescent="0.25">
      <c r="B32">
        <v>28</v>
      </c>
      <c r="C32" s="10">
        <v>41759.968392612594</v>
      </c>
      <c r="D32" s="11">
        <v>20.929440974519057</v>
      </c>
      <c r="G32" s="14">
        <f t="shared" si="4"/>
        <v>95.300547989609186</v>
      </c>
      <c r="H32" s="14"/>
      <c r="I32" s="14">
        <f t="shared" si="5"/>
        <v>28.55341663188301</v>
      </c>
      <c r="J32" s="18">
        <f t="shared" si="6"/>
        <v>5.3464156988386066E-2</v>
      </c>
      <c r="K32" s="13">
        <f>LN(I32)</f>
        <v>3.35177660081172</v>
      </c>
      <c r="L32" s="13">
        <f>LN(-LN(1-J32))</f>
        <v>-2.9013963855545124</v>
      </c>
      <c r="M32" s="13"/>
      <c r="N32" s="13"/>
      <c r="O32" s="13"/>
      <c r="P32" s="13"/>
      <c r="Q32" s="13"/>
      <c r="R32" s="13"/>
      <c r="U32" s="11">
        <f t="shared" si="0"/>
        <v>20.929440974519057</v>
      </c>
      <c r="V32" s="9">
        <v>28</v>
      </c>
      <c r="W32" s="13">
        <f t="shared" si="1"/>
        <v>17.390024540612838</v>
      </c>
      <c r="X32" s="12">
        <f t="shared" si="2"/>
        <v>5.5355715427657874E-2</v>
      </c>
      <c r="Y32" s="12">
        <f t="shared" si="3"/>
        <v>-1.5950035995413436</v>
      </c>
    </row>
    <row r="33" spans="2:25" x14ac:dyDescent="0.25">
      <c r="B33">
        <v>29</v>
      </c>
      <c r="C33" s="10">
        <v>41766.828893432139</v>
      </c>
      <c r="D33" s="11">
        <v>20.335547939585254</v>
      </c>
      <c r="G33" s="14">
        <f t="shared" si="4"/>
        <v>143.72257869463647</v>
      </c>
      <c r="H33" s="14"/>
      <c r="I33" s="14">
        <f t="shared" si="5"/>
        <v>29.492502998560667</v>
      </c>
      <c r="J33" s="18">
        <f t="shared" si="6"/>
        <v>5.5466559871846219E-2</v>
      </c>
      <c r="K33" s="13">
        <f>LN(I33)</f>
        <v>3.3841360954058284</v>
      </c>
      <c r="L33" s="13">
        <f>LN(-LN(1-J33))</f>
        <v>-2.8635785472555826</v>
      </c>
      <c r="M33" s="13"/>
      <c r="N33" s="13"/>
      <c r="O33" s="13"/>
      <c r="P33" s="13"/>
      <c r="Q33" s="13"/>
      <c r="R33" s="13"/>
      <c r="U33" s="11">
        <f t="shared" si="0"/>
        <v>20.335547939585254</v>
      </c>
      <c r="V33" s="9">
        <v>29</v>
      </c>
      <c r="W33" s="13">
        <f t="shared" si="1"/>
        <v>17.403242738991171</v>
      </c>
      <c r="X33" s="12">
        <f t="shared" si="2"/>
        <v>5.7354116706634692E-2</v>
      </c>
      <c r="Y33" s="12">
        <f t="shared" si="3"/>
        <v>-1.5773794830949848</v>
      </c>
    </row>
    <row r="34" spans="2:25" x14ac:dyDescent="0.25">
      <c r="B34">
        <v>30</v>
      </c>
      <c r="C34" s="10">
        <v>41770.996558510058</v>
      </c>
      <c r="D34" s="11">
        <v>19.499278643787175</v>
      </c>
      <c r="G34" s="14">
        <f t="shared" si="4"/>
        <v>79.688413930416573</v>
      </c>
      <c r="H34" s="14"/>
      <c r="I34" s="14">
        <f t="shared" si="5"/>
        <v>29.867066224047448</v>
      </c>
      <c r="J34" s="18">
        <f t="shared" si="6"/>
        <v>5.7468962755306371E-2</v>
      </c>
      <c r="K34" s="13">
        <f>LN(I34)</f>
        <v>3.3967564092605929</v>
      </c>
      <c r="L34" s="13">
        <f>LN(-LN(1-J34))</f>
        <v>-2.8270629958264357</v>
      </c>
      <c r="M34" s="13"/>
      <c r="N34" s="13"/>
      <c r="O34" s="13"/>
      <c r="P34" s="13"/>
      <c r="Q34" s="13"/>
      <c r="R34" s="13"/>
      <c r="U34" s="11">
        <f t="shared" si="0"/>
        <v>19.499278643787175</v>
      </c>
      <c r="V34" s="9">
        <v>30</v>
      </c>
      <c r="W34" s="13">
        <f t="shared" si="1"/>
        <v>17.427532746499711</v>
      </c>
      <c r="X34" s="12">
        <f t="shared" si="2"/>
        <v>5.935251798561151E-2</v>
      </c>
      <c r="Y34" s="12">
        <f t="shared" si="3"/>
        <v>-1.5602321276467888</v>
      </c>
    </row>
    <row r="35" spans="2:25" x14ac:dyDescent="0.25">
      <c r="B35">
        <v>31</v>
      </c>
      <c r="C35" s="10">
        <v>41775.174712997119</v>
      </c>
      <c r="D35" s="11">
        <v>20.304293333150582</v>
      </c>
      <c r="G35" s="14">
        <f t="shared" si="4"/>
        <v>80.776429045654368</v>
      </c>
      <c r="H35" s="14"/>
      <c r="I35" s="14">
        <f t="shared" si="5"/>
        <v>30.103587822988629</v>
      </c>
      <c r="J35" s="18">
        <f t="shared" si="6"/>
        <v>5.9471365638766524E-2</v>
      </c>
      <c r="K35" s="13">
        <f>LN(I35)</f>
        <v>3.4046443614284896</v>
      </c>
      <c r="L35" s="13">
        <f>LN(-LN(1-J35))</f>
        <v>-2.7917603725001991</v>
      </c>
      <c r="M35" s="13"/>
      <c r="N35" s="13"/>
      <c r="O35" s="13"/>
      <c r="P35" s="13"/>
      <c r="Q35" s="13"/>
      <c r="R35" s="13"/>
      <c r="U35" s="11">
        <f t="shared" si="0"/>
        <v>20.304293333150582</v>
      </c>
      <c r="V35" s="9">
        <v>31</v>
      </c>
      <c r="W35" s="13">
        <f t="shared" si="1"/>
        <v>17.434296018487526</v>
      </c>
      <c r="X35" s="12">
        <f t="shared" si="2"/>
        <v>6.1350919264588334E-2</v>
      </c>
      <c r="Y35" s="12">
        <f t="shared" si="3"/>
        <v>-1.5435316327657933</v>
      </c>
    </row>
    <row r="36" spans="2:25" x14ac:dyDescent="0.25">
      <c r="B36">
        <v>32</v>
      </c>
      <c r="C36" s="10">
        <v>41779.592564562932</v>
      </c>
      <c r="D36" s="11">
        <v>19.013789072361899</v>
      </c>
      <c r="G36" s="14">
        <f t="shared" si="4"/>
        <v>85.72414424631279</v>
      </c>
      <c r="H36" s="14"/>
      <c r="I36" s="14">
        <f t="shared" si="5"/>
        <v>30.170204947236925</v>
      </c>
      <c r="J36" s="18">
        <f t="shared" si="6"/>
        <v>6.1473768522226677E-2</v>
      </c>
      <c r="K36" s="13">
        <f>LN(I36)</f>
        <v>3.4068548462283386</v>
      </c>
      <c r="L36" s="13">
        <f>LN(-LN(1-J36))</f>
        <v>-2.7575901978829176</v>
      </c>
      <c r="M36" s="13"/>
      <c r="N36" s="13"/>
      <c r="O36" s="13"/>
      <c r="P36" s="13"/>
      <c r="Q36" s="13"/>
      <c r="R36" s="13"/>
      <c r="U36" s="11">
        <f t="shared" si="0"/>
        <v>19.013789072361899</v>
      </c>
      <c r="V36" s="9">
        <v>32</v>
      </c>
      <c r="W36" s="13">
        <f t="shared" si="1"/>
        <v>17.446676646179622</v>
      </c>
      <c r="X36" s="12">
        <f t="shared" si="2"/>
        <v>6.3349320543565152E-2</v>
      </c>
      <c r="Y36" s="12">
        <f t="shared" si="3"/>
        <v>-1.5272508703684635</v>
      </c>
    </row>
    <row r="37" spans="2:25" x14ac:dyDescent="0.25">
      <c r="B37">
        <v>33</v>
      </c>
      <c r="C37" s="10">
        <v>41783.314622989521</v>
      </c>
      <c r="D37" s="11">
        <v>19.717878980270488</v>
      </c>
      <c r="G37" s="14">
        <f t="shared" si="4"/>
        <v>70.315613165788818</v>
      </c>
      <c r="H37" s="14"/>
      <c r="I37" s="14">
        <f t="shared" si="5"/>
        <v>30.90613491187105</v>
      </c>
      <c r="J37" s="18">
        <f t="shared" si="6"/>
        <v>6.3476171405686829E-2</v>
      </c>
      <c r="K37" s="13">
        <f>LN(I37)</f>
        <v>3.4309547050343268</v>
      </c>
      <c r="L37" s="13">
        <f>LN(-LN(1-J37))</f>
        <v>-2.7244797330446704</v>
      </c>
      <c r="M37" s="13"/>
      <c r="N37" s="13"/>
      <c r="O37" s="13"/>
      <c r="P37" s="13"/>
      <c r="Q37" s="13"/>
      <c r="R37" s="13"/>
      <c r="U37" s="11">
        <f t="shared" si="0"/>
        <v>19.717878980270488</v>
      </c>
      <c r="V37" s="9">
        <v>33</v>
      </c>
      <c r="W37" s="13">
        <f t="shared" si="1"/>
        <v>17.53803134103266</v>
      </c>
      <c r="X37" s="12">
        <f t="shared" si="2"/>
        <v>6.5347721822541976E-2</v>
      </c>
      <c r="Y37" s="12">
        <f t="shared" si="3"/>
        <v>-1.5113651487980153</v>
      </c>
    </row>
    <row r="38" spans="2:25" x14ac:dyDescent="0.25">
      <c r="B38">
        <v>34</v>
      </c>
      <c r="C38" s="10">
        <v>41787.570697291005</v>
      </c>
      <c r="D38" s="11">
        <v>18.683269197351446</v>
      </c>
      <c r="G38" s="14">
        <f t="shared" si="4"/>
        <v>82.427904255338944</v>
      </c>
      <c r="H38" s="14"/>
      <c r="I38" s="14">
        <f t="shared" si="5"/>
        <v>31.592705983843189</v>
      </c>
      <c r="J38" s="18">
        <f t="shared" si="6"/>
        <v>6.5478574289146982E-2</v>
      </c>
      <c r="K38" s="13">
        <f>LN(I38)</f>
        <v>3.4529262706529678</v>
      </c>
      <c r="L38" s="13">
        <f>LN(-LN(1-J38))</f>
        <v>-2.6923630175526538</v>
      </c>
      <c r="M38" s="13"/>
      <c r="N38" s="13"/>
      <c r="O38" s="13"/>
      <c r="P38" s="13"/>
      <c r="Q38" s="13"/>
      <c r="R38" s="13"/>
      <c r="U38" s="11">
        <f t="shared" si="0"/>
        <v>18.683269197351446</v>
      </c>
      <c r="V38" s="9">
        <v>34</v>
      </c>
      <c r="W38" s="13">
        <f t="shared" si="1"/>
        <v>17.569451534795565</v>
      </c>
      <c r="X38" s="12">
        <f t="shared" si="2"/>
        <v>6.7346123101518787E-2</v>
      </c>
      <c r="Y38" s="12">
        <f t="shared" si="3"/>
        <v>-1.4958519265574615</v>
      </c>
    </row>
    <row r="39" spans="2:25" x14ac:dyDescent="0.25">
      <c r="B39">
        <v>35</v>
      </c>
      <c r="C39" s="10">
        <v>41792.542875298452</v>
      </c>
      <c r="D39" s="11">
        <v>21.806668004227589</v>
      </c>
      <c r="G39" s="14">
        <f t="shared" si="4"/>
        <v>100.64900298131397</v>
      </c>
      <c r="H39" s="14"/>
      <c r="I39" s="14">
        <f t="shared" si="5"/>
        <v>31.961461418482941</v>
      </c>
      <c r="J39" s="18">
        <f t="shared" si="6"/>
        <v>6.7480977172607134E-2</v>
      </c>
      <c r="K39" s="13">
        <f>LN(I39)</f>
        <v>3.4645308463383491</v>
      </c>
      <c r="L39" s="13">
        <f>LN(-LN(1-J39))</f>
        <v>-2.6611800524500131</v>
      </c>
      <c r="M39" s="13"/>
      <c r="N39" s="13"/>
      <c r="O39" s="13"/>
      <c r="P39" s="13"/>
      <c r="Q39" s="13"/>
      <c r="R39" s="13"/>
      <c r="U39" s="11">
        <f t="shared" si="0"/>
        <v>21.806668004227589</v>
      </c>
      <c r="V39" s="9">
        <v>35</v>
      </c>
      <c r="W39" s="13">
        <f t="shared" si="1"/>
        <v>17.58001960496269</v>
      </c>
      <c r="X39" s="12">
        <f t="shared" si="2"/>
        <v>6.9344524380495612E-2</v>
      </c>
      <c r="Y39" s="12">
        <f t="shared" si="3"/>
        <v>-1.4806905671124686</v>
      </c>
    </row>
    <row r="40" spans="2:25" x14ac:dyDescent="0.25">
      <c r="B40">
        <v>36</v>
      </c>
      <c r="C40" s="10">
        <v>41794.997769556452</v>
      </c>
      <c r="D40" s="11">
        <v>19.737740580976297</v>
      </c>
      <c r="G40" s="14">
        <f t="shared" si="4"/>
        <v>37.110794187756255</v>
      </c>
      <c r="H40" s="14"/>
      <c r="I40" s="14">
        <f t="shared" si="5"/>
        <v>32.67386183864437</v>
      </c>
      <c r="J40" s="18">
        <f t="shared" si="6"/>
        <v>6.9483380056067287E-2</v>
      </c>
      <c r="K40" s="13">
        <f>LN(I40)</f>
        <v>3.4865754261153734</v>
      </c>
      <c r="L40" s="13">
        <f>LN(-LN(1-J40))</f>
        <v>-2.6308761027374383</v>
      </c>
      <c r="M40" s="13"/>
      <c r="N40" s="13"/>
      <c r="O40" s="13"/>
      <c r="P40" s="13"/>
      <c r="Q40" s="13"/>
      <c r="R40" s="13"/>
      <c r="U40" s="11">
        <f t="shared" si="0"/>
        <v>19.737740580976297</v>
      </c>
      <c r="V40" s="9">
        <v>36</v>
      </c>
      <c r="W40" s="13">
        <f t="shared" si="1"/>
        <v>17.608035288983828</v>
      </c>
      <c r="X40" s="12">
        <f t="shared" si="2"/>
        <v>7.1342925659472436E-2</v>
      </c>
      <c r="Y40" s="12">
        <f t="shared" si="3"/>
        <v>-1.4658621278668076</v>
      </c>
    </row>
    <row r="41" spans="2:25" x14ac:dyDescent="0.25">
      <c r="B41">
        <v>37</v>
      </c>
      <c r="C41" s="10">
        <v>41800.947116388583</v>
      </c>
      <c r="D41" s="11">
        <v>20.482489465025886</v>
      </c>
      <c r="G41" s="14">
        <f t="shared" si="4"/>
        <v>123.0465833900962</v>
      </c>
      <c r="H41" s="14"/>
      <c r="I41" s="14">
        <f t="shared" si="5"/>
        <v>32.80924162856536</v>
      </c>
      <c r="J41" s="18">
        <f t="shared" si="6"/>
        <v>7.148578293952744E-2</v>
      </c>
      <c r="K41" s="13">
        <f>LN(I41)</f>
        <v>3.4907102326725137</v>
      </c>
      <c r="L41" s="13">
        <f>LN(-LN(1-J41))</f>
        <v>-2.6014010989771679</v>
      </c>
      <c r="M41" s="13"/>
      <c r="N41" s="13"/>
      <c r="O41" s="13"/>
      <c r="P41" s="13"/>
      <c r="Q41" s="13"/>
      <c r="R41" s="13"/>
      <c r="U41" s="11">
        <f t="shared" si="0"/>
        <v>20.482489465025886</v>
      </c>
      <c r="V41" s="9">
        <v>37</v>
      </c>
      <c r="W41" s="13">
        <f t="shared" si="1"/>
        <v>17.623868351184989</v>
      </c>
      <c r="X41" s="12">
        <f t="shared" si="2"/>
        <v>7.3341326938449247E-2</v>
      </c>
      <c r="Y41" s="12">
        <f t="shared" si="3"/>
        <v>-1.4513491777308347</v>
      </c>
    </row>
    <row r="42" spans="2:25" x14ac:dyDescent="0.25">
      <c r="B42">
        <v>38</v>
      </c>
      <c r="C42" s="10">
        <v>41806.057402151768</v>
      </c>
      <c r="D42" s="11">
        <v>20.713856049220869</v>
      </c>
      <c r="G42" s="14">
        <f t="shared" si="4"/>
        <v>102.16436885140138</v>
      </c>
      <c r="H42" s="14"/>
      <c r="I42" s="14">
        <f t="shared" si="5"/>
        <v>33.445750509621575</v>
      </c>
      <c r="J42" s="18">
        <f t="shared" si="6"/>
        <v>7.3488185822987592E-2</v>
      </c>
      <c r="K42" s="13">
        <f>LN(I42)</f>
        <v>3.5099247384328605</v>
      </c>
      <c r="L42" s="13">
        <f>LN(-LN(1-J42))</f>
        <v>-2.5727091215823057</v>
      </c>
      <c r="M42" s="13"/>
      <c r="N42" s="13"/>
      <c r="O42" s="13"/>
      <c r="P42" s="13"/>
      <c r="Q42" s="13"/>
      <c r="R42" s="13"/>
      <c r="U42" s="11">
        <f t="shared" si="0"/>
        <v>20.713856049220869</v>
      </c>
      <c r="V42" s="9">
        <v>38</v>
      </c>
      <c r="W42" s="13">
        <f t="shared" si="1"/>
        <v>17.639846000595213</v>
      </c>
      <c r="X42" s="12">
        <f t="shared" si="2"/>
        <v>7.5339728217426072E-2</v>
      </c>
      <c r="Y42" s="12">
        <f t="shared" si="3"/>
        <v>-1.4371356387405714</v>
      </c>
    </row>
    <row r="43" spans="2:25" x14ac:dyDescent="0.25">
      <c r="B43">
        <v>39</v>
      </c>
      <c r="C43" s="10">
        <v>41808.938023124298</v>
      </c>
      <c r="D43" s="11">
        <v>19.53883387277769</v>
      </c>
      <c r="G43" s="14">
        <f t="shared" si="4"/>
        <v>48.421047291427385</v>
      </c>
      <c r="H43" s="14"/>
      <c r="I43" s="14">
        <f t="shared" si="5"/>
        <v>34.264402212342247</v>
      </c>
      <c r="J43" s="18">
        <f t="shared" si="6"/>
        <v>7.5490588706447745E-2</v>
      </c>
      <c r="K43" s="13">
        <f>LN(I43)</f>
        <v>3.5341069788719524</v>
      </c>
      <c r="L43" s="13">
        <f>LN(-LN(1-J43))</f>
        <v>-2.5447579544489352</v>
      </c>
      <c r="M43" s="13"/>
      <c r="N43" s="13"/>
      <c r="O43" s="13"/>
      <c r="P43" s="13"/>
      <c r="Q43" s="13"/>
      <c r="R43" s="13"/>
      <c r="U43" s="11">
        <f t="shared" si="0"/>
        <v>19.53883387277769</v>
      </c>
      <c r="V43" s="9">
        <v>39</v>
      </c>
      <c r="W43" s="13">
        <f t="shared" si="1"/>
        <v>17.639973090716186</v>
      </c>
      <c r="X43" s="12">
        <f t="shared" si="2"/>
        <v>7.7338129496402883E-2</v>
      </c>
      <c r="Y43" s="12">
        <f t="shared" si="3"/>
        <v>-1.4232066480071084</v>
      </c>
    </row>
    <row r="44" spans="2:25" x14ac:dyDescent="0.25">
      <c r="B44">
        <v>40</v>
      </c>
      <c r="C44" s="10">
        <v>41810.717476273232</v>
      </c>
      <c r="D44" s="11">
        <v>22.167150270760089</v>
      </c>
      <c r="G44" s="14">
        <f t="shared" si="4"/>
        <v>23.168041701719631</v>
      </c>
      <c r="H44" s="14"/>
      <c r="I44" s="14">
        <f t="shared" si="5"/>
        <v>34.860267059120815</v>
      </c>
      <c r="J44" s="18">
        <f t="shared" si="6"/>
        <v>7.7492991589907897E-2</v>
      </c>
      <c r="K44" s="13">
        <f>LN(I44)</f>
        <v>3.5513477009667418</v>
      </c>
      <c r="L44" s="13">
        <f>LN(-LN(1-J44))</f>
        <v>-2.5175086970347897</v>
      </c>
      <c r="M44" s="13"/>
      <c r="N44" s="13"/>
      <c r="O44" s="13"/>
      <c r="P44" s="13"/>
      <c r="Q44" s="13"/>
      <c r="R44" s="13"/>
      <c r="U44" s="11">
        <f t="shared" si="0"/>
        <v>22.167150270760089</v>
      </c>
      <c r="V44" s="9">
        <v>40</v>
      </c>
      <c r="W44" s="13">
        <f t="shared" si="1"/>
        <v>17.641803907046192</v>
      </c>
      <c r="X44" s="12">
        <f t="shared" si="2"/>
        <v>7.9336530775379707E-2</v>
      </c>
      <c r="Y44" s="12">
        <f t="shared" si="3"/>
        <v>-1.4095484369321327</v>
      </c>
    </row>
    <row r="45" spans="2:25" x14ac:dyDescent="0.25">
      <c r="B45">
        <v>41</v>
      </c>
      <c r="C45" s="10">
        <v>41813.355600670649</v>
      </c>
      <c r="D45" s="11">
        <v>19.453152258749466</v>
      </c>
      <c r="G45" s="14">
        <f t="shared" si="4"/>
        <v>41.147835267183837</v>
      </c>
      <c r="H45" s="14"/>
      <c r="I45" s="14">
        <f t="shared" si="5"/>
        <v>34.940335563383996</v>
      </c>
      <c r="J45" s="18">
        <f t="shared" si="6"/>
        <v>7.949539447336805E-2</v>
      </c>
      <c r="K45" s="13">
        <f>LN(I45)</f>
        <v>3.553641908649031</v>
      </c>
      <c r="L45" s="13">
        <f>LN(-LN(1-J45))</f>
        <v>-2.4909254259348508</v>
      </c>
      <c r="M45" s="13"/>
      <c r="N45" s="13"/>
      <c r="O45" s="13"/>
      <c r="P45" s="13"/>
      <c r="Q45" s="13"/>
      <c r="R45" s="13"/>
      <c r="U45" s="11">
        <f t="shared" si="0"/>
        <v>19.453152258749466</v>
      </c>
      <c r="V45" s="9">
        <v>41</v>
      </c>
      <c r="W45" s="13">
        <f t="shared" si="1"/>
        <v>17.673454281575644</v>
      </c>
      <c r="X45" s="12">
        <f t="shared" si="2"/>
        <v>8.1334932054356518E-2</v>
      </c>
      <c r="Y45" s="12">
        <f t="shared" si="3"/>
        <v>-1.3961482251522801</v>
      </c>
    </row>
    <row r="46" spans="2:25" x14ac:dyDescent="0.25">
      <c r="B46">
        <v>42</v>
      </c>
      <c r="C46" s="10">
        <v>41815.761589728958</v>
      </c>
      <c r="D46" s="11">
        <v>19.254108039149113</v>
      </c>
      <c r="G46" s="14">
        <f t="shared" si="4"/>
        <v>38.290585140581243</v>
      </c>
      <c r="H46" s="14"/>
      <c r="I46" s="14">
        <f t="shared" si="5"/>
        <v>34.971989355864935</v>
      </c>
      <c r="J46" s="18">
        <f t="shared" si="6"/>
        <v>8.1497797356828203E-2</v>
      </c>
      <c r="K46" s="13">
        <f>LN(I46)</f>
        <v>3.5545474369569643</v>
      </c>
      <c r="L46" s="13">
        <f>LN(-LN(1-J46))</f>
        <v>-2.4649748985634208</v>
      </c>
      <c r="M46" s="13"/>
      <c r="N46" s="13"/>
      <c r="O46" s="13"/>
      <c r="P46" s="13"/>
      <c r="Q46" s="13"/>
      <c r="R46" s="13"/>
      <c r="U46" s="11">
        <f t="shared" si="0"/>
        <v>19.254108039149113</v>
      </c>
      <c r="V46" s="9">
        <v>42</v>
      </c>
      <c r="W46" s="13">
        <f t="shared" si="1"/>
        <v>17.685387826804014</v>
      </c>
      <c r="X46" s="12">
        <f t="shared" si="2"/>
        <v>8.3333333333333343E-2</v>
      </c>
      <c r="Y46" s="12">
        <f t="shared" si="3"/>
        <v>-1.3829941271006372</v>
      </c>
    </row>
    <row r="47" spans="2:25" x14ac:dyDescent="0.25">
      <c r="B47">
        <v>43</v>
      </c>
      <c r="C47" s="10">
        <v>41819.700430508441</v>
      </c>
      <c r="D47" s="11">
        <v>21.573750010155926</v>
      </c>
      <c r="G47" s="14">
        <f t="shared" si="4"/>
        <v>75.278070668515284</v>
      </c>
      <c r="H47" s="14"/>
      <c r="I47" s="14">
        <f t="shared" si="5"/>
        <v>35.014956579019781</v>
      </c>
      <c r="J47" s="18">
        <f t="shared" si="6"/>
        <v>8.3500200240288355E-2</v>
      </c>
      <c r="K47" s="13">
        <f>LN(I47)</f>
        <v>3.555775301038735</v>
      </c>
      <c r="L47" s="13">
        <f>LN(-LN(1-J47))</f>
        <v>-2.4396262928083399</v>
      </c>
      <c r="M47" s="13"/>
      <c r="N47" s="13"/>
      <c r="O47" s="13"/>
      <c r="P47" s="13"/>
      <c r="Q47" s="13"/>
      <c r="R47" s="13"/>
      <c r="U47" s="11">
        <f t="shared" si="0"/>
        <v>21.573750010155926</v>
      </c>
      <c r="V47" s="9">
        <v>43</v>
      </c>
      <c r="W47" s="13">
        <f t="shared" si="1"/>
        <v>17.721409630861427</v>
      </c>
      <c r="X47" s="12">
        <f t="shared" si="2"/>
        <v>8.5331734612310167E-2</v>
      </c>
      <c r="Y47" s="12">
        <f t="shared" si="3"/>
        <v>-1.3700750694195905</v>
      </c>
    </row>
    <row r="48" spans="2:25" x14ac:dyDescent="0.25">
      <c r="B48">
        <v>44</v>
      </c>
      <c r="C48" s="10">
        <v>41824.846126029421</v>
      </c>
      <c r="D48" s="11">
        <v>24.540777473996609</v>
      </c>
      <c r="G48" s="14">
        <f t="shared" si="4"/>
        <v>101.92294249328552</v>
      </c>
      <c r="H48" s="14"/>
      <c r="I48" s="14">
        <f t="shared" si="5"/>
        <v>35.023675186210312</v>
      </c>
      <c r="J48" s="18">
        <f t="shared" si="6"/>
        <v>8.5502603123748508E-2</v>
      </c>
      <c r="K48" s="13">
        <f>LN(I48)</f>
        <v>3.5560242667028499</v>
      </c>
      <c r="L48" s="13">
        <f>LN(-LN(1-J48))</f>
        <v>-2.4148509775410512</v>
      </c>
      <c r="M48" s="13"/>
      <c r="N48" s="13"/>
      <c r="O48" s="13"/>
      <c r="P48" s="13"/>
      <c r="Q48" s="13"/>
      <c r="R48" s="13"/>
      <c r="U48" s="11">
        <f t="shared" si="0"/>
        <v>24.540777473996609</v>
      </c>
      <c r="V48" s="9">
        <v>44</v>
      </c>
      <c r="W48" s="13">
        <f t="shared" si="1"/>
        <v>17.742278208643611</v>
      </c>
      <c r="X48" s="12">
        <f t="shared" si="2"/>
        <v>8.7330135891286978E-2</v>
      </c>
      <c r="Y48" s="12">
        <f t="shared" si="3"/>
        <v>-1.3573807177415442</v>
      </c>
    </row>
    <row r="49" spans="2:25" x14ac:dyDescent="0.25">
      <c r="B49">
        <v>45</v>
      </c>
      <c r="C49" s="10">
        <v>41828.762553505301</v>
      </c>
      <c r="D49" s="11">
        <v>18.328646815005254</v>
      </c>
      <c r="G49" s="14">
        <f t="shared" si="4"/>
        <v>69.45348194707185</v>
      </c>
      <c r="H49" s="14"/>
      <c r="I49" s="14">
        <f t="shared" si="5"/>
        <v>35.343428225547541</v>
      </c>
      <c r="J49" s="18">
        <f t="shared" si="6"/>
        <v>8.7505006007208661E-2</v>
      </c>
      <c r="K49" s="13">
        <f>LN(I49)</f>
        <v>3.5651124691348284</v>
      </c>
      <c r="L49" s="13">
        <f>LN(-LN(1-J49))</f>
        <v>-2.3906223096955084</v>
      </c>
      <c r="M49" s="13"/>
      <c r="N49" s="13"/>
      <c r="O49" s="13"/>
      <c r="P49" s="13"/>
      <c r="Q49" s="13"/>
      <c r="R49" s="13"/>
      <c r="U49" s="11">
        <f t="shared" si="0"/>
        <v>18.328646815005254</v>
      </c>
      <c r="V49" s="9">
        <v>45</v>
      </c>
      <c r="W49" s="13">
        <f t="shared" si="1"/>
        <v>17.746216074508837</v>
      </c>
      <c r="X49" s="12">
        <f t="shared" si="2"/>
        <v>8.9328537170263803E-2</v>
      </c>
      <c r="Y49" s="12">
        <f t="shared" si="3"/>
        <v>-1.344901411586124</v>
      </c>
    </row>
    <row r="50" spans="2:25" x14ac:dyDescent="0.25">
      <c r="B50">
        <v>46</v>
      </c>
      <c r="C50" s="10">
        <v>41832.74462614605</v>
      </c>
      <c r="D50" s="11">
        <v>18.338604515496485</v>
      </c>
      <c r="G50" s="14">
        <f t="shared" si="4"/>
        <v>77.241096562938765</v>
      </c>
      <c r="H50" s="14"/>
      <c r="I50" s="14">
        <f t="shared" si="5"/>
        <v>36.19321925874101</v>
      </c>
      <c r="J50" s="18">
        <f t="shared" si="6"/>
        <v>8.9507408890668813E-2</v>
      </c>
      <c r="K50" s="13">
        <f>LN(I50)</f>
        <v>3.5888717879919518</v>
      </c>
      <c r="L50" s="13">
        <f>LN(-LN(1-J50))</f>
        <v>-2.3669154543081583</v>
      </c>
      <c r="M50" s="13"/>
      <c r="N50" s="13"/>
      <c r="O50" s="13"/>
      <c r="P50" s="13"/>
      <c r="Q50" s="13"/>
      <c r="R50" s="13"/>
      <c r="U50" s="11">
        <f t="shared" si="0"/>
        <v>18.338604515496485</v>
      </c>
      <c r="V50" s="9">
        <v>46</v>
      </c>
      <c r="W50" s="13">
        <f t="shared" si="1"/>
        <v>17.757298493386646</v>
      </c>
      <c r="X50" s="12">
        <f t="shared" si="2"/>
        <v>9.1326938449240613E-2</v>
      </c>
      <c r="Y50" s="12">
        <f t="shared" si="3"/>
        <v>-1.3326281063135679</v>
      </c>
    </row>
    <row r="51" spans="2:25" x14ac:dyDescent="0.25">
      <c r="B51">
        <v>47</v>
      </c>
      <c r="C51" s="10">
        <v>41836.402859663416</v>
      </c>
      <c r="D51" s="11">
        <v>19.766988253744486</v>
      </c>
      <c r="G51" s="14">
        <f t="shared" si="4"/>
        <v>69.458999901311472</v>
      </c>
      <c r="H51" s="14"/>
      <c r="I51" s="14">
        <f t="shared" si="5"/>
        <v>36.503188350470737</v>
      </c>
      <c r="J51" s="18">
        <f t="shared" si="6"/>
        <v>9.1509811774128966E-2</v>
      </c>
      <c r="K51" s="13">
        <f>LN(I51)</f>
        <v>3.5973996088411675</v>
      </c>
      <c r="L51" s="13">
        <f>LN(-LN(1-J51))</f>
        <v>-2.3437072244701134</v>
      </c>
      <c r="M51" s="13"/>
      <c r="N51" s="13"/>
      <c r="O51" s="13"/>
      <c r="P51" s="13"/>
      <c r="Q51" s="13"/>
      <c r="R51" s="13"/>
      <c r="U51" s="11">
        <f t="shared" si="0"/>
        <v>19.766988253744486</v>
      </c>
      <c r="V51" s="9">
        <v>47</v>
      </c>
      <c r="W51" s="13">
        <f t="shared" si="1"/>
        <v>17.770405578949653</v>
      </c>
      <c r="X51" s="12">
        <f t="shared" si="2"/>
        <v>9.3325339728217438E-2</v>
      </c>
      <c r="Y51" s="12">
        <f t="shared" si="3"/>
        <v>-1.3205523212326629</v>
      </c>
    </row>
    <row r="52" spans="2:25" x14ac:dyDescent="0.25">
      <c r="B52">
        <v>48</v>
      </c>
      <c r="C52" s="10">
        <v>41844.982273766924</v>
      </c>
      <c r="D52" s="11">
        <v>22.309428140837898</v>
      </c>
      <c r="G52" s="14">
        <f t="shared" si="4"/>
        <v>186.13895023043733</v>
      </c>
      <c r="H52" s="14"/>
      <c r="I52" s="14">
        <f t="shared" si="5"/>
        <v>36.771369594905991</v>
      </c>
      <c r="J52" s="18">
        <f t="shared" si="6"/>
        <v>9.3512214657589118E-2</v>
      </c>
      <c r="K52" s="13">
        <f>LN(I52)</f>
        <v>3.6047195422372913</v>
      </c>
      <c r="L52" s="13">
        <f>LN(-LN(1-J52))</f>
        <v>-2.3209759386047804</v>
      </c>
      <c r="M52" s="13"/>
      <c r="N52" s="13"/>
      <c r="O52" s="13"/>
      <c r="P52" s="13"/>
      <c r="Q52" s="13"/>
      <c r="R52" s="13"/>
      <c r="U52" s="11">
        <f t="shared" si="0"/>
        <v>22.309428140837898</v>
      </c>
      <c r="V52" s="9">
        <v>48</v>
      </c>
      <c r="W52" s="13">
        <f t="shared" si="1"/>
        <v>17.7767559319005</v>
      </c>
      <c r="X52" s="12">
        <f t="shared" si="2"/>
        <v>9.5323741007194249E-2</v>
      </c>
      <c r="Y52" s="12">
        <f t="shared" si="3"/>
        <v>-1.3086660930935046</v>
      </c>
    </row>
    <row r="53" spans="2:25" x14ac:dyDescent="0.25">
      <c r="B53">
        <v>49</v>
      </c>
      <c r="C53" s="10">
        <v>41850.705035010331</v>
      </c>
      <c r="D53" s="11">
        <v>21.021666572912675</v>
      </c>
      <c r="G53" s="14">
        <f t="shared" si="4"/>
        <v>115.03684170101769</v>
      </c>
      <c r="H53" s="14"/>
      <c r="I53" s="14">
        <f t="shared" si="5"/>
        <v>37.110794187756255</v>
      </c>
      <c r="J53" s="18">
        <f t="shared" si="6"/>
        <v>9.5514617541049271E-2</v>
      </c>
      <c r="K53" s="13">
        <f>LN(I53)</f>
        <v>3.6139078757531369</v>
      </c>
      <c r="L53" s="13">
        <f>LN(-LN(1-J53))</f>
        <v>-2.2987012928679103</v>
      </c>
      <c r="M53" s="13"/>
      <c r="N53" s="13"/>
      <c r="O53" s="13"/>
      <c r="P53" s="13"/>
      <c r="Q53" s="13"/>
      <c r="R53" s="13"/>
      <c r="U53" s="11">
        <f t="shared" si="0"/>
        <v>21.021666572912675</v>
      </c>
      <c r="V53" s="9">
        <v>49</v>
      </c>
      <c r="W53" s="13">
        <f t="shared" si="1"/>
        <v>17.876749146148903</v>
      </c>
      <c r="X53" s="12">
        <f t="shared" si="2"/>
        <v>9.7322142286171073E-2</v>
      </c>
      <c r="Y53" s="12">
        <f t="shared" si="3"/>
        <v>-1.2969619343056598</v>
      </c>
    </row>
    <row r="54" spans="2:25" x14ac:dyDescent="0.25">
      <c r="B54">
        <v>50</v>
      </c>
      <c r="C54" s="10">
        <v>41854.824588382449</v>
      </c>
      <c r="D54" s="11">
        <v>21.056809263406521</v>
      </c>
      <c r="G54" s="14">
        <f t="shared" si="4"/>
        <v>77.847614357946441</v>
      </c>
      <c r="H54" s="14"/>
      <c r="I54" s="14">
        <f t="shared" si="5"/>
        <v>37.177539447206073</v>
      </c>
      <c r="J54" s="18">
        <f t="shared" si="6"/>
        <v>9.7517020424509424E-2</v>
      </c>
      <c r="K54" s="13">
        <f>LN(I54)</f>
        <v>3.6157048006306685</v>
      </c>
      <c r="L54" s="13">
        <f>LN(-LN(1-J54))</f>
        <v>-2.2768642467871385</v>
      </c>
      <c r="M54" s="13"/>
      <c r="N54" s="13"/>
      <c r="O54" s="13"/>
      <c r="P54" s="13"/>
      <c r="Q54" s="13"/>
      <c r="R54" s="13"/>
      <c r="U54" s="11">
        <f t="shared" si="0"/>
        <v>21.056809263406521</v>
      </c>
      <c r="V54" s="9">
        <v>50</v>
      </c>
      <c r="W54" s="13">
        <f t="shared" si="1"/>
        <v>17.882729260515383</v>
      </c>
      <c r="X54" s="12">
        <f t="shared" si="2"/>
        <v>9.9320543565147898E-2</v>
      </c>
      <c r="Y54" s="12">
        <f t="shared" si="3"/>
        <v>-1.2854327953148621</v>
      </c>
    </row>
    <row r="55" spans="2:25" x14ac:dyDescent="0.25">
      <c r="B55">
        <v>51</v>
      </c>
      <c r="C55" s="10">
        <v>41862.587519586647</v>
      </c>
      <c r="D55" s="11">
        <v>17.641803907046192</v>
      </c>
      <c r="G55" s="14">
        <f t="shared" si="4"/>
        <v>165.25353963731322</v>
      </c>
      <c r="H55" s="14"/>
      <c r="I55" s="14">
        <f t="shared" si="5"/>
        <v>37.492557727382518</v>
      </c>
      <c r="J55" s="18">
        <f t="shared" si="6"/>
        <v>9.9519423307969576E-2</v>
      </c>
      <c r="K55" s="13">
        <f>LN(I55)</f>
        <v>3.6241424526773209</v>
      </c>
      <c r="L55" s="13">
        <f>LN(-LN(1-J55))</f>
        <v>-2.2554469205259919</v>
      </c>
      <c r="M55" s="13"/>
      <c r="N55" s="13"/>
      <c r="O55" s="13"/>
      <c r="P55" s="13"/>
      <c r="Q55" s="13"/>
      <c r="R55" s="13"/>
      <c r="U55" s="11">
        <f t="shared" si="0"/>
        <v>17.641803907046192</v>
      </c>
      <c r="V55" s="9">
        <v>51</v>
      </c>
      <c r="W55" s="13">
        <f t="shared" si="1"/>
        <v>17.887891890585802</v>
      </c>
      <c r="X55" s="12">
        <f t="shared" si="2"/>
        <v>0.10131894484412471</v>
      </c>
      <c r="Y55" s="12">
        <f t="shared" si="3"/>
        <v>-1.2740720306493853</v>
      </c>
    </row>
    <row r="56" spans="2:25" x14ac:dyDescent="0.25">
      <c r="B56">
        <v>52</v>
      </c>
      <c r="C56" s="10">
        <v>41866.835690712178</v>
      </c>
      <c r="D56" s="11">
        <v>18.723310681397866</v>
      </c>
      <c r="G56" s="14">
        <f t="shared" si="4"/>
        <v>84.314303105638828</v>
      </c>
      <c r="H56" s="14"/>
      <c r="I56" s="14">
        <f t="shared" si="5"/>
        <v>37.710895373951644</v>
      </c>
      <c r="J56" s="18">
        <f t="shared" si="6"/>
        <v>0.10152182619142973</v>
      </c>
      <c r="K56" s="13">
        <f>LN(I56)</f>
        <v>3.6299490546625246</v>
      </c>
      <c r="L56" s="13">
        <f>LN(-LN(1-J56))</f>
        <v>-2.2344325023826785</v>
      </c>
      <c r="M56" s="13"/>
      <c r="N56" s="13"/>
      <c r="O56" s="13"/>
      <c r="P56" s="13"/>
      <c r="Q56" s="13"/>
      <c r="R56" s="13"/>
      <c r="U56" s="11">
        <f t="shared" si="0"/>
        <v>18.723310681397866</v>
      </c>
      <c r="V56" s="9">
        <v>52</v>
      </c>
      <c r="W56" s="13">
        <f t="shared" si="1"/>
        <v>17.928066780565928</v>
      </c>
      <c r="X56" s="12">
        <f t="shared" si="2"/>
        <v>0.10331734612310153</v>
      </c>
      <c r="Y56" s="12">
        <f t="shared" si="3"/>
        <v>-1.2628733682131439</v>
      </c>
    </row>
    <row r="57" spans="2:25" x14ac:dyDescent="0.25">
      <c r="B57">
        <v>53</v>
      </c>
      <c r="C57" s="10">
        <v>41869.452598364849</v>
      </c>
      <c r="D57" s="11">
        <v>19.142839399178389</v>
      </c>
      <c r="G57" s="14">
        <f t="shared" si="4"/>
        <v>44.082472982641775</v>
      </c>
      <c r="H57" s="14"/>
      <c r="I57" s="14">
        <f t="shared" si="5"/>
        <v>38.290585140581243</v>
      </c>
      <c r="J57" s="18">
        <f t="shared" si="6"/>
        <v>0.10352422907488988</v>
      </c>
      <c r="K57" s="13">
        <f>LN(I57)</f>
        <v>3.6452040471844311</v>
      </c>
      <c r="L57" s="13">
        <f>LN(-LN(1-J57))</f>
        <v>-2.2138051653239459</v>
      </c>
      <c r="M57" s="13"/>
      <c r="N57" s="13"/>
      <c r="O57" s="13"/>
      <c r="P57" s="13"/>
      <c r="Q57" s="13"/>
      <c r="R57" s="13"/>
      <c r="U57" s="11">
        <f t="shared" si="0"/>
        <v>19.142839399178389</v>
      </c>
      <c r="V57" s="9">
        <v>53</v>
      </c>
      <c r="W57" s="13">
        <f t="shared" si="1"/>
        <v>17.959412349371775</v>
      </c>
      <c r="X57" s="12">
        <f t="shared" si="2"/>
        <v>0.10531574740207834</v>
      </c>
      <c r="Y57" s="12">
        <f t="shared" si="3"/>
        <v>-1.2518308814585148</v>
      </c>
    </row>
    <row r="58" spans="2:25" x14ac:dyDescent="0.25">
      <c r="B58">
        <v>54</v>
      </c>
      <c r="C58" s="10">
        <v>41874.486300797696</v>
      </c>
      <c r="D58" s="11">
        <v>21.224237849082147</v>
      </c>
      <c r="G58" s="14">
        <f t="shared" si="4"/>
        <v>101.66601898911176</v>
      </c>
      <c r="H58" s="14"/>
      <c r="I58" s="14">
        <f t="shared" si="5"/>
        <v>38.679721060674638</v>
      </c>
      <c r="J58" s="18">
        <f t="shared" si="6"/>
        <v>0.10552663195835003</v>
      </c>
      <c r="K58" s="13">
        <f>LN(I58)</f>
        <v>3.6553154590977321</v>
      </c>
      <c r="L58" s="13">
        <f>LN(-LN(1-J58))</f>
        <v>-2.1935499915152996</v>
      </c>
      <c r="M58" s="13"/>
      <c r="N58" s="13"/>
      <c r="O58" s="13"/>
      <c r="P58" s="13"/>
      <c r="Q58" s="13"/>
      <c r="R58" s="13"/>
      <c r="U58" s="11">
        <f t="shared" si="0"/>
        <v>21.224237849082147</v>
      </c>
      <c r="V58" s="9">
        <v>54</v>
      </c>
      <c r="W58" s="13">
        <f t="shared" si="1"/>
        <v>17.96152838778243</v>
      </c>
      <c r="X58" s="12">
        <f t="shared" si="2"/>
        <v>0.10731414868105517</v>
      </c>
      <c r="Y58" s="12">
        <f t="shared" si="3"/>
        <v>-1.2409389641195385</v>
      </c>
    </row>
    <row r="59" spans="2:25" x14ac:dyDescent="0.25">
      <c r="B59">
        <v>55</v>
      </c>
      <c r="C59" s="10">
        <v>41881.199757751943</v>
      </c>
      <c r="D59" s="11">
        <v>19.161955256361317</v>
      </c>
      <c r="G59" s="14">
        <f t="shared" si="4"/>
        <v>139.89872905280208</v>
      </c>
      <c r="H59" s="14"/>
      <c r="I59" s="14">
        <f t="shared" si="5"/>
        <v>39.107216013420839</v>
      </c>
      <c r="J59" s="18">
        <f t="shared" si="6"/>
        <v>0.10752903484181019</v>
      </c>
      <c r="K59" s="13">
        <f>LN(I59)</f>
        <v>3.6663070027364637</v>
      </c>
      <c r="L59" s="13">
        <f>LN(-LN(1-J59))</f>
        <v>-2.1736529039454999</v>
      </c>
      <c r="M59" s="13"/>
      <c r="N59" s="13"/>
      <c r="O59" s="13"/>
      <c r="P59" s="13"/>
      <c r="Q59" s="13"/>
      <c r="R59" s="13"/>
      <c r="U59" s="11">
        <f t="shared" si="0"/>
        <v>19.161955256361317</v>
      </c>
      <c r="V59" s="9">
        <v>55</v>
      </c>
      <c r="W59" s="13">
        <f t="shared" si="1"/>
        <v>18.012537181731396</v>
      </c>
      <c r="X59" s="12">
        <f t="shared" si="2"/>
        <v>0.10931254996003198</v>
      </c>
      <c r="Y59" s="12">
        <f t="shared" si="3"/>
        <v>-1.2301923072267811</v>
      </c>
    </row>
    <row r="60" spans="2:25" x14ac:dyDescent="0.25">
      <c r="B60">
        <v>56</v>
      </c>
      <c r="C60" s="10">
        <v>41886.564144825614</v>
      </c>
      <c r="D60" s="11">
        <v>21.848350056938756</v>
      </c>
      <c r="G60" s="14">
        <f t="shared" si="4"/>
        <v>109.58333451178623</v>
      </c>
      <c r="H60" s="14"/>
      <c r="I60" s="14">
        <f t="shared" si="5"/>
        <v>39.994583996362053</v>
      </c>
      <c r="J60" s="18">
        <f t="shared" si="6"/>
        <v>0.10953143772527034</v>
      </c>
      <c r="K60" s="13">
        <f>LN(I60)</f>
        <v>3.6887440448555679</v>
      </c>
      <c r="L60" s="13">
        <f>LN(-LN(1-J60))</f>
        <v>-2.1541006043598614</v>
      </c>
      <c r="M60" s="13"/>
      <c r="N60" s="13"/>
      <c r="O60" s="13"/>
      <c r="P60" s="13"/>
      <c r="Q60" s="13"/>
      <c r="R60" s="13"/>
      <c r="U60" s="11">
        <f t="shared" si="0"/>
        <v>21.848350056938756</v>
      </c>
      <c r="V60" s="9">
        <v>56</v>
      </c>
      <c r="W60" s="13">
        <f t="shared" si="1"/>
        <v>18.034083466087917</v>
      </c>
      <c r="X60" s="12">
        <f t="shared" si="2"/>
        <v>0.1113109512390088</v>
      </c>
      <c r="Y60" s="12">
        <f t="shared" si="3"/>
        <v>-1.2195858781600446</v>
      </c>
    </row>
    <row r="61" spans="2:25" x14ac:dyDescent="0.25">
      <c r="B61">
        <v>57</v>
      </c>
      <c r="C61" s="10">
        <v>41893.475409675833</v>
      </c>
      <c r="D61" s="11">
        <v>18.327085078893091</v>
      </c>
      <c r="G61" s="14">
        <f t="shared" si="4"/>
        <v>144.02200634835754</v>
      </c>
      <c r="H61" s="14"/>
      <c r="I61" s="14">
        <f t="shared" si="5"/>
        <v>40.442008152895141</v>
      </c>
      <c r="J61" s="18">
        <f t="shared" si="6"/>
        <v>0.11153384060873049</v>
      </c>
      <c r="K61" s="13">
        <f>LN(I61)</f>
        <v>3.6998690505082741</v>
      </c>
      <c r="L61" s="13">
        <f>LN(-LN(1-J61))</f>
        <v>-2.1348805168164442</v>
      </c>
      <c r="M61" s="13"/>
      <c r="N61" s="13"/>
      <c r="O61" s="13"/>
      <c r="P61" s="13"/>
      <c r="Q61" s="13"/>
      <c r="R61" s="13"/>
      <c r="U61" s="11">
        <f t="shared" si="0"/>
        <v>18.327085078893091</v>
      </c>
      <c r="V61" s="9">
        <v>57</v>
      </c>
      <c r="W61" s="13">
        <f t="shared" si="1"/>
        <v>18.034285629493148</v>
      </c>
      <c r="X61" s="12">
        <f t="shared" si="2"/>
        <v>0.11330935251798563</v>
      </c>
      <c r="Y61" s="12">
        <f t="shared" si="3"/>
        <v>-1.2091149015250333</v>
      </c>
    </row>
    <row r="62" spans="2:25" x14ac:dyDescent="0.25">
      <c r="B62">
        <v>58</v>
      </c>
      <c r="C62" s="10">
        <v>41897.468364526714</v>
      </c>
      <c r="D62" s="11">
        <v>23.16486237061217</v>
      </c>
      <c r="G62" s="14">
        <f t="shared" si="4"/>
        <v>77.503831342211924</v>
      </c>
      <c r="H62" s="14"/>
      <c r="I62" s="14">
        <f t="shared" si="5"/>
        <v>40.82663800183218</v>
      </c>
      <c r="J62" s="18">
        <f t="shared" si="6"/>
        <v>0.11353624349219064</v>
      </c>
      <c r="K62" s="13">
        <f>LN(I62)</f>
        <v>3.7093347605704952</v>
      </c>
      <c r="L62" s="13">
        <f>LN(-LN(1-J62))</f>
        <v>-2.1159807362647398</v>
      </c>
      <c r="M62" s="13"/>
      <c r="N62" s="13"/>
      <c r="O62" s="13"/>
      <c r="P62" s="13"/>
      <c r="Q62" s="13"/>
      <c r="R62" s="13"/>
      <c r="U62" s="11">
        <f t="shared" si="0"/>
        <v>23.16486237061217</v>
      </c>
      <c r="V62" s="9">
        <v>58</v>
      </c>
      <c r="W62" s="13">
        <f t="shared" si="1"/>
        <v>18.057237319365015</v>
      </c>
      <c r="X62" s="12">
        <f t="shared" si="2"/>
        <v>0.11530775379696244</v>
      </c>
      <c r="Y62" s="12">
        <f t="shared" si="3"/>
        <v>-1.1987748416658857</v>
      </c>
    </row>
    <row r="63" spans="2:25" x14ac:dyDescent="0.25">
      <c r="B63">
        <v>59</v>
      </c>
      <c r="C63" s="10">
        <v>41905.633802349948</v>
      </c>
      <c r="D63" s="11">
        <v>18.455601257827428</v>
      </c>
      <c r="G63" s="14">
        <f t="shared" si="4"/>
        <v>172.80564538703766</v>
      </c>
      <c r="H63" s="14"/>
      <c r="I63" s="14">
        <f t="shared" si="5"/>
        <v>40.861883931385819</v>
      </c>
      <c r="J63" s="18">
        <f t="shared" si="6"/>
        <v>0.1155386463756508</v>
      </c>
      <c r="K63" s="13">
        <f>LN(I63)</f>
        <v>3.7101976953110607</v>
      </c>
      <c r="L63" s="13">
        <f>LN(-LN(1-J63))</f>
        <v>-2.0973899816198891</v>
      </c>
      <c r="M63" s="13"/>
      <c r="N63" s="13"/>
      <c r="O63" s="13"/>
      <c r="P63" s="13"/>
      <c r="Q63" s="13"/>
      <c r="R63" s="13"/>
      <c r="U63" s="11">
        <f t="shared" si="0"/>
        <v>18.455601257827428</v>
      </c>
      <c r="V63" s="9">
        <v>59</v>
      </c>
      <c r="W63" s="13">
        <f t="shared" si="1"/>
        <v>18.169324225823647</v>
      </c>
      <c r="X63" s="12">
        <f t="shared" si="2"/>
        <v>0.11730615507593926</v>
      </c>
      <c r="Y63" s="12">
        <f t="shared" si="3"/>
        <v>-1.1885613866478257</v>
      </c>
    </row>
    <row r="64" spans="2:25" x14ac:dyDescent="0.25">
      <c r="B64">
        <v>60</v>
      </c>
      <c r="C64" s="10">
        <v>41907.454814793899</v>
      </c>
      <c r="D64" s="11">
        <v>20.467479900052634</v>
      </c>
      <c r="G64" s="14">
        <f t="shared" si="4"/>
        <v>25.248697396949865</v>
      </c>
      <c r="H64" s="14"/>
      <c r="I64" s="14">
        <f t="shared" si="5"/>
        <v>41.147835267183837</v>
      </c>
      <c r="J64" s="18">
        <f t="shared" si="6"/>
        <v>0.11754104925911095</v>
      </c>
      <c r="K64" s="13">
        <f>LN(I64)</f>
        <v>3.7171713198385827</v>
      </c>
      <c r="L64" s="13">
        <f>LN(-LN(1-J64))</f>
        <v>-2.0790975528689195</v>
      </c>
      <c r="M64" s="13"/>
      <c r="N64" s="13"/>
      <c r="O64" s="13"/>
      <c r="P64" s="13"/>
      <c r="Q64" s="13"/>
      <c r="R64" s="13"/>
      <c r="U64" s="11">
        <f t="shared" si="0"/>
        <v>20.467479900052634</v>
      </c>
      <c r="V64" s="9">
        <v>60</v>
      </c>
      <c r="W64" s="13">
        <f t="shared" si="1"/>
        <v>18.170188275019182</v>
      </c>
      <c r="X64" s="12">
        <f t="shared" si="2"/>
        <v>0.11930455635491607</v>
      </c>
      <c r="Y64" s="12">
        <f t="shared" si="3"/>
        <v>-1.178470433563459</v>
      </c>
    </row>
    <row r="65" spans="2:25" x14ac:dyDescent="0.25">
      <c r="B65">
        <v>61</v>
      </c>
      <c r="C65" s="10">
        <v>41911.832656528415</v>
      </c>
      <c r="D65" s="11">
        <v>20.785583111514484</v>
      </c>
      <c r="G65" s="14">
        <f t="shared" si="4"/>
        <v>84.600721728347708</v>
      </c>
      <c r="H65" s="14"/>
      <c r="I65" s="14">
        <f t="shared" si="5"/>
        <v>41.584235543967225</v>
      </c>
      <c r="J65" s="18">
        <f t="shared" si="6"/>
        <v>0.1195434521425711</v>
      </c>
      <c r="K65" s="13">
        <f>LN(I65)</f>
        <v>3.7277211421762635</v>
      </c>
      <c r="L65" s="13">
        <f>LN(-LN(1-J65))</f>
        <v>-2.0610932918002445</v>
      </c>
      <c r="M65" s="13"/>
      <c r="N65" s="13"/>
      <c r="O65" s="13"/>
      <c r="P65" s="13"/>
      <c r="Q65" s="13"/>
      <c r="R65" s="13"/>
      <c r="U65" s="11">
        <f t="shared" si="0"/>
        <v>20.785583111514484</v>
      </c>
      <c r="V65" s="9">
        <v>61</v>
      </c>
      <c r="W65" s="13">
        <f t="shared" si="1"/>
        <v>18.183442145330623</v>
      </c>
      <c r="X65" s="12">
        <f t="shared" si="2"/>
        <v>0.1213029576338929</v>
      </c>
      <c r="Y65" s="12">
        <f t="shared" si="3"/>
        <v>-1.168498075033076</v>
      </c>
    </row>
    <row r="66" spans="2:25" x14ac:dyDescent="0.25">
      <c r="B66">
        <v>62</v>
      </c>
      <c r="C66" s="10">
        <v>41917.82680268574</v>
      </c>
      <c r="D66" s="11">
        <v>19.526234339044965</v>
      </c>
      <c r="G66" s="14">
        <f t="shared" si="4"/>
        <v>123.07392466423335</v>
      </c>
      <c r="H66" s="14"/>
      <c r="I66" s="14">
        <f t="shared" si="5"/>
        <v>41.617839568702038</v>
      </c>
      <c r="J66" s="18">
        <f t="shared" si="6"/>
        <v>0.12154585502603125</v>
      </c>
      <c r="K66" s="13">
        <f>LN(I66)</f>
        <v>3.7285289111295379</v>
      </c>
      <c r="L66" s="13">
        <f>LN(-LN(1-J66))</f>
        <v>-2.04336754599528</v>
      </c>
      <c r="M66" s="13"/>
      <c r="N66" s="13"/>
      <c r="O66" s="13"/>
      <c r="P66" s="13"/>
      <c r="Q66" s="13"/>
      <c r="R66" s="13"/>
      <c r="U66" s="11">
        <f t="shared" si="0"/>
        <v>19.526234339044965</v>
      </c>
      <c r="V66" s="9">
        <v>62</v>
      </c>
      <c r="W66" s="13">
        <f t="shared" si="1"/>
        <v>18.1878977913669</v>
      </c>
      <c r="X66" s="12">
        <f t="shared" si="2"/>
        <v>0.12330135891286971</v>
      </c>
      <c r="Y66" s="12">
        <f t="shared" si="3"/>
        <v>-1.1586405867839071</v>
      </c>
    </row>
    <row r="67" spans="2:25" x14ac:dyDescent="0.25">
      <c r="B67">
        <v>63</v>
      </c>
      <c r="C67" s="10">
        <v>41922.348310555251</v>
      </c>
      <c r="D67" s="11">
        <v>20.487169172324922</v>
      </c>
      <c r="G67" s="14">
        <f t="shared" si="4"/>
        <v>88.989954529213719</v>
      </c>
      <c r="H67" s="14"/>
      <c r="I67" s="14">
        <f t="shared" si="5"/>
        <v>41.882910468557384</v>
      </c>
      <c r="J67" s="18">
        <f t="shared" si="6"/>
        <v>0.12354825790949141</v>
      </c>
      <c r="K67" s="13">
        <f>LN(I67)</f>
        <v>3.7348778790164223</v>
      </c>
      <c r="L67" s="13">
        <f>LN(-LN(1-J67))</f>
        <v>-2.0259111357622719</v>
      </c>
      <c r="M67" s="13"/>
      <c r="N67" s="13"/>
      <c r="O67" s="13"/>
      <c r="P67" s="13"/>
      <c r="Q67" s="13"/>
      <c r="R67" s="13"/>
      <c r="U67" s="11">
        <f t="shared" si="0"/>
        <v>20.487169172324922</v>
      </c>
      <c r="V67" s="9">
        <v>63</v>
      </c>
      <c r="W67" s="13">
        <f t="shared" si="1"/>
        <v>18.19151539349706</v>
      </c>
      <c r="X67" s="12">
        <f t="shared" si="2"/>
        <v>0.12529976019184652</v>
      </c>
      <c r="Y67" s="12">
        <f t="shared" si="3"/>
        <v>-1.1488944162060619</v>
      </c>
    </row>
    <row r="68" spans="2:25" x14ac:dyDescent="0.25">
      <c r="B68">
        <v>64</v>
      </c>
      <c r="C68" s="10">
        <v>41925.737099984261</v>
      </c>
      <c r="D68" s="11">
        <v>20.597083483598919</v>
      </c>
      <c r="G68" s="14">
        <f t="shared" si="4"/>
        <v>60.843777123838663</v>
      </c>
      <c r="H68" s="14"/>
      <c r="I68" s="14">
        <f t="shared" si="5"/>
        <v>42.57693512015976</v>
      </c>
      <c r="J68" s="18">
        <f t="shared" si="6"/>
        <v>0.12555066079295155</v>
      </c>
      <c r="K68" s="13">
        <f>LN(I68)</f>
        <v>3.7513126775454291</v>
      </c>
      <c r="L68" s="13">
        <f>LN(-LN(1-J68))</f>
        <v>-2.008715323728504</v>
      </c>
      <c r="M68" s="13"/>
      <c r="N68" s="13"/>
      <c r="O68" s="13"/>
      <c r="P68" s="13"/>
      <c r="Q68" s="13"/>
      <c r="R68" s="13"/>
      <c r="U68" s="11">
        <f t="shared" si="0"/>
        <v>20.597083483598919</v>
      </c>
      <c r="V68" s="9">
        <v>64</v>
      </c>
      <c r="W68" s="13">
        <f t="shared" si="1"/>
        <v>18.209903987381818</v>
      </c>
      <c r="X68" s="12">
        <f t="shared" si="2"/>
        <v>0.12729816147082335</v>
      </c>
      <c r="Y68" s="12">
        <f t="shared" si="3"/>
        <v>-1.1392561717940426</v>
      </c>
    </row>
    <row r="69" spans="2:25" x14ac:dyDescent="0.25">
      <c r="B69">
        <v>65</v>
      </c>
      <c r="C69" s="10">
        <v>41930.767908766975</v>
      </c>
      <c r="D69" s="11">
        <v>22.465581834347578</v>
      </c>
      <c r="G69" s="14">
        <f t="shared" si="4"/>
        <v>100.14232730161166</v>
      </c>
      <c r="H69" s="14"/>
      <c r="I69" s="14">
        <f t="shared" si="5"/>
        <v>42.582924358604942</v>
      </c>
      <c r="J69" s="18">
        <f t="shared" si="6"/>
        <v>0.1275530636764117</v>
      </c>
      <c r="K69" s="13">
        <f>LN(I69)</f>
        <v>3.7514533362663736</v>
      </c>
      <c r="L69" s="13">
        <f>LN(-LN(1-J69))</f>
        <v>-1.9917717868384481</v>
      </c>
      <c r="M69" s="13"/>
      <c r="N69" s="13"/>
      <c r="O69" s="13"/>
      <c r="P69" s="13"/>
      <c r="Q69" s="13"/>
      <c r="R69" s="13"/>
      <c r="U69" s="11">
        <f t="shared" si="0"/>
        <v>22.465581834347578</v>
      </c>
      <c r="V69" s="9">
        <v>65</v>
      </c>
      <c r="W69" s="13">
        <f t="shared" si="1"/>
        <v>18.214275793324678</v>
      </c>
      <c r="X69" s="12">
        <f t="shared" si="2"/>
        <v>0.12929656274980017</v>
      </c>
      <c r="Y69" s="12">
        <f t="shared" si="3"/>
        <v>-1.1297226133924978</v>
      </c>
    </row>
    <row r="70" spans="2:25" x14ac:dyDescent="0.25">
      <c r="B70">
        <v>66</v>
      </c>
      <c r="C70" s="10">
        <v>41933.96608799338</v>
      </c>
      <c r="D70" s="11">
        <v>21.545157862961386</v>
      </c>
      <c r="G70" s="14">
        <f t="shared" si="4"/>
        <v>54.29071959934663</v>
      </c>
      <c r="H70" s="14"/>
      <c r="I70" s="14">
        <f t="shared" si="5"/>
        <v>42.616625022143126</v>
      </c>
      <c r="J70" s="18">
        <f t="shared" si="6"/>
        <v>0.12955546655987185</v>
      </c>
      <c r="K70" s="13">
        <f>LN(I70)</f>
        <v>3.7522444358799452</v>
      </c>
      <c r="L70" s="13">
        <f>LN(-LN(1-J70))</f>
        <v>-1.9750725905329849</v>
      </c>
      <c r="M70" s="13"/>
      <c r="N70" s="13"/>
      <c r="O70" s="13"/>
      <c r="P70" s="13"/>
      <c r="Q70" s="13"/>
      <c r="R70" s="13"/>
      <c r="U70" s="11">
        <f t="shared" ref="U70:U133" si="7">D70</f>
        <v>21.545157862961386</v>
      </c>
      <c r="V70" s="9">
        <v>66</v>
      </c>
      <c r="W70" s="13">
        <f t="shared" ref="W70:W133" si="8">SMALL($U$5:$U$504,V70)</f>
        <v>18.268748418789357</v>
      </c>
      <c r="X70" s="12">
        <f t="shared" ref="X70:X133" si="9">(V70-0.3)/(COUNT($W$5:$W$504)+0.4)</f>
        <v>0.13129496402877699</v>
      </c>
      <c r="Y70" s="12">
        <f t="shared" ref="Y70:Y133" si="10">NORMSINV(X70)</f>
        <v>-1.120290643173512</v>
      </c>
    </row>
    <row r="71" spans="2:25" x14ac:dyDescent="0.25">
      <c r="B71">
        <v>67</v>
      </c>
      <c r="C71" s="10">
        <v>41939.632224050518</v>
      </c>
      <c r="D71" s="11">
        <v>15.52606868517497</v>
      </c>
      <c r="G71" s="14">
        <f t="shared" ref="G71:G134" si="11">(C71-(C70+D70/24))*24</f>
        <v>114.44210750836646</v>
      </c>
      <c r="H71" s="14"/>
      <c r="I71" s="14">
        <f t="shared" ref="I71:I134" si="12">SMALL(G:G,B70)</f>
        <v>42.66469582967693</v>
      </c>
      <c r="J71" s="18">
        <f t="shared" ref="J71:J134" si="13">(B70-0.3)/(COUNT($I$6:$I$504)+0.4)</f>
        <v>0.131557869443332</v>
      </c>
      <c r="K71" s="13">
        <f>LN(I71)</f>
        <v>3.7533717826927009</v>
      </c>
      <c r="L71" s="13">
        <f>LN(-LN(1-J71))</f>
        <v>-1.9586101649089369</v>
      </c>
      <c r="M71" s="13"/>
      <c r="N71" s="13"/>
      <c r="O71" s="13"/>
      <c r="P71" s="13"/>
      <c r="Q71" s="13"/>
      <c r="R71" s="13"/>
      <c r="U71" s="11">
        <f t="shared" si="7"/>
        <v>15.52606868517497</v>
      </c>
      <c r="V71" s="9">
        <v>67</v>
      </c>
      <c r="W71" s="13">
        <f t="shared" si="8"/>
        <v>18.269656937751233</v>
      </c>
      <c r="X71" s="12">
        <f t="shared" si="9"/>
        <v>0.13329336530775382</v>
      </c>
      <c r="Y71" s="12">
        <f t="shared" si="10"/>
        <v>-1.1109572972803006</v>
      </c>
    </row>
    <row r="72" spans="2:25" x14ac:dyDescent="0.25">
      <c r="B72">
        <v>68</v>
      </c>
      <c r="C72" s="10">
        <v>41943.777236194546</v>
      </c>
      <c r="D72" s="11">
        <v>22.353888389172493</v>
      </c>
      <c r="G72" s="14">
        <f t="shared" si="11"/>
        <v>83.954222771571949</v>
      </c>
      <c r="H72" s="14"/>
      <c r="I72" s="14">
        <f t="shared" si="12"/>
        <v>42.962441442883573</v>
      </c>
      <c r="J72" s="18">
        <f t="shared" si="13"/>
        <v>0.13356027232679216</v>
      </c>
      <c r="K72" s="13">
        <f>LN(I72)</f>
        <v>3.760326279192971</v>
      </c>
      <c r="L72" s="13">
        <f>LN(-LN(1-J72))</f>
        <v>-1.9423772826794239</v>
      </c>
      <c r="M72" s="13"/>
      <c r="N72" s="13"/>
      <c r="O72" s="13"/>
      <c r="P72" s="13"/>
      <c r="Q72" s="13"/>
      <c r="R72" s="13"/>
      <c r="U72" s="11">
        <f t="shared" si="7"/>
        <v>22.353888389172493</v>
      </c>
      <c r="V72" s="9">
        <v>68</v>
      </c>
      <c r="W72" s="13">
        <f t="shared" si="8"/>
        <v>18.279093862291653</v>
      </c>
      <c r="X72" s="12">
        <f t="shared" si="9"/>
        <v>0.13529176658673062</v>
      </c>
      <c r="Y72" s="12">
        <f t="shared" si="10"/>
        <v>-1.1017197380788342</v>
      </c>
    </row>
    <row r="73" spans="2:25" x14ac:dyDescent="0.25">
      <c r="B73">
        <v>69</v>
      </c>
      <c r="C73" s="10">
        <v>41948.485229646816</v>
      </c>
      <c r="D73" s="11">
        <v>19.801810154274779</v>
      </c>
      <c r="G73" s="14">
        <f t="shared" si="11"/>
        <v>90.637954465288203</v>
      </c>
      <c r="H73" s="14"/>
      <c r="I73" s="14">
        <f t="shared" si="12"/>
        <v>43.210283087566495</v>
      </c>
      <c r="J73" s="18">
        <f t="shared" si="13"/>
        <v>0.13556267521025231</v>
      </c>
      <c r="K73" s="13">
        <f>LN(I73)</f>
        <v>3.766078501358773</v>
      </c>
      <c r="L73" s="13">
        <f>LN(-LN(1-J73))</f>
        <v>-1.9263670387742051</v>
      </c>
      <c r="M73" s="13"/>
      <c r="N73" s="13"/>
      <c r="O73" s="13"/>
      <c r="P73" s="13"/>
      <c r="Q73" s="13"/>
      <c r="R73" s="13"/>
      <c r="U73" s="11">
        <f t="shared" si="7"/>
        <v>19.801810154274779</v>
      </c>
      <c r="V73" s="9">
        <v>69</v>
      </c>
      <c r="W73" s="13">
        <f t="shared" si="8"/>
        <v>18.327085078893091</v>
      </c>
      <c r="X73" s="12">
        <f t="shared" si="9"/>
        <v>0.13729016786570744</v>
      </c>
      <c r="Y73" s="12">
        <f t="shared" si="10"/>
        <v>-1.0925752469648844</v>
      </c>
    </row>
    <row r="74" spans="2:25" x14ac:dyDescent="0.25">
      <c r="B74">
        <v>70</v>
      </c>
      <c r="C74" s="10">
        <v>41951.749257471747</v>
      </c>
      <c r="D74" s="11">
        <v>23.597153379024856</v>
      </c>
      <c r="G74" s="14">
        <f t="shared" si="11"/>
        <v>58.534857644001022</v>
      </c>
      <c r="H74" s="14"/>
      <c r="I74" s="14">
        <f t="shared" si="12"/>
        <v>43.761641204240732</v>
      </c>
      <c r="J74" s="18">
        <f t="shared" si="13"/>
        <v>0.13756507809371246</v>
      </c>
      <c r="K74" s="13">
        <f>LN(I74)</f>
        <v>3.7787576620777359</v>
      </c>
      <c r="L74" s="13">
        <f>LN(-LN(1-J74))</f>
        <v>-1.9105728314357386</v>
      </c>
      <c r="M74" s="13"/>
      <c r="N74" s="13"/>
      <c r="O74" s="13"/>
      <c r="P74" s="13"/>
      <c r="Q74" s="13"/>
      <c r="R74" s="13"/>
      <c r="U74" s="11">
        <f t="shared" si="7"/>
        <v>23.597153379024856</v>
      </c>
      <c r="V74" s="9">
        <v>70</v>
      </c>
      <c r="W74" s="13">
        <f t="shared" si="8"/>
        <v>18.328646815005254</v>
      </c>
      <c r="X74" s="12">
        <f t="shared" si="9"/>
        <v>0.13928856914468427</v>
      </c>
      <c r="Y74" s="12">
        <f t="shared" si="10"/>
        <v>-1.0835212176791582</v>
      </c>
    </row>
    <row r="75" spans="2:25" x14ac:dyDescent="0.25">
      <c r="B75">
        <v>71</v>
      </c>
      <c r="C75" s="10">
        <v>41957.445433365843</v>
      </c>
      <c r="D75" s="11">
        <v>19.395367350678946</v>
      </c>
      <c r="G75" s="14">
        <f t="shared" si="11"/>
        <v>113.11106807930628</v>
      </c>
      <c r="H75" s="14"/>
      <c r="I75" s="14">
        <f t="shared" si="12"/>
        <v>43.872589310165495</v>
      </c>
      <c r="J75" s="18">
        <f t="shared" si="13"/>
        <v>0.13956748097717261</v>
      </c>
      <c r="K75" s="13">
        <f>LN(I75)</f>
        <v>3.7812897357788731</v>
      </c>
      <c r="L75" s="13">
        <f>LN(-LN(1-J75))</f>
        <v>-1.894988344681223</v>
      </c>
      <c r="M75" s="13"/>
      <c r="N75" s="13"/>
      <c r="O75" s="13"/>
      <c r="P75" s="13"/>
      <c r="Q75" s="13"/>
      <c r="R75" s="13"/>
      <c r="U75" s="11">
        <f t="shared" si="7"/>
        <v>19.395367350678946</v>
      </c>
      <c r="V75" s="9">
        <v>71</v>
      </c>
      <c r="W75" s="13">
        <f t="shared" si="8"/>
        <v>18.332491281602948</v>
      </c>
      <c r="X75" s="12">
        <f t="shared" si="9"/>
        <v>0.14128697042366109</v>
      </c>
      <c r="Y75" s="12">
        <f t="shared" si="10"/>
        <v>-1.0745551500878903</v>
      </c>
    </row>
    <row r="76" spans="2:25" x14ac:dyDescent="0.25">
      <c r="B76">
        <v>72</v>
      </c>
      <c r="C76" s="10">
        <v>41962.792660528285</v>
      </c>
      <c r="D76" s="11">
        <v>18.214275793324678</v>
      </c>
      <c r="G76" s="14">
        <f t="shared" si="11"/>
        <v>108.93808454799</v>
      </c>
      <c r="H76" s="14"/>
      <c r="I76" s="14">
        <f t="shared" si="12"/>
        <v>44.042332770244684</v>
      </c>
      <c r="J76" s="18">
        <f t="shared" si="13"/>
        <v>0.14156988386063277</v>
      </c>
      <c r="K76" s="13">
        <f>LN(I76)</f>
        <v>3.7851512798032578</v>
      </c>
      <c r="L76" s="13">
        <f>LN(-LN(1-J76))</f>
        <v>-1.8796075320138848</v>
      </c>
      <c r="M76" s="13"/>
      <c r="N76" s="13"/>
      <c r="O76" s="13"/>
      <c r="P76" s="13"/>
      <c r="Q76" s="13"/>
      <c r="R76" s="13"/>
      <c r="U76" s="11">
        <f t="shared" si="7"/>
        <v>18.214275793324678</v>
      </c>
      <c r="V76" s="9">
        <v>72</v>
      </c>
      <c r="W76" s="13">
        <f t="shared" si="8"/>
        <v>18.334783084002233</v>
      </c>
      <c r="X76" s="12">
        <f t="shared" si="9"/>
        <v>0.14328537170263791</v>
      </c>
      <c r="Y76" s="12">
        <f t="shared" si="10"/>
        <v>-1.0656746443903544</v>
      </c>
    </row>
    <row r="77" spans="2:25" x14ac:dyDescent="0.25">
      <c r="B77">
        <v>73</v>
      </c>
      <c r="C77" s="10">
        <v>41965.491836680027</v>
      </c>
      <c r="D77" s="11">
        <v>19.934561828662446</v>
      </c>
      <c r="G77" s="14">
        <f t="shared" si="11"/>
        <v>46.565951848402619</v>
      </c>
      <c r="H77" s="14"/>
      <c r="I77" s="14">
        <f t="shared" si="12"/>
        <v>44.082472982641775</v>
      </c>
      <c r="J77" s="18">
        <f t="shared" si="13"/>
        <v>0.14357228674409292</v>
      </c>
      <c r="K77" s="13">
        <f>LN(I77)</f>
        <v>3.786062265418038</v>
      </c>
      <c r="L77" s="13">
        <f>LN(-LN(1-J77))</f>
        <v>-1.8644246012781978</v>
      </c>
      <c r="M77" s="13"/>
      <c r="N77" s="13"/>
      <c r="O77" s="13"/>
      <c r="P77" s="13"/>
      <c r="Q77" s="13"/>
      <c r="R77" s="13"/>
      <c r="U77" s="11">
        <f t="shared" si="7"/>
        <v>19.934561828662446</v>
      </c>
      <c r="V77" s="9">
        <v>73</v>
      </c>
      <c r="W77" s="13">
        <f t="shared" si="8"/>
        <v>18.338604515496485</v>
      </c>
      <c r="X77" s="12">
        <f t="shared" si="9"/>
        <v>0.14528377298161471</v>
      </c>
      <c r="Y77" s="12">
        <f t="shared" si="10"/>
        <v>-1.0568773957184556</v>
      </c>
    </row>
    <row r="78" spans="2:25" x14ac:dyDescent="0.25">
      <c r="B78">
        <v>74</v>
      </c>
      <c r="C78" s="10">
        <v>41971.399169078359</v>
      </c>
      <c r="D78" s="11">
        <v>21.849219341970628</v>
      </c>
      <c r="G78" s="14">
        <f t="shared" si="11"/>
        <v>121.84141573123634</v>
      </c>
      <c r="H78" s="14"/>
      <c r="I78" s="14">
        <f t="shared" si="12"/>
        <v>44.254090924048796</v>
      </c>
      <c r="J78" s="18">
        <f t="shared" si="13"/>
        <v>0.14557468962755307</v>
      </c>
      <c r="K78" s="13">
        <f>LN(I78)</f>
        <v>3.7899478174416661</v>
      </c>
      <c r="L78" s="13">
        <f>LN(-LN(1-J78))</f>
        <v>-1.8494340005639864</v>
      </c>
      <c r="M78" s="13"/>
      <c r="N78" s="13"/>
      <c r="O78" s="13"/>
      <c r="P78" s="13"/>
      <c r="Q78" s="13"/>
      <c r="R78" s="13"/>
      <c r="U78" s="11">
        <f t="shared" si="7"/>
        <v>21.849219341970628</v>
      </c>
      <c r="V78" s="9">
        <v>74</v>
      </c>
      <c r="W78" s="13">
        <f t="shared" si="8"/>
        <v>18.34939100920738</v>
      </c>
      <c r="X78" s="12">
        <f t="shared" si="9"/>
        <v>0.14728217426059154</v>
      </c>
      <c r="Y78" s="12">
        <f t="shared" si="10"/>
        <v>-1.0481611890968459</v>
      </c>
    </row>
    <row r="79" spans="2:25" x14ac:dyDescent="0.25">
      <c r="B79">
        <v>75</v>
      </c>
      <c r="C79" s="10">
        <v>41977.156421001724</v>
      </c>
      <c r="D79" s="11">
        <v>21.101072853525373</v>
      </c>
      <c r="G79" s="14">
        <f t="shared" si="11"/>
        <v>116.32482681877445</v>
      </c>
      <c r="H79" s="14"/>
      <c r="I79" s="14">
        <f t="shared" si="12"/>
        <v>44.394385996973142</v>
      </c>
      <c r="J79" s="18">
        <f t="shared" si="13"/>
        <v>0.14757709251101322</v>
      </c>
      <c r="K79" s="13">
        <f>LN(I79)</f>
        <v>3.7931130199341636</v>
      </c>
      <c r="L79" s="13">
        <f>LN(-LN(1-J79))</f>
        <v>-1.8346304050734015</v>
      </c>
      <c r="M79" s="13"/>
      <c r="N79" s="13"/>
      <c r="O79" s="13"/>
      <c r="P79" s="13"/>
      <c r="Q79" s="13"/>
      <c r="R79" s="13"/>
      <c r="U79" s="11">
        <f t="shared" si="7"/>
        <v>21.101072853525373</v>
      </c>
      <c r="V79" s="9">
        <v>75</v>
      </c>
      <c r="W79" s="13">
        <f t="shared" si="8"/>
        <v>18.350954275921698</v>
      </c>
      <c r="X79" s="12">
        <f t="shared" si="9"/>
        <v>0.14928057553956836</v>
      </c>
      <c r="Y79" s="12">
        <f t="shared" si="10"/>
        <v>-1.0395238947349297</v>
      </c>
    </row>
    <row r="80" spans="2:25" x14ac:dyDescent="0.25">
      <c r="B80">
        <v>76</v>
      </c>
      <c r="C80" s="10">
        <v>41982.779495288007</v>
      </c>
      <c r="D80" s="11">
        <v>21.451460650187755</v>
      </c>
      <c r="G80" s="14">
        <f t="shared" si="11"/>
        <v>113.85271001723595</v>
      </c>
      <c r="H80" s="14"/>
      <c r="I80" s="14">
        <f t="shared" si="12"/>
        <v>44.485035877965856</v>
      </c>
      <c r="J80" s="18">
        <f t="shared" si="13"/>
        <v>0.14957949539447338</v>
      </c>
      <c r="K80" s="13">
        <f>LN(I80)</f>
        <v>3.7951528602146891</v>
      </c>
      <c r="L80" s="13">
        <f>LN(-LN(1-J80))</f>
        <v>-1.820008704872923</v>
      </c>
      <c r="M80" s="13"/>
      <c r="N80" s="13"/>
      <c r="O80" s="13"/>
      <c r="P80" s="13"/>
      <c r="Q80" s="13"/>
      <c r="R80" s="13"/>
      <c r="U80" s="11">
        <f t="shared" si="7"/>
        <v>21.451460650187755</v>
      </c>
      <c r="V80" s="9">
        <v>76</v>
      </c>
      <c r="W80" s="13">
        <f t="shared" si="8"/>
        <v>18.358023956773764</v>
      </c>
      <c r="X80" s="12">
        <f t="shared" si="9"/>
        <v>0.15127897681854519</v>
      </c>
      <c r="Y80" s="12">
        <f t="shared" si="10"/>
        <v>-1.0309634636247431</v>
      </c>
    </row>
    <row r="81" spans="2:25" x14ac:dyDescent="0.25">
      <c r="B81">
        <v>77</v>
      </c>
      <c r="C81" s="10">
        <v>41988.718740197175</v>
      </c>
      <c r="D81" s="11">
        <v>19.995135983077923</v>
      </c>
      <c r="G81" s="14">
        <f t="shared" si="11"/>
        <v>121.09041716979118</v>
      </c>
      <c r="H81" s="14"/>
      <c r="I81" s="14">
        <f t="shared" si="12"/>
        <v>44.899240613216534</v>
      </c>
      <c r="J81" s="18">
        <f t="shared" si="13"/>
        <v>0.15158189827793353</v>
      </c>
      <c r="K81" s="13">
        <f>LN(I81)</f>
        <v>3.8044208817592278</v>
      </c>
      <c r="L81" s="13">
        <f>LN(-LN(1-J81))</f>
        <v>-1.8055639934597481</v>
      </c>
      <c r="M81" s="13"/>
      <c r="N81" s="13"/>
      <c r="O81" s="13"/>
      <c r="P81" s="13"/>
      <c r="Q81" s="13"/>
      <c r="R81" s="13"/>
      <c r="U81" s="11">
        <f t="shared" si="7"/>
        <v>19.995135983077923</v>
      </c>
      <c r="V81" s="9">
        <v>77</v>
      </c>
      <c r="W81" s="13">
        <f t="shared" si="8"/>
        <v>18.364508305905879</v>
      </c>
      <c r="X81" s="12">
        <f t="shared" si="9"/>
        <v>0.15327737809752198</v>
      </c>
      <c r="Y81" s="12">
        <f t="shared" si="10"/>
        <v>-1.0224779234211234</v>
      </c>
    </row>
    <row r="82" spans="2:25" x14ac:dyDescent="0.25">
      <c r="B82">
        <v>78</v>
      </c>
      <c r="C82" s="10">
        <v>41996.312631812078</v>
      </c>
      <c r="D82" s="11">
        <v>20.031689472890516</v>
      </c>
      <c r="G82" s="14">
        <f t="shared" si="11"/>
        <v>162.25826277461601</v>
      </c>
      <c r="H82" s="14"/>
      <c r="I82" s="14">
        <f t="shared" si="12"/>
        <v>45.026377291884273</v>
      </c>
      <c r="J82" s="18">
        <f t="shared" si="13"/>
        <v>0.15358430116139368</v>
      </c>
      <c r="K82" s="13">
        <f>LN(I82)</f>
        <v>3.8072484800863258</v>
      </c>
      <c r="L82" s="13">
        <f>LN(-LN(1-J82))</f>
        <v>-1.7912915570784496</v>
      </c>
      <c r="M82" s="13"/>
      <c r="N82" s="13"/>
      <c r="O82" s="13"/>
      <c r="P82" s="13"/>
      <c r="Q82" s="13"/>
      <c r="R82" s="13"/>
      <c r="U82" s="11">
        <f t="shared" si="7"/>
        <v>20.031689472890516</v>
      </c>
      <c r="V82" s="9">
        <v>78</v>
      </c>
      <c r="W82" s="13">
        <f t="shared" si="8"/>
        <v>18.38464538374404</v>
      </c>
      <c r="X82" s="12">
        <f t="shared" si="9"/>
        <v>0.15527577937649881</v>
      </c>
      <c r="Y82" s="12">
        <f t="shared" si="10"/>
        <v>-1.0140653745824972</v>
      </c>
    </row>
    <row r="83" spans="2:25" x14ac:dyDescent="0.25">
      <c r="B83">
        <v>79</v>
      </c>
      <c r="C83" s="10">
        <v>42002.296885141608</v>
      </c>
      <c r="D83" s="11">
        <v>19.004895263998542</v>
      </c>
      <c r="G83" s="14">
        <f t="shared" si="11"/>
        <v>123.59039043582743</v>
      </c>
      <c r="H83" s="14"/>
      <c r="I83" s="14">
        <f t="shared" si="12"/>
        <v>45.090777252218686</v>
      </c>
      <c r="J83" s="18">
        <f t="shared" si="13"/>
        <v>0.15558670404485384</v>
      </c>
      <c r="K83" s="13">
        <f>LN(I83)</f>
        <v>3.8086777300803583</v>
      </c>
      <c r="L83" s="13">
        <f>LN(-LN(1-J83))</f>
        <v>-1.7771868647295697</v>
      </c>
      <c r="M83" s="13"/>
      <c r="N83" s="13"/>
      <c r="O83" s="13"/>
      <c r="P83" s="13"/>
      <c r="Q83" s="13"/>
      <c r="R83" s="13"/>
      <c r="U83" s="11">
        <f t="shared" si="7"/>
        <v>19.004895263998542</v>
      </c>
      <c r="V83" s="9">
        <v>79</v>
      </c>
      <c r="W83" s="13">
        <f t="shared" si="8"/>
        <v>18.388084596536594</v>
      </c>
      <c r="X83" s="12">
        <f t="shared" si="9"/>
        <v>0.15727418065547563</v>
      </c>
      <c r="Y83" s="12">
        <f t="shared" si="10"/>
        <v>-1.0057239867528083</v>
      </c>
    </row>
    <row r="84" spans="2:25" x14ac:dyDescent="0.25">
      <c r="B84">
        <v>80</v>
      </c>
      <c r="C84" s="10">
        <v>42006.012731977025</v>
      </c>
      <c r="D84" s="11">
        <v>18.798018085220047</v>
      </c>
      <c r="G84" s="14">
        <f t="shared" si="11"/>
        <v>70.175428786023986</v>
      </c>
      <c r="H84" s="14"/>
      <c r="I84" s="14">
        <f t="shared" si="12"/>
        <v>46.565951848402619</v>
      </c>
      <c r="J84" s="18">
        <f t="shared" si="13"/>
        <v>0.15758910692831399</v>
      </c>
      <c r="K84" s="13">
        <f>LN(I84)</f>
        <v>3.8408696270489835</v>
      </c>
      <c r="L84" s="13">
        <f>LN(-LN(1-J84))</f>
        <v>-1.7632455588170726</v>
      </c>
      <c r="M84" s="13"/>
      <c r="N84" s="13"/>
      <c r="O84" s="13"/>
      <c r="P84" s="13"/>
      <c r="Q84" s="13"/>
      <c r="R84" s="13"/>
      <c r="U84" s="11">
        <f t="shared" si="7"/>
        <v>18.798018085220047</v>
      </c>
      <c r="V84" s="9">
        <v>80</v>
      </c>
      <c r="W84" s="13">
        <f t="shared" si="8"/>
        <v>18.407436348723884</v>
      </c>
      <c r="X84" s="12">
        <f t="shared" si="9"/>
        <v>0.15927258193445246</v>
      </c>
      <c r="Y84" s="12">
        <f t="shared" si="10"/>
        <v>-0.99745199536653462</v>
      </c>
    </row>
    <row r="85" spans="2:25" x14ac:dyDescent="0.25">
      <c r="B85">
        <v>81</v>
      </c>
      <c r="C85" s="10">
        <v>42012.02368484639</v>
      </c>
      <c r="D85" s="11">
        <v>21.72748179880184</v>
      </c>
      <c r="G85" s="14">
        <f t="shared" si="11"/>
        <v>125.46485077956459</v>
      </c>
      <c r="H85" s="14"/>
      <c r="I85" s="14">
        <f t="shared" si="12"/>
        <v>46.867368888691999</v>
      </c>
      <c r="J85" s="18">
        <f t="shared" si="13"/>
        <v>0.15959150981177414</v>
      </c>
      <c r="K85" s="13">
        <f>LN(I85)</f>
        <v>3.8473216739964609</v>
      </c>
      <c r="L85" s="13">
        <f>LN(-LN(1-J85))</f>
        <v>-1.7494634463862322</v>
      </c>
      <c r="M85" s="13"/>
      <c r="N85" s="13"/>
      <c r="O85" s="13"/>
      <c r="P85" s="13"/>
      <c r="Q85" s="13"/>
      <c r="R85" s="13"/>
      <c r="U85" s="11">
        <f t="shared" si="7"/>
        <v>21.72748179880184</v>
      </c>
      <c r="V85" s="9">
        <v>81</v>
      </c>
      <c r="W85" s="13">
        <f t="shared" si="8"/>
        <v>18.408735467410285</v>
      </c>
      <c r="X85" s="12">
        <f t="shared" si="9"/>
        <v>0.16127098321342928</v>
      </c>
      <c r="Y85" s="12">
        <f t="shared" si="10"/>
        <v>-0.98924769846046823</v>
      </c>
    </row>
    <row r="86" spans="2:25" x14ac:dyDescent="0.25">
      <c r="B86">
        <v>82</v>
      </c>
      <c r="C86" s="10">
        <v>42020.404835037225</v>
      </c>
      <c r="D86" s="11">
        <v>20.786259599285195</v>
      </c>
      <c r="G86" s="14">
        <f t="shared" si="11"/>
        <v>179.42012278118636</v>
      </c>
      <c r="H86" s="14"/>
      <c r="I86" s="14">
        <f t="shared" si="12"/>
        <v>46.931244121456984</v>
      </c>
      <c r="J86" s="18">
        <f t="shared" si="13"/>
        <v>0.16159391269523429</v>
      </c>
      <c r="K86" s="13">
        <f>LN(I86)</f>
        <v>3.848683639607442</v>
      </c>
      <c r="L86" s="13">
        <f>LN(-LN(1-J86))</f>
        <v>-1.7358364909077981</v>
      </c>
      <c r="M86" s="13"/>
      <c r="N86" s="13"/>
      <c r="O86" s="13"/>
      <c r="P86" s="13"/>
      <c r="Q86" s="13"/>
      <c r="R86" s="13"/>
      <c r="U86" s="11">
        <f t="shared" si="7"/>
        <v>20.786259599285195</v>
      </c>
      <c r="V86" s="9">
        <v>82</v>
      </c>
      <c r="W86" s="13">
        <f t="shared" si="8"/>
        <v>18.413439322913394</v>
      </c>
      <c r="X86" s="12">
        <f t="shared" si="9"/>
        <v>0.16326938449240608</v>
      </c>
      <c r="Y86" s="12">
        <f t="shared" si="10"/>
        <v>-0.9811094536772339</v>
      </c>
    </row>
    <row r="87" spans="2:25" x14ac:dyDescent="0.25">
      <c r="B87">
        <v>83</v>
      </c>
      <c r="C87" s="10">
        <v>42023.637754407915</v>
      </c>
      <c r="D87" s="11">
        <v>20.487027243181409</v>
      </c>
      <c r="G87" s="14">
        <f t="shared" si="11"/>
        <v>56.803805297298823</v>
      </c>
      <c r="H87" s="14"/>
      <c r="I87" s="14">
        <f t="shared" si="12"/>
        <v>46.971302118385211</v>
      </c>
      <c r="J87" s="18">
        <f t="shared" si="13"/>
        <v>0.16359631557869445</v>
      </c>
      <c r="K87" s="13">
        <f>LN(I87)</f>
        <v>3.849536821996252</v>
      </c>
      <c r="L87" s="13">
        <f>LN(-LN(1-J87))</f>
        <v>-1.7223608045680492</v>
      </c>
      <c r="M87" s="13"/>
      <c r="N87" s="13"/>
      <c r="O87" s="13"/>
      <c r="P87" s="13"/>
      <c r="Q87" s="13"/>
      <c r="R87" s="13"/>
      <c r="U87" s="11">
        <f t="shared" si="7"/>
        <v>20.487027243181409</v>
      </c>
      <c r="V87" s="9">
        <v>83</v>
      </c>
      <c r="W87" s="13">
        <f t="shared" si="8"/>
        <v>18.42564369521272</v>
      </c>
      <c r="X87" s="12">
        <f t="shared" si="9"/>
        <v>0.1652677857713829</v>
      </c>
      <c r="Y87" s="12">
        <f t="shared" si="10"/>
        <v>-0.97303567544682534</v>
      </c>
    </row>
    <row r="88" spans="2:25" x14ac:dyDescent="0.25">
      <c r="B88">
        <v>84</v>
      </c>
      <c r="C88" s="10">
        <v>42027.279247576844</v>
      </c>
      <c r="D88" s="11">
        <v>18.516263448771731</v>
      </c>
      <c r="G88" s="14">
        <f t="shared" si="11"/>
        <v>66.908808811102062</v>
      </c>
      <c r="H88" s="14"/>
      <c r="I88" s="14">
        <f t="shared" si="12"/>
        <v>47.26218875212362</v>
      </c>
      <c r="J88" s="18">
        <f t="shared" si="13"/>
        <v>0.1655987184621546</v>
      </c>
      <c r="K88" s="13">
        <f>LN(I88)</f>
        <v>3.8557105836809233</v>
      </c>
      <c r="L88" s="13">
        <f>LN(-LN(1-J88))</f>
        <v>-1.7090326410278283</v>
      </c>
      <c r="M88" s="13"/>
      <c r="N88" s="13"/>
      <c r="O88" s="13"/>
      <c r="P88" s="13"/>
      <c r="Q88" s="13"/>
      <c r="R88" s="13"/>
      <c r="U88" s="11">
        <f t="shared" si="7"/>
        <v>18.516263448771731</v>
      </c>
      <c r="V88" s="9">
        <v>84</v>
      </c>
      <c r="W88" s="13">
        <f t="shared" si="8"/>
        <v>18.450385326448767</v>
      </c>
      <c r="X88" s="12">
        <f t="shared" si="9"/>
        <v>0.16726618705035973</v>
      </c>
      <c r="Y88" s="12">
        <f t="shared" si="10"/>
        <v>-0.96502483233353265</v>
      </c>
    </row>
    <row r="89" spans="2:25" x14ac:dyDescent="0.25">
      <c r="B89">
        <v>85</v>
      </c>
      <c r="C89" s="10">
        <v>42028.771837296663</v>
      </c>
      <c r="D89" s="11">
        <v>22.098387552942587</v>
      </c>
      <c r="G89" s="14">
        <f t="shared" si="11"/>
        <v>17.30588982696645</v>
      </c>
      <c r="H89" s="14"/>
      <c r="I89" s="14">
        <f t="shared" si="12"/>
        <v>47.47154541942291</v>
      </c>
      <c r="J89" s="18">
        <f t="shared" si="13"/>
        <v>0.16760112134561475</v>
      </c>
      <c r="K89" s="13">
        <f>LN(I89)</f>
        <v>3.860130487740546</v>
      </c>
      <c r="L89" s="13">
        <f>LN(-LN(1-J89))</f>
        <v>-1.6958483886167091</v>
      </c>
      <c r="M89" s="13"/>
      <c r="N89" s="13"/>
      <c r="O89" s="13"/>
      <c r="P89" s="13"/>
      <c r="Q89" s="13"/>
      <c r="R89" s="13"/>
      <c r="U89" s="11">
        <f t="shared" si="7"/>
        <v>22.098387552942587</v>
      </c>
      <c r="V89" s="9">
        <v>85</v>
      </c>
      <c r="W89" s="13">
        <f t="shared" si="8"/>
        <v>18.450804098087733</v>
      </c>
      <c r="X89" s="12">
        <f t="shared" si="9"/>
        <v>0.16926458832933655</v>
      </c>
      <c r="Y89" s="12">
        <f t="shared" si="10"/>
        <v>-0.95707544453673798</v>
      </c>
    </row>
    <row r="90" spans="2:25" x14ac:dyDescent="0.25">
      <c r="B90">
        <v>86</v>
      </c>
      <c r="C90" s="10">
        <v>42032.401161082271</v>
      </c>
      <c r="D90" s="11">
        <v>20.634780020402665</v>
      </c>
      <c r="G90" s="14">
        <f t="shared" si="11"/>
        <v>65.005383301642723</v>
      </c>
      <c r="H90" s="14"/>
      <c r="I90" s="14">
        <f t="shared" si="12"/>
        <v>48.07750519446563</v>
      </c>
      <c r="J90" s="18">
        <f t="shared" si="13"/>
        <v>0.1696035242290749</v>
      </c>
      <c r="K90" s="13">
        <f>LN(I90)</f>
        <v>3.872814400246448</v>
      </c>
      <c r="L90" s="13">
        <f>LN(-LN(1-J90))</f>
        <v>-1.6828045639313074</v>
      </c>
      <c r="M90" s="13"/>
      <c r="N90" s="13"/>
      <c r="O90" s="13"/>
      <c r="P90" s="13"/>
      <c r="Q90" s="13"/>
      <c r="R90" s="13"/>
      <c r="U90" s="11">
        <f t="shared" si="7"/>
        <v>20.634780020402665</v>
      </c>
      <c r="V90" s="9">
        <v>86</v>
      </c>
      <c r="W90" s="13">
        <f t="shared" si="8"/>
        <v>18.452812798871712</v>
      </c>
      <c r="X90" s="12">
        <f t="shared" si="9"/>
        <v>0.17126298960831338</v>
      </c>
      <c r="Y90" s="12">
        <f t="shared" si="10"/>
        <v>-0.94918608153488226</v>
      </c>
    </row>
    <row r="91" spans="2:25" x14ac:dyDescent="0.25">
      <c r="B91">
        <v>87</v>
      </c>
      <c r="C91" s="10">
        <v>42038.133490901229</v>
      </c>
      <c r="D91" s="11">
        <v>19.23142991103321</v>
      </c>
      <c r="G91" s="14">
        <f t="shared" si="11"/>
        <v>116.94113563466817</v>
      </c>
      <c r="H91" s="14"/>
      <c r="I91" s="14">
        <f t="shared" si="12"/>
        <v>48.131679821934085</v>
      </c>
      <c r="J91" s="18">
        <f t="shared" si="13"/>
        <v>0.17160592711253506</v>
      </c>
      <c r="K91" s="13">
        <f>LN(I91)</f>
        <v>3.8739405844706463</v>
      </c>
      <c r="L91" s="13">
        <f>LN(-LN(1-J91))</f>
        <v>-1.6698978058092535</v>
      </c>
      <c r="M91" s="13"/>
      <c r="N91" s="13"/>
      <c r="O91" s="13"/>
      <c r="P91" s="13"/>
      <c r="Q91" s="13"/>
      <c r="R91" s="13"/>
      <c r="U91" s="11">
        <f t="shared" si="7"/>
        <v>19.23142991103321</v>
      </c>
      <c r="V91" s="9">
        <v>87</v>
      </c>
      <c r="W91" s="13">
        <f t="shared" si="8"/>
        <v>18.455601257827428</v>
      </c>
      <c r="X91" s="12">
        <f t="shared" si="9"/>
        <v>0.17326139088729017</v>
      </c>
      <c r="Y91" s="12">
        <f t="shared" si="10"/>
        <v>-0.94135535986287744</v>
      </c>
    </row>
    <row r="92" spans="2:25" x14ac:dyDescent="0.25">
      <c r="B92">
        <v>88</v>
      </c>
      <c r="C92" s="10">
        <v>42041.661497337511</v>
      </c>
      <c r="D92" s="11">
        <v>19.322264776825978</v>
      </c>
      <c r="G92" s="14">
        <f t="shared" si="11"/>
        <v>65.440724559710361</v>
      </c>
      <c r="H92" s="14"/>
      <c r="I92" s="14">
        <f t="shared" si="12"/>
        <v>48.224525289377198</v>
      </c>
      <c r="J92" s="18">
        <f t="shared" si="13"/>
        <v>0.17360832999599521</v>
      </c>
      <c r="K92" s="13">
        <f>LN(I92)</f>
        <v>3.8758677150808696</v>
      </c>
      <c r="L92" s="13">
        <f>LN(-LN(1-J92))</f>
        <v>-1.6571248696526939</v>
      </c>
      <c r="M92" s="13"/>
      <c r="N92" s="13"/>
      <c r="O92" s="13"/>
      <c r="P92" s="13"/>
      <c r="Q92" s="13"/>
      <c r="R92" s="13"/>
      <c r="U92" s="11">
        <f t="shared" si="7"/>
        <v>19.322264776825978</v>
      </c>
      <c r="V92" s="9">
        <v>88</v>
      </c>
      <c r="W92" s="13">
        <f t="shared" si="8"/>
        <v>18.459742742134296</v>
      </c>
      <c r="X92" s="12">
        <f t="shared" si="9"/>
        <v>0.175259792166267</v>
      </c>
      <c r="Y92" s="12">
        <f t="shared" si="10"/>
        <v>-0.93358194101391834</v>
      </c>
    </row>
    <row r="93" spans="2:25" x14ac:dyDescent="0.25">
      <c r="B93">
        <v>89</v>
      </c>
      <c r="C93" s="10">
        <v>42047.878314855465</v>
      </c>
      <c r="D93" s="11">
        <v>19.977927308351621</v>
      </c>
      <c r="G93" s="14">
        <f t="shared" si="11"/>
        <v>129.88135565409902</v>
      </c>
      <c r="H93" s="14"/>
      <c r="I93" s="14">
        <f t="shared" si="12"/>
        <v>48.421047291427385</v>
      </c>
      <c r="J93" s="18">
        <f t="shared" si="13"/>
        <v>0.17561073287945536</v>
      </c>
      <c r="K93" s="13">
        <f>LN(I93)</f>
        <v>3.8799345805909007</v>
      </c>
      <c r="L93" s="13">
        <f>LN(-LN(1-J93))</f>
        <v>-1.6444826220772479</v>
      </c>
      <c r="M93" s="13"/>
      <c r="N93" s="13"/>
      <c r="O93" s="13"/>
      <c r="P93" s="13"/>
      <c r="Q93" s="13"/>
      <c r="R93" s="13"/>
      <c r="U93" s="11">
        <f t="shared" si="7"/>
        <v>19.977927308351621</v>
      </c>
      <c r="V93" s="9">
        <v>89</v>
      </c>
      <c r="W93" s="13">
        <f t="shared" si="8"/>
        <v>18.462282549901282</v>
      </c>
      <c r="X93" s="12">
        <f t="shared" si="9"/>
        <v>0.17725819344524382</v>
      </c>
      <c r="Y93" s="12">
        <f t="shared" si="10"/>
        <v>-0.92586452945740616</v>
      </c>
    </row>
    <row r="94" spans="2:25" x14ac:dyDescent="0.25">
      <c r="B94">
        <v>90</v>
      </c>
      <c r="C94" s="10">
        <v>42053.205721866485</v>
      </c>
      <c r="D94" s="11">
        <v>17.685387826804014</v>
      </c>
      <c r="G94" s="14">
        <f t="shared" si="11"/>
        <v>107.87984095606953</v>
      </c>
      <c r="H94" s="14"/>
      <c r="I94" s="14">
        <f t="shared" si="12"/>
        <v>48.713166228553746</v>
      </c>
      <c r="J94" s="18">
        <f t="shared" si="13"/>
        <v>0.17761313576291551</v>
      </c>
      <c r="K94" s="13">
        <f>LN(I94)</f>
        <v>3.8859493473186202</v>
      </c>
      <c r="L94" s="13">
        <f>LN(-LN(1-J94))</f>
        <v>-1.6319680358643021</v>
      </c>
      <c r="M94" s="13"/>
      <c r="N94" s="13"/>
      <c r="O94" s="13"/>
      <c r="P94" s="13"/>
      <c r="Q94" s="13"/>
      <c r="R94" s="13"/>
      <c r="U94" s="11">
        <f t="shared" si="7"/>
        <v>17.685387826804014</v>
      </c>
      <c r="V94" s="9">
        <v>90</v>
      </c>
      <c r="W94" s="13">
        <f t="shared" si="8"/>
        <v>18.468015699709994</v>
      </c>
      <c r="X94" s="12">
        <f t="shared" si="9"/>
        <v>0.17925659472422065</v>
      </c>
      <c r="Y94" s="12">
        <f t="shared" si="10"/>
        <v>-0.91820187076531101</v>
      </c>
    </row>
    <row r="95" spans="2:25" x14ac:dyDescent="0.25">
      <c r="B95">
        <v>91</v>
      </c>
      <c r="C95" s="10">
        <v>42055.132338718933</v>
      </c>
      <c r="D95" s="11">
        <v>20.008467119378391</v>
      </c>
      <c r="G95" s="14">
        <f t="shared" si="11"/>
        <v>28.55341663188301</v>
      </c>
      <c r="H95" s="14"/>
      <c r="I95" s="14">
        <f t="shared" si="12"/>
        <v>49.437518517428543</v>
      </c>
      <c r="J95" s="18">
        <f t="shared" si="13"/>
        <v>0.17961553864637567</v>
      </c>
      <c r="K95" s="13">
        <f>LN(I95)</f>
        <v>3.9007096200902005</v>
      </c>
      <c r="L95" s="13">
        <f>LN(-LN(1-J95))</f>
        <v>-1.619578185196211</v>
      </c>
      <c r="M95" s="13"/>
      <c r="N95" s="13"/>
      <c r="O95" s="13"/>
      <c r="P95" s="13"/>
      <c r="Q95" s="13"/>
      <c r="R95" s="13"/>
      <c r="U95" s="11">
        <f t="shared" si="7"/>
        <v>20.008467119378391</v>
      </c>
      <c r="V95" s="9">
        <v>91</v>
      </c>
      <c r="W95" s="13">
        <f t="shared" si="8"/>
        <v>18.483573470840881</v>
      </c>
      <c r="X95" s="12">
        <f t="shared" si="9"/>
        <v>0.18125499600319744</v>
      </c>
      <c r="Y95" s="12">
        <f t="shared" si="10"/>
        <v>-0.91059274983989935</v>
      </c>
    </row>
    <row r="96" spans="2:25" x14ac:dyDescent="0.25">
      <c r="B96">
        <v>92</v>
      </c>
      <c r="C96" s="10">
        <v>42057.424981373035</v>
      </c>
      <c r="D96" s="11">
        <v>19.324663437715785</v>
      </c>
      <c r="G96" s="14">
        <f t="shared" si="11"/>
        <v>35.014956579019781</v>
      </c>
      <c r="H96" s="14"/>
      <c r="I96" s="14">
        <f t="shared" si="12"/>
        <v>49.482655762403738</v>
      </c>
      <c r="J96" s="18">
        <f t="shared" si="13"/>
        <v>0.18161794152983582</v>
      </c>
      <c r="K96" s="13">
        <f>LN(I96)</f>
        <v>3.9016222195358941</v>
      </c>
      <c r="L96" s="13">
        <f>LN(-LN(1-J96))</f>
        <v>-1.6073102411556059</v>
      </c>
      <c r="M96" s="13"/>
      <c r="N96" s="13"/>
      <c r="O96" s="13"/>
      <c r="P96" s="13"/>
      <c r="Q96" s="13"/>
      <c r="R96" s="13"/>
      <c r="U96" s="11">
        <f t="shared" si="7"/>
        <v>19.324663437715785</v>
      </c>
      <c r="V96" s="9">
        <v>92</v>
      </c>
      <c r="W96" s="13">
        <f t="shared" si="8"/>
        <v>18.484661116897957</v>
      </c>
      <c r="X96" s="12">
        <f t="shared" si="9"/>
        <v>0.18325339728217427</v>
      </c>
      <c r="Y96" s="12">
        <f t="shared" si="10"/>
        <v>-0.90303598923626882</v>
      </c>
    </row>
    <row r="97" spans="2:25" x14ac:dyDescent="0.25">
      <c r="B97">
        <v>93</v>
      </c>
      <c r="C97" s="10">
        <v>42061.038892212622</v>
      </c>
      <c r="D97" s="11">
        <v>15.922092117770179</v>
      </c>
      <c r="G97" s="14">
        <f t="shared" si="11"/>
        <v>67.409196712367702</v>
      </c>
      <c r="H97" s="14"/>
      <c r="I97" s="14">
        <f t="shared" si="12"/>
        <v>49.635342108202167</v>
      </c>
      <c r="J97" s="18">
        <f t="shared" si="13"/>
        <v>0.18362034441329597</v>
      </c>
      <c r="K97" s="13">
        <f>LN(I97)</f>
        <v>3.9047031224970734</v>
      </c>
      <c r="L97" s="13">
        <f>LN(-LN(1-J97))</f>
        <v>-1.5951614674714165</v>
      </c>
      <c r="M97" s="13"/>
      <c r="N97" s="13"/>
      <c r="O97" s="13"/>
      <c r="P97" s="13"/>
      <c r="Q97" s="13"/>
      <c r="R97" s="13"/>
      <c r="U97" s="11">
        <f t="shared" si="7"/>
        <v>15.922092117770179</v>
      </c>
      <c r="V97" s="9">
        <v>93</v>
      </c>
      <c r="W97" s="13">
        <f t="shared" si="8"/>
        <v>18.490991903262842</v>
      </c>
      <c r="X97" s="12">
        <f t="shared" si="9"/>
        <v>0.18525179856115109</v>
      </c>
      <c r="Y97" s="12">
        <f t="shared" si="10"/>
        <v>-0.8955304475736573</v>
      </c>
    </row>
    <row r="98" spans="2:25" x14ac:dyDescent="0.25">
      <c r="B98">
        <v>94</v>
      </c>
      <c r="C98" s="10">
        <v>42064.596899368807</v>
      </c>
      <c r="D98" s="11">
        <v>20.533298152223065</v>
      </c>
      <c r="G98" s="14">
        <f t="shared" si="11"/>
        <v>69.470079630729742</v>
      </c>
      <c r="H98" s="14"/>
      <c r="I98" s="14">
        <f t="shared" si="12"/>
        <v>49.976275560620707</v>
      </c>
      <c r="J98" s="18">
        <f t="shared" si="13"/>
        <v>0.18562274729675612</v>
      </c>
      <c r="K98" s="13">
        <f>LN(I98)</f>
        <v>3.911548404035134</v>
      </c>
      <c r="L98" s="13">
        <f>LN(-LN(1-J98))</f>
        <v>-1.5831292164955635</v>
      </c>
      <c r="M98" s="13"/>
      <c r="N98" s="13"/>
      <c r="O98" s="13"/>
      <c r="P98" s="13"/>
      <c r="Q98" s="13"/>
      <c r="R98" s="13"/>
      <c r="U98" s="11">
        <f t="shared" si="7"/>
        <v>20.533298152223065</v>
      </c>
      <c r="V98" s="9">
        <v>94</v>
      </c>
      <c r="W98" s="13">
        <f t="shared" si="8"/>
        <v>18.492440457538098</v>
      </c>
      <c r="X98" s="12">
        <f t="shared" si="9"/>
        <v>0.18725019984012792</v>
      </c>
      <c r="Y98" s="12">
        <f t="shared" si="10"/>
        <v>-0.88807501802991951</v>
      </c>
    </row>
    <row r="99" spans="2:25" x14ac:dyDescent="0.25">
      <c r="B99">
        <v>95</v>
      </c>
      <c r="C99" s="10">
        <v>42070.464942949809</v>
      </c>
      <c r="D99" s="11">
        <v>19.320169494943976</v>
      </c>
      <c r="G99" s="14">
        <f t="shared" si="11"/>
        <v>120.29974779178156</v>
      </c>
      <c r="H99" s="14"/>
      <c r="I99" s="14">
        <f t="shared" si="12"/>
        <v>50.303397498093545</v>
      </c>
      <c r="J99" s="18">
        <f t="shared" si="13"/>
        <v>0.18762515018021628</v>
      </c>
      <c r="K99" s="13">
        <f>LN(I99)</f>
        <v>3.9180726195183619</v>
      </c>
      <c r="L99" s="13">
        <f>LN(-LN(1-J99))</f>
        <v>-1.5712109253954551</v>
      </c>
      <c r="M99" s="13"/>
      <c r="N99" s="13"/>
      <c r="O99" s="13"/>
      <c r="P99" s="13"/>
      <c r="Q99" s="13"/>
      <c r="R99" s="13"/>
      <c r="U99" s="11">
        <f t="shared" si="7"/>
        <v>19.320169494943976</v>
      </c>
      <c r="V99" s="9">
        <v>95</v>
      </c>
      <c r="W99" s="13">
        <f t="shared" si="8"/>
        <v>18.514653549433064</v>
      </c>
      <c r="X99" s="12">
        <f t="shared" si="9"/>
        <v>0.18924860111910474</v>
      </c>
      <c r="Y99" s="12">
        <f t="shared" si="10"/>
        <v>-0.880668626913922</v>
      </c>
    </row>
    <row r="100" spans="2:25" x14ac:dyDescent="0.25">
      <c r="B100">
        <v>96</v>
      </c>
      <c r="C100" s="10">
        <v>42073.004026660798</v>
      </c>
      <c r="D100" s="11">
        <v>18.860821394239313</v>
      </c>
      <c r="G100" s="14">
        <f t="shared" si="11"/>
        <v>41.617839568702038</v>
      </c>
      <c r="H100" s="14"/>
      <c r="I100" s="14">
        <f t="shared" si="12"/>
        <v>50.475311961374246</v>
      </c>
      <c r="J100" s="18">
        <f t="shared" si="13"/>
        <v>0.18962755306367643</v>
      </c>
      <c r="K100" s="13">
        <f>LN(I100)</f>
        <v>3.9214843446924168</v>
      </c>
      <c r="L100" s="13">
        <f>LN(-LN(1-J100))</f>
        <v>-1.5594041125485585</v>
      </c>
      <c r="M100" s="13"/>
      <c r="N100" s="13"/>
      <c r="O100" s="13"/>
      <c r="P100" s="13"/>
      <c r="Q100" s="13"/>
      <c r="R100" s="13"/>
      <c r="U100" s="11">
        <f t="shared" si="7"/>
        <v>18.860821394239313</v>
      </c>
      <c r="V100" s="9">
        <v>96</v>
      </c>
      <c r="W100" s="13">
        <f t="shared" si="8"/>
        <v>18.516263448771731</v>
      </c>
      <c r="X100" s="12">
        <f t="shared" si="9"/>
        <v>0.19124700239808154</v>
      </c>
      <c r="Y100" s="12">
        <f t="shared" si="10"/>
        <v>-0.87331023231113047</v>
      </c>
    </row>
    <row r="101" spans="2:25" x14ac:dyDescent="0.25">
      <c r="B101">
        <v>97</v>
      </c>
      <c r="C101" s="10">
        <v>42078.838705768583</v>
      </c>
      <c r="D101" s="11">
        <v>22.024640916943795</v>
      </c>
      <c r="G101" s="14">
        <f t="shared" si="11"/>
        <v>121.17147719260538</v>
      </c>
      <c r="H101" s="14"/>
      <c r="I101" s="14">
        <f t="shared" si="12"/>
        <v>51.11728030879749</v>
      </c>
      <c r="J101" s="18">
        <f t="shared" si="13"/>
        <v>0.19162995594713658</v>
      </c>
      <c r="K101" s="13">
        <f>LN(I101)</f>
        <v>3.9341226065569219</v>
      </c>
      <c r="L101" s="13">
        <f>LN(-LN(1-J101))</f>
        <v>-1.5477063741262893</v>
      </c>
      <c r="M101" s="13"/>
      <c r="N101" s="13"/>
      <c r="O101" s="13"/>
      <c r="P101" s="13"/>
      <c r="Q101" s="13"/>
      <c r="R101" s="13"/>
      <c r="U101" s="11">
        <f t="shared" si="7"/>
        <v>22.024640916943795</v>
      </c>
      <c r="V101" s="9">
        <v>97</v>
      </c>
      <c r="W101" s="13">
        <f t="shared" si="8"/>
        <v>18.518467028193328</v>
      </c>
      <c r="X101" s="12">
        <f t="shared" si="9"/>
        <v>0.19324540367705836</v>
      </c>
      <c r="Y101" s="12">
        <f t="shared" si="10"/>
        <v>-0.86599882279780971</v>
      </c>
    </row>
    <row r="102" spans="2:25" x14ac:dyDescent="0.25">
      <c r="B102">
        <v>98</v>
      </c>
      <c r="C102" s="10">
        <v>42081.761885799373</v>
      </c>
      <c r="D102" s="11">
        <v>20.340606943308654</v>
      </c>
      <c r="G102" s="14">
        <f t="shared" si="11"/>
        <v>48.131679821934085</v>
      </c>
      <c r="H102" s="14"/>
      <c r="I102" s="14">
        <f t="shared" si="12"/>
        <v>51.174057608528528</v>
      </c>
      <c r="J102" s="18">
        <f t="shared" si="13"/>
        <v>0.19363235883059673</v>
      </c>
      <c r="K102" s="13">
        <f>LN(I102)</f>
        <v>3.9352327163026306</v>
      </c>
      <c r="L102" s="13">
        <f>LN(-LN(1-J102))</f>
        <v>-1.5361153808554282</v>
      </c>
      <c r="M102" s="13"/>
      <c r="N102" s="13"/>
      <c r="O102" s="13"/>
      <c r="P102" s="13"/>
      <c r="Q102" s="13"/>
      <c r="R102" s="13"/>
      <c r="U102" s="11">
        <f t="shared" si="7"/>
        <v>20.340606943308654</v>
      </c>
      <c r="V102" s="9">
        <v>98</v>
      </c>
      <c r="W102" s="13">
        <f t="shared" si="8"/>
        <v>18.528801552811249</v>
      </c>
      <c r="X102" s="12">
        <f t="shared" si="9"/>
        <v>0.19524380495603519</v>
      </c>
      <c r="Y102" s="12">
        <f t="shared" si="10"/>
        <v>-0.85873341621975785</v>
      </c>
    </row>
    <row r="103" spans="2:25" x14ac:dyDescent="0.25">
      <c r="B103">
        <v>99</v>
      </c>
      <c r="C103" s="10">
        <v>42088.521165725382</v>
      </c>
      <c r="D103" s="11">
        <v>19.401050325560284</v>
      </c>
      <c r="G103" s="14">
        <f t="shared" si="11"/>
        <v>141.88211128092371</v>
      </c>
      <c r="H103" s="14"/>
      <c r="I103" s="14">
        <f t="shared" si="12"/>
        <v>51.204348581086379</v>
      </c>
      <c r="J103" s="18">
        <f t="shared" si="13"/>
        <v>0.19563476171405689</v>
      </c>
      <c r="K103" s="13">
        <f>LN(I103)</f>
        <v>3.9358244616631834</v>
      </c>
      <c r="L103" s="13">
        <f>LN(-LN(1-J103))</f>
        <v>-1.5246288749460895</v>
      </c>
      <c r="M103" s="13"/>
      <c r="N103" s="13"/>
      <c r="O103" s="13"/>
      <c r="P103" s="13"/>
      <c r="Q103" s="13"/>
      <c r="R103" s="13"/>
      <c r="U103" s="11">
        <f t="shared" si="7"/>
        <v>19.401050325560284</v>
      </c>
      <c r="V103" s="9">
        <v>99</v>
      </c>
      <c r="W103" s="13">
        <f t="shared" si="8"/>
        <v>18.580241153883048</v>
      </c>
      <c r="X103" s="12">
        <f t="shared" si="9"/>
        <v>0.19724220623501201</v>
      </c>
      <c r="Y103" s="12">
        <f t="shared" si="10"/>
        <v>-0.85151305853167258</v>
      </c>
    </row>
    <row r="104" spans="2:25" x14ac:dyDescent="0.25">
      <c r="B104">
        <v>100</v>
      </c>
      <c r="C104" s="10">
        <v>42090.782053949741</v>
      </c>
      <c r="D104" s="11">
        <v>16.092079813376341</v>
      </c>
      <c r="G104" s="14">
        <f t="shared" si="11"/>
        <v>34.860267059120815</v>
      </c>
      <c r="H104" s="14"/>
      <c r="I104" s="14">
        <f t="shared" si="12"/>
        <v>51.574094486713875</v>
      </c>
      <c r="J104" s="18">
        <f t="shared" si="13"/>
        <v>0.19763716459751704</v>
      </c>
      <c r="K104" s="13">
        <f>LN(I104)</f>
        <v>3.9430195015896885</v>
      </c>
      <c r="L104" s="13">
        <f>LN(-LN(1-J104))</f>
        <v>-1.5132446671760775</v>
      </c>
      <c r="M104" s="13"/>
      <c r="N104" s="13"/>
      <c r="O104" s="13"/>
      <c r="P104" s="13"/>
      <c r="Q104" s="13"/>
      <c r="R104" s="13"/>
      <c r="U104" s="11">
        <f t="shared" si="7"/>
        <v>16.092079813376341</v>
      </c>
      <c r="V104" s="9">
        <v>100</v>
      </c>
      <c r="W104" s="13">
        <f t="shared" si="8"/>
        <v>18.58475504595043</v>
      </c>
      <c r="X104" s="12">
        <f t="shared" si="9"/>
        <v>0.19924060751398881</v>
      </c>
      <c r="Y104" s="12">
        <f t="shared" si="10"/>
        <v>-0.84433682269354149</v>
      </c>
    </row>
    <row r="105" spans="2:25" x14ac:dyDescent="0.25">
      <c r="B105">
        <v>101</v>
      </c>
      <c r="C105" s="10">
        <v>42094.572444864833</v>
      </c>
      <c r="D105" s="11">
        <v>21.724076838633756</v>
      </c>
      <c r="G105" s="14">
        <f t="shared" si="11"/>
        <v>74.877302148845047</v>
      </c>
      <c r="H105" s="14"/>
      <c r="I105" s="14">
        <f t="shared" si="12"/>
        <v>51.974440115795005</v>
      </c>
      <c r="J105" s="18">
        <f t="shared" si="13"/>
        <v>0.19963956748097719</v>
      </c>
      <c r="K105" s="13">
        <f>LN(I105)</f>
        <v>3.9507520615031799</v>
      </c>
      <c r="L105" s="13">
        <f>LN(-LN(1-J105))</f>
        <v>-1.5019606341221576</v>
      </c>
      <c r="M105" s="13"/>
      <c r="N105" s="13"/>
      <c r="O105" s="13"/>
      <c r="P105" s="13"/>
      <c r="Q105" s="13"/>
      <c r="R105" s="13"/>
      <c r="U105" s="11">
        <f t="shared" si="7"/>
        <v>21.724076838633756</v>
      </c>
      <c r="V105" s="9">
        <v>101</v>
      </c>
      <c r="W105" s="13">
        <f t="shared" si="8"/>
        <v>18.592660738464616</v>
      </c>
      <c r="X105" s="12">
        <f t="shared" si="9"/>
        <v>0.20123900879296563</v>
      </c>
      <c r="Y105" s="12">
        <f t="shared" si="10"/>
        <v>-0.83720380762074054</v>
      </c>
    </row>
    <row r="106" spans="2:25" x14ac:dyDescent="0.25">
      <c r="B106">
        <v>102</v>
      </c>
      <c r="C106" s="10">
        <v>42098.560334457274</v>
      </c>
      <c r="D106" s="11">
        <v>20.760308900854092</v>
      </c>
      <c r="G106" s="14">
        <f t="shared" si="11"/>
        <v>73.985273380007129</v>
      </c>
      <c r="H106" s="14"/>
      <c r="I106" s="14">
        <f t="shared" si="12"/>
        <v>52.041331152431667</v>
      </c>
      <c r="J106" s="18">
        <f t="shared" si="13"/>
        <v>0.20164197036443735</v>
      </c>
      <c r="K106" s="13">
        <f>LN(I106)</f>
        <v>3.9520382327259131</v>
      </c>
      <c r="L106" s="13">
        <f>LN(-LN(1-J106))</f>
        <v>-1.4907747155294568</v>
      </c>
      <c r="M106" s="13"/>
      <c r="N106" s="13"/>
      <c r="O106" s="13"/>
      <c r="P106" s="13"/>
      <c r="Q106" s="13"/>
      <c r="R106" s="13"/>
      <c r="U106" s="11">
        <f t="shared" si="7"/>
        <v>20.760308900854092</v>
      </c>
      <c r="V106" s="9">
        <v>102</v>
      </c>
      <c r="W106" s="13">
        <f t="shared" si="8"/>
        <v>18.600338539413372</v>
      </c>
      <c r="X106" s="12">
        <f t="shared" si="9"/>
        <v>0.20323741007194246</v>
      </c>
      <c r="Y106" s="12">
        <f t="shared" si="10"/>
        <v>-0.83011313718467583</v>
      </c>
    </row>
    <row r="107" spans="2:25" x14ac:dyDescent="0.25">
      <c r="B107">
        <v>103</v>
      </c>
      <c r="C107" s="10">
        <v>42106.348800085179</v>
      </c>
      <c r="D107" s="11">
        <v>20.723087169132935</v>
      </c>
      <c r="G107" s="14">
        <f t="shared" si="11"/>
        <v>166.16286616888829</v>
      </c>
      <c r="H107" s="14"/>
      <c r="I107" s="14">
        <f t="shared" si="12"/>
        <v>52.431034488778096</v>
      </c>
      <c r="J107" s="18">
        <f t="shared" si="13"/>
        <v>0.2036443732478975</v>
      </c>
      <c r="K107" s="13">
        <f>LN(I107)</f>
        <v>3.9594986772457528</v>
      </c>
      <c r="L107" s="13">
        <f>LN(-LN(1-J107))</f>
        <v>-1.4796849118107895</v>
      </c>
      <c r="M107" s="13"/>
      <c r="N107" s="13"/>
      <c r="O107" s="13"/>
      <c r="P107" s="13"/>
      <c r="Q107" s="13"/>
      <c r="R107" s="13"/>
      <c r="U107" s="11">
        <f t="shared" si="7"/>
        <v>20.723087169132935</v>
      </c>
      <c r="V107" s="9">
        <v>103</v>
      </c>
      <c r="W107" s="13">
        <f t="shared" si="8"/>
        <v>18.622314149519585</v>
      </c>
      <c r="X107" s="12">
        <f t="shared" si="9"/>
        <v>0.20523581135091928</v>
      </c>
      <c r="Y107" s="12">
        <f t="shared" si="10"/>
        <v>-0.82306395926109377</v>
      </c>
    </row>
    <row r="108" spans="2:25" x14ac:dyDescent="0.25">
      <c r="B108">
        <v>104</v>
      </c>
      <c r="C108" s="10">
        <v>42109.588723271831</v>
      </c>
      <c r="D108" s="11">
        <v>21.044677809843321</v>
      </c>
      <c r="G108" s="14">
        <f t="shared" si="11"/>
        <v>57.035069310455583</v>
      </c>
      <c r="H108" s="14"/>
      <c r="I108" s="14">
        <f t="shared" si="12"/>
        <v>52.432126079918817</v>
      </c>
      <c r="J108" s="18">
        <f t="shared" si="13"/>
        <v>0.20564677613135765</v>
      </c>
      <c r="K108" s="13">
        <f>LN(I108)</f>
        <v>3.9595194965904081</v>
      </c>
      <c r="L108" s="13">
        <f>LN(-LN(1-J108))</f>
        <v>-1.4686892816682948</v>
      </c>
      <c r="M108" s="13"/>
      <c r="N108" s="13"/>
      <c r="O108" s="13"/>
      <c r="P108" s="13"/>
      <c r="Q108" s="13"/>
      <c r="R108" s="13"/>
      <c r="U108" s="11">
        <f t="shared" si="7"/>
        <v>21.044677809843321</v>
      </c>
      <c r="V108" s="9">
        <v>104</v>
      </c>
      <c r="W108" s="13">
        <f t="shared" si="8"/>
        <v>18.628272079133133</v>
      </c>
      <c r="X108" s="12">
        <f t="shared" si="9"/>
        <v>0.20723421262989611</v>
      </c>
      <c r="Y108" s="12">
        <f t="shared" si="10"/>
        <v>-0.81605544482332026</v>
      </c>
    </row>
    <row r="109" spans="2:25" x14ac:dyDescent="0.25">
      <c r="B109">
        <v>105</v>
      </c>
      <c r="C109" s="10">
        <v>42112.766753525008</v>
      </c>
      <c r="D109" s="11">
        <v>18.42564369521272</v>
      </c>
      <c r="G109" s="14">
        <f t="shared" si="11"/>
        <v>55.228048266435508</v>
      </c>
      <c r="H109" s="14"/>
      <c r="I109" s="14">
        <f t="shared" si="12"/>
        <v>52.535561959957704</v>
      </c>
      <c r="J109" s="18">
        <f t="shared" si="13"/>
        <v>0.2076491790148178</v>
      </c>
      <c r="K109" s="13">
        <f>LN(I109)</f>
        <v>3.9614903109514765</v>
      </c>
      <c r="L109" s="13">
        <f>LN(-LN(1-J109))</f>
        <v>-1.4577859398302553</v>
      </c>
      <c r="M109" s="13"/>
      <c r="N109" s="13"/>
      <c r="O109" s="13"/>
      <c r="P109" s="13"/>
      <c r="Q109" s="13"/>
      <c r="R109" s="13"/>
      <c r="U109" s="11">
        <f t="shared" si="7"/>
        <v>18.42564369521272</v>
      </c>
      <c r="V109" s="9">
        <v>105</v>
      </c>
      <c r="W109" s="13">
        <f t="shared" si="8"/>
        <v>18.635768450367042</v>
      </c>
      <c r="X109" s="12">
        <f t="shared" si="9"/>
        <v>0.20923261390887291</v>
      </c>
      <c r="Y109" s="12">
        <f t="shared" si="10"/>
        <v>-0.80908678707789616</v>
      </c>
    </row>
    <row r="110" spans="2:25" x14ac:dyDescent="0.25">
      <c r="B110">
        <v>106</v>
      </c>
      <c r="C110" s="10">
        <v>42118.252037031503</v>
      </c>
      <c r="D110" s="11">
        <v>17.959412349371775</v>
      </c>
      <c r="G110" s="14">
        <f t="shared" si="11"/>
        <v>113.22116046067094</v>
      </c>
      <c r="H110" s="14"/>
      <c r="I110" s="14">
        <f t="shared" si="12"/>
        <v>52.606138123024721</v>
      </c>
      <c r="J110" s="18">
        <f t="shared" si="13"/>
        <v>0.20965158189827796</v>
      </c>
      <c r="K110" s="13">
        <f>LN(I110)</f>
        <v>3.9628328072894896</v>
      </c>
      <c r="L110" s="13">
        <f>LN(-LN(1-J110))</f>
        <v>-1.4469730548964841</v>
      </c>
      <c r="M110" s="13"/>
      <c r="N110" s="13"/>
      <c r="O110" s="13"/>
      <c r="P110" s="13"/>
      <c r="Q110" s="13"/>
      <c r="R110" s="13"/>
      <c r="U110" s="11">
        <f t="shared" si="7"/>
        <v>17.959412349371775</v>
      </c>
      <c r="V110" s="9">
        <v>106</v>
      </c>
      <c r="W110" s="13">
        <f t="shared" si="8"/>
        <v>18.643990346993178</v>
      </c>
      <c r="X110" s="12">
        <f t="shared" si="9"/>
        <v>0.21123101518784973</v>
      </c>
      <c r="Y110" s="12">
        <f t="shared" si="10"/>
        <v>-0.8021572006402331</v>
      </c>
    </row>
    <row r="111" spans="2:25" x14ac:dyDescent="0.25">
      <c r="B111">
        <v>107</v>
      </c>
      <c r="C111" s="10">
        <v>42122.940850671461</v>
      </c>
      <c r="D111" s="11">
        <v>20.819072260031049</v>
      </c>
      <c r="G111" s="14">
        <f t="shared" si="11"/>
        <v>94.57211500959238</v>
      </c>
      <c r="H111" s="14"/>
      <c r="I111" s="14">
        <f t="shared" si="12"/>
        <v>52.676323577121366</v>
      </c>
      <c r="J111" s="18">
        <f t="shared" si="13"/>
        <v>0.21165398478173811</v>
      </c>
      <c r="K111" s="13">
        <f>LN(I111)</f>
        <v>3.964166086609906</v>
      </c>
      <c r="L111" s="13">
        <f>LN(-LN(1-J111))</f>
        <v>-1.4362488472860666</v>
      </c>
      <c r="M111" s="13"/>
      <c r="N111" s="13"/>
      <c r="O111" s="13"/>
      <c r="P111" s="13"/>
      <c r="Q111" s="13"/>
      <c r="R111" s="13"/>
      <c r="U111" s="11">
        <f t="shared" si="7"/>
        <v>20.819072260031049</v>
      </c>
      <c r="V111" s="9">
        <v>107</v>
      </c>
      <c r="W111" s="13">
        <f t="shared" si="8"/>
        <v>18.683269197351446</v>
      </c>
      <c r="X111" s="12">
        <f t="shared" si="9"/>
        <v>0.21322941646682655</v>
      </c>
      <c r="Y111" s="12">
        <f t="shared" si="10"/>
        <v>-0.79526592074807401</v>
      </c>
    </row>
    <row r="112" spans="2:25" x14ac:dyDescent="0.25">
      <c r="B112">
        <v>108</v>
      </c>
      <c r="C112" s="10">
        <v>42126.868497135729</v>
      </c>
      <c r="D112" s="11">
        <v>20.652454777065255</v>
      </c>
      <c r="G112" s="14">
        <f t="shared" si="11"/>
        <v>73.444442882377189</v>
      </c>
      <c r="H112" s="14"/>
      <c r="I112" s="14">
        <f t="shared" si="12"/>
        <v>52.678743342286907</v>
      </c>
      <c r="J112" s="18">
        <f t="shared" si="13"/>
        <v>0.21365638766519826</v>
      </c>
      <c r="K112" s="13">
        <f>LN(I112)</f>
        <v>3.9642120220401935</v>
      </c>
      <c r="L112" s="13">
        <f>LN(-LN(1-J112))</f>
        <v>-1.4256115872816935</v>
      </c>
      <c r="M112" s="13"/>
      <c r="N112" s="13"/>
      <c r="O112" s="13"/>
      <c r="P112" s="13"/>
      <c r="Q112" s="13"/>
      <c r="R112" s="13"/>
      <c r="U112" s="11">
        <f t="shared" si="7"/>
        <v>20.652454777065255</v>
      </c>
      <c r="V112" s="9">
        <v>108</v>
      </c>
      <c r="W112" s="13">
        <f t="shared" si="8"/>
        <v>18.696387673043912</v>
      </c>
      <c r="X112" s="12">
        <f t="shared" si="9"/>
        <v>0.21522781774580338</v>
      </c>
      <c r="Y112" s="12">
        <f t="shared" si="10"/>
        <v>-0.78841220251069299</v>
      </c>
    </row>
    <row r="113" spans="2:25" x14ac:dyDescent="0.25">
      <c r="B113">
        <v>109</v>
      </c>
      <c r="C113" s="10">
        <v>42137.379063938009</v>
      </c>
      <c r="D113" s="11">
        <v>21.844619912922063</v>
      </c>
      <c r="G113" s="14">
        <f t="shared" si="11"/>
        <v>231.60114847775549</v>
      </c>
      <c r="H113" s="14"/>
      <c r="I113" s="14">
        <f t="shared" si="12"/>
        <v>53.125573878816795</v>
      </c>
      <c r="J113" s="18">
        <f t="shared" si="13"/>
        <v>0.21565879054865841</v>
      </c>
      <c r="K113" s="13">
        <f>LN(I113)</f>
        <v>3.9726584296110219</v>
      </c>
      <c r="L113" s="13">
        <f>LN(-LN(1-J113))</f>
        <v>-1.4150595931651564</v>
      </c>
      <c r="M113" s="13"/>
      <c r="N113" s="13"/>
      <c r="O113" s="13"/>
      <c r="P113" s="13"/>
      <c r="Q113" s="13"/>
      <c r="R113" s="13"/>
      <c r="U113" s="11">
        <f t="shared" si="7"/>
        <v>21.844619912922063</v>
      </c>
      <c r="V113" s="9">
        <v>109</v>
      </c>
      <c r="W113" s="13">
        <f t="shared" si="8"/>
        <v>18.714244730279294</v>
      </c>
      <c r="X113" s="12">
        <f t="shared" si="9"/>
        <v>0.2172262190247802</v>
      </c>
      <c r="Y113" s="12">
        <f t="shared" si="10"/>
        <v>-0.78159532019186828</v>
      </c>
    </row>
    <row r="114" spans="2:25" x14ac:dyDescent="0.25">
      <c r="B114">
        <v>110</v>
      </c>
      <c r="C114" s="10">
        <v>42139.682829372279</v>
      </c>
      <c r="D114" s="11">
        <v>18.580241153883048</v>
      </c>
      <c r="G114" s="14">
        <f t="shared" si="11"/>
        <v>33.445750509621575</v>
      </c>
      <c r="H114" s="14"/>
      <c r="I114" s="14">
        <f t="shared" si="12"/>
        <v>53.224284980271477</v>
      </c>
      <c r="J114" s="18">
        <f t="shared" si="13"/>
        <v>0.21766119343211857</v>
      </c>
      <c r="K114" s="13">
        <f>LN(I114)</f>
        <v>3.9745147767817728</v>
      </c>
      <c r="L114" s="13">
        <f>LN(-LN(1-J114))</f>
        <v>-1.4045912294389733</v>
      </c>
      <c r="M114" s="13"/>
      <c r="N114" s="13"/>
      <c r="O114" s="13"/>
      <c r="P114" s="13"/>
      <c r="Q114" s="13"/>
      <c r="R114" s="13"/>
      <c r="U114" s="11">
        <f t="shared" si="7"/>
        <v>18.580241153883048</v>
      </c>
      <c r="V114" s="9">
        <v>110</v>
      </c>
      <c r="W114" s="13">
        <f t="shared" si="8"/>
        <v>18.716462716308964</v>
      </c>
      <c r="X114" s="12">
        <f t="shared" si="9"/>
        <v>0.219224620303757</v>
      </c>
      <c r="Y114" s="12">
        <f t="shared" si="10"/>
        <v>-0.77481456652483016</v>
      </c>
    </row>
    <row r="115" spans="2:25" x14ac:dyDescent="0.25">
      <c r="B115">
        <v>111</v>
      </c>
      <c r="C115" s="10">
        <v>42146.451203563156</v>
      </c>
      <c r="D115" s="11">
        <v>20.420258918330614</v>
      </c>
      <c r="G115" s="14">
        <f t="shared" si="11"/>
        <v>143.86073942715302</v>
      </c>
      <c r="H115" s="14"/>
      <c r="I115" s="14">
        <f t="shared" si="12"/>
        <v>53.35201352922013</v>
      </c>
      <c r="J115" s="18">
        <f t="shared" si="13"/>
        <v>0.21966359631557872</v>
      </c>
      <c r="K115" s="13">
        <f>LN(I115)</f>
        <v>3.9769117189140961</v>
      </c>
      <c r="L115" s="13">
        <f>LN(-LN(1-J115))</f>
        <v>-1.3942049051293868</v>
      </c>
      <c r="M115" s="13"/>
      <c r="N115" s="13"/>
      <c r="O115" s="13"/>
      <c r="P115" s="13"/>
      <c r="Q115" s="13"/>
      <c r="R115" s="13"/>
      <c r="U115" s="11">
        <f t="shared" si="7"/>
        <v>20.420258918330614</v>
      </c>
      <c r="V115" s="9">
        <v>111</v>
      </c>
      <c r="W115" s="13">
        <f t="shared" si="8"/>
        <v>18.717340533365508</v>
      </c>
      <c r="X115" s="12">
        <f t="shared" si="9"/>
        <v>0.22122302158273383</v>
      </c>
      <c r="Y115" s="12">
        <f t="shared" si="10"/>
        <v>-0.76806925205745191</v>
      </c>
    </row>
    <row r="116" spans="2:25" x14ac:dyDescent="0.25">
      <c r="B116">
        <v>112</v>
      </c>
      <c r="C116" s="10">
        <v>42150.680116444906</v>
      </c>
      <c r="D116" s="11">
        <v>17.887891890585802</v>
      </c>
      <c r="G116" s="14">
        <f t="shared" si="11"/>
        <v>81.0736502436921</v>
      </c>
      <c r="H116" s="14"/>
      <c r="I116" s="14">
        <f t="shared" si="12"/>
        <v>53.38645093201194</v>
      </c>
      <c r="J116" s="18">
        <f t="shared" si="13"/>
        <v>0.22166599919903887</v>
      </c>
      <c r="K116" s="13">
        <f>LN(I116)</f>
        <v>3.9775569859068436</v>
      </c>
      <c r="L116" s="13">
        <f>LN(-LN(1-J116))</f>
        <v>-1.3838990721663258</v>
      </c>
      <c r="M116" s="13"/>
      <c r="N116" s="13"/>
      <c r="O116" s="13"/>
      <c r="P116" s="13"/>
      <c r="Q116" s="13"/>
      <c r="R116" s="13"/>
      <c r="U116" s="11">
        <f t="shared" si="7"/>
        <v>17.887891890585802</v>
      </c>
      <c r="V116" s="9">
        <v>112</v>
      </c>
      <c r="W116" s="13">
        <f t="shared" si="8"/>
        <v>18.723310681397866</v>
      </c>
      <c r="X116" s="12">
        <f t="shared" si="9"/>
        <v>0.22322142286171065</v>
      </c>
      <c r="Y116" s="12">
        <f t="shared" si="10"/>
        <v>-0.76135870452611565</v>
      </c>
    </row>
    <row r="117" spans="2:25" x14ac:dyDescent="0.25">
      <c r="B117">
        <v>113</v>
      </c>
      <c r="C117" s="10">
        <v>42156.539101928764</v>
      </c>
      <c r="D117" s="11">
        <v>20.059827761071467</v>
      </c>
      <c r="G117" s="14">
        <f t="shared" si="11"/>
        <v>122.72775972203817</v>
      </c>
      <c r="H117" s="14"/>
      <c r="I117" s="14">
        <f t="shared" si="12"/>
        <v>54.29071959934663</v>
      </c>
      <c r="J117" s="18">
        <f t="shared" si="13"/>
        <v>0.22366840208249902</v>
      </c>
      <c r="K117" s="13">
        <f>LN(I117)</f>
        <v>3.9943533025605285</v>
      </c>
      <c r="L117" s="13">
        <f>LN(-LN(1-J117))</f>
        <v>-1.3736722238361569</v>
      </c>
      <c r="M117" s="13"/>
      <c r="N117" s="13"/>
      <c r="O117" s="13"/>
      <c r="P117" s="13"/>
      <c r="Q117" s="13"/>
      <c r="R117" s="13"/>
      <c r="U117" s="11">
        <f t="shared" si="7"/>
        <v>20.059827761071467</v>
      </c>
      <c r="V117" s="9">
        <v>113</v>
      </c>
      <c r="W117" s="13">
        <f t="shared" si="8"/>
        <v>18.740671504962471</v>
      </c>
      <c r="X117" s="12">
        <f t="shared" si="9"/>
        <v>0.22521982414068747</v>
      </c>
      <c r="Y117" s="12">
        <f t="shared" si="10"/>
        <v>-0.7546822682567117</v>
      </c>
    </row>
    <row r="118" spans="2:25" x14ac:dyDescent="0.25">
      <c r="B118">
        <v>114</v>
      </c>
      <c r="C118" s="10">
        <v>42162.275814065833</v>
      </c>
      <c r="D118" s="11">
        <v>19.311701167379621</v>
      </c>
      <c r="G118" s="14">
        <f t="shared" si="11"/>
        <v>117.62126352859195</v>
      </c>
      <c r="H118" s="14"/>
      <c r="I118" s="14">
        <f t="shared" si="12"/>
        <v>54.39249804377323</v>
      </c>
      <c r="J118" s="18">
        <f t="shared" si="13"/>
        <v>0.22567080496595918</v>
      </c>
      <c r="K118" s="13">
        <f>LN(I118)</f>
        <v>3.9962262407452105</v>
      </c>
      <c r="L118" s="13">
        <f>LN(-LN(1-J118))</f>
        <v>-1.3635228933033523</v>
      </c>
      <c r="M118" s="13"/>
      <c r="N118" s="13"/>
      <c r="O118" s="13"/>
      <c r="P118" s="13"/>
      <c r="Q118" s="13"/>
      <c r="R118" s="13"/>
      <c r="U118" s="11">
        <f t="shared" si="7"/>
        <v>19.311701167379621</v>
      </c>
      <c r="V118" s="9">
        <v>114</v>
      </c>
      <c r="W118" s="13">
        <f t="shared" si="8"/>
        <v>18.761499922901702</v>
      </c>
      <c r="X118" s="12">
        <f t="shared" si="9"/>
        <v>0.22721822541966427</v>
      </c>
      <c r="Y118" s="12">
        <f t="shared" si="10"/>
        <v>-0.74803930359138882</v>
      </c>
    </row>
    <row r="119" spans="2:25" x14ac:dyDescent="0.25">
      <c r="B119">
        <v>115</v>
      </c>
      <c r="C119" s="10">
        <v>42164.337560153945</v>
      </c>
      <c r="D119" s="11">
        <v>21.97532736451689</v>
      </c>
      <c r="G119" s="14">
        <f t="shared" si="11"/>
        <v>30.170204947236925</v>
      </c>
      <c r="H119" s="14"/>
      <c r="I119" s="14">
        <f t="shared" si="12"/>
        <v>55.228048266435508</v>
      </c>
      <c r="J119" s="18">
        <f t="shared" si="13"/>
        <v>0.22767320784941933</v>
      </c>
      <c r="K119" s="13">
        <f>LN(I119)</f>
        <v>4.0114709450021646</v>
      </c>
      <c r="L119" s="13">
        <f>LN(-LN(1-J119))</f>
        <v>-1.3534496521973984</v>
      </c>
      <c r="M119" s="13"/>
      <c r="N119" s="13"/>
      <c r="O119" s="13"/>
      <c r="P119" s="13"/>
      <c r="Q119" s="13"/>
      <c r="R119" s="13"/>
      <c r="U119" s="11">
        <f t="shared" si="7"/>
        <v>21.97532736451689</v>
      </c>
      <c r="V119" s="9">
        <v>115</v>
      </c>
      <c r="W119" s="13">
        <f t="shared" si="8"/>
        <v>18.78849557210296</v>
      </c>
      <c r="X119" s="12">
        <f t="shared" si="9"/>
        <v>0.2292166266986411</v>
      </c>
      <c r="Y119" s="12">
        <f t="shared" si="10"/>
        <v>-0.74142918633971366</v>
      </c>
    </row>
    <row r="120" spans="2:25" x14ac:dyDescent="0.25">
      <c r="B120">
        <v>116</v>
      </c>
      <c r="C120" s="10">
        <v>42168.350281921761</v>
      </c>
      <c r="D120" s="11">
        <v>16.682452484019468</v>
      </c>
      <c r="G120" s="14">
        <f t="shared" si="11"/>
        <v>74.32999506307533</v>
      </c>
      <c r="H120" s="14"/>
      <c r="I120" s="14">
        <f t="shared" si="12"/>
        <v>55.372424834989943</v>
      </c>
      <c r="J120" s="18">
        <f t="shared" si="13"/>
        <v>0.22967561073287948</v>
      </c>
      <c r="K120" s="13">
        <f>LN(I120)</f>
        <v>4.0140817231754164</v>
      </c>
      <c r="L120" s="13">
        <f>LN(-LN(1-J120))</f>
        <v>-1.3434511092615402</v>
      </c>
      <c r="M120" s="13"/>
      <c r="N120" s="13"/>
      <c r="O120" s="13"/>
      <c r="P120" s="13"/>
      <c r="Q120" s="13"/>
      <c r="R120" s="13"/>
      <c r="U120" s="11">
        <f t="shared" si="7"/>
        <v>16.682452484019468</v>
      </c>
      <c r="V120" s="9">
        <v>116</v>
      </c>
      <c r="W120" s="13">
        <f t="shared" si="8"/>
        <v>18.796681455982021</v>
      </c>
      <c r="X120" s="12">
        <f t="shared" si="9"/>
        <v>0.23121502797761792</v>
      </c>
      <c r="Y120" s="12">
        <f t="shared" si="10"/>
        <v>-0.73485130725299852</v>
      </c>
    </row>
    <row r="121" spans="2:25" x14ac:dyDescent="0.25">
      <c r="B121">
        <v>117</v>
      </c>
      <c r="C121" s="10">
        <v>42172.591165184829</v>
      </c>
      <c r="D121" s="11">
        <v>19.028168595021391</v>
      </c>
      <c r="G121" s="14">
        <f t="shared" si="11"/>
        <v>85.098745829542167</v>
      </c>
      <c r="H121" s="14"/>
      <c r="I121" s="14">
        <f t="shared" si="12"/>
        <v>55.452775358164217</v>
      </c>
      <c r="J121" s="18">
        <f t="shared" si="13"/>
        <v>0.23167801361633963</v>
      </c>
      <c r="K121" s="13">
        <f>LN(I121)</f>
        <v>4.0155317640887302</v>
      </c>
      <c r="L121" s="13">
        <f>LN(-LN(1-J121))</f>
        <v>-1.3335259090601175</v>
      </c>
      <c r="M121" s="13"/>
      <c r="N121" s="13"/>
      <c r="O121" s="13"/>
      <c r="P121" s="13"/>
      <c r="Q121" s="13"/>
      <c r="R121" s="13"/>
      <c r="U121" s="11">
        <f t="shared" si="7"/>
        <v>19.028168595021391</v>
      </c>
      <c r="V121" s="9">
        <v>117</v>
      </c>
      <c r="W121" s="13">
        <f t="shared" si="8"/>
        <v>18.796984530434678</v>
      </c>
      <c r="X121" s="12">
        <f t="shared" si="9"/>
        <v>0.23321342925659475</v>
      </c>
      <c r="Y121" s="12">
        <f t="shared" si="10"/>
        <v>-0.72830507152061452</v>
      </c>
    </row>
    <row r="122" spans="2:25" x14ac:dyDescent="0.25">
      <c r="B122">
        <v>118</v>
      </c>
      <c r="C122" s="10">
        <v>42177.026888444554</v>
      </c>
      <c r="D122" s="11">
        <v>19.476577392646334</v>
      </c>
      <c r="G122" s="14">
        <f t="shared" si="11"/>
        <v>87.429189638409298</v>
      </c>
      <c r="H122" s="14"/>
      <c r="I122" s="14">
        <f t="shared" si="12"/>
        <v>55.505230926442891</v>
      </c>
      <c r="J122" s="18">
        <f t="shared" si="13"/>
        <v>0.23368041649979979</v>
      </c>
      <c r="K122" s="13">
        <f>LN(I122)</f>
        <v>4.0164772672379483</v>
      </c>
      <c r="L122" s="13">
        <f>LN(-LN(1-J122))</f>
        <v>-1.3236727307414857</v>
      </c>
      <c r="M122" s="13"/>
      <c r="N122" s="13"/>
      <c r="O122" s="13"/>
      <c r="P122" s="13"/>
      <c r="Q122" s="13"/>
      <c r="R122" s="13"/>
      <c r="U122" s="11">
        <f t="shared" si="7"/>
        <v>19.476577392646334</v>
      </c>
      <c r="V122" s="9">
        <v>118</v>
      </c>
      <c r="W122" s="13">
        <f t="shared" si="8"/>
        <v>18.798018085220047</v>
      </c>
      <c r="X122" s="12">
        <f t="shared" si="9"/>
        <v>0.23521183053557157</v>
      </c>
      <c r="Y122" s="12">
        <f t="shared" si="10"/>
        <v>-0.72178989828720097</v>
      </c>
    </row>
    <row r="123" spans="2:25" x14ac:dyDescent="0.25">
      <c r="B123">
        <v>119</v>
      </c>
      <c r="C123" s="10">
        <v>42180.033259318297</v>
      </c>
      <c r="D123" s="11">
        <v>21.206888802849807</v>
      </c>
      <c r="G123" s="14">
        <f t="shared" si="11"/>
        <v>52.676323577121366</v>
      </c>
      <c r="H123" s="14"/>
      <c r="I123" s="14">
        <f t="shared" si="12"/>
        <v>55.807435300550424</v>
      </c>
      <c r="J123" s="18">
        <f t="shared" si="13"/>
        <v>0.23568281938325994</v>
      </c>
      <c r="K123" s="13">
        <f>LN(I123)</f>
        <v>4.0219071096241974</v>
      </c>
      <c r="L123" s="13">
        <f>LN(-LN(1-J123))</f>
        <v>-1.3138902868536593</v>
      </c>
      <c r="M123" s="13"/>
      <c r="N123" s="13"/>
      <c r="O123" s="13"/>
      <c r="P123" s="13"/>
      <c r="Q123" s="13"/>
      <c r="R123" s="13"/>
      <c r="U123" s="11">
        <f t="shared" si="7"/>
        <v>21.206888802849807</v>
      </c>
      <c r="V123" s="9">
        <v>119</v>
      </c>
      <c r="W123" s="13">
        <f t="shared" si="8"/>
        <v>18.798660120425186</v>
      </c>
      <c r="X123" s="12">
        <f t="shared" si="9"/>
        <v>0.23721023181454837</v>
      </c>
      <c r="Y123" s="12">
        <f t="shared" si="10"/>
        <v>-0.71530522018971598</v>
      </c>
    </row>
    <row r="124" spans="2:25" x14ac:dyDescent="0.25">
      <c r="B124">
        <v>120</v>
      </c>
      <c r="C124" s="10">
        <v>42186.915720554447</v>
      </c>
      <c r="D124" s="11">
        <v>22.097673048739281</v>
      </c>
      <c r="G124" s="14">
        <f t="shared" si="11"/>
        <v>143.97218086465728</v>
      </c>
      <c r="H124" s="14"/>
      <c r="I124" s="14">
        <f t="shared" si="12"/>
        <v>56.774770795775112</v>
      </c>
      <c r="J124" s="18">
        <f t="shared" si="13"/>
        <v>0.23768522226672009</v>
      </c>
      <c r="K124" s="13">
        <f>LN(I124)</f>
        <v>4.0390920509209476</v>
      </c>
      <c r="L124" s="13">
        <f>LN(-LN(1-J124))</f>
        <v>-1.3041773222100146</v>
      </c>
      <c r="M124" s="13"/>
      <c r="N124" s="13"/>
      <c r="O124" s="13"/>
      <c r="P124" s="13"/>
      <c r="Q124" s="13"/>
      <c r="R124" s="13"/>
      <c r="U124" s="11">
        <f t="shared" si="7"/>
        <v>22.097673048739281</v>
      </c>
      <c r="V124" s="9">
        <v>120</v>
      </c>
      <c r="W124" s="13">
        <f t="shared" si="8"/>
        <v>18.802058739054345</v>
      </c>
      <c r="X124" s="12">
        <f t="shared" si="9"/>
        <v>0.23920863309352519</v>
      </c>
      <c r="Y124" s="12">
        <f t="shared" si="10"/>
        <v>-0.70885048291335284</v>
      </c>
    </row>
    <row r="125" spans="2:25" x14ac:dyDescent="0.25">
      <c r="B125">
        <v>121</v>
      </c>
      <c r="C125" s="10">
        <v>42195.258420886144</v>
      </c>
      <c r="D125" s="11">
        <v>24.083142214746974</v>
      </c>
      <c r="G125" s="14">
        <f t="shared" si="11"/>
        <v>178.12713491194881</v>
      </c>
      <c r="H125" s="14"/>
      <c r="I125" s="14">
        <f t="shared" si="12"/>
        <v>56.803805297298823</v>
      </c>
      <c r="J125" s="18">
        <f t="shared" si="13"/>
        <v>0.23968762515018024</v>
      </c>
      <c r="K125" s="13">
        <f>LN(I125)</f>
        <v>4.0396033181538167</v>
      </c>
      <c r="L125" s="13">
        <f>LN(-LN(1-J125))</f>
        <v>-1.2945326128025167</v>
      </c>
      <c r="M125" s="13"/>
      <c r="N125" s="13"/>
      <c r="O125" s="13"/>
      <c r="P125" s="13"/>
      <c r="Q125" s="13"/>
      <c r="R125" s="13"/>
      <c r="U125" s="11">
        <f t="shared" si="7"/>
        <v>24.083142214746974</v>
      </c>
      <c r="V125" s="9">
        <v>121</v>
      </c>
      <c r="W125" s="13">
        <f t="shared" si="8"/>
        <v>18.806694177994046</v>
      </c>
      <c r="X125" s="12">
        <f t="shared" si="9"/>
        <v>0.24120703437250202</v>
      </c>
      <c r="Y125" s="12">
        <f t="shared" si="10"/>
        <v>-0.70242514476540141</v>
      </c>
    </row>
    <row r="126" spans="2:25" x14ac:dyDescent="0.25">
      <c r="B126">
        <v>122</v>
      </c>
      <c r="C126" s="10">
        <v>42200.184859525471</v>
      </c>
      <c r="D126" s="11">
        <v>19.310618183405051</v>
      </c>
      <c r="G126" s="14">
        <f t="shared" si="11"/>
        <v>94.151385129138362</v>
      </c>
      <c r="H126" s="14"/>
      <c r="I126" s="14">
        <f t="shared" si="12"/>
        <v>56.996737318695523</v>
      </c>
      <c r="J126" s="18">
        <f t="shared" si="13"/>
        <v>0.2416900280336404</v>
      </c>
      <c r="K126" s="13">
        <f>LN(I126)</f>
        <v>4.0429940261733917</v>
      </c>
      <c r="L126" s="13">
        <f>LN(-LN(1-J126))</f>
        <v>-1.2849549647601139</v>
      </c>
      <c r="M126" s="13"/>
      <c r="N126" s="13"/>
      <c r="O126" s="13"/>
      <c r="P126" s="13"/>
      <c r="Q126" s="13"/>
      <c r="R126" s="13"/>
      <c r="U126" s="11">
        <f t="shared" si="7"/>
        <v>19.310618183405051</v>
      </c>
      <c r="V126" s="9">
        <v>122</v>
      </c>
      <c r="W126" s="13">
        <f t="shared" si="8"/>
        <v>18.828659385151159</v>
      </c>
      <c r="X126" s="12">
        <f t="shared" si="9"/>
        <v>0.24320543565147884</v>
      </c>
      <c r="Y126" s="12">
        <f t="shared" si="10"/>
        <v>-0.69602867626618192</v>
      </c>
    </row>
    <row r="127" spans="2:25" x14ac:dyDescent="0.25">
      <c r="B127">
        <v>123</v>
      </c>
      <c r="C127" s="10">
        <v>42205.18473680324</v>
      </c>
      <c r="D127" s="11">
        <v>21.189991650045236</v>
      </c>
      <c r="G127" s="14">
        <f t="shared" si="11"/>
        <v>100.68643648299621</v>
      </c>
      <c r="H127" s="14"/>
      <c r="I127" s="14">
        <f t="shared" si="12"/>
        <v>57.035069310455583</v>
      </c>
      <c r="J127" s="18">
        <f t="shared" si="13"/>
        <v>0.24369243091710055</v>
      </c>
      <c r="K127" s="13">
        <f>LN(I127)</f>
        <v>4.0436663297058359</v>
      </c>
      <c r="L127" s="13">
        <f>LN(-LN(1-J127))</f>
        <v>-1.2754432133500455</v>
      </c>
      <c r="M127" s="13"/>
      <c r="N127" s="13"/>
      <c r="O127" s="13"/>
      <c r="P127" s="13"/>
      <c r="Q127" s="13"/>
      <c r="R127" s="13"/>
      <c r="U127" s="11">
        <f t="shared" si="7"/>
        <v>21.189991650045236</v>
      </c>
      <c r="V127" s="9">
        <v>123</v>
      </c>
      <c r="W127" s="13">
        <f t="shared" si="8"/>
        <v>18.829821327777633</v>
      </c>
      <c r="X127" s="12">
        <f t="shared" si="9"/>
        <v>0.24520383693045567</v>
      </c>
      <c r="Y127" s="12">
        <f t="shared" si="10"/>
        <v>-0.68966055975621976</v>
      </c>
    </row>
    <row r="128" spans="2:25" x14ac:dyDescent="0.25">
      <c r="B128">
        <v>124</v>
      </c>
      <c r="C128" s="10">
        <v>42210.002564996837</v>
      </c>
      <c r="D128" s="11">
        <v>19.617687731287887</v>
      </c>
      <c r="G128" s="14">
        <f t="shared" si="11"/>
        <v>94.437884996237699</v>
      </c>
      <c r="H128" s="14"/>
      <c r="I128" s="14">
        <f t="shared" si="12"/>
        <v>57.18962550064316</v>
      </c>
      <c r="J128" s="18">
        <f t="shared" si="13"/>
        <v>0.2456948338005607</v>
      </c>
      <c r="K128" s="13">
        <f>LN(I128)</f>
        <v>4.0463725095694167</v>
      </c>
      <c r="L128" s="13">
        <f>LN(-LN(1-J128))</f>
        <v>-1.2659962220199719</v>
      </c>
      <c r="M128" s="13"/>
      <c r="N128" s="13"/>
      <c r="O128" s="13"/>
      <c r="P128" s="13"/>
      <c r="Q128" s="13"/>
      <c r="R128" s="13"/>
      <c r="U128" s="11">
        <f t="shared" si="7"/>
        <v>19.617687731287887</v>
      </c>
      <c r="V128" s="9">
        <v>124</v>
      </c>
      <c r="W128" s="13">
        <f t="shared" si="8"/>
        <v>18.832223258346822</v>
      </c>
      <c r="X128" s="12">
        <f t="shared" si="9"/>
        <v>0.24720223820943246</v>
      </c>
      <c r="Y128" s="12">
        <f t="shared" si="10"/>
        <v>-0.68332028901889774</v>
      </c>
    </row>
    <row r="129" spans="2:25" x14ac:dyDescent="0.25">
      <c r="B129">
        <v>125</v>
      </c>
      <c r="C129" s="10">
        <v>42214.100022973944</v>
      </c>
      <c r="D129" s="11">
        <v>20.190855561755548</v>
      </c>
      <c r="G129" s="14">
        <f t="shared" si="11"/>
        <v>78.721303719270509</v>
      </c>
      <c r="H129" s="14"/>
      <c r="I129" s="14">
        <f t="shared" si="12"/>
        <v>57.429982371570077</v>
      </c>
      <c r="J129" s="18">
        <f t="shared" si="13"/>
        <v>0.24769723668402086</v>
      </c>
      <c r="K129" s="13">
        <f>LN(I129)</f>
        <v>4.0505665079210837</v>
      </c>
      <c r="L129" s="13">
        <f>LN(-LN(1-J129))</f>
        <v>-1.2566128814789217</v>
      </c>
      <c r="M129" s="13"/>
      <c r="N129" s="13"/>
      <c r="O129" s="13"/>
      <c r="P129" s="13"/>
      <c r="Q129" s="13"/>
      <c r="R129" s="13"/>
      <c r="U129" s="11">
        <f t="shared" si="7"/>
        <v>20.190855561755548</v>
      </c>
      <c r="V129" s="9">
        <v>125</v>
      </c>
      <c r="W129" s="13">
        <f t="shared" si="8"/>
        <v>18.840270990562193</v>
      </c>
      <c r="X129" s="12">
        <f t="shared" si="9"/>
        <v>0.24920063948840929</v>
      </c>
      <c r="Y129" s="12">
        <f t="shared" si="10"/>
        <v>-0.6770073689178453</v>
      </c>
    </row>
    <row r="130" spans="2:25" x14ac:dyDescent="0.25">
      <c r="B130">
        <v>126</v>
      </c>
      <c r="C130" s="10">
        <v>42217.458784973205</v>
      </c>
      <c r="D130" s="11">
        <v>20.937480807283126</v>
      </c>
      <c r="G130" s="14">
        <f t="shared" si="11"/>
        <v>60.419432420516387</v>
      </c>
      <c r="H130" s="14"/>
      <c r="I130" s="14">
        <f t="shared" si="12"/>
        <v>57.855246109364089</v>
      </c>
      <c r="J130" s="18">
        <f t="shared" si="13"/>
        <v>0.24969963956748101</v>
      </c>
      <c r="K130" s="13">
        <f>LN(I130)</f>
        <v>4.0579441342189</v>
      </c>
      <c r="L130" s="13">
        <f>LN(-LN(1-J130))</f>
        <v>-1.2472921088151963</v>
      </c>
      <c r="M130" s="13"/>
      <c r="N130" s="13"/>
      <c r="O130" s="13"/>
      <c r="P130" s="13"/>
      <c r="Q130" s="13"/>
      <c r="R130" s="13"/>
      <c r="U130" s="11">
        <f t="shared" si="7"/>
        <v>20.937480807283126</v>
      </c>
      <c r="V130" s="9">
        <v>126</v>
      </c>
      <c r="W130" s="13">
        <f t="shared" si="8"/>
        <v>18.847841535323013</v>
      </c>
      <c r="X130" s="12">
        <f t="shared" si="9"/>
        <v>0.25119904076738608</v>
      </c>
      <c r="Y130" s="12">
        <f t="shared" si="10"/>
        <v>-0.67072131504836929</v>
      </c>
    </row>
    <row r="131" spans="2:25" x14ac:dyDescent="0.25">
      <c r="B131">
        <v>127</v>
      </c>
      <c r="C131" s="10">
        <v>42221.115503240391</v>
      </c>
      <c r="D131" s="11">
        <v>20.567062491515099</v>
      </c>
      <c r="G131" s="14">
        <f t="shared" si="11"/>
        <v>66.823757605219726</v>
      </c>
      <c r="H131" s="14"/>
      <c r="I131" s="14">
        <f t="shared" si="12"/>
        <v>58.028069667401724</v>
      </c>
      <c r="J131" s="18">
        <f t="shared" si="13"/>
        <v>0.25170204245094113</v>
      </c>
      <c r="K131" s="13">
        <f>LN(I131)</f>
        <v>4.0609268532584419</v>
      </c>
      <c r="L131" s="13">
        <f>LN(-LN(1-J131))</f>
        <v>-1.2380328466494428</v>
      </c>
      <c r="M131" s="13"/>
      <c r="N131" s="13"/>
      <c r="O131" s="13"/>
      <c r="P131" s="13"/>
      <c r="Q131" s="13"/>
      <c r="R131" s="13"/>
      <c r="U131" s="11">
        <f t="shared" si="7"/>
        <v>20.567062491515099</v>
      </c>
      <c r="V131" s="9">
        <v>127</v>
      </c>
      <c r="W131" s="13">
        <f t="shared" si="8"/>
        <v>18.860821394239313</v>
      </c>
      <c r="X131" s="12">
        <f t="shared" si="9"/>
        <v>0.25319744204636291</v>
      </c>
      <c r="Y131" s="12">
        <f t="shared" si="10"/>
        <v>-0.6644616534022727</v>
      </c>
    </row>
    <row r="132" spans="2:25" x14ac:dyDescent="0.25">
      <c r="B132">
        <v>128</v>
      </c>
      <c r="C132" s="10">
        <v>42232.02330171725</v>
      </c>
      <c r="D132" s="11">
        <v>22.263748127538975</v>
      </c>
      <c r="G132" s="14">
        <f t="shared" si="11"/>
        <v>241.22010095306905</v>
      </c>
      <c r="H132" s="14"/>
      <c r="I132" s="14">
        <f t="shared" si="12"/>
        <v>58.102759848930873</v>
      </c>
      <c r="J132" s="18">
        <f t="shared" si="13"/>
        <v>0.25370444533440129</v>
      </c>
      <c r="K132" s="13">
        <f>LN(I132)</f>
        <v>4.0622131644324639</v>
      </c>
      <c r="L132" s="13">
        <f>LN(-LN(1-J132))</f>
        <v>-1.2288340623212388</v>
      </c>
      <c r="M132" s="13"/>
      <c r="N132" s="13"/>
      <c r="O132" s="13"/>
      <c r="P132" s="13"/>
      <c r="Q132" s="13"/>
      <c r="R132" s="13"/>
      <c r="U132" s="11">
        <f t="shared" si="7"/>
        <v>22.263748127538975</v>
      </c>
      <c r="V132" s="9">
        <v>128</v>
      </c>
      <c r="W132" s="13">
        <f t="shared" si="8"/>
        <v>18.865362954359167</v>
      </c>
      <c r="X132" s="12">
        <f t="shared" si="9"/>
        <v>0.25519584332533973</v>
      </c>
      <c r="Y132" s="12">
        <f t="shared" si="10"/>
        <v>-0.65822792004545028</v>
      </c>
    </row>
    <row r="133" spans="2:25" x14ac:dyDescent="0.25">
      <c r="B133">
        <v>129</v>
      </c>
      <c r="C133" s="10">
        <v>42235.135584326265</v>
      </c>
      <c r="D133" s="11">
        <v>19.802353912059264</v>
      </c>
      <c r="G133" s="14">
        <f t="shared" si="11"/>
        <v>52.431034488778096</v>
      </c>
      <c r="H133" s="14"/>
      <c r="I133" s="14">
        <f t="shared" si="12"/>
        <v>58.113718872133177</v>
      </c>
      <c r="J133" s="18">
        <f t="shared" si="13"/>
        <v>0.25570684821786144</v>
      </c>
      <c r="K133" s="13">
        <f>LN(I133)</f>
        <v>4.0624017611505092</v>
      </c>
      <c r="L133" s="13">
        <f>LN(-LN(1-J133))</f>
        <v>-1.2196947471075965</v>
      </c>
      <c r="M133" s="13"/>
      <c r="N133" s="13"/>
      <c r="O133" s="13"/>
      <c r="P133" s="13"/>
      <c r="Q133" s="13"/>
      <c r="R133" s="13"/>
      <c r="U133" s="11">
        <f t="shared" si="7"/>
        <v>19.802353912059264</v>
      </c>
      <c r="V133" s="9">
        <v>129</v>
      </c>
      <c r="W133" s="13">
        <f t="shared" si="8"/>
        <v>18.875169683638294</v>
      </c>
      <c r="X133" s="12">
        <f t="shared" si="9"/>
        <v>0.25719424460431656</v>
      </c>
      <c r="Y133" s="12">
        <f t="shared" si="10"/>
        <v>-0.65201966080765372</v>
      </c>
    </row>
    <row r="134" spans="2:25" x14ac:dyDescent="0.25">
      <c r="B134">
        <v>130</v>
      </c>
      <c r="C134" s="10">
        <v>42239.278358248135</v>
      </c>
      <c r="D134" s="11">
        <v>19.90780806282844</v>
      </c>
      <c r="G134" s="14">
        <f t="shared" si="11"/>
        <v>79.6242202129215</v>
      </c>
      <c r="H134" s="14"/>
      <c r="I134" s="14">
        <f t="shared" si="12"/>
        <v>58.534857644001022</v>
      </c>
      <c r="J134" s="18">
        <f t="shared" si="13"/>
        <v>0.25770925110132159</v>
      </c>
      <c r="K134" s="13">
        <f>LN(I134)</f>
        <v>4.0696224339478295</v>
      </c>
      <c r="L134" s="13">
        <f>LN(-LN(1-J134))</f>
        <v>-1.210613915471894</v>
      </c>
      <c r="M134" s="13"/>
      <c r="N134" s="13"/>
      <c r="O134" s="13"/>
      <c r="P134" s="13"/>
      <c r="Q134" s="13"/>
      <c r="R134" s="13"/>
      <c r="U134" s="11">
        <f t="shared" ref="U134:U197" si="14">D134</f>
        <v>19.90780806282844</v>
      </c>
      <c r="V134" s="9">
        <v>130</v>
      </c>
      <c r="W134" s="13">
        <f t="shared" ref="W134:W197" si="15">SMALL($U$5:$U$504,V134)</f>
        <v>18.88749443240534</v>
      </c>
      <c r="X134" s="12">
        <f t="shared" ref="X134:X197" si="16">(V134-0.3)/(COUNT($W$5:$W$504)+0.4)</f>
        <v>0.25919264588329333</v>
      </c>
      <c r="Y134" s="12">
        <f t="shared" ref="Y134:Y197" si="17">NORMSINV(X134)</f>
        <v>-0.64583643098389343</v>
      </c>
    </row>
    <row r="135" spans="2:25" x14ac:dyDescent="0.25">
      <c r="B135">
        <v>131</v>
      </c>
      <c r="C135" s="10">
        <v>42247.233962929189</v>
      </c>
      <c r="D135" s="11">
        <v>19.43157061337741</v>
      </c>
      <c r="G135" s="14">
        <f t="shared" ref="G135:G198" si="18">(C135-(C134+D134/24))*24</f>
        <v>171.02670428249985</v>
      </c>
      <c r="H135" s="14"/>
      <c r="I135" s="14">
        <f t="shared" ref="I135:I198" si="19">SMALL(G:G,B134)</f>
        <v>58.684488240396604</v>
      </c>
      <c r="J135" s="18">
        <f t="shared" ref="J135:J198" si="20">(B134-0.3)/(COUNT($I$6:$I$504)+0.4)</f>
        <v>0.25971165398478174</v>
      </c>
      <c r="K135" s="13">
        <f>LN(I135)</f>
        <v>4.0721754370641463</v>
      </c>
      <c r="L135" s="13">
        <f>LN(-LN(1-J135))</f>
        <v>-1.2015906043418207</v>
      </c>
      <c r="M135" s="13"/>
      <c r="N135" s="13"/>
      <c r="O135" s="13"/>
      <c r="P135" s="13"/>
      <c r="Q135" s="13"/>
      <c r="R135" s="13"/>
      <c r="U135" s="11">
        <f t="shared" si="14"/>
        <v>19.43157061337741</v>
      </c>
      <c r="V135" s="9">
        <v>131</v>
      </c>
      <c r="W135" s="13">
        <f t="shared" si="15"/>
        <v>18.902495310951942</v>
      </c>
      <c r="X135" s="12">
        <f t="shared" si="16"/>
        <v>0.26119104716227015</v>
      </c>
      <c r="Y135" s="12">
        <f t="shared" si="17"/>
        <v>-0.63967779504693334</v>
      </c>
    </row>
    <row r="136" spans="2:25" x14ac:dyDescent="0.25">
      <c r="B136">
        <v>132</v>
      </c>
      <c r="C136" s="10">
        <v>42252.630936599882</v>
      </c>
      <c r="D136" s="11">
        <v>20.344144186312612</v>
      </c>
      <c r="G136" s="14">
        <f t="shared" si="18"/>
        <v>110.09579748334363</v>
      </c>
      <c r="H136" s="14"/>
      <c r="I136" s="14">
        <f t="shared" si="19"/>
        <v>59.321587949933019</v>
      </c>
      <c r="J136" s="18">
        <f t="shared" si="20"/>
        <v>0.2617140568682419</v>
      </c>
      <c r="K136" s="13">
        <f>LN(I136)</f>
        <v>4.0829732861281149</v>
      </c>
      <c r="L136" s="13">
        <f>LN(-LN(1-J136))</f>
        <v>-1.1926238724150007</v>
      </c>
      <c r="M136" s="13"/>
      <c r="N136" s="13"/>
      <c r="O136" s="13"/>
      <c r="P136" s="13"/>
      <c r="Q136" s="13"/>
      <c r="R136" s="13"/>
      <c r="U136" s="11">
        <f t="shared" si="14"/>
        <v>20.344144186312612</v>
      </c>
      <c r="V136" s="9">
        <v>132</v>
      </c>
      <c r="W136" s="13">
        <f t="shared" si="15"/>
        <v>18.908455112603942</v>
      </c>
      <c r="X136" s="12">
        <f t="shared" si="16"/>
        <v>0.26318944844124698</v>
      </c>
      <c r="Y136" s="12">
        <f t="shared" si="17"/>
        <v>-0.63354332637039312</v>
      </c>
    </row>
    <row r="137" spans="2:25" x14ac:dyDescent="0.25">
      <c r="B137">
        <v>133</v>
      </c>
      <c r="C137" s="10">
        <v>42255.964899126724</v>
      </c>
      <c r="D137" s="11">
        <v>19.456099536643148</v>
      </c>
      <c r="G137" s="14">
        <f t="shared" si="18"/>
        <v>59.670956457965076</v>
      </c>
      <c r="H137" s="14"/>
      <c r="I137" s="14">
        <f t="shared" si="19"/>
        <v>59.670956457965076</v>
      </c>
      <c r="J137" s="18">
        <f t="shared" si="20"/>
        <v>0.26371645975170205</v>
      </c>
      <c r="K137" s="13">
        <f>LN(I137)</f>
        <v>4.0888454105318042</v>
      </c>
      <c r="L137" s="13">
        <f>LN(-LN(1-J137))</f>
        <v>-1.183712799491025</v>
      </c>
      <c r="M137" s="13"/>
      <c r="N137" s="13"/>
      <c r="O137" s="13"/>
      <c r="P137" s="13"/>
      <c r="Q137" s="13"/>
      <c r="R137" s="13"/>
      <c r="U137" s="11">
        <f t="shared" si="14"/>
        <v>19.456099536643148</v>
      </c>
      <c r="V137" s="9">
        <v>133</v>
      </c>
      <c r="W137" s="13">
        <f t="shared" si="15"/>
        <v>18.928714337056782</v>
      </c>
      <c r="X137" s="12">
        <f t="shared" si="16"/>
        <v>0.2651878497202238</v>
      </c>
      <c r="Y137" s="12">
        <f t="shared" si="17"/>
        <v>-0.62743260696197367</v>
      </c>
    </row>
    <row r="138" spans="2:25" x14ac:dyDescent="0.25">
      <c r="B138">
        <v>134</v>
      </c>
      <c r="C138" s="10">
        <v>42258.619490395919</v>
      </c>
      <c r="D138" s="11">
        <v>20.071644397071399</v>
      </c>
      <c r="G138" s="14">
        <f t="shared" si="18"/>
        <v>44.254090924048796</v>
      </c>
      <c r="H138" s="14"/>
      <c r="I138" s="14">
        <f t="shared" si="19"/>
        <v>59.753265721374191</v>
      </c>
      <c r="J138" s="18">
        <f t="shared" si="20"/>
        <v>0.2657188626351622</v>
      </c>
      <c r="K138" s="13">
        <f>LN(I138)</f>
        <v>4.0902238457426847</v>
      </c>
      <c r="L138" s="13">
        <f>LN(-LN(1-J138))</f>
        <v>-1.1748564858286934</v>
      </c>
      <c r="M138" s="13"/>
      <c r="N138" s="13"/>
      <c r="O138" s="13"/>
      <c r="P138" s="13"/>
      <c r="Q138" s="13"/>
      <c r="R138" s="13"/>
      <c r="U138" s="11">
        <f t="shared" si="14"/>
        <v>20.071644397071399</v>
      </c>
      <c r="V138" s="9">
        <v>134</v>
      </c>
      <c r="W138" s="13">
        <f t="shared" si="15"/>
        <v>18.966284377529124</v>
      </c>
      <c r="X138" s="12">
        <f t="shared" si="16"/>
        <v>0.26718625099920063</v>
      </c>
      <c r="Y138" s="12">
        <f t="shared" si="17"/>
        <v>-0.62134522720636587</v>
      </c>
    </row>
    <row r="139" spans="2:25" x14ac:dyDescent="0.25">
      <c r="B139">
        <v>135</v>
      </c>
      <c r="C139" s="10">
        <v>42261.425066777134</v>
      </c>
      <c r="D139" s="11">
        <v>20.933848256611522</v>
      </c>
      <c r="G139" s="14">
        <f t="shared" si="18"/>
        <v>47.26218875212362</v>
      </c>
      <c r="H139" s="14"/>
      <c r="I139" s="14">
        <f t="shared" si="19"/>
        <v>59.845353885088116</v>
      </c>
      <c r="J139" s="18">
        <f t="shared" si="20"/>
        <v>0.26772126551862235</v>
      </c>
      <c r="K139" s="13">
        <f>LN(I139)</f>
        <v>4.0917637996688345</v>
      </c>
      <c r="L139" s="13">
        <f>LN(-LN(1-J139))</f>
        <v>-1.1660540515273272</v>
      </c>
      <c r="M139" s="13"/>
      <c r="N139" s="13"/>
      <c r="O139" s="13"/>
      <c r="P139" s="13"/>
      <c r="Q139" s="13"/>
      <c r="R139" s="13"/>
      <c r="U139" s="11">
        <f t="shared" si="14"/>
        <v>20.933848256611522</v>
      </c>
      <c r="V139" s="9">
        <v>135</v>
      </c>
      <c r="W139" s="13">
        <f t="shared" si="15"/>
        <v>18.968726753770408</v>
      </c>
      <c r="X139" s="12">
        <f t="shared" si="16"/>
        <v>0.26918465227817745</v>
      </c>
      <c r="Y139" s="12">
        <f t="shared" si="17"/>
        <v>-0.61528078561741417</v>
      </c>
    </row>
    <row r="140" spans="2:25" x14ac:dyDescent="0.25">
      <c r="B140">
        <v>136</v>
      </c>
      <c r="C140" s="10">
        <v>42266.334495768271</v>
      </c>
      <c r="D140" s="11">
        <v>20.704772918252985</v>
      </c>
      <c r="G140" s="14">
        <f t="shared" si="18"/>
        <v>96.892447530641221</v>
      </c>
      <c r="H140" s="14"/>
      <c r="I140" s="14">
        <f t="shared" si="19"/>
        <v>60.419432420516387</v>
      </c>
      <c r="J140" s="18">
        <f t="shared" si="20"/>
        <v>0.26972366840208251</v>
      </c>
      <c r="K140" s="13">
        <f>LN(I140)</f>
        <v>4.1013107820136483</v>
      </c>
      <c r="L140" s="13">
        <f>LN(-LN(1-J140))</f>
        <v>-1.1573046359310835</v>
      </c>
      <c r="M140" s="13"/>
      <c r="N140" s="13"/>
      <c r="O140" s="13"/>
      <c r="P140" s="13"/>
      <c r="Q140" s="13"/>
      <c r="R140" s="13"/>
      <c r="U140" s="11">
        <f t="shared" si="14"/>
        <v>20.704772918252985</v>
      </c>
      <c r="V140" s="9">
        <v>136</v>
      </c>
      <c r="W140" s="13">
        <f t="shared" si="15"/>
        <v>18.990157756478023</v>
      </c>
      <c r="X140" s="12">
        <f t="shared" si="16"/>
        <v>0.27118305355715427</v>
      </c>
      <c r="Y140" s="12">
        <f t="shared" si="17"/>
        <v>-0.60923888859912989</v>
      </c>
    </row>
    <row r="141" spans="2:25" x14ac:dyDescent="0.25">
      <c r="B141">
        <v>137</v>
      </c>
      <c r="C141" s="10">
        <v>42271.734493653981</v>
      </c>
      <c r="D141" s="11">
        <v>19.28341820693997</v>
      </c>
      <c r="G141" s="14">
        <f t="shared" si="18"/>
        <v>108.8951763388468</v>
      </c>
      <c r="H141" s="14"/>
      <c r="I141" s="14">
        <f t="shared" si="19"/>
        <v>60.843777123838663</v>
      </c>
      <c r="J141" s="18">
        <f t="shared" si="20"/>
        <v>0.27172607128554266</v>
      </c>
      <c r="K141" s="13">
        <f>LN(I141)</f>
        <v>4.1083095483673597</v>
      </c>
      <c r="L141" s="13">
        <f>LN(-LN(1-J141))</f>
        <v>-1.1486073970552406</v>
      </c>
      <c r="M141" s="13"/>
      <c r="N141" s="13"/>
      <c r="O141" s="13"/>
      <c r="P141" s="13"/>
      <c r="Q141" s="13"/>
      <c r="R141" s="13"/>
      <c r="U141" s="11">
        <f t="shared" si="14"/>
        <v>19.28341820693997</v>
      </c>
      <c r="V141" s="9">
        <v>137</v>
      </c>
      <c r="W141" s="13">
        <f t="shared" si="15"/>
        <v>18.998094644821386</v>
      </c>
      <c r="X141" s="12">
        <f t="shared" si="16"/>
        <v>0.2731814548361311</v>
      </c>
      <c r="Y141" s="12">
        <f t="shared" si="17"/>
        <v>-0.60321915021517558</v>
      </c>
    </row>
    <row r="142" spans="2:25" x14ac:dyDescent="0.25">
      <c r="B142">
        <v>138</v>
      </c>
      <c r="C142" s="10">
        <v>42275.922793931662</v>
      </c>
      <c r="D142" s="11">
        <v>19.272599566714256</v>
      </c>
      <c r="G142" s="14">
        <f t="shared" si="18"/>
        <v>81.235788457444869</v>
      </c>
      <c r="H142" s="14"/>
      <c r="I142" s="14">
        <f t="shared" si="19"/>
        <v>61.145657167886384</v>
      </c>
      <c r="J142" s="18">
        <f t="shared" si="20"/>
        <v>0.27372847416900281</v>
      </c>
      <c r="K142" s="13">
        <f>LN(I142)</f>
        <v>4.1132588402798138</v>
      </c>
      <c r="L142" s="13">
        <f>LN(-LN(1-J142))</f>
        <v>-1.1399615110334922</v>
      </c>
      <c r="M142" s="13"/>
      <c r="N142" s="13"/>
      <c r="O142" s="13"/>
      <c r="P142" s="13"/>
      <c r="Q142" s="13"/>
      <c r="R142" s="13"/>
      <c r="U142" s="11">
        <f t="shared" si="14"/>
        <v>19.272599566714256</v>
      </c>
      <c r="V142" s="9">
        <v>138</v>
      </c>
      <c r="W142" s="13">
        <f t="shared" si="15"/>
        <v>19.004895263998542</v>
      </c>
      <c r="X142" s="12">
        <f t="shared" si="16"/>
        <v>0.27517985611510792</v>
      </c>
      <c r="Y142" s="12">
        <f t="shared" si="17"/>
        <v>-0.59722119196644963</v>
      </c>
    </row>
    <row r="143" spans="2:25" x14ac:dyDescent="0.25">
      <c r="B143">
        <v>139</v>
      </c>
      <c r="C143" s="10">
        <v>42278.337473957807</v>
      </c>
      <c r="D143" s="11">
        <v>19.819149262858215</v>
      </c>
      <c r="G143" s="14">
        <f t="shared" si="18"/>
        <v>38.679721060674638</v>
      </c>
      <c r="H143" s="14"/>
      <c r="I143" s="14">
        <f t="shared" si="19"/>
        <v>61.266541827237234</v>
      </c>
      <c r="J143" s="18">
        <f t="shared" si="20"/>
        <v>0.27573087705246296</v>
      </c>
      <c r="K143" s="13">
        <f>LN(I143)</f>
        <v>4.1152338836110944</v>
      </c>
      <c r="L143" s="13">
        <f>LN(-LN(1-J143))</f>
        <v>-1.1313661715853232</v>
      </c>
      <c r="M143" s="13"/>
      <c r="N143" s="13"/>
      <c r="O143" s="13"/>
      <c r="P143" s="13"/>
      <c r="Q143" s="13"/>
      <c r="R143" s="13"/>
      <c r="U143" s="11">
        <f t="shared" si="14"/>
        <v>19.819149262858215</v>
      </c>
      <c r="V143" s="9">
        <v>139</v>
      </c>
      <c r="W143" s="13">
        <f t="shared" si="15"/>
        <v>19.013789072361899</v>
      </c>
      <c r="X143" s="12">
        <f t="shared" si="16"/>
        <v>0.27717825739408475</v>
      </c>
      <c r="Y143" s="12">
        <f t="shared" si="17"/>
        <v>-0.59124464257643072</v>
      </c>
    </row>
    <row r="144" spans="2:25" x14ac:dyDescent="0.25">
      <c r="B144">
        <v>140</v>
      </c>
      <c r="C144" s="10">
        <v>42281.754088783026</v>
      </c>
      <c r="D144" s="11">
        <v>19.277314802806394</v>
      </c>
      <c r="G144" s="14">
        <f t="shared" si="18"/>
        <v>62.17960654234048</v>
      </c>
      <c r="H144" s="14"/>
      <c r="I144" s="14">
        <f t="shared" si="19"/>
        <v>62.146890599804465</v>
      </c>
      <c r="J144" s="18">
        <f t="shared" si="20"/>
        <v>0.27773327993592312</v>
      </c>
      <c r="K144" s="13">
        <f>LN(I144)</f>
        <v>4.1295007861308042</v>
      </c>
      <c r="L144" s="13">
        <f>LN(-LN(1-J144))</f>
        <v>-1.1228205895026029</v>
      </c>
      <c r="M144" s="13"/>
      <c r="N144" s="13"/>
      <c r="O144" s="13"/>
      <c r="P144" s="13"/>
      <c r="Q144" s="13"/>
      <c r="R144" s="13"/>
      <c r="U144" s="11">
        <f t="shared" si="14"/>
        <v>19.277314802806394</v>
      </c>
      <c r="V144" s="9">
        <v>140</v>
      </c>
      <c r="W144" s="13">
        <f t="shared" si="15"/>
        <v>19.028168595021391</v>
      </c>
      <c r="X144" s="12">
        <f t="shared" si="16"/>
        <v>0.27917665867306152</v>
      </c>
      <c r="Y144" s="12">
        <f t="shared" si="17"/>
        <v>-0.58528913778395109</v>
      </c>
    </row>
    <row r="145" spans="2:25" x14ac:dyDescent="0.25">
      <c r="B145">
        <v>141</v>
      </c>
      <c r="C145" s="10">
        <v>42288.331286358814</v>
      </c>
      <c r="D145" s="11">
        <v>21.43579201830357</v>
      </c>
      <c r="G145" s="14">
        <f t="shared" si="18"/>
        <v>138.57542701618513</v>
      </c>
      <c r="H145" s="14"/>
      <c r="I145" s="14">
        <f t="shared" si="19"/>
        <v>62.17960654234048</v>
      </c>
      <c r="J145" s="18">
        <f t="shared" si="20"/>
        <v>0.27973568281938327</v>
      </c>
      <c r="K145" s="13">
        <f>LN(I145)</f>
        <v>4.1300270768901068</v>
      </c>
      <c r="L145" s="13">
        <f>LN(-LN(1-J145))</f>
        <v>-1.1143239921545645</v>
      </c>
      <c r="M145" s="13"/>
      <c r="N145" s="13"/>
      <c r="O145" s="13"/>
      <c r="P145" s="13"/>
      <c r="Q145" s="13"/>
      <c r="R145" s="13"/>
      <c r="U145" s="11">
        <f t="shared" si="14"/>
        <v>21.43579201830357</v>
      </c>
      <c r="V145" s="9">
        <v>141</v>
      </c>
      <c r="W145" s="13">
        <f t="shared" si="15"/>
        <v>19.058637380229047</v>
      </c>
      <c r="X145" s="12">
        <f t="shared" si="16"/>
        <v>0.28117505995203834</v>
      </c>
      <c r="Y145" s="12">
        <f t="shared" si="17"/>
        <v>-0.57935432014308597</v>
      </c>
    </row>
    <row r="146" spans="2:25" x14ac:dyDescent="0.25">
      <c r="B146">
        <v>142</v>
      </c>
      <c r="C146" s="10">
        <v>42290.92555427632</v>
      </c>
      <c r="D146" s="11">
        <v>22.893429827549674</v>
      </c>
      <c r="G146" s="14">
        <f t="shared" si="18"/>
        <v>40.82663800183218</v>
      </c>
      <c r="H146" s="14"/>
      <c r="I146" s="14">
        <f t="shared" si="19"/>
        <v>62.225067573075648</v>
      </c>
      <c r="J146" s="18">
        <f t="shared" si="20"/>
        <v>0.28173808570284342</v>
      </c>
      <c r="K146" s="13">
        <f>LN(I146)</f>
        <v>4.130757934200445</v>
      </c>
      <c r="L146" s="13">
        <f>LN(-LN(1-J146))</f>
        <v>-1.105875623010375</v>
      </c>
      <c r="M146" s="13"/>
      <c r="N146" s="13"/>
      <c r="O146" s="13"/>
      <c r="P146" s="13"/>
      <c r="Q146" s="13"/>
      <c r="R146" s="13"/>
      <c r="U146" s="11">
        <f t="shared" si="14"/>
        <v>22.893429827549674</v>
      </c>
      <c r="V146" s="9">
        <v>142</v>
      </c>
      <c r="W146" s="13">
        <f t="shared" si="15"/>
        <v>19.064468999184744</v>
      </c>
      <c r="X146" s="12">
        <f t="shared" si="16"/>
        <v>0.28317346123101517</v>
      </c>
      <c r="Y146" s="12">
        <f t="shared" si="17"/>
        <v>-0.57343983882985816</v>
      </c>
    </row>
    <row r="147" spans="2:25" x14ac:dyDescent="0.25">
      <c r="B147">
        <v>143</v>
      </c>
      <c r="C147" s="10">
        <v>42297.872342201663</v>
      </c>
      <c r="D147" s="11">
        <v>19.734255533195299</v>
      </c>
      <c r="G147" s="14">
        <f t="shared" si="18"/>
        <v>143.82948038075119</v>
      </c>
      <c r="H147" s="14"/>
      <c r="I147" s="14">
        <f t="shared" si="19"/>
        <v>62.230398269311991</v>
      </c>
      <c r="J147" s="18">
        <f t="shared" si="20"/>
        <v>0.28374048858630357</v>
      </c>
      <c r="K147" s="13">
        <f>LN(I147)</f>
        <v>4.1308435985174521</v>
      </c>
      <c r="L147" s="13">
        <f>LN(-LN(1-J147))</f>
        <v>-1.0974747411785566</v>
      </c>
      <c r="M147" s="13"/>
      <c r="N147" s="13"/>
      <c r="O147" s="13"/>
      <c r="P147" s="13"/>
      <c r="Q147" s="13"/>
      <c r="R147" s="13"/>
      <c r="U147" s="11">
        <f t="shared" si="14"/>
        <v>19.734255533195299</v>
      </c>
      <c r="V147" s="9">
        <v>143</v>
      </c>
      <c r="W147" s="13">
        <f t="shared" si="15"/>
        <v>19.075989306093849</v>
      </c>
      <c r="X147" s="12">
        <f t="shared" si="16"/>
        <v>0.28517186250999199</v>
      </c>
      <c r="Y147" s="12">
        <f t="shared" si="17"/>
        <v>-0.56754534945548485</v>
      </c>
    </row>
    <row r="148" spans="2:25" x14ac:dyDescent="0.25">
      <c r="B148">
        <v>144</v>
      </c>
      <c r="C148" s="10">
        <v>42302.014661780595</v>
      </c>
      <c r="D148" s="11">
        <v>22.20677580115839</v>
      </c>
      <c r="G148" s="14">
        <f t="shared" si="18"/>
        <v>79.68141436111182</v>
      </c>
      <c r="H148" s="14"/>
      <c r="I148" s="14">
        <f t="shared" si="19"/>
        <v>62.291745135211386</v>
      </c>
      <c r="J148" s="18">
        <f t="shared" si="20"/>
        <v>0.28574289146976373</v>
      </c>
      <c r="K148" s="13">
        <f>LN(I148)</f>
        <v>4.1318289151717487</v>
      </c>
      <c r="L148" s="13">
        <f>LN(-LN(1-J148))</f>
        <v>-1.0891206209625448</v>
      </c>
      <c r="M148" s="13"/>
      <c r="N148" s="13"/>
      <c r="O148" s="13"/>
      <c r="P148" s="13"/>
      <c r="Q148" s="13"/>
      <c r="R148" s="13"/>
      <c r="U148" s="11">
        <f t="shared" si="14"/>
        <v>22.20677580115839</v>
      </c>
      <c r="V148" s="9">
        <v>144</v>
      </c>
      <c r="W148" s="13">
        <f t="shared" si="15"/>
        <v>19.08377840866579</v>
      </c>
      <c r="X148" s="12">
        <f t="shared" si="16"/>
        <v>0.28717026378896882</v>
      </c>
      <c r="Y148" s="12">
        <f t="shared" si="17"/>
        <v>-0.56167051388588174</v>
      </c>
    </row>
    <row r="149" spans="2:25" x14ac:dyDescent="0.25">
      <c r="B149">
        <v>145</v>
      </c>
      <c r="C149" s="10">
        <v>42306.271480598101</v>
      </c>
      <c r="D149" s="11">
        <v>20.462348057104631</v>
      </c>
      <c r="G149" s="14">
        <f t="shared" si="18"/>
        <v>79.956875818956178</v>
      </c>
      <c r="H149" s="14"/>
      <c r="I149" s="14">
        <f t="shared" si="19"/>
        <v>62.895892917411402</v>
      </c>
      <c r="J149" s="18">
        <f t="shared" si="20"/>
        <v>0.28774529435322388</v>
      </c>
      <c r="K149" s="13">
        <f>LN(I149)</f>
        <v>4.141480866143894</v>
      </c>
      <c r="L149" s="13">
        <f>LN(-LN(1-J149))</f>
        <v>-1.0808125514317053</v>
      </c>
      <c r="M149" s="13"/>
      <c r="N149" s="13"/>
      <c r="O149" s="13"/>
      <c r="P149" s="13"/>
      <c r="Q149" s="13"/>
      <c r="R149" s="13"/>
      <c r="U149" s="11">
        <f t="shared" si="14"/>
        <v>20.462348057104631</v>
      </c>
      <c r="V149" s="9">
        <v>145</v>
      </c>
      <c r="W149" s="13">
        <f t="shared" si="15"/>
        <v>19.087224293794961</v>
      </c>
      <c r="X149" s="12">
        <f t="shared" si="16"/>
        <v>0.28916866506794564</v>
      </c>
      <c r="Y149" s="12">
        <f t="shared" si="17"/>
        <v>-0.55581500006718143</v>
      </c>
    </row>
    <row r="150" spans="2:25" x14ac:dyDescent="0.25">
      <c r="B150">
        <v>146</v>
      </c>
      <c r="C150" s="10">
        <v>42311.965759095328</v>
      </c>
      <c r="D150" s="11">
        <v>23.211363792682704</v>
      </c>
      <c r="G150" s="14">
        <f t="shared" si="18"/>
        <v>116.20033587631769</v>
      </c>
      <c r="H150" s="14"/>
      <c r="I150" s="14">
        <f t="shared" si="19"/>
        <v>63.093067528156098</v>
      </c>
      <c r="J150" s="18">
        <f t="shared" si="20"/>
        <v>0.28974769723668403</v>
      </c>
      <c r="K150" s="13">
        <f>LN(I150)</f>
        <v>4.1446108986646113</v>
      </c>
      <c r="L150" s="13">
        <f>LN(-LN(1-J150))</f>
        <v>-1.0725498360071641</v>
      </c>
      <c r="M150" s="13"/>
      <c r="N150" s="13"/>
      <c r="O150" s="13"/>
      <c r="P150" s="13"/>
      <c r="Q150" s="13"/>
      <c r="R150" s="13"/>
      <c r="U150" s="11">
        <f t="shared" si="14"/>
        <v>23.211363792682704</v>
      </c>
      <c r="V150" s="9">
        <v>146</v>
      </c>
      <c r="W150" s="13">
        <f t="shared" si="15"/>
        <v>19.102601809462733</v>
      </c>
      <c r="X150" s="12">
        <f t="shared" si="16"/>
        <v>0.29116706634692247</v>
      </c>
      <c r="Y150" s="12">
        <f t="shared" si="17"/>
        <v>-0.54997848185701459</v>
      </c>
    </row>
    <row r="151" spans="2:25" x14ac:dyDescent="0.25">
      <c r="B151">
        <v>147</v>
      </c>
      <c r="C151" s="10">
        <v>42318.123830641583</v>
      </c>
      <c r="D151" s="11">
        <v>18.832223258346822</v>
      </c>
      <c r="G151" s="14">
        <f t="shared" si="18"/>
        <v>124.58235331746982</v>
      </c>
      <c r="H151" s="14"/>
      <c r="I151" s="14">
        <f t="shared" si="19"/>
        <v>63.562634110974614</v>
      </c>
      <c r="J151" s="18">
        <f t="shared" si="20"/>
        <v>0.29175010012014418</v>
      </c>
      <c r="K151" s="13">
        <f>LN(I151)</f>
        <v>4.1520257837137251</v>
      </c>
      <c r="L151" s="13">
        <f>LN(-LN(1-J151))</f>
        <v>-1.0643317920618389</v>
      </c>
      <c r="M151" s="13"/>
      <c r="N151" s="13"/>
      <c r="O151" s="13"/>
      <c r="P151" s="13"/>
      <c r="Q151" s="13"/>
      <c r="R151" s="13"/>
      <c r="U151" s="11">
        <f t="shared" si="14"/>
        <v>18.832223258346822</v>
      </c>
      <c r="V151" s="9">
        <v>147</v>
      </c>
      <c r="W151" s="13">
        <f t="shared" si="15"/>
        <v>19.11050323312924</v>
      </c>
      <c r="X151" s="12">
        <f t="shared" si="16"/>
        <v>0.29316546762589929</v>
      </c>
      <c r="Y151" s="12">
        <f t="shared" si="17"/>
        <v>-0.54416063886131982</v>
      </c>
    </row>
    <row r="152" spans="2:25" x14ac:dyDescent="0.25">
      <c r="B152">
        <v>148</v>
      </c>
      <c r="C152" s="10">
        <v>42325.251145952447</v>
      </c>
      <c r="D152" s="11">
        <v>20.578852735027024</v>
      </c>
      <c r="G152" s="14">
        <f t="shared" si="18"/>
        <v>152.22334420244442</v>
      </c>
      <c r="H152" s="14"/>
      <c r="I152" s="14">
        <f t="shared" si="19"/>
        <v>63.758517604786903</v>
      </c>
      <c r="J152" s="18">
        <f t="shared" si="20"/>
        <v>0.29375250300360434</v>
      </c>
      <c r="K152" s="13">
        <f>LN(I152)</f>
        <v>4.1551027846004365</v>
      </c>
      <c r="L152" s="13">
        <f>LN(-LN(1-J152))</f>
        <v>-1.0561577505340918</v>
      </c>
      <c r="M152" s="13"/>
      <c r="N152" s="13"/>
      <c r="O152" s="13"/>
      <c r="P152" s="13"/>
      <c r="Q152" s="13"/>
      <c r="R152" s="13"/>
      <c r="U152" s="11">
        <f t="shared" si="14"/>
        <v>20.578852735027024</v>
      </c>
      <c r="V152" s="9">
        <v>148</v>
      </c>
      <c r="W152" s="13">
        <f t="shared" si="15"/>
        <v>19.117293760257507</v>
      </c>
      <c r="X152" s="12">
        <f t="shared" si="16"/>
        <v>0.29516386890487611</v>
      </c>
      <c r="Y152" s="12">
        <f t="shared" si="17"/>
        <v>-0.53836115627646497</v>
      </c>
    </row>
    <row r="153" spans="2:25" x14ac:dyDescent="0.25">
      <c r="B153">
        <v>149</v>
      </c>
      <c r="C153" s="10">
        <v>42333.117038705175</v>
      </c>
      <c r="D153" s="11">
        <v>17.17147851200712</v>
      </c>
      <c r="G153" s="14">
        <f t="shared" si="18"/>
        <v>168.20257333049085</v>
      </c>
      <c r="H153" s="14"/>
      <c r="I153" s="14">
        <f t="shared" si="19"/>
        <v>63.937982501462102</v>
      </c>
      <c r="J153" s="18">
        <f t="shared" si="20"/>
        <v>0.29575490588706449</v>
      </c>
      <c r="K153" s="13">
        <f>LN(I153)</f>
        <v>4.1579135901383015</v>
      </c>
      <c r="L153" s="13">
        <f>LN(-LN(1-J153))</f>
        <v>-1.0480270555544409</v>
      </c>
      <c r="M153" s="13"/>
      <c r="N153" s="13"/>
      <c r="O153" s="13"/>
      <c r="P153" s="13"/>
      <c r="Q153" s="13"/>
      <c r="R153" s="13"/>
      <c r="U153" s="11">
        <f t="shared" si="14"/>
        <v>17.17147851200712</v>
      </c>
      <c r="V153" s="9">
        <v>149</v>
      </c>
      <c r="W153" s="13">
        <f t="shared" si="15"/>
        <v>19.138282141703655</v>
      </c>
      <c r="X153" s="12">
        <f t="shared" si="16"/>
        <v>0.29716227018385288</v>
      </c>
      <c r="Y153" s="12">
        <f t="shared" si="17"/>
        <v>-0.5325797247364632</v>
      </c>
    </row>
    <row r="154" spans="2:25" x14ac:dyDescent="0.25">
      <c r="B154">
        <v>150</v>
      </c>
      <c r="C154" s="10">
        <v>42336.4219707515</v>
      </c>
      <c r="D154" s="11">
        <v>19.771186559131596</v>
      </c>
      <c r="G154" s="14">
        <f t="shared" si="18"/>
        <v>62.146890599804465</v>
      </c>
      <c r="H154" s="14"/>
      <c r="I154" s="14">
        <f t="shared" si="19"/>
        <v>63.93929159163963</v>
      </c>
      <c r="J154" s="18">
        <f t="shared" si="20"/>
        <v>0.29775730877052464</v>
      </c>
      <c r="K154" s="13">
        <f>LN(I154)</f>
        <v>4.1579340643028759</v>
      </c>
      <c r="L154" s="13">
        <f>LN(-LN(1-J154))</f>
        <v>-1.0399390640848039</v>
      </c>
      <c r="M154" s="13"/>
      <c r="N154" s="13"/>
      <c r="O154" s="13"/>
      <c r="P154" s="13"/>
      <c r="Q154" s="13"/>
      <c r="R154" s="13"/>
      <c r="U154" s="11">
        <f t="shared" si="14"/>
        <v>19.771186559131596</v>
      </c>
      <c r="V154" s="9">
        <v>150</v>
      </c>
      <c r="W154" s="13">
        <f t="shared" si="15"/>
        <v>19.141281971422625</v>
      </c>
      <c r="X154" s="12">
        <f t="shared" si="16"/>
        <v>0.29916067146282971</v>
      </c>
      <c r="Y154" s="12">
        <f t="shared" si="17"/>
        <v>-0.52681604016508343</v>
      </c>
    </row>
    <row r="155" spans="2:25" x14ac:dyDescent="0.25">
      <c r="B155">
        <v>151</v>
      </c>
      <c r="C155" s="10">
        <v>42338.705089990886</v>
      </c>
      <c r="D155" s="11">
        <v>22.888393042767593</v>
      </c>
      <c r="G155" s="14">
        <f t="shared" si="18"/>
        <v>35.023675186210312</v>
      </c>
      <c r="H155" s="14"/>
      <c r="I155" s="14">
        <f t="shared" si="19"/>
        <v>64.402269914920907</v>
      </c>
      <c r="J155" s="18">
        <f t="shared" si="20"/>
        <v>0.2997597116539848</v>
      </c>
      <c r="K155" s="13">
        <f>LN(I155)</f>
        <v>4.165148879615244</v>
      </c>
      <c r="L155" s="13">
        <f>LN(-LN(1-J155))</f>
        <v>-1.0318931455697689</v>
      </c>
      <c r="M155" s="13"/>
      <c r="N155" s="13"/>
      <c r="O155" s="13"/>
      <c r="P155" s="13"/>
      <c r="Q155" s="13"/>
      <c r="R155" s="13"/>
      <c r="U155" s="11">
        <f t="shared" si="14"/>
        <v>22.888393042767593</v>
      </c>
      <c r="V155" s="9">
        <v>151</v>
      </c>
      <c r="W155" s="13">
        <f t="shared" si="15"/>
        <v>19.142839399178389</v>
      </c>
      <c r="X155" s="12">
        <f t="shared" si="16"/>
        <v>0.30115907274180653</v>
      </c>
      <c r="Y155" s="12">
        <f t="shared" si="17"/>
        <v>-0.52106980363266253</v>
      </c>
    </row>
    <row r="156" spans="2:25" x14ac:dyDescent="0.25">
      <c r="B156">
        <v>152</v>
      </c>
      <c r="C156" s="10">
        <v>42341.288240368231</v>
      </c>
      <c r="D156" s="11">
        <v>18.717340533365508</v>
      </c>
      <c r="G156" s="14">
        <f t="shared" si="18"/>
        <v>39.107216013420839</v>
      </c>
      <c r="H156" s="14"/>
      <c r="I156" s="14">
        <f t="shared" si="19"/>
        <v>64.425684263405856</v>
      </c>
      <c r="J156" s="18">
        <f t="shared" si="20"/>
        <v>0.30176211453744495</v>
      </c>
      <c r="K156" s="13">
        <f>LN(I156)</f>
        <v>4.165512377567099</v>
      </c>
      <c r="L156" s="13">
        <f>LN(-LN(1-J156))</f>
        <v>-1.0238886815994115</v>
      </c>
      <c r="M156" s="13"/>
      <c r="N156" s="13"/>
      <c r="O156" s="13"/>
      <c r="P156" s="13"/>
      <c r="Q156" s="13"/>
      <c r="R156" s="13"/>
      <c r="U156" s="11">
        <f t="shared" si="14"/>
        <v>18.717340533365508</v>
      </c>
      <c r="V156" s="9">
        <v>152</v>
      </c>
      <c r="W156" s="13">
        <f t="shared" si="15"/>
        <v>19.161631932034624</v>
      </c>
      <c r="X156" s="12">
        <f t="shared" si="16"/>
        <v>0.30315747402078336</v>
      </c>
      <c r="Y156" s="12">
        <f t="shared" si="17"/>
        <v>-0.51534072121743368</v>
      </c>
    </row>
    <row r="157" spans="2:25" x14ac:dyDescent="0.25">
      <c r="B157">
        <v>153</v>
      </c>
      <c r="C157" s="10">
        <v>42346.266781662693</v>
      </c>
      <c r="D157" s="11">
        <v>18.183442145330623</v>
      </c>
      <c r="G157" s="14">
        <f t="shared" si="18"/>
        <v>100.76765053375857</v>
      </c>
      <c r="H157" s="14"/>
      <c r="I157" s="14">
        <f t="shared" si="19"/>
        <v>64.550864113436546</v>
      </c>
      <c r="J157" s="18">
        <f t="shared" si="20"/>
        <v>0.3037645174209051</v>
      </c>
      <c r="K157" s="13">
        <f>LN(I157)</f>
        <v>4.1674535039332827</v>
      </c>
      <c r="L157" s="13">
        <f>LN(-LN(1-J157))</f>
        <v>-1.0159250655831975</v>
      </c>
      <c r="M157" s="13"/>
      <c r="N157" s="13"/>
      <c r="O157" s="13"/>
      <c r="P157" s="13"/>
      <c r="Q157" s="13"/>
      <c r="R157" s="13"/>
      <c r="U157" s="11">
        <f t="shared" si="14"/>
        <v>18.183442145330623</v>
      </c>
      <c r="V157" s="9">
        <v>153</v>
      </c>
      <c r="W157" s="13">
        <f t="shared" si="15"/>
        <v>19.161955256361317</v>
      </c>
      <c r="X157" s="12">
        <f t="shared" si="16"/>
        <v>0.30515587529976018</v>
      </c>
      <c r="Y157" s="12">
        <f t="shared" si="17"/>
        <v>-0.50962850387119663</v>
      </c>
    </row>
    <row r="158" spans="2:25" x14ac:dyDescent="0.25">
      <c r="B158">
        <v>154</v>
      </c>
      <c r="C158" s="10">
        <v>42353.654358236839</v>
      </c>
      <c r="D158" s="11">
        <v>18.828659385151159</v>
      </c>
      <c r="G158" s="14">
        <f t="shared" si="18"/>
        <v>159.11839563417016</v>
      </c>
      <c r="H158" s="14"/>
      <c r="I158" s="14">
        <f t="shared" si="19"/>
        <v>64.647042719239835</v>
      </c>
      <c r="J158" s="18">
        <f t="shared" si="20"/>
        <v>0.30576692030436525</v>
      </c>
      <c r="K158" s="13">
        <f>LN(I158)</f>
        <v>4.1689423612364349</v>
      </c>
      <c r="L158" s="13">
        <f>LN(-LN(1-J158))</f>
        <v>-1.0080017024345334</v>
      </c>
      <c r="M158" s="13"/>
      <c r="N158" s="13"/>
      <c r="O158" s="13"/>
      <c r="P158" s="13"/>
      <c r="Q158" s="13"/>
      <c r="R158" s="13"/>
      <c r="U158" s="11">
        <f t="shared" si="14"/>
        <v>18.828659385151159</v>
      </c>
      <c r="V158" s="9">
        <v>154</v>
      </c>
      <c r="W158" s="13">
        <f t="shared" si="15"/>
        <v>19.167509931446112</v>
      </c>
      <c r="X158" s="12">
        <f t="shared" si="16"/>
        <v>0.30715427657873701</v>
      </c>
      <c r="Y158" s="12">
        <f t="shared" si="17"/>
        <v>-0.50393286728915876</v>
      </c>
    </row>
    <row r="159" spans="2:25" x14ac:dyDescent="0.25">
      <c r="B159">
        <v>155</v>
      </c>
      <c r="C159" s="10">
        <v>42357.758624804861</v>
      </c>
      <c r="D159" s="11">
        <v>18.840270990562193</v>
      </c>
      <c r="G159" s="14">
        <f t="shared" si="18"/>
        <v>79.673738247365691</v>
      </c>
      <c r="H159" s="14"/>
      <c r="I159" s="14">
        <f t="shared" si="19"/>
        <v>64.886418401263654</v>
      </c>
      <c r="J159" s="18">
        <f t="shared" si="20"/>
        <v>0.30776932318782541</v>
      </c>
      <c r="K159" s="13">
        <f>LN(I159)</f>
        <v>4.1726383321839631</v>
      </c>
      <c r="L159" s="13">
        <f>LN(-LN(1-J159))</f>
        <v>-1.0001180082655472</v>
      </c>
      <c r="M159" s="13"/>
      <c r="N159" s="13"/>
      <c r="O159" s="13"/>
      <c r="P159" s="13"/>
      <c r="Q159" s="13"/>
      <c r="R159" s="13"/>
      <c r="U159" s="11">
        <f t="shared" si="14"/>
        <v>18.840270990562193</v>
      </c>
      <c r="V159" s="9">
        <v>155</v>
      </c>
      <c r="W159" s="13">
        <f t="shared" si="15"/>
        <v>19.187969248157398</v>
      </c>
      <c r="X159" s="12">
        <f t="shared" si="16"/>
        <v>0.30915267785771383</v>
      </c>
      <c r="Y159" s="12">
        <f t="shared" si="17"/>
        <v>-0.49825353178379039</v>
      </c>
    </row>
    <row r="160" spans="2:25" x14ac:dyDescent="0.25">
      <c r="B160">
        <v>156</v>
      </c>
      <c r="C160" s="10">
        <v>42360.10582600144</v>
      </c>
      <c r="D160" s="11">
        <v>19.373936528790665</v>
      </c>
      <c r="G160" s="14">
        <f t="shared" si="18"/>
        <v>37.492557727382518</v>
      </c>
      <c r="H160" s="14"/>
      <c r="I160" s="14">
        <f t="shared" si="19"/>
        <v>65.005383301642723</v>
      </c>
      <c r="J160" s="18">
        <f t="shared" si="20"/>
        <v>0.30977172607128556</v>
      </c>
      <c r="K160" s="13">
        <f>LN(I160)</f>
        <v>4.174470086491521</v>
      </c>
      <c r="L160" s="13">
        <f>LN(-LN(1-J160))</f>
        <v>-0.99227341009169878</v>
      </c>
      <c r="M160" s="13"/>
      <c r="N160" s="13"/>
      <c r="O160" s="13"/>
      <c r="P160" s="13"/>
      <c r="Q160" s="13"/>
      <c r="R160" s="13"/>
      <c r="U160" s="11">
        <f t="shared" si="14"/>
        <v>19.373936528790665</v>
      </c>
      <c r="V160" s="9">
        <v>156</v>
      </c>
      <c r="W160" s="13">
        <f t="shared" si="15"/>
        <v>19.190724678286614</v>
      </c>
      <c r="X160" s="12">
        <f t="shared" si="16"/>
        <v>0.31115107913669066</v>
      </c>
      <c r="Y160" s="12">
        <f t="shared" si="17"/>
        <v>-0.49259022216253778</v>
      </c>
    </row>
    <row r="161" spans="2:25" x14ac:dyDescent="0.25">
      <c r="B161">
        <v>157</v>
      </c>
      <c r="C161" s="10">
        <v>42369.330189974105</v>
      </c>
      <c r="D161" s="11">
        <v>19.281908479353284</v>
      </c>
      <c r="G161" s="14">
        <f t="shared" si="18"/>
        <v>202.01079881511396</v>
      </c>
      <c r="H161" s="14"/>
      <c r="I161" s="14">
        <f t="shared" si="19"/>
        <v>65.058698804117739</v>
      </c>
      <c r="J161" s="18">
        <f t="shared" si="20"/>
        <v>0.31177412895474571</v>
      </c>
      <c r="K161" s="13">
        <f>LN(I161)</f>
        <v>4.1752899209084955</v>
      </c>
      <c r="L161" s="13">
        <f>LN(-LN(1-J161))</f>
        <v>-0.9844673455458437</v>
      </c>
      <c r="M161" s="13"/>
      <c r="N161" s="13"/>
      <c r="O161" s="13"/>
      <c r="P161" s="13"/>
      <c r="Q161" s="13"/>
      <c r="R161" s="13"/>
      <c r="U161" s="11">
        <f t="shared" si="14"/>
        <v>19.281908479353284</v>
      </c>
      <c r="V161" s="9">
        <v>157</v>
      </c>
      <c r="W161" s="13">
        <f t="shared" si="15"/>
        <v>19.192463759291975</v>
      </c>
      <c r="X161" s="12">
        <f t="shared" si="16"/>
        <v>0.31314948041566748</v>
      </c>
      <c r="Y161" s="12">
        <f t="shared" si="17"/>
        <v>-0.48694266760924698</v>
      </c>
    </row>
    <row r="162" spans="2:25" x14ac:dyDescent="0.25">
      <c r="B162">
        <v>158</v>
      </c>
      <c r="C162" s="10">
        <v>42372.35803828291</v>
      </c>
      <c r="D162" s="11">
        <v>18.829821327777633</v>
      </c>
      <c r="G162" s="14">
        <f t="shared" si="18"/>
        <v>53.38645093201194</v>
      </c>
      <c r="H162" s="14"/>
      <c r="I162" s="14">
        <f t="shared" si="19"/>
        <v>65.440724559710361</v>
      </c>
      <c r="J162" s="18">
        <f t="shared" si="20"/>
        <v>0.31377653183820586</v>
      </c>
      <c r="K162" s="13">
        <f>LN(I162)</f>
        <v>4.1811447643559099</v>
      </c>
      <c r="L162" s="13">
        <f>LN(-LN(1-J162))</f>
        <v>-0.9766992626013784</v>
      </c>
      <c r="M162" s="13"/>
      <c r="N162" s="13"/>
      <c r="O162" s="13"/>
      <c r="P162" s="13"/>
      <c r="Q162" s="13"/>
      <c r="R162" s="13"/>
      <c r="U162" s="11">
        <f t="shared" si="14"/>
        <v>18.829821327777633</v>
      </c>
      <c r="V162" s="9">
        <v>158</v>
      </c>
      <c r="W162" s="13">
        <f t="shared" si="15"/>
        <v>19.203284354754977</v>
      </c>
      <c r="X162" s="12">
        <f t="shared" si="16"/>
        <v>0.31514788169464425</v>
      </c>
      <c r="Y162" s="12">
        <f t="shared" si="17"/>
        <v>-0.48131060156916022</v>
      </c>
    </row>
    <row r="163" spans="2:25" x14ac:dyDescent="0.25">
      <c r="B163">
        <v>159</v>
      </c>
      <c r="C163" s="10">
        <v>42376.840060417664</v>
      </c>
      <c r="D163" s="11">
        <v>23.890428314640097</v>
      </c>
      <c r="G163" s="14">
        <f t="shared" si="18"/>
        <v>88.738709906407166</v>
      </c>
      <c r="H163" s="14"/>
      <c r="I163" s="14">
        <f t="shared" si="19"/>
        <v>65.488958783622365</v>
      </c>
      <c r="J163" s="18">
        <f t="shared" si="20"/>
        <v>0.31577893472166602</v>
      </c>
      <c r="K163" s="13">
        <f>LN(I163)</f>
        <v>4.1818815602430206</v>
      </c>
      <c r="L163" s="13">
        <f>LN(-LN(1-J163))</f>
        <v>-0.96896861930412448</v>
      </c>
      <c r="M163" s="13"/>
      <c r="N163" s="13"/>
      <c r="O163" s="13"/>
      <c r="P163" s="13"/>
      <c r="Q163" s="13"/>
      <c r="R163" s="13"/>
      <c r="U163" s="11">
        <f t="shared" si="14"/>
        <v>23.890428314640097</v>
      </c>
      <c r="V163" s="9">
        <v>159</v>
      </c>
      <c r="W163" s="13">
        <f t="shared" si="15"/>
        <v>19.23142991103321</v>
      </c>
      <c r="X163" s="12">
        <f t="shared" si="16"/>
        <v>0.31714628297362107</v>
      </c>
      <c r="Y163" s="12">
        <f t="shared" si="17"/>
        <v>-0.4756937616373485</v>
      </c>
    </row>
    <row r="164" spans="2:25" x14ac:dyDescent="0.25">
      <c r="B164">
        <v>160</v>
      </c>
      <c r="C164" s="10">
        <v>42379.123250552104</v>
      </c>
      <c r="D164" s="11">
        <v>20.366604394938058</v>
      </c>
      <c r="G164" s="14">
        <f t="shared" si="18"/>
        <v>30.90613491187105</v>
      </c>
      <c r="H164" s="14"/>
      <c r="I164" s="14">
        <f t="shared" si="19"/>
        <v>65.728919160668738</v>
      </c>
      <c r="J164" s="18">
        <f t="shared" si="20"/>
        <v>0.31778133760512617</v>
      </c>
      <c r="K164" s="13">
        <f>LN(I164)</f>
        <v>4.1855389985174165</v>
      </c>
      <c r="L164" s="13">
        <f>LN(-LN(1-J164))</f>
        <v>-0.96127488351261836</v>
      </c>
      <c r="M164" s="13"/>
      <c r="N164" s="13"/>
      <c r="O164" s="13"/>
      <c r="P164" s="13"/>
      <c r="Q164" s="13"/>
      <c r="R164" s="13"/>
      <c r="U164" s="11">
        <f t="shared" si="14"/>
        <v>20.366604394938058</v>
      </c>
      <c r="V164" s="9">
        <v>160</v>
      </c>
      <c r="W164" s="13">
        <f t="shared" si="15"/>
        <v>19.2415220573995</v>
      </c>
      <c r="X164" s="12">
        <f t="shared" si="16"/>
        <v>0.3191446842525979</v>
      </c>
      <c r="Y164" s="12">
        <f t="shared" si="17"/>
        <v>-0.47009188945045266</v>
      </c>
    </row>
    <row r="165" spans="2:25" x14ac:dyDescent="0.25">
      <c r="B165">
        <v>161</v>
      </c>
      <c r="C165" s="10">
        <v>42383.544841488147</v>
      </c>
      <c r="D165" s="11">
        <v>21.980020256654068</v>
      </c>
      <c r="G165" s="14">
        <f t="shared" si="18"/>
        <v>85.751578070106916</v>
      </c>
      <c r="H165" s="14"/>
      <c r="I165" s="14">
        <f t="shared" si="19"/>
        <v>66.439239219180308</v>
      </c>
      <c r="J165" s="18">
        <f t="shared" si="20"/>
        <v>0.31978374048858632</v>
      </c>
      <c r="K165" s="13">
        <f>LN(I165)</f>
        <v>4.196287834035048</v>
      </c>
      <c r="L165" s="13">
        <f>LN(-LN(1-J165))</f>
        <v>-0.95361753264648941</v>
      </c>
      <c r="M165" s="13"/>
      <c r="N165" s="13"/>
      <c r="O165" s="13"/>
      <c r="P165" s="13"/>
      <c r="Q165" s="13"/>
      <c r="R165" s="13"/>
      <c r="U165" s="11">
        <f t="shared" si="14"/>
        <v>21.980020256654068</v>
      </c>
      <c r="V165" s="9">
        <v>161</v>
      </c>
      <c r="W165" s="13">
        <f t="shared" si="15"/>
        <v>19.249811579138669</v>
      </c>
      <c r="X165" s="12">
        <f t="shared" si="16"/>
        <v>0.32114308553157472</v>
      </c>
      <c r="Y165" s="12">
        <f t="shared" si="17"/>
        <v>-0.46450473058160957</v>
      </c>
    </row>
    <row r="166" spans="2:25" x14ac:dyDescent="0.25">
      <c r="B166">
        <v>162</v>
      </c>
      <c r="C166" s="10">
        <v>42387.089553479178</v>
      </c>
      <c r="D166" s="11">
        <v>21.000735571455646</v>
      </c>
      <c r="G166" s="14">
        <f t="shared" si="18"/>
        <v>63.093067528156098</v>
      </c>
      <c r="H166" s="14"/>
      <c r="I166" s="14">
        <f t="shared" si="19"/>
        <v>66.585366251121741</v>
      </c>
      <c r="J166" s="18">
        <f t="shared" si="20"/>
        <v>0.32178614337204647</v>
      </c>
      <c r="K166" s="13">
        <f>LN(I166)</f>
        <v>4.1984848274439255</v>
      </c>
      <c r="L166" s="13">
        <f>LN(-LN(1-J166))</f>
        <v>-0.94599605344261861</v>
      </c>
      <c r="M166" s="13"/>
      <c r="N166" s="13"/>
      <c r="O166" s="13"/>
      <c r="P166" s="13"/>
      <c r="Q166" s="13"/>
      <c r="R166" s="13"/>
      <c r="U166" s="11">
        <f t="shared" si="14"/>
        <v>21.000735571455646</v>
      </c>
      <c r="V166" s="9">
        <v>162</v>
      </c>
      <c r="W166" s="13">
        <f t="shared" si="15"/>
        <v>19.254108039149113</v>
      </c>
      <c r="X166" s="12">
        <f t="shared" si="16"/>
        <v>0.32314148681055155</v>
      </c>
      <c r="Y166" s="12">
        <f t="shared" si="17"/>
        <v>-0.45893203443844471</v>
      </c>
    </row>
    <row r="167" spans="2:25" x14ac:dyDescent="0.25">
      <c r="B167">
        <v>163</v>
      </c>
      <c r="C167" s="10">
        <v>42394.329927621409</v>
      </c>
      <c r="D167" s="11">
        <v>16.763910510591199</v>
      </c>
      <c r="G167" s="14">
        <f t="shared" si="18"/>
        <v>152.76824384217616</v>
      </c>
      <c r="H167" s="14"/>
      <c r="I167" s="14">
        <f t="shared" si="19"/>
        <v>66.823757605219726</v>
      </c>
      <c r="J167" s="18">
        <f t="shared" si="20"/>
        <v>0.32378854625550663</v>
      </c>
      <c r="K167" s="13">
        <f>LN(I167)</f>
        <v>4.2020586700858944</v>
      </c>
      <c r="L167" s="13">
        <f>LN(-LN(1-J167))</f>
        <v>-0.93840994171879044</v>
      </c>
      <c r="M167" s="13"/>
      <c r="N167" s="13"/>
      <c r="O167" s="13"/>
      <c r="P167" s="13"/>
      <c r="Q167" s="13"/>
      <c r="R167" s="13"/>
      <c r="U167" s="11">
        <f t="shared" si="14"/>
        <v>16.763910510591199</v>
      </c>
      <c r="V167" s="9">
        <v>163</v>
      </c>
      <c r="W167" s="13">
        <f t="shared" si="15"/>
        <v>19.262463861824433</v>
      </c>
      <c r="X167" s="12">
        <f t="shared" si="16"/>
        <v>0.32513988808952837</v>
      </c>
      <c r="Y167" s="12">
        <f t="shared" si="17"/>
        <v>-0.45337355416402136</v>
      </c>
    </row>
    <row r="168" spans="2:25" x14ac:dyDescent="0.25">
      <c r="B168">
        <v>164</v>
      </c>
      <c r="C168" s="10">
        <v>42396.599711199931</v>
      </c>
      <c r="D168" s="11">
        <v>19.566827905149736</v>
      </c>
      <c r="G168" s="14">
        <f t="shared" si="18"/>
        <v>37.710895373951644</v>
      </c>
      <c r="H168" s="14"/>
      <c r="I168" s="14">
        <f t="shared" si="19"/>
        <v>66.908808811102062</v>
      </c>
      <c r="J168" s="18">
        <f t="shared" si="20"/>
        <v>0.32579094913896678</v>
      </c>
      <c r="K168" s="13">
        <f>LN(I168)</f>
        <v>4.2033306297831974</v>
      </c>
      <c r="L168" s="13">
        <f>LN(-LN(1-J168))</f>
        <v>-0.93085870214455879</v>
      </c>
      <c r="M168" s="13"/>
      <c r="N168" s="13"/>
      <c r="O168" s="13"/>
      <c r="P168" s="13"/>
      <c r="Q168" s="13"/>
      <c r="R168" s="13"/>
      <c r="U168" s="11">
        <f t="shared" si="14"/>
        <v>19.566827905149736</v>
      </c>
      <c r="V168" s="9">
        <v>164</v>
      </c>
      <c r="W168" s="13">
        <f t="shared" si="15"/>
        <v>19.272599566714256</v>
      </c>
      <c r="X168" s="12">
        <f t="shared" si="16"/>
        <v>0.3271382893685052</v>
      </c>
      <c r="Y168" s="12">
        <f t="shared" si="17"/>
        <v>-0.44782904654063316</v>
      </c>
    </row>
    <row r="169" spans="2:25" x14ac:dyDescent="0.25">
      <c r="B169">
        <v>165</v>
      </c>
      <c r="C169" s="10">
        <v>42399.547248096336</v>
      </c>
      <c r="D169" s="11">
        <v>19.506994519353768</v>
      </c>
      <c r="G169" s="14">
        <f t="shared" si="18"/>
        <v>51.174057608528528</v>
      </c>
      <c r="H169" s="14"/>
      <c r="I169" s="14">
        <f t="shared" si="19"/>
        <v>67.0239971493138</v>
      </c>
      <c r="J169" s="18">
        <f t="shared" si="20"/>
        <v>0.32779335202242693</v>
      </c>
      <c r="K169" s="13">
        <f>LN(I169)</f>
        <v>4.2050507216723583</v>
      </c>
      <c r="L169" s="13">
        <f>LN(-LN(1-J169))</f>
        <v>-0.92334184801906161</v>
      </c>
      <c r="M169" s="13"/>
      <c r="N169" s="13"/>
      <c r="O169" s="13"/>
      <c r="P169" s="13"/>
      <c r="Q169" s="13"/>
      <c r="R169" s="13"/>
      <c r="U169" s="11">
        <f t="shared" si="14"/>
        <v>19.506994519353768</v>
      </c>
      <c r="V169" s="9">
        <v>165</v>
      </c>
      <c r="W169" s="13">
        <f t="shared" si="15"/>
        <v>19.277314802806394</v>
      </c>
      <c r="X169" s="12">
        <f t="shared" si="16"/>
        <v>0.32913669064748202</v>
      </c>
      <c r="Y169" s="12">
        <f t="shared" si="17"/>
        <v>-0.44229827189634069</v>
      </c>
    </row>
    <row r="170" spans="2:25" x14ac:dyDescent="0.25">
      <c r="B170">
        <v>166</v>
      </c>
      <c r="C170" s="10">
        <v>42405.043104936252</v>
      </c>
      <c r="D170" s="11">
        <v>20.579640677181956</v>
      </c>
      <c r="G170" s="14">
        <f t="shared" si="18"/>
        <v>112.39356963860337</v>
      </c>
      <c r="H170" s="14"/>
      <c r="I170" s="14">
        <f t="shared" si="19"/>
        <v>67.063470243243501</v>
      </c>
      <c r="J170" s="18">
        <f t="shared" si="20"/>
        <v>0.32979575490588708</v>
      </c>
      <c r="K170" s="13">
        <f>LN(I170)</f>
        <v>4.2056394880326682</v>
      </c>
      <c r="L170" s="13">
        <f>LN(-LN(1-J170))</f>
        <v>-0.91585890105552581</v>
      </c>
      <c r="M170" s="13"/>
      <c r="N170" s="13"/>
      <c r="O170" s="13"/>
      <c r="P170" s="13"/>
      <c r="Q170" s="13"/>
      <c r="R170" s="13"/>
      <c r="U170" s="11">
        <f t="shared" si="14"/>
        <v>20.579640677181956</v>
      </c>
      <c r="V170" s="9">
        <v>166</v>
      </c>
      <c r="W170" s="13">
        <f t="shared" si="15"/>
        <v>19.278834518424922</v>
      </c>
      <c r="X170" s="12">
        <f t="shared" si="16"/>
        <v>0.33113509192645885</v>
      </c>
      <c r="Y170" s="12">
        <f t="shared" si="17"/>
        <v>-0.43678099401415071</v>
      </c>
    </row>
    <row r="171" spans="2:25" x14ac:dyDescent="0.25">
      <c r="B171">
        <v>167</v>
      </c>
      <c r="C171" s="10">
        <v>42407.85605846953</v>
      </c>
      <c r="D171" s="11">
        <v>19.580101802077525</v>
      </c>
      <c r="G171" s="14">
        <f t="shared" si="18"/>
        <v>46.931244121456984</v>
      </c>
      <c r="H171" s="14"/>
      <c r="I171" s="14">
        <f t="shared" si="19"/>
        <v>67.409196712367702</v>
      </c>
      <c r="J171" s="18">
        <f t="shared" si="20"/>
        <v>0.33179815778934724</v>
      </c>
      <c r="K171" s="13">
        <f>LN(I171)</f>
        <v>4.2107814583482357</v>
      </c>
      <c r="L171" s="13">
        <f>LN(-LN(1-J171))</f>
        <v>-0.9084093911722193</v>
      </c>
      <c r="M171" s="13"/>
      <c r="N171" s="13"/>
      <c r="O171" s="13"/>
      <c r="P171" s="13"/>
      <c r="Q171" s="13"/>
      <c r="R171" s="13"/>
      <c r="U171" s="11">
        <f t="shared" si="14"/>
        <v>19.580101802077525</v>
      </c>
      <c r="V171" s="9">
        <v>167</v>
      </c>
      <c r="W171" s="13">
        <f t="shared" si="15"/>
        <v>19.280650168286599</v>
      </c>
      <c r="X171" s="12">
        <f t="shared" si="16"/>
        <v>0.33313349320543567</v>
      </c>
      <c r="Y171" s="12">
        <f t="shared" si="17"/>
        <v>-0.43127698004374304</v>
      </c>
    </row>
    <row r="172" spans="2:25" x14ac:dyDescent="0.25">
      <c r="B172">
        <v>168</v>
      </c>
      <c r="C172" s="10">
        <v>42414.448329739294</v>
      </c>
      <c r="D172" s="11">
        <v>20.690313696891785</v>
      </c>
      <c r="G172" s="14">
        <f t="shared" si="18"/>
        <v>138.63440867228201</v>
      </c>
      <c r="H172" s="14"/>
      <c r="I172" s="14">
        <f t="shared" si="19"/>
        <v>68.749349633872043</v>
      </c>
      <c r="J172" s="18">
        <f t="shared" si="20"/>
        <v>0.33380056067280733</v>
      </c>
      <c r="K172" s="13">
        <f>LN(I172)</f>
        <v>4.2304672766309839</v>
      </c>
      <c r="L172" s="13">
        <f>LN(-LN(1-J172))</f>
        <v>-0.90099285628962</v>
      </c>
      <c r="M172" s="13"/>
      <c r="N172" s="13"/>
      <c r="O172" s="13"/>
      <c r="P172" s="13"/>
      <c r="Q172" s="13"/>
      <c r="R172" s="13"/>
      <c r="U172" s="11">
        <f t="shared" si="14"/>
        <v>20.690313696891785</v>
      </c>
      <c r="V172" s="9">
        <v>168</v>
      </c>
      <c r="W172" s="13">
        <f t="shared" si="15"/>
        <v>19.281734067238482</v>
      </c>
      <c r="X172" s="12">
        <f t="shared" si="16"/>
        <v>0.33513189448441244</v>
      </c>
      <c r="Y172" s="12">
        <f t="shared" si="17"/>
        <v>-0.42578600041565279</v>
      </c>
    </row>
    <row r="173" spans="2:25" x14ac:dyDescent="0.25">
      <c r="B173">
        <v>169</v>
      </c>
      <c r="C173" s="10">
        <v>42415.774802514738</v>
      </c>
      <c r="D173" s="11">
        <v>19.778876244834684</v>
      </c>
      <c r="G173" s="14">
        <f t="shared" si="18"/>
        <v>11.145032913715113</v>
      </c>
      <c r="H173" s="14"/>
      <c r="I173" s="14">
        <f t="shared" si="19"/>
        <v>69.30800551007269</v>
      </c>
      <c r="J173" s="18">
        <f t="shared" si="20"/>
        <v>0.33580296355626749</v>
      </c>
      <c r="K173" s="13">
        <f>LN(I173)</f>
        <v>4.2385604191498478</v>
      </c>
      <c r="L173" s="13">
        <f>LN(-LN(1-J173))</f>
        <v>-0.89360884213357394</v>
      </c>
      <c r="M173" s="13"/>
      <c r="N173" s="13"/>
      <c r="O173" s="13"/>
      <c r="P173" s="13"/>
      <c r="Q173" s="13"/>
      <c r="R173" s="13"/>
      <c r="U173" s="11">
        <f t="shared" si="14"/>
        <v>19.778876244834684</v>
      </c>
      <c r="V173" s="9">
        <v>169</v>
      </c>
      <c r="W173" s="13">
        <f t="shared" si="15"/>
        <v>19.281908479353284</v>
      </c>
      <c r="X173" s="12">
        <f t="shared" si="16"/>
        <v>0.33713029576338926</v>
      </c>
      <c r="Y173" s="12">
        <f t="shared" si="17"/>
        <v>-0.42030782875782202</v>
      </c>
    </row>
    <row r="174" spans="2:25" x14ac:dyDescent="0.25">
      <c r="B174">
        <v>170</v>
      </c>
      <c r="C174" s="10">
        <v>42420.345646029637</v>
      </c>
      <c r="D174" s="11">
        <v>19.471010196101176</v>
      </c>
      <c r="G174" s="14">
        <f t="shared" si="18"/>
        <v>89.921368112729397</v>
      </c>
      <c r="H174" s="14"/>
      <c r="I174" s="14">
        <f t="shared" si="19"/>
        <v>69.45348194707185</v>
      </c>
      <c r="J174" s="18">
        <f t="shared" si="20"/>
        <v>0.33780536643972764</v>
      </c>
      <c r="K174" s="13">
        <f>LN(I174)</f>
        <v>4.240657203970537</v>
      </c>
      <c r="L174" s="13">
        <f>LN(-LN(1-J174))</f>
        <v>-0.88625690204422447</v>
      </c>
      <c r="M174" s="13"/>
      <c r="N174" s="13"/>
      <c r="O174" s="13"/>
      <c r="P174" s="13"/>
      <c r="Q174" s="13"/>
      <c r="R174" s="13"/>
      <c r="U174" s="11">
        <f t="shared" si="14"/>
        <v>19.471010196101176</v>
      </c>
      <c r="V174" s="9">
        <v>170</v>
      </c>
      <c r="W174" s="13">
        <f t="shared" si="15"/>
        <v>19.28341820693997</v>
      </c>
      <c r="X174" s="12">
        <f t="shared" si="16"/>
        <v>0.33912869704236609</v>
      </c>
      <c r="Y174" s="12">
        <f t="shared" si="17"/>
        <v>-0.41484224181443474</v>
      </c>
    </row>
    <row r="175" spans="2:25" x14ac:dyDescent="0.25">
      <c r="B175">
        <v>171</v>
      </c>
      <c r="C175" s="10">
        <v>42425.624627360674</v>
      </c>
      <c r="D175" s="11">
        <v>18.034285629493148</v>
      </c>
      <c r="G175" s="14">
        <f t="shared" si="18"/>
        <v>107.22454174887389</v>
      </c>
      <c r="H175" s="14"/>
      <c r="I175" s="14">
        <f t="shared" si="19"/>
        <v>69.458999901311472</v>
      </c>
      <c r="J175" s="18">
        <f t="shared" si="20"/>
        <v>0.33980776932318779</v>
      </c>
      <c r="K175" s="13">
        <f>LN(I175)</f>
        <v>4.2407366490163536</v>
      </c>
      <c r="L175" s="13">
        <f>LN(-LN(1-J175))</f>
        <v>-0.8789365967905135</v>
      </c>
      <c r="M175" s="13"/>
      <c r="N175" s="13"/>
      <c r="O175" s="13"/>
      <c r="P175" s="13"/>
      <c r="Q175" s="13"/>
      <c r="R175" s="13"/>
      <c r="U175" s="11">
        <f t="shared" si="14"/>
        <v>18.034285629493148</v>
      </c>
      <c r="V175" s="9">
        <v>171</v>
      </c>
      <c r="W175" s="13">
        <f t="shared" si="15"/>
        <v>19.28866475301254</v>
      </c>
      <c r="X175" s="12">
        <f t="shared" si="16"/>
        <v>0.34112709832134291</v>
      </c>
      <c r="Y175" s="12">
        <f t="shared" si="17"/>
        <v>-0.40938901936695554</v>
      </c>
    </row>
    <row r="176" spans="2:25" x14ac:dyDescent="0.25">
      <c r="B176">
        <v>172</v>
      </c>
      <c r="C176" s="10">
        <v>42432.432232189713</v>
      </c>
      <c r="D176" s="11">
        <v>21.728024643306817</v>
      </c>
      <c r="G176" s="14">
        <f t="shared" si="18"/>
        <v>145.34823026735103</v>
      </c>
      <c r="H176" s="14"/>
      <c r="I176" s="14">
        <f t="shared" si="19"/>
        <v>69.470079630729742</v>
      </c>
      <c r="J176" s="18">
        <f t="shared" si="20"/>
        <v>0.34181017220664794</v>
      </c>
      <c r="K176" s="13">
        <f>LN(I176)</f>
        <v>4.2408961509648169</v>
      </c>
      <c r="L176" s="13">
        <f>LN(-LN(1-J176))</f>
        <v>-0.87164749439005362</v>
      </c>
      <c r="M176" s="13"/>
      <c r="N176" s="13"/>
      <c r="O176" s="13"/>
      <c r="P176" s="13"/>
      <c r="Q176" s="13"/>
      <c r="R176" s="13"/>
      <c r="U176" s="11">
        <f t="shared" si="14"/>
        <v>21.728024643306817</v>
      </c>
      <c r="V176" s="9">
        <v>172</v>
      </c>
      <c r="W176" s="13">
        <f t="shared" si="15"/>
        <v>19.289830062072255</v>
      </c>
      <c r="X176" s="12">
        <f t="shared" si="16"/>
        <v>0.34312549960031974</v>
      </c>
      <c r="Y176" s="12">
        <f t="shared" si="17"/>
        <v>-0.40394794415729318</v>
      </c>
    </row>
    <row r="177" spans="2:25" x14ac:dyDescent="0.25">
      <c r="B177">
        <v>173</v>
      </c>
      <c r="C177" s="10">
        <v>42439.987182280674</v>
      </c>
      <c r="D177" s="11">
        <v>19.36966510070118</v>
      </c>
      <c r="G177" s="14">
        <f t="shared" si="18"/>
        <v>159.59077753970632</v>
      </c>
      <c r="H177" s="14"/>
      <c r="I177" s="14">
        <f t="shared" si="19"/>
        <v>69.690132807358168</v>
      </c>
      <c r="J177" s="18">
        <f t="shared" si="20"/>
        <v>0.3438125750901081</v>
      </c>
      <c r="K177" s="13">
        <f>LN(I177)</f>
        <v>4.2440587411360582</v>
      </c>
      <c r="L177" s="13">
        <f>LN(-LN(1-J177))</f>
        <v>-0.86438916993417991</v>
      </c>
      <c r="M177" s="13"/>
      <c r="N177" s="13"/>
      <c r="O177" s="13"/>
      <c r="P177" s="13"/>
      <c r="Q177" s="13"/>
      <c r="R177" s="13"/>
      <c r="U177" s="11">
        <f t="shared" si="14"/>
        <v>19.36966510070118</v>
      </c>
      <c r="V177" s="9">
        <v>173</v>
      </c>
      <c r="W177" s="13">
        <f t="shared" si="15"/>
        <v>19.295701020114016</v>
      </c>
      <c r="X177" s="12">
        <f t="shared" si="16"/>
        <v>0.34512390087929656</v>
      </c>
      <c r="Y177" s="12">
        <f t="shared" si="17"/>
        <v>-0.39851880181301519</v>
      </c>
    </row>
    <row r="178" spans="2:25" x14ac:dyDescent="0.25">
      <c r="B178">
        <v>174</v>
      </c>
      <c r="C178" s="10">
        <v>42444.957891754311</v>
      </c>
      <c r="D178" s="11">
        <v>20.761307734739869</v>
      </c>
      <c r="G178" s="14">
        <f t="shared" si="18"/>
        <v>99.927362266578712</v>
      </c>
      <c r="H178" s="14"/>
      <c r="I178" s="14">
        <f t="shared" si="19"/>
        <v>69.877846548508387</v>
      </c>
      <c r="J178" s="18">
        <f t="shared" si="20"/>
        <v>0.34581497797356825</v>
      </c>
      <c r="K178" s="13">
        <f>LN(I178)</f>
        <v>4.2467486683701328</v>
      </c>
      <c r="L178" s="13">
        <f>LN(-LN(1-J178))</f>
        <v>-0.85716120541800034</v>
      </c>
      <c r="M178" s="13"/>
      <c r="N178" s="13"/>
      <c r="O178" s="13"/>
      <c r="P178" s="13"/>
      <c r="Q178" s="13"/>
      <c r="R178" s="13"/>
      <c r="U178" s="11">
        <f t="shared" si="14"/>
        <v>20.761307734739869</v>
      </c>
      <c r="V178" s="9">
        <v>174</v>
      </c>
      <c r="W178" s="13">
        <f t="shared" si="15"/>
        <v>19.296209404471455</v>
      </c>
      <c r="X178" s="12">
        <f t="shared" si="16"/>
        <v>0.34712230215827339</v>
      </c>
      <c r="Y178" s="12">
        <f t="shared" si="17"/>
        <v>-0.39310138077454188</v>
      </c>
    </row>
    <row r="179" spans="2:25" x14ac:dyDescent="0.25">
      <c r="B179">
        <v>175</v>
      </c>
      <c r="C179" s="10">
        <v>42449.053628457288</v>
      </c>
      <c r="D179" s="11">
        <v>17.318330675842741</v>
      </c>
      <c r="G179" s="14">
        <f t="shared" si="18"/>
        <v>77.536373136739712</v>
      </c>
      <c r="H179" s="14"/>
      <c r="I179" s="14">
        <f t="shared" si="19"/>
        <v>70.134699443879072</v>
      </c>
      <c r="J179" s="18">
        <f t="shared" si="20"/>
        <v>0.3478173808570284</v>
      </c>
      <c r="K179" s="13">
        <f>LN(I179)</f>
        <v>4.2504176707682708</v>
      </c>
      <c r="L179" s="13">
        <f>LN(-LN(1-J179))</f>
        <v>-0.84996318957527328</v>
      </c>
      <c r="M179" s="13"/>
      <c r="N179" s="13"/>
      <c r="O179" s="13"/>
      <c r="P179" s="13"/>
      <c r="Q179" s="13"/>
      <c r="R179" s="13"/>
      <c r="U179" s="11">
        <f t="shared" si="14"/>
        <v>17.318330675842741</v>
      </c>
      <c r="V179" s="9">
        <v>175</v>
      </c>
      <c r="W179" s="13">
        <f t="shared" si="15"/>
        <v>19.301896494808247</v>
      </c>
      <c r="X179" s="12">
        <f t="shared" si="16"/>
        <v>0.34912070343725021</v>
      </c>
      <c r="Y179" s="12">
        <f t="shared" si="17"/>
        <v>-0.38769547222425094</v>
      </c>
    </row>
    <row r="180" spans="2:25" x14ac:dyDescent="0.25">
      <c r="B180">
        <v>176</v>
      </c>
      <c r="C180" s="10">
        <v>42453.518508145258</v>
      </c>
      <c r="D180" s="11">
        <v>18.902495310951942</v>
      </c>
      <c r="G180" s="14">
        <f t="shared" si="18"/>
        <v>89.838781835453119</v>
      </c>
      <c r="H180" s="14"/>
      <c r="I180" s="14">
        <f t="shared" si="19"/>
        <v>70.175428786023986</v>
      </c>
      <c r="J180" s="18">
        <f t="shared" si="20"/>
        <v>0.34981978374048855</v>
      </c>
      <c r="K180" s="13">
        <f>LN(I180)</f>
        <v>4.2509982324683095</v>
      </c>
      <c r="L180" s="13">
        <f>LN(-LN(1-J180))</f>
        <v>-0.84279471771794168</v>
      </c>
      <c r="M180" s="13"/>
      <c r="N180" s="13"/>
      <c r="O180" s="13"/>
      <c r="P180" s="13"/>
      <c r="Q180" s="13"/>
      <c r="R180" s="13"/>
      <c r="U180" s="11">
        <f t="shared" si="14"/>
        <v>18.902495310951942</v>
      </c>
      <c r="V180" s="9">
        <v>176</v>
      </c>
      <c r="W180" s="13">
        <f t="shared" si="15"/>
        <v>19.309423049210743</v>
      </c>
      <c r="X180" s="12">
        <f t="shared" si="16"/>
        <v>0.35111910471622704</v>
      </c>
      <c r="Y180" s="12">
        <f t="shared" si="17"/>
        <v>-0.38230087001742435</v>
      </c>
    </row>
    <row r="181" spans="2:25" x14ac:dyDescent="0.25">
      <c r="B181">
        <v>177</v>
      </c>
      <c r="C181" s="10">
        <v>42458.91637570614</v>
      </c>
      <c r="D181" s="11">
        <v>22.197668787803472</v>
      </c>
      <c r="G181" s="14">
        <f t="shared" si="18"/>
        <v>110.64632615027949</v>
      </c>
      <c r="H181" s="14"/>
      <c r="I181" s="14">
        <f t="shared" si="19"/>
        <v>70.21416256588418</v>
      </c>
      <c r="J181" s="18">
        <f t="shared" si="20"/>
        <v>0.35182218662394871</v>
      </c>
      <c r="K181" s="13">
        <f>LN(I181)</f>
        <v>4.2515500366365533</v>
      </c>
      <c r="L181" s="13">
        <f>LN(-LN(1-J181))</f>
        <v>-0.835655391580162</v>
      </c>
      <c r="M181" s="13"/>
      <c r="N181" s="13"/>
      <c r="O181" s="13"/>
      <c r="P181" s="13"/>
      <c r="Q181" s="13"/>
      <c r="R181" s="13"/>
      <c r="U181" s="11">
        <f t="shared" si="14"/>
        <v>22.197668787803472</v>
      </c>
      <c r="V181" s="9">
        <v>177</v>
      </c>
      <c r="W181" s="13">
        <f t="shared" si="15"/>
        <v>19.309515602963288</v>
      </c>
      <c r="X181" s="12">
        <f t="shared" si="16"/>
        <v>0.35311750599520381</v>
      </c>
      <c r="Y181" s="12">
        <f t="shared" si="17"/>
        <v>-0.3769173706149776</v>
      </c>
    </row>
    <row r="182" spans="2:25" x14ac:dyDescent="0.25">
      <c r="B182">
        <v>178</v>
      </c>
      <c r="C182" s="10">
        <v>42462.054844150582</v>
      </c>
      <c r="D182" s="11">
        <v>18.798660120425186</v>
      </c>
      <c r="G182" s="14">
        <f t="shared" si="18"/>
        <v>53.125573878816795</v>
      </c>
      <c r="H182" s="14"/>
      <c r="I182" s="14">
        <f t="shared" si="19"/>
        <v>70.315613165788818</v>
      </c>
      <c r="J182" s="18">
        <f t="shared" si="20"/>
        <v>0.35382458950740886</v>
      </c>
      <c r="K182" s="13">
        <f>LN(I182)</f>
        <v>4.2529938675542436</v>
      </c>
      <c r="L182" s="13">
        <f>LN(-LN(1-J182))</f>
        <v>-0.82854481916667455</v>
      </c>
      <c r="M182" s="13"/>
      <c r="N182" s="13"/>
      <c r="O182" s="13"/>
      <c r="P182" s="13"/>
      <c r="Q182" s="13"/>
      <c r="R182" s="13"/>
      <c r="U182" s="11">
        <f t="shared" si="14"/>
        <v>18.798660120425186</v>
      </c>
      <c r="V182" s="9">
        <v>178</v>
      </c>
      <c r="W182" s="13">
        <f t="shared" si="15"/>
        <v>19.310618183405051</v>
      </c>
      <c r="X182" s="12">
        <f t="shared" si="16"/>
        <v>0.35511590727418063</v>
      </c>
      <c r="Y182" s="12">
        <f t="shared" si="17"/>
        <v>-0.37154477301790667</v>
      </c>
    </row>
    <row r="183" spans="2:25" x14ac:dyDescent="0.25">
      <c r="B183">
        <v>179</v>
      </c>
      <c r="C183" s="10">
        <v>42466.335191947226</v>
      </c>
      <c r="D183" s="11">
        <v>20.889030576899838</v>
      </c>
      <c r="G183" s="14">
        <f t="shared" si="18"/>
        <v>83.929686999006663</v>
      </c>
      <c r="H183" s="14"/>
      <c r="I183" s="14">
        <f t="shared" si="19"/>
        <v>70.529945805086754</v>
      </c>
      <c r="J183" s="18">
        <f t="shared" si="20"/>
        <v>0.35582699239086901</v>
      </c>
      <c r="K183" s="13">
        <f>LN(I183)</f>
        <v>4.2560373828245952</v>
      </c>
      <c r="L183" s="13">
        <f>LN(-LN(1-J183))</f>
        <v>-0.82146261460536929</v>
      </c>
      <c r="M183" s="13"/>
      <c r="N183" s="13"/>
      <c r="O183" s="13"/>
      <c r="P183" s="13"/>
      <c r="Q183" s="13"/>
      <c r="R183" s="13"/>
      <c r="U183" s="11">
        <f t="shared" si="14"/>
        <v>20.889030576899838</v>
      </c>
      <c r="V183" s="9">
        <v>179</v>
      </c>
      <c r="W183" s="13">
        <f t="shared" si="15"/>
        <v>19.311701167379621</v>
      </c>
      <c r="X183" s="12">
        <f t="shared" si="16"/>
        <v>0.35711430855315746</v>
      </c>
      <c r="Y183" s="12">
        <f t="shared" si="17"/>
        <v>-0.36618287870339489</v>
      </c>
    </row>
    <row r="184" spans="2:25" x14ac:dyDescent="0.25">
      <c r="B184">
        <v>180</v>
      </c>
      <c r="C184" s="10">
        <v>42469.273707475775</v>
      </c>
      <c r="D184" s="11">
        <v>20.643253976531593</v>
      </c>
      <c r="G184" s="14">
        <f t="shared" si="18"/>
        <v>49.635342108202167</v>
      </c>
      <c r="H184" s="14"/>
      <c r="I184" s="14">
        <f t="shared" si="19"/>
        <v>71.094210248091258</v>
      </c>
      <c r="J184" s="18">
        <f t="shared" si="20"/>
        <v>0.35782939527432917</v>
      </c>
      <c r="K184" s="13">
        <f>LN(I184)</f>
        <v>4.2640059023836745</v>
      </c>
      <c r="L184" s="13">
        <f>LN(-LN(1-J184))</f>
        <v>-0.81440839800390008</v>
      </c>
      <c r="M184" s="13"/>
      <c r="N184" s="13"/>
      <c r="O184" s="13"/>
      <c r="P184" s="13"/>
      <c r="Q184" s="13"/>
      <c r="R184" s="13"/>
      <c r="U184" s="11">
        <f t="shared" si="14"/>
        <v>20.643253976531593</v>
      </c>
      <c r="V184" s="9">
        <v>180</v>
      </c>
      <c r="W184" s="13">
        <f t="shared" si="15"/>
        <v>19.316349619230444</v>
      </c>
      <c r="X184" s="12">
        <f t="shared" si="16"/>
        <v>0.35911270983213428</v>
      </c>
      <c r="Y184" s="12">
        <f t="shared" si="17"/>
        <v>-0.36083149156252353</v>
      </c>
    </row>
    <row r="185" spans="2:25" x14ac:dyDescent="0.25">
      <c r="B185">
        <v>181</v>
      </c>
      <c r="C185" s="10">
        <v>42475.255653828703</v>
      </c>
      <c r="D185" s="11">
        <v>21.557884755635676</v>
      </c>
      <c r="G185" s="14">
        <f t="shared" si="18"/>
        <v>122.92345849372214</v>
      </c>
      <c r="H185" s="14"/>
      <c r="I185" s="14">
        <f t="shared" si="19"/>
        <v>71.317612202488817</v>
      </c>
      <c r="J185" s="18">
        <f t="shared" si="20"/>
        <v>0.35983179815778932</v>
      </c>
      <c r="K185" s="13">
        <f>LN(I185)</f>
        <v>4.2671433123796305</v>
      </c>
      <c r="L185" s="13">
        <f>LN(-LN(1-J185))</f>
        <v>-0.8073817953102127</v>
      </c>
      <c r="M185" s="13"/>
      <c r="N185" s="13"/>
      <c r="O185" s="13"/>
      <c r="P185" s="13"/>
      <c r="Q185" s="13"/>
      <c r="R185" s="13"/>
      <c r="U185" s="11">
        <f t="shared" si="14"/>
        <v>21.557884755635676</v>
      </c>
      <c r="V185" s="9">
        <v>181</v>
      </c>
      <c r="W185" s="13">
        <f t="shared" si="15"/>
        <v>19.320169494943976</v>
      </c>
      <c r="X185" s="12">
        <f t="shared" si="16"/>
        <v>0.3611111111111111</v>
      </c>
      <c r="Y185" s="12">
        <f t="shared" si="17"/>
        <v>-0.35549041783953095</v>
      </c>
    </row>
    <row r="186" spans="2:25" x14ac:dyDescent="0.25">
      <c r="B186">
        <v>182</v>
      </c>
      <c r="C186" s="10">
        <v>42479.569347746256</v>
      </c>
      <c r="D186" s="11">
        <v>20.922401134540323</v>
      </c>
      <c r="G186" s="14">
        <f t="shared" si="18"/>
        <v>81.970769265666604</v>
      </c>
      <c r="H186" s="14"/>
      <c r="I186" s="14">
        <f t="shared" si="19"/>
        <v>71.423378967388999</v>
      </c>
      <c r="J186" s="18">
        <f t="shared" si="20"/>
        <v>0.36183420104124947</v>
      </c>
      <c r="K186" s="13">
        <f>LN(I186)</f>
        <v>4.2686252522679542</v>
      </c>
      <c r="L186" s="13">
        <f>LN(-LN(1-J186))</f>
        <v>-0.80038243817685351</v>
      </c>
      <c r="M186" s="13"/>
      <c r="N186" s="13"/>
      <c r="O186" s="13"/>
      <c r="P186" s="13"/>
      <c r="Q186" s="13"/>
      <c r="R186" s="13"/>
      <c r="U186" s="11">
        <f t="shared" si="14"/>
        <v>20.922401134540323</v>
      </c>
      <c r="V186" s="9">
        <v>182</v>
      </c>
      <c r="W186" s="13">
        <f t="shared" si="15"/>
        <v>19.322264776825978</v>
      </c>
      <c r="X186" s="12">
        <f t="shared" si="16"/>
        <v>0.36310951239008793</v>
      </c>
      <c r="Y186" s="12">
        <f t="shared" si="17"/>
        <v>-0.35015946607256659</v>
      </c>
    </row>
    <row r="187" spans="2:25" x14ac:dyDescent="0.25">
      <c r="B187">
        <v>183</v>
      </c>
      <c r="C187" s="10">
        <v>42486.685105409306</v>
      </c>
      <c r="D187" s="11">
        <v>18.358023956773764</v>
      </c>
      <c r="G187" s="14">
        <f t="shared" si="18"/>
        <v>149.8557827785844</v>
      </c>
      <c r="H187" s="14"/>
      <c r="I187" s="14">
        <f t="shared" si="19"/>
        <v>71.741147748136427</v>
      </c>
      <c r="J187" s="18">
        <f t="shared" si="20"/>
        <v>0.36383660392470962</v>
      </c>
      <c r="K187" s="13">
        <f>LN(I187)</f>
        <v>4.2730644706956511</v>
      </c>
      <c r="L187" s="13">
        <f>LN(-LN(1-J187))</f>
        <v>-0.79340996382893247</v>
      </c>
      <c r="M187" s="13"/>
      <c r="N187" s="13"/>
      <c r="O187" s="13"/>
      <c r="P187" s="13"/>
      <c r="Q187" s="13"/>
      <c r="R187" s="13"/>
      <c r="U187" s="11">
        <f t="shared" si="14"/>
        <v>18.358023956773764</v>
      </c>
      <c r="V187" s="9">
        <v>183</v>
      </c>
      <c r="W187" s="13">
        <f t="shared" si="15"/>
        <v>19.324663437715785</v>
      </c>
      <c r="X187" s="12">
        <f t="shared" si="16"/>
        <v>0.36510791366906475</v>
      </c>
      <c r="Y187" s="12">
        <f t="shared" si="17"/>
        <v>-0.34483844703589145</v>
      </c>
    </row>
    <row r="188" spans="2:25" x14ac:dyDescent="0.25">
      <c r="B188">
        <v>184</v>
      </c>
      <c r="C188" s="10">
        <v>42492.71723905352</v>
      </c>
      <c r="D188" s="11">
        <v>20.591713475805477</v>
      </c>
      <c r="G188" s="14">
        <f t="shared" si="18"/>
        <v>126.41318350442452</v>
      </c>
      <c r="H188" s="14"/>
      <c r="I188" s="14">
        <f t="shared" si="19"/>
        <v>71.810192908742465</v>
      </c>
      <c r="J188" s="18">
        <f t="shared" si="20"/>
        <v>0.36583900680816978</v>
      </c>
      <c r="K188" s="13">
        <f>LN(I188)</f>
        <v>4.2740264284957581</v>
      </c>
      <c r="L188" s="13">
        <f>LN(-LN(1-J188))</f>
        <v>-0.78646401493562235</v>
      </c>
      <c r="M188" s="13"/>
      <c r="N188" s="13"/>
      <c r="O188" s="13"/>
      <c r="P188" s="13"/>
      <c r="Q188" s="13"/>
      <c r="R188" s="13"/>
      <c r="U188" s="11">
        <f t="shared" si="14"/>
        <v>20.591713475805477</v>
      </c>
      <c r="V188" s="9">
        <v>184</v>
      </c>
      <c r="W188" s="13">
        <f t="shared" si="15"/>
        <v>19.357701213656906</v>
      </c>
      <c r="X188" s="12">
        <f t="shared" si="16"/>
        <v>0.36710631494804158</v>
      </c>
      <c r="Y188" s="12">
        <f t="shared" si="17"/>
        <v>-0.33952717368347424</v>
      </c>
    </row>
    <row r="189" spans="2:25" x14ac:dyDescent="0.25">
      <c r="B189">
        <v>185</v>
      </c>
      <c r="C189" s="10">
        <v>42496.28600623185</v>
      </c>
      <c r="D189" s="11">
        <v>18.452812798871712</v>
      </c>
      <c r="G189" s="14">
        <f t="shared" si="18"/>
        <v>65.058698804117739</v>
      </c>
      <c r="H189" s="14"/>
      <c r="I189" s="14">
        <f t="shared" si="19"/>
        <v>72.237964280589949</v>
      </c>
      <c r="J189" s="18">
        <f t="shared" si="20"/>
        <v>0.36784140969162993</v>
      </c>
      <c r="K189" s="13">
        <f>LN(I189)</f>
        <v>4.2799657287641315</v>
      </c>
      <c r="L189" s="13">
        <f>LN(-LN(1-J189))</f>
        <v>-0.77954423948506757</v>
      </c>
      <c r="M189" s="13"/>
      <c r="N189" s="13"/>
      <c r="O189" s="13"/>
      <c r="P189" s="13"/>
      <c r="Q189" s="13"/>
      <c r="R189" s="13"/>
      <c r="U189" s="11">
        <f t="shared" si="14"/>
        <v>18.452812798871712</v>
      </c>
      <c r="V189" s="9">
        <v>185</v>
      </c>
      <c r="W189" s="13">
        <f t="shared" si="15"/>
        <v>19.362653725831027</v>
      </c>
      <c r="X189" s="12">
        <f t="shared" si="16"/>
        <v>0.3691047162270184</v>
      </c>
      <c r="Y189" s="12">
        <f t="shared" si="17"/>
        <v>-0.33422546109393703</v>
      </c>
    </row>
    <row r="190" spans="2:25" x14ac:dyDescent="0.25">
      <c r="B190">
        <v>186</v>
      </c>
      <c r="C190" s="10">
        <v>42500.407032178759</v>
      </c>
      <c r="D190" s="11">
        <v>16.809486229924087</v>
      </c>
      <c r="G190" s="14">
        <f t="shared" si="18"/>
        <v>80.451809927006252</v>
      </c>
      <c r="H190" s="14"/>
      <c r="I190" s="14">
        <f t="shared" si="19"/>
        <v>72.306597411457915</v>
      </c>
      <c r="J190" s="18">
        <f t="shared" si="20"/>
        <v>0.36984381257509008</v>
      </c>
      <c r="K190" s="13">
        <f>LN(I190)</f>
        <v>4.280915375505904</v>
      </c>
      <c r="L190" s="13">
        <f>LN(-LN(1-J190))</f>
        <v>-0.77265029066259816</v>
      </c>
      <c r="M190" s="13"/>
      <c r="N190" s="13"/>
      <c r="O190" s="13"/>
      <c r="P190" s="13"/>
      <c r="Q190" s="13"/>
      <c r="R190" s="13"/>
      <c r="U190" s="11">
        <f t="shared" si="14"/>
        <v>16.809486229924087</v>
      </c>
      <c r="V190" s="9">
        <v>186</v>
      </c>
      <c r="W190" s="13">
        <f t="shared" si="15"/>
        <v>19.369140357414228</v>
      </c>
      <c r="X190" s="12">
        <f t="shared" si="16"/>
        <v>0.37110311750599517</v>
      </c>
      <c r="Y190" s="12">
        <f t="shared" si="17"/>
        <v>-0.3289331264168045</v>
      </c>
    </row>
    <row r="191" spans="2:25" x14ac:dyDescent="0.25">
      <c r="B191">
        <v>187</v>
      </c>
      <c r="C191" s="10">
        <v>42503.330428002053</v>
      </c>
      <c r="D191" s="11">
        <v>19.972738623912907</v>
      </c>
      <c r="G191" s="14">
        <f t="shared" si="18"/>
        <v>53.35201352922013</v>
      </c>
      <c r="H191" s="14"/>
      <c r="I191" s="14">
        <f t="shared" si="19"/>
        <v>72.41005025053164</v>
      </c>
      <c r="J191" s="18">
        <f t="shared" si="20"/>
        <v>0.37184621545855023</v>
      </c>
      <c r="K191" s="13">
        <f>LN(I191)</f>
        <v>4.2823451053727526</v>
      </c>
      <c r="L191" s="13">
        <f>LN(-LN(1-J191))</f>
        <v>-0.76578182673213813</v>
      </c>
      <c r="M191" s="13"/>
      <c r="N191" s="13"/>
      <c r="O191" s="13"/>
      <c r="P191" s="13"/>
      <c r="Q191" s="13"/>
      <c r="R191" s="13"/>
      <c r="U191" s="11">
        <f t="shared" si="14"/>
        <v>19.972738623912907</v>
      </c>
      <c r="V191" s="9">
        <v>187</v>
      </c>
      <c r="W191" s="13">
        <f t="shared" si="15"/>
        <v>19.36966510070118</v>
      </c>
      <c r="X191" s="12">
        <f t="shared" si="16"/>
        <v>0.373101518784972</v>
      </c>
      <c r="Y191" s="12">
        <f t="shared" si="17"/>
        <v>-0.32364998882001306</v>
      </c>
    </row>
    <row r="192" spans="2:25" x14ac:dyDescent="0.25">
      <c r="B192">
        <v>188</v>
      </c>
      <c r="C192" s="10">
        <v>42505.829066444567</v>
      </c>
      <c r="D192" s="11">
        <v>20.048223125581814</v>
      </c>
      <c r="G192" s="14">
        <f t="shared" si="18"/>
        <v>39.994583996362053</v>
      </c>
      <c r="H192" s="14"/>
      <c r="I192" s="14">
        <f t="shared" si="19"/>
        <v>72.439312993199565</v>
      </c>
      <c r="J192" s="18">
        <f t="shared" si="20"/>
        <v>0.37384861834201039</v>
      </c>
      <c r="K192" s="13">
        <f>LN(I192)</f>
        <v>4.2827491491657073</v>
      </c>
      <c r="L192" s="13">
        <f>LN(-LN(1-J192))</f>
        <v>-0.75893851092070197</v>
      </c>
      <c r="M192" s="13"/>
      <c r="N192" s="13"/>
      <c r="O192" s="13"/>
      <c r="P192" s="13"/>
      <c r="Q192" s="13"/>
      <c r="R192" s="13"/>
      <c r="U192" s="11">
        <f t="shared" si="14"/>
        <v>20.048223125581814</v>
      </c>
      <c r="V192" s="9">
        <v>188</v>
      </c>
      <c r="W192" s="13">
        <f t="shared" si="15"/>
        <v>19.373936528790665</v>
      </c>
      <c r="X192" s="12">
        <f t="shared" si="16"/>
        <v>0.37509992006394882</v>
      </c>
      <c r="Y192" s="12">
        <f t="shared" si="17"/>
        <v>-0.31837586943863927</v>
      </c>
    </row>
    <row r="193" spans="2:25" x14ac:dyDescent="0.25">
      <c r="B193">
        <v>189</v>
      </c>
      <c r="C193" s="10">
        <v>42510.854250813776</v>
      </c>
      <c r="D193" s="11">
        <v>21.402822665979794</v>
      </c>
      <c r="G193" s="14">
        <f t="shared" si="18"/>
        <v>100.55620173539501</v>
      </c>
      <c r="H193" s="14"/>
      <c r="I193" s="14">
        <f t="shared" si="19"/>
        <v>72.606906296045054</v>
      </c>
      <c r="J193" s="18">
        <f t="shared" si="20"/>
        <v>0.37585102122547054</v>
      </c>
      <c r="K193" s="13">
        <f>LN(I193)</f>
        <v>4.285060045351063</v>
      </c>
      <c r="L193" s="13">
        <f>LN(-LN(1-J193))</f>
        <v>-0.75212001130587847</v>
      </c>
      <c r="M193" s="13"/>
      <c r="N193" s="13"/>
      <c r="O193" s="13"/>
      <c r="P193" s="13"/>
      <c r="Q193" s="13"/>
      <c r="R193" s="13"/>
      <c r="U193" s="11">
        <f t="shared" si="14"/>
        <v>21.402822665979794</v>
      </c>
      <c r="V193" s="9">
        <v>189</v>
      </c>
      <c r="W193" s="13">
        <f t="shared" si="15"/>
        <v>19.393768616275786</v>
      </c>
      <c r="X193" s="12">
        <f t="shared" si="16"/>
        <v>0.37709832134292565</v>
      </c>
      <c r="Y193" s="12">
        <f t="shared" si="17"/>
        <v>-0.31311059132480346</v>
      </c>
    </row>
    <row r="194" spans="2:25" x14ac:dyDescent="0.25">
      <c r="B194">
        <v>190</v>
      </c>
      <c r="C194" s="10">
        <v>42515.964347942332</v>
      </c>
      <c r="D194" s="11">
        <v>18.492440457538098</v>
      </c>
      <c r="G194" s="14">
        <f t="shared" si="18"/>
        <v>101.23950841929764</v>
      </c>
      <c r="H194" s="14"/>
      <c r="I194" s="14">
        <f t="shared" si="19"/>
        <v>72.672792401514016</v>
      </c>
      <c r="J194" s="18">
        <f t="shared" si="20"/>
        <v>0.37785342410893069</v>
      </c>
      <c r="K194" s="13">
        <f>LN(I194)</f>
        <v>4.2859670696714138</v>
      </c>
      <c r="L194" s="13">
        <f>LN(-LN(1-J194))</f>
        <v>-0.74532600070620647</v>
      </c>
      <c r="M194" s="13"/>
      <c r="N194" s="13"/>
      <c r="O194" s="13"/>
      <c r="P194" s="13"/>
      <c r="Q194" s="13"/>
      <c r="R194" s="13"/>
      <c r="U194" s="11">
        <f t="shared" si="14"/>
        <v>18.492440457538098</v>
      </c>
      <c r="V194" s="9">
        <v>190</v>
      </c>
      <c r="W194" s="13">
        <f t="shared" si="15"/>
        <v>19.395367350678946</v>
      </c>
      <c r="X194" s="12">
        <f t="shared" si="16"/>
        <v>0.37909672262190247</v>
      </c>
      <c r="Y194" s="12">
        <f t="shared" si="17"/>
        <v>-0.30785397939871245</v>
      </c>
    </row>
    <row r="195" spans="2:25" x14ac:dyDescent="0.25">
      <c r="B195">
        <v>191</v>
      </c>
      <c r="C195" s="10">
        <v>42523.351384941081</v>
      </c>
      <c r="D195" s="11">
        <v>21.903702079611886</v>
      </c>
      <c r="G195" s="14">
        <f t="shared" si="18"/>
        <v>158.79644751251908</v>
      </c>
      <c r="H195" s="14"/>
      <c r="I195" s="14">
        <f t="shared" si="19"/>
        <v>73.214756246306933</v>
      </c>
      <c r="J195" s="18">
        <f t="shared" si="20"/>
        <v>0.37985582699239084</v>
      </c>
      <c r="K195" s="13">
        <f>LN(I195)</f>
        <v>4.2933969887154246</v>
      </c>
      <c r="L195" s="13">
        <f>LN(-LN(1-J195))</f>
        <v>-0.73855615657434848</v>
      </c>
      <c r="M195" s="13"/>
      <c r="N195" s="13"/>
      <c r="O195" s="13"/>
      <c r="P195" s="13"/>
      <c r="Q195" s="13"/>
      <c r="R195" s="13"/>
      <c r="U195" s="11">
        <f t="shared" si="14"/>
        <v>21.903702079611886</v>
      </c>
      <c r="V195" s="9">
        <v>191</v>
      </c>
      <c r="W195" s="13">
        <f t="shared" si="15"/>
        <v>19.401050325560284</v>
      </c>
      <c r="X195" s="12">
        <f t="shared" si="16"/>
        <v>0.3810951239008793</v>
      </c>
      <c r="Y195" s="12">
        <f t="shared" si="17"/>
        <v>-0.30260586040080178</v>
      </c>
    </row>
    <row r="196" spans="2:25" x14ac:dyDescent="0.25">
      <c r="B196">
        <v>192</v>
      </c>
      <c r="C196" s="10">
        <v>42525.772089996848</v>
      </c>
      <c r="D196" s="11">
        <v>23.788518494859016</v>
      </c>
      <c r="G196" s="14">
        <f t="shared" si="18"/>
        <v>36.19321925874101</v>
      </c>
      <c r="H196" s="14"/>
      <c r="I196" s="14">
        <f t="shared" si="19"/>
        <v>73.444442882377189</v>
      </c>
      <c r="J196" s="18">
        <f t="shared" si="20"/>
        <v>0.381858229875851</v>
      </c>
      <c r="K196" s="13">
        <f>LN(I196)</f>
        <v>4.296529241246775</v>
      </c>
      <c r="L196" s="13">
        <f>LN(-LN(1-J196))</f>
        <v>-0.73181016089297202</v>
      </c>
      <c r="M196" s="13"/>
      <c r="N196" s="13"/>
      <c r="O196" s="13"/>
      <c r="P196" s="13"/>
      <c r="Q196" s="13"/>
      <c r="R196" s="13"/>
      <c r="U196" s="11">
        <f t="shared" si="14"/>
        <v>23.788518494859016</v>
      </c>
      <c r="V196" s="9">
        <v>192</v>
      </c>
      <c r="W196" s="13">
        <f t="shared" si="15"/>
        <v>19.413324607044132</v>
      </c>
      <c r="X196" s="12">
        <f t="shared" si="16"/>
        <v>0.38309352517985612</v>
      </c>
      <c r="Y196" s="12">
        <f t="shared" si="17"/>
        <v>-0.29736606284494116</v>
      </c>
    </row>
    <row r="197" spans="2:25" x14ac:dyDescent="0.25">
      <c r="B197">
        <v>193</v>
      </c>
      <c r="C197" s="10">
        <v>42530.181607761828</v>
      </c>
      <c r="D197" s="11">
        <v>16.561443536405861</v>
      </c>
      <c r="G197" s="14">
        <f t="shared" si="18"/>
        <v>82.039907864585984</v>
      </c>
      <c r="H197" s="14"/>
      <c r="I197" s="14">
        <f t="shared" si="19"/>
        <v>73.904593757819384</v>
      </c>
      <c r="J197" s="18">
        <f t="shared" si="20"/>
        <v>0.38386063275931115</v>
      </c>
      <c r="K197" s="13">
        <f>LN(I197)</f>
        <v>4.3027749878330077</v>
      </c>
      <c r="L197" s="13">
        <f>LN(-LN(1-J197))</f>
        <v>-0.72508770007325141</v>
      </c>
      <c r="M197" s="13"/>
      <c r="N197" s="13"/>
      <c r="O197" s="13"/>
      <c r="P197" s="13"/>
      <c r="Q197" s="13"/>
      <c r="R197" s="13"/>
      <c r="U197" s="11">
        <f t="shared" si="14"/>
        <v>16.561443536405861</v>
      </c>
      <c r="V197" s="9">
        <v>193</v>
      </c>
      <c r="W197" s="13">
        <f t="shared" si="15"/>
        <v>19.415163287917608</v>
      </c>
      <c r="X197" s="12">
        <f t="shared" si="16"/>
        <v>0.38509192645883294</v>
      </c>
      <c r="Y197" s="12">
        <f t="shared" si="17"/>
        <v>-0.29213441697266757</v>
      </c>
    </row>
    <row r="198" spans="2:25" x14ac:dyDescent="0.25">
      <c r="B198">
        <v>194</v>
      </c>
      <c r="C198" s="10">
        <v>42532.661769635968</v>
      </c>
      <c r="D198" s="11">
        <v>21.065755522135287</v>
      </c>
      <c r="G198" s="14">
        <f t="shared" si="18"/>
        <v>42.962441442883573</v>
      </c>
      <c r="H198" s="14"/>
      <c r="I198" s="14">
        <f t="shared" si="19"/>
        <v>73.985273380007129</v>
      </c>
      <c r="J198" s="18">
        <f t="shared" si="20"/>
        <v>0.3858630356427713</v>
      </c>
      <c r="K198" s="13">
        <f>LN(I198)</f>
        <v>4.3038660650210927</v>
      </c>
      <c r="L198" s="13">
        <f>LN(-LN(1-J198))</f>
        <v>-0.71838846485590502</v>
      </c>
      <c r="M198" s="13"/>
      <c r="N198" s="13"/>
      <c r="O198" s="13"/>
      <c r="P198" s="13"/>
      <c r="Q198" s="13"/>
      <c r="R198" s="13"/>
      <c r="U198" s="11">
        <f t="shared" ref="U198:U261" si="21">D198</f>
        <v>21.065755522135287</v>
      </c>
      <c r="V198" s="9">
        <v>194</v>
      </c>
      <c r="W198" s="13">
        <f t="shared" ref="W198:W261" si="22">SMALL($U$5:$U$504,V198)</f>
        <v>19.417932333480699</v>
      </c>
      <c r="X198" s="12">
        <f t="shared" ref="X198:X261" si="23">(V198-0.3)/(COUNT($W$5:$W$504)+0.4)</f>
        <v>0.38709032773780977</v>
      </c>
      <c r="Y198" s="12">
        <f t="shared" ref="Y198:Y261" si="24">NORMSINV(X198)</f>
        <v>-0.28691075470841237</v>
      </c>
    </row>
    <row r="199" spans="2:25" x14ac:dyDescent="0.25">
      <c r="B199">
        <v>195</v>
      </c>
      <c r="C199" s="10">
        <v>42535.36291116623</v>
      </c>
      <c r="D199" s="11">
        <v>22.100813819998347</v>
      </c>
      <c r="G199" s="14">
        <f t="shared" ref="G199:G262" si="25">(C199-(C198+D198/24))*24</f>
        <v>43.761641204240732</v>
      </c>
      <c r="H199" s="14"/>
      <c r="I199" s="14">
        <f t="shared" ref="I199:I262" si="26">SMALL(G:G,B198)</f>
        <v>74.054876056790818</v>
      </c>
      <c r="J199" s="18">
        <f t="shared" ref="J199:J262" si="27">(B198-0.3)/(COUNT($I$6:$I$504)+0.4)</f>
        <v>0.38786543852623145</v>
      </c>
      <c r="K199" s="13">
        <f>LN(I199)</f>
        <v>4.3048063867132429</v>
      </c>
      <c r="L199" s="13">
        <f>LN(-LN(1-J199))</f>
        <v>-0.71171215021469147</v>
      </c>
      <c r="M199" s="13"/>
      <c r="N199" s="13"/>
      <c r="O199" s="13"/>
      <c r="P199" s="13"/>
      <c r="Q199" s="13"/>
      <c r="R199" s="13"/>
      <c r="U199" s="11">
        <f t="shared" si="21"/>
        <v>22.100813819998347</v>
      </c>
      <c r="V199" s="9">
        <v>195</v>
      </c>
      <c r="W199" s="13">
        <f t="shared" si="22"/>
        <v>19.429100222433824</v>
      </c>
      <c r="X199" s="12">
        <f t="shared" si="23"/>
        <v>0.38908872901678654</v>
      </c>
      <c r="Y199" s="12">
        <f t="shared" si="24"/>
        <v>-0.28169490961568855</v>
      </c>
    </row>
    <row r="200" spans="2:25" x14ac:dyDescent="0.25">
      <c r="B200">
        <v>196</v>
      </c>
      <c r="C200" s="10">
        <v>42539.078089668867</v>
      </c>
      <c r="D200" s="11">
        <v>18.966284377529124</v>
      </c>
      <c r="G200" s="14">
        <f t="shared" si="25"/>
        <v>67.063470243243501</v>
      </c>
      <c r="H200" s="14"/>
      <c r="I200" s="14">
        <f t="shared" si="26"/>
        <v>74.284485043608584</v>
      </c>
      <c r="J200" s="18">
        <f t="shared" si="27"/>
        <v>0.38986784140969161</v>
      </c>
      <c r="K200" s="13">
        <f>LN(I200)</f>
        <v>4.3079021148933645</v>
      </c>
      <c r="L200" s="13">
        <f>LN(-LN(1-J200))</f>
        <v>-0.70505845526228339</v>
      </c>
      <c r="M200" s="13"/>
      <c r="N200" s="13"/>
      <c r="O200" s="13"/>
      <c r="P200" s="13"/>
      <c r="Q200" s="13"/>
      <c r="R200" s="13"/>
      <c r="U200" s="11">
        <f t="shared" si="21"/>
        <v>18.966284377529124</v>
      </c>
      <c r="V200" s="9">
        <v>196</v>
      </c>
      <c r="W200" s="13">
        <f t="shared" si="22"/>
        <v>19.43157061337741</v>
      </c>
      <c r="X200" s="12">
        <f t="shared" si="23"/>
        <v>0.39108713029576336</v>
      </c>
      <c r="Y200" s="12">
        <f t="shared" si="24"/>
        <v>-0.27648671685420667</v>
      </c>
    </row>
    <row r="201" spans="2:25" x14ac:dyDescent="0.25">
      <c r="B201">
        <v>197</v>
      </c>
      <c r="C201" s="10">
        <v>42546.258340283071</v>
      </c>
      <c r="D201" s="11">
        <v>20.056707442091046</v>
      </c>
      <c r="G201" s="14">
        <f t="shared" si="25"/>
        <v>153.35973036341602</v>
      </c>
      <c r="H201" s="14"/>
      <c r="I201" s="14">
        <f t="shared" si="26"/>
        <v>74.32999506307533</v>
      </c>
      <c r="J201" s="18">
        <f t="shared" si="27"/>
        <v>0.39187024429315176</v>
      </c>
      <c r="K201" s="13">
        <f>LN(I201)</f>
        <v>4.3085145723181943</v>
      </c>
      <c r="L201" s="13">
        <f>LN(-LN(1-J201))</f>
        <v>-0.69842708315844337</v>
      </c>
      <c r="M201" s="13"/>
      <c r="N201" s="13"/>
      <c r="O201" s="13"/>
      <c r="P201" s="13"/>
      <c r="Q201" s="13"/>
      <c r="R201" s="13"/>
      <c r="U201" s="11">
        <f t="shared" si="21"/>
        <v>20.056707442091046</v>
      </c>
      <c r="V201" s="9">
        <v>197</v>
      </c>
      <c r="W201" s="13">
        <f t="shared" si="22"/>
        <v>19.432494421405043</v>
      </c>
      <c r="X201" s="12">
        <f t="shared" si="23"/>
        <v>0.39308553157474019</v>
      </c>
      <c r="Y201" s="12">
        <f t="shared" si="24"/>
        <v>-0.27128601313788858</v>
      </c>
    </row>
    <row r="202" spans="2:25" x14ac:dyDescent="0.25">
      <c r="B202">
        <v>198</v>
      </c>
      <c r="C202" s="10">
        <v>42553.748048612782</v>
      </c>
      <c r="D202" s="11">
        <v>19.281734067238482</v>
      </c>
      <c r="G202" s="14">
        <f t="shared" si="25"/>
        <v>159.69629247102421</v>
      </c>
      <c r="H202" s="14"/>
      <c r="I202" s="14">
        <f t="shared" si="26"/>
        <v>74.877302148845047</v>
      </c>
      <c r="J202" s="18">
        <f t="shared" si="27"/>
        <v>0.39387264717661191</v>
      </c>
      <c r="K202" s="13">
        <f>LN(I202)</f>
        <v>4.3158508025251523</v>
      </c>
      <c r="L202" s="13">
        <f>LN(-LN(1-J202))</f>
        <v>-0.69181774102043114</v>
      </c>
      <c r="M202" s="13"/>
      <c r="N202" s="13"/>
      <c r="O202" s="13"/>
      <c r="P202" s="13"/>
      <c r="Q202" s="13"/>
      <c r="R202" s="13"/>
      <c r="U202" s="11">
        <f t="shared" si="21"/>
        <v>19.281734067238482</v>
      </c>
      <c r="V202" s="9">
        <v>198</v>
      </c>
      <c r="W202" s="13">
        <f t="shared" si="22"/>
        <v>19.437155533786111</v>
      </c>
      <c r="X202" s="12">
        <f t="shared" si="23"/>
        <v>0.39508393285371701</v>
      </c>
      <c r="Y202" s="12">
        <f t="shared" si="24"/>
        <v>-0.26609263669374855</v>
      </c>
    </row>
    <row r="203" spans="2:25" x14ac:dyDescent="0.25">
      <c r="B203">
        <v>199</v>
      </c>
      <c r="C203" s="10">
        <v>42562.908565305872</v>
      </c>
      <c r="D203" s="11">
        <v>19.980477254806498</v>
      </c>
      <c r="G203" s="14">
        <f t="shared" si="25"/>
        <v>200.57066656689858</v>
      </c>
      <c r="H203" s="14"/>
      <c r="I203" s="14">
        <f t="shared" si="26"/>
        <v>75.278070668515284</v>
      </c>
      <c r="J203" s="18">
        <f t="shared" si="27"/>
        <v>0.39587505006007206</v>
      </c>
      <c r="K203" s="13">
        <f>LN(I203)</f>
        <v>4.3211888662095328</v>
      </c>
      <c r="L203" s="13">
        <f>LN(-LN(1-J203))</f>
        <v>-0.68523013983557302</v>
      </c>
      <c r="M203" s="13"/>
      <c r="N203" s="13"/>
      <c r="O203" s="13"/>
      <c r="P203" s="13"/>
      <c r="Q203" s="13"/>
      <c r="R203" s="13"/>
      <c r="U203" s="11">
        <f t="shared" si="21"/>
        <v>19.980477254806498</v>
      </c>
      <c r="V203" s="9">
        <v>199</v>
      </c>
      <c r="W203" s="13">
        <f t="shared" si="22"/>
        <v>19.453152258749466</v>
      </c>
      <c r="X203" s="12">
        <f t="shared" si="23"/>
        <v>0.39708233413269384</v>
      </c>
      <c r="Y203" s="12">
        <f t="shared" si="24"/>
        <v>-0.26090642722161345</v>
      </c>
    </row>
    <row r="204" spans="2:25" x14ac:dyDescent="0.25">
      <c r="B204">
        <v>200</v>
      </c>
      <c r="C204" s="10">
        <v>42568.72524105441</v>
      </c>
      <c r="D204" s="11">
        <v>17.030808283527467</v>
      </c>
      <c r="G204" s="14">
        <f t="shared" si="25"/>
        <v>119.61974071006989</v>
      </c>
      <c r="H204" s="14"/>
      <c r="I204" s="14">
        <f t="shared" si="26"/>
        <v>75.314029511937406</v>
      </c>
      <c r="J204" s="18">
        <f t="shared" si="27"/>
        <v>0.39787745294353222</v>
      </c>
      <c r="K204" s="13">
        <f>LN(I204)</f>
        <v>4.3216664323509493</v>
      </c>
      <c r="L204" s="13">
        <f>LN(-LN(1-J204))</f>
        <v>-0.67866399437592262</v>
      </c>
      <c r="M204" s="13"/>
      <c r="N204" s="13"/>
      <c r="O204" s="13"/>
      <c r="P204" s="13"/>
      <c r="Q204" s="13"/>
      <c r="R204" s="13"/>
      <c r="U204" s="11">
        <f t="shared" si="21"/>
        <v>17.030808283527467</v>
      </c>
      <c r="V204" s="9">
        <v>200</v>
      </c>
      <c r="W204" s="13">
        <f t="shared" si="22"/>
        <v>19.456099536643148</v>
      </c>
      <c r="X204" s="12">
        <f t="shared" si="23"/>
        <v>0.39908073541167066</v>
      </c>
      <c r="Y204" s="12">
        <f t="shared" si="24"/>
        <v>-0.25572722585465379</v>
      </c>
    </row>
    <row r="205" spans="2:25" x14ac:dyDescent="0.25">
      <c r="B205">
        <v>201</v>
      </c>
      <c r="C205" s="10">
        <v>42571.56474474576</v>
      </c>
      <c r="D205" s="11">
        <v>18.408735467410285</v>
      </c>
      <c r="G205" s="14">
        <f t="shared" si="25"/>
        <v>51.11728030879749</v>
      </c>
      <c r="H205" s="14"/>
      <c r="I205" s="14">
        <f t="shared" si="26"/>
        <v>76.232447464310098</v>
      </c>
      <c r="J205" s="18">
        <f t="shared" si="27"/>
        <v>0.39987985582699237</v>
      </c>
      <c r="K205" s="13">
        <f>LN(I205)</f>
        <v>4.3337871917987059</v>
      </c>
      <c r="L205" s="13">
        <f>LN(-LN(1-J205))</f>
        <v>-0.67211902311495253</v>
      </c>
      <c r="M205" s="13"/>
      <c r="N205" s="13"/>
      <c r="O205" s="13"/>
      <c r="P205" s="13"/>
      <c r="Q205" s="13"/>
      <c r="R205" s="13"/>
      <c r="U205" s="11">
        <f t="shared" si="21"/>
        <v>18.408735467410285</v>
      </c>
      <c r="V205" s="9">
        <v>201</v>
      </c>
      <c r="W205" s="13">
        <f t="shared" si="22"/>
        <v>19.463115225905341</v>
      </c>
      <c r="X205" s="12">
        <f t="shared" si="23"/>
        <v>0.40107913669064749</v>
      </c>
      <c r="Y205" s="12">
        <f t="shared" si="24"/>
        <v>-0.25055487512069785</v>
      </c>
    </row>
    <row r="206" spans="2:25" x14ac:dyDescent="0.25">
      <c r="B206">
        <v>202</v>
      </c>
      <c r="C206" s="10">
        <v>42573.759458815752</v>
      </c>
      <c r="D206" s="11">
        <v>19.468620186732263</v>
      </c>
      <c r="G206" s="14">
        <f t="shared" si="25"/>
        <v>34.264402212342247</v>
      </c>
      <c r="H206" s="14"/>
      <c r="I206" s="14">
        <f t="shared" si="26"/>
        <v>76.297194245271385</v>
      </c>
      <c r="J206" s="18">
        <f t="shared" si="27"/>
        <v>0.40188225871045252</v>
      </c>
      <c r="K206" s="13">
        <f>LN(I206)</f>
        <v>4.3346361649441807</v>
      </c>
      <c r="L206" s="13">
        <f>LN(-LN(1-J206))</f>
        <v>-0.66559494814620745</v>
      </c>
      <c r="M206" s="13"/>
      <c r="N206" s="13"/>
      <c r="O206" s="13"/>
      <c r="P206" s="13"/>
      <c r="Q206" s="13"/>
      <c r="R206" s="13"/>
      <c r="U206" s="11">
        <f t="shared" si="21"/>
        <v>19.468620186732263</v>
      </c>
      <c r="V206" s="9">
        <v>202</v>
      </c>
      <c r="W206" s="13">
        <f t="shared" si="22"/>
        <v>19.468620186732263</v>
      </c>
      <c r="X206" s="12">
        <f t="shared" si="23"/>
        <v>0.40307753796962431</v>
      </c>
      <c r="Y206" s="12">
        <f t="shared" si="24"/>
        <v>-0.24538921890430362</v>
      </c>
    </row>
    <row r="207" spans="2:25" x14ac:dyDescent="0.25">
      <c r="B207">
        <v>203</v>
      </c>
      <c r="C207" s="10">
        <v>42581.047297778474</v>
      </c>
      <c r="D207" s="11">
        <v>20.382463449006998</v>
      </c>
      <c r="G207" s="14">
        <f t="shared" si="25"/>
        <v>155.43951491854386</v>
      </c>
      <c r="H207" s="14"/>
      <c r="I207" s="14">
        <f t="shared" si="26"/>
        <v>76.463899419293739</v>
      </c>
      <c r="J207" s="18">
        <f t="shared" si="27"/>
        <v>0.40388466159391267</v>
      </c>
      <c r="K207" s="13">
        <f>LN(I207)</f>
        <v>4.3368187264354514</v>
      </c>
      <c r="L207" s="13">
        <f>LN(-LN(1-J207))</f>
        <v>-0.659091495103864</v>
      </c>
      <c r="M207" s="13"/>
      <c r="N207" s="13"/>
      <c r="O207" s="13"/>
      <c r="P207" s="13"/>
      <c r="Q207" s="13"/>
      <c r="R207" s="13"/>
      <c r="U207" s="11">
        <f t="shared" si="21"/>
        <v>20.382463449006998</v>
      </c>
      <c r="V207" s="9">
        <v>203</v>
      </c>
      <c r="W207" s="13">
        <f t="shared" si="22"/>
        <v>19.471010196101176</v>
      </c>
      <c r="X207" s="12">
        <f t="shared" si="23"/>
        <v>0.40507593924860114</v>
      </c>
      <c r="Y207" s="12">
        <f t="shared" si="24"/>
        <v>-0.24023010240956241</v>
      </c>
    </row>
    <row r="208" spans="2:25" x14ac:dyDescent="0.25">
      <c r="B208">
        <v>204</v>
      </c>
      <c r="C208" s="10">
        <v>42587.973135048625</v>
      </c>
      <c r="D208" s="11">
        <v>21.293202424572666</v>
      </c>
      <c r="G208" s="14">
        <f t="shared" si="25"/>
        <v>145.8376310346066</v>
      </c>
      <c r="H208" s="14"/>
      <c r="I208" s="14">
        <f t="shared" si="26"/>
        <v>76.643874668749049</v>
      </c>
      <c r="J208" s="18">
        <f t="shared" si="27"/>
        <v>0.40588706447737283</v>
      </c>
      <c r="K208" s="13">
        <f>LN(I208)</f>
        <v>4.339169689127206</v>
      </c>
      <c r="L208" s="13">
        <f>LN(-LN(1-J208))</f>
        <v>-0.65260839308513796</v>
      </c>
      <c r="M208" s="13"/>
      <c r="N208" s="13"/>
      <c r="O208" s="13"/>
      <c r="P208" s="13"/>
      <c r="Q208" s="13"/>
      <c r="R208" s="13"/>
      <c r="U208" s="11">
        <f t="shared" si="21"/>
        <v>21.293202424572666</v>
      </c>
      <c r="V208" s="9">
        <v>204</v>
      </c>
      <c r="W208" s="13">
        <f t="shared" si="22"/>
        <v>19.476577392646334</v>
      </c>
      <c r="X208" s="12">
        <f t="shared" si="23"/>
        <v>0.40707434052757796</v>
      </c>
      <c r="Y208" s="12">
        <f t="shared" si="24"/>
        <v>-0.23507737212360993</v>
      </c>
    </row>
    <row r="209" spans="2:25" x14ac:dyDescent="0.25">
      <c r="B209">
        <v>205</v>
      </c>
      <c r="C209" s="10">
        <v>42593.702496122787</v>
      </c>
      <c r="D209" s="11">
        <v>19.278834518424922</v>
      </c>
      <c r="G209" s="14">
        <f t="shared" si="25"/>
        <v>116.21146335534286</v>
      </c>
      <c r="H209" s="14"/>
      <c r="I209" s="14">
        <f t="shared" si="26"/>
        <v>76.704939098912291</v>
      </c>
      <c r="J209" s="18">
        <f t="shared" si="27"/>
        <v>0.40788946736083298</v>
      </c>
      <c r="K209" s="13">
        <f>LN(I209)</f>
        <v>4.3399661013313908</v>
      </c>
      <c r="L209" s="13">
        <f>LN(-LN(1-J209))</f>
        <v>-0.64614537457447674</v>
      </c>
      <c r="M209" s="13"/>
      <c r="N209" s="13"/>
      <c r="O209" s="13"/>
      <c r="P209" s="13"/>
      <c r="Q209" s="13"/>
      <c r="R209" s="13"/>
      <c r="U209" s="11">
        <f t="shared" si="21"/>
        <v>19.278834518424922</v>
      </c>
      <c r="V209" s="9">
        <v>205</v>
      </c>
      <c r="W209" s="13">
        <f t="shared" si="22"/>
        <v>19.499278643787175</v>
      </c>
      <c r="X209" s="12">
        <f t="shared" si="23"/>
        <v>0.40907274180655473</v>
      </c>
      <c r="Y209" s="12">
        <f t="shared" si="24"/>
        <v>-0.22993087578082022</v>
      </c>
    </row>
    <row r="210" spans="2:25" x14ac:dyDescent="0.25">
      <c r="B210">
        <v>206</v>
      </c>
      <c r="C210" s="10">
        <v>42598.622540250493</v>
      </c>
      <c r="D210" s="11">
        <v>19.429100222433824</v>
      </c>
      <c r="G210" s="14">
        <f t="shared" si="25"/>
        <v>98.802224546496291</v>
      </c>
      <c r="H210" s="14"/>
      <c r="I210" s="14">
        <f t="shared" si="26"/>
        <v>76.713934115250595</v>
      </c>
      <c r="J210" s="18">
        <f t="shared" si="27"/>
        <v>0.40989187024429313</v>
      </c>
      <c r="K210" s="13">
        <f>LN(I210)</f>
        <v>4.3400833622154025</v>
      </c>
      <c r="L210" s="13">
        <f>LN(-LN(1-J210))</f>
        <v>-0.63970217536948615</v>
      </c>
      <c r="M210" s="13"/>
      <c r="N210" s="13"/>
      <c r="O210" s="13"/>
      <c r="P210" s="13"/>
      <c r="Q210" s="13"/>
      <c r="R210" s="13"/>
      <c r="U210" s="11">
        <f t="shared" si="21"/>
        <v>19.429100222433824</v>
      </c>
      <c r="V210" s="9">
        <v>206</v>
      </c>
      <c r="W210" s="13">
        <f t="shared" si="22"/>
        <v>19.505254694120239</v>
      </c>
      <c r="X210" s="12">
        <f t="shared" si="23"/>
        <v>0.41107114308553155</v>
      </c>
      <c r="Y210" s="12">
        <f t="shared" si="24"/>
        <v>-0.22479046232765917</v>
      </c>
    </row>
    <row r="211" spans="2:25" x14ac:dyDescent="0.25">
      <c r="B211">
        <v>207</v>
      </c>
      <c r="C211" s="10">
        <v>42601.597687764588</v>
      </c>
      <c r="D211" s="11">
        <v>22.235575535006223</v>
      </c>
      <c r="G211" s="14">
        <f t="shared" si="25"/>
        <v>51.974440115795005</v>
      </c>
      <c r="H211" s="14"/>
      <c r="I211" s="14">
        <f t="shared" si="26"/>
        <v>77.059922947897576</v>
      </c>
      <c r="J211" s="18">
        <f t="shared" si="27"/>
        <v>0.41189427312775329</v>
      </c>
      <c r="K211" s="13">
        <f>LN(I211)</f>
        <v>4.344583339299998</v>
      </c>
      <c r="L211" s="13">
        <f>LN(-LN(1-J211))</f>
        <v>-0.63327853450854021</v>
      </c>
      <c r="M211" s="13"/>
      <c r="N211" s="13"/>
      <c r="O211" s="13"/>
      <c r="P211" s="13"/>
      <c r="Q211" s="13"/>
      <c r="R211" s="13"/>
      <c r="U211" s="11">
        <f t="shared" si="21"/>
        <v>22.235575535006223</v>
      </c>
      <c r="V211" s="9">
        <v>207</v>
      </c>
      <c r="W211" s="13">
        <f t="shared" si="22"/>
        <v>19.506994519353768</v>
      </c>
      <c r="X211" s="12">
        <f t="shared" si="23"/>
        <v>0.41306954436450838</v>
      </c>
      <c r="Y211" s="12">
        <f t="shared" si="24"/>
        <v>-0.21965598188817728</v>
      </c>
    </row>
    <row r="212" spans="2:25" x14ac:dyDescent="0.25">
      <c r="B212">
        <v>208</v>
      </c>
      <c r="C212" s="10">
        <v>42605.227770845268</v>
      </c>
      <c r="D212" s="11">
        <v>18.334783084002233</v>
      </c>
      <c r="G212" s="14">
        <f t="shared" si="25"/>
        <v>64.886418401263654</v>
      </c>
      <c r="H212" s="14"/>
      <c r="I212" s="14">
        <f t="shared" si="26"/>
        <v>77.223026712192222</v>
      </c>
      <c r="J212" s="18">
        <f t="shared" si="27"/>
        <v>0.41389667601121344</v>
      </c>
      <c r="K212" s="13">
        <f>LN(I212)</f>
        <v>4.3466976860300335</v>
      </c>
      <c r="L212" s="13">
        <f>LN(-LN(1-J212))</f>
        <v>-0.62687419420002088</v>
      </c>
      <c r="M212" s="13"/>
      <c r="N212" s="13"/>
      <c r="O212" s="13"/>
      <c r="P212" s="13"/>
      <c r="Q212" s="13"/>
      <c r="R212" s="13"/>
      <c r="U212" s="11">
        <f t="shared" si="21"/>
        <v>18.334783084002233</v>
      </c>
      <c r="V212" s="9">
        <v>208</v>
      </c>
      <c r="W212" s="13">
        <f t="shared" si="22"/>
        <v>19.520598986699632</v>
      </c>
      <c r="X212" s="12">
        <f t="shared" si="23"/>
        <v>0.4150679456434852</v>
      </c>
      <c r="Y212" s="12">
        <f t="shared" si="24"/>
        <v>-0.21452728573011581</v>
      </c>
    </row>
    <row r="213" spans="2:25" x14ac:dyDescent="0.25">
      <c r="B213">
        <v>209</v>
      </c>
      <c r="C213" s="10">
        <v>42606.817845440652</v>
      </c>
      <c r="D213" s="11">
        <v>20.076331289643246</v>
      </c>
      <c r="G213" s="14">
        <f t="shared" si="25"/>
        <v>19.827007205283735</v>
      </c>
      <c r="H213" s="14"/>
      <c r="I213" s="14">
        <f t="shared" si="26"/>
        <v>77.241096562938765</v>
      </c>
      <c r="J213" s="18">
        <f t="shared" si="27"/>
        <v>0.41589907889467359</v>
      </c>
      <c r="K213" s="13">
        <f>LN(I213)</f>
        <v>4.3469316542868155</v>
      </c>
      <c r="L213" s="13">
        <f>LN(-LN(1-J213))</f>
        <v>-0.6204888997531337</v>
      </c>
      <c r="M213" s="13"/>
      <c r="N213" s="13"/>
      <c r="O213" s="13"/>
      <c r="P213" s="13"/>
      <c r="Q213" s="13"/>
      <c r="R213" s="13"/>
      <c r="U213" s="11">
        <f t="shared" si="21"/>
        <v>20.076331289643246</v>
      </c>
      <c r="V213" s="9">
        <v>209</v>
      </c>
      <c r="W213" s="13">
        <f t="shared" si="22"/>
        <v>19.522702241765039</v>
      </c>
      <c r="X213" s="12">
        <f t="shared" si="23"/>
        <v>0.41706634692246203</v>
      </c>
      <c r="Y213" s="12">
        <f t="shared" si="24"/>
        <v>-0.20940422623160884</v>
      </c>
    </row>
    <row r="214" spans="2:25" x14ac:dyDescent="0.25">
      <c r="B214">
        <v>210</v>
      </c>
      <c r="C214" s="10">
        <v>42610.029223299331</v>
      </c>
      <c r="D214" s="11">
        <v>18.908455112603942</v>
      </c>
      <c r="G214" s="14">
        <f t="shared" si="25"/>
        <v>56.996737318695523</v>
      </c>
      <c r="H214" s="14"/>
      <c r="I214" s="14">
        <f t="shared" si="26"/>
        <v>77.366294451698195</v>
      </c>
      <c r="J214" s="18">
        <f t="shared" si="27"/>
        <v>0.41790148177813374</v>
      </c>
      <c r="K214" s="13">
        <f>LN(I214)</f>
        <v>4.348551213549845</v>
      </c>
      <c r="L214" s="13">
        <f>LN(-LN(1-J214))</f>
        <v>-0.6141223995102586</v>
      </c>
      <c r="M214" s="13"/>
      <c r="N214" s="13"/>
      <c r="O214" s="13"/>
      <c r="P214" s="13"/>
      <c r="Q214" s="13"/>
      <c r="R214" s="13"/>
      <c r="U214" s="11">
        <f t="shared" si="21"/>
        <v>18.908455112603942</v>
      </c>
      <c r="V214" s="9">
        <v>210</v>
      </c>
      <c r="W214" s="13">
        <f t="shared" si="22"/>
        <v>19.526234339044965</v>
      </c>
      <c r="X214" s="12">
        <f t="shared" si="23"/>
        <v>0.41906474820143885</v>
      </c>
      <c r="Y214" s="12">
        <f t="shared" si="24"/>
        <v>-0.20428665684845829</v>
      </c>
    </row>
    <row r="215" spans="2:25" x14ac:dyDescent="0.25">
      <c r="B215">
        <v>211</v>
      </c>
      <c r="C215" s="10">
        <v>42614.773085429966</v>
      </c>
      <c r="D215" s="11">
        <v>17.639973090716186</v>
      </c>
      <c r="G215" s="14">
        <f t="shared" si="25"/>
        <v>94.944236022653058</v>
      </c>
      <c r="H215" s="14"/>
      <c r="I215" s="14">
        <f t="shared" si="26"/>
        <v>77.503831342211924</v>
      </c>
      <c r="J215" s="18">
        <f t="shared" si="27"/>
        <v>0.4199038846615939</v>
      </c>
      <c r="K215" s="13">
        <f>LN(I215)</f>
        <v>4.3503273718110513</v>
      </c>
      <c r="L215" s="13">
        <f>LN(-LN(1-J215))</f>
        <v>-0.60777444478078457</v>
      </c>
      <c r="M215" s="13"/>
      <c r="N215" s="13"/>
      <c r="O215" s="13"/>
      <c r="P215" s="13"/>
      <c r="Q215" s="13"/>
      <c r="R215" s="13"/>
      <c r="U215" s="11">
        <f t="shared" si="21"/>
        <v>17.639973090716186</v>
      </c>
      <c r="V215" s="9">
        <v>211</v>
      </c>
      <c r="W215" s="13">
        <f t="shared" si="22"/>
        <v>19.528156194125831</v>
      </c>
      <c r="X215" s="12">
        <f t="shared" si="23"/>
        <v>0.42106314948041568</v>
      </c>
      <c r="Y215" s="12">
        <f t="shared" si="24"/>
        <v>-0.1991744320819632</v>
      </c>
    </row>
    <row r="216" spans="2:25" x14ac:dyDescent="0.25">
      <c r="B216">
        <v>212</v>
      </c>
      <c r="C216" s="10">
        <v>42619.90155083366</v>
      </c>
      <c r="D216" s="11">
        <v>20.830733358168114</v>
      </c>
      <c r="G216" s="14">
        <f t="shared" si="25"/>
        <v>105.44319659785833</v>
      </c>
      <c r="H216" s="14"/>
      <c r="I216" s="14">
        <f t="shared" si="26"/>
        <v>77.536373136739712</v>
      </c>
      <c r="J216" s="18">
        <f t="shared" si="27"/>
        <v>0.42190628754505405</v>
      </c>
      <c r="K216" s="13">
        <f>LN(I216)</f>
        <v>4.3507471570546921</v>
      </c>
      <c r="L216" s="13">
        <f>LN(-LN(1-J216))</f>
        <v>-0.60144478977638616</v>
      </c>
      <c r="M216" s="13"/>
      <c r="N216" s="13"/>
      <c r="O216" s="13"/>
      <c r="P216" s="13"/>
      <c r="Q216" s="13"/>
      <c r="R216" s="13"/>
      <c r="U216" s="11">
        <f t="shared" si="21"/>
        <v>20.830733358168114</v>
      </c>
      <c r="V216" s="9">
        <v>212</v>
      </c>
      <c r="W216" s="13">
        <f t="shared" si="22"/>
        <v>19.53883387277769</v>
      </c>
      <c r="X216" s="12">
        <f t="shared" si="23"/>
        <v>0.4230615507593925</v>
      </c>
      <c r="Y216" s="12">
        <f t="shared" si="24"/>
        <v>-0.19406740744728246</v>
      </c>
    </row>
    <row r="217" spans="2:25" x14ac:dyDescent="0.25">
      <c r="B217">
        <v>213</v>
      </c>
      <c r="C217" s="10">
        <v>42624.026874893745</v>
      </c>
      <c r="D217" s="11">
        <v>18.761499922901702</v>
      </c>
      <c r="G217" s="14">
        <f t="shared" si="25"/>
        <v>78.177044083946384</v>
      </c>
      <c r="H217" s="14"/>
      <c r="I217" s="14">
        <f t="shared" si="26"/>
        <v>77.602844434732106</v>
      </c>
      <c r="J217" s="18">
        <f t="shared" si="27"/>
        <v>0.4239086904285142</v>
      </c>
      <c r="K217" s="13">
        <f>LN(I217)</f>
        <v>4.3516040816041457</v>
      </c>
      <c r="L217" s="13">
        <f>LN(-LN(1-J217))</f>
        <v>-0.59513319154769528</v>
      </c>
      <c r="M217" s="13"/>
      <c r="N217" s="13"/>
      <c r="O217" s="13"/>
      <c r="P217" s="13"/>
      <c r="Q217" s="13"/>
      <c r="R217" s="13"/>
      <c r="U217" s="11">
        <f t="shared" si="21"/>
        <v>18.761499922901702</v>
      </c>
      <c r="V217" s="9">
        <v>213</v>
      </c>
      <c r="W217" s="13">
        <f t="shared" si="22"/>
        <v>19.566285457823643</v>
      </c>
      <c r="X217" s="12">
        <f t="shared" si="23"/>
        <v>0.42505995203836933</v>
      </c>
      <c r="Y217" s="12">
        <f t="shared" si="24"/>
        <v>-0.18896543944231364</v>
      </c>
    </row>
    <row r="218" spans="2:25" x14ac:dyDescent="0.25">
      <c r="B218">
        <v>214</v>
      </c>
      <c r="C218" s="10">
        <v>42625.418666347054</v>
      </c>
      <c r="D218" s="11">
        <v>20.004179847546958</v>
      </c>
      <c r="G218" s="14">
        <f t="shared" si="25"/>
        <v>14.641494956449606</v>
      </c>
      <c r="H218" s="14"/>
      <c r="I218" s="14">
        <f t="shared" si="26"/>
        <v>77.847614357946441</v>
      </c>
      <c r="J218" s="18">
        <f t="shared" si="27"/>
        <v>0.42591109331197435</v>
      </c>
      <c r="K218" s="13">
        <f>LN(I218)</f>
        <v>4.3547532537250015</v>
      </c>
      <c r="L218" s="13">
        <f>LN(-LN(1-J218))</f>
        <v>-0.58883940992232697</v>
      </c>
      <c r="M218" s="13"/>
      <c r="N218" s="13"/>
      <c r="O218" s="13"/>
      <c r="P218" s="13"/>
      <c r="Q218" s="13"/>
      <c r="R218" s="13"/>
      <c r="U218" s="11">
        <f t="shared" si="21"/>
        <v>20.004179847546958</v>
      </c>
      <c r="V218" s="9">
        <v>214</v>
      </c>
      <c r="W218" s="13">
        <f t="shared" si="22"/>
        <v>19.566827905149736</v>
      </c>
      <c r="X218" s="12">
        <f t="shared" si="23"/>
        <v>0.4270583533173461</v>
      </c>
      <c r="Y218" s="12">
        <f t="shared" si="24"/>
        <v>-0.18386838551706805</v>
      </c>
    </row>
    <row r="219" spans="2:25" x14ac:dyDescent="0.25">
      <c r="B219">
        <v>215</v>
      </c>
      <c r="C219" s="10">
        <v>42628.20498087773</v>
      </c>
      <c r="D219" s="11">
        <v>18.38464538374404</v>
      </c>
      <c r="G219" s="14">
        <f t="shared" si="25"/>
        <v>46.867368888691999</v>
      </c>
      <c r="H219" s="14"/>
      <c r="I219" s="14">
        <f t="shared" si="26"/>
        <v>77.957060412329156</v>
      </c>
      <c r="J219" s="18">
        <f t="shared" si="27"/>
        <v>0.42791349619543451</v>
      </c>
      <c r="K219" s="13">
        <f>LN(I219)</f>
        <v>4.3561581675704426</v>
      </c>
      <c r="L219" s="13">
        <f>LN(-LN(1-J219))</f>
        <v>-0.58256320744421974</v>
      </c>
      <c r="M219" s="13"/>
      <c r="N219" s="13"/>
      <c r="O219" s="13"/>
      <c r="P219" s="13"/>
      <c r="Q219" s="13"/>
      <c r="R219" s="13"/>
      <c r="U219" s="11">
        <f t="shared" si="21"/>
        <v>18.38464538374404</v>
      </c>
      <c r="V219" s="9">
        <v>215</v>
      </c>
      <c r="W219" s="13">
        <f t="shared" si="22"/>
        <v>19.580101802077525</v>
      </c>
      <c r="X219" s="12">
        <f t="shared" si="23"/>
        <v>0.42905675459632292</v>
      </c>
      <c r="Y219" s="12">
        <f t="shared" si="24"/>
        <v>-0.17877610404352423</v>
      </c>
    </row>
    <row r="220" spans="2:25" x14ac:dyDescent="0.25">
      <c r="B220">
        <v>216</v>
      </c>
      <c r="C220" s="10">
        <v>42635.659348321176</v>
      </c>
      <c r="D220" s="11">
        <v>20.655873007679745</v>
      </c>
      <c r="G220" s="14">
        <f t="shared" si="25"/>
        <v>160.52017325896304</v>
      </c>
      <c r="H220" s="14"/>
      <c r="I220" s="14">
        <f t="shared" si="26"/>
        <v>78.177044083946384</v>
      </c>
      <c r="J220" s="18">
        <f t="shared" si="27"/>
        <v>0.42991589907889466</v>
      </c>
      <c r="K220" s="13">
        <f>LN(I220)</f>
        <v>4.358976050542152</v>
      </c>
      <c r="L220" s="13">
        <f>LN(-LN(1-J220))</f>
        <v>-0.57630434931425178</v>
      </c>
      <c r="M220" s="13"/>
      <c r="N220" s="13"/>
      <c r="O220" s="13"/>
      <c r="P220" s="13"/>
      <c r="Q220" s="13"/>
      <c r="R220" s="13"/>
      <c r="U220" s="11">
        <f t="shared" si="21"/>
        <v>20.655873007679745</v>
      </c>
      <c r="V220" s="9">
        <v>216</v>
      </c>
      <c r="W220" s="13">
        <f t="shared" si="22"/>
        <v>19.583165823712299</v>
      </c>
      <c r="X220" s="12">
        <f t="shared" si="23"/>
        <v>0.43105515587529974</v>
      </c>
      <c r="Y220" s="12">
        <f t="shared" si="24"/>
        <v>-0.17368845428594426</v>
      </c>
    </row>
    <row r="221" spans="2:25" x14ac:dyDescent="0.25">
      <c r="B221">
        <v>217</v>
      </c>
      <c r="C221" s="10">
        <v>42638.786363781655</v>
      </c>
      <c r="D221" s="11">
        <v>19.192463759291975</v>
      </c>
      <c r="G221" s="14">
        <f t="shared" si="25"/>
        <v>54.39249804377323</v>
      </c>
      <c r="H221" s="14"/>
      <c r="I221" s="14">
        <f t="shared" si="26"/>
        <v>78.466297781153116</v>
      </c>
      <c r="J221" s="18">
        <f t="shared" si="27"/>
        <v>0.43191830196235481</v>
      </c>
      <c r="K221" s="13">
        <f>LN(I221)</f>
        <v>4.3626692049722466</v>
      </c>
      <c r="L221" s="13">
        <f>LN(-LN(1-J221))</f>
        <v>-0.57006260333208969</v>
      </c>
      <c r="M221" s="13"/>
      <c r="N221" s="13"/>
      <c r="O221" s="13"/>
      <c r="P221" s="13"/>
      <c r="Q221" s="13"/>
      <c r="R221" s="13"/>
      <c r="U221" s="11">
        <f t="shared" si="21"/>
        <v>19.192463759291975</v>
      </c>
      <c r="V221" s="9">
        <v>217</v>
      </c>
      <c r="W221" s="13">
        <f t="shared" si="22"/>
        <v>19.590303721259463</v>
      </c>
      <c r="X221" s="12">
        <f t="shared" si="23"/>
        <v>0.43305355715427657</v>
      </c>
      <c r="Y221" s="12">
        <f t="shared" si="24"/>
        <v>-0.16860529637163257</v>
      </c>
    </row>
    <row r="222" spans="2:25" x14ac:dyDescent="0.25">
      <c r="B222">
        <v>218</v>
      </c>
      <c r="C222" s="10">
        <v>42645.006851413542</v>
      </c>
      <c r="D222" s="11">
        <v>22.980642932353703</v>
      </c>
      <c r="G222" s="14">
        <f t="shared" si="25"/>
        <v>130.09923940594308</v>
      </c>
      <c r="H222" s="14"/>
      <c r="I222" s="14">
        <f t="shared" si="26"/>
        <v>78.721303719270509</v>
      </c>
      <c r="J222" s="18">
        <f t="shared" si="27"/>
        <v>0.43392070484581496</v>
      </c>
      <c r="K222" s="13">
        <f>LN(I222)</f>
        <v>4.3659138140813312</v>
      </c>
      <c r="L222" s="13">
        <f>LN(-LN(1-J222))</f>
        <v>-0.56383773983923557</v>
      </c>
      <c r="M222" s="13"/>
      <c r="N222" s="13"/>
      <c r="O222" s="13"/>
      <c r="P222" s="13"/>
      <c r="Q222" s="13"/>
      <c r="R222" s="13"/>
      <c r="U222" s="11">
        <f t="shared" si="21"/>
        <v>22.980642932353703</v>
      </c>
      <c r="V222" s="9">
        <v>218</v>
      </c>
      <c r="W222" s="13">
        <f t="shared" si="22"/>
        <v>19.594150036362397</v>
      </c>
      <c r="X222" s="12">
        <f t="shared" si="23"/>
        <v>0.43505195843325339</v>
      </c>
      <c r="Y222" s="12">
        <f t="shared" si="24"/>
        <v>-0.16352649126212365</v>
      </c>
    </row>
    <row r="223" spans="2:25" x14ac:dyDescent="0.25">
      <c r="B223">
        <v>219</v>
      </c>
      <c r="C223" s="10">
        <v>42652.42620950823</v>
      </c>
      <c r="D223" s="11">
        <v>17.005603725708713</v>
      </c>
      <c r="G223" s="14">
        <f t="shared" si="25"/>
        <v>155.08395134011516</v>
      </c>
      <c r="H223" s="14"/>
      <c r="I223" s="14">
        <f t="shared" si="26"/>
        <v>79.156894596177153</v>
      </c>
      <c r="J223" s="18">
        <f t="shared" si="27"/>
        <v>0.43592310772927512</v>
      </c>
      <c r="K223" s="13">
        <f>LN(I223)</f>
        <v>4.3714318905077851</v>
      </c>
      <c r="L223" s="13">
        <f>LN(-LN(1-J223))</f>
        <v>-0.55762953166323981</v>
      </c>
      <c r="M223" s="13"/>
      <c r="N223" s="13"/>
      <c r="O223" s="13"/>
      <c r="P223" s="13"/>
      <c r="Q223" s="13"/>
      <c r="R223" s="13"/>
      <c r="U223" s="11">
        <f t="shared" si="21"/>
        <v>17.005603725708713</v>
      </c>
      <c r="V223" s="9">
        <v>219</v>
      </c>
      <c r="W223" s="13">
        <f t="shared" si="22"/>
        <v>19.596928703486569</v>
      </c>
      <c r="X223" s="12">
        <f t="shared" si="23"/>
        <v>0.43705035971223022</v>
      </c>
      <c r="Y223" s="12">
        <f t="shared" si="24"/>
        <v>-0.1584519007247808</v>
      </c>
    </row>
    <row r="224" spans="2:25" x14ac:dyDescent="0.25">
      <c r="B224">
        <v>220</v>
      </c>
      <c r="C224" s="10">
        <v>42657.007814747107</v>
      </c>
      <c r="D224" s="11">
        <v>18.990157756478023</v>
      </c>
      <c r="G224" s="14">
        <f t="shared" si="25"/>
        <v>92.952922007243615</v>
      </c>
      <c r="H224" s="14"/>
      <c r="I224" s="14">
        <f t="shared" si="26"/>
        <v>79.256050766212866</v>
      </c>
      <c r="J224" s="18">
        <f t="shared" si="27"/>
        <v>0.43792551061273527</v>
      </c>
      <c r="K224" s="13">
        <f>LN(I224)</f>
        <v>4.3726837602051569</v>
      </c>
      <c r="L224" s="13">
        <f>LN(-LN(1-J224))</f>
        <v>-0.5514377540630393</v>
      </c>
      <c r="M224" s="13"/>
      <c r="N224" s="13"/>
      <c r="O224" s="13"/>
      <c r="P224" s="13"/>
      <c r="Q224" s="13"/>
      <c r="R224" s="13"/>
      <c r="U224" s="11">
        <f t="shared" si="21"/>
        <v>18.990157756478023</v>
      </c>
      <c r="V224" s="9">
        <v>220</v>
      </c>
      <c r="W224" s="13">
        <f t="shared" si="22"/>
        <v>19.617687731287887</v>
      </c>
      <c r="X224" s="12">
        <f t="shared" si="23"/>
        <v>0.43904876099120704</v>
      </c>
      <c r="Y224" s="12">
        <f t="shared" si="24"/>
        <v>-0.15338138730479056</v>
      </c>
    </row>
    <row r="225" spans="2:25" x14ac:dyDescent="0.25">
      <c r="B225">
        <v>221</v>
      </c>
      <c r="C225" s="10">
        <v>42661.484196321187</v>
      </c>
      <c r="D225" s="11">
        <v>19.987886083346059</v>
      </c>
      <c r="G225" s="14">
        <f t="shared" si="25"/>
        <v>88.443000021390617</v>
      </c>
      <c r="H225" s="14"/>
      <c r="I225" s="14">
        <f t="shared" si="26"/>
        <v>79.6242202129215</v>
      </c>
      <c r="J225" s="18">
        <f t="shared" si="27"/>
        <v>0.43992791349619542</v>
      </c>
      <c r="K225" s="13">
        <f>LN(I225)</f>
        <v>4.3773183206000592</v>
      </c>
      <c r="L225" s="13">
        <f>LN(-LN(1-J225))</f>
        <v>-0.54526218467538778</v>
      </c>
      <c r="M225" s="13"/>
      <c r="N225" s="13"/>
      <c r="O225" s="13"/>
      <c r="P225" s="13"/>
      <c r="Q225" s="13"/>
      <c r="R225" s="13"/>
      <c r="U225" s="11">
        <f t="shared" si="21"/>
        <v>19.987886083346059</v>
      </c>
      <c r="V225" s="9">
        <v>221</v>
      </c>
      <c r="W225" s="13">
        <f t="shared" si="22"/>
        <v>19.621910632593565</v>
      </c>
      <c r="X225" s="12">
        <f t="shared" si="23"/>
        <v>0.44104716227018387</v>
      </c>
      <c r="Y225" s="12">
        <f t="shared" si="24"/>
        <v>-0.14831481429753751</v>
      </c>
    </row>
    <row r="226" spans="2:25" x14ac:dyDescent="0.25">
      <c r="B226">
        <v>222</v>
      </c>
      <c r="C226" s="10">
        <v>42663.772872223133</v>
      </c>
      <c r="D226" s="11">
        <v>20.376544596370454</v>
      </c>
      <c r="G226" s="14">
        <f t="shared" si="25"/>
        <v>34.940335563383996</v>
      </c>
      <c r="H226" s="14"/>
      <c r="I226" s="14">
        <f t="shared" si="26"/>
        <v>79.673738247365691</v>
      </c>
      <c r="J226" s="18">
        <f t="shared" si="27"/>
        <v>0.44193031637965557</v>
      </c>
      <c r="K226" s="13">
        <f>LN(I226)</f>
        <v>4.3779400239353405</v>
      </c>
      <c r="L226" s="13">
        <f>LN(-LN(1-J226))</f>
        <v>-0.53910260346234806</v>
      </c>
      <c r="M226" s="13"/>
      <c r="N226" s="13"/>
      <c r="O226" s="13"/>
      <c r="P226" s="13"/>
      <c r="Q226" s="13"/>
      <c r="R226" s="13"/>
      <c r="U226" s="11">
        <f t="shared" si="21"/>
        <v>20.376544596370454</v>
      </c>
      <c r="V226" s="9">
        <v>222</v>
      </c>
      <c r="W226" s="13">
        <f t="shared" si="22"/>
        <v>19.632554416364631</v>
      </c>
      <c r="X226" s="12">
        <f t="shared" si="23"/>
        <v>0.44304556354916069</v>
      </c>
      <c r="Y226" s="12">
        <f t="shared" si="24"/>
        <v>-0.1432520457213442</v>
      </c>
    </row>
    <row r="227" spans="2:25" x14ac:dyDescent="0.25">
      <c r="B227">
        <v>223</v>
      </c>
      <c r="C227" s="10">
        <v>42668.214280463471</v>
      </c>
      <c r="D227" s="11">
        <v>18.518467028193328</v>
      </c>
      <c r="G227" s="14">
        <f t="shared" si="25"/>
        <v>86.217253171722405</v>
      </c>
      <c r="H227" s="14"/>
      <c r="I227" s="14">
        <f t="shared" si="26"/>
        <v>79.68141436111182</v>
      </c>
      <c r="J227" s="18">
        <f t="shared" si="27"/>
        <v>0.44393271926311573</v>
      </c>
      <c r="K227" s="13">
        <f>LN(I227)</f>
        <v>4.3780363636347657</v>
      </c>
      <c r="L227" s="13">
        <f>LN(-LN(1-J227))</f>
        <v>-0.53295879265981261</v>
      </c>
      <c r="M227" s="13"/>
      <c r="N227" s="13"/>
      <c r="O227" s="13"/>
      <c r="P227" s="13"/>
      <c r="Q227" s="13"/>
      <c r="R227" s="13"/>
      <c r="U227" s="11">
        <f t="shared" si="21"/>
        <v>18.518467028193328</v>
      </c>
      <c r="V227" s="9">
        <v>223</v>
      </c>
      <c r="W227" s="13">
        <f t="shared" si="22"/>
        <v>19.638284760603842</v>
      </c>
      <c r="X227" s="12">
        <f t="shared" si="23"/>
        <v>0.44504396482813746</v>
      </c>
      <c r="Y227" s="12">
        <f t="shared" si="24"/>
        <v>-0.1381929462905617</v>
      </c>
    </row>
    <row r="228" spans="2:25" x14ac:dyDescent="0.25">
      <c r="B228">
        <v>224</v>
      </c>
      <c r="C228" s="10">
        <v>42672.19671337914</v>
      </c>
      <c r="D228" s="11">
        <v>21.61797150500729</v>
      </c>
      <c r="G228" s="14">
        <f t="shared" si="25"/>
        <v>77.059922947897576</v>
      </c>
      <c r="H228" s="14"/>
      <c r="I228" s="14">
        <f t="shared" si="26"/>
        <v>79.688413930416573</v>
      </c>
      <c r="J228" s="18">
        <f t="shared" si="27"/>
        <v>0.44593512214657588</v>
      </c>
      <c r="K228" s="13">
        <f>LN(I228)</f>
        <v>4.3781242042176958</v>
      </c>
      <c r="L228" s="13">
        <f>LN(-LN(1-J228))</f>
        <v>-0.52683053672702307</v>
      </c>
      <c r="M228" s="13"/>
      <c r="N228" s="13"/>
      <c r="O228" s="13"/>
      <c r="P228" s="13"/>
      <c r="Q228" s="13"/>
      <c r="R228" s="13"/>
      <c r="U228" s="11">
        <f t="shared" si="21"/>
        <v>21.61797150500729</v>
      </c>
      <c r="V228" s="9">
        <v>224</v>
      </c>
      <c r="W228" s="13">
        <f t="shared" si="22"/>
        <v>19.645835882481141</v>
      </c>
      <c r="X228" s="12">
        <f t="shared" si="23"/>
        <v>0.44704236610711429</v>
      </c>
      <c r="Y228" s="12">
        <f t="shared" si="24"/>
        <v>-0.13313738138899556</v>
      </c>
    </row>
    <row r="229" spans="2:25" x14ac:dyDescent="0.25">
      <c r="B229">
        <v>225</v>
      </c>
      <c r="C229" s="10">
        <v>42675.075443250993</v>
      </c>
      <c r="D229" s="11">
        <v>20.653710778087916</v>
      </c>
      <c r="G229" s="14">
        <f t="shared" si="25"/>
        <v>47.47154541942291</v>
      </c>
      <c r="H229" s="14"/>
      <c r="I229" s="14">
        <f t="shared" si="26"/>
        <v>79.742819300328847</v>
      </c>
      <c r="J229" s="18">
        <f t="shared" si="27"/>
        <v>0.44793752503003603</v>
      </c>
      <c r="K229" s="13">
        <f>LN(I229)</f>
        <v>4.3788066974898303</v>
      </c>
      <c r="L229" s="13">
        <f>LN(-LN(1-J229))</f>
        <v>-0.52071762229705343</v>
      </c>
      <c r="M229" s="13"/>
      <c r="N229" s="13"/>
      <c r="O229" s="13"/>
      <c r="P229" s="13"/>
      <c r="Q229" s="13"/>
      <c r="R229" s="13"/>
      <c r="U229" s="11">
        <f t="shared" si="21"/>
        <v>20.653710778087916</v>
      </c>
      <c r="V229" s="9">
        <v>225</v>
      </c>
      <c r="W229" s="13">
        <f t="shared" si="22"/>
        <v>19.652519239425271</v>
      </c>
      <c r="X229" s="12">
        <f t="shared" si="23"/>
        <v>0.44904076738609111</v>
      </c>
      <c r="Y229" s="12">
        <f t="shared" si="24"/>
        <v>-0.128085217043655</v>
      </c>
    </row>
    <row r="230" spans="2:25" x14ac:dyDescent="0.25">
      <c r="B230">
        <v>226</v>
      </c>
      <c r="C230" s="10">
        <v>42677.668691014413</v>
      </c>
      <c r="D230" s="11">
        <v>21.338467018828581</v>
      </c>
      <c r="G230" s="14">
        <f t="shared" si="25"/>
        <v>41.584235543967225</v>
      </c>
      <c r="H230" s="14"/>
      <c r="I230" s="14">
        <f t="shared" si="26"/>
        <v>79.956875818956178</v>
      </c>
      <c r="J230" s="18">
        <f t="shared" si="27"/>
        <v>0.44993992791349618</v>
      </c>
      <c r="K230" s="13">
        <f>LN(I230)</f>
        <v>4.3814874370699295</v>
      </c>
      <c r="L230" s="13">
        <f>LN(-LN(1-J230))</f>
        <v>-0.51461983812823386</v>
      </c>
      <c r="M230" s="13"/>
      <c r="N230" s="13"/>
      <c r="O230" s="13"/>
      <c r="P230" s="13"/>
      <c r="Q230" s="13"/>
      <c r="R230" s="13"/>
      <c r="U230" s="11">
        <f t="shared" si="21"/>
        <v>21.338467018828581</v>
      </c>
      <c r="V230" s="9">
        <v>226</v>
      </c>
      <c r="W230" s="13">
        <f t="shared" si="22"/>
        <v>19.663627878849674</v>
      </c>
      <c r="X230" s="12">
        <f t="shared" si="23"/>
        <v>0.45103916866506794</v>
      </c>
      <c r="Y230" s="12">
        <f t="shared" si="24"/>
        <v>-0.12303631989880913</v>
      </c>
    </row>
    <row r="231" spans="2:25" x14ac:dyDescent="0.25">
      <c r="B231">
        <v>227</v>
      </c>
      <c r="C231" s="10">
        <v>42681.496541548746</v>
      </c>
      <c r="D231" s="11">
        <v>21.422150027984543</v>
      </c>
      <c r="G231" s="14">
        <f t="shared" si="25"/>
        <v>70.529945805086754</v>
      </c>
      <c r="H231" s="14"/>
      <c r="I231" s="14">
        <f t="shared" si="26"/>
        <v>80.19149396190187</v>
      </c>
      <c r="J231" s="18">
        <f t="shared" si="27"/>
        <v>0.45194233079695634</v>
      </c>
      <c r="K231" s="13">
        <f>LN(I231)</f>
        <v>4.384417448922262</v>
      </c>
      <c r="L231" s="13">
        <f>LN(-LN(1-J231))</f>
        <v>-0.50853697505648343</v>
      </c>
      <c r="M231" s="13"/>
      <c r="N231" s="13"/>
      <c r="O231" s="13"/>
      <c r="P231" s="13"/>
      <c r="Q231" s="13"/>
      <c r="R231" s="13"/>
      <c r="U231" s="11">
        <f t="shared" si="21"/>
        <v>21.422150027984543</v>
      </c>
      <c r="V231" s="9">
        <v>227</v>
      </c>
      <c r="W231" s="13">
        <f t="shared" si="22"/>
        <v>19.708075459136882</v>
      </c>
      <c r="X231" s="12">
        <f t="shared" si="23"/>
        <v>0.45303756994404476</v>
      </c>
      <c r="Y231" s="12">
        <f t="shared" si="24"/>
        <v>-0.11799055719033841</v>
      </c>
    </row>
    <row r="232" spans="2:25" x14ac:dyDescent="0.25">
      <c r="B232">
        <v>228</v>
      </c>
      <c r="C232" s="10">
        <v>42687.015856392965</v>
      </c>
      <c r="D232" s="11">
        <v>15.590621011977921</v>
      </c>
      <c r="G232" s="14">
        <f t="shared" si="25"/>
        <v>111.04140623321291</v>
      </c>
      <c r="H232" s="14"/>
      <c r="I232" s="14">
        <f t="shared" si="26"/>
        <v>80.406720865052193</v>
      </c>
      <c r="J232" s="18">
        <f t="shared" si="27"/>
        <v>0.45394473368041649</v>
      </c>
      <c r="K232" s="13">
        <f>LN(I232)</f>
        <v>4.3870977655401413</v>
      </c>
      <c r="L232" s="13">
        <f>LN(-LN(1-J232))</f>
        <v>-0.50246882594852571</v>
      </c>
      <c r="M232" s="13"/>
      <c r="N232" s="13"/>
      <c r="O232" s="13"/>
      <c r="P232" s="13"/>
      <c r="Q232" s="13"/>
      <c r="R232" s="13"/>
      <c r="U232" s="11">
        <f t="shared" si="21"/>
        <v>15.590621011977921</v>
      </c>
      <c r="V232" s="9">
        <v>228</v>
      </c>
      <c r="W232" s="13">
        <f t="shared" si="22"/>
        <v>19.717878980270488</v>
      </c>
      <c r="X232" s="12">
        <f t="shared" si="23"/>
        <v>0.45503597122302158</v>
      </c>
      <c r="Y232" s="12">
        <f t="shared" si="24"/>
        <v>-0.11294779672036752</v>
      </c>
    </row>
    <row r="233" spans="2:25" x14ac:dyDescent="0.25">
      <c r="B233">
        <v>229</v>
      </c>
      <c r="C233" s="10">
        <v>42691.452232137461</v>
      </c>
      <c r="D233" s="11">
        <v>21.464677767141829</v>
      </c>
      <c r="G233" s="14">
        <f t="shared" si="25"/>
        <v>90.882396855857223</v>
      </c>
      <c r="H233" s="14"/>
      <c r="I233" s="14">
        <f t="shared" si="26"/>
        <v>80.422137339832261</v>
      </c>
      <c r="J233" s="18">
        <f t="shared" si="27"/>
        <v>0.45594713656387664</v>
      </c>
      <c r="K233" s="13">
        <f>LN(I233)</f>
        <v>4.3872894783334715</v>
      </c>
      <c r="L233" s="13">
        <f>LN(-LN(1-J233))</f>
        <v>-0.49641518565595721</v>
      </c>
      <c r="M233" s="13"/>
      <c r="N233" s="13"/>
      <c r="O233" s="13"/>
      <c r="P233" s="13"/>
      <c r="Q233" s="13"/>
      <c r="R233" s="13"/>
      <c r="U233" s="11">
        <f t="shared" si="21"/>
        <v>21.464677767141829</v>
      </c>
      <c r="V233" s="9">
        <v>229</v>
      </c>
      <c r="W233" s="13">
        <f t="shared" si="22"/>
        <v>19.734255533195299</v>
      </c>
      <c r="X233" s="12">
        <f t="shared" si="23"/>
        <v>0.45703437250199841</v>
      </c>
      <c r="Y233" s="12">
        <f t="shared" si="24"/>
        <v>-0.10790790683216654</v>
      </c>
    </row>
    <row r="234" spans="2:25" x14ac:dyDescent="0.25">
      <c r="B234">
        <v>230</v>
      </c>
      <c r="C234" s="10">
        <v>42699.66771299731</v>
      </c>
      <c r="D234" s="11">
        <v>20.257757946425333</v>
      </c>
      <c r="G234" s="14">
        <f t="shared" si="25"/>
        <v>175.70686286932323</v>
      </c>
      <c r="H234" s="14"/>
      <c r="I234" s="14">
        <f t="shared" si="26"/>
        <v>80.451809927006252</v>
      </c>
      <c r="J234" s="18">
        <f t="shared" si="27"/>
        <v>0.4579495394473368</v>
      </c>
      <c r="K234" s="13">
        <f>LN(I234)</f>
        <v>4.3876583707242478</v>
      </c>
      <c r="L234" s="13">
        <f>LN(-LN(1-J234))</f>
        <v>-0.4903758509701453</v>
      </c>
      <c r="M234" s="13"/>
      <c r="N234" s="13"/>
      <c r="O234" s="13"/>
      <c r="P234" s="13"/>
      <c r="Q234" s="13"/>
      <c r="R234" s="13"/>
      <c r="U234" s="11">
        <f t="shared" si="21"/>
        <v>20.257757946425333</v>
      </c>
      <c r="V234" s="9">
        <v>230</v>
      </c>
      <c r="W234" s="13">
        <f t="shared" si="22"/>
        <v>19.737740580976297</v>
      </c>
      <c r="X234" s="12">
        <f t="shared" si="23"/>
        <v>0.45903277378097523</v>
      </c>
      <c r="Y234" s="12">
        <f t="shared" si="24"/>
        <v>-0.10287075638530832</v>
      </c>
    </row>
    <row r="235" spans="2:25" x14ac:dyDescent="0.25">
      <c r="B235">
        <v>231</v>
      </c>
      <c r="C235" s="10">
        <v>42705.687505054542</v>
      </c>
      <c r="D235" s="11">
        <v>18.696387673043912</v>
      </c>
      <c r="G235" s="14">
        <f t="shared" si="25"/>
        <v>124.21725142712239</v>
      </c>
      <c r="H235" s="14"/>
      <c r="I235" s="14">
        <f t="shared" si="26"/>
        <v>80.474781812459696</v>
      </c>
      <c r="J235" s="18">
        <f t="shared" si="27"/>
        <v>0.45995194233079695</v>
      </c>
      <c r="K235" s="13">
        <f>LN(I235)</f>
        <v>4.3879438659349672</v>
      </c>
      <c r="L235" s="13">
        <f>LN(-LN(1-J235))</f>
        <v>-0.48435062057793077</v>
      </c>
      <c r="M235" s="13"/>
      <c r="N235" s="13"/>
      <c r="O235" s="13"/>
      <c r="P235" s="13"/>
      <c r="Q235" s="13"/>
      <c r="R235" s="13"/>
      <c r="U235" s="11">
        <f t="shared" si="21"/>
        <v>18.696387673043912</v>
      </c>
      <c r="V235" s="9">
        <v>231</v>
      </c>
      <c r="W235" s="13">
        <f t="shared" si="22"/>
        <v>19.749731436110697</v>
      </c>
      <c r="X235" s="12">
        <f t="shared" si="23"/>
        <v>0.46103117505995206</v>
      </c>
      <c r="Y235" s="12">
        <f t="shared" si="24"/>
        <v>-9.7836214731068627E-2</v>
      </c>
    </row>
    <row r="236" spans="2:25" x14ac:dyDescent="0.25">
      <c r="B236">
        <v>232</v>
      </c>
      <c r="C236" s="10">
        <v>42711.19396242252</v>
      </c>
      <c r="D236" s="11">
        <v>18.459742742134296</v>
      </c>
      <c r="G236" s="14">
        <f t="shared" si="25"/>
        <v>113.45858915842837</v>
      </c>
      <c r="H236" s="14"/>
      <c r="I236" s="14">
        <f t="shared" si="26"/>
        <v>80.495577899564523</v>
      </c>
      <c r="J236" s="18">
        <f t="shared" si="27"/>
        <v>0.4619543452142571</v>
      </c>
      <c r="K236" s="13">
        <f>LN(I236)</f>
        <v>4.388202249990985</v>
      </c>
      <c r="L236" s="13">
        <f>LN(-LN(1-J236))</f>
        <v>-0.47833929501810768</v>
      </c>
      <c r="M236" s="13"/>
      <c r="N236" s="13"/>
      <c r="O236" s="13"/>
      <c r="P236" s="13"/>
      <c r="Q236" s="13"/>
      <c r="R236" s="13"/>
      <c r="U236" s="11">
        <f t="shared" si="21"/>
        <v>18.459742742134296</v>
      </c>
      <c r="V236" s="9">
        <v>232</v>
      </c>
      <c r="W236" s="13">
        <f t="shared" si="22"/>
        <v>19.764714768775892</v>
      </c>
      <c r="X236" s="12">
        <f t="shared" si="23"/>
        <v>0.46302957633892883</v>
      </c>
      <c r="Y236" s="12">
        <f t="shared" si="24"/>
        <v>-9.2804151688057682E-2</v>
      </c>
    </row>
    <row r="237" spans="2:25" x14ac:dyDescent="0.25">
      <c r="B237">
        <v>233</v>
      </c>
      <c r="C237" s="10">
        <v>42715.345591667159</v>
      </c>
      <c r="D237" s="11">
        <v>21.463636964871203</v>
      </c>
      <c r="G237" s="14">
        <f t="shared" si="25"/>
        <v>81.179359129280783</v>
      </c>
      <c r="H237" s="14"/>
      <c r="I237" s="14">
        <f t="shared" si="26"/>
        <v>80.512192572467029</v>
      </c>
      <c r="J237" s="18">
        <f t="shared" si="27"/>
        <v>0.46395674809771725</v>
      </c>
      <c r="K237" s="13">
        <f>LN(I237)</f>
        <v>4.3884086334830705</v>
      </c>
      <c r="L237" s="13">
        <f>LN(-LN(1-J237))</f>
        <v>-0.47234167663865767</v>
      </c>
      <c r="M237" s="13"/>
      <c r="N237" s="13"/>
      <c r="O237" s="13"/>
      <c r="P237" s="13"/>
      <c r="Q237" s="13"/>
      <c r="R237" s="13"/>
      <c r="U237" s="11">
        <f t="shared" si="21"/>
        <v>21.463636964871203</v>
      </c>
      <c r="V237" s="9">
        <v>233</v>
      </c>
      <c r="W237" s="13">
        <f t="shared" si="22"/>
        <v>19.766988253744486</v>
      </c>
      <c r="X237" s="12">
        <f t="shared" si="23"/>
        <v>0.46502797761790565</v>
      </c>
      <c r="Y237" s="12">
        <f t="shared" si="24"/>
        <v>-8.777443751807007E-2</v>
      </c>
    </row>
    <row r="238" spans="2:25" x14ac:dyDescent="0.25">
      <c r="B238">
        <v>234</v>
      </c>
      <c r="C238" s="10">
        <v>42721.490702953073</v>
      </c>
      <c r="D238" s="11">
        <v>18.364508305905879</v>
      </c>
      <c r="G238" s="14">
        <f t="shared" si="25"/>
        <v>126.01903389708605</v>
      </c>
      <c r="H238" s="14"/>
      <c r="I238" s="14">
        <f t="shared" si="26"/>
        <v>80.770586786500644</v>
      </c>
      <c r="J238" s="18">
        <f t="shared" si="27"/>
        <v>0.46595915098117741</v>
      </c>
      <c r="K238" s="13">
        <f>LN(I238)</f>
        <v>4.3916128743343483</v>
      </c>
      <c r="L238" s="13">
        <f>LN(-LN(1-J238))</f>
        <v>-0.46635756955471486</v>
      </c>
      <c r="M238" s="13"/>
      <c r="N238" s="13"/>
      <c r="O238" s="13"/>
      <c r="P238" s="13"/>
      <c r="Q238" s="13"/>
      <c r="R238" s="13"/>
      <c r="U238" s="11">
        <f t="shared" si="21"/>
        <v>18.364508305905879</v>
      </c>
      <c r="V238" s="9">
        <v>234</v>
      </c>
      <c r="W238" s="13">
        <f t="shared" si="22"/>
        <v>19.767870073707297</v>
      </c>
      <c r="X238" s="12">
        <f t="shared" si="23"/>
        <v>0.46702637889688248</v>
      </c>
      <c r="Y238" s="12">
        <f t="shared" si="24"/>
        <v>-8.2746942902142767E-2</v>
      </c>
    </row>
    <row r="239" spans="2:25" x14ac:dyDescent="0.25">
      <c r="B239">
        <v>235</v>
      </c>
      <c r="C239" s="10">
        <v>42725.247982170353</v>
      </c>
      <c r="D239" s="11">
        <v>21.053630764921891</v>
      </c>
      <c r="G239" s="14">
        <f t="shared" si="25"/>
        <v>71.810192908742465</v>
      </c>
      <c r="H239" s="14"/>
      <c r="I239" s="14">
        <f t="shared" si="26"/>
        <v>80.776429045654368</v>
      </c>
      <c r="J239" s="18">
        <f t="shared" si="27"/>
        <v>0.46796155386463756</v>
      </c>
      <c r="K239" s="13">
        <f>LN(I239)</f>
        <v>4.3916852032365714</v>
      </c>
      <c r="L239" s="13">
        <f>LN(-LN(1-J239))</f>
        <v>-0.46038677960723923</v>
      </c>
      <c r="M239" s="13"/>
      <c r="N239" s="13"/>
      <c r="O239" s="13"/>
      <c r="P239" s="13"/>
      <c r="Q239" s="13"/>
      <c r="R239" s="13"/>
      <c r="U239" s="11">
        <f t="shared" si="21"/>
        <v>21.053630764921891</v>
      </c>
      <c r="V239" s="9">
        <v>235</v>
      </c>
      <c r="W239" s="13">
        <f t="shared" si="22"/>
        <v>19.771186559131596</v>
      </c>
      <c r="X239" s="12">
        <f t="shared" si="23"/>
        <v>0.4690247801758593</v>
      </c>
      <c r="Y239" s="12">
        <f t="shared" si="24"/>
        <v>-7.7721538916807345E-2</v>
      </c>
    </row>
    <row r="240" spans="2:25" x14ac:dyDescent="0.25">
      <c r="B240">
        <v>236</v>
      </c>
      <c r="C240" s="10">
        <v>42730.443609395625</v>
      </c>
      <c r="D240" s="11">
        <v>20.089921125951221</v>
      </c>
      <c r="G240" s="14">
        <f t="shared" si="25"/>
        <v>103.6414226416382</v>
      </c>
      <c r="H240" s="14"/>
      <c r="I240" s="14">
        <f t="shared" si="26"/>
        <v>80.973552191164345</v>
      </c>
      <c r="J240" s="18">
        <f t="shared" si="27"/>
        <v>0.46996395674809771</v>
      </c>
      <c r="K240" s="13">
        <f>LN(I240)</f>
        <v>4.3941225851959667</v>
      </c>
      <c r="L240" s="13">
        <f>LN(-LN(1-J240))</f>
        <v>-0.45442911432237676</v>
      </c>
      <c r="M240" s="13"/>
      <c r="N240" s="13"/>
      <c r="O240" s="13"/>
      <c r="P240" s="13"/>
      <c r="Q240" s="13"/>
      <c r="R240" s="13"/>
      <c r="U240" s="11">
        <f t="shared" si="21"/>
        <v>20.089921125951221</v>
      </c>
      <c r="V240" s="9">
        <v>236</v>
      </c>
      <c r="W240" s="13">
        <f t="shared" si="22"/>
        <v>19.778876244834684</v>
      </c>
      <c r="X240" s="12">
        <f t="shared" si="23"/>
        <v>0.47102318145483613</v>
      </c>
      <c r="Y240" s="12">
        <f t="shared" si="24"/>
        <v>-7.2698097010526749E-2</v>
      </c>
    </row>
    <row r="241" spans="2:25" x14ac:dyDescent="0.25">
      <c r="B241">
        <v>237</v>
      </c>
      <c r="C241" s="10">
        <v>42733.054728405878</v>
      </c>
      <c r="D241" s="11">
        <v>21.510534155076911</v>
      </c>
      <c r="G241" s="14">
        <f t="shared" si="25"/>
        <v>42.57693512015976</v>
      </c>
      <c r="H241" s="14"/>
      <c r="I241" s="14">
        <f t="shared" si="26"/>
        <v>81.0736502436921</v>
      </c>
      <c r="J241" s="18">
        <f t="shared" si="27"/>
        <v>0.47196635963155786</v>
      </c>
      <c r="K241" s="13">
        <f>LN(I241)</f>
        <v>4.3953580038117162</v>
      </c>
      <c r="L241" s="13">
        <f>LN(-LN(1-J241))</f>
        <v>-0.44848438287148079</v>
      </c>
      <c r="M241" s="13"/>
      <c r="N241" s="13"/>
      <c r="O241" s="13"/>
      <c r="P241" s="13"/>
      <c r="Q241" s="13"/>
      <c r="R241" s="13"/>
      <c r="U241" s="11">
        <f t="shared" si="21"/>
        <v>21.510534155076911</v>
      </c>
      <c r="V241" s="9">
        <v>237</v>
      </c>
      <c r="W241" s="13">
        <f t="shared" si="22"/>
        <v>19.781044280728757</v>
      </c>
      <c r="X241" s="12">
        <f t="shared" si="23"/>
        <v>0.47302158273381295</v>
      </c>
      <c r="Y241" s="12">
        <f t="shared" si="24"/>
        <v>-6.7676488980304275E-2</v>
      </c>
    </row>
    <row r="242" spans="2:25" x14ac:dyDescent="0.25">
      <c r="B242">
        <v>238</v>
      </c>
      <c r="C242" s="10">
        <v>42736.498736377667</v>
      </c>
      <c r="D242" s="11">
        <v>20.545086043511095</v>
      </c>
      <c r="G242" s="14">
        <f t="shared" si="25"/>
        <v>61.145657167886384</v>
      </c>
      <c r="H242" s="14"/>
      <c r="I242" s="14">
        <f t="shared" si="26"/>
        <v>81.179359129280783</v>
      </c>
      <c r="J242" s="18">
        <f t="shared" si="27"/>
        <v>0.47396876251501802</v>
      </c>
      <c r="K242" s="13">
        <f>LN(I242)</f>
        <v>4.3966610169386051</v>
      </c>
      <c r="L242" s="13">
        <f>LN(-LN(1-J242))</f>
        <v>-0.44255239603177798</v>
      </c>
      <c r="M242" s="13"/>
      <c r="N242" s="13"/>
      <c r="O242" s="13"/>
      <c r="P242" s="13"/>
      <c r="Q242" s="13"/>
      <c r="R242" s="13"/>
      <c r="U242" s="11">
        <f t="shared" si="21"/>
        <v>20.545086043511095</v>
      </c>
      <c r="V242" s="9">
        <v>238</v>
      </c>
      <c r="W242" s="13">
        <f t="shared" si="22"/>
        <v>19.78684387516078</v>
      </c>
      <c r="X242" s="12">
        <f t="shared" si="23"/>
        <v>0.47501998401278978</v>
      </c>
      <c r="Y242" s="12">
        <f t="shared" si="24"/>
        <v>-6.2656586948454024E-2</v>
      </c>
    </row>
    <row r="243" spans="2:25" x14ac:dyDescent="0.25">
      <c r="B243">
        <v>239</v>
      </c>
      <c r="C243" s="10">
        <v>42740.720222745585</v>
      </c>
      <c r="D243" s="11">
        <v>20.069667258658118</v>
      </c>
      <c r="G243" s="14">
        <f t="shared" si="25"/>
        <v>80.770586786500644</v>
      </c>
      <c r="H243" s="14"/>
      <c r="I243" s="14">
        <f t="shared" si="26"/>
        <v>81.235788457444869</v>
      </c>
      <c r="J243" s="18">
        <f t="shared" si="27"/>
        <v>0.47597116539847817</v>
      </c>
      <c r="K243" s="13">
        <f>LN(I243)</f>
        <v>4.3973558946180962</v>
      </c>
      <c r="L243" s="13">
        <f>LN(-LN(1-J243))</f>
        <v>-0.4366329661476549</v>
      </c>
      <c r="M243" s="13"/>
      <c r="N243" s="13"/>
      <c r="O243" s="13"/>
      <c r="P243" s="13"/>
      <c r="Q243" s="13"/>
      <c r="R243" s="13"/>
      <c r="U243" s="11">
        <f t="shared" si="21"/>
        <v>20.069667258658118</v>
      </c>
      <c r="V243" s="9">
        <v>239</v>
      </c>
      <c r="W243" s="13">
        <f t="shared" si="22"/>
        <v>19.790507136202791</v>
      </c>
      <c r="X243" s="12">
        <f t="shared" si="23"/>
        <v>0.4770183852917666</v>
      </c>
      <c r="Y243" s="12">
        <f t="shared" si="24"/>
        <v>-5.7638263339521531E-2</v>
      </c>
    </row>
    <row r="244" spans="2:25" x14ac:dyDescent="0.25">
      <c r="B244">
        <v>240</v>
      </c>
      <c r="C244" s="10">
        <v>42747.505776736878</v>
      </c>
      <c r="D244" s="11">
        <v>19.369140357414228</v>
      </c>
      <c r="G244" s="14">
        <f t="shared" si="25"/>
        <v>142.78362853231374</v>
      </c>
      <c r="H244" s="14"/>
      <c r="I244" s="14">
        <f t="shared" si="26"/>
        <v>81.319983902620152</v>
      </c>
      <c r="J244" s="18">
        <f t="shared" si="27"/>
        <v>0.47797356828193832</v>
      </c>
      <c r="K244" s="13">
        <f>LN(I244)</f>
        <v>4.3983917908090708</v>
      </c>
      <c r="L244" s="13">
        <f>LN(-LN(1-J244))</f>
        <v>-0.43072590709254904</v>
      </c>
      <c r="M244" s="13"/>
      <c r="N244" s="13"/>
      <c r="O244" s="13"/>
      <c r="P244" s="13"/>
      <c r="Q244" s="13"/>
      <c r="R244" s="13"/>
      <c r="U244" s="11">
        <f t="shared" si="21"/>
        <v>19.369140357414228</v>
      </c>
      <c r="V244" s="9">
        <v>240</v>
      </c>
      <c r="W244" s="13">
        <f t="shared" si="22"/>
        <v>19.801810154274779</v>
      </c>
      <c r="X244" s="12">
        <f t="shared" si="23"/>
        <v>0.47901678657074342</v>
      </c>
      <c r="Y244" s="12">
        <f t="shared" si="24"/>
        <v>-5.2621390857343679E-2</v>
      </c>
    </row>
    <row r="245" spans="2:25" x14ac:dyDescent="0.25">
      <c r="B245">
        <v>241</v>
      </c>
      <c r="C245" s="10">
        <v>42751.891593537308</v>
      </c>
      <c r="D245" s="11">
        <v>22.37974399046351</v>
      </c>
      <c r="G245" s="14">
        <f t="shared" si="25"/>
        <v>85.890462852898054</v>
      </c>
      <c r="H245" s="14"/>
      <c r="I245" s="14">
        <f t="shared" si="26"/>
        <v>81.398734552552924</v>
      </c>
      <c r="J245" s="18">
        <f t="shared" si="27"/>
        <v>0.47997597116539847</v>
      </c>
      <c r="K245" s="13">
        <f>LN(I245)</f>
        <v>4.3993597268502205</v>
      </c>
      <c r="L245" s="13">
        <f>LN(-LN(1-J245))</f>
        <v>-0.42483103423141894</v>
      </c>
      <c r="M245" s="13"/>
      <c r="N245" s="13"/>
      <c r="O245" s="13"/>
      <c r="P245" s="13"/>
      <c r="Q245" s="13"/>
      <c r="R245" s="13"/>
      <c r="U245" s="11">
        <f t="shared" si="21"/>
        <v>22.37974399046351</v>
      </c>
      <c r="V245" s="9">
        <v>241</v>
      </c>
      <c r="W245" s="13">
        <f t="shared" si="22"/>
        <v>19.802353912059264</v>
      </c>
      <c r="X245" s="12">
        <f t="shared" si="23"/>
        <v>0.48101518784972025</v>
      </c>
      <c r="Y245" s="12">
        <f t="shared" si="24"/>
        <v>-4.7605842462237195E-2</v>
      </c>
    </row>
    <row r="246" spans="2:25" x14ac:dyDescent="0.25">
      <c r="B246">
        <v>242</v>
      </c>
      <c r="C246" s="10">
        <v>42754.673848953455</v>
      </c>
      <c r="D246" s="11">
        <v>21.638575686577624</v>
      </c>
      <c r="G246" s="14">
        <f t="shared" si="25"/>
        <v>44.394385996973142</v>
      </c>
      <c r="H246" s="14"/>
      <c r="I246" s="14">
        <f t="shared" si="26"/>
        <v>81.806123095506337</v>
      </c>
      <c r="J246" s="18">
        <f t="shared" si="27"/>
        <v>0.48197837404885863</v>
      </c>
      <c r="K246" s="13">
        <f>LN(I246)</f>
        <v>4.4043520952755379</v>
      </c>
      <c r="L246" s="13">
        <f>LN(-LN(1-J246))</f>
        <v>-0.41894816438377697</v>
      </c>
      <c r="M246" s="13"/>
      <c r="N246" s="13"/>
      <c r="O246" s="13"/>
      <c r="P246" s="13"/>
      <c r="Q246" s="13"/>
      <c r="R246" s="13"/>
      <c r="U246" s="11">
        <f t="shared" si="21"/>
        <v>21.638575686577624</v>
      </c>
      <c r="V246" s="9">
        <v>242</v>
      </c>
      <c r="W246" s="13">
        <f t="shared" si="22"/>
        <v>19.809258287219482</v>
      </c>
      <c r="X246" s="12">
        <f t="shared" si="23"/>
        <v>0.48301358912869702</v>
      </c>
      <c r="Y246" s="12">
        <f t="shared" si="24"/>
        <v>-4.2591491348305102E-2</v>
      </c>
    </row>
    <row r="247" spans="2:25" x14ac:dyDescent="0.25">
      <c r="B247">
        <v>243</v>
      </c>
      <c r="C247" s="10">
        <v>42758.047189104975</v>
      </c>
      <c r="D247" s="11">
        <v>18.592660738464616</v>
      </c>
      <c r="G247" s="14">
        <f t="shared" si="25"/>
        <v>59.321587949933019</v>
      </c>
      <c r="H247" s="14"/>
      <c r="I247" s="14">
        <f t="shared" si="26"/>
        <v>81.868465238367207</v>
      </c>
      <c r="J247" s="18">
        <f t="shared" si="27"/>
        <v>0.48398077693231878</v>
      </c>
      <c r="K247" s="13">
        <f>LN(I247)</f>
        <v>4.4051138768875804</v>
      </c>
      <c r="L247" s="13">
        <f>LN(-LN(1-J247))</f>
        <v>-0.41307711578726786</v>
      </c>
      <c r="M247" s="13"/>
      <c r="N247" s="13"/>
      <c r="O247" s="13"/>
      <c r="P247" s="13"/>
      <c r="Q247" s="13"/>
      <c r="R247" s="13"/>
      <c r="U247" s="11">
        <f t="shared" si="21"/>
        <v>18.592660738464616</v>
      </c>
      <c r="V247" s="9">
        <v>243</v>
      </c>
      <c r="W247" s="13">
        <f t="shared" si="22"/>
        <v>19.819149262858215</v>
      </c>
      <c r="X247" s="12">
        <f t="shared" si="23"/>
        <v>0.48501199040767384</v>
      </c>
      <c r="Y247" s="12">
        <f t="shared" si="24"/>
        <v>-3.7578210920849696E-2</v>
      </c>
    </row>
    <row r="248" spans="2:25" x14ac:dyDescent="0.25">
      <c r="B248">
        <v>244</v>
      </c>
      <c r="C248" s="10">
        <v>42765.621338852019</v>
      </c>
      <c r="D248" s="11">
        <v>22.007671497110326</v>
      </c>
      <c r="G248" s="14">
        <f t="shared" si="25"/>
        <v>163.18693319067825</v>
      </c>
      <c r="H248" s="14"/>
      <c r="I248" s="14">
        <f t="shared" si="26"/>
        <v>81.970769265666604</v>
      </c>
      <c r="J248" s="18">
        <f t="shared" si="27"/>
        <v>0.48598317981577893</v>
      </c>
      <c r="K248" s="13">
        <f>LN(I248)</f>
        <v>4.4063627113429549</v>
      </c>
      <c r="L248" s="13">
        <f>LN(-LN(1-J248))</f>
        <v>-0.40721770806177249</v>
      </c>
      <c r="M248" s="13"/>
      <c r="N248" s="13"/>
      <c r="O248" s="13"/>
      <c r="P248" s="13"/>
      <c r="Q248" s="13"/>
      <c r="R248" s="13"/>
      <c r="U248" s="11">
        <f t="shared" si="21"/>
        <v>22.007671497110326</v>
      </c>
      <c r="V248" s="9">
        <v>244</v>
      </c>
      <c r="W248" s="13">
        <f t="shared" si="22"/>
        <v>19.822773053524841</v>
      </c>
      <c r="X248" s="12">
        <f t="shared" si="23"/>
        <v>0.48701039168665067</v>
      </c>
      <c r="Y248" s="12">
        <f t="shared" si="24"/>
        <v>-3.2565874773883716E-2</v>
      </c>
    </row>
    <row r="249" spans="2:25" x14ac:dyDescent="0.25">
      <c r="B249">
        <v>245</v>
      </c>
      <c r="C249" s="10">
        <v>42768.070465564189</v>
      </c>
      <c r="D249" s="11">
        <v>21.02300627746089</v>
      </c>
      <c r="G249" s="14">
        <f t="shared" si="25"/>
        <v>36.771369594905991</v>
      </c>
      <c r="H249" s="14"/>
      <c r="I249" s="14">
        <f t="shared" si="26"/>
        <v>81.994017511722632</v>
      </c>
      <c r="J249" s="18">
        <f t="shared" si="27"/>
        <v>0.48798558269923908</v>
      </c>
      <c r="K249" s="13">
        <f>LN(I249)</f>
        <v>4.406646287428635</v>
      </c>
      <c r="L249" s="13">
        <f>LN(-LN(1-J249))</f>
        <v>-0.40136976217401721</v>
      </c>
      <c r="M249" s="13"/>
      <c r="N249" s="13"/>
      <c r="O249" s="13"/>
      <c r="P249" s="13"/>
      <c r="Q249" s="13"/>
      <c r="R249" s="13"/>
      <c r="U249" s="11">
        <f t="shared" si="21"/>
        <v>21.02300627746089</v>
      </c>
      <c r="V249" s="9">
        <v>245</v>
      </c>
      <c r="W249" s="13">
        <f t="shared" si="22"/>
        <v>19.858596657733017</v>
      </c>
      <c r="X249" s="12">
        <f t="shared" si="23"/>
        <v>0.48900879296562749</v>
      </c>
      <c r="Y249" s="12">
        <f t="shared" si="24"/>
        <v>-2.7554356667726421E-2</v>
      </c>
    </row>
    <row r="250" spans="2:25" x14ac:dyDescent="0.25">
      <c r="B250">
        <v>246</v>
      </c>
      <c r="C250" s="10">
        <v>42772.142838080552</v>
      </c>
      <c r="D250" s="11">
        <v>18.332491281602948</v>
      </c>
      <c r="G250" s="14">
        <f t="shared" si="25"/>
        <v>76.713934115250595</v>
      </c>
      <c r="H250" s="14"/>
      <c r="I250" s="14">
        <f t="shared" si="26"/>
        <v>82.039907864585984</v>
      </c>
      <c r="J250" s="18">
        <f t="shared" si="27"/>
        <v>0.48998798558269924</v>
      </c>
      <c r="K250" s="13">
        <f>LN(I250)</f>
        <v>4.4072058101487706</v>
      </c>
      <c r="L250" s="13">
        <f>LN(-LN(1-J250))</f>
        <v>-0.39553310040267398</v>
      </c>
      <c r="M250" s="13"/>
      <c r="N250" s="13"/>
      <c r="O250" s="13"/>
      <c r="P250" s="13"/>
      <c r="Q250" s="13"/>
      <c r="R250" s="13"/>
      <c r="U250" s="11">
        <f t="shared" si="21"/>
        <v>18.332491281602948</v>
      </c>
      <c r="V250" s="9">
        <v>246</v>
      </c>
      <c r="W250" s="13">
        <f t="shared" si="22"/>
        <v>19.868362338010211</v>
      </c>
      <c r="X250" s="12">
        <f t="shared" si="23"/>
        <v>0.49100719424460432</v>
      </c>
      <c r="Y250" s="12">
        <f t="shared" si="24"/>
        <v>-2.2543530506676394E-2</v>
      </c>
    </row>
    <row r="251" spans="2:25" x14ac:dyDescent="0.25">
      <c r="B251">
        <v>247</v>
      </c>
      <c r="C251" s="10">
        <v>42778.019515165666</v>
      </c>
      <c r="D251" s="11">
        <v>19.749731436110697</v>
      </c>
      <c r="G251" s="14">
        <f t="shared" si="25"/>
        <v>122.70775876112748</v>
      </c>
      <c r="H251" s="14"/>
      <c r="I251" s="14">
        <f t="shared" si="26"/>
        <v>82.210743930190802</v>
      </c>
      <c r="J251" s="18">
        <f t="shared" si="27"/>
        <v>0.49199038846615939</v>
      </c>
      <c r="K251" s="13">
        <f>LN(I251)</f>
        <v>4.4092859982678601</v>
      </c>
      <c r="L251" s="13">
        <f>LN(-LN(1-J251))</f>
        <v>-0.38970754630393256</v>
      </c>
      <c r="M251" s="13"/>
      <c r="N251" s="13"/>
      <c r="O251" s="13"/>
      <c r="P251" s="13"/>
      <c r="Q251" s="13"/>
      <c r="R251" s="13"/>
      <c r="U251" s="11">
        <f t="shared" si="21"/>
        <v>19.749731436110697</v>
      </c>
      <c r="V251" s="9">
        <v>247</v>
      </c>
      <c r="W251" s="13">
        <f t="shared" si="22"/>
        <v>19.871839586075968</v>
      </c>
      <c r="X251" s="12">
        <f t="shared" si="23"/>
        <v>0.49300559552358114</v>
      </c>
      <c r="Y251" s="12">
        <f t="shared" si="24"/>
        <v>-1.7533270316749974E-2</v>
      </c>
    </row>
    <row r="252" spans="2:25" x14ac:dyDescent="0.25">
      <c r="B252">
        <v>248</v>
      </c>
      <c r="C252" s="10">
        <v>42782.075872493617</v>
      </c>
      <c r="D252" s="11">
        <v>16.997781173511196</v>
      </c>
      <c r="G252" s="14">
        <f t="shared" si="25"/>
        <v>77.602844434732106</v>
      </c>
      <c r="H252" s="14"/>
      <c r="I252" s="14">
        <f t="shared" si="26"/>
        <v>82.333974260429386</v>
      </c>
      <c r="J252" s="18">
        <f t="shared" si="27"/>
        <v>0.49399279134961954</v>
      </c>
      <c r="K252" s="13">
        <f>LN(I252)</f>
        <v>4.4107838324691961</v>
      </c>
      <c r="L252" s="13">
        <f>LN(-LN(1-J252))</f>
        <v>-0.38389292467753017</v>
      </c>
      <c r="M252" s="13"/>
      <c r="N252" s="13"/>
      <c r="O252" s="13"/>
      <c r="P252" s="13"/>
      <c r="Q252" s="13"/>
      <c r="R252" s="13"/>
      <c r="U252" s="11">
        <f t="shared" si="21"/>
        <v>16.997781173511196</v>
      </c>
      <c r="V252" s="9">
        <v>248</v>
      </c>
      <c r="W252" s="13">
        <f t="shared" si="22"/>
        <v>19.882076266172895</v>
      </c>
      <c r="X252" s="12">
        <f t="shared" si="23"/>
        <v>0.49500399680255797</v>
      </c>
      <c r="Y252" s="12">
        <f t="shared" si="24"/>
        <v>-1.2523450223475152E-2</v>
      </c>
    </row>
    <row r="253" spans="2:25" x14ac:dyDescent="0.25">
      <c r="B253">
        <v>249</v>
      </c>
      <c r="C253" s="10">
        <v>42785.094645682439</v>
      </c>
      <c r="D253" s="11">
        <v>19.138282141703655</v>
      </c>
      <c r="G253" s="14">
        <f t="shared" si="25"/>
        <v>55.452775358164217</v>
      </c>
      <c r="H253" s="14"/>
      <c r="I253" s="14">
        <f t="shared" si="26"/>
        <v>82.427904255338944</v>
      </c>
      <c r="J253" s="18">
        <f t="shared" si="27"/>
        <v>0.49599519423307969</v>
      </c>
      <c r="K253" s="13">
        <f>LN(I253)</f>
        <v>4.4119240234640031</v>
      </c>
      <c r="L253" s="13">
        <f>LN(-LN(1-J253))</f>
        <v>-0.37808906153321686</v>
      </c>
      <c r="M253" s="13"/>
      <c r="N253" s="13"/>
      <c r="O253" s="13"/>
      <c r="P253" s="13"/>
      <c r="Q253" s="13"/>
      <c r="R253" s="13"/>
      <c r="U253" s="11">
        <f t="shared" si="21"/>
        <v>19.138282141703655</v>
      </c>
      <c r="V253" s="9">
        <v>249</v>
      </c>
      <c r="W253" s="13">
        <f t="shared" si="22"/>
        <v>19.90780806282844</v>
      </c>
      <c r="X253" s="12">
        <f t="shared" si="23"/>
        <v>0.49700239808153479</v>
      </c>
      <c r="Y253" s="12">
        <f t="shared" si="24"/>
        <v>-7.5139444297309468E-3</v>
      </c>
    </row>
    <row r="254" spans="2:25" x14ac:dyDescent="0.25">
      <c r="B254">
        <v>250</v>
      </c>
      <c r="C254" s="10">
        <v>42787.052171628675</v>
      </c>
      <c r="D254" s="11">
        <v>20.365092614186473</v>
      </c>
      <c r="G254" s="14">
        <f t="shared" si="25"/>
        <v>27.842340567964129</v>
      </c>
      <c r="H254" s="14"/>
      <c r="I254" s="14">
        <f t="shared" si="26"/>
        <v>82.490157645544969</v>
      </c>
      <c r="J254" s="18">
        <f t="shared" si="27"/>
        <v>0.49799759711653985</v>
      </c>
      <c r="K254" s="13">
        <f>LN(I254)</f>
        <v>4.4126789849575516</v>
      </c>
      <c r="L254" s="13">
        <f>LN(-LN(1-J254))</f>
        <v>-0.3722957840576448</v>
      </c>
      <c r="M254" s="13"/>
      <c r="N254" s="13"/>
      <c r="O254" s="13"/>
      <c r="P254" s="13"/>
      <c r="Q254" s="13"/>
      <c r="R254" s="13"/>
      <c r="U254" s="11">
        <f t="shared" si="21"/>
        <v>20.365092614186473</v>
      </c>
      <c r="V254" s="9">
        <v>250</v>
      </c>
      <c r="W254" s="13">
        <f t="shared" si="22"/>
        <v>19.915845225005942</v>
      </c>
      <c r="X254" s="12">
        <f t="shared" si="23"/>
        <v>0.49900079936051162</v>
      </c>
      <c r="Y254" s="12">
        <f t="shared" si="24"/>
        <v>-2.5046271936219251E-3</v>
      </c>
    </row>
    <row r="255" spans="2:25" x14ac:dyDescent="0.25">
      <c r="B255">
        <v>251</v>
      </c>
      <c r="C255" s="10">
        <v>42790.594343934237</v>
      </c>
      <c r="D255" s="11">
        <v>19.309515602963288</v>
      </c>
      <c r="G255" s="14">
        <f t="shared" si="25"/>
        <v>64.647042719239835</v>
      </c>
      <c r="H255" s="14"/>
      <c r="I255" s="14">
        <f t="shared" si="26"/>
        <v>82.494274636439513</v>
      </c>
      <c r="J255" s="18">
        <f t="shared" si="27"/>
        <v>0.5</v>
      </c>
      <c r="K255" s="13">
        <f>LN(I255)</f>
        <v>4.4127288925862711</v>
      </c>
      <c r="L255" s="13">
        <f>LN(-LN(1-J255))</f>
        <v>-0.36651292058166435</v>
      </c>
      <c r="M255" s="13"/>
      <c r="N255" s="13"/>
      <c r="O255" s="13"/>
      <c r="P255" s="13"/>
      <c r="Q255" s="13"/>
      <c r="R255" s="13"/>
      <c r="U255" s="11">
        <f t="shared" si="21"/>
        <v>19.309515602963288</v>
      </c>
      <c r="V255" s="9">
        <v>251</v>
      </c>
      <c r="W255" s="13">
        <f t="shared" si="22"/>
        <v>19.918172740873544</v>
      </c>
      <c r="X255" s="12">
        <f t="shared" si="23"/>
        <v>0.50099920063948844</v>
      </c>
      <c r="Y255" s="12">
        <f t="shared" si="24"/>
        <v>2.5046271936220643E-3</v>
      </c>
    </row>
    <row r="256" spans="2:25" x14ac:dyDescent="0.25">
      <c r="B256">
        <v>252</v>
      </c>
      <c r="C256" s="10">
        <v>42795.740180574248</v>
      </c>
      <c r="D256" s="11">
        <v>20.36894260985947</v>
      </c>
      <c r="G256" s="14">
        <f t="shared" si="25"/>
        <v>104.1905637573218</v>
      </c>
      <c r="H256" s="14"/>
      <c r="I256" s="14">
        <f t="shared" si="26"/>
        <v>83.859965545241721</v>
      </c>
      <c r="J256" s="18">
        <f t="shared" si="27"/>
        <v>0.5020024028834601</v>
      </c>
      <c r="K256" s="13">
        <f>LN(I256)</f>
        <v>4.4291483308820707</v>
      </c>
      <c r="L256" s="13">
        <f>LN(-LN(1-J256))</f>
        <v>-0.36074030054801298</v>
      </c>
      <c r="M256" s="13"/>
      <c r="N256" s="13"/>
      <c r="O256" s="13"/>
      <c r="P256" s="13"/>
      <c r="Q256" s="13"/>
      <c r="R256" s="13"/>
      <c r="U256" s="11">
        <f t="shared" si="21"/>
        <v>20.36894260985947</v>
      </c>
      <c r="V256" s="9">
        <v>252</v>
      </c>
      <c r="W256" s="13">
        <f t="shared" si="22"/>
        <v>19.925993267878486</v>
      </c>
      <c r="X256" s="12">
        <f t="shared" si="23"/>
        <v>0.50299760191846521</v>
      </c>
      <c r="Y256" s="12">
        <f t="shared" si="24"/>
        <v>7.5139444297309468E-3</v>
      </c>
    </row>
    <row r="257" spans="2:25" x14ac:dyDescent="0.25">
      <c r="B257">
        <v>253</v>
      </c>
      <c r="C257" s="10">
        <v>42800.501149966389</v>
      </c>
      <c r="D257" s="11">
        <v>20.26563025473941</v>
      </c>
      <c r="G257" s="14">
        <f t="shared" si="25"/>
        <v>93.894322801439557</v>
      </c>
      <c r="H257" s="14"/>
      <c r="I257" s="14">
        <f t="shared" si="26"/>
        <v>83.929686999006663</v>
      </c>
      <c r="J257" s="18">
        <f t="shared" si="27"/>
        <v>0.50400480576692031</v>
      </c>
      <c r="K257" s="13">
        <f>LN(I257)</f>
        <v>4.4299793887777223</v>
      </c>
      <c r="L257" s="13">
        <f>LN(-LN(1-J257))</f>
        <v>-0.35497775447937469</v>
      </c>
      <c r="M257" s="13"/>
      <c r="N257" s="13"/>
      <c r="O257" s="13"/>
      <c r="P257" s="13"/>
      <c r="Q257" s="13"/>
      <c r="R257" s="13"/>
      <c r="U257" s="11">
        <f t="shared" si="21"/>
        <v>20.26563025473941</v>
      </c>
      <c r="V257" s="9">
        <v>253</v>
      </c>
      <c r="W257" s="13">
        <f t="shared" si="22"/>
        <v>19.934561828662446</v>
      </c>
      <c r="X257" s="12">
        <f t="shared" si="23"/>
        <v>0.50499600319744209</v>
      </c>
      <c r="Y257" s="12">
        <f t="shared" si="24"/>
        <v>1.2523450223475292E-2</v>
      </c>
    </row>
    <row r="258" spans="2:25" x14ac:dyDescent="0.25">
      <c r="B258">
        <v>254</v>
      </c>
      <c r="C258" s="10">
        <v>42804.267830370496</v>
      </c>
      <c r="D258" s="11">
        <v>19.944758002080142</v>
      </c>
      <c r="G258" s="14">
        <f t="shared" si="25"/>
        <v>70.134699443879072</v>
      </c>
      <c r="H258" s="14"/>
      <c r="I258" s="14">
        <f t="shared" si="26"/>
        <v>83.954222771571949</v>
      </c>
      <c r="J258" s="18">
        <f t="shared" si="27"/>
        <v>0.5060072086503804</v>
      </c>
      <c r="K258" s="13">
        <f>LN(I258)</f>
        <v>4.4302716832897273</v>
      </c>
      <c r="L258" s="13">
        <f>LN(-LN(1-J258))</f>
        <v>-0.34922511394680561</v>
      </c>
      <c r="M258" s="13"/>
      <c r="N258" s="13"/>
      <c r="O258" s="13"/>
      <c r="P258" s="13"/>
      <c r="Q258" s="13"/>
      <c r="R258" s="13"/>
      <c r="U258" s="11">
        <f t="shared" si="21"/>
        <v>19.944758002080142</v>
      </c>
      <c r="V258" s="9">
        <v>254</v>
      </c>
      <c r="W258" s="13">
        <f t="shared" si="22"/>
        <v>19.944758002080142</v>
      </c>
      <c r="X258" s="12">
        <f t="shared" si="23"/>
        <v>0.50699440447641886</v>
      </c>
      <c r="Y258" s="12">
        <f t="shared" si="24"/>
        <v>1.7533270316749974E-2</v>
      </c>
    </row>
    <row r="259" spans="2:25" x14ac:dyDescent="0.25">
      <c r="B259">
        <v>255</v>
      </c>
      <c r="C259" s="10">
        <v>42808.322457556067</v>
      </c>
      <c r="D259" s="11">
        <v>16.637215567178384</v>
      </c>
      <c r="G259" s="14">
        <f t="shared" si="25"/>
        <v>77.366294451698195</v>
      </c>
      <c r="H259" s="14"/>
      <c r="I259" s="14">
        <f t="shared" si="26"/>
        <v>84.314303105638828</v>
      </c>
      <c r="J259" s="18">
        <f t="shared" si="27"/>
        <v>0.50800961153384061</v>
      </c>
      <c r="K259" s="13">
        <f>LN(I259)</f>
        <v>4.4345515197216709</v>
      </c>
      <c r="L259" s="13">
        <f>LN(-LN(1-J259))</f>
        <v>-0.34348221153849984</v>
      </c>
      <c r="M259" s="13"/>
      <c r="N259" s="13"/>
      <c r="O259" s="13"/>
      <c r="P259" s="13"/>
      <c r="Q259" s="13"/>
      <c r="R259" s="13"/>
      <c r="U259" s="11">
        <f t="shared" si="21"/>
        <v>16.637215567178384</v>
      </c>
      <c r="V259" s="9">
        <v>255</v>
      </c>
      <c r="W259" s="13">
        <f t="shared" si="22"/>
        <v>19.96838368158603</v>
      </c>
      <c r="X259" s="12">
        <f t="shared" si="23"/>
        <v>0.50899280575539574</v>
      </c>
      <c r="Y259" s="12">
        <f t="shared" si="24"/>
        <v>2.2543530506676537E-2</v>
      </c>
    </row>
    <row r="260" spans="2:25" x14ac:dyDescent="0.25">
      <c r="B260">
        <v>256</v>
      </c>
      <c r="C260" s="10">
        <v>42812.889130756688</v>
      </c>
      <c r="D260" s="11">
        <v>18.88749443240534</v>
      </c>
      <c r="G260" s="14">
        <f t="shared" si="25"/>
        <v>92.962941247795243</v>
      </c>
      <c r="H260" s="14"/>
      <c r="I260" s="14">
        <f t="shared" si="26"/>
        <v>84.600721728347708</v>
      </c>
      <c r="J260" s="18">
        <f t="shared" si="27"/>
        <v>0.51001201441730071</v>
      </c>
      <c r="K260" s="13">
        <f>LN(I260)</f>
        <v>4.4379427976437285</v>
      </c>
      <c r="L260" s="13">
        <f>LN(-LN(1-J260))</f>
        <v>-0.33774888082889121</v>
      </c>
      <c r="M260" s="13"/>
      <c r="N260" s="13"/>
      <c r="O260" s="13"/>
      <c r="P260" s="13"/>
      <c r="Q260" s="13"/>
      <c r="R260" s="13"/>
      <c r="U260" s="11">
        <f t="shared" si="21"/>
        <v>18.88749443240534</v>
      </c>
      <c r="V260" s="9">
        <v>256</v>
      </c>
      <c r="W260" s="13">
        <f t="shared" si="22"/>
        <v>19.972738623912907</v>
      </c>
      <c r="X260" s="12">
        <f t="shared" si="23"/>
        <v>0.51099120703437251</v>
      </c>
      <c r="Y260" s="12">
        <f t="shared" si="24"/>
        <v>2.7554356667726421E-2</v>
      </c>
    </row>
    <row r="261" spans="2:25" x14ac:dyDescent="0.25">
      <c r="B261">
        <v>257</v>
      </c>
      <c r="C261" s="10">
        <v>42818.783208067318</v>
      </c>
      <c r="D261" s="11">
        <v>19.301896494808247</v>
      </c>
      <c r="G261" s="14">
        <f t="shared" si="25"/>
        <v>122.57036102277925</v>
      </c>
      <c r="H261" s="14"/>
      <c r="I261" s="14">
        <f t="shared" si="26"/>
        <v>84.822237594926264</v>
      </c>
      <c r="J261" s="18">
        <f t="shared" si="27"/>
        <v>0.51201441730076092</v>
      </c>
      <c r="K261" s="13">
        <f>LN(I261)</f>
        <v>4.4405577442092872</v>
      </c>
      <c r="L261" s="13">
        <f>LN(-LN(1-J261))</f>
        <v>-0.33202495634806534</v>
      </c>
      <c r="M261" s="13"/>
      <c r="N261" s="13"/>
      <c r="O261" s="13"/>
      <c r="P261" s="13"/>
      <c r="Q261" s="13"/>
      <c r="R261" s="13"/>
      <c r="U261" s="11">
        <f t="shared" si="21"/>
        <v>19.301896494808247</v>
      </c>
      <c r="V261" s="9">
        <v>257</v>
      </c>
      <c r="W261" s="13">
        <f t="shared" si="22"/>
        <v>19.977927308351621</v>
      </c>
      <c r="X261" s="12">
        <f t="shared" si="23"/>
        <v>0.51298960831334928</v>
      </c>
      <c r="Y261" s="12">
        <f t="shared" si="24"/>
        <v>3.2565874773883577E-2</v>
      </c>
    </row>
    <row r="262" spans="2:25" x14ac:dyDescent="0.25">
      <c r="B262">
        <v>258</v>
      </c>
      <c r="C262" s="10">
        <v>42824.865934720663</v>
      </c>
      <c r="D262" s="11">
        <v>20.339631062979162</v>
      </c>
      <c r="G262" s="14">
        <f t="shared" si="25"/>
        <v>126.68354318541242</v>
      </c>
      <c r="H262" s="14"/>
      <c r="I262" s="14">
        <f t="shared" si="26"/>
        <v>85.067986418958753</v>
      </c>
      <c r="J262" s="18">
        <f t="shared" si="27"/>
        <v>0.51401682018422101</v>
      </c>
      <c r="K262" s="13">
        <f>LN(I262)</f>
        <v>4.4434507770116314</v>
      </c>
      <c r="L262" s="13">
        <f>LN(-LN(1-J262))</f>
        <v>-0.32631027355148079</v>
      </c>
      <c r="M262" s="13"/>
      <c r="N262" s="13"/>
      <c r="O262" s="13"/>
      <c r="P262" s="13"/>
      <c r="Q262" s="13"/>
      <c r="R262" s="13"/>
      <c r="U262" s="11">
        <f t="shared" ref="U262:U325" si="28">D262</f>
        <v>20.339631062979162</v>
      </c>
      <c r="V262" s="9">
        <v>258</v>
      </c>
      <c r="W262" s="13">
        <f t="shared" ref="W262:W325" si="29">SMALL($U$5:$U$504,V262)</f>
        <v>19.980477254806498</v>
      </c>
      <c r="X262" s="12">
        <f t="shared" ref="X262:X325" si="30">(V262-0.3)/(COUNT($W$5:$W$504)+0.4)</f>
        <v>0.51498800959232616</v>
      </c>
      <c r="Y262" s="12">
        <f t="shared" ref="Y262:Y325" si="31">NORMSINV(X262)</f>
        <v>3.7578210920849696E-2</v>
      </c>
    </row>
    <row r="263" spans="2:25" x14ac:dyDescent="0.25">
      <c r="B263">
        <v>259</v>
      </c>
      <c r="C263" s="10">
        <v>42827.584221040503</v>
      </c>
      <c r="D263" s="11">
        <v>19.522702241765039</v>
      </c>
      <c r="G263" s="14">
        <f t="shared" ref="G263:G326" si="32">(C263-(C262+D262/24))*24</f>
        <v>44.899240613216534</v>
      </c>
      <c r="H263" s="14"/>
      <c r="I263" s="14">
        <f t="shared" ref="I263:I326" si="33">SMALL(G:G,B262)</f>
        <v>85.098745829542167</v>
      </c>
      <c r="J263" s="18">
        <f t="shared" ref="J263:J326" si="34">(B262-0.3)/(COUNT($I$6:$I$504)+0.4)</f>
        <v>0.51601922306768122</v>
      </c>
      <c r="K263" s="13">
        <f>LN(I263)</f>
        <v>4.4438122978625287</v>
      </c>
      <c r="L263" s="13">
        <f>LN(-LN(1-J263))</f>
        <v>-0.32060466878997146</v>
      </c>
      <c r="M263" s="13"/>
      <c r="N263" s="13"/>
      <c r="O263" s="13"/>
      <c r="P263" s="13"/>
      <c r="Q263" s="13"/>
      <c r="R263" s="13"/>
      <c r="U263" s="11">
        <f t="shared" si="28"/>
        <v>19.522702241765039</v>
      </c>
      <c r="V263" s="9">
        <v>259</v>
      </c>
      <c r="W263" s="13">
        <f t="shared" si="29"/>
        <v>19.987886083346059</v>
      </c>
      <c r="X263" s="12">
        <f t="shared" si="30"/>
        <v>0.51698641087130293</v>
      </c>
      <c r="Y263" s="12">
        <f t="shared" si="31"/>
        <v>4.2591491348304963E-2</v>
      </c>
    </row>
    <row r="264" spans="2:25" x14ac:dyDescent="0.25">
      <c r="B264">
        <v>260</v>
      </c>
      <c r="C264" s="10">
        <v>42831.165968601374</v>
      </c>
      <c r="D264" s="11">
        <v>20.795432264869255</v>
      </c>
      <c r="G264" s="14">
        <f t="shared" si="32"/>
        <v>66.439239219180308</v>
      </c>
      <c r="H264" s="14"/>
      <c r="I264" s="14">
        <f t="shared" si="33"/>
        <v>85.666488419752568</v>
      </c>
      <c r="J264" s="18">
        <f t="shared" si="34"/>
        <v>0.51802162595114132</v>
      </c>
      <c r="K264" s="13">
        <f>LN(I264)</f>
        <v>4.4504617155216684</v>
      </c>
      <c r="L264" s="13">
        <f>LN(-LN(1-J264))</f>
        <v>-0.31490797928002895</v>
      </c>
      <c r="M264" s="13"/>
      <c r="N264" s="13"/>
      <c r="O264" s="13"/>
      <c r="P264" s="13"/>
      <c r="Q264" s="13"/>
      <c r="R264" s="13"/>
      <c r="U264" s="11">
        <f t="shared" si="28"/>
        <v>20.795432264869255</v>
      </c>
      <c r="V264" s="9">
        <v>260</v>
      </c>
      <c r="W264" s="13">
        <f t="shared" si="29"/>
        <v>19.995135983077923</v>
      </c>
      <c r="X264" s="12">
        <f t="shared" si="30"/>
        <v>0.51898481215027981</v>
      </c>
      <c r="Y264" s="12">
        <f t="shared" si="31"/>
        <v>4.7605842462237348E-2</v>
      </c>
    </row>
    <row r="265" spans="2:25" x14ac:dyDescent="0.25">
      <c r="B265">
        <v>261</v>
      </c>
      <c r="C265" s="10">
        <v>42834.398060395564</v>
      </c>
      <c r="D265" s="11">
        <v>18.209903987381818</v>
      </c>
      <c r="G265" s="14">
        <f t="shared" si="32"/>
        <v>56.774770795775112</v>
      </c>
      <c r="H265" s="14"/>
      <c r="I265" s="14">
        <f t="shared" si="33"/>
        <v>85.72414424631279</v>
      </c>
      <c r="J265" s="18">
        <f t="shared" si="34"/>
        <v>0.52002402883460153</v>
      </c>
      <c r="K265" s="13">
        <f>LN(I265)</f>
        <v>4.4511345157539592</v>
      </c>
      <c r="L265" s="13">
        <f>LN(-LN(1-J265))</f>
        <v>-0.30922004307434053</v>
      </c>
      <c r="M265" s="13"/>
      <c r="N265" s="13"/>
      <c r="O265" s="13"/>
      <c r="P265" s="13"/>
      <c r="Q265" s="13"/>
      <c r="R265" s="13"/>
      <c r="U265" s="11">
        <f t="shared" si="28"/>
        <v>18.209903987381818</v>
      </c>
      <c r="V265" s="9">
        <v>261</v>
      </c>
      <c r="W265" s="13">
        <f t="shared" si="29"/>
        <v>20.001107814229439</v>
      </c>
      <c r="X265" s="12">
        <f t="shared" si="30"/>
        <v>0.52098321342925658</v>
      </c>
      <c r="Y265" s="12">
        <f t="shared" si="31"/>
        <v>5.2621390857343679E-2</v>
      </c>
    </row>
    <row r="266" spans="2:25" x14ac:dyDescent="0.25">
      <c r="B266">
        <v>262</v>
      </c>
      <c r="C266" s="10">
        <v>42837.578211348045</v>
      </c>
      <c r="D266" s="11">
        <v>20.77018552880531</v>
      </c>
      <c r="G266" s="14">
        <f t="shared" si="32"/>
        <v>58.113718872133177</v>
      </c>
      <c r="H266" s="14"/>
      <c r="I266" s="14">
        <f t="shared" si="33"/>
        <v>85.751578070106916</v>
      </c>
      <c r="J266" s="18">
        <f t="shared" si="34"/>
        <v>0.52202643171806162</v>
      </c>
      <c r="K266" s="13">
        <f>LN(I266)</f>
        <v>4.4514544890266485</v>
      </c>
      <c r="L266" s="13">
        <f>LN(-LN(1-J266))</f>
        <v>-0.30354069903257858</v>
      </c>
      <c r="M266" s="13"/>
      <c r="N266" s="13"/>
      <c r="O266" s="13"/>
      <c r="P266" s="13"/>
      <c r="Q266" s="13"/>
      <c r="R266" s="13"/>
      <c r="U266" s="11">
        <f t="shared" si="28"/>
        <v>20.77018552880531</v>
      </c>
      <c r="V266" s="9">
        <v>262</v>
      </c>
      <c r="W266" s="13">
        <f t="shared" si="29"/>
        <v>20.004179847546958</v>
      </c>
      <c r="X266" s="12">
        <f t="shared" si="30"/>
        <v>0.52298161470823346</v>
      </c>
      <c r="Y266" s="12">
        <f t="shared" si="31"/>
        <v>5.7638263339521677E-2</v>
      </c>
    </row>
    <row r="267" spans="2:25" x14ac:dyDescent="0.25">
      <c r="B267">
        <v>263</v>
      </c>
      <c r="C267" s="10">
        <v>42842.183282365782</v>
      </c>
      <c r="D267" s="11">
        <v>19.645835882481141</v>
      </c>
      <c r="G267" s="14">
        <f t="shared" si="32"/>
        <v>89.751518896955531</v>
      </c>
      <c r="H267" s="14"/>
      <c r="I267" s="14">
        <f t="shared" si="33"/>
        <v>85.890462852898054</v>
      </c>
      <c r="J267" s="18">
        <f t="shared" si="34"/>
        <v>0.52402883460152183</v>
      </c>
      <c r="K267" s="13">
        <f>LN(I267)</f>
        <v>4.4530727966668389</v>
      </c>
      <c r="L267" s="13">
        <f>LN(-LN(1-J267))</f>
        <v>-0.29786978679241988</v>
      </c>
      <c r="M267" s="13"/>
      <c r="N267" s="13"/>
      <c r="O267" s="13"/>
      <c r="P267" s="13"/>
      <c r="Q267" s="13"/>
      <c r="R267" s="13"/>
      <c r="U267" s="11">
        <f t="shared" si="28"/>
        <v>19.645835882481141</v>
      </c>
      <c r="V267" s="9">
        <v>263</v>
      </c>
      <c r="W267" s="13">
        <f t="shared" si="29"/>
        <v>20.008467119378391</v>
      </c>
      <c r="X267" s="12">
        <f t="shared" si="30"/>
        <v>0.52498001598721022</v>
      </c>
      <c r="Y267" s="12">
        <f t="shared" si="31"/>
        <v>6.2656586948454024E-2</v>
      </c>
    </row>
    <row r="268" spans="2:25" x14ac:dyDescent="0.25">
      <c r="B268">
        <v>264</v>
      </c>
      <c r="C268" s="10">
        <v>42846.018944287993</v>
      </c>
      <c r="D268" s="11">
        <v>21.505878008365563</v>
      </c>
      <c r="G268" s="14">
        <f t="shared" si="32"/>
        <v>72.41005025053164</v>
      </c>
      <c r="H268" s="14"/>
      <c r="I268" s="14">
        <f t="shared" si="33"/>
        <v>86.142307422123849</v>
      </c>
      <c r="J268" s="18">
        <f t="shared" si="34"/>
        <v>0.52603123748498193</v>
      </c>
      <c r="K268" s="13">
        <f>LN(I268)</f>
        <v>4.4560006661504605</v>
      </c>
      <c r="L268" s="13">
        <f>LN(-LN(1-J268))</f>
        <v>-0.29220714674078851</v>
      </c>
      <c r="M268" s="13"/>
      <c r="N268" s="13"/>
      <c r="O268" s="13"/>
      <c r="P268" s="13"/>
      <c r="Q268" s="13"/>
      <c r="R268" s="13"/>
      <c r="U268" s="11">
        <f t="shared" si="28"/>
        <v>21.505878008365563</v>
      </c>
      <c r="V268" s="9">
        <v>264</v>
      </c>
      <c r="W268" s="13">
        <f t="shared" si="29"/>
        <v>20.028610917667159</v>
      </c>
      <c r="X268" s="12">
        <f t="shared" si="30"/>
        <v>0.5269784172661871</v>
      </c>
      <c r="Y268" s="12">
        <f t="shared" si="31"/>
        <v>6.7676488980304414E-2</v>
      </c>
    </row>
    <row r="269" spans="2:25" x14ac:dyDescent="0.25">
      <c r="B269">
        <v>265</v>
      </c>
      <c r="C269" s="10">
        <v>42848.435988719611</v>
      </c>
      <c r="D269" s="11">
        <v>19.187969248157398</v>
      </c>
      <c r="G269" s="14">
        <f t="shared" si="32"/>
        <v>36.503188350470737</v>
      </c>
      <c r="H269" s="14"/>
      <c r="I269" s="14">
        <f t="shared" si="33"/>
        <v>86.217253171722405</v>
      </c>
      <c r="J269" s="18">
        <f t="shared" si="34"/>
        <v>0.52803364036844214</v>
      </c>
      <c r="K269" s="13">
        <f>LN(I269)</f>
        <v>4.4568703104459519</v>
      </c>
      <c r="L269" s="13">
        <f>LN(-LN(1-J269))</f>
        <v>-0.28655261998530263</v>
      </c>
      <c r="M269" s="13"/>
      <c r="N269" s="13"/>
      <c r="O269" s="13"/>
      <c r="P269" s="13"/>
      <c r="Q269" s="13"/>
      <c r="R269" s="13"/>
      <c r="U269" s="11">
        <f t="shared" si="28"/>
        <v>19.187969248157398</v>
      </c>
      <c r="V269" s="9">
        <v>265</v>
      </c>
      <c r="W269" s="13">
        <f t="shared" si="29"/>
        <v>20.031689472890516</v>
      </c>
      <c r="X269" s="12">
        <f t="shared" si="30"/>
        <v>0.52897681854516387</v>
      </c>
      <c r="Y269" s="12">
        <f t="shared" si="31"/>
        <v>7.2698097010526749E-2</v>
      </c>
    </row>
    <row r="270" spans="2:25" x14ac:dyDescent="0.25">
      <c r="B270">
        <v>266</v>
      </c>
      <c r="C270" s="10">
        <v>42849.383885340671</v>
      </c>
      <c r="D270" s="11">
        <v>18.279093862291653</v>
      </c>
      <c r="G270" s="14">
        <f t="shared" si="32"/>
        <v>3.5615496571990661</v>
      </c>
      <c r="H270" s="14"/>
      <c r="I270" s="14">
        <f t="shared" si="33"/>
        <v>86.358014347788412</v>
      </c>
      <c r="J270" s="18">
        <f t="shared" si="34"/>
        <v>0.53003604325190223</v>
      </c>
      <c r="K270" s="13">
        <f>LN(I270)</f>
        <v>4.4585016126517045</v>
      </c>
      <c r="L270" s="13">
        <f>LN(-LN(1-J270))</f>
        <v>-0.28090604832591992</v>
      </c>
      <c r="M270" s="13"/>
      <c r="N270" s="13"/>
      <c r="O270" s="13"/>
      <c r="P270" s="13"/>
      <c r="Q270" s="13"/>
      <c r="R270" s="13"/>
      <c r="U270" s="11">
        <f t="shared" si="28"/>
        <v>18.279093862291653</v>
      </c>
      <c r="V270" s="9">
        <v>266</v>
      </c>
      <c r="W270" s="13">
        <f t="shared" si="29"/>
        <v>20.032908382832655</v>
      </c>
      <c r="X270" s="12">
        <f t="shared" si="30"/>
        <v>0.53097521982414064</v>
      </c>
      <c r="Y270" s="12">
        <f t="shared" si="31"/>
        <v>7.772153891680722E-2</v>
      </c>
    </row>
    <row r="271" spans="2:25" x14ac:dyDescent="0.25">
      <c r="B271">
        <v>267</v>
      </c>
      <c r="C271" s="10">
        <v>42854.911732298933</v>
      </c>
      <c r="D271" s="11">
        <v>17.569451534795565</v>
      </c>
      <c r="G271" s="14">
        <f t="shared" si="32"/>
        <v>114.38923313602572</v>
      </c>
      <c r="H271" s="14"/>
      <c r="I271" s="14">
        <f t="shared" si="33"/>
        <v>86.669387978792656</v>
      </c>
      <c r="J271" s="18">
        <f t="shared" si="34"/>
        <v>0.53203844613536244</v>
      </c>
      <c r="K271" s="13">
        <f>LN(I271)</f>
        <v>4.4621007416097562</v>
      </c>
      <c r="L271" s="13">
        <f>LN(-LN(1-J271))</f>
        <v>-0.27526727422675928</v>
      </c>
      <c r="M271" s="13"/>
      <c r="N271" s="13"/>
      <c r="O271" s="13"/>
      <c r="P271" s="13"/>
      <c r="Q271" s="13"/>
      <c r="R271" s="13"/>
      <c r="U271" s="11">
        <f t="shared" si="28"/>
        <v>17.569451534795565</v>
      </c>
      <c r="V271" s="9">
        <v>267</v>
      </c>
      <c r="W271" s="13">
        <f t="shared" si="29"/>
        <v>20.034548243845897</v>
      </c>
      <c r="X271" s="12">
        <f t="shared" si="30"/>
        <v>0.53297362110311752</v>
      </c>
      <c r="Y271" s="12">
        <f t="shared" si="31"/>
        <v>8.2746942902142767E-2</v>
      </c>
    </row>
    <row r="272" spans="2:25" x14ac:dyDescent="0.25">
      <c r="B272">
        <v>268</v>
      </c>
      <c r="C272" s="10">
        <v>42860.205746974032</v>
      </c>
      <c r="D272" s="11">
        <v>17.928066780565928</v>
      </c>
      <c r="G272" s="14">
        <f t="shared" si="32"/>
        <v>109.48690066760173</v>
      </c>
      <c r="H272" s="14"/>
      <c r="I272" s="14">
        <f t="shared" si="33"/>
        <v>87.429189638409298</v>
      </c>
      <c r="J272" s="18">
        <f t="shared" si="34"/>
        <v>0.53404084901882254</v>
      </c>
      <c r="K272" s="13">
        <f>LN(I272)</f>
        <v>4.4708292044595703</v>
      </c>
      <c r="L272" s="13">
        <f>LN(-LN(1-J272))</f>
        <v>-0.26963614078809683</v>
      </c>
      <c r="M272" s="13"/>
      <c r="N272" s="13"/>
      <c r="O272" s="13"/>
      <c r="P272" s="13"/>
      <c r="Q272" s="13"/>
      <c r="R272" s="13"/>
      <c r="U272" s="11">
        <f t="shared" si="28"/>
        <v>17.928066780565928</v>
      </c>
      <c r="V272" s="9">
        <v>268</v>
      </c>
      <c r="W272" s="13">
        <f t="shared" si="29"/>
        <v>20.048223125581814</v>
      </c>
      <c r="X272" s="12">
        <f t="shared" si="30"/>
        <v>0.53497202238209429</v>
      </c>
      <c r="Y272" s="12">
        <f t="shared" si="31"/>
        <v>8.7774437518069931E-2</v>
      </c>
    </row>
    <row r="273" spans="2:25" x14ac:dyDescent="0.25">
      <c r="B273">
        <v>269</v>
      </c>
      <c r="C273" s="10">
        <v>42865.374306661353</v>
      </c>
      <c r="D273" s="11">
        <v>20.230116693910979</v>
      </c>
      <c r="G273" s="14">
        <f t="shared" si="32"/>
        <v>106.11736571509391</v>
      </c>
      <c r="H273" s="14"/>
      <c r="I273" s="14">
        <f t="shared" si="33"/>
        <v>87.884299695608206</v>
      </c>
      <c r="J273" s="18">
        <f t="shared" si="34"/>
        <v>0.53604325190228275</v>
      </c>
      <c r="K273" s="13">
        <f>LN(I273)</f>
        <v>4.4760211732153881</v>
      </c>
      <c r="L273" s="13">
        <f>LN(-LN(1-J273))</f>
        <v>-0.26401249171851199</v>
      </c>
      <c r="M273" s="13"/>
      <c r="N273" s="13"/>
      <c r="O273" s="13"/>
      <c r="P273" s="13"/>
      <c r="Q273" s="13"/>
      <c r="R273" s="13"/>
      <c r="U273" s="11">
        <f t="shared" si="28"/>
        <v>20.230116693910979</v>
      </c>
      <c r="V273" s="9">
        <v>269</v>
      </c>
      <c r="W273" s="13">
        <f t="shared" si="29"/>
        <v>20.056707442091046</v>
      </c>
      <c r="X273" s="12">
        <f t="shared" si="30"/>
        <v>0.53697042366107117</v>
      </c>
      <c r="Y273" s="12">
        <f t="shared" si="31"/>
        <v>9.2804151688057682E-2</v>
      </c>
    </row>
    <row r="274" spans="2:25" x14ac:dyDescent="0.25">
      <c r="B274">
        <v>270</v>
      </c>
      <c r="C274" s="10">
        <v>42870.517477319889</v>
      </c>
      <c r="D274" s="11">
        <v>22.060027533597356</v>
      </c>
      <c r="G274" s="14">
        <f t="shared" si="32"/>
        <v>103.2059791109059</v>
      </c>
      <c r="H274" s="14"/>
      <c r="I274" s="14">
        <f t="shared" si="33"/>
        <v>88.037919167778455</v>
      </c>
      <c r="J274" s="18">
        <f t="shared" si="34"/>
        <v>0.53804565478574284</v>
      </c>
      <c r="K274" s="13">
        <f>LN(I274)</f>
        <v>4.4777676213014654</v>
      </c>
      <c r="L274" s="13">
        <f>LN(-LN(1-J274))</f>
        <v>-0.25839617130718256</v>
      </c>
      <c r="M274" s="13"/>
      <c r="N274" s="13"/>
      <c r="O274" s="13"/>
      <c r="P274" s="13"/>
      <c r="Q274" s="13"/>
      <c r="R274" s="13"/>
      <c r="U274" s="11">
        <f t="shared" si="28"/>
        <v>22.060027533597356</v>
      </c>
      <c r="V274" s="9">
        <v>270</v>
      </c>
      <c r="W274" s="13">
        <f t="shared" si="29"/>
        <v>20.059827761071467</v>
      </c>
      <c r="X274" s="12">
        <f t="shared" si="30"/>
        <v>0.53896882494004794</v>
      </c>
      <c r="Y274" s="12">
        <f t="shared" si="31"/>
        <v>9.7836214731068627E-2</v>
      </c>
    </row>
    <row r="275" spans="2:25" x14ac:dyDescent="0.25">
      <c r="B275">
        <v>271</v>
      </c>
      <c r="C275" s="10">
        <v>42874.873906576977</v>
      </c>
      <c r="D275" s="11">
        <v>19.918172740873544</v>
      </c>
      <c r="G275" s="14">
        <f t="shared" si="32"/>
        <v>82.494274636439513</v>
      </c>
      <c r="H275" s="14"/>
      <c r="I275" s="14">
        <f t="shared" si="33"/>
        <v>88.443000021390617</v>
      </c>
      <c r="J275" s="18">
        <f t="shared" si="34"/>
        <v>0.54004805766920305</v>
      </c>
      <c r="K275" s="13">
        <f>LN(I275)</f>
        <v>4.482358276958367</v>
      </c>
      <c r="L275" s="13">
        <f>LN(-LN(1-J275))</f>
        <v>-0.25278702439630502</v>
      </c>
      <c r="M275" s="13"/>
      <c r="N275" s="13"/>
      <c r="O275" s="13"/>
      <c r="P275" s="13"/>
      <c r="Q275" s="13"/>
      <c r="R275" s="13"/>
      <c r="U275" s="11">
        <f t="shared" si="28"/>
        <v>19.918172740873544</v>
      </c>
      <c r="V275" s="9">
        <v>271</v>
      </c>
      <c r="W275" s="13">
        <f t="shared" si="29"/>
        <v>20.062136555939219</v>
      </c>
      <c r="X275" s="12">
        <f t="shared" si="30"/>
        <v>0.54096722621902482</v>
      </c>
      <c r="Y275" s="12">
        <f t="shared" si="31"/>
        <v>0.10287075638530846</v>
      </c>
    </row>
    <row r="276" spans="2:25" x14ac:dyDescent="0.25">
      <c r="B276">
        <v>272</v>
      </c>
      <c r="C276" s="10">
        <v>42877.88850236118</v>
      </c>
      <c r="D276" s="11">
        <v>18.514653549433064</v>
      </c>
      <c r="G276" s="14">
        <f t="shared" si="32"/>
        <v>52.432126079918817</v>
      </c>
      <c r="H276" s="14"/>
      <c r="I276" s="14">
        <f t="shared" si="33"/>
        <v>88.738709906407166</v>
      </c>
      <c r="J276" s="18">
        <f t="shared" si="34"/>
        <v>0.54205046055266315</v>
      </c>
      <c r="K276" s="13">
        <f>LN(I276)</f>
        <v>4.4856962079411788</v>
      </c>
      <c r="L276" s="13">
        <f>LN(-LN(1-J276))</f>
        <v>-0.24718489635363844</v>
      </c>
      <c r="M276" s="13"/>
      <c r="N276" s="13"/>
      <c r="O276" s="13"/>
      <c r="P276" s="13"/>
      <c r="Q276" s="13"/>
      <c r="R276" s="13"/>
      <c r="U276" s="11">
        <f t="shared" si="28"/>
        <v>18.514653549433064</v>
      </c>
      <c r="V276" s="9">
        <v>272</v>
      </c>
      <c r="W276" s="13">
        <f t="shared" si="29"/>
        <v>20.063409048802708</v>
      </c>
      <c r="X276" s="12">
        <f t="shared" si="30"/>
        <v>0.54296562749800159</v>
      </c>
      <c r="Y276" s="12">
        <f t="shared" si="31"/>
        <v>0.10790790683216654</v>
      </c>
    </row>
    <row r="277" spans="2:25" x14ac:dyDescent="0.25">
      <c r="B277">
        <v>273</v>
      </c>
      <c r="C277" s="10">
        <v>42882.857241678932</v>
      </c>
      <c r="D277" s="11">
        <v>21.983370271095307</v>
      </c>
      <c r="G277" s="14">
        <f t="shared" si="32"/>
        <v>100.73509007657412</v>
      </c>
      <c r="H277" s="14"/>
      <c r="I277" s="14">
        <f t="shared" si="33"/>
        <v>88.989954529213719</v>
      </c>
      <c r="J277" s="18">
        <f t="shared" si="34"/>
        <v>0.54405286343612336</v>
      </c>
      <c r="K277" s="13">
        <f>LN(I277)</f>
        <v>4.4885234929035178</v>
      </c>
      <c r="L277" s="13">
        <f>LN(-LN(1-J277))</f>
        <v>-0.2415896330451488</v>
      </c>
      <c r="M277" s="13"/>
      <c r="N277" s="13"/>
      <c r="O277" s="13"/>
      <c r="P277" s="13"/>
      <c r="Q277" s="13"/>
      <c r="R277" s="13"/>
      <c r="U277" s="11">
        <f t="shared" si="28"/>
        <v>21.983370271095307</v>
      </c>
      <c r="V277" s="9">
        <v>273</v>
      </c>
      <c r="W277" s="13">
        <f t="shared" si="29"/>
        <v>20.06762689321792</v>
      </c>
      <c r="X277" s="12">
        <f t="shared" si="30"/>
        <v>0.54496402877697847</v>
      </c>
      <c r="Y277" s="12">
        <f t="shared" si="31"/>
        <v>0.11294779672036764</v>
      </c>
    </row>
    <row r="278" spans="2:25" x14ac:dyDescent="0.25">
      <c r="B278">
        <v>274</v>
      </c>
      <c r="C278" s="10">
        <v>42887.701018107866</v>
      </c>
      <c r="D278" s="11">
        <v>22.057230847277793</v>
      </c>
      <c r="G278" s="14">
        <f t="shared" si="32"/>
        <v>94.267264023364987</v>
      </c>
      <c r="H278" s="14"/>
      <c r="I278" s="14">
        <f t="shared" si="33"/>
        <v>89.751518896955531</v>
      </c>
      <c r="J278" s="18">
        <f t="shared" si="34"/>
        <v>0.54605526631958345</v>
      </c>
      <c r="K278" s="13">
        <f>LN(I278)</f>
        <v>4.4970449508681432</v>
      </c>
      <c r="L278" s="13">
        <f>LN(-LN(1-J278))</f>
        <v>-0.23600108080775184</v>
      </c>
      <c r="M278" s="13"/>
      <c r="N278" s="13"/>
      <c r="O278" s="13"/>
      <c r="P278" s="13"/>
      <c r="Q278" s="13"/>
      <c r="R278" s="13"/>
      <c r="U278" s="11">
        <f t="shared" si="28"/>
        <v>22.057230847277793</v>
      </c>
      <c r="V278" s="9">
        <v>274</v>
      </c>
      <c r="W278" s="13">
        <f t="shared" si="29"/>
        <v>20.06887111398051</v>
      </c>
      <c r="X278" s="12">
        <f t="shared" si="30"/>
        <v>0.54696243005595524</v>
      </c>
      <c r="Y278" s="12">
        <f t="shared" si="31"/>
        <v>0.11799055719033841</v>
      </c>
    </row>
    <row r="279" spans="2:25" x14ac:dyDescent="0.25">
      <c r="B279">
        <v>275</v>
      </c>
      <c r="C279" s="10">
        <v>42892.758648369098</v>
      </c>
      <c r="D279" s="11">
        <v>17.608035288983828</v>
      </c>
      <c r="G279" s="14">
        <f t="shared" si="32"/>
        <v>99.325895422312897</v>
      </c>
      <c r="H279" s="14"/>
      <c r="I279" s="14">
        <f t="shared" si="33"/>
        <v>89.817159336002078</v>
      </c>
      <c r="J279" s="18">
        <f t="shared" si="34"/>
        <v>0.54805766920304366</v>
      </c>
      <c r="K279" s="13">
        <f>LN(I279)</f>
        <v>4.4977760409737924</v>
      </c>
      <c r="L279" s="13">
        <f>LN(-LN(1-J279))</f>
        <v>-0.23041908642213074</v>
      </c>
      <c r="M279" s="13"/>
      <c r="N279" s="13"/>
      <c r="O279" s="13"/>
      <c r="P279" s="13"/>
      <c r="Q279" s="13"/>
      <c r="R279" s="13"/>
      <c r="U279" s="11">
        <f t="shared" si="28"/>
        <v>17.608035288983828</v>
      </c>
      <c r="V279" s="9">
        <v>275</v>
      </c>
      <c r="W279" s="13">
        <f t="shared" si="29"/>
        <v>20.069667258658118</v>
      </c>
      <c r="X279" s="12">
        <f t="shared" si="30"/>
        <v>0.54896083133493201</v>
      </c>
      <c r="Y279" s="12">
        <f t="shared" si="31"/>
        <v>0.12303631989880898</v>
      </c>
    </row>
    <row r="280" spans="2:25" x14ac:dyDescent="0.25">
      <c r="B280">
        <v>276</v>
      </c>
      <c r="C280" s="10">
        <v>42898.81651664809</v>
      </c>
      <c r="D280" s="11">
        <v>23.66617664505975</v>
      </c>
      <c r="G280" s="14">
        <f t="shared" si="32"/>
        <v>127.78080340678571</v>
      </c>
      <c r="H280" s="14"/>
      <c r="I280" s="14">
        <f t="shared" si="33"/>
        <v>89.838781835453119</v>
      </c>
      <c r="J280" s="18">
        <f t="shared" si="34"/>
        <v>0.55006007208650376</v>
      </c>
      <c r="K280" s="13">
        <f>LN(I280)</f>
        <v>4.4980167510712645</v>
      </c>
      <c r="L280" s="13">
        <f>LN(-LN(1-J280))</f>
        <v>-0.22484349708562901</v>
      </c>
      <c r="M280" s="13"/>
      <c r="N280" s="13"/>
      <c r="O280" s="13"/>
      <c r="P280" s="13"/>
      <c r="Q280" s="13"/>
      <c r="R280" s="13"/>
      <c r="U280" s="11">
        <f t="shared" si="28"/>
        <v>23.66617664505975</v>
      </c>
      <c r="V280" s="9">
        <v>276</v>
      </c>
      <c r="W280" s="13">
        <f t="shared" si="29"/>
        <v>20.071644397071399</v>
      </c>
      <c r="X280" s="12">
        <f t="shared" si="30"/>
        <v>0.55095923261390889</v>
      </c>
      <c r="Y280" s="12">
        <f t="shared" si="31"/>
        <v>0.128085217043655</v>
      </c>
    </row>
    <row r="281" spans="2:25" x14ac:dyDescent="0.25">
      <c r="B281">
        <v>277</v>
      </c>
      <c r="C281" s="10">
        <v>42903.104942790225</v>
      </c>
      <c r="D281" s="11">
        <v>15.999501275660183</v>
      </c>
      <c r="G281" s="14">
        <f t="shared" si="32"/>
        <v>79.256050766212866</v>
      </c>
      <c r="H281" s="14"/>
      <c r="I281" s="14">
        <f t="shared" si="33"/>
        <v>89.921368112729397</v>
      </c>
      <c r="J281" s="18">
        <f t="shared" si="34"/>
        <v>0.55206247496996397</v>
      </c>
      <c r="K281" s="13">
        <f>LN(I281)</f>
        <v>4.4989356008064325</v>
      </c>
      <c r="L281" s="13">
        <f>LN(-LN(1-J281))</f>
        <v>-0.21927416038519212</v>
      </c>
      <c r="M281" s="13"/>
      <c r="N281" s="13"/>
      <c r="O281" s="13"/>
      <c r="P281" s="13"/>
      <c r="Q281" s="13"/>
      <c r="R281" s="13"/>
      <c r="U281" s="11">
        <f t="shared" si="28"/>
        <v>15.999501275660183</v>
      </c>
      <c r="V281" s="9">
        <v>277</v>
      </c>
      <c r="W281" s="13">
        <f t="shared" si="29"/>
        <v>20.076331289643246</v>
      </c>
      <c r="X281" s="12">
        <f t="shared" si="30"/>
        <v>0.55295763389288566</v>
      </c>
      <c r="Y281" s="12">
        <f t="shared" si="31"/>
        <v>0.13313738138899539</v>
      </c>
    </row>
    <row r="282" spans="2:25" x14ac:dyDescent="0.25">
      <c r="B282">
        <v>278</v>
      </c>
      <c r="C282" s="10">
        <v>42907.15992133932</v>
      </c>
      <c r="D282" s="11">
        <v>17.673454281575644</v>
      </c>
      <c r="G282" s="14">
        <f t="shared" si="32"/>
        <v>81.319983902620152</v>
      </c>
      <c r="H282" s="14"/>
      <c r="I282" s="14">
        <f t="shared" si="33"/>
        <v>90.637954465288203</v>
      </c>
      <c r="J282" s="18">
        <f t="shared" si="34"/>
        <v>0.55406487785342406</v>
      </c>
      <c r="K282" s="13">
        <f>LN(I282)</f>
        <v>4.5068730487829276</v>
      </c>
      <c r="L282" s="13">
        <f>LN(-LN(1-J282))</f>
        <v>-0.21371092427035948</v>
      </c>
      <c r="M282" s="13"/>
      <c r="N282" s="13"/>
      <c r="O282" s="13"/>
      <c r="P282" s="13"/>
      <c r="Q282" s="13"/>
      <c r="R282" s="13"/>
      <c r="U282" s="11">
        <f t="shared" si="28"/>
        <v>17.673454281575644</v>
      </c>
      <c r="V282" s="9">
        <v>278</v>
      </c>
      <c r="W282" s="13">
        <f t="shared" si="29"/>
        <v>20.089921125951221</v>
      </c>
      <c r="X282" s="12">
        <f t="shared" si="30"/>
        <v>0.55495603517186254</v>
      </c>
      <c r="Y282" s="12">
        <f t="shared" si="31"/>
        <v>0.1381929462905617</v>
      </c>
    </row>
    <row r="283" spans="2:25" x14ac:dyDescent="0.25">
      <c r="B283">
        <v>279</v>
      </c>
      <c r="C283" s="10">
        <v>42912.084992428063</v>
      </c>
      <c r="D283" s="11">
        <v>21.123437256019031</v>
      </c>
      <c r="G283" s="14">
        <f t="shared" si="32"/>
        <v>100.52825184829999</v>
      </c>
      <c r="H283" s="14"/>
      <c r="I283" s="14">
        <f t="shared" si="33"/>
        <v>90.882396855857223</v>
      </c>
      <c r="J283" s="18">
        <f t="shared" si="34"/>
        <v>0.55606728073688427</v>
      </c>
      <c r="K283" s="13">
        <f>LN(I283)</f>
        <v>4.5095663284791199</v>
      </c>
      <c r="L283" s="13">
        <f>LN(-LN(1-J283))</f>
        <v>-0.20815363702628092</v>
      </c>
      <c r="M283" s="13"/>
      <c r="N283" s="13"/>
      <c r="O283" s="13"/>
      <c r="P283" s="13"/>
      <c r="Q283" s="13"/>
      <c r="R283" s="13"/>
      <c r="U283" s="11">
        <f t="shared" si="28"/>
        <v>21.123437256019031</v>
      </c>
      <c r="V283" s="9">
        <v>279</v>
      </c>
      <c r="W283" s="13">
        <f t="shared" si="29"/>
        <v>20.136861418544182</v>
      </c>
      <c r="X283" s="12">
        <f t="shared" si="30"/>
        <v>0.55695443645083931</v>
      </c>
      <c r="Y283" s="12">
        <f t="shared" si="31"/>
        <v>0.1432520457213442</v>
      </c>
    </row>
    <row r="284" spans="2:25" x14ac:dyDescent="0.25">
      <c r="B284">
        <v>280</v>
      </c>
      <c r="C284" s="10">
        <v>42915.829691881809</v>
      </c>
      <c r="D284" s="11">
        <v>18.450385326448767</v>
      </c>
      <c r="G284" s="14">
        <f t="shared" si="32"/>
        <v>68.749349633872043</v>
      </c>
      <c r="H284" s="14"/>
      <c r="I284" s="14">
        <f t="shared" si="33"/>
        <v>91.562941247946583</v>
      </c>
      <c r="J284" s="18">
        <f t="shared" si="34"/>
        <v>0.55806968362034437</v>
      </c>
      <c r="K284" s="13">
        <f>LN(I284)</f>
        <v>4.5170266182899761</v>
      </c>
      <c r="L284" s="13">
        <f>LN(-LN(1-J284))</f>
        <v>-0.20260214724675768</v>
      </c>
      <c r="M284" s="13"/>
      <c r="N284" s="13"/>
      <c r="O284" s="13"/>
      <c r="P284" s="13"/>
      <c r="Q284" s="13"/>
      <c r="R284" s="13"/>
      <c r="U284" s="11">
        <f t="shared" si="28"/>
        <v>18.450385326448767</v>
      </c>
      <c r="V284" s="9">
        <v>280</v>
      </c>
      <c r="W284" s="13">
        <f t="shared" si="29"/>
        <v>20.179997684139533</v>
      </c>
      <c r="X284" s="12">
        <f t="shared" si="30"/>
        <v>0.55895283772981619</v>
      </c>
      <c r="Y284" s="12">
        <f t="shared" si="31"/>
        <v>0.14831481429753765</v>
      </c>
    </row>
    <row r="285" spans="2:25" x14ac:dyDescent="0.25">
      <c r="B285">
        <v>281</v>
      </c>
      <c r="C285" s="10">
        <v>42925.057045089568</v>
      </c>
      <c r="D285" s="11">
        <v>18.413439322913394</v>
      </c>
      <c r="G285" s="14">
        <f t="shared" si="32"/>
        <v>203.00609165977221</v>
      </c>
      <c r="H285" s="14"/>
      <c r="I285" s="14">
        <f t="shared" si="33"/>
        <v>91.588728114380501</v>
      </c>
      <c r="J285" s="18">
        <f t="shared" si="34"/>
        <v>0.56007208650380458</v>
      </c>
      <c r="K285" s="13">
        <f>LN(I285)</f>
        <v>4.5173082085882692</v>
      </c>
      <c r="L285" s="13">
        <f>LN(-LN(1-J285))</f>
        <v>-0.19705630380728351</v>
      </c>
      <c r="M285" s="13"/>
      <c r="N285" s="13"/>
      <c r="O285" s="13"/>
      <c r="P285" s="13"/>
      <c r="Q285" s="13"/>
      <c r="R285" s="13"/>
      <c r="U285" s="11">
        <f t="shared" si="28"/>
        <v>18.413439322913394</v>
      </c>
      <c r="V285" s="9">
        <v>281</v>
      </c>
      <c r="W285" s="13">
        <f t="shared" si="29"/>
        <v>20.181313040452515</v>
      </c>
      <c r="X285" s="12">
        <f t="shared" si="30"/>
        <v>0.56095123900879296</v>
      </c>
      <c r="Y285" s="12">
        <f t="shared" si="31"/>
        <v>0.15338138730479056</v>
      </c>
    </row>
    <row r="286" spans="2:25" x14ac:dyDescent="0.25">
      <c r="B286">
        <v>282</v>
      </c>
      <c r="C286" s="10">
        <v>42931.098798588078</v>
      </c>
      <c r="D286" s="11">
        <v>21.68349378131483</v>
      </c>
      <c r="G286" s="14">
        <f t="shared" si="32"/>
        <v>126.58864464133512</v>
      </c>
      <c r="H286" s="14"/>
      <c r="I286" s="14">
        <f t="shared" si="33"/>
        <v>91.805093103088439</v>
      </c>
      <c r="J286" s="18">
        <f t="shared" si="34"/>
        <v>0.56207448938726468</v>
      </c>
      <c r="K286" s="13">
        <f>LN(I286)</f>
        <v>4.5196677765132627</v>
      </c>
      <c r="L286" s="13">
        <f>LN(-LN(1-J286))</f>
        <v>-0.19151595583808415</v>
      </c>
      <c r="M286" s="13"/>
      <c r="N286" s="13"/>
      <c r="O286" s="13"/>
      <c r="P286" s="13"/>
      <c r="Q286" s="13"/>
      <c r="R286" s="13"/>
      <c r="U286" s="11">
        <f t="shared" si="28"/>
        <v>21.68349378131483</v>
      </c>
      <c r="V286" s="9">
        <v>282</v>
      </c>
      <c r="W286" s="13">
        <f t="shared" si="29"/>
        <v>20.184344902667984</v>
      </c>
      <c r="X286" s="12">
        <f t="shared" si="30"/>
        <v>0.56294964028776984</v>
      </c>
      <c r="Y286" s="12">
        <f t="shared" si="31"/>
        <v>0.15845190072478096</v>
      </c>
    </row>
    <row r="287" spans="2:25" x14ac:dyDescent="0.25">
      <c r="B287">
        <v>283</v>
      </c>
      <c r="C287" s="10">
        <v>42938.167096885656</v>
      </c>
      <c r="D287" s="11">
        <v>21.17725739627938</v>
      </c>
      <c r="G287" s="14">
        <f t="shared" si="32"/>
        <v>147.95566536061233</v>
      </c>
      <c r="H287" s="14"/>
      <c r="I287" s="14">
        <f t="shared" si="33"/>
        <v>91.831778358493466</v>
      </c>
      <c r="J287" s="18">
        <f t="shared" si="34"/>
        <v>0.56407689227072488</v>
      </c>
      <c r="K287" s="13">
        <f>LN(I287)</f>
        <v>4.5199584072061132</v>
      </c>
      <c r="L287" s="13">
        <f>LN(-LN(1-J287))</f>
        <v>-0.18598095269713313</v>
      </c>
      <c r="M287" s="13"/>
      <c r="N287" s="13"/>
      <c r="O287" s="13"/>
      <c r="P287" s="13"/>
      <c r="Q287" s="13"/>
      <c r="R287" s="13"/>
      <c r="U287" s="11">
        <f t="shared" si="28"/>
        <v>21.17725739627938</v>
      </c>
      <c r="V287" s="9">
        <v>283</v>
      </c>
      <c r="W287" s="13">
        <f t="shared" si="29"/>
        <v>20.190855561755548</v>
      </c>
      <c r="X287" s="12">
        <f t="shared" si="30"/>
        <v>0.56494804156674661</v>
      </c>
      <c r="Y287" s="12">
        <f t="shared" si="31"/>
        <v>0.16352649126212365</v>
      </c>
    </row>
    <row r="288" spans="2:25" x14ac:dyDescent="0.25">
      <c r="B288">
        <v>284</v>
      </c>
      <c r="C288" s="10">
        <v>42944.822558548898</v>
      </c>
      <c r="D288" s="11">
        <v>20.467066628478875</v>
      </c>
      <c r="G288" s="14">
        <f t="shared" si="32"/>
        <v>138.55382252158597</v>
      </c>
      <c r="H288" s="14"/>
      <c r="I288" s="14">
        <f t="shared" si="33"/>
        <v>92.276026935491245</v>
      </c>
      <c r="J288" s="18">
        <f t="shared" si="34"/>
        <v>0.56607929515418498</v>
      </c>
      <c r="K288" s="13">
        <f>LN(I288)</f>
        <v>4.5247843779301711</v>
      </c>
      <c r="L288" s="13">
        <f>LN(-LN(1-J288))</f>
        <v>-0.18045114394313894</v>
      </c>
      <c r="M288" s="13"/>
      <c r="N288" s="13"/>
      <c r="O288" s="13"/>
      <c r="P288" s="13"/>
      <c r="Q288" s="13"/>
      <c r="R288" s="13"/>
      <c r="U288" s="11">
        <f t="shared" si="28"/>
        <v>20.467066628478875</v>
      </c>
      <c r="V288" s="9">
        <v>284</v>
      </c>
      <c r="W288" s="13">
        <f t="shared" si="29"/>
        <v>20.194325347956923</v>
      </c>
      <c r="X288" s="12">
        <f t="shared" si="30"/>
        <v>0.56694644284572338</v>
      </c>
      <c r="Y288" s="12">
        <f t="shared" si="31"/>
        <v>0.16860529637163243</v>
      </c>
    </row>
    <row r="289" spans="2:25" x14ac:dyDescent="0.25">
      <c r="B289">
        <v>285</v>
      </c>
      <c r="C289" s="10">
        <v>42952.128030809086</v>
      </c>
      <c r="D289" s="11">
        <v>23.264991980963551</v>
      </c>
      <c r="G289" s="14">
        <f t="shared" si="32"/>
        <v>154.86426761612529</v>
      </c>
      <c r="H289" s="14"/>
      <c r="I289" s="14">
        <f t="shared" si="33"/>
        <v>92.952922007243615</v>
      </c>
      <c r="J289" s="18">
        <f t="shared" si="34"/>
        <v>0.56808169803764519</v>
      </c>
      <c r="K289" s="13">
        <f>LN(I289)</f>
        <v>4.5320931500073236</v>
      </c>
      <c r="L289" s="13">
        <f>LN(-LN(1-J289))</f>
        <v>-0.17492637930848301</v>
      </c>
      <c r="M289" s="13"/>
      <c r="N289" s="13"/>
      <c r="O289" s="13"/>
      <c r="P289" s="13"/>
      <c r="Q289" s="13"/>
      <c r="R289" s="13"/>
      <c r="U289" s="11">
        <f t="shared" si="28"/>
        <v>23.264991980963551</v>
      </c>
      <c r="V289" s="9">
        <v>285</v>
      </c>
      <c r="W289" s="13">
        <f t="shared" si="29"/>
        <v>20.230116693910979</v>
      </c>
      <c r="X289" s="12">
        <f t="shared" si="30"/>
        <v>0.56894484412470026</v>
      </c>
      <c r="Y289" s="12">
        <f t="shared" si="31"/>
        <v>0.17368845428594426</v>
      </c>
    </row>
    <row r="290" spans="2:25" x14ac:dyDescent="0.25">
      <c r="B290">
        <v>286</v>
      </c>
      <c r="C290" s="10">
        <v>42959.963024376324</v>
      </c>
      <c r="D290" s="11">
        <v>20.753225096052592</v>
      </c>
      <c r="G290" s="14">
        <f t="shared" si="32"/>
        <v>164.77485363272717</v>
      </c>
      <c r="H290" s="14"/>
      <c r="I290" s="14">
        <f t="shared" si="33"/>
        <v>92.962941247795243</v>
      </c>
      <c r="J290" s="18">
        <f t="shared" si="34"/>
        <v>0.57008410092110529</v>
      </c>
      <c r="K290" s="13">
        <f>LN(I290)</f>
        <v>4.5322009325320201</v>
      </c>
      <c r="L290" s="13">
        <f>LN(-LN(1-J290))</f>
        <v>-0.16940650867210424</v>
      </c>
      <c r="M290" s="13"/>
      <c r="N290" s="13"/>
      <c r="O290" s="13"/>
      <c r="P290" s="13"/>
      <c r="Q290" s="13"/>
      <c r="R290" s="13"/>
      <c r="U290" s="11">
        <f t="shared" si="28"/>
        <v>20.753225096052592</v>
      </c>
      <c r="V290" s="9">
        <v>286</v>
      </c>
      <c r="W290" s="13">
        <f t="shared" si="29"/>
        <v>20.2442214128804</v>
      </c>
      <c r="X290" s="12">
        <f t="shared" si="30"/>
        <v>0.57094324540367702</v>
      </c>
      <c r="Y290" s="12">
        <f t="shared" si="31"/>
        <v>0.17877610404352412</v>
      </c>
    </row>
    <row r="291" spans="2:25" x14ac:dyDescent="0.25">
      <c r="B291">
        <v>287</v>
      </c>
      <c r="C291" s="10">
        <v>42961.905267099042</v>
      </c>
      <c r="D291" s="11">
        <v>19.781044280728757</v>
      </c>
      <c r="G291" s="14">
        <f t="shared" si="32"/>
        <v>25.860600249201525</v>
      </c>
      <c r="H291" s="14"/>
      <c r="I291" s="14">
        <f t="shared" si="33"/>
        <v>93.075248525419738</v>
      </c>
      <c r="J291" s="18">
        <f t="shared" si="34"/>
        <v>0.57208650380456549</v>
      </c>
      <c r="K291" s="13">
        <f>LN(I291)</f>
        <v>4.5334082899181993</v>
      </c>
      <c r="L291" s="13">
        <f>LN(-LN(1-J291))</f>
        <v>-0.16389138203230744</v>
      </c>
      <c r="M291" s="13"/>
      <c r="N291" s="13"/>
      <c r="O291" s="13"/>
      <c r="P291" s="13"/>
      <c r="Q291" s="13"/>
      <c r="R291" s="13"/>
      <c r="U291" s="11">
        <f t="shared" si="28"/>
        <v>19.781044280728757</v>
      </c>
      <c r="V291" s="9">
        <v>287</v>
      </c>
      <c r="W291" s="13">
        <f t="shared" si="29"/>
        <v>20.250986604892756</v>
      </c>
      <c r="X291" s="12">
        <f t="shared" si="30"/>
        <v>0.5729416466826539</v>
      </c>
      <c r="Y291" s="12">
        <f t="shared" si="31"/>
        <v>0.18386838551706805</v>
      </c>
    </row>
    <row r="292" spans="2:25" x14ac:dyDescent="0.25">
      <c r="B292">
        <v>288</v>
      </c>
      <c r="C292" s="10">
        <v>42965.617310840324</v>
      </c>
      <c r="D292" s="11">
        <v>18.622314149519585</v>
      </c>
      <c r="G292" s="14">
        <f t="shared" si="32"/>
        <v>69.30800551007269</v>
      </c>
      <c r="H292" s="14"/>
      <c r="I292" s="14">
        <f t="shared" si="33"/>
        <v>93.894322801439557</v>
      </c>
      <c r="J292" s="18">
        <f t="shared" si="34"/>
        <v>0.57408890668802559</v>
      </c>
      <c r="K292" s="13">
        <f>LN(I292)</f>
        <v>4.5421699243378679</v>
      </c>
      <c r="L292" s="13">
        <f>LN(-LN(1-J292))</f>
        <v>-0.15838084947949191</v>
      </c>
      <c r="M292" s="13"/>
      <c r="N292" s="13"/>
      <c r="O292" s="13"/>
      <c r="P292" s="13"/>
      <c r="Q292" s="13"/>
      <c r="R292" s="13"/>
      <c r="U292" s="11">
        <f t="shared" si="28"/>
        <v>18.622314149519585</v>
      </c>
      <c r="V292" s="9">
        <v>288</v>
      </c>
      <c r="W292" s="13">
        <f t="shared" si="29"/>
        <v>20.257757946425333</v>
      </c>
      <c r="X292" s="12">
        <f t="shared" si="30"/>
        <v>0.57494004796163067</v>
      </c>
      <c r="Y292" s="12">
        <f t="shared" si="31"/>
        <v>0.18896543944231364</v>
      </c>
    </row>
    <row r="293" spans="2:25" x14ac:dyDescent="0.25">
      <c r="B293">
        <v>289</v>
      </c>
      <c r="C293" s="10">
        <v>42969.418528358889</v>
      </c>
      <c r="D293" s="11">
        <v>21.60486874546244</v>
      </c>
      <c r="G293" s="14">
        <f t="shared" si="32"/>
        <v>72.606906296045054</v>
      </c>
      <c r="H293" s="14"/>
      <c r="I293" s="14">
        <f t="shared" si="33"/>
        <v>94.151385129138362</v>
      </c>
      <c r="J293" s="18">
        <f t="shared" si="34"/>
        <v>0.5760913095714858</v>
      </c>
      <c r="K293" s="13">
        <f>LN(I293)</f>
        <v>4.5449039669348075</v>
      </c>
      <c r="L293" s="13">
        <f>LN(-LN(1-J293))</f>
        <v>-0.15287476116877713</v>
      </c>
      <c r="M293" s="13"/>
      <c r="N293" s="13"/>
      <c r="O293" s="13"/>
      <c r="P293" s="13"/>
      <c r="Q293" s="13"/>
      <c r="R293" s="13"/>
      <c r="U293" s="11">
        <f t="shared" si="28"/>
        <v>21.60486874546244</v>
      </c>
      <c r="V293" s="9">
        <v>289</v>
      </c>
      <c r="W293" s="13">
        <f t="shared" si="29"/>
        <v>20.26563025473941</v>
      </c>
      <c r="X293" s="12">
        <f t="shared" si="30"/>
        <v>0.57693844924060755</v>
      </c>
      <c r="Y293" s="12">
        <f t="shared" si="31"/>
        <v>0.19406740744728265</v>
      </c>
    </row>
    <row r="294" spans="2:25" x14ac:dyDescent="0.25">
      <c r="B294">
        <v>290</v>
      </c>
      <c r="C294" s="10">
        <v>42975.168713090861</v>
      </c>
      <c r="D294" s="11">
        <v>19.357701213656906</v>
      </c>
      <c r="G294" s="14">
        <f t="shared" si="32"/>
        <v>116.39956482185517</v>
      </c>
      <c r="H294" s="14"/>
      <c r="I294" s="14">
        <f t="shared" si="33"/>
        <v>94.267264023364987</v>
      </c>
      <c r="J294" s="18">
        <f t="shared" si="34"/>
        <v>0.5780937124549459</v>
      </c>
      <c r="K294" s="13">
        <f>LN(I294)</f>
        <v>4.5461339822157543</v>
      </c>
      <c r="L294" s="13">
        <f>LN(-LN(1-J294))</f>
        <v>-0.14737296729252278</v>
      </c>
      <c r="M294" s="13"/>
      <c r="N294" s="13"/>
      <c r="O294" s="13"/>
      <c r="P294" s="13"/>
      <c r="Q294" s="13"/>
      <c r="R294" s="13"/>
      <c r="U294" s="11">
        <f t="shared" si="28"/>
        <v>19.357701213656906</v>
      </c>
      <c r="V294" s="9">
        <v>290</v>
      </c>
      <c r="W294" s="13">
        <f t="shared" si="29"/>
        <v>20.297192905892384</v>
      </c>
      <c r="X294" s="12">
        <f t="shared" si="30"/>
        <v>0.57893685051958432</v>
      </c>
      <c r="Y294" s="12">
        <f t="shared" si="31"/>
        <v>0.1991744320819632</v>
      </c>
    </row>
    <row r="295" spans="2:25" x14ac:dyDescent="0.25">
      <c r="B295">
        <v>291</v>
      </c>
      <c r="C295" s="10">
        <v>42981.234471230608</v>
      </c>
      <c r="D295" s="11">
        <v>19.437155533786111</v>
      </c>
      <c r="G295" s="14">
        <f t="shared" si="32"/>
        <v>126.22049414017238</v>
      </c>
      <c r="H295" s="14"/>
      <c r="I295" s="14">
        <f t="shared" si="33"/>
        <v>94.437884996237699</v>
      </c>
      <c r="J295" s="18">
        <f t="shared" si="34"/>
        <v>0.5800961153384061</v>
      </c>
      <c r="K295" s="13">
        <f>LN(I295)</f>
        <v>4.5479423167551598</v>
      </c>
      <c r="L295" s="13">
        <f>LN(-LN(1-J295))</f>
        <v>-0.14187531805271675</v>
      </c>
      <c r="M295" s="13"/>
      <c r="N295" s="13"/>
      <c r="O295" s="13"/>
      <c r="P295" s="13"/>
      <c r="Q295" s="13"/>
      <c r="R295" s="13"/>
      <c r="U295" s="11">
        <f t="shared" si="28"/>
        <v>19.437155533786111</v>
      </c>
      <c r="V295" s="9">
        <v>291</v>
      </c>
      <c r="W295" s="13">
        <f t="shared" si="29"/>
        <v>20.29815783556926</v>
      </c>
      <c r="X295" s="12">
        <f t="shared" si="30"/>
        <v>0.5809352517985612</v>
      </c>
      <c r="Y295" s="12">
        <f t="shared" si="31"/>
        <v>0.20428665684845845</v>
      </c>
    </row>
    <row r="296" spans="2:25" x14ac:dyDescent="0.25">
      <c r="B296">
        <v>292</v>
      </c>
      <c r="C296" s="10">
        <v>42986.990141923852</v>
      </c>
      <c r="D296" s="11">
        <v>18.012537181731396</v>
      </c>
      <c r="G296" s="14">
        <f t="shared" si="32"/>
        <v>118.69894110399764</v>
      </c>
      <c r="H296" s="14"/>
      <c r="I296" s="14">
        <f t="shared" si="33"/>
        <v>94.57211500959238</v>
      </c>
      <c r="J296" s="18">
        <f t="shared" si="34"/>
        <v>0.5820985182218662</v>
      </c>
      <c r="K296" s="13">
        <f>LN(I296)</f>
        <v>4.5493626652649395</v>
      </c>
      <c r="L296" s="13">
        <f>LN(-LN(1-J296))</f>
        <v>-0.13638166363323134</v>
      </c>
      <c r="M296" s="13"/>
      <c r="N296" s="13"/>
      <c r="O296" s="13"/>
      <c r="P296" s="13"/>
      <c r="Q296" s="13"/>
      <c r="R296" s="13"/>
      <c r="U296" s="11">
        <f t="shared" si="28"/>
        <v>18.012537181731396</v>
      </c>
      <c r="V296" s="9">
        <v>292</v>
      </c>
      <c r="W296" s="13">
        <f t="shared" si="29"/>
        <v>20.299094145355792</v>
      </c>
      <c r="X296" s="12">
        <f t="shared" si="30"/>
        <v>0.58293365307753797</v>
      </c>
      <c r="Y296" s="12">
        <f t="shared" si="31"/>
        <v>0.20940422623160884</v>
      </c>
    </row>
    <row r="297" spans="2:25" x14ac:dyDescent="0.25">
      <c r="B297">
        <v>293</v>
      </c>
      <c r="C297" s="10">
        <v>42992.242110460094</v>
      </c>
      <c r="D297" s="11">
        <v>23.357178182128717</v>
      </c>
      <c r="G297" s="14">
        <f t="shared" si="32"/>
        <v>108.0347076880862</v>
      </c>
      <c r="H297" s="14"/>
      <c r="I297" s="14">
        <f t="shared" si="33"/>
        <v>94.944236022653058</v>
      </c>
      <c r="J297" s="18">
        <f t="shared" si="34"/>
        <v>0.58410092110532641</v>
      </c>
      <c r="K297" s="13">
        <f>LN(I297)</f>
        <v>4.5532897300196824</v>
      </c>
      <c r="L297" s="13">
        <f>LN(-LN(1-J297))</f>
        <v>-0.13089185417191926</v>
      </c>
      <c r="M297" s="13"/>
      <c r="N297" s="13"/>
      <c r="O297" s="13"/>
      <c r="P297" s="13"/>
      <c r="Q297" s="13"/>
      <c r="R297" s="13"/>
      <c r="U297" s="11">
        <f t="shared" si="28"/>
        <v>23.357178182128717</v>
      </c>
      <c r="V297" s="9">
        <v>293</v>
      </c>
      <c r="W297" s="13">
        <f t="shared" si="29"/>
        <v>20.304293333150582</v>
      </c>
      <c r="X297" s="12">
        <f t="shared" si="30"/>
        <v>0.58493205435651474</v>
      </c>
      <c r="Y297" s="12">
        <f t="shared" si="31"/>
        <v>0.21452728573011565</v>
      </c>
    </row>
    <row r="298" spans="2:25" x14ac:dyDescent="0.25">
      <c r="B298">
        <v>294</v>
      </c>
      <c r="C298" s="10">
        <v>42998.689014641233</v>
      </c>
      <c r="D298" s="11">
        <v>17.58001960496269</v>
      </c>
      <c r="G298" s="14">
        <f t="shared" si="32"/>
        <v>131.36852216528496</v>
      </c>
      <c r="H298" s="14"/>
      <c r="I298" s="14">
        <f t="shared" si="33"/>
        <v>95.193325273983646</v>
      </c>
      <c r="J298" s="18">
        <f t="shared" si="34"/>
        <v>0.58610332398878651</v>
      </c>
      <c r="K298" s="13">
        <f>LN(I298)</f>
        <v>4.5559098266710727</v>
      </c>
      <c r="L298" s="13">
        <f>LN(-LN(1-J298))</f>
        <v>-0.12540573973254818</v>
      </c>
      <c r="M298" s="13"/>
      <c r="N298" s="13"/>
      <c r="O298" s="13"/>
      <c r="P298" s="13"/>
      <c r="Q298" s="13"/>
      <c r="R298" s="13"/>
      <c r="U298" s="11">
        <f t="shared" si="28"/>
        <v>17.58001960496269</v>
      </c>
      <c r="V298" s="9">
        <v>294</v>
      </c>
      <c r="W298" s="13">
        <f t="shared" si="29"/>
        <v>20.335547939585254</v>
      </c>
      <c r="X298" s="12">
        <f t="shared" si="30"/>
        <v>0.58693045563549162</v>
      </c>
      <c r="Y298" s="12">
        <f t="shared" si="31"/>
        <v>0.21965598188817728</v>
      </c>
    </row>
    <row r="299" spans="2:25" x14ac:dyDescent="0.25">
      <c r="B299">
        <v>295</v>
      </c>
      <c r="C299" s="10">
        <v>43001.86670246812</v>
      </c>
      <c r="D299" s="11">
        <v>20.184344902667984</v>
      </c>
      <c r="G299" s="14">
        <f t="shared" si="32"/>
        <v>58.684488240396604</v>
      </c>
      <c r="H299" s="14"/>
      <c r="I299" s="14">
        <f t="shared" si="33"/>
        <v>95.300547989609186</v>
      </c>
      <c r="J299" s="18">
        <f t="shared" si="34"/>
        <v>0.58810572687224671</v>
      </c>
      <c r="K299" s="13">
        <f>LN(I299)</f>
        <v>4.5570355607969208</v>
      </c>
      <c r="L299" s="13">
        <f>LN(-LN(1-J299))</f>
        <v>-0.11992317027654788</v>
      </c>
      <c r="M299" s="13"/>
      <c r="N299" s="13"/>
      <c r="O299" s="13"/>
      <c r="P299" s="13"/>
      <c r="Q299" s="13"/>
      <c r="R299" s="13"/>
      <c r="U299" s="11">
        <f t="shared" si="28"/>
        <v>20.184344902667984</v>
      </c>
      <c r="V299" s="9">
        <v>295</v>
      </c>
      <c r="W299" s="13">
        <f t="shared" si="29"/>
        <v>20.339631062979162</v>
      </c>
      <c r="X299" s="12">
        <f t="shared" si="30"/>
        <v>0.58892885691446839</v>
      </c>
      <c r="Y299" s="12">
        <f t="shared" si="31"/>
        <v>0.22479046232765901</v>
      </c>
    </row>
    <row r="300" spans="2:25" x14ac:dyDescent="0.25">
      <c r="B300">
        <v>296</v>
      </c>
      <c r="C300" s="10">
        <v>43005.717632017426</v>
      </c>
      <c r="D300" s="11">
        <v>21.844202220029519</v>
      </c>
      <c r="G300" s="14">
        <f t="shared" si="32"/>
        <v>72.237964280589949</v>
      </c>
      <c r="H300" s="14"/>
      <c r="I300" s="14">
        <f t="shared" si="33"/>
        <v>95.347461345721968</v>
      </c>
      <c r="J300" s="18">
        <f t="shared" si="34"/>
        <v>0.59010812975570681</v>
      </c>
      <c r="K300" s="13">
        <f>LN(I300)</f>
        <v>4.5575277071059563</v>
      </c>
      <c r="L300" s="13">
        <f>LN(-LN(1-J300))</f>
        <v>-0.11444399563456505</v>
      </c>
      <c r="M300" s="13"/>
      <c r="N300" s="13"/>
      <c r="O300" s="13"/>
      <c r="P300" s="13"/>
      <c r="Q300" s="13"/>
      <c r="R300" s="13"/>
      <c r="U300" s="11">
        <f t="shared" si="28"/>
        <v>21.844202220029519</v>
      </c>
      <c r="V300" s="9">
        <v>296</v>
      </c>
      <c r="W300" s="13">
        <f t="shared" si="29"/>
        <v>20.340606943308654</v>
      </c>
      <c r="X300" s="12">
        <f t="shared" si="30"/>
        <v>0.59092725819344527</v>
      </c>
      <c r="Y300" s="12">
        <f t="shared" si="31"/>
        <v>0.22993087578082022</v>
      </c>
    </row>
    <row r="301" spans="2:25" x14ac:dyDescent="0.25">
      <c r="B301">
        <v>297</v>
      </c>
      <c r="C301" s="10">
        <v>43011.343053905483</v>
      </c>
      <c r="D301" s="11">
        <v>21.754401486234475</v>
      </c>
      <c r="G301" s="14">
        <f t="shared" si="32"/>
        <v>113.16592309327098</v>
      </c>
      <c r="H301" s="14"/>
      <c r="I301" s="14">
        <f t="shared" si="33"/>
        <v>96.253931454266421</v>
      </c>
      <c r="J301" s="18">
        <f t="shared" si="34"/>
        <v>0.59211053263916702</v>
      </c>
      <c r="K301" s="13">
        <f>LN(I301)</f>
        <v>4.5669898186118001</v>
      </c>
      <c r="L301" s="13">
        <f>LN(-LN(1-J301))</f>
        <v>-0.10896806547780177</v>
      </c>
      <c r="M301" s="13"/>
      <c r="N301" s="13"/>
      <c r="O301" s="13"/>
      <c r="P301" s="13"/>
      <c r="Q301" s="13"/>
      <c r="R301" s="13"/>
      <c r="U301" s="11">
        <f t="shared" si="28"/>
        <v>21.754401486234475</v>
      </c>
      <c r="V301" s="9">
        <v>297</v>
      </c>
      <c r="W301" s="13">
        <f t="shared" si="29"/>
        <v>20.344144186312612</v>
      </c>
      <c r="X301" s="12">
        <f t="shared" si="30"/>
        <v>0.59292565947242204</v>
      </c>
      <c r="Y301" s="12">
        <f t="shared" si="31"/>
        <v>0.23507737212360993</v>
      </c>
    </row>
    <row r="302" spans="2:25" x14ac:dyDescent="0.25">
      <c r="B302">
        <v>298</v>
      </c>
      <c r="C302" s="10">
        <v>43016.634962477321</v>
      </c>
      <c r="D302" s="11">
        <v>18.643990346993178</v>
      </c>
      <c r="G302" s="14">
        <f t="shared" si="32"/>
        <v>105.25140423781704</v>
      </c>
      <c r="H302" s="14"/>
      <c r="I302" s="14">
        <f t="shared" si="33"/>
        <v>96.892447530641221</v>
      </c>
      <c r="J302" s="18">
        <f t="shared" si="34"/>
        <v>0.59411293552262712</v>
      </c>
      <c r="K302" s="13">
        <f>LN(I302)</f>
        <v>4.5736015749989178</v>
      </c>
      <c r="L302" s="13">
        <f>LN(-LN(1-J302))</f>
        <v>-0.103495229289131</v>
      </c>
      <c r="M302" s="13"/>
      <c r="N302" s="13"/>
      <c r="O302" s="13"/>
      <c r="P302" s="13"/>
      <c r="Q302" s="13"/>
      <c r="R302" s="13"/>
      <c r="U302" s="11">
        <f t="shared" si="28"/>
        <v>18.643990346993178</v>
      </c>
      <c r="V302" s="9">
        <v>298</v>
      </c>
      <c r="W302" s="13">
        <f t="shared" si="29"/>
        <v>20.365092614186473</v>
      </c>
      <c r="X302" s="12">
        <f t="shared" si="30"/>
        <v>0.59492406075139892</v>
      </c>
      <c r="Y302" s="12">
        <f t="shared" si="31"/>
        <v>0.24023010240956258</v>
      </c>
    </row>
    <row r="303" spans="2:25" x14ac:dyDescent="0.25">
      <c r="B303">
        <v>299</v>
      </c>
      <c r="C303" s="10">
        <v>43021.453175930706</v>
      </c>
      <c r="D303" s="11">
        <v>19.167509931446112</v>
      </c>
      <c r="G303" s="14">
        <f t="shared" si="32"/>
        <v>96.993132534320466</v>
      </c>
      <c r="H303" s="14"/>
      <c r="I303" s="14">
        <f t="shared" si="33"/>
        <v>96.993132534320466</v>
      </c>
      <c r="J303" s="18">
        <f t="shared" si="34"/>
        <v>0.59611533840608733</v>
      </c>
      <c r="K303" s="13">
        <f>LN(I303)</f>
        <v>4.5746401773817897</v>
      </c>
      <c r="L303" s="13">
        <f>LN(-LN(1-J303))</f>
        <v>-9.8025336333964541E-2</v>
      </c>
      <c r="M303" s="13"/>
      <c r="N303" s="13"/>
      <c r="O303" s="13"/>
      <c r="P303" s="13"/>
      <c r="Q303" s="13"/>
      <c r="R303" s="13"/>
      <c r="U303" s="11">
        <f t="shared" si="28"/>
        <v>19.167509931446112</v>
      </c>
      <c r="V303" s="9">
        <v>299</v>
      </c>
      <c r="W303" s="13">
        <f t="shared" si="29"/>
        <v>20.366604394938058</v>
      </c>
      <c r="X303" s="12">
        <f t="shared" si="30"/>
        <v>0.59692246203037569</v>
      </c>
      <c r="Y303" s="12">
        <f t="shared" si="31"/>
        <v>0.24538921890430362</v>
      </c>
    </row>
    <row r="304" spans="2:25" x14ac:dyDescent="0.25">
      <c r="B304">
        <v>300</v>
      </c>
      <c r="C304" s="10">
        <v>43027.601087611169</v>
      </c>
      <c r="D304" s="11">
        <v>19.075989306093849</v>
      </c>
      <c r="G304" s="14">
        <f t="shared" si="32"/>
        <v>128.38237039960222</v>
      </c>
      <c r="H304" s="14"/>
      <c r="I304" s="14">
        <f t="shared" si="33"/>
        <v>97.266724400455132</v>
      </c>
      <c r="J304" s="18">
        <f t="shared" si="34"/>
        <v>0.59811774128954742</v>
      </c>
      <c r="K304" s="13">
        <f>LN(I304)</f>
        <v>4.5774569409823096</v>
      </c>
      <c r="L304" s="13">
        <f>LN(-LN(1-J304))</f>
        <v>-9.2558235630866972E-2</v>
      </c>
      <c r="M304" s="13"/>
      <c r="N304" s="13"/>
      <c r="O304" s="13"/>
      <c r="P304" s="13"/>
      <c r="Q304" s="13"/>
      <c r="R304" s="13"/>
      <c r="U304" s="11">
        <f t="shared" si="28"/>
        <v>19.075989306093849</v>
      </c>
      <c r="V304" s="9">
        <v>300</v>
      </c>
      <c r="W304" s="13">
        <f t="shared" si="29"/>
        <v>20.36894260985947</v>
      </c>
      <c r="X304" s="12">
        <f t="shared" si="30"/>
        <v>0.59892086330935257</v>
      </c>
      <c r="Y304" s="12">
        <f t="shared" si="31"/>
        <v>0.25055487512069802</v>
      </c>
    </row>
    <row r="305" spans="2:25" x14ac:dyDescent="0.25">
      <c r="B305">
        <v>301</v>
      </c>
      <c r="C305" s="10">
        <v>43030.141041768446</v>
      </c>
      <c r="D305" s="11">
        <v>22.660609524422298</v>
      </c>
      <c r="G305" s="14">
        <f t="shared" si="32"/>
        <v>41.882910468557384</v>
      </c>
      <c r="H305" s="14"/>
      <c r="I305" s="14">
        <f t="shared" si="33"/>
        <v>97.696062724222429</v>
      </c>
      <c r="J305" s="18">
        <f t="shared" si="34"/>
        <v>0.60012014417300763</v>
      </c>
      <c r="K305" s="13">
        <f>LN(I305)</f>
        <v>4.5818612585869651</v>
      </c>
      <c r="L305" s="13">
        <f>LN(-LN(1-J305))</f>
        <v>-8.7093775921888453E-2</v>
      </c>
      <c r="M305" s="13"/>
      <c r="N305" s="13"/>
      <c r="O305" s="13"/>
      <c r="P305" s="13"/>
      <c r="Q305" s="13"/>
      <c r="R305" s="13"/>
      <c r="U305" s="11">
        <f t="shared" si="28"/>
        <v>22.660609524422298</v>
      </c>
      <c r="V305" s="9">
        <v>301</v>
      </c>
      <c r="W305" s="13">
        <f t="shared" si="29"/>
        <v>20.373368160840261</v>
      </c>
      <c r="X305" s="12">
        <f t="shared" si="30"/>
        <v>0.60091926458832934</v>
      </c>
      <c r="Y305" s="12">
        <f t="shared" si="31"/>
        <v>0.25572722585465379</v>
      </c>
    </row>
    <row r="306" spans="2:25" x14ac:dyDescent="0.25">
      <c r="B306">
        <v>302</v>
      </c>
      <c r="C306" s="10">
        <v>43035.698395201216</v>
      </c>
      <c r="D306" s="11">
        <v>18.169324225823647</v>
      </c>
      <c r="G306" s="14">
        <f t="shared" si="32"/>
        <v>110.71587286214344</v>
      </c>
      <c r="H306" s="14"/>
      <c r="I306" s="14">
        <f t="shared" si="33"/>
        <v>97.731801217887551</v>
      </c>
      <c r="J306" s="18">
        <f t="shared" si="34"/>
        <v>0.60212254705646773</v>
      </c>
      <c r="K306" s="13">
        <f>LN(I306)</f>
        <v>4.5822270047333191</v>
      </c>
      <c r="L306" s="13">
        <f>LN(-LN(1-J306))</f>
        <v>-8.163180564261277E-2</v>
      </c>
      <c r="M306" s="13"/>
      <c r="N306" s="13"/>
      <c r="O306" s="13"/>
      <c r="P306" s="13"/>
      <c r="Q306" s="13"/>
      <c r="R306" s="13"/>
      <c r="U306" s="11">
        <f t="shared" si="28"/>
        <v>18.169324225823647</v>
      </c>
      <c r="V306" s="9">
        <v>302</v>
      </c>
      <c r="W306" s="13">
        <f t="shared" si="29"/>
        <v>20.376544596370454</v>
      </c>
      <c r="X306" s="12">
        <f t="shared" si="30"/>
        <v>0.60291766586730611</v>
      </c>
      <c r="Y306" s="12">
        <f t="shared" si="31"/>
        <v>0.26090642722161334</v>
      </c>
    </row>
    <row r="307" spans="2:25" x14ac:dyDescent="0.25">
      <c r="B307">
        <v>303</v>
      </c>
      <c r="C307" s="10">
        <v>43041.009736262102</v>
      </c>
      <c r="D307" s="11">
        <v>20.660407125309881</v>
      </c>
      <c r="G307" s="14">
        <f t="shared" si="32"/>
        <v>109.30286123551195</v>
      </c>
      <c r="H307" s="14"/>
      <c r="I307" s="14">
        <f t="shared" si="33"/>
        <v>98.430312329088338</v>
      </c>
      <c r="J307" s="18">
        <f t="shared" si="34"/>
        <v>0.60412494993992794</v>
      </c>
      <c r="K307" s="13">
        <f>LN(I307)</f>
        <v>4.5893488087447754</v>
      </c>
      <c r="L307" s="13">
        <f>LN(-LN(1-J307))</f>
        <v>-7.6172172891888504E-2</v>
      </c>
      <c r="M307" s="13"/>
      <c r="N307" s="13"/>
      <c r="O307" s="13"/>
      <c r="P307" s="13"/>
      <c r="Q307" s="13"/>
      <c r="R307" s="13"/>
      <c r="U307" s="11">
        <f t="shared" si="28"/>
        <v>20.660407125309881</v>
      </c>
      <c r="V307" s="9">
        <v>303</v>
      </c>
      <c r="W307" s="13">
        <f t="shared" si="29"/>
        <v>20.382463449006998</v>
      </c>
      <c r="X307" s="12">
        <f t="shared" si="30"/>
        <v>0.60491606714628299</v>
      </c>
      <c r="Y307" s="12">
        <f t="shared" si="31"/>
        <v>0.26609263669374855</v>
      </c>
    </row>
    <row r="308" spans="2:25" x14ac:dyDescent="0.25">
      <c r="B308">
        <v>304</v>
      </c>
      <c r="C308" s="10">
        <v>43050.84108882807</v>
      </c>
      <c r="D308" s="11">
        <v>17.390024540612838</v>
      </c>
      <c r="G308" s="14">
        <f t="shared" si="32"/>
        <v>215.29205445799744</v>
      </c>
      <c r="H308" s="14"/>
      <c r="I308" s="14">
        <f t="shared" si="33"/>
        <v>98.802224546496291</v>
      </c>
      <c r="J308" s="18">
        <f t="shared" si="34"/>
        <v>0.60612735282338803</v>
      </c>
      <c r="K308" s="13">
        <f>LN(I308)</f>
        <v>4.5931201201531451</v>
      </c>
      <c r="L308" s="13">
        <f>LN(-LN(1-J308))</f>
        <v>-7.0714725401242254E-2</v>
      </c>
      <c r="M308" s="13"/>
      <c r="N308" s="13"/>
      <c r="O308" s="13"/>
      <c r="P308" s="13"/>
      <c r="Q308" s="13"/>
      <c r="R308" s="13"/>
      <c r="U308" s="11">
        <f t="shared" si="28"/>
        <v>17.390024540612838</v>
      </c>
      <c r="V308" s="9">
        <v>304</v>
      </c>
      <c r="W308" s="13">
        <f t="shared" si="29"/>
        <v>20.413855530689588</v>
      </c>
      <c r="X308" s="12">
        <f t="shared" si="30"/>
        <v>0.60691446842525976</v>
      </c>
      <c r="Y308" s="12">
        <f t="shared" si="31"/>
        <v>0.27128601313788842</v>
      </c>
    </row>
    <row r="309" spans="2:25" x14ac:dyDescent="0.25">
      <c r="B309">
        <v>305</v>
      </c>
      <c r="C309" s="10">
        <v>43054.81388403444</v>
      </c>
      <c r="D309" s="11">
        <v>18.490991903262842</v>
      </c>
      <c r="G309" s="14">
        <f t="shared" si="32"/>
        <v>77.957060412329156</v>
      </c>
      <c r="H309" s="14"/>
      <c r="I309" s="14">
        <f t="shared" si="33"/>
        <v>99.178756678593345</v>
      </c>
      <c r="J309" s="18">
        <f t="shared" si="34"/>
        <v>0.60812975570684824</v>
      </c>
      <c r="K309" s="13">
        <f>LN(I309)</f>
        <v>4.5969238449730678</v>
      </c>
      <c r="L309" s="13">
        <f>LN(-LN(1-J309))</f>
        <v>-6.525931050393978E-2</v>
      </c>
      <c r="M309" s="13"/>
      <c r="N309" s="13"/>
      <c r="O309" s="13"/>
      <c r="P309" s="13"/>
      <c r="Q309" s="13"/>
      <c r="R309" s="13"/>
      <c r="U309" s="11">
        <f t="shared" si="28"/>
        <v>18.490991903262842</v>
      </c>
      <c r="V309" s="9">
        <v>305</v>
      </c>
      <c r="W309" s="13">
        <f t="shared" si="29"/>
        <v>20.414446187234702</v>
      </c>
      <c r="X309" s="12">
        <f t="shared" si="30"/>
        <v>0.60891286970423664</v>
      </c>
      <c r="Y309" s="12">
        <f t="shared" si="31"/>
        <v>0.27648671685420667</v>
      </c>
    </row>
    <row r="310" spans="2:25" x14ac:dyDescent="0.25">
      <c r="B310">
        <v>306</v>
      </c>
      <c r="C310" s="10">
        <v>43056.649318430587</v>
      </c>
      <c r="D310" s="11">
        <v>20.911745768788535</v>
      </c>
      <c r="G310" s="14">
        <f t="shared" si="32"/>
        <v>25.559433604299556</v>
      </c>
      <c r="H310" s="14"/>
      <c r="I310" s="14">
        <f t="shared" si="33"/>
        <v>99.325895422312897</v>
      </c>
      <c r="J310" s="18">
        <f t="shared" si="34"/>
        <v>0.61013215859030834</v>
      </c>
      <c r="K310" s="13">
        <f>LN(I310)</f>
        <v>4.5984063167349118</v>
      </c>
      <c r="L310" s="13">
        <f>LN(-LN(1-J310))</f>
        <v>-5.9805775103691887E-2</v>
      </c>
      <c r="M310" s="13"/>
      <c r="N310" s="13"/>
      <c r="O310" s="13"/>
      <c r="P310" s="13"/>
      <c r="Q310" s="13"/>
      <c r="R310" s="13"/>
      <c r="U310" s="11">
        <f t="shared" si="28"/>
        <v>20.911745768788535</v>
      </c>
      <c r="V310" s="9">
        <v>306</v>
      </c>
      <c r="W310" s="13">
        <f t="shared" si="29"/>
        <v>20.420258918330614</v>
      </c>
      <c r="X310" s="12">
        <f t="shared" si="30"/>
        <v>0.61091127098321341</v>
      </c>
      <c r="Y310" s="12">
        <f t="shared" si="31"/>
        <v>0.28169490961568844</v>
      </c>
    </row>
    <row r="311" spans="2:25" x14ac:dyDescent="0.25">
      <c r="B311">
        <v>307</v>
      </c>
      <c r="C311" s="10">
        <v>43063.378093271087</v>
      </c>
      <c r="D311" s="11">
        <v>22.664245441262057</v>
      </c>
      <c r="G311" s="14">
        <f t="shared" si="32"/>
        <v>140.57885040325345</v>
      </c>
      <c r="H311" s="14"/>
      <c r="I311" s="14">
        <f t="shared" si="33"/>
        <v>99.927362266578712</v>
      </c>
      <c r="J311" s="18">
        <f t="shared" si="34"/>
        <v>0.61213456147376855</v>
      </c>
      <c r="K311" s="13">
        <f>LN(I311)</f>
        <v>4.6044435447140417</v>
      </c>
      <c r="L311" s="13">
        <f>LN(-LN(1-J311))</f>
        <v>-5.435396564297356E-2</v>
      </c>
      <c r="M311" s="13"/>
      <c r="N311" s="13"/>
      <c r="O311" s="13"/>
      <c r="P311" s="13"/>
      <c r="Q311" s="13"/>
      <c r="R311" s="13"/>
      <c r="U311" s="11">
        <f t="shared" si="28"/>
        <v>22.664245441262057</v>
      </c>
      <c r="V311" s="9">
        <v>307</v>
      </c>
      <c r="W311" s="13">
        <f t="shared" si="29"/>
        <v>20.42622575568987</v>
      </c>
      <c r="X311" s="12">
        <f t="shared" si="30"/>
        <v>0.61290967226219029</v>
      </c>
      <c r="Y311" s="12">
        <f t="shared" si="31"/>
        <v>0.28691075470841243</v>
      </c>
    </row>
    <row r="312" spans="2:25" x14ac:dyDescent="0.25">
      <c r="B312">
        <v>308</v>
      </c>
      <c r="C312" s="10">
        <v>43066.352152090665</v>
      </c>
      <c r="D312" s="11">
        <v>21.460649217541366</v>
      </c>
      <c r="G312" s="14">
        <f t="shared" si="32"/>
        <v>48.713166228553746</v>
      </c>
      <c r="H312" s="14"/>
      <c r="I312" s="14">
        <f t="shared" si="33"/>
        <v>100.04504887573421</v>
      </c>
      <c r="J312" s="18">
        <f t="shared" si="34"/>
        <v>0.61413696435722864</v>
      </c>
      <c r="K312" s="13">
        <f>LN(I312)</f>
        <v>4.6056205733058366</v>
      </c>
      <c r="L312" s="13">
        <f>LN(-LN(1-J312))</f>
        <v>-4.8903728070948109E-2</v>
      </c>
      <c r="M312" s="13"/>
      <c r="N312" s="13"/>
      <c r="O312" s="13"/>
      <c r="P312" s="13"/>
      <c r="Q312" s="13"/>
      <c r="R312" s="13"/>
      <c r="U312" s="11">
        <f t="shared" si="28"/>
        <v>21.460649217541366</v>
      </c>
      <c r="V312" s="9">
        <v>308</v>
      </c>
      <c r="W312" s="13">
        <f t="shared" si="29"/>
        <v>20.439258153402932</v>
      </c>
      <c r="X312" s="12">
        <f t="shared" si="30"/>
        <v>0.61490807354116706</v>
      </c>
      <c r="Y312" s="12">
        <f t="shared" si="31"/>
        <v>0.29213441697266757</v>
      </c>
    </row>
    <row r="313" spans="2:25" x14ac:dyDescent="0.25">
      <c r="B313">
        <v>309</v>
      </c>
      <c r="C313" s="10">
        <v>43073.947702512407</v>
      </c>
      <c r="D313" s="11">
        <v>20.028610917667159</v>
      </c>
      <c r="G313" s="14">
        <f t="shared" si="32"/>
        <v>160.83256090432405</v>
      </c>
      <c r="H313" s="14"/>
      <c r="I313" s="14">
        <f t="shared" si="33"/>
        <v>100.14232730161166</v>
      </c>
      <c r="J313" s="18">
        <f t="shared" si="34"/>
        <v>0.61613936724068885</v>
      </c>
      <c r="K313" s="13">
        <f>LN(I313)</f>
        <v>4.6065924471111881</v>
      </c>
      <c r="L313" s="13">
        <f>LN(-LN(1-J313))</f>
        <v>-4.3454907810966302E-2</v>
      </c>
      <c r="M313" s="13"/>
      <c r="N313" s="13"/>
      <c r="O313" s="13"/>
      <c r="P313" s="13"/>
      <c r="Q313" s="13"/>
      <c r="R313" s="13"/>
      <c r="U313" s="11">
        <f t="shared" si="28"/>
        <v>20.028610917667159</v>
      </c>
      <c r="V313" s="9">
        <v>309</v>
      </c>
      <c r="W313" s="13">
        <f t="shared" si="29"/>
        <v>20.462348057104631</v>
      </c>
      <c r="X313" s="12">
        <f t="shared" si="30"/>
        <v>0.61690647482014394</v>
      </c>
      <c r="Y313" s="12">
        <f t="shared" si="31"/>
        <v>0.29736606284494133</v>
      </c>
    </row>
    <row r="314" spans="2:25" x14ac:dyDescent="0.25">
      <c r="B314">
        <v>310</v>
      </c>
      <c r="C314" s="10">
        <v>43077.375161228534</v>
      </c>
      <c r="D314" s="11">
        <v>18.968726753770408</v>
      </c>
      <c r="G314" s="14">
        <f t="shared" si="32"/>
        <v>62.230398269311991</v>
      </c>
      <c r="H314" s="14"/>
      <c r="I314" s="14">
        <f t="shared" si="33"/>
        <v>100.52825184829999</v>
      </c>
      <c r="J314" s="18">
        <f t="shared" si="34"/>
        <v>0.61814177012414895</v>
      </c>
      <c r="K314" s="13">
        <f>LN(I314)</f>
        <v>4.6104388009127053</v>
      </c>
      <c r="L314" s="13">
        <f>LN(-LN(1-J314))</f>
        <v>-3.8007349727630868E-2</v>
      </c>
      <c r="M314" s="13"/>
      <c r="N314" s="13"/>
      <c r="O314" s="13"/>
      <c r="P314" s="13"/>
      <c r="Q314" s="13"/>
      <c r="R314" s="13"/>
      <c r="U314" s="11">
        <f t="shared" si="28"/>
        <v>18.968726753770408</v>
      </c>
      <c r="V314" s="9">
        <v>310</v>
      </c>
      <c r="W314" s="13">
        <f t="shared" si="29"/>
        <v>20.467066628478875</v>
      </c>
      <c r="X314" s="12">
        <f t="shared" si="30"/>
        <v>0.6189048760991207</v>
      </c>
      <c r="Y314" s="12">
        <f t="shared" si="31"/>
        <v>0.30260586040080178</v>
      </c>
    </row>
    <row r="315" spans="2:25" x14ac:dyDescent="0.25">
      <c r="B315">
        <v>311</v>
      </c>
      <c r="C315" s="10">
        <v>43081.699784743061</v>
      </c>
      <c r="D315" s="11">
        <v>19.11050323312924</v>
      </c>
      <c r="G315" s="14">
        <f t="shared" si="32"/>
        <v>84.822237594926264</v>
      </c>
      <c r="H315" s="14"/>
      <c r="I315" s="14">
        <f t="shared" si="33"/>
        <v>100.55620173539501</v>
      </c>
      <c r="J315" s="18">
        <f t="shared" si="34"/>
        <v>0.62014417300760916</v>
      </c>
      <c r="K315" s="13">
        <f>LN(I315)</f>
        <v>4.6107167924409103</v>
      </c>
      <c r="L315" s="13">
        <f>LN(-LN(1-J315))</f>
        <v>-3.2560898093395206E-2</v>
      </c>
      <c r="M315" s="13"/>
      <c r="N315" s="13"/>
      <c r="O315" s="13"/>
      <c r="P315" s="13"/>
      <c r="Q315" s="13"/>
      <c r="R315" s="13"/>
      <c r="U315" s="11">
        <f t="shared" si="28"/>
        <v>19.11050323312924</v>
      </c>
      <c r="V315" s="9">
        <v>311</v>
      </c>
      <c r="W315" s="13">
        <f t="shared" si="29"/>
        <v>20.467479900052634</v>
      </c>
      <c r="X315" s="12">
        <f t="shared" si="30"/>
        <v>0.62090327737809747</v>
      </c>
      <c r="Y315" s="12">
        <f t="shared" si="31"/>
        <v>0.30785397939871234</v>
      </c>
    </row>
    <row r="316" spans="2:25" x14ac:dyDescent="0.25">
      <c r="B316">
        <v>312</v>
      </c>
      <c r="C316" s="10">
        <v>43087.170564827764</v>
      </c>
      <c r="D316" s="11">
        <v>18.847841535323013</v>
      </c>
      <c r="G316" s="14">
        <f t="shared" si="32"/>
        <v>112.18821879965253</v>
      </c>
      <c r="H316" s="14"/>
      <c r="I316" s="14">
        <f t="shared" si="33"/>
        <v>100.64900298131397</v>
      </c>
      <c r="J316" s="18">
        <f t="shared" si="34"/>
        <v>0.62214657589106925</v>
      </c>
      <c r="K316" s="13">
        <f>LN(I316)</f>
        <v>4.6116392462375719</v>
      </c>
      <c r="L316" s="13">
        <f>LN(-LN(1-J316))</f>
        <v>-2.7115396554685135E-2</v>
      </c>
      <c r="M316" s="13"/>
      <c r="N316" s="13"/>
      <c r="O316" s="13"/>
      <c r="P316" s="13"/>
      <c r="Q316" s="13"/>
      <c r="R316" s="13"/>
      <c r="U316" s="11">
        <f t="shared" si="28"/>
        <v>18.847841535323013</v>
      </c>
      <c r="V316" s="9">
        <v>312</v>
      </c>
      <c r="W316" s="13">
        <f t="shared" si="29"/>
        <v>20.477709477195337</v>
      </c>
      <c r="X316" s="12">
        <f t="shared" si="30"/>
        <v>0.62290167865707435</v>
      </c>
      <c r="Y316" s="12">
        <f t="shared" si="31"/>
        <v>0.31311059132480346</v>
      </c>
    </row>
    <row r="317" spans="2:25" x14ac:dyDescent="0.25">
      <c r="B317">
        <v>313</v>
      </c>
      <c r="C317" s="10">
        <v>43093.270155684979</v>
      </c>
      <c r="D317" s="11">
        <v>20.032908382832655</v>
      </c>
      <c r="G317" s="14">
        <f t="shared" si="32"/>
        <v>127.54233903775457</v>
      </c>
      <c r="H317" s="14"/>
      <c r="I317" s="14">
        <f t="shared" si="33"/>
        <v>100.68643648299621</v>
      </c>
      <c r="J317" s="18">
        <f t="shared" si="34"/>
        <v>0.62414897877452946</v>
      </c>
      <c r="K317" s="13">
        <f>LN(I317)</f>
        <v>4.6120110983289191</v>
      </c>
      <c r="L317" s="13">
        <f>LN(-LN(1-J317))</f>
        <v>-2.167068809751161E-2</v>
      </c>
      <c r="M317" s="13"/>
      <c r="N317" s="13"/>
      <c r="O317" s="13"/>
      <c r="P317" s="13"/>
      <c r="Q317" s="13"/>
      <c r="R317" s="13"/>
      <c r="U317" s="11">
        <f t="shared" si="28"/>
        <v>20.032908382832655</v>
      </c>
      <c r="V317" s="9">
        <v>313</v>
      </c>
      <c r="W317" s="13">
        <f t="shared" si="29"/>
        <v>20.481286565439859</v>
      </c>
      <c r="X317" s="12">
        <f t="shared" si="30"/>
        <v>0.62490007993605112</v>
      </c>
      <c r="Y317" s="12">
        <f t="shared" si="31"/>
        <v>0.31837586943863916</v>
      </c>
    </row>
    <row r="318" spans="2:25" x14ac:dyDescent="0.25">
      <c r="B318">
        <v>314</v>
      </c>
      <c r="C318" s="10">
        <v>43099.057482425313</v>
      </c>
      <c r="D318" s="11">
        <v>19.915845225005942</v>
      </c>
      <c r="G318" s="14">
        <f t="shared" si="32"/>
        <v>118.86293338512769</v>
      </c>
      <c r="H318" s="14"/>
      <c r="I318" s="14">
        <f t="shared" si="33"/>
        <v>100.73509007657412</v>
      </c>
      <c r="J318" s="18">
        <f t="shared" si="34"/>
        <v>0.62615138165798956</v>
      </c>
      <c r="K318" s="13">
        <f>LN(I318)</f>
        <v>4.6124942005608922</v>
      </c>
      <c r="L318" s="13">
        <f>LN(-LN(1-J318))</f>
        <v>-1.6226615012561913E-2</v>
      </c>
      <c r="M318" s="13"/>
      <c r="N318" s="13"/>
      <c r="O318" s="13"/>
      <c r="P318" s="13"/>
      <c r="Q318" s="13"/>
      <c r="R318" s="13"/>
      <c r="U318" s="11">
        <f t="shared" si="28"/>
        <v>19.915845225005942</v>
      </c>
      <c r="V318" s="9">
        <v>314</v>
      </c>
      <c r="W318" s="13">
        <f t="shared" si="29"/>
        <v>20.482489465025886</v>
      </c>
      <c r="X318" s="12">
        <f t="shared" si="30"/>
        <v>0.626898481215028</v>
      </c>
      <c r="Y318" s="12">
        <f t="shared" si="31"/>
        <v>0.32364998882001306</v>
      </c>
    </row>
    <row r="319" spans="2:25" x14ac:dyDescent="0.25">
      <c r="B319">
        <v>315</v>
      </c>
      <c r="C319" s="10">
        <v>43105.444511109672</v>
      </c>
      <c r="D319" s="11">
        <v>20.579120152566436</v>
      </c>
      <c r="G319" s="14">
        <f t="shared" si="32"/>
        <v>133.37284319970058</v>
      </c>
      <c r="H319" s="14"/>
      <c r="I319" s="14">
        <f t="shared" si="33"/>
        <v>100.76765053375857</v>
      </c>
      <c r="J319" s="18">
        <f t="shared" si="34"/>
        <v>0.62815378454144977</v>
      </c>
      <c r="K319" s="13">
        <f>LN(I319)</f>
        <v>4.6128173768846406</v>
      </c>
      <c r="L319" s="13">
        <f>LN(-LN(1-J319))</f>
        <v>-1.0783018859736607E-2</v>
      </c>
      <c r="M319" s="13"/>
      <c r="N319" s="13"/>
      <c r="O319" s="13"/>
      <c r="P319" s="13"/>
      <c r="Q319" s="13"/>
      <c r="R319" s="13"/>
      <c r="U319" s="11">
        <f t="shared" si="28"/>
        <v>20.579120152566436</v>
      </c>
      <c r="V319" s="9">
        <v>315</v>
      </c>
      <c r="W319" s="13">
        <f t="shared" si="29"/>
        <v>20.487027243181409</v>
      </c>
      <c r="X319" s="12">
        <f t="shared" si="30"/>
        <v>0.62889688249400477</v>
      </c>
      <c r="Y319" s="12">
        <f t="shared" si="31"/>
        <v>0.32893312641680433</v>
      </c>
    </row>
    <row r="320" spans="2:25" x14ac:dyDescent="0.25">
      <c r="B320">
        <v>316</v>
      </c>
      <c r="C320" s="10">
        <v>43109.264233209702</v>
      </c>
      <c r="D320" s="11">
        <v>20.414446187234702</v>
      </c>
      <c r="G320" s="14">
        <f t="shared" si="32"/>
        <v>71.094210248091258</v>
      </c>
      <c r="H320" s="14"/>
      <c r="I320" s="14">
        <f t="shared" si="33"/>
        <v>100.85920612933114</v>
      </c>
      <c r="J320" s="18">
        <f t="shared" si="34"/>
        <v>0.63015618742490986</v>
      </c>
      <c r="K320" s="13">
        <f>LN(I320)</f>
        <v>4.6137255456016515</v>
      </c>
      <c r="L320" s="13">
        <f>LN(-LN(1-J320))</f>
        <v>-5.3397404321174355E-3</v>
      </c>
      <c r="M320" s="13"/>
      <c r="N320" s="13"/>
      <c r="O320" s="13"/>
      <c r="P320" s="13"/>
      <c r="Q320" s="13"/>
      <c r="R320" s="13"/>
      <c r="U320" s="11">
        <f t="shared" si="28"/>
        <v>20.414446187234702</v>
      </c>
      <c r="V320" s="9">
        <v>316</v>
      </c>
      <c r="W320" s="13">
        <f t="shared" si="29"/>
        <v>20.487169172324922</v>
      </c>
      <c r="X320" s="12">
        <f t="shared" si="30"/>
        <v>0.63089528377298165</v>
      </c>
      <c r="Y320" s="12">
        <f t="shared" si="31"/>
        <v>0.33422546109393725</v>
      </c>
    </row>
    <row r="321" spans="2:25" x14ac:dyDescent="0.25">
      <c r="B321">
        <v>317</v>
      </c>
      <c r="C321" s="10">
        <v>43116.006639578198</v>
      </c>
      <c r="D321" s="11">
        <v>21.631342677092235</v>
      </c>
      <c r="G321" s="14">
        <f t="shared" si="32"/>
        <v>141.40330665669171</v>
      </c>
      <c r="H321" s="14"/>
      <c r="I321" s="14">
        <f t="shared" si="33"/>
        <v>101.23950841929764</v>
      </c>
      <c r="J321" s="18">
        <f t="shared" si="34"/>
        <v>0.63215859030837007</v>
      </c>
      <c r="K321" s="13">
        <f>LN(I321)</f>
        <v>4.6174890800675215</v>
      </c>
      <c r="L321" s="13">
        <f>LN(-LN(1-J321))</f>
        <v>1.0338028066752277E-4</v>
      </c>
      <c r="M321" s="13"/>
      <c r="N321" s="13"/>
      <c r="O321" s="13"/>
      <c r="P321" s="13"/>
      <c r="Q321" s="13"/>
      <c r="R321" s="13"/>
      <c r="U321" s="11">
        <f t="shared" si="28"/>
        <v>21.631342677092235</v>
      </c>
      <c r="V321" s="9">
        <v>317</v>
      </c>
      <c r="W321" s="13">
        <f t="shared" si="29"/>
        <v>20.532148574818411</v>
      </c>
      <c r="X321" s="12">
        <f t="shared" si="30"/>
        <v>0.63289368505195842</v>
      </c>
      <c r="Y321" s="12">
        <f t="shared" si="31"/>
        <v>0.33952717368347424</v>
      </c>
    </row>
    <row r="322" spans="2:25" x14ac:dyDescent="0.25">
      <c r="B322">
        <v>318</v>
      </c>
      <c r="C322" s="10">
        <v>43118.735970077665</v>
      </c>
      <c r="D322" s="11">
        <v>21.78529169357223</v>
      </c>
      <c r="G322" s="14">
        <f t="shared" si="32"/>
        <v>43.872589310165495</v>
      </c>
      <c r="H322" s="14"/>
      <c r="I322" s="14">
        <f t="shared" si="33"/>
        <v>101.66601898911176</v>
      </c>
      <c r="J322" s="18">
        <f t="shared" si="34"/>
        <v>0.63416099319183017</v>
      </c>
      <c r="K322" s="13">
        <f>LN(I322)</f>
        <v>4.6216931173201088</v>
      </c>
      <c r="L322" s="13">
        <f>LN(-LN(1-J322))</f>
        <v>5.5465041296984654E-3</v>
      </c>
      <c r="M322" s="13"/>
      <c r="N322" s="13"/>
      <c r="O322" s="13"/>
      <c r="P322" s="13"/>
      <c r="Q322" s="13"/>
      <c r="R322" s="13"/>
      <c r="U322" s="11">
        <f t="shared" si="28"/>
        <v>21.78529169357223</v>
      </c>
      <c r="V322" s="9">
        <v>318</v>
      </c>
      <c r="W322" s="13">
        <f t="shared" si="29"/>
        <v>20.533298152223065</v>
      </c>
      <c r="X322" s="12">
        <f t="shared" si="30"/>
        <v>0.6348920863309353</v>
      </c>
      <c r="Y322" s="12">
        <f t="shared" si="31"/>
        <v>0.34483844703589156</v>
      </c>
    </row>
    <row r="323" spans="2:25" x14ac:dyDescent="0.25">
      <c r="B323">
        <v>319</v>
      </c>
      <c r="C323" s="10">
        <v>43122.32809407587</v>
      </c>
      <c r="D323" s="11">
        <v>22.02376488455673</v>
      </c>
      <c r="G323" s="14">
        <f t="shared" si="32"/>
        <v>64.425684263405856</v>
      </c>
      <c r="H323" s="14"/>
      <c r="I323" s="14">
        <f t="shared" si="33"/>
        <v>101.76305211317958</v>
      </c>
      <c r="J323" s="18">
        <f t="shared" si="34"/>
        <v>0.63616339607529038</v>
      </c>
      <c r="K323" s="13">
        <f>LN(I323)</f>
        <v>4.6226470923926088</v>
      </c>
      <c r="L323" s="13">
        <f>LN(-LN(1-J323))</f>
        <v>1.0989792844670852E-2</v>
      </c>
      <c r="M323" s="13"/>
      <c r="N323" s="13"/>
      <c r="O323" s="13"/>
      <c r="P323" s="13"/>
      <c r="Q323" s="13"/>
      <c r="R323" s="13"/>
      <c r="U323" s="11">
        <f t="shared" si="28"/>
        <v>22.02376488455673</v>
      </c>
      <c r="V323" s="9">
        <v>319</v>
      </c>
      <c r="W323" s="13">
        <f t="shared" si="29"/>
        <v>20.545086043511095</v>
      </c>
      <c r="X323" s="12">
        <f t="shared" si="30"/>
        <v>0.63689048760991207</v>
      </c>
      <c r="Y323" s="12">
        <f t="shared" si="31"/>
        <v>0.35015946607256659</v>
      </c>
    </row>
    <row r="324" spans="2:25" x14ac:dyDescent="0.25">
      <c r="B324">
        <v>320</v>
      </c>
      <c r="C324" s="10">
        <v>43127.212139499141</v>
      </c>
      <c r="D324" s="11">
        <v>16.927591943662126</v>
      </c>
      <c r="G324" s="14">
        <f t="shared" si="32"/>
        <v>95.193325273983646</v>
      </c>
      <c r="H324" s="14"/>
      <c r="I324" s="14">
        <f t="shared" si="33"/>
        <v>101.92294249328552</v>
      </c>
      <c r="J324" s="18">
        <f t="shared" si="34"/>
        <v>0.63816579895875047</v>
      </c>
      <c r="K324" s="13">
        <f>LN(I324)</f>
        <v>4.6242170620241136</v>
      </c>
      <c r="L324" s="13">
        <f>LN(-LN(1-J324))</f>
        <v>1.6433409072477929E-2</v>
      </c>
      <c r="M324" s="13"/>
      <c r="N324" s="13"/>
      <c r="O324" s="13"/>
      <c r="P324" s="13"/>
      <c r="Q324" s="13"/>
      <c r="R324" s="13"/>
      <c r="U324" s="11">
        <f t="shared" si="28"/>
        <v>16.927591943662126</v>
      </c>
      <c r="V324" s="9">
        <v>320</v>
      </c>
      <c r="W324" s="13">
        <f t="shared" si="29"/>
        <v>20.567062491515099</v>
      </c>
      <c r="X324" s="12">
        <f t="shared" si="30"/>
        <v>0.63888888888888895</v>
      </c>
      <c r="Y324" s="12">
        <f t="shared" si="31"/>
        <v>0.35549041783953117</v>
      </c>
    </row>
    <row r="325" spans="2:25" x14ac:dyDescent="0.25">
      <c r="B325">
        <v>321</v>
      </c>
      <c r="C325" s="10">
        <v>43131.579301650774</v>
      </c>
      <c r="D325" s="11">
        <v>19.594150036362397</v>
      </c>
      <c r="G325" s="14">
        <f t="shared" si="32"/>
        <v>87.884299695608206</v>
      </c>
      <c r="H325" s="14"/>
      <c r="I325" s="14">
        <f t="shared" si="33"/>
        <v>102.16436885140138</v>
      </c>
      <c r="J325" s="18">
        <f t="shared" si="34"/>
        <v>0.64016820184221068</v>
      </c>
      <c r="K325" s="13">
        <f>LN(I325)</f>
        <v>4.6265829756043493</v>
      </c>
      <c r="L325" s="13">
        <f>LN(-LN(1-J325))</f>
        <v>2.1877516416499612E-2</v>
      </c>
      <c r="M325" s="13"/>
      <c r="N325" s="13"/>
      <c r="O325" s="13"/>
      <c r="P325" s="13"/>
      <c r="Q325" s="13"/>
      <c r="R325" s="13"/>
      <c r="U325" s="11">
        <f t="shared" si="28"/>
        <v>19.594150036362397</v>
      </c>
      <c r="V325" s="9">
        <v>321</v>
      </c>
      <c r="W325" s="13">
        <f t="shared" si="29"/>
        <v>20.577251351349794</v>
      </c>
      <c r="X325" s="12">
        <f t="shared" si="30"/>
        <v>0.64088729016786572</v>
      </c>
      <c r="Y325" s="12">
        <f t="shared" si="31"/>
        <v>0.36083149156252353</v>
      </c>
    </row>
    <row r="326" spans="2:25" x14ac:dyDescent="0.25">
      <c r="B326">
        <v>322</v>
      </c>
      <c r="C326" s="10">
        <v>43138.01573462227</v>
      </c>
      <c r="D326" s="11">
        <v>18.635768450367042</v>
      </c>
      <c r="G326" s="14">
        <f t="shared" si="32"/>
        <v>134.88024127960671</v>
      </c>
      <c r="H326" s="14"/>
      <c r="I326" s="14">
        <f t="shared" si="33"/>
        <v>103.2059791109059</v>
      </c>
      <c r="J326" s="18">
        <f t="shared" si="34"/>
        <v>0.64217060472567078</v>
      </c>
      <c r="K326" s="13">
        <f>LN(I326)</f>
        <v>4.6367267884903534</v>
      </c>
      <c r="L326" s="13">
        <f>LN(-LN(1-J326))</f>
        <v>2.7322279476622042E-2</v>
      </c>
      <c r="M326" s="13"/>
      <c r="N326" s="13"/>
      <c r="O326" s="13"/>
      <c r="P326" s="13"/>
      <c r="Q326" s="13"/>
      <c r="R326" s="13"/>
      <c r="U326" s="11">
        <f t="shared" ref="U326:U389" si="35">D326</f>
        <v>18.635768450367042</v>
      </c>
      <c r="V326" s="9">
        <v>322</v>
      </c>
      <c r="W326" s="13">
        <f t="shared" ref="W326:W389" si="36">SMALL($U$5:$U$504,V326)</f>
        <v>20.578852735027024</v>
      </c>
      <c r="X326" s="12">
        <f t="shared" ref="X326:X389" si="37">(V326-0.3)/(COUNT($W$5:$W$504)+0.4)</f>
        <v>0.64288569144684249</v>
      </c>
      <c r="Y326" s="12">
        <f t="shared" ref="Y326:Y389" si="38">NORMSINV(X326)</f>
        <v>0.36618287870339472</v>
      </c>
    </row>
    <row r="327" spans="2:25" x14ac:dyDescent="0.25">
      <c r="B327">
        <v>323</v>
      </c>
      <c r="C327" s="10">
        <v>43145.779083658927</v>
      </c>
      <c r="D327" s="11">
        <v>18.034083466087917</v>
      </c>
      <c r="G327" s="14">
        <f t="shared" ref="G327:G390" si="39">(C327-(C326+D326/24))*24</f>
        <v>167.68460842932109</v>
      </c>
      <c r="H327" s="14"/>
      <c r="I327" s="14">
        <f t="shared" ref="I327:I390" si="40">SMALL(G:G,B326)</f>
        <v>103.57256735279225</v>
      </c>
      <c r="J327" s="18">
        <f t="shared" ref="J327:J390" si="41">(B326-0.3)/(COUNT($I$6:$I$504)+0.4)</f>
        <v>0.64417300760913099</v>
      </c>
      <c r="K327" s="13">
        <f>LN(I327)</f>
        <v>4.6402725008693233</v>
      </c>
      <c r="L327" s="13">
        <f>LN(-LN(1-J327))</f>
        <v>3.2767863890024951E-2</v>
      </c>
      <c r="M327" s="13"/>
      <c r="N327" s="13"/>
      <c r="O327" s="13"/>
      <c r="P327" s="13"/>
      <c r="Q327" s="13"/>
      <c r="R327" s="13"/>
      <c r="U327" s="11">
        <f t="shared" si="35"/>
        <v>18.034083466087917</v>
      </c>
      <c r="V327" s="9">
        <v>323</v>
      </c>
      <c r="W327" s="13">
        <f t="shared" si="36"/>
        <v>20.579120152566436</v>
      </c>
      <c r="X327" s="12">
        <f t="shared" si="37"/>
        <v>0.64488409272581937</v>
      </c>
      <c r="Y327" s="12">
        <f t="shared" si="38"/>
        <v>0.37154477301790667</v>
      </c>
    </row>
    <row r="328" spans="2:25" x14ac:dyDescent="0.25">
      <c r="B328">
        <v>324</v>
      </c>
      <c r="C328" s="10">
        <v>43151.450528066569</v>
      </c>
      <c r="D328" s="11">
        <v>20.063409048802708</v>
      </c>
      <c r="G328" s="14">
        <f t="shared" si="39"/>
        <v>118.08058231731411</v>
      </c>
      <c r="H328" s="14"/>
      <c r="I328" s="14">
        <f t="shared" si="40"/>
        <v>103.6414226416382</v>
      </c>
      <c r="J328" s="18">
        <f t="shared" si="41"/>
        <v>0.64617541049259108</v>
      </c>
      <c r="K328" s="13">
        <f>LN(I328)</f>
        <v>4.6409370823619343</v>
      </c>
      <c r="L328" s="13">
        <f>LN(-LN(1-J328))</f>
        <v>3.8214436372758884E-2</v>
      </c>
      <c r="M328" s="13"/>
      <c r="N328" s="13"/>
      <c r="O328" s="13"/>
      <c r="P328" s="13"/>
      <c r="Q328" s="13"/>
      <c r="R328" s="13"/>
      <c r="U328" s="11">
        <f t="shared" si="35"/>
        <v>20.063409048802708</v>
      </c>
      <c r="V328" s="9">
        <v>324</v>
      </c>
      <c r="W328" s="13">
        <f t="shared" si="36"/>
        <v>20.579640677181956</v>
      </c>
      <c r="X328" s="12">
        <f t="shared" si="37"/>
        <v>0.64688249400479614</v>
      </c>
      <c r="Y328" s="12">
        <f t="shared" si="38"/>
        <v>0.37691737061497743</v>
      </c>
    </row>
    <row r="329" spans="2:25" x14ac:dyDescent="0.25">
      <c r="B329">
        <v>325</v>
      </c>
      <c r="C329" s="10">
        <v>43159.74245963071</v>
      </c>
      <c r="D329" s="11">
        <v>21.29885167133758</v>
      </c>
      <c r="G329" s="14">
        <f t="shared" si="39"/>
        <v>178.94294849055586</v>
      </c>
      <c r="H329" s="14"/>
      <c r="I329" s="14">
        <f t="shared" si="40"/>
        <v>104.1905637573218</v>
      </c>
      <c r="J329" s="18">
        <f t="shared" si="41"/>
        <v>0.64817781337605129</v>
      </c>
      <c r="K329" s="13">
        <f>LN(I329)</f>
        <v>4.6462215662677107</v>
      </c>
      <c r="L329" s="13">
        <f>LN(-LN(1-J329))</f>
        <v>4.3662164762153489E-2</v>
      </c>
      <c r="M329" s="13"/>
      <c r="N329" s="13"/>
      <c r="O329" s="13"/>
      <c r="P329" s="13"/>
      <c r="Q329" s="13"/>
      <c r="R329" s="13"/>
      <c r="U329" s="11">
        <f t="shared" si="35"/>
        <v>21.29885167133758</v>
      </c>
      <c r="V329" s="9">
        <v>325</v>
      </c>
      <c r="W329" s="13">
        <f t="shared" si="36"/>
        <v>20.591713475805477</v>
      </c>
      <c r="X329" s="12">
        <f t="shared" si="37"/>
        <v>0.64888089528377302</v>
      </c>
      <c r="Y329" s="12">
        <f t="shared" si="38"/>
        <v>0.38230087001742447</v>
      </c>
    </row>
    <row r="330" spans="2:25" x14ac:dyDescent="0.25">
      <c r="B330">
        <v>326</v>
      </c>
      <c r="C330" s="10">
        <v>43164.456235881953</v>
      </c>
      <c r="D330" s="11">
        <v>18.388084596536594</v>
      </c>
      <c r="G330" s="14">
        <f t="shared" si="39"/>
        <v>91.831778358493466</v>
      </c>
      <c r="H330" s="14"/>
      <c r="I330" s="14">
        <f t="shared" si="40"/>
        <v>104.59847991121933</v>
      </c>
      <c r="J330" s="18">
        <f t="shared" si="41"/>
        <v>0.65018021625951139</v>
      </c>
      <c r="K330" s="13">
        <f>LN(I330)</f>
        <v>4.6501290191277054</v>
      </c>
      <c r="L330" s="13">
        <f>LN(-LN(1-J330))</f>
        <v>4.9111218060079516E-2</v>
      </c>
      <c r="M330" s="13"/>
      <c r="N330" s="13"/>
      <c r="O330" s="13"/>
      <c r="P330" s="13"/>
      <c r="Q330" s="13"/>
      <c r="R330" s="13"/>
      <c r="U330" s="11">
        <f t="shared" si="35"/>
        <v>18.388084596536594</v>
      </c>
      <c r="V330" s="9">
        <v>326</v>
      </c>
      <c r="W330" s="13">
        <f t="shared" si="36"/>
        <v>20.597083483598919</v>
      </c>
      <c r="X330" s="12">
        <f t="shared" si="37"/>
        <v>0.65087929656274979</v>
      </c>
      <c r="Y330" s="12">
        <f t="shared" si="38"/>
        <v>0.38769547222425094</v>
      </c>
    </row>
    <row r="331" spans="2:25" x14ac:dyDescent="0.25">
      <c r="B331">
        <v>327</v>
      </c>
      <c r="C331" s="10">
        <v>43172.970301044472</v>
      </c>
      <c r="D331" s="11">
        <v>19.08377840866579</v>
      </c>
      <c r="G331" s="14">
        <f t="shared" si="39"/>
        <v>185.94947930396302</v>
      </c>
      <c r="H331" s="14"/>
      <c r="I331" s="14">
        <f t="shared" si="40"/>
        <v>104.61021205672296</v>
      </c>
      <c r="J331" s="18">
        <f t="shared" si="41"/>
        <v>0.6521826191429716</v>
      </c>
      <c r="K331" s="13">
        <f>LN(I331)</f>
        <v>4.650241176470745</v>
      </c>
      <c r="L331" s="13">
        <f>LN(-LN(1-J331))</f>
        <v>5.4561766477109627E-2</v>
      </c>
      <c r="M331" s="13"/>
      <c r="N331" s="13"/>
      <c r="O331" s="13"/>
      <c r="P331" s="13"/>
      <c r="Q331" s="13"/>
      <c r="R331" s="13"/>
      <c r="U331" s="11">
        <f t="shared" si="35"/>
        <v>19.08377840866579</v>
      </c>
      <c r="V331" s="9">
        <v>327</v>
      </c>
      <c r="W331" s="13">
        <f t="shared" si="36"/>
        <v>20.605061742929344</v>
      </c>
      <c r="X331" s="12">
        <f t="shared" si="37"/>
        <v>0.65287769784172667</v>
      </c>
      <c r="Y331" s="12">
        <f t="shared" si="38"/>
        <v>0.39310138077454215</v>
      </c>
    </row>
    <row r="332" spans="2:25" x14ac:dyDescent="0.25">
      <c r="B332">
        <v>328</v>
      </c>
      <c r="C332" s="10">
        <v>43177.580581030161</v>
      </c>
      <c r="D332" s="11">
        <v>20.739519256930997</v>
      </c>
      <c r="G332" s="14">
        <f t="shared" si="39"/>
        <v>91.562941247946583</v>
      </c>
      <c r="H332" s="14"/>
      <c r="I332" s="14">
        <f t="shared" si="40"/>
        <v>104.99772974912776</v>
      </c>
      <c r="J332" s="18">
        <f t="shared" si="41"/>
        <v>0.6541850220264317</v>
      </c>
      <c r="K332" s="13">
        <f>LN(I332)</f>
        <v>4.6539387284868985</v>
      </c>
      <c r="L332" s="13">
        <f>LN(-LN(1-J332))</f>
        <v>6.0013981477604388E-2</v>
      </c>
      <c r="M332" s="13"/>
      <c r="N332" s="13"/>
      <c r="O332" s="13"/>
      <c r="P332" s="13"/>
      <c r="Q332" s="13"/>
      <c r="R332" s="13"/>
      <c r="U332" s="11">
        <f t="shared" si="35"/>
        <v>20.739519256930997</v>
      </c>
      <c r="V332" s="9">
        <v>328</v>
      </c>
      <c r="W332" s="13">
        <f t="shared" si="36"/>
        <v>20.62429069179268</v>
      </c>
      <c r="X332" s="12">
        <f t="shared" si="37"/>
        <v>0.65487609912070344</v>
      </c>
      <c r="Y332" s="12">
        <f t="shared" si="38"/>
        <v>0.39851880181301519</v>
      </c>
    </row>
    <row r="333" spans="2:25" x14ac:dyDescent="0.25">
      <c r="B333">
        <v>329</v>
      </c>
      <c r="C333" s="10">
        <v>43181.101332566068</v>
      </c>
      <c r="D333" s="11">
        <v>19.249811579138669</v>
      </c>
      <c r="G333" s="14">
        <f t="shared" si="39"/>
        <v>63.758517604786903</v>
      </c>
      <c r="H333" s="14"/>
      <c r="I333" s="14">
        <f t="shared" si="40"/>
        <v>105.25140423781704</v>
      </c>
      <c r="J333" s="18">
        <f t="shared" si="41"/>
        <v>0.6561874249098919</v>
      </c>
      <c r="K333" s="13">
        <f>LN(I333)</f>
        <v>4.656351814400491</v>
      </c>
      <c r="L333" s="13">
        <f>LN(-LN(1-J333))</f>
        <v>6.5468035825765492E-2</v>
      </c>
      <c r="M333" s="13"/>
      <c r="N333" s="13"/>
      <c r="O333" s="13"/>
      <c r="P333" s="13"/>
      <c r="Q333" s="13"/>
      <c r="R333" s="13"/>
      <c r="U333" s="11">
        <f t="shared" si="35"/>
        <v>19.249811579138669</v>
      </c>
      <c r="V333" s="9">
        <v>329</v>
      </c>
      <c r="W333" s="13">
        <f t="shared" si="36"/>
        <v>20.632468622531</v>
      </c>
      <c r="X333" s="12">
        <f t="shared" si="37"/>
        <v>0.65687450039968032</v>
      </c>
      <c r="Y333" s="12">
        <f t="shared" si="38"/>
        <v>0.40394794415729346</v>
      </c>
    </row>
    <row r="334" spans="2:25" x14ac:dyDescent="0.25">
      <c r="B334">
        <v>330</v>
      </c>
      <c r="C334" s="10">
        <v>43183.60598654567</v>
      </c>
      <c r="D334" s="11">
        <v>20.297192905892384</v>
      </c>
      <c r="G334" s="14">
        <f t="shared" si="39"/>
        <v>40.861883931385819</v>
      </c>
      <c r="H334" s="14"/>
      <c r="I334" s="14">
        <f t="shared" si="40"/>
        <v>105.4036212436622</v>
      </c>
      <c r="J334" s="18">
        <f t="shared" si="41"/>
        <v>0.658189827793352</v>
      </c>
      <c r="K334" s="13">
        <f>LN(I334)</f>
        <v>4.6577969926675635</v>
      </c>
      <c r="L334" s="13">
        <f>LN(-LN(1-J334))</f>
        <v>7.092410363269154E-2</v>
      </c>
      <c r="M334" s="13"/>
      <c r="N334" s="13"/>
      <c r="O334" s="13"/>
      <c r="P334" s="13"/>
      <c r="Q334" s="13"/>
      <c r="R334" s="13"/>
      <c r="U334" s="11">
        <f t="shared" si="35"/>
        <v>20.297192905892384</v>
      </c>
      <c r="V334" s="9">
        <v>330</v>
      </c>
      <c r="W334" s="13">
        <f t="shared" si="36"/>
        <v>20.634780020402665</v>
      </c>
      <c r="X334" s="12">
        <f t="shared" si="37"/>
        <v>0.65887290167865709</v>
      </c>
      <c r="Y334" s="12">
        <f t="shared" si="38"/>
        <v>0.40938901936695554</v>
      </c>
    </row>
    <row r="335" spans="2:25" x14ac:dyDescent="0.25">
      <c r="B335">
        <v>331</v>
      </c>
      <c r="C335" s="10">
        <v>43187.135130829869</v>
      </c>
      <c r="D335" s="11">
        <v>19.190724678286614</v>
      </c>
      <c r="G335" s="14">
        <f t="shared" si="39"/>
        <v>64.402269914920907</v>
      </c>
      <c r="H335" s="14"/>
      <c r="I335" s="14">
        <f t="shared" si="40"/>
        <v>105.44319659785833</v>
      </c>
      <c r="J335" s="18">
        <f t="shared" si="41"/>
        <v>0.66019223067681221</v>
      </c>
      <c r="K335" s="13">
        <f>LN(I335)</f>
        <v>4.6581723870421721</v>
      </c>
      <c r="L335" s="13">
        <f>LN(-LN(1-J335))</f>
        <v>7.6382360404478544E-2</v>
      </c>
      <c r="M335" s="13"/>
      <c r="N335" s="13"/>
      <c r="O335" s="13"/>
      <c r="P335" s="13"/>
      <c r="Q335" s="13"/>
      <c r="R335" s="13"/>
      <c r="U335" s="11">
        <f t="shared" si="35"/>
        <v>19.190724678286614</v>
      </c>
      <c r="V335" s="9">
        <v>331</v>
      </c>
      <c r="W335" s="13">
        <f t="shared" si="36"/>
        <v>20.639373028128624</v>
      </c>
      <c r="X335" s="12">
        <f t="shared" si="37"/>
        <v>0.66087130295763385</v>
      </c>
      <c r="Y335" s="12">
        <f t="shared" si="38"/>
        <v>0.41484224181443469</v>
      </c>
    </row>
    <row r="336" spans="2:25" x14ac:dyDescent="0.25">
      <c r="B336">
        <v>332</v>
      </c>
      <c r="C336" s="10">
        <v>43194.849222853976</v>
      </c>
      <c r="D336" s="11">
        <v>19.871839586075968</v>
      </c>
      <c r="G336" s="14">
        <f t="shared" si="39"/>
        <v>165.94748390035238</v>
      </c>
      <c r="H336" s="14"/>
      <c r="I336" s="14">
        <f t="shared" si="40"/>
        <v>106.11736571509391</v>
      </c>
      <c r="J336" s="18">
        <f t="shared" si="41"/>
        <v>0.66219463356027231</v>
      </c>
      <c r="K336" s="13">
        <f>LN(I336)</f>
        <v>4.6645457053192665</v>
      </c>
      <c r="L336" s="13">
        <f>LN(-LN(1-J336))</f>
        <v>8.1842983091400826E-2</v>
      </c>
      <c r="M336" s="13"/>
      <c r="N336" s="13"/>
      <c r="O336" s="13"/>
      <c r="P336" s="13"/>
      <c r="Q336" s="13"/>
      <c r="R336" s="13"/>
      <c r="U336" s="11">
        <f t="shared" si="35"/>
        <v>19.871839586075968</v>
      </c>
      <c r="V336" s="9">
        <v>332</v>
      </c>
      <c r="W336" s="13">
        <f t="shared" si="36"/>
        <v>20.643253976531593</v>
      </c>
      <c r="X336" s="12">
        <f t="shared" si="37"/>
        <v>0.66286970423661074</v>
      </c>
      <c r="Y336" s="12">
        <f t="shared" si="38"/>
        <v>0.42030782875782202</v>
      </c>
    </row>
    <row r="337" spans="2:25" x14ac:dyDescent="0.25">
      <c r="B337">
        <v>333</v>
      </c>
      <c r="C337" s="10">
        <v>43196.329453386381</v>
      </c>
      <c r="D337" s="11">
        <v>19.296209404471455</v>
      </c>
      <c r="G337" s="14">
        <f t="shared" si="39"/>
        <v>15.653693191590719</v>
      </c>
      <c r="H337" s="14"/>
      <c r="I337" s="14">
        <f t="shared" si="40"/>
        <v>106.59175015473738</v>
      </c>
      <c r="J337" s="18">
        <f t="shared" si="41"/>
        <v>0.66419703644373251</v>
      </c>
      <c r="K337" s="13">
        <f>LN(I337)</f>
        <v>4.6690061180684266</v>
      </c>
      <c r="L337" s="13">
        <f>LN(-LN(1-J337))</f>
        <v>8.7306150138223404E-2</v>
      </c>
      <c r="M337" s="13"/>
      <c r="N337" s="13"/>
      <c r="O337" s="13"/>
      <c r="P337" s="13"/>
      <c r="Q337" s="13"/>
      <c r="R337" s="13"/>
      <c r="U337" s="11">
        <f t="shared" si="35"/>
        <v>19.296209404471455</v>
      </c>
      <c r="V337" s="9">
        <v>333</v>
      </c>
      <c r="W337" s="13">
        <f t="shared" si="36"/>
        <v>20.652454777065255</v>
      </c>
      <c r="X337" s="12">
        <f t="shared" si="37"/>
        <v>0.6648681055155875</v>
      </c>
      <c r="Y337" s="12">
        <f t="shared" si="38"/>
        <v>0.42578600041565257</v>
      </c>
    </row>
    <row r="338" spans="2:25" x14ac:dyDescent="0.25">
      <c r="B338">
        <v>334</v>
      </c>
      <c r="C338" s="10">
        <v>43200.677961545691</v>
      </c>
      <c r="D338" s="11">
        <v>17.427532746499711</v>
      </c>
      <c r="G338" s="14">
        <f t="shared" si="39"/>
        <v>85.067986418958753</v>
      </c>
      <c r="H338" s="14"/>
      <c r="I338" s="14">
        <f t="shared" si="40"/>
        <v>106.74209554638946</v>
      </c>
      <c r="J338" s="18">
        <f t="shared" si="41"/>
        <v>0.66619943932719261</v>
      </c>
      <c r="K338" s="13">
        <f>LN(I338)</f>
        <v>4.6704156029633177</v>
      </c>
      <c r="L338" s="13">
        <f>LN(-LN(1-J338))</f>
        <v>9.2772041535677641E-2</v>
      </c>
      <c r="M338" s="13"/>
      <c r="N338" s="13"/>
      <c r="O338" s="13"/>
      <c r="P338" s="13"/>
      <c r="Q338" s="13"/>
      <c r="R338" s="13"/>
      <c r="U338" s="11">
        <f t="shared" si="35"/>
        <v>17.427532746499711</v>
      </c>
      <c r="V338" s="9">
        <v>334</v>
      </c>
      <c r="W338" s="13">
        <f t="shared" si="36"/>
        <v>20.653710778087916</v>
      </c>
      <c r="X338" s="12">
        <f t="shared" si="37"/>
        <v>0.66686650679456438</v>
      </c>
      <c r="Y338" s="12">
        <f t="shared" si="38"/>
        <v>0.43127698004374315</v>
      </c>
    </row>
    <row r="339" spans="2:25" x14ac:dyDescent="0.25">
      <c r="B339">
        <v>335</v>
      </c>
      <c r="C339" s="10">
        <v>43204.834691004311</v>
      </c>
      <c r="D339" s="11">
        <v>17.876749146148903</v>
      </c>
      <c r="G339" s="14">
        <f t="shared" si="39"/>
        <v>82.333974260429386</v>
      </c>
      <c r="H339" s="14"/>
      <c r="I339" s="14">
        <f t="shared" si="40"/>
        <v>107.22454174887389</v>
      </c>
      <c r="J339" s="18">
        <f t="shared" si="41"/>
        <v>0.66820184221065282</v>
      </c>
      <c r="K339" s="13">
        <f>LN(I339)</f>
        <v>4.6749251566598309</v>
      </c>
      <c r="L339" s="13">
        <f>LN(-LN(1-J339))</f>
        <v>9.8240838873161512E-2</v>
      </c>
      <c r="M339" s="13"/>
      <c r="N339" s="13"/>
      <c r="O339" s="13"/>
      <c r="P339" s="13"/>
      <c r="Q339" s="13"/>
      <c r="R339" s="13"/>
      <c r="U339" s="11">
        <f t="shared" si="35"/>
        <v>17.876749146148903</v>
      </c>
      <c r="V339" s="9">
        <v>335</v>
      </c>
      <c r="W339" s="13">
        <f t="shared" si="36"/>
        <v>20.654257825384175</v>
      </c>
      <c r="X339" s="12">
        <f t="shared" si="37"/>
        <v>0.66886490807354115</v>
      </c>
      <c r="Y339" s="12">
        <f t="shared" si="38"/>
        <v>0.43678099401415071</v>
      </c>
    </row>
    <row r="340" spans="2:25" x14ac:dyDescent="0.25">
      <c r="B340">
        <v>336</v>
      </c>
      <c r="C340" s="10">
        <v>43212.688860637747</v>
      </c>
      <c r="D340" s="11">
        <v>18.78849557210296</v>
      </c>
      <c r="G340" s="14">
        <f t="shared" si="39"/>
        <v>170.62332205631537</v>
      </c>
      <c r="H340" s="14"/>
      <c r="I340" s="14">
        <f t="shared" si="40"/>
        <v>107.87984095606953</v>
      </c>
      <c r="J340" s="18">
        <f t="shared" si="41"/>
        <v>0.67020424509411292</v>
      </c>
      <c r="K340" s="13">
        <f>LN(I340)</f>
        <v>4.6810180240033823</v>
      </c>
      <c r="L340" s="13">
        <f>LN(-LN(1-J340))</f>
        <v>0.10371272539269408</v>
      </c>
      <c r="M340" s="13"/>
      <c r="N340" s="13"/>
      <c r="O340" s="13"/>
      <c r="P340" s="13"/>
      <c r="Q340" s="13"/>
      <c r="R340" s="13"/>
      <c r="U340" s="11">
        <f t="shared" si="35"/>
        <v>18.78849557210296</v>
      </c>
      <c r="V340" s="9">
        <v>336</v>
      </c>
      <c r="W340" s="13">
        <f t="shared" si="36"/>
        <v>20.655873007679745</v>
      </c>
      <c r="X340" s="12">
        <f t="shared" si="37"/>
        <v>0.67086330935251803</v>
      </c>
      <c r="Y340" s="12">
        <f t="shared" si="38"/>
        <v>0.44229827189634086</v>
      </c>
    </row>
    <row r="341" spans="2:25" x14ac:dyDescent="0.25">
      <c r="B341">
        <v>337</v>
      </c>
      <c r="C341" s="10">
        <v>43218.025419273486</v>
      </c>
      <c r="D341" s="11">
        <v>19.790507136202791</v>
      </c>
      <c r="G341" s="14">
        <f t="shared" si="39"/>
        <v>109.2889116856386</v>
      </c>
      <c r="H341" s="14"/>
      <c r="I341" s="14">
        <f t="shared" si="40"/>
        <v>107.88917584478622</v>
      </c>
      <c r="J341" s="18">
        <f t="shared" si="41"/>
        <v>0.67220664797757312</v>
      </c>
      <c r="K341" s="13">
        <f>LN(I341)</f>
        <v>4.6811045506869711</v>
      </c>
      <c r="L341" s="13">
        <f>LN(-LN(1-J341))</f>
        <v>0.10918788604419215</v>
      </c>
      <c r="M341" s="13"/>
      <c r="N341" s="13"/>
      <c r="O341" s="13"/>
      <c r="P341" s="13"/>
      <c r="Q341" s="13"/>
      <c r="R341" s="13"/>
      <c r="U341" s="11">
        <f t="shared" si="35"/>
        <v>19.790507136202791</v>
      </c>
      <c r="V341" s="9">
        <v>337</v>
      </c>
      <c r="W341" s="13">
        <f t="shared" si="36"/>
        <v>20.660407125309881</v>
      </c>
      <c r="X341" s="12">
        <f t="shared" si="37"/>
        <v>0.6728617106314948</v>
      </c>
      <c r="Y341" s="12">
        <f t="shared" si="38"/>
        <v>0.44782904654063316</v>
      </c>
    </row>
    <row r="342" spans="2:25" x14ac:dyDescent="0.25">
      <c r="B342">
        <v>338</v>
      </c>
      <c r="C342" s="10">
        <v>43222.204698428017</v>
      </c>
      <c r="D342" s="11">
        <v>20.768500643754685</v>
      </c>
      <c r="G342" s="14">
        <f t="shared" si="39"/>
        <v>80.512192572467029</v>
      </c>
      <c r="H342" s="14"/>
      <c r="I342" s="14">
        <f t="shared" si="40"/>
        <v>108.0347076880862</v>
      </c>
      <c r="J342" s="18">
        <f t="shared" si="41"/>
        <v>0.67420905086103322</v>
      </c>
      <c r="K342" s="13">
        <f>LN(I342)</f>
        <v>4.6824525429790302</v>
      </c>
      <c r="L342" s="13">
        <f>LN(-LN(1-J342))</f>
        <v>0.11466650754210291</v>
      </c>
      <c r="M342" s="13"/>
      <c r="N342" s="13"/>
      <c r="O342" s="13"/>
      <c r="P342" s="13"/>
      <c r="Q342" s="13"/>
      <c r="R342" s="13"/>
      <c r="U342" s="11">
        <f t="shared" si="35"/>
        <v>20.768500643754685</v>
      </c>
      <c r="V342" s="9">
        <v>338</v>
      </c>
      <c r="W342" s="13">
        <f t="shared" si="36"/>
        <v>20.670662238828196</v>
      </c>
      <c r="X342" s="12">
        <f t="shared" si="37"/>
        <v>0.67486011191047168</v>
      </c>
      <c r="Y342" s="12">
        <f t="shared" si="38"/>
        <v>0.45337355416402159</v>
      </c>
    </row>
    <row r="343" spans="2:25" x14ac:dyDescent="0.25">
      <c r="B343">
        <v>339</v>
      </c>
      <c r="C343" s="10">
        <v>43226.681277120624</v>
      </c>
      <c r="D343" s="11">
        <v>20.871338157045187</v>
      </c>
      <c r="G343" s="14">
        <f t="shared" si="39"/>
        <v>86.669387978792656</v>
      </c>
      <c r="H343" s="14"/>
      <c r="I343" s="14">
        <f t="shared" si="40"/>
        <v>108.10756963142194</v>
      </c>
      <c r="J343" s="18">
        <f t="shared" si="41"/>
        <v>0.67621145374449343</v>
      </c>
      <c r="K343" s="13">
        <f>LN(I343)</f>
        <v>4.6831267465360513</v>
      </c>
      <c r="L343" s="13">
        <f>LN(-LN(1-J343))</f>
        <v>0.12014877842346083</v>
      </c>
      <c r="M343" s="13"/>
      <c r="N343" s="13"/>
      <c r="O343" s="13"/>
      <c r="P343" s="13"/>
      <c r="Q343" s="13"/>
      <c r="R343" s="13"/>
      <c r="U343" s="11">
        <f t="shared" si="35"/>
        <v>20.871338157045187</v>
      </c>
      <c r="V343" s="9">
        <v>339</v>
      </c>
      <c r="W343" s="13">
        <f t="shared" si="36"/>
        <v>20.690313696891785</v>
      </c>
      <c r="X343" s="12">
        <f t="shared" si="37"/>
        <v>0.67685851318944845</v>
      </c>
      <c r="Y343" s="12">
        <f t="shared" si="38"/>
        <v>0.45893203443844471</v>
      </c>
    </row>
    <row r="344" spans="2:25" x14ac:dyDescent="0.25">
      <c r="B344">
        <v>340</v>
      </c>
      <c r="C344" s="10">
        <v>43229.858100578625</v>
      </c>
      <c r="D344" s="11">
        <v>19.96838368158603</v>
      </c>
      <c r="G344" s="14">
        <f t="shared" si="39"/>
        <v>55.372424834989943</v>
      </c>
      <c r="H344" s="14"/>
      <c r="I344" s="14">
        <f t="shared" si="40"/>
        <v>108.53980719734682</v>
      </c>
      <c r="J344" s="18">
        <f t="shared" si="41"/>
        <v>0.67821385662795353</v>
      </c>
      <c r="K344" s="13">
        <f>LN(I344)</f>
        <v>4.6871169923055698</v>
      </c>
      <c r="L344" s="13">
        <f>LN(-LN(1-J344))</f>
        <v>0.12563488910741277</v>
      </c>
      <c r="M344" s="13"/>
      <c r="N344" s="13"/>
      <c r="O344" s="13"/>
      <c r="P344" s="13"/>
      <c r="Q344" s="13"/>
      <c r="R344" s="13"/>
      <c r="U344" s="11">
        <f t="shared" si="35"/>
        <v>19.96838368158603</v>
      </c>
      <c r="V344" s="9">
        <v>340</v>
      </c>
      <c r="W344" s="13">
        <f t="shared" si="36"/>
        <v>20.694986787643142</v>
      </c>
      <c r="X344" s="12">
        <f t="shared" si="37"/>
        <v>0.67885691446842522</v>
      </c>
      <c r="Y344" s="12">
        <f t="shared" si="38"/>
        <v>0.4645047305816094</v>
      </c>
    </row>
    <row r="345" spans="2:25" x14ac:dyDescent="0.25">
      <c r="B345">
        <v>341</v>
      </c>
      <c r="C345" s="10">
        <v>43235.70174533502</v>
      </c>
      <c r="D345" s="11">
        <v>20.941182664717115</v>
      </c>
      <c r="G345" s="14">
        <f t="shared" si="39"/>
        <v>120.27909047179855</v>
      </c>
      <c r="H345" s="14"/>
      <c r="I345" s="14">
        <f t="shared" si="40"/>
        <v>108.87036531663034</v>
      </c>
      <c r="J345" s="18">
        <f t="shared" si="41"/>
        <v>0.68021625951141373</v>
      </c>
      <c r="K345" s="13">
        <f>LN(I345)</f>
        <v>4.690157865418187</v>
      </c>
      <c r="L345" s="13">
        <f>LN(-LN(1-J345))</f>
        <v>0.13112503195627861</v>
      </c>
      <c r="M345" s="13"/>
      <c r="N345" s="13"/>
      <c r="O345" s="13"/>
      <c r="P345" s="13"/>
      <c r="Q345" s="13"/>
      <c r="R345" s="13"/>
      <c r="U345" s="11">
        <f t="shared" si="35"/>
        <v>20.941182664717115</v>
      </c>
      <c r="V345" s="9">
        <v>341</v>
      </c>
      <c r="W345" s="13">
        <f t="shared" si="36"/>
        <v>20.704772918252985</v>
      </c>
      <c r="X345" s="12">
        <f t="shared" si="37"/>
        <v>0.6808553157474021</v>
      </c>
      <c r="Y345" s="12">
        <f t="shared" si="38"/>
        <v>0.47009188945045266</v>
      </c>
    </row>
    <row r="346" spans="2:25" x14ac:dyDescent="0.25">
      <c r="B346">
        <v>342</v>
      </c>
      <c r="C346" s="10">
        <v>43239.587069504858</v>
      </c>
      <c r="D346" s="11">
        <v>20.819731445619308</v>
      </c>
      <c r="G346" s="14">
        <f t="shared" si="39"/>
        <v>72.306597411457915</v>
      </c>
      <c r="H346" s="14"/>
      <c r="I346" s="14">
        <f t="shared" si="40"/>
        <v>108.8951763388468</v>
      </c>
      <c r="J346" s="18">
        <f t="shared" si="41"/>
        <v>0.68221866239487383</v>
      </c>
      <c r="K346" s="13">
        <f>LN(I346)</f>
        <v>4.6903857345487685</v>
      </c>
      <c r="L346" s="13">
        <f>LN(-LN(1-J346))</f>
        <v>0.13661940133819822</v>
      </c>
      <c r="M346" s="13"/>
      <c r="N346" s="13"/>
      <c r="O346" s="13"/>
      <c r="P346" s="13"/>
      <c r="Q346" s="13"/>
      <c r="R346" s="13"/>
      <c r="U346" s="11">
        <f t="shared" si="35"/>
        <v>20.819731445619308</v>
      </c>
      <c r="V346" s="9">
        <v>342</v>
      </c>
      <c r="W346" s="13">
        <f t="shared" si="36"/>
        <v>20.713856049220869</v>
      </c>
      <c r="X346" s="12">
        <f t="shared" si="37"/>
        <v>0.68285371702637887</v>
      </c>
      <c r="Y346" s="12">
        <f t="shared" si="38"/>
        <v>0.4756937616373485</v>
      </c>
    </row>
    <row r="347" spans="2:25" x14ac:dyDescent="0.25">
      <c r="B347">
        <v>343</v>
      </c>
      <c r="C347" s="10">
        <v>43243.808540727572</v>
      </c>
      <c r="D347" s="11">
        <v>20.2442214128804</v>
      </c>
      <c r="G347" s="14">
        <f t="shared" si="39"/>
        <v>80.495577899564523</v>
      </c>
      <c r="H347" s="14"/>
      <c r="I347" s="14">
        <f t="shared" si="40"/>
        <v>108.93808454799</v>
      </c>
      <c r="J347" s="18">
        <f t="shared" si="41"/>
        <v>0.68422106527833404</v>
      </c>
      <c r="K347" s="13">
        <f>LN(I347)</f>
        <v>4.6907796891682185</v>
      </c>
      <c r="L347" s="13">
        <f>LN(-LN(1-J347))</f>
        <v>0.1421181936914373</v>
      </c>
      <c r="M347" s="13"/>
      <c r="N347" s="13"/>
      <c r="O347" s="13"/>
      <c r="P347" s="13"/>
      <c r="Q347" s="13"/>
      <c r="R347" s="13"/>
      <c r="U347" s="11">
        <f t="shared" si="35"/>
        <v>20.2442214128804</v>
      </c>
      <c r="V347" s="9">
        <v>343</v>
      </c>
      <c r="W347" s="13">
        <f t="shared" si="36"/>
        <v>20.723087169132935</v>
      </c>
      <c r="X347" s="12">
        <f t="shared" si="37"/>
        <v>0.68485211830535575</v>
      </c>
      <c r="Y347" s="12">
        <f t="shared" si="38"/>
        <v>0.48131060156916022</v>
      </c>
    </row>
    <row r="348" spans="2:25" x14ac:dyDescent="0.25">
      <c r="B348">
        <v>344</v>
      </c>
      <c r="C348" s="10">
        <v>43251.512910702069</v>
      </c>
      <c r="D348" s="11">
        <v>23.32856407311575</v>
      </c>
      <c r="G348" s="14">
        <f t="shared" si="39"/>
        <v>164.66065797500778</v>
      </c>
      <c r="H348" s="14"/>
      <c r="I348" s="14">
        <f t="shared" si="40"/>
        <v>109.2889116856386</v>
      </c>
      <c r="J348" s="18">
        <f t="shared" si="41"/>
        <v>0.68622346816179414</v>
      </c>
      <c r="K348" s="13">
        <f>LN(I348)</f>
        <v>4.6939949415974471</v>
      </c>
      <c r="L348" s="13">
        <f>LN(-LN(1-J348))</f>
        <v>0.1476216075904076</v>
      </c>
      <c r="M348" s="13"/>
      <c r="N348" s="13"/>
      <c r="O348" s="13"/>
      <c r="P348" s="13"/>
      <c r="Q348" s="13"/>
      <c r="R348" s="13"/>
      <c r="U348" s="11">
        <f t="shared" si="35"/>
        <v>23.32856407311575</v>
      </c>
      <c r="V348" s="9">
        <v>344</v>
      </c>
      <c r="W348" s="13">
        <f t="shared" si="36"/>
        <v>20.739519256930997</v>
      </c>
      <c r="X348" s="12">
        <f t="shared" si="37"/>
        <v>0.68685051958433252</v>
      </c>
      <c r="Y348" s="12">
        <f t="shared" si="38"/>
        <v>0.48694266760924698</v>
      </c>
    </row>
    <row r="349" spans="2:25" x14ac:dyDescent="0.25">
      <c r="B349">
        <v>345</v>
      </c>
      <c r="C349" s="10">
        <v>43258.088902284559</v>
      </c>
      <c r="D349" s="11">
        <v>20.532148574818411</v>
      </c>
      <c r="G349" s="14">
        <f t="shared" si="39"/>
        <v>134.49523390660761</v>
      </c>
      <c r="H349" s="14"/>
      <c r="I349" s="14">
        <f t="shared" si="40"/>
        <v>109.30286123551195</v>
      </c>
      <c r="J349" s="18">
        <f t="shared" si="41"/>
        <v>0.68822587104525434</v>
      </c>
      <c r="K349" s="13">
        <f>LN(I349)</f>
        <v>4.6941225726579017</v>
      </c>
      <c r="L349" s="13">
        <f>LN(-LN(1-J349))</f>
        <v>0.15312984381347883</v>
      </c>
      <c r="M349" s="13"/>
      <c r="N349" s="13"/>
      <c r="O349" s="13"/>
      <c r="P349" s="13"/>
      <c r="Q349" s="13"/>
      <c r="R349" s="13"/>
      <c r="U349" s="11">
        <f t="shared" si="35"/>
        <v>20.532148574818411</v>
      </c>
      <c r="V349" s="9">
        <v>345</v>
      </c>
      <c r="W349" s="13">
        <f t="shared" si="36"/>
        <v>20.753225096052592</v>
      </c>
      <c r="X349" s="12">
        <f t="shared" si="37"/>
        <v>0.6888489208633094</v>
      </c>
      <c r="Y349" s="12">
        <f t="shared" si="38"/>
        <v>0.49259022216253795</v>
      </c>
    </row>
    <row r="350" spans="2:25" x14ac:dyDescent="0.25">
      <c r="B350">
        <v>346</v>
      </c>
      <c r="C350" s="10">
        <v>43261.437964887053</v>
      </c>
      <c r="D350" s="11">
        <v>18.716462716308964</v>
      </c>
      <c r="G350" s="14">
        <f t="shared" si="39"/>
        <v>59.845353885088116</v>
      </c>
      <c r="H350" s="14"/>
      <c r="I350" s="14">
        <f t="shared" si="40"/>
        <v>109.48690066760173</v>
      </c>
      <c r="J350" s="18">
        <f t="shared" si="41"/>
        <v>0.69022827392871444</v>
      </c>
      <c r="K350" s="13">
        <f>LN(I350)</f>
        <v>4.695804913494106</v>
      </c>
      <c r="L350" s="13">
        <f>LN(-LN(1-J350))</f>
        <v>0.15864310541264431</v>
      </c>
      <c r="M350" s="13"/>
      <c r="N350" s="13"/>
      <c r="O350" s="13"/>
      <c r="P350" s="13"/>
      <c r="Q350" s="13"/>
      <c r="R350" s="13"/>
      <c r="U350" s="11">
        <f t="shared" si="35"/>
        <v>18.716462716308964</v>
      </c>
      <c r="V350" s="9">
        <v>346</v>
      </c>
      <c r="W350" s="13">
        <f t="shared" si="36"/>
        <v>20.760308900854092</v>
      </c>
      <c r="X350" s="12">
        <f t="shared" si="37"/>
        <v>0.69084732214228617</v>
      </c>
      <c r="Y350" s="12">
        <f t="shared" si="38"/>
        <v>0.49825353178379039</v>
      </c>
    </row>
    <row r="351" spans="2:25" x14ac:dyDescent="0.25">
      <c r="B351">
        <v>347</v>
      </c>
      <c r="C351" s="10">
        <v>43264.62845275479</v>
      </c>
      <c r="D351" s="11">
        <v>20.960812511171181</v>
      </c>
      <c r="G351" s="14">
        <f t="shared" si="39"/>
        <v>57.855246109364089</v>
      </c>
      <c r="H351" s="14"/>
      <c r="I351" s="14">
        <f t="shared" si="40"/>
        <v>109.58333451178623</v>
      </c>
      <c r="J351" s="18">
        <f t="shared" si="41"/>
        <v>0.69223067681217465</v>
      </c>
      <c r="K351" s="13">
        <f>LN(I351)</f>
        <v>4.6966853055778071</v>
      </c>
      <c r="L351" s="13">
        <f>LN(-LN(1-J351))</f>
        <v>0.16416159778512326</v>
      </c>
      <c r="M351" s="13"/>
      <c r="N351" s="13"/>
      <c r="O351" s="13"/>
      <c r="P351" s="13"/>
      <c r="Q351" s="13"/>
      <c r="R351" s="13"/>
      <c r="U351" s="11">
        <f t="shared" si="35"/>
        <v>20.960812511171181</v>
      </c>
      <c r="V351" s="9">
        <v>347</v>
      </c>
      <c r="W351" s="13">
        <f t="shared" si="36"/>
        <v>20.761307734739869</v>
      </c>
      <c r="X351" s="12">
        <f t="shared" si="37"/>
        <v>0.69284572342126305</v>
      </c>
      <c r="Y351" s="12">
        <f t="shared" si="38"/>
        <v>0.50393286728915909</v>
      </c>
    </row>
    <row r="352" spans="2:25" x14ac:dyDescent="0.25">
      <c r="B352">
        <v>348</v>
      </c>
      <c r="C352" s="10">
        <v>43268.477794066399</v>
      </c>
      <c r="D352" s="11">
        <v>19.2415220573995</v>
      </c>
      <c r="G352" s="14">
        <f t="shared" si="39"/>
        <v>71.423378967388999</v>
      </c>
      <c r="H352" s="14"/>
      <c r="I352" s="14">
        <f t="shared" si="40"/>
        <v>110.09579748334363</v>
      </c>
      <c r="J352" s="18">
        <f t="shared" si="41"/>
        <v>0.69423307969563475</v>
      </c>
      <c r="K352" s="13">
        <f>LN(I352)</f>
        <v>4.7013508730032623</v>
      </c>
      <c r="L352" s="13">
        <f>LN(-LN(1-J352))</f>
        <v>0.16968552874696752</v>
      </c>
      <c r="M352" s="13"/>
      <c r="N352" s="13"/>
      <c r="O352" s="13"/>
      <c r="P352" s="13"/>
      <c r="Q352" s="13"/>
      <c r="R352" s="13"/>
      <c r="U352" s="11">
        <f t="shared" si="35"/>
        <v>19.2415220573995</v>
      </c>
      <c r="V352" s="9">
        <v>348</v>
      </c>
      <c r="W352" s="13">
        <f t="shared" si="36"/>
        <v>20.768500643754685</v>
      </c>
      <c r="X352" s="12">
        <f t="shared" si="37"/>
        <v>0.69484412470023982</v>
      </c>
      <c r="Y352" s="12">
        <f t="shared" si="38"/>
        <v>0.50962850387119663</v>
      </c>
    </row>
    <row r="353" spans="2:25" x14ac:dyDescent="0.25">
      <c r="B353">
        <v>349</v>
      </c>
      <c r="C353" s="10">
        <v>43273.021905791124</v>
      </c>
      <c r="D353" s="11">
        <v>22.401932258578789</v>
      </c>
      <c r="G353" s="14">
        <f t="shared" si="39"/>
        <v>89.817159336002078</v>
      </c>
      <c r="H353" s="14"/>
      <c r="I353" s="14">
        <f t="shared" si="40"/>
        <v>110.64632615027949</v>
      </c>
      <c r="J353" s="18">
        <f t="shared" si="41"/>
        <v>0.69623548257909496</v>
      </c>
      <c r="K353" s="13">
        <f>LN(I353)</f>
        <v>4.706338863508245</v>
      </c>
      <c r="L353" s="13">
        <f>LN(-LN(1-J353))</f>
        <v>0.17521510860876346</v>
      </c>
      <c r="M353" s="13"/>
      <c r="N353" s="13"/>
      <c r="O353" s="13"/>
      <c r="P353" s="13"/>
      <c r="Q353" s="13"/>
      <c r="R353" s="13"/>
      <c r="U353" s="11">
        <f t="shared" si="35"/>
        <v>22.401932258578789</v>
      </c>
      <c r="V353" s="9">
        <v>349</v>
      </c>
      <c r="W353" s="13">
        <f t="shared" si="36"/>
        <v>20.768807037828999</v>
      </c>
      <c r="X353" s="12">
        <f t="shared" si="37"/>
        <v>0.69684252597921659</v>
      </c>
      <c r="Y353" s="12">
        <f t="shared" si="38"/>
        <v>0.51534072121743368</v>
      </c>
    </row>
    <row r="354" spans="2:25" x14ac:dyDescent="0.25">
      <c r="B354">
        <v>350</v>
      </c>
      <c r="C354" s="10">
        <v>43275.136794363141</v>
      </c>
      <c r="D354" s="11">
        <v>19.432494421405043</v>
      </c>
      <c r="G354" s="14">
        <f t="shared" si="39"/>
        <v>28.355393469915725</v>
      </c>
      <c r="H354" s="14"/>
      <c r="I354" s="14">
        <f t="shared" si="40"/>
        <v>110.71587286214344</v>
      </c>
      <c r="J354" s="18">
        <f t="shared" si="41"/>
        <v>0.69823788546255505</v>
      </c>
      <c r="K354" s="13">
        <f>LN(I354)</f>
        <v>4.7069672157243181</v>
      </c>
      <c r="L354" s="13">
        <f>LN(-LN(1-J354))</f>
        <v>0.18075055025350184</v>
      </c>
      <c r="M354" s="13"/>
      <c r="N354" s="13"/>
      <c r="O354" s="13"/>
      <c r="P354" s="13"/>
      <c r="Q354" s="13"/>
      <c r="R354" s="13"/>
      <c r="U354" s="11">
        <f t="shared" si="35"/>
        <v>19.432494421405043</v>
      </c>
      <c r="V354" s="9">
        <v>350</v>
      </c>
      <c r="W354" s="13">
        <f t="shared" si="36"/>
        <v>20.77018552880531</v>
      </c>
      <c r="X354" s="12">
        <f t="shared" si="37"/>
        <v>0.69884092725819347</v>
      </c>
      <c r="Y354" s="12">
        <f t="shared" si="38"/>
        <v>0.52106980363266253</v>
      </c>
    </row>
    <row r="355" spans="2:25" x14ac:dyDescent="0.25">
      <c r="B355">
        <v>351</v>
      </c>
      <c r="C355" s="10">
        <v>43277.278209189804</v>
      </c>
      <c r="D355" s="11">
        <v>21.275817171420819</v>
      </c>
      <c r="G355" s="14">
        <f t="shared" si="39"/>
        <v>31.961461418482941</v>
      </c>
      <c r="H355" s="14"/>
      <c r="I355" s="14">
        <f t="shared" si="40"/>
        <v>111.04140623321291</v>
      </c>
      <c r="J355" s="18">
        <f t="shared" si="41"/>
        <v>0.70024028834601526</v>
      </c>
      <c r="K355" s="13">
        <f>LN(I355)</f>
        <v>4.7099031608823108</v>
      </c>
      <c r="L355" s="13">
        <f>LN(-LN(1-J355))</f>
        <v>0.18629206921671551</v>
      </c>
      <c r="M355" s="13"/>
      <c r="N355" s="13"/>
      <c r="O355" s="13"/>
      <c r="P355" s="13"/>
      <c r="Q355" s="13"/>
      <c r="R355" s="13"/>
      <c r="U355" s="11">
        <f t="shared" si="35"/>
        <v>21.275817171420819</v>
      </c>
      <c r="V355" s="9">
        <v>351</v>
      </c>
      <c r="W355" s="13">
        <f t="shared" si="36"/>
        <v>20.773708223360547</v>
      </c>
      <c r="X355" s="12">
        <f t="shared" si="37"/>
        <v>0.70083932853717024</v>
      </c>
      <c r="Y355" s="12">
        <f t="shared" si="38"/>
        <v>0.52681604016508321</v>
      </c>
    </row>
    <row r="356" spans="2:25" x14ac:dyDescent="0.25">
      <c r="B356">
        <v>352</v>
      </c>
      <c r="C356" s="10">
        <v>43283.549758884466</v>
      </c>
      <c r="D356" s="11">
        <v>20.922084132371506</v>
      </c>
      <c r="G356" s="14">
        <f t="shared" si="39"/>
        <v>129.2413755003945</v>
      </c>
      <c r="H356" s="14"/>
      <c r="I356" s="14">
        <f t="shared" si="40"/>
        <v>111.05690325773321</v>
      </c>
      <c r="J356" s="18">
        <f t="shared" si="41"/>
        <v>0.70224269122947536</v>
      </c>
      <c r="K356" s="13">
        <f>LN(I356)</f>
        <v>4.7100427119178949</v>
      </c>
      <c r="L356" s="13">
        <f>LN(-LN(1-J356))</f>
        <v>0.19183988376896513</v>
      </c>
      <c r="M356" s="13"/>
      <c r="N356" s="13"/>
      <c r="O356" s="13"/>
      <c r="P356" s="13"/>
      <c r="Q356" s="13"/>
      <c r="R356" s="13"/>
      <c r="U356" s="11">
        <f t="shared" si="35"/>
        <v>20.922084132371506</v>
      </c>
      <c r="V356" s="9">
        <v>352</v>
      </c>
      <c r="W356" s="13">
        <f t="shared" si="36"/>
        <v>20.785583111514484</v>
      </c>
      <c r="X356" s="12">
        <f t="shared" si="37"/>
        <v>0.70283772981614712</v>
      </c>
      <c r="Y356" s="12">
        <f t="shared" si="38"/>
        <v>0.5325797247364632</v>
      </c>
    </row>
    <row r="357" spans="2:25" x14ac:dyDescent="0.25">
      <c r="B357">
        <v>353</v>
      </c>
      <c r="C357" s="10">
        <v>43284.538799158618</v>
      </c>
      <c r="D357" s="11">
        <v>17.012667992488879</v>
      </c>
      <c r="G357" s="14">
        <f t="shared" si="39"/>
        <v>2.8148824471863918</v>
      </c>
      <c r="H357" s="14"/>
      <c r="I357" s="14">
        <f t="shared" si="40"/>
        <v>111.93259897653479</v>
      </c>
      <c r="J357" s="18">
        <f t="shared" si="41"/>
        <v>0.70424509411293557</v>
      </c>
      <c r="K357" s="13">
        <f>LN(I357)</f>
        <v>4.7178968952915232</v>
      </c>
      <c r="L357" s="13">
        <f>LN(-LN(1-J357))</f>
        <v>0.1973942150007785</v>
      </c>
      <c r="M357" s="13"/>
      <c r="N357" s="13"/>
      <c r="O357" s="13"/>
      <c r="P357" s="13"/>
      <c r="Q357" s="13"/>
      <c r="R357" s="13"/>
      <c r="U357" s="11">
        <f t="shared" si="35"/>
        <v>17.012667992488879</v>
      </c>
      <c r="V357" s="9">
        <v>353</v>
      </c>
      <c r="W357" s="13">
        <f t="shared" si="36"/>
        <v>20.786259599285195</v>
      </c>
      <c r="X357" s="12">
        <f t="shared" si="37"/>
        <v>0.70483613109512389</v>
      </c>
      <c r="Y357" s="12">
        <f t="shared" si="38"/>
        <v>0.53836115627646497</v>
      </c>
    </row>
    <row r="358" spans="2:25" x14ac:dyDescent="0.25">
      <c r="B358">
        <v>354</v>
      </c>
      <c r="C358" s="10">
        <v>43288.443699454096</v>
      </c>
      <c r="D358" s="11">
        <v>17.757298493386646</v>
      </c>
      <c r="G358" s="14">
        <f t="shared" si="39"/>
        <v>76.704939098912291</v>
      </c>
      <c r="H358" s="14"/>
      <c r="I358" s="14">
        <f t="shared" si="40"/>
        <v>112.18821879965253</v>
      </c>
      <c r="J358" s="18">
        <f t="shared" si="41"/>
        <v>0.70624749699639566</v>
      </c>
      <c r="K358" s="13">
        <f>LN(I358)</f>
        <v>4.7201779857898947</v>
      </c>
      <c r="L358" s="13">
        <f>LN(-LN(1-J358))</f>
        <v>0.20295528691013515</v>
      </c>
      <c r="M358" s="13"/>
      <c r="N358" s="13"/>
      <c r="O358" s="13"/>
      <c r="P358" s="13"/>
      <c r="Q358" s="13"/>
      <c r="R358" s="13"/>
      <c r="U358" s="11">
        <f t="shared" si="35"/>
        <v>17.757298493386646</v>
      </c>
      <c r="V358" s="9">
        <v>354</v>
      </c>
      <c r="W358" s="13">
        <f t="shared" si="36"/>
        <v>20.789061974412753</v>
      </c>
      <c r="X358" s="12">
        <f t="shared" si="37"/>
        <v>0.70683453237410077</v>
      </c>
      <c r="Y358" s="12">
        <f t="shared" si="38"/>
        <v>0.54416063886131982</v>
      </c>
    </row>
    <row r="359" spans="2:25" x14ac:dyDescent="0.25">
      <c r="B359">
        <v>355</v>
      </c>
      <c r="C359" s="10">
        <v>43294.439236091821</v>
      </c>
      <c r="D359" s="11">
        <v>18.528801552811249</v>
      </c>
      <c r="G359" s="14">
        <f t="shared" si="39"/>
        <v>126.13558081205701</v>
      </c>
      <c r="H359" s="14"/>
      <c r="I359" s="14">
        <f t="shared" si="40"/>
        <v>112.39356963860337</v>
      </c>
      <c r="J359" s="18">
        <f t="shared" si="41"/>
        <v>0.70824989987985587</v>
      </c>
      <c r="K359" s="13">
        <f>LN(I359)</f>
        <v>4.7220067262020917</v>
      </c>
      <c r="L359" s="13">
        <f>LN(-LN(1-J359))</f>
        <v>0.20852332649261077</v>
      </c>
      <c r="M359" s="13"/>
      <c r="N359" s="13"/>
      <c r="O359" s="13"/>
      <c r="P359" s="13"/>
      <c r="Q359" s="13"/>
      <c r="R359" s="13"/>
      <c r="U359" s="11">
        <f t="shared" si="35"/>
        <v>18.528801552811249</v>
      </c>
      <c r="V359" s="9">
        <v>355</v>
      </c>
      <c r="W359" s="13">
        <f t="shared" si="36"/>
        <v>20.795432264869255</v>
      </c>
      <c r="X359" s="12">
        <f t="shared" si="37"/>
        <v>0.70883293365307753</v>
      </c>
      <c r="Y359" s="12">
        <f t="shared" si="38"/>
        <v>0.54997848185701459</v>
      </c>
    </row>
    <row r="360" spans="2:25" x14ac:dyDescent="0.25">
      <c r="B360">
        <v>356</v>
      </c>
      <c r="C360" s="10">
        <v>43298.390319250073</v>
      </c>
      <c r="D360" s="11">
        <v>22.264170329685705</v>
      </c>
      <c r="G360" s="14">
        <f t="shared" si="39"/>
        <v>76.297194245271385</v>
      </c>
      <c r="H360" s="14"/>
      <c r="I360" s="14">
        <f t="shared" si="40"/>
        <v>112.68660381721565</v>
      </c>
      <c r="J360" s="18">
        <f t="shared" si="41"/>
        <v>0.71025230276331597</v>
      </c>
      <c r="K360" s="13">
        <f>LN(I360)</f>
        <v>4.7246105481174085</v>
      </c>
      <c r="L360" s="13">
        <f>LN(-LN(1-J360))</f>
        <v>0.21409856383427861</v>
      </c>
      <c r="M360" s="13"/>
      <c r="N360" s="13"/>
      <c r="O360" s="13"/>
      <c r="P360" s="13"/>
      <c r="Q360" s="13"/>
      <c r="R360" s="13"/>
      <c r="U360" s="11">
        <f t="shared" si="35"/>
        <v>22.264170329685705</v>
      </c>
      <c r="V360" s="9">
        <v>356</v>
      </c>
      <c r="W360" s="13">
        <f t="shared" si="36"/>
        <v>20.797645452273766</v>
      </c>
      <c r="X360" s="12">
        <f t="shared" si="37"/>
        <v>0.71083133493205441</v>
      </c>
      <c r="Y360" s="12">
        <f t="shared" si="38"/>
        <v>0.55581500006718165</v>
      </c>
    </row>
    <row r="361" spans="2:25" x14ac:dyDescent="0.25">
      <c r="B361">
        <v>357</v>
      </c>
      <c r="C361" s="10">
        <v>43300.775159236968</v>
      </c>
      <c r="D361" s="11">
        <v>22.204713925333539</v>
      </c>
      <c r="G361" s="14">
        <f t="shared" si="39"/>
        <v>34.971989355864935</v>
      </c>
      <c r="H361" s="14"/>
      <c r="I361" s="14">
        <f t="shared" si="40"/>
        <v>112.795195404673</v>
      </c>
      <c r="J361" s="18">
        <f t="shared" si="41"/>
        <v>0.71225470564677618</v>
      </c>
      <c r="K361" s="13">
        <f>LN(I361)</f>
        <v>4.7255737442266073</v>
      </c>
      <c r="L361" s="13">
        <f>LN(-LN(1-J361))</f>
        <v>0.21968123220749664</v>
      </c>
      <c r="M361" s="13"/>
      <c r="N361" s="13"/>
      <c r="O361" s="13"/>
      <c r="P361" s="13"/>
      <c r="Q361" s="13"/>
      <c r="R361" s="13"/>
      <c r="U361" s="11">
        <f t="shared" si="35"/>
        <v>22.204713925333539</v>
      </c>
      <c r="V361" s="9">
        <v>357</v>
      </c>
      <c r="W361" s="13">
        <f t="shared" si="36"/>
        <v>20.799690892301353</v>
      </c>
      <c r="X361" s="12">
        <f t="shared" si="37"/>
        <v>0.71282973621103118</v>
      </c>
      <c r="Y361" s="12">
        <f t="shared" si="38"/>
        <v>0.56167051388588174</v>
      </c>
    </row>
    <row r="362" spans="2:25" x14ac:dyDescent="0.25">
      <c r="B362">
        <v>358</v>
      </c>
      <c r="C362" s="10">
        <v>43304.689570140028</v>
      </c>
      <c r="D362" s="11">
        <v>16.972057493239557</v>
      </c>
      <c r="G362" s="14">
        <f t="shared" si="39"/>
        <v>71.741147748136427</v>
      </c>
      <c r="H362" s="14"/>
      <c r="I362" s="14">
        <f t="shared" si="40"/>
        <v>113.11106807930628</v>
      </c>
      <c r="J362" s="18">
        <f t="shared" si="41"/>
        <v>0.71425710853023627</v>
      </c>
      <c r="K362" s="13">
        <f>LN(I362)</f>
        <v>4.7283702393358231</v>
      </c>
      <c r="L362" s="13">
        <f>LN(-LN(1-J362))</f>
        <v>0.22527156816968699</v>
      </c>
      <c r="M362" s="13"/>
      <c r="N362" s="13"/>
      <c r="O362" s="13"/>
      <c r="P362" s="13"/>
      <c r="Q362" s="13"/>
      <c r="R362" s="13"/>
      <c r="U362" s="11">
        <f t="shared" si="35"/>
        <v>16.972057493239557</v>
      </c>
      <c r="V362" s="9">
        <v>358</v>
      </c>
      <c r="W362" s="13">
        <f t="shared" si="36"/>
        <v>20.809381960371805</v>
      </c>
      <c r="X362" s="12">
        <f t="shared" si="37"/>
        <v>0.71482813749000795</v>
      </c>
      <c r="Y362" s="12">
        <f t="shared" si="38"/>
        <v>0.56754534945548463</v>
      </c>
    </row>
    <row r="363" spans="2:25" x14ac:dyDescent="0.25">
      <c r="B363">
        <v>359</v>
      </c>
      <c r="C363" s="10">
        <v>43309.467408482422</v>
      </c>
      <c r="D363" s="11">
        <v>20.62429069179268</v>
      </c>
      <c r="G363" s="14">
        <f t="shared" si="39"/>
        <v>97.696062724222429</v>
      </c>
      <c r="H363" s="14"/>
      <c r="I363" s="14">
        <f t="shared" si="40"/>
        <v>113.16592309327098</v>
      </c>
      <c r="J363" s="18">
        <f t="shared" si="41"/>
        <v>0.71625951141369648</v>
      </c>
      <c r="K363" s="13">
        <f>LN(I363)</f>
        <v>4.728855087704674</v>
      </c>
      <c r="L363" s="13">
        <f>LN(-LN(1-J363))</f>
        <v>0.23086981166524589</v>
      </c>
      <c r="M363" s="13"/>
      <c r="N363" s="13"/>
      <c r="O363" s="13"/>
      <c r="P363" s="13"/>
      <c r="Q363" s="13"/>
      <c r="R363" s="13"/>
      <c r="U363" s="11">
        <f t="shared" si="35"/>
        <v>20.62429069179268</v>
      </c>
      <c r="V363" s="9">
        <v>359</v>
      </c>
      <c r="W363" s="13">
        <f t="shared" si="36"/>
        <v>20.819072260031049</v>
      </c>
      <c r="X363" s="12">
        <f t="shared" si="37"/>
        <v>0.71682653876898483</v>
      </c>
      <c r="Y363" s="12">
        <f t="shared" si="38"/>
        <v>0.57343983882985816</v>
      </c>
    </row>
    <row r="364" spans="2:25" x14ac:dyDescent="0.25">
      <c r="B364">
        <v>360</v>
      </c>
      <c r="C364" s="10">
        <v>43315.790377275065</v>
      </c>
      <c r="D364" s="11">
        <v>20.914948990745089</v>
      </c>
      <c r="G364" s="14">
        <f t="shared" si="39"/>
        <v>131.1269603316905</v>
      </c>
      <c r="H364" s="14"/>
      <c r="I364" s="14">
        <f t="shared" si="40"/>
        <v>113.22116046067094</v>
      </c>
      <c r="J364" s="18">
        <f t="shared" si="41"/>
        <v>0.71826191429715658</v>
      </c>
      <c r="K364" s="13">
        <f>LN(I364)</f>
        <v>4.7293430781644563</v>
      </c>
      <c r="L364" s="13">
        <f>LN(-LN(1-J364))</f>
        <v>0.23647620613070353</v>
      </c>
      <c r="M364" s="13"/>
      <c r="N364" s="13"/>
      <c r="O364" s="13"/>
      <c r="P364" s="13"/>
      <c r="Q364" s="13"/>
      <c r="R364" s="13"/>
      <c r="U364" s="11">
        <f t="shared" si="35"/>
        <v>20.914948990745089</v>
      </c>
      <c r="V364" s="9">
        <v>360</v>
      </c>
      <c r="W364" s="13">
        <f t="shared" si="36"/>
        <v>20.819731445619308</v>
      </c>
      <c r="X364" s="12">
        <f t="shared" si="37"/>
        <v>0.7188249400479616</v>
      </c>
      <c r="Y364" s="12">
        <f t="shared" si="38"/>
        <v>0.57935432014308563</v>
      </c>
    </row>
    <row r="365" spans="2:25" x14ac:dyDescent="0.25">
      <c r="B365">
        <v>361</v>
      </c>
      <c r="C365" s="10">
        <v>43319.680138191063</v>
      </c>
      <c r="D365" s="11">
        <v>20.670662238828196</v>
      </c>
      <c r="G365" s="14">
        <f t="shared" si="39"/>
        <v>72.439312993199565</v>
      </c>
      <c r="H365" s="14"/>
      <c r="I365" s="14">
        <f t="shared" si="40"/>
        <v>113.45858915842837</v>
      </c>
      <c r="J365" s="18">
        <f t="shared" si="41"/>
        <v>0.72026431718061679</v>
      </c>
      <c r="K365" s="13">
        <f>LN(I365)</f>
        <v>4.7314379171166179</v>
      </c>
      <c r="L365" s="13">
        <f>LN(-LN(1-J365))</f>
        <v>0.24209099860328523</v>
      </c>
      <c r="M365" s="13"/>
      <c r="N365" s="13"/>
      <c r="O365" s="13"/>
      <c r="P365" s="13"/>
      <c r="Q365" s="13"/>
      <c r="R365" s="13"/>
      <c r="U365" s="11">
        <f t="shared" si="35"/>
        <v>20.670662238828196</v>
      </c>
      <c r="V365" s="9">
        <v>361</v>
      </c>
      <c r="W365" s="13">
        <f t="shared" si="36"/>
        <v>20.830733358168114</v>
      </c>
      <c r="X365" s="12">
        <f t="shared" si="37"/>
        <v>0.72082334132693848</v>
      </c>
      <c r="Y365" s="12">
        <f t="shared" si="38"/>
        <v>0.58528913778395109</v>
      </c>
    </row>
    <row r="366" spans="2:25" x14ac:dyDescent="0.25">
      <c r="B366">
        <v>362</v>
      </c>
      <c r="C366" s="10">
        <v>43323.205498388576</v>
      </c>
      <c r="D366" s="11">
        <v>20.062136555939219</v>
      </c>
      <c r="G366" s="14">
        <f t="shared" si="39"/>
        <v>63.937982501462102</v>
      </c>
      <c r="H366" s="14"/>
      <c r="I366" s="14">
        <f t="shared" si="40"/>
        <v>113.85271001723595</v>
      </c>
      <c r="J366" s="18">
        <f t="shared" si="41"/>
        <v>0.72226672006407688</v>
      </c>
      <c r="K366" s="13">
        <f>LN(I366)</f>
        <v>4.7349055956277342</v>
      </c>
      <c r="L366" s="13">
        <f>LN(-LN(1-J366))</f>
        <v>0.24771443983300412</v>
      </c>
      <c r="M366" s="13"/>
      <c r="N366" s="13"/>
      <c r="O366" s="13"/>
      <c r="P366" s="13"/>
      <c r="Q366" s="13"/>
      <c r="R366" s="13"/>
      <c r="U366" s="11">
        <f t="shared" si="35"/>
        <v>20.062136555939219</v>
      </c>
      <c r="V366" s="9">
        <v>362</v>
      </c>
      <c r="W366" s="13">
        <f t="shared" si="36"/>
        <v>20.836031935013818</v>
      </c>
      <c r="X366" s="12">
        <f t="shared" si="37"/>
        <v>0.72282174260591525</v>
      </c>
      <c r="Y366" s="12">
        <f t="shared" si="38"/>
        <v>0.59124464257643072</v>
      </c>
    </row>
    <row r="367" spans="2:25" x14ac:dyDescent="0.25">
      <c r="B367">
        <v>363</v>
      </c>
      <c r="C367" s="10">
        <v>43326.945176278714</v>
      </c>
      <c r="D367" s="11">
        <v>19.161631932034624</v>
      </c>
      <c r="G367" s="14">
        <f t="shared" si="39"/>
        <v>69.690132807358168</v>
      </c>
      <c r="H367" s="14"/>
      <c r="I367" s="14">
        <f t="shared" si="40"/>
        <v>114.38923313602572</v>
      </c>
      <c r="J367" s="18">
        <f t="shared" si="41"/>
        <v>0.72426912294753709</v>
      </c>
      <c r="K367" s="13">
        <f>LN(I367)</f>
        <v>4.7396069585726828</v>
      </c>
      <c r="L367" s="13">
        <f>LN(-LN(1-J367))</f>
        <v>0.25334678439845226</v>
      </c>
      <c r="M367" s="13"/>
      <c r="N367" s="13"/>
      <c r="O367" s="13"/>
      <c r="P367" s="13"/>
      <c r="Q367" s="13"/>
      <c r="R367" s="13"/>
      <c r="U367" s="11">
        <f t="shared" si="35"/>
        <v>19.161631932034624</v>
      </c>
      <c r="V367" s="9">
        <v>363</v>
      </c>
      <c r="W367" s="13">
        <f t="shared" si="36"/>
        <v>20.871338157045187</v>
      </c>
      <c r="X367" s="12">
        <f t="shared" si="37"/>
        <v>0.72482014388489213</v>
      </c>
      <c r="Y367" s="12">
        <f t="shared" si="38"/>
        <v>0.59722119196644974</v>
      </c>
    </row>
    <row r="368" spans="2:25" x14ac:dyDescent="0.25">
      <c r="B368">
        <v>364</v>
      </c>
      <c r="C368" s="10">
        <v>43329.80347421411</v>
      </c>
      <c r="D368" s="11">
        <v>20.42622575568987</v>
      </c>
      <c r="G368" s="14">
        <f t="shared" si="39"/>
        <v>49.437518517428543</v>
      </c>
      <c r="H368" s="14"/>
      <c r="I368" s="14">
        <f t="shared" si="40"/>
        <v>114.44210750836646</v>
      </c>
      <c r="J368" s="18">
        <f t="shared" si="41"/>
        <v>0.72627152583099719</v>
      </c>
      <c r="K368" s="13">
        <f>LN(I368)</f>
        <v>4.7400690838491668</v>
      </c>
      <c r="L368" s="13">
        <f>LN(-LN(1-J368))</f>
        <v>0.25898829082643465</v>
      </c>
      <c r="M368" s="13"/>
      <c r="N368" s="13"/>
      <c r="O368" s="13"/>
      <c r="P368" s="13"/>
      <c r="Q368" s="13"/>
      <c r="R368" s="13"/>
      <c r="U368" s="11">
        <f t="shared" si="35"/>
        <v>20.42622575568987</v>
      </c>
      <c r="V368" s="9">
        <v>364</v>
      </c>
      <c r="W368" s="13">
        <f t="shared" si="36"/>
        <v>20.872382483698523</v>
      </c>
      <c r="X368" s="12">
        <f t="shared" si="37"/>
        <v>0.7268185451638689</v>
      </c>
      <c r="Y368" s="12">
        <f t="shared" si="38"/>
        <v>0.60321915021517558</v>
      </c>
    </row>
    <row r="369" spans="2:25" x14ac:dyDescent="0.25">
      <c r="B369">
        <v>365</v>
      </c>
      <c r="C369" s="10">
        <v>43332.803487557547</v>
      </c>
      <c r="D369" s="11">
        <v>17.721409630861427</v>
      </c>
      <c r="G369" s="14">
        <f t="shared" si="39"/>
        <v>51.574094486713875</v>
      </c>
      <c r="H369" s="14"/>
      <c r="I369" s="14">
        <f t="shared" si="40"/>
        <v>115.03684170101769</v>
      </c>
      <c r="J369" s="18">
        <f t="shared" si="41"/>
        <v>0.7282739287144574</v>
      </c>
      <c r="K369" s="13">
        <f>LN(I369)</f>
        <v>4.7452524396756495</v>
      </c>
      <c r="L369" s="13">
        <f>LN(-LN(1-J369))</f>
        <v>0.26463922171562765</v>
      </c>
      <c r="M369" s="13"/>
      <c r="N369" s="13"/>
      <c r="O369" s="13"/>
      <c r="P369" s="13"/>
      <c r="Q369" s="13"/>
      <c r="R369" s="13"/>
      <c r="U369" s="11">
        <f t="shared" si="35"/>
        <v>17.721409630861427</v>
      </c>
      <c r="V369" s="9">
        <v>365</v>
      </c>
      <c r="W369" s="13">
        <f t="shared" si="36"/>
        <v>20.881254457535732</v>
      </c>
      <c r="X369" s="12">
        <f t="shared" si="37"/>
        <v>0.72881694644284578</v>
      </c>
      <c r="Y369" s="12">
        <f t="shared" si="38"/>
        <v>0.60923888859913011</v>
      </c>
    </row>
    <row r="370" spans="2:25" x14ac:dyDescent="0.25">
      <c r="B370">
        <v>366</v>
      </c>
      <c r="C370" s="10">
        <v>43334.644744097102</v>
      </c>
      <c r="D370" s="11">
        <v>19.528156194125831</v>
      </c>
      <c r="G370" s="14">
        <f t="shared" si="39"/>
        <v>26.468747318547685</v>
      </c>
      <c r="H370" s="14"/>
      <c r="I370" s="14">
        <f t="shared" si="40"/>
        <v>116.14064410014544</v>
      </c>
      <c r="J370" s="18">
        <f t="shared" si="41"/>
        <v>0.73027633159791749</v>
      </c>
      <c r="K370" s="13">
        <f>LN(I370)</f>
        <v>4.7548019058226654</v>
      </c>
      <c r="L370" s="13">
        <f>LN(-LN(1-J370))</f>
        <v>0.2702998438644228</v>
      </c>
      <c r="M370" s="13"/>
      <c r="N370" s="13"/>
      <c r="O370" s="13"/>
      <c r="P370" s="13"/>
      <c r="Q370" s="13"/>
      <c r="R370" s="13"/>
      <c r="U370" s="11">
        <f t="shared" si="35"/>
        <v>19.528156194125831</v>
      </c>
      <c r="V370" s="9">
        <v>366</v>
      </c>
      <c r="W370" s="13">
        <f t="shared" si="36"/>
        <v>20.889030576899838</v>
      </c>
      <c r="X370" s="12">
        <f t="shared" si="37"/>
        <v>0.73081534772182255</v>
      </c>
      <c r="Y370" s="12">
        <f t="shared" si="38"/>
        <v>0.61528078561741417</v>
      </c>
    </row>
    <row r="371" spans="2:25" x14ac:dyDescent="0.25">
      <c r="B371">
        <v>367</v>
      </c>
      <c r="C371" s="10">
        <v>43337.467772492251</v>
      </c>
      <c r="D371" s="11">
        <v>20.373368160840261</v>
      </c>
      <c r="G371" s="14">
        <f t="shared" si="39"/>
        <v>48.224525289377198</v>
      </c>
      <c r="H371" s="14"/>
      <c r="I371" s="14">
        <f t="shared" si="40"/>
        <v>116.20033587631769</v>
      </c>
      <c r="J371" s="18">
        <f t="shared" si="41"/>
        <v>0.7322787344813777</v>
      </c>
      <c r="K371" s="13">
        <f>LN(I371)</f>
        <v>4.7553157349155066</v>
      </c>
      <c r="L371" s="13">
        <f>LN(-LN(1-J371))</f>
        <v>0.27597042840315539</v>
      </c>
      <c r="M371" s="13"/>
      <c r="N371" s="13"/>
      <c r="O371" s="13"/>
      <c r="P371" s="13"/>
      <c r="Q371" s="13"/>
      <c r="R371" s="13"/>
      <c r="U371" s="11">
        <f t="shared" si="35"/>
        <v>20.373368160840261</v>
      </c>
      <c r="V371" s="9">
        <v>367</v>
      </c>
      <c r="W371" s="13">
        <f t="shared" si="36"/>
        <v>20.910112737663479</v>
      </c>
      <c r="X371" s="12">
        <f t="shared" si="37"/>
        <v>0.73281374900079932</v>
      </c>
      <c r="Y371" s="12">
        <f t="shared" si="38"/>
        <v>0.62134522720636576</v>
      </c>
    </row>
    <row r="372" spans="2:25" x14ac:dyDescent="0.25">
      <c r="B372">
        <v>368</v>
      </c>
      <c r="C372" s="10">
        <v>43343.011937991338</v>
      </c>
      <c r="D372" s="11">
        <v>18.407436348723884</v>
      </c>
      <c r="G372" s="14">
        <f t="shared" si="39"/>
        <v>112.68660381721565</v>
      </c>
      <c r="H372" s="14"/>
      <c r="I372" s="14">
        <f t="shared" si="40"/>
        <v>116.21146335534286</v>
      </c>
      <c r="J372" s="18">
        <f t="shared" si="41"/>
        <v>0.7342811373648378</v>
      </c>
      <c r="K372" s="13">
        <f>LN(I372)</f>
        <v>4.7554114914912953</v>
      </c>
      <c r="L372" s="13">
        <f>LN(-LN(1-J372))</f>
        <v>0.28165125093089616</v>
      </c>
      <c r="M372" s="13"/>
      <c r="N372" s="13"/>
      <c r="O372" s="13"/>
      <c r="P372" s="13"/>
      <c r="Q372" s="13"/>
      <c r="R372" s="13"/>
      <c r="U372" s="11">
        <f t="shared" si="35"/>
        <v>18.407436348723884</v>
      </c>
      <c r="V372" s="9">
        <v>368</v>
      </c>
      <c r="W372" s="13">
        <f t="shared" si="36"/>
        <v>20.911745768788535</v>
      </c>
      <c r="X372" s="12">
        <f t="shared" si="37"/>
        <v>0.7348121502797762</v>
      </c>
      <c r="Y372" s="12">
        <f t="shared" si="38"/>
        <v>0.62743260696197367</v>
      </c>
    </row>
    <row r="373" spans="2:25" x14ac:dyDescent="0.25">
      <c r="B373">
        <v>369</v>
      </c>
      <c r="C373" s="10">
        <v>43344.952410069309</v>
      </c>
      <c r="D373" s="11">
        <v>19.362653725831027</v>
      </c>
      <c r="G373" s="14">
        <f t="shared" si="39"/>
        <v>28.163893522520084</v>
      </c>
      <c r="H373" s="14"/>
      <c r="I373" s="14">
        <f t="shared" si="40"/>
        <v>116.32482681877445</v>
      </c>
      <c r="J373" s="18">
        <f t="shared" si="41"/>
        <v>0.73628354024829801</v>
      </c>
      <c r="K373" s="13">
        <f>LN(I373)</f>
        <v>4.7563865089591291</v>
      </c>
      <c r="L373" s="13">
        <f>LN(-LN(1-J373))</f>
        <v>0.28734259165702436</v>
      </c>
      <c r="M373" s="13"/>
      <c r="N373" s="13"/>
      <c r="O373" s="13"/>
      <c r="P373" s="13"/>
      <c r="Q373" s="13"/>
      <c r="R373" s="13"/>
      <c r="U373" s="11">
        <f t="shared" si="35"/>
        <v>19.362653725831027</v>
      </c>
      <c r="V373" s="9">
        <v>369</v>
      </c>
      <c r="W373" s="13">
        <f t="shared" si="36"/>
        <v>20.914948990745089</v>
      </c>
      <c r="X373" s="12">
        <f t="shared" si="37"/>
        <v>0.73681055155875297</v>
      </c>
      <c r="Y373" s="12">
        <f t="shared" si="38"/>
        <v>0.63354332637039323</v>
      </c>
    </row>
    <row r="374" spans="2:25" x14ac:dyDescent="0.25">
      <c r="B374">
        <v>370</v>
      </c>
      <c r="C374" s="10">
        <v>43350.117457304186</v>
      </c>
      <c r="D374" s="11">
        <v>20.773708223360547</v>
      </c>
      <c r="G374" s="14">
        <f t="shared" si="39"/>
        <v>104.59847991121933</v>
      </c>
      <c r="H374" s="14"/>
      <c r="I374" s="14">
        <f t="shared" si="40"/>
        <v>116.39956482185517</v>
      </c>
      <c r="J374" s="18">
        <f t="shared" si="41"/>
        <v>0.7382859431317581</v>
      </c>
      <c r="K374" s="13">
        <f>LN(I374)</f>
        <v>4.7570287966464928</v>
      </c>
      <c r="L374" s="13">
        <f>LN(-LN(1-J374))</f>
        <v>0.29304473554778293</v>
      </c>
      <c r="M374" s="13"/>
      <c r="N374" s="13"/>
      <c r="O374" s="13"/>
      <c r="P374" s="13"/>
      <c r="Q374" s="13"/>
      <c r="R374" s="13"/>
      <c r="U374" s="11">
        <f t="shared" si="35"/>
        <v>20.773708223360547</v>
      </c>
      <c r="V374" s="9">
        <v>370</v>
      </c>
      <c r="W374" s="13">
        <f t="shared" si="36"/>
        <v>20.922084132371506</v>
      </c>
      <c r="X374" s="12">
        <f t="shared" si="37"/>
        <v>0.73880895283772985</v>
      </c>
      <c r="Y374" s="12">
        <f t="shared" si="38"/>
        <v>0.63967779504693334</v>
      </c>
    </row>
    <row r="375" spans="2:25" x14ac:dyDescent="0.25">
      <c r="B375">
        <v>371</v>
      </c>
      <c r="C375" s="10">
        <v>43353.375944412306</v>
      </c>
      <c r="D375" s="11">
        <v>19.393768616275786</v>
      </c>
      <c r="G375" s="14">
        <f t="shared" si="39"/>
        <v>57.429982371570077</v>
      </c>
      <c r="H375" s="14"/>
      <c r="I375" s="14">
        <f t="shared" si="40"/>
        <v>116.94113563466817</v>
      </c>
      <c r="J375" s="18">
        <f t="shared" si="41"/>
        <v>0.74028834601521831</v>
      </c>
      <c r="K375" s="13">
        <f>LN(I375)</f>
        <v>4.7616706939597186</v>
      </c>
      <c r="L375" s="13">
        <f>LN(-LN(1-J375))</f>
        <v>0.29875797247805325</v>
      </c>
      <c r="M375" s="13"/>
      <c r="N375" s="13"/>
      <c r="O375" s="13"/>
      <c r="P375" s="13"/>
      <c r="Q375" s="13"/>
      <c r="R375" s="13"/>
      <c r="U375" s="11">
        <f t="shared" si="35"/>
        <v>19.393768616275786</v>
      </c>
      <c r="V375" s="9">
        <v>371</v>
      </c>
      <c r="W375" s="13">
        <f t="shared" si="36"/>
        <v>20.922401134540323</v>
      </c>
      <c r="X375" s="12">
        <f t="shared" si="37"/>
        <v>0.74080735411670662</v>
      </c>
      <c r="Y375" s="12">
        <f t="shared" si="38"/>
        <v>0.64583643098389321</v>
      </c>
    </row>
    <row r="376" spans="2:25" x14ac:dyDescent="0.25">
      <c r="B376">
        <v>372</v>
      </c>
      <c r="C376" s="10">
        <v>43356.922723069678</v>
      </c>
      <c r="D376" s="11">
        <v>18.806694177994046</v>
      </c>
      <c r="G376" s="14">
        <f t="shared" si="39"/>
        <v>65.728919160668738</v>
      </c>
      <c r="H376" s="14"/>
      <c r="I376" s="14">
        <f t="shared" si="40"/>
        <v>117.62126352859195</v>
      </c>
      <c r="J376" s="18">
        <f t="shared" si="41"/>
        <v>0.74229074889867841</v>
      </c>
      <c r="K376" s="13">
        <f>LN(I376)</f>
        <v>4.767469831437908</v>
      </c>
      <c r="L376" s="13">
        <f>LN(-LN(1-J376))</f>
        <v>0.30448259738857486</v>
      </c>
      <c r="M376" s="13"/>
      <c r="N376" s="13"/>
      <c r="O376" s="13"/>
      <c r="P376" s="13"/>
      <c r="Q376" s="13"/>
      <c r="R376" s="13"/>
      <c r="U376" s="11">
        <f t="shared" si="35"/>
        <v>18.806694177994046</v>
      </c>
      <c r="V376" s="9">
        <v>372</v>
      </c>
      <c r="W376" s="13">
        <f t="shared" si="36"/>
        <v>20.929440974519057</v>
      </c>
      <c r="X376" s="12">
        <f t="shared" si="37"/>
        <v>0.7428057553956835</v>
      </c>
      <c r="Y376" s="12">
        <f t="shared" si="38"/>
        <v>0.65201966080765406</v>
      </c>
    </row>
    <row r="377" spans="2:25" x14ac:dyDescent="0.25">
      <c r="B377">
        <v>373</v>
      </c>
      <c r="C377" s="10">
        <v>43359.874724125111</v>
      </c>
      <c r="D377" s="11">
        <v>18.468015699709994</v>
      </c>
      <c r="G377" s="14">
        <f t="shared" si="39"/>
        <v>52.041331152431667</v>
      </c>
      <c r="H377" s="14"/>
      <c r="I377" s="14">
        <f t="shared" si="40"/>
        <v>118.08058231731411</v>
      </c>
      <c r="J377" s="18">
        <f t="shared" si="41"/>
        <v>0.74429315178213862</v>
      </c>
      <c r="K377" s="13">
        <f>LN(I377)</f>
        <v>4.7713672923890718</v>
      </c>
      <c r="L377" s="13">
        <f>LN(-LN(1-J377))</f>
        <v>0.31021891044887001</v>
      </c>
      <c r="M377" s="13"/>
      <c r="N377" s="13"/>
      <c r="O377" s="13"/>
      <c r="P377" s="13"/>
      <c r="Q377" s="13"/>
      <c r="R377" s="13"/>
      <c r="U377" s="11">
        <f t="shared" si="35"/>
        <v>18.468015699709994</v>
      </c>
      <c r="V377" s="9">
        <v>373</v>
      </c>
      <c r="W377" s="13">
        <f t="shared" si="36"/>
        <v>20.933848256611522</v>
      </c>
      <c r="X377" s="12">
        <f t="shared" si="37"/>
        <v>0.74480415667466027</v>
      </c>
      <c r="Y377" s="12">
        <f t="shared" si="38"/>
        <v>0.65822792004545028</v>
      </c>
    </row>
    <row r="378" spans="2:25" x14ac:dyDescent="0.25">
      <c r="B378">
        <v>374</v>
      </c>
      <c r="C378" s="10">
        <v>43363.995147168425</v>
      </c>
      <c r="D378" s="11">
        <v>23.675209994311814</v>
      </c>
      <c r="G378" s="14">
        <f t="shared" si="39"/>
        <v>80.422137339832261</v>
      </c>
      <c r="H378" s="14"/>
      <c r="I378" s="14">
        <f t="shared" si="40"/>
        <v>118.69894110399764</v>
      </c>
      <c r="J378" s="18">
        <f t="shared" si="41"/>
        <v>0.74629555466559871</v>
      </c>
      <c r="K378" s="13">
        <f>LN(I378)</f>
        <v>4.7765903808007488</v>
      </c>
      <c r="L378" s="13">
        <f>LN(-LN(1-J378))</f>
        <v>0.31596721722612686</v>
      </c>
      <c r="M378" s="13"/>
      <c r="N378" s="13"/>
      <c r="O378" s="13"/>
      <c r="P378" s="13"/>
      <c r="Q378" s="13"/>
      <c r="R378" s="13"/>
      <c r="U378" s="11">
        <f t="shared" si="35"/>
        <v>23.675209994311814</v>
      </c>
      <c r="V378" s="9">
        <v>374</v>
      </c>
      <c r="W378" s="13">
        <f t="shared" si="36"/>
        <v>20.937480807283126</v>
      </c>
      <c r="X378" s="12">
        <f t="shared" si="37"/>
        <v>0.74680255795363715</v>
      </c>
      <c r="Y378" s="12">
        <f t="shared" si="38"/>
        <v>0.66446165340227348</v>
      </c>
    </row>
    <row r="379" spans="2:25" x14ac:dyDescent="0.25">
      <c r="B379">
        <v>375</v>
      </c>
      <c r="C379" s="10">
        <v>43367.176561890781</v>
      </c>
      <c r="D379" s="11">
        <v>20.477709477195337</v>
      </c>
      <c r="G379" s="14">
        <f t="shared" si="39"/>
        <v>52.678743342286907</v>
      </c>
      <c r="H379" s="14"/>
      <c r="I379" s="14">
        <f t="shared" si="40"/>
        <v>118.86293338512769</v>
      </c>
      <c r="J379" s="18">
        <f t="shared" si="41"/>
        <v>0.74829795754905892</v>
      </c>
      <c r="K379" s="13">
        <f>LN(I379)</f>
        <v>4.7779710089636813</v>
      </c>
      <c r="L379" s="13">
        <f>LN(-LN(1-J379))</f>
        <v>0.32172782886032669</v>
      </c>
      <c r="M379" s="13"/>
      <c r="N379" s="13"/>
      <c r="O379" s="13"/>
      <c r="P379" s="13"/>
      <c r="Q379" s="13"/>
      <c r="R379" s="13"/>
      <c r="U379" s="11">
        <f t="shared" si="35"/>
        <v>20.477709477195337</v>
      </c>
      <c r="V379" s="9">
        <v>375</v>
      </c>
      <c r="W379" s="13">
        <f t="shared" si="36"/>
        <v>20.941182664717115</v>
      </c>
      <c r="X379" s="12">
        <f t="shared" si="37"/>
        <v>0.74880095923261392</v>
      </c>
      <c r="Y379" s="12">
        <f t="shared" si="38"/>
        <v>0.67072131504836929</v>
      </c>
    </row>
    <row r="380" spans="2:25" x14ac:dyDescent="0.25">
      <c r="B380">
        <v>376</v>
      </c>
      <c r="C380" s="10">
        <v>43370.218781533993</v>
      </c>
      <c r="D380" s="11">
        <v>20.799690892301353</v>
      </c>
      <c r="G380" s="14">
        <f t="shared" si="39"/>
        <v>52.535561959957704</v>
      </c>
      <c r="H380" s="14"/>
      <c r="I380" s="14">
        <f t="shared" si="40"/>
        <v>119.61974071006989</v>
      </c>
      <c r="J380" s="18">
        <f t="shared" si="41"/>
        <v>0.75030036043251902</v>
      </c>
      <c r="K380" s="13">
        <f>LN(I380)</f>
        <v>4.7843178840005347</v>
      </c>
      <c r="L380" s="13">
        <f>LN(-LN(1-J380))</f>
        <v>0.3275010622458982</v>
      </c>
      <c r="M380" s="13"/>
      <c r="N380" s="13"/>
      <c r="O380" s="13"/>
      <c r="P380" s="13"/>
      <c r="Q380" s="13"/>
      <c r="R380" s="13"/>
      <c r="U380" s="11">
        <f t="shared" si="35"/>
        <v>20.799690892301353</v>
      </c>
      <c r="V380" s="9">
        <v>376</v>
      </c>
      <c r="W380" s="13">
        <f t="shared" si="36"/>
        <v>20.958839325950716</v>
      </c>
      <c r="X380" s="12">
        <f t="shared" si="37"/>
        <v>0.75079936051159069</v>
      </c>
      <c r="Y380" s="12">
        <f t="shared" si="38"/>
        <v>0.6770073689178453</v>
      </c>
    </row>
    <row r="381" spans="2:25" x14ac:dyDescent="0.25">
      <c r="B381">
        <v>377</v>
      </c>
      <c r="C381" s="10">
        <v>43373.277357742962</v>
      </c>
      <c r="D381" s="11">
        <v>21.433941279173553</v>
      </c>
      <c r="G381" s="14">
        <f t="shared" si="39"/>
        <v>52.606138123024721</v>
      </c>
      <c r="H381" s="14"/>
      <c r="I381" s="14">
        <f t="shared" si="40"/>
        <v>120.27909047179855</v>
      </c>
      <c r="J381" s="18">
        <f t="shared" si="41"/>
        <v>0.75230276331597923</v>
      </c>
      <c r="K381" s="13">
        <f>LN(I381)</f>
        <v>4.7898147963341602</v>
      </c>
      <c r="L381" s="13">
        <f>LN(-LN(1-J381))</f>
        <v>0.33328724022021589</v>
      </c>
      <c r="M381" s="13"/>
      <c r="N381" s="13"/>
      <c r="O381" s="13"/>
      <c r="P381" s="13"/>
      <c r="Q381" s="13"/>
      <c r="R381" s="13"/>
      <c r="U381" s="11">
        <f t="shared" si="35"/>
        <v>21.433941279173553</v>
      </c>
      <c r="V381" s="9">
        <v>377</v>
      </c>
      <c r="W381" s="13">
        <f t="shared" si="36"/>
        <v>20.960812511171181</v>
      </c>
      <c r="X381" s="12">
        <f t="shared" si="37"/>
        <v>0.75279776179056757</v>
      </c>
      <c r="Y381" s="12">
        <f t="shared" si="38"/>
        <v>0.68332028901889774</v>
      </c>
    </row>
    <row r="382" spans="2:25" x14ac:dyDescent="0.25">
      <c r="B382">
        <v>378</v>
      </c>
      <c r="C382" s="10">
        <v>43378.143249519002</v>
      </c>
      <c r="D382" s="11">
        <v>22.552736970648937</v>
      </c>
      <c r="G382" s="14">
        <f t="shared" si="39"/>
        <v>95.347461345721968</v>
      </c>
      <c r="H382" s="14"/>
      <c r="I382" s="14">
        <f t="shared" si="40"/>
        <v>120.29974779178156</v>
      </c>
      <c r="J382" s="18">
        <f t="shared" si="41"/>
        <v>0.75430516619943933</v>
      </c>
      <c r="K382" s="13">
        <f>LN(I382)</f>
        <v>4.7899865264845163</v>
      </c>
      <c r="L382" s="13">
        <f>LN(-LN(1-J382))</f>
        <v>0.33908669175925765</v>
      </c>
      <c r="M382" s="13"/>
      <c r="N382" s="13"/>
      <c r="O382" s="13"/>
      <c r="P382" s="13"/>
      <c r="Q382" s="13"/>
      <c r="R382" s="13"/>
      <c r="U382" s="11">
        <f t="shared" si="35"/>
        <v>22.552736970648937</v>
      </c>
      <c r="V382" s="9">
        <v>378</v>
      </c>
      <c r="W382" s="13">
        <f t="shared" si="36"/>
        <v>20.971933189425584</v>
      </c>
      <c r="X382" s="12">
        <f t="shared" si="37"/>
        <v>0.75479616306954433</v>
      </c>
      <c r="Y382" s="12">
        <f t="shared" si="38"/>
        <v>0.68966055975621976</v>
      </c>
    </row>
    <row r="383" spans="2:25" x14ac:dyDescent="0.25">
      <c r="B383">
        <v>379</v>
      </c>
      <c r="C383" s="10">
        <v>43379.873926549059</v>
      </c>
      <c r="D383" s="11">
        <v>19.652519239425271</v>
      </c>
      <c r="G383" s="14">
        <f t="shared" si="39"/>
        <v>18.983511750760954</v>
      </c>
      <c r="H383" s="14"/>
      <c r="I383" s="14">
        <f t="shared" si="40"/>
        <v>120.85033308964921</v>
      </c>
      <c r="J383" s="18">
        <f t="shared" si="41"/>
        <v>0.75630756908289953</v>
      </c>
      <c r="K383" s="13">
        <f>LN(I383)</f>
        <v>4.7945528633695185</v>
      </c>
      <c r="L383" s="13">
        <f>LN(-LN(1-J383))</f>
        <v>0.3448997521807744</v>
      </c>
      <c r="M383" s="13"/>
      <c r="N383" s="13"/>
      <c r="O383" s="13"/>
      <c r="P383" s="13"/>
      <c r="Q383" s="13"/>
      <c r="R383" s="13"/>
      <c r="U383" s="11">
        <f t="shared" si="35"/>
        <v>19.652519239425271</v>
      </c>
      <c r="V383" s="9">
        <v>379</v>
      </c>
      <c r="W383" s="13">
        <f t="shared" si="36"/>
        <v>20.977655075730535</v>
      </c>
      <c r="X383" s="12">
        <f t="shared" si="37"/>
        <v>0.75679456434852121</v>
      </c>
      <c r="Y383" s="12">
        <f t="shared" si="38"/>
        <v>0.69602867626618203</v>
      </c>
    </row>
    <row r="384" spans="2:25" x14ac:dyDescent="0.25">
      <c r="B384">
        <v>380</v>
      </c>
      <c r="C384" s="10">
        <v>43384.703361994631</v>
      </c>
      <c r="D384" s="11">
        <v>18.1878977913669</v>
      </c>
      <c r="G384" s="14">
        <f t="shared" si="39"/>
        <v>96.253931454266421</v>
      </c>
      <c r="H384" s="14"/>
      <c r="I384" s="14">
        <f t="shared" si="40"/>
        <v>120.91193385788938</v>
      </c>
      <c r="J384" s="18">
        <f t="shared" si="41"/>
        <v>0.75830997196635963</v>
      </c>
      <c r="K384" s="13">
        <f>LN(I384)</f>
        <v>4.795062461251363</v>
      </c>
      <c r="L384" s="13">
        <f>LN(-LN(1-J384))</f>
        <v>0.35072676335532332</v>
      </c>
      <c r="M384" s="13"/>
      <c r="N384" s="13"/>
      <c r="O384" s="13"/>
      <c r="P384" s="13"/>
      <c r="Q384" s="13"/>
      <c r="R384" s="13"/>
      <c r="U384" s="11">
        <f t="shared" si="35"/>
        <v>18.1878977913669</v>
      </c>
      <c r="V384" s="9">
        <v>380</v>
      </c>
      <c r="W384" s="13">
        <f t="shared" si="36"/>
        <v>20.994110896377819</v>
      </c>
      <c r="X384" s="12">
        <f t="shared" si="37"/>
        <v>0.75879296562749798</v>
      </c>
      <c r="Y384" s="12">
        <f t="shared" si="38"/>
        <v>0.70242514476540141</v>
      </c>
    </row>
    <row r="385" spans="2:25" x14ac:dyDescent="0.25">
      <c r="B385">
        <v>381</v>
      </c>
      <c r="C385" s="10">
        <v>43387.418328657535</v>
      </c>
      <c r="D385" s="11">
        <v>20.872382483698523</v>
      </c>
      <c r="G385" s="14">
        <f t="shared" si="39"/>
        <v>46.971302118385211</v>
      </c>
      <c r="H385" s="14"/>
      <c r="I385" s="14">
        <f t="shared" si="40"/>
        <v>121.09041716979118</v>
      </c>
      <c r="J385" s="18">
        <f t="shared" si="41"/>
        <v>0.76031237484981984</v>
      </c>
      <c r="K385" s="13">
        <f>LN(I385)</f>
        <v>4.7965375158820782</v>
      </c>
      <c r="L385" s="13">
        <f>LN(-LN(1-J385))</f>
        <v>0.35656807392555795</v>
      </c>
      <c r="M385" s="13"/>
      <c r="N385" s="13"/>
      <c r="O385" s="13"/>
      <c r="P385" s="13"/>
      <c r="Q385" s="13"/>
      <c r="R385" s="13"/>
      <c r="U385" s="11">
        <f t="shared" si="35"/>
        <v>20.872382483698523</v>
      </c>
      <c r="V385" s="9">
        <v>381</v>
      </c>
      <c r="W385" s="13">
        <f t="shared" si="36"/>
        <v>21.000735571455646</v>
      </c>
      <c r="X385" s="12">
        <f t="shared" si="37"/>
        <v>0.76079136690647486</v>
      </c>
      <c r="Y385" s="12">
        <f t="shared" si="38"/>
        <v>0.70885048291335262</v>
      </c>
    </row>
    <row r="386" spans="2:25" x14ac:dyDescent="0.25">
      <c r="B386">
        <v>382</v>
      </c>
      <c r="C386" s="10">
        <v>43391.016717877006</v>
      </c>
      <c r="D386" s="11">
        <v>19.868362338010211</v>
      </c>
      <c r="G386" s="14">
        <f t="shared" si="39"/>
        <v>65.488958783622365</v>
      </c>
      <c r="H386" s="14"/>
      <c r="I386" s="14">
        <f t="shared" si="40"/>
        <v>121.17147719260538</v>
      </c>
      <c r="J386" s="18">
        <f t="shared" si="41"/>
        <v>0.76231477773327994</v>
      </c>
      <c r="K386" s="13">
        <f>LN(I386)</f>
        <v>4.7972067092445139</v>
      </c>
      <c r="L386" s="13">
        <f>LN(-LN(1-J386))</f>
        <v>0.36242403953416702</v>
      </c>
      <c r="M386" s="13"/>
      <c r="N386" s="13"/>
      <c r="O386" s="13"/>
      <c r="P386" s="13"/>
      <c r="Q386" s="13"/>
      <c r="R386" s="13"/>
      <c r="U386" s="11">
        <f t="shared" si="35"/>
        <v>19.868362338010211</v>
      </c>
      <c r="V386" s="9">
        <v>382</v>
      </c>
      <c r="W386" s="13">
        <f t="shared" si="36"/>
        <v>21.00437024183055</v>
      </c>
      <c r="X386" s="12">
        <f t="shared" si="37"/>
        <v>0.76278976818545163</v>
      </c>
      <c r="Y386" s="12">
        <f t="shared" si="38"/>
        <v>0.71530522018971598</v>
      </c>
    </row>
    <row r="387" spans="2:25" x14ac:dyDescent="0.25">
      <c r="B387">
        <v>383</v>
      </c>
      <c r="C387" s="10">
        <v>43397.649146258795</v>
      </c>
      <c r="D387" s="11">
        <v>19.822773053524841</v>
      </c>
      <c r="G387" s="14">
        <f t="shared" si="39"/>
        <v>139.30991882487433</v>
      </c>
      <c r="H387" s="14"/>
      <c r="I387" s="14">
        <f t="shared" si="40"/>
        <v>121.55557492742082</v>
      </c>
      <c r="J387" s="18">
        <f t="shared" si="41"/>
        <v>0.76431718061674014</v>
      </c>
      <c r="K387" s="13">
        <f>LN(I387)</f>
        <v>4.8003715650120453</v>
      </c>
      <c r="L387" s="13">
        <f>LN(-LN(1-J387))</f>
        <v>0.36829502306090356</v>
      </c>
      <c r="M387" s="13"/>
      <c r="N387" s="13"/>
      <c r="O387" s="13"/>
      <c r="P387" s="13"/>
      <c r="Q387" s="13"/>
      <c r="R387" s="13"/>
      <c r="U387" s="11">
        <f t="shared" si="35"/>
        <v>19.822773053524841</v>
      </c>
      <c r="V387" s="9">
        <v>383</v>
      </c>
      <c r="W387" s="13">
        <f t="shared" si="36"/>
        <v>21.021666572912675</v>
      </c>
      <c r="X387" s="12">
        <f t="shared" si="37"/>
        <v>0.76478816946442851</v>
      </c>
      <c r="Y387" s="12">
        <f t="shared" si="38"/>
        <v>0.72178989828720153</v>
      </c>
    </row>
    <row r="388" spans="2:25" x14ac:dyDescent="0.25">
      <c r="B388">
        <v>384</v>
      </c>
      <c r="C388" s="10">
        <v>43399.647365374673</v>
      </c>
      <c r="D388" s="11">
        <v>20.971933189425584</v>
      </c>
      <c r="G388" s="14">
        <f t="shared" si="39"/>
        <v>28.134485727525316</v>
      </c>
      <c r="H388" s="14"/>
      <c r="I388" s="14">
        <f t="shared" si="40"/>
        <v>121.84141573123634</v>
      </c>
      <c r="J388" s="18">
        <f t="shared" si="41"/>
        <v>0.76631958350020024</v>
      </c>
      <c r="K388" s="13">
        <f>LN(I388)</f>
        <v>4.8027203281126063</v>
      </c>
      <c r="L388" s="13">
        <f>LN(-LN(1-J388))</f>
        <v>0.37418139486914131</v>
      </c>
      <c r="M388" s="13"/>
      <c r="N388" s="13"/>
      <c r="O388" s="13"/>
      <c r="P388" s="13"/>
      <c r="Q388" s="13"/>
      <c r="R388" s="13"/>
      <c r="U388" s="11">
        <f t="shared" si="35"/>
        <v>20.971933189425584</v>
      </c>
      <c r="V388" s="9">
        <v>384</v>
      </c>
      <c r="W388" s="13">
        <f t="shared" si="36"/>
        <v>21.02300627746089</v>
      </c>
      <c r="X388" s="12">
        <f t="shared" si="37"/>
        <v>0.76678657074340528</v>
      </c>
      <c r="Y388" s="12">
        <f t="shared" si="38"/>
        <v>0.72830507152061452</v>
      </c>
    </row>
    <row r="389" spans="2:25" x14ac:dyDescent="0.25">
      <c r="B389">
        <v>385</v>
      </c>
      <c r="C389" s="10">
        <v>43408.45758046586</v>
      </c>
      <c r="D389" s="11">
        <v>22.173932619633305</v>
      </c>
      <c r="G389" s="14">
        <f t="shared" si="39"/>
        <v>190.47322899912251</v>
      </c>
      <c r="H389" s="14"/>
      <c r="I389" s="14">
        <f t="shared" si="40"/>
        <v>122.57036102277925</v>
      </c>
      <c r="J389" s="18">
        <f t="shared" si="41"/>
        <v>0.76832198638366045</v>
      </c>
      <c r="K389" s="13">
        <f>LN(I389)</f>
        <v>4.8086852407903553</v>
      </c>
      <c r="L389" s="13">
        <f>LN(-LN(1-J389))</f>
        <v>0.38008353306245141</v>
      </c>
      <c r="M389" s="13"/>
      <c r="N389" s="13"/>
      <c r="O389" s="13"/>
      <c r="P389" s="13"/>
      <c r="Q389" s="13"/>
      <c r="R389" s="13"/>
      <c r="U389" s="11">
        <f t="shared" si="35"/>
        <v>22.173932619633305</v>
      </c>
      <c r="V389" s="9">
        <v>385</v>
      </c>
      <c r="W389" s="13">
        <f t="shared" si="36"/>
        <v>21.044677809843321</v>
      </c>
      <c r="X389" s="12">
        <f t="shared" si="37"/>
        <v>0.76878497202238205</v>
      </c>
      <c r="Y389" s="12">
        <f t="shared" si="38"/>
        <v>0.73485130725299852</v>
      </c>
    </row>
    <row r="390" spans="2:25" x14ac:dyDescent="0.25">
      <c r="B390">
        <v>386</v>
      </c>
      <c r="C390" s="10">
        <v>43413.756399731225</v>
      </c>
      <c r="D390" s="11">
        <v>19.632554416364631</v>
      </c>
      <c r="G390" s="14">
        <f t="shared" si="39"/>
        <v>104.99772974912776</v>
      </c>
      <c r="H390" s="14"/>
      <c r="I390" s="14">
        <f t="shared" si="40"/>
        <v>122.60100734001026</v>
      </c>
      <c r="J390" s="18">
        <f t="shared" si="41"/>
        <v>0.77032438926712055</v>
      </c>
      <c r="K390" s="13">
        <f>LN(I390)</f>
        <v>4.8089352399447858</v>
      </c>
      <c r="L390" s="13">
        <f>LN(-LN(1-J390))</f>
        <v>0.38600182375169256</v>
      </c>
      <c r="M390" s="13"/>
      <c r="N390" s="13"/>
      <c r="O390" s="13"/>
      <c r="P390" s="13"/>
      <c r="Q390" s="13"/>
      <c r="R390" s="13"/>
      <c r="U390" s="11">
        <f t="shared" ref="U390:U453" si="42">D390</f>
        <v>19.632554416364631</v>
      </c>
      <c r="V390" s="9">
        <v>386</v>
      </c>
      <c r="W390" s="13">
        <f t="shared" ref="W390:W453" si="43">SMALL($U$5:$U$504,V390)</f>
        <v>21.053630764921891</v>
      </c>
      <c r="X390" s="12">
        <f t="shared" ref="X390:X453" si="44">(V390-0.3)/(COUNT($W$5:$W$504)+0.4)</f>
        <v>0.77078337330135893</v>
      </c>
      <c r="Y390" s="12">
        <f t="shared" ref="Y390:Y453" si="45">NORMSINV(X390)</f>
        <v>0.74142918633971366</v>
      </c>
    </row>
    <row r="391" spans="2:25" x14ac:dyDescent="0.25">
      <c r="B391">
        <v>387</v>
      </c>
      <c r="C391" s="10">
        <v>43419.682798137743</v>
      </c>
      <c r="D391" s="11">
        <v>20.481286565439859</v>
      </c>
      <c r="G391" s="14">
        <f t="shared" ref="G391:G454" si="46">(C391-(C390+D390/24))*24</f>
        <v>122.60100734001026</v>
      </c>
      <c r="H391" s="14"/>
      <c r="I391" s="14">
        <f t="shared" ref="I391:I454" si="47">SMALL(G:G,B390)</f>
        <v>122.70775876112748</v>
      </c>
      <c r="J391" s="18">
        <f t="shared" ref="J391:J454" si="48">(B390-0.3)/(COUNT($I$6:$I$504)+0.4)</f>
        <v>0.77232679215058075</v>
      </c>
      <c r="K391" s="13">
        <f>LN(I391)</f>
        <v>4.809805583304728</v>
      </c>
      <c r="L391" s="13">
        <f>LN(-LN(1-J391))</f>
        <v>0.39193666133316418</v>
      </c>
      <c r="M391" s="13"/>
      <c r="N391" s="13"/>
      <c r="O391" s="13"/>
      <c r="P391" s="13"/>
      <c r="Q391" s="13"/>
      <c r="R391" s="13"/>
      <c r="U391" s="11">
        <f t="shared" si="42"/>
        <v>20.481286565439859</v>
      </c>
      <c r="V391" s="9">
        <v>387</v>
      </c>
      <c r="W391" s="13">
        <f t="shared" si="43"/>
        <v>21.056809263406521</v>
      </c>
      <c r="X391" s="12">
        <f t="shared" si="44"/>
        <v>0.7727817745803357</v>
      </c>
      <c r="Y391" s="12">
        <f t="shared" si="45"/>
        <v>0.74803930359138882</v>
      </c>
    </row>
    <row r="392" spans="2:25" x14ac:dyDescent="0.25">
      <c r="B392">
        <v>388</v>
      </c>
      <c r="C392" s="10">
        <v>43427.257970457344</v>
      </c>
      <c r="D392" s="11">
        <v>21.179963809785821</v>
      </c>
      <c r="G392" s="14">
        <f t="shared" si="46"/>
        <v>161.32284910505405</v>
      </c>
      <c r="H392" s="14"/>
      <c r="I392" s="14">
        <f t="shared" si="47"/>
        <v>122.72775972203817</v>
      </c>
      <c r="J392" s="18">
        <f t="shared" si="48"/>
        <v>0.77432919503404085</v>
      </c>
      <c r="K392" s="13">
        <f>LN(I392)</f>
        <v>4.8099685667317278</v>
      </c>
      <c r="L392" s="13">
        <f>LN(-LN(1-J392))</f>
        <v>0.39788844877838075</v>
      </c>
      <c r="M392" s="13"/>
      <c r="N392" s="13"/>
      <c r="O392" s="13"/>
      <c r="P392" s="13"/>
      <c r="Q392" s="13"/>
      <c r="R392" s="13"/>
      <c r="U392" s="11">
        <f t="shared" si="42"/>
        <v>21.179963809785821</v>
      </c>
      <c r="V392" s="9">
        <v>388</v>
      </c>
      <c r="W392" s="13">
        <f t="shared" si="43"/>
        <v>21.065755522135287</v>
      </c>
      <c r="X392" s="12">
        <f t="shared" si="44"/>
        <v>0.77478017585931258</v>
      </c>
      <c r="Y392" s="12">
        <f t="shared" si="45"/>
        <v>0.75468226825671136</v>
      </c>
    </row>
    <row r="393" spans="2:25" x14ac:dyDescent="0.25">
      <c r="B393">
        <v>389</v>
      </c>
      <c r="C393" s="10">
        <v>43430.202246272849</v>
      </c>
      <c r="D393" s="11">
        <v>19.415163287917608</v>
      </c>
      <c r="G393" s="14">
        <f t="shared" si="46"/>
        <v>49.482655762403738</v>
      </c>
      <c r="H393" s="14"/>
      <c r="I393" s="14">
        <f t="shared" si="47"/>
        <v>122.89613183989422</v>
      </c>
      <c r="J393" s="18">
        <f t="shared" si="48"/>
        <v>0.77633159791750106</v>
      </c>
      <c r="K393" s="13">
        <f>LN(I393)</f>
        <v>4.8113395420318721</v>
      </c>
      <c r="L393" s="13">
        <f>LN(-LN(1-J393))</f>
        <v>0.40385759793607984</v>
      </c>
      <c r="M393" s="13"/>
      <c r="N393" s="13"/>
      <c r="O393" s="13"/>
      <c r="P393" s="13"/>
      <c r="Q393" s="13"/>
      <c r="R393" s="13"/>
      <c r="U393" s="11">
        <f t="shared" si="42"/>
        <v>19.415163287917608</v>
      </c>
      <c r="V393" s="9">
        <v>389</v>
      </c>
      <c r="W393" s="13">
        <f t="shared" si="43"/>
        <v>21.101072853525373</v>
      </c>
      <c r="X393" s="12">
        <f t="shared" si="44"/>
        <v>0.77677857713828935</v>
      </c>
      <c r="Y393" s="12">
        <f t="shared" si="45"/>
        <v>0.76135870452611565</v>
      </c>
    </row>
    <row r="394" spans="2:25" x14ac:dyDescent="0.25">
      <c r="B394">
        <v>390</v>
      </c>
      <c r="C394" s="10">
        <v>43434.505376640896</v>
      </c>
      <c r="D394" s="11">
        <v>21.308886175579637</v>
      </c>
      <c r="G394" s="14">
        <f t="shared" si="46"/>
        <v>83.859965545241721</v>
      </c>
      <c r="H394" s="14"/>
      <c r="I394" s="14">
        <f t="shared" si="47"/>
        <v>122.92345849372214</v>
      </c>
      <c r="J394" s="18">
        <f t="shared" si="48"/>
        <v>0.77833400080096116</v>
      </c>
      <c r="K394" s="13">
        <f>LN(I394)</f>
        <v>4.8115618730015353</v>
      </c>
      <c r="L394" s="13">
        <f>LN(-LN(1-J394))</f>
        <v>0.40984452984709546</v>
      </c>
      <c r="M394" s="13"/>
      <c r="N394" s="13"/>
      <c r="O394" s="13"/>
      <c r="P394" s="13"/>
      <c r="Q394" s="13"/>
      <c r="R394" s="13"/>
      <c r="U394" s="11">
        <f t="shared" si="42"/>
        <v>21.308886175579637</v>
      </c>
      <c r="V394" s="9">
        <v>390</v>
      </c>
      <c r="W394" s="13">
        <f t="shared" si="43"/>
        <v>21.119083198195703</v>
      </c>
      <c r="X394" s="12">
        <f t="shared" si="44"/>
        <v>0.77877697841726623</v>
      </c>
      <c r="Y394" s="12">
        <f t="shared" si="45"/>
        <v>0.76806925205745236</v>
      </c>
    </row>
    <row r="395" spans="2:25" x14ac:dyDescent="0.25">
      <c r="B395">
        <v>391</v>
      </c>
      <c r="C395" s="10">
        <v>43440.458062520185</v>
      </c>
      <c r="D395" s="11">
        <v>19.117293760257507</v>
      </c>
      <c r="G395" s="14">
        <f t="shared" si="46"/>
        <v>121.55557492742082</v>
      </c>
      <c r="H395" s="14"/>
      <c r="I395" s="14">
        <f t="shared" si="47"/>
        <v>123.0465833900962</v>
      </c>
      <c r="J395" s="18">
        <f t="shared" si="48"/>
        <v>0.78033640368442136</v>
      </c>
      <c r="K395" s="13">
        <f>LN(I395)</f>
        <v>4.8125630104222941</v>
      </c>
      <c r="L395" s="13">
        <f>LN(-LN(1-J395))</f>
        <v>0.41584967507278708</v>
      </c>
      <c r="M395" s="13"/>
      <c r="N395" s="13"/>
      <c r="O395" s="13"/>
      <c r="P395" s="13"/>
      <c r="Q395" s="13"/>
      <c r="R395" s="13"/>
      <c r="U395" s="11">
        <f t="shared" si="42"/>
        <v>19.117293760257507</v>
      </c>
      <c r="V395" s="9">
        <v>391</v>
      </c>
      <c r="W395" s="13">
        <f t="shared" si="43"/>
        <v>21.123437256019031</v>
      </c>
      <c r="X395" s="12">
        <f t="shared" si="44"/>
        <v>0.780775379696243</v>
      </c>
      <c r="Y395" s="12">
        <f t="shared" si="45"/>
        <v>0.77481456652483016</v>
      </c>
    </row>
    <row r="396" spans="2:25" x14ac:dyDescent="0.25">
      <c r="B396">
        <v>392</v>
      </c>
      <c r="C396" s="10">
        <v>43446.630638897128</v>
      </c>
      <c r="D396" s="11">
        <v>20.299094145355792</v>
      </c>
      <c r="G396" s="14">
        <f t="shared" si="46"/>
        <v>129.02453928632895</v>
      </c>
      <c r="H396" s="14"/>
      <c r="I396" s="14">
        <f t="shared" si="47"/>
        <v>123.07392466423335</v>
      </c>
      <c r="J396" s="18">
        <f t="shared" si="48"/>
        <v>0.78233880656788146</v>
      </c>
      <c r="K396" s="13">
        <f>LN(I396)</f>
        <v>4.8127851883664707</v>
      </c>
      <c r="L396" s="13">
        <f>LN(-LN(1-J396))</f>
        <v>0.42187347403773473</v>
      </c>
      <c r="M396" s="13"/>
      <c r="N396" s="13"/>
      <c r="O396" s="13"/>
      <c r="P396" s="13"/>
      <c r="Q396" s="13"/>
      <c r="R396" s="13"/>
      <c r="U396" s="11">
        <f t="shared" si="42"/>
        <v>20.299094145355792</v>
      </c>
      <c r="V396" s="9">
        <v>392</v>
      </c>
      <c r="W396" s="13">
        <f t="shared" si="43"/>
        <v>21.16288345843229</v>
      </c>
      <c r="X396" s="12">
        <f t="shared" si="44"/>
        <v>0.78277378097521988</v>
      </c>
      <c r="Y396" s="12">
        <f t="shared" si="45"/>
        <v>0.78159532019186861</v>
      </c>
    </row>
    <row r="397" spans="2:25" x14ac:dyDescent="0.25">
      <c r="B397">
        <v>393</v>
      </c>
      <c r="C397" s="10">
        <v>43450.82955039537</v>
      </c>
      <c r="D397" s="11">
        <v>21.16288345843229</v>
      </c>
      <c r="G397" s="14">
        <f t="shared" si="46"/>
        <v>80.474781812459696</v>
      </c>
      <c r="H397" s="14"/>
      <c r="I397" s="14">
        <f t="shared" si="47"/>
        <v>123.59039043582743</v>
      </c>
      <c r="J397" s="18">
        <f t="shared" si="48"/>
        <v>0.78434120945134167</v>
      </c>
      <c r="K397" s="13">
        <f>LN(I397)</f>
        <v>4.816972794718164</v>
      </c>
      <c r="L397" s="13">
        <f>LN(-LN(1-J397))</f>
        <v>0.42791637738747945</v>
      </c>
      <c r="M397" s="13"/>
      <c r="N397" s="13"/>
      <c r="O397" s="13"/>
      <c r="P397" s="13"/>
      <c r="Q397" s="13"/>
      <c r="R397" s="13"/>
      <c r="U397" s="11">
        <f t="shared" si="42"/>
        <v>21.16288345843229</v>
      </c>
      <c r="V397" s="9">
        <v>393</v>
      </c>
      <c r="W397" s="13">
        <f t="shared" si="43"/>
        <v>21.17725739627938</v>
      </c>
      <c r="X397" s="12">
        <f t="shared" si="44"/>
        <v>0.78477218225419665</v>
      </c>
      <c r="Y397" s="12">
        <f t="shared" si="45"/>
        <v>0.78841220251069299</v>
      </c>
    </row>
    <row r="398" spans="2:25" x14ac:dyDescent="0.25">
      <c r="B398">
        <v>394</v>
      </c>
      <c r="C398" s="10">
        <v>43455.30958780396</v>
      </c>
      <c r="D398" s="11">
        <v>21.47898492409346</v>
      </c>
      <c r="G398" s="14">
        <f t="shared" si="46"/>
        <v>86.358014347788412</v>
      </c>
      <c r="H398" s="14"/>
      <c r="I398" s="14">
        <f t="shared" si="47"/>
        <v>124.02355682419147</v>
      </c>
      <c r="J398" s="18">
        <f t="shared" si="48"/>
        <v>0.78634361233480177</v>
      </c>
      <c r="K398" s="13">
        <f>LN(I398)</f>
        <v>4.8204715219508287</v>
      </c>
      <c r="L398" s="13">
        <f>LN(-LN(1-J398))</f>
        <v>0.43397884636211498</v>
      </c>
      <c r="M398" s="13"/>
      <c r="N398" s="13"/>
      <c r="O398" s="13"/>
      <c r="P398" s="13"/>
      <c r="Q398" s="13"/>
      <c r="R398" s="13"/>
      <c r="U398" s="11">
        <f t="shared" si="42"/>
        <v>21.47898492409346</v>
      </c>
      <c r="V398" s="9">
        <v>394</v>
      </c>
      <c r="W398" s="13">
        <f t="shared" si="43"/>
        <v>21.179963809785821</v>
      </c>
      <c r="X398" s="12">
        <f t="shared" si="44"/>
        <v>0.78677058353317353</v>
      </c>
      <c r="Y398" s="12">
        <f t="shared" si="45"/>
        <v>0.79526592074807401</v>
      </c>
    </row>
    <row r="399" spans="2:25" x14ac:dyDescent="0.25">
      <c r="B399">
        <v>395</v>
      </c>
      <c r="C399" s="10">
        <v>43458.825207714021</v>
      </c>
      <c r="D399" s="11">
        <v>22.710667585011905</v>
      </c>
      <c r="G399" s="14">
        <f t="shared" si="46"/>
        <v>62.895892917411402</v>
      </c>
      <c r="H399" s="14"/>
      <c r="I399" s="14">
        <f t="shared" si="47"/>
        <v>124.21725142712239</v>
      </c>
      <c r="J399" s="18">
        <f t="shared" si="48"/>
        <v>0.78834601521826198</v>
      </c>
      <c r="K399" s="13">
        <f>LN(I399)</f>
        <v>4.8220320602330213</v>
      </c>
      <c r="L399" s="13">
        <f>LN(-LN(1-J399))</f>
        <v>0.44006135318660788</v>
      </c>
      <c r="M399" s="13"/>
      <c r="N399" s="13"/>
      <c r="O399" s="13"/>
      <c r="P399" s="13"/>
      <c r="Q399" s="13"/>
      <c r="R399" s="13"/>
      <c r="U399" s="11">
        <f t="shared" si="42"/>
        <v>22.710667585011905</v>
      </c>
      <c r="V399" s="9">
        <v>395</v>
      </c>
      <c r="W399" s="13">
        <f t="shared" si="43"/>
        <v>21.189991650045236</v>
      </c>
      <c r="X399" s="12">
        <f t="shared" si="44"/>
        <v>0.7887689848121503</v>
      </c>
      <c r="Y399" s="12">
        <f t="shared" si="45"/>
        <v>0.8021572006402331</v>
      </c>
    </row>
    <row r="400" spans="2:25" x14ac:dyDescent="0.25">
      <c r="B400">
        <v>396</v>
      </c>
      <c r="C400" s="10">
        <v>43466.366129143127</v>
      </c>
      <c r="D400" s="11">
        <v>19.621910632593565</v>
      </c>
      <c r="G400" s="14">
        <f t="shared" si="46"/>
        <v>158.27144671347924</v>
      </c>
      <c r="H400" s="14"/>
      <c r="I400" s="14">
        <f t="shared" si="47"/>
        <v>124.58235331746982</v>
      </c>
      <c r="J400" s="18">
        <f t="shared" si="48"/>
        <v>0.79034841810172207</v>
      </c>
      <c r="K400" s="13">
        <f>LN(I400)</f>
        <v>4.8249669696577779</v>
      </c>
      <c r="L400" s="13">
        <f>LN(-LN(1-J400))</f>
        <v>0.44616438147876358</v>
      </c>
      <c r="M400" s="13"/>
      <c r="N400" s="13"/>
      <c r="O400" s="13"/>
      <c r="P400" s="13"/>
      <c r="Q400" s="13"/>
      <c r="R400" s="13"/>
      <c r="U400" s="11">
        <f t="shared" si="42"/>
        <v>19.621910632593565</v>
      </c>
      <c r="V400" s="9">
        <v>396</v>
      </c>
      <c r="W400" s="13">
        <f t="shared" si="43"/>
        <v>21.206888802849807</v>
      </c>
      <c r="X400" s="12">
        <f t="shared" si="44"/>
        <v>0.79076738609112707</v>
      </c>
      <c r="Y400" s="12">
        <f t="shared" si="45"/>
        <v>0.80908678707789616</v>
      </c>
    </row>
    <row r="401" spans="2:25" x14ac:dyDescent="0.25">
      <c r="B401">
        <v>397</v>
      </c>
      <c r="C401" s="10">
        <v>43469.186938135921</v>
      </c>
      <c r="D401" s="11">
        <v>20.910112737663479</v>
      </c>
      <c r="G401" s="14">
        <f t="shared" si="46"/>
        <v>48.07750519446563</v>
      </c>
      <c r="H401" s="14"/>
      <c r="I401" s="14">
        <f t="shared" si="47"/>
        <v>125.36704725085292</v>
      </c>
      <c r="J401" s="18">
        <f t="shared" si="48"/>
        <v>0.79235082098518228</v>
      </c>
      <c r="K401" s="13">
        <f>LN(I401)</f>
        <v>4.831245812572142</v>
      </c>
      <c r="L401" s="13">
        <f>LN(-LN(1-J401))</f>
        <v>0.4522884266758303</v>
      </c>
      <c r="M401" s="13"/>
      <c r="N401" s="13"/>
      <c r="O401" s="13"/>
      <c r="P401" s="13"/>
      <c r="Q401" s="13"/>
      <c r="R401" s="13"/>
      <c r="U401" s="11">
        <f t="shared" si="42"/>
        <v>20.910112737663479</v>
      </c>
      <c r="V401" s="9">
        <v>397</v>
      </c>
      <c r="W401" s="13">
        <f t="shared" si="43"/>
        <v>21.224237849082147</v>
      </c>
      <c r="X401" s="12">
        <f t="shared" si="44"/>
        <v>0.79276578737010395</v>
      </c>
      <c r="Y401" s="12">
        <f t="shared" si="45"/>
        <v>0.81605544482332137</v>
      </c>
    </row>
    <row r="402" spans="2:25" x14ac:dyDescent="0.25">
      <c r="B402">
        <v>398</v>
      </c>
      <c r="C402" s="10">
        <v>43472.610965409462</v>
      </c>
      <c r="D402" s="11">
        <v>20.632468622531</v>
      </c>
      <c r="G402" s="14">
        <f t="shared" si="46"/>
        <v>61.266541827237234</v>
      </c>
      <c r="H402" s="14"/>
      <c r="I402" s="14">
        <f t="shared" si="47"/>
        <v>125.46485077956459</v>
      </c>
      <c r="J402" s="18">
        <f t="shared" si="48"/>
        <v>0.79435322386864238</v>
      </c>
      <c r="K402" s="13">
        <f>LN(I402)</f>
        <v>4.8320256458743351</v>
      </c>
      <c r="L402" s="13">
        <f>LN(-LN(1-J402))</f>
        <v>0.45843399648078265</v>
      </c>
      <c r="M402" s="13"/>
      <c r="N402" s="13"/>
      <c r="O402" s="13"/>
      <c r="P402" s="13"/>
      <c r="Q402" s="13"/>
      <c r="R402" s="13"/>
      <c r="U402" s="11">
        <f t="shared" si="42"/>
        <v>20.632468622531</v>
      </c>
      <c r="V402" s="9">
        <v>398</v>
      </c>
      <c r="W402" s="13">
        <f t="shared" si="43"/>
        <v>21.225411316115842</v>
      </c>
      <c r="X402" s="12">
        <f t="shared" si="44"/>
        <v>0.79476418864908072</v>
      </c>
      <c r="Y402" s="12">
        <f t="shared" si="45"/>
        <v>0.82306395926109377</v>
      </c>
    </row>
    <row r="403" spans="2:25" x14ac:dyDescent="0.25">
      <c r="B403">
        <v>399</v>
      </c>
      <c r="C403" s="10">
        <v>43475.019715745701</v>
      </c>
      <c r="D403" s="11">
        <v>19.309423049210743</v>
      </c>
      <c r="G403" s="14">
        <f t="shared" si="46"/>
        <v>37.177539447206073</v>
      </c>
      <c r="H403" s="14"/>
      <c r="I403" s="14">
        <f t="shared" si="47"/>
        <v>126.01903389708605</v>
      </c>
      <c r="J403" s="18">
        <f t="shared" si="48"/>
        <v>0.79635562675210259</v>
      </c>
      <c r="K403" s="13">
        <f>LN(I403)</f>
        <v>4.8364329582179471</v>
      </c>
      <c r="L403" s="13">
        <f>LN(-LN(1-J403))</f>
        <v>0.4646016113294138</v>
      </c>
      <c r="M403" s="13"/>
      <c r="N403" s="13"/>
      <c r="O403" s="13"/>
      <c r="P403" s="13"/>
      <c r="Q403" s="13"/>
      <c r="R403" s="13"/>
      <c r="U403" s="11">
        <f t="shared" si="42"/>
        <v>19.309423049210743</v>
      </c>
      <c r="V403" s="9">
        <v>399</v>
      </c>
      <c r="W403" s="13">
        <f t="shared" si="43"/>
        <v>21.275817171420819</v>
      </c>
      <c r="X403" s="12">
        <f t="shared" si="44"/>
        <v>0.7967625899280576</v>
      </c>
      <c r="Y403" s="12">
        <f t="shared" si="45"/>
        <v>0.83011313718467483</v>
      </c>
    </row>
    <row r="404" spans="2:25" x14ac:dyDescent="0.25">
      <c r="B404">
        <v>400</v>
      </c>
      <c r="C404" s="10">
        <v>43478.313994444477</v>
      </c>
      <c r="D404" s="11">
        <v>18.170188275019182</v>
      </c>
      <c r="G404" s="14">
        <f t="shared" si="46"/>
        <v>59.753265721374191</v>
      </c>
      <c r="H404" s="14"/>
      <c r="I404" s="14">
        <f t="shared" si="47"/>
        <v>126.13558081205701</v>
      </c>
      <c r="J404" s="18">
        <f t="shared" si="48"/>
        <v>0.79835802963556268</v>
      </c>
      <c r="K404" s="13">
        <f>LN(I404)</f>
        <v>4.8373573666282779</v>
      </c>
      <c r="L404" s="13">
        <f>LN(-LN(1-J404))</f>
        <v>0.47079180487942224</v>
      </c>
      <c r="M404" s="13"/>
      <c r="N404" s="13"/>
      <c r="O404" s="13"/>
      <c r="P404" s="13"/>
      <c r="Q404" s="13"/>
      <c r="R404" s="13"/>
      <c r="U404" s="11">
        <f t="shared" si="42"/>
        <v>18.170188275019182</v>
      </c>
      <c r="V404" s="9">
        <v>400</v>
      </c>
      <c r="W404" s="13">
        <f t="shared" si="43"/>
        <v>21.289196965079405</v>
      </c>
      <c r="X404" s="12">
        <f t="shared" si="44"/>
        <v>0.79876099120703437</v>
      </c>
      <c r="Y404" s="12">
        <f t="shared" si="45"/>
        <v>0.83720380762074054</v>
      </c>
    </row>
    <row r="405" spans="2:25" x14ac:dyDescent="0.25">
      <c r="B405">
        <v>401</v>
      </c>
      <c r="C405" s="10">
        <v>43484.54504895056</v>
      </c>
      <c r="D405" s="11">
        <v>21.443092893563698</v>
      </c>
      <c r="G405" s="14">
        <f t="shared" si="46"/>
        <v>131.37511987105245</v>
      </c>
      <c r="H405" s="14"/>
      <c r="I405" s="14">
        <f t="shared" si="47"/>
        <v>126.22049414017238</v>
      </c>
      <c r="J405" s="18">
        <f t="shared" si="48"/>
        <v>0.80036043251902289</v>
      </c>
      <c r="K405" s="13">
        <f>LN(I405)</f>
        <v>4.8380303310602697</v>
      </c>
      <c r="L405" s="13">
        <f>LN(-LN(1-J405))</f>
        <v>0.47700512452277732</v>
      </c>
      <c r="M405" s="13"/>
      <c r="N405" s="13"/>
      <c r="O405" s="13"/>
      <c r="P405" s="13"/>
      <c r="Q405" s="13"/>
      <c r="R405" s="13"/>
      <c r="U405" s="11">
        <f t="shared" si="42"/>
        <v>21.443092893563698</v>
      </c>
      <c r="V405" s="9">
        <v>401</v>
      </c>
      <c r="W405" s="13">
        <f t="shared" si="43"/>
        <v>21.293202424572666</v>
      </c>
      <c r="X405" s="12">
        <f t="shared" si="44"/>
        <v>0.80075939248601125</v>
      </c>
      <c r="Y405" s="12">
        <f t="shared" si="45"/>
        <v>0.84433682269354327</v>
      </c>
    </row>
    <row r="406" spans="2:25" x14ac:dyDescent="0.25">
      <c r="B406">
        <v>402</v>
      </c>
      <c r="C406" s="10">
        <v>43486.557663017455</v>
      </c>
      <c r="D406" s="11">
        <v>18.58475504595043</v>
      </c>
      <c r="G406" s="14">
        <f t="shared" si="46"/>
        <v>26.859644711832516</v>
      </c>
      <c r="H406" s="14"/>
      <c r="I406" s="14">
        <f t="shared" si="47"/>
        <v>126.41318350442452</v>
      </c>
      <c r="J406" s="18">
        <f t="shared" si="48"/>
        <v>0.80236283540248299</v>
      </c>
      <c r="K406" s="13">
        <f>LN(I406)</f>
        <v>4.8395557761506796</v>
      </c>
      <c r="L406" s="13">
        <f>LN(-LN(1-J406))</f>
        <v>0.48324213192272009</v>
      </c>
      <c r="M406" s="13"/>
      <c r="N406" s="13"/>
      <c r="O406" s="13"/>
      <c r="P406" s="13"/>
      <c r="Q406" s="13"/>
      <c r="R406" s="13"/>
      <c r="U406" s="11">
        <f t="shared" si="42"/>
        <v>18.58475504595043</v>
      </c>
      <c r="V406" s="9">
        <v>402</v>
      </c>
      <c r="W406" s="13">
        <f t="shared" si="43"/>
        <v>21.29885167133758</v>
      </c>
      <c r="X406" s="12">
        <f t="shared" si="44"/>
        <v>0.80275779376498801</v>
      </c>
      <c r="Y406" s="12">
        <f t="shared" si="45"/>
        <v>0.85151305853167258</v>
      </c>
    </row>
    <row r="407" spans="2:25" x14ac:dyDescent="0.25">
      <c r="B407">
        <v>403</v>
      </c>
      <c r="C407" s="10">
        <v>43489.657337615223</v>
      </c>
      <c r="D407" s="11">
        <v>19.316349619230444</v>
      </c>
      <c r="G407" s="14">
        <f t="shared" si="46"/>
        <v>55.807435300550424</v>
      </c>
      <c r="H407" s="14"/>
      <c r="I407" s="14">
        <f t="shared" si="47"/>
        <v>126.58864464133512</v>
      </c>
      <c r="J407" s="18">
        <f t="shared" si="48"/>
        <v>0.8043652382859432</v>
      </c>
      <c r="K407" s="13">
        <f>LN(I407)</f>
        <v>4.8409428109110753</v>
      </c>
      <c r="L407" s="13">
        <f>LN(-LN(1-J407))</f>
        <v>0.48950340357686473</v>
      </c>
      <c r="M407" s="13"/>
      <c r="N407" s="13"/>
      <c r="O407" s="13"/>
      <c r="P407" s="13"/>
      <c r="Q407" s="13"/>
      <c r="R407" s="13"/>
      <c r="U407" s="11">
        <f t="shared" si="42"/>
        <v>19.316349619230444</v>
      </c>
      <c r="V407" s="9">
        <v>403</v>
      </c>
      <c r="W407" s="13">
        <f t="shared" si="43"/>
        <v>21.301151324614803</v>
      </c>
      <c r="X407" s="12">
        <f t="shared" si="44"/>
        <v>0.80475619504396489</v>
      </c>
      <c r="Y407" s="12">
        <f t="shared" si="45"/>
        <v>0.85873341621975774</v>
      </c>
    </row>
    <row r="408" spans="2:25" x14ac:dyDescent="0.25">
      <c r="B408">
        <v>404</v>
      </c>
      <c r="C408" s="10">
        <v>43494.664652438078</v>
      </c>
      <c r="D408" s="11">
        <v>19.203284354754977</v>
      </c>
      <c r="G408" s="14">
        <f t="shared" si="46"/>
        <v>100.85920612933114</v>
      </c>
      <c r="H408" s="14"/>
      <c r="I408" s="14">
        <f t="shared" si="47"/>
        <v>126.68354318541242</v>
      </c>
      <c r="J408" s="18">
        <f t="shared" si="48"/>
        <v>0.80636764116940329</v>
      </c>
      <c r="K408" s="13">
        <f>LN(I408)</f>
        <v>4.8416921908515462</v>
      </c>
      <c r="L408" s="13">
        <f>LN(-LN(1-J408))</f>
        <v>0.4957895314079519</v>
      </c>
      <c r="M408" s="13"/>
      <c r="N408" s="13"/>
      <c r="O408" s="13"/>
      <c r="P408" s="13"/>
      <c r="Q408" s="13"/>
      <c r="R408" s="13"/>
      <c r="U408" s="11">
        <f t="shared" si="42"/>
        <v>19.203284354754977</v>
      </c>
      <c r="V408" s="9">
        <v>404</v>
      </c>
      <c r="W408" s="13">
        <f t="shared" si="43"/>
        <v>21.308886175579637</v>
      </c>
      <c r="X408" s="12">
        <f t="shared" si="44"/>
        <v>0.80675459632294166</v>
      </c>
      <c r="Y408" s="12">
        <f t="shared" si="45"/>
        <v>0.86599882279780971</v>
      </c>
    </row>
    <row r="409" spans="2:25" x14ac:dyDescent="0.25">
      <c r="B409">
        <v>405</v>
      </c>
      <c r="C409" s="10">
        <v>43497.240481995446</v>
      </c>
      <c r="D409" s="11">
        <v>20.034548243845897</v>
      </c>
      <c r="G409" s="14">
        <f t="shared" si="46"/>
        <v>42.616625022143126</v>
      </c>
      <c r="H409" s="14"/>
      <c r="I409" s="14">
        <f t="shared" si="47"/>
        <v>126.76091463962803</v>
      </c>
      <c r="J409" s="18">
        <f t="shared" si="48"/>
        <v>0.8083700440528635</v>
      </c>
      <c r="K409" s="13">
        <f>LN(I409)</f>
        <v>4.8423027503191562</v>
      </c>
      <c r="L409" s="13">
        <f>LN(-LN(1-J409))</f>
        <v>0.50210112338393476</v>
      </c>
      <c r="M409" s="13"/>
      <c r="N409" s="13"/>
      <c r="O409" s="13"/>
      <c r="P409" s="13"/>
      <c r="Q409" s="13"/>
      <c r="R409" s="13"/>
      <c r="U409" s="11">
        <f t="shared" si="42"/>
        <v>20.034548243845897</v>
      </c>
      <c r="V409" s="9">
        <v>405</v>
      </c>
      <c r="W409" s="13">
        <f t="shared" si="43"/>
        <v>21.331566776859521</v>
      </c>
      <c r="X409" s="12">
        <f t="shared" si="44"/>
        <v>0.80875299760191843</v>
      </c>
      <c r="Y409" s="12">
        <f t="shared" si="45"/>
        <v>0.87331023231113047</v>
      </c>
    </row>
    <row r="410" spans="2:25" x14ac:dyDescent="0.25">
      <c r="B410">
        <v>406</v>
      </c>
      <c r="C410" s="10">
        <v>43501.37345878045</v>
      </c>
      <c r="D410" s="11">
        <v>18.796984530434678</v>
      </c>
      <c r="G410" s="14">
        <f t="shared" si="46"/>
        <v>79.156894596177153</v>
      </c>
      <c r="H410" s="14"/>
      <c r="I410" s="14">
        <f t="shared" si="47"/>
        <v>127.15617987461155</v>
      </c>
      <c r="J410" s="18">
        <f t="shared" si="48"/>
        <v>0.8103724469363236</v>
      </c>
      <c r="K410" s="13">
        <f>LN(I410)</f>
        <v>4.8454160937119051</v>
      </c>
      <c r="L410" s="13">
        <f>LN(-LN(1-J410))</f>
        <v>0.50843880416917786</v>
      </c>
      <c r="M410" s="13"/>
      <c r="N410" s="13"/>
      <c r="O410" s="13"/>
      <c r="P410" s="13"/>
      <c r="Q410" s="13"/>
      <c r="R410" s="13"/>
      <c r="U410" s="11">
        <f t="shared" si="42"/>
        <v>18.796984530434678</v>
      </c>
      <c r="V410" s="9">
        <v>406</v>
      </c>
      <c r="W410" s="13">
        <f t="shared" si="43"/>
        <v>21.338467018828581</v>
      </c>
      <c r="X410" s="12">
        <f t="shared" si="44"/>
        <v>0.81075139888089531</v>
      </c>
      <c r="Y410" s="12">
        <f t="shared" si="45"/>
        <v>0.88066862691392278</v>
      </c>
    </row>
    <row r="411" spans="2:25" x14ac:dyDescent="0.25">
      <c r="B411">
        <v>407</v>
      </c>
      <c r="C411" s="10">
        <v>43504.574502705364</v>
      </c>
      <c r="D411" s="11">
        <v>19.78684387516078</v>
      </c>
      <c r="G411" s="14">
        <f t="shared" si="46"/>
        <v>58.028069667401724</v>
      </c>
      <c r="H411" s="14"/>
      <c r="I411" s="14">
        <f t="shared" si="47"/>
        <v>127.54233903775457</v>
      </c>
      <c r="J411" s="18">
        <f t="shared" si="48"/>
        <v>0.81237484981978381</v>
      </c>
      <c r="K411" s="13">
        <f>LN(I411)</f>
        <v>4.8484483803594971</v>
      </c>
      <c r="L411" s="13">
        <f>LN(-LN(1-J411))</f>
        <v>0.51480321580869626</v>
      </c>
      <c r="M411" s="13"/>
      <c r="N411" s="13"/>
      <c r="O411" s="13"/>
      <c r="P411" s="13"/>
      <c r="Q411" s="13"/>
      <c r="R411" s="13"/>
      <c r="U411" s="11">
        <f t="shared" si="42"/>
        <v>19.78684387516078</v>
      </c>
      <c r="V411" s="9">
        <v>407</v>
      </c>
      <c r="W411" s="13">
        <f t="shared" si="43"/>
        <v>21.402822665979794</v>
      </c>
      <c r="X411" s="12">
        <f t="shared" si="44"/>
        <v>0.81274980015987208</v>
      </c>
      <c r="Y411" s="12">
        <f t="shared" si="45"/>
        <v>0.88807501802991951</v>
      </c>
    </row>
    <row r="412" spans="2:25" x14ac:dyDescent="0.25">
      <c r="B412">
        <v>408</v>
      </c>
      <c r="C412" s="10">
        <v>43508.6165806465</v>
      </c>
      <c r="D412" s="11">
        <v>23.620617519308134</v>
      </c>
      <c r="G412" s="14">
        <f t="shared" si="46"/>
        <v>77.223026712192222</v>
      </c>
      <c r="H412" s="14"/>
      <c r="I412" s="14">
        <f t="shared" si="47"/>
        <v>127.78080340678571</v>
      </c>
      <c r="J412" s="18">
        <f t="shared" si="48"/>
        <v>0.8143772527032439</v>
      </c>
      <c r="K412" s="13">
        <f>LN(I412)</f>
        <v>4.8503163225764512</v>
      </c>
      <c r="L412" s="13">
        <f>LN(-LN(1-J412))</f>
        <v>0.52119501844748539</v>
      </c>
      <c r="M412" s="13"/>
      <c r="N412" s="13"/>
      <c r="O412" s="13"/>
      <c r="P412" s="13"/>
      <c r="Q412" s="13"/>
      <c r="R412" s="13"/>
      <c r="U412" s="11">
        <f t="shared" si="42"/>
        <v>23.620617519308134</v>
      </c>
      <c r="V412" s="9">
        <v>408</v>
      </c>
      <c r="W412" s="13">
        <f t="shared" si="43"/>
        <v>21.422150027984543</v>
      </c>
      <c r="X412" s="12">
        <f t="shared" si="44"/>
        <v>0.81474820143884896</v>
      </c>
      <c r="Y412" s="12">
        <f t="shared" si="45"/>
        <v>0.89553044757365818</v>
      </c>
    </row>
    <row r="413" spans="2:25" x14ac:dyDescent="0.25">
      <c r="B413">
        <v>409</v>
      </c>
      <c r="C413" s="10">
        <v>43513.425985255766</v>
      </c>
      <c r="D413" s="11">
        <v>19.638284760603842</v>
      </c>
      <c r="G413" s="14">
        <f t="shared" si="46"/>
        <v>91.805093103088439</v>
      </c>
      <c r="H413" s="14"/>
      <c r="I413" s="14">
        <f t="shared" si="47"/>
        <v>128.38237039960222</v>
      </c>
      <c r="J413" s="18">
        <f t="shared" si="48"/>
        <v>0.81637965558670411</v>
      </c>
      <c r="K413" s="13">
        <f>LN(I413)</f>
        <v>4.8550130796452695</v>
      </c>
      <c r="L413" s="13">
        <f>LN(-LN(1-J413))</f>
        <v>0.52761489108716375</v>
      </c>
      <c r="M413" s="13"/>
      <c r="N413" s="13"/>
      <c r="O413" s="13"/>
      <c r="P413" s="13"/>
      <c r="Q413" s="13"/>
      <c r="R413" s="13"/>
      <c r="U413" s="11">
        <f t="shared" si="42"/>
        <v>19.638284760603842</v>
      </c>
      <c r="V413" s="9">
        <v>409</v>
      </c>
      <c r="W413" s="13">
        <f t="shared" si="43"/>
        <v>21.433941279173553</v>
      </c>
      <c r="X413" s="12">
        <f t="shared" si="44"/>
        <v>0.81674660271782573</v>
      </c>
      <c r="Y413" s="12">
        <f t="shared" si="45"/>
        <v>0.90303598923626882</v>
      </c>
    </row>
    <row r="414" spans="2:25" x14ac:dyDescent="0.25">
      <c r="B414">
        <v>410</v>
      </c>
      <c r="C414" s="10">
        <v>43516.892690208748</v>
      </c>
      <c r="D414" s="11">
        <v>18.350954275921698</v>
      </c>
      <c r="G414" s="14">
        <f t="shared" si="46"/>
        <v>63.562634110974614</v>
      </c>
      <c r="H414" s="14"/>
      <c r="I414" s="14">
        <f t="shared" si="47"/>
        <v>129.02453928632895</v>
      </c>
      <c r="J414" s="18">
        <f t="shared" si="48"/>
        <v>0.81838205847016421</v>
      </c>
      <c r="K414" s="13">
        <f>LN(I414)</f>
        <v>4.8600026132966114</v>
      </c>
      <c r="L414" s="13">
        <f>LN(-LN(1-J414))</f>
        <v>0.53406353238229209</v>
      </c>
      <c r="M414" s="13"/>
      <c r="N414" s="13"/>
      <c r="O414" s="13"/>
      <c r="P414" s="13"/>
      <c r="Q414" s="13"/>
      <c r="R414" s="13"/>
      <c r="U414" s="11">
        <f t="shared" si="42"/>
        <v>18.350954275921698</v>
      </c>
      <c r="V414" s="9">
        <v>410</v>
      </c>
      <c r="W414" s="13">
        <f t="shared" si="43"/>
        <v>21.43579201830357</v>
      </c>
      <c r="X414" s="12">
        <f t="shared" si="44"/>
        <v>0.81874500399680261</v>
      </c>
      <c r="Y414" s="12">
        <f t="shared" si="45"/>
        <v>0.91059274983989813</v>
      </c>
    </row>
    <row r="415" spans="2:25" x14ac:dyDescent="0.25">
      <c r="B415">
        <v>411</v>
      </c>
      <c r="C415" s="10">
        <v>43519.129956146309</v>
      </c>
      <c r="D415" s="11">
        <v>19.417932333480699</v>
      </c>
      <c r="G415" s="14">
        <f t="shared" si="46"/>
        <v>35.343428225547541</v>
      </c>
      <c r="H415" s="14"/>
      <c r="I415" s="14">
        <f t="shared" si="47"/>
        <v>129.2413755003945</v>
      </c>
      <c r="J415" s="18">
        <f t="shared" si="48"/>
        <v>0.82038446135362442</v>
      </c>
      <c r="K415" s="13">
        <f>LN(I415)</f>
        <v>4.8616817838925002</v>
      </c>
      <c r="L415" s="13">
        <f>LN(-LN(1-J415))</f>
        <v>0.54054166147893767</v>
      </c>
      <c r="M415" s="13"/>
      <c r="N415" s="13"/>
      <c r="O415" s="13"/>
      <c r="P415" s="13"/>
      <c r="Q415" s="13"/>
      <c r="R415" s="13"/>
      <c r="U415" s="11">
        <f t="shared" si="42"/>
        <v>19.417932333480699</v>
      </c>
      <c r="V415" s="9">
        <v>411</v>
      </c>
      <c r="W415" s="13">
        <f t="shared" si="43"/>
        <v>21.443092893563698</v>
      </c>
      <c r="X415" s="12">
        <f t="shared" si="44"/>
        <v>0.82074340527577938</v>
      </c>
      <c r="Y415" s="12">
        <f t="shared" si="45"/>
        <v>0.91820187076531101</v>
      </c>
    </row>
    <row r="416" spans="2:25" x14ac:dyDescent="0.25">
      <c r="B416">
        <v>412</v>
      </c>
      <c r="C416" s="10">
        <v>43523.783871115847</v>
      </c>
      <c r="D416" s="11">
        <v>17.746216074508837</v>
      </c>
      <c r="G416" s="14">
        <f t="shared" si="46"/>
        <v>92.276026935491245</v>
      </c>
      <c r="H416" s="14"/>
      <c r="I416" s="14">
        <f t="shared" si="47"/>
        <v>129.88135565409902</v>
      </c>
      <c r="J416" s="18">
        <f t="shared" si="48"/>
        <v>0.82238686423708451</v>
      </c>
      <c r="K416" s="13">
        <f>LN(I416)</f>
        <v>4.8666213849234667</v>
      </c>
      <c r="L416" s="13">
        <f>LN(-LN(1-J416))</f>
        <v>0.54705001889822091</v>
      </c>
      <c r="M416" s="13"/>
      <c r="N416" s="13"/>
      <c r="O416" s="13"/>
      <c r="P416" s="13"/>
      <c r="Q416" s="13"/>
      <c r="R416" s="13"/>
      <c r="U416" s="11">
        <f t="shared" si="42"/>
        <v>17.746216074508837</v>
      </c>
      <c r="V416" s="9">
        <v>412</v>
      </c>
      <c r="W416" s="13">
        <f t="shared" si="43"/>
        <v>21.450920311699523</v>
      </c>
      <c r="X416" s="12">
        <f t="shared" si="44"/>
        <v>0.82274180655475626</v>
      </c>
      <c r="Y416" s="12">
        <f t="shared" si="45"/>
        <v>0.92586452945740649</v>
      </c>
    </row>
    <row r="417" spans="2:25" x14ac:dyDescent="0.25">
      <c r="B417">
        <v>413</v>
      </c>
      <c r="C417" s="10">
        <v>43525.839659534948</v>
      </c>
      <c r="D417" s="11">
        <v>17.434296018487526</v>
      </c>
      <c r="G417" s="14">
        <f t="shared" si="46"/>
        <v>31.592705983843189</v>
      </c>
      <c r="H417" s="14"/>
      <c r="I417" s="14">
        <f t="shared" si="47"/>
        <v>130.09923940594308</v>
      </c>
      <c r="J417" s="18">
        <f t="shared" si="48"/>
        <v>0.82438926712054472</v>
      </c>
      <c r="K417" s="13">
        <f>LN(I417)</f>
        <v>4.8682975392749528</v>
      </c>
      <c r="L417" s="13">
        <f>LN(-LN(1-J417))</f>
        <v>0.55358936746781995</v>
      </c>
      <c r="M417" s="13"/>
      <c r="N417" s="13"/>
      <c r="O417" s="13"/>
      <c r="P417" s="13"/>
      <c r="Q417" s="13"/>
      <c r="R417" s="13"/>
      <c r="U417" s="11">
        <f t="shared" si="42"/>
        <v>17.434296018487526</v>
      </c>
      <c r="V417" s="9">
        <v>413</v>
      </c>
      <c r="W417" s="13">
        <f t="shared" si="43"/>
        <v>21.451460650187755</v>
      </c>
      <c r="X417" s="12">
        <f t="shared" si="44"/>
        <v>0.82474020783373303</v>
      </c>
      <c r="Y417" s="12">
        <f t="shared" si="45"/>
        <v>0.93358194101391834</v>
      </c>
    </row>
    <row r="418" spans="2:25" x14ac:dyDescent="0.25">
      <c r="B418">
        <v>414</v>
      </c>
      <c r="C418" s="10">
        <v>43530.698536730662</v>
      </c>
      <c r="D418" s="11">
        <v>17.623868351184989</v>
      </c>
      <c r="G418" s="14">
        <f t="shared" si="46"/>
        <v>99.178756678593345</v>
      </c>
      <c r="H418" s="14"/>
      <c r="I418" s="14">
        <f t="shared" si="47"/>
        <v>130.51805997826159</v>
      </c>
      <c r="J418" s="18">
        <f t="shared" si="48"/>
        <v>0.82639167000400482</v>
      </c>
      <c r="K418" s="13">
        <f>LN(I418)</f>
        <v>4.8715116078256671</v>
      </c>
      <c r="L418" s="13">
        <f>LN(-LN(1-J418))</f>
        <v>0.56016049330461437</v>
      </c>
      <c r="M418" s="13"/>
      <c r="N418" s="13"/>
      <c r="O418" s="13"/>
      <c r="P418" s="13"/>
      <c r="Q418" s="13"/>
      <c r="R418" s="13"/>
      <c r="U418" s="11">
        <f t="shared" si="42"/>
        <v>17.623868351184989</v>
      </c>
      <c r="V418" s="9">
        <v>414</v>
      </c>
      <c r="W418" s="13">
        <f t="shared" si="43"/>
        <v>21.460649217541366</v>
      </c>
      <c r="X418" s="12">
        <f t="shared" si="44"/>
        <v>0.8267386091127098</v>
      </c>
      <c r="Y418" s="12">
        <f t="shared" si="45"/>
        <v>0.94135535986287744</v>
      </c>
    </row>
    <row r="419" spans="2:25" x14ac:dyDescent="0.25">
      <c r="B419">
        <v>415</v>
      </c>
      <c r="C419" s="10">
        <v>43535.505022962709</v>
      </c>
      <c r="D419" s="11">
        <v>20.413855530689588</v>
      </c>
      <c r="G419" s="14">
        <f t="shared" si="46"/>
        <v>97.731801217887551</v>
      </c>
      <c r="H419" s="14"/>
      <c r="I419" s="14">
        <f t="shared" si="47"/>
        <v>130.83501069556223</v>
      </c>
      <c r="J419" s="18">
        <f t="shared" si="48"/>
        <v>0.82839407288746503</v>
      </c>
      <c r="K419" s="13">
        <f>LN(I419)</f>
        <v>4.8739370690751933</v>
      </c>
      <c r="L419" s="13">
        <f>LN(-LN(1-J419))</f>
        <v>0.56676420685192719</v>
      </c>
      <c r="M419" s="13"/>
      <c r="N419" s="13"/>
      <c r="O419" s="13"/>
      <c r="P419" s="13"/>
      <c r="Q419" s="13"/>
      <c r="R419" s="13"/>
      <c r="U419" s="11">
        <f t="shared" si="42"/>
        <v>20.413855530689588</v>
      </c>
      <c r="V419" s="9">
        <v>415</v>
      </c>
      <c r="W419" s="13">
        <f t="shared" si="43"/>
        <v>21.463636964871203</v>
      </c>
      <c r="X419" s="12">
        <f t="shared" si="44"/>
        <v>0.82873701039168668</v>
      </c>
      <c r="Y419" s="12">
        <f t="shared" si="45"/>
        <v>0.94918608153488437</v>
      </c>
    </row>
    <row r="420" spans="2:25" x14ac:dyDescent="0.25">
      <c r="B420">
        <v>416</v>
      </c>
      <c r="C420" s="10">
        <v>43537.584454568096</v>
      </c>
      <c r="D420" s="11">
        <v>22.336240812560064</v>
      </c>
      <c r="G420" s="14">
        <f t="shared" si="46"/>
        <v>29.492502998560667</v>
      </c>
      <c r="H420" s="14"/>
      <c r="I420" s="14">
        <f t="shared" si="47"/>
        <v>131.1269603316905</v>
      </c>
      <c r="J420" s="18">
        <f t="shared" si="48"/>
        <v>0.83039647577092512</v>
      </c>
      <c r="K420" s="13">
        <f>LN(I420)</f>
        <v>4.8761660167033982</v>
      </c>
      <c r="L420" s="13">
        <f>LN(-LN(1-J420))</f>
        <v>0.5734013439750727</v>
      </c>
      <c r="M420" s="13"/>
      <c r="N420" s="13"/>
      <c r="O420" s="13"/>
      <c r="P420" s="13"/>
      <c r="Q420" s="13"/>
      <c r="R420" s="13"/>
      <c r="U420" s="11">
        <f t="shared" si="42"/>
        <v>22.336240812560064</v>
      </c>
      <c r="V420" s="9">
        <v>416</v>
      </c>
      <c r="W420" s="13">
        <f t="shared" si="43"/>
        <v>21.464677767141829</v>
      </c>
      <c r="X420" s="12">
        <f t="shared" si="44"/>
        <v>0.83073541167066345</v>
      </c>
      <c r="Y420" s="12">
        <f t="shared" si="45"/>
        <v>0.95707544453673798</v>
      </c>
    </row>
    <row r="421" spans="2:25" x14ac:dyDescent="0.25">
      <c r="B421">
        <v>417</v>
      </c>
      <c r="C421" s="10">
        <v>43540.618269267012</v>
      </c>
      <c r="D421" s="11">
        <v>17.742278208643611</v>
      </c>
      <c r="G421" s="14">
        <f t="shared" si="46"/>
        <v>50.475311961374246</v>
      </c>
      <c r="H421" s="14"/>
      <c r="I421" s="14">
        <f t="shared" si="47"/>
        <v>131.36852216528496</v>
      </c>
      <c r="J421" s="18">
        <f t="shared" si="48"/>
        <v>0.83239887865438533</v>
      </c>
      <c r="K421" s="13">
        <f>LN(I421)</f>
        <v>4.8780065200102474</v>
      </c>
      <c r="L421" s="13">
        <f>LN(-LN(1-J421))</f>
        <v>0.58007276711924738</v>
      </c>
      <c r="M421" s="13"/>
      <c r="N421" s="13"/>
      <c r="O421" s="13"/>
      <c r="P421" s="13"/>
      <c r="Q421" s="13"/>
      <c r="R421" s="13"/>
      <c r="U421" s="11">
        <f t="shared" si="42"/>
        <v>17.742278208643611</v>
      </c>
      <c r="V421" s="9">
        <v>417</v>
      </c>
      <c r="W421" s="13">
        <f t="shared" si="43"/>
        <v>21.47898492409346</v>
      </c>
      <c r="X421" s="12">
        <f t="shared" si="44"/>
        <v>0.83273381294964033</v>
      </c>
      <c r="Y421" s="12">
        <f t="shared" si="45"/>
        <v>0.96502483233353564</v>
      </c>
    </row>
    <row r="422" spans="2:25" x14ac:dyDescent="0.25">
      <c r="B422">
        <v>418</v>
      </c>
      <c r="C422" s="10">
        <v>43542.430440704615</v>
      </c>
      <c r="D422" s="11">
        <v>20.439258153402932</v>
      </c>
      <c r="G422" s="14">
        <f t="shared" si="46"/>
        <v>25.749836293864064</v>
      </c>
      <c r="H422" s="14"/>
      <c r="I422" s="14">
        <f t="shared" si="47"/>
        <v>131.37511987105245</v>
      </c>
      <c r="J422" s="18">
        <f t="shared" si="48"/>
        <v>0.83440128153784543</v>
      </c>
      <c r="K422" s="13">
        <f>LN(I422)</f>
        <v>4.8780567416309708</v>
      </c>
      <c r="L422" s="13">
        <f>LN(-LN(1-J422))</f>
        <v>0.58677936653409946</v>
      </c>
      <c r="M422" s="13"/>
      <c r="N422" s="13"/>
      <c r="O422" s="13"/>
      <c r="P422" s="13"/>
      <c r="Q422" s="13"/>
      <c r="R422" s="13"/>
      <c r="U422" s="11">
        <f t="shared" si="42"/>
        <v>20.439258153402932</v>
      </c>
      <c r="V422" s="9">
        <v>418</v>
      </c>
      <c r="W422" s="13">
        <f t="shared" si="43"/>
        <v>21.488022181611299</v>
      </c>
      <c r="X422" s="12">
        <f t="shared" si="44"/>
        <v>0.8347322142286171</v>
      </c>
      <c r="Y422" s="12">
        <f t="shared" si="45"/>
        <v>0.97303567544682534</v>
      </c>
    </row>
    <row r="423" spans="2:25" x14ac:dyDescent="0.25">
      <c r="B423">
        <v>419</v>
      </c>
      <c r="C423" s="10">
        <v>43545.877565841642</v>
      </c>
      <c r="D423" s="11">
        <v>18.057237319365015</v>
      </c>
      <c r="G423" s="14">
        <f t="shared" si="46"/>
        <v>62.291745135211386</v>
      </c>
      <c r="H423" s="14"/>
      <c r="I423" s="14">
        <f t="shared" si="47"/>
        <v>133.37284319970058</v>
      </c>
      <c r="J423" s="18">
        <f t="shared" si="48"/>
        <v>0.83640368442130553</v>
      </c>
      <c r="K423" s="13">
        <f>LN(I423)</f>
        <v>4.8931485385423423</v>
      </c>
      <c r="L423" s="13">
        <f>LN(-LN(1-J423))</f>
        <v>0.59352206156970311</v>
      </c>
      <c r="M423" s="13"/>
      <c r="N423" s="13"/>
      <c r="O423" s="13"/>
      <c r="P423" s="13"/>
      <c r="Q423" s="13"/>
      <c r="R423" s="13"/>
      <c r="U423" s="11">
        <f t="shared" si="42"/>
        <v>18.057237319365015</v>
      </c>
      <c r="V423" s="9">
        <v>419</v>
      </c>
      <c r="W423" s="13">
        <f t="shared" si="43"/>
        <v>21.505878008365563</v>
      </c>
      <c r="X423" s="12">
        <f t="shared" si="44"/>
        <v>0.83673061550759398</v>
      </c>
      <c r="Y423" s="12">
        <f t="shared" si="45"/>
        <v>0.98110945367723634</v>
      </c>
    </row>
    <row r="424" spans="2:25" x14ac:dyDescent="0.25">
      <c r="B424">
        <v>420</v>
      </c>
      <c r="C424" s="10">
        <v>43549.725137606765</v>
      </c>
      <c r="D424" s="11">
        <v>17.403242738991171</v>
      </c>
      <c r="G424" s="14">
        <f t="shared" si="46"/>
        <v>74.284485043608584</v>
      </c>
      <c r="H424" s="14"/>
      <c r="I424" s="14">
        <f t="shared" si="47"/>
        <v>134.49523390660761</v>
      </c>
      <c r="J424" s="18">
        <f t="shared" si="48"/>
        <v>0.83840608730476573</v>
      </c>
      <c r="K424" s="13">
        <f>LN(I424)</f>
        <v>4.9015287627754311</v>
      </c>
      <c r="L424" s="13">
        <f>LN(-LN(1-J424))</f>
        <v>0.60030180204903516</v>
      </c>
      <c r="M424" s="13"/>
      <c r="N424" s="13"/>
      <c r="O424" s="13"/>
      <c r="P424" s="13"/>
      <c r="Q424" s="13"/>
      <c r="R424" s="13"/>
      <c r="U424" s="11">
        <f t="shared" si="42"/>
        <v>17.403242738991171</v>
      </c>
      <c r="V424" s="9">
        <v>420</v>
      </c>
      <c r="W424" s="13">
        <f t="shared" si="43"/>
        <v>21.510534155076911</v>
      </c>
      <c r="X424" s="12">
        <f t="shared" si="44"/>
        <v>0.83872901678657075</v>
      </c>
      <c r="Y424" s="12">
        <f t="shared" si="45"/>
        <v>0.98924769846046823</v>
      </c>
    </row>
    <row r="425" spans="2:25" x14ac:dyDescent="0.25">
      <c r="B425">
        <v>421</v>
      </c>
      <c r="C425" s="10">
        <v>43552.250701182871</v>
      </c>
      <c r="D425" s="11">
        <v>19.925993267878486</v>
      </c>
      <c r="G425" s="14">
        <f t="shared" si="46"/>
        <v>43.210283087566495</v>
      </c>
      <c r="H425" s="14"/>
      <c r="I425" s="14">
        <f t="shared" si="47"/>
        <v>134.88024127960671</v>
      </c>
      <c r="J425" s="18">
        <f t="shared" si="48"/>
        <v>0.84040849018822583</v>
      </c>
      <c r="K425" s="13">
        <f>LN(I425)</f>
        <v>4.9043872830983775</v>
      </c>
      <c r="L425" s="13">
        <f>LN(-LN(1-J425))</f>
        <v>0.60711956972249459</v>
      </c>
      <c r="M425" s="13"/>
      <c r="N425" s="13"/>
      <c r="O425" s="13"/>
      <c r="P425" s="13"/>
      <c r="Q425" s="13"/>
      <c r="R425" s="13"/>
      <c r="U425" s="11">
        <f t="shared" si="42"/>
        <v>19.925993267878486</v>
      </c>
      <c r="V425" s="9">
        <v>421</v>
      </c>
      <c r="W425" s="13">
        <f t="shared" si="43"/>
        <v>21.545157862961386</v>
      </c>
      <c r="X425" s="12">
        <f t="shared" si="44"/>
        <v>0.84072741806554763</v>
      </c>
      <c r="Y425" s="12">
        <f t="shared" si="45"/>
        <v>0.99745199536653584</v>
      </c>
    </row>
    <row r="426" spans="2:25" x14ac:dyDescent="0.25">
      <c r="B426">
        <v>422</v>
      </c>
      <c r="C426" s="10">
        <v>43556.454848910333</v>
      </c>
      <c r="D426" s="11">
        <v>20.881254457535732</v>
      </c>
      <c r="G426" s="14">
        <f t="shared" si="46"/>
        <v>80.973552191164345</v>
      </c>
      <c r="H426" s="14"/>
      <c r="I426" s="14">
        <f t="shared" si="47"/>
        <v>138.53722892078804</v>
      </c>
      <c r="J426" s="18">
        <f t="shared" si="48"/>
        <v>0.84241089307168604</v>
      </c>
      <c r="K426" s="13">
        <f>LN(I426)</f>
        <v>4.9311390903790269</v>
      </c>
      <c r="L426" s="13">
        <f>LN(-LN(1-J426))</f>
        <v>0.6139763798104898</v>
      </c>
      <c r="M426" s="13"/>
      <c r="N426" s="13"/>
      <c r="O426" s="13"/>
      <c r="P426" s="13"/>
      <c r="Q426" s="13"/>
      <c r="R426" s="13"/>
      <c r="U426" s="11">
        <f t="shared" si="42"/>
        <v>20.881254457535732</v>
      </c>
      <c r="V426" s="9">
        <v>422</v>
      </c>
      <c r="W426" s="13">
        <f t="shared" si="43"/>
        <v>21.557884755635676</v>
      </c>
      <c r="X426" s="12">
        <f t="shared" si="44"/>
        <v>0.8427258193445244</v>
      </c>
      <c r="Y426" s="12">
        <f t="shared" si="45"/>
        <v>1.0057239867528083</v>
      </c>
    </row>
    <row r="427" spans="2:25" x14ac:dyDescent="0.25">
      <c r="B427">
        <v>423</v>
      </c>
      <c r="C427" s="10">
        <v>43559.203683564905</v>
      </c>
      <c r="D427" s="11">
        <v>19.058637380229047</v>
      </c>
      <c r="G427" s="14">
        <f t="shared" si="46"/>
        <v>45.090777252218686</v>
      </c>
      <c r="H427" s="14"/>
      <c r="I427" s="14">
        <f t="shared" si="47"/>
        <v>138.55382252158597</v>
      </c>
      <c r="J427" s="18">
        <f t="shared" si="48"/>
        <v>0.84441329595514614</v>
      </c>
      <c r="K427" s="13">
        <f>LN(I427)</f>
        <v>4.9312588604021395</v>
      </c>
      <c r="L427" s="13">
        <f>LN(-LN(1-J427))</f>
        <v>0.62087328264062025</v>
      </c>
      <c r="M427" s="13"/>
      <c r="N427" s="13"/>
      <c r="O427" s="13"/>
      <c r="P427" s="13"/>
      <c r="Q427" s="13"/>
      <c r="R427" s="13"/>
      <c r="U427" s="11">
        <f t="shared" si="42"/>
        <v>19.058637380229047</v>
      </c>
      <c r="V427" s="9">
        <v>423</v>
      </c>
      <c r="W427" s="13">
        <f t="shared" si="43"/>
        <v>21.573750010155926</v>
      </c>
      <c r="X427" s="12">
        <f t="shared" si="44"/>
        <v>0.84472422062350117</v>
      </c>
      <c r="Y427" s="12">
        <f t="shared" si="45"/>
        <v>1.0140653745824972</v>
      </c>
    </row>
    <row r="428" spans="2:25" x14ac:dyDescent="0.25">
      <c r="B428">
        <v>424</v>
      </c>
      <c r="C428" s="10">
        <v>43564.534058677273</v>
      </c>
      <c r="D428" s="11">
        <v>19.064468999184744</v>
      </c>
      <c r="G428" s="14">
        <f t="shared" si="46"/>
        <v>108.87036531663034</v>
      </c>
      <c r="H428" s="14"/>
      <c r="I428" s="14">
        <f t="shared" si="47"/>
        <v>138.57542701618513</v>
      </c>
      <c r="J428" s="18">
        <f t="shared" si="48"/>
        <v>0.84641569883860635</v>
      </c>
      <c r="K428" s="13">
        <f>LN(I428)</f>
        <v>4.9314147767818</v>
      </c>
      <c r="L428" s="13">
        <f>LN(-LN(1-J428))</f>
        <v>0.62781136538658455</v>
      </c>
      <c r="M428" s="13"/>
      <c r="N428" s="13"/>
      <c r="O428" s="13"/>
      <c r="P428" s="13"/>
      <c r="Q428" s="13"/>
      <c r="R428" s="13"/>
      <c r="U428" s="11">
        <f t="shared" si="42"/>
        <v>19.064468999184744</v>
      </c>
      <c r="V428" s="9">
        <v>424</v>
      </c>
      <c r="W428" s="13">
        <f t="shared" si="43"/>
        <v>21.600705573501909</v>
      </c>
      <c r="X428" s="12">
        <f t="shared" si="44"/>
        <v>0.84672262190247805</v>
      </c>
      <c r="Y428" s="12">
        <f t="shared" si="45"/>
        <v>1.0224779234211234</v>
      </c>
    </row>
    <row r="429" spans="2:25" x14ac:dyDescent="0.25">
      <c r="B429">
        <v>425</v>
      </c>
      <c r="C429" s="10">
        <v>43570.167605056413</v>
      </c>
      <c r="D429" s="11">
        <v>22.250637349372802</v>
      </c>
      <c r="G429" s="14">
        <f t="shared" si="46"/>
        <v>116.14064410014544</v>
      </c>
      <c r="H429" s="14"/>
      <c r="I429" s="14">
        <f t="shared" si="47"/>
        <v>138.63440867228201</v>
      </c>
      <c r="J429" s="18">
        <f t="shared" si="48"/>
        <v>0.84841810172206644</v>
      </c>
      <c r="K429" s="13">
        <f>LN(I429)</f>
        <v>4.9318403147634555</v>
      </c>
      <c r="L429" s="13">
        <f>LN(-LN(1-J429))</f>
        <v>0.63479175391655318</v>
      </c>
      <c r="M429" s="13"/>
      <c r="N429" s="13"/>
      <c r="O429" s="13"/>
      <c r="P429" s="13"/>
      <c r="Q429" s="13"/>
      <c r="R429" s="13"/>
      <c r="U429" s="11">
        <f t="shared" si="42"/>
        <v>22.250637349372802</v>
      </c>
      <c r="V429" s="9">
        <v>425</v>
      </c>
      <c r="W429" s="13">
        <f t="shared" si="43"/>
        <v>21.60486874546244</v>
      </c>
      <c r="X429" s="12">
        <f t="shared" si="44"/>
        <v>0.84872102318145481</v>
      </c>
      <c r="Y429" s="12">
        <f t="shared" si="45"/>
        <v>1.0309634636247431</v>
      </c>
    </row>
    <row r="430" spans="2:25" x14ac:dyDescent="0.25">
      <c r="B430">
        <v>426</v>
      </c>
      <c r="C430" s="10">
        <v>43572.872410605538</v>
      </c>
      <c r="D430" s="11">
        <v>20.789061974412753</v>
      </c>
      <c r="G430" s="14">
        <f t="shared" si="46"/>
        <v>42.66469582967693</v>
      </c>
      <c r="H430" s="14"/>
      <c r="I430" s="14">
        <f t="shared" si="47"/>
        <v>139.30991882487433</v>
      </c>
      <c r="J430" s="18">
        <f t="shared" si="48"/>
        <v>0.85042050460552665</v>
      </c>
      <c r="K430" s="13">
        <f>LN(I430)</f>
        <v>4.9367010830237881</v>
      </c>
      <c r="L430" s="13">
        <f>LN(-LN(1-J430))</f>
        <v>0.64181561475947535</v>
      </c>
      <c r="M430" s="13"/>
      <c r="N430" s="13"/>
      <c r="O430" s="13"/>
      <c r="P430" s="13"/>
      <c r="Q430" s="13"/>
      <c r="R430" s="13"/>
      <c r="U430" s="11">
        <f t="shared" si="42"/>
        <v>20.789061974412753</v>
      </c>
      <c r="V430" s="9">
        <v>426</v>
      </c>
      <c r="W430" s="13">
        <f t="shared" si="43"/>
        <v>21.61797150500729</v>
      </c>
      <c r="X430" s="12">
        <f t="shared" si="44"/>
        <v>0.85071942446043169</v>
      </c>
      <c r="Y430" s="12">
        <f t="shared" si="45"/>
        <v>1.0395238947349283</v>
      </c>
    </row>
    <row r="431" spans="2:25" x14ac:dyDescent="0.25">
      <c r="B431">
        <v>427</v>
      </c>
      <c r="C431" s="10">
        <v>43578.774052066539</v>
      </c>
      <c r="D431" s="11">
        <v>18.714244730279294</v>
      </c>
      <c r="G431" s="14">
        <f t="shared" si="46"/>
        <v>120.85033308964921</v>
      </c>
      <c r="H431" s="14"/>
      <c r="I431" s="14">
        <f t="shared" si="47"/>
        <v>139.89872905280208</v>
      </c>
      <c r="J431" s="18">
        <f t="shared" si="48"/>
        <v>0.85242290748898675</v>
      </c>
      <c r="K431" s="13">
        <f>LN(I431)</f>
        <v>4.9409187969468391</v>
      </c>
      <c r="L431" s="13">
        <f>LN(-LN(1-J431))</f>
        <v>0.64888415719853676</v>
      </c>
      <c r="M431" s="13"/>
      <c r="N431" s="13"/>
      <c r="O431" s="13"/>
      <c r="P431" s="13"/>
      <c r="Q431" s="13"/>
      <c r="R431" s="13"/>
      <c r="U431" s="11">
        <f t="shared" si="42"/>
        <v>18.714244730279294</v>
      </c>
      <c r="V431" s="9">
        <v>427</v>
      </c>
      <c r="W431" s="13">
        <f t="shared" si="43"/>
        <v>21.631342677092235</v>
      </c>
      <c r="X431" s="12">
        <f t="shared" si="44"/>
        <v>0.85271782573940846</v>
      </c>
      <c r="Y431" s="12">
        <f t="shared" si="45"/>
        <v>1.0481611890968459</v>
      </c>
    </row>
    <row r="432" spans="2:25" x14ac:dyDescent="0.25">
      <c r="B432">
        <v>428</v>
      </c>
      <c r="C432" s="10">
        <v>43584.99206476273</v>
      </c>
      <c r="D432" s="11">
        <v>20.06762689321792</v>
      </c>
      <c r="G432" s="14">
        <f t="shared" si="46"/>
        <v>130.51805997826159</v>
      </c>
      <c r="H432" s="14"/>
      <c r="I432" s="14">
        <f t="shared" si="47"/>
        <v>140.57885040325345</v>
      </c>
      <c r="J432" s="18">
        <f t="shared" si="48"/>
        <v>0.85442531037244696</v>
      </c>
      <c r="K432" s="13">
        <f>LN(I432)</f>
        <v>4.9457685441873167</v>
      </c>
      <c r="L432" s="13">
        <f>LN(-LN(1-J432))</f>
        <v>0.65599863550187132</v>
      </c>
      <c r="M432" s="13"/>
      <c r="N432" s="13"/>
      <c r="O432" s="13"/>
      <c r="P432" s="13"/>
      <c r="Q432" s="13"/>
      <c r="R432" s="13"/>
      <c r="U432" s="11">
        <f t="shared" si="42"/>
        <v>20.06762689321792</v>
      </c>
      <c r="V432" s="9">
        <v>428</v>
      </c>
      <c r="W432" s="13">
        <f t="shared" si="43"/>
        <v>21.638575686577624</v>
      </c>
      <c r="X432" s="12">
        <f t="shared" si="44"/>
        <v>0.85471622701838534</v>
      </c>
      <c r="Y432" s="12">
        <f t="shared" si="45"/>
        <v>1.0568773957184558</v>
      </c>
    </row>
    <row r="433" spans="2:25" x14ac:dyDescent="0.25">
      <c r="B433">
        <v>429</v>
      </c>
      <c r="C433" s="10">
        <v>43587.961730407493</v>
      </c>
      <c r="D433" s="11">
        <v>17.262687831706256</v>
      </c>
      <c r="G433" s="14">
        <f t="shared" si="46"/>
        <v>51.204348581086379</v>
      </c>
      <c r="H433" s="14"/>
      <c r="I433" s="14">
        <f t="shared" si="47"/>
        <v>141.40330665669171</v>
      </c>
      <c r="J433" s="18">
        <f t="shared" si="48"/>
        <v>0.85642771325590705</v>
      </c>
      <c r="K433" s="13">
        <f>LN(I433)</f>
        <v>4.9516161383141624</v>
      </c>
      <c r="L433" s="13">
        <f>LN(-LN(1-J433))</f>
        <v>0.66316035130155604</v>
      </c>
      <c r="M433" s="13"/>
      <c r="N433" s="13"/>
      <c r="O433" s="13"/>
      <c r="P433" s="13"/>
      <c r="Q433" s="13"/>
      <c r="R433" s="13"/>
      <c r="U433" s="11">
        <f t="shared" si="42"/>
        <v>17.262687831706256</v>
      </c>
      <c r="V433" s="9">
        <v>429</v>
      </c>
      <c r="W433" s="13">
        <f t="shared" si="43"/>
        <v>21.68349378131483</v>
      </c>
      <c r="X433" s="12">
        <f t="shared" si="44"/>
        <v>0.85671462829736211</v>
      </c>
      <c r="Y433" s="12">
        <f t="shared" si="45"/>
        <v>1.0656746443903544</v>
      </c>
    </row>
    <row r="434" spans="2:25" x14ac:dyDescent="0.25">
      <c r="B434">
        <v>430</v>
      </c>
      <c r="C434" s="10">
        <v>43591.652576242253</v>
      </c>
      <c r="D434" s="11">
        <v>20.181313040452515</v>
      </c>
      <c r="G434" s="14">
        <f t="shared" si="46"/>
        <v>71.317612202488817</v>
      </c>
      <c r="H434" s="14"/>
      <c r="I434" s="14">
        <f t="shared" si="47"/>
        <v>141.88211128092371</v>
      </c>
      <c r="J434" s="18">
        <f t="shared" si="48"/>
        <v>0.85843011613936726</v>
      </c>
      <c r="K434" s="13">
        <f>LN(I434)</f>
        <v>4.9549965105455049</v>
      </c>
      <c r="L434" s="13">
        <f>LN(-LN(1-J434))</f>
        <v>0.67037065613299684</v>
      </c>
      <c r="M434" s="13"/>
      <c r="N434" s="13"/>
      <c r="O434" s="13"/>
      <c r="P434" s="13"/>
      <c r="Q434" s="13"/>
      <c r="R434" s="13"/>
      <c r="U434" s="11">
        <f t="shared" si="42"/>
        <v>20.181313040452515</v>
      </c>
      <c r="V434" s="9">
        <v>430</v>
      </c>
      <c r="W434" s="13">
        <f t="shared" si="43"/>
        <v>21.703372710852143</v>
      </c>
      <c r="X434" s="12">
        <f t="shared" si="44"/>
        <v>0.85871302957633899</v>
      </c>
      <c r="Y434" s="12">
        <f t="shared" si="45"/>
        <v>1.0745551500878907</v>
      </c>
    </row>
    <row r="435" spans="2:25" x14ac:dyDescent="0.25">
      <c r="B435">
        <v>431</v>
      </c>
      <c r="C435" s="10">
        <v>43595.762893359817</v>
      </c>
      <c r="D435" s="11">
        <v>19.858596657733017</v>
      </c>
      <c r="G435" s="14">
        <f t="shared" si="46"/>
        <v>78.466297781153116</v>
      </c>
      <c r="H435" s="14"/>
      <c r="I435" s="14">
        <f t="shared" si="47"/>
        <v>142.59308986051474</v>
      </c>
      <c r="J435" s="18">
        <f t="shared" si="48"/>
        <v>0.86043251902282736</v>
      </c>
      <c r="K435" s="13">
        <f>LN(I435)</f>
        <v>4.9599950486048998</v>
      </c>
      <c r="L435" s="13">
        <f>LN(-LN(1-J435))</f>
        <v>0.67763095414796692</v>
      </c>
      <c r="M435" s="13"/>
      <c r="N435" s="13"/>
      <c r="O435" s="13"/>
      <c r="P435" s="13"/>
      <c r="Q435" s="13"/>
      <c r="R435" s="13"/>
      <c r="U435" s="11">
        <f t="shared" si="42"/>
        <v>19.858596657733017</v>
      </c>
      <c r="V435" s="9">
        <v>431</v>
      </c>
      <c r="W435" s="13">
        <f t="shared" si="43"/>
        <v>21.724076838633756</v>
      </c>
      <c r="X435" s="12">
        <f t="shared" si="44"/>
        <v>0.86071143085531576</v>
      </c>
      <c r="Y435" s="12">
        <f t="shared" si="45"/>
        <v>1.0835212176791582</v>
      </c>
    </row>
    <row r="436" spans="2:25" x14ac:dyDescent="0.25">
      <c r="B436">
        <v>432</v>
      </c>
      <c r="C436" s="10">
        <v>43601.08571721409</v>
      </c>
      <c r="D436" s="11">
        <v>21.450920311699523</v>
      </c>
      <c r="G436" s="14">
        <f t="shared" si="46"/>
        <v>107.88917584478622</v>
      </c>
      <c r="H436" s="14"/>
      <c r="I436" s="14">
        <f t="shared" si="47"/>
        <v>142.78362853231374</v>
      </c>
      <c r="J436" s="18">
        <f t="shared" si="48"/>
        <v>0.86243492190628757</v>
      </c>
      <c r="K436" s="13">
        <f>LN(I436)</f>
        <v>4.9613303972008573</v>
      </c>
      <c r="L436" s="13">
        <f>LN(-LN(1-J436))</f>
        <v>0.68494270501588372</v>
      </c>
      <c r="M436" s="13"/>
      <c r="N436" s="13"/>
      <c r="O436" s="13"/>
      <c r="P436" s="13"/>
      <c r="Q436" s="13"/>
      <c r="R436" s="13"/>
      <c r="U436" s="11">
        <f t="shared" si="42"/>
        <v>21.450920311699523</v>
      </c>
      <c r="V436" s="9">
        <v>432</v>
      </c>
      <c r="W436" s="13">
        <f t="shared" si="43"/>
        <v>21.72748179880184</v>
      </c>
      <c r="X436" s="12">
        <f t="shared" si="44"/>
        <v>0.86270983213429253</v>
      </c>
      <c r="Y436" s="12">
        <f t="shared" si="45"/>
        <v>1.0925752469648844</v>
      </c>
    </row>
    <row r="437" spans="2:25" x14ac:dyDescent="0.25">
      <c r="B437">
        <v>433</v>
      </c>
      <c r="C437" s="10">
        <v>43607.751890098778</v>
      </c>
      <c r="D437" s="11">
        <v>19.583165823712299</v>
      </c>
      <c r="G437" s="14">
        <f t="shared" si="46"/>
        <v>138.53722892078804</v>
      </c>
      <c r="H437" s="14"/>
      <c r="I437" s="14">
        <f t="shared" si="47"/>
        <v>143.18987790006213</v>
      </c>
      <c r="J437" s="18">
        <f t="shared" si="48"/>
        <v>0.86443732478974766</v>
      </c>
      <c r="K437" s="13">
        <f>LN(I437)</f>
        <v>4.9641715669728068</v>
      </c>
      <c r="L437" s="13">
        <f>LN(-LN(1-J437))</f>
        <v>0.69230742702934722</v>
      </c>
      <c r="M437" s="13"/>
      <c r="N437" s="13"/>
      <c r="O437" s="13"/>
      <c r="P437" s="13"/>
      <c r="Q437" s="13"/>
      <c r="R437" s="13"/>
      <c r="U437" s="11">
        <f t="shared" si="42"/>
        <v>19.583165823712299</v>
      </c>
      <c r="V437" s="9">
        <v>433</v>
      </c>
      <c r="W437" s="13">
        <f t="shared" si="43"/>
        <v>21.728024643306817</v>
      </c>
      <c r="X437" s="12">
        <f t="shared" si="44"/>
        <v>0.86470823341326941</v>
      </c>
      <c r="Y437" s="12">
        <f t="shared" si="45"/>
        <v>1.1017197380788342</v>
      </c>
    </row>
    <row r="438" spans="2:25" x14ac:dyDescent="0.25">
      <c r="B438">
        <v>434</v>
      </c>
      <c r="C438" s="10">
        <v>43609.089125023391</v>
      </c>
      <c r="D438" s="11">
        <v>20.654257825384175</v>
      </c>
      <c r="G438" s="14">
        <f t="shared" si="46"/>
        <v>12.510472366993781</v>
      </c>
      <c r="H438" s="14"/>
      <c r="I438" s="14">
        <f t="shared" si="47"/>
        <v>143.72257869463647</v>
      </c>
      <c r="J438" s="18">
        <f t="shared" si="48"/>
        <v>0.86643972767320787</v>
      </c>
      <c r="K438" s="13">
        <f>LN(I438)</f>
        <v>4.96788490457417</v>
      </c>
      <c r="L438" s="13">
        <f>LN(-LN(1-J438))</f>
        <v>0.69972670043160912</v>
      </c>
      <c r="M438" s="13"/>
      <c r="N438" s="13"/>
      <c r="O438" s="13"/>
      <c r="P438" s="13"/>
      <c r="Q438" s="13"/>
      <c r="R438" s="13"/>
      <c r="U438" s="11">
        <f t="shared" si="42"/>
        <v>20.654257825384175</v>
      </c>
      <c r="V438" s="9">
        <v>434</v>
      </c>
      <c r="W438" s="13">
        <f t="shared" si="43"/>
        <v>21.754401486234475</v>
      </c>
      <c r="X438" s="12">
        <f t="shared" si="44"/>
        <v>0.86670663469224618</v>
      </c>
      <c r="Y438" s="12">
        <f t="shared" si="45"/>
        <v>1.1109572972803006</v>
      </c>
    </row>
    <row r="439" spans="2:25" x14ac:dyDescent="0.25">
      <c r="B439">
        <v>435</v>
      </c>
      <c r="C439" s="10">
        <v>43615.915964011954</v>
      </c>
      <c r="D439" s="11">
        <v>19.295701020114016</v>
      </c>
      <c r="G439" s="14">
        <f t="shared" si="46"/>
        <v>143.18987790006213</v>
      </c>
      <c r="H439" s="14"/>
      <c r="I439" s="14">
        <f t="shared" si="47"/>
        <v>143.82948038075119</v>
      </c>
      <c r="J439" s="18">
        <f t="shared" si="48"/>
        <v>0.86844213055666797</v>
      </c>
      <c r="K439" s="13">
        <f>LN(I439)</f>
        <v>4.9686284338772353</v>
      </c>
      <c r="L439" s="13">
        <f>LN(-LN(1-J439))</f>
        <v>0.70720217098543292</v>
      </c>
      <c r="M439" s="13"/>
      <c r="N439" s="13"/>
      <c r="O439" s="13"/>
      <c r="P439" s="13"/>
      <c r="Q439" s="13"/>
      <c r="R439" s="13"/>
      <c r="U439" s="11">
        <f t="shared" si="42"/>
        <v>19.295701020114016</v>
      </c>
      <c r="V439" s="9">
        <v>435</v>
      </c>
      <c r="W439" s="13">
        <f t="shared" si="43"/>
        <v>21.78529169357223</v>
      </c>
      <c r="X439" s="12">
        <f t="shared" si="44"/>
        <v>0.86870503597122306</v>
      </c>
      <c r="Y439" s="12">
        <f t="shared" si="45"/>
        <v>1.1202906431735129</v>
      </c>
    </row>
    <row r="440" spans="2:25" x14ac:dyDescent="0.25">
      <c r="B440">
        <v>436</v>
      </c>
      <c r="C440" s="10">
        <v>43618.405035227493</v>
      </c>
      <c r="D440" s="11">
        <v>21.289196965079405</v>
      </c>
      <c r="G440" s="14">
        <f t="shared" si="46"/>
        <v>40.442008152895141</v>
      </c>
      <c r="H440" s="14"/>
      <c r="I440" s="14">
        <f t="shared" si="47"/>
        <v>143.86073942715302</v>
      </c>
      <c r="J440" s="18">
        <f t="shared" si="48"/>
        <v>0.87044453344012818</v>
      </c>
      <c r="K440" s="13">
        <f>LN(I440)</f>
        <v>4.968845744333918</v>
      </c>
      <c r="L440" s="13">
        <f>LN(-LN(1-J440))</f>
        <v>0.71473555380487153</v>
      </c>
      <c r="M440" s="13"/>
      <c r="N440" s="13"/>
      <c r="O440" s="13"/>
      <c r="P440" s="13"/>
      <c r="Q440" s="13"/>
      <c r="R440" s="13"/>
      <c r="U440" s="11">
        <f t="shared" si="42"/>
        <v>21.289196965079405</v>
      </c>
      <c r="V440" s="9">
        <v>436</v>
      </c>
      <c r="W440" s="13">
        <f t="shared" si="43"/>
        <v>21.802303308415834</v>
      </c>
      <c r="X440" s="12">
        <f t="shared" si="44"/>
        <v>0.87070343725019983</v>
      </c>
      <c r="Y440" s="12">
        <f t="shared" si="45"/>
        <v>1.1297226133924978</v>
      </c>
    </row>
    <row r="441" spans="2:25" x14ac:dyDescent="0.25">
      <c r="B441">
        <v>437</v>
      </c>
      <c r="C441" s="10">
        <v>43627.054262230813</v>
      </c>
      <c r="D441" s="11">
        <v>20.605061742929344</v>
      </c>
      <c r="G441" s="14">
        <f t="shared" si="46"/>
        <v>186.29225111467531</v>
      </c>
      <c r="H441" s="14"/>
      <c r="I441" s="14">
        <f t="shared" si="47"/>
        <v>143.97218086465728</v>
      </c>
      <c r="J441" s="18">
        <f t="shared" si="48"/>
        <v>0.87244693632358827</v>
      </c>
      <c r="K441" s="13">
        <f>LN(I441)</f>
        <v>4.9696200924728302</v>
      </c>
      <c r="L441" s="13">
        <f>LN(-LN(1-J441))</f>
        <v>0.72232863747373199</v>
      </c>
      <c r="M441" s="13"/>
      <c r="N441" s="13"/>
      <c r="O441" s="13"/>
      <c r="P441" s="13"/>
      <c r="Q441" s="13"/>
      <c r="R441" s="13"/>
      <c r="U441" s="11">
        <f t="shared" si="42"/>
        <v>20.605061742929344</v>
      </c>
      <c r="V441" s="9">
        <v>437</v>
      </c>
      <c r="W441" s="13">
        <f t="shared" si="43"/>
        <v>21.806668004227589</v>
      </c>
      <c r="X441" s="12">
        <f t="shared" si="44"/>
        <v>0.87270183852917671</v>
      </c>
      <c r="Y441" s="12">
        <f t="shared" si="45"/>
        <v>1.1392561717940435</v>
      </c>
    </row>
    <row r="442" spans="2:25" x14ac:dyDescent="0.25">
      <c r="B442">
        <v>438</v>
      </c>
      <c r="C442" s="10">
        <v>43635.462676427174</v>
      </c>
      <c r="D442" s="11">
        <v>19.505254694120239</v>
      </c>
      <c r="G442" s="14">
        <f t="shared" si="46"/>
        <v>181.19687896978576</v>
      </c>
      <c r="H442" s="14"/>
      <c r="I442" s="14">
        <f t="shared" si="47"/>
        <v>144.02200634835754</v>
      </c>
      <c r="J442" s="18">
        <f t="shared" si="48"/>
        <v>0.87444933920704848</v>
      </c>
      <c r="K442" s="13">
        <f>LN(I442)</f>
        <v>4.969966109763523</v>
      </c>
      <c r="L442" s="13">
        <f>LN(-LN(1-J442))</f>
        <v>0.72998328847710603</v>
      </c>
      <c r="M442" s="13"/>
      <c r="N442" s="13"/>
      <c r="O442" s="13"/>
      <c r="P442" s="13"/>
      <c r="Q442" s="13"/>
      <c r="R442" s="13"/>
      <c r="U442" s="11">
        <f t="shared" si="42"/>
        <v>19.505254694120239</v>
      </c>
      <c r="V442" s="9">
        <v>438</v>
      </c>
      <c r="W442" s="13">
        <f t="shared" si="43"/>
        <v>21.811553670510492</v>
      </c>
      <c r="X442" s="12">
        <f t="shared" si="44"/>
        <v>0.87470023980815348</v>
      </c>
      <c r="Y442" s="12">
        <f t="shared" si="45"/>
        <v>1.1488944162060619</v>
      </c>
    </row>
    <row r="443" spans="2:25" x14ac:dyDescent="0.25">
      <c r="B443">
        <v>439</v>
      </c>
      <c r="C443" s="10">
        <v>43641.396067532762</v>
      </c>
      <c r="D443" s="11">
        <v>20.577251351349794</v>
      </c>
      <c r="G443" s="14">
        <f t="shared" si="46"/>
        <v>122.89613183989422</v>
      </c>
      <c r="H443" s="14"/>
      <c r="I443" s="14">
        <f t="shared" si="47"/>
        <v>145.34823026735103</v>
      </c>
      <c r="J443" s="18">
        <f t="shared" si="48"/>
        <v>0.87645174209050858</v>
      </c>
      <c r="K443" s="13">
        <f>LN(I443)</f>
        <v>4.9791324512675414</v>
      </c>
      <c r="L443" s="13">
        <f>LN(-LN(1-J443))</f>
        <v>0.73770145597518555</v>
      </c>
      <c r="M443" s="13"/>
      <c r="N443" s="13"/>
      <c r="O443" s="13"/>
      <c r="P443" s="13"/>
      <c r="Q443" s="13"/>
      <c r="R443" s="13"/>
      <c r="U443" s="11">
        <f t="shared" si="42"/>
        <v>20.577251351349794</v>
      </c>
      <c r="V443" s="9">
        <v>439</v>
      </c>
      <c r="W443" s="13">
        <f t="shared" si="43"/>
        <v>21.844202220029519</v>
      </c>
      <c r="X443" s="12">
        <f t="shared" si="44"/>
        <v>0.87669864108713036</v>
      </c>
      <c r="Y443" s="12">
        <f t="shared" si="45"/>
        <v>1.1586405867839069</v>
      </c>
    </row>
    <row r="444" spans="2:25" x14ac:dyDescent="0.25">
      <c r="B444">
        <v>440</v>
      </c>
      <c r="C444" s="10">
        <v>43645.391537568728</v>
      </c>
      <c r="D444" s="11">
        <v>21.119083198195703</v>
      </c>
      <c r="G444" s="14">
        <f t="shared" si="46"/>
        <v>75.314029511937406</v>
      </c>
      <c r="H444" s="14"/>
      <c r="I444" s="14">
        <f t="shared" si="47"/>
        <v>145.8376310346066</v>
      </c>
      <c r="J444" s="18">
        <f t="shared" si="48"/>
        <v>0.87845414497396879</v>
      </c>
      <c r="K444" s="13">
        <f>LN(I444)</f>
        <v>4.9824938866469175</v>
      </c>
      <c r="L444" s="13">
        <f>LN(-LN(1-J444))</f>
        <v>0.74548517695188032</v>
      </c>
      <c r="M444" s="13"/>
      <c r="N444" s="13"/>
      <c r="O444" s="13"/>
      <c r="P444" s="13"/>
      <c r="Q444" s="13"/>
      <c r="R444" s="13"/>
      <c r="U444" s="11">
        <f t="shared" si="42"/>
        <v>21.119083198195703</v>
      </c>
      <c r="V444" s="9">
        <v>440</v>
      </c>
      <c r="W444" s="13">
        <f t="shared" si="43"/>
        <v>21.844619912922063</v>
      </c>
      <c r="X444" s="12">
        <f t="shared" si="44"/>
        <v>0.87869704236610713</v>
      </c>
      <c r="Y444" s="12">
        <f t="shared" si="45"/>
        <v>1.168498075033076</v>
      </c>
    </row>
    <row r="445" spans="2:25" x14ac:dyDescent="0.25">
      <c r="B445">
        <v>441</v>
      </c>
      <c r="C445" s="10">
        <v>43647.525815527944</v>
      </c>
      <c r="D445" s="11">
        <v>22.647663523688738</v>
      </c>
      <c r="G445" s="14">
        <f t="shared" si="46"/>
        <v>30.103587822988629</v>
      </c>
      <c r="H445" s="14"/>
      <c r="I445" s="14">
        <f t="shared" si="47"/>
        <v>147.05813731258968</v>
      </c>
      <c r="J445" s="18">
        <f t="shared" si="48"/>
        <v>0.88045654785742888</v>
      </c>
      <c r="K445" s="13">
        <f>LN(I445)</f>
        <v>4.9908280005147985</v>
      </c>
      <c r="L445" s="13">
        <f>LN(-LN(1-J445))</f>
        <v>0.75333658177439278</v>
      </c>
      <c r="M445" s="13"/>
      <c r="N445" s="13"/>
      <c r="O445" s="13"/>
      <c r="P445" s="13"/>
      <c r="Q445" s="13"/>
      <c r="R445" s="13"/>
      <c r="U445" s="11">
        <f t="shared" si="42"/>
        <v>22.647663523688738</v>
      </c>
      <c r="V445" s="9">
        <v>441</v>
      </c>
      <c r="W445" s="13">
        <f t="shared" si="43"/>
        <v>21.848350056938756</v>
      </c>
      <c r="X445" s="12">
        <f t="shared" si="44"/>
        <v>0.8806954436450839</v>
      </c>
      <c r="Y445" s="12">
        <f t="shared" si="45"/>
        <v>1.178470433563459</v>
      </c>
    </row>
    <row r="446" spans="2:25" x14ac:dyDescent="0.25">
      <c r="B446">
        <v>442</v>
      </c>
      <c r="C446" s="10">
        <v>43652.058730984019</v>
      </c>
      <c r="D446" s="11">
        <v>20.250986604892756</v>
      </c>
      <c r="G446" s="14">
        <f t="shared" si="46"/>
        <v>86.142307422123849</v>
      </c>
      <c r="H446" s="14"/>
      <c r="I446" s="14">
        <f t="shared" si="47"/>
        <v>147.78966169268824</v>
      </c>
      <c r="J446" s="18">
        <f t="shared" si="48"/>
        <v>0.88245895074088909</v>
      </c>
      <c r="K446" s="13">
        <f>LN(I446)</f>
        <v>4.9957900581155874</v>
      </c>
      <c r="L446" s="13">
        <f>LN(-LN(1-J446))</f>
        <v>0.76125790020410555</v>
      </c>
      <c r="M446" s="13"/>
      <c r="N446" s="13"/>
      <c r="O446" s="13"/>
      <c r="P446" s="13"/>
      <c r="Q446" s="13"/>
      <c r="R446" s="13"/>
      <c r="U446" s="11">
        <f t="shared" si="42"/>
        <v>20.250986604892756</v>
      </c>
      <c r="V446" s="9">
        <v>442</v>
      </c>
      <c r="W446" s="13">
        <f t="shared" si="43"/>
        <v>21.849219341970628</v>
      </c>
      <c r="X446" s="12">
        <f t="shared" si="44"/>
        <v>0.88269384492406078</v>
      </c>
      <c r="Y446" s="12">
        <f t="shared" si="45"/>
        <v>1.188561386647826</v>
      </c>
    </row>
    <row r="447" spans="2:25" x14ac:dyDescent="0.25">
      <c r="B447">
        <v>443</v>
      </c>
      <c r="C447" s="10">
        <v>43656.088517901691</v>
      </c>
      <c r="D447" s="11">
        <v>21.225411316115842</v>
      </c>
      <c r="G447" s="14">
        <f t="shared" si="46"/>
        <v>76.463899419293739</v>
      </c>
      <c r="H447" s="14"/>
      <c r="I447" s="14">
        <f t="shared" si="47"/>
        <v>147.84136273321928</v>
      </c>
      <c r="J447" s="18">
        <f t="shared" si="48"/>
        <v>0.88446135362434919</v>
      </c>
      <c r="K447" s="13">
        <f>LN(I447)</f>
        <v>4.9961398254727758</v>
      </c>
      <c r="L447" s="13">
        <f>LN(-LN(1-J447))</f>
        <v>0.76925146790382448</v>
      </c>
      <c r="M447" s="13"/>
      <c r="N447" s="13"/>
      <c r="O447" s="13"/>
      <c r="P447" s="13"/>
      <c r="Q447" s="13"/>
      <c r="R447" s="13"/>
      <c r="U447" s="11">
        <f t="shared" si="42"/>
        <v>21.225411316115842</v>
      </c>
      <c r="V447" s="9">
        <v>443</v>
      </c>
      <c r="W447" s="13">
        <f t="shared" si="43"/>
        <v>21.849457051628033</v>
      </c>
      <c r="X447" s="12">
        <f t="shared" si="44"/>
        <v>0.88469224620303755</v>
      </c>
      <c r="Y447" s="12">
        <f t="shared" si="45"/>
        <v>1.1987748416658857</v>
      </c>
    </row>
    <row r="448" spans="2:25" x14ac:dyDescent="0.25">
      <c r="B448">
        <v>444</v>
      </c>
      <c r="C448" s="10">
        <v>43659.190588580706</v>
      </c>
      <c r="D448" s="11">
        <v>19.520598986699632</v>
      </c>
      <c r="G448" s="14">
        <f t="shared" si="46"/>
        <v>53.224284980271477</v>
      </c>
      <c r="H448" s="14"/>
      <c r="I448" s="14">
        <f t="shared" si="47"/>
        <v>147.95566536061233</v>
      </c>
      <c r="J448" s="18">
        <f t="shared" si="48"/>
        <v>0.8864637565078094</v>
      </c>
      <c r="K448" s="13">
        <f>LN(I448)</f>
        <v>4.9969126705133018</v>
      </c>
      <c r="L448" s="13">
        <f>LN(-LN(1-J448))</f>
        <v>0.77731973349181682</v>
      </c>
      <c r="M448" s="13"/>
      <c r="N448" s="13"/>
      <c r="O448" s="13"/>
      <c r="P448" s="13"/>
      <c r="Q448" s="13"/>
      <c r="R448" s="13"/>
      <c r="U448" s="11">
        <f t="shared" si="42"/>
        <v>19.520598986699632</v>
      </c>
      <c r="V448" s="9">
        <v>444</v>
      </c>
      <c r="W448" s="13">
        <f t="shared" si="43"/>
        <v>21.85377385746833</v>
      </c>
      <c r="X448" s="12">
        <f t="shared" si="44"/>
        <v>0.88669064748201443</v>
      </c>
      <c r="Y448" s="12">
        <f t="shared" si="45"/>
        <v>1.2091149015250326</v>
      </c>
    </row>
    <row r="449" spans="2:25" x14ac:dyDescent="0.25">
      <c r="B449">
        <v>445</v>
      </c>
      <c r="C449" s="10">
        <v>43665.302121033259</v>
      </c>
      <c r="D449" s="11">
        <v>17.639846000595213</v>
      </c>
      <c r="G449" s="14">
        <f t="shared" si="46"/>
        <v>127.15617987461155</v>
      </c>
      <c r="H449" s="14"/>
      <c r="I449" s="14">
        <f t="shared" si="47"/>
        <v>148.43251960695488</v>
      </c>
      <c r="J449" s="18">
        <f t="shared" si="48"/>
        <v>0.88846615939126949</v>
      </c>
      <c r="K449" s="13">
        <f>LN(I449)</f>
        <v>5.000130441544508</v>
      </c>
      <c r="L449" s="13">
        <f>LN(-LN(1-J449))</f>
        <v>0.78546526619917378</v>
      </c>
      <c r="M449" s="13"/>
      <c r="N449" s="13"/>
      <c r="O449" s="13"/>
      <c r="P449" s="13"/>
      <c r="Q449" s="13"/>
      <c r="R449" s="13"/>
      <c r="U449" s="11">
        <f t="shared" si="42"/>
        <v>17.639846000595213</v>
      </c>
      <c r="V449" s="9">
        <v>445</v>
      </c>
      <c r="W449" s="13">
        <f t="shared" si="43"/>
        <v>21.876458369503144</v>
      </c>
      <c r="X449" s="12">
        <f t="shared" si="44"/>
        <v>0.8886890487609912</v>
      </c>
      <c r="Y449" s="12">
        <f t="shared" si="45"/>
        <v>1.2195858781600446</v>
      </c>
    </row>
    <row r="450" spans="2:25" x14ac:dyDescent="0.25">
      <c r="B450">
        <v>446</v>
      </c>
      <c r="C450" s="10">
        <v>43669.387394652658</v>
      </c>
      <c r="D450" s="11">
        <v>19.809258287219482</v>
      </c>
      <c r="G450" s="14">
        <f t="shared" si="46"/>
        <v>80.406720865052193</v>
      </c>
      <c r="H450" s="14"/>
      <c r="I450" s="14">
        <f t="shared" si="47"/>
        <v>149.8557827785844</v>
      </c>
      <c r="J450" s="18">
        <f t="shared" si="48"/>
        <v>0.8904685622747297</v>
      </c>
      <c r="K450" s="13">
        <f>LN(I450)</f>
        <v>5.0096733834657572</v>
      </c>
      <c r="L450" s="13">
        <f>LN(-LN(1-J450))</f>
        <v>0.79369076419402795</v>
      </c>
      <c r="M450" s="13"/>
      <c r="N450" s="13"/>
      <c r="O450" s="13"/>
      <c r="P450" s="13"/>
      <c r="Q450" s="13"/>
      <c r="R450" s="13"/>
      <c r="U450" s="11">
        <f t="shared" si="42"/>
        <v>19.809258287219482</v>
      </c>
      <c r="V450" s="9">
        <v>446</v>
      </c>
      <c r="W450" s="13">
        <f t="shared" si="43"/>
        <v>21.903702079611886</v>
      </c>
      <c r="X450" s="12">
        <f t="shared" si="44"/>
        <v>0.89068745003996808</v>
      </c>
      <c r="Y450" s="12">
        <f t="shared" si="45"/>
        <v>1.2301923072267804</v>
      </c>
    </row>
    <row r="451" spans="2:25" x14ac:dyDescent="0.25">
      <c r="B451">
        <v>447</v>
      </c>
      <c r="C451" s="10">
        <v>43674.604597966441</v>
      </c>
      <c r="D451" s="11">
        <v>18.740671504962471</v>
      </c>
      <c r="G451" s="14">
        <f t="shared" si="46"/>
        <v>105.4036212436622</v>
      </c>
      <c r="H451" s="14"/>
      <c r="I451" s="14">
        <f t="shared" si="47"/>
        <v>150.93142536602682</v>
      </c>
      <c r="J451" s="18">
        <f t="shared" si="48"/>
        <v>0.8924709651581898</v>
      </c>
      <c r="K451" s="13">
        <f>LN(I451)</f>
        <v>5.0168255970148161</v>
      </c>
      <c r="L451" s="13">
        <f>LN(-LN(1-J451))</f>
        <v>0.80199906364411822</v>
      </c>
      <c r="M451" s="13"/>
      <c r="N451" s="13"/>
      <c r="O451" s="13"/>
      <c r="P451" s="13"/>
      <c r="Q451" s="13"/>
      <c r="R451" s="13"/>
      <c r="U451" s="11">
        <f t="shared" si="42"/>
        <v>18.740671504962471</v>
      </c>
      <c r="V451" s="9">
        <v>447</v>
      </c>
      <c r="W451" s="13">
        <f t="shared" si="43"/>
        <v>21.97532736451689</v>
      </c>
      <c r="X451" s="12">
        <f t="shared" si="44"/>
        <v>0.89268585131894485</v>
      </c>
      <c r="Y451" s="12">
        <f t="shared" si="45"/>
        <v>1.2409389641195385</v>
      </c>
    </row>
    <row r="452" spans="2:25" x14ac:dyDescent="0.25">
      <c r="B452">
        <v>448</v>
      </c>
      <c r="C452" s="10">
        <v>43678.436074122743</v>
      </c>
      <c r="D452" s="11">
        <v>16.760439689926873</v>
      </c>
      <c r="G452" s="14">
        <f t="shared" si="46"/>
        <v>73.214756246306933</v>
      </c>
      <c r="H452" s="14"/>
      <c r="I452" s="14">
        <f t="shared" si="47"/>
        <v>151.3596747709089</v>
      </c>
      <c r="J452" s="18">
        <f t="shared" si="48"/>
        <v>0.89447336804165001</v>
      </c>
      <c r="K452" s="13">
        <f>LN(I452)</f>
        <v>5.0196589565889767</v>
      </c>
      <c r="L452" s="13">
        <f>LN(-LN(1-J452))</f>
        <v>0.8103931485983783</v>
      </c>
      <c r="M452" s="13"/>
      <c r="N452" s="13"/>
      <c r="O452" s="13"/>
      <c r="P452" s="13"/>
      <c r="Q452" s="13"/>
      <c r="R452" s="13"/>
      <c r="U452" s="11">
        <f t="shared" si="42"/>
        <v>16.760439689926873</v>
      </c>
      <c r="V452" s="9">
        <v>448</v>
      </c>
      <c r="W452" s="13">
        <f t="shared" si="43"/>
        <v>21.980020256654068</v>
      </c>
      <c r="X452" s="12">
        <f t="shared" si="44"/>
        <v>0.89468425259792173</v>
      </c>
      <c r="Y452" s="12">
        <f t="shared" si="45"/>
        <v>1.2518308814585142</v>
      </c>
    </row>
    <row r="453" spans="2:25" x14ac:dyDescent="0.25">
      <c r="B453">
        <v>449</v>
      </c>
      <c r="C453" s="10">
        <v>43685.292328347015</v>
      </c>
      <c r="D453" s="11">
        <v>17.882729260515383</v>
      </c>
      <c r="G453" s="14">
        <f t="shared" si="46"/>
        <v>147.78966169268824</v>
      </c>
      <c r="H453" s="14"/>
      <c r="I453" s="14">
        <f t="shared" si="47"/>
        <v>152.22334420244442</v>
      </c>
      <c r="J453" s="18">
        <f t="shared" si="48"/>
        <v>0.8964757709251101</v>
      </c>
      <c r="K453" s="13">
        <f>LN(I453)</f>
        <v>5.0253488121317806</v>
      </c>
      <c r="L453" s="13">
        <f>LN(-LN(1-J453))</f>
        <v>0.81887616177873279</v>
      </c>
      <c r="M453" s="13"/>
      <c r="N453" s="13"/>
      <c r="O453" s="13"/>
      <c r="P453" s="13"/>
      <c r="Q453" s="13"/>
      <c r="R453" s="13"/>
      <c r="U453" s="11">
        <f t="shared" si="42"/>
        <v>17.882729260515383</v>
      </c>
      <c r="V453" s="9">
        <v>449</v>
      </c>
      <c r="W453" s="13">
        <f t="shared" si="43"/>
        <v>21.983370271095307</v>
      </c>
      <c r="X453" s="12">
        <f t="shared" si="44"/>
        <v>0.89668265387689849</v>
      </c>
      <c r="Y453" s="12">
        <f t="shared" si="45"/>
        <v>1.2628733682131439</v>
      </c>
    </row>
    <row r="454" spans="2:25" x14ac:dyDescent="0.25">
      <c r="B454">
        <v>450</v>
      </c>
      <c r="C454" s="10">
        <v>43690.701300356894</v>
      </c>
      <c r="D454" s="11">
        <v>19.141281971422625</v>
      </c>
      <c r="G454" s="14">
        <f t="shared" si="46"/>
        <v>111.93259897653479</v>
      </c>
      <c r="H454" s="14"/>
      <c r="I454" s="14">
        <f t="shared" si="47"/>
        <v>152.76824384217616</v>
      </c>
      <c r="J454" s="18">
        <f t="shared" si="48"/>
        <v>0.89847817380857031</v>
      </c>
      <c r="K454" s="13">
        <f>LN(I454)</f>
        <v>5.0289220268751258</v>
      </c>
      <c r="L454" s="13">
        <f>LN(-LN(1-J454))</f>
        <v>0.82745141638544584</v>
      </c>
      <c r="M454" s="13"/>
      <c r="N454" s="13"/>
      <c r="O454" s="13"/>
      <c r="P454" s="13"/>
      <c r="Q454" s="13"/>
      <c r="R454" s="13"/>
      <c r="U454" s="11">
        <f t="shared" ref="U454:U504" si="49">D454</f>
        <v>19.141281971422625</v>
      </c>
      <c r="V454" s="9">
        <v>450</v>
      </c>
      <c r="W454" s="13">
        <f t="shared" ref="W454:W504" si="50">SMALL($U$5:$U$504,V454)</f>
        <v>22.007671497110326</v>
      </c>
      <c r="X454" s="12">
        <f t="shared" ref="X454:X504" si="51">(V454-0.3)/(COUNT($W$5:$W$504)+0.4)</f>
        <v>0.89868105515587526</v>
      </c>
      <c r="Y454" s="12">
        <f t="shared" ref="Y454:Y504" si="52">NORMSINV(X454)</f>
        <v>1.2740720306493853</v>
      </c>
    </row>
    <row r="455" spans="2:25" x14ac:dyDescent="0.25">
      <c r="B455">
        <v>451</v>
      </c>
      <c r="C455" s="10">
        <v>43692.860264682313</v>
      </c>
      <c r="D455" s="11">
        <v>21.703372710852143</v>
      </c>
      <c r="G455" s="14">
        <f t="shared" ref="G455:G504" si="53">(C455-(C454+D454/24))*24</f>
        <v>32.67386183864437</v>
      </c>
      <c r="H455" s="14"/>
      <c r="I455" s="14">
        <f t="shared" ref="I455:I504" si="54">SMALL(G:G,B454)</f>
        <v>152.99868173303548</v>
      </c>
      <c r="J455" s="18">
        <f t="shared" ref="J455:J504" si="55">(B454-0.3)/(COUNT($I$6:$I$504)+0.4)</f>
        <v>0.90048057669203041</v>
      </c>
      <c r="K455" s="13">
        <f>LN(I455)</f>
        <v>5.0304293052313653</v>
      </c>
      <c r="L455" s="13">
        <f>LN(-LN(1-J455))</f>
        <v>0.83612240903336932</v>
      </c>
      <c r="M455" s="13"/>
      <c r="N455" s="13"/>
      <c r="O455" s="13"/>
      <c r="P455" s="13"/>
      <c r="Q455" s="13"/>
      <c r="R455" s="13"/>
      <c r="U455" s="11">
        <f t="shared" si="49"/>
        <v>21.703372710852143</v>
      </c>
      <c r="V455" s="9">
        <v>451</v>
      </c>
      <c r="W455" s="13">
        <f t="shared" si="50"/>
        <v>22.02376488455673</v>
      </c>
      <c r="X455" s="12">
        <f t="shared" si="51"/>
        <v>0.90067945643485214</v>
      </c>
      <c r="Y455" s="12">
        <f t="shared" si="52"/>
        <v>1.2854327953148623</v>
      </c>
    </row>
    <row r="456" spans="2:25" x14ac:dyDescent="0.25">
      <c r="B456">
        <v>452</v>
      </c>
      <c r="C456" s="10">
        <v>43699.046276655252</v>
      </c>
      <c r="D456" s="11">
        <v>21.600705573501909</v>
      </c>
      <c r="G456" s="14">
        <f t="shared" si="53"/>
        <v>126.76091463962803</v>
      </c>
      <c r="H456" s="14"/>
      <c r="I456" s="14">
        <f t="shared" si="54"/>
        <v>153.35973036341602</v>
      </c>
      <c r="J456" s="18">
        <f t="shared" si="55"/>
        <v>0.90248297957549062</v>
      </c>
      <c r="K456" s="13">
        <f>LN(I456)</f>
        <v>5.0327863405421551</v>
      </c>
      <c r="L456" s="13">
        <f>LN(-LN(1-J456))</f>
        <v>0.8448928339527253</v>
      </c>
      <c r="M456" s="13"/>
      <c r="N456" s="13"/>
      <c r="O456" s="13"/>
      <c r="P456" s="13"/>
      <c r="Q456" s="13"/>
      <c r="R456" s="13"/>
      <c r="U456" s="11">
        <f t="shared" si="49"/>
        <v>21.600705573501909</v>
      </c>
      <c r="V456" s="9">
        <v>452</v>
      </c>
      <c r="W456" s="13">
        <f t="shared" si="50"/>
        <v>22.024640916943795</v>
      </c>
      <c r="X456" s="12">
        <f t="shared" si="51"/>
        <v>0.90267785771382891</v>
      </c>
      <c r="Y456" s="12">
        <f t="shared" si="52"/>
        <v>1.2969619343056598</v>
      </c>
    </row>
    <row r="457" spans="2:25" x14ac:dyDescent="0.25">
      <c r="B457">
        <v>453</v>
      </c>
      <c r="C457" s="10">
        <v>43700.493783695369</v>
      </c>
      <c r="D457" s="11">
        <v>17.7767559319005</v>
      </c>
      <c r="G457" s="14">
        <f t="shared" si="53"/>
        <v>13.139463389350567</v>
      </c>
      <c r="H457" s="14"/>
      <c r="I457" s="14">
        <f t="shared" si="54"/>
        <v>154.86426761612529</v>
      </c>
      <c r="J457" s="18">
        <f t="shared" si="55"/>
        <v>0.90448538245895072</v>
      </c>
      <c r="K457" s="13">
        <f>LN(I457)</f>
        <v>5.0425490404771303</v>
      </c>
      <c r="L457" s="13">
        <f>LN(-LN(1-J457))</f>
        <v>0.85376659860692239</v>
      </c>
      <c r="M457" s="13"/>
      <c r="N457" s="13"/>
      <c r="O457" s="13"/>
      <c r="P457" s="13"/>
      <c r="Q457" s="13"/>
      <c r="R457" s="13"/>
      <c r="U457" s="11">
        <f t="shared" si="49"/>
        <v>17.7767559319005</v>
      </c>
      <c r="V457" s="9">
        <v>453</v>
      </c>
      <c r="W457" s="13">
        <f t="shared" si="50"/>
        <v>22.057230847277793</v>
      </c>
      <c r="X457" s="12">
        <f t="shared" si="51"/>
        <v>0.90467625899280579</v>
      </c>
      <c r="Y457" s="12">
        <f t="shared" si="52"/>
        <v>1.308666093093505</v>
      </c>
    </row>
    <row r="458" spans="2:25" x14ac:dyDescent="0.25">
      <c r="B458">
        <v>454</v>
      </c>
      <c r="C458" s="10">
        <v>43705.934281667724</v>
      </c>
      <c r="D458" s="11">
        <v>22.605541371627645</v>
      </c>
      <c r="G458" s="14">
        <f t="shared" si="53"/>
        <v>112.795195404673</v>
      </c>
      <c r="H458" s="14"/>
      <c r="I458" s="14">
        <f t="shared" si="54"/>
        <v>155.08395134011516</v>
      </c>
      <c r="J458" s="18">
        <f t="shared" si="55"/>
        <v>0.90648778534241092</v>
      </c>
      <c r="K458" s="13">
        <f>LN(I458)</f>
        <v>5.0439665918443666</v>
      </c>
      <c r="L458" s="13">
        <f>LN(-LN(1-J458))</f>
        <v>0.86274784090195611</v>
      </c>
      <c r="M458" s="13"/>
      <c r="N458" s="13"/>
      <c r="O458" s="13"/>
      <c r="P458" s="13"/>
      <c r="Q458" s="13"/>
      <c r="R458" s="13"/>
      <c r="U458" s="11">
        <f t="shared" si="49"/>
        <v>22.605541371627645</v>
      </c>
      <c r="V458" s="9">
        <v>454</v>
      </c>
      <c r="W458" s="13">
        <f t="shared" si="50"/>
        <v>22.060027533597356</v>
      </c>
      <c r="X458" s="12">
        <f t="shared" si="51"/>
        <v>0.90667466027178256</v>
      </c>
      <c r="Y458" s="12">
        <f t="shared" si="52"/>
        <v>1.3205523212326629</v>
      </c>
    </row>
    <row r="459" spans="2:25" x14ac:dyDescent="0.25">
      <c r="B459">
        <v>455</v>
      </c>
      <c r="C459" s="10">
        <v>43708.972154120631</v>
      </c>
      <c r="D459" s="11">
        <v>19.087224293794961</v>
      </c>
      <c r="G459" s="14">
        <f t="shared" si="53"/>
        <v>50.303397498093545</v>
      </c>
      <c r="H459" s="14"/>
      <c r="I459" s="14">
        <f t="shared" si="54"/>
        <v>155.20112862973474</v>
      </c>
      <c r="J459" s="18">
        <f t="shared" si="55"/>
        <v>0.90849018822587102</v>
      </c>
      <c r="K459" s="13">
        <f>LN(I459)</f>
        <v>5.0447218798214832</v>
      </c>
      <c r="L459" s="13">
        <f>LN(-LN(1-J459))</f>
        <v>0.87184094818766888</v>
      </c>
      <c r="M459" s="13"/>
      <c r="N459" s="13"/>
      <c r="O459" s="13"/>
      <c r="P459" s="13"/>
      <c r="Q459" s="13"/>
      <c r="R459" s="13"/>
      <c r="U459" s="11">
        <f t="shared" si="49"/>
        <v>19.087224293794961</v>
      </c>
      <c r="V459" s="9">
        <v>455</v>
      </c>
      <c r="W459" s="13">
        <f t="shared" si="50"/>
        <v>22.079060906534842</v>
      </c>
      <c r="X459" s="12">
        <f t="shared" si="51"/>
        <v>0.90867306155075944</v>
      </c>
      <c r="Y459" s="12">
        <f t="shared" si="52"/>
        <v>1.3326281063135699</v>
      </c>
    </row>
    <row r="460" spans="2:25" x14ac:dyDescent="0.25">
      <c r="B460">
        <v>456</v>
      </c>
      <c r="C460" s="10">
        <v>43712.080173088143</v>
      </c>
      <c r="D460" s="11">
        <v>19.566285457823643</v>
      </c>
      <c r="G460" s="14">
        <f t="shared" si="53"/>
        <v>55.505230926442891</v>
      </c>
      <c r="H460" s="14"/>
      <c r="I460" s="14">
        <f t="shared" si="54"/>
        <v>155.43951491854386</v>
      </c>
      <c r="J460" s="18">
        <f t="shared" si="55"/>
        <v>0.91049259110933123</v>
      </c>
      <c r="K460" s="13">
        <f>LN(I460)</f>
        <v>5.0462566843652921</v>
      </c>
      <c r="L460" s="13">
        <f>LN(-LN(1-J460))</f>
        <v>0.88105057828137801</v>
      </c>
      <c r="M460" s="13"/>
      <c r="N460" s="13"/>
      <c r="O460" s="13"/>
      <c r="P460" s="13"/>
      <c r="Q460" s="13"/>
      <c r="R460" s="13"/>
      <c r="U460" s="11">
        <f t="shared" si="49"/>
        <v>19.566285457823643</v>
      </c>
      <c r="V460" s="9">
        <v>456</v>
      </c>
      <c r="W460" s="13">
        <f t="shared" si="50"/>
        <v>22.097673048739281</v>
      </c>
      <c r="X460" s="12">
        <f t="shared" si="51"/>
        <v>0.91067146282973621</v>
      </c>
      <c r="Y460" s="12">
        <f t="shared" si="52"/>
        <v>1.344901411586124</v>
      </c>
    </row>
    <row r="461" spans="2:25" x14ac:dyDescent="0.25">
      <c r="B461">
        <v>457</v>
      </c>
      <c r="C461" s="10">
        <v>43716.996697995928</v>
      </c>
      <c r="D461" s="11">
        <v>19.764714768775892</v>
      </c>
      <c r="G461" s="14">
        <f t="shared" si="53"/>
        <v>98.430312329088338</v>
      </c>
      <c r="H461" s="14"/>
      <c r="I461" s="14">
        <f t="shared" si="54"/>
        <v>157.97552179929335</v>
      </c>
      <c r="J461" s="18">
        <f t="shared" si="55"/>
        <v>0.91249499399279133</v>
      </c>
      <c r="K461" s="13">
        <f>LN(I461)</f>
        <v>5.0624400957038711</v>
      </c>
      <c r="L461" s="13">
        <f>LN(-LN(1-J461))</f>
        <v>0.89038168277989804</v>
      </c>
      <c r="M461" s="13"/>
      <c r="N461" s="13"/>
      <c r="O461" s="13"/>
      <c r="P461" s="13"/>
      <c r="Q461" s="13"/>
      <c r="R461" s="13"/>
      <c r="U461" s="11">
        <f t="shared" si="49"/>
        <v>19.764714768775892</v>
      </c>
      <c r="V461" s="9">
        <v>457</v>
      </c>
      <c r="W461" s="13">
        <f t="shared" si="50"/>
        <v>22.098387552942587</v>
      </c>
      <c r="X461" s="12">
        <f t="shared" si="51"/>
        <v>0.91266986410871309</v>
      </c>
      <c r="Y461" s="12">
        <f t="shared" si="52"/>
        <v>1.3573807177415445</v>
      </c>
    </row>
    <row r="462" spans="2:25" x14ac:dyDescent="0.25">
      <c r="B462">
        <v>458</v>
      </c>
      <c r="C462" s="10">
        <v>43724.72984799149</v>
      </c>
      <c r="D462" s="11">
        <v>18.802058739054345</v>
      </c>
      <c r="G462" s="14">
        <f t="shared" si="53"/>
        <v>165.83088512462564</v>
      </c>
      <c r="H462" s="14"/>
      <c r="I462" s="14">
        <f t="shared" si="54"/>
        <v>158.27144671347924</v>
      </c>
      <c r="J462" s="18">
        <f t="shared" si="55"/>
        <v>0.91449739687625153</v>
      </c>
      <c r="K462" s="13">
        <f>LN(I462)</f>
        <v>5.0643115760974959</v>
      </c>
      <c r="L462" s="13">
        <f>LN(-LN(1-J462))</f>
        <v>0.89983953296800057</v>
      </c>
      <c r="M462" s="13"/>
      <c r="N462" s="13"/>
      <c r="O462" s="13"/>
      <c r="P462" s="13"/>
      <c r="Q462" s="13"/>
      <c r="R462" s="13"/>
      <c r="U462" s="11">
        <f t="shared" si="49"/>
        <v>18.802058739054345</v>
      </c>
      <c r="V462" s="9">
        <v>458</v>
      </c>
      <c r="W462" s="13">
        <f t="shared" si="50"/>
        <v>22.100813819998347</v>
      </c>
      <c r="X462" s="12">
        <f t="shared" si="51"/>
        <v>0.91466826538768986</v>
      </c>
      <c r="Y462" s="12">
        <f t="shared" si="52"/>
        <v>1.3700750694195905</v>
      </c>
    </row>
    <row r="463" spans="2:25" x14ac:dyDescent="0.25">
      <c r="B463">
        <v>459</v>
      </c>
      <c r="C463" s="10">
        <v>43728.177404255272</v>
      </c>
      <c r="D463" s="11">
        <v>21.301151324614803</v>
      </c>
      <c r="G463" s="14">
        <f t="shared" si="53"/>
        <v>63.93929159163963</v>
      </c>
      <c r="H463" s="14"/>
      <c r="I463" s="14">
        <f t="shared" si="54"/>
        <v>158.79644751251908</v>
      </c>
      <c r="J463" s="18">
        <f t="shared" si="55"/>
        <v>0.91649979975971163</v>
      </c>
      <c r="K463" s="13">
        <f>LN(I463)</f>
        <v>5.0676231777348395</v>
      </c>
      <c r="L463" s="13">
        <f>LN(-LN(1-J463))</f>
        <v>0.90942974868107929</v>
      </c>
      <c r="M463" s="13"/>
      <c r="N463" s="13"/>
      <c r="O463" s="13"/>
      <c r="P463" s="13"/>
      <c r="Q463" s="13"/>
      <c r="R463" s="13"/>
      <c r="U463" s="11">
        <f t="shared" si="49"/>
        <v>21.301151324614803</v>
      </c>
      <c r="V463" s="9">
        <v>459</v>
      </c>
      <c r="W463" s="13">
        <f t="shared" si="50"/>
        <v>22.167150270760089</v>
      </c>
      <c r="X463" s="12">
        <f t="shared" si="51"/>
        <v>0.91666666666666674</v>
      </c>
      <c r="Y463" s="12">
        <f t="shared" si="52"/>
        <v>1.3829941271006405</v>
      </c>
    </row>
    <row r="464" spans="2:25" x14ac:dyDescent="0.25">
      <c r="B464">
        <v>460</v>
      </c>
      <c r="C464" s="10">
        <v>43735.905260456151</v>
      </c>
      <c r="D464" s="11">
        <v>20.29815783556926</v>
      </c>
      <c r="G464" s="14">
        <f t="shared" si="53"/>
        <v>164.16739749658154</v>
      </c>
      <c r="H464" s="14"/>
      <c r="I464" s="14">
        <f t="shared" si="54"/>
        <v>159.11839563417016</v>
      </c>
      <c r="J464" s="18">
        <f t="shared" si="55"/>
        <v>0.91850220264317184</v>
      </c>
      <c r="K464" s="13">
        <f>LN(I464)</f>
        <v>5.0696485517533709</v>
      </c>
      <c r="L464" s="13">
        <f>LN(-LN(1-J464))</f>
        <v>0.91915833053903184</v>
      </c>
      <c r="M464" s="13"/>
      <c r="N464" s="13"/>
      <c r="O464" s="13"/>
      <c r="P464" s="13"/>
      <c r="Q464" s="13"/>
      <c r="R464" s="13"/>
      <c r="U464" s="11">
        <f t="shared" si="49"/>
        <v>20.29815783556926</v>
      </c>
      <c r="V464" s="9">
        <v>460</v>
      </c>
      <c r="W464" s="13">
        <f t="shared" si="50"/>
        <v>22.173932619633305</v>
      </c>
      <c r="X464" s="12">
        <f t="shared" si="51"/>
        <v>0.91866506794564351</v>
      </c>
      <c r="Y464" s="12">
        <f t="shared" si="52"/>
        <v>1.3961482251522801</v>
      </c>
    </row>
    <row r="465" spans="2:25" x14ac:dyDescent="0.25">
      <c r="B465">
        <v>461</v>
      </c>
      <c r="C465" s="10">
        <v>43743.039826422886</v>
      </c>
      <c r="D465" s="11">
        <v>20.836031935013818</v>
      </c>
      <c r="G465" s="14">
        <f t="shared" si="53"/>
        <v>150.93142536602682</v>
      </c>
      <c r="H465" s="14"/>
      <c r="I465" s="14">
        <f t="shared" si="54"/>
        <v>159.59077753970632</v>
      </c>
      <c r="J465" s="18">
        <f t="shared" si="55"/>
        <v>0.92050460552663194</v>
      </c>
      <c r="K465" s="13">
        <f>LN(I465)</f>
        <v>5.0726128985071677</v>
      </c>
      <c r="L465" s="13">
        <f>LN(-LN(1-J465))</f>
        <v>0.92903169603905889</v>
      </c>
      <c r="M465" s="13"/>
      <c r="N465" s="13"/>
      <c r="O465" s="13"/>
      <c r="P465" s="13"/>
      <c r="Q465" s="13"/>
      <c r="R465" s="13"/>
      <c r="U465" s="11">
        <f t="shared" si="49"/>
        <v>20.836031935013818</v>
      </c>
      <c r="V465" s="9">
        <v>461</v>
      </c>
      <c r="W465" s="13">
        <f t="shared" si="50"/>
        <v>22.192252322561792</v>
      </c>
      <c r="X465" s="12">
        <f t="shared" si="51"/>
        <v>0.92066346922462028</v>
      </c>
      <c r="Y465" s="12">
        <f t="shared" si="52"/>
        <v>1.4095484369321327</v>
      </c>
    </row>
    <row r="466" spans="2:25" x14ac:dyDescent="0.25">
      <c r="B466">
        <v>462</v>
      </c>
      <c r="C466" s="10">
        <v>43750.214647535635</v>
      </c>
      <c r="D466" s="11">
        <v>22.079060906534842</v>
      </c>
      <c r="G466" s="14">
        <f t="shared" si="53"/>
        <v>151.3596747709089</v>
      </c>
      <c r="H466" s="14"/>
      <c r="I466" s="14">
        <f t="shared" si="54"/>
        <v>159.69629247102421</v>
      </c>
      <c r="J466" s="18">
        <f t="shared" si="55"/>
        <v>0.92250700841009214</v>
      </c>
      <c r="K466" s="13">
        <f>LN(I466)</f>
        <v>5.0732738393661601</v>
      </c>
      <c r="L466" s="13">
        <f>LN(-LN(1-J466))</f>
        <v>0.93905672007994678</v>
      </c>
      <c r="M466" s="13"/>
      <c r="N466" s="13"/>
      <c r="O466" s="13"/>
      <c r="P466" s="13"/>
      <c r="Q466" s="13"/>
      <c r="R466" s="13"/>
      <c r="U466" s="11">
        <f t="shared" si="49"/>
        <v>22.079060906534842</v>
      </c>
      <c r="V466" s="9">
        <v>462</v>
      </c>
      <c r="W466" s="13">
        <f t="shared" si="50"/>
        <v>22.197668787803472</v>
      </c>
      <c r="X466" s="12">
        <f t="shared" si="51"/>
        <v>0.92266187050359716</v>
      </c>
      <c r="Y466" s="12">
        <f t="shared" si="52"/>
        <v>1.4232066480071099</v>
      </c>
    </row>
    <row r="467" spans="2:25" x14ac:dyDescent="0.25">
      <c r="B467">
        <v>463</v>
      </c>
      <c r="C467" s="10">
        <v>43755.450132046441</v>
      </c>
      <c r="D467" s="11">
        <v>21.802303308415834</v>
      </c>
      <c r="G467" s="14">
        <f t="shared" si="53"/>
        <v>103.57256735279225</v>
      </c>
      <c r="H467" s="14"/>
      <c r="I467" s="14">
        <f t="shared" si="54"/>
        <v>160.52017325896304</v>
      </c>
      <c r="J467" s="18">
        <f t="shared" si="55"/>
        <v>0.92450941129355224</v>
      </c>
      <c r="K467" s="13">
        <f>LN(I467)</f>
        <v>5.0784196247587303</v>
      </c>
      <c r="L467" s="13">
        <f>LN(-LN(1-J467))</f>
        <v>0.94924078059256545</v>
      </c>
      <c r="M467" s="13"/>
      <c r="N467" s="13"/>
      <c r="O467" s="13"/>
      <c r="P467" s="13"/>
      <c r="Q467" s="13"/>
      <c r="R467" s="13"/>
      <c r="U467" s="11">
        <f t="shared" si="49"/>
        <v>21.802303308415834</v>
      </c>
      <c r="V467" s="9">
        <v>463</v>
      </c>
      <c r="W467" s="13">
        <f t="shared" si="50"/>
        <v>22.204713925333539</v>
      </c>
      <c r="X467" s="12">
        <f t="shared" si="51"/>
        <v>0.92466027178257393</v>
      </c>
      <c r="Y467" s="12">
        <f t="shared" si="52"/>
        <v>1.4371356387405714</v>
      </c>
    </row>
    <row r="468" spans="2:25" x14ac:dyDescent="0.25">
      <c r="B468">
        <v>464</v>
      </c>
      <c r="C468" s="10">
        <v>43761.526209551965</v>
      </c>
      <c r="D468" s="11">
        <v>19.28866475301254</v>
      </c>
      <c r="G468" s="14">
        <f t="shared" si="53"/>
        <v>124.02355682419147</v>
      </c>
      <c r="H468" s="14"/>
      <c r="I468" s="14">
        <f t="shared" si="54"/>
        <v>160.83256090432405</v>
      </c>
      <c r="J468" s="18">
        <f t="shared" si="55"/>
        <v>0.92651181417701245</v>
      </c>
      <c r="K468" s="13">
        <f>LN(I468)</f>
        <v>5.0803638294319828</v>
      </c>
      <c r="L468" s="13">
        <f>LN(-LN(1-J468))</f>
        <v>0.95959181007503647</v>
      </c>
      <c r="M468" s="13"/>
      <c r="N468" s="13"/>
      <c r="O468" s="13"/>
      <c r="P468" s="13"/>
      <c r="Q468" s="13"/>
      <c r="R468" s="13"/>
      <c r="U468" s="11">
        <f t="shared" si="49"/>
        <v>19.28866475301254</v>
      </c>
      <c r="V468" s="9">
        <v>464</v>
      </c>
      <c r="W468" s="13">
        <f t="shared" si="50"/>
        <v>22.20677580115839</v>
      </c>
      <c r="X468" s="12">
        <f t="shared" si="51"/>
        <v>0.92665867306155081</v>
      </c>
      <c r="Y468" s="12">
        <f t="shared" si="52"/>
        <v>1.451349177730836</v>
      </c>
    </row>
    <row r="469" spans="2:25" x14ac:dyDescent="0.25">
      <c r="B469">
        <v>465</v>
      </c>
      <c r="C469" s="10">
        <v>43762.531716830214</v>
      </c>
      <c r="D469" s="11">
        <v>18.875169683638294</v>
      </c>
      <c r="G469" s="14">
        <f t="shared" si="53"/>
        <v>4.8435099249472842</v>
      </c>
      <c r="H469" s="14"/>
      <c r="I469" s="14">
        <f t="shared" si="54"/>
        <v>161.32284910505405</v>
      </c>
      <c r="J469" s="18">
        <f t="shared" si="55"/>
        <v>0.92851421706047255</v>
      </c>
      <c r="K469" s="13">
        <f>LN(I469)</f>
        <v>5.0834076310508838</v>
      </c>
      <c r="L469" s="13">
        <f>LN(-LN(1-J469))</f>
        <v>0.97011835398140012</v>
      </c>
      <c r="M469" s="13"/>
      <c r="N469" s="13"/>
      <c r="O469" s="13"/>
      <c r="P469" s="13"/>
      <c r="Q469" s="13"/>
      <c r="R469" s="13"/>
      <c r="U469" s="11">
        <f t="shared" si="49"/>
        <v>18.875169683638294</v>
      </c>
      <c r="V469" s="9">
        <v>465</v>
      </c>
      <c r="W469" s="13">
        <f t="shared" si="50"/>
        <v>22.235575535006223</v>
      </c>
      <c r="X469" s="12">
        <f t="shared" si="51"/>
        <v>0.92865707434052758</v>
      </c>
      <c r="Y469" s="12">
        <f t="shared" si="52"/>
        <v>1.4658621278668085</v>
      </c>
    </row>
    <row r="470" spans="2:25" x14ac:dyDescent="0.25">
      <c r="B470">
        <v>466</v>
      </c>
      <c r="C470" s="10">
        <v>43766.734599630021</v>
      </c>
      <c r="D470" s="11">
        <v>15.663150715082917</v>
      </c>
      <c r="G470" s="14">
        <f t="shared" si="53"/>
        <v>81.994017511722632</v>
      </c>
      <c r="H470" s="14"/>
      <c r="I470" s="14">
        <f t="shared" si="54"/>
        <v>162.25826277461601</v>
      </c>
      <c r="J470" s="18">
        <f t="shared" si="55"/>
        <v>0.93051661994393275</v>
      </c>
      <c r="K470" s="13">
        <f>LN(I470)</f>
        <v>5.0891892804792835</v>
      </c>
      <c r="L470" s="13">
        <f>LN(-LN(1-J470))</f>
        <v>0.98082963709647486</v>
      </c>
      <c r="M470" s="13"/>
      <c r="N470" s="13"/>
      <c r="O470" s="13"/>
      <c r="P470" s="13"/>
      <c r="Q470" s="13"/>
      <c r="R470" s="13"/>
      <c r="U470" s="11">
        <f t="shared" si="49"/>
        <v>15.663150715082917</v>
      </c>
      <c r="V470" s="9">
        <v>466</v>
      </c>
      <c r="W470" s="13">
        <f t="shared" si="50"/>
        <v>22.250637349372802</v>
      </c>
      <c r="X470" s="12">
        <f t="shared" si="51"/>
        <v>0.93065547561950446</v>
      </c>
      <c r="Y470" s="12">
        <f t="shared" si="52"/>
        <v>1.4806905671124695</v>
      </c>
    </row>
    <row r="471" spans="2:25" x14ac:dyDescent="0.25">
      <c r="B471">
        <v>467</v>
      </c>
      <c r="C471" s="10">
        <v>43771.440011093167</v>
      </c>
      <c r="D471" s="11">
        <v>20.694986787643142</v>
      </c>
      <c r="G471" s="14">
        <f t="shared" si="53"/>
        <v>97.266724400455132</v>
      </c>
      <c r="H471" s="14"/>
      <c r="I471" s="14">
        <f t="shared" si="54"/>
        <v>163.18693319067825</v>
      </c>
      <c r="J471" s="18">
        <f t="shared" si="55"/>
        <v>0.93251902282739285</v>
      </c>
      <c r="K471" s="13">
        <f>LN(I471)</f>
        <v>5.0948963730909451</v>
      </c>
      <c r="L471" s="13">
        <f>LN(-LN(1-J471))</f>
        <v>0.99173563925544561</v>
      </c>
      <c r="M471" s="13"/>
      <c r="N471" s="13"/>
      <c r="O471" s="13"/>
      <c r="P471" s="13"/>
      <c r="Q471" s="13"/>
      <c r="R471" s="13"/>
      <c r="U471" s="11">
        <f t="shared" si="49"/>
        <v>20.694986787643142</v>
      </c>
      <c r="V471" s="9">
        <v>467</v>
      </c>
      <c r="W471" s="13">
        <f t="shared" si="50"/>
        <v>22.263748127538975</v>
      </c>
      <c r="X471" s="12">
        <f t="shared" si="51"/>
        <v>0.93265387689848123</v>
      </c>
      <c r="Y471" s="12">
        <f t="shared" si="52"/>
        <v>1.4958519265574621</v>
      </c>
    </row>
    <row r="472" spans="2:25" x14ac:dyDescent="0.25">
      <c r="B472">
        <v>468</v>
      </c>
      <c r="C472" s="10">
        <v>43778.462358989869</v>
      </c>
      <c r="D472" s="11">
        <v>22.748311832357881</v>
      </c>
      <c r="G472" s="14">
        <f t="shared" si="53"/>
        <v>147.84136273321928</v>
      </c>
      <c r="H472" s="14"/>
      <c r="I472" s="14">
        <f t="shared" si="54"/>
        <v>164.16739749658154</v>
      </c>
      <c r="J472" s="18">
        <f t="shared" si="55"/>
        <v>0.93452142571085306</v>
      </c>
      <c r="K472" s="13">
        <f>LN(I472)</f>
        <v>5.1008866236899513</v>
      </c>
      <c r="L472" s="13">
        <f>LN(-LN(1-J472))</f>
        <v>1.0028471820458407</v>
      </c>
      <c r="M472" s="13"/>
      <c r="N472" s="13"/>
      <c r="O472" s="13"/>
      <c r="P472" s="13"/>
      <c r="Q472" s="13"/>
      <c r="R472" s="13"/>
      <c r="U472" s="11">
        <f t="shared" si="49"/>
        <v>22.748311832357881</v>
      </c>
      <c r="V472" s="9">
        <v>468</v>
      </c>
      <c r="W472" s="13">
        <f t="shared" si="50"/>
        <v>22.264170329685705</v>
      </c>
      <c r="X472" s="12">
        <f t="shared" si="51"/>
        <v>0.93465227817745811</v>
      </c>
      <c r="Y472" s="12">
        <f t="shared" si="52"/>
        <v>1.5113651487980162</v>
      </c>
    </row>
    <row r="473" spans="2:25" x14ac:dyDescent="0.25">
      <c r="B473">
        <v>469</v>
      </c>
      <c r="C473" s="10">
        <v>43780.188883496652</v>
      </c>
      <c r="D473" s="11">
        <v>18.268748418789357</v>
      </c>
      <c r="G473" s="14">
        <f t="shared" si="53"/>
        <v>18.688276330358349</v>
      </c>
      <c r="H473" s="14"/>
      <c r="I473" s="14">
        <f t="shared" si="54"/>
        <v>164.66065797500778</v>
      </c>
      <c r="J473" s="18">
        <f t="shared" si="55"/>
        <v>0.93652382859431316</v>
      </c>
      <c r="K473" s="13">
        <f>LN(I473)</f>
        <v>5.1038867378237187</v>
      </c>
      <c r="L473" s="13">
        <f>LN(-LN(1-J473))</f>
        <v>1.014176028476423</v>
      </c>
      <c r="M473" s="13"/>
      <c r="N473" s="13"/>
      <c r="O473" s="13"/>
      <c r="P473" s="13"/>
      <c r="Q473" s="13"/>
      <c r="R473" s="13"/>
      <c r="U473" s="11">
        <f t="shared" si="49"/>
        <v>18.268748418789357</v>
      </c>
      <c r="V473" s="9">
        <v>469</v>
      </c>
      <c r="W473" s="13">
        <f t="shared" si="50"/>
        <v>22.309428140837898</v>
      </c>
      <c r="X473" s="12">
        <f t="shared" si="51"/>
        <v>0.93665067945643488</v>
      </c>
      <c r="Y473" s="12">
        <f t="shared" si="52"/>
        <v>1.5272508703684642</v>
      </c>
    </row>
    <row r="474" spans="2:25" x14ac:dyDescent="0.25">
      <c r="B474">
        <v>470</v>
      </c>
      <c r="C474" s="10">
        <v>43781.88830743992</v>
      </c>
      <c r="D474" s="11">
        <v>17.770405578949653</v>
      </c>
      <c r="G474" s="14">
        <f t="shared" si="53"/>
        <v>22.517426219594199</v>
      </c>
      <c r="H474" s="14"/>
      <c r="I474" s="14">
        <f t="shared" si="54"/>
        <v>164.77485363272717</v>
      </c>
      <c r="J474" s="18">
        <f t="shared" si="55"/>
        <v>0.93852623147777336</v>
      </c>
      <c r="K474" s="13">
        <f>LN(I474)</f>
        <v>5.1045800186527099</v>
      </c>
      <c r="L474" s="13">
        <f>LN(-LN(1-J474))</f>
        <v>1.0257349980314237</v>
      </c>
      <c r="M474" s="13"/>
      <c r="N474" s="13"/>
      <c r="O474" s="13"/>
      <c r="P474" s="13"/>
      <c r="Q474" s="13"/>
      <c r="R474" s="13"/>
      <c r="U474" s="11">
        <f t="shared" si="49"/>
        <v>17.770405578949653</v>
      </c>
      <c r="V474" s="9">
        <v>470</v>
      </c>
      <c r="W474" s="13">
        <f t="shared" si="50"/>
        <v>22.336240812560064</v>
      </c>
      <c r="X474" s="12">
        <f t="shared" si="51"/>
        <v>0.93864908073541165</v>
      </c>
      <c r="Y474" s="12">
        <f t="shared" si="52"/>
        <v>1.5435316327657929</v>
      </c>
    </row>
    <row r="475" spans="2:25" x14ac:dyDescent="0.25">
      <c r="B475">
        <v>471</v>
      </c>
      <c r="C475" s="10">
        <v>43785.403131266175</v>
      </c>
      <c r="D475" s="11">
        <v>19.663627878849674</v>
      </c>
      <c r="G475" s="14">
        <f t="shared" si="53"/>
        <v>66.585366251121741</v>
      </c>
      <c r="H475" s="14"/>
      <c r="I475" s="14">
        <f t="shared" si="54"/>
        <v>165.25353963731322</v>
      </c>
      <c r="J475" s="18">
        <f t="shared" si="55"/>
        <v>0.94052863436123346</v>
      </c>
      <c r="K475" s="13">
        <f>LN(I475)</f>
        <v>5.1074808983953623</v>
      </c>
      <c r="L475" s="13">
        <f>LN(-LN(1-J475))</f>
        <v>1.0375381000747841</v>
      </c>
      <c r="M475" s="13"/>
      <c r="N475" s="13"/>
      <c r="O475" s="13"/>
      <c r="P475" s="13"/>
      <c r="Q475" s="13"/>
      <c r="R475" s="13"/>
      <c r="U475" s="11">
        <f t="shared" si="49"/>
        <v>19.663627878849674</v>
      </c>
      <c r="V475" s="9">
        <v>471</v>
      </c>
      <c r="W475" s="13">
        <f t="shared" si="50"/>
        <v>22.353888389172493</v>
      </c>
      <c r="X475" s="12">
        <f t="shared" si="51"/>
        <v>0.94064748201438853</v>
      </c>
      <c r="Y475" s="12">
        <f t="shared" si="52"/>
        <v>1.5602321276467894</v>
      </c>
    </row>
    <row r="476" spans="2:25" x14ac:dyDescent="0.25">
      <c r="B476">
        <v>472</v>
      </c>
      <c r="C476" s="10">
        <v>43792.689162787363</v>
      </c>
      <c r="D476" s="11">
        <v>19.882076266172895</v>
      </c>
      <c r="G476" s="14">
        <f t="shared" si="53"/>
        <v>155.20112862973474</v>
      </c>
      <c r="H476" s="14"/>
      <c r="I476" s="14">
        <f t="shared" si="54"/>
        <v>165.83088512462564</v>
      </c>
      <c r="J476" s="18">
        <f t="shared" si="55"/>
        <v>0.94253103724469367</v>
      </c>
      <c r="K476" s="13">
        <f>LN(I476)</f>
        <v>5.1109685047539788</v>
      </c>
      <c r="L476" s="13">
        <f>LN(-LN(1-J476))</f>
        <v>1.0496006892617396</v>
      </c>
      <c r="M476" s="13"/>
      <c r="N476" s="13"/>
      <c r="O476" s="13"/>
      <c r="P476" s="13"/>
      <c r="Q476" s="13"/>
      <c r="R476" s="13"/>
      <c r="U476" s="11">
        <f t="shared" si="49"/>
        <v>19.882076266172895</v>
      </c>
      <c r="V476" s="9">
        <v>472</v>
      </c>
      <c r="W476" s="13">
        <f t="shared" si="50"/>
        <v>22.37974399046351</v>
      </c>
      <c r="X476" s="12">
        <f t="shared" si="51"/>
        <v>0.94264588329336529</v>
      </c>
      <c r="Y476" s="12">
        <f t="shared" si="52"/>
        <v>1.5773794830949848</v>
      </c>
    </row>
    <row r="477" spans="2:25" x14ac:dyDescent="0.25">
      <c r="B477">
        <v>473</v>
      </c>
      <c r="C477" s="10">
        <v>43801.670398742252</v>
      </c>
      <c r="D477" s="11">
        <v>17.38157545592005</v>
      </c>
      <c r="G477" s="14">
        <f t="shared" si="53"/>
        <v>195.66758665116504</v>
      </c>
      <c r="H477" s="14"/>
      <c r="I477" s="14">
        <f t="shared" si="54"/>
        <v>165.94748390035238</v>
      </c>
      <c r="J477" s="18">
        <f t="shared" si="55"/>
        <v>0.94453344012815377</v>
      </c>
      <c r="K477" s="13">
        <f>LN(I477)</f>
        <v>5.1116713762574442</v>
      </c>
      <c r="L477" s="13">
        <f>LN(-LN(1-J477))</f>
        <v>1.0619396474998435</v>
      </c>
      <c r="M477" s="13"/>
      <c r="N477" s="13"/>
      <c r="O477" s="13"/>
      <c r="P477" s="13"/>
      <c r="Q477" s="13"/>
      <c r="R477" s="13"/>
      <c r="U477" s="11">
        <f t="shared" si="49"/>
        <v>17.38157545592005</v>
      </c>
      <c r="V477" s="9">
        <v>473</v>
      </c>
      <c r="W477" s="13">
        <f t="shared" si="50"/>
        <v>22.401932258578789</v>
      </c>
      <c r="X477" s="12">
        <f t="shared" si="51"/>
        <v>0.94464428457234217</v>
      </c>
      <c r="Y477" s="12">
        <f t="shared" si="52"/>
        <v>1.5950035995413443</v>
      </c>
    </row>
    <row r="478" spans="2:25" x14ac:dyDescent="0.25">
      <c r="B478">
        <v>474</v>
      </c>
      <c r="C478" s="10">
        <v>43806.835953976028</v>
      </c>
      <c r="D478" s="11">
        <v>18.928714337056782</v>
      </c>
      <c r="G478" s="14">
        <f t="shared" si="53"/>
        <v>106.59175015473738</v>
      </c>
      <c r="H478" s="14"/>
      <c r="I478" s="14">
        <f t="shared" si="54"/>
        <v>166.16286616888829</v>
      </c>
      <c r="J478" s="18">
        <f t="shared" si="55"/>
        <v>0.94653584301161398</v>
      </c>
      <c r="K478" s="13">
        <f>LN(I478)</f>
        <v>5.11296842887075</v>
      </c>
      <c r="L478" s="13">
        <f>LN(-LN(1-J478))</f>
        <v>1.0745735981409126</v>
      </c>
      <c r="M478" s="13"/>
      <c r="N478" s="13"/>
      <c r="O478" s="13"/>
      <c r="P478" s="13"/>
      <c r="Q478" s="13"/>
      <c r="R478" s="13"/>
      <c r="U478" s="11">
        <f t="shared" si="49"/>
        <v>18.928714337056782</v>
      </c>
      <c r="V478" s="9">
        <v>474</v>
      </c>
      <c r="W478" s="13">
        <f t="shared" si="50"/>
        <v>22.465581834347578</v>
      </c>
      <c r="X478" s="12">
        <f t="shared" si="51"/>
        <v>0.94664268585131894</v>
      </c>
      <c r="Y478" s="12">
        <f t="shared" si="52"/>
        <v>1.6131375460990769</v>
      </c>
    </row>
    <row r="479" spans="2:25" x14ac:dyDescent="0.25">
      <c r="B479">
        <v>475</v>
      </c>
      <c r="C479" s="10">
        <v>43813.566029150927</v>
      </c>
      <c r="D479" s="11">
        <v>20.06887111398051</v>
      </c>
      <c r="G479" s="14">
        <f t="shared" si="53"/>
        <v>142.59308986051474</v>
      </c>
      <c r="H479" s="14"/>
      <c r="I479" s="14">
        <f t="shared" si="54"/>
        <v>167.68460842932109</v>
      </c>
      <c r="J479" s="18">
        <f t="shared" si="55"/>
        <v>0.94853824589507407</v>
      </c>
      <c r="K479" s="13">
        <f>LN(I479)</f>
        <v>5.1220848842314037</v>
      </c>
      <c r="L479" s="13">
        <f>LN(-LN(1-J479))</f>
        <v>1.0875231595649362</v>
      </c>
      <c r="M479" s="13"/>
      <c r="N479" s="13"/>
      <c r="O479" s="13"/>
      <c r="P479" s="13"/>
      <c r="Q479" s="13"/>
      <c r="R479" s="13"/>
      <c r="U479" s="11">
        <f t="shared" si="49"/>
        <v>20.06887111398051</v>
      </c>
      <c r="V479" s="9">
        <v>475</v>
      </c>
      <c r="W479" s="13">
        <f t="shared" si="50"/>
        <v>22.524223691740438</v>
      </c>
      <c r="X479" s="12">
        <f t="shared" si="51"/>
        <v>0.94864108713029582</v>
      </c>
      <c r="Y479" s="12">
        <f t="shared" si="52"/>
        <v>1.6318180309057475</v>
      </c>
    </row>
    <row r="480" spans="2:25" x14ac:dyDescent="0.25">
      <c r="B480">
        <v>476</v>
      </c>
      <c r="C480" s="10">
        <v>43819.440229358086</v>
      </c>
      <c r="D480" s="11">
        <v>18.998094644821386</v>
      </c>
      <c r="G480" s="14">
        <f t="shared" si="53"/>
        <v>120.91193385788938</v>
      </c>
      <c r="H480" s="14"/>
      <c r="I480" s="14">
        <f t="shared" si="54"/>
        <v>168.20257333049085</v>
      </c>
      <c r="J480" s="18">
        <f t="shared" si="55"/>
        <v>0.95054064877853428</v>
      </c>
      <c r="K480" s="13">
        <f>LN(I480)</f>
        <v>5.1251690466518447</v>
      </c>
      <c r="L480" s="13">
        <f>LN(-LN(1-J480))</f>
        <v>1.1008112472561322</v>
      </c>
      <c r="M480" s="13"/>
      <c r="N480" s="13"/>
      <c r="O480" s="13"/>
      <c r="P480" s="13"/>
      <c r="Q480" s="13"/>
      <c r="R480" s="13"/>
      <c r="U480" s="11">
        <f t="shared" si="49"/>
        <v>18.998094644821386</v>
      </c>
      <c r="V480" s="9">
        <v>476</v>
      </c>
      <c r="W480" s="13">
        <f t="shared" si="50"/>
        <v>22.552736970648937</v>
      </c>
      <c r="X480" s="12">
        <f t="shared" si="51"/>
        <v>0.95063948840927259</v>
      </c>
      <c r="Y480" s="12">
        <f t="shared" si="52"/>
        <v>1.6510859627865415</v>
      </c>
    </row>
    <row r="481" spans="2:25" x14ac:dyDescent="0.25">
      <c r="B481">
        <v>477</v>
      </c>
      <c r="C481" s="10">
        <v>43826.416504951907</v>
      </c>
      <c r="D481" s="11">
        <v>20.179997684139533</v>
      </c>
      <c r="G481" s="14">
        <f t="shared" si="53"/>
        <v>148.43251960695488</v>
      </c>
      <c r="H481" s="14"/>
      <c r="I481" s="14">
        <f t="shared" si="54"/>
        <v>168.46339021384483</v>
      </c>
      <c r="J481" s="18">
        <f t="shared" si="55"/>
        <v>0.95254305166199438</v>
      </c>
      <c r="K481" s="13">
        <f>LN(I481)</f>
        <v>5.1267184574255751</v>
      </c>
      <c r="L481" s="13">
        <f>LN(-LN(1-J481))</f>
        <v>1.1144634360374521</v>
      </c>
      <c r="M481" s="13"/>
      <c r="N481" s="13"/>
      <c r="O481" s="13"/>
      <c r="P481" s="13"/>
      <c r="Q481" s="13"/>
      <c r="R481" s="13"/>
      <c r="U481" s="11">
        <f t="shared" si="49"/>
        <v>20.179997684139533</v>
      </c>
      <c r="V481" s="9">
        <v>477</v>
      </c>
      <c r="W481" s="13">
        <f t="shared" si="50"/>
        <v>22.605541371627645</v>
      </c>
      <c r="X481" s="12">
        <f t="shared" si="51"/>
        <v>0.95263788968824947</v>
      </c>
      <c r="Y481" s="12">
        <f t="shared" si="52"/>
        <v>1.670987126488058</v>
      </c>
    </row>
    <row r="482" spans="2:25" x14ac:dyDescent="0.25">
      <c r="B482">
        <v>478</v>
      </c>
      <c r="C482" s="10">
        <v>43830.16891512827</v>
      </c>
      <c r="D482" s="11">
        <v>18.269656937751233</v>
      </c>
      <c r="G482" s="14">
        <f t="shared" si="53"/>
        <v>69.877846548508387</v>
      </c>
      <c r="H482" s="14"/>
      <c r="I482" s="14">
        <f t="shared" si="54"/>
        <v>170.62332205631537</v>
      </c>
      <c r="J482" s="18">
        <f t="shared" si="55"/>
        <v>0.95454545454545459</v>
      </c>
      <c r="K482" s="13">
        <f>LN(I482)</f>
        <v>5.1394583317886884</v>
      </c>
      <c r="L482" s="13">
        <f>LN(-LN(1-J482))</f>
        <v>1.1285083975617494</v>
      </c>
      <c r="M482" s="13"/>
      <c r="N482" s="13"/>
      <c r="O482" s="13"/>
      <c r="P482" s="13"/>
      <c r="Q482" s="13"/>
      <c r="R482" s="13"/>
      <c r="U482" s="11">
        <f t="shared" si="49"/>
        <v>18.269656937751233</v>
      </c>
      <c r="V482" s="9">
        <v>478</v>
      </c>
      <c r="W482" s="13">
        <f t="shared" si="50"/>
        <v>22.647663523688738</v>
      </c>
      <c r="X482" s="12">
        <f t="shared" si="51"/>
        <v>0.95463629096722624</v>
      </c>
      <c r="Y482" s="12">
        <f t="shared" si="52"/>
        <v>1.6915730003482783</v>
      </c>
    </row>
    <row r="483" spans="2:25" x14ac:dyDescent="0.25">
      <c r="B483">
        <v>479</v>
      </c>
      <c r="C483" s="10">
        <v>43831.283527379426</v>
      </c>
      <c r="D483" s="11">
        <v>19.280650168286599</v>
      </c>
      <c r="G483" s="14">
        <f t="shared" si="53"/>
        <v>8.4810370900668204</v>
      </c>
      <c r="H483" s="14"/>
      <c r="I483" s="14">
        <f t="shared" si="54"/>
        <v>171.02670428249985</v>
      </c>
      <c r="J483" s="18">
        <f t="shared" si="55"/>
        <v>0.95654785742891468</v>
      </c>
      <c r="K483" s="13">
        <f>LN(I483)</f>
        <v>5.1418197097048495</v>
      </c>
      <c r="L483" s="13">
        <f>LN(-LN(1-J483))</f>
        <v>1.1429784327996402</v>
      </c>
      <c r="M483" s="13"/>
      <c r="N483" s="13"/>
      <c r="O483" s="13"/>
      <c r="P483" s="13"/>
      <c r="Q483" s="13"/>
      <c r="R483" s="13"/>
      <c r="U483" s="11">
        <f t="shared" si="49"/>
        <v>19.280650168286599</v>
      </c>
      <c r="V483" s="9">
        <v>479</v>
      </c>
      <c r="W483" s="13">
        <f t="shared" si="50"/>
        <v>22.660609524422298</v>
      </c>
      <c r="X483" s="12">
        <f t="shared" si="51"/>
        <v>0.95663469224620301</v>
      </c>
      <c r="Y483" s="12">
        <f t="shared" si="52"/>
        <v>1.7129017542398168</v>
      </c>
    </row>
    <row r="484" spans="2:25" x14ac:dyDescent="0.25">
      <c r="B484">
        <v>480</v>
      </c>
      <c r="C484" s="10">
        <v>43835.263239780783</v>
      </c>
      <c r="D484" s="11">
        <v>21.331566776859521</v>
      </c>
      <c r="G484" s="14">
        <f t="shared" si="53"/>
        <v>76.232447464310098</v>
      </c>
      <c r="H484" s="14"/>
      <c r="I484" s="14">
        <f t="shared" si="54"/>
        <v>172.80564538703766</v>
      </c>
      <c r="J484" s="18">
        <f t="shared" si="55"/>
        <v>0.95855026031237489</v>
      </c>
      <c r="K484" s="13">
        <f>LN(I484)</f>
        <v>5.1521675259001753</v>
      </c>
      <c r="L484" s="13">
        <f>LN(-LN(1-J484))</f>
        <v>1.1579101256199329</v>
      </c>
      <c r="M484" s="13"/>
      <c r="N484" s="13"/>
      <c r="O484" s="13"/>
      <c r="P484" s="13"/>
      <c r="Q484" s="13"/>
      <c r="R484" s="13"/>
      <c r="U484" s="11">
        <f t="shared" si="49"/>
        <v>21.331566776859521</v>
      </c>
      <c r="V484" s="9">
        <v>480</v>
      </c>
      <c r="W484" s="13">
        <f t="shared" si="50"/>
        <v>22.664245441262057</v>
      </c>
      <c r="X484" s="12">
        <f t="shared" si="51"/>
        <v>0.95863309352517989</v>
      </c>
      <c r="Y484" s="12">
        <f t="shared" si="52"/>
        <v>1.7350394779392575</v>
      </c>
    </row>
    <row r="485" spans="2:25" x14ac:dyDescent="0.25">
      <c r="B485">
        <v>481</v>
      </c>
      <c r="C485" s="10">
        <v>43837.396516155823</v>
      </c>
      <c r="D485" s="11">
        <v>19.590303721259463</v>
      </c>
      <c r="G485" s="14">
        <f t="shared" si="53"/>
        <v>29.867066224047448</v>
      </c>
      <c r="H485" s="14"/>
      <c r="I485" s="14">
        <f t="shared" si="54"/>
        <v>175.70686286932323</v>
      </c>
      <c r="J485" s="18">
        <f t="shared" si="55"/>
        <v>0.96055266319583499</v>
      </c>
      <c r="K485" s="13">
        <f>LN(I485)</f>
        <v>5.1688170545857339</v>
      </c>
      <c r="L485" s="13">
        <f>LN(-LN(1-J485))</f>
        <v>1.1733451523774396</v>
      </c>
      <c r="M485" s="13"/>
      <c r="N485" s="13"/>
      <c r="O485" s="13"/>
      <c r="P485" s="13"/>
      <c r="Q485" s="13"/>
      <c r="R485" s="13"/>
      <c r="U485" s="11">
        <f t="shared" si="49"/>
        <v>19.590303721259463</v>
      </c>
      <c r="V485" s="9">
        <v>481</v>
      </c>
      <c r="W485" s="13">
        <f t="shared" si="50"/>
        <v>22.710667585011905</v>
      </c>
      <c r="X485" s="12">
        <f t="shared" si="51"/>
        <v>0.96063149480415666</v>
      </c>
      <c r="Y485" s="12">
        <f t="shared" si="52"/>
        <v>1.7580617072100395</v>
      </c>
    </row>
    <row r="486" spans="2:25" x14ac:dyDescent="0.25">
      <c r="B486">
        <v>482</v>
      </c>
      <c r="C486" s="10">
        <v>43842.66036612531</v>
      </c>
      <c r="D486" s="11">
        <v>18.865362954359167</v>
      </c>
      <c r="G486" s="14">
        <f t="shared" si="53"/>
        <v>106.74209554638946</v>
      </c>
      <c r="H486" s="14"/>
      <c r="I486" s="14">
        <f t="shared" si="54"/>
        <v>178.04902825813042</v>
      </c>
      <c r="J486" s="18">
        <f t="shared" si="55"/>
        <v>0.9625550660792952</v>
      </c>
      <c r="K486" s="13">
        <f>LN(I486)</f>
        <v>5.1820589520179663</v>
      </c>
      <c r="L486" s="13">
        <f>LN(-LN(1-J486))</f>
        <v>1.1893312948381958</v>
      </c>
      <c r="M486" s="13"/>
      <c r="N486" s="13"/>
      <c r="O486" s="13"/>
      <c r="P486" s="13"/>
      <c r="Q486" s="13"/>
      <c r="R486" s="13"/>
      <c r="U486" s="11">
        <f t="shared" si="49"/>
        <v>18.865362954359167</v>
      </c>
      <c r="V486" s="9">
        <v>482</v>
      </c>
      <c r="W486" s="13">
        <f t="shared" si="50"/>
        <v>22.748311832357881</v>
      </c>
      <c r="X486" s="12">
        <f t="shared" si="51"/>
        <v>0.96262989608313354</v>
      </c>
      <c r="Y486" s="12">
        <f t="shared" si="52"/>
        <v>1.7820553390755649</v>
      </c>
    </row>
    <row r="487" spans="2:25" x14ac:dyDescent="0.25">
      <c r="B487">
        <v>483</v>
      </c>
      <c r="C487" s="10">
        <v>43846.855011377389</v>
      </c>
      <c r="D487" s="11">
        <v>19.463115225905341</v>
      </c>
      <c r="G487" s="14">
        <f t="shared" si="53"/>
        <v>81.806123095506337</v>
      </c>
      <c r="H487" s="14"/>
      <c r="I487" s="14">
        <f t="shared" si="54"/>
        <v>178.12713491194881</v>
      </c>
      <c r="J487" s="18">
        <f t="shared" si="55"/>
        <v>0.96455746896275529</v>
      </c>
      <c r="K487" s="13">
        <f>LN(I487)</f>
        <v>5.1824975364216792</v>
      </c>
      <c r="L487" s="13">
        <f>LN(-LN(1-J487))</f>
        <v>1.2059237215285759</v>
      </c>
      <c r="M487" s="13"/>
      <c r="N487" s="13"/>
      <c r="O487" s="13"/>
      <c r="P487" s="13"/>
      <c r="Q487" s="13"/>
      <c r="R487" s="13"/>
      <c r="U487" s="11">
        <f t="shared" si="49"/>
        <v>19.463115225905341</v>
      </c>
      <c r="V487" s="9">
        <v>483</v>
      </c>
      <c r="W487" s="13">
        <f t="shared" si="50"/>
        <v>22.849409813303012</v>
      </c>
      <c r="X487" s="12">
        <f t="shared" si="51"/>
        <v>0.96462829736211031</v>
      </c>
      <c r="Y487" s="12">
        <f t="shared" si="52"/>
        <v>1.8071210624561547</v>
      </c>
    </row>
    <row r="488" spans="2:25" x14ac:dyDescent="0.25">
      <c r="B488">
        <v>484</v>
      </c>
      <c r="C488" s="10">
        <v>43851.235411529291</v>
      </c>
      <c r="D488" s="11">
        <v>20.958839325950716</v>
      </c>
      <c r="G488" s="14">
        <f t="shared" si="53"/>
        <v>85.666488419752568</v>
      </c>
      <c r="H488" s="14"/>
      <c r="I488" s="14">
        <f t="shared" si="54"/>
        <v>178.94294849055586</v>
      </c>
      <c r="J488" s="18">
        <f t="shared" si="55"/>
        <v>0.9665598718462155</v>
      </c>
      <c r="K488" s="13">
        <f>LN(I488)</f>
        <v>5.1870670315211722</v>
      </c>
      <c r="L488" s="13">
        <f>LN(-LN(1-J488))</f>
        <v>1.2231866284359381</v>
      </c>
      <c r="M488" s="13"/>
      <c r="N488" s="13"/>
      <c r="O488" s="13"/>
      <c r="P488" s="13"/>
      <c r="Q488" s="13"/>
      <c r="R488" s="13"/>
      <c r="U488" s="11">
        <f t="shared" si="49"/>
        <v>20.958839325950716</v>
      </c>
      <c r="V488" s="9">
        <v>484</v>
      </c>
      <c r="W488" s="13">
        <f t="shared" si="50"/>
        <v>22.888393042767593</v>
      </c>
      <c r="X488" s="12">
        <f t="shared" si="51"/>
        <v>0.96662669864108719</v>
      </c>
      <c r="Y488" s="12">
        <f t="shared" si="52"/>
        <v>1.8333764809919926</v>
      </c>
    </row>
    <row r="489" spans="2:25" x14ac:dyDescent="0.25">
      <c r="B489">
        <v>485</v>
      </c>
      <c r="C489" s="10">
        <v>43855.194316336907</v>
      </c>
      <c r="D489" s="11">
        <v>19.596928703486569</v>
      </c>
      <c r="G489" s="14">
        <f t="shared" si="53"/>
        <v>74.054876056790818</v>
      </c>
      <c r="H489" s="14"/>
      <c r="I489" s="14">
        <f t="shared" si="54"/>
        <v>179.42012278118636</v>
      </c>
      <c r="J489" s="18">
        <f t="shared" si="55"/>
        <v>0.9685622747296756</v>
      </c>
      <c r="K489" s="13">
        <f>LN(I489)</f>
        <v>5.1897301104536453</v>
      </c>
      <c r="L489" s="13">
        <f>LN(-LN(1-J489))</f>
        <v>1.241195368322993</v>
      </c>
      <c r="M489" s="13"/>
      <c r="N489" s="13"/>
      <c r="O489" s="13"/>
      <c r="P489" s="13"/>
      <c r="Q489" s="13"/>
      <c r="R489" s="13"/>
      <c r="U489" s="11">
        <f t="shared" si="49"/>
        <v>19.596928703486569</v>
      </c>
      <c r="V489" s="9">
        <v>485</v>
      </c>
      <c r="W489" s="13">
        <f t="shared" si="50"/>
        <v>22.893429827549674</v>
      </c>
      <c r="X489" s="12">
        <f t="shared" si="51"/>
        <v>0.96862509992006396</v>
      </c>
      <c r="Y489" s="12">
        <f t="shared" si="52"/>
        <v>1.8609601802498017</v>
      </c>
    </row>
    <row r="490" spans="2:25" x14ac:dyDescent="0.25">
      <c r="B490">
        <v>486</v>
      </c>
      <c r="C490" s="10">
        <v>43867.157295851081</v>
      </c>
      <c r="D490" s="11">
        <v>20.001107814229439</v>
      </c>
      <c r="G490" s="14">
        <f t="shared" si="53"/>
        <v>267.51457963662688</v>
      </c>
      <c r="H490" s="14"/>
      <c r="I490" s="14">
        <f t="shared" si="54"/>
        <v>180.01874490460614</v>
      </c>
      <c r="J490" s="18">
        <f t="shared" si="55"/>
        <v>0.97056467761313581</v>
      </c>
      <c r="K490" s="13">
        <f>LN(I490)</f>
        <v>5.1930609838271105</v>
      </c>
      <c r="L490" s="13">
        <f>LN(-LN(1-J490))</f>
        <v>1.2600392560094344</v>
      </c>
      <c r="M490" s="13"/>
      <c r="N490" s="13"/>
      <c r="O490" s="13"/>
      <c r="P490" s="13"/>
      <c r="Q490" s="13"/>
      <c r="R490" s="13"/>
      <c r="U490" s="11">
        <f t="shared" si="49"/>
        <v>20.001107814229439</v>
      </c>
      <c r="V490" s="9">
        <v>486</v>
      </c>
      <c r="W490" s="13">
        <f t="shared" si="50"/>
        <v>22.980642932353703</v>
      </c>
      <c r="X490" s="12">
        <f t="shared" si="51"/>
        <v>0.97062350119904084</v>
      </c>
      <c r="Y490" s="12">
        <f t="shared" si="52"/>
        <v>1.8900371061161632</v>
      </c>
    </row>
    <row r="491" spans="2:25" x14ac:dyDescent="0.25">
      <c r="B491">
        <v>487</v>
      </c>
      <c r="C491" s="10">
        <v>43874.572988751643</v>
      </c>
      <c r="D491" s="11">
        <v>22.524223691740438</v>
      </c>
      <c r="G491" s="14">
        <f t="shared" si="53"/>
        <v>157.97552179929335</v>
      </c>
      <c r="H491" s="14"/>
      <c r="I491" s="14">
        <f t="shared" si="54"/>
        <v>181.19687896978576</v>
      </c>
      <c r="J491" s="18">
        <f t="shared" si="55"/>
        <v>0.9725670804965959</v>
      </c>
      <c r="K491" s="13">
        <f>LN(I491)</f>
        <v>5.1995841692319846</v>
      </c>
      <c r="L491" s="13">
        <f>LN(-LN(1-J491))</f>
        <v>1.2798253271191236</v>
      </c>
      <c r="M491" s="13"/>
      <c r="N491" s="13"/>
      <c r="O491" s="13"/>
      <c r="P491" s="13"/>
      <c r="Q491" s="13"/>
      <c r="R491" s="13"/>
      <c r="U491" s="11">
        <f t="shared" si="49"/>
        <v>22.524223691740438</v>
      </c>
      <c r="V491" s="9">
        <v>487</v>
      </c>
      <c r="W491" s="13">
        <f t="shared" si="50"/>
        <v>23.143188027599045</v>
      </c>
      <c r="X491" s="12">
        <f t="shared" si="51"/>
        <v>0.97262190247801761</v>
      </c>
      <c r="Y491" s="12">
        <f t="shared" si="52"/>
        <v>1.9208057996501107</v>
      </c>
    </row>
    <row r="492" spans="2:25" x14ac:dyDescent="0.25">
      <c r="B492">
        <v>488</v>
      </c>
      <c r="C492" s="10">
        <v>43881.886443144344</v>
      </c>
      <c r="D492" s="11">
        <v>20.994110896377819</v>
      </c>
      <c r="G492" s="14">
        <f t="shared" si="53"/>
        <v>152.99868173303548</v>
      </c>
      <c r="H492" s="14"/>
      <c r="I492" s="14">
        <f t="shared" si="54"/>
        <v>185.94947930396302</v>
      </c>
      <c r="J492" s="18">
        <f t="shared" si="55"/>
        <v>0.97456948338005611</v>
      </c>
      <c r="K492" s="13">
        <f>LN(I492)</f>
        <v>5.2254750201733593</v>
      </c>
      <c r="L492" s="13">
        <f>LN(-LN(1-J492))</f>
        <v>1.3006834714574933</v>
      </c>
      <c r="M492" s="13"/>
      <c r="N492" s="13"/>
      <c r="O492" s="13"/>
      <c r="P492" s="13"/>
      <c r="Q492" s="13"/>
      <c r="R492" s="13"/>
      <c r="U492" s="11">
        <f t="shared" si="49"/>
        <v>20.994110896377819</v>
      </c>
      <c r="V492" s="9">
        <v>488</v>
      </c>
      <c r="W492" s="13">
        <f t="shared" si="50"/>
        <v>23.16486237061217</v>
      </c>
      <c r="X492" s="12">
        <f t="shared" si="51"/>
        <v>0.97462030375699438</v>
      </c>
      <c r="Y492" s="12">
        <f t="shared" si="52"/>
        <v>1.9535083191613105</v>
      </c>
    </row>
    <row r="493" spans="2:25" x14ac:dyDescent="0.25">
      <c r="B493">
        <v>489</v>
      </c>
      <c r="C493" s="10">
        <v>43887.388568734095</v>
      </c>
      <c r="D493" s="11">
        <v>19.102601809462733</v>
      </c>
      <c r="G493" s="14">
        <f t="shared" si="53"/>
        <v>111.05690325773321</v>
      </c>
      <c r="H493" s="14"/>
      <c r="I493" s="14">
        <f t="shared" si="54"/>
        <v>186.13895023043733</v>
      </c>
      <c r="J493" s="18">
        <f t="shared" si="55"/>
        <v>0.97657188626351621</v>
      </c>
      <c r="K493" s="13">
        <f>LN(I493)</f>
        <v>5.2264934390641997</v>
      </c>
      <c r="L493" s="13">
        <f>LN(-LN(1-J493))</f>
        <v>1.322773598168564</v>
      </c>
      <c r="M493" s="13"/>
      <c r="N493" s="13"/>
      <c r="O493" s="13"/>
      <c r="P493" s="13"/>
      <c r="Q493" s="13"/>
      <c r="R493" s="13"/>
      <c r="U493" s="11">
        <f t="shared" si="49"/>
        <v>19.102601809462733</v>
      </c>
      <c r="V493" s="9">
        <v>489</v>
      </c>
      <c r="W493" s="13">
        <f t="shared" si="50"/>
        <v>23.211363792682704</v>
      </c>
      <c r="X493" s="12">
        <f t="shared" si="51"/>
        <v>0.97661870503597126</v>
      </c>
      <c r="Y493" s="12">
        <f t="shared" si="52"/>
        <v>1.9884441510854143</v>
      </c>
    </row>
    <row r="494" spans="2:25" x14ac:dyDescent="0.25">
      <c r="B494">
        <v>490</v>
      </c>
      <c r="C494" s="10">
        <v>43892.688992544136</v>
      </c>
      <c r="D494" s="11">
        <v>18.34939100920738</v>
      </c>
      <c r="G494" s="14">
        <f t="shared" si="53"/>
        <v>108.10756963142194</v>
      </c>
      <c r="H494" s="14"/>
      <c r="I494" s="14">
        <f t="shared" si="54"/>
        <v>186.29225111467531</v>
      </c>
      <c r="J494" s="18">
        <f t="shared" si="55"/>
        <v>0.97857428914697642</v>
      </c>
      <c r="K494" s="13">
        <f>LN(I494)</f>
        <v>5.2273166831551485</v>
      </c>
      <c r="L494" s="13">
        <f>LN(-LN(1-J494))</f>
        <v>1.3462958910503271</v>
      </c>
      <c r="M494" s="13"/>
      <c r="N494" s="13"/>
      <c r="O494" s="13"/>
      <c r="P494" s="13"/>
      <c r="Q494" s="13"/>
      <c r="R494" s="13"/>
      <c r="U494" s="11">
        <f t="shared" si="49"/>
        <v>18.34939100920738</v>
      </c>
      <c r="V494" s="9">
        <v>490</v>
      </c>
      <c r="W494" s="13">
        <f t="shared" si="50"/>
        <v>23.264991980963551</v>
      </c>
      <c r="X494" s="12">
        <f t="shared" si="51"/>
        <v>0.97861710631494803</v>
      </c>
      <c r="Y494" s="12">
        <f t="shared" si="52"/>
        <v>2.0259902150847182</v>
      </c>
    </row>
    <row r="495" spans="2:25" x14ac:dyDescent="0.25">
      <c r="B495">
        <v>491</v>
      </c>
      <c r="C495" s="10">
        <v>43895.329649556683</v>
      </c>
      <c r="D495" s="11">
        <v>20.768807037828999</v>
      </c>
      <c r="G495" s="14">
        <f t="shared" si="53"/>
        <v>45.026377291884273</v>
      </c>
      <c r="H495" s="14"/>
      <c r="I495" s="14">
        <f t="shared" si="54"/>
        <v>189.1518299340969</v>
      </c>
      <c r="J495" s="18">
        <f t="shared" si="55"/>
        <v>0.98057669203043651</v>
      </c>
      <c r="K495" s="13">
        <f>LN(I495)</f>
        <v>5.2425500255450448</v>
      </c>
      <c r="L495" s="13">
        <f>LN(-LN(1-J495))</f>
        <v>1.3715059222889361</v>
      </c>
      <c r="M495" s="13"/>
      <c r="N495" s="13"/>
      <c r="O495" s="13"/>
      <c r="P495" s="13"/>
      <c r="Q495" s="13"/>
      <c r="R495" s="13"/>
      <c r="U495" s="11">
        <f t="shared" si="49"/>
        <v>20.768807037828999</v>
      </c>
      <c r="V495" s="9">
        <v>491</v>
      </c>
      <c r="W495" s="13">
        <f t="shared" si="50"/>
        <v>23.32856407311575</v>
      </c>
      <c r="X495" s="12">
        <f t="shared" si="51"/>
        <v>0.98061550759392491</v>
      </c>
      <c r="Y495" s="12">
        <f t="shared" si="52"/>
        <v>2.0666304974683452</v>
      </c>
    </row>
    <row r="496" spans="2:25" x14ac:dyDescent="0.25">
      <c r="B496">
        <v>492</v>
      </c>
      <c r="C496" s="10">
        <v>43900.553775352288</v>
      </c>
      <c r="D496" s="11">
        <v>20.809381960371805</v>
      </c>
      <c r="G496" s="14">
        <f t="shared" si="53"/>
        <v>104.61021205672296</v>
      </c>
      <c r="H496" s="14"/>
      <c r="I496" s="14">
        <f t="shared" si="54"/>
        <v>190.47322899912251</v>
      </c>
      <c r="J496" s="18">
        <f t="shared" si="55"/>
        <v>0.98257909491389672</v>
      </c>
      <c r="K496" s="13">
        <f>LN(I496)</f>
        <v>5.24951165450313</v>
      </c>
      <c r="L496" s="13">
        <f>LN(-LN(1-J496))</f>
        <v>1.3987377086015882</v>
      </c>
      <c r="M496" s="13"/>
      <c r="N496" s="13"/>
      <c r="O496" s="13"/>
      <c r="P496" s="13"/>
      <c r="Q496" s="13"/>
      <c r="R496" s="13"/>
      <c r="U496" s="11">
        <f t="shared" si="49"/>
        <v>20.809381960371805</v>
      </c>
      <c r="V496" s="9">
        <v>492</v>
      </c>
      <c r="W496" s="13">
        <f t="shared" si="50"/>
        <v>23.357178182128717</v>
      </c>
      <c r="X496" s="12">
        <f t="shared" si="51"/>
        <v>0.98261390887290168</v>
      </c>
      <c r="Y496" s="12">
        <f t="shared" si="52"/>
        <v>2.1110015078925528</v>
      </c>
    </row>
    <row r="497" spans="2:25" x14ac:dyDescent="0.25">
      <c r="B497">
        <v>493</v>
      </c>
      <c r="C497" s="10">
        <v>43903.503177748993</v>
      </c>
      <c r="D497" s="11">
        <v>19.413324607044132</v>
      </c>
      <c r="G497" s="14">
        <f t="shared" si="53"/>
        <v>49.976275560620707</v>
      </c>
      <c r="H497" s="14"/>
      <c r="I497" s="14">
        <f t="shared" si="54"/>
        <v>195.66758665116504</v>
      </c>
      <c r="J497" s="18">
        <f t="shared" si="55"/>
        <v>0.98458149779735682</v>
      </c>
      <c r="K497" s="13">
        <f>LN(I497)</f>
        <v>5.2764172329436443</v>
      </c>
      <c r="L497" s="13">
        <f>LN(-LN(1-J497))</f>
        <v>1.428440370502152</v>
      </c>
      <c r="M497" s="13"/>
      <c r="N497" s="13"/>
      <c r="O497" s="13"/>
      <c r="P497" s="13"/>
      <c r="Q497" s="13"/>
      <c r="R497" s="13"/>
      <c r="U497" s="11">
        <f t="shared" si="49"/>
        <v>19.413324607044132</v>
      </c>
      <c r="V497" s="9">
        <v>493</v>
      </c>
      <c r="W497" s="13">
        <f t="shared" si="50"/>
        <v>23.597153379024856</v>
      </c>
      <c r="X497" s="12">
        <f t="shared" si="51"/>
        <v>0.98461231015187856</v>
      </c>
      <c r="Y497" s="12">
        <f t="shared" si="52"/>
        <v>2.1599649929469855</v>
      </c>
    </row>
    <row r="498" spans="2:25" x14ac:dyDescent="0.25">
      <c r="B498">
        <v>494</v>
      </c>
      <c r="C498" s="10">
        <v>43907.703680213977</v>
      </c>
      <c r="D498" s="11">
        <v>16.365145933771792</v>
      </c>
      <c r="G498" s="14">
        <f t="shared" si="53"/>
        <v>81.398734552552924</v>
      </c>
      <c r="H498" s="14"/>
      <c r="I498" s="14">
        <f t="shared" si="54"/>
        <v>200.57066656689858</v>
      </c>
      <c r="J498" s="18">
        <f t="shared" si="55"/>
        <v>0.98658390068081703</v>
      </c>
      <c r="K498" s="13">
        <f>LN(I498)</f>
        <v>5.301166636355342</v>
      </c>
      <c r="L498" s="13">
        <f>LN(-LN(1-J498))</f>
        <v>1.46123944830992</v>
      </c>
      <c r="M498" s="13"/>
      <c r="N498" s="13"/>
      <c r="O498" s="13"/>
      <c r="P498" s="13"/>
      <c r="Q498" s="13"/>
      <c r="R498" s="13"/>
      <c r="U498" s="11">
        <f t="shared" si="49"/>
        <v>16.365145933771792</v>
      </c>
      <c r="V498" s="9">
        <v>494</v>
      </c>
      <c r="W498" s="13">
        <f t="shared" si="50"/>
        <v>23.620617519308134</v>
      </c>
      <c r="X498" s="12">
        <f t="shared" si="51"/>
        <v>0.98661071143085532</v>
      </c>
      <c r="Y498" s="12">
        <f t="shared" si="52"/>
        <v>2.2147303680974599</v>
      </c>
    </row>
    <row r="499" spans="2:25" x14ac:dyDescent="0.25">
      <c r="B499">
        <v>495</v>
      </c>
      <c r="C499" s="10">
        <v>43911.796747346147</v>
      </c>
      <c r="D499" s="11">
        <v>19.289830062072255</v>
      </c>
      <c r="G499" s="14">
        <f t="shared" si="53"/>
        <v>81.868465238367207</v>
      </c>
      <c r="H499" s="14"/>
      <c r="I499" s="14">
        <f t="shared" si="54"/>
        <v>202.01079881511396</v>
      </c>
      <c r="J499" s="18">
        <f t="shared" si="55"/>
        <v>0.98858630356427712</v>
      </c>
      <c r="K499" s="13">
        <f>LN(I499)</f>
        <v>5.3083211554530596</v>
      </c>
      <c r="L499" s="13">
        <f>LN(-LN(1-J499))</f>
        <v>1.4980461794962565</v>
      </c>
      <c r="M499" s="13"/>
      <c r="N499" s="13"/>
      <c r="O499" s="13"/>
      <c r="P499" s="13"/>
      <c r="Q499" s="13"/>
      <c r="R499" s="13"/>
      <c r="U499" s="11">
        <f t="shared" si="49"/>
        <v>19.289830062072255</v>
      </c>
      <c r="V499" s="9">
        <v>495</v>
      </c>
      <c r="W499" s="13">
        <f t="shared" si="50"/>
        <v>23.66617664505975</v>
      </c>
      <c r="X499" s="12">
        <f t="shared" si="51"/>
        <v>0.98860911270983221</v>
      </c>
      <c r="Y499" s="12">
        <f t="shared" si="52"/>
        <v>2.27707454316652</v>
      </c>
    </row>
    <row r="500" spans="2:25" x14ac:dyDescent="0.25">
      <c r="B500">
        <v>496</v>
      </c>
      <c r="C500" s="10">
        <v>43919.619798190979</v>
      </c>
      <c r="D500" s="11">
        <v>18.19151539349706</v>
      </c>
      <c r="G500" s="14">
        <f t="shared" si="53"/>
        <v>168.46339021384483</v>
      </c>
      <c r="H500" s="14"/>
      <c r="I500" s="14">
        <f t="shared" si="54"/>
        <v>203.00609165977221</v>
      </c>
      <c r="J500" s="18">
        <f t="shared" si="55"/>
        <v>0.99058870644773733</v>
      </c>
      <c r="K500" s="13">
        <f>LN(I500)</f>
        <v>5.3132359867677685</v>
      </c>
      <c r="L500" s="13">
        <f>LN(-LN(1-J500))</f>
        <v>1.5402689259676017</v>
      </c>
      <c r="M500" s="13"/>
      <c r="N500" s="13"/>
      <c r="O500" s="13"/>
      <c r="P500" s="13"/>
      <c r="Q500" s="13"/>
      <c r="R500" s="13"/>
      <c r="U500" s="11">
        <f t="shared" si="49"/>
        <v>18.19151539349706</v>
      </c>
      <c r="V500" s="9">
        <v>496</v>
      </c>
      <c r="W500" s="13">
        <f t="shared" si="50"/>
        <v>23.675209994311814</v>
      </c>
      <c r="X500" s="12">
        <f t="shared" si="51"/>
        <v>0.99060751398880897</v>
      </c>
      <c r="Y500" s="12">
        <f t="shared" si="52"/>
        <v>2.3497708434569429</v>
      </c>
    </row>
    <row r="501" spans="2:25" x14ac:dyDescent="0.25">
      <c r="B501">
        <v>497</v>
      </c>
      <c r="C501" s="10">
        <v>43923.17044454693</v>
      </c>
      <c r="D501" s="11">
        <v>16.7493715803014</v>
      </c>
      <c r="G501" s="14">
        <f t="shared" si="53"/>
        <v>67.0239971493138</v>
      </c>
      <c r="H501" s="14"/>
      <c r="I501" s="14">
        <f t="shared" si="54"/>
        <v>215.29205445799744</v>
      </c>
      <c r="J501" s="18">
        <f t="shared" si="55"/>
        <v>0.99259110933119743</v>
      </c>
      <c r="K501" s="13">
        <f>LN(I501)</f>
        <v>5.3719954991746866</v>
      </c>
      <c r="L501" s="13">
        <f>LN(-LN(1-J501))</f>
        <v>1.590270293349404</v>
      </c>
      <c r="M501" s="13"/>
      <c r="N501" s="13"/>
      <c r="O501" s="13"/>
      <c r="P501" s="13"/>
      <c r="Q501" s="13"/>
      <c r="R501" s="13"/>
      <c r="U501" s="11">
        <f t="shared" si="49"/>
        <v>16.7493715803014</v>
      </c>
      <c r="V501" s="9">
        <v>497</v>
      </c>
      <c r="W501" s="13">
        <f t="shared" si="50"/>
        <v>23.788518494859016</v>
      </c>
      <c r="X501" s="12">
        <f t="shared" si="51"/>
        <v>0.99260591526778574</v>
      </c>
      <c r="Y501" s="12">
        <f t="shared" si="52"/>
        <v>2.4375255416447521</v>
      </c>
    </row>
    <row r="502" spans="2:25" x14ac:dyDescent="0.25">
      <c r="B502">
        <v>498</v>
      </c>
      <c r="C502" s="10">
        <v>43929.319793808427</v>
      </c>
      <c r="D502" s="11">
        <v>18.483573470840881</v>
      </c>
      <c r="G502" s="14">
        <f t="shared" si="53"/>
        <v>130.83501069556223</v>
      </c>
      <c r="H502" s="14"/>
      <c r="I502" s="14">
        <f t="shared" si="54"/>
        <v>231.60114847775549</v>
      </c>
      <c r="J502" s="18">
        <f t="shared" si="55"/>
        <v>0.99459351221465764</v>
      </c>
      <c r="K502" s="13">
        <f>LN(I502)</f>
        <v>5.4450167045714997</v>
      </c>
      <c r="L502" s="13">
        <f>LN(-LN(1-J502))</f>
        <v>1.6525272108056976</v>
      </c>
      <c r="M502" s="13"/>
      <c r="N502" s="13"/>
      <c r="O502" s="13"/>
      <c r="P502" s="13"/>
      <c r="Q502" s="13"/>
      <c r="R502" s="13"/>
      <c r="U502" s="11">
        <f t="shared" si="49"/>
        <v>18.483573470840881</v>
      </c>
      <c r="V502" s="9">
        <v>498</v>
      </c>
      <c r="W502" s="13">
        <f t="shared" si="50"/>
        <v>23.890428314640097</v>
      </c>
      <c r="X502" s="12">
        <f t="shared" si="51"/>
        <v>0.99460431654676262</v>
      </c>
      <c r="Y502" s="12">
        <f t="shared" si="52"/>
        <v>2.5493831454161087</v>
      </c>
    </row>
    <row r="503" spans="2:25" x14ac:dyDescent="0.25">
      <c r="B503">
        <v>499</v>
      </c>
      <c r="C503" s="10">
        <v>43937.971268950299</v>
      </c>
      <c r="D503" s="11">
        <v>22.849409813303012</v>
      </c>
      <c r="G503" s="14">
        <f t="shared" si="53"/>
        <v>189.1518299340969</v>
      </c>
      <c r="H503" s="14"/>
      <c r="I503" s="14">
        <f t="shared" si="54"/>
        <v>241.22010095306905</v>
      </c>
      <c r="J503" s="18">
        <f t="shared" si="55"/>
        <v>0.99659591509811774</v>
      </c>
      <c r="K503" s="13">
        <f>LN(I503)</f>
        <v>5.4857097986653693</v>
      </c>
      <c r="L503" s="13">
        <f>LN(-LN(1-J503))</f>
        <v>1.7374403959576386</v>
      </c>
      <c r="M503" s="13"/>
      <c r="N503" s="13"/>
      <c r="O503" s="13"/>
      <c r="P503" s="13"/>
      <c r="Q503" s="13"/>
      <c r="R503" s="13"/>
      <c r="U503" s="11">
        <f t="shared" si="49"/>
        <v>22.849409813303012</v>
      </c>
      <c r="V503" s="9">
        <v>499</v>
      </c>
      <c r="W503" s="13">
        <f t="shared" si="50"/>
        <v>24.083142214746974</v>
      </c>
      <c r="X503" s="12">
        <f t="shared" si="51"/>
        <v>0.99660271782573939</v>
      </c>
      <c r="Y503" s="12">
        <f t="shared" si="52"/>
        <v>2.7067488228277163</v>
      </c>
    </row>
    <row r="504" spans="2:25" x14ac:dyDescent="0.25">
      <c r="B504">
        <v>500</v>
      </c>
      <c r="C504" s="10">
        <v>43940.697616207464</v>
      </c>
      <c r="D504" s="11">
        <v>17.96152838778243</v>
      </c>
      <c r="G504" s="14">
        <f t="shared" si="53"/>
        <v>42.582924358604942</v>
      </c>
      <c r="H504" s="14"/>
      <c r="I504" s="14">
        <f t="shared" si="54"/>
        <v>267.51457963662688</v>
      </c>
      <c r="J504" s="18">
        <f t="shared" si="55"/>
        <v>0.99859831798157794</v>
      </c>
      <c r="K504" s="13">
        <f>LN(I504)</f>
        <v>5.5891740681653026</v>
      </c>
      <c r="L504" s="13">
        <f>LN(-LN(1-J504))</f>
        <v>1.8825263623699897</v>
      </c>
      <c r="M504" s="13"/>
      <c r="N504" s="13"/>
      <c r="O504" s="13"/>
      <c r="P504" s="13"/>
      <c r="Q504" s="13"/>
      <c r="R504" s="13"/>
      <c r="U504" s="11">
        <f t="shared" si="49"/>
        <v>17.96152838778243</v>
      </c>
      <c r="V504" s="9">
        <v>500</v>
      </c>
      <c r="W504" s="13">
        <f t="shared" si="50"/>
        <v>24.540777473996609</v>
      </c>
      <c r="X504" s="12">
        <f t="shared" si="51"/>
        <v>0.99860111910471627</v>
      </c>
      <c r="Y504" s="12">
        <f t="shared" si="52"/>
        <v>2.9891266025699537</v>
      </c>
    </row>
  </sheetData>
  <mergeCells count="2">
    <mergeCell ref="B2:D2"/>
    <mergeCell ref="N21:O21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AV115"/>
  <sheetViews>
    <sheetView zoomScale="90" zoomScaleNormal="90" workbookViewId="0">
      <selection activeCell="D2" sqref="D2"/>
    </sheetView>
  </sheetViews>
  <sheetFormatPr baseColWidth="10" defaultRowHeight="15" x14ac:dyDescent="0.25"/>
  <cols>
    <col min="1" max="1" width="13.85546875" bestFit="1" customWidth="1"/>
    <col min="6" max="6" width="11.42578125" style="9"/>
  </cols>
  <sheetData>
    <row r="1" spans="1:48" x14ac:dyDescent="0.25">
      <c r="F1" s="26" t="s">
        <v>51</v>
      </c>
      <c r="L1" t="s">
        <v>150</v>
      </c>
    </row>
    <row r="2" spans="1:48" x14ac:dyDescent="0.25">
      <c r="A2" s="19" t="s">
        <v>46</v>
      </c>
      <c r="B2" s="23">
        <f>'Postulante N°1'!AD23</f>
        <v>0.82061170463051625</v>
      </c>
      <c r="C2" s="23">
        <f>'Postulante N°1'!AD23</f>
        <v>0.82061170463051625</v>
      </c>
      <c r="D2" s="23">
        <f>'Postulante N°1'!AD23</f>
        <v>0.82061170463051625</v>
      </c>
      <c r="G2" s="24">
        <v>15000</v>
      </c>
      <c r="H2" t="s">
        <v>18</v>
      </c>
      <c r="L2">
        <v>7</v>
      </c>
      <c r="M2" t="str">
        <f>DEC2BIN(L2,3)</f>
        <v>111</v>
      </c>
      <c r="N2" t="s">
        <v>151</v>
      </c>
      <c r="O2">
        <v>1</v>
      </c>
      <c r="P2">
        <v>1</v>
      </c>
      <c r="Q2">
        <v>1</v>
      </c>
    </row>
    <row r="3" spans="1:48" x14ac:dyDescent="0.25">
      <c r="A3" s="19" t="s">
        <v>47</v>
      </c>
      <c r="B3" s="27">
        <v>5500</v>
      </c>
      <c r="C3" s="9">
        <v>5500</v>
      </c>
      <c r="D3" s="9">
        <v>5500</v>
      </c>
      <c r="L3">
        <v>6</v>
      </c>
      <c r="M3" t="str">
        <f t="shared" ref="M3:M9" si="0">DEC2BIN(L3,3)</f>
        <v>110</v>
      </c>
      <c r="N3" t="s">
        <v>152</v>
      </c>
      <c r="O3">
        <v>1</v>
      </c>
      <c r="P3">
        <v>1</v>
      </c>
      <c r="Q3">
        <v>0</v>
      </c>
    </row>
    <row r="4" spans="1:48" x14ac:dyDescent="0.25">
      <c r="B4" s="28" t="s">
        <v>5</v>
      </c>
      <c r="C4" s="28" t="s">
        <v>6</v>
      </c>
      <c r="D4" s="28" t="s">
        <v>7</v>
      </c>
      <c r="E4" s="28" t="s">
        <v>48</v>
      </c>
      <c r="F4" s="28" t="s">
        <v>47</v>
      </c>
      <c r="L4">
        <v>5</v>
      </c>
      <c r="M4" t="str">
        <f t="shared" si="0"/>
        <v>101</v>
      </c>
      <c r="N4" t="s">
        <v>153</v>
      </c>
      <c r="O4">
        <v>1</v>
      </c>
      <c r="P4">
        <v>0</v>
      </c>
      <c r="Q4">
        <v>1</v>
      </c>
    </row>
    <row r="5" spans="1:48" x14ac:dyDescent="0.25">
      <c r="B5">
        <v>1</v>
      </c>
      <c r="C5">
        <v>1</v>
      </c>
      <c r="D5">
        <v>1</v>
      </c>
      <c r="E5" s="23">
        <f>IF(B5=1,$B$2,(1-$B$2))*IF(C5=1,$C$2,(1-$C$2))*IF(D5=1,$D$2,(1-$D$2))</f>
        <v>0.55260285129865183</v>
      </c>
      <c r="F5" s="9">
        <f>IF((IF(B5=1,$B$3,0)+IF(C5=1,$C$3,0)+IF(D5=1,$D$3,0))&gt;$G$2,$G$2,IF(B5=1,$B$3,0)+IF(C5=1,$C$3,0)+IF(D5=1,$D$3,0))</f>
        <v>15000</v>
      </c>
      <c r="L5">
        <v>4</v>
      </c>
      <c r="M5" t="str">
        <f t="shared" si="0"/>
        <v>100</v>
      </c>
      <c r="N5" t="s">
        <v>154</v>
      </c>
      <c r="O5">
        <v>1</v>
      </c>
      <c r="P5">
        <v>0</v>
      </c>
      <c r="Q5">
        <v>0</v>
      </c>
    </row>
    <row r="6" spans="1:48" x14ac:dyDescent="0.25">
      <c r="B6">
        <v>1</v>
      </c>
      <c r="C6">
        <v>1</v>
      </c>
      <c r="D6">
        <v>0</v>
      </c>
      <c r="E6" s="23">
        <f t="shared" ref="E6:E13" si="1">IF(B6=1,$B$2,(1-$B$2))*IF(C6=1,$C$2,(1-$C$2))*IF(D6=1,$D$2,(1-$D$2))</f>
        <v>0.12080071847794978</v>
      </c>
      <c r="F6" s="9">
        <f t="shared" ref="F6:F12" si="2">IF((IF(B6=1,$B$3,0)+IF(C6=1,$C$3,0)+IF(D6=1,$D$3,0))&gt;$G$2,$G$2,IF(B6=1,$B$3,0)+IF(C6=1,$C$3,0)+IF(D6=1,$D$3,0))</f>
        <v>11000</v>
      </c>
      <c r="H6" s="23"/>
      <c r="L6">
        <v>3</v>
      </c>
      <c r="M6" t="str">
        <f t="shared" si="0"/>
        <v>011</v>
      </c>
      <c r="N6" t="s">
        <v>155</v>
      </c>
      <c r="O6">
        <v>0</v>
      </c>
      <c r="P6">
        <v>1</v>
      </c>
      <c r="Q6">
        <v>1</v>
      </c>
    </row>
    <row r="7" spans="1:48" x14ac:dyDescent="0.25">
      <c r="B7">
        <v>1</v>
      </c>
      <c r="C7">
        <v>0</v>
      </c>
      <c r="D7">
        <v>1</v>
      </c>
      <c r="E7" s="23">
        <f t="shared" si="1"/>
        <v>0.12080071847794976</v>
      </c>
      <c r="F7" s="9">
        <f t="shared" si="2"/>
        <v>11000</v>
      </c>
      <c r="L7">
        <v>2</v>
      </c>
      <c r="M7" t="str">
        <f t="shared" si="0"/>
        <v>010</v>
      </c>
      <c r="N7" t="s">
        <v>156</v>
      </c>
      <c r="O7">
        <v>0</v>
      </c>
      <c r="P7">
        <v>1</v>
      </c>
      <c r="Q7">
        <v>0</v>
      </c>
    </row>
    <row r="8" spans="1:48" x14ac:dyDescent="0.25">
      <c r="B8">
        <v>1</v>
      </c>
      <c r="C8">
        <v>0</v>
      </c>
      <c r="D8">
        <v>0</v>
      </c>
      <c r="E8" s="23">
        <f t="shared" si="1"/>
        <v>2.6407416375964828E-2</v>
      </c>
      <c r="F8" s="9">
        <f t="shared" si="2"/>
        <v>5500</v>
      </c>
      <c r="L8">
        <v>1</v>
      </c>
      <c r="M8" t="str">
        <f t="shared" si="0"/>
        <v>001</v>
      </c>
      <c r="N8" t="s">
        <v>157</v>
      </c>
      <c r="O8">
        <v>0</v>
      </c>
      <c r="P8">
        <v>0</v>
      </c>
      <c r="Q8">
        <v>1</v>
      </c>
    </row>
    <row r="9" spans="1:48" x14ac:dyDescent="0.25">
      <c r="B9">
        <v>0</v>
      </c>
      <c r="C9">
        <v>1</v>
      </c>
      <c r="D9">
        <v>1</v>
      </c>
      <c r="E9" s="23">
        <f t="shared" si="1"/>
        <v>0.12080071847794976</v>
      </c>
      <c r="F9" s="9">
        <f t="shared" si="2"/>
        <v>11000</v>
      </c>
      <c r="L9">
        <v>0</v>
      </c>
      <c r="M9" t="str">
        <f t="shared" si="0"/>
        <v>000</v>
      </c>
      <c r="N9" t="s">
        <v>158</v>
      </c>
      <c r="O9">
        <v>0</v>
      </c>
      <c r="P9">
        <v>0</v>
      </c>
      <c r="Q9">
        <v>0</v>
      </c>
    </row>
    <row r="10" spans="1:48" x14ac:dyDescent="0.25">
      <c r="B10">
        <v>0</v>
      </c>
      <c r="C10">
        <v>1</v>
      </c>
      <c r="D10">
        <v>0</v>
      </c>
      <c r="E10" s="23">
        <f t="shared" si="1"/>
        <v>2.6407416375964828E-2</v>
      </c>
      <c r="F10" s="9">
        <f t="shared" si="2"/>
        <v>5500</v>
      </c>
    </row>
    <row r="11" spans="1:48" x14ac:dyDescent="0.25">
      <c r="B11">
        <v>0</v>
      </c>
      <c r="C11">
        <v>0</v>
      </c>
      <c r="D11">
        <v>1</v>
      </c>
      <c r="E11" s="23">
        <f t="shared" si="1"/>
        <v>2.6407416375964832E-2</v>
      </c>
      <c r="F11" s="9">
        <f t="shared" si="2"/>
        <v>5500</v>
      </c>
    </row>
    <row r="12" spans="1:48" x14ac:dyDescent="0.25">
      <c r="B12">
        <v>0</v>
      </c>
      <c r="C12">
        <v>0</v>
      </c>
      <c r="D12">
        <v>0</v>
      </c>
      <c r="E12" s="23">
        <f t="shared" si="1"/>
        <v>5.7727441396043175E-3</v>
      </c>
      <c r="F12" s="9">
        <f t="shared" si="2"/>
        <v>0</v>
      </c>
    </row>
    <row r="13" spans="1:48" x14ac:dyDescent="0.25">
      <c r="E13" s="23">
        <f>SUM(E5:E12)</f>
        <v>0.99999999999999978</v>
      </c>
    </row>
    <row r="14" spans="1:48" x14ac:dyDescent="0.25">
      <c r="G14" s="26" t="s">
        <v>49</v>
      </c>
    </row>
    <row r="15" spans="1:48" x14ac:dyDescent="0.25">
      <c r="G15" s="25">
        <f>SUMPRODUCT(E5:E12,F5:F12)</f>
        <v>12711.188849455541</v>
      </c>
    </row>
    <row r="16" spans="1:48" x14ac:dyDescent="0.25">
      <c r="AV16">
        <v>1</v>
      </c>
    </row>
    <row r="17" spans="7:48" x14ac:dyDescent="0.25">
      <c r="G17" s="26" t="s">
        <v>50</v>
      </c>
      <c r="AV17">
        <v>2</v>
      </c>
    </row>
    <row r="18" spans="7:48" x14ac:dyDescent="0.25">
      <c r="G18" s="22">
        <f>G15/G2</f>
        <v>0.84741258996370272</v>
      </c>
      <c r="AV18">
        <v>3</v>
      </c>
    </row>
    <row r="19" spans="7:48" x14ac:dyDescent="0.25">
      <c r="AV19">
        <v>4</v>
      </c>
    </row>
    <row r="20" spans="7:48" x14ac:dyDescent="0.25">
      <c r="AV20">
        <v>5</v>
      </c>
    </row>
    <row r="21" spans="7:48" x14ac:dyDescent="0.25">
      <c r="AV21">
        <v>6</v>
      </c>
    </row>
    <row r="22" spans="7:48" x14ac:dyDescent="0.25">
      <c r="AV22">
        <v>7</v>
      </c>
    </row>
    <row r="23" spans="7:48" x14ac:dyDescent="0.25">
      <c r="AV23">
        <v>8</v>
      </c>
    </row>
    <row r="24" spans="7:48" x14ac:dyDescent="0.25">
      <c r="AV24">
        <v>9</v>
      </c>
    </row>
    <row r="25" spans="7:48" x14ac:dyDescent="0.25">
      <c r="AV25">
        <v>10</v>
      </c>
    </row>
    <row r="26" spans="7:48" x14ac:dyDescent="0.25">
      <c r="AV26">
        <v>11</v>
      </c>
    </row>
    <row r="27" spans="7:48" x14ac:dyDescent="0.25">
      <c r="AV27">
        <v>12</v>
      </c>
    </row>
    <row r="28" spans="7:48" x14ac:dyDescent="0.25">
      <c r="AV28">
        <v>13</v>
      </c>
    </row>
    <row r="29" spans="7:48" x14ac:dyDescent="0.25">
      <c r="AV29">
        <v>14</v>
      </c>
    </row>
    <row r="30" spans="7:48" x14ac:dyDescent="0.25">
      <c r="AV30">
        <v>15</v>
      </c>
    </row>
    <row r="31" spans="7:48" x14ac:dyDescent="0.25">
      <c r="AV31">
        <v>16</v>
      </c>
    </row>
    <row r="32" spans="7:48" x14ac:dyDescent="0.25">
      <c r="AV32">
        <v>17</v>
      </c>
    </row>
    <row r="33" spans="48:48" x14ac:dyDescent="0.25">
      <c r="AV33">
        <v>18</v>
      </c>
    </row>
    <row r="34" spans="48:48" x14ac:dyDescent="0.25">
      <c r="AV34">
        <v>19</v>
      </c>
    </row>
    <row r="35" spans="48:48" x14ac:dyDescent="0.25">
      <c r="AV35">
        <v>20</v>
      </c>
    </row>
    <row r="36" spans="48:48" x14ac:dyDescent="0.25">
      <c r="AV36">
        <v>21</v>
      </c>
    </row>
    <row r="37" spans="48:48" x14ac:dyDescent="0.25">
      <c r="AV37">
        <v>22</v>
      </c>
    </row>
    <row r="38" spans="48:48" x14ac:dyDescent="0.25">
      <c r="AV38">
        <v>23</v>
      </c>
    </row>
    <row r="39" spans="48:48" x14ac:dyDescent="0.25">
      <c r="AV39">
        <v>24</v>
      </c>
    </row>
    <row r="40" spans="48:48" x14ac:dyDescent="0.25">
      <c r="AV40">
        <v>25</v>
      </c>
    </row>
    <row r="41" spans="48:48" x14ac:dyDescent="0.25">
      <c r="AV41">
        <v>26</v>
      </c>
    </row>
    <row r="42" spans="48:48" x14ac:dyDescent="0.25">
      <c r="AV42">
        <v>27</v>
      </c>
    </row>
    <row r="43" spans="48:48" x14ac:dyDescent="0.25">
      <c r="AV43">
        <v>28</v>
      </c>
    </row>
    <row r="44" spans="48:48" x14ac:dyDescent="0.25">
      <c r="AV44">
        <v>29</v>
      </c>
    </row>
    <row r="45" spans="48:48" x14ac:dyDescent="0.25">
      <c r="AV45">
        <v>30</v>
      </c>
    </row>
    <row r="46" spans="48:48" x14ac:dyDescent="0.25">
      <c r="AV46">
        <v>31</v>
      </c>
    </row>
    <row r="47" spans="48:48" x14ac:dyDescent="0.25">
      <c r="AV47">
        <v>32</v>
      </c>
    </row>
    <row r="48" spans="48:48" x14ac:dyDescent="0.25">
      <c r="AV48">
        <v>33</v>
      </c>
    </row>
    <row r="49" spans="48:48" x14ac:dyDescent="0.25">
      <c r="AV49">
        <v>34</v>
      </c>
    </row>
    <row r="50" spans="48:48" x14ac:dyDescent="0.25">
      <c r="AV50">
        <v>35</v>
      </c>
    </row>
    <row r="51" spans="48:48" x14ac:dyDescent="0.25">
      <c r="AV51">
        <v>36</v>
      </c>
    </row>
    <row r="52" spans="48:48" x14ac:dyDescent="0.25">
      <c r="AV52">
        <v>37</v>
      </c>
    </row>
    <row r="53" spans="48:48" x14ac:dyDescent="0.25">
      <c r="AV53">
        <v>38</v>
      </c>
    </row>
    <row r="54" spans="48:48" x14ac:dyDescent="0.25">
      <c r="AV54">
        <v>39</v>
      </c>
    </row>
    <row r="55" spans="48:48" x14ac:dyDescent="0.25">
      <c r="AV55">
        <v>40</v>
      </c>
    </row>
    <row r="56" spans="48:48" x14ac:dyDescent="0.25">
      <c r="AV56">
        <v>41</v>
      </c>
    </row>
    <row r="57" spans="48:48" x14ac:dyDescent="0.25">
      <c r="AV57">
        <v>42</v>
      </c>
    </row>
    <row r="58" spans="48:48" x14ac:dyDescent="0.25">
      <c r="AV58">
        <v>43</v>
      </c>
    </row>
    <row r="59" spans="48:48" x14ac:dyDescent="0.25">
      <c r="AV59">
        <v>44</v>
      </c>
    </row>
    <row r="60" spans="48:48" x14ac:dyDescent="0.25">
      <c r="AV60">
        <v>45</v>
      </c>
    </row>
    <row r="61" spans="48:48" x14ac:dyDescent="0.25">
      <c r="AV61">
        <v>46</v>
      </c>
    </row>
    <row r="62" spans="48:48" x14ac:dyDescent="0.25">
      <c r="AV62">
        <v>47</v>
      </c>
    </row>
    <row r="63" spans="48:48" x14ac:dyDescent="0.25">
      <c r="AV63">
        <v>48</v>
      </c>
    </row>
    <row r="64" spans="48:48" x14ac:dyDescent="0.25">
      <c r="AV64">
        <v>49</v>
      </c>
    </row>
    <row r="65" spans="48:48" x14ac:dyDescent="0.25">
      <c r="AV65">
        <v>50</v>
      </c>
    </row>
    <row r="66" spans="48:48" x14ac:dyDescent="0.25">
      <c r="AV66">
        <v>51</v>
      </c>
    </row>
    <row r="67" spans="48:48" x14ac:dyDescent="0.25">
      <c r="AV67">
        <v>52</v>
      </c>
    </row>
    <row r="68" spans="48:48" x14ac:dyDescent="0.25">
      <c r="AV68">
        <v>53</v>
      </c>
    </row>
    <row r="69" spans="48:48" x14ac:dyDescent="0.25">
      <c r="AV69">
        <v>54</v>
      </c>
    </row>
    <row r="70" spans="48:48" x14ac:dyDescent="0.25">
      <c r="AV70">
        <v>55</v>
      </c>
    </row>
    <row r="71" spans="48:48" x14ac:dyDescent="0.25">
      <c r="AV71">
        <v>56</v>
      </c>
    </row>
    <row r="72" spans="48:48" x14ac:dyDescent="0.25">
      <c r="AV72">
        <v>57</v>
      </c>
    </row>
    <row r="73" spans="48:48" x14ac:dyDescent="0.25">
      <c r="AV73">
        <v>58</v>
      </c>
    </row>
    <row r="74" spans="48:48" x14ac:dyDescent="0.25">
      <c r="AV74">
        <v>59</v>
      </c>
    </row>
    <row r="75" spans="48:48" x14ac:dyDescent="0.25">
      <c r="AV75">
        <v>60</v>
      </c>
    </row>
    <row r="76" spans="48:48" x14ac:dyDescent="0.25">
      <c r="AV76">
        <v>61</v>
      </c>
    </row>
    <row r="77" spans="48:48" x14ac:dyDescent="0.25">
      <c r="AV77">
        <v>62</v>
      </c>
    </row>
    <row r="78" spans="48:48" x14ac:dyDescent="0.25">
      <c r="AV78">
        <v>63</v>
      </c>
    </row>
    <row r="79" spans="48:48" x14ac:dyDescent="0.25">
      <c r="AV79">
        <v>64</v>
      </c>
    </row>
    <row r="80" spans="48:48" x14ac:dyDescent="0.25">
      <c r="AV80">
        <v>65</v>
      </c>
    </row>
    <row r="81" spans="48:48" x14ac:dyDescent="0.25">
      <c r="AV81">
        <v>66</v>
      </c>
    </row>
    <row r="82" spans="48:48" x14ac:dyDescent="0.25">
      <c r="AV82">
        <v>67</v>
      </c>
    </row>
    <row r="83" spans="48:48" x14ac:dyDescent="0.25">
      <c r="AV83">
        <v>68</v>
      </c>
    </row>
    <row r="84" spans="48:48" x14ac:dyDescent="0.25">
      <c r="AV84">
        <v>69</v>
      </c>
    </row>
    <row r="85" spans="48:48" x14ac:dyDescent="0.25">
      <c r="AV85">
        <v>70</v>
      </c>
    </row>
    <row r="86" spans="48:48" x14ac:dyDescent="0.25">
      <c r="AV86">
        <v>71</v>
      </c>
    </row>
    <row r="87" spans="48:48" x14ac:dyDescent="0.25">
      <c r="AV87">
        <v>72</v>
      </c>
    </row>
    <row r="88" spans="48:48" x14ac:dyDescent="0.25">
      <c r="AV88">
        <v>73</v>
      </c>
    </row>
    <row r="89" spans="48:48" x14ac:dyDescent="0.25">
      <c r="AV89">
        <v>74</v>
      </c>
    </row>
    <row r="90" spans="48:48" x14ac:dyDescent="0.25">
      <c r="AV90">
        <v>75</v>
      </c>
    </row>
    <row r="91" spans="48:48" x14ac:dyDescent="0.25">
      <c r="AV91">
        <v>76</v>
      </c>
    </row>
    <row r="92" spans="48:48" x14ac:dyDescent="0.25">
      <c r="AV92">
        <v>77</v>
      </c>
    </row>
    <row r="93" spans="48:48" x14ac:dyDescent="0.25">
      <c r="AV93">
        <v>78</v>
      </c>
    </row>
    <row r="94" spans="48:48" x14ac:dyDescent="0.25">
      <c r="AV94">
        <v>79</v>
      </c>
    </row>
    <row r="95" spans="48:48" x14ac:dyDescent="0.25">
      <c r="AV95">
        <v>80</v>
      </c>
    </row>
    <row r="96" spans="48:48" x14ac:dyDescent="0.25">
      <c r="AV96">
        <v>81</v>
      </c>
    </row>
    <row r="97" spans="48:48" x14ac:dyDescent="0.25">
      <c r="AV97">
        <v>82</v>
      </c>
    </row>
    <row r="98" spans="48:48" x14ac:dyDescent="0.25">
      <c r="AV98">
        <v>83</v>
      </c>
    </row>
    <row r="99" spans="48:48" x14ac:dyDescent="0.25">
      <c r="AV99">
        <v>84</v>
      </c>
    </row>
    <row r="100" spans="48:48" x14ac:dyDescent="0.25">
      <c r="AV100">
        <v>85</v>
      </c>
    </row>
    <row r="101" spans="48:48" x14ac:dyDescent="0.25">
      <c r="AV101">
        <v>86</v>
      </c>
    </row>
    <row r="102" spans="48:48" x14ac:dyDescent="0.25">
      <c r="AV102">
        <v>87</v>
      </c>
    </row>
    <row r="103" spans="48:48" x14ac:dyDescent="0.25">
      <c r="AV103">
        <v>88</v>
      </c>
    </row>
    <row r="104" spans="48:48" x14ac:dyDescent="0.25">
      <c r="AV104">
        <v>89</v>
      </c>
    </row>
    <row r="105" spans="48:48" x14ac:dyDescent="0.25">
      <c r="AV105">
        <v>90</v>
      </c>
    </row>
    <row r="106" spans="48:48" x14ac:dyDescent="0.25">
      <c r="AV106">
        <v>91</v>
      </c>
    </row>
    <row r="107" spans="48:48" x14ac:dyDescent="0.25">
      <c r="AV107">
        <v>92</v>
      </c>
    </row>
    <row r="108" spans="48:48" x14ac:dyDescent="0.25">
      <c r="AV108">
        <v>93</v>
      </c>
    </row>
    <row r="109" spans="48:48" x14ac:dyDescent="0.25">
      <c r="AV109">
        <v>94</v>
      </c>
    </row>
    <row r="110" spans="48:48" x14ac:dyDescent="0.25">
      <c r="AV110">
        <v>95</v>
      </c>
    </row>
    <row r="111" spans="48:48" x14ac:dyDescent="0.25">
      <c r="AV111">
        <v>96</v>
      </c>
    </row>
    <row r="112" spans="48:48" x14ac:dyDescent="0.25">
      <c r="AV112">
        <v>97</v>
      </c>
    </row>
    <row r="113" spans="48:48" x14ac:dyDescent="0.25">
      <c r="AV113">
        <v>98</v>
      </c>
    </row>
    <row r="114" spans="48:48" x14ac:dyDescent="0.25">
      <c r="AV114">
        <v>99</v>
      </c>
    </row>
    <row r="115" spans="48:48" x14ac:dyDescent="0.25">
      <c r="AV115">
        <v>100</v>
      </c>
    </row>
  </sheetData>
  <pageMargins left="0.7" right="0.7" top="0.75" bottom="0.75" header="0.3" footer="0.3"/>
  <pageSetup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A1:CF2067"/>
  <sheetViews>
    <sheetView topLeftCell="BX1" zoomScale="90" zoomScaleNormal="90" workbookViewId="0">
      <selection activeCell="CJ17" sqref="CJ17"/>
    </sheetView>
  </sheetViews>
  <sheetFormatPr baseColWidth="10" defaultRowHeight="15" x14ac:dyDescent="0.25"/>
  <cols>
    <col min="1" max="1" width="15" customWidth="1"/>
    <col min="2" max="2" width="11.85546875" bestFit="1" customWidth="1"/>
    <col min="3" max="3" width="3.28515625" customWidth="1"/>
    <col min="4" max="4" width="8.140625" bestFit="1" customWidth="1"/>
    <col min="5" max="5" width="12" bestFit="1" customWidth="1"/>
    <col min="6" max="6" width="14" bestFit="1" customWidth="1"/>
    <col min="7" max="7" width="4.140625" customWidth="1"/>
    <col min="8" max="10" width="14" customWidth="1"/>
    <col min="11" max="11" width="5.7109375" customWidth="1"/>
    <col min="12" max="13" width="14" customWidth="1"/>
    <col min="14" max="14" width="4.140625" customWidth="1"/>
    <col min="15" max="15" width="8.140625" bestFit="1" customWidth="1"/>
    <col min="16" max="16" width="11.42578125" bestFit="1" customWidth="1"/>
    <col min="17" max="17" width="14" bestFit="1" customWidth="1"/>
    <col min="18" max="18" width="3.85546875" customWidth="1"/>
    <col min="19" max="19" width="8.140625" bestFit="1" customWidth="1"/>
    <col min="20" max="21" width="14" customWidth="1"/>
    <col min="22" max="22" width="5.140625" customWidth="1"/>
    <col min="23" max="23" width="9.85546875" customWidth="1"/>
    <col min="24" max="24" width="23.140625" customWidth="1"/>
    <col min="25" max="25" width="3.140625" customWidth="1"/>
    <col min="26" max="28" width="14" customWidth="1"/>
    <col min="29" max="29" width="3" customWidth="1"/>
    <col min="30" max="31" width="14" customWidth="1"/>
    <col min="32" max="33" width="6.28515625" customWidth="1"/>
    <col min="34" max="37" width="16.7109375" bestFit="1" customWidth="1"/>
    <col min="38" max="39" width="16.7109375" customWidth="1"/>
    <col min="40" max="40" width="15.5703125" bestFit="1" customWidth="1"/>
    <col min="43" max="43" width="16.7109375" bestFit="1" customWidth="1"/>
    <col min="44" max="44" width="15.42578125" customWidth="1"/>
    <col min="45" max="45" width="12.7109375" bestFit="1" customWidth="1"/>
    <col min="50" max="50" width="21.28515625" bestFit="1" customWidth="1"/>
    <col min="51" max="51" width="18.7109375" bestFit="1" customWidth="1"/>
    <col min="52" max="52" width="28" bestFit="1" customWidth="1"/>
    <col min="53" max="53" width="23.5703125" bestFit="1" customWidth="1"/>
    <col min="54" max="54" width="7.85546875" bestFit="1" customWidth="1"/>
    <col min="55" max="55" width="4.28515625" customWidth="1"/>
    <col min="56" max="56" width="2" bestFit="1" customWidth="1"/>
    <col min="57" max="57" width="22.7109375" bestFit="1" customWidth="1"/>
    <col min="58" max="58" width="16.7109375" bestFit="1" customWidth="1"/>
    <col min="60" max="60" width="2" customWidth="1"/>
    <col min="61" max="61" width="13.85546875" customWidth="1"/>
    <col min="74" max="74" width="13.28515625" bestFit="1" customWidth="1"/>
    <col min="79" max="79" width="11.85546875" bestFit="1" customWidth="1"/>
    <col min="82" max="82" width="15.140625" customWidth="1"/>
    <col min="85" max="85" width="13.85546875" bestFit="1" customWidth="1"/>
    <col min="89" max="89" width="12" bestFit="1" customWidth="1"/>
    <col min="90" max="90" width="17.85546875" bestFit="1" customWidth="1"/>
  </cols>
  <sheetData>
    <row r="1" spans="1:84" x14ac:dyDescent="0.25">
      <c r="BJ1">
        <f>COLUMN()</f>
        <v>62</v>
      </c>
      <c r="BK1">
        <f>COLUMN()</f>
        <v>63</v>
      </c>
      <c r="BL1">
        <f>COLUMN()</f>
        <v>64</v>
      </c>
      <c r="BM1">
        <f>COLUMN()</f>
        <v>65</v>
      </c>
      <c r="BN1">
        <f>COLUMN()</f>
        <v>66</v>
      </c>
      <c r="BO1">
        <f>COLUMN()</f>
        <v>67</v>
      </c>
      <c r="BP1">
        <f>COLUMN()</f>
        <v>68</v>
      </c>
      <c r="BQ1">
        <f>COLUMN()</f>
        <v>69</v>
      </c>
      <c r="BR1">
        <f>COLUMN()</f>
        <v>70</v>
      </c>
      <c r="BS1">
        <f>COLUMN()</f>
        <v>71</v>
      </c>
      <c r="BT1">
        <f>COLUMN()</f>
        <v>72</v>
      </c>
      <c r="BU1">
        <f>COLUMN()</f>
        <v>73</v>
      </c>
      <c r="BV1">
        <f>COLUMN()</f>
        <v>74</v>
      </c>
      <c r="BW1">
        <f>COLUMN()</f>
        <v>75</v>
      </c>
      <c r="BZ1" t="s">
        <v>100</v>
      </c>
    </row>
    <row r="2" spans="1:84" x14ac:dyDescent="0.25">
      <c r="A2" s="69" t="s">
        <v>147</v>
      </c>
      <c r="B2" s="69"/>
      <c r="C2" s="69"/>
      <c r="D2" s="69"/>
      <c r="E2" s="69"/>
      <c r="F2" s="69"/>
      <c r="G2" s="69"/>
      <c r="H2" s="69"/>
      <c r="I2" s="69"/>
      <c r="J2" s="69"/>
      <c r="K2" s="9"/>
      <c r="L2" s="69" t="s">
        <v>159</v>
      </c>
      <c r="M2" s="69"/>
      <c r="N2" s="69"/>
      <c r="O2" s="69"/>
      <c r="P2" s="69"/>
      <c r="Q2" s="69"/>
      <c r="R2" s="69"/>
      <c r="S2" s="69"/>
      <c r="T2" s="69"/>
      <c r="U2" s="69"/>
      <c r="V2" s="9"/>
      <c r="W2" s="69" t="s">
        <v>160</v>
      </c>
      <c r="X2" s="69"/>
      <c r="Y2" s="69"/>
      <c r="Z2" s="69"/>
      <c r="AA2" s="69"/>
      <c r="AB2" s="69"/>
      <c r="AC2" s="69"/>
      <c r="AD2" s="69"/>
      <c r="AE2" s="69"/>
      <c r="AF2" s="69"/>
      <c r="AG2" s="9"/>
      <c r="BE2" t="s">
        <v>65</v>
      </c>
      <c r="BF2">
        <v>15000</v>
      </c>
      <c r="BG2" t="s">
        <v>68</v>
      </c>
      <c r="BI2" t="s">
        <v>78</v>
      </c>
      <c r="BJ2">
        <v>2026</v>
      </c>
      <c r="BK2">
        <v>2026</v>
      </c>
      <c r="BL2">
        <v>2026</v>
      </c>
      <c r="BM2">
        <v>2026</v>
      </c>
      <c r="BN2">
        <v>2026</v>
      </c>
      <c r="BO2">
        <v>2026</v>
      </c>
      <c r="BP2">
        <v>2026</v>
      </c>
      <c r="BQ2">
        <v>2026</v>
      </c>
      <c r="BR2">
        <v>2026</v>
      </c>
      <c r="BS2">
        <v>2027</v>
      </c>
      <c r="BT2">
        <v>2027</v>
      </c>
      <c r="BU2">
        <v>2027</v>
      </c>
      <c r="BZ2" t="s">
        <v>98</v>
      </c>
      <c r="CA2" s="22">
        <f>MAX(BV11:BV1010)</f>
        <v>0.84490376253668908</v>
      </c>
    </row>
    <row r="3" spans="1:84" x14ac:dyDescent="0.25">
      <c r="A3" t="s">
        <v>84</v>
      </c>
      <c r="E3" t="s">
        <v>64</v>
      </c>
      <c r="F3" s="3">
        <f>'Disp productiva'!B3</f>
        <v>5500</v>
      </c>
      <c r="L3" t="s">
        <v>84</v>
      </c>
      <c r="P3" t="s">
        <v>64</v>
      </c>
      <c r="Q3">
        <f>'Disp productiva'!C3</f>
        <v>5500</v>
      </c>
      <c r="W3" t="s">
        <v>84</v>
      </c>
      <c r="AA3" t="s">
        <v>64</v>
      </c>
      <c r="AB3">
        <f>'Disp productiva'!D3</f>
        <v>5500</v>
      </c>
      <c r="AH3" t="s">
        <v>52</v>
      </c>
      <c r="AI3" t="s">
        <v>52</v>
      </c>
      <c r="AJ3" t="s">
        <v>53</v>
      </c>
      <c r="AK3" t="s">
        <v>53</v>
      </c>
      <c r="AL3" t="s">
        <v>162</v>
      </c>
      <c r="AM3" t="s">
        <v>162</v>
      </c>
      <c r="AN3" t="s">
        <v>54</v>
      </c>
      <c r="AP3" t="s">
        <v>57</v>
      </c>
      <c r="AQ3" t="s">
        <v>58</v>
      </c>
      <c r="AR3" t="s">
        <v>59</v>
      </c>
      <c r="AS3" t="s">
        <v>60</v>
      </c>
      <c r="AT3" t="s">
        <v>52</v>
      </c>
      <c r="AU3" t="s">
        <v>53</v>
      </c>
      <c r="AV3" t="s">
        <v>162</v>
      </c>
      <c r="AW3" t="s">
        <v>61</v>
      </c>
      <c r="AX3" t="s">
        <v>62</v>
      </c>
      <c r="AY3" t="s">
        <v>66</v>
      </c>
      <c r="AZ3" t="s">
        <v>63</v>
      </c>
      <c r="BA3" t="s">
        <v>67</v>
      </c>
      <c r="BB3" t="s">
        <v>78</v>
      </c>
      <c r="BC3" t="s">
        <v>79</v>
      </c>
      <c r="BE3" t="s">
        <v>69</v>
      </c>
      <c r="BI3" t="s">
        <v>79</v>
      </c>
      <c r="BJ3">
        <v>4</v>
      </c>
      <c r="BK3">
        <v>5</v>
      </c>
      <c r="BL3">
        <v>6</v>
      </c>
      <c r="BM3">
        <v>7</v>
      </c>
      <c r="BN3">
        <v>8</v>
      </c>
      <c r="BO3">
        <v>9</v>
      </c>
      <c r="BP3">
        <v>10</v>
      </c>
      <c r="BQ3">
        <v>11</v>
      </c>
      <c r="BR3">
        <v>12</v>
      </c>
      <c r="BS3">
        <v>1</v>
      </c>
      <c r="BT3">
        <v>2</v>
      </c>
      <c r="BU3">
        <v>3</v>
      </c>
      <c r="BZ3" t="s">
        <v>99</v>
      </c>
      <c r="CA3" s="22">
        <f>MIN(BV11:BV1010)</f>
        <v>0.77466265030671677</v>
      </c>
    </row>
    <row r="4" spans="1:84" ht="24" x14ac:dyDescent="0.25">
      <c r="A4" t="s">
        <v>85</v>
      </c>
      <c r="D4" t="s">
        <v>93</v>
      </c>
      <c r="E4" t="s">
        <v>94</v>
      </c>
      <c r="F4" t="s">
        <v>25</v>
      </c>
      <c r="H4" t="s">
        <v>93</v>
      </c>
      <c r="I4" t="s">
        <v>94</v>
      </c>
      <c r="J4" t="s">
        <v>95</v>
      </c>
      <c r="L4" t="s">
        <v>85</v>
      </c>
      <c r="O4" t="s">
        <v>93</v>
      </c>
      <c r="P4" t="s">
        <v>94</v>
      </c>
      <c r="Q4" t="s">
        <v>25</v>
      </c>
      <c r="S4" t="s">
        <v>93</v>
      </c>
      <c r="T4" t="s">
        <v>94</v>
      </c>
      <c r="U4" t="s">
        <v>95</v>
      </c>
      <c r="W4" t="s">
        <v>85</v>
      </c>
      <c r="Z4" t="s">
        <v>93</v>
      </c>
      <c r="AA4" t="s">
        <v>94</v>
      </c>
      <c r="AB4" t="s">
        <v>25</v>
      </c>
      <c r="AD4" t="s">
        <v>93</v>
      </c>
      <c r="AE4" t="s">
        <v>94</v>
      </c>
      <c r="AF4" t="s">
        <v>95</v>
      </c>
      <c r="AH4" t="s">
        <v>55</v>
      </c>
      <c r="AI4" t="s">
        <v>56</v>
      </c>
      <c r="AJ4" t="s">
        <v>55</v>
      </c>
      <c r="AK4" t="s">
        <v>56</v>
      </c>
      <c r="AL4" t="s">
        <v>55</v>
      </c>
      <c r="AM4" t="s">
        <v>56</v>
      </c>
      <c r="AP4">
        <v>1</v>
      </c>
      <c r="AQ4" s="10">
        <f ca="1">SMALL($AH$5:$AN$504,AP4)</f>
        <v>46023</v>
      </c>
      <c r="AR4" t="str">
        <f ca="1">IFERROR(IF(VLOOKUP(AQ4,$AH$5:$AH$504,1,0)&gt;0,$AH$3,""),IFERROR(IF(VLOOKUP(AQ4,$AI$5:$AI$504,1,0)&gt;0,$AI$3,""),IFERROR(IF(VLOOKUP(AQ4,$AJ$5:$AJ$504,1,0)&gt;0,$AJ$3,""),IFERROR(IF(VLOOKUP(AQ4,$AK$5:$AK$504,1,0)&gt;0,$AK$3,""),IFERROR(IF(VLOOKUP(AQ4,$AN$5:$AN$64,1,0)&gt;0,$AN$3,""),IFERROR(IF(VLOOKUP(AQ4,$AL$5:$AL$504,1,0)&gt;0,$AL$3,""),IFERROR(IF(VLOOKUP(AQ4,$AM$5:$AM$504,1,0)&gt;0,$AM$3,""),"ERROR")))))))</f>
        <v>CAMBIO MES</v>
      </c>
      <c r="AS4" t="str">
        <f ca="1">IFERROR(IF(VLOOKUP(AQ4,$AH$5:$AH$504,1,0)&gt;0,$AH$4,""),IFERROR(IF(VLOOKUP(AQ4,$AI$5:$AI$504,1,0)&gt;0,$AI$4,""),IFERROR(IF(VLOOKUP(AQ4,$AJ$5:$AJ$504,1,0)&gt;0,$AJ$4,""),IFERROR(IF(VLOOKUP(AQ4,$AK$5:$AK$504,1,0)&gt;0,$AK$4,""),IFERROR(IF(VLOOKUP(AQ4,$AN$5:$AN$64,1,0)&gt;0,$AN$3,""),IFERROR(IF(VLOOKUP(AQ4,$AL$5:$AL$504,1,0)&gt;0,$AL$4,""),IFERROR(IF(VLOOKUP(AQ4,$AM$5:$AM$504,1,0)&gt;0,$AM$4,""),"ERROR")))))))</f>
        <v>CAMBIO MES</v>
      </c>
      <c r="AT4">
        <v>1</v>
      </c>
      <c r="AU4">
        <v>1</v>
      </c>
      <c r="AV4">
        <v>1</v>
      </c>
      <c r="AW4">
        <f>IF(AT4=1,1,IF(AU4=1,1,IF(AV4=1,1,0)))</f>
        <v>1</v>
      </c>
      <c r="AX4">
        <f>IF((IF(AT4=1,$F$3,0)+IF(AU4=1,$Q$3,0)+IF(AV4=1,$AB$3,0))&gt;$BF$2,$BF$2,IF(AT4=1,$F$3,0)+IF(AU4=1,$Q$3,0)+IF(AV4=1,$AB$3,0))</f>
        <v>15000</v>
      </c>
      <c r="AY4">
        <f ca="1">(AQ5-AQ4)*24</f>
        <v>77.351697296253406</v>
      </c>
      <c r="AZ4">
        <f ca="1">AW4*AY4*AX4</f>
        <v>1160275.4594438011</v>
      </c>
      <c r="BA4">
        <f ca="1">$BF$2*AY4</f>
        <v>1160275.4594438011</v>
      </c>
      <c r="BB4">
        <f ca="1">YEAR(AQ4)</f>
        <v>2026</v>
      </c>
      <c r="BC4">
        <f ca="1">MONTH(AQ4)</f>
        <v>1</v>
      </c>
      <c r="BE4" t="s">
        <v>21</v>
      </c>
      <c r="BF4" s="29">
        <f ca="1">+MIN(AQ:AQ)</f>
        <v>46023</v>
      </c>
      <c r="BI4" s="30" t="s">
        <v>80</v>
      </c>
      <c r="BJ4">
        <f ca="1">SUMIFS($AZ:$AZ,$BB:$BB,BJ2,$BC:$BC,BJ3)</f>
        <v>9237692.2418724876</v>
      </c>
      <c r="BK4">
        <f t="shared" ref="BK4:BU4" ca="1" si="0">SUMIFS($AZ:$AZ,$BB:$BB,BK2,$BC:$BC,BK3)</f>
        <v>9390311.6583627705</v>
      </c>
      <c r="BL4">
        <f t="shared" ca="1" si="0"/>
        <v>9021714.0330731068</v>
      </c>
      <c r="BM4">
        <f t="shared" ca="1" si="0"/>
        <v>9544754.7002994418</v>
      </c>
      <c r="BN4">
        <f t="shared" ca="1" si="0"/>
        <v>9464866.0311278962</v>
      </c>
      <c r="BO4">
        <f t="shared" ca="1" si="0"/>
        <v>8954745.4120063651</v>
      </c>
      <c r="BP4">
        <f t="shared" ca="1" si="0"/>
        <v>9563230.1210644916</v>
      </c>
      <c r="BQ4">
        <f t="shared" ca="1" si="0"/>
        <v>9163551.8395238928</v>
      </c>
      <c r="BR4">
        <f t="shared" ca="1" si="0"/>
        <v>9481613.4199093506</v>
      </c>
      <c r="BS4">
        <f t="shared" ca="1" si="0"/>
        <v>9299976.7276050672</v>
      </c>
      <c r="BT4">
        <f t="shared" ca="1" si="0"/>
        <v>8576628.563427221</v>
      </c>
      <c r="BU4">
        <f t="shared" ca="1" si="0"/>
        <v>9297928.9664413091</v>
      </c>
      <c r="BZ4" t="s">
        <v>101</v>
      </c>
      <c r="CA4" s="35">
        <f>1+3.3*LOG10(1000)</f>
        <v>10.899999999999999</v>
      </c>
    </row>
    <row r="5" spans="1:84" ht="24" x14ac:dyDescent="0.25">
      <c r="A5" t="s">
        <v>86</v>
      </c>
      <c r="D5">
        <v>1</v>
      </c>
      <c r="E5">
        <f ca="1">RAND()</f>
        <v>0.22289237195473022</v>
      </c>
      <c r="F5" s="11">
        <f ca="1">$B$6*(-LN(E5))^(1/$B$7)</f>
        <v>124.57954433945649</v>
      </c>
      <c r="G5" s="11"/>
      <c r="H5">
        <v>1</v>
      </c>
      <c r="I5" s="11">
        <f ca="1">RAND()</f>
        <v>0.70786374122017337</v>
      </c>
      <c r="J5" s="11">
        <f ca="1">NORMINV(I5,$B$11,$B$13)</f>
        <v>20.808698451313919</v>
      </c>
      <c r="K5" s="11"/>
      <c r="L5" t="s">
        <v>86</v>
      </c>
      <c r="O5">
        <v>1</v>
      </c>
      <c r="P5" s="32">
        <f ca="1">RAND()</f>
        <v>0.56379061737044978</v>
      </c>
      <c r="Q5" s="11">
        <f ca="1">$M$6*(-LN(P5))^(1/$M$7)</f>
        <v>79.261210516423532</v>
      </c>
      <c r="R5" s="11"/>
      <c r="S5">
        <v>1</v>
      </c>
      <c r="T5" s="32">
        <f ca="1">RAND()</f>
        <v>0.30995436407322441</v>
      </c>
      <c r="U5" s="11">
        <f ca="1">NORMINV(T5,$M$11,$M$13)</f>
        <v>19.134304493729655</v>
      </c>
      <c r="V5" s="11"/>
      <c r="W5" t="s">
        <v>86</v>
      </c>
      <c r="Z5">
        <v>1</v>
      </c>
      <c r="AA5" s="32">
        <f ca="1">RAND()</f>
        <v>0.5803796992114959</v>
      </c>
      <c r="AB5" s="11">
        <f ca="1">$M$6*(-LN(AA5))^(1/$M$7)</f>
        <v>77.351697296195837</v>
      </c>
      <c r="AC5" s="11"/>
      <c r="AD5">
        <v>1</v>
      </c>
      <c r="AE5" s="32">
        <f ca="1">RAND()</f>
        <v>0.27678971649220585</v>
      </c>
      <c r="AF5" s="11">
        <f ca="1">NORMINV(AE5,$M$11,$M$13)</f>
        <v>18.979526830215029</v>
      </c>
      <c r="AG5" s="11"/>
      <c r="AH5" s="10">
        <f ca="1">AN5+F5/24</f>
        <v>46028.190814347479</v>
      </c>
      <c r="AI5" s="10">
        <f ca="1">AH5+J5/24</f>
        <v>46029.05784344962</v>
      </c>
      <c r="AJ5" s="10">
        <f ca="1">AN5+Q5/24</f>
        <v>46026.302550438188</v>
      </c>
      <c r="AK5" s="10">
        <f ca="1">AJ5+U5/24</f>
        <v>46027.099813125424</v>
      </c>
      <c r="AL5" s="10">
        <f ca="1">AN5+AB5/24</f>
        <v>46026.222987387344</v>
      </c>
      <c r="AM5" s="10">
        <f ca="1">AL5+AF5/24</f>
        <v>46027.013801005269</v>
      </c>
      <c r="AN5" s="29">
        <v>46023</v>
      </c>
      <c r="AP5">
        <v>2</v>
      </c>
      <c r="AQ5" s="10">
        <f ca="1">SMALL($AH$5:$AN$504,AP5)</f>
        <v>46026.222987387344</v>
      </c>
      <c r="AR5" t="str">
        <f t="shared" ref="AR5:AR68" ca="1" si="1">IFERROR(IF(VLOOKUP(AQ5,$AH$5:$AH$504,1,0)&gt;0,$AH$3,""),IFERROR(IF(VLOOKUP(AQ5,$AI$5:$AI$504,1,0)&gt;0,$AI$3,""),IFERROR(IF(VLOOKUP(AQ5,$AJ$5:$AJ$504,1,0)&gt;0,$AJ$3,""),IFERROR(IF(VLOOKUP(AQ5,$AK$5:$AK$504,1,0)&gt;0,$AK$3,""),IFERROR(IF(VLOOKUP(AQ5,$AN$5:$AN$64,1,0)&gt;0,$AN$3,""),IFERROR(IF(VLOOKUP(AQ5,$AL$5:$AL$504,1,0)&gt;0,$AL$3,""),IFERROR(IF(VLOOKUP(AQ5,$AM$5:$AM$504,1,0)&gt;0,$AM$3,""),"ERROR")))))))</f>
        <v>EQUIPO 3</v>
      </c>
      <c r="AS5" t="str">
        <f t="shared" ref="AS5:AS68" ca="1" si="2">IFERROR(IF(VLOOKUP(AQ5,$AH$5:$AH$504,1,0)&gt;0,$AH$4,""),IFERROR(IF(VLOOKUP(AQ5,$AI$5:$AI$504,1,0)&gt;0,$AI$4,""),IFERROR(IF(VLOOKUP(AQ5,$AJ$5:$AJ$504,1,0)&gt;0,$AJ$4,""),IFERROR(IF(VLOOKUP(AQ5,$AK$5:$AK$504,1,0)&gt;0,$AK$4,""),IFERROR(IF(VLOOKUP(AQ5,$AN$5:$AN$64,1,0)&gt;0,$AN$3,""),IFERROR(IF(VLOOKUP(AQ5,$AL$5:$AL$504,1,0)&gt;0,$AL$4,""),IFERROR(IF(VLOOKUP(AQ5,$AM$5:$AM$504,1,0)&gt;0,$AM$4,""),"ERROR")))))))</f>
        <v>INICIO</v>
      </c>
      <c r="AT5">
        <f ca="1">IF(AR5&lt;&gt;$AT$3,AT4,IF(AS5="INICIO",0,IF(AS5="FIN",1,"ERROR")))</f>
        <v>1</v>
      </c>
      <c r="AU5">
        <f ca="1">IF(AR5&lt;&gt;$AU$3,AU4,IF(AS5="INICIO",0,IF(AS5="FIN",1,"ERROR")))</f>
        <v>1</v>
      </c>
      <c r="AV5">
        <f ca="1">IF(AR5&lt;&gt;$AV$3,AV4,IF(AS5="INICIO",0,IF(AS5="FIN",1,"ERROR")))</f>
        <v>0</v>
      </c>
      <c r="AW5">
        <f t="shared" ref="AW5:AW68" ca="1" si="3">IF(AT5=1,1,IF(AU5=1,1,IF(AV5=1,1,0)))</f>
        <v>1</v>
      </c>
      <c r="AX5">
        <f t="shared" ref="AX5:AX68" ca="1" si="4">IF((IF(AT5=1,$F$3,0)+IF(AU5=1,$Q$3,0)+IF(AV5=1,$AB$3,0))&gt;$BF$2,$BF$2,IF(AT5=1,$F$3,0)+IF(AU5=1,$Q$3,0)+IF(AV5=1,$AB$3,0))</f>
        <v>11000</v>
      </c>
      <c r="AY5">
        <f t="shared" ref="AY5:AY68" ca="1" si="5">(AQ6-AQ5)*24</f>
        <v>1.9095132202492096</v>
      </c>
      <c r="AZ5">
        <f t="shared" ref="AZ5:AZ68" ca="1" si="6">AW5*AY5*AX5</f>
        <v>21004.645422741305</v>
      </c>
      <c r="BA5">
        <f t="shared" ref="BA5:BA67" ca="1" si="7">$BF$2*AY5</f>
        <v>28642.698303738143</v>
      </c>
      <c r="BB5">
        <f t="shared" ref="BB5:BB68" ca="1" si="8">YEAR(AQ5)</f>
        <v>2026</v>
      </c>
      <c r="BC5">
        <f t="shared" ref="BC5:BC68" ca="1" si="9">MONTH(AQ5)</f>
        <v>1</v>
      </c>
      <c r="BE5" t="s">
        <v>70</v>
      </c>
      <c r="BF5" s="29">
        <f ca="1">+MAX(AQ:AQ)</f>
        <v>46719.230556673945</v>
      </c>
      <c r="BI5" s="30" t="s">
        <v>67</v>
      </c>
      <c r="BJ5">
        <f ca="1">SUMIFS($BA:$BA,$BB:$BB,BJ2,$BC:$BC,BJ3)</f>
        <v>10799999.999999998</v>
      </c>
      <c r="BK5">
        <f t="shared" ref="BK5:BU5" ca="1" si="10">SUMIFS($BA:$BA,$BB:$BB,BK2,$BC:$BC,BK3)</f>
        <v>11160000</v>
      </c>
      <c r="BL5">
        <f t="shared" ca="1" si="10"/>
        <v>10799999.999999998</v>
      </c>
      <c r="BM5">
        <f t="shared" ca="1" si="10"/>
        <v>11160000</v>
      </c>
      <c r="BN5">
        <f t="shared" ca="1" si="10"/>
        <v>11159999.999999998</v>
      </c>
      <c r="BO5">
        <f t="shared" ca="1" si="10"/>
        <v>10800000.000000006</v>
      </c>
      <c r="BP5">
        <f t="shared" ca="1" si="10"/>
        <v>11160000</v>
      </c>
      <c r="BQ5">
        <f t="shared" ca="1" si="10"/>
        <v>10800000</v>
      </c>
      <c r="BR5">
        <f t="shared" ca="1" si="10"/>
        <v>11160000</v>
      </c>
      <c r="BS5">
        <f t="shared" ca="1" si="10"/>
        <v>11160000</v>
      </c>
      <c r="BT5">
        <f t="shared" ca="1" si="10"/>
        <v>10080000.000000002</v>
      </c>
      <c r="BU5">
        <f t="shared" ca="1" si="10"/>
        <v>11160000.000000002</v>
      </c>
      <c r="BZ5" t="s">
        <v>102</v>
      </c>
      <c r="CA5" s="34">
        <f>(CA2-CA3)/CA4</f>
        <v>6.4441387366947081E-3</v>
      </c>
    </row>
    <row r="6" spans="1:84" x14ac:dyDescent="0.25">
      <c r="A6" s="31" t="s">
        <v>87</v>
      </c>
      <c r="B6" s="11">
        <f>'Postulante N°1'!O26</f>
        <v>102.94559105261975</v>
      </c>
      <c r="D6">
        <v>2</v>
      </c>
      <c r="E6">
        <f t="shared" ref="E6:E69" ca="1" si="11">RAND()</f>
        <v>0.57009270879095286</v>
      </c>
      <c r="F6" s="11">
        <f t="shared" ref="F6:F69" ca="1" si="12">$B$6*(-LN(E6))^(1/$B$7)</f>
        <v>78.535456971440752</v>
      </c>
      <c r="G6" s="11"/>
      <c r="H6">
        <v>2</v>
      </c>
      <c r="I6" s="11">
        <f t="shared" ref="I6:I69" ca="1" si="13">RAND()</f>
        <v>0.56695603540866657</v>
      </c>
      <c r="J6" s="11">
        <f t="shared" ref="J6:J69" ca="1" si="14">NORMINV(I6,$B$11,$B$13)</f>
        <v>20.20110666324711</v>
      </c>
      <c r="K6" s="11"/>
      <c r="L6" s="31" t="s">
        <v>87</v>
      </c>
      <c r="M6" s="11">
        <f>'Postulante N°1'!O26</f>
        <v>102.94559105261975</v>
      </c>
      <c r="O6">
        <v>2</v>
      </c>
      <c r="P6" s="32">
        <f t="shared" ref="P6:P69" ca="1" si="15">RAND()</f>
        <v>0.81411416854804541</v>
      </c>
      <c r="Q6" s="11">
        <f t="shared" ref="Q6:Q69" ca="1" si="16">$M$6*(-LN(P6))^(1/$M$7)</f>
        <v>48.983673482142407</v>
      </c>
      <c r="R6" s="11"/>
      <c r="S6">
        <v>2</v>
      </c>
      <c r="T6" s="32">
        <f t="shared" ref="T6:T69" ca="1" si="17">RAND()</f>
        <v>0.86607831045842965</v>
      </c>
      <c r="U6" s="11">
        <f t="shared" ref="U6:U69" ca="1" si="18">NORMINV(T6,$M$11,$M$13)</f>
        <v>21.709011671967197</v>
      </c>
      <c r="V6" s="11"/>
      <c r="W6" s="31" t="s">
        <v>87</v>
      </c>
      <c r="X6" s="11">
        <f>'Postulante N°1'!O26</f>
        <v>102.94559105261975</v>
      </c>
      <c r="Z6">
        <v>2</v>
      </c>
      <c r="AA6" s="32">
        <f t="shared" ref="AA6:AA69" ca="1" si="19">RAND()</f>
        <v>0.23680371902250874</v>
      </c>
      <c r="AB6" s="11">
        <f t="shared" ref="AB6:AB69" ca="1" si="20">$M$6*(-LN(AA6))^(1/$M$7)</f>
        <v>122.19413974404601</v>
      </c>
      <c r="AC6" s="11"/>
      <c r="AD6">
        <v>2</v>
      </c>
      <c r="AE6" s="32">
        <f t="shared" ref="AE6:AE69" ca="1" si="21">RAND()</f>
        <v>0.42906038655438239</v>
      </c>
      <c r="AF6" s="11">
        <f t="shared" ref="AF6:AF69" ca="1" si="22">NORMINV(AE6,$M$11,$M$13)</f>
        <v>19.643480807472674</v>
      </c>
      <c r="AG6" s="11"/>
      <c r="AH6" s="10">
        <f ca="1">AI5+F6/24</f>
        <v>46032.330154156763</v>
      </c>
      <c r="AI6" s="10">
        <f ca="1">AH6+J6/24</f>
        <v>46033.171866934397</v>
      </c>
      <c r="AJ6" s="10">
        <f ca="1">AK5+Q6/24</f>
        <v>46029.140799520515</v>
      </c>
      <c r="AK6" s="10">
        <f ca="1">AJ6+U6/24</f>
        <v>46030.045341673511</v>
      </c>
      <c r="AL6" s="10">
        <f ca="1">AM5+AB6/24</f>
        <v>46032.105223494604</v>
      </c>
      <c r="AM6" s="10">
        <f ca="1">AL6+AF6/24</f>
        <v>46032.923701861582</v>
      </c>
      <c r="AN6" s="29">
        <v>46054</v>
      </c>
      <c r="AP6">
        <v>3</v>
      </c>
      <c r="AQ6" s="10">
        <f t="shared" ref="AQ6:AQ68" ca="1" si="23">SMALL($AH$5:$AN$504,AP6)</f>
        <v>46026.302550438188</v>
      </c>
      <c r="AR6" t="str">
        <f t="shared" ca="1" si="1"/>
        <v>EQUIPO 2</v>
      </c>
      <c r="AS6" t="str">
        <f t="shared" ca="1" si="2"/>
        <v>INICIO</v>
      </c>
      <c r="AT6">
        <f t="shared" ref="AT6:AT69" ca="1" si="24">IF(AR6&lt;&gt;$AT$3,AT5,IF(AS6="INICIO",0,IF(AS6="FIN",1,"ERROR")))</f>
        <v>1</v>
      </c>
      <c r="AU6">
        <f t="shared" ref="AU6:AU69" ca="1" si="25">IF(AR6&lt;&gt;$AU$3,AU5,IF(AS6="INICIO",0,IF(AS6="FIN",1,"ERROR")))</f>
        <v>0</v>
      </c>
      <c r="AV6">
        <f ca="1">IF(AR6&lt;&gt;$AV$3,AV5,IF(AS6="INICIO",0,IF(AS6="FIN",1,"ERROR")))</f>
        <v>0</v>
      </c>
      <c r="AW6">
        <f t="shared" ca="1" si="3"/>
        <v>1</v>
      </c>
      <c r="AX6">
        <f t="shared" ca="1" si="4"/>
        <v>5500</v>
      </c>
      <c r="AY6">
        <f t="shared" ca="1" si="5"/>
        <v>17.070013609947637</v>
      </c>
      <c r="AZ6">
        <f t="shared" ca="1" si="6"/>
        <v>93885.074854712002</v>
      </c>
      <c r="BA6">
        <f t="shared" ca="1" si="7"/>
        <v>256050.20414921455</v>
      </c>
      <c r="BB6">
        <f t="shared" ca="1" si="8"/>
        <v>2026</v>
      </c>
      <c r="BC6">
        <f t="shared" ca="1" si="9"/>
        <v>1</v>
      </c>
      <c r="BE6" t="s">
        <v>71</v>
      </c>
      <c r="BF6" s="3">
        <f ca="1">24*(BF5-BF4)</f>
        <v>16709.533360174682</v>
      </c>
      <c r="BG6" t="s">
        <v>72</v>
      </c>
      <c r="BV6" t="s">
        <v>82</v>
      </c>
      <c r="BW6" t="s">
        <v>97</v>
      </c>
      <c r="CE6" s="71" t="s">
        <v>105</v>
      </c>
      <c r="CF6" s="71"/>
    </row>
    <row r="7" spans="1:84" ht="24" x14ac:dyDescent="0.25">
      <c r="A7" t="s">
        <v>88</v>
      </c>
      <c r="B7" s="11">
        <f>'Postulante N°1'!O27</f>
        <v>2.1294304853956612</v>
      </c>
      <c r="D7">
        <v>3</v>
      </c>
      <c r="E7">
        <f t="shared" ca="1" si="11"/>
        <v>0.55478461556689951</v>
      </c>
      <c r="F7" s="11">
        <f t="shared" ca="1" si="12"/>
        <v>80.299435583881078</v>
      </c>
      <c r="G7" s="11"/>
      <c r="H7">
        <v>3</v>
      </c>
      <c r="I7" s="11">
        <f t="shared" ca="1" si="13"/>
        <v>0.23683838497845333</v>
      </c>
      <c r="J7" s="11">
        <f t="shared" ca="1" si="14"/>
        <v>18.780319548822369</v>
      </c>
      <c r="K7" s="11"/>
      <c r="L7" t="s">
        <v>88</v>
      </c>
      <c r="M7" s="11">
        <f>'Postulante N°1'!O27</f>
        <v>2.1294304853956612</v>
      </c>
      <c r="O7">
        <v>3</v>
      </c>
      <c r="P7" s="32">
        <f t="shared" ca="1" si="15"/>
        <v>0.60120894648502088</v>
      </c>
      <c r="Q7" s="11">
        <f t="shared" ca="1" si="16"/>
        <v>74.955705811820977</v>
      </c>
      <c r="R7" s="11"/>
      <c r="S7">
        <v>3</v>
      </c>
      <c r="T7" s="32">
        <f t="shared" ca="1" si="17"/>
        <v>0.55157212617151563</v>
      </c>
      <c r="U7" s="11">
        <f t="shared" ca="1" si="18"/>
        <v>20.13851299636627</v>
      </c>
      <c r="V7" s="11"/>
      <c r="W7" t="s">
        <v>88</v>
      </c>
      <c r="X7" s="11">
        <f>'Postulante N°1'!O27</f>
        <v>2.1294304853956612</v>
      </c>
      <c r="Z7">
        <v>3</v>
      </c>
      <c r="AA7" s="32">
        <f t="shared" ca="1" si="19"/>
        <v>0.7349619232611545</v>
      </c>
      <c r="AB7" s="11">
        <f t="shared" ca="1" si="20"/>
        <v>59.208560527142268</v>
      </c>
      <c r="AC7" s="11"/>
      <c r="AD7">
        <v>3</v>
      </c>
      <c r="AE7" s="32">
        <f t="shared" ca="1" si="21"/>
        <v>0.87402421857088353</v>
      </c>
      <c r="AF7" s="11">
        <f t="shared" ca="1" si="22"/>
        <v>21.769332454634458</v>
      </c>
      <c r="AG7" s="11"/>
      <c r="AH7" s="10">
        <f ca="1">AI6+F7/24</f>
        <v>46036.517676750394</v>
      </c>
      <c r="AI7" s="10">
        <f ca="1">AH7+J7/24</f>
        <v>46037.300190064925</v>
      </c>
      <c r="AJ7" s="10">
        <f ca="1">AK6+Q7/24</f>
        <v>46033.168496082333</v>
      </c>
      <c r="AK7" s="10">
        <f ca="1">AJ7+U7/24</f>
        <v>46034.007600790515</v>
      </c>
      <c r="AL7" s="10">
        <f ca="1">AM6+AB7/24</f>
        <v>46035.390725216879</v>
      </c>
      <c r="AM7" s="10">
        <f ca="1">AL7+AF7/24</f>
        <v>46036.297780735826</v>
      </c>
      <c r="AN7" s="29">
        <v>46082</v>
      </c>
      <c r="AP7">
        <v>4</v>
      </c>
      <c r="AQ7" s="10">
        <f t="shared" ca="1" si="23"/>
        <v>46027.013801005269</v>
      </c>
      <c r="AR7" t="str">
        <f t="shared" ca="1" si="1"/>
        <v>EQUIPO 3</v>
      </c>
      <c r="AS7" t="str">
        <f t="shared" ca="1" si="2"/>
        <v>FIN</v>
      </c>
      <c r="AT7">
        <f t="shared" ca="1" si="24"/>
        <v>1</v>
      </c>
      <c r="AU7">
        <f t="shared" ca="1" si="25"/>
        <v>0</v>
      </c>
      <c r="AV7">
        <f ca="1">IF(AR7&lt;&gt;$AV$3,AV6,IF(AS7="INICIO",0,IF(AS7="FIN",1,"ERROR")))</f>
        <v>1</v>
      </c>
      <c r="AW7">
        <f t="shared" ca="1" si="3"/>
        <v>1</v>
      </c>
      <c r="AX7">
        <f t="shared" ca="1" si="4"/>
        <v>11000</v>
      </c>
      <c r="AY7">
        <f t="shared" ca="1" si="5"/>
        <v>2.0642908837180585</v>
      </c>
      <c r="AZ7">
        <f t="shared" ca="1" si="6"/>
        <v>22707.199720898643</v>
      </c>
      <c r="BA7">
        <f t="shared" ca="1" si="7"/>
        <v>30964.363255770877</v>
      </c>
      <c r="BB7">
        <f t="shared" ca="1" si="8"/>
        <v>2026</v>
      </c>
      <c r="BC7">
        <f t="shared" ca="1" si="9"/>
        <v>1</v>
      </c>
      <c r="BI7" s="30" t="s">
        <v>81</v>
      </c>
      <c r="BJ7">
        <f ca="1">BJ4/BJ5</f>
        <v>0.85534187424745267</v>
      </c>
      <c r="BK7">
        <f t="shared" ref="BK7:BU7" ca="1" si="26">BK4/BK5</f>
        <v>0.84142577583895795</v>
      </c>
      <c r="BL7">
        <f t="shared" ca="1" si="26"/>
        <v>0.83534389195121372</v>
      </c>
      <c r="BM7">
        <f t="shared" ca="1" si="26"/>
        <v>0.85526475809134783</v>
      </c>
      <c r="BN7">
        <f t="shared" ca="1" si="26"/>
        <v>0.84810627519067183</v>
      </c>
      <c r="BO7">
        <f t="shared" ca="1" si="26"/>
        <v>0.82914309370429262</v>
      </c>
      <c r="BP7">
        <f t="shared" ca="1" si="26"/>
        <v>0.85692026174413005</v>
      </c>
      <c r="BQ7">
        <f t="shared" ca="1" si="26"/>
        <v>0.84847702217813825</v>
      </c>
      <c r="BR7">
        <f t="shared" ca="1" si="26"/>
        <v>0.84960693726786296</v>
      </c>
      <c r="BS7">
        <f t="shared" ca="1" si="26"/>
        <v>0.83333124799328562</v>
      </c>
      <c r="BT7">
        <f t="shared" ca="1" si="26"/>
        <v>0.85085600827650987</v>
      </c>
      <c r="BU7">
        <f t="shared" ca="1" si="26"/>
        <v>0.83314775684957953</v>
      </c>
      <c r="BV7">
        <f ca="1">MIN(BJ7:BU7)</f>
        <v>0.82914309370429262</v>
      </c>
      <c r="BW7">
        <f ca="1">SUM(BJ4:BU4)/SUM(BJ5:BU5)</f>
        <v>0.84472613177103051</v>
      </c>
      <c r="BZ7" s="39" t="s">
        <v>164</v>
      </c>
      <c r="CA7" s="39" t="s">
        <v>55</v>
      </c>
      <c r="CB7" s="39" t="s">
        <v>56</v>
      </c>
      <c r="CC7" s="40" t="s">
        <v>103</v>
      </c>
      <c r="CD7" s="40" t="s">
        <v>104</v>
      </c>
      <c r="CE7" s="39" t="s">
        <v>107</v>
      </c>
      <c r="CF7" s="39" t="s">
        <v>108</v>
      </c>
    </row>
    <row r="8" spans="1:84" x14ac:dyDescent="0.25">
      <c r="A8" t="s">
        <v>89</v>
      </c>
      <c r="B8" s="11">
        <f>'Postulante N°1'!O29</f>
        <v>91.171744397407551</v>
      </c>
      <c r="D8">
        <v>4</v>
      </c>
      <c r="E8">
        <f t="shared" ca="1" si="11"/>
        <v>7.0960196347293225E-2</v>
      </c>
      <c r="F8" s="11">
        <f t="shared" ca="1" si="12"/>
        <v>162.56676140923867</v>
      </c>
      <c r="G8" s="11"/>
      <c r="H8">
        <v>4</v>
      </c>
      <c r="I8" s="11">
        <f t="shared" ca="1" si="13"/>
        <v>0.54484890701691246</v>
      </c>
      <c r="J8" s="11">
        <f t="shared" ca="1" si="14"/>
        <v>20.111262358127565</v>
      </c>
      <c r="K8" s="11"/>
      <c r="L8" t="s">
        <v>89</v>
      </c>
      <c r="M8" s="11">
        <f>'Postulante N°1'!O29</f>
        <v>91.171744397407551</v>
      </c>
      <c r="O8">
        <v>4</v>
      </c>
      <c r="P8" s="32">
        <f t="shared" ca="1" si="15"/>
        <v>0.75865186722893474</v>
      </c>
      <c r="Q8" s="11">
        <f t="shared" ca="1" si="16"/>
        <v>56.261376552245082</v>
      </c>
      <c r="R8" s="11"/>
      <c r="S8">
        <v>4</v>
      </c>
      <c r="T8" s="32">
        <f t="shared" ca="1" si="17"/>
        <v>0.12483115218628993</v>
      </c>
      <c r="U8" s="11">
        <f t="shared" ca="1" si="18"/>
        <v>18.082621454927839</v>
      </c>
      <c r="V8" s="11"/>
      <c r="W8" t="s">
        <v>89</v>
      </c>
      <c r="X8" s="11">
        <f>'Postulante N°1'!O29</f>
        <v>91.171744397407551</v>
      </c>
      <c r="Z8">
        <v>4</v>
      </c>
      <c r="AA8" s="32">
        <f t="shared" ca="1" si="19"/>
        <v>0.19903869004088681</v>
      </c>
      <c r="AB8" s="11">
        <f t="shared" ca="1" si="20"/>
        <v>128.90610921923397</v>
      </c>
      <c r="AC8" s="11"/>
      <c r="AD8">
        <v>4</v>
      </c>
      <c r="AE8" s="32">
        <f t="shared" ca="1" si="21"/>
        <v>0.9566219170480581</v>
      </c>
      <c r="AF8" s="11">
        <f t="shared" ca="1" si="22"/>
        <v>22.679682339020559</v>
      </c>
      <c r="AG8" s="11"/>
      <c r="AH8" s="10">
        <f t="shared" ref="AH8:AH71" ca="1" si="27">AI7+F8/24</f>
        <v>46044.07380512364</v>
      </c>
      <c r="AI8" s="10">
        <f t="shared" ref="AI8:AI71" ca="1" si="28">AH8+J8/24</f>
        <v>46044.911774388565</v>
      </c>
      <c r="AJ8" s="10">
        <f t="shared" ref="AJ8:AJ71" ca="1" si="29">AK7+Q8/24</f>
        <v>46036.351824813522</v>
      </c>
      <c r="AK8" s="10">
        <f t="shared" ref="AK8:AK71" ca="1" si="30">AJ8+U8/24</f>
        <v>46037.105267374143</v>
      </c>
      <c r="AL8" s="10">
        <f t="shared" ref="AL8:AL71" ca="1" si="31">AM7+AB8/24</f>
        <v>46041.668868619963</v>
      </c>
      <c r="AM8" s="10">
        <f t="shared" ref="AM8:AM71" ca="1" si="32">AL8+AF8/24</f>
        <v>46042.613855384086</v>
      </c>
      <c r="AN8" s="29">
        <v>46113</v>
      </c>
      <c r="AP8">
        <v>5</v>
      </c>
      <c r="AQ8" s="10">
        <f t="shared" ca="1" si="23"/>
        <v>46027.099813125424</v>
      </c>
      <c r="AR8" t="str">
        <f t="shared" ca="1" si="1"/>
        <v>EQUIPO 2</v>
      </c>
      <c r="AS8" t="str">
        <f t="shared" ca="1" si="2"/>
        <v>FIN</v>
      </c>
      <c r="AT8">
        <f t="shared" ca="1" si="24"/>
        <v>1</v>
      </c>
      <c r="AU8">
        <f t="shared" ca="1" si="25"/>
        <v>1</v>
      </c>
      <c r="AV8">
        <f t="shared" ref="AV8:AV71" ca="1" si="33">IF(AR8&lt;&gt;$AV$3,AV7,IF(AS8="INICIO",0,IF(AS8="FIN",1,"ERROR")))</f>
        <v>1</v>
      </c>
      <c r="AW8">
        <f t="shared" ca="1" si="3"/>
        <v>1</v>
      </c>
      <c r="AX8">
        <f t="shared" ca="1" si="4"/>
        <v>15000</v>
      </c>
      <c r="AY8">
        <f t="shared" ca="1" si="5"/>
        <v>26.184029329335317</v>
      </c>
      <c r="AZ8">
        <f t="shared" ca="1" si="6"/>
        <v>392760.43994002976</v>
      </c>
      <c r="BA8">
        <f t="shared" ca="1" si="7"/>
        <v>392760.43994002976</v>
      </c>
      <c r="BB8">
        <f t="shared" ca="1" si="8"/>
        <v>2026</v>
      </c>
      <c r="BC8">
        <f t="shared" ca="1" si="9"/>
        <v>1</v>
      </c>
      <c r="BE8" t="s">
        <v>73</v>
      </c>
      <c r="BZ8" s="37">
        <f>+AVERAGE(CA8:CB8)</f>
        <v>0.77788471967506412</v>
      </c>
      <c r="CA8" s="37">
        <f>+CA3</f>
        <v>0.77466265030671677</v>
      </c>
      <c r="CB8" s="37">
        <f>+CA8+$CA$5</f>
        <v>0.78110678904341146</v>
      </c>
      <c r="CC8" s="36">
        <f>COUNTIFS($BV$11:$BV$1010,"&gt;="&amp;CA8,$BV$11:$BV$1010,"&lt;="&amp;CB8)</f>
        <v>1</v>
      </c>
      <c r="CD8" s="36">
        <f>+CC8</f>
        <v>1</v>
      </c>
      <c r="CE8" s="38">
        <f>+CD8/$CD$18</f>
        <v>1E-3</v>
      </c>
      <c r="CF8" s="105">
        <f>1-CE8</f>
        <v>0.999</v>
      </c>
    </row>
    <row r="9" spans="1:84" x14ac:dyDescent="0.25">
      <c r="D9">
        <v>5</v>
      </c>
      <c r="E9">
        <f t="shared" ca="1" si="11"/>
        <v>0.18780746144045812</v>
      </c>
      <c r="F9" s="11">
        <f t="shared" ca="1" si="12"/>
        <v>131.06380321484173</v>
      </c>
      <c r="G9" s="11"/>
      <c r="H9">
        <v>5</v>
      </c>
      <c r="I9" s="11">
        <f t="shared" ca="1" si="13"/>
        <v>2.2975986981723651E-3</v>
      </c>
      <c r="J9" s="11">
        <f t="shared" ca="1" si="14"/>
        <v>15.381222010764589</v>
      </c>
      <c r="K9" s="11"/>
      <c r="O9">
        <v>5</v>
      </c>
      <c r="P9" s="32">
        <f t="shared" ca="1" si="15"/>
        <v>0.30332948986377928</v>
      </c>
      <c r="Q9" s="11">
        <f t="shared" ca="1" si="16"/>
        <v>111.8375901632181</v>
      </c>
      <c r="R9" s="11"/>
      <c r="S9">
        <v>5</v>
      </c>
      <c r="T9" s="32">
        <f t="shared" ca="1" si="17"/>
        <v>0.8454577571347307</v>
      </c>
      <c r="U9" s="11">
        <f t="shared" ca="1" si="18"/>
        <v>21.563106539541057</v>
      </c>
      <c r="V9" s="11"/>
      <c r="Z9">
        <v>5</v>
      </c>
      <c r="AA9" s="32">
        <f t="shared" ca="1" si="19"/>
        <v>0.33818546492243817</v>
      </c>
      <c r="AB9" s="11">
        <f t="shared" ca="1" si="20"/>
        <v>106.92717120740288</v>
      </c>
      <c r="AC9" s="11"/>
      <c r="AD9">
        <v>5</v>
      </c>
      <c r="AE9" s="32">
        <f t="shared" ca="1" si="21"/>
        <v>0.75763798997746201</v>
      </c>
      <c r="AF9" s="11">
        <f t="shared" ca="1" si="22"/>
        <v>21.05199237860133</v>
      </c>
      <c r="AG9" s="11"/>
      <c r="AH9" s="10">
        <f t="shared" ca="1" si="27"/>
        <v>46050.372766189183</v>
      </c>
      <c r="AI9" s="10">
        <f t="shared" ca="1" si="28"/>
        <v>46051.013650439629</v>
      </c>
      <c r="AJ9" s="10">
        <f t="shared" ca="1" si="29"/>
        <v>46041.76516696428</v>
      </c>
      <c r="AK9" s="10">
        <f t="shared" ca="1" si="30"/>
        <v>46042.663629736759</v>
      </c>
      <c r="AL9" s="10">
        <f t="shared" ca="1" si="31"/>
        <v>46047.069154184392</v>
      </c>
      <c r="AM9" s="10">
        <f t="shared" ca="1" si="32"/>
        <v>46047.946320533498</v>
      </c>
      <c r="AN9" s="29">
        <v>46143</v>
      </c>
      <c r="AP9">
        <v>6</v>
      </c>
      <c r="AQ9" s="10">
        <f t="shared" ca="1" si="23"/>
        <v>46028.190814347479</v>
      </c>
      <c r="AR9" t="str">
        <f t="shared" ca="1" si="1"/>
        <v>EQUIPO 1</v>
      </c>
      <c r="AS9" t="str">
        <f t="shared" ca="1" si="2"/>
        <v>INICIO</v>
      </c>
      <c r="AT9">
        <f t="shared" ca="1" si="24"/>
        <v>0</v>
      </c>
      <c r="AU9">
        <f t="shared" ca="1" si="25"/>
        <v>1</v>
      </c>
      <c r="AV9">
        <f t="shared" ca="1" si="33"/>
        <v>1</v>
      </c>
      <c r="AW9">
        <f t="shared" ca="1" si="3"/>
        <v>1</v>
      </c>
      <c r="AX9">
        <f t="shared" ca="1" si="4"/>
        <v>11000</v>
      </c>
      <c r="AY9">
        <f t="shared" ca="1" si="5"/>
        <v>20.808698451379314</v>
      </c>
      <c r="AZ9">
        <f t="shared" ca="1" si="6"/>
        <v>228895.68296517245</v>
      </c>
      <c r="BA9">
        <f t="shared" ca="1" si="7"/>
        <v>312130.47677068971</v>
      </c>
      <c r="BB9">
        <f t="shared" ca="1" si="8"/>
        <v>2026</v>
      </c>
      <c r="BC9">
        <f t="shared" ca="1" si="9"/>
        <v>1</v>
      </c>
      <c r="BE9" s="3">
        <f ca="1">+BF6*BF2</f>
        <v>250643000.40262023</v>
      </c>
      <c r="BF9" t="s">
        <v>74</v>
      </c>
      <c r="BJ9">
        <v>2020</v>
      </c>
      <c r="BK9">
        <v>2020</v>
      </c>
      <c r="BL9">
        <v>2021</v>
      </c>
      <c r="BM9">
        <v>2021</v>
      </c>
      <c r="BN9">
        <v>2021</v>
      </c>
      <c r="BO9">
        <v>2021</v>
      </c>
      <c r="BP9">
        <v>2021</v>
      </c>
      <c r="BQ9">
        <v>2021</v>
      </c>
      <c r="BR9">
        <v>2021</v>
      </c>
      <c r="BS9">
        <v>2021</v>
      </c>
      <c r="BT9">
        <v>2021</v>
      </c>
      <c r="BU9">
        <v>2021</v>
      </c>
      <c r="BZ9" s="37">
        <f>+AVERAGE(CA9:CB9)</f>
        <v>0.78432885841175881</v>
      </c>
      <c r="CA9" s="37">
        <f>+CB8</f>
        <v>0.78110678904341146</v>
      </c>
      <c r="CB9" s="37">
        <f>+CA9+$CA$5</f>
        <v>0.78755092778010616</v>
      </c>
      <c r="CC9" s="36">
        <f>COUNTIFS($BV$11:$BV$1010,"&gt;="&amp;CA9,$BV$11:$BV$1010,"&lt;="&amp;CB9)</f>
        <v>0</v>
      </c>
      <c r="CD9" s="36">
        <f>+CD8+CC9</f>
        <v>1</v>
      </c>
      <c r="CE9" s="38">
        <f>+CD9/$CD$18</f>
        <v>1E-3</v>
      </c>
      <c r="CF9" s="105">
        <f>1-CE9</f>
        <v>0.999</v>
      </c>
    </row>
    <row r="10" spans="1:84" x14ac:dyDescent="0.25">
      <c r="A10" t="s">
        <v>90</v>
      </c>
      <c r="D10">
        <v>6</v>
      </c>
      <c r="E10">
        <f t="shared" ca="1" si="11"/>
        <v>0.56170703895574392</v>
      </c>
      <c r="F10" s="11">
        <f t="shared" ca="1" si="12"/>
        <v>79.50128236158119</v>
      </c>
      <c r="G10" s="11"/>
      <c r="H10">
        <v>6</v>
      </c>
      <c r="I10" s="11">
        <f t="shared" ca="1" si="13"/>
        <v>0.8879936580532265</v>
      </c>
      <c r="J10" s="11">
        <f t="shared" ca="1" si="14"/>
        <v>21.882183086012887</v>
      </c>
      <c r="K10" s="11"/>
      <c r="L10" t="s">
        <v>90</v>
      </c>
      <c r="O10">
        <v>6</v>
      </c>
      <c r="P10" s="32">
        <f t="shared" ca="1" si="15"/>
        <v>0.86829302620009374</v>
      </c>
      <c r="Q10" s="11">
        <f t="shared" ca="1" si="16"/>
        <v>41.058205233903919</v>
      </c>
      <c r="R10" s="11"/>
      <c r="S10">
        <v>6</v>
      </c>
      <c r="T10" s="32">
        <f t="shared" ca="1" si="17"/>
        <v>0.47089587494670915</v>
      </c>
      <c r="U10" s="11">
        <f t="shared" ca="1" si="18"/>
        <v>19.81322419142354</v>
      </c>
      <c r="V10" s="11"/>
      <c r="W10" t="s">
        <v>90</v>
      </c>
      <c r="Z10">
        <v>6</v>
      </c>
      <c r="AA10" s="32">
        <f t="shared" ca="1" si="19"/>
        <v>0.83127268987387182</v>
      </c>
      <c r="AB10" s="11">
        <f t="shared" ca="1" si="20"/>
        <v>46.584498039151235</v>
      </c>
      <c r="AC10" s="11"/>
      <c r="AD10">
        <v>6</v>
      </c>
      <c r="AE10" s="32">
        <f t="shared" ca="1" si="21"/>
        <v>0.37618707903011461</v>
      </c>
      <c r="AF10" s="11">
        <f t="shared" ca="1" si="22"/>
        <v>19.423986002365691</v>
      </c>
      <c r="AG10" s="11"/>
      <c r="AH10" s="10">
        <f t="shared" ca="1" si="27"/>
        <v>46054.326203871358</v>
      </c>
      <c r="AI10" s="10">
        <f t="shared" ca="1" si="28"/>
        <v>46055.237961499945</v>
      </c>
      <c r="AJ10" s="10">
        <f t="shared" ca="1" si="29"/>
        <v>46044.374388288168</v>
      </c>
      <c r="AK10" s="10">
        <f t="shared" ca="1" si="30"/>
        <v>46045.199939296144</v>
      </c>
      <c r="AL10" s="10">
        <f t="shared" ca="1" si="31"/>
        <v>46049.887341285132</v>
      </c>
      <c r="AM10" s="10">
        <f t="shared" ca="1" si="32"/>
        <v>46050.696674035229</v>
      </c>
      <c r="AN10" s="29">
        <v>46174</v>
      </c>
      <c r="AP10">
        <v>7</v>
      </c>
      <c r="AQ10" s="10">
        <f t="shared" ca="1" si="23"/>
        <v>46029.05784344962</v>
      </c>
      <c r="AR10" t="str">
        <f t="shared" ca="1" si="1"/>
        <v>EQUIPO 1</v>
      </c>
      <c r="AS10" t="str">
        <f t="shared" ca="1" si="2"/>
        <v>FIN</v>
      </c>
      <c r="AT10">
        <f t="shared" ca="1" si="24"/>
        <v>1</v>
      </c>
      <c r="AU10">
        <f t="shared" ca="1" si="25"/>
        <v>1</v>
      </c>
      <c r="AV10">
        <f t="shared" ca="1" si="33"/>
        <v>1</v>
      </c>
      <c r="AW10">
        <f t="shared" ca="1" si="3"/>
        <v>1</v>
      </c>
      <c r="AX10">
        <f t="shared" ca="1" si="4"/>
        <v>15000</v>
      </c>
      <c r="AY10">
        <f t="shared" ca="1" si="5"/>
        <v>1.9909457014873624</v>
      </c>
      <c r="AZ10">
        <f t="shared" ca="1" si="6"/>
        <v>29864.185522310436</v>
      </c>
      <c r="BA10">
        <f t="shared" ca="1" si="7"/>
        <v>29864.185522310436</v>
      </c>
      <c r="BB10">
        <f t="shared" ca="1" si="8"/>
        <v>2026</v>
      </c>
      <c r="BC10">
        <f t="shared" ca="1" si="9"/>
        <v>1</v>
      </c>
      <c r="BI10" s="30" t="s">
        <v>83</v>
      </c>
      <c r="BJ10">
        <v>11</v>
      </c>
      <c r="BK10">
        <v>12</v>
      </c>
      <c r="BL10">
        <v>1</v>
      </c>
      <c r="BM10">
        <v>2</v>
      </c>
      <c r="BN10">
        <v>3</v>
      </c>
      <c r="BO10">
        <v>4</v>
      </c>
      <c r="BP10">
        <v>5</v>
      </c>
      <c r="BQ10">
        <v>6</v>
      </c>
      <c r="BR10">
        <v>7</v>
      </c>
      <c r="BS10">
        <v>8</v>
      </c>
      <c r="BT10">
        <v>9</v>
      </c>
      <c r="BU10">
        <v>10</v>
      </c>
      <c r="BV10" t="s">
        <v>82</v>
      </c>
      <c r="BW10" t="s">
        <v>97</v>
      </c>
      <c r="BZ10" s="37">
        <f>+AVERAGE(CA10:CB10)</f>
        <v>0.7907729971484535</v>
      </c>
      <c r="CA10" s="37">
        <f>+CB9</f>
        <v>0.78755092778010616</v>
      </c>
      <c r="CB10" s="37">
        <f>+CA10+$CA$5</f>
        <v>0.79399506651680085</v>
      </c>
      <c r="CC10" s="36">
        <f>COUNTIFS($BV$11:$BV$1010,"&gt;="&amp;CA10,$BV$11:$BV$1010,"&lt;="&amp;CB10)</f>
        <v>7</v>
      </c>
      <c r="CD10" s="36">
        <f>+CD9+CC10</f>
        <v>8</v>
      </c>
      <c r="CE10" s="38">
        <f>+CD10/$CD$18</f>
        <v>8.0000000000000002E-3</v>
      </c>
      <c r="CF10" s="104">
        <f>1-CE10</f>
        <v>0.99199999999999999</v>
      </c>
    </row>
    <row r="11" spans="1:84" x14ac:dyDescent="0.25">
      <c r="A11" t="s">
        <v>91</v>
      </c>
      <c r="B11">
        <f>'Postulante N°1'!AB25</f>
        <v>19.930429606383917</v>
      </c>
      <c r="D11">
        <v>7</v>
      </c>
      <c r="E11">
        <f t="shared" ca="1" si="11"/>
        <v>0.97098930844545084</v>
      </c>
      <c r="F11" s="11">
        <f t="shared" ca="1" si="12"/>
        <v>19.661005691868127</v>
      </c>
      <c r="G11" s="11"/>
      <c r="H11">
        <v>7</v>
      </c>
      <c r="I11" s="11">
        <f t="shared" ca="1" si="13"/>
        <v>0.10777380370755762</v>
      </c>
      <c r="J11" s="11">
        <f t="shared" ca="1" si="14"/>
        <v>17.942516267393216</v>
      </c>
      <c r="K11" s="11"/>
      <c r="L11" t="s">
        <v>91</v>
      </c>
      <c r="M11">
        <f>'Postulante N°1'!AB25</f>
        <v>19.930429606383917</v>
      </c>
      <c r="O11">
        <v>7</v>
      </c>
      <c r="P11" s="32">
        <f t="shared" ca="1" si="15"/>
        <v>0.40915079717541469</v>
      </c>
      <c r="Q11" s="11">
        <f t="shared" ca="1" si="16"/>
        <v>97.651844258329447</v>
      </c>
      <c r="R11" s="11"/>
      <c r="S11">
        <v>7</v>
      </c>
      <c r="T11" s="32">
        <f t="shared" ca="1" si="17"/>
        <v>0.56626422924339992</v>
      </c>
      <c r="U11" s="11">
        <f t="shared" ca="1" si="18"/>
        <v>20.198283718393224</v>
      </c>
      <c r="V11" s="11"/>
      <c r="W11" t="s">
        <v>91</v>
      </c>
      <c r="X11">
        <f>'Postulante N°1'!AB25</f>
        <v>19.930429606383917</v>
      </c>
      <c r="Z11">
        <v>7</v>
      </c>
      <c r="AA11" s="32">
        <f t="shared" ca="1" si="19"/>
        <v>2.7138036536610954E-2</v>
      </c>
      <c r="AB11" s="11">
        <f t="shared" ca="1" si="20"/>
        <v>188.03488604408398</v>
      </c>
      <c r="AC11" s="11"/>
      <c r="AD11">
        <v>7</v>
      </c>
      <c r="AE11" s="32">
        <f t="shared" ca="1" si="21"/>
        <v>0.47386816748335603</v>
      </c>
      <c r="AF11" s="11">
        <f t="shared" ca="1" si="22"/>
        <v>19.825212068118372</v>
      </c>
      <c r="AG11" s="11"/>
      <c r="AH11" s="10">
        <f t="shared" ca="1" si="27"/>
        <v>46056.057170070439</v>
      </c>
      <c r="AI11" s="10">
        <f t="shared" ca="1" si="28"/>
        <v>46056.804774914912</v>
      </c>
      <c r="AJ11" s="10">
        <f t="shared" ca="1" si="29"/>
        <v>46049.268766140238</v>
      </c>
      <c r="AK11" s="10">
        <f t="shared" ca="1" si="30"/>
        <v>46050.11036129517</v>
      </c>
      <c r="AL11" s="10">
        <f t="shared" ca="1" si="31"/>
        <v>46058.531460953731</v>
      </c>
      <c r="AM11" s="10">
        <f t="shared" ca="1" si="32"/>
        <v>46059.357511456568</v>
      </c>
      <c r="AN11" s="29">
        <v>46204</v>
      </c>
      <c r="AP11">
        <v>8</v>
      </c>
      <c r="AQ11" s="10">
        <f t="shared" ca="1" si="23"/>
        <v>46029.140799520515</v>
      </c>
      <c r="AR11" t="str">
        <f t="shared" ca="1" si="1"/>
        <v>EQUIPO 2</v>
      </c>
      <c r="AS11" t="str">
        <f t="shared" ca="1" si="2"/>
        <v>INICIO</v>
      </c>
      <c r="AT11">
        <f t="shared" ca="1" si="24"/>
        <v>1</v>
      </c>
      <c r="AU11">
        <f t="shared" ca="1" si="25"/>
        <v>0</v>
      </c>
      <c r="AV11">
        <f t="shared" ca="1" si="33"/>
        <v>1</v>
      </c>
      <c r="AW11">
        <f t="shared" ca="1" si="3"/>
        <v>1</v>
      </c>
      <c r="AX11">
        <f t="shared" ca="1" si="4"/>
        <v>11000</v>
      </c>
      <c r="AY11">
        <f t="shared" ca="1" si="5"/>
        <v>21.709011671890039</v>
      </c>
      <c r="AZ11">
        <f t="shared" ca="1" si="6"/>
        <v>238799.12839079043</v>
      </c>
      <c r="BA11">
        <f t="shared" ca="1" si="7"/>
        <v>325635.17507835058</v>
      </c>
      <c r="BB11">
        <f t="shared" ca="1" si="8"/>
        <v>2026</v>
      </c>
      <c r="BC11">
        <f t="shared" ca="1" si="9"/>
        <v>1</v>
      </c>
      <c r="BE11" t="s">
        <v>75</v>
      </c>
      <c r="BI11">
        <v>1</v>
      </c>
      <c r="BJ11">
        <v>0.86928977347288716</v>
      </c>
      <c r="BK11">
        <v>0.83484838429203312</v>
      </c>
      <c r="BL11">
        <v>0.85051286471217802</v>
      </c>
      <c r="BM11">
        <v>0.86190753418662613</v>
      </c>
      <c r="BN11">
        <v>0.84497642374064852</v>
      </c>
      <c r="BO11">
        <v>0.85834614056584535</v>
      </c>
      <c r="BP11">
        <v>0.83167697784558314</v>
      </c>
      <c r="BQ11">
        <v>0.83853414472207066</v>
      </c>
      <c r="BR11">
        <v>0.84439127952341131</v>
      </c>
      <c r="BS11">
        <v>0.85238624187974976</v>
      </c>
      <c r="BT11">
        <v>0.85206154060358197</v>
      </c>
      <c r="BU11">
        <v>0.84176481458297003</v>
      </c>
      <c r="BV11">
        <v>0.83167697784558314</v>
      </c>
      <c r="BW11">
        <v>0.848297841585401</v>
      </c>
      <c r="BZ11" s="37">
        <f>+AVERAGE(CA11:CB11)</f>
        <v>0.7972171358851482</v>
      </c>
      <c r="CA11" s="37">
        <f>+CB10</f>
        <v>0.79399506651680085</v>
      </c>
      <c r="CB11" s="37">
        <f>+CA11+$CA$5</f>
        <v>0.80043920525349554</v>
      </c>
      <c r="CC11" s="36">
        <f>COUNTIFS($BV$11:$BV$1010,"&gt;="&amp;CA11,$BV$11:$BV$1010,"&lt;="&amp;CB11)</f>
        <v>14</v>
      </c>
      <c r="CD11" s="36">
        <f>+CD10+CC11</f>
        <v>22</v>
      </c>
      <c r="CE11" s="38">
        <f>+CD11/$CD$18</f>
        <v>2.1999999999999999E-2</v>
      </c>
      <c r="CF11" s="104">
        <f>1-CE11</f>
        <v>0.97799999999999998</v>
      </c>
    </row>
    <row r="12" spans="1:84" x14ac:dyDescent="0.25">
      <c r="A12" t="s">
        <v>92</v>
      </c>
      <c r="B12">
        <f>'Postulante N°1'!AB26</f>
        <v>2.5765277871989536</v>
      </c>
      <c r="D12">
        <v>8</v>
      </c>
      <c r="E12">
        <f t="shared" ca="1" si="11"/>
        <v>0.86765938439640056</v>
      </c>
      <c r="F12" s="11">
        <f t="shared" ca="1" si="12"/>
        <v>41.157737424644303</v>
      </c>
      <c r="G12" s="11"/>
      <c r="H12">
        <v>8</v>
      </c>
      <c r="I12" s="11">
        <f t="shared" ca="1" si="13"/>
        <v>0.51401077486293179</v>
      </c>
      <c r="J12" s="11">
        <f t="shared" ca="1" si="14"/>
        <v>19.98681398645699</v>
      </c>
      <c r="K12" s="11"/>
      <c r="L12" t="s">
        <v>92</v>
      </c>
      <c r="M12">
        <f>'Postulante N°1'!AB26</f>
        <v>2.5765277871989536</v>
      </c>
      <c r="O12">
        <v>8</v>
      </c>
      <c r="P12" s="32">
        <f t="shared" ca="1" si="15"/>
        <v>0.44455482331134022</v>
      </c>
      <c r="Q12" s="11">
        <f t="shared" ca="1" si="16"/>
        <v>93.283128225352542</v>
      </c>
      <c r="R12" s="11"/>
      <c r="S12">
        <v>8</v>
      </c>
      <c r="T12" s="32">
        <f t="shared" ca="1" si="17"/>
        <v>0.23702573770509594</v>
      </c>
      <c r="U12" s="11">
        <f t="shared" ca="1" si="18"/>
        <v>18.78129376043265</v>
      </c>
      <c r="V12" s="11"/>
      <c r="W12" t="s">
        <v>92</v>
      </c>
      <c r="X12">
        <f>'Postulante N°1'!AB26</f>
        <v>2.5765277871989536</v>
      </c>
      <c r="Z12">
        <v>8</v>
      </c>
      <c r="AA12" s="32">
        <f t="shared" ca="1" si="19"/>
        <v>0.56870276278229748</v>
      </c>
      <c r="AB12" s="11">
        <f t="shared" ca="1" si="20"/>
        <v>78.695480080849975</v>
      </c>
      <c r="AC12" s="11"/>
      <c r="AD12">
        <v>8</v>
      </c>
      <c r="AE12" s="32">
        <f t="shared" ca="1" si="21"/>
        <v>0.17684282941118157</v>
      </c>
      <c r="AF12" s="11">
        <f t="shared" ca="1" si="22"/>
        <v>18.441704573880287</v>
      </c>
      <c r="AG12" s="11"/>
      <c r="AH12" s="10">
        <f t="shared" ca="1" si="27"/>
        <v>46058.519680640937</v>
      </c>
      <c r="AI12" s="10">
        <f t="shared" ca="1" si="28"/>
        <v>46059.352464557036</v>
      </c>
      <c r="AJ12" s="10">
        <f t="shared" ca="1" si="29"/>
        <v>46053.997158304563</v>
      </c>
      <c r="AK12" s="10">
        <f t="shared" ca="1" si="30"/>
        <v>46054.779712211246</v>
      </c>
      <c r="AL12" s="10">
        <f t="shared" ca="1" si="31"/>
        <v>46062.636489793273</v>
      </c>
      <c r="AM12" s="10">
        <f t="shared" ca="1" si="32"/>
        <v>46063.404894150517</v>
      </c>
      <c r="AN12" s="29">
        <v>46235</v>
      </c>
      <c r="AP12">
        <v>9</v>
      </c>
      <c r="AQ12" s="10">
        <f t="shared" ca="1" si="23"/>
        <v>46030.045341673511</v>
      </c>
      <c r="AR12" t="str">
        <f t="shared" ca="1" si="1"/>
        <v>EQUIPO 2</v>
      </c>
      <c r="AS12" t="str">
        <f t="shared" ca="1" si="2"/>
        <v>FIN</v>
      </c>
      <c r="AT12">
        <f t="shared" ca="1" si="24"/>
        <v>1</v>
      </c>
      <c r="AU12">
        <f t="shared" ca="1" si="25"/>
        <v>1</v>
      </c>
      <c r="AV12">
        <f t="shared" ca="1" si="33"/>
        <v>1</v>
      </c>
      <c r="AW12">
        <f t="shared" ca="1" si="3"/>
        <v>1</v>
      </c>
      <c r="AX12">
        <f t="shared" ca="1" si="4"/>
        <v>15000</v>
      </c>
      <c r="AY12">
        <f t="shared" ca="1" si="5"/>
        <v>49.437163706228603</v>
      </c>
      <c r="AZ12">
        <f t="shared" ca="1" si="6"/>
        <v>741557.45559342904</v>
      </c>
      <c r="BA12">
        <f t="shared" ca="1" si="7"/>
        <v>741557.45559342904</v>
      </c>
      <c r="BB12">
        <f t="shared" ca="1" si="8"/>
        <v>2026</v>
      </c>
      <c r="BC12">
        <f t="shared" ca="1" si="9"/>
        <v>1</v>
      </c>
      <c r="BE12" s="3">
        <f ca="1">SUM(AZ4:AZ2061)</f>
        <v>212686032.46997884</v>
      </c>
      <c r="BI12">
        <v>2</v>
      </c>
      <c r="BJ12">
        <v>0.84566275734023488</v>
      </c>
      <c r="BK12">
        <v>0.84654836567389147</v>
      </c>
      <c r="BL12">
        <v>0.8581203446535236</v>
      </c>
      <c r="BM12">
        <v>0.85848631074419612</v>
      </c>
      <c r="BN12">
        <v>0.83170877798784781</v>
      </c>
      <c r="BO12">
        <v>0.8461196576336405</v>
      </c>
      <c r="BP12">
        <v>0.85831307604814611</v>
      </c>
      <c r="BQ12">
        <v>0.85713096422915347</v>
      </c>
      <c r="BR12">
        <v>0.8458048862062213</v>
      </c>
      <c r="BS12">
        <v>0.83456188055548319</v>
      </c>
      <c r="BT12">
        <v>0.85766113755853424</v>
      </c>
      <c r="BU12">
        <v>0.86840507256904376</v>
      </c>
      <c r="BV12">
        <v>0.83170877798784781</v>
      </c>
      <c r="BW12">
        <v>0.85064165213880871</v>
      </c>
      <c r="BZ12" s="37">
        <f>+AVERAGE(CA12:CB12)</f>
        <v>0.80366127462184289</v>
      </c>
      <c r="CA12" s="37">
        <f>+CB11</f>
        <v>0.80043920525349554</v>
      </c>
      <c r="CB12" s="37">
        <f>+CA12+$CA$5</f>
        <v>0.80688334399019024</v>
      </c>
      <c r="CC12" s="36">
        <f>COUNTIFS($BV$11:$BV$1010,"&gt;="&amp;CA12,$BV$11:$BV$1010,"&lt;="&amp;CB12)</f>
        <v>59</v>
      </c>
      <c r="CD12" s="36">
        <f>+CD11+CC12</f>
        <v>81</v>
      </c>
      <c r="CE12" s="38">
        <f>+CD12/$CD$18</f>
        <v>8.1000000000000003E-2</v>
      </c>
      <c r="CF12" s="104">
        <f>1-CE12</f>
        <v>0.91900000000000004</v>
      </c>
    </row>
    <row r="13" spans="1:84" x14ac:dyDescent="0.25">
      <c r="A13" t="s">
        <v>96</v>
      </c>
      <c r="B13">
        <f>SQRT(B12)</f>
        <v>1.6051566238840849</v>
      </c>
      <c r="D13">
        <v>9</v>
      </c>
      <c r="E13">
        <f t="shared" ca="1" si="11"/>
        <v>0.72165373809122535</v>
      </c>
      <c r="F13" s="11">
        <f t="shared" ca="1" si="12"/>
        <v>60.833321360107249</v>
      </c>
      <c r="G13" s="11"/>
      <c r="H13">
        <v>9</v>
      </c>
      <c r="I13" s="11">
        <f t="shared" ca="1" si="13"/>
        <v>0.77429948469478116</v>
      </c>
      <c r="J13" s="11">
        <f t="shared" ca="1" si="14"/>
        <v>21.139243124146322</v>
      </c>
      <c r="K13" s="11"/>
      <c r="L13" t="s">
        <v>96</v>
      </c>
      <c r="M13">
        <f>SQRT(M12)</f>
        <v>1.6051566238840849</v>
      </c>
      <c r="O13">
        <v>9</v>
      </c>
      <c r="P13" s="32">
        <f t="shared" ca="1" si="15"/>
        <v>0.50130134647396551</v>
      </c>
      <c r="Q13" s="11">
        <f t="shared" ca="1" si="16"/>
        <v>86.515054659489536</v>
      </c>
      <c r="R13" s="11"/>
      <c r="S13">
        <v>9</v>
      </c>
      <c r="T13" s="32">
        <f t="shared" ca="1" si="17"/>
        <v>7.0718888330153162E-2</v>
      </c>
      <c r="U13" s="11">
        <f t="shared" ca="1" si="18"/>
        <v>17.570114349104287</v>
      </c>
      <c r="V13" s="11"/>
      <c r="W13" t="s">
        <v>96</v>
      </c>
      <c r="X13">
        <f>SQRT(X12)</f>
        <v>1.6051566238840849</v>
      </c>
      <c r="Z13">
        <v>9</v>
      </c>
      <c r="AA13" s="32">
        <f t="shared" ca="1" si="19"/>
        <v>0.77170747450534816</v>
      </c>
      <c r="AB13" s="11">
        <f t="shared" ca="1" si="20"/>
        <v>54.601657403994082</v>
      </c>
      <c r="AC13" s="11"/>
      <c r="AD13">
        <v>9</v>
      </c>
      <c r="AE13" s="32">
        <f t="shared" ca="1" si="21"/>
        <v>0.27347101439381649</v>
      </c>
      <c r="AF13" s="11">
        <f t="shared" ca="1" si="22"/>
        <v>18.963565549314442</v>
      </c>
      <c r="AG13" s="11"/>
      <c r="AH13" s="10">
        <f t="shared" ca="1" si="27"/>
        <v>46061.887186280372</v>
      </c>
      <c r="AI13" s="10">
        <f t="shared" ca="1" si="28"/>
        <v>46062.767988077212</v>
      </c>
      <c r="AJ13" s="10">
        <f t="shared" ca="1" si="29"/>
        <v>46058.384506155395</v>
      </c>
      <c r="AK13" s="10">
        <f t="shared" ca="1" si="30"/>
        <v>46059.116594253275</v>
      </c>
      <c r="AL13" s="10">
        <f t="shared" ca="1" si="31"/>
        <v>46065.679963209019</v>
      </c>
      <c r="AM13" s="10">
        <f t="shared" ca="1" si="32"/>
        <v>46066.470111773575</v>
      </c>
      <c r="AN13" s="29">
        <v>46266</v>
      </c>
      <c r="AP13">
        <v>10</v>
      </c>
      <c r="AQ13" s="10">
        <f t="shared" ca="1" si="23"/>
        <v>46032.105223494604</v>
      </c>
      <c r="AR13" t="str">
        <f t="shared" ca="1" si="1"/>
        <v>EQUIPO 3</v>
      </c>
      <c r="AS13" t="str">
        <f t="shared" ca="1" si="2"/>
        <v>INICIO</v>
      </c>
      <c r="AT13">
        <f t="shared" ca="1" si="24"/>
        <v>1</v>
      </c>
      <c r="AU13">
        <f t="shared" ca="1" si="25"/>
        <v>1</v>
      </c>
      <c r="AV13">
        <f t="shared" ca="1" si="33"/>
        <v>0</v>
      </c>
      <c r="AW13">
        <f t="shared" ca="1" si="3"/>
        <v>1</v>
      </c>
      <c r="AX13">
        <f t="shared" ca="1" si="4"/>
        <v>11000</v>
      </c>
      <c r="AY13">
        <f t="shared" ca="1" si="5"/>
        <v>5.3983358918339945</v>
      </c>
      <c r="AZ13">
        <f t="shared" ca="1" si="6"/>
        <v>59381.69481017394</v>
      </c>
      <c r="BA13">
        <f t="shared" ca="1" si="7"/>
        <v>80975.038377509918</v>
      </c>
      <c r="BB13">
        <f t="shared" ca="1" si="8"/>
        <v>2026</v>
      </c>
      <c r="BC13">
        <f t="shared" ca="1" si="9"/>
        <v>1</v>
      </c>
      <c r="BI13">
        <v>3</v>
      </c>
      <c r="BJ13">
        <v>0.84373174858618272</v>
      </c>
      <c r="BK13">
        <v>0.84423519902650934</v>
      </c>
      <c r="BL13">
        <v>0.85244176886170586</v>
      </c>
      <c r="BM13">
        <v>0.85197810349741543</v>
      </c>
      <c r="BN13">
        <v>0.85423248160466336</v>
      </c>
      <c r="BO13">
        <v>0.82197679944725288</v>
      </c>
      <c r="BP13">
        <v>0.84791583714848517</v>
      </c>
      <c r="BQ13">
        <v>0.85371979447042901</v>
      </c>
      <c r="BR13">
        <v>0.85055335497559381</v>
      </c>
      <c r="BS13">
        <v>0.84796773969796313</v>
      </c>
      <c r="BT13">
        <v>0.8360209931149819</v>
      </c>
      <c r="BU13">
        <v>0.84529388847770071</v>
      </c>
      <c r="BV13">
        <v>0.82197679944725288</v>
      </c>
      <c r="BW13">
        <v>0.84595113941223243</v>
      </c>
      <c r="BZ13" s="37">
        <f>+AVERAGE(CA13:CB13)</f>
        <v>0.81010541335853758</v>
      </c>
      <c r="CA13" s="37">
        <f>+CB12</f>
        <v>0.80688334399019024</v>
      </c>
      <c r="CB13" s="37">
        <f>+CA13+$CA$5</f>
        <v>0.81332748272688493</v>
      </c>
      <c r="CC13" s="36">
        <f>COUNTIFS($BV$11:$BV$1010,"&gt;="&amp;CA13,$BV$11:$BV$1010,"&lt;="&amp;CB13)</f>
        <v>129</v>
      </c>
      <c r="CD13" s="36">
        <f>+CD12+CC13</f>
        <v>210</v>
      </c>
      <c r="CE13" s="38">
        <f>+CD13/$CD$18</f>
        <v>0.21</v>
      </c>
      <c r="CF13" s="104">
        <f>1-CE13</f>
        <v>0.79</v>
      </c>
    </row>
    <row r="14" spans="1:84" x14ac:dyDescent="0.25">
      <c r="A14" t="s">
        <v>45</v>
      </c>
      <c r="B14">
        <f>'Postulante N°1'!AB28</f>
        <v>19.930429606383917</v>
      </c>
      <c r="D14">
        <v>10</v>
      </c>
      <c r="E14">
        <f t="shared" ca="1" si="11"/>
        <v>2.4698144382276355E-2</v>
      </c>
      <c r="F14" s="11">
        <f t="shared" ca="1" si="12"/>
        <v>190.32554412709382</v>
      </c>
      <c r="G14" s="11"/>
      <c r="H14">
        <v>10</v>
      </c>
      <c r="I14" s="11">
        <f t="shared" ca="1" si="13"/>
        <v>0.21595159314451684</v>
      </c>
      <c r="J14" s="11">
        <f t="shared" ca="1" si="14"/>
        <v>18.668874308722966</v>
      </c>
      <c r="K14" s="11"/>
      <c r="L14" t="s">
        <v>45</v>
      </c>
      <c r="M14">
        <f>'Postulante N°1'!AB28</f>
        <v>19.930429606383917</v>
      </c>
      <c r="O14">
        <v>10</v>
      </c>
      <c r="P14" s="32">
        <f t="shared" ca="1" si="15"/>
        <v>0.78894877373068828</v>
      </c>
      <c r="Q14" s="11">
        <f t="shared" ca="1" si="16"/>
        <v>52.363688567803678</v>
      </c>
      <c r="R14" s="11"/>
      <c r="S14">
        <v>10</v>
      </c>
      <c r="T14" s="32">
        <f t="shared" ca="1" si="17"/>
        <v>0.62802890931896804</v>
      </c>
      <c r="U14" s="11">
        <f t="shared" ca="1" si="18"/>
        <v>20.454733731694763</v>
      </c>
      <c r="V14" s="11"/>
      <c r="W14" t="s">
        <v>45</v>
      </c>
      <c r="X14">
        <f>'Postulante N°1'!AB28</f>
        <v>19.930429606383917</v>
      </c>
      <c r="Z14">
        <v>10</v>
      </c>
      <c r="AA14" s="32">
        <f t="shared" ca="1" si="19"/>
        <v>0.99277369103234314</v>
      </c>
      <c r="AB14" s="11">
        <f t="shared" ca="1" si="20"/>
        <v>10.182971496899937</v>
      </c>
      <c r="AC14" s="11"/>
      <c r="AD14">
        <v>10</v>
      </c>
      <c r="AE14" s="32">
        <f t="shared" ca="1" si="21"/>
        <v>2.924435941222403E-2</v>
      </c>
      <c r="AF14" s="11">
        <f t="shared" ca="1" si="22"/>
        <v>16.893446022685282</v>
      </c>
      <c r="AG14" s="11"/>
      <c r="AH14" s="10">
        <f t="shared" ca="1" si="27"/>
        <v>46070.698219082507</v>
      </c>
      <c r="AI14" s="10">
        <f t="shared" ca="1" si="28"/>
        <v>46071.476088845367</v>
      </c>
      <c r="AJ14" s="10">
        <f t="shared" ca="1" si="29"/>
        <v>46061.298414610268</v>
      </c>
      <c r="AK14" s="10">
        <f t="shared" ca="1" si="30"/>
        <v>46062.150695182419</v>
      </c>
      <c r="AL14" s="10">
        <f t="shared" ca="1" si="31"/>
        <v>46066.894402252612</v>
      </c>
      <c r="AM14" s="10">
        <f t="shared" ca="1" si="32"/>
        <v>46067.598295836891</v>
      </c>
      <c r="AN14" s="29">
        <v>46296</v>
      </c>
      <c r="AP14">
        <v>11</v>
      </c>
      <c r="AQ14" s="10">
        <f t="shared" ca="1" si="23"/>
        <v>46032.330154156763</v>
      </c>
      <c r="AR14" t="str">
        <f t="shared" ca="1" si="1"/>
        <v>EQUIPO 1</v>
      </c>
      <c r="AS14" t="str">
        <f t="shared" ca="1" si="2"/>
        <v>INICIO</v>
      </c>
      <c r="AT14">
        <f t="shared" ca="1" si="24"/>
        <v>0</v>
      </c>
      <c r="AU14">
        <f t="shared" ca="1" si="25"/>
        <v>1</v>
      </c>
      <c r="AV14">
        <f t="shared" ca="1" si="33"/>
        <v>0</v>
      </c>
      <c r="AW14">
        <f t="shared" ca="1" si="3"/>
        <v>1</v>
      </c>
      <c r="AX14">
        <f t="shared" ca="1" si="4"/>
        <v>5500</v>
      </c>
      <c r="AY14">
        <f t="shared" ca="1" si="5"/>
        <v>14.245144915650599</v>
      </c>
      <c r="AZ14">
        <f t="shared" ca="1" si="6"/>
        <v>78348.297036078293</v>
      </c>
      <c r="BA14">
        <f t="shared" ca="1" si="7"/>
        <v>213677.17373475898</v>
      </c>
      <c r="BB14">
        <f t="shared" ca="1" si="8"/>
        <v>2026</v>
      </c>
      <c r="BC14">
        <f t="shared" ca="1" si="9"/>
        <v>1</v>
      </c>
      <c r="BE14" t="s">
        <v>50</v>
      </c>
      <c r="BI14">
        <v>4</v>
      </c>
      <c r="BJ14">
        <v>0.846065542630143</v>
      </c>
      <c r="BK14">
        <v>0.85166601145674292</v>
      </c>
      <c r="BL14">
        <v>0.86888902112485888</v>
      </c>
      <c r="BM14">
        <v>0.83259700976583007</v>
      </c>
      <c r="BN14">
        <v>0.83620538563148039</v>
      </c>
      <c r="BO14">
        <v>0.84861597834581837</v>
      </c>
      <c r="BP14">
        <v>0.84810085715838646</v>
      </c>
      <c r="BQ14">
        <v>0.86336460767336498</v>
      </c>
      <c r="BR14">
        <v>0.82764140823439802</v>
      </c>
      <c r="BS14">
        <v>0.86331750428376375</v>
      </c>
      <c r="BT14">
        <v>0.86011514506657749</v>
      </c>
      <c r="BU14">
        <v>0.8339093423395455</v>
      </c>
      <c r="BV14">
        <v>0.82764140823439802</v>
      </c>
      <c r="BW14">
        <v>0.8481858675070254</v>
      </c>
      <c r="BZ14" s="37">
        <f>+AVERAGE(CA14:CB14)</f>
        <v>0.81654955209523228</v>
      </c>
      <c r="CA14" s="37">
        <f>+CB13</f>
        <v>0.81332748272688493</v>
      </c>
      <c r="CB14" s="37">
        <f>+CA14+$CA$5</f>
        <v>0.81977162146357963</v>
      </c>
      <c r="CC14" s="36">
        <f>COUNTIFS($BV$11:$BV$1010,"&gt;="&amp;CA14,$BV$11:$BV$1010,"&lt;="&amp;CB14)</f>
        <v>238</v>
      </c>
      <c r="CD14" s="36">
        <f>+CD13+CC14</f>
        <v>448</v>
      </c>
      <c r="CE14" s="38">
        <f>+CD14/$CD$18</f>
        <v>0.44800000000000001</v>
      </c>
      <c r="CF14" s="104">
        <f>1-CE14</f>
        <v>0.55200000000000005</v>
      </c>
    </row>
    <row r="15" spans="1:84" x14ac:dyDescent="0.25">
      <c r="D15">
        <v>11</v>
      </c>
      <c r="E15">
        <f t="shared" ca="1" si="11"/>
        <v>0.88066500679221904</v>
      </c>
      <c r="F15" s="11">
        <f t="shared" ca="1" si="12"/>
        <v>39.072478825076004</v>
      </c>
      <c r="G15" s="11"/>
      <c r="H15">
        <v>11</v>
      </c>
      <c r="I15" s="11">
        <f t="shared" ca="1" si="13"/>
        <v>0.4471972033841497</v>
      </c>
      <c r="J15" s="11">
        <f t="shared" ca="1" si="14"/>
        <v>19.717351778961394</v>
      </c>
      <c r="K15" s="11"/>
      <c r="L15" s="11"/>
      <c r="M15" s="11"/>
      <c r="O15">
        <v>11</v>
      </c>
      <c r="P15" s="32">
        <f t="shared" ca="1" si="15"/>
        <v>7.8714230082220782E-2</v>
      </c>
      <c r="Q15" s="11">
        <f t="shared" ca="1" si="16"/>
        <v>159.54249434850865</v>
      </c>
      <c r="R15" s="11"/>
      <c r="S15">
        <v>11</v>
      </c>
      <c r="T15" s="32">
        <f t="shared" ca="1" si="17"/>
        <v>0.7396730388205307</v>
      </c>
      <c r="U15" s="11">
        <f t="shared" ca="1" si="18"/>
        <v>20.961482266395503</v>
      </c>
      <c r="V15" s="11"/>
      <c r="W15" s="11"/>
      <c r="X15" s="11"/>
      <c r="Z15">
        <v>11</v>
      </c>
      <c r="AA15" s="32">
        <f t="shared" ca="1" si="19"/>
        <v>0.93998852326362881</v>
      </c>
      <c r="AB15" s="11">
        <f t="shared" ca="1" si="20"/>
        <v>27.869798605577977</v>
      </c>
      <c r="AC15" s="11"/>
      <c r="AD15">
        <v>11</v>
      </c>
      <c r="AE15" s="32">
        <f t="shared" ca="1" si="21"/>
        <v>0.4157596001962709</v>
      </c>
      <c r="AF15" s="11">
        <f t="shared" ca="1" si="22"/>
        <v>19.5889268455091</v>
      </c>
      <c r="AG15" s="11"/>
      <c r="AH15" s="10">
        <f t="shared" ca="1" si="27"/>
        <v>46073.104108796411</v>
      </c>
      <c r="AI15" s="10">
        <f t="shared" ca="1" si="28"/>
        <v>46073.925665120536</v>
      </c>
      <c r="AJ15" s="10">
        <f t="shared" ca="1" si="29"/>
        <v>46068.798299113609</v>
      </c>
      <c r="AK15" s="10">
        <f t="shared" ca="1" si="30"/>
        <v>46069.671694208038</v>
      </c>
      <c r="AL15" s="10">
        <f t="shared" ca="1" si="31"/>
        <v>46068.759537445454</v>
      </c>
      <c r="AM15" s="10">
        <f t="shared" ca="1" si="32"/>
        <v>46069.575742730682</v>
      </c>
      <c r="AN15" s="29">
        <v>46327</v>
      </c>
      <c r="AP15">
        <v>12</v>
      </c>
      <c r="AQ15" s="10">
        <f t="shared" ca="1" si="23"/>
        <v>46032.923701861582</v>
      </c>
      <c r="AR15" t="str">
        <f t="shared" ca="1" si="1"/>
        <v>EQUIPO 3</v>
      </c>
      <c r="AS15" t="str">
        <f t="shared" ca="1" si="2"/>
        <v>FIN</v>
      </c>
      <c r="AT15">
        <f t="shared" ca="1" si="24"/>
        <v>0</v>
      </c>
      <c r="AU15">
        <f t="shared" ca="1" si="25"/>
        <v>1</v>
      </c>
      <c r="AV15">
        <f t="shared" ca="1" si="33"/>
        <v>1</v>
      </c>
      <c r="AW15">
        <f t="shared" ca="1" si="3"/>
        <v>1</v>
      </c>
      <c r="AX15">
        <f t="shared" ca="1" si="4"/>
        <v>11000</v>
      </c>
      <c r="AY15">
        <f t="shared" ca="1" si="5"/>
        <v>5.8750612980220467</v>
      </c>
      <c r="AZ15">
        <f t="shared" ca="1" si="6"/>
        <v>64625.674278242514</v>
      </c>
      <c r="BA15">
        <f t="shared" ca="1" si="7"/>
        <v>88125.9194703307</v>
      </c>
      <c r="BB15">
        <f t="shared" ca="1" si="8"/>
        <v>2026</v>
      </c>
      <c r="BC15">
        <f t="shared" ca="1" si="9"/>
        <v>1</v>
      </c>
      <c r="BE15" s="22">
        <f ca="1">+BE12/BE9</f>
        <v>0.84856162800609136</v>
      </c>
      <c r="BI15">
        <v>5</v>
      </c>
      <c r="BJ15">
        <v>0.85153238262129916</v>
      </c>
      <c r="BK15">
        <v>0.85584121779965072</v>
      </c>
      <c r="BL15">
        <v>0.82992582635831935</v>
      </c>
      <c r="BM15">
        <v>0.81729075624612235</v>
      </c>
      <c r="BN15">
        <v>0.8147276571820059</v>
      </c>
      <c r="BO15">
        <v>0.84769460159228593</v>
      </c>
      <c r="BP15">
        <v>0.86731664473700976</v>
      </c>
      <c r="BQ15">
        <v>0.86077312931933436</v>
      </c>
      <c r="BR15">
        <v>0.80763640940569281</v>
      </c>
      <c r="BS15">
        <v>0.83660287355616225</v>
      </c>
      <c r="BT15">
        <v>0.87057554876758159</v>
      </c>
      <c r="BU15">
        <v>0.86528433660437709</v>
      </c>
      <c r="BV15">
        <v>0.80763640940569281</v>
      </c>
      <c r="BW15">
        <v>0.84350572691422221</v>
      </c>
      <c r="BZ15" s="37">
        <f>+AVERAGE(CA15:CB15)</f>
        <v>0.82299369083192697</v>
      </c>
      <c r="CA15" s="37">
        <f>+CB14</f>
        <v>0.81977162146357963</v>
      </c>
      <c r="CB15" s="37">
        <f>+CA15+$CA$5</f>
        <v>0.82621576020027432</v>
      </c>
      <c r="CC15" s="36">
        <f>COUNTIFS($BV$11:$BV$1010,"&gt;="&amp;CA15,$BV$11:$BV$1010,"&lt;="&amp;CB15)</f>
        <v>248</v>
      </c>
      <c r="CD15" s="36">
        <f>+CD14+CC15</f>
        <v>696</v>
      </c>
      <c r="CE15" s="38">
        <f>+CD15/$CD$18</f>
        <v>0.69599999999999995</v>
      </c>
      <c r="CF15" s="104">
        <f>1-CE15</f>
        <v>0.30400000000000005</v>
      </c>
    </row>
    <row r="16" spans="1:84" x14ac:dyDescent="0.25">
      <c r="D16">
        <v>12</v>
      </c>
      <c r="E16">
        <f t="shared" ca="1" si="11"/>
        <v>0.56167574388496788</v>
      </c>
      <c r="F16" s="11">
        <f t="shared" ca="1" si="12"/>
        <v>79.504888740855037</v>
      </c>
      <c r="G16" s="11"/>
      <c r="H16">
        <v>12</v>
      </c>
      <c r="I16" s="11">
        <f t="shared" ca="1" si="13"/>
        <v>0.81372148147626688</v>
      </c>
      <c r="J16" s="11">
        <f t="shared" ca="1" si="14"/>
        <v>21.361737937462692</v>
      </c>
      <c r="K16" s="11"/>
      <c r="L16" s="11"/>
      <c r="M16" s="11"/>
      <c r="O16">
        <v>12</v>
      </c>
      <c r="P16" s="32">
        <f t="shared" ca="1" si="15"/>
        <v>0.25358579435802653</v>
      </c>
      <c r="Q16" s="11">
        <f t="shared" ca="1" si="16"/>
        <v>119.43136216118791</v>
      </c>
      <c r="R16" s="11"/>
      <c r="S16">
        <v>12</v>
      </c>
      <c r="T16" s="32">
        <f t="shared" ca="1" si="17"/>
        <v>9.5999602180509402E-2</v>
      </c>
      <c r="U16" s="11">
        <f t="shared" ca="1" si="18"/>
        <v>17.836201469134249</v>
      </c>
      <c r="V16" s="11"/>
      <c r="W16" s="11"/>
      <c r="X16" s="11"/>
      <c r="Z16">
        <v>12</v>
      </c>
      <c r="AA16" s="32">
        <f t="shared" ca="1" si="19"/>
        <v>0.42648884631109396</v>
      </c>
      <c r="AB16" s="11">
        <f t="shared" ca="1" si="20"/>
        <v>95.495304062763594</v>
      </c>
      <c r="AC16" s="11"/>
      <c r="AD16">
        <v>12</v>
      </c>
      <c r="AE16" s="32">
        <f t="shared" ca="1" si="21"/>
        <v>0.96138936642393313</v>
      </c>
      <c r="AF16" s="11">
        <f t="shared" ca="1" si="22"/>
        <v>22.766808083039955</v>
      </c>
      <c r="AG16" s="11"/>
      <c r="AH16" s="10">
        <f t="shared" ca="1" si="27"/>
        <v>46077.238368818071</v>
      </c>
      <c r="AI16" s="10">
        <f t="shared" ca="1" si="28"/>
        <v>46078.128441232133</v>
      </c>
      <c r="AJ16" s="10">
        <f t="shared" ca="1" si="29"/>
        <v>46074.648000964757</v>
      </c>
      <c r="AK16" s="10">
        <f t="shared" ca="1" si="30"/>
        <v>46075.391176025973</v>
      </c>
      <c r="AL16" s="10">
        <f t="shared" ca="1" si="31"/>
        <v>46073.554713733298</v>
      </c>
      <c r="AM16" s="10">
        <f t="shared" ca="1" si="32"/>
        <v>46074.503330736756</v>
      </c>
      <c r="AN16" s="29">
        <v>46357</v>
      </c>
      <c r="AP16">
        <v>13</v>
      </c>
      <c r="AQ16" s="10">
        <f t="shared" ca="1" si="23"/>
        <v>46033.168496082333</v>
      </c>
      <c r="AR16" t="str">
        <f t="shared" ca="1" si="1"/>
        <v>EQUIPO 2</v>
      </c>
      <c r="AS16" t="str">
        <f t="shared" ca="1" si="2"/>
        <v>INICIO</v>
      </c>
      <c r="AT16">
        <f t="shared" ca="1" si="24"/>
        <v>0</v>
      </c>
      <c r="AU16">
        <f t="shared" ca="1" si="25"/>
        <v>0</v>
      </c>
      <c r="AV16">
        <f t="shared" ca="1" si="33"/>
        <v>1</v>
      </c>
      <c r="AW16">
        <f t="shared" ca="1" si="3"/>
        <v>1</v>
      </c>
      <c r="AX16">
        <f t="shared" ca="1" si="4"/>
        <v>5500</v>
      </c>
      <c r="AY16">
        <f t="shared" ca="1" si="5"/>
        <v>8.0900449538603425E-2</v>
      </c>
      <c r="AZ16">
        <f t="shared" ca="1" si="6"/>
        <v>444.95247246231884</v>
      </c>
      <c r="BA16">
        <f t="shared" ca="1" si="7"/>
        <v>1213.5067430790514</v>
      </c>
      <c r="BB16">
        <f t="shared" ca="1" si="8"/>
        <v>2026</v>
      </c>
      <c r="BC16">
        <f t="shared" ca="1" si="9"/>
        <v>1</v>
      </c>
      <c r="BI16">
        <v>6</v>
      </c>
      <c r="BJ16">
        <v>0.87101421830942061</v>
      </c>
      <c r="BK16">
        <v>0.84535594366017341</v>
      </c>
      <c r="BL16">
        <v>0.85636118857926513</v>
      </c>
      <c r="BM16">
        <v>0.84984865806167043</v>
      </c>
      <c r="BN16">
        <v>0.86240354703173816</v>
      </c>
      <c r="BO16">
        <v>0.85007005369810529</v>
      </c>
      <c r="BP16">
        <v>0.85178290102131737</v>
      </c>
      <c r="BQ16">
        <v>0.82724342637014681</v>
      </c>
      <c r="BR16">
        <v>0.85857811604011702</v>
      </c>
      <c r="BS16">
        <v>0.8539664644412106</v>
      </c>
      <c r="BT16">
        <v>0.84860992850474193</v>
      </c>
      <c r="BU16">
        <v>0.84571851258279129</v>
      </c>
      <c r="BV16">
        <v>0.82724342637014681</v>
      </c>
      <c r="BW16">
        <v>0.85177814530096008</v>
      </c>
      <c r="BZ16" s="37">
        <f>+AVERAGE(CA16:CB16)</f>
        <v>0.82943782956862167</v>
      </c>
      <c r="CA16" s="37">
        <f>+CB15</f>
        <v>0.82621576020027432</v>
      </c>
      <c r="CB16" s="37">
        <f>+CA16+$CA$5</f>
        <v>0.83265989893696901</v>
      </c>
      <c r="CC16" s="36">
        <f>COUNTIFS($BV$11:$BV$1010,"&gt;="&amp;CA16,$BV$11:$BV$1010,"&lt;="&amp;CB16)</f>
        <v>227</v>
      </c>
      <c r="CD16" s="36">
        <f>+CD15+CC16</f>
        <v>923</v>
      </c>
      <c r="CE16" s="38">
        <f>+CD16/$CD$18</f>
        <v>0.92300000000000004</v>
      </c>
      <c r="CF16" s="104">
        <f>1-CE16</f>
        <v>7.6999999999999957E-2</v>
      </c>
    </row>
    <row r="17" spans="4:84" x14ac:dyDescent="0.25">
      <c r="D17">
        <v>13</v>
      </c>
      <c r="E17">
        <f t="shared" ca="1" si="11"/>
        <v>0.24007949066195344</v>
      </c>
      <c r="F17" s="11">
        <f t="shared" ca="1" si="12"/>
        <v>121.64547466275607</v>
      </c>
      <c r="G17" s="11"/>
      <c r="H17">
        <v>13</v>
      </c>
      <c r="I17" s="11">
        <f t="shared" ca="1" si="13"/>
        <v>0.16995627491537402</v>
      </c>
      <c r="J17" s="11">
        <f t="shared" ca="1" si="14"/>
        <v>18.398567552365691</v>
      </c>
      <c r="K17" s="11"/>
      <c r="L17" s="11"/>
      <c r="M17" s="11"/>
      <c r="O17">
        <v>13</v>
      </c>
      <c r="P17" s="32">
        <f t="shared" ca="1" si="15"/>
        <v>0.68355319178101193</v>
      </c>
      <c r="Q17" s="11">
        <f t="shared" ca="1" si="16"/>
        <v>65.390114400989233</v>
      </c>
      <c r="R17" s="11"/>
      <c r="S17">
        <v>13</v>
      </c>
      <c r="T17" s="32">
        <f t="shared" ca="1" si="17"/>
        <v>0.16404315988285756</v>
      </c>
      <c r="U17" s="11">
        <f t="shared" ca="1" si="18"/>
        <v>18.360625359174584</v>
      </c>
      <c r="V17" s="11"/>
      <c r="W17" s="11"/>
      <c r="X17" s="11"/>
      <c r="Z17">
        <v>13</v>
      </c>
      <c r="AA17" s="32">
        <f t="shared" ca="1" si="19"/>
        <v>6.117267913993385E-2</v>
      </c>
      <c r="AB17" s="11">
        <f t="shared" ca="1" si="20"/>
        <v>166.78758883420716</v>
      </c>
      <c r="AC17" s="11"/>
      <c r="AD17">
        <v>13</v>
      </c>
      <c r="AE17" s="32">
        <f t="shared" ca="1" si="21"/>
        <v>0.6138992494764286</v>
      </c>
      <c r="AF17" s="11">
        <f t="shared" ca="1" si="22"/>
        <v>20.395116740395654</v>
      </c>
      <c r="AG17" s="11"/>
      <c r="AH17" s="10">
        <f t="shared" ca="1" si="27"/>
        <v>46083.197002676417</v>
      </c>
      <c r="AI17" s="10">
        <f t="shared" ca="1" si="28"/>
        <v>46083.963609657767</v>
      </c>
      <c r="AJ17" s="10">
        <f t="shared" ca="1" si="29"/>
        <v>46078.115764126014</v>
      </c>
      <c r="AK17" s="10">
        <f t="shared" ca="1" si="30"/>
        <v>46078.880790182644</v>
      </c>
      <c r="AL17" s="10">
        <f t="shared" ca="1" si="31"/>
        <v>46081.452813604847</v>
      </c>
      <c r="AM17" s="10">
        <f t="shared" ca="1" si="32"/>
        <v>46082.302610135695</v>
      </c>
      <c r="AN17" s="29">
        <v>46388</v>
      </c>
      <c r="AP17">
        <v>14</v>
      </c>
      <c r="AQ17" s="10">
        <f t="shared" ca="1" si="23"/>
        <v>46033.171866934397</v>
      </c>
      <c r="AR17" t="str">
        <f t="shared" ca="1" si="1"/>
        <v>EQUIPO 1</v>
      </c>
      <c r="AS17" t="str">
        <f t="shared" ca="1" si="2"/>
        <v>FIN</v>
      </c>
      <c r="AT17">
        <f t="shared" ca="1" si="24"/>
        <v>1</v>
      </c>
      <c r="AU17">
        <f t="shared" ca="1" si="25"/>
        <v>0</v>
      </c>
      <c r="AV17">
        <f t="shared" ca="1" si="33"/>
        <v>1</v>
      </c>
      <c r="AW17">
        <f t="shared" ca="1" si="3"/>
        <v>1</v>
      </c>
      <c r="AX17">
        <f t="shared" ca="1" si="4"/>
        <v>11000</v>
      </c>
      <c r="AY17">
        <f t="shared" ca="1" si="5"/>
        <v>20.057612546836026</v>
      </c>
      <c r="AZ17">
        <f t="shared" ca="1" si="6"/>
        <v>220633.73801519629</v>
      </c>
      <c r="BA17">
        <f t="shared" ca="1" si="7"/>
        <v>300864.18820254039</v>
      </c>
      <c r="BB17">
        <f t="shared" ca="1" si="8"/>
        <v>2026</v>
      </c>
      <c r="BC17">
        <f t="shared" ca="1" si="9"/>
        <v>1</v>
      </c>
      <c r="BD17">
        <v>1</v>
      </c>
      <c r="BE17" t="s">
        <v>76</v>
      </c>
      <c r="BF17" s="3">
        <f ca="1">+SUMIF(AW:AW,$BD$17,AY:AY)</f>
        <v>16643.522968525474</v>
      </c>
      <c r="BG17" t="s">
        <v>72</v>
      </c>
      <c r="BI17">
        <v>7</v>
      </c>
      <c r="BJ17">
        <v>0.8318207711719392</v>
      </c>
      <c r="BK17">
        <v>0.84439974067984147</v>
      </c>
      <c r="BL17">
        <v>0.87396126471240798</v>
      </c>
      <c r="BM17">
        <v>0.86616010239368313</v>
      </c>
      <c r="BN17">
        <v>0.83973423946859005</v>
      </c>
      <c r="BO17">
        <v>0.84048365115926971</v>
      </c>
      <c r="BP17">
        <v>0.83418343526134209</v>
      </c>
      <c r="BQ17">
        <v>0.84652900734885628</v>
      </c>
      <c r="BR17">
        <v>0.8371625738087225</v>
      </c>
      <c r="BS17">
        <v>0.82772842384413969</v>
      </c>
      <c r="BT17">
        <v>0.85348077343946216</v>
      </c>
      <c r="BU17">
        <v>0.84637424610735867</v>
      </c>
      <c r="BV17">
        <v>0.82772842384413969</v>
      </c>
      <c r="BW17">
        <v>0.84506665231932365</v>
      </c>
      <c r="BZ17" s="37">
        <f>+AVERAGE(CA17:CB17)</f>
        <v>0.83588196830531636</v>
      </c>
      <c r="CA17" s="37">
        <f>+CB16</f>
        <v>0.83265989893696901</v>
      </c>
      <c r="CB17" s="37">
        <f>+CA17+$CA$5</f>
        <v>0.83910403767366371</v>
      </c>
      <c r="CC17" s="36">
        <f>COUNTIFS($BV$11:$BV$1010,"&gt;="&amp;CA17,$BV$11:$BV$1010,"&lt;="&amp;CB17)</f>
        <v>59</v>
      </c>
      <c r="CD17" s="36">
        <f>+CD16+CC17</f>
        <v>982</v>
      </c>
      <c r="CE17" s="38">
        <f>+CD17/$CD$18</f>
        <v>0.98199999999999998</v>
      </c>
      <c r="CF17" s="104">
        <f>1-CE17</f>
        <v>1.8000000000000016E-2</v>
      </c>
    </row>
    <row r="18" spans="4:84" x14ac:dyDescent="0.25">
      <c r="D18">
        <v>14</v>
      </c>
      <c r="E18">
        <f t="shared" ca="1" si="11"/>
        <v>0.61528248875139169</v>
      </c>
      <c r="F18" s="11">
        <f t="shared" ca="1" si="12"/>
        <v>73.335176403327964</v>
      </c>
      <c r="G18" s="11"/>
      <c r="H18">
        <v>14</v>
      </c>
      <c r="I18" s="11">
        <f t="shared" ca="1" si="13"/>
        <v>0.73551033337265692</v>
      </c>
      <c r="J18" s="11">
        <f t="shared" ca="1" si="14"/>
        <v>20.940979780383394</v>
      </c>
      <c r="K18" s="11"/>
      <c r="L18" s="11"/>
      <c r="M18" s="11"/>
      <c r="O18">
        <v>14</v>
      </c>
      <c r="P18" s="32">
        <f t="shared" ca="1" si="15"/>
        <v>0.94335327061390217</v>
      </c>
      <c r="Q18" s="11">
        <f t="shared" ca="1" si="16"/>
        <v>27.102225262682833</v>
      </c>
      <c r="R18" s="11"/>
      <c r="S18">
        <v>14</v>
      </c>
      <c r="T18" s="32">
        <f t="shared" ca="1" si="17"/>
        <v>0.77407990786923087</v>
      </c>
      <c r="U18" s="11">
        <f t="shared" ca="1" si="18"/>
        <v>21.138070320122996</v>
      </c>
      <c r="V18" s="11"/>
      <c r="W18" s="11"/>
      <c r="X18" s="11"/>
      <c r="Z18">
        <v>14</v>
      </c>
      <c r="AA18" s="32">
        <f t="shared" ca="1" si="19"/>
        <v>0.91743553439022285</v>
      </c>
      <c r="AB18" s="11">
        <f t="shared" ca="1" si="20"/>
        <v>32.557291341308471</v>
      </c>
      <c r="AC18" s="11"/>
      <c r="AD18">
        <v>14</v>
      </c>
      <c r="AE18" s="32">
        <f t="shared" ca="1" si="21"/>
        <v>0.12745206348423588</v>
      </c>
      <c r="AF18" s="11">
        <f t="shared" ca="1" si="22"/>
        <v>18.102929435413149</v>
      </c>
      <c r="AG18" s="11"/>
      <c r="AH18" s="10">
        <f t="shared" ca="1" si="27"/>
        <v>46087.019242007904</v>
      </c>
      <c r="AI18" s="10">
        <f t="shared" ca="1" si="28"/>
        <v>46087.891782832085</v>
      </c>
      <c r="AJ18" s="10">
        <f t="shared" ca="1" si="29"/>
        <v>46080.010049568591</v>
      </c>
      <c r="AK18" s="10">
        <f t="shared" ca="1" si="30"/>
        <v>46080.890802498594</v>
      </c>
      <c r="AL18" s="10">
        <f t="shared" ca="1" si="31"/>
        <v>46083.659163941586</v>
      </c>
      <c r="AM18" s="10">
        <f t="shared" ca="1" si="32"/>
        <v>46084.413452668065</v>
      </c>
      <c r="AN18" s="29">
        <v>46419</v>
      </c>
      <c r="AP18">
        <v>15</v>
      </c>
      <c r="AQ18" s="10">
        <f t="shared" ca="1" si="23"/>
        <v>46034.007600790515</v>
      </c>
      <c r="AR18" t="str">
        <f t="shared" ca="1" si="1"/>
        <v>EQUIPO 2</v>
      </c>
      <c r="AS18" t="str">
        <f t="shared" ca="1" si="2"/>
        <v>FIN</v>
      </c>
      <c r="AT18">
        <f t="shared" ca="1" si="24"/>
        <v>1</v>
      </c>
      <c r="AU18">
        <f t="shared" ca="1" si="25"/>
        <v>1</v>
      </c>
      <c r="AV18">
        <f t="shared" ca="1" si="33"/>
        <v>1</v>
      </c>
      <c r="AW18">
        <f t="shared" ca="1" si="3"/>
        <v>1</v>
      </c>
      <c r="AX18">
        <f t="shared" ca="1" si="4"/>
        <v>15000</v>
      </c>
      <c r="AY18">
        <f t="shared" ca="1" si="5"/>
        <v>33.194986232731026</v>
      </c>
      <c r="AZ18">
        <f t="shared" ca="1" si="6"/>
        <v>497924.79349096538</v>
      </c>
      <c r="BA18">
        <f t="shared" ca="1" si="7"/>
        <v>497924.79349096538</v>
      </c>
      <c r="BB18">
        <f t="shared" ca="1" si="8"/>
        <v>2026</v>
      </c>
      <c r="BC18">
        <f t="shared" ca="1" si="9"/>
        <v>1</v>
      </c>
      <c r="BD18">
        <v>0</v>
      </c>
      <c r="BE18" t="s">
        <v>77</v>
      </c>
      <c r="BF18" s="3">
        <f ca="1">+SUMIF(AW:AW,BD18,AY:AY)</f>
        <v>66.010391649208032</v>
      </c>
      <c r="BG18" t="s">
        <v>72</v>
      </c>
      <c r="BI18">
        <v>8</v>
      </c>
      <c r="BJ18">
        <v>0.84660551603341871</v>
      </c>
      <c r="BK18">
        <v>0.83082669259198272</v>
      </c>
      <c r="BL18">
        <v>0.83333475920286015</v>
      </c>
      <c r="BM18">
        <v>0.85560803359178983</v>
      </c>
      <c r="BN18">
        <v>0.82534090228950241</v>
      </c>
      <c r="BO18">
        <v>0.87237476436916017</v>
      </c>
      <c r="BP18">
        <v>0.86227739022168293</v>
      </c>
      <c r="BQ18">
        <v>0.86295342593038282</v>
      </c>
      <c r="BR18">
        <v>0.84333839000025734</v>
      </c>
      <c r="BS18">
        <v>0.86087626469059775</v>
      </c>
      <c r="BT18">
        <v>0.86933553873978309</v>
      </c>
      <c r="BU18">
        <v>0.85346198680420071</v>
      </c>
      <c r="BV18">
        <v>0.82534090228950241</v>
      </c>
      <c r="BW18">
        <v>0.85118648908679195</v>
      </c>
      <c r="BZ18" s="37">
        <f>+AVERAGE(CA18:CB18)</f>
        <v>0.84200390010517645</v>
      </c>
      <c r="CA18" s="37">
        <f>+CB17</f>
        <v>0.83910403767366371</v>
      </c>
      <c r="CB18" s="37">
        <f>+CA2</f>
        <v>0.84490376253668908</v>
      </c>
      <c r="CC18" s="36">
        <f>COUNTIFS($BV$11:$BV$1010,"&gt;="&amp;CA18,$BV$11:$BV$1010,"&lt;="&amp;CB18)</f>
        <v>18</v>
      </c>
      <c r="CD18" s="36">
        <f>+CD17+CC18</f>
        <v>1000</v>
      </c>
      <c r="CE18" s="38">
        <f>+CD18/$CD$18</f>
        <v>1</v>
      </c>
      <c r="CF18" s="104">
        <f>1-CE18</f>
        <v>0</v>
      </c>
    </row>
    <row r="19" spans="4:84" x14ac:dyDescent="0.25">
      <c r="D19">
        <v>15</v>
      </c>
      <c r="E19">
        <f t="shared" ca="1" si="11"/>
        <v>0.18247474407725439</v>
      </c>
      <c r="F19" s="11">
        <f t="shared" ca="1" si="12"/>
        <v>132.11916157040568</v>
      </c>
      <c r="G19" s="11"/>
      <c r="H19">
        <v>15</v>
      </c>
      <c r="I19" s="11">
        <f t="shared" ca="1" si="13"/>
        <v>7.7183386214185745E-4</v>
      </c>
      <c r="J19" s="11">
        <f t="shared" ca="1" si="14"/>
        <v>14.847947483763047</v>
      </c>
      <c r="K19" s="11"/>
      <c r="L19" s="11"/>
      <c r="M19" s="11"/>
      <c r="O19">
        <v>15</v>
      </c>
      <c r="P19" s="32">
        <f t="shared" ca="1" si="15"/>
        <v>0.85586716531966489</v>
      </c>
      <c r="Q19" s="11">
        <f t="shared" ca="1" si="16"/>
        <v>42.975469081461405</v>
      </c>
      <c r="R19" s="11"/>
      <c r="S19">
        <v>15</v>
      </c>
      <c r="T19" s="32">
        <f t="shared" ca="1" si="17"/>
        <v>0.92961523256182499</v>
      </c>
      <c r="U19" s="11">
        <f t="shared" ca="1" si="18"/>
        <v>22.294715195795657</v>
      </c>
      <c r="V19" s="11"/>
      <c r="W19" s="11"/>
      <c r="X19" s="11"/>
      <c r="Z19">
        <v>15</v>
      </c>
      <c r="AA19" s="32">
        <f t="shared" ca="1" si="19"/>
        <v>0.566335512094299</v>
      </c>
      <c r="AB19" s="11">
        <f t="shared" ca="1" si="20"/>
        <v>78.96807445098591</v>
      </c>
      <c r="AC19" s="11"/>
      <c r="AD19">
        <v>15</v>
      </c>
      <c r="AE19" s="32">
        <f t="shared" ca="1" si="21"/>
        <v>5.2378767055421327E-2</v>
      </c>
      <c r="AF19" s="11">
        <f t="shared" ca="1" si="22"/>
        <v>17.326522051669393</v>
      </c>
      <c r="AG19" s="11"/>
      <c r="AH19" s="10">
        <f t="shared" ca="1" si="27"/>
        <v>46093.396747897517</v>
      </c>
      <c r="AI19" s="10">
        <f t="shared" ca="1" si="28"/>
        <v>46094.015412376008</v>
      </c>
      <c r="AJ19" s="10">
        <f t="shared" ca="1" si="29"/>
        <v>46082.681447043658</v>
      </c>
      <c r="AK19" s="10">
        <f t="shared" ca="1" si="30"/>
        <v>46083.610393510149</v>
      </c>
      <c r="AL19" s="10">
        <f t="shared" ca="1" si="31"/>
        <v>46087.703789103522</v>
      </c>
      <c r="AM19" s="10">
        <f t="shared" ca="1" si="32"/>
        <v>46088.425727522343</v>
      </c>
      <c r="AN19" s="29">
        <v>46447</v>
      </c>
      <c r="AP19">
        <v>16</v>
      </c>
      <c r="AQ19" s="10">
        <f t="shared" ca="1" si="23"/>
        <v>46035.390725216879</v>
      </c>
      <c r="AR19" t="str">
        <f t="shared" ca="1" si="1"/>
        <v>EQUIPO 3</v>
      </c>
      <c r="AS19" t="str">
        <f t="shared" ca="1" si="2"/>
        <v>INICIO</v>
      </c>
      <c r="AT19">
        <f t="shared" ca="1" si="24"/>
        <v>1</v>
      </c>
      <c r="AU19">
        <f t="shared" ca="1" si="25"/>
        <v>1</v>
      </c>
      <c r="AV19">
        <f t="shared" ca="1" si="33"/>
        <v>0</v>
      </c>
      <c r="AW19">
        <f t="shared" ca="1" si="3"/>
        <v>1</v>
      </c>
      <c r="AX19">
        <f t="shared" ca="1" si="4"/>
        <v>11000</v>
      </c>
      <c r="AY19">
        <f t="shared" ca="1" si="5"/>
        <v>21.769332454714458</v>
      </c>
      <c r="AZ19">
        <f t="shared" ca="1" si="6"/>
        <v>239462.65700185904</v>
      </c>
      <c r="BA19">
        <f t="shared" ca="1" si="7"/>
        <v>326539.98682071688</v>
      </c>
      <c r="BB19">
        <f t="shared" ca="1" si="8"/>
        <v>2026</v>
      </c>
      <c r="BC19">
        <f t="shared" ca="1" si="9"/>
        <v>1</v>
      </c>
      <c r="BE19" t="s">
        <v>163</v>
      </c>
      <c r="BF19" s="22">
        <f ca="1">+BF17/(BF17+BF18)</f>
        <v>0.9960495370979936</v>
      </c>
      <c r="BI19">
        <v>9</v>
      </c>
      <c r="BJ19">
        <v>0.84183288510347953</v>
      </c>
      <c r="BK19">
        <v>0.83216821090164939</v>
      </c>
      <c r="BL19">
        <v>0.87879392025632519</v>
      </c>
      <c r="BM19">
        <v>0.86134761393827386</v>
      </c>
      <c r="BN19">
        <v>0.86545876216133855</v>
      </c>
      <c r="BO19">
        <v>0.81890892351701883</v>
      </c>
      <c r="BP19">
        <v>0.83088773109371006</v>
      </c>
      <c r="BQ19">
        <v>0.84515017614982035</v>
      </c>
      <c r="BR19">
        <v>0.85527896085185728</v>
      </c>
      <c r="BS19">
        <v>0.85306367022196583</v>
      </c>
      <c r="BT19">
        <v>0.82821092131423601</v>
      </c>
      <c r="BU19">
        <v>0.84318289149403769</v>
      </c>
      <c r="BV19">
        <v>0.81890892351701883</v>
      </c>
      <c r="BW19">
        <v>0.84633837262505673</v>
      </c>
    </row>
    <row r="20" spans="4:84" x14ac:dyDescent="0.25">
      <c r="D20">
        <v>16</v>
      </c>
      <c r="E20">
        <f t="shared" ca="1" si="11"/>
        <v>0.51887637666840936</v>
      </c>
      <c r="F20" s="11">
        <f t="shared" ca="1" si="12"/>
        <v>84.46017618927128</v>
      </c>
      <c r="G20" s="11"/>
      <c r="H20">
        <v>16</v>
      </c>
      <c r="I20" s="11">
        <f t="shared" ca="1" si="13"/>
        <v>0.72937860559681122</v>
      </c>
      <c r="J20" s="11">
        <f t="shared" ca="1" si="14"/>
        <v>20.911075541665483</v>
      </c>
      <c r="K20" s="11"/>
      <c r="L20" s="11"/>
      <c r="M20" s="11"/>
      <c r="O20">
        <v>16</v>
      </c>
      <c r="P20" s="32">
        <f t="shared" ca="1" si="15"/>
        <v>0.78063485514174435</v>
      </c>
      <c r="Q20" s="11">
        <f t="shared" ca="1" si="16"/>
        <v>53.449895903559359</v>
      </c>
      <c r="R20" s="11"/>
      <c r="S20">
        <v>16</v>
      </c>
      <c r="T20" s="32">
        <f t="shared" ca="1" si="17"/>
        <v>3.8287210368032953E-2</v>
      </c>
      <c r="U20" s="11">
        <f t="shared" ca="1" si="18"/>
        <v>17.087829640733005</v>
      </c>
      <c r="V20" s="11"/>
      <c r="W20" s="11"/>
      <c r="X20" s="11"/>
      <c r="Z20">
        <v>16</v>
      </c>
      <c r="AA20" s="32">
        <f t="shared" ca="1" si="19"/>
        <v>0.71399181165187109</v>
      </c>
      <c r="AB20" s="11">
        <f t="shared" ca="1" si="20"/>
        <v>61.760114919289073</v>
      </c>
      <c r="AC20" s="11"/>
      <c r="AD20">
        <v>16</v>
      </c>
      <c r="AE20" s="32">
        <f t="shared" ca="1" si="21"/>
        <v>0.26755805295701118</v>
      </c>
      <c r="AF20" s="11">
        <f t="shared" ca="1" si="22"/>
        <v>18.93488704621846</v>
      </c>
      <c r="AG20" s="11"/>
      <c r="AH20" s="10">
        <f t="shared" ca="1" si="27"/>
        <v>46097.534586383896</v>
      </c>
      <c r="AI20" s="10">
        <f t="shared" ca="1" si="28"/>
        <v>46098.40588119813</v>
      </c>
      <c r="AJ20" s="10">
        <f t="shared" ca="1" si="29"/>
        <v>46085.837472506129</v>
      </c>
      <c r="AK20" s="10">
        <f t="shared" ca="1" si="30"/>
        <v>46086.549465407828</v>
      </c>
      <c r="AL20" s="10">
        <f t="shared" ca="1" si="31"/>
        <v>46090.999065643977</v>
      </c>
      <c r="AM20" s="10">
        <f t="shared" ca="1" si="32"/>
        <v>46091.788019270905</v>
      </c>
      <c r="AN20" s="29">
        <v>46478</v>
      </c>
      <c r="AP20">
        <v>17</v>
      </c>
      <c r="AQ20" s="10">
        <f t="shared" ca="1" si="23"/>
        <v>46036.297780735826</v>
      </c>
      <c r="AR20" t="str">
        <f t="shared" ca="1" si="1"/>
        <v>EQUIPO 3</v>
      </c>
      <c r="AS20" t="str">
        <f t="shared" ca="1" si="2"/>
        <v>FIN</v>
      </c>
      <c r="AT20">
        <f t="shared" ca="1" si="24"/>
        <v>1</v>
      </c>
      <c r="AU20">
        <f t="shared" ca="1" si="25"/>
        <v>1</v>
      </c>
      <c r="AV20">
        <f t="shared" ca="1" si="33"/>
        <v>1</v>
      </c>
      <c r="AW20">
        <f t="shared" ca="1" si="3"/>
        <v>1</v>
      </c>
      <c r="AX20">
        <f t="shared" ca="1" si="4"/>
        <v>15000</v>
      </c>
      <c r="AY20">
        <f t="shared" ca="1" si="5"/>
        <v>1.2970578647218645</v>
      </c>
      <c r="AZ20">
        <f t="shared" ca="1" si="6"/>
        <v>19455.867970827967</v>
      </c>
      <c r="BA20">
        <f t="shared" ca="1" si="7"/>
        <v>19455.867970827967</v>
      </c>
      <c r="BB20">
        <f t="shared" ca="1" si="8"/>
        <v>2026</v>
      </c>
      <c r="BC20">
        <f t="shared" ca="1" si="9"/>
        <v>1</v>
      </c>
      <c r="BI20">
        <v>10</v>
      </c>
      <c r="BJ20">
        <v>0.86004089396555272</v>
      </c>
      <c r="BK20">
        <v>0.8430970251002855</v>
      </c>
      <c r="BL20">
        <v>0.83366058766833051</v>
      </c>
      <c r="BM20">
        <v>0.82862443585270829</v>
      </c>
      <c r="BN20">
        <v>0.87174365434462164</v>
      </c>
      <c r="BO20">
        <v>0.84729586093004194</v>
      </c>
      <c r="BP20">
        <v>0.84791616236287792</v>
      </c>
      <c r="BQ20">
        <v>0.83322004118723281</v>
      </c>
      <c r="BR20">
        <v>0.83940265416023718</v>
      </c>
      <c r="BS20">
        <v>0.87744449571792726</v>
      </c>
      <c r="BT20">
        <v>0.84139498491756626</v>
      </c>
      <c r="BU20">
        <v>0.85030628989902246</v>
      </c>
      <c r="BV20">
        <v>0.82862443585270829</v>
      </c>
      <c r="BW20">
        <v>0.84794563652272514</v>
      </c>
    </row>
    <row r="21" spans="4:84" x14ac:dyDescent="0.25">
      <c r="D21">
        <v>17</v>
      </c>
      <c r="E21">
        <f t="shared" ca="1" si="11"/>
        <v>0.70733917320353323</v>
      </c>
      <c r="F21" s="11">
        <f t="shared" ca="1" si="12"/>
        <v>62.560186904580149</v>
      </c>
      <c r="G21" s="11"/>
      <c r="H21">
        <v>17</v>
      </c>
      <c r="I21" s="11">
        <f t="shared" ca="1" si="13"/>
        <v>0.16537310487921797</v>
      </c>
      <c r="J21" s="11">
        <f t="shared" ca="1" si="14"/>
        <v>18.369235120095691</v>
      </c>
      <c r="K21" s="11"/>
      <c r="L21" s="11"/>
      <c r="M21" s="11"/>
      <c r="O21">
        <v>17</v>
      </c>
      <c r="P21" s="32">
        <f t="shared" ca="1" si="15"/>
        <v>0.63563199609297294</v>
      </c>
      <c r="Q21" s="11">
        <f t="shared" ca="1" si="16"/>
        <v>70.985447543661593</v>
      </c>
      <c r="R21" s="11"/>
      <c r="S21">
        <v>17</v>
      </c>
      <c r="T21" s="32">
        <f t="shared" ca="1" si="17"/>
        <v>0.97158937448767058</v>
      </c>
      <c r="U21" s="11">
        <f t="shared" ca="1" si="18"/>
        <v>22.987744622783683</v>
      </c>
      <c r="V21" s="11"/>
      <c r="W21" s="11"/>
      <c r="X21" s="11"/>
      <c r="Z21">
        <v>17</v>
      </c>
      <c r="AA21" s="32">
        <f t="shared" ca="1" si="19"/>
        <v>0.89850774074321382</v>
      </c>
      <c r="AB21" s="11">
        <f t="shared" ca="1" si="20"/>
        <v>36.044213005580445</v>
      </c>
      <c r="AC21" s="11"/>
      <c r="AD21">
        <v>17</v>
      </c>
      <c r="AE21" s="32">
        <f t="shared" ca="1" si="21"/>
        <v>0.910266043500914</v>
      </c>
      <c r="AF21" s="11">
        <f t="shared" ca="1" si="22"/>
        <v>22.085184040861595</v>
      </c>
      <c r="AG21" s="11"/>
      <c r="AH21" s="10">
        <f t="shared" ca="1" si="27"/>
        <v>46101.012555652487</v>
      </c>
      <c r="AI21" s="10">
        <f t="shared" ca="1" si="28"/>
        <v>46101.777940449159</v>
      </c>
      <c r="AJ21" s="10">
        <f t="shared" ca="1" si="29"/>
        <v>46089.507192388817</v>
      </c>
      <c r="AK21" s="10">
        <f t="shared" ca="1" si="30"/>
        <v>46090.465015081434</v>
      </c>
      <c r="AL21" s="10">
        <f t="shared" ca="1" si="31"/>
        <v>46093.289861479469</v>
      </c>
      <c r="AM21" s="10">
        <f t="shared" ca="1" si="32"/>
        <v>46094.21007748117</v>
      </c>
      <c r="AN21" s="29">
        <v>46508</v>
      </c>
      <c r="AP21">
        <v>18</v>
      </c>
      <c r="AQ21" s="10">
        <f t="shared" ca="1" si="23"/>
        <v>46036.351824813522</v>
      </c>
      <c r="AR21" t="str">
        <f t="shared" ca="1" si="1"/>
        <v>EQUIPO 2</v>
      </c>
      <c r="AS21" t="str">
        <f t="shared" ca="1" si="2"/>
        <v>INICIO</v>
      </c>
      <c r="AT21">
        <f t="shared" ca="1" si="24"/>
        <v>1</v>
      </c>
      <c r="AU21">
        <f t="shared" ca="1" si="25"/>
        <v>0</v>
      </c>
      <c r="AV21">
        <f t="shared" ca="1" si="33"/>
        <v>1</v>
      </c>
      <c r="AW21">
        <f t="shared" ca="1" si="3"/>
        <v>1</v>
      </c>
      <c r="AX21">
        <f t="shared" ca="1" si="4"/>
        <v>11000</v>
      </c>
      <c r="AY21">
        <f t="shared" ca="1" si="5"/>
        <v>3.9804464849294163</v>
      </c>
      <c r="AZ21">
        <f t="shared" ca="1" si="6"/>
        <v>43784.91133422358</v>
      </c>
      <c r="BA21">
        <f t="shared" ca="1" si="7"/>
        <v>59706.697273941245</v>
      </c>
      <c r="BB21">
        <f t="shared" ca="1" si="8"/>
        <v>2026</v>
      </c>
      <c r="BC21">
        <f t="shared" ca="1" si="9"/>
        <v>1</v>
      </c>
      <c r="BI21">
        <v>11</v>
      </c>
      <c r="BJ21">
        <v>0.84147158708853464</v>
      </c>
      <c r="BK21">
        <v>0.85094654709822815</v>
      </c>
      <c r="BL21">
        <v>0.83528943908847109</v>
      </c>
      <c r="BM21">
        <v>0.86377823281057919</v>
      </c>
      <c r="BN21">
        <v>0.83442295617544404</v>
      </c>
      <c r="BO21">
        <v>0.84053987572240463</v>
      </c>
      <c r="BP21">
        <v>0.85276094855960016</v>
      </c>
      <c r="BQ21">
        <v>0.84902555850171124</v>
      </c>
      <c r="BR21">
        <v>0.84615660315769559</v>
      </c>
      <c r="BS21">
        <v>0.85551274893540175</v>
      </c>
      <c r="BT21">
        <v>0.82587583078997617</v>
      </c>
      <c r="BU21">
        <v>0.87779909723917271</v>
      </c>
      <c r="BV21">
        <v>0.82587583078997617</v>
      </c>
      <c r="BW21">
        <v>0.84804659788332271</v>
      </c>
    </row>
    <row r="22" spans="4:84" x14ac:dyDescent="0.25">
      <c r="D22">
        <v>18</v>
      </c>
      <c r="E22">
        <f t="shared" ca="1" si="11"/>
        <v>4.1625477496697427E-2</v>
      </c>
      <c r="F22" s="11">
        <f t="shared" ca="1" si="12"/>
        <v>177.21101759110473</v>
      </c>
      <c r="G22" s="11"/>
      <c r="H22">
        <v>18</v>
      </c>
      <c r="I22" s="11">
        <f t="shared" ca="1" si="13"/>
        <v>0.38010211022265061</v>
      </c>
      <c r="J22" s="11">
        <f t="shared" ca="1" si="14"/>
        <v>19.440515545831708</v>
      </c>
      <c r="K22" s="11"/>
      <c r="L22" s="11"/>
      <c r="M22" s="11"/>
      <c r="O22">
        <v>18</v>
      </c>
      <c r="P22" s="32">
        <f t="shared" ca="1" si="15"/>
        <v>0.56967061077489267</v>
      </c>
      <c r="Q22" s="11">
        <f t="shared" ca="1" si="16"/>
        <v>78.584050305719714</v>
      </c>
      <c r="R22" s="11"/>
      <c r="S22">
        <v>18</v>
      </c>
      <c r="T22" s="32">
        <f t="shared" ca="1" si="17"/>
        <v>0.75702530841836191</v>
      </c>
      <c r="U22" s="11">
        <f t="shared" ca="1" si="18"/>
        <v>21.048847817747845</v>
      </c>
      <c r="V22" s="11"/>
      <c r="W22" s="11"/>
      <c r="X22" s="11"/>
      <c r="Z22">
        <v>18</v>
      </c>
      <c r="AA22" s="32">
        <f t="shared" ca="1" si="19"/>
        <v>4.0642463951656049E-2</v>
      </c>
      <c r="AB22" s="11">
        <f t="shared" ca="1" si="20"/>
        <v>177.83539477161949</v>
      </c>
      <c r="AC22" s="11"/>
      <c r="AD22">
        <v>18</v>
      </c>
      <c r="AE22" s="32">
        <f t="shared" ca="1" si="21"/>
        <v>0.83498205729681219</v>
      </c>
      <c r="AF22" s="11">
        <f t="shared" ca="1" si="22"/>
        <v>21.493918929198408</v>
      </c>
      <c r="AG22" s="11"/>
      <c r="AH22" s="10">
        <f t="shared" ca="1" si="27"/>
        <v>46109.161732848792</v>
      </c>
      <c r="AI22" s="10">
        <f t="shared" ca="1" si="28"/>
        <v>46109.971754329868</v>
      </c>
      <c r="AJ22" s="10">
        <f t="shared" ca="1" si="29"/>
        <v>46093.739350510841</v>
      </c>
      <c r="AK22" s="10">
        <f t="shared" ca="1" si="30"/>
        <v>46094.616385836584</v>
      </c>
      <c r="AL22" s="10">
        <f t="shared" ca="1" si="31"/>
        <v>46101.61988559665</v>
      </c>
      <c r="AM22" s="10">
        <f t="shared" ca="1" si="32"/>
        <v>46102.515465552031</v>
      </c>
      <c r="AN22" s="29">
        <v>46539</v>
      </c>
      <c r="AP22">
        <v>19</v>
      </c>
      <c r="AQ22" s="10">
        <f t="shared" ca="1" si="23"/>
        <v>46036.517676750394</v>
      </c>
      <c r="AR22" t="str">
        <f t="shared" ca="1" si="1"/>
        <v>EQUIPO 1</v>
      </c>
      <c r="AS22" t="str">
        <f t="shared" ca="1" si="2"/>
        <v>INICIO</v>
      </c>
      <c r="AT22">
        <f t="shared" ca="1" si="24"/>
        <v>0</v>
      </c>
      <c r="AU22">
        <f t="shared" ca="1" si="25"/>
        <v>0</v>
      </c>
      <c r="AV22">
        <f t="shared" ca="1" si="33"/>
        <v>1</v>
      </c>
      <c r="AW22">
        <f t="shared" ca="1" si="3"/>
        <v>1</v>
      </c>
      <c r="AX22">
        <f t="shared" ca="1" si="4"/>
        <v>5500</v>
      </c>
      <c r="AY22">
        <f t="shared" ca="1" si="5"/>
        <v>14.102174969972111</v>
      </c>
      <c r="AZ22">
        <f t="shared" ca="1" si="6"/>
        <v>77561.962334846612</v>
      </c>
      <c r="BA22">
        <f t="shared" ca="1" si="7"/>
        <v>211532.62454958167</v>
      </c>
      <c r="BB22">
        <f t="shared" ca="1" si="8"/>
        <v>2026</v>
      </c>
      <c r="BC22">
        <f t="shared" ca="1" si="9"/>
        <v>1</v>
      </c>
      <c r="BI22">
        <v>12</v>
      </c>
      <c r="BJ22">
        <v>0.84845860576363807</v>
      </c>
      <c r="BK22">
        <v>0.85875723734027054</v>
      </c>
      <c r="BL22">
        <v>0.83246982255680557</v>
      </c>
      <c r="BM22">
        <v>0.84924782328781767</v>
      </c>
      <c r="BN22">
        <v>0.81021348140640559</v>
      </c>
      <c r="BO22">
        <v>0.87739967442059441</v>
      </c>
      <c r="BP22">
        <v>0.82590637740376127</v>
      </c>
      <c r="BQ22">
        <v>0.83970719344129785</v>
      </c>
      <c r="BR22">
        <v>0.85685640114413697</v>
      </c>
      <c r="BS22">
        <v>0.85954649157192942</v>
      </c>
      <c r="BT22">
        <v>0.87407132991332503</v>
      </c>
      <c r="BU22">
        <v>0.85071754138964428</v>
      </c>
      <c r="BV22">
        <v>0.81021348140640559</v>
      </c>
      <c r="BW22">
        <v>0.84839359474768783</v>
      </c>
    </row>
    <row r="23" spans="4:84" x14ac:dyDescent="0.25">
      <c r="D23">
        <v>19</v>
      </c>
      <c r="E23">
        <f t="shared" ca="1" si="11"/>
        <v>0.34782261592267005</v>
      </c>
      <c r="F23" s="11">
        <f t="shared" ca="1" si="12"/>
        <v>105.61671210769812</v>
      </c>
      <c r="G23" s="11"/>
      <c r="H23">
        <v>19</v>
      </c>
      <c r="I23" s="11">
        <f t="shared" ca="1" si="13"/>
        <v>0.66961751008474024</v>
      </c>
      <c r="J23" s="11">
        <f t="shared" ca="1" si="14"/>
        <v>20.63486421641365</v>
      </c>
      <c r="K23" s="11"/>
      <c r="L23" s="11"/>
      <c r="M23" s="11"/>
      <c r="O23">
        <v>19</v>
      </c>
      <c r="P23" s="32">
        <f t="shared" ca="1" si="15"/>
        <v>0.65295119062028484</v>
      </c>
      <c r="Q23" s="11">
        <f t="shared" ca="1" si="16"/>
        <v>68.975706152089671</v>
      </c>
      <c r="R23" s="11"/>
      <c r="S23">
        <v>19</v>
      </c>
      <c r="T23" s="32">
        <f t="shared" ca="1" si="17"/>
        <v>0.95118303341854216</v>
      </c>
      <c r="U23" s="11">
        <f t="shared" ca="1" si="18"/>
        <v>22.58926583014572</v>
      </c>
      <c r="V23" s="11"/>
      <c r="W23" s="11"/>
      <c r="X23" s="11"/>
      <c r="Z23">
        <v>19</v>
      </c>
      <c r="AA23" s="32">
        <f t="shared" ca="1" si="19"/>
        <v>0.36508776096448614</v>
      </c>
      <c r="AB23" s="11">
        <f t="shared" ca="1" si="20"/>
        <v>103.31311249871146</v>
      </c>
      <c r="AC23" s="11"/>
      <c r="AD23">
        <v>19</v>
      </c>
      <c r="AE23" s="32">
        <f t="shared" ca="1" si="21"/>
        <v>0.35526602960663689</v>
      </c>
      <c r="AF23" s="11">
        <f t="shared" ca="1" si="22"/>
        <v>19.334689190067728</v>
      </c>
      <c r="AG23" s="11"/>
      <c r="AH23" s="10">
        <f t="shared" ca="1" si="27"/>
        <v>46114.372450667688</v>
      </c>
      <c r="AI23" s="10">
        <f t="shared" ca="1" si="28"/>
        <v>46115.232236676704</v>
      </c>
      <c r="AJ23" s="10">
        <f t="shared" ca="1" si="29"/>
        <v>46097.490373592918</v>
      </c>
      <c r="AK23" s="10">
        <f t="shared" ca="1" si="30"/>
        <v>46098.431593002511</v>
      </c>
      <c r="AL23" s="10">
        <f t="shared" ca="1" si="31"/>
        <v>46106.820178572809</v>
      </c>
      <c r="AM23" s="10">
        <f t="shared" ca="1" si="32"/>
        <v>46107.625790622398</v>
      </c>
      <c r="AN23" s="29">
        <v>46569</v>
      </c>
      <c r="AP23">
        <v>20</v>
      </c>
      <c r="AQ23" s="10">
        <f t="shared" ca="1" si="23"/>
        <v>46037.105267374143</v>
      </c>
      <c r="AR23" t="str">
        <f t="shared" ca="1" si="1"/>
        <v>EQUIPO 2</v>
      </c>
      <c r="AS23" t="str">
        <f t="shared" ca="1" si="2"/>
        <v>FIN</v>
      </c>
      <c r="AT23">
        <f t="shared" ca="1" si="24"/>
        <v>0</v>
      </c>
      <c r="AU23">
        <f t="shared" ca="1" si="25"/>
        <v>1</v>
      </c>
      <c r="AV23">
        <f t="shared" ca="1" si="33"/>
        <v>1</v>
      </c>
      <c r="AW23">
        <f t="shared" ca="1" si="3"/>
        <v>1</v>
      </c>
      <c r="AX23">
        <f t="shared" ca="1" si="4"/>
        <v>11000</v>
      </c>
      <c r="AY23">
        <f t="shared" ca="1" si="5"/>
        <v>4.6781445787637495</v>
      </c>
      <c r="AZ23">
        <f t="shared" ca="1" si="6"/>
        <v>51459.590366401244</v>
      </c>
      <c r="BA23">
        <f t="shared" ca="1" si="7"/>
        <v>70172.168681456242</v>
      </c>
      <c r="BB23">
        <f t="shared" ca="1" si="8"/>
        <v>2026</v>
      </c>
      <c r="BC23">
        <f t="shared" ca="1" si="9"/>
        <v>1</v>
      </c>
      <c r="BI23">
        <v>13</v>
      </c>
      <c r="BJ23">
        <v>0.83237219907851068</v>
      </c>
      <c r="BK23">
        <v>0.85684883472022566</v>
      </c>
      <c r="BL23">
        <v>0.87006815356491829</v>
      </c>
      <c r="BM23">
        <v>0.8357366601262437</v>
      </c>
      <c r="BN23">
        <v>0.83664604706064771</v>
      </c>
      <c r="BO23">
        <v>0.84705359664872548</v>
      </c>
      <c r="BP23">
        <v>0.85672971547028287</v>
      </c>
      <c r="BQ23">
        <v>0.86215912559401142</v>
      </c>
      <c r="BR23">
        <v>0.84362480042031163</v>
      </c>
      <c r="BS23">
        <v>0.8601349066199766</v>
      </c>
      <c r="BT23">
        <v>0.86227470602728618</v>
      </c>
      <c r="BU23">
        <v>0.8392081610406078</v>
      </c>
      <c r="BV23">
        <v>0.83237219907851068</v>
      </c>
      <c r="BW23">
        <v>0.85010982713577032</v>
      </c>
    </row>
    <row r="24" spans="4:84" x14ac:dyDescent="0.25">
      <c r="D24">
        <v>20</v>
      </c>
      <c r="E24">
        <f t="shared" ca="1" si="11"/>
        <v>0.20468395477558921</v>
      </c>
      <c r="F24" s="11">
        <f t="shared" ca="1" si="12"/>
        <v>127.85243651242816</v>
      </c>
      <c r="G24" s="11"/>
      <c r="H24">
        <v>20</v>
      </c>
      <c r="I24" s="11">
        <f t="shared" ca="1" si="13"/>
        <v>0.57114602511687851</v>
      </c>
      <c r="J24" s="11">
        <f t="shared" ca="1" si="14"/>
        <v>20.218222325783746</v>
      </c>
      <c r="K24" s="11"/>
      <c r="L24" s="11"/>
      <c r="M24" s="11"/>
      <c r="O24">
        <v>20</v>
      </c>
      <c r="P24" s="32">
        <f t="shared" ca="1" si="15"/>
        <v>0.55983323220255654</v>
      </c>
      <c r="Q24" s="11">
        <f t="shared" ca="1" si="16"/>
        <v>79.717245132762301</v>
      </c>
      <c r="R24" s="11"/>
      <c r="S24">
        <v>20</v>
      </c>
      <c r="T24" s="32">
        <f t="shared" ca="1" si="17"/>
        <v>1.6007048644605448E-2</v>
      </c>
      <c r="U24" s="11">
        <f t="shared" ca="1" si="18"/>
        <v>16.488597300237046</v>
      </c>
      <c r="V24" s="11"/>
      <c r="W24" s="11"/>
      <c r="X24" s="11"/>
      <c r="Z24">
        <v>20</v>
      </c>
      <c r="AA24" s="32">
        <f t="shared" ca="1" si="19"/>
        <v>0.73727421236390556</v>
      </c>
      <c r="AB24" s="11">
        <f t="shared" ca="1" si="20"/>
        <v>58.924157534728288</v>
      </c>
      <c r="AC24" s="11"/>
      <c r="AD24">
        <v>20</v>
      </c>
      <c r="AE24" s="32">
        <f t="shared" ca="1" si="21"/>
        <v>0.44581669688450687</v>
      </c>
      <c r="AF24" s="11">
        <f t="shared" ca="1" si="22"/>
        <v>19.711746802571579</v>
      </c>
      <c r="AG24" s="11"/>
      <c r="AH24" s="10">
        <f t="shared" ca="1" si="27"/>
        <v>46120.55942153139</v>
      </c>
      <c r="AI24" s="10">
        <f t="shared" ca="1" si="28"/>
        <v>46121.401847461631</v>
      </c>
      <c r="AJ24" s="10">
        <f t="shared" ca="1" si="29"/>
        <v>46101.753144883041</v>
      </c>
      <c r="AK24" s="10">
        <f t="shared" ca="1" si="30"/>
        <v>46102.440169770554</v>
      </c>
      <c r="AL24" s="10">
        <f t="shared" ca="1" si="31"/>
        <v>46110.080963853012</v>
      </c>
      <c r="AM24" s="10">
        <f t="shared" ca="1" si="32"/>
        <v>46110.902286636454</v>
      </c>
      <c r="AN24" s="29">
        <v>46600</v>
      </c>
      <c r="AP24">
        <v>21</v>
      </c>
      <c r="AQ24" s="10">
        <f t="shared" ca="1" si="23"/>
        <v>46037.300190064925</v>
      </c>
      <c r="AR24" t="str">
        <f t="shared" ca="1" si="1"/>
        <v>EQUIPO 1</v>
      </c>
      <c r="AS24" t="str">
        <f t="shared" ca="1" si="2"/>
        <v>FIN</v>
      </c>
      <c r="AT24">
        <f t="shared" ca="1" si="24"/>
        <v>1</v>
      </c>
      <c r="AU24">
        <f t="shared" ca="1" si="25"/>
        <v>1</v>
      </c>
      <c r="AV24">
        <f t="shared" ca="1" si="33"/>
        <v>1</v>
      </c>
      <c r="AW24">
        <f t="shared" ca="1" si="3"/>
        <v>1</v>
      </c>
      <c r="AX24">
        <f t="shared" ca="1" si="4"/>
        <v>15000</v>
      </c>
      <c r="AY24">
        <f t="shared" ca="1" si="5"/>
        <v>104.84828532091342</v>
      </c>
      <c r="AZ24">
        <f t="shared" ca="1" si="6"/>
        <v>1572724.2798137013</v>
      </c>
      <c r="BA24">
        <f t="shared" ca="1" si="7"/>
        <v>1572724.2798137013</v>
      </c>
      <c r="BB24">
        <f t="shared" ca="1" si="8"/>
        <v>2026</v>
      </c>
      <c r="BC24">
        <f t="shared" ca="1" si="9"/>
        <v>1</v>
      </c>
      <c r="BI24">
        <v>14</v>
      </c>
      <c r="BJ24">
        <v>0.84908436778184992</v>
      </c>
      <c r="BK24">
        <v>0.85256910747900094</v>
      </c>
      <c r="BL24">
        <v>0.88144631127265838</v>
      </c>
      <c r="BM24">
        <v>0.83947438235257432</v>
      </c>
      <c r="BN24">
        <v>0.86049287896887316</v>
      </c>
      <c r="BO24">
        <v>0.86665669677699075</v>
      </c>
      <c r="BP24">
        <v>0.86656146277510016</v>
      </c>
      <c r="BQ24">
        <v>0.85485773063693293</v>
      </c>
      <c r="BR24">
        <v>0.8553899816189513</v>
      </c>
      <c r="BS24">
        <v>0.82528083545490005</v>
      </c>
      <c r="BT24">
        <v>0.8689458380163203</v>
      </c>
      <c r="BU24">
        <v>0.8480898899614</v>
      </c>
      <c r="BV24">
        <v>0.82528083545490005</v>
      </c>
      <c r="BW24">
        <v>0.85554918179573891</v>
      </c>
    </row>
    <row r="25" spans="4:84" x14ac:dyDescent="0.25">
      <c r="D25">
        <v>21</v>
      </c>
      <c r="E25">
        <f t="shared" ca="1" si="11"/>
        <v>0.50729442445734141</v>
      </c>
      <c r="F25" s="11">
        <f t="shared" ca="1" si="12"/>
        <v>85.812633765600921</v>
      </c>
      <c r="G25" s="11"/>
      <c r="H25">
        <v>21</v>
      </c>
      <c r="I25" s="11">
        <f t="shared" ca="1" si="13"/>
        <v>0.52875853823744723</v>
      </c>
      <c r="J25" s="11">
        <f t="shared" ca="1" si="14"/>
        <v>20.046240874408408</v>
      </c>
      <c r="K25" s="11"/>
      <c r="L25" s="11"/>
      <c r="M25" s="11"/>
      <c r="O25">
        <v>21</v>
      </c>
      <c r="P25" s="32">
        <f t="shared" ca="1" si="15"/>
        <v>0.56863489278213197</v>
      </c>
      <c r="Q25" s="11">
        <f t="shared" ca="1" si="16"/>
        <v>78.703294476902485</v>
      </c>
      <c r="R25" s="11"/>
      <c r="S25">
        <v>21</v>
      </c>
      <c r="T25" s="32">
        <f t="shared" ca="1" si="17"/>
        <v>0.23359373861757959</v>
      </c>
      <c r="U25" s="11">
        <f t="shared" ca="1" si="18"/>
        <v>18.763379914449452</v>
      </c>
      <c r="V25" s="11"/>
      <c r="W25" s="11"/>
      <c r="X25" s="11"/>
      <c r="Z25">
        <v>21</v>
      </c>
      <c r="AA25" s="32">
        <f t="shared" ca="1" si="19"/>
        <v>0.87630641592284719</v>
      </c>
      <c r="AB25" s="11">
        <f t="shared" ca="1" si="20"/>
        <v>39.781595534046289</v>
      </c>
      <c r="AC25" s="11"/>
      <c r="AD25">
        <v>21</v>
      </c>
      <c r="AE25" s="32">
        <f t="shared" ca="1" si="21"/>
        <v>0.24570925441706248</v>
      </c>
      <c r="AF25" s="11">
        <f t="shared" ca="1" si="22"/>
        <v>18.825994488262818</v>
      </c>
      <c r="AG25" s="11"/>
      <c r="AH25" s="10">
        <f t="shared" ca="1" si="27"/>
        <v>46124.977373868533</v>
      </c>
      <c r="AI25" s="10">
        <f t="shared" ca="1" si="28"/>
        <v>46125.812633904963</v>
      </c>
      <c r="AJ25" s="10">
        <f t="shared" ca="1" si="29"/>
        <v>46105.719473707089</v>
      </c>
      <c r="AK25" s="10">
        <f t="shared" ca="1" si="30"/>
        <v>46106.501281203527</v>
      </c>
      <c r="AL25" s="10">
        <f t="shared" ca="1" si="31"/>
        <v>46112.55985311704</v>
      </c>
      <c r="AM25" s="10">
        <f t="shared" ca="1" si="32"/>
        <v>46113.344269554051</v>
      </c>
      <c r="AN25" s="29">
        <v>46631</v>
      </c>
      <c r="AP25">
        <v>22</v>
      </c>
      <c r="AQ25" s="10">
        <f t="shared" ca="1" si="23"/>
        <v>46041.668868619963</v>
      </c>
      <c r="AR25" t="str">
        <f t="shared" ca="1" si="1"/>
        <v>EQUIPO 3</v>
      </c>
      <c r="AS25" t="str">
        <f t="shared" ca="1" si="2"/>
        <v>INICIO</v>
      </c>
      <c r="AT25">
        <f t="shared" ca="1" si="24"/>
        <v>1</v>
      </c>
      <c r="AU25">
        <f t="shared" ca="1" si="25"/>
        <v>1</v>
      </c>
      <c r="AV25">
        <f t="shared" ca="1" si="33"/>
        <v>0</v>
      </c>
      <c r="AW25">
        <f t="shared" ca="1" si="3"/>
        <v>1</v>
      </c>
      <c r="AX25">
        <f t="shared" ca="1" si="4"/>
        <v>11000</v>
      </c>
      <c r="AY25">
        <f t="shared" ca="1" si="5"/>
        <v>2.3111602636054158</v>
      </c>
      <c r="AZ25">
        <f t="shared" ca="1" si="6"/>
        <v>25422.762899659574</v>
      </c>
      <c r="BA25">
        <f t="shared" ca="1" si="7"/>
        <v>34667.403954081237</v>
      </c>
      <c r="BB25">
        <f t="shared" ca="1" si="8"/>
        <v>2026</v>
      </c>
      <c r="BC25">
        <f t="shared" ca="1" si="9"/>
        <v>1</v>
      </c>
      <c r="BI25">
        <v>15</v>
      </c>
      <c r="BJ25">
        <v>0.86535653902873433</v>
      </c>
      <c r="BK25">
        <v>0.83647286237993734</v>
      </c>
      <c r="BL25">
        <v>0.84700746361066015</v>
      </c>
      <c r="BM25">
        <v>0.85182347058907515</v>
      </c>
      <c r="BN25">
        <v>0.86916528865730203</v>
      </c>
      <c r="BO25">
        <v>0.83970213237006741</v>
      </c>
      <c r="BP25">
        <v>0.85438685972184558</v>
      </c>
      <c r="BQ25">
        <v>0.8545512036086762</v>
      </c>
      <c r="BR25">
        <v>0.85701324300326021</v>
      </c>
      <c r="BS25">
        <v>0.8614982486874776</v>
      </c>
      <c r="BT25">
        <v>0.83760283879588937</v>
      </c>
      <c r="BU25">
        <v>0.85255528220542875</v>
      </c>
      <c r="BV25">
        <v>0.83647286237993734</v>
      </c>
      <c r="BW25">
        <v>0.85238841796548803</v>
      </c>
    </row>
    <row r="26" spans="4:84" x14ac:dyDescent="0.25">
      <c r="D26">
        <v>22</v>
      </c>
      <c r="E26">
        <f t="shared" ca="1" si="11"/>
        <v>0.56822781155203028</v>
      </c>
      <c r="F26" s="11">
        <f t="shared" ca="1" si="12"/>
        <v>78.750166065475952</v>
      </c>
      <c r="G26" s="11"/>
      <c r="H26">
        <v>22</v>
      </c>
      <c r="I26" s="11">
        <f t="shared" ca="1" si="13"/>
        <v>0.17788739742447179</v>
      </c>
      <c r="J26" s="11">
        <f t="shared" ca="1" si="14"/>
        <v>18.448154037098142</v>
      </c>
      <c r="K26" s="11"/>
      <c r="L26" s="11"/>
      <c r="M26" s="11"/>
      <c r="O26">
        <v>22</v>
      </c>
      <c r="P26" s="32">
        <f t="shared" ca="1" si="15"/>
        <v>0.8894670849367996</v>
      </c>
      <c r="Q26" s="11">
        <f t="shared" ca="1" si="16"/>
        <v>37.605437184018548</v>
      </c>
      <c r="R26" s="11"/>
      <c r="S26">
        <v>22</v>
      </c>
      <c r="T26" s="32">
        <f t="shared" ca="1" si="17"/>
        <v>0.63501640676627946</v>
      </c>
      <c r="U26" s="11">
        <f t="shared" ca="1" si="18"/>
        <v>20.48448020385133</v>
      </c>
      <c r="V26" s="11"/>
      <c r="W26" s="11"/>
      <c r="X26" s="11"/>
      <c r="Z26">
        <v>22</v>
      </c>
      <c r="AA26" s="32">
        <f t="shared" ca="1" si="19"/>
        <v>0.86769882220260819</v>
      </c>
      <c r="AB26" s="11">
        <f t="shared" ca="1" si="20"/>
        <v>41.151548366073101</v>
      </c>
      <c r="AC26" s="11"/>
      <c r="AD26">
        <v>22</v>
      </c>
      <c r="AE26" s="32">
        <f t="shared" ca="1" si="21"/>
        <v>0.11192588117276037</v>
      </c>
      <c r="AF26" s="11">
        <f t="shared" ca="1" si="22"/>
        <v>17.977997937808759</v>
      </c>
      <c r="AG26" s="11"/>
      <c r="AH26" s="10">
        <f t="shared" ca="1" si="27"/>
        <v>46129.093890824355</v>
      </c>
      <c r="AI26" s="10">
        <f t="shared" ca="1" si="28"/>
        <v>46129.862563909235</v>
      </c>
      <c r="AJ26" s="10">
        <f t="shared" ca="1" si="29"/>
        <v>46108.068174419532</v>
      </c>
      <c r="AK26" s="10">
        <f t="shared" ca="1" si="30"/>
        <v>46108.921694428027</v>
      </c>
      <c r="AL26" s="10">
        <f t="shared" ca="1" si="31"/>
        <v>46115.058917402639</v>
      </c>
      <c r="AM26" s="10">
        <f t="shared" ca="1" si="32"/>
        <v>46115.808000650046</v>
      </c>
      <c r="AN26" s="29">
        <v>46661</v>
      </c>
      <c r="AP26">
        <v>23</v>
      </c>
      <c r="AQ26" s="10">
        <f t="shared" ca="1" si="23"/>
        <v>46041.76516696428</v>
      </c>
      <c r="AR26" t="str">
        <f t="shared" ca="1" si="1"/>
        <v>EQUIPO 2</v>
      </c>
      <c r="AS26" t="str">
        <f t="shared" ca="1" si="2"/>
        <v>INICIO</v>
      </c>
      <c r="AT26">
        <f t="shared" ca="1" si="24"/>
        <v>1</v>
      </c>
      <c r="AU26">
        <f t="shared" ca="1" si="25"/>
        <v>0</v>
      </c>
      <c r="AV26">
        <f t="shared" ca="1" si="33"/>
        <v>0</v>
      </c>
      <c r="AW26">
        <f t="shared" ca="1" si="3"/>
        <v>1</v>
      </c>
      <c r="AX26">
        <f t="shared" ca="1" si="4"/>
        <v>5500</v>
      </c>
      <c r="AY26">
        <f t="shared" ca="1" si="5"/>
        <v>20.368522075354122</v>
      </c>
      <c r="AZ26">
        <f t="shared" ca="1" si="6"/>
        <v>112026.87141444767</v>
      </c>
      <c r="BA26">
        <f t="shared" ca="1" si="7"/>
        <v>305527.83113031182</v>
      </c>
      <c r="BB26">
        <f t="shared" ca="1" si="8"/>
        <v>2026</v>
      </c>
      <c r="BC26">
        <f t="shared" ca="1" si="9"/>
        <v>1</v>
      </c>
      <c r="BI26">
        <v>16</v>
      </c>
      <c r="BJ26">
        <v>0.83814143039586064</v>
      </c>
      <c r="BK26">
        <v>0.87883012841239083</v>
      </c>
      <c r="BL26">
        <v>0.8444987960647673</v>
      </c>
      <c r="BM26">
        <v>0.85617073328726057</v>
      </c>
      <c r="BN26">
        <v>0.81692501012918417</v>
      </c>
      <c r="BO26">
        <v>0.85660135917330782</v>
      </c>
      <c r="BP26">
        <v>0.86477697344838889</v>
      </c>
      <c r="BQ26">
        <v>0.85330514469547813</v>
      </c>
      <c r="BR26">
        <v>0.86341881784455543</v>
      </c>
      <c r="BS26">
        <v>0.86793052721418862</v>
      </c>
      <c r="BT26">
        <v>0.84512537054127146</v>
      </c>
      <c r="BU26">
        <v>0.88532800511079157</v>
      </c>
      <c r="BV26">
        <v>0.81692501012918417</v>
      </c>
      <c r="BW26">
        <v>0.85609506395585633</v>
      </c>
    </row>
    <row r="27" spans="4:84" x14ac:dyDescent="0.25">
      <c r="D27">
        <v>23</v>
      </c>
      <c r="E27">
        <f t="shared" ca="1" si="11"/>
        <v>0.18848333241526671</v>
      </c>
      <c r="F27" s="11">
        <f t="shared" ca="1" si="12"/>
        <v>130.93151732888225</v>
      </c>
      <c r="G27" s="11"/>
      <c r="H27">
        <v>23</v>
      </c>
      <c r="I27" s="11">
        <f t="shared" ca="1" si="13"/>
        <v>0.48067421303355717</v>
      </c>
      <c r="J27" s="11">
        <f t="shared" ca="1" si="14"/>
        <v>19.85264126665529</v>
      </c>
      <c r="K27" s="11"/>
      <c r="L27" s="11"/>
      <c r="M27" s="11"/>
      <c r="O27">
        <v>23</v>
      </c>
      <c r="P27" s="32">
        <f t="shared" ca="1" si="15"/>
        <v>0.65216526917864248</v>
      </c>
      <c r="Q27" s="11">
        <f t="shared" ca="1" si="16"/>
        <v>69.067159622156169</v>
      </c>
      <c r="R27" s="11"/>
      <c r="S27">
        <v>23</v>
      </c>
      <c r="T27" s="32">
        <f t="shared" ca="1" si="17"/>
        <v>0.40311451189049941</v>
      </c>
      <c r="U27" s="11">
        <f t="shared" ca="1" si="18"/>
        <v>19.536694787286965</v>
      </c>
      <c r="V27" s="11"/>
      <c r="W27" s="11"/>
      <c r="X27" s="11"/>
      <c r="Z27">
        <v>23</v>
      </c>
      <c r="AA27" s="32">
        <f t="shared" ca="1" si="19"/>
        <v>0.51485803357022852</v>
      </c>
      <c r="AB27" s="11">
        <f t="shared" ca="1" si="20"/>
        <v>84.928705620364312</v>
      </c>
      <c r="AC27" s="11"/>
      <c r="AD27">
        <v>23</v>
      </c>
      <c r="AE27" s="32">
        <f t="shared" ca="1" si="21"/>
        <v>0.73066449786548759</v>
      </c>
      <c r="AF27" s="11">
        <f t="shared" ca="1" si="22"/>
        <v>20.917318309524141</v>
      </c>
      <c r="AG27" s="11"/>
      <c r="AH27" s="10">
        <f t="shared" ca="1" si="27"/>
        <v>46135.318043797939</v>
      </c>
      <c r="AI27" s="10">
        <f t="shared" ca="1" si="28"/>
        <v>46136.14523718405</v>
      </c>
      <c r="AJ27" s="10">
        <f t="shared" ca="1" si="29"/>
        <v>46111.799492745617</v>
      </c>
      <c r="AK27" s="10">
        <f t="shared" ca="1" si="30"/>
        <v>46112.613521695086</v>
      </c>
      <c r="AL27" s="10">
        <f t="shared" ca="1" si="31"/>
        <v>46119.346696717563</v>
      </c>
      <c r="AM27" s="10">
        <f t="shared" ca="1" si="32"/>
        <v>46120.218251647129</v>
      </c>
      <c r="AN27" s="29">
        <v>46692</v>
      </c>
      <c r="AP27">
        <v>24</v>
      </c>
      <c r="AQ27" s="10">
        <f t="shared" ca="1" si="23"/>
        <v>46042.613855384086</v>
      </c>
      <c r="AR27" t="str">
        <f t="shared" ca="1" si="1"/>
        <v>EQUIPO 3</v>
      </c>
      <c r="AS27" t="str">
        <f t="shared" ca="1" si="2"/>
        <v>FIN</v>
      </c>
      <c r="AT27">
        <f t="shared" ca="1" si="24"/>
        <v>1</v>
      </c>
      <c r="AU27">
        <f t="shared" ca="1" si="25"/>
        <v>0</v>
      </c>
      <c r="AV27">
        <f t="shared" ca="1" si="33"/>
        <v>1</v>
      </c>
      <c r="AW27">
        <f t="shared" ca="1" si="3"/>
        <v>1</v>
      </c>
      <c r="AX27">
        <f t="shared" ca="1" si="4"/>
        <v>11000</v>
      </c>
      <c r="AY27">
        <f t="shared" ca="1" si="5"/>
        <v>1.1945844641304575</v>
      </c>
      <c r="AZ27">
        <f t="shared" ca="1" si="6"/>
        <v>13140.429105435032</v>
      </c>
      <c r="BA27">
        <f t="shared" ca="1" si="7"/>
        <v>17918.766961956862</v>
      </c>
      <c r="BB27">
        <f t="shared" ca="1" si="8"/>
        <v>2026</v>
      </c>
      <c r="BC27">
        <f t="shared" ca="1" si="9"/>
        <v>1</v>
      </c>
      <c r="BI27">
        <v>17</v>
      </c>
      <c r="BJ27">
        <v>0.84793394365391583</v>
      </c>
      <c r="BK27">
        <v>0.85478088570112765</v>
      </c>
      <c r="BL27">
        <v>0.84311326105720819</v>
      </c>
      <c r="BM27">
        <v>0.82290695795492264</v>
      </c>
      <c r="BN27">
        <v>0.85271365284038492</v>
      </c>
      <c r="BO27">
        <v>0.83511742682526846</v>
      </c>
      <c r="BP27">
        <v>0.83438839727350145</v>
      </c>
      <c r="BQ27">
        <v>0.84373458908654952</v>
      </c>
      <c r="BR27">
        <v>0.81821277725095021</v>
      </c>
      <c r="BS27">
        <v>0.83657104855335873</v>
      </c>
      <c r="BT27">
        <v>0.83999733675553323</v>
      </c>
      <c r="BU27">
        <v>0.83370721259058012</v>
      </c>
      <c r="BV27">
        <v>0.81821277725095021</v>
      </c>
      <c r="BW27">
        <v>0.83854413957521312</v>
      </c>
    </row>
    <row r="28" spans="4:84" x14ac:dyDescent="0.25">
      <c r="D28">
        <v>24</v>
      </c>
      <c r="E28">
        <f t="shared" ca="1" si="11"/>
        <v>0.21736326131437878</v>
      </c>
      <c r="F28" s="11">
        <f t="shared" ca="1" si="12"/>
        <v>125.5542451801233</v>
      </c>
      <c r="G28" s="11"/>
      <c r="H28">
        <v>24</v>
      </c>
      <c r="I28" s="11">
        <f t="shared" ca="1" si="13"/>
        <v>0.33165255495655166</v>
      </c>
      <c r="J28" s="11">
        <f t="shared" ca="1" si="14"/>
        <v>19.231617399475446</v>
      </c>
      <c r="K28" s="11"/>
      <c r="L28" s="11"/>
      <c r="M28" s="11"/>
      <c r="O28">
        <v>24</v>
      </c>
      <c r="P28" s="32">
        <f t="shared" ca="1" si="15"/>
        <v>0.52972255303472704</v>
      </c>
      <c r="Q28" s="11">
        <f t="shared" ca="1" si="16"/>
        <v>83.198889794006192</v>
      </c>
      <c r="R28" s="11"/>
      <c r="S28">
        <v>24</v>
      </c>
      <c r="T28" s="32">
        <f t="shared" ca="1" si="17"/>
        <v>7.9193717247615369E-3</v>
      </c>
      <c r="U28" s="11">
        <f t="shared" ca="1" si="18"/>
        <v>16.057812173749085</v>
      </c>
      <c r="V28" s="11"/>
      <c r="W28" s="11"/>
      <c r="X28" s="11"/>
      <c r="Z28">
        <v>24</v>
      </c>
      <c r="AA28" s="32">
        <f t="shared" ca="1" si="19"/>
        <v>0.81471747615566059</v>
      </c>
      <c r="AB28" s="11">
        <f t="shared" ca="1" si="20"/>
        <v>48.900734755635092</v>
      </c>
      <c r="AC28" s="11"/>
      <c r="AD28">
        <v>24</v>
      </c>
      <c r="AE28" s="32">
        <f t="shared" ca="1" si="21"/>
        <v>0.70187866625090634</v>
      </c>
      <c r="AF28" s="11">
        <f t="shared" ca="1" si="22"/>
        <v>20.780859960642086</v>
      </c>
      <c r="AG28" s="11"/>
      <c r="AH28" s="10">
        <f t="shared" ca="1" si="27"/>
        <v>46141.376664066556</v>
      </c>
      <c r="AI28" s="10">
        <f t="shared" ca="1" si="28"/>
        <v>46142.177981458204</v>
      </c>
      <c r="AJ28" s="10">
        <f t="shared" ca="1" si="29"/>
        <v>46116.080142103172</v>
      </c>
      <c r="AK28" s="10">
        <f t="shared" ca="1" si="30"/>
        <v>46116.749217610413</v>
      </c>
      <c r="AL28" s="10">
        <f t="shared" ca="1" si="31"/>
        <v>46122.255782261949</v>
      </c>
      <c r="AM28" s="10">
        <f t="shared" ca="1" si="32"/>
        <v>46123.121651426976</v>
      </c>
      <c r="AN28" s="29">
        <v>46722</v>
      </c>
      <c r="AP28">
        <v>25</v>
      </c>
      <c r="AQ28" s="10">
        <f t="shared" ca="1" si="23"/>
        <v>46042.663629736759</v>
      </c>
      <c r="AR28" t="str">
        <f t="shared" ca="1" si="1"/>
        <v>EQUIPO 2</v>
      </c>
      <c r="AS28" t="str">
        <f t="shared" ca="1" si="2"/>
        <v>FIN</v>
      </c>
      <c r="AT28">
        <f t="shared" ca="1" si="24"/>
        <v>1</v>
      </c>
      <c r="AU28">
        <f t="shared" ca="1" si="25"/>
        <v>1</v>
      </c>
      <c r="AV28">
        <f t="shared" ca="1" si="33"/>
        <v>1</v>
      </c>
      <c r="AW28">
        <f t="shared" ca="1" si="3"/>
        <v>1</v>
      </c>
      <c r="AX28">
        <f t="shared" ca="1" si="4"/>
        <v>15000</v>
      </c>
      <c r="AY28">
        <f t="shared" ca="1" si="5"/>
        <v>33.844209285161924</v>
      </c>
      <c r="AZ28">
        <f t="shared" ca="1" si="6"/>
        <v>507663.13927742885</v>
      </c>
      <c r="BA28">
        <f t="shared" ca="1" si="7"/>
        <v>507663.13927742885</v>
      </c>
      <c r="BB28">
        <f t="shared" ca="1" si="8"/>
        <v>2026</v>
      </c>
      <c r="BC28">
        <f t="shared" ca="1" si="9"/>
        <v>1</v>
      </c>
      <c r="BI28">
        <v>18</v>
      </c>
      <c r="BJ28">
        <v>0.86647148524917905</v>
      </c>
      <c r="BK28">
        <v>0.82084511247188474</v>
      </c>
      <c r="BL28">
        <v>0.82728476768108117</v>
      </c>
      <c r="BM28">
        <v>0.84466105999702212</v>
      </c>
      <c r="BN28">
        <v>0.84726414582821952</v>
      </c>
      <c r="BO28">
        <v>0.86082147249026297</v>
      </c>
      <c r="BP28">
        <v>0.84716889738891188</v>
      </c>
      <c r="BQ28">
        <v>0.82301861156884137</v>
      </c>
      <c r="BR28">
        <v>0.8477104729156858</v>
      </c>
      <c r="BS28">
        <v>0.80186874866071745</v>
      </c>
      <c r="BT28">
        <v>0.82765357567602349</v>
      </c>
      <c r="BU28">
        <v>0.81561799001732416</v>
      </c>
      <c r="BV28">
        <v>0.80186874866071745</v>
      </c>
      <c r="BW28">
        <v>0.83583950540899277</v>
      </c>
    </row>
    <row r="29" spans="4:84" x14ac:dyDescent="0.25">
      <c r="D29">
        <v>25</v>
      </c>
      <c r="E29">
        <f t="shared" ca="1" si="11"/>
        <v>0.94843546034195503</v>
      </c>
      <c r="F29" s="11">
        <f t="shared" ca="1" si="12"/>
        <v>25.89947445674613</v>
      </c>
      <c r="G29" s="11"/>
      <c r="H29">
        <v>25</v>
      </c>
      <c r="I29" s="11">
        <f t="shared" ca="1" si="13"/>
        <v>0.38087337522845166</v>
      </c>
      <c r="J29" s="11">
        <f t="shared" ca="1" si="14"/>
        <v>19.443765710495015</v>
      </c>
      <c r="K29" s="11"/>
      <c r="L29" s="11"/>
      <c r="M29" s="11"/>
      <c r="O29">
        <v>25</v>
      </c>
      <c r="P29" s="32">
        <f t="shared" ca="1" si="15"/>
        <v>0.8639221163522629</v>
      </c>
      <c r="Q29" s="11">
        <f t="shared" ca="1" si="16"/>
        <v>41.740797678549995</v>
      </c>
      <c r="R29" s="11"/>
      <c r="S29">
        <v>25</v>
      </c>
      <c r="T29" s="32">
        <f t="shared" ca="1" si="17"/>
        <v>0.36241985775622265</v>
      </c>
      <c r="U29" s="11">
        <f t="shared" ca="1" si="18"/>
        <v>19.365417584769514</v>
      </c>
      <c r="V29" s="11"/>
      <c r="W29" s="11"/>
      <c r="X29" s="11"/>
      <c r="Z29">
        <v>25</v>
      </c>
      <c r="AA29" s="32">
        <f t="shared" ca="1" si="19"/>
        <v>0.97506885001930965</v>
      </c>
      <c r="AB29" s="11">
        <f t="shared" ca="1" si="20"/>
        <v>18.292474165476783</v>
      </c>
      <c r="AC29" s="11"/>
      <c r="AD29">
        <v>25</v>
      </c>
      <c r="AE29" s="32">
        <f t="shared" ca="1" si="21"/>
        <v>0.77742732324962793</v>
      </c>
      <c r="AF29" s="11">
        <f t="shared" ca="1" si="22"/>
        <v>21.156020294402484</v>
      </c>
      <c r="AG29" s="11"/>
      <c r="AH29" s="10">
        <f t="shared" ca="1" si="27"/>
        <v>46143.257126227232</v>
      </c>
      <c r="AI29" s="10">
        <f t="shared" ca="1" si="28"/>
        <v>46144.067283131837</v>
      </c>
      <c r="AJ29" s="10">
        <f t="shared" ca="1" si="29"/>
        <v>46118.488417513683</v>
      </c>
      <c r="AK29" s="10">
        <f t="shared" ca="1" si="30"/>
        <v>46119.295309913046</v>
      </c>
      <c r="AL29" s="10">
        <f t="shared" ca="1" si="31"/>
        <v>46123.883837850539</v>
      </c>
      <c r="AM29" s="10">
        <f t="shared" ca="1" si="32"/>
        <v>46124.765338696139</v>
      </c>
      <c r="AN29" s="29">
        <v>46753</v>
      </c>
      <c r="AP29">
        <v>26</v>
      </c>
      <c r="AQ29" s="10">
        <f t="shared" ca="1" si="23"/>
        <v>46044.07380512364</v>
      </c>
      <c r="AR29" t="str">
        <f t="shared" ca="1" si="1"/>
        <v>EQUIPO 1</v>
      </c>
      <c r="AS29" t="str">
        <f t="shared" ca="1" si="2"/>
        <v>INICIO</v>
      </c>
      <c r="AT29">
        <f t="shared" ca="1" si="24"/>
        <v>0</v>
      </c>
      <c r="AU29">
        <f t="shared" ca="1" si="25"/>
        <v>1</v>
      </c>
      <c r="AV29">
        <f t="shared" ca="1" si="33"/>
        <v>1</v>
      </c>
      <c r="AW29">
        <f t="shared" ca="1" si="3"/>
        <v>1</v>
      </c>
      <c r="AX29">
        <f t="shared" ca="1" si="4"/>
        <v>11000</v>
      </c>
      <c r="AY29">
        <f t="shared" ca="1" si="5"/>
        <v>7.2139959486667067</v>
      </c>
      <c r="AZ29">
        <f t="shared" ca="1" si="6"/>
        <v>79353.955435333773</v>
      </c>
      <c r="BA29">
        <f t="shared" ca="1" si="7"/>
        <v>108209.9392300006</v>
      </c>
      <c r="BB29">
        <f t="shared" ca="1" si="8"/>
        <v>2026</v>
      </c>
      <c r="BC29">
        <f t="shared" ca="1" si="9"/>
        <v>1</v>
      </c>
      <c r="BI29">
        <v>19</v>
      </c>
      <c r="BJ29">
        <v>0.85653280480108362</v>
      </c>
      <c r="BK29">
        <v>0.85174193513869645</v>
      </c>
      <c r="BL29">
        <v>0.85696531153199129</v>
      </c>
      <c r="BM29">
        <v>0.86116169363302386</v>
      </c>
      <c r="BN29">
        <v>0.8487125150910676</v>
      </c>
      <c r="BO29">
        <v>0.86950303851906552</v>
      </c>
      <c r="BP29">
        <v>0.86682475149678151</v>
      </c>
      <c r="BQ29">
        <v>0.85313574515789159</v>
      </c>
      <c r="BR29">
        <v>0.87902424781635224</v>
      </c>
      <c r="BS29">
        <v>0.84316433762941534</v>
      </c>
      <c r="BT29">
        <v>0.85450447284476383</v>
      </c>
      <c r="BU29">
        <v>0.86746031168535498</v>
      </c>
      <c r="BV29">
        <v>0.84316433762941534</v>
      </c>
      <c r="BW29">
        <v>0.85909867344428981</v>
      </c>
    </row>
    <row r="30" spans="4:84" x14ac:dyDescent="0.25">
      <c r="D30">
        <v>26</v>
      </c>
      <c r="E30">
        <f t="shared" ca="1" si="11"/>
        <v>0.78999259552852596</v>
      </c>
      <c r="F30" s="11">
        <f t="shared" ca="1" si="12"/>
        <v>52.226330604761046</v>
      </c>
      <c r="G30" s="11"/>
      <c r="H30">
        <v>26</v>
      </c>
      <c r="I30" s="11">
        <f t="shared" ca="1" si="13"/>
        <v>0.23888756893932361</v>
      </c>
      <c r="J30" s="11">
        <f t="shared" ca="1" si="14"/>
        <v>18.790952180937552</v>
      </c>
      <c r="K30" s="11"/>
      <c r="L30" s="11"/>
      <c r="M30" s="11"/>
      <c r="O30">
        <v>26</v>
      </c>
      <c r="P30" s="32">
        <f t="shared" ca="1" si="15"/>
        <v>0.41366164580108233</v>
      </c>
      <c r="Q30" s="11">
        <f t="shared" ca="1" si="16"/>
        <v>97.087361749796045</v>
      </c>
      <c r="R30" s="11"/>
      <c r="S30">
        <v>26</v>
      </c>
      <c r="T30" s="32">
        <f t="shared" ca="1" si="17"/>
        <v>9.6783388437118978E-2</v>
      </c>
      <c r="U30" s="11">
        <f t="shared" ca="1" si="18"/>
        <v>17.843565850611718</v>
      </c>
      <c r="V30" s="11"/>
      <c r="W30" s="11"/>
      <c r="X30" s="11"/>
      <c r="Z30">
        <v>26</v>
      </c>
      <c r="AA30" s="32">
        <f t="shared" ca="1" si="19"/>
        <v>0.29399144377935382</v>
      </c>
      <c r="AB30" s="11">
        <f t="shared" ca="1" si="20"/>
        <v>113.20478853813648</v>
      </c>
      <c r="AC30" s="11"/>
      <c r="AD30">
        <v>26</v>
      </c>
      <c r="AE30" s="32">
        <f t="shared" ca="1" si="21"/>
        <v>0.40472112255481552</v>
      </c>
      <c r="AF30" s="11">
        <f t="shared" ca="1" si="22"/>
        <v>19.543353094174968</v>
      </c>
      <c r="AG30" s="11"/>
      <c r="AH30" s="10">
        <f t="shared" ca="1" si="27"/>
        <v>46146.243380240368</v>
      </c>
      <c r="AI30" s="10">
        <f t="shared" ca="1" si="28"/>
        <v>46147.026336581243</v>
      </c>
      <c r="AJ30" s="10">
        <f t="shared" ca="1" si="29"/>
        <v>46123.340616652618</v>
      </c>
      <c r="AK30" s="10">
        <f t="shared" ca="1" si="30"/>
        <v>46124.084098563064</v>
      </c>
      <c r="AL30" s="10">
        <f t="shared" ca="1" si="31"/>
        <v>46129.482204885229</v>
      </c>
      <c r="AM30" s="10">
        <f t="shared" ca="1" si="32"/>
        <v>46130.296511264154</v>
      </c>
      <c r="AN30" s="29">
        <v>46784</v>
      </c>
      <c r="AP30">
        <v>27</v>
      </c>
      <c r="AQ30" s="10">
        <f t="shared" ca="1" si="23"/>
        <v>46044.374388288168</v>
      </c>
      <c r="AR30" t="str">
        <f t="shared" ca="1" si="1"/>
        <v>EQUIPO 2</v>
      </c>
      <c r="AS30" t="str">
        <f t="shared" ca="1" si="2"/>
        <v>INICIO</v>
      </c>
      <c r="AT30">
        <f t="shared" ca="1" si="24"/>
        <v>0</v>
      </c>
      <c r="AU30">
        <f t="shared" ca="1" si="25"/>
        <v>0</v>
      </c>
      <c r="AV30">
        <f t="shared" ca="1" si="33"/>
        <v>1</v>
      </c>
      <c r="AW30">
        <f t="shared" ca="1" si="3"/>
        <v>1</v>
      </c>
      <c r="AX30">
        <f t="shared" ca="1" si="4"/>
        <v>5500</v>
      </c>
      <c r="AY30">
        <f t="shared" ca="1" si="5"/>
        <v>12.897266409534495</v>
      </c>
      <c r="AZ30">
        <f t="shared" ca="1" si="6"/>
        <v>70934.965252439724</v>
      </c>
      <c r="BA30">
        <f t="shared" ca="1" si="7"/>
        <v>193458.99614301743</v>
      </c>
      <c r="BB30">
        <f t="shared" ca="1" si="8"/>
        <v>2026</v>
      </c>
      <c r="BC30">
        <f t="shared" ca="1" si="9"/>
        <v>1</v>
      </c>
      <c r="BI30">
        <v>20</v>
      </c>
      <c r="BJ30">
        <v>0.84341271991126832</v>
      </c>
      <c r="BK30">
        <v>0.85932568710327673</v>
      </c>
      <c r="BL30">
        <v>0.85297497406782186</v>
      </c>
      <c r="BM30">
        <v>0.85178512448675103</v>
      </c>
      <c r="BN30">
        <v>0.84259479508469382</v>
      </c>
      <c r="BO30">
        <v>0.82806729778046795</v>
      </c>
      <c r="BP30">
        <v>0.85567847868460967</v>
      </c>
      <c r="BQ30">
        <v>0.84293386591773012</v>
      </c>
      <c r="BR30">
        <v>0.86693222441476447</v>
      </c>
      <c r="BS30">
        <v>0.84515126394631335</v>
      </c>
      <c r="BT30">
        <v>0.86013401043406446</v>
      </c>
      <c r="BU30">
        <v>0.84421690159827967</v>
      </c>
      <c r="BV30">
        <v>0.82806729778046795</v>
      </c>
      <c r="BW30">
        <v>0.84942914180096407</v>
      </c>
    </row>
    <row r="31" spans="4:84" x14ac:dyDescent="0.25">
      <c r="D31">
        <v>27</v>
      </c>
      <c r="E31">
        <f t="shared" ca="1" si="11"/>
        <v>0.20059570302799035</v>
      </c>
      <c r="F31" s="11">
        <f t="shared" ca="1" si="12"/>
        <v>128.61352146072255</v>
      </c>
      <c r="G31" s="11"/>
      <c r="H31">
        <v>27</v>
      </c>
      <c r="I31" s="11">
        <f t="shared" ca="1" si="13"/>
        <v>0.23269005888564864</v>
      </c>
      <c r="J31" s="11">
        <f t="shared" ca="1" si="14"/>
        <v>18.758638835268584</v>
      </c>
      <c r="K31" s="11"/>
      <c r="L31" s="11"/>
      <c r="M31" s="11"/>
      <c r="O31">
        <v>27</v>
      </c>
      <c r="P31" s="32">
        <f t="shared" ca="1" si="15"/>
        <v>0.66248555426984146</v>
      </c>
      <c r="Q31" s="11">
        <f t="shared" ca="1" si="16"/>
        <v>67.863992718424498</v>
      </c>
      <c r="R31" s="11"/>
      <c r="S31">
        <v>27</v>
      </c>
      <c r="T31" s="32">
        <f t="shared" ca="1" si="17"/>
        <v>0.70066394372223728</v>
      </c>
      <c r="U31" s="11">
        <f t="shared" ca="1" si="18"/>
        <v>20.775241261001835</v>
      </c>
      <c r="V31" s="11"/>
      <c r="W31" s="11"/>
      <c r="X31" s="11"/>
      <c r="Z31">
        <v>27</v>
      </c>
      <c r="AA31" s="32">
        <f t="shared" ca="1" si="19"/>
        <v>0.43968723730656056</v>
      </c>
      <c r="AB31" s="11">
        <f t="shared" ca="1" si="20"/>
        <v>93.875930447840418</v>
      </c>
      <c r="AC31" s="11"/>
      <c r="AD31">
        <v>27</v>
      </c>
      <c r="AE31" s="32">
        <f t="shared" ca="1" si="21"/>
        <v>0.90615121115585828</v>
      </c>
      <c r="AF31" s="11">
        <f t="shared" ca="1" si="22"/>
        <v>22.045096497244622</v>
      </c>
      <c r="AG31" s="11"/>
      <c r="AH31" s="10">
        <f t="shared" ca="1" si="27"/>
        <v>46152.385233308771</v>
      </c>
      <c r="AI31" s="10">
        <f t="shared" ca="1" si="28"/>
        <v>46153.166843260238</v>
      </c>
      <c r="AJ31" s="10">
        <f t="shared" ca="1" si="29"/>
        <v>46126.911764926328</v>
      </c>
      <c r="AK31" s="10">
        <f t="shared" ca="1" si="30"/>
        <v>46127.77739997887</v>
      </c>
      <c r="AL31" s="10">
        <f t="shared" ca="1" si="31"/>
        <v>46134.208008366149</v>
      </c>
      <c r="AM31" s="10">
        <f t="shared" ca="1" si="32"/>
        <v>46135.126554053531</v>
      </c>
      <c r="AN31" s="29">
        <v>46813</v>
      </c>
      <c r="AP31">
        <v>28</v>
      </c>
      <c r="AQ31" s="10">
        <f t="shared" ca="1" si="23"/>
        <v>46044.911774388565</v>
      </c>
      <c r="AR31" t="str">
        <f t="shared" ca="1" si="1"/>
        <v>EQUIPO 1</v>
      </c>
      <c r="AS31" t="str">
        <f t="shared" ca="1" si="2"/>
        <v>FIN</v>
      </c>
      <c r="AT31">
        <f t="shared" ca="1" si="24"/>
        <v>1</v>
      </c>
      <c r="AU31">
        <f t="shared" ca="1" si="25"/>
        <v>0</v>
      </c>
      <c r="AV31">
        <f t="shared" ca="1" si="33"/>
        <v>1</v>
      </c>
      <c r="AW31">
        <f t="shared" ca="1" si="3"/>
        <v>1</v>
      </c>
      <c r="AX31">
        <f t="shared" ca="1" si="4"/>
        <v>11000</v>
      </c>
      <c r="AY31">
        <f t="shared" ca="1" si="5"/>
        <v>6.9159577818936668</v>
      </c>
      <c r="AZ31">
        <f t="shared" ca="1" si="6"/>
        <v>76075.535600830335</v>
      </c>
      <c r="BA31">
        <f t="shared" ca="1" si="7"/>
        <v>103739.366728405</v>
      </c>
      <c r="BB31">
        <f t="shared" ca="1" si="8"/>
        <v>2026</v>
      </c>
      <c r="BC31">
        <f t="shared" ca="1" si="9"/>
        <v>1</v>
      </c>
      <c r="BI31">
        <v>21</v>
      </c>
      <c r="BJ31">
        <v>0.88050910744432898</v>
      </c>
      <c r="BK31">
        <v>0.83564272759962166</v>
      </c>
      <c r="BL31">
        <v>0.83466004969106711</v>
      </c>
      <c r="BM31">
        <v>0.8760095230255277</v>
      </c>
      <c r="BN31">
        <v>0.85136693749147752</v>
      </c>
      <c r="BO31">
        <v>0.85406655284555888</v>
      </c>
      <c r="BP31">
        <v>0.84065518751939172</v>
      </c>
      <c r="BQ31">
        <v>0.83958976014138065</v>
      </c>
      <c r="BR31">
        <v>0.84580346881377544</v>
      </c>
      <c r="BS31">
        <v>0.85198710070075201</v>
      </c>
      <c r="BT31">
        <v>0.83645840257310411</v>
      </c>
      <c r="BU31">
        <v>0.82951701785926291</v>
      </c>
      <c r="BV31">
        <v>0.82951701785926291</v>
      </c>
      <c r="BW31">
        <v>0.84807134309320853</v>
      </c>
    </row>
    <row r="32" spans="4:84" x14ac:dyDescent="0.25">
      <c r="D32">
        <v>28</v>
      </c>
      <c r="E32">
        <f t="shared" ca="1" si="11"/>
        <v>3.784708224181188E-2</v>
      </c>
      <c r="F32" s="11">
        <f t="shared" ca="1" si="12"/>
        <v>179.68256778497752</v>
      </c>
      <c r="G32" s="11"/>
      <c r="H32">
        <v>28</v>
      </c>
      <c r="I32" s="11">
        <f t="shared" ca="1" si="13"/>
        <v>0.81127294210743373</v>
      </c>
      <c r="J32" s="11">
        <f t="shared" ca="1" si="14"/>
        <v>21.347135831896928</v>
      </c>
      <c r="K32" s="11"/>
      <c r="L32" s="11"/>
      <c r="M32" s="11"/>
      <c r="O32">
        <v>28</v>
      </c>
      <c r="P32" s="32">
        <f t="shared" ca="1" si="15"/>
        <v>0.4312969267507647</v>
      </c>
      <c r="Q32" s="11">
        <f t="shared" ca="1" si="16"/>
        <v>94.903275128308863</v>
      </c>
      <c r="R32" s="11"/>
      <c r="S32">
        <v>28</v>
      </c>
      <c r="T32" s="32">
        <f t="shared" ca="1" si="17"/>
        <v>0.56824857546325858</v>
      </c>
      <c r="U32" s="11">
        <f t="shared" ca="1" si="18"/>
        <v>20.2063831797273</v>
      </c>
      <c r="V32" s="11"/>
      <c r="W32" s="11"/>
      <c r="X32" s="11"/>
      <c r="Z32">
        <v>28</v>
      </c>
      <c r="AA32" s="32">
        <f t="shared" ca="1" si="19"/>
        <v>0.64634293924670438</v>
      </c>
      <c r="AB32" s="11">
        <f t="shared" ca="1" si="20"/>
        <v>69.743870414796049</v>
      </c>
      <c r="AC32" s="11"/>
      <c r="AD32">
        <v>28</v>
      </c>
      <c r="AE32" s="32">
        <f t="shared" ca="1" si="21"/>
        <v>3.0135735203793312E-2</v>
      </c>
      <c r="AF32" s="11">
        <f t="shared" ca="1" si="22"/>
        <v>16.914657385357589</v>
      </c>
      <c r="AG32" s="11"/>
      <c r="AH32" s="10">
        <f t="shared" ca="1" si="27"/>
        <v>46160.653616917945</v>
      </c>
      <c r="AI32" s="10">
        <f t="shared" ca="1" si="28"/>
        <v>46161.543080910938</v>
      </c>
      <c r="AJ32" s="10">
        <f t="shared" ca="1" si="29"/>
        <v>46131.731703109217</v>
      </c>
      <c r="AK32" s="10">
        <f t="shared" ca="1" si="30"/>
        <v>46132.573635741704</v>
      </c>
      <c r="AL32" s="10">
        <f t="shared" ca="1" si="31"/>
        <v>46138.032548654148</v>
      </c>
      <c r="AM32" s="10">
        <f t="shared" ca="1" si="32"/>
        <v>46138.737326045208</v>
      </c>
      <c r="AN32" s="29">
        <v>46844</v>
      </c>
      <c r="AP32">
        <v>29</v>
      </c>
      <c r="AQ32" s="10">
        <f t="shared" ca="1" si="23"/>
        <v>46045.199939296144</v>
      </c>
      <c r="AR32" t="str">
        <f t="shared" ca="1" si="1"/>
        <v>EQUIPO 2</v>
      </c>
      <c r="AS32" t="str">
        <f t="shared" ca="1" si="2"/>
        <v>FIN</v>
      </c>
      <c r="AT32">
        <f t="shared" ca="1" si="24"/>
        <v>1</v>
      </c>
      <c r="AU32">
        <f t="shared" ca="1" si="25"/>
        <v>1</v>
      </c>
      <c r="AV32">
        <f t="shared" ca="1" si="33"/>
        <v>1</v>
      </c>
      <c r="AW32">
        <f t="shared" ca="1" si="3"/>
        <v>1</v>
      </c>
      <c r="AX32">
        <f t="shared" ca="1" si="4"/>
        <v>15000</v>
      </c>
      <c r="AY32">
        <f t="shared" ca="1" si="5"/>
        <v>44.861157317936886</v>
      </c>
      <c r="AZ32">
        <f t="shared" ca="1" si="6"/>
        <v>672917.35976905329</v>
      </c>
      <c r="BA32">
        <f t="shared" ca="1" si="7"/>
        <v>672917.35976905329</v>
      </c>
      <c r="BB32">
        <f t="shared" ca="1" si="8"/>
        <v>2026</v>
      </c>
      <c r="BC32">
        <f t="shared" ca="1" si="9"/>
        <v>1</v>
      </c>
      <c r="BI32">
        <v>22</v>
      </c>
      <c r="BJ32">
        <v>0.84963293548967689</v>
      </c>
      <c r="BK32">
        <v>0.85468723851214445</v>
      </c>
      <c r="BL32">
        <v>0.86494641362795333</v>
      </c>
      <c r="BM32">
        <v>0.86106086575740848</v>
      </c>
      <c r="BN32">
        <v>0.85579002579705088</v>
      </c>
      <c r="BO32">
        <v>0.86056038053041783</v>
      </c>
      <c r="BP32">
        <v>0.84604214598604366</v>
      </c>
      <c r="BQ32">
        <v>0.84995007615211471</v>
      </c>
      <c r="BR32">
        <v>0.83842723316455769</v>
      </c>
      <c r="BS32">
        <v>0.82877288577531738</v>
      </c>
      <c r="BT32">
        <v>0.85534251954303775</v>
      </c>
      <c r="BU32">
        <v>0.88043680892440024</v>
      </c>
      <c r="BV32">
        <v>0.82877288577531738</v>
      </c>
      <c r="BW32">
        <v>0.85376443299351923</v>
      </c>
    </row>
    <row r="33" spans="4:75" x14ac:dyDescent="0.25">
      <c r="D33">
        <v>29</v>
      </c>
      <c r="E33">
        <f t="shared" ca="1" si="11"/>
        <v>0.37341437577536762</v>
      </c>
      <c r="F33" s="11">
        <f t="shared" ca="1" si="12"/>
        <v>102.22076436663041</v>
      </c>
      <c r="G33" s="11"/>
      <c r="H33">
        <v>29</v>
      </c>
      <c r="I33" s="11">
        <f t="shared" ca="1" si="13"/>
        <v>0.94499562013002114</v>
      </c>
      <c r="J33" s="11">
        <f t="shared" ca="1" si="14"/>
        <v>22.495716714096748</v>
      </c>
      <c r="K33" s="11"/>
      <c r="L33" s="11"/>
      <c r="M33" s="11"/>
      <c r="O33">
        <v>29</v>
      </c>
      <c r="P33" s="32">
        <f t="shared" ca="1" si="15"/>
        <v>4.8267857002795234E-2</v>
      </c>
      <c r="Q33" s="11">
        <f t="shared" ca="1" si="16"/>
        <v>173.28628574852664</v>
      </c>
      <c r="R33" s="11"/>
      <c r="S33">
        <v>29</v>
      </c>
      <c r="T33" s="32">
        <f t="shared" ca="1" si="17"/>
        <v>0.98720108661096817</v>
      </c>
      <c r="U33" s="11">
        <f t="shared" ca="1" si="18"/>
        <v>23.513555490277593</v>
      </c>
      <c r="V33" s="11"/>
      <c r="W33" s="11"/>
      <c r="X33" s="11"/>
      <c r="Z33">
        <v>29</v>
      </c>
      <c r="AA33" s="32">
        <f t="shared" ca="1" si="19"/>
        <v>0.1666422526314173</v>
      </c>
      <c r="AB33" s="11">
        <f t="shared" ca="1" si="20"/>
        <v>135.38385908971389</v>
      </c>
      <c r="AC33" s="11"/>
      <c r="AD33">
        <v>29</v>
      </c>
      <c r="AE33" s="32">
        <f t="shared" ca="1" si="21"/>
        <v>0.28476231593010148</v>
      </c>
      <c r="AF33" s="11">
        <f t="shared" ca="1" si="22"/>
        <v>19.01749398852801</v>
      </c>
      <c r="AG33" s="11"/>
      <c r="AH33" s="10">
        <f t="shared" ca="1" si="27"/>
        <v>46165.802279426214</v>
      </c>
      <c r="AI33" s="10">
        <f t="shared" ca="1" si="28"/>
        <v>46166.739600955967</v>
      </c>
      <c r="AJ33" s="10">
        <f t="shared" ca="1" si="29"/>
        <v>46139.793897647891</v>
      </c>
      <c r="AK33" s="10">
        <f t="shared" ca="1" si="30"/>
        <v>46140.773629126656</v>
      </c>
      <c r="AL33" s="10">
        <f t="shared" ca="1" si="31"/>
        <v>46144.378320173942</v>
      </c>
      <c r="AM33" s="10">
        <f t="shared" ca="1" si="32"/>
        <v>46145.170715756794</v>
      </c>
      <c r="AN33" s="29">
        <v>46874</v>
      </c>
      <c r="AP33">
        <v>30</v>
      </c>
      <c r="AQ33" s="10">
        <f t="shared" ca="1" si="23"/>
        <v>46047.069154184392</v>
      </c>
      <c r="AR33" t="str">
        <f t="shared" ca="1" si="1"/>
        <v>EQUIPO 3</v>
      </c>
      <c r="AS33" t="str">
        <f t="shared" ca="1" si="2"/>
        <v>INICIO</v>
      </c>
      <c r="AT33">
        <f t="shared" ca="1" si="24"/>
        <v>1</v>
      </c>
      <c r="AU33">
        <f t="shared" ca="1" si="25"/>
        <v>1</v>
      </c>
      <c r="AV33">
        <f t="shared" ca="1" si="33"/>
        <v>0</v>
      </c>
      <c r="AW33">
        <f t="shared" ca="1" si="3"/>
        <v>1</v>
      </c>
      <c r="AX33">
        <f t="shared" ca="1" si="4"/>
        <v>11000</v>
      </c>
      <c r="AY33">
        <f t="shared" ca="1" si="5"/>
        <v>21.051992378546856</v>
      </c>
      <c r="AZ33">
        <f t="shared" ca="1" si="6"/>
        <v>231571.91616401542</v>
      </c>
      <c r="BA33">
        <f t="shared" ca="1" si="7"/>
        <v>315779.88567820285</v>
      </c>
      <c r="BB33">
        <f t="shared" ca="1" si="8"/>
        <v>2026</v>
      </c>
      <c r="BC33">
        <f t="shared" ca="1" si="9"/>
        <v>1</v>
      </c>
      <c r="BI33">
        <v>23</v>
      </c>
      <c r="BJ33">
        <v>0.8530992194238205</v>
      </c>
      <c r="BK33">
        <v>0.85497522832869122</v>
      </c>
      <c r="BL33">
        <v>0.85084213913338358</v>
      </c>
      <c r="BM33">
        <v>0.87255414477449333</v>
      </c>
      <c r="BN33">
        <v>0.83697142784188938</v>
      </c>
      <c r="BO33">
        <v>0.87146762462107275</v>
      </c>
      <c r="BP33">
        <v>0.84279623944826332</v>
      </c>
      <c r="BQ33">
        <v>0.8659935915526874</v>
      </c>
      <c r="BR33">
        <v>0.84551181902331141</v>
      </c>
      <c r="BS33">
        <v>0.83598668969978629</v>
      </c>
      <c r="BT33">
        <v>0.84211348478797199</v>
      </c>
      <c r="BU33">
        <v>0.87685486768452625</v>
      </c>
      <c r="BV33">
        <v>0.83598668969978629</v>
      </c>
      <c r="BW33">
        <v>0.85412717188170373</v>
      </c>
    </row>
    <row r="34" spans="4:75" x14ac:dyDescent="0.25">
      <c r="D34">
        <v>30</v>
      </c>
      <c r="E34">
        <f t="shared" ca="1" si="11"/>
        <v>0.11330650592250435</v>
      </c>
      <c r="F34" s="11">
        <f t="shared" ca="1" si="12"/>
        <v>148.36479256538379</v>
      </c>
      <c r="G34" s="11"/>
      <c r="H34">
        <v>30</v>
      </c>
      <c r="I34" s="11">
        <f t="shared" ca="1" si="13"/>
        <v>0.54295153187734013</v>
      </c>
      <c r="J34" s="11">
        <f t="shared" ca="1" si="14"/>
        <v>20.103581652591764</v>
      </c>
      <c r="K34" s="11"/>
      <c r="L34" s="11"/>
      <c r="M34" s="11"/>
      <c r="O34">
        <v>30</v>
      </c>
      <c r="P34" s="32">
        <f t="shared" ca="1" si="15"/>
        <v>0.57047888670925073</v>
      </c>
      <c r="Q34" s="11">
        <f t="shared" ca="1" si="16"/>
        <v>78.49100065026407</v>
      </c>
      <c r="R34" s="11"/>
      <c r="S34">
        <v>30</v>
      </c>
      <c r="T34" s="32">
        <f t="shared" ca="1" si="17"/>
        <v>0.11226685776083389</v>
      </c>
      <c r="U34" s="11">
        <f t="shared" ca="1" si="18"/>
        <v>17.980869579626482</v>
      </c>
      <c r="V34" s="11"/>
      <c r="W34" s="11"/>
      <c r="X34" s="11"/>
      <c r="Z34">
        <v>30</v>
      </c>
      <c r="AA34" s="32">
        <f t="shared" ca="1" si="19"/>
        <v>7.3924277994130483E-2</v>
      </c>
      <c r="AB34" s="11">
        <f t="shared" ca="1" si="20"/>
        <v>161.38102257844918</v>
      </c>
      <c r="AC34" s="11"/>
      <c r="AD34">
        <v>30</v>
      </c>
      <c r="AE34" s="32">
        <f t="shared" ca="1" si="21"/>
        <v>0.4960121750594827</v>
      </c>
      <c r="AF34" s="11">
        <f t="shared" ca="1" si="22"/>
        <v>19.91438420198423</v>
      </c>
      <c r="AG34" s="11"/>
      <c r="AH34" s="10">
        <f t="shared" ca="1" si="27"/>
        <v>46172.921467312859</v>
      </c>
      <c r="AI34" s="10">
        <f t="shared" ca="1" si="28"/>
        <v>46173.759116548383</v>
      </c>
      <c r="AJ34" s="10">
        <f t="shared" ca="1" si="29"/>
        <v>46144.044087487084</v>
      </c>
      <c r="AK34" s="10">
        <f t="shared" ca="1" si="30"/>
        <v>46144.793290386238</v>
      </c>
      <c r="AL34" s="10">
        <f t="shared" ca="1" si="31"/>
        <v>46151.894925030894</v>
      </c>
      <c r="AM34" s="10">
        <f t="shared" ca="1" si="32"/>
        <v>46152.724691039308</v>
      </c>
      <c r="AN34" s="29">
        <v>46905</v>
      </c>
      <c r="AP34">
        <v>31</v>
      </c>
      <c r="AQ34" s="10">
        <f t="shared" ca="1" si="23"/>
        <v>46047.946320533498</v>
      </c>
      <c r="AR34" t="str">
        <f t="shared" ca="1" si="1"/>
        <v>EQUIPO 3</v>
      </c>
      <c r="AS34" t="str">
        <f t="shared" ca="1" si="2"/>
        <v>FIN</v>
      </c>
      <c r="AT34">
        <f t="shared" ca="1" si="24"/>
        <v>1</v>
      </c>
      <c r="AU34">
        <f t="shared" ca="1" si="25"/>
        <v>1</v>
      </c>
      <c r="AV34">
        <f t="shared" ca="1" si="33"/>
        <v>1</v>
      </c>
      <c r="AW34">
        <f t="shared" ca="1" si="3"/>
        <v>1</v>
      </c>
      <c r="AX34">
        <f t="shared" ca="1" si="4"/>
        <v>15000</v>
      </c>
      <c r="AY34">
        <f t="shared" ca="1" si="5"/>
        <v>31.738694561761804</v>
      </c>
      <c r="AZ34">
        <f t="shared" ca="1" si="6"/>
        <v>476080.41842642706</v>
      </c>
      <c r="BA34">
        <f t="shared" ca="1" si="7"/>
        <v>476080.41842642706</v>
      </c>
      <c r="BB34">
        <f t="shared" ca="1" si="8"/>
        <v>2026</v>
      </c>
      <c r="BC34">
        <f t="shared" ca="1" si="9"/>
        <v>1</v>
      </c>
      <c r="BI34">
        <v>24</v>
      </c>
      <c r="BJ34">
        <v>0.87627317451217113</v>
      </c>
      <c r="BK34">
        <v>0.84112484278292721</v>
      </c>
      <c r="BL34">
        <v>0.85464074073873531</v>
      </c>
      <c r="BM34">
        <v>0.85602731666196274</v>
      </c>
      <c r="BN34">
        <v>0.81837620543874912</v>
      </c>
      <c r="BO34">
        <v>0.86960721488570714</v>
      </c>
      <c r="BP34">
        <v>0.84099079217943717</v>
      </c>
      <c r="BQ34">
        <v>0.85959050346157817</v>
      </c>
      <c r="BR34">
        <v>0.8310028079642896</v>
      </c>
      <c r="BS34">
        <v>0.82910043618427287</v>
      </c>
      <c r="BT34">
        <v>0.86088595244423893</v>
      </c>
      <c r="BU34">
        <v>0.83021412185448529</v>
      </c>
      <c r="BV34">
        <v>0.81837620543874912</v>
      </c>
      <c r="BW34">
        <v>0.84701393942858705</v>
      </c>
    </row>
    <row r="35" spans="4:75" x14ac:dyDescent="0.25">
      <c r="D35">
        <v>31</v>
      </c>
      <c r="E35">
        <f t="shared" ca="1" si="11"/>
        <v>4.0626391242824855E-2</v>
      </c>
      <c r="F35" s="11">
        <f t="shared" ca="1" si="12"/>
        <v>177.84570780435368</v>
      </c>
      <c r="G35" s="11"/>
      <c r="H35">
        <v>31</v>
      </c>
      <c r="I35" s="11">
        <f t="shared" ca="1" si="13"/>
        <v>0.52202927393346688</v>
      </c>
      <c r="J35" s="11">
        <f t="shared" ca="1" si="14"/>
        <v>20.019110164581917</v>
      </c>
      <c r="K35" s="11"/>
      <c r="L35" s="11"/>
      <c r="M35" s="11"/>
      <c r="O35">
        <v>31</v>
      </c>
      <c r="P35" s="32">
        <f t="shared" ca="1" si="15"/>
        <v>0.76756216558828727</v>
      </c>
      <c r="Q35" s="11">
        <f t="shared" ca="1" si="16"/>
        <v>55.131674291495621</v>
      </c>
      <c r="R35" s="11"/>
      <c r="S35">
        <v>31</v>
      </c>
      <c r="T35" s="32">
        <f t="shared" ca="1" si="17"/>
        <v>0.66559426837507307</v>
      </c>
      <c r="U35" s="11">
        <f t="shared" ca="1" si="18"/>
        <v>20.617083145475529</v>
      </c>
      <c r="V35" s="11"/>
      <c r="W35" s="11"/>
      <c r="X35" s="11"/>
      <c r="Z35">
        <v>31</v>
      </c>
      <c r="AA35" s="32">
        <f t="shared" ca="1" si="19"/>
        <v>0.55763043195392925</v>
      </c>
      <c r="AB35" s="11">
        <f t="shared" ca="1" si="20"/>
        <v>79.9712050988079</v>
      </c>
      <c r="AC35" s="11"/>
      <c r="AD35">
        <v>31</v>
      </c>
      <c r="AE35" s="32">
        <f t="shared" ca="1" si="21"/>
        <v>0.29399873822571709</v>
      </c>
      <c r="AF35" s="11">
        <f t="shared" ca="1" si="22"/>
        <v>19.060851699328612</v>
      </c>
      <c r="AG35" s="11"/>
      <c r="AH35" s="10">
        <f t="shared" ca="1" si="27"/>
        <v>46181.169354373567</v>
      </c>
      <c r="AI35" s="10">
        <f t="shared" ca="1" si="28"/>
        <v>46182.003483963759</v>
      </c>
      <c r="AJ35" s="10">
        <f t="shared" ca="1" si="29"/>
        <v>46147.09044348172</v>
      </c>
      <c r="AK35" s="10">
        <f t="shared" ca="1" si="30"/>
        <v>46147.94948861278</v>
      </c>
      <c r="AL35" s="10">
        <f t="shared" ca="1" si="31"/>
        <v>46156.056824585088</v>
      </c>
      <c r="AM35" s="10">
        <f t="shared" ca="1" si="32"/>
        <v>46156.851026739227</v>
      </c>
      <c r="AN35" s="29">
        <v>46935</v>
      </c>
      <c r="AP35">
        <v>32</v>
      </c>
      <c r="AQ35" s="10">
        <f t="shared" ca="1" si="23"/>
        <v>46049.268766140238</v>
      </c>
      <c r="AR35" t="str">
        <f t="shared" ca="1" si="1"/>
        <v>EQUIPO 2</v>
      </c>
      <c r="AS35" t="str">
        <f t="shared" ca="1" si="2"/>
        <v>INICIO</v>
      </c>
      <c r="AT35">
        <f t="shared" ca="1" si="24"/>
        <v>1</v>
      </c>
      <c r="AU35">
        <f t="shared" ca="1" si="25"/>
        <v>0</v>
      </c>
      <c r="AV35">
        <f t="shared" ca="1" si="33"/>
        <v>1</v>
      </c>
      <c r="AW35">
        <f t="shared" ca="1" si="3"/>
        <v>1</v>
      </c>
      <c r="AX35">
        <f t="shared" ca="1" si="4"/>
        <v>11000</v>
      </c>
      <c r="AY35">
        <f t="shared" ca="1" si="5"/>
        <v>14.845803477452137</v>
      </c>
      <c r="AZ35">
        <f t="shared" ca="1" si="6"/>
        <v>163303.8382519735</v>
      </c>
      <c r="BA35">
        <f t="shared" ca="1" si="7"/>
        <v>222687.05216178205</v>
      </c>
      <c r="BB35">
        <f t="shared" ca="1" si="8"/>
        <v>2026</v>
      </c>
      <c r="BC35">
        <f t="shared" ca="1" si="9"/>
        <v>1</v>
      </c>
      <c r="BI35">
        <v>25</v>
      </c>
      <c r="BJ35">
        <v>0.85251870463244928</v>
      </c>
      <c r="BK35">
        <v>0.82054373091594501</v>
      </c>
      <c r="BL35">
        <v>0.82792098738293529</v>
      </c>
      <c r="BM35">
        <v>0.85562011292758178</v>
      </c>
      <c r="BN35">
        <v>0.85409266042336252</v>
      </c>
      <c r="BO35">
        <v>0.86183777635486936</v>
      </c>
      <c r="BP35">
        <v>0.80961236918770063</v>
      </c>
      <c r="BQ35">
        <v>0.85946933317989349</v>
      </c>
      <c r="BR35">
        <v>0.85960327140499193</v>
      </c>
      <c r="BS35">
        <v>0.83914383442433926</v>
      </c>
      <c r="BT35">
        <v>0.83643307501189956</v>
      </c>
      <c r="BU35">
        <v>0.82971412021614688</v>
      </c>
      <c r="BV35">
        <v>0.80961236918770063</v>
      </c>
      <c r="BW35">
        <v>0.84216647460641025</v>
      </c>
    </row>
    <row r="36" spans="4:75" x14ac:dyDescent="0.25">
      <c r="D36">
        <v>32</v>
      </c>
      <c r="E36">
        <f t="shared" ca="1" si="11"/>
        <v>0.29944820996382826</v>
      </c>
      <c r="F36" s="11">
        <f t="shared" ca="1" si="12"/>
        <v>112.40294720895638</v>
      </c>
      <c r="G36" s="11"/>
      <c r="H36">
        <v>32</v>
      </c>
      <c r="I36" s="11">
        <f t="shared" ca="1" si="13"/>
        <v>0.71542585226961275</v>
      </c>
      <c r="J36" s="11">
        <f t="shared" ca="1" si="14"/>
        <v>20.844255377038039</v>
      </c>
      <c r="K36" s="11"/>
      <c r="L36" s="11"/>
      <c r="M36" s="11"/>
      <c r="O36">
        <v>32</v>
      </c>
      <c r="P36" s="32">
        <f t="shared" ca="1" si="15"/>
        <v>0.76685728750763582</v>
      </c>
      <c r="Q36" s="11">
        <f t="shared" ca="1" si="16"/>
        <v>55.22151097402628</v>
      </c>
      <c r="R36" s="11"/>
      <c r="S36">
        <v>32</v>
      </c>
      <c r="T36" s="32">
        <f t="shared" ca="1" si="17"/>
        <v>0.58035953337615398</v>
      </c>
      <c r="U36" s="11">
        <f t="shared" ca="1" si="18"/>
        <v>20.255976777497121</v>
      </c>
      <c r="V36" s="11"/>
      <c r="W36" s="11"/>
      <c r="X36" s="11"/>
      <c r="Z36">
        <v>32</v>
      </c>
      <c r="AA36" s="32">
        <f t="shared" ca="1" si="19"/>
        <v>0.35290973952117677</v>
      </c>
      <c r="AB36" s="11">
        <f t="shared" ca="1" si="20"/>
        <v>104.93228213466206</v>
      </c>
      <c r="AC36" s="11"/>
      <c r="AD36">
        <v>32</v>
      </c>
      <c r="AE36" s="32">
        <f t="shared" ca="1" si="21"/>
        <v>0.70600890422387486</v>
      </c>
      <c r="AF36" s="11">
        <f t="shared" ca="1" si="22"/>
        <v>20.800043123396328</v>
      </c>
      <c r="AG36" s="11"/>
      <c r="AH36" s="10">
        <f t="shared" ca="1" si="27"/>
        <v>46186.686940097468</v>
      </c>
      <c r="AI36" s="10">
        <f t="shared" ca="1" si="28"/>
        <v>46187.555450738175</v>
      </c>
      <c r="AJ36" s="10">
        <f t="shared" ca="1" si="29"/>
        <v>46150.250384903367</v>
      </c>
      <c r="AK36" s="10">
        <f t="shared" ca="1" si="30"/>
        <v>46151.094383935764</v>
      </c>
      <c r="AL36" s="10">
        <f t="shared" ca="1" si="31"/>
        <v>46161.223205161506</v>
      </c>
      <c r="AM36" s="10">
        <f t="shared" ca="1" si="32"/>
        <v>46162.08987362498</v>
      </c>
      <c r="AN36" s="29">
        <v>46966</v>
      </c>
      <c r="AP36">
        <v>33</v>
      </c>
      <c r="AQ36" s="10">
        <f t="shared" ca="1" si="23"/>
        <v>46049.887341285132</v>
      </c>
      <c r="AR36" t="str">
        <f t="shared" ca="1" si="1"/>
        <v>EQUIPO 3</v>
      </c>
      <c r="AS36" t="str">
        <f t="shared" ca="1" si="2"/>
        <v>INICIO</v>
      </c>
      <c r="AT36">
        <f t="shared" ca="1" si="24"/>
        <v>1</v>
      </c>
      <c r="AU36">
        <f t="shared" ca="1" si="25"/>
        <v>0</v>
      </c>
      <c r="AV36">
        <f t="shared" ca="1" si="33"/>
        <v>0</v>
      </c>
      <c r="AW36">
        <f t="shared" ca="1" si="3"/>
        <v>1</v>
      </c>
      <c r="AX36">
        <f t="shared" ca="1" si="4"/>
        <v>5500</v>
      </c>
      <c r="AY36">
        <f t="shared" ca="1" si="5"/>
        <v>5.3524802409228869</v>
      </c>
      <c r="AZ36">
        <f t="shared" ca="1" si="6"/>
        <v>29438.641325075878</v>
      </c>
      <c r="BA36">
        <f t="shared" ca="1" si="7"/>
        <v>80287.203613843303</v>
      </c>
      <c r="BB36">
        <f t="shared" ca="1" si="8"/>
        <v>2026</v>
      </c>
      <c r="BC36">
        <f t="shared" ca="1" si="9"/>
        <v>1</v>
      </c>
      <c r="BI36">
        <v>26</v>
      </c>
      <c r="BJ36">
        <v>0.85749374444911752</v>
      </c>
      <c r="BK36">
        <v>0.85936167900395277</v>
      </c>
      <c r="BL36">
        <v>0.81917443745960361</v>
      </c>
      <c r="BM36">
        <v>0.85740605063083364</v>
      </c>
      <c r="BN36">
        <v>0.83337475081544443</v>
      </c>
      <c r="BO36">
        <v>0.86601258730621755</v>
      </c>
      <c r="BP36">
        <v>0.83118682086643125</v>
      </c>
      <c r="BQ36">
        <v>0.84978822645960861</v>
      </c>
      <c r="BR36">
        <v>0.85168927861529387</v>
      </c>
      <c r="BS36">
        <v>0.85772874821597112</v>
      </c>
      <c r="BT36">
        <v>0.85404902555156215</v>
      </c>
      <c r="BU36">
        <v>0.8714882095244223</v>
      </c>
      <c r="BV36">
        <v>0.81917443745960361</v>
      </c>
      <c r="BW36">
        <v>0.85073080617403563</v>
      </c>
    </row>
    <row r="37" spans="4:75" x14ac:dyDescent="0.25">
      <c r="D37">
        <v>33</v>
      </c>
      <c r="E37">
        <f t="shared" ca="1" si="11"/>
        <v>0.69245151008096995</v>
      </c>
      <c r="F37" s="11">
        <f t="shared" ca="1" si="12"/>
        <v>64.336599167774907</v>
      </c>
      <c r="G37" s="11"/>
      <c r="H37">
        <v>33</v>
      </c>
      <c r="I37" s="11">
        <f t="shared" ca="1" si="13"/>
        <v>8.6992721529853378E-2</v>
      </c>
      <c r="J37" s="11">
        <f t="shared" ca="1" si="14"/>
        <v>17.748205188746184</v>
      </c>
      <c r="K37" s="11"/>
      <c r="L37" s="11"/>
      <c r="M37" s="11"/>
      <c r="O37">
        <v>33</v>
      </c>
      <c r="P37" s="32">
        <f t="shared" ca="1" si="15"/>
        <v>0.89827086792395427</v>
      </c>
      <c r="Q37" s="11">
        <f t="shared" ca="1" si="16"/>
        <v>36.08588789706949</v>
      </c>
      <c r="R37" s="11"/>
      <c r="S37">
        <v>33</v>
      </c>
      <c r="T37" s="32">
        <f t="shared" ca="1" si="17"/>
        <v>0.71094509896122482</v>
      </c>
      <c r="U37" s="11">
        <f t="shared" ca="1" si="18"/>
        <v>20.823133974726314</v>
      </c>
      <c r="V37" s="11"/>
      <c r="W37" s="11"/>
      <c r="X37" s="11"/>
      <c r="Z37">
        <v>33</v>
      </c>
      <c r="AA37" s="32">
        <f t="shared" ca="1" si="19"/>
        <v>0.53743179303382926</v>
      </c>
      <c r="AB37" s="11">
        <f t="shared" ca="1" si="20"/>
        <v>82.305030541821182</v>
      </c>
      <c r="AC37" s="11"/>
      <c r="AD37">
        <v>33</v>
      </c>
      <c r="AE37" s="32">
        <f t="shared" ca="1" si="21"/>
        <v>0.65717430568304258</v>
      </c>
      <c r="AF37" s="11">
        <f t="shared" ca="1" si="22"/>
        <v>20.580138358821738</v>
      </c>
      <c r="AG37" s="11"/>
      <c r="AH37" s="10">
        <f t="shared" ca="1" si="27"/>
        <v>46190.236142370166</v>
      </c>
      <c r="AI37" s="10">
        <f t="shared" ca="1" si="28"/>
        <v>46190.975650919696</v>
      </c>
      <c r="AJ37" s="10">
        <f t="shared" ca="1" si="29"/>
        <v>46152.597962598142</v>
      </c>
      <c r="AK37" s="10">
        <f t="shared" ca="1" si="30"/>
        <v>46153.465593180423</v>
      </c>
      <c r="AL37" s="10">
        <f t="shared" ca="1" si="31"/>
        <v>46165.519249897559</v>
      </c>
      <c r="AM37" s="10">
        <f t="shared" ca="1" si="32"/>
        <v>46166.37675566251</v>
      </c>
      <c r="AN37" s="29">
        <v>46997</v>
      </c>
      <c r="AP37">
        <v>34</v>
      </c>
      <c r="AQ37" s="10">
        <f t="shared" ca="1" si="23"/>
        <v>46050.11036129517</v>
      </c>
      <c r="AR37" t="str">
        <f t="shared" ca="1" si="1"/>
        <v>EQUIPO 2</v>
      </c>
      <c r="AS37" t="str">
        <f t="shared" ca="1" si="2"/>
        <v>FIN</v>
      </c>
      <c r="AT37">
        <f t="shared" ca="1" si="24"/>
        <v>1</v>
      </c>
      <c r="AU37">
        <f t="shared" ca="1" si="25"/>
        <v>1</v>
      </c>
      <c r="AV37">
        <f t="shared" ca="1" si="33"/>
        <v>0</v>
      </c>
      <c r="AW37">
        <f t="shared" ca="1" si="3"/>
        <v>1</v>
      </c>
      <c r="AX37">
        <f t="shared" ca="1" si="4"/>
        <v>11000</v>
      </c>
      <c r="AY37">
        <f t="shared" ca="1" si="5"/>
        <v>6.2977174562984146</v>
      </c>
      <c r="AZ37">
        <f t="shared" ca="1" si="6"/>
        <v>69274.892019282561</v>
      </c>
      <c r="BA37">
        <f t="shared" ca="1" si="7"/>
        <v>94465.761844476219</v>
      </c>
      <c r="BB37">
        <f t="shared" ca="1" si="8"/>
        <v>2026</v>
      </c>
      <c r="BC37">
        <f t="shared" ca="1" si="9"/>
        <v>1</v>
      </c>
      <c r="BI37">
        <v>27</v>
      </c>
      <c r="BJ37">
        <v>0.883353504228645</v>
      </c>
      <c r="BK37">
        <v>0.85153249985486346</v>
      </c>
      <c r="BL37">
        <v>0.86484302547563041</v>
      </c>
      <c r="BM37">
        <v>0.84326326302656385</v>
      </c>
      <c r="BN37">
        <v>0.87513872044128427</v>
      </c>
      <c r="BO37">
        <v>0.84071282701190886</v>
      </c>
      <c r="BP37">
        <v>0.8541842681339421</v>
      </c>
      <c r="BQ37">
        <v>0.8362221651459224</v>
      </c>
      <c r="BR37">
        <v>0.84272037843393743</v>
      </c>
      <c r="BS37">
        <v>0.86018141997549047</v>
      </c>
      <c r="BT37">
        <v>0.84944156325032294</v>
      </c>
      <c r="BU37">
        <v>0.8570055805977872</v>
      </c>
      <c r="BV37">
        <v>0.8362221651459224</v>
      </c>
      <c r="BW37">
        <v>0.85491265608562239</v>
      </c>
    </row>
    <row r="38" spans="4:75" x14ac:dyDescent="0.25">
      <c r="D38">
        <v>34</v>
      </c>
      <c r="E38">
        <f t="shared" ca="1" si="11"/>
        <v>0.30675449486370399</v>
      </c>
      <c r="F38" s="11">
        <f t="shared" ca="1" si="12"/>
        <v>111.34202432430507</v>
      </c>
      <c r="G38" s="11"/>
      <c r="H38">
        <v>34</v>
      </c>
      <c r="I38" s="11">
        <f t="shared" ca="1" si="13"/>
        <v>0.80479218250479878</v>
      </c>
      <c r="J38" s="11">
        <f t="shared" ca="1" si="14"/>
        <v>21.309040606525041</v>
      </c>
      <c r="K38" s="11"/>
      <c r="L38" s="11"/>
      <c r="M38" s="11"/>
      <c r="O38">
        <v>34</v>
      </c>
      <c r="P38" s="32">
        <f t="shared" ca="1" si="15"/>
        <v>0.83318715689693468</v>
      </c>
      <c r="Q38" s="11">
        <f t="shared" ca="1" si="16"/>
        <v>46.311268682479465</v>
      </c>
      <c r="R38" s="11"/>
      <c r="S38">
        <v>34</v>
      </c>
      <c r="T38" s="32">
        <f t="shared" ca="1" si="17"/>
        <v>0.33512410077857113</v>
      </c>
      <c r="U38" s="11">
        <f t="shared" ca="1" si="18"/>
        <v>19.246942053746977</v>
      </c>
      <c r="V38" s="11"/>
      <c r="W38" s="11"/>
      <c r="X38" s="11"/>
      <c r="Z38">
        <v>34</v>
      </c>
      <c r="AA38" s="32">
        <f t="shared" ca="1" si="19"/>
        <v>0.63342344542831464</v>
      </c>
      <c r="AB38" s="11">
        <f t="shared" ca="1" si="20"/>
        <v>71.240983994152543</v>
      </c>
      <c r="AC38" s="11"/>
      <c r="AD38">
        <v>34</v>
      </c>
      <c r="AE38" s="32">
        <f t="shared" ca="1" si="21"/>
        <v>0.92463538298712022</v>
      </c>
      <c r="AF38" s="11">
        <f t="shared" ca="1" si="22"/>
        <v>22.236976178059692</v>
      </c>
      <c r="AG38" s="11"/>
      <c r="AH38" s="10">
        <f t="shared" ca="1" si="27"/>
        <v>46195.614901933208</v>
      </c>
      <c r="AI38" s="10">
        <f t="shared" ca="1" si="28"/>
        <v>46196.502778625145</v>
      </c>
      <c r="AJ38" s="10">
        <f t="shared" ca="1" si="29"/>
        <v>46155.395229375528</v>
      </c>
      <c r="AK38" s="10">
        <f t="shared" ca="1" si="30"/>
        <v>46156.197185294433</v>
      </c>
      <c r="AL38" s="10">
        <f t="shared" ca="1" si="31"/>
        <v>46169.3451299956</v>
      </c>
      <c r="AM38" s="10">
        <f t="shared" ca="1" si="32"/>
        <v>46170.271670669688</v>
      </c>
      <c r="AN38" s="29">
        <v>47027</v>
      </c>
      <c r="AP38">
        <v>35</v>
      </c>
      <c r="AQ38" s="10">
        <f t="shared" ca="1" si="23"/>
        <v>46050.372766189183</v>
      </c>
      <c r="AR38" t="str">
        <f t="shared" ca="1" si="1"/>
        <v>EQUIPO 1</v>
      </c>
      <c r="AS38" t="str">
        <f t="shared" ca="1" si="2"/>
        <v>INICIO</v>
      </c>
      <c r="AT38">
        <f t="shared" ca="1" si="24"/>
        <v>0</v>
      </c>
      <c r="AU38">
        <f t="shared" ca="1" si="25"/>
        <v>1</v>
      </c>
      <c r="AV38">
        <f t="shared" ca="1" si="33"/>
        <v>0</v>
      </c>
      <c r="AW38">
        <f t="shared" ca="1" si="3"/>
        <v>1</v>
      </c>
      <c r="AX38">
        <f t="shared" ca="1" si="4"/>
        <v>5500</v>
      </c>
      <c r="AY38">
        <f t="shared" ca="1" si="5"/>
        <v>7.773788305115886</v>
      </c>
      <c r="AZ38">
        <f t="shared" ca="1" si="6"/>
        <v>42755.835678137373</v>
      </c>
      <c r="BA38">
        <f t="shared" ca="1" si="7"/>
        <v>116606.82457673829</v>
      </c>
      <c r="BB38">
        <f t="shared" ca="1" si="8"/>
        <v>2026</v>
      </c>
      <c r="BC38">
        <f t="shared" ca="1" si="9"/>
        <v>1</v>
      </c>
      <c r="BI38">
        <v>28</v>
      </c>
      <c r="BJ38">
        <v>0.84791489477519166</v>
      </c>
      <c r="BK38">
        <v>0.86548659159887653</v>
      </c>
      <c r="BL38">
        <v>0.85848475146201142</v>
      </c>
      <c r="BM38">
        <v>0.85426303120072566</v>
      </c>
      <c r="BN38">
        <v>0.8000810201850862</v>
      </c>
      <c r="BO38">
        <v>0.85871798467337324</v>
      </c>
      <c r="BP38">
        <v>0.8356538740361229</v>
      </c>
      <c r="BQ38">
        <v>0.85022237793414734</v>
      </c>
      <c r="BR38">
        <v>0.84715387338140402</v>
      </c>
      <c r="BS38">
        <v>0.85150886921558522</v>
      </c>
      <c r="BT38">
        <v>0.83846933691021974</v>
      </c>
      <c r="BU38">
        <v>0.85097941964659296</v>
      </c>
      <c r="BV38">
        <v>0.8000810201850862</v>
      </c>
      <c r="BW38">
        <v>0.8465651198795181</v>
      </c>
    </row>
    <row r="39" spans="4:75" x14ac:dyDescent="0.25">
      <c r="D39">
        <v>35</v>
      </c>
      <c r="E39">
        <f t="shared" ca="1" si="11"/>
        <v>0.84045408534131838</v>
      </c>
      <c r="F39" s="11">
        <f t="shared" ca="1" si="12"/>
        <v>45.263005429897667</v>
      </c>
      <c r="G39" s="11"/>
      <c r="H39">
        <v>35</v>
      </c>
      <c r="I39" s="11">
        <f t="shared" ca="1" si="13"/>
        <v>0.9445918470519209</v>
      </c>
      <c r="J39" s="11">
        <f t="shared" ca="1" si="14"/>
        <v>22.489907680025894</v>
      </c>
      <c r="K39" s="11"/>
      <c r="L39" s="11"/>
      <c r="M39" s="11"/>
      <c r="O39">
        <v>35</v>
      </c>
      <c r="P39" s="32">
        <f t="shared" ca="1" si="15"/>
        <v>0.95169780326796261</v>
      </c>
      <c r="Q39" s="11">
        <f t="shared" ca="1" si="16"/>
        <v>25.096564352100948</v>
      </c>
      <c r="R39" s="11"/>
      <c r="S39">
        <v>35</v>
      </c>
      <c r="T39" s="32">
        <f t="shared" ca="1" si="17"/>
        <v>0.3356262024769332</v>
      </c>
      <c r="U39" s="11">
        <f t="shared" ca="1" si="18"/>
        <v>19.249153330903269</v>
      </c>
      <c r="V39" s="11"/>
      <c r="W39" s="11"/>
      <c r="X39" s="11"/>
      <c r="Z39">
        <v>35</v>
      </c>
      <c r="AA39" s="32">
        <f t="shared" ca="1" si="19"/>
        <v>0.25055102770285265</v>
      </c>
      <c r="AB39" s="11">
        <f t="shared" ca="1" si="20"/>
        <v>119.92237046423169</v>
      </c>
      <c r="AC39" s="11"/>
      <c r="AD39">
        <v>35</v>
      </c>
      <c r="AE39" s="32">
        <f t="shared" ca="1" si="21"/>
        <v>0.67470879929539151</v>
      </c>
      <c r="AF39" s="11">
        <f t="shared" ca="1" si="22"/>
        <v>20.657490525092399</v>
      </c>
      <c r="AG39" s="11"/>
      <c r="AH39" s="10">
        <f t="shared" ca="1" si="27"/>
        <v>46198.388737184723</v>
      </c>
      <c r="AI39" s="10">
        <f t="shared" ca="1" si="28"/>
        <v>46199.325816671393</v>
      </c>
      <c r="AJ39" s="10">
        <f t="shared" ca="1" si="29"/>
        <v>46157.242875475771</v>
      </c>
      <c r="AK39" s="10">
        <f t="shared" ca="1" si="30"/>
        <v>46158.044923531226</v>
      </c>
      <c r="AL39" s="10">
        <f t="shared" ca="1" si="31"/>
        <v>46175.268436105696</v>
      </c>
      <c r="AM39" s="10">
        <f t="shared" ca="1" si="32"/>
        <v>46176.129164877573</v>
      </c>
      <c r="AN39" s="29">
        <v>47058</v>
      </c>
      <c r="AP39">
        <v>36</v>
      </c>
      <c r="AQ39" s="10">
        <f t="shared" ca="1" si="23"/>
        <v>46050.696674035229</v>
      </c>
      <c r="AR39" t="str">
        <f t="shared" ca="1" si="1"/>
        <v>EQUIPO 3</v>
      </c>
      <c r="AS39" t="str">
        <f t="shared" ca="1" si="2"/>
        <v>FIN</v>
      </c>
      <c r="AT39">
        <f t="shared" ca="1" si="24"/>
        <v>0</v>
      </c>
      <c r="AU39">
        <f t="shared" ca="1" si="25"/>
        <v>1</v>
      </c>
      <c r="AV39">
        <f t="shared" ca="1" si="33"/>
        <v>1</v>
      </c>
      <c r="AW39">
        <f t="shared" ca="1" si="3"/>
        <v>1</v>
      </c>
      <c r="AX39">
        <f t="shared" ca="1" si="4"/>
        <v>11000</v>
      </c>
      <c r="AY39">
        <f t="shared" ca="1" si="5"/>
        <v>7.6074337055906653</v>
      </c>
      <c r="AZ39">
        <f t="shared" ca="1" si="6"/>
        <v>83681.770761497319</v>
      </c>
      <c r="BA39">
        <f t="shared" ca="1" si="7"/>
        <v>114111.50558385998</v>
      </c>
      <c r="BB39">
        <f t="shared" ca="1" si="8"/>
        <v>2026</v>
      </c>
      <c r="BC39">
        <f t="shared" ca="1" si="9"/>
        <v>1</v>
      </c>
      <c r="BI39">
        <v>29</v>
      </c>
      <c r="BJ39">
        <v>0.86055214133213087</v>
      </c>
      <c r="BK39">
        <v>0.85030654809834794</v>
      </c>
      <c r="BL39">
        <v>0.85969053425412245</v>
      </c>
      <c r="BM39">
        <v>0.81641946481804473</v>
      </c>
      <c r="BN39">
        <v>0.87449489689480764</v>
      </c>
      <c r="BO39">
        <v>0.87695489379175529</v>
      </c>
      <c r="BP39">
        <v>0.83336759128267335</v>
      </c>
      <c r="BQ39">
        <v>0.85767822179568209</v>
      </c>
      <c r="BR39">
        <v>0.82823218634060736</v>
      </c>
      <c r="BS39">
        <v>0.84224855263911635</v>
      </c>
      <c r="BT39">
        <v>0.84895125480482714</v>
      </c>
      <c r="BU39">
        <v>0.85622709371961325</v>
      </c>
      <c r="BV39">
        <v>0.81641946481804473</v>
      </c>
      <c r="BW39">
        <v>0.85029341155434368</v>
      </c>
    </row>
    <row r="40" spans="4:75" x14ac:dyDescent="0.25">
      <c r="D40">
        <v>36</v>
      </c>
      <c r="E40">
        <f t="shared" ca="1" si="11"/>
        <v>0.18336989441207296</v>
      </c>
      <c r="F40" s="11">
        <f t="shared" ca="1" si="12"/>
        <v>131.94054439764167</v>
      </c>
      <c r="G40" s="11"/>
      <c r="H40">
        <v>36</v>
      </c>
      <c r="I40" s="11">
        <f t="shared" ca="1" si="13"/>
        <v>0.54297038531543684</v>
      </c>
      <c r="J40" s="11">
        <f t="shared" ca="1" si="14"/>
        <v>20.10365795282139</v>
      </c>
      <c r="K40" s="11"/>
      <c r="L40" s="11"/>
      <c r="M40" s="11"/>
      <c r="O40">
        <v>36</v>
      </c>
      <c r="P40" s="32">
        <f t="shared" ca="1" si="15"/>
        <v>0.48621787255682603</v>
      </c>
      <c r="Q40" s="11">
        <f t="shared" ca="1" si="16"/>
        <v>88.291867602768079</v>
      </c>
      <c r="R40" s="11"/>
      <c r="S40">
        <v>36</v>
      </c>
      <c r="T40" s="32">
        <f t="shared" ca="1" si="17"/>
        <v>0.42104601316427892</v>
      </c>
      <c r="U40" s="11">
        <f t="shared" ca="1" si="18"/>
        <v>19.610653117350783</v>
      </c>
      <c r="V40" s="11"/>
      <c r="W40" s="11"/>
      <c r="X40" s="11"/>
      <c r="Z40">
        <v>36</v>
      </c>
      <c r="AA40" s="32">
        <f t="shared" ca="1" si="19"/>
        <v>0.72510412298449922</v>
      </c>
      <c r="AB40" s="11">
        <f t="shared" ca="1" si="20"/>
        <v>60.413971078185241</v>
      </c>
      <c r="AC40" s="11"/>
      <c r="AD40">
        <v>36</v>
      </c>
      <c r="AE40" s="32">
        <f t="shared" ca="1" si="21"/>
        <v>0.95324778886445782</v>
      </c>
      <c r="AF40" s="11">
        <f t="shared" ca="1" si="22"/>
        <v>22.622589729845561</v>
      </c>
      <c r="AG40" s="11"/>
      <c r="AH40" s="10">
        <f t="shared" ca="1" si="27"/>
        <v>46204.823339354625</v>
      </c>
      <c r="AI40" s="10">
        <f t="shared" ca="1" si="28"/>
        <v>46205.660991769328</v>
      </c>
      <c r="AJ40" s="10">
        <f t="shared" ca="1" si="29"/>
        <v>46161.723751348007</v>
      </c>
      <c r="AK40" s="10">
        <f t="shared" ca="1" si="30"/>
        <v>46162.540861894566</v>
      </c>
      <c r="AL40" s="10">
        <f t="shared" ca="1" si="31"/>
        <v>46178.646413672497</v>
      </c>
      <c r="AM40" s="10">
        <f t="shared" ca="1" si="32"/>
        <v>46179.589021577907</v>
      </c>
      <c r="AN40" s="29">
        <v>47088</v>
      </c>
      <c r="AP40">
        <v>37</v>
      </c>
      <c r="AQ40" s="10">
        <f t="shared" ca="1" si="23"/>
        <v>46051.013650439629</v>
      </c>
      <c r="AR40" t="str">
        <f t="shared" ca="1" si="1"/>
        <v>EQUIPO 1</v>
      </c>
      <c r="AS40" t="str">
        <f t="shared" ca="1" si="2"/>
        <v>FIN</v>
      </c>
      <c r="AT40">
        <f t="shared" ca="1" si="24"/>
        <v>1</v>
      </c>
      <c r="AU40">
        <f t="shared" ca="1" si="25"/>
        <v>1</v>
      </c>
      <c r="AV40">
        <f t="shared" ca="1" si="33"/>
        <v>1</v>
      </c>
      <c r="AW40">
        <f t="shared" ca="1" si="3"/>
        <v>1</v>
      </c>
      <c r="AX40">
        <f t="shared" ca="1" si="4"/>
        <v>15000</v>
      </c>
      <c r="AY40">
        <f t="shared" ca="1" si="5"/>
        <v>71.604188758414239</v>
      </c>
      <c r="AZ40">
        <f t="shared" ca="1" si="6"/>
        <v>1074062.8313762136</v>
      </c>
      <c r="BA40">
        <f t="shared" ca="1" si="7"/>
        <v>1074062.8313762136</v>
      </c>
      <c r="BB40">
        <f t="shared" ca="1" si="8"/>
        <v>2026</v>
      </c>
      <c r="BC40">
        <f t="shared" ca="1" si="9"/>
        <v>1</v>
      </c>
      <c r="BI40">
        <v>30</v>
      </c>
      <c r="BJ40">
        <v>0.83545608521574144</v>
      </c>
      <c r="BK40">
        <v>0.85648513903857937</v>
      </c>
      <c r="BL40">
        <v>0.86400846944616594</v>
      </c>
      <c r="BM40">
        <v>0.84163108382995022</v>
      </c>
      <c r="BN40">
        <v>0.86106987194692042</v>
      </c>
      <c r="BO40">
        <v>0.8738754669127633</v>
      </c>
      <c r="BP40">
        <v>0.8481229430253967</v>
      </c>
      <c r="BQ40">
        <v>0.81624741968533054</v>
      </c>
      <c r="BR40">
        <v>0.86832665533241427</v>
      </c>
      <c r="BS40">
        <v>0.82319216806945694</v>
      </c>
      <c r="BT40">
        <v>0.84955881597686278</v>
      </c>
      <c r="BU40">
        <v>0.84223708667847463</v>
      </c>
      <c r="BV40">
        <v>0.81624741968533054</v>
      </c>
      <c r="BW40">
        <v>0.84835146156358676</v>
      </c>
    </row>
    <row r="41" spans="4:75" x14ac:dyDescent="0.25">
      <c r="D41">
        <v>37</v>
      </c>
      <c r="E41">
        <f t="shared" ca="1" si="11"/>
        <v>3.0914133366561458E-2</v>
      </c>
      <c r="F41" s="11">
        <f t="shared" ca="1" si="12"/>
        <v>184.8142857910087</v>
      </c>
      <c r="G41" s="11"/>
      <c r="H41">
        <v>37</v>
      </c>
      <c r="I41" s="11">
        <f t="shared" ca="1" si="13"/>
        <v>0.92638078952365932</v>
      </c>
      <c r="J41" s="11">
        <f t="shared" ca="1" si="14"/>
        <v>22.256871659997344</v>
      </c>
      <c r="K41" s="11"/>
      <c r="L41" s="11"/>
      <c r="M41" s="11"/>
      <c r="O41">
        <v>37</v>
      </c>
      <c r="P41" s="32">
        <f t="shared" ca="1" si="15"/>
        <v>0.79713731635628993</v>
      </c>
      <c r="Q41" s="11">
        <f t="shared" ca="1" si="16"/>
        <v>51.279924750350226</v>
      </c>
      <c r="R41" s="11"/>
      <c r="S41">
        <v>37</v>
      </c>
      <c r="T41" s="32">
        <f t="shared" ca="1" si="17"/>
        <v>0.2782302527993693</v>
      </c>
      <c r="U41" s="11">
        <f t="shared" ca="1" si="18"/>
        <v>18.986425833187472</v>
      </c>
      <c r="V41" s="11"/>
      <c r="W41" s="11"/>
      <c r="X41" s="11"/>
      <c r="Z41">
        <v>37</v>
      </c>
      <c r="AA41" s="32">
        <f t="shared" ca="1" si="19"/>
        <v>0.22485358921358756</v>
      </c>
      <c r="AB41" s="11">
        <f t="shared" ca="1" si="20"/>
        <v>124.23757760370188</v>
      </c>
      <c r="AC41" s="11"/>
      <c r="AD41">
        <v>37</v>
      </c>
      <c r="AE41" s="32">
        <f t="shared" ca="1" si="21"/>
        <v>0.72772961499420386</v>
      </c>
      <c r="AF41" s="11">
        <f t="shared" ca="1" si="22"/>
        <v>20.903091632092202</v>
      </c>
      <c r="AG41" s="11"/>
      <c r="AH41" s="10">
        <f t="shared" ca="1" si="27"/>
        <v>46213.361587010622</v>
      </c>
      <c r="AI41" s="10">
        <f t="shared" ca="1" si="28"/>
        <v>46214.28895666312</v>
      </c>
      <c r="AJ41" s="10">
        <f t="shared" ca="1" si="29"/>
        <v>46164.677525425832</v>
      </c>
      <c r="AK41" s="10">
        <f t="shared" ca="1" si="30"/>
        <v>46165.468626502217</v>
      </c>
      <c r="AL41" s="10">
        <f t="shared" ca="1" si="31"/>
        <v>46184.765587311398</v>
      </c>
      <c r="AM41" s="10">
        <f t="shared" ca="1" si="32"/>
        <v>46185.636549462739</v>
      </c>
      <c r="AN41" s="29">
        <v>47119</v>
      </c>
      <c r="AP41">
        <v>38</v>
      </c>
      <c r="AQ41" s="10">
        <f t="shared" ca="1" si="23"/>
        <v>46053.997158304563</v>
      </c>
      <c r="AR41" t="str">
        <f t="shared" ca="1" si="1"/>
        <v>EQUIPO 2</v>
      </c>
      <c r="AS41" t="str">
        <f t="shared" ca="1" si="2"/>
        <v>INICIO</v>
      </c>
      <c r="AT41">
        <f t="shared" ca="1" si="24"/>
        <v>1</v>
      </c>
      <c r="AU41">
        <f t="shared" ca="1" si="25"/>
        <v>0</v>
      </c>
      <c r="AV41">
        <f t="shared" ca="1" si="33"/>
        <v>1</v>
      </c>
      <c r="AW41">
        <f t="shared" ca="1" si="3"/>
        <v>1</v>
      </c>
      <c r="AX41">
        <f t="shared" ca="1" si="4"/>
        <v>11000</v>
      </c>
      <c r="AY41">
        <f t="shared" ca="1" si="5"/>
        <v>6.8200690497178584E-2</v>
      </c>
      <c r="AZ41">
        <f t="shared" ca="1" si="6"/>
        <v>750.20759546896443</v>
      </c>
      <c r="BA41">
        <f t="shared" ca="1" si="7"/>
        <v>1023.0103574576788</v>
      </c>
      <c r="BB41">
        <f t="shared" ca="1" si="8"/>
        <v>2026</v>
      </c>
      <c r="BC41">
        <f t="shared" ca="1" si="9"/>
        <v>1</v>
      </c>
      <c r="BI41">
        <v>31</v>
      </c>
      <c r="BJ41">
        <v>0.84022079649140424</v>
      </c>
      <c r="BK41">
        <v>0.8261140197214436</v>
      </c>
      <c r="BL41">
        <v>0.84607003029870009</v>
      </c>
      <c r="BM41">
        <v>0.84561417342269374</v>
      </c>
      <c r="BN41">
        <v>0.86504229905034646</v>
      </c>
      <c r="BO41">
        <v>0.83291108293378791</v>
      </c>
      <c r="BP41">
        <v>0.86540429254502305</v>
      </c>
      <c r="BQ41">
        <v>0.85789557580009901</v>
      </c>
      <c r="BR41">
        <v>0.85789495069488653</v>
      </c>
      <c r="BS41">
        <v>0.85423567521824573</v>
      </c>
      <c r="BT41">
        <v>0.85987204572546538</v>
      </c>
      <c r="BU41">
        <v>0.85518004908044909</v>
      </c>
      <c r="BV41">
        <v>0.8261140197214436</v>
      </c>
      <c r="BW41">
        <v>0.850529838623996</v>
      </c>
    </row>
    <row r="42" spans="4:75" x14ac:dyDescent="0.25">
      <c r="D42">
        <v>38</v>
      </c>
      <c r="E42">
        <f t="shared" ca="1" si="11"/>
        <v>0.24803822387745689</v>
      </c>
      <c r="F42" s="11">
        <f t="shared" ca="1" si="12"/>
        <v>120.33171071849462</v>
      </c>
      <c r="G42" s="11"/>
      <c r="H42">
        <v>38</v>
      </c>
      <c r="I42" s="11">
        <f t="shared" ca="1" si="13"/>
        <v>0.47288684110445089</v>
      </c>
      <c r="J42" s="11">
        <f t="shared" ca="1" si="14"/>
        <v>19.821254855515519</v>
      </c>
      <c r="K42" s="11"/>
      <c r="L42" s="11"/>
      <c r="M42" s="11"/>
      <c r="O42">
        <v>38</v>
      </c>
      <c r="P42" s="32">
        <f t="shared" ca="1" si="15"/>
        <v>0.20598271976780458</v>
      </c>
      <c r="Q42" s="11">
        <f t="shared" ca="1" si="16"/>
        <v>127.61277629701642</v>
      </c>
      <c r="R42" s="11"/>
      <c r="S42">
        <v>38</v>
      </c>
      <c r="T42" s="32">
        <f t="shared" ca="1" si="17"/>
        <v>0.16644101152260116</v>
      </c>
      <c r="U42" s="11">
        <f t="shared" ca="1" si="18"/>
        <v>18.376116125799125</v>
      </c>
      <c r="V42" s="11"/>
      <c r="W42" s="11"/>
      <c r="X42" s="11"/>
      <c r="Z42">
        <v>38</v>
      </c>
      <c r="AA42" s="32">
        <f t="shared" ca="1" si="19"/>
        <v>0.73929741248440628</v>
      </c>
      <c r="AB42" s="11">
        <f t="shared" ca="1" si="20"/>
        <v>58.674769760332758</v>
      </c>
      <c r="AC42" s="11"/>
      <c r="AD42">
        <v>38</v>
      </c>
      <c r="AE42" s="32">
        <f t="shared" ca="1" si="21"/>
        <v>0.24874073233450966</v>
      </c>
      <c r="AF42" s="11">
        <f t="shared" ca="1" si="22"/>
        <v>18.841398556404975</v>
      </c>
      <c r="AG42" s="11"/>
      <c r="AH42" s="10">
        <f t="shared" ca="1" si="27"/>
        <v>46219.302777943056</v>
      </c>
      <c r="AI42" s="10">
        <f t="shared" ca="1" si="28"/>
        <v>46220.128663562034</v>
      </c>
      <c r="AJ42" s="10">
        <f t="shared" ca="1" si="29"/>
        <v>46170.785825514591</v>
      </c>
      <c r="AK42" s="10">
        <f t="shared" ca="1" si="30"/>
        <v>46171.551497019835</v>
      </c>
      <c r="AL42" s="10">
        <f t="shared" ca="1" si="31"/>
        <v>46188.081331536087</v>
      </c>
      <c r="AM42" s="10">
        <f t="shared" ca="1" si="32"/>
        <v>46188.866389809271</v>
      </c>
      <c r="AN42" s="29">
        <v>47150</v>
      </c>
      <c r="AP42">
        <v>39</v>
      </c>
      <c r="AQ42" s="10">
        <f t="shared" ca="1" si="23"/>
        <v>46054</v>
      </c>
      <c r="AR42" t="str">
        <f t="shared" ca="1" si="1"/>
        <v>CAMBIO MES</v>
      </c>
      <c r="AS42" t="str">
        <f t="shared" ca="1" si="2"/>
        <v>CAMBIO MES</v>
      </c>
      <c r="AT42">
        <f t="shared" ca="1" si="24"/>
        <v>1</v>
      </c>
      <c r="AU42">
        <f t="shared" ca="1" si="25"/>
        <v>0</v>
      </c>
      <c r="AV42">
        <f t="shared" ca="1" si="33"/>
        <v>1</v>
      </c>
      <c r="AW42">
        <f t="shared" ca="1" si="3"/>
        <v>1</v>
      </c>
      <c r="AX42">
        <f t="shared" ca="1" si="4"/>
        <v>11000</v>
      </c>
      <c r="AY42">
        <f t="shared" ca="1" si="5"/>
        <v>7.8288929125992581</v>
      </c>
      <c r="AZ42">
        <f t="shared" ca="1" si="6"/>
        <v>86117.822038591839</v>
      </c>
      <c r="BA42">
        <f t="shared" ca="1" si="7"/>
        <v>117433.39368898887</v>
      </c>
      <c r="BB42">
        <f t="shared" ca="1" si="8"/>
        <v>2026</v>
      </c>
      <c r="BC42">
        <f t="shared" ca="1" si="9"/>
        <v>2</v>
      </c>
      <c r="BI42">
        <v>32</v>
      </c>
      <c r="BJ42">
        <v>0.84741146770788567</v>
      </c>
      <c r="BK42">
        <v>0.85765477954907587</v>
      </c>
      <c r="BL42">
        <v>0.84975767569245386</v>
      </c>
      <c r="BM42">
        <v>0.86216799098801467</v>
      </c>
      <c r="BN42">
        <v>0.80539206613029068</v>
      </c>
      <c r="BO42">
        <v>0.80259707646233447</v>
      </c>
      <c r="BP42">
        <v>0.84583878367482035</v>
      </c>
      <c r="BQ42">
        <v>0.84645257381856553</v>
      </c>
      <c r="BR42">
        <v>0.84955780032633499</v>
      </c>
      <c r="BS42">
        <v>0.86083316991285797</v>
      </c>
      <c r="BT42">
        <v>0.85368903872082824</v>
      </c>
      <c r="BU42">
        <v>0.85411784787605494</v>
      </c>
      <c r="BV42">
        <v>0.80259707646233447</v>
      </c>
      <c r="BW42">
        <v>0.84463641777205845</v>
      </c>
    </row>
    <row r="43" spans="4:75" x14ac:dyDescent="0.25">
      <c r="D43">
        <v>39</v>
      </c>
      <c r="E43">
        <f t="shared" ca="1" si="11"/>
        <v>0.52741901509869538</v>
      </c>
      <c r="F43" s="11">
        <f t="shared" ca="1" si="12"/>
        <v>83.466381645517629</v>
      </c>
      <c r="G43" s="11"/>
      <c r="H43">
        <v>39</v>
      </c>
      <c r="I43" s="11">
        <f t="shared" ca="1" si="13"/>
        <v>0.92008822913270871</v>
      </c>
      <c r="J43" s="11">
        <f t="shared" ca="1" si="14"/>
        <v>22.18674254022611</v>
      </c>
      <c r="K43" s="11"/>
      <c r="L43" s="11"/>
      <c r="M43" s="11"/>
      <c r="O43">
        <v>39</v>
      </c>
      <c r="P43" s="32">
        <f t="shared" ca="1" si="15"/>
        <v>0.46251118141454395</v>
      </c>
      <c r="Q43" s="11">
        <f t="shared" ca="1" si="16"/>
        <v>91.114987388729844</v>
      </c>
      <c r="R43" s="11"/>
      <c r="S43">
        <v>39</v>
      </c>
      <c r="T43" s="32">
        <f t="shared" ca="1" si="17"/>
        <v>2.7207165671405908E-2</v>
      </c>
      <c r="U43" s="11">
        <f t="shared" ca="1" si="18"/>
        <v>16.842873032671413</v>
      </c>
      <c r="V43" s="11"/>
      <c r="W43" s="11"/>
      <c r="X43" s="11"/>
      <c r="Z43">
        <v>39</v>
      </c>
      <c r="AA43" s="32">
        <f t="shared" ca="1" si="19"/>
        <v>0.55013123747422921</v>
      </c>
      <c r="AB43" s="11">
        <f t="shared" ca="1" si="20"/>
        <v>80.836514909766322</v>
      </c>
      <c r="AC43" s="11"/>
      <c r="AD43">
        <v>39</v>
      </c>
      <c r="AE43" s="32">
        <f t="shared" ca="1" si="21"/>
        <v>0.67416236086222681</v>
      </c>
      <c r="AF43" s="11">
        <f t="shared" ca="1" si="22"/>
        <v>20.655055233931392</v>
      </c>
      <c r="AG43" s="11"/>
      <c r="AH43" s="10">
        <f t="shared" ca="1" si="27"/>
        <v>46223.606429463929</v>
      </c>
      <c r="AI43" s="10">
        <f t="shared" ca="1" si="28"/>
        <v>46224.530877069774</v>
      </c>
      <c r="AJ43" s="10">
        <f t="shared" ca="1" si="29"/>
        <v>46175.347954827696</v>
      </c>
      <c r="AK43" s="10">
        <f t="shared" ca="1" si="30"/>
        <v>46176.049741204057</v>
      </c>
      <c r="AL43" s="10">
        <f t="shared" ca="1" si="31"/>
        <v>46192.234577930511</v>
      </c>
      <c r="AM43" s="10">
        <f t="shared" ca="1" si="32"/>
        <v>46193.095205231926</v>
      </c>
      <c r="AN43" s="29">
        <v>47178</v>
      </c>
      <c r="AP43">
        <v>40</v>
      </c>
      <c r="AQ43" s="10">
        <f t="shared" ca="1" si="23"/>
        <v>46054.326203871358</v>
      </c>
      <c r="AR43" t="str">
        <f t="shared" ca="1" si="1"/>
        <v>EQUIPO 1</v>
      </c>
      <c r="AS43" t="str">
        <f t="shared" ca="1" si="2"/>
        <v>INICIO</v>
      </c>
      <c r="AT43">
        <f t="shared" ca="1" si="24"/>
        <v>0</v>
      </c>
      <c r="AU43">
        <f t="shared" ca="1" si="25"/>
        <v>0</v>
      </c>
      <c r="AV43">
        <f t="shared" ca="1" si="33"/>
        <v>1</v>
      </c>
      <c r="AW43">
        <f t="shared" ca="1" si="3"/>
        <v>1</v>
      </c>
      <c r="AX43">
        <f t="shared" ca="1" si="4"/>
        <v>5500</v>
      </c>
      <c r="AY43">
        <f t="shared" ca="1" si="5"/>
        <v>10.884200157306623</v>
      </c>
      <c r="AZ43">
        <f t="shared" ca="1" si="6"/>
        <v>59863.100865186425</v>
      </c>
      <c r="BA43">
        <f t="shared" ca="1" si="7"/>
        <v>163263.00235959934</v>
      </c>
      <c r="BB43">
        <f t="shared" ca="1" si="8"/>
        <v>2026</v>
      </c>
      <c r="BC43">
        <f t="shared" ca="1" si="9"/>
        <v>2</v>
      </c>
      <c r="BI43">
        <v>33</v>
      </c>
      <c r="BJ43">
        <v>0.85800645197330216</v>
      </c>
      <c r="BK43">
        <v>0.85408792958444812</v>
      </c>
      <c r="BL43">
        <v>0.82688283489234538</v>
      </c>
      <c r="BM43">
        <v>0.85401311916662448</v>
      </c>
      <c r="BN43">
        <v>0.82878184562656343</v>
      </c>
      <c r="BO43">
        <v>0.85009490208175575</v>
      </c>
      <c r="BP43">
        <v>0.85266069921246956</v>
      </c>
      <c r="BQ43">
        <v>0.85559728304245164</v>
      </c>
      <c r="BR43">
        <v>0.8316894445390256</v>
      </c>
      <c r="BS43">
        <v>0.84121600478221414</v>
      </c>
      <c r="BT43">
        <v>0.87511783912998775</v>
      </c>
      <c r="BU43">
        <v>0.85146376002148549</v>
      </c>
      <c r="BV43">
        <v>0.82688283489234538</v>
      </c>
      <c r="BW43">
        <v>0.84808778231850146</v>
      </c>
    </row>
    <row r="44" spans="4:75" x14ac:dyDescent="0.25">
      <c r="D44">
        <v>40</v>
      </c>
      <c r="E44">
        <f t="shared" ca="1" si="11"/>
        <v>0.57356566028175915</v>
      </c>
      <c r="F44" s="11">
        <f t="shared" ca="1" si="12"/>
        <v>78.135711668785561</v>
      </c>
      <c r="G44" s="11"/>
      <c r="H44">
        <v>40</v>
      </c>
      <c r="I44" s="11">
        <f t="shared" ca="1" si="13"/>
        <v>0.64972868626093483</v>
      </c>
      <c r="J44" s="11">
        <f t="shared" ca="1" si="14"/>
        <v>20.547753709223198</v>
      </c>
      <c r="K44" s="11"/>
      <c r="L44" s="11"/>
      <c r="M44" s="11"/>
      <c r="O44">
        <v>40</v>
      </c>
      <c r="P44" s="32">
        <f t="shared" ca="1" si="15"/>
        <v>0.9261789332190079</v>
      </c>
      <c r="Q44" s="11">
        <f t="shared" ca="1" si="16"/>
        <v>30.822304718816497</v>
      </c>
      <c r="R44" s="11"/>
      <c r="S44">
        <v>40</v>
      </c>
      <c r="T44" s="32">
        <f t="shared" ca="1" si="17"/>
        <v>0.67453773469560241</v>
      </c>
      <c r="U44" s="11">
        <f t="shared" ca="1" si="18"/>
        <v>20.656727968365399</v>
      </c>
      <c r="V44" s="11"/>
      <c r="W44" s="11"/>
      <c r="X44" s="11"/>
      <c r="Z44">
        <v>40</v>
      </c>
      <c r="AA44" s="32">
        <f t="shared" ca="1" si="19"/>
        <v>0.8564358732479711</v>
      </c>
      <c r="AB44" s="11">
        <f t="shared" ca="1" si="20"/>
        <v>42.889237434589816</v>
      </c>
      <c r="AC44" s="11"/>
      <c r="AD44">
        <v>40</v>
      </c>
      <c r="AE44" s="32">
        <f t="shared" ca="1" si="21"/>
        <v>0.34786349882089229</v>
      </c>
      <c r="AF44" s="11">
        <f t="shared" ca="1" si="22"/>
        <v>19.302660835983868</v>
      </c>
      <c r="AG44" s="11"/>
      <c r="AH44" s="10">
        <f t="shared" ca="1" si="27"/>
        <v>46227.786531722639</v>
      </c>
      <c r="AI44" s="10">
        <f t="shared" ca="1" si="28"/>
        <v>46228.642688127191</v>
      </c>
      <c r="AJ44" s="10">
        <f t="shared" ca="1" si="29"/>
        <v>46177.334003900673</v>
      </c>
      <c r="AK44" s="10">
        <f t="shared" ca="1" si="30"/>
        <v>46178.194700899352</v>
      </c>
      <c r="AL44" s="10">
        <f t="shared" ca="1" si="31"/>
        <v>46194.882256791701</v>
      </c>
      <c r="AM44" s="10">
        <f t="shared" ca="1" si="32"/>
        <v>46195.686534326531</v>
      </c>
      <c r="AN44" s="29">
        <v>47209</v>
      </c>
      <c r="AP44">
        <v>41</v>
      </c>
      <c r="AQ44" s="10">
        <f t="shared" ca="1" si="23"/>
        <v>46054.779712211246</v>
      </c>
      <c r="AR44" t="str">
        <f t="shared" ca="1" si="1"/>
        <v>EQUIPO 2</v>
      </c>
      <c r="AS44" t="str">
        <f t="shared" ca="1" si="2"/>
        <v>FIN</v>
      </c>
      <c r="AT44">
        <f t="shared" ca="1" si="24"/>
        <v>0</v>
      </c>
      <c r="AU44">
        <f t="shared" ca="1" si="25"/>
        <v>1</v>
      </c>
      <c r="AV44">
        <f t="shared" ca="1" si="33"/>
        <v>1</v>
      </c>
      <c r="AW44">
        <f t="shared" ca="1" si="3"/>
        <v>1</v>
      </c>
      <c r="AX44">
        <f t="shared" ca="1" si="4"/>
        <v>11000</v>
      </c>
      <c r="AY44">
        <f t="shared" ca="1" si="5"/>
        <v>10.997982928762212</v>
      </c>
      <c r="AZ44">
        <f t="shared" ca="1" si="6"/>
        <v>120977.81221638434</v>
      </c>
      <c r="BA44">
        <f t="shared" ca="1" si="7"/>
        <v>164969.74393143319</v>
      </c>
      <c r="BB44">
        <f t="shared" ca="1" si="8"/>
        <v>2026</v>
      </c>
      <c r="BC44">
        <f t="shared" ca="1" si="9"/>
        <v>2</v>
      </c>
      <c r="BI44">
        <v>34</v>
      </c>
      <c r="BJ44">
        <v>0.87853204310071309</v>
      </c>
      <c r="BK44">
        <v>0.8524086569891387</v>
      </c>
      <c r="BL44">
        <v>0.83233893250507329</v>
      </c>
      <c r="BM44">
        <v>0.85282990977904904</v>
      </c>
      <c r="BN44">
        <v>0.84341593619461186</v>
      </c>
      <c r="BO44">
        <v>0.87232196821192487</v>
      </c>
      <c r="BP44">
        <v>0.8045876899738833</v>
      </c>
      <c r="BQ44">
        <v>0.84689623360981303</v>
      </c>
      <c r="BR44">
        <v>0.85506192221791621</v>
      </c>
      <c r="BS44">
        <v>0.8500143962442297</v>
      </c>
      <c r="BT44">
        <v>0.83202202894873578</v>
      </c>
      <c r="BU44">
        <v>0.84099744301225443</v>
      </c>
      <c r="BV44">
        <v>0.8045876899738833</v>
      </c>
      <c r="BW44">
        <v>0.84678927868529852</v>
      </c>
    </row>
    <row r="45" spans="4:75" x14ac:dyDescent="0.25">
      <c r="D45">
        <v>41</v>
      </c>
      <c r="E45">
        <f t="shared" ca="1" si="11"/>
        <v>0.28483167984324786</v>
      </c>
      <c r="F45" s="11">
        <f t="shared" ca="1" si="12"/>
        <v>114.57000902333728</v>
      </c>
      <c r="G45" s="11"/>
      <c r="H45">
        <v>41</v>
      </c>
      <c r="I45" s="11">
        <f t="shared" ca="1" si="13"/>
        <v>0.4240409342107293</v>
      </c>
      <c r="J45" s="11">
        <f t="shared" ca="1" si="14"/>
        <v>19.622935539729877</v>
      </c>
      <c r="K45" s="11"/>
      <c r="L45" s="11"/>
      <c r="M45" s="11"/>
      <c r="O45">
        <v>41</v>
      </c>
      <c r="P45" s="32">
        <f t="shared" ca="1" si="15"/>
        <v>1.8693815312617712E-2</v>
      </c>
      <c r="Q45" s="11">
        <f t="shared" ca="1" si="16"/>
        <v>196.92275434364029</v>
      </c>
      <c r="R45" s="11"/>
      <c r="S45">
        <v>41</v>
      </c>
      <c r="T45" s="32">
        <f t="shared" ca="1" si="17"/>
        <v>0.43393347211150923</v>
      </c>
      <c r="U45" s="11">
        <f t="shared" ca="1" si="18"/>
        <v>19.663382070705122</v>
      </c>
      <c r="V45" s="11"/>
      <c r="W45" s="11"/>
      <c r="X45" s="11"/>
      <c r="Z45">
        <v>41</v>
      </c>
      <c r="AA45" s="32">
        <f t="shared" ca="1" si="19"/>
        <v>0.89429073370111012</v>
      </c>
      <c r="AB45" s="11">
        <f t="shared" ca="1" si="20"/>
        <v>36.77979347148441</v>
      </c>
      <c r="AC45" s="11"/>
      <c r="AD45">
        <v>41</v>
      </c>
      <c r="AE45" s="32">
        <f t="shared" ca="1" si="21"/>
        <v>0.19262869311246034</v>
      </c>
      <c r="AF45" s="11">
        <f t="shared" ca="1" si="22"/>
        <v>18.536752070323928</v>
      </c>
      <c r="AG45" s="11"/>
      <c r="AH45" s="10">
        <f t="shared" ca="1" si="27"/>
        <v>46233.416438503162</v>
      </c>
      <c r="AI45" s="10">
        <f t="shared" ca="1" si="28"/>
        <v>46234.234060817318</v>
      </c>
      <c r="AJ45" s="10">
        <f t="shared" ca="1" si="29"/>
        <v>46186.399815663674</v>
      </c>
      <c r="AK45" s="10">
        <f t="shared" ca="1" si="30"/>
        <v>46187.219123249954</v>
      </c>
      <c r="AL45" s="10">
        <f t="shared" ca="1" si="31"/>
        <v>46197.219025721177</v>
      </c>
      <c r="AM45" s="10">
        <f t="shared" ca="1" si="32"/>
        <v>46197.991390390773</v>
      </c>
      <c r="AN45" s="29">
        <v>47239</v>
      </c>
      <c r="AP45">
        <v>42</v>
      </c>
      <c r="AQ45" s="10">
        <f t="shared" ca="1" si="23"/>
        <v>46055.237961499945</v>
      </c>
      <c r="AR45" t="str">
        <f t="shared" ca="1" si="1"/>
        <v>EQUIPO 1</v>
      </c>
      <c r="AS45" t="str">
        <f t="shared" ca="1" si="2"/>
        <v>FIN</v>
      </c>
      <c r="AT45">
        <f t="shared" ca="1" si="24"/>
        <v>1</v>
      </c>
      <c r="AU45">
        <f t="shared" ca="1" si="25"/>
        <v>1</v>
      </c>
      <c r="AV45">
        <f t="shared" ca="1" si="33"/>
        <v>1</v>
      </c>
      <c r="AW45">
        <f t="shared" ca="1" si="3"/>
        <v>1</v>
      </c>
      <c r="AX45">
        <f t="shared" ca="1" si="4"/>
        <v>15000</v>
      </c>
      <c r="AY45">
        <f t="shared" ca="1" si="5"/>
        <v>19.661005691858009</v>
      </c>
      <c r="AZ45">
        <f t="shared" ca="1" si="6"/>
        <v>294915.08537787013</v>
      </c>
      <c r="BA45">
        <f t="shared" ca="1" si="7"/>
        <v>294915.08537787013</v>
      </c>
      <c r="BB45">
        <f t="shared" ca="1" si="8"/>
        <v>2026</v>
      </c>
      <c r="BC45">
        <f t="shared" ca="1" si="9"/>
        <v>2</v>
      </c>
      <c r="BI45">
        <v>35</v>
      </c>
      <c r="BJ45">
        <v>0.86518933899036088</v>
      </c>
      <c r="BK45">
        <v>0.81427977305816757</v>
      </c>
      <c r="BL45">
        <v>0.84536551763809686</v>
      </c>
      <c r="BM45">
        <v>0.84771428505433322</v>
      </c>
      <c r="BN45">
        <v>0.84668372930379554</v>
      </c>
      <c r="BO45">
        <v>0.82350571537732309</v>
      </c>
      <c r="BP45">
        <v>0.85626588086571043</v>
      </c>
      <c r="BQ45">
        <v>0.85372112737679162</v>
      </c>
      <c r="BR45">
        <v>0.87587019830901625</v>
      </c>
      <c r="BS45">
        <v>0.83215118018968637</v>
      </c>
      <c r="BT45">
        <v>0.86445887704593638</v>
      </c>
      <c r="BU45">
        <v>0.87671862268658129</v>
      </c>
      <c r="BV45">
        <v>0.81427977305816757</v>
      </c>
      <c r="BW45">
        <v>0.85007806381438189</v>
      </c>
    </row>
    <row r="46" spans="4:75" x14ac:dyDescent="0.25">
      <c r="D46">
        <v>42</v>
      </c>
      <c r="E46">
        <f t="shared" ca="1" si="11"/>
        <v>0.18559380176005658</v>
      </c>
      <c r="F46" s="11">
        <f t="shared" ca="1" si="12"/>
        <v>131.49936623692111</v>
      </c>
      <c r="G46" s="11"/>
      <c r="H46">
        <v>42</v>
      </c>
      <c r="I46" s="11">
        <f t="shared" ca="1" si="13"/>
        <v>0.2248658278071578</v>
      </c>
      <c r="J46" s="11">
        <f t="shared" ca="1" si="14"/>
        <v>18.717151950956247</v>
      </c>
      <c r="K46" s="11"/>
      <c r="L46" s="11"/>
      <c r="M46" s="11"/>
      <c r="O46">
        <v>42</v>
      </c>
      <c r="P46" s="32">
        <f t="shared" ca="1" si="15"/>
        <v>0.76715813999855109</v>
      </c>
      <c r="Q46" s="11">
        <f t="shared" ca="1" si="16"/>
        <v>55.18317744614059</v>
      </c>
      <c r="R46" s="11"/>
      <c r="S46">
        <v>42</v>
      </c>
      <c r="T46" s="32">
        <f t="shared" ca="1" si="17"/>
        <v>0.52090136739599091</v>
      </c>
      <c r="U46" s="11">
        <f t="shared" ca="1" si="18"/>
        <v>20.014565415959108</v>
      </c>
      <c r="V46" s="11"/>
      <c r="W46" s="11"/>
      <c r="X46" s="11"/>
      <c r="Z46">
        <v>42</v>
      </c>
      <c r="AA46" s="32">
        <f t="shared" ca="1" si="19"/>
        <v>0.51402874770322515</v>
      </c>
      <c r="AB46" s="11">
        <f t="shared" ca="1" si="20"/>
        <v>85.025488652690029</v>
      </c>
      <c r="AC46" s="11"/>
      <c r="AD46">
        <v>42</v>
      </c>
      <c r="AE46" s="32">
        <f t="shared" ca="1" si="21"/>
        <v>0.13070218069937511</v>
      </c>
      <c r="AF46" s="11">
        <f t="shared" ca="1" si="22"/>
        <v>18.127713487724961</v>
      </c>
      <c r="AG46" s="11"/>
      <c r="AH46" s="10">
        <f t="shared" ca="1" si="27"/>
        <v>46239.713201077189</v>
      </c>
      <c r="AI46" s="10">
        <f t="shared" ca="1" si="28"/>
        <v>46240.49308240848</v>
      </c>
      <c r="AJ46" s="10">
        <f t="shared" ca="1" si="29"/>
        <v>46189.518422310211</v>
      </c>
      <c r="AK46" s="10">
        <f t="shared" ca="1" si="30"/>
        <v>46190.352362535879</v>
      </c>
      <c r="AL46" s="10">
        <f t="shared" ca="1" si="31"/>
        <v>46201.534119084637</v>
      </c>
      <c r="AM46" s="10">
        <f t="shared" ca="1" si="32"/>
        <v>46202.289440479959</v>
      </c>
      <c r="AN46" s="29">
        <v>47270</v>
      </c>
      <c r="AP46">
        <v>43</v>
      </c>
      <c r="AQ46" s="10">
        <f t="shared" ca="1" si="23"/>
        <v>46056.057170070439</v>
      </c>
      <c r="AR46" t="str">
        <f t="shared" ca="1" si="1"/>
        <v>EQUIPO 1</v>
      </c>
      <c r="AS46" t="str">
        <f t="shared" ca="1" si="2"/>
        <v>INICIO</v>
      </c>
      <c r="AT46">
        <f t="shared" ca="1" si="24"/>
        <v>0</v>
      </c>
      <c r="AU46">
        <f t="shared" ca="1" si="25"/>
        <v>1</v>
      </c>
      <c r="AV46">
        <f t="shared" ca="1" si="33"/>
        <v>1</v>
      </c>
      <c r="AW46">
        <f t="shared" ca="1" si="3"/>
        <v>1</v>
      </c>
      <c r="AX46">
        <f t="shared" ca="1" si="4"/>
        <v>11000</v>
      </c>
      <c r="AY46">
        <f t="shared" ca="1" si="5"/>
        <v>17.94251626735786</v>
      </c>
      <c r="AZ46">
        <f t="shared" ca="1" si="6"/>
        <v>197367.67894093646</v>
      </c>
      <c r="BA46">
        <f t="shared" ca="1" si="7"/>
        <v>269137.7440103679</v>
      </c>
      <c r="BB46">
        <f t="shared" ca="1" si="8"/>
        <v>2026</v>
      </c>
      <c r="BC46">
        <f t="shared" ca="1" si="9"/>
        <v>2</v>
      </c>
      <c r="BI46">
        <v>36</v>
      </c>
      <c r="BJ46">
        <v>0.83797816051955232</v>
      </c>
      <c r="BK46">
        <v>0.82430631146849653</v>
      </c>
      <c r="BL46">
        <v>0.85952650212880022</v>
      </c>
      <c r="BM46">
        <v>0.85806441573105041</v>
      </c>
      <c r="BN46">
        <v>0.82391035096534937</v>
      </c>
      <c r="BO46">
        <v>0.8602550508748309</v>
      </c>
      <c r="BP46">
        <v>0.83242987229455023</v>
      </c>
      <c r="BQ46">
        <v>0.83943255557983454</v>
      </c>
      <c r="BR46">
        <v>0.82301655295717258</v>
      </c>
      <c r="BS46">
        <v>0.84189327764204325</v>
      </c>
      <c r="BT46">
        <v>0.86585496096890702</v>
      </c>
      <c r="BU46">
        <v>0.82394401432183639</v>
      </c>
      <c r="BV46">
        <v>0.82301655295717258</v>
      </c>
      <c r="BW46">
        <v>0.84058689215620663</v>
      </c>
    </row>
    <row r="47" spans="4:75" x14ac:dyDescent="0.25">
      <c r="D47">
        <v>43</v>
      </c>
      <c r="E47">
        <f t="shared" ca="1" si="11"/>
        <v>0.83521667093615082</v>
      </c>
      <c r="F47" s="11">
        <f t="shared" ca="1" si="12"/>
        <v>46.020309694688216</v>
      </c>
      <c r="G47" s="11"/>
      <c r="H47">
        <v>43</v>
      </c>
      <c r="I47" s="11">
        <f t="shared" ca="1" si="13"/>
        <v>0.19377383167029627</v>
      </c>
      <c r="J47" s="11">
        <f t="shared" ca="1" si="14"/>
        <v>18.543456736610395</v>
      </c>
      <c r="K47" s="11"/>
      <c r="L47" s="11"/>
      <c r="M47" s="11"/>
      <c r="O47">
        <v>43</v>
      </c>
      <c r="P47" s="32">
        <f t="shared" ca="1" si="15"/>
        <v>0.43513250112605772</v>
      </c>
      <c r="Q47" s="11">
        <f t="shared" ca="1" si="16"/>
        <v>94.432741540144207</v>
      </c>
      <c r="R47" s="11"/>
      <c r="S47">
        <v>43</v>
      </c>
      <c r="T47" s="32">
        <f t="shared" ca="1" si="17"/>
        <v>0.94180447894551134</v>
      </c>
      <c r="U47" s="11">
        <f t="shared" ca="1" si="18"/>
        <v>22.45069158687884</v>
      </c>
      <c r="V47" s="11"/>
      <c r="W47" s="11"/>
      <c r="X47" s="11"/>
      <c r="Z47">
        <v>43</v>
      </c>
      <c r="AA47" s="32">
        <f t="shared" ca="1" si="19"/>
        <v>0.45718730508331573</v>
      </c>
      <c r="AB47" s="11">
        <f t="shared" ca="1" si="20"/>
        <v>91.754902146523747</v>
      </c>
      <c r="AC47" s="11"/>
      <c r="AD47">
        <v>43</v>
      </c>
      <c r="AE47" s="32">
        <f t="shared" ca="1" si="21"/>
        <v>0.76490773131900225</v>
      </c>
      <c r="AF47" s="11">
        <f t="shared" ca="1" si="22"/>
        <v>21.089639738558638</v>
      </c>
      <c r="AG47" s="11"/>
      <c r="AH47" s="10">
        <f t="shared" ca="1" si="27"/>
        <v>46242.410595312424</v>
      </c>
      <c r="AI47" s="10">
        <f t="shared" ca="1" si="28"/>
        <v>46243.183239343118</v>
      </c>
      <c r="AJ47" s="10">
        <f t="shared" ca="1" si="29"/>
        <v>46194.287060100054</v>
      </c>
      <c r="AK47" s="10">
        <f t="shared" ca="1" si="30"/>
        <v>46195.222505582838</v>
      </c>
      <c r="AL47" s="10">
        <f t="shared" ca="1" si="31"/>
        <v>46206.112561402733</v>
      </c>
      <c r="AM47" s="10">
        <f t="shared" ca="1" si="32"/>
        <v>46206.99129639184</v>
      </c>
      <c r="AN47" s="29">
        <v>47300</v>
      </c>
      <c r="AP47">
        <v>44</v>
      </c>
      <c r="AQ47" s="10">
        <f t="shared" ca="1" si="23"/>
        <v>46056.804774914912</v>
      </c>
      <c r="AR47" t="str">
        <f t="shared" ca="1" si="1"/>
        <v>EQUIPO 1</v>
      </c>
      <c r="AS47" t="str">
        <f t="shared" ca="1" si="2"/>
        <v>FIN</v>
      </c>
      <c r="AT47">
        <f t="shared" ca="1" si="24"/>
        <v>1</v>
      </c>
      <c r="AU47">
        <f t="shared" ca="1" si="25"/>
        <v>1</v>
      </c>
      <c r="AV47">
        <f t="shared" ca="1" si="33"/>
        <v>1</v>
      </c>
      <c r="AW47">
        <f t="shared" ca="1" si="3"/>
        <v>1</v>
      </c>
      <c r="AX47">
        <f t="shared" ca="1" si="4"/>
        <v>15000</v>
      </c>
      <c r="AY47">
        <f t="shared" ca="1" si="5"/>
        <v>37.913549771590624</v>
      </c>
      <c r="AZ47">
        <f t="shared" ca="1" si="6"/>
        <v>568703.24657385936</v>
      </c>
      <c r="BA47">
        <f t="shared" ca="1" si="7"/>
        <v>568703.24657385936</v>
      </c>
      <c r="BB47">
        <f t="shared" ca="1" si="8"/>
        <v>2026</v>
      </c>
      <c r="BC47">
        <f t="shared" ca="1" si="9"/>
        <v>2</v>
      </c>
      <c r="BI47">
        <v>37</v>
      </c>
      <c r="BJ47">
        <v>0.86494650701002662</v>
      </c>
      <c r="BK47">
        <v>0.8447295191772648</v>
      </c>
      <c r="BL47">
        <v>0.85218287381498758</v>
      </c>
      <c r="BM47">
        <v>0.86522420485505069</v>
      </c>
      <c r="BN47">
        <v>0.85091549934688238</v>
      </c>
      <c r="BO47">
        <v>0.85320579903614979</v>
      </c>
      <c r="BP47">
        <v>0.84715989847990303</v>
      </c>
      <c r="BQ47">
        <v>0.86301609444962279</v>
      </c>
      <c r="BR47">
        <v>0.85954727176256063</v>
      </c>
      <c r="BS47">
        <v>0.86431366334358228</v>
      </c>
      <c r="BT47">
        <v>0.84430313204012197</v>
      </c>
      <c r="BU47">
        <v>0.83741412223135203</v>
      </c>
      <c r="BV47">
        <v>0.83741412223135203</v>
      </c>
      <c r="BW47">
        <v>0.85394371364805899</v>
      </c>
    </row>
    <row r="48" spans="4:75" x14ac:dyDescent="0.25">
      <c r="D48">
        <v>44</v>
      </c>
      <c r="E48">
        <f t="shared" ca="1" si="11"/>
        <v>0.74829897286376579</v>
      </c>
      <c r="F48" s="11">
        <f t="shared" ca="1" si="12"/>
        <v>57.558791109346778</v>
      </c>
      <c r="G48" s="11"/>
      <c r="H48">
        <v>44</v>
      </c>
      <c r="I48" s="11">
        <f t="shared" ca="1" si="13"/>
        <v>0.72698062406767372</v>
      </c>
      <c r="J48" s="11">
        <f t="shared" ca="1" si="14"/>
        <v>20.899473190291889</v>
      </c>
      <c r="K48" s="11"/>
      <c r="L48" s="11"/>
      <c r="M48" s="11"/>
      <c r="O48">
        <v>44</v>
      </c>
      <c r="P48" s="32">
        <f t="shared" ca="1" si="15"/>
        <v>0.82335965676343248</v>
      </c>
      <c r="Q48" s="11">
        <f t="shared" ca="1" si="16"/>
        <v>47.701641590427954</v>
      </c>
      <c r="R48" s="11"/>
      <c r="S48">
        <v>44</v>
      </c>
      <c r="T48" s="32">
        <f t="shared" ca="1" si="17"/>
        <v>0.32417238710640317</v>
      </c>
      <c r="U48" s="11">
        <f t="shared" ca="1" si="18"/>
        <v>19.198377280773741</v>
      </c>
      <c r="V48" s="11"/>
      <c r="W48" s="11"/>
      <c r="X48" s="11"/>
      <c r="Z48">
        <v>44</v>
      </c>
      <c r="AA48" s="32">
        <f t="shared" ca="1" si="19"/>
        <v>0.8474283565483991</v>
      </c>
      <c r="AB48" s="11">
        <f t="shared" ca="1" si="20"/>
        <v>44.23932644122835</v>
      </c>
      <c r="AC48" s="11"/>
      <c r="AD48">
        <v>44</v>
      </c>
      <c r="AE48" s="32">
        <f t="shared" ca="1" si="21"/>
        <v>0.68269455511028021</v>
      </c>
      <c r="AF48" s="11">
        <f t="shared" ca="1" si="22"/>
        <v>20.693275568619129</v>
      </c>
      <c r="AG48" s="11"/>
      <c r="AH48" s="10">
        <f t="shared" ca="1" si="27"/>
        <v>46245.581522306005</v>
      </c>
      <c r="AI48" s="10">
        <f t="shared" ca="1" si="28"/>
        <v>46246.452333688932</v>
      </c>
      <c r="AJ48" s="10">
        <f t="shared" ca="1" si="29"/>
        <v>46197.210073982438</v>
      </c>
      <c r="AK48" s="10">
        <f t="shared" ca="1" si="30"/>
        <v>46198.010006369135</v>
      </c>
      <c r="AL48" s="10">
        <f t="shared" ca="1" si="31"/>
        <v>46208.834601660223</v>
      </c>
      <c r="AM48" s="10">
        <f t="shared" ca="1" si="32"/>
        <v>46209.696821475583</v>
      </c>
      <c r="AN48" s="29">
        <v>47331</v>
      </c>
      <c r="AP48">
        <v>45</v>
      </c>
      <c r="AQ48" s="10">
        <f t="shared" ca="1" si="23"/>
        <v>46058.384506155395</v>
      </c>
      <c r="AR48" t="str">
        <f t="shared" ca="1" si="1"/>
        <v>EQUIPO 2</v>
      </c>
      <c r="AS48" t="str">
        <f t="shared" ca="1" si="2"/>
        <v>INICIO</v>
      </c>
      <c r="AT48">
        <f t="shared" ca="1" si="24"/>
        <v>1</v>
      </c>
      <c r="AU48">
        <f t="shared" ca="1" si="25"/>
        <v>0</v>
      </c>
      <c r="AV48">
        <f t="shared" ca="1" si="33"/>
        <v>1</v>
      </c>
      <c r="AW48">
        <f t="shared" ca="1" si="3"/>
        <v>1</v>
      </c>
      <c r="AX48">
        <f t="shared" ca="1" si="4"/>
        <v>11000</v>
      </c>
      <c r="AY48">
        <f t="shared" ca="1" si="5"/>
        <v>3.2441876530065201</v>
      </c>
      <c r="AZ48">
        <f t="shared" ca="1" si="6"/>
        <v>35686.064183071721</v>
      </c>
      <c r="BA48">
        <f t="shared" ca="1" si="7"/>
        <v>48662.814795097802</v>
      </c>
      <c r="BB48">
        <f t="shared" ca="1" si="8"/>
        <v>2026</v>
      </c>
      <c r="BC48">
        <f t="shared" ca="1" si="9"/>
        <v>2</v>
      </c>
      <c r="BI48">
        <v>38</v>
      </c>
      <c r="BJ48">
        <v>0.83519108878662851</v>
      </c>
      <c r="BK48">
        <v>0.84192618218221471</v>
      </c>
      <c r="BL48">
        <v>0.83024480149316426</v>
      </c>
      <c r="BM48">
        <v>0.85196336281486762</v>
      </c>
      <c r="BN48">
        <v>0.86774819402371672</v>
      </c>
      <c r="BO48">
        <v>0.84140186126087646</v>
      </c>
      <c r="BP48">
        <v>0.8634541590759871</v>
      </c>
      <c r="BQ48">
        <v>0.8676640682921346</v>
      </c>
      <c r="BR48">
        <v>0.87532017418269137</v>
      </c>
      <c r="BS48">
        <v>0.81769965699002622</v>
      </c>
      <c r="BT48">
        <v>0.86222044054359559</v>
      </c>
      <c r="BU48">
        <v>0.85265566109663515</v>
      </c>
      <c r="BV48">
        <v>0.81769965699002622</v>
      </c>
      <c r="BW48">
        <v>0.85060552337412354</v>
      </c>
    </row>
    <row r="49" spans="4:75" x14ac:dyDescent="0.25">
      <c r="D49">
        <v>45</v>
      </c>
      <c r="E49">
        <f t="shared" ca="1" si="11"/>
        <v>0.37421896074613159</v>
      </c>
      <c r="F49" s="11">
        <f t="shared" ca="1" si="12"/>
        <v>102.11581607700391</v>
      </c>
      <c r="G49" s="11"/>
      <c r="H49">
        <v>45</v>
      </c>
      <c r="I49" s="11">
        <f t="shared" ca="1" si="13"/>
        <v>0.48977934727204031</v>
      </c>
      <c r="J49" s="11">
        <f t="shared" ca="1" si="14"/>
        <v>19.889301993934467</v>
      </c>
      <c r="K49" s="11"/>
      <c r="L49" s="11"/>
      <c r="M49" s="11"/>
      <c r="O49">
        <v>45</v>
      </c>
      <c r="P49" s="32">
        <f t="shared" ca="1" si="15"/>
        <v>0.94987460770189647</v>
      </c>
      <c r="Q49" s="11">
        <f t="shared" ca="1" si="16"/>
        <v>25.548452784919075</v>
      </c>
      <c r="R49" s="11"/>
      <c r="S49">
        <v>45</v>
      </c>
      <c r="T49" s="32">
        <f t="shared" ca="1" si="17"/>
        <v>9.7431940569748798E-3</v>
      </c>
      <c r="U49" s="11">
        <f t="shared" ca="1" si="18"/>
        <v>16.180634239426791</v>
      </c>
      <c r="V49" s="11"/>
      <c r="W49" s="11"/>
      <c r="X49" s="11"/>
      <c r="Z49">
        <v>45</v>
      </c>
      <c r="AA49" s="32">
        <f t="shared" ca="1" si="19"/>
        <v>7.4567489363171036E-2</v>
      </c>
      <c r="AB49" s="11">
        <f t="shared" ca="1" si="20"/>
        <v>161.12873460329965</v>
      </c>
      <c r="AC49" s="11"/>
      <c r="AD49">
        <v>45</v>
      </c>
      <c r="AE49" s="32">
        <f t="shared" ca="1" si="21"/>
        <v>0.72083064964842225</v>
      </c>
      <c r="AF49" s="11">
        <f t="shared" ca="1" si="22"/>
        <v>20.86994524190294</v>
      </c>
      <c r="AG49" s="11"/>
      <c r="AH49" s="10">
        <f t="shared" ca="1" si="27"/>
        <v>46250.707159358804</v>
      </c>
      <c r="AI49" s="10">
        <f t="shared" ca="1" si="28"/>
        <v>46251.535880275216</v>
      </c>
      <c r="AJ49" s="10">
        <f t="shared" ca="1" si="29"/>
        <v>46199.074525235177</v>
      </c>
      <c r="AK49" s="10">
        <f t="shared" ca="1" si="30"/>
        <v>46199.74871832849</v>
      </c>
      <c r="AL49" s="10">
        <f t="shared" ca="1" si="31"/>
        <v>46216.410518750723</v>
      </c>
      <c r="AM49" s="10">
        <f t="shared" ca="1" si="32"/>
        <v>46217.280099802469</v>
      </c>
      <c r="AN49" s="29">
        <v>47362</v>
      </c>
      <c r="AP49">
        <v>46</v>
      </c>
      <c r="AQ49" s="10">
        <f t="shared" ca="1" si="23"/>
        <v>46058.519680640937</v>
      </c>
      <c r="AR49" t="str">
        <f t="shared" ca="1" si="1"/>
        <v>EQUIPO 1</v>
      </c>
      <c r="AS49" t="str">
        <f t="shared" ca="1" si="2"/>
        <v>INICIO</v>
      </c>
      <c r="AT49">
        <f t="shared" ca="1" si="24"/>
        <v>0</v>
      </c>
      <c r="AU49">
        <f t="shared" ca="1" si="25"/>
        <v>0</v>
      </c>
      <c r="AV49">
        <f t="shared" ca="1" si="33"/>
        <v>1</v>
      </c>
      <c r="AW49">
        <f t="shared" ca="1" si="3"/>
        <v>1</v>
      </c>
      <c r="AX49">
        <f t="shared" ca="1" si="4"/>
        <v>5500</v>
      </c>
      <c r="AY49">
        <f t="shared" ca="1" si="5"/>
        <v>0.28272750705946237</v>
      </c>
      <c r="AZ49">
        <f t="shared" ca="1" si="6"/>
        <v>1555.001288827043</v>
      </c>
      <c r="BA49">
        <f t="shared" ca="1" si="7"/>
        <v>4240.9126058919355</v>
      </c>
      <c r="BB49">
        <f t="shared" ca="1" si="8"/>
        <v>2026</v>
      </c>
      <c r="BC49">
        <f t="shared" ca="1" si="9"/>
        <v>2</v>
      </c>
      <c r="BI49">
        <v>39</v>
      </c>
      <c r="BJ49">
        <v>0.85482486559987603</v>
      </c>
      <c r="BK49">
        <v>0.83778072541950632</v>
      </c>
      <c r="BL49">
        <v>0.81333624137599436</v>
      </c>
      <c r="BM49">
        <v>0.8464781291976019</v>
      </c>
      <c r="BN49">
        <v>0.86018944717527435</v>
      </c>
      <c r="BO49">
        <v>0.8430508364049536</v>
      </c>
      <c r="BP49">
        <v>0.84455657450753596</v>
      </c>
      <c r="BQ49">
        <v>0.83613397591658367</v>
      </c>
      <c r="BR49">
        <v>0.86081956884704325</v>
      </c>
      <c r="BS49">
        <v>0.85681538499151011</v>
      </c>
      <c r="BT49">
        <v>0.83333181371227927</v>
      </c>
      <c r="BU49">
        <v>0.86889002930049997</v>
      </c>
      <c r="BV49">
        <v>0.81333624137599436</v>
      </c>
      <c r="BW49">
        <v>0.84656190138486087</v>
      </c>
    </row>
    <row r="50" spans="4:75" x14ac:dyDescent="0.25">
      <c r="D50">
        <v>46</v>
      </c>
      <c r="E50">
        <f t="shared" ca="1" si="11"/>
        <v>0.28255329194286261</v>
      </c>
      <c r="F50" s="11">
        <f t="shared" ca="1" si="12"/>
        <v>114.91349953111185</v>
      </c>
      <c r="G50" s="11"/>
      <c r="H50">
        <v>46</v>
      </c>
      <c r="I50" s="11">
        <f t="shared" ca="1" si="13"/>
        <v>0.88247547188412345</v>
      </c>
      <c r="J50" s="11">
        <f t="shared" ca="1" si="14"/>
        <v>21.836477364903903</v>
      </c>
      <c r="K50" s="11"/>
      <c r="L50" s="11"/>
      <c r="M50" s="11"/>
      <c r="O50">
        <v>46</v>
      </c>
      <c r="P50" s="32">
        <f t="shared" ca="1" si="15"/>
        <v>0.57710538523494348</v>
      </c>
      <c r="Q50" s="11">
        <f t="shared" ca="1" si="16"/>
        <v>77.72839460337471</v>
      </c>
      <c r="R50" s="11"/>
      <c r="S50">
        <v>46</v>
      </c>
      <c r="T50" s="32">
        <f t="shared" ca="1" si="17"/>
        <v>0.94069012279226183</v>
      </c>
      <c r="U50" s="11">
        <f t="shared" ca="1" si="18"/>
        <v>22.435426185241482</v>
      </c>
      <c r="V50" s="11"/>
      <c r="W50" s="11"/>
      <c r="X50" s="11"/>
      <c r="Z50">
        <v>46</v>
      </c>
      <c r="AA50" s="32">
        <f t="shared" ca="1" si="19"/>
        <v>0.93888285172836616</v>
      </c>
      <c r="AB50" s="11">
        <f t="shared" ca="1" si="20"/>
        <v>28.117455832313713</v>
      </c>
      <c r="AC50" s="11"/>
      <c r="AD50">
        <v>46</v>
      </c>
      <c r="AE50" s="32">
        <f t="shared" ca="1" si="21"/>
        <v>0.68526507495597633</v>
      </c>
      <c r="AF50" s="11">
        <f t="shared" ca="1" si="22"/>
        <v>20.704874618700636</v>
      </c>
      <c r="AG50" s="11"/>
      <c r="AH50" s="10">
        <f t="shared" ca="1" si="27"/>
        <v>46256.323942755676</v>
      </c>
      <c r="AI50" s="10">
        <f t="shared" ca="1" si="28"/>
        <v>46257.233795979213</v>
      </c>
      <c r="AJ50" s="10">
        <f t="shared" ca="1" si="29"/>
        <v>46202.987401436963</v>
      </c>
      <c r="AK50" s="10">
        <f t="shared" ca="1" si="30"/>
        <v>46203.922210861347</v>
      </c>
      <c r="AL50" s="10">
        <f t="shared" ca="1" si="31"/>
        <v>46218.451660462146</v>
      </c>
      <c r="AM50" s="10">
        <f t="shared" ca="1" si="32"/>
        <v>46219.314363571255</v>
      </c>
      <c r="AN50" s="29">
        <v>47392</v>
      </c>
      <c r="AP50">
        <v>47</v>
      </c>
      <c r="AQ50" s="10">
        <f t="shared" ca="1" si="23"/>
        <v>46058.531460953731</v>
      </c>
      <c r="AR50" t="str">
        <f t="shared" ca="1" si="1"/>
        <v>EQUIPO 3</v>
      </c>
      <c r="AS50" t="str">
        <f t="shared" ca="1" si="2"/>
        <v>INICIO</v>
      </c>
      <c r="AT50">
        <f t="shared" ca="1" si="24"/>
        <v>0</v>
      </c>
      <c r="AU50">
        <f t="shared" ca="1" si="25"/>
        <v>0</v>
      </c>
      <c r="AV50">
        <f t="shared" ca="1" si="33"/>
        <v>0</v>
      </c>
      <c r="AW50">
        <f t="shared" ca="1" si="3"/>
        <v>0</v>
      </c>
      <c r="AX50">
        <f t="shared" ca="1" si="4"/>
        <v>0</v>
      </c>
      <c r="AY50">
        <f t="shared" ca="1" si="5"/>
        <v>14.04319918906549</v>
      </c>
      <c r="AZ50">
        <f t="shared" ca="1" si="6"/>
        <v>0</v>
      </c>
      <c r="BA50">
        <f t="shared" ca="1" si="7"/>
        <v>210647.98783598235</v>
      </c>
      <c r="BB50">
        <f t="shared" ca="1" si="8"/>
        <v>2026</v>
      </c>
      <c r="BC50">
        <f t="shared" ca="1" si="9"/>
        <v>2</v>
      </c>
      <c r="BI50">
        <v>40</v>
      </c>
      <c r="BJ50">
        <v>0.83501276096713106</v>
      </c>
      <c r="BK50">
        <v>0.8548644469688309</v>
      </c>
      <c r="BL50">
        <v>0.85386129952647027</v>
      </c>
      <c r="BM50">
        <v>0.84028195796896032</v>
      </c>
      <c r="BN50">
        <v>0.8464455384700148</v>
      </c>
      <c r="BO50">
        <v>0.83114778300015624</v>
      </c>
      <c r="BP50">
        <v>0.86756768121046257</v>
      </c>
      <c r="BQ50">
        <v>0.83750021165417909</v>
      </c>
      <c r="BR50">
        <v>0.85329936772941817</v>
      </c>
      <c r="BS50">
        <v>0.86329370399282834</v>
      </c>
      <c r="BT50">
        <v>0.85326142718989828</v>
      </c>
      <c r="BU50">
        <v>0.8622656354957926</v>
      </c>
      <c r="BV50">
        <v>0.83114778300015624</v>
      </c>
      <c r="BW50">
        <v>0.84998780795255025</v>
      </c>
    </row>
    <row r="51" spans="4:75" x14ac:dyDescent="0.25">
      <c r="D51">
        <v>47</v>
      </c>
      <c r="E51">
        <f t="shared" ca="1" si="11"/>
        <v>0.2228694970763262</v>
      </c>
      <c r="F51" s="11">
        <f t="shared" ca="1" si="12"/>
        <v>124.58354435249763</v>
      </c>
      <c r="G51" s="11"/>
      <c r="H51">
        <v>47</v>
      </c>
      <c r="I51" s="11">
        <f t="shared" ca="1" si="13"/>
        <v>0.99595791267051592</v>
      </c>
      <c r="J51" s="11">
        <f t="shared" ca="1" si="14"/>
        <v>24.181741301650671</v>
      </c>
      <c r="K51" s="11"/>
      <c r="L51" s="11"/>
      <c r="M51" s="11"/>
      <c r="O51">
        <v>47</v>
      </c>
      <c r="P51" s="32">
        <f t="shared" ca="1" si="15"/>
        <v>0.11069271168747552</v>
      </c>
      <c r="Q51" s="11">
        <f t="shared" ca="1" si="16"/>
        <v>149.10939216730162</v>
      </c>
      <c r="R51" s="11"/>
      <c r="S51">
        <v>47</v>
      </c>
      <c r="T51" s="32">
        <f t="shared" ca="1" si="17"/>
        <v>0.2341269206243638</v>
      </c>
      <c r="U51" s="11">
        <f t="shared" ca="1" si="18"/>
        <v>18.76617243774983</v>
      </c>
      <c r="V51" s="11"/>
      <c r="W51" s="11"/>
      <c r="X51" s="11"/>
      <c r="Z51">
        <v>47</v>
      </c>
      <c r="AA51" s="32">
        <f t="shared" ca="1" si="19"/>
        <v>0.39875431187697619</v>
      </c>
      <c r="AB51" s="11">
        <f t="shared" ca="1" si="20"/>
        <v>98.962648022423821</v>
      </c>
      <c r="AC51" s="11"/>
      <c r="AD51">
        <v>47</v>
      </c>
      <c r="AE51" s="32">
        <f t="shared" ca="1" si="21"/>
        <v>0.52802078677525688</v>
      </c>
      <c r="AF51" s="11">
        <f t="shared" ca="1" si="22"/>
        <v>20.043264969827248</v>
      </c>
      <c r="AG51" s="11"/>
      <c r="AH51" s="10">
        <f t="shared" ca="1" si="27"/>
        <v>46262.424776993903</v>
      </c>
      <c r="AI51" s="10">
        <f t="shared" ca="1" si="28"/>
        <v>46263.432349548137</v>
      </c>
      <c r="AJ51" s="10">
        <f t="shared" ca="1" si="29"/>
        <v>46210.135102201653</v>
      </c>
      <c r="AK51" s="10">
        <f t="shared" ca="1" si="30"/>
        <v>46210.917026053226</v>
      </c>
      <c r="AL51" s="10">
        <f t="shared" ca="1" si="31"/>
        <v>46223.437807238857</v>
      </c>
      <c r="AM51" s="10">
        <f t="shared" ca="1" si="32"/>
        <v>46224.272943279269</v>
      </c>
      <c r="AN51" s="29">
        <v>47423</v>
      </c>
      <c r="AP51">
        <v>48</v>
      </c>
      <c r="AQ51" s="10">
        <f t="shared" ca="1" si="23"/>
        <v>46059.116594253275</v>
      </c>
      <c r="AR51" t="str">
        <f t="shared" ca="1" si="1"/>
        <v>EQUIPO 2</v>
      </c>
      <c r="AS51" t="str">
        <f t="shared" ca="1" si="2"/>
        <v>FIN</v>
      </c>
      <c r="AT51">
        <f t="shared" ca="1" si="24"/>
        <v>0</v>
      </c>
      <c r="AU51">
        <f t="shared" ca="1" si="25"/>
        <v>1</v>
      </c>
      <c r="AV51">
        <f t="shared" ca="1" si="33"/>
        <v>0</v>
      </c>
      <c r="AW51">
        <f t="shared" ca="1" si="3"/>
        <v>1</v>
      </c>
      <c r="AX51">
        <f t="shared" ca="1" si="4"/>
        <v>5500</v>
      </c>
      <c r="AY51">
        <f t="shared" ca="1" si="5"/>
        <v>5.6608872902579606</v>
      </c>
      <c r="AZ51">
        <f t="shared" ca="1" si="6"/>
        <v>31134.880096418783</v>
      </c>
      <c r="BA51">
        <f t="shared" ca="1" si="7"/>
        <v>84913.309353869408</v>
      </c>
      <c r="BB51">
        <f t="shared" ca="1" si="8"/>
        <v>2026</v>
      </c>
      <c r="BC51">
        <f t="shared" ca="1" si="9"/>
        <v>2</v>
      </c>
      <c r="BI51">
        <v>41</v>
      </c>
      <c r="BJ51">
        <v>0.83553870259814889</v>
      </c>
      <c r="BK51">
        <v>0.85961794862358609</v>
      </c>
      <c r="BL51">
        <v>0.84632618421981354</v>
      </c>
      <c r="BM51">
        <v>0.87000768331372569</v>
      </c>
      <c r="BN51">
        <v>0.83494495457051254</v>
      </c>
      <c r="BO51">
        <v>0.84278073193950853</v>
      </c>
      <c r="BP51">
        <v>0.84813697541768485</v>
      </c>
      <c r="BQ51">
        <v>0.85832247893087499</v>
      </c>
      <c r="BR51">
        <v>0.82331104239489394</v>
      </c>
      <c r="BS51">
        <v>0.85623181414298688</v>
      </c>
      <c r="BT51">
        <v>0.83317945130516557</v>
      </c>
      <c r="BU51">
        <v>0.85228729550609361</v>
      </c>
      <c r="BV51">
        <v>0.82331104239489394</v>
      </c>
      <c r="BW51">
        <v>0.84684585397328471</v>
      </c>
    </row>
    <row r="52" spans="4:75" x14ac:dyDescent="0.25">
      <c r="D52">
        <v>48</v>
      </c>
      <c r="E52">
        <f t="shared" ca="1" si="11"/>
        <v>0.78987871245039554</v>
      </c>
      <c r="F52" s="11">
        <f t="shared" ca="1" si="12"/>
        <v>52.241327629489781</v>
      </c>
      <c r="G52" s="11"/>
      <c r="H52">
        <v>48</v>
      </c>
      <c r="I52" s="11">
        <f t="shared" ca="1" si="13"/>
        <v>0.19438277619204403</v>
      </c>
      <c r="J52" s="11">
        <f t="shared" ca="1" si="14"/>
        <v>18.547012204692464</v>
      </c>
      <c r="K52" s="11"/>
      <c r="L52" s="11"/>
      <c r="M52" s="11"/>
      <c r="O52">
        <v>48</v>
      </c>
      <c r="P52" s="32">
        <f t="shared" ca="1" si="15"/>
        <v>0.5421448579314595</v>
      </c>
      <c r="Q52" s="11">
        <f t="shared" ca="1" si="16"/>
        <v>81.759505466163333</v>
      </c>
      <c r="R52" s="11"/>
      <c r="S52">
        <v>48</v>
      </c>
      <c r="T52" s="32">
        <f t="shared" ca="1" si="17"/>
        <v>0.40186009459354421</v>
      </c>
      <c r="U52" s="11">
        <f t="shared" ca="1" si="18"/>
        <v>19.531491373861222</v>
      </c>
      <c r="V52" s="11"/>
      <c r="W52" s="11"/>
      <c r="X52" s="11"/>
      <c r="Z52">
        <v>48</v>
      </c>
      <c r="AA52" s="32">
        <f t="shared" ca="1" si="19"/>
        <v>0.26764763752396903</v>
      </c>
      <c r="AB52" s="11">
        <f t="shared" ca="1" si="20"/>
        <v>117.20175446725965</v>
      </c>
      <c r="AC52" s="11"/>
      <c r="AD52">
        <v>48</v>
      </c>
      <c r="AE52" s="32">
        <f t="shared" ca="1" si="21"/>
        <v>0.46483380611515079</v>
      </c>
      <c r="AF52" s="11">
        <f t="shared" ca="1" si="22"/>
        <v>19.788753599352745</v>
      </c>
      <c r="AG52" s="11"/>
      <c r="AH52" s="10">
        <f t="shared" ca="1" si="27"/>
        <v>46265.609071532701</v>
      </c>
      <c r="AI52" s="10">
        <f t="shared" ca="1" si="28"/>
        <v>46266.381863707895</v>
      </c>
      <c r="AJ52" s="10">
        <f t="shared" ca="1" si="29"/>
        <v>46214.323672114318</v>
      </c>
      <c r="AK52" s="10">
        <f t="shared" ca="1" si="30"/>
        <v>46215.137484254898</v>
      </c>
      <c r="AL52" s="10">
        <f t="shared" ca="1" si="31"/>
        <v>46229.156349715406</v>
      </c>
      <c r="AM52" s="10">
        <f t="shared" ca="1" si="32"/>
        <v>46229.980881115378</v>
      </c>
      <c r="AN52" s="29">
        <v>47453</v>
      </c>
      <c r="AP52">
        <v>49</v>
      </c>
      <c r="AQ52" s="10">
        <f t="shared" ca="1" si="23"/>
        <v>46059.352464557036</v>
      </c>
      <c r="AR52" t="str">
        <f t="shared" ca="1" si="1"/>
        <v>EQUIPO 1</v>
      </c>
      <c r="AS52" t="str">
        <f t="shared" ca="1" si="2"/>
        <v>FIN</v>
      </c>
      <c r="AT52">
        <f t="shared" ca="1" si="24"/>
        <v>1</v>
      </c>
      <c r="AU52">
        <f t="shared" ca="1" si="25"/>
        <v>1</v>
      </c>
      <c r="AV52">
        <f t="shared" ca="1" si="33"/>
        <v>0</v>
      </c>
      <c r="AW52">
        <f t="shared" ca="1" si="3"/>
        <v>1</v>
      </c>
      <c r="AX52">
        <f t="shared" ca="1" si="4"/>
        <v>11000</v>
      </c>
      <c r="AY52">
        <f t="shared" ca="1" si="5"/>
        <v>0.12112558877561241</v>
      </c>
      <c r="AZ52">
        <f t="shared" ca="1" si="6"/>
        <v>1332.3814765317366</v>
      </c>
      <c r="BA52">
        <f t="shared" ca="1" si="7"/>
        <v>1816.8838316341862</v>
      </c>
      <c r="BB52">
        <f t="shared" ca="1" si="8"/>
        <v>2026</v>
      </c>
      <c r="BC52">
        <f t="shared" ca="1" si="9"/>
        <v>2</v>
      </c>
      <c r="BI52">
        <v>42</v>
      </c>
      <c r="BJ52">
        <v>0.82810475851437437</v>
      </c>
      <c r="BK52">
        <v>0.83420989496775955</v>
      </c>
      <c r="BL52">
        <v>0.85267048517052879</v>
      </c>
      <c r="BM52">
        <v>0.858533408060283</v>
      </c>
      <c r="BN52">
        <v>0.84942856834539038</v>
      </c>
      <c r="BO52">
        <v>0.83698502489371307</v>
      </c>
      <c r="BP52">
        <v>0.84894154521504273</v>
      </c>
      <c r="BQ52">
        <v>0.84952468524638491</v>
      </c>
      <c r="BR52">
        <v>0.87150931103506768</v>
      </c>
      <c r="BS52">
        <v>0.85455688240306371</v>
      </c>
      <c r="BT52">
        <v>0.84016720307592441</v>
      </c>
      <c r="BU52">
        <v>0.85629137296543945</v>
      </c>
      <c r="BV52">
        <v>0.82810475851437437</v>
      </c>
      <c r="BW52">
        <v>0.84855022129761459</v>
      </c>
    </row>
    <row r="53" spans="4:75" x14ac:dyDescent="0.25">
      <c r="D53">
        <v>49</v>
      </c>
      <c r="E53">
        <f t="shared" ca="1" si="11"/>
        <v>0.85615213053858208</v>
      </c>
      <c r="F53" s="11">
        <f t="shared" ca="1" si="12"/>
        <v>42.932277867251472</v>
      </c>
      <c r="G53" s="11"/>
      <c r="H53">
        <v>49</v>
      </c>
      <c r="I53" s="11">
        <f t="shared" ca="1" si="13"/>
        <v>5.8138907309744137E-2</v>
      </c>
      <c r="J53" s="11">
        <f t="shared" ca="1" si="14"/>
        <v>17.409385976397349</v>
      </c>
      <c r="K53" s="11"/>
      <c r="L53" s="11"/>
      <c r="M53" s="11"/>
      <c r="O53">
        <v>49</v>
      </c>
      <c r="P53" s="32">
        <f t="shared" ca="1" si="15"/>
        <v>0.21440701345283786</v>
      </c>
      <c r="Q53" s="11">
        <f t="shared" ca="1" si="16"/>
        <v>126.08202846969594</v>
      </c>
      <c r="R53" s="11"/>
      <c r="S53">
        <v>49</v>
      </c>
      <c r="T53" s="32">
        <f t="shared" ca="1" si="17"/>
        <v>0.97020711456378528</v>
      </c>
      <c r="U53" s="11">
        <f t="shared" ca="1" si="18"/>
        <v>22.954297947582049</v>
      </c>
      <c r="V53" s="11"/>
      <c r="W53" s="11"/>
      <c r="X53" s="11"/>
      <c r="Z53">
        <v>49</v>
      </c>
      <c r="AA53" s="32">
        <f t="shared" ca="1" si="19"/>
        <v>0.96737523332234898</v>
      </c>
      <c r="AB53" s="11">
        <f t="shared" ca="1" si="20"/>
        <v>20.793570221626503</v>
      </c>
      <c r="AC53" s="11"/>
      <c r="AD53">
        <v>49</v>
      </c>
      <c r="AE53" s="32">
        <f t="shared" ca="1" si="21"/>
        <v>0.63439153335488374</v>
      </c>
      <c r="AF53" s="11">
        <f t="shared" ca="1" si="22"/>
        <v>20.481812446508897</v>
      </c>
      <c r="AG53" s="11"/>
      <c r="AH53" s="10">
        <f t="shared" ca="1" si="27"/>
        <v>46268.170708619029</v>
      </c>
      <c r="AI53" s="10">
        <f t="shared" ca="1" si="28"/>
        <v>46268.896099701378</v>
      </c>
      <c r="AJ53" s="10">
        <f t="shared" ca="1" si="29"/>
        <v>46220.3909021078</v>
      </c>
      <c r="AK53" s="10">
        <f t="shared" ca="1" si="30"/>
        <v>46221.347331188947</v>
      </c>
      <c r="AL53" s="10">
        <f t="shared" ca="1" si="31"/>
        <v>46230.847279874615</v>
      </c>
      <c r="AM53" s="10">
        <f t="shared" ca="1" si="32"/>
        <v>46231.700688726552</v>
      </c>
      <c r="AN53" s="29">
        <v>47484</v>
      </c>
      <c r="AP53">
        <v>50</v>
      </c>
      <c r="AQ53" s="10">
        <f t="shared" ca="1" si="23"/>
        <v>46059.357511456568</v>
      </c>
      <c r="AR53" t="str">
        <f t="shared" ca="1" si="1"/>
        <v>EQUIPO 3</v>
      </c>
      <c r="AS53" t="str">
        <f t="shared" ca="1" si="2"/>
        <v>FIN</v>
      </c>
      <c r="AT53">
        <f t="shared" ca="1" si="24"/>
        <v>1</v>
      </c>
      <c r="AU53">
        <f t="shared" ca="1" si="25"/>
        <v>1</v>
      </c>
      <c r="AV53">
        <f t="shared" ca="1" si="33"/>
        <v>1</v>
      </c>
      <c r="AW53">
        <f t="shared" ca="1" si="3"/>
        <v>1</v>
      </c>
      <c r="AX53">
        <f t="shared" ca="1" si="4"/>
        <v>15000</v>
      </c>
      <c r="AY53">
        <f t="shared" ca="1" si="5"/>
        <v>46.581675688794348</v>
      </c>
      <c r="AZ53">
        <f t="shared" ca="1" si="6"/>
        <v>698725.13533191523</v>
      </c>
      <c r="BA53">
        <f t="shared" ca="1" si="7"/>
        <v>698725.13533191523</v>
      </c>
      <c r="BB53">
        <f t="shared" ca="1" si="8"/>
        <v>2026</v>
      </c>
      <c r="BC53">
        <f t="shared" ca="1" si="9"/>
        <v>2</v>
      </c>
      <c r="BI53">
        <v>43</v>
      </c>
      <c r="BJ53">
        <v>0.86012777446146649</v>
      </c>
      <c r="BK53">
        <v>0.87103061832470208</v>
      </c>
      <c r="BL53">
        <v>0.82606893454934638</v>
      </c>
      <c r="BM53">
        <v>0.84914087477196909</v>
      </c>
      <c r="BN53">
        <v>0.85432022248596784</v>
      </c>
      <c r="BO53">
        <v>0.85224374579530071</v>
      </c>
      <c r="BP53">
        <v>0.86031437467429883</v>
      </c>
      <c r="BQ53">
        <v>0.82516230674393432</v>
      </c>
      <c r="BR53">
        <v>0.86931139090068243</v>
      </c>
      <c r="BS53">
        <v>0.84417612023618116</v>
      </c>
      <c r="BT53">
        <v>0.85694350221419913</v>
      </c>
      <c r="BU53">
        <v>0.84242187551861436</v>
      </c>
      <c r="BV53">
        <v>0.82516230674393432</v>
      </c>
      <c r="BW53">
        <v>0.85099912518570919</v>
      </c>
    </row>
    <row r="54" spans="4:75" x14ac:dyDescent="0.25">
      <c r="D54">
        <v>50</v>
      </c>
      <c r="E54">
        <f t="shared" ca="1" si="11"/>
        <v>3.6567157588023647E-2</v>
      </c>
      <c r="F54" s="11">
        <f t="shared" ca="1" si="12"/>
        <v>180.56673188293115</v>
      </c>
      <c r="G54" s="11"/>
      <c r="H54">
        <v>50</v>
      </c>
      <c r="I54" s="11">
        <f t="shared" ca="1" si="13"/>
        <v>0.48505033730531799</v>
      </c>
      <c r="J54" s="11">
        <f t="shared" ca="1" si="14"/>
        <v>19.870265090838966</v>
      </c>
      <c r="K54" s="11"/>
      <c r="L54" s="11"/>
      <c r="M54" s="11"/>
      <c r="O54">
        <v>50</v>
      </c>
      <c r="P54" s="32">
        <f t="shared" ca="1" si="15"/>
        <v>2.9945064584826486E-2</v>
      </c>
      <c r="Q54" s="11">
        <f t="shared" ca="1" si="16"/>
        <v>185.60745933001635</v>
      </c>
      <c r="R54" s="11"/>
      <c r="S54">
        <v>50</v>
      </c>
      <c r="T54" s="32">
        <f t="shared" ca="1" si="17"/>
        <v>0.62205029794611078</v>
      </c>
      <c r="U54" s="11">
        <f t="shared" ca="1" si="18"/>
        <v>20.42942474672525</v>
      </c>
      <c r="V54" s="11"/>
      <c r="W54" s="11"/>
      <c r="X54" s="11"/>
      <c r="Z54">
        <v>50</v>
      </c>
      <c r="AA54" s="32">
        <f t="shared" ca="1" si="19"/>
        <v>0.99674036285962764</v>
      </c>
      <c r="AB54" s="11">
        <f t="shared" ca="1" si="20"/>
        <v>7.0000667108943269</v>
      </c>
      <c r="AC54" s="11"/>
      <c r="AD54">
        <v>50</v>
      </c>
      <c r="AE54" s="32">
        <f t="shared" ca="1" si="21"/>
        <v>0.53453565457822094</v>
      </c>
      <c r="AF54" s="11">
        <f t="shared" ca="1" si="22"/>
        <v>20.069558894911548</v>
      </c>
      <c r="AG54" s="11"/>
      <c r="AH54" s="10">
        <f t="shared" ca="1" si="27"/>
        <v>46276.419713529831</v>
      </c>
      <c r="AI54" s="10">
        <f t="shared" ca="1" si="28"/>
        <v>46277.247641241949</v>
      </c>
      <c r="AJ54" s="10">
        <f t="shared" ca="1" si="29"/>
        <v>46229.080975327699</v>
      </c>
      <c r="AK54" s="10">
        <f t="shared" ca="1" si="30"/>
        <v>46229.93220135881</v>
      </c>
      <c r="AL54" s="10">
        <f t="shared" ca="1" si="31"/>
        <v>46231.992358172836</v>
      </c>
      <c r="AM54" s="10">
        <f t="shared" ca="1" si="32"/>
        <v>46232.828589793455</v>
      </c>
      <c r="AN54" s="29">
        <v>47515</v>
      </c>
      <c r="AP54">
        <v>51</v>
      </c>
      <c r="AQ54" s="10">
        <f t="shared" ca="1" si="23"/>
        <v>46061.298414610268</v>
      </c>
      <c r="AR54" t="str">
        <f t="shared" ca="1" si="1"/>
        <v>EQUIPO 2</v>
      </c>
      <c r="AS54" t="str">
        <f t="shared" ca="1" si="2"/>
        <v>INICIO</v>
      </c>
      <c r="AT54">
        <f t="shared" ca="1" si="24"/>
        <v>1</v>
      </c>
      <c r="AU54">
        <f t="shared" ca="1" si="25"/>
        <v>0</v>
      </c>
      <c r="AV54">
        <f t="shared" ca="1" si="33"/>
        <v>1</v>
      </c>
      <c r="AW54">
        <f t="shared" ca="1" si="3"/>
        <v>1</v>
      </c>
      <c r="AX54">
        <f t="shared" ca="1" si="4"/>
        <v>11000</v>
      </c>
      <c r="AY54">
        <f t="shared" ca="1" si="5"/>
        <v>14.130520082486328</v>
      </c>
      <c r="AZ54">
        <f t="shared" ca="1" si="6"/>
        <v>155435.72090734961</v>
      </c>
      <c r="BA54">
        <f t="shared" ca="1" si="7"/>
        <v>211957.80123729492</v>
      </c>
      <c r="BB54">
        <f t="shared" ca="1" si="8"/>
        <v>2026</v>
      </c>
      <c r="BC54">
        <f t="shared" ca="1" si="9"/>
        <v>2</v>
      </c>
      <c r="BI54">
        <v>44</v>
      </c>
      <c r="BJ54">
        <v>0.84577911939370121</v>
      </c>
      <c r="BK54">
        <v>0.8515601065683055</v>
      </c>
      <c r="BL54">
        <v>0.85687163418550183</v>
      </c>
      <c r="BM54">
        <v>0.84145537069026999</v>
      </c>
      <c r="BN54">
        <v>0.84213104524124871</v>
      </c>
      <c r="BO54">
        <v>0.8430774006981665</v>
      </c>
      <c r="BP54">
        <v>0.87146852328283209</v>
      </c>
      <c r="BQ54">
        <v>0.82158559989881796</v>
      </c>
      <c r="BR54">
        <v>0.83998502508667683</v>
      </c>
      <c r="BS54">
        <v>0.82476602478059424</v>
      </c>
      <c r="BT54">
        <v>0.84515562076959172</v>
      </c>
      <c r="BU54">
        <v>0.86702469817609307</v>
      </c>
      <c r="BV54">
        <v>0.82158559989881796</v>
      </c>
      <c r="BW54">
        <v>0.84595584826148174</v>
      </c>
    </row>
    <row r="55" spans="4:75" x14ac:dyDescent="0.25">
      <c r="D55">
        <v>51</v>
      </c>
      <c r="E55">
        <f t="shared" ca="1" si="11"/>
        <v>0.79826908072933644</v>
      </c>
      <c r="F55" s="11">
        <f t="shared" ca="1" si="12"/>
        <v>51.128980939660153</v>
      </c>
      <c r="G55" s="11"/>
      <c r="H55">
        <v>51</v>
      </c>
      <c r="I55" s="11">
        <f t="shared" ca="1" si="13"/>
        <v>0.48951708535569105</v>
      </c>
      <c r="J55" s="11">
        <f t="shared" ca="1" si="14"/>
        <v>19.8882464195901</v>
      </c>
      <c r="K55" s="11"/>
      <c r="L55" s="11"/>
      <c r="M55" s="11"/>
      <c r="O55">
        <v>51</v>
      </c>
      <c r="P55" s="32">
        <f t="shared" ca="1" si="15"/>
        <v>0.41200355777327013</v>
      </c>
      <c r="Q55" s="11">
        <f t="shared" ca="1" si="16"/>
        <v>97.294563650782408</v>
      </c>
      <c r="R55" s="11"/>
      <c r="S55">
        <v>51</v>
      </c>
      <c r="T55" s="32">
        <f t="shared" ca="1" si="17"/>
        <v>0.19194942994662112</v>
      </c>
      <c r="U55" s="11">
        <f t="shared" ca="1" si="18"/>
        <v>18.5327635433955</v>
      </c>
      <c r="V55" s="11"/>
      <c r="W55" s="11"/>
      <c r="X55" s="11"/>
      <c r="Z55">
        <v>51</v>
      </c>
      <c r="AA55" s="32">
        <f t="shared" ca="1" si="19"/>
        <v>0.16098964705310914</v>
      </c>
      <c r="AB55" s="11">
        <f t="shared" ca="1" si="20"/>
        <v>136.60206782922</v>
      </c>
      <c r="AC55" s="11"/>
      <c r="AD55">
        <v>51</v>
      </c>
      <c r="AE55" s="32">
        <f t="shared" ca="1" si="21"/>
        <v>0.95556527314260753</v>
      </c>
      <c r="AF55" s="11">
        <f t="shared" ca="1" si="22"/>
        <v>22.661429807148721</v>
      </c>
      <c r="AG55" s="11"/>
      <c r="AH55" s="10">
        <f t="shared" ca="1" si="27"/>
        <v>46279.378015447772</v>
      </c>
      <c r="AI55" s="10">
        <f t="shared" ca="1" si="28"/>
        <v>46280.206692381922</v>
      </c>
      <c r="AJ55" s="10">
        <f t="shared" ca="1" si="29"/>
        <v>46233.986141510926</v>
      </c>
      <c r="AK55" s="10">
        <f t="shared" ca="1" si="30"/>
        <v>46234.758339991902</v>
      </c>
      <c r="AL55" s="10">
        <f t="shared" ca="1" si="31"/>
        <v>46238.520342619675</v>
      </c>
      <c r="AM55" s="10">
        <f t="shared" ca="1" si="32"/>
        <v>46239.464568861637</v>
      </c>
      <c r="AN55" s="29">
        <v>47543</v>
      </c>
      <c r="AP55">
        <v>52</v>
      </c>
      <c r="AQ55" s="10">
        <f t="shared" ca="1" si="23"/>
        <v>46061.887186280372</v>
      </c>
      <c r="AR55" t="str">
        <f t="shared" ca="1" si="1"/>
        <v>EQUIPO 1</v>
      </c>
      <c r="AS55" t="str">
        <f t="shared" ca="1" si="2"/>
        <v>INICIO</v>
      </c>
      <c r="AT55">
        <f t="shared" ca="1" si="24"/>
        <v>0</v>
      </c>
      <c r="AU55">
        <f t="shared" ca="1" si="25"/>
        <v>0</v>
      </c>
      <c r="AV55">
        <f t="shared" ca="1" si="33"/>
        <v>1</v>
      </c>
      <c r="AW55">
        <f t="shared" ca="1" si="3"/>
        <v>1</v>
      </c>
      <c r="AX55">
        <f t="shared" ca="1" si="4"/>
        <v>5500</v>
      </c>
      <c r="AY55">
        <f t="shared" ca="1" si="5"/>
        <v>6.3242136491462588</v>
      </c>
      <c r="AZ55">
        <f t="shared" ca="1" si="6"/>
        <v>34783.175070304424</v>
      </c>
      <c r="BA55">
        <f t="shared" ca="1" si="7"/>
        <v>94863.204737193882</v>
      </c>
      <c r="BB55">
        <f t="shared" ca="1" si="8"/>
        <v>2026</v>
      </c>
      <c r="BC55">
        <f t="shared" ca="1" si="9"/>
        <v>2</v>
      </c>
      <c r="BI55">
        <v>45</v>
      </c>
      <c r="BJ55">
        <v>0.86512361727300824</v>
      </c>
      <c r="BK55">
        <v>0.84345470279838874</v>
      </c>
      <c r="BL55">
        <v>0.83014878685180304</v>
      </c>
      <c r="BM55">
        <v>0.83929071614137141</v>
      </c>
      <c r="BN55">
        <v>0.8411426521463039</v>
      </c>
      <c r="BO55">
        <v>0.84952224081660244</v>
      </c>
      <c r="BP55">
        <v>0.84131548776060072</v>
      </c>
      <c r="BQ55">
        <v>0.83497257756045828</v>
      </c>
      <c r="BR55">
        <v>0.85840238888967968</v>
      </c>
      <c r="BS55">
        <v>0.85103122160367228</v>
      </c>
      <c r="BT55">
        <v>0.84785189307083442</v>
      </c>
      <c r="BU55">
        <v>0.82583494985325023</v>
      </c>
      <c r="BV55">
        <v>0.82583494985325023</v>
      </c>
      <c r="BW55">
        <v>0.84396576815350888</v>
      </c>
    </row>
    <row r="56" spans="4:75" x14ac:dyDescent="0.25">
      <c r="D56">
        <v>52</v>
      </c>
      <c r="E56">
        <f t="shared" ca="1" si="11"/>
        <v>0.49209950592359575</v>
      </c>
      <c r="F56" s="11">
        <f t="shared" ca="1" si="12"/>
        <v>87.597405166789102</v>
      </c>
      <c r="G56" s="11"/>
      <c r="H56">
        <v>52</v>
      </c>
      <c r="I56" s="11">
        <f t="shared" ca="1" si="13"/>
        <v>0.19097274746870996</v>
      </c>
      <c r="J56" s="11">
        <f t="shared" ca="1" si="14"/>
        <v>18.527013443353468</v>
      </c>
      <c r="K56" s="11"/>
      <c r="L56" s="11"/>
      <c r="M56" s="11"/>
      <c r="O56">
        <v>52</v>
      </c>
      <c r="P56" s="32">
        <f t="shared" ca="1" si="15"/>
        <v>0.5355447712647039</v>
      </c>
      <c r="Q56" s="11">
        <f t="shared" ca="1" si="16"/>
        <v>82.523640531456977</v>
      </c>
      <c r="R56" s="11"/>
      <c r="S56">
        <v>52</v>
      </c>
      <c r="T56" s="32">
        <f t="shared" ca="1" si="17"/>
        <v>0.6626893874234131</v>
      </c>
      <c r="U56" s="11">
        <f t="shared" ca="1" si="18"/>
        <v>20.604297074400165</v>
      </c>
      <c r="V56" s="11"/>
      <c r="W56" s="11"/>
      <c r="X56" s="11"/>
      <c r="Z56">
        <v>52</v>
      </c>
      <c r="AA56" s="32">
        <f t="shared" ca="1" si="19"/>
        <v>0.49333663486522361</v>
      </c>
      <c r="AB56" s="11">
        <f t="shared" ca="1" si="20"/>
        <v>87.451603971146099</v>
      </c>
      <c r="AC56" s="11"/>
      <c r="AD56">
        <v>52</v>
      </c>
      <c r="AE56" s="32">
        <f t="shared" ca="1" si="21"/>
        <v>0.1506736276756595</v>
      </c>
      <c r="AF56" s="11">
        <f t="shared" ca="1" si="22"/>
        <v>18.271422280591384</v>
      </c>
      <c r="AG56" s="11"/>
      <c r="AH56" s="10">
        <f t="shared" ca="1" si="27"/>
        <v>46283.856584263871</v>
      </c>
      <c r="AI56" s="10">
        <f t="shared" ca="1" si="28"/>
        <v>46284.628543157341</v>
      </c>
      <c r="AJ56" s="10">
        <f t="shared" ca="1" si="29"/>
        <v>46238.196825014049</v>
      </c>
      <c r="AK56" s="10">
        <f t="shared" ca="1" si="30"/>
        <v>46239.05533739215</v>
      </c>
      <c r="AL56" s="10">
        <f t="shared" ca="1" si="31"/>
        <v>46243.108385693769</v>
      </c>
      <c r="AM56" s="10">
        <f t="shared" ca="1" si="32"/>
        <v>46243.869694955458</v>
      </c>
      <c r="AN56" s="29">
        <v>47574</v>
      </c>
      <c r="AP56">
        <v>53</v>
      </c>
      <c r="AQ56" s="10">
        <f t="shared" ca="1" si="23"/>
        <v>46062.150695182419</v>
      </c>
      <c r="AR56" t="str">
        <f t="shared" ca="1" si="1"/>
        <v>EQUIPO 2</v>
      </c>
      <c r="AS56" t="str">
        <f t="shared" ca="1" si="2"/>
        <v>FIN</v>
      </c>
      <c r="AT56">
        <f t="shared" ca="1" si="24"/>
        <v>0</v>
      </c>
      <c r="AU56">
        <f t="shared" ca="1" si="25"/>
        <v>1</v>
      </c>
      <c r="AV56">
        <f t="shared" ca="1" si="33"/>
        <v>1</v>
      </c>
      <c r="AW56">
        <f t="shared" ca="1" si="3"/>
        <v>1</v>
      </c>
      <c r="AX56">
        <f t="shared" ca="1" si="4"/>
        <v>11000</v>
      </c>
      <c r="AY56">
        <f t="shared" ca="1" si="5"/>
        <v>11.659070660476573</v>
      </c>
      <c r="AZ56">
        <f t="shared" ca="1" si="6"/>
        <v>128249.7772652423</v>
      </c>
      <c r="BA56">
        <f t="shared" ca="1" si="7"/>
        <v>174886.05990714859</v>
      </c>
      <c r="BB56">
        <f t="shared" ca="1" si="8"/>
        <v>2026</v>
      </c>
      <c r="BC56">
        <f t="shared" ca="1" si="9"/>
        <v>2</v>
      </c>
      <c r="BI56">
        <v>46</v>
      </c>
      <c r="BJ56">
        <v>0.83208069577209243</v>
      </c>
      <c r="BK56">
        <v>0.83644344840911167</v>
      </c>
      <c r="BL56">
        <v>0.84044810103115108</v>
      </c>
      <c r="BM56">
        <v>0.87051896286089558</v>
      </c>
      <c r="BN56">
        <v>0.85487061152711108</v>
      </c>
      <c r="BO56">
        <v>0.84733147912520512</v>
      </c>
      <c r="BP56">
        <v>0.85410104393538933</v>
      </c>
      <c r="BQ56">
        <v>0.86254429770219676</v>
      </c>
      <c r="BR56">
        <v>0.83452856142343201</v>
      </c>
      <c r="BS56">
        <v>0.86487358384135871</v>
      </c>
      <c r="BT56">
        <v>0.86532369957267707</v>
      </c>
      <c r="BU56">
        <v>0.8422636940724515</v>
      </c>
      <c r="BV56">
        <v>0.83208069577209243</v>
      </c>
      <c r="BW56">
        <v>0.85037478872634675</v>
      </c>
    </row>
    <row r="57" spans="4:75" x14ac:dyDescent="0.25">
      <c r="D57">
        <v>53</v>
      </c>
      <c r="E57">
        <f t="shared" ca="1" si="11"/>
        <v>0.51698991638737657</v>
      </c>
      <c r="F57" s="11">
        <f t="shared" ca="1" si="12"/>
        <v>84.680044045290899</v>
      </c>
      <c r="G57" s="11"/>
      <c r="H57">
        <v>53</v>
      </c>
      <c r="I57" s="11">
        <f t="shared" ca="1" si="13"/>
        <v>0.90452181522996433</v>
      </c>
      <c r="J57" s="11">
        <f t="shared" ca="1" si="14"/>
        <v>22.029581454211037</v>
      </c>
      <c r="K57" s="11"/>
      <c r="L57" s="11"/>
      <c r="M57" s="11"/>
      <c r="O57">
        <v>53</v>
      </c>
      <c r="P57" s="32">
        <f t="shared" ca="1" si="15"/>
        <v>0.69066162582313917</v>
      </c>
      <c r="Q57" s="11">
        <f t="shared" ca="1" si="16"/>
        <v>64.548975276828656</v>
      </c>
      <c r="R57" s="11"/>
      <c r="S57">
        <v>53</v>
      </c>
      <c r="T57" s="32">
        <f t="shared" ca="1" si="17"/>
        <v>0.37070397891253781</v>
      </c>
      <c r="U57" s="11">
        <f t="shared" ca="1" si="18"/>
        <v>19.400744906097287</v>
      </c>
      <c r="V57" s="11"/>
      <c r="W57" s="11"/>
      <c r="X57" s="11"/>
      <c r="Z57">
        <v>53</v>
      </c>
      <c r="AA57" s="32">
        <f t="shared" ca="1" si="19"/>
        <v>0.88478266790424354</v>
      </c>
      <c r="AB57" s="11">
        <f t="shared" ca="1" si="20"/>
        <v>38.392255819877796</v>
      </c>
      <c r="AC57" s="11"/>
      <c r="AD57">
        <v>53</v>
      </c>
      <c r="AE57" s="32">
        <f t="shared" ca="1" si="21"/>
        <v>0.81161864612288159</v>
      </c>
      <c r="AF57" s="11">
        <f t="shared" ca="1" si="22"/>
        <v>21.349190349828461</v>
      </c>
      <c r="AG57" s="11"/>
      <c r="AH57" s="10">
        <f t="shared" ca="1" si="27"/>
        <v>46288.156878325892</v>
      </c>
      <c r="AI57" s="10">
        <f t="shared" ca="1" si="28"/>
        <v>46289.074777553149</v>
      </c>
      <c r="AJ57" s="10">
        <f t="shared" ca="1" si="29"/>
        <v>46241.744878028687</v>
      </c>
      <c r="AK57" s="10">
        <f t="shared" ca="1" si="30"/>
        <v>46242.553242399772</v>
      </c>
      <c r="AL57" s="10">
        <f t="shared" ca="1" si="31"/>
        <v>46245.469372281288</v>
      </c>
      <c r="AM57" s="10">
        <f t="shared" ca="1" si="32"/>
        <v>46246.358921879197</v>
      </c>
      <c r="AN57" s="29">
        <v>47604</v>
      </c>
      <c r="AP57">
        <v>54</v>
      </c>
      <c r="AQ57" s="10">
        <f t="shared" ca="1" si="23"/>
        <v>46062.636489793273</v>
      </c>
      <c r="AR57" t="str">
        <f t="shared" ca="1" si="1"/>
        <v>EQUIPO 3</v>
      </c>
      <c r="AS57" t="str">
        <f t="shared" ca="1" si="2"/>
        <v>INICIO</v>
      </c>
      <c r="AT57">
        <f t="shared" ca="1" si="24"/>
        <v>0</v>
      </c>
      <c r="AU57">
        <f t="shared" ca="1" si="25"/>
        <v>1</v>
      </c>
      <c r="AV57">
        <f t="shared" ca="1" si="33"/>
        <v>0</v>
      </c>
      <c r="AW57">
        <f t="shared" ca="1" si="3"/>
        <v>1</v>
      </c>
      <c r="AX57">
        <f t="shared" ca="1" si="4"/>
        <v>5500</v>
      </c>
      <c r="AY57">
        <f t="shared" ca="1" si="5"/>
        <v>3.1559588145464659</v>
      </c>
      <c r="AZ57">
        <f t="shared" ca="1" si="6"/>
        <v>17357.773480005562</v>
      </c>
      <c r="BA57">
        <f t="shared" ca="1" si="7"/>
        <v>47339.382218196988</v>
      </c>
      <c r="BB57">
        <f t="shared" ca="1" si="8"/>
        <v>2026</v>
      </c>
      <c r="BC57">
        <f t="shared" ca="1" si="9"/>
        <v>2</v>
      </c>
      <c r="BI57">
        <v>47</v>
      </c>
      <c r="BJ57">
        <v>0.84176756530586216</v>
      </c>
      <c r="BK57">
        <v>0.85836351051673454</v>
      </c>
      <c r="BL57">
        <v>0.84692688788402926</v>
      </c>
      <c r="BM57">
        <v>0.8480037992301831</v>
      </c>
      <c r="BN57">
        <v>0.85099226895508384</v>
      </c>
      <c r="BO57">
        <v>0.86150738457852472</v>
      </c>
      <c r="BP57">
        <v>0.8756151562000134</v>
      </c>
      <c r="BQ57">
        <v>0.83759172016665007</v>
      </c>
      <c r="BR57">
        <v>0.83185262920067216</v>
      </c>
      <c r="BS57">
        <v>0.87301696455042754</v>
      </c>
      <c r="BT57">
        <v>0.84633837459964723</v>
      </c>
      <c r="BU57">
        <v>0.84089771162167615</v>
      </c>
      <c r="BV57">
        <v>0.83185262920067216</v>
      </c>
      <c r="BW57">
        <v>0.85115694376811124</v>
      </c>
    </row>
    <row r="58" spans="4:75" x14ac:dyDescent="0.25">
      <c r="D58">
        <v>54</v>
      </c>
      <c r="E58">
        <f t="shared" ca="1" si="11"/>
        <v>0.88985872993541948</v>
      </c>
      <c r="F58" s="11">
        <f t="shared" ca="1" si="12"/>
        <v>37.539000291381363</v>
      </c>
      <c r="G58" s="11"/>
      <c r="H58">
        <v>54</v>
      </c>
      <c r="I58" s="11">
        <f t="shared" ca="1" si="13"/>
        <v>0.78581319803018856</v>
      </c>
      <c r="J58" s="11">
        <f t="shared" ca="1" si="14"/>
        <v>21.20167806449264</v>
      </c>
      <c r="K58" s="11"/>
      <c r="L58" s="11"/>
      <c r="M58" s="11"/>
      <c r="O58">
        <v>54</v>
      </c>
      <c r="P58" s="32">
        <f t="shared" ca="1" si="15"/>
        <v>0.6770926998149821</v>
      </c>
      <c r="Q58" s="11">
        <f t="shared" ca="1" si="16"/>
        <v>66.151589651505844</v>
      </c>
      <c r="R58" s="11"/>
      <c r="S58">
        <v>54</v>
      </c>
      <c r="T58" s="32">
        <f t="shared" ca="1" si="17"/>
        <v>0.8367015726839816</v>
      </c>
      <c r="U58" s="11">
        <f t="shared" ca="1" si="18"/>
        <v>21.505074866377214</v>
      </c>
      <c r="V58" s="11"/>
      <c r="W58" s="11"/>
      <c r="X58" s="11"/>
      <c r="Z58">
        <v>54</v>
      </c>
      <c r="AA58" s="32">
        <f t="shared" ca="1" si="19"/>
        <v>0.52547754409898695</v>
      </c>
      <c r="AB58" s="11">
        <f t="shared" ca="1" si="20"/>
        <v>83.691984343644478</v>
      </c>
      <c r="AC58" s="11"/>
      <c r="AD58">
        <v>54</v>
      </c>
      <c r="AE58" s="32">
        <f t="shared" ca="1" si="21"/>
        <v>0.35190587902535098</v>
      </c>
      <c r="AF58" s="11">
        <f t="shared" ca="1" si="22"/>
        <v>19.320181061045083</v>
      </c>
      <c r="AG58" s="11"/>
      <c r="AH58" s="10">
        <f t="shared" ca="1" si="27"/>
        <v>46290.63890256529</v>
      </c>
      <c r="AI58" s="10">
        <f t="shared" ca="1" si="28"/>
        <v>46291.522305817976</v>
      </c>
      <c r="AJ58" s="10">
        <f t="shared" ca="1" si="29"/>
        <v>46245.30955863525</v>
      </c>
      <c r="AK58" s="10">
        <f t="shared" ca="1" si="30"/>
        <v>46246.205603421346</v>
      </c>
      <c r="AL58" s="10">
        <f t="shared" ca="1" si="31"/>
        <v>46249.846087893515</v>
      </c>
      <c r="AM58" s="10">
        <f t="shared" ca="1" si="32"/>
        <v>46250.651095437723</v>
      </c>
      <c r="AN58" s="29">
        <v>47635</v>
      </c>
      <c r="AP58">
        <v>55</v>
      </c>
      <c r="AQ58" s="10">
        <f t="shared" ca="1" si="23"/>
        <v>46062.767988077212</v>
      </c>
      <c r="AR58" t="str">
        <f t="shared" ca="1" si="1"/>
        <v>EQUIPO 1</v>
      </c>
      <c r="AS58" t="str">
        <f t="shared" ca="1" si="2"/>
        <v>FIN</v>
      </c>
      <c r="AT58">
        <f t="shared" ca="1" si="24"/>
        <v>1</v>
      </c>
      <c r="AU58">
        <f t="shared" ca="1" si="25"/>
        <v>1</v>
      </c>
      <c r="AV58">
        <f t="shared" ca="1" si="33"/>
        <v>0</v>
      </c>
      <c r="AW58">
        <f t="shared" ca="1" si="3"/>
        <v>1</v>
      </c>
      <c r="AX58">
        <f t="shared" ca="1" si="4"/>
        <v>11000</v>
      </c>
      <c r="AY58">
        <f t="shared" ca="1" si="5"/>
        <v>15.28574575931998</v>
      </c>
      <c r="AZ58">
        <f t="shared" ca="1" si="6"/>
        <v>168143.20335251978</v>
      </c>
      <c r="BA58">
        <f t="shared" ca="1" si="7"/>
        <v>229286.1863897997</v>
      </c>
      <c r="BB58">
        <f t="shared" ca="1" si="8"/>
        <v>2026</v>
      </c>
      <c r="BC58">
        <f t="shared" ca="1" si="9"/>
        <v>2</v>
      </c>
      <c r="BI58">
        <v>48</v>
      </c>
      <c r="BJ58">
        <v>0.83174206935403661</v>
      </c>
      <c r="BK58">
        <v>0.86925093074929605</v>
      </c>
      <c r="BL58">
        <v>0.83822550505013271</v>
      </c>
      <c r="BM58">
        <v>0.85871660885435819</v>
      </c>
      <c r="BN58">
        <v>0.83670244673859262</v>
      </c>
      <c r="BO58">
        <v>0.82561519607413281</v>
      </c>
      <c r="BP58">
        <v>0.83319696316863046</v>
      </c>
      <c r="BQ58">
        <v>0.82466342342498422</v>
      </c>
      <c r="BR58">
        <v>0.82987073918073662</v>
      </c>
      <c r="BS58">
        <v>0.85076293219621824</v>
      </c>
      <c r="BT58">
        <v>0.82919796802734302</v>
      </c>
      <c r="BU58">
        <v>0.84285453979007463</v>
      </c>
      <c r="BV58">
        <v>0.82466342342498422</v>
      </c>
      <c r="BW58">
        <v>0.8394162709667925</v>
      </c>
    </row>
    <row r="59" spans="4:75" x14ac:dyDescent="0.25">
      <c r="D59">
        <v>55</v>
      </c>
      <c r="E59">
        <f t="shared" ca="1" si="11"/>
        <v>0.55479461549746112</v>
      </c>
      <c r="F59" s="11">
        <f t="shared" ca="1" si="12"/>
        <v>80.298281926993937</v>
      </c>
      <c r="G59" s="11"/>
      <c r="H59">
        <v>55</v>
      </c>
      <c r="I59" s="11">
        <f t="shared" ca="1" si="13"/>
        <v>0.70439896734485019</v>
      </c>
      <c r="J59" s="11">
        <f t="shared" ca="1" si="14"/>
        <v>20.792551038457574</v>
      </c>
      <c r="K59" s="11"/>
      <c r="L59" s="11"/>
      <c r="M59" s="11"/>
      <c r="O59">
        <v>55</v>
      </c>
      <c r="P59" s="32">
        <f t="shared" ca="1" si="15"/>
        <v>0.23513004758762601</v>
      </c>
      <c r="Q59" s="11">
        <f t="shared" ca="1" si="16"/>
        <v>122.47631663430805</v>
      </c>
      <c r="R59" s="11"/>
      <c r="S59">
        <v>55</v>
      </c>
      <c r="T59" s="32">
        <f t="shared" ca="1" si="17"/>
        <v>7.9640965574436784E-3</v>
      </c>
      <c r="U59" s="11">
        <f t="shared" ca="1" si="18"/>
        <v>16.061108472351808</v>
      </c>
      <c r="V59" s="11"/>
      <c r="W59" s="11"/>
      <c r="X59" s="11"/>
      <c r="Z59">
        <v>55</v>
      </c>
      <c r="AA59" s="32">
        <f t="shared" ca="1" si="19"/>
        <v>0.10816695640233021</v>
      </c>
      <c r="AB59" s="11">
        <f t="shared" ca="1" si="20"/>
        <v>149.84170014059734</v>
      </c>
      <c r="AC59" s="11"/>
      <c r="AD59">
        <v>55</v>
      </c>
      <c r="AE59" s="32">
        <f t="shared" ca="1" si="21"/>
        <v>0.42836267053981192</v>
      </c>
      <c r="AF59" s="11">
        <f t="shared" ca="1" si="22"/>
        <v>19.640627853501794</v>
      </c>
      <c r="AG59" s="11"/>
      <c r="AH59" s="10">
        <f t="shared" ca="1" si="27"/>
        <v>46294.868067564938</v>
      </c>
      <c r="AI59" s="10">
        <f t="shared" ca="1" si="28"/>
        <v>46295.734423858208</v>
      </c>
      <c r="AJ59" s="10">
        <f t="shared" ca="1" si="29"/>
        <v>46251.308783281107</v>
      </c>
      <c r="AK59" s="10">
        <f t="shared" ca="1" si="30"/>
        <v>46251.977996134119</v>
      </c>
      <c r="AL59" s="10">
        <f t="shared" ca="1" si="31"/>
        <v>46256.894499610251</v>
      </c>
      <c r="AM59" s="10">
        <f t="shared" ca="1" si="32"/>
        <v>46257.712859104147</v>
      </c>
      <c r="AN59" s="29">
        <v>47665</v>
      </c>
      <c r="AP59">
        <v>56</v>
      </c>
      <c r="AQ59" s="10">
        <f t="shared" ca="1" si="23"/>
        <v>46063.404894150517</v>
      </c>
      <c r="AR59" t="str">
        <f t="shared" ca="1" si="1"/>
        <v>EQUIPO 3</v>
      </c>
      <c r="AS59" t="str">
        <f t="shared" ca="1" si="2"/>
        <v>FIN</v>
      </c>
      <c r="AT59">
        <f t="shared" ca="1" si="24"/>
        <v>1</v>
      </c>
      <c r="AU59">
        <f t="shared" ca="1" si="25"/>
        <v>1</v>
      </c>
      <c r="AV59">
        <f t="shared" ca="1" si="33"/>
        <v>1</v>
      </c>
      <c r="AW59">
        <f t="shared" ca="1" si="3"/>
        <v>1</v>
      </c>
      <c r="AX59">
        <f t="shared" ca="1" si="4"/>
        <v>15000</v>
      </c>
      <c r="AY59">
        <f t="shared" ca="1" si="5"/>
        <v>54.601657404040452</v>
      </c>
      <c r="AZ59">
        <f t="shared" ca="1" si="6"/>
        <v>819024.86106060678</v>
      </c>
      <c r="BA59">
        <f t="shared" ca="1" si="7"/>
        <v>819024.86106060678</v>
      </c>
      <c r="BB59">
        <f t="shared" ca="1" si="8"/>
        <v>2026</v>
      </c>
      <c r="BC59">
        <f t="shared" ca="1" si="9"/>
        <v>2</v>
      </c>
      <c r="BI59">
        <v>49</v>
      </c>
      <c r="BJ59">
        <v>0.83404876782860404</v>
      </c>
      <c r="BK59">
        <v>0.85145247943217572</v>
      </c>
      <c r="BL59">
        <v>0.83366868471044453</v>
      </c>
      <c r="BM59">
        <v>0.83824152531342833</v>
      </c>
      <c r="BN59">
        <v>0.82681703329794642</v>
      </c>
      <c r="BO59">
        <v>0.84545813677404802</v>
      </c>
      <c r="BP59">
        <v>0.86182084578602347</v>
      </c>
      <c r="BQ59">
        <v>0.83744211572000071</v>
      </c>
      <c r="BR59">
        <v>0.84140543348265606</v>
      </c>
      <c r="BS59">
        <v>0.86249153526565259</v>
      </c>
      <c r="BT59">
        <v>0.83655350647962534</v>
      </c>
      <c r="BU59">
        <v>0.85009041365114935</v>
      </c>
      <c r="BV59">
        <v>0.82681703329794642</v>
      </c>
      <c r="BW59">
        <v>0.8434080180425273</v>
      </c>
    </row>
    <row r="60" spans="4:75" x14ac:dyDescent="0.25">
      <c r="D60">
        <v>56</v>
      </c>
      <c r="E60">
        <f t="shared" ca="1" si="11"/>
        <v>0.62253702176059345</v>
      </c>
      <c r="F60" s="11">
        <f t="shared" ca="1" si="12"/>
        <v>72.498617244977197</v>
      </c>
      <c r="G60" s="11"/>
      <c r="H60">
        <v>56</v>
      </c>
      <c r="I60" s="11">
        <f t="shared" ca="1" si="13"/>
        <v>0.67996850122078423</v>
      </c>
      <c r="J60" s="11">
        <f t="shared" ca="1" si="14"/>
        <v>20.681018050655851</v>
      </c>
      <c r="K60" s="11"/>
      <c r="L60" s="11"/>
      <c r="M60" s="11"/>
      <c r="O60">
        <v>56</v>
      </c>
      <c r="P60" s="32">
        <f t="shared" ca="1" si="15"/>
        <v>0.68225662509715956</v>
      </c>
      <c r="Q60" s="11">
        <f t="shared" ca="1" si="16"/>
        <v>65.543156600435225</v>
      </c>
      <c r="R60" s="11"/>
      <c r="S60">
        <v>56</v>
      </c>
      <c r="T60" s="32">
        <f t="shared" ca="1" si="17"/>
        <v>0.26687983697947748</v>
      </c>
      <c r="U60" s="11">
        <f t="shared" ca="1" si="18"/>
        <v>18.931577391454208</v>
      </c>
      <c r="V60" s="11"/>
      <c r="W60" s="11"/>
      <c r="X60" s="11"/>
      <c r="Z60">
        <v>56</v>
      </c>
      <c r="AA60" s="32">
        <f t="shared" ca="1" si="19"/>
        <v>0.98814286936733298</v>
      </c>
      <c r="AB60" s="11">
        <f t="shared" ca="1" si="20"/>
        <v>12.863114232156066</v>
      </c>
      <c r="AC60" s="11"/>
      <c r="AD60">
        <v>56</v>
      </c>
      <c r="AE60" s="32">
        <f t="shared" ca="1" si="21"/>
        <v>0.89859407219704401</v>
      </c>
      <c r="AF60" s="11">
        <f t="shared" ca="1" si="22"/>
        <v>21.974727009013119</v>
      </c>
      <c r="AG60" s="11"/>
      <c r="AH60" s="10">
        <f t="shared" ca="1" si="27"/>
        <v>46298.75519957675</v>
      </c>
      <c r="AI60" s="10">
        <f t="shared" ca="1" si="28"/>
        <v>46299.616908662196</v>
      </c>
      <c r="AJ60" s="10">
        <f t="shared" ca="1" si="29"/>
        <v>46254.708960992473</v>
      </c>
      <c r="AK60" s="10">
        <f t="shared" ca="1" si="30"/>
        <v>46255.497776717115</v>
      </c>
      <c r="AL60" s="10">
        <f t="shared" ca="1" si="31"/>
        <v>46258.248822197151</v>
      </c>
      <c r="AM60" s="10">
        <f t="shared" ca="1" si="32"/>
        <v>46259.164435822524</v>
      </c>
      <c r="AN60" s="29">
        <v>47696</v>
      </c>
      <c r="AP60">
        <v>57</v>
      </c>
      <c r="AQ60" s="10">
        <f t="shared" ca="1" si="23"/>
        <v>46065.679963209019</v>
      </c>
      <c r="AR60" t="str">
        <f t="shared" ca="1" si="1"/>
        <v>EQUIPO 3</v>
      </c>
      <c r="AS60" t="str">
        <f t="shared" ca="1" si="2"/>
        <v>INICIO</v>
      </c>
      <c r="AT60">
        <f t="shared" ca="1" si="24"/>
        <v>1</v>
      </c>
      <c r="AU60">
        <f t="shared" ca="1" si="25"/>
        <v>1</v>
      </c>
      <c r="AV60">
        <f t="shared" ca="1" si="33"/>
        <v>0</v>
      </c>
      <c r="AW60">
        <f t="shared" ca="1" si="3"/>
        <v>1</v>
      </c>
      <c r="AX60">
        <f t="shared" ca="1" si="4"/>
        <v>11000</v>
      </c>
      <c r="AY60">
        <f t="shared" ca="1" si="5"/>
        <v>18.96356554934755</v>
      </c>
      <c r="AZ60">
        <f t="shared" ca="1" si="6"/>
        <v>208599.22104282305</v>
      </c>
      <c r="BA60">
        <f t="shared" ca="1" si="7"/>
        <v>284453.48324021325</v>
      </c>
      <c r="BB60">
        <f t="shared" ca="1" si="8"/>
        <v>2026</v>
      </c>
      <c r="BC60">
        <f t="shared" ca="1" si="9"/>
        <v>2</v>
      </c>
      <c r="BI60">
        <v>50</v>
      </c>
      <c r="BJ60">
        <v>0.83615125311108451</v>
      </c>
      <c r="BK60">
        <v>0.84402164812394553</v>
      </c>
      <c r="BL60">
        <v>0.85298629266514692</v>
      </c>
      <c r="BM60">
        <v>0.82049401129606248</v>
      </c>
      <c r="BN60">
        <v>0.83069845050157476</v>
      </c>
      <c r="BO60">
        <v>0.85543631677776122</v>
      </c>
      <c r="BP60">
        <v>0.86606533663006724</v>
      </c>
      <c r="BQ60">
        <v>0.83447864816197492</v>
      </c>
      <c r="BR60">
        <v>0.86415162916488975</v>
      </c>
      <c r="BS60">
        <v>0.83480938414626693</v>
      </c>
      <c r="BT60">
        <v>0.83215268413618382</v>
      </c>
      <c r="BU60">
        <v>0.84080848845116385</v>
      </c>
      <c r="BV60">
        <v>0.82049401129606248</v>
      </c>
      <c r="BW60">
        <v>0.84275169280828832</v>
      </c>
    </row>
    <row r="61" spans="4:75" x14ac:dyDescent="0.25">
      <c r="D61">
        <v>57</v>
      </c>
      <c r="E61">
        <f t="shared" ca="1" si="11"/>
        <v>0.48956210549475865</v>
      </c>
      <c r="F61" s="11">
        <f t="shared" ca="1" si="12"/>
        <v>87.896739675964753</v>
      </c>
      <c r="G61" s="11"/>
      <c r="H61">
        <v>57</v>
      </c>
      <c r="I61" s="11">
        <f t="shared" ca="1" si="13"/>
        <v>0.75766736605643159</v>
      </c>
      <c r="J61" s="11">
        <f t="shared" ca="1" si="14"/>
        <v>21.052143258115599</v>
      </c>
      <c r="K61" s="11"/>
      <c r="L61" s="11"/>
      <c r="M61" s="11"/>
      <c r="O61">
        <v>57</v>
      </c>
      <c r="P61" s="32">
        <f t="shared" ca="1" si="15"/>
        <v>0.15539356519077152</v>
      </c>
      <c r="Q61" s="11">
        <f t="shared" ca="1" si="16"/>
        <v>137.83837208464831</v>
      </c>
      <c r="R61" s="11"/>
      <c r="S61">
        <v>57</v>
      </c>
      <c r="T61" s="32">
        <f t="shared" ca="1" si="17"/>
        <v>0.92684099727158265</v>
      </c>
      <c r="U61" s="11">
        <f t="shared" ca="1" si="18"/>
        <v>22.262177425495103</v>
      </c>
      <c r="V61" s="11"/>
      <c r="W61" s="11"/>
      <c r="X61" s="11"/>
      <c r="Z61">
        <v>57</v>
      </c>
      <c r="AA61" s="32">
        <f t="shared" ca="1" si="19"/>
        <v>0.29984049202141727</v>
      </c>
      <c r="AB61" s="11">
        <f t="shared" ca="1" si="20"/>
        <v>112.34562122875049</v>
      </c>
      <c r="AC61" s="11"/>
      <c r="AD61">
        <v>57</v>
      </c>
      <c r="AE61" s="32">
        <f t="shared" ca="1" si="21"/>
        <v>0.10124862275521695</v>
      </c>
      <c r="AF61" s="11">
        <f t="shared" ca="1" si="22"/>
        <v>17.884707218450409</v>
      </c>
      <c r="AG61" s="11"/>
      <c r="AH61" s="10">
        <f t="shared" ca="1" si="27"/>
        <v>46303.279272815358</v>
      </c>
      <c r="AI61" s="10">
        <f t="shared" ca="1" si="28"/>
        <v>46304.15644545111</v>
      </c>
      <c r="AJ61" s="10">
        <f t="shared" ca="1" si="29"/>
        <v>46261.241042220645</v>
      </c>
      <c r="AK61" s="10">
        <f t="shared" ca="1" si="30"/>
        <v>46262.168632946705</v>
      </c>
      <c r="AL61" s="10">
        <f t="shared" ca="1" si="31"/>
        <v>46263.845503373719</v>
      </c>
      <c r="AM61" s="10">
        <f t="shared" ca="1" si="32"/>
        <v>46264.590699507818</v>
      </c>
      <c r="AN61" s="29">
        <v>47727</v>
      </c>
      <c r="AP61">
        <v>58</v>
      </c>
      <c r="AQ61" s="10">
        <f t="shared" ca="1" si="23"/>
        <v>46066.470111773575</v>
      </c>
      <c r="AR61" t="str">
        <f t="shared" ca="1" si="1"/>
        <v>EQUIPO 3</v>
      </c>
      <c r="AS61" t="str">
        <f t="shared" ca="1" si="2"/>
        <v>FIN</v>
      </c>
      <c r="AT61">
        <f t="shared" ca="1" si="24"/>
        <v>1</v>
      </c>
      <c r="AU61">
        <f t="shared" ca="1" si="25"/>
        <v>1</v>
      </c>
      <c r="AV61">
        <f t="shared" ca="1" si="33"/>
        <v>1</v>
      </c>
      <c r="AW61">
        <f t="shared" ca="1" si="3"/>
        <v>1</v>
      </c>
      <c r="AX61">
        <f t="shared" ca="1" si="4"/>
        <v>15000</v>
      </c>
      <c r="AY61">
        <f t="shared" ca="1" si="5"/>
        <v>10.182971496891696</v>
      </c>
      <c r="AZ61">
        <f t="shared" ca="1" si="6"/>
        <v>152744.57245337544</v>
      </c>
      <c r="BA61">
        <f t="shared" ca="1" si="7"/>
        <v>152744.57245337544</v>
      </c>
      <c r="BB61">
        <f t="shared" ca="1" si="8"/>
        <v>2026</v>
      </c>
      <c r="BC61">
        <f t="shared" ca="1" si="9"/>
        <v>2</v>
      </c>
      <c r="BI61">
        <v>51</v>
      </c>
      <c r="BJ61">
        <v>0.8808691076806604</v>
      </c>
      <c r="BK61">
        <v>0.82720683486899849</v>
      </c>
      <c r="BL61">
        <v>0.83008887171839885</v>
      </c>
      <c r="BM61">
        <v>0.83541800338215999</v>
      </c>
      <c r="BN61">
        <v>0.86372042415053807</v>
      </c>
      <c r="BO61">
        <v>0.84948367874713682</v>
      </c>
      <c r="BP61">
        <v>0.83511806029195979</v>
      </c>
      <c r="BQ61">
        <v>0.87004153943618201</v>
      </c>
      <c r="BR61">
        <v>0.86981391724324553</v>
      </c>
      <c r="BS61">
        <v>0.84048942580270869</v>
      </c>
      <c r="BT61">
        <v>0.8445494720852802</v>
      </c>
      <c r="BU61">
        <v>0.85232114841079032</v>
      </c>
      <c r="BV61">
        <v>0.82720683486899849</v>
      </c>
      <c r="BW61">
        <v>0.84988658461512778</v>
      </c>
    </row>
    <row r="62" spans="4:75" x14ac:dyDescent="0.25">
      <c r="D62">
        <v>58</v>
      </c>
      <c r="E62">
        <f t="shared" ca="1" si="11"/>
        <v>0.84568201578436919</v>
      </c>
      <c r="F62" s="11">
        <f t="shared" ca="1" si="12"/>
        <v>44.49735273148768</v>
      </c>
      <c r="G62" s="11"/>
      <c r="H62">
        <v>58</v>
      </c>
      <c r="I62" s="11">
        <f t="shared" ca="1" si="13"/>
        <v>0.99423438329499148</v>
      </c>
      <c r="J62" s="11">
        <f t="shared" ca="1" si="14"/>
        <v>23.985334630099935</v>
      </c>
      <c r="K62" s="11"/>
      <c r="L62" s="11"/>
      <c r="M62" s="11"/>
      <c r="O62">
        <v>58</v>
      </c>
      <c r="P62" s="32">
        <f t="shared" ca="1" si="15"/>
        <v>5.3661898264116714E-2</v>
      </c>
      <c r="Q62" s="11">
        <f t="shared" ca="1" si="16"/>
        <v>170.41520692441117</v>
      </c>
      <c r="R62" s="11"/>
      <c r="S62">
        <v>58</v>
      </c>
      <c r="T62" s="32">
        <f t="shared" ca="1" si="17"/>
        <v>0.45256848225648627</v>
      </c>
      <c r="U62" s="11">
        <f t="shared" ca="1" si="18"/>
        <v>19.739135576164291</v>
      </c>
      <c r="V62" s="11"/>
      <c r="W62" s="11"/>
      <c r="X62" s="11"/>
      <c r="Z62">
        <v>58</v>
      </c>
      <c r="AA62" s="32">
        <f t="shared" ca="1" si="19"/>
        <v>0.92917387244223359</v>
      </c>
      <c r="AB62" s="11">
        <f t="shared" ca="1" si="20"/>
        <v>30.206001281381376</v>
      </c>
      <c r="AC62" s="11"/>
      <c r="AD62">
        <v>58</v>
      </c>
      <c r="AE62" s="32">
        <f t="shared" ca="1" si="21"/>
        <v>0.41387313660587211</v>
      </c>
      <c r="AF62" s="11">
        <f t="shared" ca="1" si="22"/>
        <v>19.581158831576275</v>
      </c>
      <c r="AG62" s="11"/>
      <c r="AH62" s="10">
        <f t="shared" ca="1" si="27"/>
        <v>46306.010501814919</v>
      </c>
      <c r="AI62" s="10">
        <f t="shared" ca="1" si="28"/>
        <v>46307.009890757843</v>
      </c>
      <c r="AJ62" s="10">
        <f t="shared" ca="1" si="29"/>
        <v>46269.269266568554</v>
      </c>
      <c r="AK62" s="10">
        <f t="shared" ca="1" si="30"/>
        <v>46270.091730550892</v>
      </c>
      <c r="AL62" s="10">
        <f t="shared" ca="1" si="31"/>
        <v>46265.849282894545</v>
      </c>
      <c r="AM62" s="10">
        <f t="shared" ca="1" si="32"/>
        <v>46266.665164512531</v>
      </c>
      <c r="AN62" s="29">
        <v>47757</v>
      </c>
      <c r="AP62">
        <v>59</v>
      </c>
      <c r="AQ62" s="10">
        <f t="shared" ca="1" si="23"/>
        <v>46066.894402252612</v>
      </c>
      <c r="AR62" t="str">
        <f t="shared" ca="1" si="1"/>
        <v>EQUIPO 3</v>
      </c>
      <c r="AS62" t="str">
        <f t="shared" ca="1" si="2"/>
        <v>INICIO</v>
      </c>
      <c r="AT62">
        <f t="shared" ca="1" si="24"/>
        <v>1</v>
      </c>
      <c r="AU62">
        <f t="shared" ca="1" si="25"/>
        <v>1</v>
      </c>
      <c r="AV62">
        <f t="shared" ca="1" si="33"/>
        <v>0</v>
      </c>
      <c r="AW62">
        <f t="shared" ca="1" si="3"/>
        <v>1</v>
      </c>
      <c r="AX62">
        <f t="shared" ca="1" si="4"/>
        <v>11000</v>
      </c>
      <c r="AY62">
        <f t="shared" ca="1" si="5"/>
        <v>16.893446022702847</v>
      </c>
      <c r="AZ62">
        <f t="shared" ca="1" si="6"/>
        <v>185827.90624973131</v>
      </c>
      <c r="BA62">
        <f t="shared" ca="1" si="7"/>
        <v>253401.6903405427</v>
      </c>
      <c r="BB62">
        <f t="shared" ca="1" si="8"/>
        <v>2026</v>
      </c>
      <c r="BC62">
        <f t="shared" ca="1" si="9"/>
        <v>2</v>
      </c>
      <c r="BI62">
        <v>52</v>
      </c>
      <c r="BJ62">
        <v>0.85299264880195558</v>
      </c>
      <c r="BK62">
        <v>0.87237801830803319</v>
      </c>
      <c r="BL62">
        <v>0.84752943063311692</v>
      </c>
      <c r="BM62">
        <v>0.85882695790114083</v>
      </c>
      <c r="BN62">
        <v>0.86641685011436309</v>
      </c>
      <c r="BO62">
        <v>0.82278325295646548</v>
      </c>
      <c r="BP62">
        <v>0.84154206138107024</v>
      </c>
      <c r="BQ62">
        <v>0.87672629687990089</v>
      </c>
      <c r="BR62">
        <v>0.81139628715661871</v>
      </c>
      <c r="BS62">
        <v>0.85037048125198467</v>
      </c>
      <c r="BT62">
        <v>0.87118431385497397</v>
      </c>
      <c r="BU62">
        <v>0.84371064926787276</v>
      </c>
      <c r="BV62">
        <v>0.81139628715661871</v>
      </c>
      <c r="BW62">
        <v>0.85117257570656446</v>
      </c>
    </row>
    <row r="63" spans="4:75" x14ac:dyDescent="0.25">
      <c r="D63">
        <v>59</v>
      </c>
      <c r="E63">
        <f t="shared" ca="1" si="11"/>
        <v>0.45725820781251525</v>
      </c>
      <c r="F63" s="11">
        <f t="shared" ca="1" si="12"/>
        <v>91.746364278550701</v>
      </c>
      <c r="G63" s="11"/>
      <c r="H63">
        <v>59</v>
      </c>
      <c r="I63" s="11">
        <f t="shared" ca="1" si="13"/>
        <v>0.68659211217360705</v>
      </c>
      <c r="J63" s="11">
        <f t="shared" ca="1" si="14"/>
        <v>20.710878483291587</v>
      </c>
      <c r="K63" s="11"/>
      <c r="L63" s="11"/>
      <c r="M63" s="11"/>
      <c r="O63">
        <v>59</v>
      </c>
      <c r="P63" s="32">
        <f t="shared" ca="1" si="15"/>
        <v>0.20709668133265635</v>
      </c>
      <c r="Q63" s="11">
        <f t="shared" ca="1" si="16"/>
        <v>127.40801627887487</v>
      </c>
      <c r="R63" s="11"/>
      <c r="S63">
        <v>59</v>
      </c>
      <c r="T63" s="32">
        <f t="shared" ca="1" si="17"/>
        <v>0.88029955361824785</v>
      </c>
      <c r="U63" s="11">
        <f t="shared" ca="1" si="18"/>
        <v>21.818873222482036</v>
      </c>
      <c r="V63" s="11"/>
      <c r="W63" s="11"/>
      <c r="X63" s="11"/>
      <c r="Z63">
        <v>59</v>
      </c>
      <c r="AA63" s="32">
        <f t="shared" ca="1" si="19"/>
        <v>0.66812034254833774</v>
      </c>
      <c r="AB63" s="11">
        <f t="shared" ca="1" si="20"/>
        <v>67.204843349207664</v>
      </c>
      <c r="AC63" s="11"/>
      <c r="AD63">
        <v>59</v>
      </c>
      <c r="AE63" s="32">
        <f t="shared" ca="1" si="21"/>
        <v>0.416821745461325</v>
      </c>
      <c r="AF63" s="11">
        <f t="shared" ca="1" si="22"/>
        <v>19.593296981848461</v>
      </c>
      <c r="AG63" s="11"/>
      <c r="AH63" s="10">
        <f t="shared" ca="1" si="27"/>
        <v>46310.832655936116</v>
      </c>
      <c r="AI63" s="10">
        <f t="shared" ca="1" si="28"/>
        <v>46311.695609206254</v>
      </c>
      <c r="AJ63" s="10">
        <f t="shared" ca="1" si="29"/>
        <v>46275.400397895843</v>
      </c>
      <c r="AK63" s="10">
        <f t="shared" ca="1" si="30"/>
        <v>46276.309517613445</v>
      </c>
      <c r="AL63" s="10">
        <f t="shared" ca="1" si="31"/>
        <v>46269.465366318749</v>
      </c>
      <c r="AM63" s="10">
        <f t="shared" ca="1" si="32"/>
        <v>46270.281753692994</v>
      </c>
      <c r="AN63" s="29">
        <v>47788</v>
      </c>
      <c r="AP63">
        <v>60</v>
      </c>
      <c r="AQ63" s="10">
        <f t="shared" ca="1" si="23"/>
        <v>46067.598295836891</v>
      </c>
      <c r="AR63" t="str">
        <f t="shared" ca="1" si="1"/>
        <v>EQUIPO 3</v>
      </c>
      <c r="AS63" t="str">
        <f t="shared" ca="1" si="2"/>
        <v>FIN</v>
      </c>
      <c r="AT63">
        <f t="shared" ca="1" si="24"/>
        <v>1</v>
      </c>
      <c r="AU63">
        <f t="shared" ca="1" si="25"/>
        <v>1</v>
      </c>
      <c r="AV63">
        <f t="shared" ca="1" si="33"/>
        <v>1</v>
      </c>
      <c r="AW63">
        <f t="shared" ca="1" si="3"/>
        <v>1</v>
      </c>
      <c r="AX63">
        <f t="shared" ca="1" si="4"/>
        <v>15000</v>
      </c>
      <c r="AY63">
        <f t="shared" ca="1" si="5"/>
        <v>27.869798605504911</v>
      </c>
      <c r="AZ63">
        <f t="shared" ca="1" si="6"/>
        <v>418046.97908257367</v>
      </c>
      <c r="BA63">
        <f t="shared" ca="1" si="7"/>
        <v>418046.97908257367</v>
      </c>
      <c r="BB63">
        <f t="shared" ca="1" si="8"/>
        <v>2026</v>
      </c>
      <c r="BC63">
        <f t="shared" ca="1" si="9"/>
        <v>2</v>
      </c>
      <c r="BI63">
        <v>53</v>
      </c>
      <c r="BJ63">
        <v>0.8684183310394048</v>
      </c>
      <c r="BK63">
        <v>0.83516370682886065</v>
      </c>
      <c r="BL63">
        <v>0.84309050438134159</v>
      </c>
      <c r="BM63">
        <v>0.83142124818829954</v>
      </c>
      <c r="BN63">
        <v>0.87089195957922771</v>
      </c>
      <c r="BO63">
        <v>0.83362563474602625</v>
      </c>
      <c r="BP63">
        <v>0.85694535178779663</v>
      </c>
      <c r="BQ63">
        <v>0.83741720198787828</v>
      </c>
      <c r="BR63">
        <v>0.85747543932818049</v>
      </c>
      <c r="BS63">
        <v>0.8594035970860695</v>
      </c>
      <c r="BT63">
        <v>0.87200517811467926</v>
      </c>
      <c r="BU63">
        <v>0.84525807325598223</v>
      </c>
      <c r="BV63">
        <v>0.83142124818829954</v>
      </c>
      <c r="BW63">
        <v>0.85081105701243143</v>
      </c>
    </row>
    <row r="64" spans="4:75" x14ac:dyDescent="0.25">
      <c r="D64">
        <v>60</v>
      </c>
      <c r="E64">
        <f t="shared" ca="1" si="11"/>
        <v>0.38508844373873619</v>
      </c>
      <c r="F64" s="11">
        <f t="shared" ca="1" si="12"/>
        <v>100.70796308546966</v>
      </c>
      <c r="G64" s="11"/>
      <c r="H64">
        <v>60</v>
      </c>
      <c r="I64" s="11">
        <f t="shared" ca="1" si="13"/>
        <v>0.97058624790421544</v>
      </c>
      <c r="J64" s="11">
        <f t="shared" ca="1" si="14"/>
        <v>22.963341375800894</v>
      </c>
      <c r="K64" s="11"/>
      <c r="L64" s="11"/>
      <c r="M64" s="11"/>
      <c r="O64">
        <v>60</v>
      </c>
      <c r="P64" s="32">
        <f t="shared" ca="1" si="15"/>
        <v>0.16940796236879818</v>
      </c>
      <c r="Q64" s="11">
        <f t="shared" ca="1" si="16"/>
        <v>134.79840600640392</v>
      </c>
      <c r="R64" s="11"/>
      <c r="S64">
        <v>60</v>
      </c>
      <c r="T64" s="32">
        <f t="shared" ca="1" si="17"/>
        <v>0.38530140920969647</v>
      </c>
      <c r="U64" s="11">
        <f t="shared" ca="1" si="18"/>
        <v>19.46238764619779</v>
      </c>
      <c r="V64" s="11"/>
      <c r="W64" s="11"/>
      <c r="X64" s="11"/>
      <c r="Z64">
        <v>60</v>
      </c>
      <c r="AA64" s="32">
        <f t="shared" ca="1" si="19"/>
        <v>0.6778399836862975</v>
      </c>
      <c r="AB64" s="11">
        <f t="shared" ca="1" si="20"/>
        <v>66.063647880380998</v>
      </c>
      <c r="AC64" s="11"/>
      <c r="AD64">
        <v>60</v>
      </c>
      <c r="AE64" s="32">
        <f t="shared" ca="1" si="21"/>
        <v>5.4297852500974741E-2</v>
      </c>
      <c r="AF64" s="11">
        <f t="shared" ca="1" si="22"/>
        <v>17.354896190048905</v>
      </c>
      <c r="AG64" s="11"/>
      <c r="AH64" s="10">
        <f t="shared" ca="1" si="27"/>
        <v>46315.891774334814</v>
      </c>
      <c r="AI64" s="10">
        <f t="shared" ca="1" si="28"/>
        <v>46316.848580225473</v>
      </c>
      <c r="AJ64" s="10">
        <f t="shared" ca="1" si="29"/>
        <v>46281.92611786371</v>
      </c>
      <c r="AK64" s="10">
        <f t="shared" ca="1" si="30"/>
        <v>46282.737050682299</v>
      </c>
      <c r="AL64" s="10">
        <f t="shared" ca="1" si="31"/>
        <v>46273.034405688013</v>
      </c>
      <c r="AM64" s="10">
        <f t="shared" ca="1" si="32"/>
        <v>46273.757526362599</v>
      </c>
      <c r="AN64" s="29">
        <v>47818</v>
      </c>
      <c r="AP64">
        <v>61</v>
      </c>
      <c r="AQ64" s="10">
        <f t="shared" ca="1" si="23"/>
        <v>46068.759537445454</v>
      </c>
      <c r="AR64" t="str">
        <f t="shared" ca="1" si="1"/>
        <v>EQUIPO 3</v>
      </c>
      <c r="AS64" t="str">
        <f t="shared" ca="1" si="2"/>
        <v>INICIO</v>
      </c>
      <c r="AT64">
        <f t="shared" ca="1" si="24"/>
        <v>1</v>
      </c>
      <c r="AU64">
        <f t="shared" ca="1" si="25"/>
        <v>1</v>
      </c>
      <c r="AV64">
        <f t="shared" ca="1" si="33"/>
        <v>0</v>
      </c>
      <c r="AW64">
        <f t="shared" ca="1" si="3"/>
        <v>1</v>
      </c>
      <c r="AX64">
        <f t="shared" ca="1" si="4"/>
        <v>11000</v>
      </c>
      <c r="AY64">
        <f t="shared" ca="1" si="5"/>
        <v>0.93028003571089357</v>
      </c>
      <c r="AZ64">
        <f t="shared" ca="1" si="6"/>
        <v>10233.080392819829</v>
      </c>
      <c r="BA64">
        <f t="shared" ca="1" si="7"/>
        <v>13954.200535663404</v>
      </c>
      <c r="BB64">
        <f t="shared" ca="1" si="8"/>
        <v>2026</v>
      </c>
      <c r="BC64">
        <f t="shared" ca="1" si="9"/>
        <v>2</v>
      </c>
      <c r="BI64">
        <v>54</v>
      </c>
      <c r="BJ64">
        <v>0.84651186601687289</v>
      </c>
      <c r="BK64">
        <v>0.86237360136284591</v>
      </c>
      <c r="BL64">
        <v>0.84832206105180386</v>
      </c>
      <c r="BM64">
        <v>0.86020351583617694</v>
      </c>
      <c r="BN64">
        <v>0.83500556305910789</v>
      </c>
      <c r="BO64">
        <v>0.85200219970350055</v>
      </c>
      <c r="BP64">
        <v>0.8345320721394891</v>
      </c>
      <c r="BQ64">
        <v>0.86016186644155002</v>
      </c>
      <c r="BR64">
        <v>0.83755361345696411</v>
      </c>
      <c r="BS64">
        <v>0.85954785176487269</v>
      </c>
      <c r="BT64">
        <v>0.82149198978314375</v>
      </c>
      <c r="BU64">
        <v>0.85727678762425852</v>
      </c>
      <c r="BV64">
        <v>0.82149198978314375</v>
      </c>
      <c r="BW64">
        <v>0.84809040732300012</v>
      </c>
    </row>
    <row r="65" spans="4:75" x14ac:dyDescent="0.25">
      <c r="D65">
        <v>61</v>
      </c>
      <c r="E65">
        <f t="shared" ca="1" si="11"/>
        <v>0.99964091875450467</v>
      </c>
      <c r="F65" s="11">
        <f t="shared" ca="1" si="12"/>
        <v>2.4827410313921985</v>
      </c>
      <c r="G65" s="11"/>
      <c r="H65">
        <v>61</v>
      </c>
      <c r="I65" s="11">
        <f t="shared" ca="1" si="13"/>
        <v>0.17342313443173929</v>
      </c>
      <c r="J65" s="11">
        <f t="shared" ca="1" si="14"/>
        <v>18.420420097001013</v>
      </c>
      <c r="K65" s="11"/>
      <c r="L65" s="11"/>
      <c r="M65" s="11"/>
      <c r="O65">
        <v>61</v>
      </c>
      <c r="P65" s="32">
        <f t="shared" ca="1" si="15"/>
        <v>0.42648349711137867</v>
      </c>
      <c r="Q65" s="11">
        <f t="shared" ca="1" si="16"/>
        <v>95.495964109894999</v>
      </c>
      <c r="R65" s="11"/>
      <c r="S65">
        <v>61</v>
      </c>
      <c r="T65" s="32">
        <f t="shared" ca="1" si="17"/>
        <v>0.59424779147893592</v>
      </c>
      <c r="U65" s="11">
        <f t="shared" ca="1" si="18"/>
        <v>20.313236482898571</v>
      </c>
      <c r="V65" s="11"/>
      <c r="W65" s="11"/>
      <c r="X65" s="11"/>
      <c r="Z65">
        <v>61</v>
      </c>
      <c r="AA65" s="32">
        <f t="shared" ca="1" si="19"/>
        <v>0.67839871950448416</v>
      </c>
      <c r="AB65" s="11">
        <f t="shared" ca="1" si="20"/>
        <v>65.9978717546322</v>
      </c>
      <c r="AC65" s="11"/>
      <c r="AD65">
        <v>61</v>
      </c>
      <c r="AE65" s="32">
        <f t="shared" ca="1" si="21"/>
        <v>0.82734246077028417</v>
      </c>
      <c r="AF65" s="11">
        <f t="shared" ca="1" si="22"/>
        <v>21.445240706440529</v>
      </c>
      <c r="AG65" s="11"/>
      <c r="AH65" s="10">
        <f t="shared" ca="1" si="27"/>
        <v>46316.95202776845</v>
      </c>
      <c r="AI65" s="10">
        <f t="shared" ca="1" si="28"/>
        <v>46317.719545272492</v>
      </c>
      <c r="AJ65" s="10">
        <f t="shared" ca="1" si="29"/>
        <v>46286.716049186878</v>
      </c>
      <c r="AK65" s="10">
        <f t="shared" ca="1" si="30"/>
        <v>46287.56243404033</v>
      </c>
      <c r="AL65" s="10">
        <f t="shared" ca="1" si="31"/>
        <v>46276.507437685708</v>
      </c>
      <c r="AM65" s="10">
        <f t="shared" ca="1" si="32"/>
        <v>46277.400989381807</v>
      </c>
      <c r="AN65" s="29">
        <v>47849</v>
      </c>
      <c r="AP65">
        <v>62</v>
      </c>
      <c r="AQ65" s="10">
        <f t="shared" ca="1" si="23"/>
        <v>46068.798299113609</v>
      </c>
      <c r="AR65" t="str">
        <f t="shared" ca="1" si="1"/>
        <v>EQUIPO 2</v>
      </c>
      <c r="AS65" t="str">
        <f t="shared" ca="1" si="2"/>
        <v>INICIO</v>
      </c>
      <c r="AT65">
        <f t="shared" ca="1" si="24"/>
        <v>1</v>
      </c>
      <c r="AU65">
        <f t="shared" ca="1" si="25"/>
        <v>0</v>
      </c>
      <c r="AV65">
        <f t="shared" ca="1" si="33"/>
        <v>0</v>
      </c>
      <c r="AW65">
        <f t="shared" ca="1" si="3"/>
        <v>1</v>
      </c>
      <c r="AX65">
        <f t="shared" ca="1" si="4"/>
        <v>5500</v>
      </c>
      <c r="AY65">
        <f t="shared" ca="1" si="5"/>
        <v>18.658646809752099</v>
      </c>
      <c r="AZ65">
        <f t="shared" ca="1" si="6"/>
        <v>102622.55745363655</v>
      </c>
      <c r="BA65">
        <f t="shared" ca="1" si="7"/>
        <v>279879.70214628149</v>
      </c>
      <c r="BB65">
        <f t="shared" ca="1" si="8"/>
        <v>2026</v>
      </c>
      <c r="BC65">
        <f t="shared" ca="1" si="9"/>
        <v>2</v>
      </c>
      <c r="BI65">
        <v>55</v>
      </c>
      <c r="BJ65">
        <v>0.83629067868602291</v>
      </c>
      <c r="BK65">
        <v>0.82529023620951703</v>
      </c>
      <c r="BL65">
        <v>0.86241259076423982</v>
      </c>
      <c r="BM65">
        <v>0.84518932301990946</v>
      </c>
      <c r="BN65">
        <v>0.87641414584758959</v>
      </c>
      <c r="BO65">
        <v>0.86667716383132887</v>
      </c>
      <c r="BP65">
        <v>0.86288143608533519</v>
      </c>
      <c r="BQ65">
        <v>0.83424435922733731</v>
      </c>
      <c r="BR65">
        <v>0.83626490660910391</v>
      </c>
      <c r="BS65">
        <v>0.84155761713800581</v>
      </c>
      <c r="BT65">
        <v>0.84043333538752674</v>
      </c>
      <c r="BU65">
        <v>0.84413453769757929</v>
      </c>
      <c r="BV65">
        <v>0.82529023620951703</v>
      </c>
      <c r="BW65">
        <v>0.84768376834777226</v>
      </c>
    </row>
    <row r="66" spans="4:75" x14ac:dyDescent="0.25">
      <c r="D66">
        <v>62</v>
      </c>
      <c r="E66">
        <f t="shared" ca="1" si="11"/>
        <v>0.40141030088657459</v>
      </c>
      <c r="F66" s="11">
        <f t="shared" ca="1" si="12"/>
        <v>98.626437643615603</v>
      </c>
      <c r="G66" s="11"/>
      <c r="H66">
        <v>62</v>
      </c>
      <c r="I66" s="11">
        <f t="shared" ca="1" si="13"/>
        <v>0.26375162200481406</v>
      </c>
      <c r="J66" s="11">
        <f t="shared" ca="1" si="14"/>
        <v>18.916256455332523</v>
      </c>
      <c r="K66" s="11"/>
      <c r="L66" s="11"/>
      <c r="M66" s="11"/>
      <c r="O66">
        <v>62</v>
      </c>
      <c r="P66" s="32">
        <f t="shared" ca="1" si="15"/>
        <v>7.3559306391476786E-2</v>
      </c>
      <c r="Q66" s="11">
        <f t="shared" ca="1" si="16"/>
        <v>161.52495430646067</v>
      </c>
      <c r="R66" s="11"/>
      <c r="S66">
        <v>62</v>
      </c>
      <c r="T66" s="32">
        <f t="shared" ca="1" si="17"/>
        <v>0.13203218040403775</v>
      </c>
      <c r="U66" s="11">
        <f t="shared" ca="1" si="18"/>
        <v>18.137732556442288</v>
      </c>
      <c r="V66" s="11"/>
      <c r="W66" s="11"/>
      <c r="X66" s="11"/>
      <c r="Z66">
        <v>62</v>
      </c>
      <c r="AA66" s="32">
        <f t="shared" ca="1" si="19"/>
        <v>0.80802927439001426</v>
      </c>
      <c r="AB66" s="11">
        <f t="shared" ca="1" si="20"/>
        <v>49.814863471540313</v>
      </c>
      <c r="AC66" s="11"/>
      <c r="AD66">
        <v>62</v>
      </c>
      <c r="AE66" s="32">
        <f t="shared" ca="1" si="21"/>
        <v>0.44165140428239624</v>
      </c>
      <c r="AF66" s="11">
        <f t="shared" ca="1" si="22"/>
        <v>19.694818895448975</v>
      </c>
      <c r="AG66" s="11"/>
      <c r="AH66" s="10">
        <f t="shared" ca="1" si="27"/>
        <v>46321.828980174309</v>
      </c>
      <c r="AI66" s="10">
        <f t="shared" ca="1" si="28"/>
        <v>46322.617157526613</v>
      </c>
      <c r="AJ66" s="10">
        <f t="shared" ca="1" si="29"/>
        <v>46294.292640469765</v>
      </c>
      <c r="AK66" s="10">
        <f t="shared" ca="1" si="30"/>
        <v>46295.048379326283</v>
      </c>
      <c r="AL66" s="10">
        <f t="shared" ca="1" si="31"/>
        <v>46279.476608693119</v>
      </c>
      <c r="AM66" s="10">
        <f t="shared" ca="1" si="32"/>
        <v>46280.297226147093</v>
      </c>
      <c r="AN66" s="29">
        <v>47880</v>
      </c>
      <c r="AP66">
        <v>63</v>
      </c>
      <c r="AQ66" s="10">
        <f t="shared" ca="1" si="23"/>
        <v>46069.575742730682</v>
      </c>
      <c r="AR66" t="str">
        <f t="shared" ca="1" si="1"/>
        <v>EQUIPO 3</v>
      </c>
      <c r="AS66" t="str">
        <f t="shared" ca="1" si="2"/>
        <v>FIN</v>
      </c>
      <c r="AT66">
        <f t="shared" ca="1" si="24"/>
        <v>1</v>
      </c>
      <c r="AU66">
        <f t="shared" ca="1" si="25"/>
        <v>0</v>
      </c>
      <c r="AV66">
        <f t="shared" ca="1" si="33"/>
        <v>1</v>
      </c>
      <c r="AW66">
        <f t="shared" ca="1" si="3"/>
        <v>1</v>
      </c>
      <c r="AX66">
        <f t="shared" ca="1" si="4"/>
        <v>11000</v>
      </c>
      <c r="AY66">
        <f t="shared" ca="1" si="5"/>
        <v>2.3028354565612972</v>
      </c>
      <c r="AZ66">
        <f t="shared" ca="1" si="6"/>
        <v>25331.190022174269</v>
      </c>
      <c r="BA66">
        <f t="shared" ca="1" si="7"/>
        <v>34542.531848419458</v>
      </c>
      <c r="BB66">
        <f t="shared" ca="1" si="8"/>
        <v>2026</v>
      </c>
      <c r="BC66">
        <f t="shared" ca="1" si="9"/>
        <v>2</v>
      </c>
      <c r="BI66">
        <v>56</v>
      </c>
      <c r="BJ66">
        <v>0.8409862560462511</v>
      </c>
      <c r="BK66">
        <v>0.84161659483624152</v>
      </c>
      <c r="BL66">
        <v>0.86096468001119031</v>
      </c>
      <c r="BM66">
        <v>0.84711507285000176</v>
      </c>
      <c r="BN66">
        <v>0.87196930724622401</v>
      </c>
      <c r="BO66">
        <v>0.85199181603810248</v>
      </c>
      <c r="BP66">
        <v>0.85783905459493437</v>
      </c>
      <c r="BQ66">
        <v>0.83910859643083091</v>
      </c>
      <c r="BR66">
        <v>0.82063805778251619</v>
      </c>
      <c r="BS66">
        <v>0.8415121100459364</v>
      </c>
      <c r="BT66">
        <v>0.82859353286174664</v>
      </c>
      <c r="BU66">
        <v>0.83878920081545516</v>
      </c>
      <c r="BV66">
        <v>0.82063805778251619</v>
      </c>
      <c r="BW66">
        <v>0.84519457731296099</v>
      </c>
    </row>
    <row r="67" spans="4:75" x14ac:dyDescent="0.25">
      <c r="D67">
        <v>63</v>
      </c>
      <c r="E67">
        <f t="shared" ca="1" si="11"/>
        <v>0.26977682116806923</v>
      </c>
      <c r="F67" s="11">
        <f t="shared" ca="1" si="12"/>
        <v>116.87035677654879</v>
      </c>
      <c r="G67" s="11"/>
      <c r="H67">
        <v>63</v>
      </c>
      <c r="I67" s="11">
        <f t="shared" ca="1" si="13"/>
        <v>0.66107760551915595</v>
      </c>
      <c r="J67" s="11">
        <f t="shared" ca="1" si="14"/>
        <v>20.597221136889058</v>
      </c>
      <c r="K67" s="11"/>
      <c r="L67" s="11"/>
      <c r="M67" s="11"/>
      <c r="O67">
        <v>63</v>
      </c>
      <c r="P67" s="32">
        <f t="shared" ca="1" si="15"/>
        <v>0.1149828441554972</v>
      </c>
      <c r="Q67" s="11">
        <f t="shared" ca="1" si="16"/>
        <v>147.89406449521732</v>
      </c>
      <c r="R67" s="11"/>
      <c r="S67">
        <v>63</v>
      </c>
      <c r="T67" s="32">
        <f t="shared" ca="1" si="17"/>
        <v>0.75265812324123238</v>
      </c>
      <c r="U67" s="11">
        <f t="shared" ca="1" si="18"/>
        <v>21.026556216537596</v>
      </c>
      <c r="V67" s="11"/>
      <c r="W67" s="11"/>
      <c r="X67" s="11"/>
      <c r="Z67">
        <v>63</v>
      </c>
      <c r="AA67" s="32">
        <f t="shared" ca="1" si="19"/>
        <v>0.86317391919321362</v>
      </c>
      <c r="AB67" s="11">
        <f t="shared" ca="1" si="20"/>
        <v>41.856724259870113</v>
      </c>
      <c r="AC67" s="11"/>
      <c r="AD67">
        <v>63</v>
      </c>
      <c r="AE67" s="32">
        <f t="shared" ca="1" si="21"/>
        <v>8.4916230342635735E-2</v>
      </c>
      <c r="AF67" s="11">
        <f t="shared" ca="1" si="22"/>
        <v>17.726963141702786</v>
      </c>
      <c r="AG67" s="11"/>
      <c r="AH67" s="10">
        <f t="shared" ca="1" si="27"/>
        <v>46327.486755725637</v>
      </c>
      <c r="AI67" s="10">
        <f t="shared" ca="1" si="28"/>
        <v>46328.344973273008</v>
      </c>
      <c r="AJ67" s="10">
        <f t="shared" ca="1" si="29"/>
        <v>46301.210632013586</v>
      </c>
      <c r="AK67" s="10">
        <f t="shared" ca="1" si="30"/>
        <v>46302.086738522608</v>
      </c>
      <c r="AL67" s="10">
        <f t="shared" ca="1" si="31"/>
        <v>46282.041256324585</v>
      </c>
      <c r="AM67" s="10">
        <f t="shared" ca="1" si="32"/>
        <v>46282.779879788824</v>
      </c>
      <c r="AN67" s="29">
        <v>47908</v>
      </c>
      <c r="AP67">
        <v>64</v>
      </c>
      <c r="AQ67" s="10">
        <f t="shared" ca="1" si="23"/>
        <v>46069.671694208038</v>
      </c>
      <c r="AR67" t="str">
        <f t="shared" ca="1" si="1"/>
        <v>EQUIPO 2</v>
      </c>
      <c r="AS67" t="str">
        <f t="shared" ca="1" si="2"/>
        <v>FIN</v>
      </c>
      <c r="AT67">
        <f t="shared" ca="1" si="24"/>
        <v>1</v>
      </c>
      <c r="AU67">
        <f t="shared" ca="1" si="25"/>
        <v>1</v>
      </c>
      <c r="AV67">
        <f t="shared" ca="1" si="33"/>
        <v>1</v>
      </c>
      <c r="AW67">
        <f t="shared" ca="1" si="3"/>
        <v>1</v>
      </c>
      <c r="AX67">
        <f t="shared" ca="1" si="4"/>
        <v>15000</v>
      </c>
      <c r="AY67">
        <f t="shared" ca="1" si="5"/>
        <v>24.63659698725678</v>
      </c>
      <c r="AZ67">
        <f t="shared" ca="1" si="6"/>
        <v>369548.9548088517</v>
      </c>
      <c r="BA67">
        <f t="shared" ca="1" si="7"/>
        <v>369548.9548088517</v>
      </c>
      <c r="BB67">
        <f t="shared" ca="1" si="8"/>
        <v>2026</v>
      </c>
      <c r="BC67">
        <f t="shared" ca="1" si="9"/>
        <v>2</v>
      </c>
      <c r="BI67">
        <v>57</v>
      </c>
      <c r="BJ67">
        <v>0.82839668910054665</v>
      </c>
      <c r="BK67">
        <v>0.84464276910847003</v>
      </c>
      <c r="BL67">
        <v>0.84280828462832802</v>
      </c>
      <c r="BM67">
        <v>0.84511018252727499</v>
      </c>
      <c r="BN67">
        <v>0.82856137599845792</v>
      </c>
      <c r="BO67">
        <v>0.84056938211296961</v>
      </c>
      <c r="BP67">
        <v>0.85383883832422802</v>
      </c>
      <c r="BQ67">
        <v>0.87040300801608195</v>
      </c>
      <c r="BR67">
        <v>0.82633676295022696</v>
      </c>
      <c r="BS67">
        <v>0.83846336103097463</v>
      </c>
      <c r="BT67">
        <v>0.82396553434130837</v>
      </c>
      <c r="BU67">
        <v>0.83342658082692644</v>
      </c>
      <c r="BV67">
        <v>0.82396553434130837</v>
      </c>
      <c r="BW67">
        <v>0.8397757037563226</v>
      </c>
    </row>
    <row r="68" spans="4:75" x14ac:dyDescent="0.25">
      <c r="D68">
        <v>64</v>
      </c>
      <c r="E68">
        <f t="shared" ca="1" si="11"/>
        <v>0.55201079914938023</v>
      </c>
      <c r="F68" s="11">
        <f t="shared" ca="1" si="12"/>
        <v>80.61952333631676</v>
      </c>
      <c r="G68" s="11"/>
      <c r="H68">
        <v>64</v>
      </c>
      <c r="I68" s="11">
        <f t="shared" ca="1" si="13"/>
        <v>0.35060398611494692</v>
      </c>
      <c r="J68" s="11">
        <f t="shared" ca="1" si="14"/>
        <v>19.314546513514266</v>
      </c>
      <c r="K68" s="11"/>
      <c r="L68" s="11"/>
      <c r="M68" s="11"/>
      <c r="O68">
        <v>64</v>
      </c>
      <c r="P68" s="32">
        <f t="shared" ca="1" si="15"/>
        <v>0.44417543647261204</v>
      </c>
      <c r="Q68" s="11">
        <f t="shared" ca="1" si="16"/>
        <v>93.329250448149622</v>
      </c>
      <c r="R68" s="11"/>
      <c r="S68">
        <v>64</v>
      </c>
      <c r="T68" s="32">
        <f t="shared" ca="1" si="17"/>
        <v>0.46056147360394029</v>
      </c>
      <c r="U68" s="11">
        <f t="shared" ca="1" si="18"/>
        <v>19.771488123079948</v>
      </c>
      <c r="V68" s="11"/>
      <c r="W68" s="11"/>
      <c r="X68" s="11"/>
      <c r="Z68">
        <v>64</v>
      </c>
      <c r="AA68" s="32">
        <f t="shared" ca="1" si="19"/>
        <v>0.41589400223472905</v>
      </c>
      <c r="AB68" s="11">
        <f t="shared" ca="1" si="20"/>
        <v>96.808919190667851</v>
      </c>
      <c r="AC68" s="11"/>
      <c r="AD68">
        <v>64</v>
      </c>
      <c r="AE68" s="32">
        <f t="shared" ca="1" si="21"/>
        <v>0.24337357823372519</v>
      </c>
      <c r="AF68" s="11">
        <f t="shared" ca="1" si="22"/>
        <v>18.81405635775111</v>
      </c>
      <c r="AG68" s="11"/>
      <c r="AH68" s="10">
        <f t="shared" ca="1" si="27"/>
        <v>46331.704120078684</v>
      </c>
      <c r="AI68" s="10">
        <f t="shared" ca="1" si="28"/>
        <v>46332.508892850077</v>
      </c>
      <c r="AJ68" s="10">
        <f t="shared" ca="1" si="29"/>
        <v>46305.975457291279</v>
      </c>
      <c r="AK68" s="10">
        <f t="shared" ca="1" si="30"/>
        <v>46306.799269296411</v>
      </c>
      <c r="AL68" s="10">
        <f t="shared" ca="1" si="31"/>
        <v>46286.813584755102</v>
      </c>
      <c r="AM68" s="10">
        <f t="shared" ca="1" si="32"/>
        <v>46287.597503770012</v>
      </c>
      <c r="AN68" s="29">
        <v>47939</v>
      </c>
      <c r="AP68">
        <v>65</v>
      </c>
      <c r="AQ68" s="10">
        <f t="shared" ca="1" si="23"/>
        <v>46070.698219082507</v>
      </c>
      <c r="AR68" t="str">
        <f t="shared" ca="1" si="1"/>
        <v>EQUIPO 1</v>
      </c>
      <c r="AS68" t="str">
        <f t="shared" ca="1" si="2"/>
        <v>INICIO</v>
      </c>
      <c r="AT68">
        <f t="shared" ca="1" si="24"/>
        <v>0</v>
      </c>
      <c r="AU68">
        <f t="shared" ca="1" si="25"/>
        <v>1</v>
      </c>
      <c r="AV68">
        <f t="shared" ca="1" si="33"/>
        <v>1</v>
      </c>
      <c r="AW68">
        <f t="shared" ca="1" si="3"/>
        <v>1</v>
      </c>
      <c r="AX68">
        <f t="shared" ca="1" si="4"/>
        <v>11000</v>
      </c>
      <c r="AY68">
        <f t="shared" ca="1" si="5"/>
        <v>18.668874308641534</v>
      </c>
      <c r="AZ68">
        <f t="shared" ca="1" si="6"/>
        <v>205357.61739505688</v>
      </c>
      <c r="BA68">
        <f t="shared" ref="BA68:BA131" ca="1" si="34">$BF$2*AY68</f>
        <v>280033.11462962301</v>
      </c>
      <c r="BB68">
        <f t="shared" ca="1" si="8"/>
        <v>2026</v>
      </c>
      <c r="BC68">
        <f t="shared" ca="1" si="9"/>
        <v>2</v>
      </c>
      <c r="BI68">
        <v>58</v>
      </c>
      <c r="BJ68">
        <v>0.83365003409762284</v>
      </c>
      <c r="BK68">
        <v>0.85934395000705643</v>
      </c>
      <c r="BL68">
        <v>0.83908343822383291</v>
      </c>
      <c r="BM68">
        <v>0.86263555427317684</v>
      </c>
      <c r="BN68">
        <v>0.8491651910567477</v>
      </c>
      <c r="BO68">
        <v>0.84125395598480202</v>
      </c>
      <c r="BP68">
        <v>0.84121655627516567</v>
      </c>
      <c r="BQ68">
        <v>0.84980539192530458</v>
      </c>
      <c r="BR68">
        <v>0.8729171578928212</v>
      </c>
      <c r="BS68">
        <v>0.85708388998838958</v>
      </c>
      <c r="BT68">
        <v>0.86564156407532156</v>
      </c>
      <c r="BU68">
        <v>0.83442847193534819</v>
      </c>
      <c r="BV68">
        <v>0.83365003409762284</v>
      </c>
      <c r="BW68">
        <v>0.85049934880916633</v>
      </c>
    </row>
    <row r="69" spans="4:75" x14ac:dyDescent="0.25">
      <c r="D69">
        <v>65</v>
      </c>
      <c r="E69">
        <f t="shared" ca="1" si="11"/>
        <v>0.52726790754938402</v>
      </c>
      <c r="F69" s="11">
        <f t="shared" ca="1" si="12"/>
        <v>83.48393548378823</v>
      </c>
      <c r="G69" s="11"/>
      <c r="H69">
        <v>65</v>
      </c>
      <c r="I69" s="11">
        <f t="shared" ca="1" si="13"/>
        <v>0.62226748441304613</v>
      </c>
      <c r="J69" s="11">
        <f t="shared" ca="1" si="14"/>
        <v>20.430341946327278</v>
      </c>
      <c r="K69" s="11"/>
      <c r="L69" s="11"/>
      <c r="M69" s="11"/>
      <c r="O69">
        <v>65</v>
      </c>
      <c r="P69" s="32">
        <f t="shared" ca="1" si="15"/>
        <v>0.28383149173869582</v>
      </c>
      <c r="Q69" s="11">
        <f t="shared" ca="1" si="16"/>
        <v>114.7206010917599</v>
      </c>
      <c r="R69" s="11"/>
      <c r="S69">
        <v>65</v>
      </c>
      <c r="T69" s="32">
        <f t="shared" ca="1" si="17"/>
        <v>0.39699849966592848</v>
      </c>
      <c r="U69" s="11">
        <f t="shared" ca="1" si="18"/>
        <v>19.511284927694181</v>
      </c>
      <c r="V69" s="11"/>
      <c r="W69" s="11"/>
      <c r="X69" s="11"/>
      <c r="Z69">
        <v>65</v>
      </c>
      <c r="AA69" s="32">
        <f t="shared" ca="1" si="19"/>
        <v>0.60327662985719066</v>
      </c>
      <c r="AB69" s="11">
        <f t="shared" ca="1" si="20"/>
        <v>74.717761544798179</v>
      </c>
      <c r="AC69" s="11"/>
      <c r="AD69">
        <v>65</v>
      </c>
      <c r="AE69" s="32">
        <f t="shared" ca="1" si="21"/>
        <v>0.49312429796043267</v>
      </c>
      <c r="AF69" s="11">
        <f t="shared" ca="1" si="22"/>
        <v>19.902763636506347</v>
      </c>
      <c r="AG69" s="11"/>
      <c r="AH69" s="10">
        <f t="shared" ca="1" si="27"/>
        <v>46335.987390161899</v>
      </c>
      <c r="AI69" s="10">
        <f t="shared" ca="1" si="28"/>
        <v>46336.838654409665</v>
      </c>
      <c r="AJ69" s="10">
        <f t="shared" ca="1" si="29"/>
        <v>46311.5792943419</v>
      </c>
      <c r="AK69" s="10">
        <f t="shared" ca="1" si="30"/>
        <v>46312.392264547219</v>
      </c>
      <c r="AL69" s="10">
        <f t="shared" ca="1" si="31"/>
        <v>46290.710743834381</v>
      </c>
      <c r="AM69" s="10">
        <f t="shared" ca="1" si="32"/>
        <v>46291.540025652568</v>
      </c>
      <c r="AN69" s="29">
        <v>47969</v>
      </c>
      <c r="AP69">
        <v>66</v>
      </c>
      <c r="AQ69" s="10">
        <f t="shared" ref="AQ69:AQ132" ca="1" si="35">SMALL($AH$5:$AN$504,AP69)</f>
        <v>46071.476088845367</v>
      </c>
      <c r="AR69" t="str">
        <f t="shared" ref="AR69:AR132" ca="1" si="36">IFERROR(IF(VLOOKUP(AQ69,$AH$5:$AH$504,1,0)&gt;0,$AH$3,""),IFERROR(IF(VLOOKUP(AQ69,$AI$5:$AI$504,1,0)&gt;0,$AI$3,""),IFERROR(IF(VLOOKUP(AQ69,$AJ$5:$AJ$504,1,0)&gt;0,$AJ$3,""),IFERROR(IF(VLOOKUP(AQ69,$AK$5:$AK$504,1,0)&gt;0,$AK$3,""),IFERROR(IF(VLOOKUP(AQ69,$AN$5:$AN$64,1,0)&gt;0,$AN$3,""),IFERROR(IF(VLOOKUP(AQ69,$AL$5:$AL$504,1,0)&gt;0,$AL$3,""),IFERROR(IF(VLOOKUP(AQ69,$AM$5:$AM$504,1,0)&gt;0,$AM$3,""),"ERROR")))))))</f>
        <v>EQUIPO 1</v>
      </c>
      <c r="AS69" t="str">
        <f t="shared" ref="AS69:AS132" ca="1" si="37">IFERROR(IF(VLOOKUP(AQ69,$AH$5:$AH$504,1,0)&gt;0,$AH$4,""),IFERROR(IF(VLOOKUP(AQ69,$AI$5:$AI$504,1,0)&gt;0,$AI$4,""),IFERROR(IF(VLOOKUP(AQ69,$AJ$5:$AJ$504,1,0)&gt;0,$AJ$4,""),IFERROR(IF(VLOOKUP(AQ69,$AK$5:$AK$504,1,0)&gt;0,$AK$4,""),IFERROR(IF(VLOOKUP(AQ69,$AN$5:$AN$64,1,0)&gt;0,$AN$3,""),IFERROR(IF(VLOOKUP(AQ69,$AL$5:$AL$504,1,0)&gt;0,$AL$4,""),IFERROR(IF(VLOOKUP(AQ69,$AM$5:$AM$504,1,0)&gt;0,$AM$4,""),"ERROR")))))))</f>
        <v>FIN</v>
      </c>
      <c r="AT69">
        <f t="shared" ca="1" si="24"/>
        <v>1</v>
      </c>
      <c r="AU69">
        <f t="shared" ca="1" si="25"/>
        <v>1</v>
      </c>
      <c r="AV69">
        <f t="shared" ca="1" si="33"/>
        <v>1</v>
      </c>
      <c r="AW69">
        <f t="shared" ref="AW69:AW132" ca="1" si="38">IF(AT69=1,1,IF(AU69=1,1,IF(AV69=1,1,0)))</f>
        <v>1</v>
      </c>
      <c r="AX69">
        <f t="shared" ref="AX69:AX132" ca="1" si="39">IF((IF(AT69=1,$F$3,0)+IF(AU69=1,$Q$3,0)+IF(AV69=1,$AB$3,0))&gt;$BF$2,$BF$2,IF(AT69=1,$F$3,0)+IF(AU69=1,$Q$3,0)+IF(AV69=1,$AB$3,0))</f>
        <v>15000</v>
      </c>
      <c r="AY69">
        <f t="shared" ref="AY69:AY132" ca="1" si="40">(AQ70-AQ69)*24</f>
        <v>39.072478825051803</v>
      </c>
      <c r="AZ69">
        <f t="shared" ref="AZ69:AZ132" ca="1" si="41">AW69*AY69*AX69</f>
        <v>586087.18237577705</v>
      </c>
      <c r="BA69">
        <f t="shared" ca="1" si="34"/>
        <v>586087.18237577705</v>
      </c>
      <c r="BB69">
        <f t="shared" ref="BB69:BB132" ca="1" si="42">YEAR(AQ69)</f>
        <v>2026</v>
      </c>
      <c r="BC69">
        <f t="shared" ref="BC69:BC132" ca="1" si="43">MONTH(AQ69)</f>
        <v>2</v>
      </c>
      <c r="BI69">
        <v>59</v>
      </c>
      <c r="BJ69">
        <v>0.8683696253524007</v>
      </c>
      <c r="BK69">
        <v>0.82384597856891095</v>
      </c>
      <c r="BL69">
        <v>0.86357756986752499</v>
      </c>
      <c r="BM69">
        <v>0.83353951146229377</v>
      </c>
      <c r="BN69">
        <v>0.83006457372913423</v>
      </c>
      <c r="BO69">
        <v>0.8626988485528515</v>
      </c>
      <c r="BP69">
        <v>0.86556873197137785</v>
      </c>
      <c r="BQ69">
        <v>0.86226475218241427</v>
      </c>
      <c r="BR69">
        <v>0.8517135197871305</v>
      </c>
      <c r="BS69">
        <v>0.84892508200779271</v>
      </c>
      <c r="BT69">
        <v>0.82866243841844611</v>
      </c>
      <c r="BU69">
        <v>0.84379492400817913</v>
      </c>
      <c r="BV69">
        <v>0.82384597856891095</v>
      </c>
      <c r="BW69">
        <v>0.84857779211493578</v>
      </c>
    </row>
    <row r="70" spans="4:75" x14ac:dyDescent="0.25">
      <c r="D70">
        <v>66</v>
      </c>
      <c r="E70">
        <f t="shared" ref="E70:E133" ca="1" si="44">RAND()</f>
        <v>0.6089103257506373</v>
      </c>
      <c r="F70" s="11">
        <f t="shared" ref="F70:F133" ca="1" si="45">$B$6*(-LN(E70))^(1/$B$7)</f>
        <v>74.069227301765025</v>
      </c>
      <c r="G70" s="11"/>
      <c r="H70">
        <v>66</v>
      </c>
      <c r="I70" s="11">
        <f t="shared" ref="I70:I133" ca="1" si="46">RAND()</f>
        <v>0.25744751609247396</v>
      </c>
      <c r="J70" s="11">
        <f t="shared" ref="J70:J133" ca="1" si="47">NORMINV(I70,$B$11,$B$13)</f>
        <v>18.885096009384004</v>
      </c>
      <c r="K70" s="11"/>
      <c r="L70" s="11"/>
      <c r="M70" s="11"/>
      <c r="O70">
        <v>66</v>
      </c>
      <c r="P70" s="32">
        <f t="shared" ref="P70:P133" ca="1" si="48">RAND()</f>
        <v>0.63052673083997823</v>
      </c>
      <c r="Q70" s="11">
        <f t="shared" ref="Q70:Q133" ca="1" si="49">$M$6*(-LN(P70))^(1/$M$7)</f>
        <v>71.575926241897932</v>
      </c>
      <c r="R70" s="11"/>
      <c r="S70">
        <v>66</v>
      </c>
      <c r="T70" s="32">
        <f t="shared" ref="T70:T133" ca="1" si="50">RAND()</f>
        <v>0.94702068914827398</v>
      </c>
      <c r="U70" s="11">
        <f t="shared" ref="U70:U133" ca="1" si="51">NORMINV(T70,$M$11,$M$13)</f>
        <v>22.525370618342777</v>
      </c>
      <c r="V70" s="11"/>
      <c r="W70" s="11"/>
      <c r="X70" s="11"/>
      <c r="Z70">
        <v>66</v>
      </c>
      <c r="AA70" s="32">
        <f t="shared" ref="AA70:AA133" ca="1" si="52">RAND()</f>
        <v>0.87753045532830964</v>
      </c>
      <c r="AB70" s="11">
        <f t="shared" ref="AB70:AB133" ca="1" si="53">$M$6*(-LN(AA70))^(1/$M$7)</f>
        <v>39.583546061802707</v>
      </c>
      <c r="AC70" s="11"/>
      <c r="AD70">
        <v>66</v>
      </c>
      <c r="AE70" s="32">
        <f t="shared" ref="AE70:AE133" ca="1" si="54">RAND()</f>
        <v>0.14437259113192935</v>
      </c>
      <c r="AF70" s="11">
        <f t="shared" ref="AF70:AF133" ca="1" si="55">NORMINV(AE70,$M$11,$M$13)</f>
        <v>18.22755367040244</v>
      </c>
      <c r="AG70" s="11"/>
      <c r="AH70" s="10">
        <f t="shared" ca="1" si="27"/>
        <v>46339.924872213902</v>
      </c>
      <c r="AI70" s="10">
        <f t="shared" ca="1" si="28"/>
        <v>46340.711751214294</v>
      </c>
      <c r="AJ70" s="10">
        <f t="shared" ca="1" si="29"/>
        <v>46315.374594807297</v>
      </c>
      <c r="AK70" s="10">
        <f t="shared" ca="1" si="30"/>
        <v>46316.313151916394</v>
      </c>
      <c r="AL70" s="10">
        <f t="shared" ca="1" si="31"/>
        <v>46293.189340071811</v>
      </c>
      <c r="AM70" s="10">
        <f t="shared" ca="1" si="32"/>
        <v>46293.948821474747</v>
      </c>
      <c r="AN70" s="29">
        <v>48000</v>
      </c>
      <c r="AP70">
        <v>67</v>
      </c>
      <c r="AQ70" s="10">
        <f t="shared" ca="1" si="35"/>
        <v>46073.104108796411</v>
      </c>
      <c r="AR70" t="str">
        <f t="shared" ca="1" si="36"/>
        <v>EQUIPO 1</v>
      </c>
      <c r="AS70" t="str">
        <f t="shared" ca="1" si="37"/>
        <v>INICIO</v>
      </c>
      <c r="AT70">
        <f t="shared" ref="AT70:AT133" ca="1" si="56">IF(AR70&lt;&gt;$AT$3,AT69,IF(AS70="INICIO",0,IF(AS70="FIN",1,"ERROR")))</f>
        <v>0</v>
      </c>
      <c r="AU70">
        <f t="shared" ref="AU70:AU133" ca="1" si="57">IF(AR70&lt;&gt;$AU$3,AU69,IF(AS70="INICIO",0,IF(AS70="FIN",1,"ERROR")))</f>
        <v>1</v>
      </c>
      <c r="AV70">
        <f t="shared" ca="1" si="33"/>
        <v>1</v>
      </c>
      <c r="AW70">
        <f t="shared" ca="1" si="38"/>
        <v>1</v>
      </c>
      <c r="AX70">
        <f t="shared" ca="1" si="39"/>
        <v>11000</v>
      </c>
      <c r="AY70">
        <f t="shared" ca="1" si="40"/>
        <v>10.814518485276494</v>
      </c>
      <c r="AZ70">
        <f t="shared" ca="1" si="41"/>
        <v>118959.70333804144</v>
      </c>
      <c r="BA70">
        <f t="shared" ca="1" si="34"/>
        <v>162217.77727914741</v>
      </c>
      <c r="BB70">
        <f t="shared" ca="1" si="42"/>
        <v>2026</v>
      </c>
      <c r="BC70">
        <f t="shared" ca="1" si="43"/>
        <v>2</v>
      </c>
      <c r="BI70">
        <v>60</v>
      </c>
      <c r="BJ70">
        <v>0.84587651133866326</v>
      </c>
      <c r="BK70">
        <v>0.85406464169481644</v>
      </c>
      <c r="BL70">
        <v>0.84918466092566769</v>
      </c>
      <c r="BM70">
        <v>0.85614170150514302</v>
      </c>
      <c r="BN70">
        <v>0.85852938640747067</v>
      </c>
      <c r="BO70">
        <v>0.85483436535552393</v>
      </c>
      <c r="BP70">
        <v>0.84305080302660218</v>
      </c>
      <c r="BQ70">
        <v>0.84640091577048415</v>
      </c>
      <c r="BR70">
        <v>0.84038397229107786</v>
      </c>
      <c r="BS70">
        <v>0.84495702478364165</v>
      </c>
      <c r="BT70">
        <v>0.84728260429609314</v>
      </c>
      <c r="BU70">
        <v>0.8614370633203503</v>
      </c>
      <c r="BV70">
        <v>0.84038397229107786</v>
      </c>
      <c r="BW70">
        <v>0.85021454494767923</v>
      </c>
    </row>
    <row r="71" spans="4:75" x14ac:dyDescent="0.25">
      <c r="D71">
        <v>67</v>
      </c>
      <c r="E71">
        <f t="shared" ca="1" si="44"/>
        <v>0.86233188743863232</v>
      </c>
      <c r="F71" s="11">
        <f t="shared" ca="1" si="45"/>
        <v>41.986877135121532</v>
      </c>
      <c r="G71" s="11"/>
      <c r="H71">
        <v>67</v>
      </c>
      <c r="I71" s="11">
        <f t="shared" ca="1" si="46"/>
        <v>0.54642038018947547</v>
      </c>
      <c r="J71" s="11">
        <f t="shared" ca="1" si="47"/>
        <v>20.1176269186161</v>
      </c>
      <c r="K71" s="11"/>
      <c r="L71" s="11"/>
      <c r="M71" s="11"/>
      <c r="O71">
        <v>67</v>
      </c>
      <c r="P71" s="32">
        <f t="shared" ca="1" si="48"/>
        <v>8.1453903456572996E-2</v>
      </c>
      <c r="Q71" s="11">
        <f t="shared" ca="1" si="49"/>
        <v>158.53044371085787</v>
      </c>
      <c r="R71" s="11"/>
      <c r="S71">
        <v>67</v>
      </c>
      <c r="T71" s="32">
        <f t="shared" ca="1" si="50"/>
        <v>0.52579451391731546</v>
      </c>
      <c r="U71" s="11">
        <f t="shared" ca="1" si="51"/>
        <v>20.034287051481062</v>
      </c>
      <c r="V71" s="11"/>
      <c r="W71" s="11"/>
      <c r="X71" s="11"/>
      <c r="Z71">
        <v>67</v>
      </c>
      <c r="AA71" s="32">
        <f t="shared" ca="1" si="52"/>
        <v>0.80389683804646561</v>
      </c>
      <c r="AB71" s="11">
        <f t="shared" ca="1" si="53"/>
        <v>50.374031472372494</v>
      </c>
      <c r="AC71" s="11"/>
      <c r="AD71">
        <v>67</v>
      </c>
      <c r="AE71" s="32">
        <f t="shared" ca="1" si="54"/>
        <v>0.99797773120613831</v>
      </c>
      <c r="AF71" s="11">
        <f t="shared" ca="1" si="55"/>
        <v>24.544720455658798</v>
      </c>
      <c r="AG71" s="11"/>
      <c r="AH71" s="10">
        <f t="shared" ca="1" si="27"/>
        <v>46342.461204428255</v>
      </c>
      <c r="AI71" s="10">
        <f t="shared" ca="1" si="28"/>
        <v>46343.299438883194</v>
      </c>
      <c r="AJ71" s="10">
        <f t="shared" ca="1" si="29"/>
        <v>46322.918587071013</v>
      </c>
      <c r="AK71" s="10">
        <f t="shared" ca="1" si="30"/>
        <v>46323.753349031489</v>
      </c>
      <c r="AL71" s="10">
        <f t="shared" ca="1" si="31"/>
        <v>46296.047739452762</v>
      </c>
      <c r="AM71" s="10">
        <f t="shared" ca="1" si="32"/>
        <v>46297.070436138412</v>
      </c>
      <c r="AN71" s="29">
        <v>48030</v>
      </c>
      <c r="AP71">
        <v>68</v>
      </c>
      <c r="AQ71" s="10">
        <f t="shared" ca="1" si="35"/>
        <v>46073.554713733298</v>
      </c>
      <c r="AR71" t="str">
        <f t="shared" ca="1" si="36"/>
        <v>EQUIPO 3</v>
      </c>
      <c r="AS71" t="str">
        <f t="shared" ca="1" si="37"/>
        <v>INICIO</v>
      </c>
      <c r="AT71">
        <f t="shared" ca="1" si="56"/>
        <v>0</v>
      </c>
      <c r="AU71">
        <f t="shared" ca="1" si="57"/>
        <v>1</v>
      </c>
      <c r="AV71">
        <f t="shared" ca="1" si="33"/>
        <v>0</v>
      </c>
      <c r="AW71">
        <f t="shared" ca="1" si="38"/>
        <v>1</v>
      </c>
      <c r="AX71">
        <f t="shared" ca="1" si="39"/>
        <v>5500</v>
      </c>
      <c r="AY71">
        <f t="shared" ca="1" si="40"/>
        <v>8.9028332937159576</v>
      </c>
      <c r="AZ71">
        <f t="shared" ca="1" si="41"/>
        <v>48965.583115437767</v>
      </c>
      <c r="BA71">
        <f t="shared" ca="1" si="34"/>
        <v>133542.49940573936</v>
      </c>
      <c r="BB71">
        <f t="shared" ca="1" si="42"/>
        <v>2026</v>
      </c>
      <c r="BC71">
        <f t="shared" ca="1" si="43"/>
        <v>2</v>
      </c>
      <c r="BI71">
        <v>61</v>
      </c>
      <c r="BJ71">
        <v>0.86243175881830725</v>
      </c>
      <c r="BK71">
        <v>0.85919914610828052</v>
      </c>
      <c r="BL71">
        <v>0.87465813464501307</v>
      </c>
      <c r="BM71">
        <v>0.85876175794553</v>
      </c>
      <c r="BN71">
        <v>0.84850859134519785</v>
      </c>
      <c r="BO71">
        <v>0.86326074485789106</v>
      </c>
      <c r="BP71">
        <v>0.80844728334629878</v>
      </c>
      <c r="BQ71">
        <v>0.82977870455422376</v>
      </c>
      <c r="BR71">
        <v>0.84348240996295065</v>
      </c>
      <c r="BS71">
        <v>0.8346312708986523</v>
      </c>
      <c r="BT71">
        <v>0.84786426232589118</v>
      </c>
      <c r="BU71">
        <v>0.84002831071697825</v>
      </c>
      <c r="BV71">
        <v>0.80844728334629878</v>
      </c>
      <c r="BW71">
        <v>0.84747644249706477</v>
      </c>
    </row>
    <row r="72" spans="4:75" x14ac:dyDescent="0.25">
      <c r="D72">
        <v>68</v>
      </c>
      <c r="E72">
        <f t="shared" ca="1" si="44"/>
        <v>0.48858386933688902</v>
      </c>
      <c r="F72" s="11">
        <f t="shared" ca="1" si="45"/>
        <v>88.01224731741388</v>
      </c>
      <c r="G72" s="11"/>
      <c r="H72">
        <v>68</v>
      </c>
      <c r="I72" s="11">
        <f t="shared" ca="1" si="46"/>
        <v>0.44919616297518106</v>
      </c>
      <c r="J72" s="11">
        <f t="shared" ca="1" si="47"/>
        <v>19.725463144825913</v>
      </c>
      <c r="K72" s="11"/>
      <c r="L72" s="11"/>
      <c r="M72" s="11"/>
      <c r="O72">
        <v>68</v>
      </c>
      <c r="P72" s="32">
        <f t="shared" ca="1" si="48"/>
        <v>5.0589389745480329E-2</v>
      </c>
      <c r="Q72" s="11">
        <f t="shared" ca="1" si="49"/>
        <v>172.01983586356272</v>
      </c>
      <c r="R72" s="11"/>
      <c r="S72">
        <v>68</v>
      </c>
      <c r="T72" s="32">
        <f t="shared" ca="1" si="50"/>
        <v>3.7356075361744123E-3</v>
      </c>
      <c r="U72" s="11">
        <f t="shared" ca="1" si="51"/>
        <v>15.636512489139697</v>
      </c>
      <c r="V72" s="11"/>
      <c r="W72" s="11"/>
      <c r="X72" s="11"/>
      <c r="Z72">
        <v>68</v>
      </c>
      <c r="AA72" s="32">
        <f t="shared" ca="1" si="52"/>
        <v>0.6235205529061526</v>
      </c>
      <c r="AB72" s="11">
        <f t="shared" ca="1" si="53"/>
        <v>72.385117228794215</v>
      </c>
      <c r="AC72" s="11"/>
      <c r="AD72">
        <v>68</v>
      </c>
      <c r="AE72" s="32">
        <f t="shared" ca="1" si="54"/>
        <v>0.19568073968570443</v>
      </c>
      <c r="AF72" s="11">
        <f t="shared" ca="1" si="55"/>
        <v>18.554568119327264</v>
      </c>
      <c r="AG72" s="11"/>
      <c r="AH72" s="10">
        <f t="shared" ref="AH72:AH135" ca="1" si="58">AI71+F72/24</f>
        <v>46346.966615854755</v>
      </c>
      <c r="AI72" s="10">
        <f t="shared" ref="AI72:AI135" ca="1" si="59">AH72+J72/24</f>
        <v>46347.788510152459</v>
      </c>
      <c r="AJ72" s="10">
        <f t="shared" ref="AJ72:AJ135" ca="1" si="60">AK71+Q72/24</f>
        <v>46330.92084219247</v>
      </c>
      <c r="AK72" s="10">
        <f t="shared" ref="AK72:AK135" ca="1" si="61">AJ72+U72/24</f>
        <v>46331.572363546184</v>
      </c>
      <c r="AL72" s="10">
        <f t="shared" ref="AL72:AL135" ca="1" si="62">AM71+AB72/24</f>
        <v>46300.086482689614</v>
      </c>
      <c r="AM72" s="10">
        <f t="shared" ref="AM72:AM135" ca="1" si="63">AL72+AF72/24</f>
        <v>46300.859589694584</v>
      </c>
      <c r="AN72" s="29">
        <v>48061</v>
      </c>
      <c r="AP72">
        <v>69</v>
      </c>
      <c r="AQ72" s="10">
        <f t="shared" ca="1" si="35"/>
        <v>46073.925665120536</v>
      </c>
      <c r="AR72" t="str">
        <f t="shared" ca="1" si="36"/>
        <v>EQUIPO 1</v>
      </c>
      <c r="AS72" t="str">
        <f t="shared" ca="1" si="37"/>
        <v>FIN</v>
      </c>
      <c r="AT72">
        <f t="shared" ca="1" si="56"/>
        <v>1</v>
      </c>
      <c r="AU72">
        <f t="shared" ca="1" si="57"/>
        <v>1</v>
      </c>
      <c r="AV72">
        <f t="shared" ref="AV72:AV135" ca="1" si="64">IF(AR72&lt;&gt;$AV$3,AV71,IF(AS72="INICIO",0,IF(AS72="FIN",1,"ERROR")))</f>
        <v>0</v>
      </c>
      <c r="AW72">
        <f t="shared" ca="1" si="38"/>
        <v>1</v>
      </c>
      <c r="AX72">
        <f t="shared" ca="1" si="39"/>
        <v>11000</v>
      </c>
      <c r="AY72">
        <f t="shared" ca="1" si="40"/>
        <v>13.863974789273925</v>
      </c>
      <c r="AZ72">
        <f t="shared" ca="1" si="41"/>
        <v>152503.72268201318</v>
      </c>
      <c r="BA72">
        <f t="shared" ca="1" si="34"/>
        <v>207959.62183910888</v>
      </c>
      <c r="BB72">
        <f t="shared" ca="1" si="42"/>
        <v>2026</v>
      </c>
      <c r="BC72">
        <f t="shared" ca="1" si="43"/>
        <v>2</v>
      </c>
      <c r="BI72">
        <v>62</v>
      </c>
      <c r="BJ72">
        <v>0.85082706585003443</v>
      </c>
      <c r="BK72">
        <v>0.82702479671662787</v>
      </c>
      <c r="BL72">
        <v>0.83238698121955779</v>
      </c>
      <c r="BM72">
        <v>0.83410066134607397</v>
      </c>
      <c r="BN72">
        <v>0.83337000310145581</v>
      </c>
      <c r="BO72">
        <v>0.83074696406519122</v>
      </c>
      <c r="BP72">
        <v>0.85464887026938674</v>
      </c>
      <c r="BQ72">
        <v>0.83890680337728141</v>
      </c>
      <c r="BR72">
        <v>0.86025601941870755</v>
      </c>
      <c r="BS72">
        <v>0.83740359542952225</v>
      </c>
      <c r="BT72">
        <v>0.84051722044977006</v>
      </c>
      <c r="BU72">
        <v>0.8588525579209485</v>
      </c>
      <c r="BV72">
        <v>0.82702479671662787</v>
      </c>
      <c r="BW72">
        <v>0.84163251572120534</v>
      </c>
    </row>
    <row r="73" spans="4:75" x14ac:dyDescent="0.25">
      <c r="D73">
        <v>69</v>
      </c>
      <c r="E73">
        <f t="shared" ca="1" si="44"/>
        <v>1.1452829524090102E-3</v>
      </c>
      <c r="F73" s="11">
        <f t="shared" ca="1" si="45"/>
        <v>252.76860687358894</v>
      </c>
      <c r="G73" s="11"/>
      <c r="H73">
        <v>69</v>
      </c>
      <c r="I73" s="11">
        <f t="shared" ca="1" si="46"/>
        <v>7.4410465711265195E-2</v>
      </c>
      <c r="J73" s="11">
        <f t="shared" ca="1" si="47"/>
        <v>17.613051013753896</v>
      </c>
      <c r="K73" s="11"/>
      <c r="L73" s="11"/>
      <c r="M73" s="11"/>
      <c r="O73">
        <v>69</v>
      </c>
      <c r="P73" s="32">
        <f t="shared" ca="1" si="48"/>
        <v>0.91906721056182128</v>
      </c>
      <c r="Q73" s="11">
        <f t="shared" ca="1" si="49"/>
        <v>32.240276271022523</v>
      </c>
      <c r="R73" s="11"/>
      <c r="S73">
        <v>69</v>
      </c>
      <c r="T73" s="32">
        <f t="shared" ca="1" si="50"/>
        <v>0.19271167076979689</v>
      </c>
      <c r="U73" s="11">
        <f t="shared" ca="1" si="51"/>
        <v>18.537238712373583</v>
      </c>
      <c r="V73" s="11"/>
      <c r="W73" s="11"/>
      <c r="X73" s="11"/>
      <c r="Z73">
        <v>69</v>
      </c>
      <c r="AA73" s="32">
        <f t="shared" ca="1" si="52"/>
        <v>0.3788973288285491</v>
      </c>
      <c r="AB73" s="11">
        <f t="shared" ca="1" si="53"/>
        <v>101.50761852715488</v>
      </c>
      <c r="AC73" s="11"/>
      <c r="AD73">
        <v>69</v>
      </c>
      <c r="AE73" s="32">
        <f t="shared" ca="1" si="54"/>
        <v>0.61964753177222776</v>
      </c>
      <c r="AF73" s="11">
        <f t="shared" ca="1" si="55"/>
        <v>20.419288421244858</v>
      </c>
      <c r="AG73" s="11"/>
      <c r="AH73" s="10">
        <f t="shared" ca="1" si="58"/>
        <v>46358.320535438856</v>
      </c>
      <c r="AI73" s="10">
        <f t="shared" ca="1" si="59"/>
        <v>46359.05441256443</v>
      </c>
      <c r="AJ73" s="10">
        <f t="shared" ca="1" si="60"/>
        <v>46332.915708390807</v>
      </c>
      <c r="AK73" s="10">
        <f t="shared" ca="1" si="61"/>
        <v>46333.688093337158</v>
      </c>
      <c r="AL73" s="10">
        <f t="shared" ca="1" si="62"/>
        <v>46305.089073799885</v>
      </c>
      <c r="AM73" s="10">
        <f t="shared" ca="1" si="63"/>
        <v>46305.939877484103</v>
      </c>
      <c r="AN73" s="29">
        <v>48092</v>
      </c>
      <c r="AP73">
        <v>70</v>
      </c>
      <c r="AQ73" s="10">
        <f t="shared" ca="1" si="35"/>
        <v>46074.503330736756</v>
      </c>
      <c r="AR73" t="str">
        <f t="shared" ca="1" si="36"/>
        <v>EQUIPO 3</v>
      </c>
      <c r="AS73" t="str">
        <f t="shared" ca="1" si="37"/>
        <v>FIN</v>
      </c>
      <c r="AT73">
        <f t="shared" ca="1" si="56"/>
        <v>1</v>
      </c>
      <c r="AU73">
        <f t="shared" ca="1" si="57"/>
        <v>1</v>
      </c>
      <c r="AV73">
        <f t="shared" ca="1" si="64"/>
        <v>1</v>
      </c>
      <c r="AW73">
        <f t="shared" ca="1" si="38"/>
        <v>1</v>
      </c>
      <c r="AX73">
        <f t="shared" ca="1" si="39"/>
        <v>15000</v>
      </c>
      <c r="AY73">
        <f t="shared" ca="1" si="40"/>
        <v>3.4720854720217176</v>
      </c>
      <c r="AZ73">
        <f t="shared" ca="1" si="41"/>
        <v>52081.282080325764</v>
      </c>
      <c r="BA73">
        <f t="shared" ca="1" si="34"/>
        <v>52081.282080325764</v>
      </c>
      <c r="BB73">
        <f t="shared" ca="1" si="42"/>
        <v>2026</v>
      </c>
      <c r="BC73">
        <f t="shared" ca="1" si="43"/>
        <v>2</v>
      </c>
      <c r="BI73">
        <v>63</v>
      </c>
      <c r="BJ73">
        <v>0.86227188214920014</v>
      </c>
      <c r="BK73">
        <v>0.85151447947901415</v>
      </c>
      <c r="BL73">
        <v>0.87096345312639556</v>
      </c>
      <c r="BM73">
        <v>0.83378580476026598</v>
      </c>
      <c r="BN73">
        <v>0.85147357501234477</v>
      </c>
      <c r="BO73">
        <v>0.83901551752437731</v>
      </c>
      <c r="BP73">
        <v>0.83444306521497458</v>
      </c>
      <c r="BQ73">
        <v>0.85276913455233128</v>
      </c>
      <c r="BR73">
        <v>0.84205764362012547</v>
      </c>
      <c r="BS73">
        <v>0.85063898955462913</v>
      </c>
      <c r="BT73">
        <v>0.85433439711168402</v>
      </c>
      <c r="BU73">
        <v>0.8724115709697996</v>
      </c>
      <c r="BV73">
        <v>0.83378580476026598</v>
      </c>
      <c r="BW73">
        <v>0.85122751157984111</v>
      </c>
    </row>
    <row r="74" spans="4:75" x14ac:dyDescent="0.25">
      <c r="D74">
        <v>70</v>
      </c>
      <c r="E74">
        <f t="shared" ca="1" si="44"/>
        <v>0.13540376465783588</v>
      </c>
      <c r="F74" s="11">
        <f t="shared" ca="1" si="45"/>
        <v>142.53535190615881</v>
      </c>
      <c r="G74" s="11"/>
      <c r="H74">
        <v>70</v>
      </c>
      <c r="I74" s="11">
        <f t="shared" ca="1" si="46"/>
        <v>0.44598592875461429</v>
      </c>
      <c r="J74" s="11">
        <f t="shared" ca="1" si="47"/>
        <v>19.712434040714943</v>
      </c>
      <c r="K74" s="11"/>
      <c r="L74" s="11"/>
      <c r="M74" s="11"/>
      <c r="O74">
        <v>70</v>
      </c>
      <c r="P74" s="32">
        <f t="shared" ca="1" si="48"/>
        <v>0.94246423651532008</v>
      </c>
      <c r="Q74" s="11">
        <f t="shared" ca="1" si="49"/>
        <v>27.30713529397817</v>
      </c>
      <c r="R74" s="11"/>
      <c r="S74">
        <v>70</v>
      </c>
      <c r="T74" s="32">
        <f t="shared" ca="1" si="50"/>
        <v>9.8559050773515233E-2</v>
      </c>
      <c r="U74" s="11">
        <f t="shared" ca="1" si="51"/>
        <v>17.860089319450633</v>
      </c>
      <c r="V74" s="11"/>
      <c r="W74" s="11"/>
      <c r="X74" s="11"/>
      <c r="Z74">
        <v>70</v>
      </c>
      <c r="AA74" s="32">
        <f t="shared" ca="1" si="52"/>
        <v>0.27658871098752924</v>
      </c>
      <c r="AB74" s="11">
        <f t="shared" ca="1" si="53"/>
        <v>115.82042437662605</v>
      </c>
      <c r="AC74" s="11"/>
      <c r="AD74">
        <v>70</v>
      </c>
      <c r="AE74" s="32">
        <f t="shared" ca="1" si="54"/>
        <v>0.28435848180672241</v>
      </c>
      <c r="AF74" s="11">
        <f t="shared" ca="1" si="55"/>
        <v>19.015583255795548</v>
      </c>
      <c r="AG74" s="11"/>
      <c r="AH74" s="10">
        <f t="shared" ca="1" si="58"/>
        <v>46364.99338556052</v>
      </c>
      <c r="AI74" s="10">
        <f t="shared" ca="1" si="59"/>
        <v>46365.814736978886</v>
      </c>
      <c r="AJ74" s="10">
        <f t="shared" ca="1" si="60"/>
        <v>46334.82589064107</v>
      </c>
      <c r="AK74" s="10">
        <f t="shared" ca="1" si="61"/>
        <v>46335.570061029379</v>
      </c>
      <c r="AL74" s="10">
        <f t="shared" ca="1" si="62"/>
        <v>46310.765728499799</v>
      </c>
      <c r="AM74" s="10">
        <f t="shared" ca="1" si="63"/>
        <v>46311.558044468788</v>
      </c>
      <c r="AN74" s="29">
        <v>48122</v>
      </c>
      <c r="AP74">
        <v>71</v>
      </c>
      <c r="AQ74" s="10">
        <f t="shared" ca="1" si="35"/>
        <v>46074.648000964757</v>
      </c>
      <c r="AR74" t="str">
        <f t="shared" ca="1" si="36"/>
        <v>EQUIPO 2</v>
      </c>
      <c r="AS74" t="str">
        <f t="shared" ca="1" si="37"/>
        <v>INICIO</v>
      </c>
      <c r="AT74">
        <f t="shared" ca="1" si="56"/>
        <v>1</v>
      </c>
      <c r="AU74">
        <f t="shared" ca="1" si="57"/>
        <v>0</v>
      </c>
      <c r="AV74">
        <f t="shared" ca="1" si="64"/>
        <v>1</v>
      </c>
      <c r="AW74">
        <f t="shared" ca="1" si="38"/>
        <v>1</v>
      </c>
      <c r="AX74">
        <f t="shared" ca="1" si="39"/>
        <v>11000</v>
      </c>
      <c r="AY74">
        <f t="shared" ca="1" si="40"/>
        <v>17.836201469181105</v>
      </c>
      <c r="AZ74">
        <f t="shared" ca="1" si="41"/>
        <v>196198.21616099216</v>
      </c>
      <c r="BA74">
        <f t="shared" ca="1" si="34"/>
        <v>267543.02203771658</v>
      </c>
      <c r="BB74">
        <f t="shared" ca="1" si="42"/>
        <v>2026</v>
      </c>
      <c r="BC74">
        <f t="shared" ca="1" si="43"/>
        <v>2</v>
      </c>
      <c r="BI74">
        <v>64</v>
      </c>
      <c r="BJ74">
        <v>0.86192178371846628</v>
      </c>
      <c r="BK74">
        <v>0.84849047565689417</v>
      </c>
      <c r="BL74">
        <v>0.84957609097713416</v>
      </c>
      <c r="BM74">
        <v>0.83478810258292035</v>
      </c>
      <c r="BN74">
        <v>0.82599455177125514</v>
      </c>
      <c r="BO74">
        <v>0.86089894115143073</v>
      </c>
      <c r="BP74">
        <v>0.86920203259889139</v>
      </c>
      <c r="BQ74">
        <v>0.83651921308900146</v>
      </c>
      <c r="BR74">
        <v>0.88205127851042098</v>
      </c>
      <c r="BS74">
        <v>0.8241429610127331</v>
      </c>
      <c r="BT74">
        <v>0.82187428363070325</v>
      </c>
      <c r="BU74">
        <v>0.81935482580920105</v>
      </c>
      <c r="BV74">
        <v>0.81935482580920105</v>
      </c>
      <c r="BW74">
        <v>0.84467044349576026</v>
      </c>
    </row>
    <row r="75" spans="4:75" x14ac:dyDescent="0.25">
      <c r="D75">
        <v>71</v>
      </c>
      <c r="E75">
        <f t="shared" ca="1" si="44"/>
        <v>0.44436974661801643</v>
      </c>
      <c r="F75" s="11">
        <f t="shared" ca="1" si="45"/>
        <v>93.305626376846973</v>
      </c>
      <c r="G75" s="11"/>
      <c r="H75">
        <v>71</v>
      </c>
      <c r="I75" s="11">
        <f t="shared" ca="1" si="46"/>
        <v>8.3389019683578924E-2</v>
      </c>
      <c r="J75" s="11">
        <f t="shared" ca="1" si="47"/>
        <v>17.711090301823681</v>
      </c>
      <c r="K75" s="11"/>
      <c r="L75" s="11"/>
      <c r="M75" s="11"/>
      <c r="O75">
        <v>71</v>
      </c>
      <c r="P75" s="32">
        <f t="shared" ca="1" si="48"/>
        <v>1.0534329654447783E-2</v>
      </c>
      <c r="Q75" s="11">
        <f t="shared" ca="1" si="49"/>
        <v>209.77586906623219</v>
      </c>
      <c r="R75" s="11"/>
      <c r="S75">
        <v>71</v>
      </c>
      <c r="T75" s="32">
        <f t="shared" ca="1" si="50"/>
        <v>0.96310257864173754</v>
      </c>
      <c r="U75" s="11">
        <f t="shared" ca="1" si="51"/>
        <v>22.800262278764912</v>
      </c>
      <c r="V75" s="11"/>
      <c r="W75" s="11"/>
      <c r="X75" s="11"/>
      <c r="Z75">
        <v>71</v>
      </c>
      <c r="AA75" s="32">
        <f t="shared" ca="1" si="52"/>
        <v>0.1246470388972637</v>
      </c>
      <c r="AB75" s="11">
        <f t="shared" ca="1" si="53"/>
        <v>145.27657050445535</v>
      </c>
      <c r="AC75" s="11"/>
      <c r="AD75">
        <v>71</v>
      </c>
      <c r="AE75" s="32">
        <f t="shared" ca="1" si="54"/>
        <v>0.87964183913502325</v>
      </c>
      <c r="AF75" s="11">
        <f t="shared" ca="1" si="55"/>
        <v>21.813596516216816</v>
      </c>
      <c r="AG75" s="11"/>
      <c r="AH75" s="10">
        <f t="shared" ca="1" si="58"/>
        <v>46369.702471411256</v>
      </c>
      <c r="AI75" s="10">
        <f t="shared" ca="1" si="59"/>
        <v>46370.440433507167</v>
      </c>
      <c r="AJ75" s="10">
        <f t="shared" ca="1" si="60"/>
        <v>46344.310722240472</v>
      </c>
      <c r="AK75" s="10">
        <f t="shared" ca="1" si="61"/>
        <v>46345.260733168754</v>
      </c>
      <c r="AL75" s="10">
        <f t="shared" ca="1" si="62"/>
        <v>46317.611234906472</v>
      </c>
      <c r="AM75" s="10">
        <f t="shared" ca="1" si="63"/>
        <v>46318.520134761311</v>
      </c>
      <c r="AN75" s="29">
        <v>48153</v>
      </c>
      <c r="AP75">
        <v>72</v>
      </c>
      <c r="AQ75" s="10">
        <f t="shared" ca="1" si="35"/>
        <v>46075.391176025973</v>
      </c>
      <c r="AR75" t="str">
        <f t="shared" ca="1" si="36"/>
        <v>EQUIPO 2</v>
      </c>
      <c r="AS75" t="str">
        <f t="shared" ca="1" si="37"/>
        <v>FIN</v>
      </c>
      <c r="AT75">
        <f t="shared" ca="1" si="56"/>
        <v>1</v>
      </c>
      <c r="AU75">
        <f t="shared" ca="1" si="57"/>
        <v>1</v>
      </c>
      <c r="AV75">
        <f t="shared" ca="1" si="64"/>
        <v>1</v>
      </c>
      <c r="AW75">
        <f t="shared" ca="1" si="38"/>
        <v>1</v>
      </c>
      <c r="AX75">
        <f t="shared" ca="1" si="39"/>
        <v>15000</v>
      </c>
      <c r="AY75">
        <f t="shared" ca="1" si="40"/>
        <v>44.332627010357101</v>
      </c>
      <c r="AZ75">
        <f t="shared" ca="1" si="41"/>
        <v>664989.40515535651</v>
      </c>
      <c r="BA75">
        <f t="shared" ca="1" si="34"/>
        <v>664989.40515535651</v>
      </c>
      <c r="BB75">
        <f t="shared" ca="1" si="42"/>
        <v>2026</v>
      </c>
      <c r="BC75">
        <f t="shared" ca="1" si="43"/>
        <v>2</v>
      </c>
      <c r="BI75">
        <v>65</v>
      </c>
      <c r="BJ75">
        <v>0.82803648762126003</v>
      </c>
      <c r="BK75">
        <v>0.86650596271360258</v>
      </c>
      <c r="BL75">
        <v>0.83416797103491291</v>
      </c>
      <c r="BM75">
        <v>0.82258664446338214</v>
      </c>
      <c r="BN75">
        <v>0.8517376845020157</v>
      </c>
      <c r="BO75">
        <v>0.82264766082766672</v>
      </c>
      <c r="BP75">
        <v>0.85590393751209071</v>
      </c>
      <c r="BQ75">
        <v>0.83197949619587086</v>
      </c>
      <c r="BR75">
        <v>0.85823964615880832</v>
      </c>
      <c r="BS75">
        <v>0.83474337219497563</v>
      </c>
      <c r="BT75">
        <v>0.85233753500870957</v>
      </c>
      <c r="BU75">
        <v>0.84829119423897092</v>
      </c>
      <c r="BV75">
        <v>0.82258664446338214</v>
      </c>
      <c r="BW75">
        <v>0.84232509902995711</v>
      </c>
    </row>
    <row r="76" spans="4:75" x14ac:dyDescent="0.25">
      <c r="D76">
        <v>72</v>
      </c>
      <c r="E76">
        <f t="shared" ca="1" si="44"/>
        <v>0.51642382511383045</v>
      </c>
      <c r="F76" s="11">
        <f t="shared" ca="1" si="45"/>
        <v>84.746052755177047</v>
      </c>
      <c r="G76" s="11"/>
      <c r="H76">
        <v>72</v>
      </c>
      <c r="I76" s="11">
        <f t="shared" ca="1" si="46"/>
        <v>0.41845306491038492</v>
      </c>
      <c r="J76" s="11">
        <f t="shared" ca="1" si="47"/>
        <v>19.600004101625004</v>
      </c>
      <c r="K76" s="11"/>
      <c r="L76" s="11"/>
      <c r="M76" s="11"/>
      <c r="O76">
        <v>72</v>
      </c>
      <c r="P76" s="32">
        <f t="shared" ca="1" si="48"/>
        <v>0.92120062647865741</v>
      </c>
      <c r="Q76" s="11">
        <f t="shared" ca="1" si="49"/>
        <v>31.82125561461244</v>
      </c>
      <c r="R76" s="11"/>
      <c r="S76">
        <v>72</v>
      </c>
      <c r="T76" s="32">
        <f t="shared" ca="1" si="50"/>
        <v>0.47410046628358005</v>
      </c>
      <c r="U76" s="11">
        <f t="shared" ca="1" si="51"/>
        <v>19.826148721844792</v>
      </c>
      <c r="V76" s="11"/>
      <c r="W76" s="11"/>
      <c r="X76" s="11"/>
      <c r="Z76">
        <v>72</v>
      </c>
      <c r="AA76" s="32">
        <f t="shared" ca="1" si="52"/>
        <v>0.5916955463845921</v>
      </c>
      <c r="AB76" s="11">
        <f t="shared" ca="1" si="53"/>
        <v>76.050125981058159</v>
      </c>
      <c r="AC76" s="11"/>
      <c r="AD76">
        <v>72</v>
      </c>
      <c r="AE76" s="32">
        <f t="shared" ca="1" si="54"/>
        <v>0.43903118090267956</v>
      </c>
      <c r="AF76" s="11">
        <f t="shared" ca="1" si="55"/>
        <v>19.684156885343594</v>
      </c>
      <c r="AG76" s="11"/>
      <c r="AH76" s="10">
        <f t="shared" ca="1" si="58"/>
        <v>46373.971519038634</v>
      </c>
      <c r="AI76" s="10">
        <f t="shared" ca="1" si="59"/>
        <v>46374.788185876205</v>
      </c>
      <c r="AJ76" s="10">
        <f t="shared" ca="1" si="60"/>
        <v>46346.586618819361</v>
      </c>
      <c r="AK76" s="10">
        <f t="shared" ca="1" si="61"/>
        <v>46347.412708349439</v>
      </c>
      <c r="AL76" s="10">
        <f t="shared" ca="1" si="62"/>
        <v>46321.688890010519</v>
      </c>
      <c r="AM76" s="10">
        <f t="shared" ca="1" si="63"/>
        <v>46322.509063214078</v>
      </c>
      <c r="AN76" s="29">
        <v>48183</v>
      </c>
      <c r="AP76">
        <v>73</v>
      </c>
      <c r="AQ76" s="10">
        <f t="shared" ca="1" si="35"/>
        <v>46077.238368818071</v>
      </c>
      <c r="AR76" t="str">
        <f t="shared" ca="1" si="36"/>
        <v>EQUIPO 1</v>
      </c>
      <c r="AS76" t="str">
        <f t="shared" ca="1" si="37"/>
        <v>INICIO</v>
      </c>
      <c r="AT76">
        <f t="shared" ca="1" si="56"/>
        <v>0</v>
      </c>
      <c r="AU76">
        <f t="shared" ca="1" si="57"/>
        <v>1</v>
      </c>
      <c r="AV76">
        <f t="shared" ca="1" si="64"/>
        <v>1</v>
      </c>
      <c r="AW76">
        <f t="shared" ca="1" si="38"/>
        <v>1</v>
      </c>
      <c r="AX76">
        <f t="shared" ca="1" si="39"/>
        <v>11000</v>
      </c>
      <c r="AY76">
        <f t="shared" ca="1" si="40"/>
        <v>21.057487390644383</v>
      </c>
      <c r="AZ76">
        <f t="shared" ca="1" si="41"/>
        <v>231632.36129708821</v>
      </c>
      <c r="BA76">
        <f t="shared" ca="1" si="34"/>
        <v>315862.31085966574</v>
      </c>
      <c r="BB76">
        <f t="shared" ca="1" si="42"/>
        <v>2026</v>
      </c>
      <c r="BC76">
        <f t="shared" ca="1" si="43"/>
        <v>2</v>
      </c>
      <c r="BI76">
        <v>66</v>
      </c>
      <c r="BJ76">
        <v>0.87425348687928306</v>
      </c>
      <c r="BK76">
        <v>0.85446220062599854</v>
      </c>
      <c r="BL76">
        <v>0.84220608986568923</v>
      </c>
      <c r="BM76">
        <v>0.86869394144806011</v>
      </c>
      <c r="BN76">
        <v>0.83646398003252898</v>
      </c>
      <c r="BO76">
        <v>0.86106071708377896</v>
      </c>
      <c r="BP76">
        <v>0.85537336471563963</v>
      </c>
      <c r="BQ76">
        <v>0.86352891227979045</v>
      </c>
      <c r="BR76">
        <v>0.83010365738054925</v>
      </c>
      <c r="BS76">
        <v>0.82893459073958553</v>
      </c>
      <c r="BT76">
        <v>0.83521348848487509</v>
      </c>
      <c r="BU76">
        <v>0.82682246202278276</v>
      </c>
      <c r="BV76">
        <v>0.82682246202278276</v>
      </c>
      <c r="BW76">
        <v>0.84806557251165005</v>
      </c>
    </row>
    <row r="77" spans="4:75" x14ac:dyDescent="0.25">
      <c r="D77">
        <v>73</v>
      </c>
      <c r="E77">
        <f t="shared" ca="1" si="44"/>
        <v>0.77144122416604499</v>
      </c>
      <c r="F77" s="11">
        <f t="shared" ca="1" si="45"/>
        <v>54.635788538543395</v>
      </c>
      <c r="G77" s="11"/>
      <c r="H77">
        <v>73</v>
      </c>
      <c r="I77" s="11">
        <f t="shared" ca="1" si="46"/>
        <v>0.9800017228611575</v>
      </c>
      <c r="J77" s="11">
        <f t="shared" ca="1" si="47"/>
        <v>23.227075392409088</v>
      </c>
      <c r="K77" s="11"/>
      <c r="L77" s="11"/>
      <c r="M77" s="11"/>
      <c r="O77">
        <v>73</v>
      </c>
      <c r="P77" s="32">
        <f t="shared" ca="1" si="48"/>
        <v>0.91960458099506093</v>
      </c>
      <c r="Q77" s="11">
        <f t="shared" ca="1" si="49"/>
        <v>32.135222261945358</v>
      </c>
      <c r="R77" s="11"/>
      <c r="S77">
        <v>73</v>
      </c>
      <c r="T77" s="32">
        <f t="shared" ca="1" si="50"/>
        <v>0.44298013301931416</v>
      </c>
      <c r="U77" s="11">
        <f t="shared" ca="1" si="51"/>
        <v>19.700221656265121</v>
      </c>
      <c r="V77" s="11"/>
      <c r="W77" s="11"/>
      <c r="X77" s="11"/>
      <c r="Z77">
        <v>73</v>
      </c>
      <c r="AA77" s="32">
        <f t="shared" ca="1" si="52"/>
        <v>0.15120186385325518</v>
      </c>
      <c r="AB77" s="11">
        <f t="shared" ca="1" si="53"/>
        <v>138.78542531336998</v>
      </c>
      <c r="AC77" s="11"/>
      <c r="AD77">
        <v>73</v>
      </c>
      <c r="AE77" s="32">
        <f t="shared" ca="1" si="54"/>
        <v>0.21126422098337105</v>
      </c>
      <c r="AF77" s="11">
        <f t="shared" ca="1" si="55"/>
        <v>18.643025962650508</v>
      </c>
      <c r="AG77" s="11"/>
      <c r="AH77" s="10">
        <f t="shared" ca="1" si="58"/>
        <v>46377.064677065311</v>
      </c>
      <c r="AI77" s="10">
        <f t="shared" ca="1" si="59"/>
        <v>46378.032471873325</v>
      </c>
      <c r="AJ77" s="10">
        <f t="shared" ca="1" si="60"/>
        <v>46348.751675943684</v>
      </c>
      <c r="AK77" s="10">
        <f t="shared" ca="1" si="61"/>
        <v>46349.572518512694</v>
      </c>
      <c r="AL77" s="10">
        <f t="shared" ca="1" si="62"/>
        <v>46328.291789268798</v>
      </c>
      <c r="AM77" s="10">
        <f t="shared" ca="1" si="63"/>
        <v>46329.068582017244</v>
      </c>
      <c r="AN77" s="29">
        <v>48214</v>
      </c>
      <c r="AP77">
        <v>74</v>
      </c>
      <c r="AQ77" s="10">
        <f t="shared" ca="1" si="35"/>
        <v>46078.115764126014</v>
      </c>
      <c r="AR77" t="str">
        <f t="shared" ca="1" si="36"/>
        <v>EQUIPO 2</v>
      </c>
      <c r="AS77" t="str">
        <f t="shared" ca="1" si="37"/>
        <v>INICIO</v>
      </c>
      <c r="AT77">
        <f t="shared" ca="1" si="56"/>
        <v>0</v>
      </c>
      <c r="AU77">
        <f t="shared" ca="1" si="57"/>
        <v>0</v>
      </c>
      <c r="AV77">
        <f t="shared" ca="1" si="64"/>
        <v>1</v>
      </c>
      <c r="AW77">
        <f t="shared" ca="1" si="38"/>
        <v>1</v>
      </c>
      <c r="AX77">
        <f t="shared" ca="1" si="39"/>
        <v>5500</v>
      </c>
      <c r="AY77">
        <f t="shared" ca="1" si="40"/>
        <v>0.3042505468474701</v>
      </c>
      <c r="AZ77">
        <f t="shared" ca="1" si="41"/>
        <v>1673.3780076610856</v>
      </c>
      <c r="BA77">
        <f t="shared" ca="1" si="34"/>
        <v>4563.7582027120516</v>
      </c>
      <c r="BB77">
        <f t="shared" ca="1" si="42"/>
        <v>2026</v>
      </c>
      <c r="BC77">
        <f t="shared" ca="1" si="43"/>
        <v>2</v>
      </c>
      <c r="BI77">
        <v>67</v>
      </c>
      <c r="BJ77">
        <v>0.83641192793222807</v>
      </c>
      <c r="BK77">
        <v>0.85251714938285184</v>
      </c>
      <c r="BL77">
        <v>0.815614079540109</v>
      </c>
      <c r="BM77">
        <v>0.87510853730879401</v>
      </c>
      <c r="BN77">
        <v>0.86995661082596665</v>
      </c>
      <c r="BO77">
        <v>0.82763509017550374</v>
      </c>
      <c r="BP77">
        <v>0.85472089834019915</v>
      </c>
      <c r="BQ77">
        <v>0.854460877422203</v>
      </c>
      <c r="BR77">
        <v>0.86716346738587557</v>
      </c>
      <c r="BS77">
        <v>0.84713490971378014</v>
      </c>
      <c r="BT77">
        <v>0.86609878543987151</v>
      </c>
      <c r="BU77">
        <v>0.85973222831201401</v>
      </c>
      <c r="BV77">
        <v>0.815614079540109</v>
      </c>
      <c r="BW77">
        <v>0.85230348790074406</v>
      </c>
    </row>
    <row r="78" spans="4:75" x14ac:dyDescent="0.25">
      <c r="D78">
        <v>74</v>
      </c>
      <c r="E78">
        <f t="shared" ca="1" si="44"/>
        <v>0.69633423018170149</v>
      </c>
      <c r="F78" s="11">
        <f t="shared" ca="1" si="45"/>
        <v>63.875056853954895</v>
      </c>
      <c r="G78" s="11"/>
      <c r="H78">
        <v>74</v>
      </c>
      <c r="I78" s="11">
        <f t="shared" ca="1" si="46"/>
        <v>0.24079082888431913</v>
      </c>
      <c r="J78" s="11">
        <f t="shared" ca="1" si="47"/>
        <v>18.800783060093472</v>
      </c>
      <c r="K78" s="11"/>
      <c r="L78" s="11"/>
      <c r="M78" s="11"/>
      <c r="O78">
        <v>74</v>
      </c>
      <c r="P78" s="32">
        <f t="shared" ca="1" si="48"/>
        <v>0.87702355516065655</v>
      </c>
      <c r="Q78" s="11">
        <f t="shared" ca="1" si="49"/>
        <v>39.665664408279895</v>
      </c>
      <c r="R78" s="11"/>
      <c r="S78">
        <v>74</v>
      </c>
      <c r="T78" s="32">
        <f t="shared" ca="1" si="50"/>
        <v>0.80183126583073805</v>
      </c>
      <c r="U78" s="11">
        <f t="shared" ca="1" si="51"/>
        <v>21.291892116732612</v>
      </c>
      <c r="V78" s="11"/>
      <c r="W78" s="11"/>
      <c r="X78" s="11"/>
      <c r="Z78">
        <v>74</v>
      </c>
      <c r="AA78" s="32">
        <f t="shared" ca="1" si="52"/>
        <v>0.35633481889157914</v>
      </c>
      <c r="AB78" s="11">
        <f t="shared" ca="1" si="53"/>
        <v>104.47419483665014</v>
      </c>
      <c r="AC78" s="11"/>
      <c r="AD78">
        <v>74</v>
      </c>
      <c r="AE78" s="32">
        <f t="shared" ca="1" si="54"/>
        <v>0.77411223528493533</v>
      </c>
      <c r="AF78" s="11">
        <f t="shared" ca="1" si="55"/>
        <v>21.138242946876741</v>
      </c>
      <c r="AG78" s="11"/>
      <c r="AH78" s="10">
        <f t="shared" ca="1" si="58"/>
        <v>46380.693932575574</v>
      </c>
      <c r="AI78" s="10">
        <f t="shared" ca="1" si="59"/>
        <v>46381.477298536411</v>
      </c>
      <c r="AJ78" s="10">
        <f t="shared" ca="1" si="60"/>
        <v>46351.225254529709</v>
      </c>
      <c r="AK78" s="10">
        <f t="shared" ca="1" si="61"/>
        <v>46352.112416701239</v>
      </c>
      <c r="AL78" s="10">
        <f t="shared" ca="1" si="62"/>
        <v>46333.421673468772</v>
      </c>
      <c r="AM78" s="10">
        <f t="shared" ca="1" si="63"/>
        <v>46334.302433591562</v>
      </c>
      <c r="AN78" s="29">
        <v>48245</v>
      </c>
      <c r="AP78">
        <v>75</v>
      </c>
      <c r="AQ78" s="10">
        <f t="shared" ca="1" si="35"/>
        <v>46078.128441232133</v>
      </c>
      <c r="AR78" t="str">
        <f t="shared" ca="1" si="36"/>
        <v>EQUIPO 1</v>
      </c>
      <c r="AS78" t="str">
        <f t="shared" ca="1" si="37"/>
        <v>FIN</v>
      </c>
      <c r="AT78">
        <f t="shared" ca="1" si="56"/>
        <v>1</v>
      </c>
      <c r="AU78">
        <f t="shared" ca="1" si="57"/>
        <v>0</v>
      </c>
      <c r="AV78">
        <f t="shared" ca="1" si="64"/>
        <v>1</v>
      </c>
      <c r="AW78">
        <f t="shared" ca="1" si="38"/>
        <v>1</v>
      </c>
      <c r="AX78">
        <f t="shared" ca="1" si="39"/>
        <v>11000</v>
      </c>
      <c r="AY78">
        <f t="shared" ca="1" si="40"/>
        <v>18.056374812265858</v>
      </c>
      <c r="AZ78">
        <f t="shared" ca="1" si="41"/>
        <v>198620.12293492444</v>
      </c>
      <c r="BA78">
        <f t="shared" ca="1" si="34"/>
        <v>270845.62218398787</v>
      </c>
      <c r="BB78">
        <f t="shared" ca="1" si="42"/>
        <v>2026</v>
      </c>
      <c r="BC78">
        <f t="shared" ca="1" si="43"/>
        <v>2</v>
      </c>
      <c r="BI78">
        <v>68</v>
      </c>
      <c r="BJ78">
        <v>0.83391486203990794</v>
      </c>
      <c r="BK78">
        <v>0.84753029234394406</v>
      </c>
      <c r="BL78">
        <v>0.85156332080938002</v>
      </c>
      <c r="BM78">
        <v>0.84492103181972944</v>
      </c>
      <c r="BN78">
        <v>0.85658471889171728</v>
      </c>
      <c r="BO78">
        <v>0.85286994268131411</v>
      </c>
      <c r="BP78">
        <v>0.88429446750619656</v>
      </c>
      <c r="BQ78">
        <v>0.83420000224624857</v>
      </c>
      <c r="BR78">
        <v>0.84044554026735474</v>
      </c>
      <c r="BS78">
        <v>0.83805626191081317</v>
      </c>
      <c r="BT78">
        <v>0.83280971135833759</v>
      </c>
      <c r="BU78">
        <v>0.82440707833294613</v>
      </c>
      <c r="BV78">
        <v>0.82440707833294613</v>
      </c>
      <c r="BW78">
        <v>0.84525626540984311</v>
      </c>
    </row>
    <row r="79" spans="4:75" x14ac:dyDescent="0.25">
      <c r="D79">
        <v>75</v>
      </c>
      <c r="E79">
        <f t="shared" ca="1" si="44"/>
        <v>2.1447204257146968E-2</v>
      </c>
      <c r="F79" s="11">
        <f t="shared" ca="1" si="45"/>
        <v>193.70006695633961</v>
      </c>
      <c r="G79" s="11"/>
      <c r="H79">
        <v>75</v>
      </c>
      <c r="I79" s="11">
        <f t="shared" ca="1" si="46"/>
        <v>0.77184620483369304</v>
      </c>
      <c r="J79" s="11">
        <f t="shared" ca="1" si="47"/>
        <v>21.126176049571342</v>
      </c>
      <c r="K79" s="11"/>
      <c r="L79" s="11"/>
      <c r="M79" s="11"/>
      <c r="O79">
        <v>75</v>
      </c>
      <c r="P79" s="32">
        <f t="shared" ca="1" si="48"/>
        <v>0.7257466671520828</v>
      </c>
      <c r="Q79" s="11">
        <f t="shared" ca="1" si="49"/>
        <v>60.335735926211086</v>
      </c>
      <c r="R79" s="11"/>
      <c r="S79">
        <v>75</v>
      </c>
      <c r="T79" s="32">
        <f t="shared" ca="1" si="50"/>
        <v>0.99210455615797222</v>
      </c>
      <c r="U79" s="11">
        <f t="shared" ca="1" si="51"/>
        <v>23.804817293961719</v>
      </c>
      <c r="V79" s="11"/>
      <c r="W79" s="11"/>
      <c r="X79" s="11"/>
      <c r="Z79">
        <v>75</v>
      </c>
      <c r="AA79" s="32">
        <f t="shared" ca="1" si="52"/>
        <v>5.8139707571347787E-2</v>
      </c>
      <c r="AB79" s="11">
        <f t="shared" ca="1" si="53"/>
        <v>168.20628651339024</v>
      </c>
      <c r="AC79" s="11"/>
      <c r="AD79">
        <v>75</v>
      </c>
      <c r="AE79" s="32">
        <f t="shared" ca="1" si="54"/>
        <v>0.26145915075846771</v>
      </c>
      <c r="AF79" s="11">
        <f t="shared" ca="1" si="55"/>
        <v>18.904969829655137</v>
      </c>
      <c r="AG79" s="11"/>
      <c r="AH79" s="10">
        <f t="shared" ca="1" si="58"/>
        <v>46389.548134659592</v>
      </c>
      <c r="AI79" s="10">
        <f t="shared" ca="1" si="59"/>
        <v>46390.428391994988</v>
      </c>
      <c r="AJ79" s="10">
        <f t="shared" ca="1" si="60"/>
        <v>46354.626405698167</v>
      </c>
      <c r="AK79" s="10">
        <f t="shared" ca="1" si="61"/>
        <v>46355.618273085413</v>
      </c>
      <c r="AL79" s="10">
        <f t="shared" ca="1" si="62"/>
        <v>46341.311028862954</v>
      </c>
      <c r="AM79" s="10">
        <f t="shared" ca="1" si="63"/>
        <v>46342.098735939187</v>
      </c>
      <c r="AN79" s="29">
        <v>48274</v>
      </c>
      <c r="AP79">
        <v>76</v>
      </c>
      <c r="AQ79" s="10">
        <f t="shared" ca="1" si="35"/>
        <v>46078.880790182644</v>
      </c>
      <c r="AR79" t="str">
        <f t="shared" ca="1" si="36"/>
        <v>EQUIPO 2</v>
      </c>
      <c r="AS79" t="str">
        <f t="shared" ca="1" si="37"/>
        <v>FIN</v>
      </c>
      <c r="AT79">
        <f t="shared" ca="1" si="56"/>
        <v>1</v>
      </c>
      <c r="AU79">
        <f t="shared" ca="1" si="57"/>
        <v>1</v>
      </c>
      <c r="AV79">
        <f t="shared" ca="1" si="64"/>
        <v>1</v>
      </c>
      <c r="AW79">
        <f t="shared" ca="1" si="38"/>
        <v>1</v>
      </c>
      <c r="AX79">
        <f t="shared" ca="1" si="39"/>
        <v>15000</v>
      </c>
      <c r="AY79">
        <f t="shared" ca="1" si="40"/>
        <v>27.102225262729917</v>
      </c>
      <c r="AZ79">
        <f t="shared" ca="1" si="41"/>
        <v>406533.37894094875</v>
      </c>
      <c r="BA79">
        <f t="shared" ca="1" si="34"/>
        <v>406533.37894094875</v>
      </c>
      <c r="BB79">
        <f t="shared" ca="1" si="42"/>
        <v>2026</v>
      </c>
      <c r="BC79">
        <f t="shared" ca="1" si="43"/>
        <v>2</v>
      </c>
      <c r="BI79">
        <v>69</v>
      </c>
      <c r="BJ79">
        <v>0.84335913291952846</v>
      </c>
      <c r="BK79">
        <v>0.86470467646175031</v>
      </c>
      <c r="BL79">
        <v>0.85816955423161234</v>
      </c>
      <c r="BM79">
        <v>0.85541858431655171</v>
      </c>
      <c r="BN79">
        <v>0.86491314428248978</v>
      </c>
      <c r="BO79">
        <v>0.83262559982722484</v>
      </c>
      <c r="BP79">
        <v>0.85186853945057806</v>
      </c>
      <c r="BQ79">
        <v>0.8442732554771164</v>
      </c>
      <c r="BR79">
        <v>0.85420910459744404</v>
      </c>
      <c r="BS79">
        <v>0.85687393587698668</v>
      </c>
      <c r="BT79">
        <v>0.83143212045561954</v>
      </c>
      <c r="BU79">
        <v>0.85650809983724718</v>
      </c>
      <c r="BV79">
        <v>0.83143212045561954</v>
      </c>
      <c r="BW79">
        <v>0.85143097061900352</v>
      </c>
    </row>
    <row r="80" spans="4:75" x14ac:dyDescent="0.25">
      <c r="D80">
        <v>76</v>
      </c>
      <c r="E80">
        <f t="shared" ca="1" si="44"/>
        <v>0.72836974197162385</v>
      </c>
      <c r="F80" s="11">
        <f t="shared" ca="1" si="45"/>
        <v>60.015880773450995</v>
      </c>
      <c r="G80" s="11"/>
      <c r="H80">
        <v>76</v>
      </c>
      <c r="I80" s="11">
        <f t="shared" ca="1" si="46"/>
        <v>0.58138484193933915</v>
      </c>
      <c r="J80" s="11">
        <f t="shared" ca="1" si="47"/>
        <v>20.260188987047375</v>
      </c>
      <c r="K80" s="11"/>
      <c r="L80" s="11"/>
      <c r="M80" s="11"/>
      <c r="O80">
        <v>76</v>
      </c>
      <c r="P80" s="32">
        <f t="shared" ca="1" si="48"/>
        <v>0.42907844739857426</v>
      </c>
      <c r="Q80" s="11">
        <f t="shared" ca="1" si="49"/>
        <v>95.176133259148358</v>
      </c>
      <c r="R80" s="11"/>
      <c r="S80">
        <v>76</v>
      </c>
      <c r="T80" s="32">
        <f t="shared" ca="1" si="50"/>
        <v>1.5576842396767376E-2</v>
      </c>
      <c r="U80" s="11">
        <f t="shared" ca="1" si="51"/>
        <v>16.471149899619583</v>
      </c>
      <c r="V80" s="11"/>
      <c r="W80" s="11"/>
      <c r="X80" s="11"/>
      <c r="Z80">
        <v>76</v>
      </c>
      <c r="AA80" s="32">
        <f t="shared" ca="1" si="52"/>
        <v>8.4824280466901936E-2</v>
      </c>
      <c r="AB80" s="11">
        <f t="shared" ca="1" si="53"/>
        <v>157.32158156783788</v>
      </c>
      <c r="AC80" s="11"/>
      <c r="AD80">
        <v>76</v>
      </c>
      <c r="AE80" s="32">
        <f t="shared" ca="1" si="54"/>
        <v>9.7734789118705923E-2</v>
      </c>
      <c r="AF80" s="11">
        <f t="shared" ca="1" si="55"/>
        <v>17.852446512544116</v>
      </c>
      <c r="AG80" s="11"/>
      <c r="AH80" s="10">
        <f t="shared" ca="1" si="58"/>
        <v>46392.929053693879</v>
      </c>
      <c r="AI80" s="10">
        <f t="shared" ca="1" si="59"/>
        <v>46393.773228235004</v>
      </c>
      <c r="AJ80" s="10">
        <f t="shared" ca="1" si="60"/>
        <v>46359.583945304541</v>
      </c>
      <c r="AK80" s="10">
        <f t="shared" ca="1" si="61"/>
        <v>46360.270243217026</v>
      </c>
      <c r="AL80" s="10">
        <f t="shared" ca="1" si="62"/>
        <v>46348.653801837849</v>
      </c>
      <c r="AM80" s="10">
        <f t="shared" ca="1" si="63"/>
        <v>46349.397653775872</v>
      </c>
      <c r="AN80" s="29">
        <v>48305</v>
      </c>
      <c r="AP80">
        <v>77</v>
      </c>
      <c r="AQ80" s="10">
        <f t="shared" ca="1" si="35"/>
        <v>46080.010049568591</v>
      </c>
      <c r="AR80" t="str">
        <f t="shared" ca="1" si="36"/>
        <v>EQUIPO 2</v>
      </c>
      <c r="AS80" t="str">
        <f t="shared" ca="1" si="37"/>
        <v>INICIO</v>
      </c>
      <c r="AT80">
        <f t="shared" ca="1" si="56"/>
        <v>1</v>
      </c>
      <c r="AU80">
        <f t="shared" ca="1" si="57"/>
        <v>0</v>
      </c>
      <c r="AV80">
        <f t="shared" ca="1" si="64"/>
        <v>1</v>
      </c>
      <c r="AW80">
        <f t="shared" ca="1" si="38"/>
        <v>1</v>
      </c>
      <c r="AX80">
        <f t="shared" ca="1" si="39"/>
        <v>11000</v>
      </c>
      <c r="AY80">
        <f t="shared" ca="1" si="40"/>
        <v>21.138070320070256</v>
      </c>
      <c r="AZ80">
        <f t="shared" ca="1" si="41"/>
        <v>232518.77352077281</v>
      </c>
      <c r="BA80">
        <f t="shared" ca="1" si="34"/>
        <v>317071.05480105383</v>
      </c>
      <c r="BB80">
        <f t="shared" ca="1" si="42"/>
        <v>2026</v>
      </c>
      <c r="BC80">
        <f t="shared" ca="1" si="43"/>
        <v>2</v>
      </c>
      <c r="BI80">
        <v>70</v>
      </c>
      <c r="BJ80">
        <v>0.85295632448773351</v>
      </c>
      <c r="BK80">
        <v>0.87307370359447956</v>
      </c>
      <c r="BL80">
        <v>0.85542572738931777</v>
      </c>
      <c r="BM80">
        <v>0.81808268746218915</v>
      </c>
      <c r="BN80">
        <v>0.84400397459021104</v>
      </c>
      <c r="BO80">
        <v>0.83789576580626668</v>
      </c>
      <c r="BP80">
        <v>0.83954275275241974</v>
      </c>
      <c r="BQ80">
        <v>0.85624429115457268</v>
      </c>
      <c r="BR80">
        <v>0.86153155453274677</v>
      </c>
      <c r="BS80">
        <v>0.86433566514396687</v>
      </c>
      <c r="BT80">
        <v>0.85857616368125278</v>
      </c>
      <c r="BU80">
        <v>0.85494794509213545</v>
      </c>
      <c r="BV80">
        <v>0.81808268746218915</v>
      </c>
      <c r="BW80">
        <v>0.851333870209382</v>
      </c>
    </row>
    <row r="81" spans="4:75" x14ac:dyDescent="0.25">
      <c r="D81">
        <v>77</v>
      </c>
      <c r="E81">
        <f t="shared" ca="1" si="44"/>
        <v>0.97124665460136272</v>
      </c>
      <c r="F81" s="11">
        <f t="shared" ca="1" si="45"/>
        <v>19.57769647746489</v>
      </c>
      <c r="G81" s="11"/>
      <c r="H81">
        <v>77</v>
      </c>
      <c r="I81" s="11">
        <f t="shared" ca="1" si="46"/>
        <v>0.98122714393649102</v>
      </c>
      <c r="J81" s="11">
        <f t="shared" ca="1" si="47"/>
        <v>23.268802323665522</v>
      </c>
      <c r="K81" s="11"/>
      <c r="L81" s="11"/>
      <c r="M81" s="11"/>
      <c r="O81">
        <v>77</v>
      </c>
      <c r="P81" s="32">
        <f t="shared" ca="1" si="48"/>
        <v>0.70194121386867159</v>
      </c>
      <c r="Q81" s="11">
        <f t="shared" ca="1" si="49"/>
        <v>63.206418560912198</v>
      </c>
      <c r="R81" s="11"/>
      <c r="S81">
        <v>77</v>
      </c>
      <c r="T81" s="32">
        <f t="shared" ca="1" si="50"/>
        <v>0.53924910564796924</v>
      </c>
      <c r="U81" s="11">
        <f t="shared" ca="1" si="51"/>
        <v>20.088605222004855</v>
      </c>
      <c r="V81" s="11"/>
      <c r="W81" s="11"/>
      <c r="X81" s="11"/>
      <c r="Z81">
        <v>77</v>
      </c>
      <c r="AA81" s="32">
        <f t="shared" ca="1" si="52"/>
        <v>0.62420198243024438</v>
      </c>
      <c r="AB81" s="11">
        <f t="shared" ca="1" si="53"/>
        <v>72.30646704215782</v>
      </c>
      <c r="AC81" s="11"/>
      <c r="AD81">
        <v>77</v>
      </c>
      <c r="AE81" s="32">
        <f t="shared" ca="1" si="54"/>
        <v>0.77373278528696265</v>
      </c>
      <c r="AF81" s="11">
        <f t="shared" ca="1" si="55"/>
        <v>21.136217582474799</v>
      </c>
      <c r="AG81" s="11"/>
      <c r="AH81" s="10">
        <f t="shared" ca="1" si="58"/>
        <v>46394.588965588235</v>
      </c>
      <c r="AI81" s="10">
        <f t="shared" ca="1" si="59"/>
        <v>46395.558499018385</v>
      </c>
      <c r="AJ81" s="10">
        <f t="shared" ca="1" si="60"/>
        <v>46362.903843990396</v>
      </c>
      <c r="AK81" s="10">
        <f t="shared" ca="1" si="61"/>
        <v>46363.740869207977</v>
      </c>
      <c r="AL81" s="10">
        <f t="shared" ca="1" si="62"/>
        <v>46352.41042323596</v>
      </c>
      <c r="AM81" s="10">
        <f t="shared" ca="1" si="63"/>
        <v>46353.291098968562</v>
      </c>
      <c r="AN81" s="29">
        <v>48335</v>
      </c>
      <c r="AP81">
        <v>78</v>
      </c>
      <c r="AQ81" s="10">
        <f t="shared" ca="1" si="35"/>
        <v>46080.890802498594</v>
      </c>
      <c r="AR81" t="str">
        <f t="shared" ca="1" si="36"/>
        <v>EQUIPO 2</v>
      </c>
      <c r="AS81" t="str">
        <f t="shared" ca="1" si="37"/>
        <v>FIN</v>
      </c>
      <c r="AT81">
        <f t="shared" ca="1" si="56"/>
        <v>1</v>
      </c>
      <c r="AU81">
        <f t="shared" ca="1" si="57"/>
        <v>1</v>
      </c>
      <c r="AV81">
        <f t="shared" ca="1" si="64"/>
        <v>1</v>
      </c>
      <c r="AW81">
        <f t="shared" ca="1" si="38"/>
        <v>1</v>
      </c>
      <c r="AX81">
        <f t="shared" ca="1" si="39"/>
        <v>15000</v>
      </c>
      <c r="AY81">
        <f t="shared" ca="1" si="40"/>
        <v>13.48826655006269</v>
      </c>
      <c r="AZ81">
        <f t="shared" ca="1" si="41"/>
        <v>202323.99825094035</v>
      </c>
      <c r="BA81">
        <f t="shared" ca="1" si="34"/>
        <v>202323.99825094035</v>
      </c>
      <c r="BB81">
        <f t="shared" ca="1" si="42"/>
        <v>2026</v>
      </c>
      <c r="BC81">
        <f t="shared" ca="1" si="43"/>
        <v>2</v>
      </c>
      <c r="BI81">
        <v>71</v>
      </c>
      <c r="BJ81">
        <v>0.82469653723196346</v>
      </c>
      <c r="BK81">
        <v>0.82238295702507813</v>
      </c>
      <c r="BL81">
        <v>0.8514555456605416</v>
      </c>
      <c r="BM81">
        <v>0.85665425329355083</v>
      </c>
      <c r="BN81">
        <v>0.87579684837670257</v>
      </c>
      <c r="BO81">
        <v>0.83097700863950519</v>
      </c>
      <c r="BP81">
        <v>0.86941011789622857</v>
      </c>
      <c r="BQ81">
        <v>0.85466967855910791</v>
      </c>
      <c r="BR81">
        <v>0.86345703119054662</v>
      </c>
      <c r="BS81">
        <v>0.8384603727194424</v>
      </c>
      <c r="BT81">
        <v>0.82011512670271181</v>
      </c>
      <c r="BU81">
        <v>0.85890433719605119</v>
      </c>
      <c r="BV81">
        <v>0.82011512670271181</v>
      </c>
      <c r="BW81">
        <v>0.84754583588776744</v>
      </c>
    </row>
    <row r="82" spans="4:75" x14ac:dyDescent="0.25">
      <c r="D82">
        <v>78</v>
      </c>
      <c r="E82">
        <f t="shared" ca="1" si="44"/>
        <v>5.4041393320270581E-2</v>
      </c>
      <c r="F82" s="11">
        <f t="shared" ca="1" si="45"/>
        <v>170.22227773160313</v>
      </c>
      <c r="G82" s="11"/>
      <c r="H82">
        <v>78</v>
      </c>
      <c r="I82" s="11">
        <f t="shared" ca="1" si="46"/>
        <v>0.22353171848173881</v>
      </c>
      <c r="J82" s="11">
        <f t="shared" ca="1" si="47"/>
        <v>18.709997209964136</v>
      </c>
      <c r="K82" s="11"/>
      <c r="L82" s="11"/>
      <c r="M82" s="11"/>
      <c r="O82">
        <v>78</v>
      </c>
      <c r="P82" s="32">
        <f t="shared" ca="1" si="48"/>
        <v>0.91360714476771976</v>
      </c>
      <c r="Q82" s="11">
        <f t="shared" ca="1" si="49"/>
        <v>33.289901345354089</v>
      </c>
      <c r="R82" s="11"/>
      <c r="S82">
        <v>78</v>
      </c>
      <c r="T82" s="32">
        <f t="shared" ca="1" si="50"/>
        <v>9.0632032098529658E-2</v>
      </c>
      <c r="U82" s="11">
        <f t="shared" ca="1" si="51"/>
        <v>17.784538901387549</v>
      </c>
      <c r="V82" s="11"/>
      <c r="W82" s="11"/>
      <c r="X82" s="11"/>
      <c r="Z82">
        <v>78</v>
      </c>
      <c r="AA82" s="32">
        <f t="shared" ca="1" si="52"/>
        <v>0.68054258790783984</v>
      </c>
      <c r="AB82" s="11">
        <f t="shared" ca="1" si="53"/>
        <v>65.745303092791119</v>
      </c>
      <c r="AC82" s="11"/>
      <c r="AD82">
        <v>78</v>
      </c>
      <c r="AE82" s="32">
        <f t="shared" ca="1" si="54"/>
        <v>0.5678096995150641</v>
      </c>
      <c r="AF82" s="11">
        <f t="shared" ca="1" si="55"/>
        <v>20.204591231642745</v>
      </c>
      <c r="AG82" s="11"/>
      <c r="AH82" s="10">
        <f t="shared" ca="1" si="58"/>
        <v>46402.651093923865</v>
      </c>
      <c r="AI82" s="10">
        <f t="shared" ca="1" si="59"/>
        <v>46403.430677140947</v>
      </c>
      <c r="AJ82" s="10">
        <f t="shared" ca="1" si="60"/>
        <v>46365.127948430702</v>
      </c>
      <c r="AK82" s="10">
        <f t="shared" ca="1" si="61"/>
        <v>46365.868970884927</v>
      </c>
      <c r="AL82" s="10">
        <f t="shared" ca="1" si="62"/>
        <v>46356.030486597432</v>
      </c>
      <c r="AM82" s="10">
        <f t="shared" ca="1" si="63"/>
        <v>46356.872344565418</v>
      </c>
      <c r="AN82" s="29">
        <v>48366</v>
      </c>
      <c r="AP82">
        <v>79</v>
      </c>
      <c r="AQ82" s="10">
        <f t="shared" ca="1" si="35"/>
        <v>46081.452813604847</v>
      </c>
      <c r="AR82" t="str">
        <f t="shared" ca="1" si="36"/>
        <v>EQUIPO 3</v>
      </c>
      <c r="AS82" t="str">
        <f t="shared" ca="1" si="37"/>
        <v>INICIO</v>
      </c>
      <c r="AT82">
        <f t="shared" ca="1" si="56"/>
        <v>1</v>
      </c>
      <c r="AU82">
        <f t="shared" ca="1" si="57"/>
        <v>1</v>
      </c>
      <c r="AV82">
        <f t="shared" ca="1" si="64"/>
        <v>0</v>
      </c>
      <c r="AW82">
        <f t="shared" ca="1" si="38"/>
        <v>1</v>
      </c>
      <c r="AX82">
        <f t="shared" ca="1" si="39"/>
        <v>11000</v>
      </c>
      <c r="AY82">
        <f t="shared" ca="1" si="40"/>
        <v>13.132473483681679</v>
      </c>
      <c r="AZ82">
        <f t="shared" ca="1" si="41"/>
        <v>144457.20832049847</v>
      </c>
      <c r="BA82">
        <f t="shared" ca="1" si="34"/>
        <v>196987.10225522518</v>
      </c>
      <c r="BB82">
        <f t="shared" ca="1" si="42"/>
        <v>2026</v>
      </c>
      <c r="BC82">
        <f t="shared" ca="1" si="43"/>
        <v>2</v>
      </c>
      <c r="BI82">
        <v>72</v>
      </c>
      <c r="BJ82">
        <v>0.84793825771045184</v>
      </c>
      <c r="BK82">
        <v>0.85709641751417354</v>
      </c>
      <c r="BL82">
        <v>0.84556620102517266</v>
      </c>
      <c r="BM82">
        <v>0.85753229886083093</v>
      </c>
      <c r="BN82">
        <v>0.83443345011843906</v>
      </c>
      <c r="BO82">
        <v>0.80824366042506879</v>
      </c>
      <c r="BP82">
        <v>0.85267035796795854</v>
      </c>
      <c r="BQ82">
        <v>0.85482229723221592</v>
      </c>
      <c r="BR82">
        <v>0.85370927893783377</v>
      </c>
      <c r="BS82">
        <v>0.84206774887164604</v>
      </c>
      <c r="BT82">
        <v>0.86285472100725702</v>
      </c>
      <c r="BU82">
        <v>0.82362536108292606</v>
      </c>
      <c r="BV82">
        <v>0.80824366042506879</v>
      </c>
      <c r="BW82">
        <v>0.8449650054629001</v>
      </c>
    </row>
    <row r="83" spans="4:75" x14ac:dyDescent="0.25">
      <c r="D83">
        <v>79</v>
      </c>
      <c r="E83">
        <f t="shared" ca="1" si="44"/>
        <v>0.63389109540286881</v>
      </c>
      <c r="F83" s="11">
        <f t="shared" ca="1" si="45"/>
        <v>71.186887643285445</v>
      </c>
      <c r="G83" s="11"/>
      <c r="H83">
        <v>79</v>
      </c>
      <c r="I83" s="11">
        <f t="shared" ca="1" si="46"/>
        <v>0.59182375087163208</v>
      </c>
      <c r="J83" s="11">
        <f t="shared" ca="1" si="47"/>
        <v>20.303209347823977</v>
      </c>
      <c r="K83" s="11"/>
      <c r="L83" s="11"/>
      <c r="M83" s="11"/>
      <c r="O83">
        <v>79</v>
      </c>
      <c r="P83" s="32">
        <f t="shared" ca="1" si="48"/>
        <v>0.27467002131291651</v>
      </c>
      <c r="Q83" s="11">
        <f t="shared" ca="1" si="49"/>
        <v>116.11459644559497</v>
      </c>
      <c r="R83" s="11"/>
      <c r="S83">
        <v>79</v>
      </c>
      <c r="T83" s="32">
        <f t="shared" ca="1" si="50"/>
        <v>0.934816286036809</v>
      </c>
      <c r="U83" s="11">
        <f t="shared" ca="1" si="51"/>
        <v>22.358477090391435</v>
      </c>
      <c r="V83" s="11"/>
      <c r="W83" s="11"/>
      <c r="X83" s="11"/>
      <c r="Z83">
        <v>79</v>
      </c>
      <c r="AA83" s="32">
        <f t="shared" ca="1" si="52"/>
        <v>0.18937219610584521</v>
      </c>
      <c r="AB83" s="11">
        <f t="shared" ca="1" si="53"/>
        <v>130.75803477138228</v>
      </c>
      <c r="AC83" s="11"/>
      <c r="AD83">
        <v>79</v>
      </c>
      <c r="AE83" s="32">
        <f t="shared" ca="1" si="54"/>
        <v>0.75767486755215097</v>
      </c>
      <c r="AF83" s="11">
        <f t="shared" ca="1" si="55"/>
        <v>21.052181788400627</v>
      </c>
      <c r="AG83" s="11"/>
      <c r="AH83" s="10">
        <f t="shared" ca="1" si="58"/>
        <v>46406.39679745942</v>
      </c>
      <c r="AI83" s="10">
        <f t="shared" ca="1" si="59"/>
        <v>46407.242764515577</v>
      </c>
      <c r="AJ83" s="10">
        <f t="shared" ca="1" si="60"/>
        <v>46370.707079070162</v>
      </c>
      <c r="AK83" s="10">
        <f t="shared" ca="1" si="61"/>
        <v>46371.638682282261</v>
      </c>
      <c r="AL83" s="10">
        <f t="shared" ca="1" si="62"/>
        <v>46362.320596014222</v>
      </c>
      <c r="AM83" s="10">
        <f t="shared" ca="1" si="63"/>
        <v>46363.197770255407</v>
      </c>
      <c r="AN83" s="29">
        <v>48396</v>
      </c>
      <c r="AP83">
        <v>80</v>
      </c>
      <c r="AQ83" s="10">
        <f t="shared" ca="1" si="35"/>
        <v>46082</v>
      </c>
      <c r="AR83" t="str">
        <f t="shared" ca="1" si="36"/>
        <v>CAMBIO MES</v>
      </c>
      <c r="AS83" t="str">
        <f t="shared" ca="1" si="37"/>
        <v>CAMBIO MES</v>
      </c>
      <c r="AT83">
        <f t="shared" ca="1" si="56"/>
        <v>1</v>
      </c>
      <c r="AU83">
        <f t="shared" ca="1" si="57"/>
        <v>1</v>
      </c>
      <c r="AV83">
        <f t="shared" ca="1" si="64"/>
        <v>0</v>
      </c>
      <c r="AW83">
        <f t="shared" ca="1" si="38"/>
        <v>1</v>
      </c>
      <c r="AX83">
        <f t="shared" ca="1" si="39"/>
        <v>11000</v>
      </c>
      <c r="AY83">
        <f t="shared" ca="1" si="40"/>
        <v>7.2626432566903532</v>
      </c>
      <c r="AZ83">
        <f t="shared" ca="1" si="41"/>
        <v>79889.075823593885</v>
      </c>
      <c r="BA83">
        <f t="shared" ca="1" si="34"/>
        <v>108939.6488503553</v>
      </c>
      <c r="BB83">
        <f t="shared" ca="1" si="42"/>
        <v>2026</v>
      </c>
      <c r="BC83">
        <f t="shared" ca="1" si="43"/>
        <v>3</v>
      </c>
      <c r="BI83">
        <v>73</v>
      </c>
      <c r="BJ83">
        <v>0.85066972866604307</v>
      </c>
      <c r="BK83">
        <v>0.81309545336253486</v>
      </c>
      <c r="BL83">
        <v>0.83122269970938045</v>
      </c>
      <c r="BM83">
        <v>0.83722434465112894</v>
      </c>
      <c r="BN83">
        <v>0.84657716657050242</v>
      </c>
      <c r="BO83">
        <v>0.86135878684173028</v>
      </c>
      <c r="BP83">
        <v>0.86733171214914118</v>
      </c>
      <c r="BQ83">
        <v>0.84275976822889376</v>
      </c>
      <c r="BR83">
        <v>0.86531216845635961</v>
      </c>
      <c r="BS83">
        <v>0.84832974640183623</v>
      </c>
      <c r="BT83">
        <v>0.83860930374388154</v>
      </c>
      <c r="BU83">
        <v>0.84608069190860169</v>
      </c>
      <c r="BV83">
        <v>0.81309545336253486</v>
      </c>
      <c r="BW83">
        <v>0.84576405423757095</v>
      </c>
    </row>
    <row r="84" spans="4:75" x14ac:dyDescent="0.25">
      <c r="D84">
        <v>80</v>
      </c>
      <c r="E84">
        <f t="shared" ca="1" si="44"/>
        <v>0.95965381011860507</v>
      </c>
      <c r="F84" s="11">
        <f t="shared" ca="1" si="45"/>
        <v>23.017865670710069</v>
      </c>
      <c r="G84" s="11"/>
      <c r="H84">
        <v>80</v>
      </c>
      <c r="I84" s="11">
        <f t="shared" ca="1" si="46"/>
        <v>0.2493248013111744</v>
      </c>
      <c r="J84" s="11">
        <f t="shared" ca="1" si="47"/>
        <v>18.844354896045537</v>
      </c>
      <c r="K84" s="11"/>
      <c r="L84" s="11"/>
      <c r="M84" s="11"/>
      <c r="O84">
        <v>80</v>
      </c>
      <c r="P84" s="32">
        <f t="shared" ca="1" si="48"/>
        <v>0.70907529835482619</v>
      </c>
      <c r="Q84" s="11">
        <f t="shared" ca="1" si="49"/>
        <v>62.351790809851337</v>
      </c>
      <c r="R84" s="11"/>
      <c r="S84">
        <v>80</v>
      </c>
      <c r="T84" s="32">
        <f t="shared" ca="1" si="50"/>
        <v>9.6831623867247529E-2</v>
      </c>
      <c r="U84" s="11">
        <f t="shared" ca="1" si="51"/>
        <v>17.844017632916461</v>
      </c>
      <c r="V84" s="11"/>
      <c r="W84" s="11"/>
      <c r="X84" s="11"/>
      <c r="Z84">
        <v>80</v>
      </c>
      <c r="AA84" s="32">
        <f t="shared" ca="1" si="52"/>
        <v>9.9096214449165276E-2</v>
      </c>
      <c r="AB84" s="11">
        <f t="shared" ca="1" si="53"/>
        <v>152.5843954950804</v>
      </c>
      <c r="AC84" s="11"/>
      <c r="AD84">
        <v>80</v>
      </c>
      <c r="AE84" s="32">
        <f t="shared" ca="1" si="54"/>
        <v>0.87132892867029255</v>
      </c>
      <c r="AF84" s="11">
        <f t="shared" ca="1" si="55"/>
        <v>21.74858331173391</v>
      </c>
      <c r="AG84" s="11"/>
      <c r="AH84" s="10">
        <f t="shared" ca="1" si="58"/>
        <v>46408.201842251859</v>
      </c>
      <c r="AI84" s="10">
        <f t="shared" ca="1" si="59"/>
        <v>46408.987023705864</v>
      </c>
      <c r="AJ84" s="10">
        <f t="shared" ca="1" si="60"/>
        <v>46374.236673566003</v>
      </c>
      <c r="AK84" s="10">
        <f t="shared" ca="1" si="61"/>
        <v>46374.980174300705</v>
      </c>
      <c r="AL84" s="10">
        <f t="shared" ca="1" si="62"/>
        <v>46369.555453401037</v>
      </c>
      <c r="AM84" s="10">
        <f t="shared" ca="1" si="63"/>
        <v>46370.461644372357</v>
      </c>
      <c r="AN84" s="29">
        <v>48427</v>
      </c>
      <c r="AP84">
        <v>81</v>
      </c>
      <c r="AQ84" s="10">
        <f t="shared" ca="1" si="35"/>
        <v>46082.302610135695</v>
      </c>
      <c r="AR84" t="str">
        <f t="shared" ca="1" si="36"/>
        <v>EQUIPO 3</v>
      </c>
      <c r="AS84" t="str">
        <f t="shared" ca="1" si="37"/>
        <v>FIN</v>
      </c>
      <c r="AT84">
        <f t="shared" ca="1" si="56"/>
        <v>1</v>
      </c>
      <c r="AU84">
        <f t="shared" ca="1" si="57"/>
        <v>1</v>
      </c>
      <c r="AV84">
        <f t="shared" ca="1" si="64"/>
        <v>1</v>
      </c>
      <c r="AW84">
        <f t="shared" ca="1" si="38"/>
        <v>1</v>
      </c>
      <c r="AX84">
        <f t="shared" ca="1" si="39"/>
        <v>15000</v>
      </c>
      <c r="AY84">
        <f t="shared" ca="1" si="40"/>
        <v>9.0920857911114581</v>
      </c>
      <c r="AZ84">
        <f t="shared" ca="1" si="41"/>
        <v>136381.28686667187</v>
      </c>
      <c r="BA84">
        <f t="shared" ca="1" si="34"/>
        <v>136381.28686667187</v>
      </c>
      <c r="BB84">
        <f t="shared" ca="1" si="42"/>
        <v>2026</v>
      </c>
      <c r="BC84">
        <f t="shared" ca="1" si="43"/>
        <v>3</v>
      </c>
      <c r="BI84">
        <v>74</v>
      </c>
      <c r="BJ84">
        <v>0.81909847439341121</v>
      </c>
      <c r="BK84">
        <v>0.85164601279607133</v>
      </c>
      <c r="BL84">
        <v>0.87497513992806453</v>
      </c>
      <c r="BM84">
        <v>0.84710051459037283</v>
      </c>
      <c r="BN84">
        <v>0.8571866324503381</v>
      </c>
      <c r="BO84">
        <v>0.85893407295515412</v>
      </c>
      <c r="BP84">
        <v>0.82243214898368922</v>
      </c>
      <c r="BQ84">
        <v>0.85752058651545637</v>
      </c>
      <c r="BR84">
        <v>0.8614685915110406</v>
      </c>
      <c r="BS84">
        <v>0.82689787421423377</v>
      </c>
      <c r="BT84">
        <v>0.84733465769077143</v>
      </c>
      <c r="BU84">
        <v>0.84950557552805028</v>
      </c>
      <c r="BV84">
        <v>0.81909847439341121</v>
      </c>
      <c r="BW84">
        <v>0.84779336022299145</v>
      </c>
    </row>
    <row r="85" spans="4:75" x14ac:dyDescent="0.25">
      <c r="D85">
        <v>81</v>
      </c>
      <c r="E85">
        <f t="shared" ca="1" si="44"/>
        <v>0.62893368731908961</v>
      </c>
      <c r="F85" s="11">
        <f t="shared" ca="1" si="45"/>
        <v>71.760027764847877</v>
      </c>
      <c r="G85" s="11"/>
      <c r="H85">
        <v>81</v>
      </c>
      <c r="I85" s="11">
        <f t="shared" ca="1" si="46"/>
        <v>6.9198482490264612E-2</v>
      </c>
      <c r="J85" s="11">
        <f t="shared" ca="1" si="47"/>
        <v>17.551929302225851</v>
      </c>
      <c r="K85" s="11"/>
      <c r="L85" s="11"/>
      <c r="M85" s="11"/>
      <c r="O85">
        <v>81</v>
      </c>
      <c r="P85" s="32">
        <f t="shared" ca="1" si="48"/>
        <v>8.5537907403082092E-2</v>
      </c>
      <c r="Q85" s="11">
        <f t="shared" ca="1" si="49"/>
        <v>157.07048122177005</v>
      </c>
      <c r="R85" s="11"/>
      <c r="S85">
        <v>81</v>
      </c>
      <c r="T85" s="32">
        <f t="shared" ca="1" si="50"/>
        <v>0.63021581345813316</v>
      </c>
      <c r="U85" s="11">
        <f t="shared" ca="1" si="51"/>
        <v>20.464023776913859</v>
      </c>
      <c r="V85" s="11"/>
      <c r="W85" s="11"/>
      <c r="X85" s="11"/>
      <c r="Z85">
        <v>81</v>
      </c>
      <c r="AA85" s="32">
        <f t="shared" ca="1" si="52"/>
        <v>0.33076526257192507</v>
      </c>
      <c r="AB85" s="11">
        <f t="shared" ca="1" si="53"/>
        <v>107.94919619113348</v>
      </c>
      <c r="AC85" s="11"/>
      <c r="AD85">
        <v>81</v>
      </c>
      <c r="AE85" s="32">
        <f t="shared" ca="1" si="54"/>
        <v>8.8843637645667384E-2</v>
      </c>
      <c r="AF85" s="11">
        <f t="shared" ca="1" si="55"/>
        <v>17.766822661728618</v>
      </c>
      <c r="AG85" s="11"/>
      <c r="AH85" s="10">
        <f t="shared" ca="1" si="58"/>
        <v>46411.977024862732</v>
      </c>
      <c r="AI85" s="10">
        <f t="shared" ca="1" si="59"/>
        <v>46412.708355250325</v>
      </c>
      <c r="AJ85" s="10">
        <f t="shared" ca="1" si="60"/>
        <v>46381.524777684943</v>
      </c>
      <c r="AK85" s="10">
        <f t="shared" ca="1" si="61"/>
        <v>46382.377445342318</v>
      </c>
      <c r="AL85" s="10">
        <f t="shared" ca="1" si="62"/>
        <v>46374.959527546991</v>
      </c>
      <c r="AM85" s="10">
        <f t="shared" ca="1" si="63"/>
        <v>46375.699811824561</v>
      </c>
      <c r="AN85" s="29">
        <v>48458</v>
      </c>
      <c r="AP85">
        <v>82</v>
      </c>
      <c r="AQ85" s="10">
        <f t="shared" ca="1" si="35"/>
        <v>46082.681447043658</v>
      </c>
      <c r="AR85" t="str">
        <f t="shared" ca="1" si="36"/>
        <v>EQUIPO 2</v>
      </c>
      <c r="AS85" t="str">
        <f t="shared" ca="1" si="37"/>
        <v>INICIO</v>
      </c>
      <c r="AT85">
        <f t="shared" ca="1" si="56"/>
        <v>1</v>
      </c>
      <c r="AU85">
        <f t="shared" ca="1" si="57"/>
        <v>0</v>
      </c>
      <c r="AV85">
        <f t="shared" ca="1" si="64"/>
        <v>1</v>
      </c>
      <c r="AW85">
        <f t="shared" ca="1" si="38"/>
        <v>1</v>
      </c>
      <c r="AX85">
        <f t="shared" ca="1" si="39"/>
        <v>11000</v>
      </c>
      <c r="AY85">
        <f t="shared" ca="1" si="40"/>
        <v>12.373335186217446</v>
      </c>
      <c r="AZ85">
        <f t="shared" ca="1" si="41"/>
        <v>136106.6870483919</v>
      </c>
      <c r="BA85">
        <f t="shared" ca="1" si="34"/>
        <v>185600.02779326169</v>
      </c>
      <c r="BB85">
        <f t="shared" ca="1" si="42"/>
        <v>2026</v>
      </c>
      <c r="BC85">
        <f t="shared" ca="1" si="43"/>
        <v>3</v>
      </c>
      <c r="BI85">
        <v>75</v>
      </c>
      <c r="BJ85">
        <v>0.84086589096080067</v>
      </c>
      <c r="BK85">
        <v>0.83428096417141306</v>
      </c>
      <c r="BL85">
        <v>0.82576372459337599</v>
      </c>
      <c r="BM85">
        <v>0.85213991599607286</v>
      </c>
      <c r="BN85">
        <v>0.86325998932153092</v>
      </c>
      <c r="BO85">
        <v>0.84105495810546738</v>
      </c>
      <c r="BP85">
        <v>0.86436275772257365</v>
      </c>
      <c r="BQ85">
        <v>0.85127064518418694</v>
      </c>
      <c r="BR85">
        <v>0.83508351769534417</v>
      </c>
      <c r="BS85">
        <v>0.84703496617587526</v>
      </c>
      <c r="BT85">
        <v>0.84144169552441528</v>
      </c>
      <c r="BU85">
        <v>0.84739162324870199</v>
      </c>
      <c r="BV85">
        <v>0.82576372459337599</v>
      </c>
      <c r="BW85">
        <v>0.84542243781993254</v>
      </c>
    </row>
    <row r="86" spans="4:75" x14ac:dyDescent="0.25">
      <c r="D86">
        <v>82</v>
      </c>
      <c r="E86">
        <f t="shared" ca="1" si="44"/>
        <v>0.82475802560316214</v>
      </c>
      <c r="F86" s="11">
        <f t="shared" ca="1" si="45"/>
        <v>47.505607942313432</v>
      </c>
      <c r="G86" s="11"/>
      <c r="H86">
        <v>82</v>
      </c>
      <c r="I86" s="11">
        <f t="shared" ca="1" si="46"/>
        <v>0.51098343505041977</v>
      </c>
      <c r="J86" s="11">
        <f t="shared" ca="1" si="47"/>
        <v>19.974627381822859</v>
      </c>
      <c r="K86" s="11"/>
      <c r="L86" s="11"/>
      <c r="M86" s="11"/>
      <c r="O86">
        <v>82</v>
      </c>
      <c r="P86" s="32">
        <f t="shared" ca="1" si="48"/>
        <v>0.80594849523080903</v>
      </c>
      <c r="Q86" s="11">
        <f t="shared" ca="1" si="49"/>
        <v>50.09694049164969</v>
      </c>
      <c r="R86" s="11"/>
      <c r="S86">
        <v>82</v>
      </c>
      <c r="T86" s="32">
        <f t="shared" ca="1" si="50"/>
        <v>7.700830063324593E-2</v>
      </c>
      <c r="U86" s="11">
        <f t="shared" ca="1" si="51"/>
        <v>17.642300405977235</v>
      </c>
      <c r="V86" s="11"/>
      <c r="W86" s="11"/>
      <c r="X86" s="11"/>
      <c r="Z86">
        <v>82</v>
      </c>
      <c r="AA86" s="32">
        <f t="shared" ca="1" si="52"/>
        <v>0.94996571128660512</v>
      </c>
      <c r="AB86" s="11">
        <f t="shared" ca="1" si="53"/>
        <v>25.526066210024279</v>
      </c>
      <c r="AC86" s="11"/>
      <c r="AD86">
        <v>82</v>
      </c>
      <c r="AE86" s="32">
        <f t="shared" ca="1" si="54"/>
        <v>0.39196813460875235</v>
      </c>
      <c r="AF86" s="11">
        <f t="shared" ca="1" si="55"/>
        <v>19.490306816765656</v>
      </c>
      <c r="AG86" s="11"/>
      <c r="AH86" s="10">
        <f t="shared" ca="1" si="58"/>
        <v>46414.687755581253</v>
      </c>
      <c r="AI86" s="10">
        <f t="shared" ca="1" si="59"/>
        <v>46415.520031722161</v>
      </c>
      <c r="AJ86" s="10">
        <f t="shared" ca="1" si="60"/>
        <v>46384.464817862805</v>
      </c>
      <c r="AK86" s="10">
        <f t="shared" ca="1" si="61"/>
        <v>46385.199913713055</v>
      </c>
      <c r="AL86" s="10">
        <f t="shared" ca="1" si="62"/>
        <v>46376.763397916642</v>
      </c>
      <c r="AM86" s="10">
        <f t="shared" ca="1" si="63"/>
        <v>46377.575494034005</v>
      </c>
      <c r="AN86" s="29">
        <v>48488</v>
      </c>
      <c r="AP86">
        <v>83</v>
      </c>
      <c r="AQ86" s="10">
        <f t="shared" ca="1" si="35"/>
        <v>46083.197002676417</v>
      </c>
      <c r="AR86" t="str">
        <f t="shared" ca="1" si="36"/>
        <v>EQUIPO 1</v>
      </c>
      <c r="AS86" t="str">
        <f t="shared" ca="1" si="37"/>
        <v>INICIO</v>
      </c>
      <c r="AT86">
        <f t="shared" ca="1" si="56"/>
        <v>0</v>
      </c>
      <c r="AU86">
        <f t="shared" ca="1" si="57"/>
        <v>0</v>
      </c>
      <c r="AV86">
        <f t="shared" ca="1" si="64"/>
        <v>1</v>
      </c>
      <c r="AW86">
        <f t="shared" ca="1" si="38"/>
        <v>1</v>
      </c>
      <c r="AX86">
        <f t="shared" ca="1" si="39"/>
        <v>5500</v>
      </c>
      <c r="AY86">
        <f t="shared" ca="1" si="40"/>
        <v>9.9213800095603801</v>
      </c>
      <c r="AZ86">
        <f t="shared" ca="1" si="41"/>
        <v>54567.590052582091</v>
      </c>
      <c r="BA86">
        <f t="shared" ca="1" si="34"/>
        <v>148820.7001434057</v>
      </c>
      <c r="BB86">
        <f t="shared" ca="1" si="42"/>
        <v>2026</v>
      </c>
      <c r="BC86">
        <f t="shared" ca="1" si="43"/>
        <v>3</v>
      </c>
      <c r="BI86">
        <v>76</v>
      </c>
      <c r="BJ86">
        <v>0.8854950093423879</v>
      </c>
      <c r="BK86">
        <v>0.85683255827722415</v>
      </c>
      <c r="BL86">
        <v>0.83539835387363881</v>
      </c>
      <c r="BM86">
        <v>0.86564649400022431</v>
      </c>
      <c r="BN86">
        <v>0.84077759355157045</v>
      </c>
      <c r="BO86">
        <v>0.81782234194380476</v>
      </c>
      <c r="BP86">
        <v>0.8377597526798225</v>
      </c>
      <c r="BQ86">
        <v>0.82538814921606296</v>
      </c>
      <c r="BR86">
        <v>0.84563090440401589</v>
      </c>
      <c r="BS86">
        <v>0.83863848604666225</v>
      </c>
      <c r="BT86">
        <v>0.8329140095807035</v>
      </c>
      <c r="BU86">
        <v>0.87063043606160073</v>
      </c>
      <c r="BV86">
        <v>0.81782234194380476</v>
      </c>
      <c r="BW86">
        <v>0.84624139965805822</v>
      </c>
    </row>
    <row r="87" spans="4:75" x14ac:dyDescent="0.25">
      <c r="D87">
        <v>83</v>
      </c>
      <c r="E87">
        <f t="shared" ca="1" si="44"/>
        <v>0.49430994267682682</v>
      </c>
      <c r="F87" s="11">
        <f t="shared" ca="1" si="45"/>
        <v>87.336959397145534</v>
      </c>
      <c r="G87" s="11"/>
      <c r="H87">
        <v>83</v>
      </c>
      <c r="I87" s="11">
        <f t="shared" ca="1" si="46"/>
        <v>0.82307029167777856</v>
      </c>
      <c r="J87" s="11">
        <f t="shared" ca="1" si="47"/>
        <v>21.418617307649384</v>
      </c>
      <c r="K87" s="11"/>
      <c r="L87" s="11"/>
      <c r="M87" s="11"/>
      <c r="O87">
        <v>83</v>
      </c>
      <c r="P87" s="32">
        <f t="shared" ca="1" si="48"/>
        <v>0.3910201236691746</v>
      </c>
      <c r="Q87" s="11">
        <f t="shared" ca="1" si="49"/>
        <v>99.947158157233048</v>
      </c>
      <c r="R87" s="11"/>
      <c r="S87">
        <v>83</v>
      </c>
      <c r="T87" s="32">
        <f t="shared" ca="1" si="50"/>
        <v>0.5461928804302989</v>
      </c>
      <c r="U87" s="11">
        <f t="shared" ca="1" si="51"/>
        <v>20.116705351115385</v>
      </c>
      <c r="V87" s="11"/>
      <c r="W87" s="11"/>
      <c r="X87" s="11"/>
      <c r="Z87">
        <v>83</v>
      </c>
      <c r="AA87" s="32">
        <f t="shared" ca="1" si="52"/>
        <v>0.77080973890517657</v>
      </c>
      <c r="AB87" s="11">
        <f t="shared" ca="1" si="53"/>
        <v>54.716690724573191</v>
      </c>
      <c r="AC87" s="11"/>
      <c r="AD87">
        <v>83</v>
      </c>
      <c r="AE87" s="32">
        <f t="shared" ca="1" si="54"/>
        <v>0.34594213971087429</v>
      </c>
      <c r="AF87" s="11">
        <f t="shared" ca="1" si="55"/>
        <v>19.294307237957842</v>
      </c>
      <c r="AG87" s="11"/>
      <c r="AH87" s="10">
        <f t="shared" ca="1" si="58"/>
        <v>46419.159071697039</v>
      </c>
      <c r="AI87" s="10">
        <f t="shared" ca="1" si="59"/>
        <v>46420.051514084858</v>
      </c>
      <c r="AJ87" s="10">
        <f t="shared" ca="1" si="60"/>
        <v>46389.364378636274</v>
      </c>
      <c r="AK87" s="10">
        <f t="shared" ca="1" si="61"/>
        <v>46390.202574692572</v>
      </c>
      <c r="AL87" s="10">
        <f t="shared" ca="1" si="62"/>
        <v>46379.855356147527</v>
      </c>
      <c r="AM87" s="10">
        <f t="shared" ca="1" si="63"/>
        <v>46380.659285615773</v>
      </c>
      <c r="AN87" s="29">
        <v>48519</v>
      </c>
      <c r="AP87">
        <v>84</v>
      </c>
      <c r="AQ87" s="10">
        <f t="shared" ca="1" si="35"/>
        <v>46083.610393510149</v>
      </c>
      <c r="AR87" t="str">
        <f t="shared" ca="1" si="36"/>
        <v>EQUIPO 2</v>
      </c>
      <c r="AS87" t="str">
        <f t="shared" ca="1" si="37"/>
        <v>FIN</v>
      </c>
      <c r="AT87">
        <f t="shared" ca="1" si="56"/>
        <v>0</v>
      </c>
      <c r="AU87">
        <f t="shared" ca="1" si="57"/>
        <v>1</v>
      </c>
      <c r="AV87">
        <f t="shared" ca="1" si="64"/>
        <v>1</v>
      </c>
      <c r="AW87">
        <f t="shared" ca="1" si="38"/>
        <v>1</v>
      </c>
      <c r="AX87">
        <f t="shared" ca="1" si="39"/>
        <v>11000</v>
      </c>
      <c r="AY87">
        <f t="shared" ca="1" si="40"/>
        <v>1.1704903544741683</v>
      </c>
      <c r="AZ87">
        <f t="shared" ca="1" si="41"/>
        <v>12875.393899215851</v>
      </c>
      <c r="BA87">
        <f t="shared" ca="1" si="34"/>
        <v>17557.355317112524</v>
      </c>
      <c r="BB87">
        <f t="shared" ca="1" si="42"/>
        <v>2026</v>
      </c>
      <c r="BC87">
        <f t="shared" ca="1" si="43"/>
        <v>3</v>
      </c>
      <c r="BI87">
        <v>77</v>
      </c>
      <c r="BJ87">
        <v>0.86363723520596991</v>
      </c>
      <c r="BK87">
        <v>0.83135254379469536</v>
      </c>
      <c r="BL87">
        <v>0.86582484202280841</v>
      </c>
      <c r="BM87">
        <v>0.8323616103777538</v>
      </c>
      <c r="BN87">
        <v>0.86472425084539661</v>
      </c>
      <c r="BO87">
        <v>0.85990598685315878</v>
      </c>
      <c r="BP87">
        <v>0.85090350926402614</v>
      </c>
      <c r="BQ87">
        <v>0.82715411656046267</v>
      </c>
      <c r="BR87">
        <v>0.84060602471339896</v>
      </c>
      <c r="BS87">
        <v>0.86106497547089333</v>
      </c>
      <c r="BT87">
        <v>0.85518677224594108</v>
      </c>
      <c r="BU87">
        <v>0.82872770573974863</v>
      </c>
      <c r="BV87">
        <v>0.82715411656046267</v>
      </c>
      <c r="BW87">
        <v>0.84833658703710024</v>
      </c>
    </row>
    <row r="88" spans="4:75" x14ac:dyDescent="0.25">
      <c r="D88">
        <v>84</v>
      </c>
      <c r="E88">
        <f t="shared" ca="1" si="44"/>
        <v>0.75417102625591537</v>
      </c>
      <c r="F88" s="11">
        <f t="shared" ca="1" si="45"/>
        <v>56.824827743737202</v>
      </c>
      <c r="G88" s="11"/>
      <c r="H88">
        <v>84</v>
      </c>
      <c r="I88" s="11">
        <f t="shared" ca="1" si="46"/>
        <v>0.20066159020386831</v>
      </c>
      <c r="J88" s="11">
        <f t="shared" ca="1" si="47"/>
        <v>18.583285160423141</v>
      </c>
      <c r="K88" s="11"/>
      <c r="L88" s="11"/>
      <c r="M88" s="11"/>
      <c r="O88">
        <v>84</v>
      </c>
      <c r="P88" s="32">
        <f t="shared" ca="1" si="48"/>
        <v>0.17914465957663206</v>
      </c>
      <c r="Q88" s="11">
        <f t="shared" ca="1" si="49"/>
        <v>132.78899264292377</v>
      </c>
      <c r="R88" s="11"/>
      <c r="S88">
        <v>84</v>
      </c>
      <c r="T88" s="32">
        <f t="shared" ca="1" si="50"/>
        <v>0.11032040601079207</v>
      </c>
      <c r="U88" s="11">
        <f t="shared" ca="1" si="51"/>
        <v>17.964392147849733</v>
      </c>
      <c r="V88" s="11"/>
      <c r="W88" s="11"/>
      <c r="X88" s="11"/>
      <c r="Z88">
        <v>84</v>
      </c>
      <c r="AA88" s="32">
        <f t="shared" ca="1" si="52"/>
        <v>0.53768378566231079</v>
      </c>
      <c r="AB88" s="11">
        <f t="shared" ca="1" si="53"/>
        <v>82.275845955339221</v>
      </c>
      <c r="AC88" s="11"/>
      <c r="AD88">
        <v>84</v>
      </c>
      <c r="AE88" s="32">
        <f t="shared" ca="1" si="54"/>
        <v>0.54786206661462244</v>
      </c>
      <c r="AF88" s="11">
        <f t="shared" ca="1" si="55"/>
        <v>20.123468422232769</v>
      </c>
      <c r="AG88" s="11"/>
      <c r="AH88" s="10">
        <f t="shared" ca="1" si="58"/>
        <v>46422.41921524085</v>
      </c>
      <c r="AI88" s="10">
        <f t="shared" ca="1" si="59"/>
        <v>46423.193518789201</v>
      </c>
      <c r="AJ88" s="10">
        <f t="shared" ca="1" si="60"/>
        <v>46395.735449386026</v>
      </c>
      <c r="AK88" s="10">
        <f t="shared" ca="1" si="61"/>
        <v>46396.483965725522</v>
      </c>
      <c r="AL88" s="10">
        <f t="shared" ca="1" si="62"/>
        <v>46384.087445863915</v>
      </c>
      <c r="AM88" s="10">
        <f t="shared" ca="1" si="63"/>
        <v>46384.925923714844</v>
      </c>
      <c r="AN88" s="29">
        <v>48549</v>
      </c>
      <c r="AP88">
        <v>85</v>
      </c>
      <c r="AQ88" s="10">
        <f t="shared" ca="1" si="35"/>
        <v>46083.659163941586</v>
      </c>
      <c r="AR88" t="str">
        <f t="shared" ca="1" si="36"/>
        <v>EQUIPO 3</v>
      </c>
      <c r="AS88" t="str">
        <f t="shared" ca="1" si="37"/>
        <v>INICIO</v>
      </c>
      <c r="AT88">
        <f t="shared" ca="1" si="56"/>
        <v>0</v>
      </c>
      <c r="AU88">
        <f t="shared" ca="1" si="57"/>
        <v>1</v>
      </c>
      <c r="AV88">
        <f t="shared" ca="1" si="64"/>
        <v>0</v>
      </c>
      <c r="AW88">
        <f t="shared" ca="1" si="38"/>
        <v>1</v>
      </c>
      <c r="AX88">
        <f t="shared" ca="1" si="39"/>
        <v>5500</v>
      </c>
      <c r="AY88">
        <f t="shared" ca="1" si="40"/>
        <v>7.3066971883527003</v>
      </c>
      <c r="AZ88">
        <f t="shared" ca="1" si="41"/>
        <v>40186.834535939852</v>
      </c>
      <c r="BA88">
        <f t="shared" ca="1" si="34"/>
        <v>109600.4578252905</v>
      </c>
      <c r="BB88">
        <f t="shared" ca="1" si="42"/>
        <v>2026</v>
      </c>
      <c r="BC88">
        <f t="shared" ca="1" si="43"/>
        <v>3</v>
      </c>
      <c r="BI88">
        <v>78</v>
      </c>
      <c r="BJ88">
        <v>0.86311147241602559</v>
      </c>
      <c r="BK88">
        <v>0.84375347496529562</v>
      </c>
      <c r="BL88">
        <v>0.85605272401549493</v>
      </c>
      <c r="BM88">
        <v>0.85568611994306676</v>
      </c>
      <c r="BN88">
        <v>0.83246644182961238</v>
      </c>
      <c r="BO88">
        <v>0.84002411648527631</v>
      </c>
      <c r="BP88">
        <v>0.86206901357838561</v>
      </c>
      <c r="BQ88">
        <v>0.86138731898038201</v>
      </c>
      <c r="BR88">
        <v>0.86247905399170754</v>
      </c>
      <c r="BS88">
        <v>0.86318324946369507</v>
      </c>
      <c r="BT88">
        <v>0.8336422006323807</v>
      </c>
      <c r="BU88">
        <v>0.85897326487486869</v>
      </c>
      <c r="BV88">
        <v>0.83246644182961238</v>
      </c>
      <c r="BW88">
        <v>0.85286624589771953</v>
      </c>
    </row>
    <row r="89" spans="4:75" x14ac:dyDescent="0.25">
      <c r="D89">
        <v>85</v>
      </c>
      <c r="E89">
        <f t="shared" ca="1" si="44"/>
        <v>0.7909299767584359</v>
      </c>
      <c r="F89" s="11">
        <f t="shared" ca="1" si="45"/>
        <v>52.102785871707667</v>
      </c>
      <c r="G89" s="11"/>
      <c r="H89">
        <v>85</v>
      </c>
      <c r="I89" s="11">
        <f t="shared" ca="1" si="46"/>
        <v>8.7411673558085434E-2</v>
      </c>
      <c r="J89" s="11">
        <f t="shared" ca="1" si="47"/>
        <v>17.752444912719113</v>
      </c>
      <c r="K89" s="11"/>
      <c r="L89" s="11"/>
      <c r="M89" s="11"/>
      <c r="O89">
        <v>85</v>
      </c>
      <c r="P89" s="32">
        <f t="shared" ca="1" si="48"/>
        <v>0.25432166337787188</v>
      </c>
      <c r="Q89" s="11">
        <f t="shared" ca="1" si="49"/>
        <v>119.31284706713893</v>
      </c>
      <c r="R89" s="11"/>
      <c r="S89">
        <v>85</v>
      </c>
      <c r="T89" s="32">
        <f t="shared" ca="1" si="50"/>
        <v>6.2120215995501882E-2</v>
      </c>
      <c r="U89" s="11">
        <f t="shared" ca="1" si="51"/>
        <v>17.462957217429249</v>
      </c>
      <c r="V89" s="11"/>
      <c r="W89" s="11"/>
      <c r="X89" s="11"/>
      <c r="Z89">
        <v>85</v>
      </c>
      <c r="AA89" s="32">
        <f t="shared" ca="1" si="52"/>
        <v>0.88873946195433251</v>
      </c>
      <c r="AB89" s="11">
        <f t="shared" ca="1" si="53"/>
        <v>37.728594549067218</v>
      </c>
      <c r="AC89" s="11"/>
      <c r="AD89">
        <v>85</v>
      </c>
      <c r="AE89" s="32">
        <f t="shared" ca="1" si="54"/>
        <v>0.82628222302635024</v>
      </c>
      <c r="AF89" s="11">
        <f t="shared" ca="1" si="55"/>
        <v>21.438594800410119</v>
      </c>
      <c r="AG89" s="11"/>
      <c r="AH89" s="10">
        <f t="shared" ca="1" si="58"/>
        <v>46425.364468200525</v>
      </c>
      <c r="AI89" s="10">
        <f t="shared" ca="1" si="59"/>
        <v>46426.10415340522</v>
      </c>
      <c r="AJ89" s="10">
        <f t="shared" ca="1" si="60"/>
        <v>46401.455334353319</v>
      </c>
      <c r="AK89" s="10">
        <f t="shared" ca="1" si="61"/>
        <v>46402.182957570709</v>
      </c>
      <c r="AL89" s="10">
        <f t="shared" ca="1" si="62"/>
        <v>46386.497948487719</v>
      </c>
      <c r="AM89" s="10">
        <f t="shared" ca="1" si="63"/>
        <v>46387.391223271072</v>
      </c>
      <c r="AN89" s="29">
        <v>48580</v>
      </c>
      <c r="AP89">
        <v>86</v>
      </c>
      <c r="AQ89" s="10">
        <f t="shared" ca="1" si="35"/>
        <v>46083.963609657767</v>
      </c>
      <c r="AR89" t="str">
        <f t="shared" ca="1" si="36"/>
        <v>EQUIPO 1</v>
      </c>
      <c r="AS89" t="str">
        <f t="shared" ca="1" si="37"/>
        <v>FIN</v>
      </c>
      <c r="AT89">
        <f t="shared" ca="1" si="56"/>
        <v>1</v>
      </c>
      <c r="AU89">
        <f t="shared" ca="1" si="57"/>
        <v>1</v>
      </c>
      <c r="AV89">
        <f t="shared" ca="1" si="64"/>
        <v>0</v>
      </c>
      <c r="AW89">
        <f t="shared" ca="1" si="38"/>
        <v>1</v>
      </c>
      <c r="AX89">
        <f t="shared" ca="1" si="39"/>
        <v>11000</v>
      </c>
      <c r="AY89">
        <f t="shared" ca="1" si="40"/>
        <v>10.796232247143053</v>
      </c>
      <c r="AZ89">
        <f t="shared" ca="1" si="41"/>
        <v>118758.55471857358</v>
      </c>
      <c r="BA89">
        <f t="shared" ca="1" si="34"/>
        <v>161943.48370714579</v>
      </c>
      <c r="BB89">
        <f t="shared" ca="1" si="42"/>
        <v>2026</v>
      </c>
      <c r="BC89">
        <f t="shared" ca="1" si="43"/>
        <v>3</v>
      </c>
      <c r="BI89">
        <v>79</v>
      </c>
      <c r="BJ89">
        <v>0.82669442555575301</v>
      </c>
      <c r="BK89">
        <v>0.83816766331344872</v>
      </c>
      <c r="BL89">
        <v>0.86202406989958658</v>
      </c>
      <c r="BM89">
        <v>0.84480121441597622</v>
      </c>
      <c r="BN89">
        <v>0.85584240711378767</v>
      </c>
      <c r="BO89">
        <v>0.83127849885602878</v>
      </c>
      <c r="BP89">
        <v>0.84526757468233649</v>
      </c>
      <c r="BQ89">
        <v>0.85255355387867093</v>
      </c>
      <c r="BR89">
        <v>0.84912054225642364</v>
      </c>
      <c r="BS89">
        <v>0.85383659501319686</v>
      </c>
      <c r="BT89">
        <v>0.82503444104207857</v>
      </c>
      <c r="BU89">
        <v>0.83903434734908244</v>
      </c>
      <c r="BV89">
        <v>0.82503444104207857</v>
      </c>
      <c r="BW89">
        <v>0.84379633277630472</v>
      </c>
    </row>
    <row r="90" spans="4:75" x14ac:dyDescent="0.25">
      <c r="D90">
        <v>86</v>
      </c>
      <c r="E90">
        <f t="shared" ca="1" si="44"/>
        <v>0.2015157631988862</v>
      </c>
      <c r="F90" s="11">
        <f t="shared" ca="1" si="45"/>
        <v>128.44134206767549</v>
      </c>
      <c r="G90" s="11"/>
      <c r="H90">
        <v>86</v>
      </c>
      <c r="I90" s="11">
        <f t="shared" ca="1" si="46"/>
        <v>4.6671875280987485E-2</v>
      </c>
      <c r="J90" s="11">
        <f t="shared" ca="1" si="47"/>
        <v>17.236949259000511</v>
      </c>
      <c r="K90" s="11"/>
      <c r="L90" s="11"/>
      <c r="M90" s="11"/>
      <c r="O90">
        <v>86</v>
      </c>
      <c r="P90" s="32">
        <f t="shared" ca="1" si="48"/>
        <v>0.51874389725133518</v>
      </c>
      <c r="Q90" s="11">
        <f t="shared" ca="1" si="49"/>
        <v>84.475611681661732</v>
      </c>
      <c r="R90" s="11"/>
      <c r="S90">
        <v>86</v>
      </c>
      <c r="T90" s="32">
        <f t="shared" ca="1" si="50"/>
        <v>3.859226885925815E-2</v>
      </c>
      <c r="U90" s="11">
        <f t="shared" ca="1" si="51"/>
        <v>17.093698998855352</v>
      </c>
      <c r="V90" s="11"/>
      <c r="W90" s="11"/>
      <c r="X90" s="11"/>
      <c r="Z90">
        <v>86</v>
      </c>
      <c r="AA90" s="32">
        <f t="shared" ca="1" si="52"/>
        <v>0.69882383865864484</v>
      </c>
      <c r="AB90" s="11">
        <f t="shared" ca="1" si="53"/>
        <v>63.578487214365978</v>
      </c>
      <c r="AC90" s="11"/>
      <c r="AD90">
        <v>86</v>
      </c>
      <c r="AE90" s="32">
        <f t="shared" ca="1" si="54"/>
        <v>0.45585675916941604</v>
      </c>
      <c r="AF90" s="11">
        <f t="shared" ca="1" si="55"/>
        <v>19.752453914290783</v>
      </c>
      <c r="AG90" s="11"/>
      <c r="AH90" s="10">
        <f t="shared" ca="1" si="58"/>
        <v>46431.455875991371</v>
      </c>
      <c r="AI90" s="10">
        <f t="shared" ca="1" si="59"/>
        <v>46432.174082210498</v>
      </c>
      <c r="AJ90" s="10">
        <f t="shared" ca="1" si="60"/>
        <v>46405.702774724108</v>
      </c>
      <c r="AK90" s="10">
        <f t="shared" ca="1" si="61"/>
        <v>46406.415012182391</v>
      </c>
      <c r="AL90" s="10">
        <f t="shared" ca="1" si="62"/>
        <v>46390.040326905</v>
      </c>
      <c r="AM90" s="10">
        <f t="shared" ca="1" si="63"/>
        <v>46390.863345818099</v>
      </c>
      <c r="AN90" s="29">
        <v>48611</v>
      </c>
      <c r="AP90">
        <v>87</v>
      </c>
      <c r="AQ90" s="10">
        <f t="shared" ca="1" si="35"/>
        <v>46084.413452668065</v>
      </c>
      <c r="AR90" t="str">
        <f t="shared" ca="1" si="36"/>
        <v>EQUIPO 3</v>
      </c>
      <c r="AS90" t="str">
        <f t="shared" ca="1" si="37"/>
        <v>FIN</v>
      </c>
      <c r="AT90">
        <f t="shared" ca="1" si="56"/>
        <v>1</v>
      </c>
      <c r="AU90">
        <f t="shared" ca="1" si="57"/>
        <v>1</v>
      </c>
      <c r="AV90">
        <f t="shared" ca="1" si="64"/>
        <v>1</v>
      </c>
      <c r="AW90">
        <f t="shared" ca="1" si="38"/>
        <v>1</v>
      </c>
      <c r="AX90">
        <f t="shared" ca="1" si="39"/>
        <v>15000</v>
      </c>
      <c r="AY90">
        <f t="shared" ca="1" si="40"/>
        <v>34.176476113556419</v>
      </c>
      <c r="AZ90">
        <f t="shared" ca="1" si="41"/>
        <v>512647.14170334628</v>
      </c>
      <c r="BA90">
        <f t="shared" ca="1" si="34"/>
        <v>512647.14170334628</v>
      </c>
      <c r="BB90">
        <f t="shared" ca="1" si="42"/>
        <v>2026</v>
      </c>
      <c r="BC90">
        <f t="shared" ca="1" si="43"/>
        <v>3</v>
      </c>
      <c r="BI90">
        <v>80</v>
      </c>
      <c r="BJ90">
        <v>0.84601038104143922</v>
      </c>
      <c r="BK90">
        <v>0.8391651444962801</v>
      </c>
      <c r="BL90">
        <v>0.8019295879798054</v>
      </c>
      <c r="BM90">
        <v>0.86177817236649967</v>
      </c>
      <c r="BN90">
        <v>0.83544381613399865</v>
      </c>
      <c r="BO90">
        <v>0.8411770552352229</v>
      </c>
      <c r="BP90">
        <v>0.86602182457441323</v>
      </c>
      <c r="BQ90">
        <v>0.85667546771389913</v>
      </c>
      <c r="BR90">
        <v>0.85727234796500595</v>
      </c>
      <c r="BS90">
        <v>0.85548713590192627</v>
      </c>
      <c r="BT90">
        <v>0.81711055881911498</v>
      </c>
      <c r="BU90">
        <v>0.81829101962089945</v>
      </c>
      <c r="BV90">
        <v>0.8019295879798054</v>
      </c>
      <c r="BW90">
        <v>0.84161674985993407</v>
      </c>
    </row>
    <row r="91" spans="4:75" x14ac:dyDescent="0.25">
      <c r="D91">
        <v>87</v>
      </c>
      <c r="E91">
        <f t="shared" ca="1" si="44"/>
        <v>6.2344520785352464E-2</v>
      </c>
      <c r="F91" s="11">
        <f t="shared" ca="1" si="45"/>
        <v>166.25470312870698</v>
      </c>
      <c r="G91" s="11"/>
      <c r="H91">
        <v>87</v>
      </c>
      <c r="I91" s="11">
        <f t="shared" ca="1" si="46"/>
        <v>0.38357354620572026</v>
      </c>
      <c r="J91" s="11">
        <f t="shared" ca="1" si="47"/>
        <v>19.455128812025897</v>
      </c>
      <c r="K91" s="11"/>
      <c r="L91" s="11"/>
      <c r="M91" s="11"/>
      <c r="O91">
        <v>87</v>
      </c>
      <c r="P91" s="32">
        <f t="shared" ca="1" si="48"/>
        <v>0.13824410353485528</v>
      </c>
      <c r="Q91" s="11">
        <f t="shared" ca="1" si="49"/>
        <v>141.83846359811454</v>
      </c>
      <c r="R91" s="11"/>
      <c r="S91">
        <v>87</v>
      </c>
      <c r="T91" s="32">
        <f t="shared" ca="1" si="50"/>
        <v>0.67263247084591515</v>
      </c>
      <c r="U91" s="11">
        <f t="shared" ca="1" si="51"/>
        <v>20.648245872811863</v>
      </c>
      <c r="V91" s="11"/>
      <c r="W91" s="11"/>
      <c r="X91" s="11"/>
      <c r="Z91">
        <v>87</v>
      </c>
      <c r="AA91" s="32">
        <f t="shared" ca="1" si="52"/>
        <v>0.85796154589859497</v>
      </c>
      <c r="AB91" s="11">
        <f t="shared" ca="1" si="53"/>
        <v>42.657215348258887</v>
      </c>
      <c r="AC91" s="11"/>
      <c r="AD91">
        <v>87</v>
      </c>
      <c r="AE91" s="32">
        <f t="shared" ca="1" si="54"/>
        <v>0.29122455030675309</v>
      </c>
      <c r="AF91" s="11">
        <f t="shared" ca="1" si="55"/>
        <v>19.047897042653808</v>
      </c>
      <c r="AG91" s="11"/>
      <c r="AH91" s="10">
        <f t="shared" ca="1" si="58"/>
        <v>46439.101361507528</v>
      </c>
      <c r="AI91" s="10">
        <f t="shared" ca="1" si="59"/>
        <v>46439.911991874695</v>
      </c>
      <c r="AJ91" s="10">
        <f t="shared" ca="1" si="60"/>
        <v>46412.324948165646</v>
      </c>
      <c r="AK91" s="10">
        <f t="shared" ca="1" si="61"/>
        <v>46413.185291743677</v>
      </c>
      <c r="AL91" s="10">
        <f t="shared" ca="1" si="62"/>
        <v>46392.640729790946</v>
      </c>
      <c r="AM91" s="10">
        <f t="shared" ca="1" si="63"/>
        <v>46393.434392167721</v>
      </c>
      <c r="AN91" s="29">
        <v>48639</v>
      </c>
      <c r="AP91">
        <v>88</v>
      </c>
      <c r="AQ91" s="10">
        <f t="shared" ca="1" si="35"/>
        <v>46085.837472506129</v>
      </c>
      <c r="AR91" t="str">
        <f t="shared" ca="1" si="36"/>
        <v>EQUIPO 2</v>
      </c>
      <c r="AS91" t="str">
        <f t="shared" ca="1" si="37"/>
        <v>INICIO</v>
      </c>
      <c r="AT91">
        <f t="shared" ca="1" si="56"/>
        <v>1</v>
      </c>
      <c r="AU91">
        <f t="shared" ca="1" si="57"/>
        <v>0</v>
      </c>
      <c r="AV91">
        <f t="shared" ca="1" si="64"/>
        <v>1</v>
      </c>
      <c r="AW91">
        <f t="shared" ca="1" si="38"/>
        <v>1</v>
      </c>
      <c r="AX91">
        <f t="shared" ca="1" si="39"/>
        <v>11000</v>
      </c>
      <c r="AY91">
        <f t="shared" ca="1" si="40"/>
        <v>17.087829640775453</v>
      </c>
      <c r="AZ91">
        <f t="shared" ca="1" si="41"/>
        <v>187966.12604852999</v>
      </c>
      <c r="BA91">
        <f t="shared" ca="1" si="34"/>
        <v>256317.4446116318</v>
      </c>
      <c r="BB91">
        <f t="shared" ca="1" si="42"/>
        <v>2026</v>
      </c>
      <c r="BC91">
        <f t="shared" ca="1" si="43"/>
        <v>3</v>
      </c>
      <c r="BI91">
        <v>81</v>
      </c>
      <c r="BJ91">
        <v>0.85879156144601021</v>
      </c>
      <c r="BK91">
        <v>0.82607909519888345</v>
      </c>
      <c r="BL91">
        <v>0.8561656844841975</v>
      </c>
      <c r="BM91">
        <v>0.84508997418445808</v>
      </c>
      <c r="BN91">
        <v>0.83979204186220024</v>
      </c>
      <c r="BO91">
        <v>0.8349813251351913</v>
      </c>
      <c r="BP91">
        <v>0.85421478935336315</v>
      </c>
      <c r="BQ91">
        <v>0.81433321411696369</v>
      </c>
      <c r="BR91">
        <v>0.84913904874588542</v>
      </c>
      <c r="BS91">
        <v>0.83050308325445277</v>
      </c>
      <c r="BT91">
        <v>0.86809355007224531</v>
      </c>
      <c r="BU91">
        <v>0.8556399603865702</v>
      </c>
      <c r="BV91">
        <v>0.81433321411696369</v>
      </c>
      <c r="BW91">
        <v>0.84424375545220254</v>
      </c>
    </row>
    <row r="92" spans="4:75" x14ac:dyDescent="0.25">
      <c r="D92">
        <v>88</v>
      </c>
      <c r="E92">
        <f t="shared" ca="1" si="44"/>
        <v>0.23007803597909282</v>
      </c>
      <c r="F92" s="11">
        <f t="shared" ca="1" si="45"/>
        <v>123.33588596811174</v>
      </c>
      <c r="G92" s="11"/>
      <c r="H92">
        <v>88</v>
      </c>
      <c r="I92" s="11">
        <f t="shared" ca="1" si="46"/>
        <v>0.82171048172333405</v>
      </c>
      <c r="J92" s="11">
        <f t="shared" ca="1" si="47"/>
        <v>21.410228736907722</v>
      </c>
      <c r="K92" s="11"/>
      <c r="L92" s="11"/>
      <c r="M92" s="11"/>
      <c r="O92">
        <v>88</v>
      </c>
      <c r="P92" s="32">
        <f t="shared" ca="1" si="48"/>
        <v>0.82623112849334601</v>
      </c>
      <c r="Q92" s="11">
        <f t="shared" ca="1" si="49"/>
        <v>47.298466245329415</v>
      </c>
      <c r="R92" s="11"/>
      <c r="S92">
        <v>88</v>
      </c>
      <c r="T92" s="32">
        <f t="shared" ca="1" si="50"/>
        <v>0.94192100936779299</v>
      </c>
      <c r="U92" s="11">
        <f t="shared" ca="1" si="51"/>
        <v>22.45230114016822</v>
      </c>
      <c r="V92" s="11"/>
      <c r="W92" s="11"/>
      <c r="X92" s="11"/>
      <c r="Z92">
        <v>88</v>
      </c>
      <c r="AA92" s="32">
        <f t="shared" ca="1" si="52"/>
        <v>0.2810932602289008</v>
      </c>
      <c r="AB92" s="11">
        <f t="shared" ca="1" si="53"/>
        <v>115.13445970082981</v>
      </c>
      <c r="AC92" s="11"/>
      <c r="AD92">
        <v>88</v>
      </c>
      <c r="AE92" s="32">
        <f t="shared" ca="1" si="54"/>
        <v>0.30028827311767403</v>
      </c>
      <c r="AF92" s="11">
        <f t="shared" ca="1" si="55"/>
        <v>19.090015201529635</v>
      </c>
      <c r="AG92" s="11"/>
      <c r="AH92" s="10">
        <f t="shared" ca="1" si="58"/>
        <v>46445.050987123366</v>
      </c>
      <c r="AI92" s="10">
        <f t="shared" ca="1" si="59"/>
        <v>46445.943079987403</v>
      </c>
      <c r="AJ92" s="10">
        <f t="shared" ca="1" si="60"/>
        <v>46415.156061170564</v>
      </c>
      <c r="AK92" s="10">
        <f t="shared" ca="1" si="61"/>
        <v>46416.091573718069</v>
      </c>
      <c r="AL92" s="10">
        <f t="shared" ca="1" si="62"/>
        <v>46398.231661321923</v>
      </c>
      <c r="AM92" s="10">
        <f t="shared" ca="1" si="63"/>
        <v>46399.027078621984</v>
      </c>
      <c r="AN92" s="29">
        <v>48670</v>
      </c>
      <c r="AP92">
        <v>89</v>
      </c>
      <c r="AQ92" s="10">
        <f t="shared" ca="1" si="35"/>
        <v>46086.549465407828</v>
      </c>
      <c r="AR92" t="str">
        <f t="shared" ca="1" si="36"/>
        <v>EQUIPO 2</v>
      </c>
      <c r="AS92" t="str">
        <f t="shared" ca="1" si="37"/>
        <v>FIN</v>
      </c>
      <c r="AT92">
        <f t="shared" ca="1" si="56"/>
        <v>1</v>
      </c>
      <c r="AU92">
        <f t="shared" ca="1" si="57"/>
        <v>1</v>
      </c>
      <c r="AV92">
        <f t="shared" ca="1" si="64"/>
        <v>1</v>
      </c>
      <c r="AW92">
        <f t="shared" ca="1" si="38"/>
        <v>1</v>
      </c>
      <c r="AX92">
        <f t="shared" ca="1" si="39"/>
        <v>15000</v>
      </c>
      <c r="AY92">
        <f t="shared" ca="1" si="40"/>
        <v>11.27463840181008</v>
      </c>
      <c r="AZ92">
        <f t="shared" ca="1" si="41"/>
        <v>169119.5760271512</v>
      </c>
      <c r="BA92">
        <f t="shared" ca="1" si="34"/>
        <v>169119.5760271512</v>
      </c>
      <c r="BB92">
        <f t="shared" ca="1" si="42"/>
        <v>2026</v>
      </c>
      <c r="BC92">
        <f t="shared" ca="1" si="43"/>
        <v>3</v>
      </c>
      <c r="BI92">
        <v>82</v>
      </c>
      <c r="BJ92">
        <v>0.84437327978038679</v>
      </c>
      <c r="BK92">
        <v>0.83078067154038837</v>
      </c>
      <c r="BL92">
        <v>0.87287193517410855</v>
      </c>
      <c r="BM92">
        <v>0.83772619919322033</v>
      </c>
      <c r="BN92">
        <v>0.8648823065864758</v>
      </c>
      <c r="BO92">
        <v>0.83572078802360117</v>
      </c>
      <c r="BP92">
        <v>0.85498013723951771</v>
      </c>
      <c r="BQ92">
        <v>0.87720039112904868</v>
      </c>
      <c r="BR92">
        <v>0.84159048142001425</v>
      </c>
      <c r="BS92">
        <v>0.83825479203108932</v>
      </c>
      <c r="BT92">
        <v>0.8431205042127442</v>
      </c>
      <c r="BU92">
        <v>0.85726524441565877</v>
      </c>
      <c r="BV92">
        <v>0.83078067154038837</v>
      </c>
      <c r="BW92">
        <v>0.84986915272983155</v>
      </c>
    </row>
    <row r="93" spans="4:75" x14ac:dyDescent="0.25">
      <c r="D93">
        <v>89</v>
      </c>
      <c r="E93">
        <f t="shared" ca="1" si="44"/>
        <v>0.66391639386357293</v>
      </c>
      <c r="F93" s="11">
        <f t="shared" ca="1" si="45"/>
        <v>67.696773542587394</v>
      </c>
      <c r="G93" s="11"/>
      <c r="H93">
        <v>89</v>
      </c>
      <c r="I93" s="11">
        <f t="shared" ca="1" si="46"/>
        <v>0.4852126308187632</v>
      </c>
      <c r="J93" s="11">
        <f t="shared" ca="1" si="47"/>
        <v>19.870918537707311</v>
      </c>
      <c r="K93" s="11"/>
      <c r="L93" s="11"/>
      <c r="M93" s="11"/>
      <c r="O93">
        <v>89</v>
      </c>
      <c r="P93" s="32">
        <f t="shared" ca="1" si="48"/>
        <v>0.18908902501606684</v>
      </c>
      <c r="Q93" s="11">
        <f t="shared" ca="1" si="49"/>
        <v>130.81324187768317</v>
      </c>
      <c r="R93" s="11"/>
      <c r="S93">
        <v>89</v>
      </c>
      <c r="T93" s="32">
        <f t="shared" ca="1" si="50"/>
        <v>0.94779110485094331</v>
      </c>
      <c r="U93" s="11">
        <f t="shared" ca="1" si="51"/>
        <v>22.536888268761977</v>
      </c>
      <c r="V93" s="11"/>
      <c r="W93" s="11"/>
      <c r="X93" s="11"/>
      <c r="Z93">
        <v>89</v>
      </c>
      <c r="AA93" s="32">
        <f t="shared" ca="1" si="52"/>
        <v>0.32664839546487379</v>
      </c>
      <c r="AB93" s="11">
        <f t="shared" ca="1" si="53"/>
        <v>108.52137312364773</v>
      </c>
      <c r="AC93" s="11"/>
      <c r="AD93">
        <v>89</v>
      </c>
      <c r="AE93" s="32">
        <f t="shared" ca="1" si="54"/>
        <v>0.19503322465356054</v>
      </c>
      <c r="AF93" s="11">
        <f t="shared" ca="1" si="55"/>
        <v>18.550802521572113</v>
      </c>
      <c r="AG93" s="11"/>
      <c r="AH93" s="10">
        <f t="shared" ca="1" si="58"/>
        <v>46448.763778885012</v>
      </c>
      <c r="AI93" s="10">
        <f t="shared" ca="1" si="59"/>
        <v>46449.591733824083</v>
      </c>
      <c r="AJ93" s="10">
        <f t="shared" ca="1" si="60"/>
        <v>46421.542125462976</v>
      </c>
      <c r="AK93" s="10">
        <f t="shared" ca="1" si="61"/>
        <v>46422.481162474178</v>
      </c>
      <c r="AL93" s="10">
        <f t="shared" ca="1" si="62"/>
        <v>46403.548802502133</v>
      </c>
      <c r="AM93" s="10">
        <f t="shared" ca="1" si="63"/>
        <v>46404.321752607197</v>
      </c>
      <c r="AN93" s="29">
        <v>48700</v>
      </c>
      <c r="AP93">
        <v>90</v>
      </c>
      <c r="AQ93" s="10">
        <f t="shared" ca="1" si="35"/>
        <v>46087.019242007904</v>
      </c>
      <c r="AR93" t="str">
        <f t="shared" ca="1" si="36"/>
        <v>EQUIPO 1</v>
      </c>
      <c r="AS93" t="str">
        <f t="shared" ca="1" si="37"/>
        <v>INICIO</v>
      </c>
      <c r="AT93">
        <f t="shared" ca="1" si="56"/>
        <v>0</v>
      </c>
      <c r="AU93">
        <f t="shared" ca="1" si="57"/>
        <v>1</v>
      </c>
      <c r="AV93">
        <f t="shared" ca="1" si="64"/>
        <v>1</v>
      </c>
      <c r="AW93">
        <f t="shared" ca="1" si="38"/>
        <v>1</v>
      </c>
      <c r="AX93">
        <f t="shared" ca="1" si="39"/>
        <v>11000</v>
      </c>
      <c r="AY93">
        <f t="shared" ca="1" si="40"/>
        <v>16.429130294825882</v>
      </c>
      <c r="AZ93">
        <f t="shared" ca="1" si="41"/>
        <v>180720.4332430847</v>
      </c>
      <c r="BA93">
        <f t="shared" ca="1" si="34"/>
        <v>246436.95442238823</v>
      </c>
      <c r="BB93">
        <f t="shared" ca="1" si="42"/>
        <v>2026</v>
      </c>
      <c r="BC93">
        <f t="shared" ca="1" si="43"/>
        <v>3</v>
      </c>
      <c r="BI93">
        <v>83</v>
      </c>
      <c r="BJ93">
        <v>0.84113883635876452</v>
      </c>
      <c r="BK93">
        <v>0.87317256379476071</v>
      </c>
      <c r="BL93">
        <v>0.86150105689877809</v>
      </c>
      <c r="BM93">
        <v>0.85310920550263714</v>
      </c>
      <c r="BN93">
        <v>0.84273590535766185</v>
      </c>
      <c r="BO93">
        <v>0.85317618897255887</v>
      </c>
      <c r="BP93">
        <v>0.87949616256780494</v>
      </c>
      <c r="BQ93">
        <v>0.84494173510933057</v>
      </c>
      <c r="BR93">
        <v>0.85883260793350669</v>
      </c>
      <c r="BS93">
        <v>0.87334168141186541</v>
      </c>
      <c r="BT93">
        <v>0.85205939226878902</v>
      </c>
      <c r="BU93">
        <v>0.86042633425520743</v>
      </c>
      <c r="BV93">
        <v>0.84113883635876452</v>
      </c>
      <c r="BW93">
        <v>0.85795875558694734</v>
      </c>
    </row>
    <row r="94" spans="4:75" x14ac:dyDescent="0.25">
      <c r="D94">
        <v>90</v>
      </c>
      <c r="E94">
        <f t="shared" ca="1" si="44"/>
        <v>0.44724809057865733</v>
      </c>
      <c r="F94" s="11">
        <f t="shared" ca="1" si="45"/>
        <v>92.956095228676674</v>
      </c>
      <c r="G94" s="11"/>
      <c r="H94">
        <v>90</v>
      </c>
      <c r="I94" s="11">
        <f t="shared" ca="1" si="46"/>
        <v>0.9949424559668073</v>
      </c>
      <c r="J94" s="11">
        <f t="shared" ca="1" si="47"/>
        <v>24.058683691044571</v>
      </c>
      <c r="K94" s="11"/>
      <c r="L94" s="11"/>
      <c r="M94" s="11"/>
      <c r="O94">
        <v>90</v>
      </c>
      <c r="P94" s="32">
        <f t="shared" ca="1" si="48"/>
        <v>7.1884790969186874E-2</v>
      </c>
      <c r="Q94" s="11">
        <f t="shared" ca="1" si="49"/>
        <v>162.19271525594385</v>
      </c>
      <c r="R94" s="11"/>
      <c r="S94">
        <v>90</v>
      </c>
      <c r="T94" s="32">
        <f t="shared" ca="1" si="50"/>
        <v>8.4148641055849294E-2</v>
      </c>
      <c r="U94" s="11">
        <f t="shared" ca="1" si="51"/>
        <v>17.719012345178005</v>
      </c>
      <c r="V94" s="11"/>
      <c r="W94" s="11"/>
      <c r="X94" s="11"/>
      <c r="Z94">
        <v>90</v>
      </c>
      <c r="AA94" s="32">
        <f t="shared" ca="1" si="52"/>
        <v>0.91608569798561401</v>
      </c>
      <c r="AB94" s="11">
        <f t="shared" ca="1" si="53"/>
        <v>32.8173574164949</v>
      </c>
      <c r="AC94" s="11"/>
      <c r="AD94">
        <v>90</v>
      </c>
      <c r="AE94" s="32">
        <f t="shared" ca="1" si="54"/>
        <v>0.68349324468067407</v>
      </c>
      <c r="AF94" s="11">
        <f t="shared" ca="1" si="55"/>
        <v>20.696875232582737</v>
      </c>
      <c r="AG94" s="11"/>
      <c r="AH94" s="10">
        <f t="shared" ca="1" si="58"/>
        <v>46453.464904458611</v>
      </c>
      <c r="AI94" s="10">
        <f t="shared" ca="1" si="59"/>
        <v>46454.467349612401</v>
      </c>
      <c r="AJ94" s="10">
        <f t="shared" ca="1" si="60"/>
        <v>46429.239192276509</v>
      </c>
      <c r="AK94" s="10">
        <f t="shared" ca="1" si="61"/>
        <v>46429.977484457559</v>
      </c>
      <c r="AL94" s="10">
        <f t="shared" ca="1" si="62"/>
        <v>46405.689142499548</v>
      </c>
      <c r="AM94" s="10">
        <f t="shared" ca="1" si="63"/>
        <v>46406.551512300903</v>
      </c>
      <c r="AN94" s="29">
        <v>48731</v>
      </c>
      <c r="AP94">
        <v>91</v>
      </c>
      <c r="AQ94" s="10">
        <f t="shared" ca="1" si="35"/>
        <v>46087.703789103522</v>
      </c>
      <c r="AR94" t="str">
        <f t="shared" ca="1" si="36"/>
        <v>EQUIPO 3</v>
      </c>
      <c r="AS94" t="str">
        <f t="shared" ca="1" si="37"/>
        <v>INICIO</v>
      </c>
      <c r="AT94">
        <f t="shared" ca="1" si="56"/>
        <v>0</v>
      </c>
      <c r="AU94">
        <f t="shared" ca="1" si="57"/>
        <v>1</v>
      </c>
      <c r="AV94">
        <f t="shared" ca="1" si="64"/>
        <v>0</v>
      </c>
      <c r="AW94">
        <f t="shared" ca="1" si="38"/>
        <v>1</v>
      </c>
      <c r="AX94">
        <f t="shared" ca="1" si="39"/>
        <v>5500</v>
      </c>
      <c r="AY94">
        <f t="shared" ca="1" si="40"/>
        <v>4.5118494855123572</v>
      </c>
      <c r="AZ94">
        <f t="shared" ca="1" si="41"/>
        <v>24815.172170317965</v>
      </c>
      <c r="BA94">
        <f t="shared" ca="1" si="34"/>
        <v>67677.742282685358</v>
      </c>
      <c r="BB94">
        <f t="shared" ca="1" si="42"/>
        <v>2026</v>
      </c>
      <c r="BC94">
        <f t="shared" ca="1" si="43"/>
        <v>3</v>
      </c>
      <c r="BI94">
        <v>84</v>
      </c>
      <c r="BJ94">
        <v>0.83440691372010989</v>
      </c>
      <c r="BK94">
        <v>0.84379015861482654</v>
      </c>
      <c r="BL94">
        <v>0.82931658902121463</v>
      </c>
      <c r="BM94">
        <v>0.83534003083951802</v>
      </c>
      <c r="BN94">
        <v>0.85331245972681835</v>
      </c>
      <c r="BO94">
        <v>0.85559656896779657</v>
      </c>
      <c r="BP94">
        <v>0.8435964050093212</v>
      </c>
      <c r="BQ94">
        <v>0.85262415385429957</v>
      </c>
      <c r="BR94">
        <v>0.8531077595047718</v>
      </c>
      <c r="BS94">
        <v>0.87279194485200051</v>
      </c>
      <c r="BT94">
        <v>0.81725242104255891</v>
      </c>
      <c r="BU94">
        <v>0.85931544266210058</v>
      </c>
      <c r="BV94">
        <v>0.81725242104255891</v>
      </c>
      <c r="BW94">
        <v>0.84613773916050516</v>
      </c>
    </row>
    <row r="95" spans="4:75" x14ac:dyDescent="0.25">
      <c r="D95">
        <v>91</v>
      </c>
      <c r="E95">
        <f t="shared" ca="1" si="44"/>
        <v>0.81098009307900487</v>
      </c>
      <c r="F95" s="11">
        <f t="shared" ca="1" si="45"/>
        <v>49.412978320342482</v>
      </c>
      <c r="G95" s="11"/>
      <c r="H95">
        <v>91</v>
      </c>
      <c r="I95" s="11">
        <f t="shared" ca="1" si="46"/>
        <v>0.96352178983463832</v>
      </c>
      <c r="J95" s="11">
        <f t="shared" ca="1" si="47"/>
        <v>22.808641122722975</v>
      </c>
      <c r="K95" s="11"/>
      <c r="L95" s="11"/>
      <c r="M95" s="11"/>
      <c r="O95">
        <v>91</v>
      </c>
      <c r="P95" s="32">
        <f t="shared" ca="1" si="48"/>
        <v>0.91002542885908566</v>
      </c>
      <c r="Q95" s="11">
        <f t="shared" ca="1" si="49"/>
        <v>33.961881103602856</v>
      </c>
      <c r="R95" s="11"/>
      <c r="S95">
        <v>91</v>
      </c>
      <c r="T95" s="32">
        <f t="shared" ca="1" si="50"/>
        <v>0.58534943701270337</v>
      </c>
      <c r="U95" s="11">
        <f t="shared" ca="1" si="51"/>
        <v>20.276498141395006</v>
      </c>
      <c r="V95" s="11"/>
      <c r="W95" s="11"/>
      <c r="X95" s="11"/>
      <c r="Z95">
        <v>91</v>
      </c>
      <c r="AA95" s="32">
        <f t="shared" ca="1" si="52"/>
        <v>0.82780748407138249</v>
      </c>
      <c r="AB95" s="11">
        <f t="shared" ca="1" si="53"/>
        <v>47.07607657220899</v>
      </c>
      <c r="AC95" s="11"/>
      <c r="AD95">
        <v>91</v>
      </c>
      <c r="AE95" s="32">
        <f t="shared" ca="1" si="54"/>
        <v>0.47974730421720391</v>
      </c>
      <c r="AF95" s="11">
        <f t="shared" ca="1" si="55"/>
        <v>19.848907224569</v>
      </c>
      <c r="AG95" s="11"/>
      <c r="AH95" s="10">
        <f t="shared" ca="1" si="58"/>
        <v>46456.526223709079</v>
      </c>
      <c r="AI95" s="10">
        <f t="shared" ca="1" si="59"/>
        <v>46457.476583755859</v>
      </c>
      <c r="AJ95" s="10">
        <f t="shared" ca="1" si="60"/>
        <v>46431.392562836874</v>
      </c>
      <c r="AK95" s="10">
        <f t="shared" ca="1" si="61"/>
        <v>46432.237416926102</v>
      </c>
      <c r="AL95" s="10">
        <f t="shared" ca="1" si="62"/>
        <v>46408.513015491415</v>
      </c>
      <c r="AM95" s="10">
        <f t="shared" ca="1" si="63"/>
        <v>46409.340053292435</v>
      </c>
      <c r="AN95" s="29">
        <v>48761</v>
      </c>
      <c r="AP95">
        <v>92</v>
      </c>
      <c r="AQ95" s="10">
        <f t="shared" ca="1" si="35"/>
        <v>46087.891782832085</v>
      </c>
      <c r="AR95" t="str">
        <f t="shared" ca="1" si="36"/>
        <v>EQUIPO 1</v>
      </c>
      <c r="AS95" t="str">
        <f t="shared" ca="1" si="37"/>
        <v>FIN</v>
      </c>
      <c r="AT95">
        <f t="shared" ca="1" si="56"/>
        <v>1</v>
      </c>
      <c r="AU95">
        <f t="shared" ca="1" si="57"/>
        <v>1</v>
      </c>
      <c r="AV95">
        <f t="shared" ca="1" si="64"/>
        <v>0</v>
      </c>
      <c r="AW95">
        <f t="shared" ca="1" si="38"/>
        <v>1</v>
      </c>
      <c r="AX95">
        <f t="shared" ca="1" si="39"/>
        <v>11000</v>
      </c>
      <c r="AY95">
        <f t="shared" ca="1" si="40"/>
        <v>12.814672566193622</v>
      </c>
      <c r="AZ95">
        <f t="shared" ca="1" si="41"/>
        <v>140961.39822812984</v>
      </c>
      <c r="BA95">
        <f t="shared" ca="1" si="34"/>
        <v>192220.08849290432</v>
      </c>
      <c r="BB95">
        <f t="shared" ca="1" si="42"/>
        <v>2026</v>
      </c>
      <c r="BC95">
        <f t="shared" ca="1" si="43"/>
        <v>3</v>
      </c>
      <c r="BI95">
        <v>85</v>
      </c>
      <c r="BJ95">
        <v>0.85660124257177817</v>
      </c>
      <c r="BK95">
        <v>0.80469811562805793</v>
      </c>
      <c r="BL95">
        <v>0.83811194431247737</v>
      </c>
      <c r="BM95">
        <v>0.83870213576006536</v>
      </c>
      <c r="BN95">
        <v>0.85005413558238974</v>
      </c>
      <c r="BO95">
        <v>0.8210504792816693</v>
      </c>
      <c r="BP95">
        <v>0.843522614685004</v>
      </c>
      <c r="BQ95">
        <v>0.86968111431185702</v>
      </c>
      <c r="BR95">
        <v>0.8347129258968019</v>
      </c>
      <c r="BS95">
        <v>0.84188265646138938</v>
      </c>
      <c r="BT95">
        <v>0.83239786704161811</v>
      </c>
      <c r="BU95">
        <v>0.8693509262435074</v>
      </c>
      <c r="BV95">
        <v>0.80469811562805793</v>
      </c>
      <c r="BW95">
        <v>0.84175647262869158</v>
      </c>
    </row>
    <row r="96" spans="4:75" x14ac:dyDescent="0.25">
      <c r="D96">
        <v>92</v>
      </c>
      <c r="E96">
        <f t="shared" ca="1" si="44"/>
        <v>0.81133092250726668</v>
      </c>
      <c r="F96" s="11">
        <f t="shared" ca="1" si="45"/>
        <v>49.365049252856764</v>
      </c>
      <c r="G96" s="11"/>
      <c r="H96">
        <v>92</v>
      </c>
      <c r="I96" s="11">
        <f t="shared" ca="1" si="46"/>
        <v>0.98712009877455642</v>
      </c>
      <c r="J96" s="11">
        <f t="shared" ca="1" si="47"/>
        <v>23.509630104041573</v>
      </c>
      <c r="K96" s="11"/>
      <c r="L96" s="11"/>
      <c r="M96" s="11"/>
      <c r="O96">
        <v>92</v>
      </c>
      <c r="P96" s="32">
        <f t="shared" ca="1" si="48"/>
        <v>0.27318129214913056</v>
      </c>
      <c r="Q96" s="11">
        <f t="shared" ca="1" si="49"/>
        <v>116.34368275106075</v>
      </c>
      <c r="R96" s="11"/>
      <c r="S96">
        <v>92</v>
      </c>
      <c r="T96" s="32">
        <f t="shared" ca="1" si="50"/>
        <v>0.12875652612163202</v>
      </c>
      <c r="U96" s="11">
        <f t="shared" ca="1" si="51"/>
        <v>18.11292879620153</v>
      </c>
      <c r="V96" s="11"/>
      <c r="W96" s="11"/>
      <c r="X96" s="11"/>
      <c r="Z96">
        <v>92</v>
      </c>
      <c r="AA96" s="32">
        <f t="shared" ca="1" si="52"/>
        <v>0.48232769399571773</v>
      </c>
      <c r="AB96" s="11">
        <f t="shared" ca="1" si="53"/>
        <v>88.752407022410353</v>
      </c>
      <c r="AC96" s="11"/>
      <c r="AD96">
        <v>92</v>
      </c>
      <c r="AE96" s="32">
        <f t="shared" ca="1" si="54"/>
        <v>0.29516722008079033</v>
      </c>
      <c r="AF96" s="11">
        <f t="shared" ca="1" si="55"/>
        <v>19.066291216529574</v>
      </c>
      <c r="AG96" s="11"/>
      <c r="AH96" s="10">
        <f t="shared" ca="1" si="58"/>
        <v>46459.533460808059</v>
      </c>
      <c r="AI96" s="10">
        <f t="shared" ca="1" si="59"/>
        <v>46460.513028729059</v>
      </c>
      <c r="AJ96" s="10">
        <f t="shared" ca="1" si="60"/>
        <v>46437.085070374065</v>
      </c>
      <c r="AK96" s="10">
        <f t="shared" ca="1" si="61"/>
        <v>46437.839775740576</v>
      </c>
      <c r="AL96" s="10">
        <f t="shared" ca="1" si="62"/>
        <v>46413.0380702517</v>
      </c>
      <c r="AM96" s="10">
        <f t="shared" ca="1" si="63"/>
        <v>46413.832499052391</v>
      </c>
      <c r="AN96" s="29">
        <v>48792</v>
      </c>
      <c r="AP96">
        <v>93</v>
      </c>
      <c r="AQ96" s="10">
        <f t="shared" ca="1" si="35"/>
        <v>46088.425727522343</v>
      </c>
      <c r="AR96" t="str">
        <f t="shared" ca="1" si="36"/>
        <v>EQUIPO 3</v>
      </c>
      <c r="AS96" t="str">
        <f t="shared" ca="1" si="37"/>
        <v>FIN</v>
      </c>
      <c r="AT96">
        <f t="shared" ca="1" si="56"/>
        <v>1</v>
      </c>
      <c r="AU96">
        <f t="shared" ca="1" si="57"/>
        <v>1</v>
      </c>
      <c r="AV96">
        <f t="shared" ca="1" si="64"/>
        <v>1</v>
      </c>
      <c r="AW96">
        <f t="shared" ca="1" si="38"/>
        <v>1</v>
      </c>
      <c r="AX96">
        <f t="shared" ca="1" si="39"/>
        <v>15000</v>
      </c>
      <c r="AY96">
        <f t="shared" ca="1" si="40"/>
        <v>25.955156795389485</v>
      </c>
      <c r="AZ96">
        <f t="shared" ca="1" si="41"/>
        <v>389327.35193084227</v>
      </c>
      <c r="BA96">
        <f t="shared" ca="1" si="34"/>
        <v>389327.35193084227</v>
      </c>
      <c r="BB96">
        <f t="shared" ca="1" si="42"/>
        <v>2026</v>
      </c>
      <c r="BC96">
        <f t="shared" ca="1" si="43"/>
        <v>3</v>
      </c>
      <c r="BI96">
        <v>86</v>
      </c>
      <c r="BJ96">
        <v>0.8421309574160678</v>
      </c>
      <c r="BK96">
        <v>0.84707333308361221</v>
      </c>
      <c r="BL96">
        <v>0.82819472597008104</v>
      </c>
      <c r="BM96">
        <v>0.8199335468963419</v>
      </c>
      <c r="BN96">
        <v>0.83533943471797978</v>
      </c>
      <c r="BO96">
        <v>0.87041640094260719</v>
      </c>
      <c r="BP96">
        <v>0.8829930167252158</v>
      </c>
      <c r="BQ96">
        <v>0.83900606029682345</v>
      </c>
      <c r="BR96">
        <v>0.84740977320280697</v>
      </c>
      <c r="BS96">
        <v>0.83357376771402725</v>
      </c>
      <c r="BT96">
        <v>0.83773334834690361</v>
      </c>
      <c r="BU96">
        <v>0.84698270926922792</v>
      </c>
      <c r="BV96">
        <v>0.8199335468963419</v>
      </c>
      <c r="BW96">
        <v>0.84427794828045555</v>
      </c>
    </row>
    <row r="97" spans="4:75" x14ac:dyDescent="0.25">
      <c r="D97">
        <v>93</v>
      </c>
      <c r="E97">
        <f t="shared" ca="1" si="44"/>
        <v>0.4689281554707373</v>
      </c>
      <c r="F97" s="11">
        <f t="shared" ca="1" si="45"/>
        <v>90.346725966163049</v>
      </c>
      <c r="G97" s="11"/>
      <c r="H97">
        <v>93</v>
      </c>
      <c r="I97" s="11">
        <f t="shared" ca="1" si="46"/>
        <v>0.48620989557135297</v>
      </c>
      <c r="J97" s="11">
        <f t="shared" ca="1" si="47"/>
        <v>19.874933639994968</v>
      </c>
      <c r="K97" s="11"/>
      <c r="L97" s="11"/>
      <c r="M97" s="11"/>
      <c r="O97">
        <v>93</v>
      </c>
      <c r="P97" s="32">
        <f t="shared" ca="1" si="48"/>
        <v>0.52912475980961837</v>
      </c>
      <c r="Q97" s="11">
        <f t="shared" ca="1" si="49"/>
        <v>83.268288076075947</v>
      </c>
      <c r="R97" s="11"/>
      <c r="S97">
        <v>93</v>
      </c>
      <c r="T97" s="32">
        <f t="shared" ca="1" si="50"/>
        <v>0.13471555274352531</v>
      </c>
      <c r="U97" s="11">
        <f t="shared" ca="1" si="51"/>
        <v>18.157736998111815</v>
      </c>
      <c r="V97" s="11"/>
      <c r="W97" s="11"/>
      <c r="X97" s="11"/>
      <c r="Z97">
        <v>93</v>
      </c>
      <c r="AA97" s="32">
        <f t="shared" ca="1" si="52"/>
        <v>0.38723174679278782</v>
      </c>
      <c r="AB97" s="11">
        <f t="shared" ca="1" si="53"/>
        <v>100.43246908140925</v>
      </c>
      <c r="AC97" s="11"/>
      <c r="AD97">
        <v>93</v>
      </c>
      <c r="AE97" s="32">
        <f t="shared" ca="1" si="54"/>
        <v>0.30777227629748471</v>
      </c>
      <c r="AF97" s="11">
        <f t="shared" ca="1" si="55"/>
        <v>19.124360365567316</v>
      </c>
      <c r="AG97" s="11"/>
      <c r="AH97" s="10">
        <f t="shared" ca="1" si="58"/>
        <v>46464.277475644318</v>
      </c>
      <c r="AI97" s="10">
        <f t="shared" ca="1" si="59"/>
        <v>46465.105597879316</v>
      </c>
      <c r="AJ97" s="10">
        <f t="shared" ca="1" si="60"/>
        <v>46441.309287743745</v>
      </c>
      <c r="AK97" s="10">
        <f t="shared" ca="1" si="61"/>
        <v>46442.065860118666</v>
      </c>
      <c r="AL97" s="10">
        <f t="shared" ca="1" si="62"/>
        <v>46418.017185264114</v>
      </c>
      <c r="AM97" s="10">
        <f t="shared" ca="1" si="63"/>
        <v>46418.814033612682</v>
      </c>
      <c r="AN97" s="29">
        <v>48823</v>
      </c>
      <c r="AP97">
        <v>94</v>
      </c>
      <c r="AQ97" s="10">
        <f t="shared" ca="1" si="35"/>
        <v>46089.507192388817</v>
      </c>
      <c r="AR97" t="str">
        <f t="shared" ca="1" si="36"/>
        <v>EQUIPO 2</v>
      </c>
      <c r="AS97" t="str">
        <f t="shared" ca="1" si="37"/>
        <v>INICIO</v>
      </c>
      <c r="AT97">
        <f t="shared" ca="1" si="56"/>
        <v>1</v>
      </c>
      <c r="AU97">
        <f t="shared" ca="1" si="57"/>
        <v>0</v>
      </c>
      <c r="AV97">
        <f t="shared" ca="1" si="64"/>
        <v>1</v>
      </c>
      <c r="AW97">
        <f t="shared" ca="1" si="38"/>
        <v>1</v>
      </c>
      <c r="AX97">
        <f t="shared" ca="1" si="39"/>
        <v>11000</v>
      </c>
      <c r="AY97">
        <f t="shared" ca="1" si="40"/>
        <v>22.987744622805621</v>
      </c>
      <c r="AZ97">
        <f t="shared" ca="1" si="41"/>
        <v>252865.19085086184</v>
      </c>
      <c r="BA97">
        <f t="shared" ca="1" si="34"/>
        <v>344816.16934208432</v>
      </c>
      <c r="BB97">
        <f t="shared" ca="1" si="42"/>
        <v>2026</v>
      </c>
      <c r="BC97">
        <f t="shared" ca="1" si="43"/>
        <v>3</v>
      </c>
      <c r="BI97">
        <v>87</v>
      </c>
      <c r="BJ97">
        <v>0.81431921501402249</v>
      </c>
      <c r="BK97">
        <v>0.8217149478513236</v>
      </c>
      <c r="BL97">
        <v>0.86049074843479012</v>
      </c>
      <c r="BM97">
        <v>0.85780266544154815</v>
      </c>
      <c r="BN97">
        <v>0.8331741106735624</v>
      </c>
      <c r="BO97">
        <v>0.85427244052576279</v>
      </c>
      <c r="BP97">
        <v>0.83608637984670919</v>
      </c>
      <c r="BQ97">
        <v>0.8732523914247734</v>
      </c>
      <c r="BR97">
        <v>0.80921216722087574</v>
      </c>
      <c r="BS97">
        <v>0.84796890090317478</v>
      </c>
      <c r="BT97">
        <v>0.85559790094110755</v>
      </c>
      <c r="BU97">
        <v>0.8501847746826835</v>
      </c>
      <c r="BV97">
        <v>0.80921216722087574</v>
      </c>
      <c r="BW97">
        <v>0.84264999296862386</v>
      </c>
    </row>
    <row r="98" spans="4:75" x14ac:dyDescent="0.25">
      <c r="D98">
        <v>94</v>
      </c>
      <c r="E98">
        <f t="shared" ca="1" si="44"/>
        <v>0.82200514164906591</v>
      </c>
      <c r="F98" s="11">
        <f t="shared" ca="1" si="45"/>
        <v>47.890979395086504</v>
      </c>
      <c r="G98" s="11"/>
      <c r="H98">
        <v>94</v>
      </c>
      <c r="I98" s="11">
        <f t="shared" ca="1" si="46"/>
        <v>0.68262773790419162</v>
      </c>
      <c r="J98" s="11">
        <f t="shared" ca="1" si="47"/>
        <v>20.69297460005318</v>
      </c>
      <c r="K98" s="11"/>
      <c r="L98" s="11"/>
      <c r="M98" s="11"/>
      <c r="O98">
        <v>94</v>
      </c>
      <c r="P98" s="32">
        <f t="shared" ca="1" si="48"/>
        <v>0.98137197174780466</v>
      </c>
      <c r="Q98" s="11">
        <f t="shared" ca="1" si="49"/>
        <v>15.928571093700768</v>
      </c>
      <c r="R98" s="11"/>
      <c r="S98">
        <v>94</v>
      </c>
      <c r="T98" s="32">
        <f t="shared" ca="1" si="50"/>
        <v>0.77911953997074013</v>
      </c>
      <c r="U98" s="11">
        <f t="shared" ca="1" si="51"/>
        <v>21.165153050745523</v>
      </c>
      <c r="V98" s="11"/>
      <c r="W98" s="11"/>
      <c r="X98" s="11"/>
      <c r="Z98">
        <v>94</v>
      </c>
      <c r="AA98" s="32">
        <f t="shared" ca="1" si="52"/>
        <v>0.72014545369257577</v>
      </c>
      <c r="AB98" s="11">
        <f t="shared" ca="1" si="53"/>
        <v>61.016237786942533</v>
      </c>
      <c r="AC98" s="11"/>
      <c r="AD98">
        <v>94</v>
      </c>
      <c r="AE98" s="32">
        <f t="shared" ca="1" si="54"/>
        <v>0.10600689936818075</v>
      </c>
      <c r="AF98" s="11">
        <f t="shared" ca="1" si="55"/>
        <v>17.927118491365817</v>
      </c>
      <c r="AG98" s="11"/>
      <c r="AH98" s="10">
        <f t="shared" ca="1" si="58"/>
        <v>46467.101055354113</v>
      </c>
      <c r="AI98" s="10">
        <f t="shared" ca="1" si="59"/>
        <v>46467.963262629113</v>
      </c>
      <c r="AJ98" s="10">
        <f t="shared" ca="1" si="60"/>
        <v>46442.729550580902</v>
      </c>
      <c r="AK98" s="10">
        <f t="shared" ca="1" si="61"/>
        <v>46443.611431958016</v>
      </c>
      <c r="AL98" s="10">
        <f t="shared" ca="1" si="62"/>
        <v>46421.356376853808</v>
      </c>
      <c r="AM98" s="10">
        <f t="shared" ca="1" si="63"/>
        <v>46422.103340124282</v>
      </c>
      <c r="AN98" s="29">
        <v>48853</v>
      </c>
      <c r="AP98">
        <v>95</v>
      </c>
      <c r="AQ98" s="10">
        <f t="shared" ca="1" si="35"/>
        <v>46090.465015081434</v>
      </c>
      <c r="AR98" t="str">
        <f t="shared" ca="1" si="36"/>
        <v>EQUIPO 2</v>
      </c>
      <c r="AS98" t="str">
        <f t="shared" ca="1" si="37"/>
        <v>FIN</v>
      </c>
      <c r="AT98">
        <f t="shared" ca="1" si="56"/>
        <v>1</v>
      </c>
      <c r="AU98">
        <f t="shared" ca="1" si="57"/>
        <v>1</v>
      </c>
      <c r="AV98">
        <f t="shared" ca="1" si="64"/>
        <v>1</v>
      </c>
      <c r="AW98">
        <f t="shared" ca="1" si="38"/>
        <v>1</v>
      </c>
      <c r="AX98">
        <f t="shared" ca="1" si="39"/>
        <v>15000</v>
      </c>
      <c r="AY98">
        <f t="shared" ca="1" si="40"/>
        <v>12.817213501024526</v>
      </c>
      <c r="AZ98">
        <f t="shared" ca="1" si="41"/>
        <v>192258.20251536788</v>
      </c>
      <c r="BA98">
        <f t="shared" ca="1" si="34"/>
        <v>192258.20251536788</v>
      </c>
      <c r="BB98">
        <f t="shared" ca="1" si="42"/>
        <v>2026</v>
      </c>
      <c r="BC98">
        <f t="shared" ca="1" si="43"/>
        <v>3</v>
      </c>
      <c r="BI98">
        <v>88</v>
      </c>
      <c r="BJ98">
        <v>0.83976219121127427</v>
      </c>
      <c r="BK98">
        <v>0.83141413975589318</v>
      </c>
      <c r="BL98">
        <v>0.82272173016897165</v>
      </c>
      <c r="BM98">
        <v>0.81355300016521426</v>
      </c>
      <c r="BN98">
        <v>0.86089712416701369</v>
      </c>
      <c r="BO98">
        <v>0.8495605966323071</v>
      </c>
      <c r="BP98">
        <v>0.82973310042372006</v>
      </c>
      <c r="BQ98">
        <v>0.85811622452287573</v>
      </c>
      <c r="BR98">
        <v>0.85079843553017198</v>
      </c>
      <c r="BS98">
        <v>0.86834472174869204</v>
      </c>
      <c r="BT98">
        <v>0.84224482790767607</v>
      </c>
      <c r="BU98">
        <v>0.84331948657667832</v>
      </c>
      <c r="BV98">
        <v>0.81355300016521426</v>
      </c>
      <c r="BW98">
        <v>0.84254119922429216</v>
      </c>
    </row>
    <row r="99" spans="4:75" x14ac:dyDescent="0.25">
      <c r="D99">
        <v>95</v>
      </c>
      <c r="E99">
        <f t="shared" ca="1" si="44"/>
        <v>2.6963932495953302E-2</v>
      </c>
      <c r="F99" s="11">
        <f t="shared" ca="1" si="45"/>
        <v>188.19238312577363</v>
      </c>
      <c r="G99" s="11"/>
      <c r="H99">
        <v>95</v>
      </c>
      <c r="I99" s="11">
        <f t="shared" ca="1" si="46"/>
        <v>0.1758575073398283</v>
      </c>
      <c r="J99" s="11">
        <f t="shared" ca="1" si="47"/>
        <v>18.435598806634964</v>
      </c>
      <c r="K99" s="11"/>
      <c r="L99" s="11"/>
      <c r="M99" s="11"/>
      <c r="O99">
        <v>95</v>
      </c>
      <c r="P99" s="32">
        <f t="shared" ca="1" si="48"/>
        <v>0.43595186428909027</v>
      </c>
      <c r="Q99" s="11">
        <f t="shared" ca="1" si="49"/>
        <v>94.332421405109471</v>
      </c>
      <c r="R99" s="11"/>
      <c r="S99">
        <v>95</v>
      </c>
      <c r="T99" s="32">
        <f t="shared" ca="1" si="50"/>
        <v>0.26966776311649288</v>
      </c>
      <c r="U99" s="11">
        <f t="shared" ca="1" si="51"/>
        <v>18.945155395518725</v>
      </c>
      <c r="V99" s="11"/>
      <c r="W99" s="11"/>
      <c r="X99" s="11"/>
      <c r="Z99">
        <v>95</v>
      </c>
      <c r="AA99" s="32">
        <f t="shared" ca="1" si="52"/>
        <v>0.53256519784737633</v>
      </c>
      <c r="AB99" s="11">
        <f t="shared" ca="1" si="53"/>
        <v>82.869059753864974</v>
      </c>
      <c r="AC99" s="11"/>
      <c r="AD99">
        <v>95</v>
      </c>
      <c r="AE99" s="32">
        <f t="shared" ca="1" si="54"/>
        <v>0.67493172905683951</v>
      </c>
      <c r="AF99" s="11">
        <f t="shared" ca="1" si="55"/>
        <v>20.658484528121814</v>
      </c>
      <c r="AG99" s="11"/>
      <c r="AH99" s="10">
        <f t="shared" ca="1" si="58"/>
        <v>46475.804611926018</v>
      </c>
      <c r="AI99" s="10">
        <f t="shared" ca="1" si="59"/>
        <v>46476.572761876298</v>
      </c>
      <c r="AJ99" s="10">
        <f t="shared" ca="1" si="60"/>
        <v>46447.541949516562</v>
      </c>
      <c r="AK99" s="10">
        <f t="shared" ca="1" si="61"/>
        <v>46448.331330991379</v>
      </c>
      <c r="AL99" s="10">
        <f t="shared" ca="1" si="62"/>
        <v>46425.556217614023</v>
      </c>
      <c r="AM99" s="10">
        <f t="shared" ca="1" si="63"/>
        <v>46426.416987802695</v>
      </c>
      <c r="AN99" s="29">
        <v>48884</v>
      </c>
      <c r="AP99">
        <v>96</v>
      </c>
      <c r="AQ99" s="10">
        <f t="shared" ca="1" si="35"/>
        <v>46090.999065643977</v>
      </c>
      <c r="AR99" t="str">
        <f t="shared" ca="1" si="36"/>
        <v>EQUIPO 3</v>
      </c>
      <c r="AS99" t="str">
        <f t="shared" ca="1" si="37"/>
        <v>INICIO</v>
      </c>
      <c r="AT99">
        <f t="shared" ca="1" si="56"/>
        <v>1</v>
      </c>
      <c r="AU99">
        <f t="shared" ca="1" si="57"/>
        <v>1</v>
      </c>
      <c r="AV99">
        <f t="shared" ca="1" si="64"/>
        <v>0</v>
      </c>
      <c r="AW99">
        <f t="shared" ca="1" si="38"/>
        <v>1</v>
      </c>
      <c r="AX99">
        <f t="shared" ca="1" si="39"/>
        <v>11000</v>
      </c>
      <c r="AY99">
        <f t="shared" ca="1" si="40"/>
        <v>18.934887046285439</v>
      </c>
      <c r="AZ99">
        <f t="shared" ca="1" si="41"/>
        <v>208283.75750913983</v>
      </c>
      <c r="BA99">
        <f t="shared" ca="1" si="34"/>
        <v>284023.30569428159</v>
      </c>
      <c r="BB99">
        <f t="shared" ca="1" si="42"/>
        <v>2026</v>
      </c>
      <c r="BC99">
        <f t="shared" ca="1" si="43"/>
        <v>3</v>
      </c>
      <c r="BI99">
        <v>89</v>
      </c>
      <c r="BJ99">
        <v>0.85214832711573552</v>
      </c>
      <c r="BK99">
        <v>0.84411394868254308</v>
      </c>
      <c r="BL99">
        <v>0.8480977989133841</v>
      </c>
      <c r="BM99">
        <v>0.86914178532825526</v>
      </c>
      <c r="BN99">
        <v>0.83019851300577019</v>
      </c>
      <c r="BO99">
        <v>0.83179705109777102</v>
      </c>
      <c r="BP99">
        <v>0.86649840304005898</v>
      </c>
      <c r="BQ99">
        <v>0.85667906933283833</v>
      </c>
      <c r="BR99">
        <v>0.85680010774162196</v>
      </c>
      <c r="BS99">
        <v>0.82108571180395129</v>
      </c>
      <c r="BT99">
        <v>0.85468861191078604</v>
      </c>
      <c r="BU99">
        <v>0.85348761671809348</v>
      </c>
      <c r="BV99">
        <v>0.82108571180395129</v>
      </c>
      <c r="BW99">
        <v>0.84869604713211799</v>
      </c>
    </row>
    <row r="100" spans="4:75" x14ac:dyDescent="0.25">
      <c r="D100">
        <v>96</v>
      </c>
      <c r="E100">
        <f t="shared" ca="1" si="44"/>
        <v>0.47799165130643329</v>
      </c>
      <c r="F100" s="11">
        <f t="shared" ca="1" si="45"/>
        <v>89.266926463493036</v>
      </c>
      <c r="G100" s="11"/>
      <c r="H100">
        <v>96</v>
      </c>
      <c r="I100" s="11">
        <f t="shared" ca="1" si="46"/>
        <v>0.19805001447982329</v>
      </c>
      <c r="J100" s="11">
        <f t="shared" ca="1" si="47"/>
        <v>18.568282512285293</v>
      </c>
      <c r="K100" s="11"/>
      <c r="L100" s="11"/>
      <c r="M100" s="11"/>
      <c r="O100">
        <v>96</v>
      </c>
      <c r="P100" s="32">
        <f t="shared" ca="1" si="48"/>
        <v>0.69773767645554208</v>
      </c>
      <c r="Q100" s="11">
        <f t="shared" ca="1" si="49"/>
        <v>63.707935686158038</v>
      </c>
      <c r="R100" s="11"/>
      <c r="S100">
        <v>96</v>
      </c>
      <c r="T100" s="32">
        <f t="shared" ca="1" si="50"/>
        <v>0.79008997796120661</v>
      </c>
      <c r="U100" s="11">
        <f t="shared" ca="1" si="51"/>
        <v>21.225363214149439</v>
      </c>
      <c r="V100" s="11"/>
      <c r="W100" s="11"/>
      <c r="X100" s="11"/>
      <c r="Z100">
        <v>96</v>
      </c>
      <c r="AA100" s="32">
        <f t="shared" ca="1" si="52"/>
        <v>5.516040657336585E-2</v>
      </c>
      <c r="AB100" s="11">
        <f t="shared" ca="1" si="53"/>
        <v>169.65976983571829</v>
      </c>
      <c r="AC100" s="11"/>
      <c r="AD100">
        <v>96</v>
      </c>
      <c r="AE100" s="32">
        <f t="shared" ca="1" si="54"/>
        <v>0.53839892893519048</v>
      </c>
      <c r="AF100" s="11">
        <f t="shared" ca="1" si="55"/>
        <v>20.085168220768139</v>
      </c>
      <c r="AG100" s="11"/>
      <c r="AH100" s="10">
        <f t="shared" ca="1" si="58"/>
        <v>46480.292217145608</v>
      </c>
      <c r="AI100" s="10">
        <f t="shared" ca="1" si="59"/>
        <v>46481.065895583619</v>
      </c>
      <c r="AJ100" s="10">
        <f t="shared" ca="1" si="60"/>
        <v>46450.985828311634</v>
      </c>
      <c r="AK100" s="10">
        <f t="shared" ca="1" si="61"/>
        <v>46451.870218445554</v>
      </c>
      <c r="AL100" s="10">
        <f t="shared" ca="1" si="62"/>
        <v>46433.486144879185</v>
      </c>
      <c r="AM100" s="10">
        <f t="shared" ca="1" si="63"/>
        <v>46434.323026888385</v>
      </c>
      <c r="AN100" s="29">
        <v>48914</v>
      </c>
      <c r="AP100">
        <v>97</v>
      </c>
      <c r="AQ100" s="10">
        <f t="shared" ca="1" si="35"/>
        <v>46091.788019270905</v>
      </c>
      <c r="AR100" t="str">
        <f t="shared" ca="1" si="36"/>
        <v>EQUIPO 3</v>
      </c>
      <c r="AS100" t="str">
        <f t="shared" ca="1" si="37"/>
        <v>FIN</v>
      </c>
      <c r="AT100">
        <f t="shared" ca="1" si="56"/>
        <v>1</v>
      </c>
      <c r="AU100">
        <f t="shared" ca="1" si="57"/>
        <v>1</v>
      </c>
      <c r="AV100">
        <f t="shared" ca="1" si="64"/>
        <v>1</v>
      </c>
      <c r="AW100">
        <f t="shared" ca="1" si="38"/>
        <v>1</v>
      </c>
      <c r="AX100">
        <f t="shared" ca="1" si="39"/>
        <v>15000</v>
      </c>
      <c r="AY100">
        <f t="shared" ca="1" si="40"/>
        <v>36.044213005516212</v>
      </c>
      <c r="AZ100">
        <f t="shared" ca="1" si="41"/>
        <v>540663.19508274319</v>
      </c>
      <c r="BA100">
        <f t="shared" ca="1" si="34"/>
        <v>540663.19508274319</v>
      </c>
      <c r="BB100">
        <f t="shared" ca="1" si="42"/>
        <v>2026</v>
      </c>
      <c r="BC100">
        <f t="shared" ca="1" si="43"/>
        <v>3</v>
      </c>
      <c r="BI100">
        <v>90</v>
      </c>
      <c r="BJ100">
        <v>0.83343287097821328</v>
      </c>
      <c r="BK100">
        <v>0.84206184096605008</v>
      </c>
      <c r="BL100">
        <v>0.84920424509430514</v>
      </c>
      <c r="BM100">
        <v>0.86899471426451058</v>
      </c>
      <c r="BN100">
        <v>0.84751139989527058</v>
      </c>
      <c r="BO100">
        <v>0.84825649130665837</v>
      </c>
      <c r="BP100">
        <v>0.83623841708767455</v>
      </c>
      <c r="BQ100">
        <v>0.8418300330911006</v>
      </c>
      <c r="BR100">
        <v>0.87780694002028969</v>
      </c>
      <c r="BS100">
        <v>0.84283547704528161</v>
      </c>
      <c r="BT100">
        <v>0.81893235047330837</v>
      </c>
      <c r="BU100">
        <v>0.82966681677900167</v>
      </c>
      <c r="BV100">
        <v>0.81893235047330837</v>
      </c>
      <c r="BW100">
        <v>0.84495999675386702</v>
      </c>
    </row>
    <row r="101" spans="4:75" x14ac:dyDescent="0.25">
      <c r="D101">
        <v>97</v>
      </c>
      <c r="E101">
        <f t="shared" ca="1" si="44"/>
        <v>0.52648829723334689</v>
      </c>
      <c r="F101" s="11">
        <f t="shared" ca="1" si="45"/>
        <v>83.574514875780906</v>
      </c>
      <c r="G101" s="11"/>
      <c r="H101">
        <v>97</v>
      </c>
      <c r="I101" s="11">
        <f t="shared" ca="1" si="46"/>
        <v>0.31157806644880115</v>
      </c>
      <c r="J101" s="11">
        <f t="shared" ca="1" si="47"/>
        <v>19.141684171264572</v>
      </c>
      <c r="K101" s="11"/>
      <c r="L101" s="11"/>
      <c r="M101" s="11"/>
      <c r="O101">
        <v>97</v>
      </c>
      <c r="P101" s="32">
        <f t="shared" ca="1" si="48"/>
        <v>0.54453682107621271</v>
      </c>
      <c r="Q101" s="11">
        <f t="shared" ca="1" si="49"/>
        <v>81.482888320782905</v>
      </c>
      <c r="R101" s="11"/>
      <c r="S101">
        <v>97</v>
      </c>
      <c r="T101" s="32">
        <f t="shared" ca="1" si="50"/>
        <v>0.59755681373237124</v>
      </c>
      <c r="U101" s="11">
        <f t="shared" ca="1" si="51"/>
        <v>20.32694861445809</v>
      </c>
      <c r="V101" s="11"/>
      <c r="W101" s="11"/>
      <c r="X101" s="11"/>
      <c r="Z101">
        <v>97</v>
      </c>
      <c r="AA101" s="32">
        <f t="shared" ca="1" si="52"/>
        <v>0.89534315912753559</v>
      </c>
      <c r="AB101" s="11">
        <f t="shared" ca="1" si="53"/>
        <v>36.597457462333089</v>
      </c>
      <c r="AC101" s="11"/>
      <c r="AD101">
        <v>97</v>
      </c>
      <c r="AE101" s="32">
        <f t="shared" ca="1" si="54"/>
        <v>8.1038248340354557E-2</v>
      </c>
      <c r="AF101" s="11">
        <f t="shared" ca="1" si="55"/>
        <v>17.686225149807115</v>
      </c>
      <c r="AG101" s="11"/>
      <c r="AH101" s="10">
        <f t="shared" ca="1" si="58"/>
        <v>46484.548167036774</v>
      </c>
      <c r="AI101" s="10">
        <f t="shared" ca="1" si="59"/>
        <v>46485.345737210577</v>
      </c>
      <c r="AJ101" s="10">
        <f t="shared" ca="1" si="60"/>
        <v>46455.265338792255</v>
      </c>
      <c r="AK101" s="10">
        <f t="shared" ca="1" si="61"/>
        <v>46456.112294984523</v>
      </c>
      <c r="AL101" s="10">
        <f t="shared" ca="1" si="62"/>
        <v>46435.847920949316</v>
      </c>
      <c r="AM101" s="10">
        <f t="shared" ca="1" si="63"/>
        <v>46436.584846997226</v>
      </c>
      <c r="AN101" s="29">
        <v>48945</v>
      </c>
      <c r="AP101">
        <v>98</v>
      </c>
      <c r="AQ101" s="10">
        <f t="shared" ca="1" si="35"/>
        <v>46093.289861479469</v>
      </c>
      <c r="AR101" t="str">
        <f t="shared" ca="1" si="36"/>
        <v>EQUIPO 3</v>
      </c>
      <c r="AS101" t="str">
        <f t="shared" ca="1" si="37"/>
        <v>INICIO</v>
      </c>
      <c r="AT101">
        <f t="shared" ca="1" si="56"/>
        <v>1</v>
      </c>
      <c r="AU101">
        <f t="shared" ca="1" si="57"/>
        <v>1</v>
      </c>
      <c r="AV101">
        <f t="shared" ca="1" si="64"/>
        <v>0</v>
      </c>
      <c r="AW101">
        <f t="shared" ca="1" si="38"/>
        <v>1</v>
      </c>
      <c r="AX101">
        <f t="shared" ca="1" si="39"/>
        <v>11000</v>
      </c>
      <c r="AY101">
        <f t="shared" ca="1" si="40"/>
        <v>2.5652740331715904</v>
      </c>
      <c r="AZ101">
        <f t="shared" ca="1" si="41"/>
        <v>28218.014364887495</v>
      </c>
      <c r="BA101">
        <f t="shared" ca="1" si="34"/>
        <v>38479.110497573856</v>
      </c>
      <c r="BB101">
        <f t="shared" ca="1" si="42"/>
        <v>2026</v>
      </c>
      <c r="BC101">
        <f t="shared" ca="1" si="43"/>
        <v>3</v>
      </c>
      <c r="BI101">
        <v>91</v>
      </c>
      <c r="BJ101">
        <v>0.84528050794473086</v>
      </c>
      <c r="BK101">
        <v>0.86028083041131953</v>
      </c>
      <c r="BL101">
        <v>0.84206794712644029</v>
      </c>
      <c r="BM101">
        <v>0.87434579551050784</v>
      </c>
      <c r="BN101">
        <v>0.84837035760579982</v>
      </c>
      <c r="BO101">
        <v>0.84621326425804821</v>
      </c>
      <c r="BP101">
        <v>0.82421801517754634</v>
      </c>
      <c r="BQ101">
        <v>0.84200743363424768</v>
      </c>
      <c r="BR101">
        <v>0.85310570982110245</v>
      </c>
      <c r="BS101">
        <v>0.85757753659197455</v>
      </c>
      <c r="BT101">
        <v>0.84186263483519563</v>
      </c>
      <c r="BU101">
        <v>0.82345208975397099</v>
      </c>
      <c r="BV101">
        <v>0.82345208975397099</v>
      </c>
      <c r="BW101">
        <v>0.84663311985021461</v>
      </c>
    </row>
    <row r="102" spans="4:75" x14ac:dyDescent="0.25">
      <c r="D102">
        <v>98</v>
      </c>
      <c r="E102">
        <f t="shared" ca="1" si="44"/>
        <v>4.1688685262810332E-2</v>
      </c>
      <c r="F102" s="11">
        <f t="shared" ca="1" si="45"/>
        <v>177.17129225899146</v>
      </c>
      <c r="G102" s="11"/>
      <c r="H102">
        <v>98</v>
      </c>
      <c r="I102" s="11">
        <f t="shared" ca="1" si="46"/>
        <v>0.37525217458044557</v>
      </c>
      <c r="J102" s="11">
        <f t="shared" ca="1" si="47"/>
        <v>19.420030878083779</v>
      </c>
      <c r="K102" s="11"/>
      <c r="L102" s="11"/>
      <c r="M102" s="11"/>
      <c r="O102">
        <v>98</v>
      </c>
      <c r="P102" s="32">
        <f t="shared" ca="1" si="48"/>
        <v>0.86285710260413551</v>
      </c>
      <c r="Q102" s="11">
        <f t="shared" ca="1" si="49"/>
        <v>41.905733274681644</v>
      </c>
      <c r="R102" s="11"/>
      <c r="S102">
        <v>98</v>
      </c>
      <c r="T102" s="32">
        <f t="shared" ca="1" si="50"/>
        <v>0.41981097583663518</v>
      </c>
      <c r="U102" s="11">
        <f t="shared" ca="1" si="51"/>
        <v>19.605582709220432</v>
      </c>
      <c r="V102" s="11"/>
      <c r="W102" s="11"/>
      <c r="X102" s="11"/>
      <c r="Z102">
        <v>98</v>
      </c>
      <c r="AA102" s="32">
        <f t="shared" ca="1" si="52"/>
        <v>0.39664909554332417</v>
      </c>
      <c r="AB102" s="11">
        <f t="shared" ca="1" si="53"/>
        <v>99.229811650648017</v>
      </c>
      <c r="AC102" s="11"/>
      <c r="AD102">
        <v>98</v>
      </c>
      <c r="AE102" s="32">
        <f t="shared" ca="1" si="54"/>
        <v>0.45979850199680317</v>
      </c>
      <c r="AF102" s="11">
        <f t="shared" ca="1" si="55"/>
        <v>19.768402901143144</v>
      </c>
      <c r="AG102" s="11"/>
      <c r="AH102" s="10">
        <f t="shared" ca="1" si="58"/>
        <v>46492.727874388038</v>
      </c>
      <c r="AI102" s="10">
        <f t="shared" ca="1" si="59"/>
        <v>46493.53704234129</v>
      </c>
      <c r="AJ102" s="10">
        <f t="shared" ca="1" si="60"/>
        <v>46457.858367204302</v>
      </c>
      <c r="AK102" s="10">
        <f t="shared" ca="1" si="61"/>
        <v>46458.675266483857</v>
      </c>
      <c r="AL102" s="10">
        <f t="shared" ca="1" si="62"/>
        <v>46440.719422482667</v>
      </c>
      <c r="AM102" s="10">
        <f t="shared" ca="1" si="63"/>
        <v>46441.543105936878</v>
      </c>
      <c r="AN102" s="29">
        <v>48976</v>
      </c>
      <c r="AP102">
        <v>99</v>
      </c>
      <c r="AQ102" s="10">
        <f t="shared" ca="1" si="35"/>
        <v>46093.396747897517</v>
      </c>
      <c r="AR102" t="str">
        <f t="shared" ca="1" si="36"/>
        <v>EQUIPO 1</v>
      </c>
      <c r="AS102" t="str">
        <f t="shared" ca="1" si="37"/>
        <v>INICIO</v>
      </c>
      <c r="AT102">
        <f t="shared" ca="1" si="56"/>
        <v>0</v>
      </c>
      <c r="AU102">
        <f t="shared" ca="1" si="57"/>
        <v>1</v>
      </c>
      <c r="AV102">
        <f t="shared" ca="1" si="64"/>
        <v>0</v>
      </c>
      <c r="AW102">
        <f t="shared" ca="1" si="38"/>
        <v>1</v>
      </c>
      <c r="AX102">
        <f t="shared" ca="1" si="39"/>
        <v>5500</v>
      </c>
      <c r="AY102">
        <f t="shared" ca="1" si="40"/>
        <v>8.222462719772011</v>
      </c>
      <c r="AZ102">
        <f t="shared" ca="1" si="41"/>
        <v>45223.544958746061</v>
      </c>
      <c r="BA102">
        <f t="shared" ca="1" si="34"/>
        <v>123336.94079658017</v>
      </c>
      <c r="BB102">
        <f t="shared" ca="1" si="42"/>
        <v>2026</v>
      </c>
      <c r="BC102">
        <f t="shared" ca="1" si="43"/>
        <v>3</v>
      </c>
      <c r="BI102">
        <v>92</v>
      </c>
      <c r="BJ102">
        <v>0.87018222594312744</v>
      </c>
      <c r="BK102">
        <v>0.85224541847207436</v>
      </c>
      <c r="BL102">
        <v>0.81387299955045622</v>
      </c>
      <c r="BM102">
        <v>0.85662823552845524</v>
      </c>
      <c r="BN102">
        <v>0.87110567400141192</v>
      </c>
      <c r="BO102">
        <v>0.85015923468094523</v>
      </c>
      <c r="BP102">
        <v>0.83548814295258267</v>
      </c>
      <c r="BQ102">
        <v>0.87319963835429615</v>
      </c>
      <c r="BR102">
        <v>0.84073003634763654</v>
      </c>
      <c r="BS102">
        <v>0.86010327038719137</v>
      </c>
      <c r="BT102">
        <v>0.84865394234460656</v>
      </c>
      <c r="BU102">
        <v>0.83029155834517421</v>
      </c>
      <c r="BV102">
        <v>0.81387299955045622</v>
      </c>
      <c r="BW102">
        <v>0.85021670070844946</v>
      </c>
    </row>
    <row r="103" spans="4:75" x14ac:dyDescent="0.25">
      <c r="D103">
        <v>99</v>
      </c>
      <c r="E103">
        <f t="shared" ca="1" si="44"/>
        <v>0.68304166909171005</v>
      </c>
      <c r="F103" s="11">
        <f t="shared" ca="1" si="45"/>
        <v>65.450506316277625</v>
      </c>
      <c r="G103" s="11"/>
      <c r="H103">
        <v>99</v>
      </c>
      <c r="I103" s="11">
        <f t="shared" ca="1" si="46"/>
        <v>0.8509686680720745</v>
      </c>
      <c r="J103" s="11">
        <f t="shared" ca="1" si="47"/>
        <v>21.600750636430512</v>
      </c>
      <c r="K103" s="11"/>
      <c r="L103" s="11"/>
      <c r="M103" s="11"/>
      <c r="O103">
        <v>99</v>
      </c>
      <c r="P103" s="32">
        <f t="shared" ca="1" si="48"/>
        <v>0.23257958917639743</v>
      </c>
      <c r="Q103" s="11">
        <f t="shared" ca="1" si="49"/>
        <v>122.90877678670145</v>
      </c>
      <c r="R103" s="11"/>
      <c r="S103">
        <v>99</v>
      </c>
      <c r="T103" s="32">
        <f t="shared" ca="1" si="50"/>
        <v>0.86950080048342426</v>
      </c>
      <c r="U103" s="11">
        <f t="shared" ca="1" si="51"/>
        <v>21.734680996456049</v>
      </c>
      <c r="V103" s="11"/>
      <c r="W103" s="11"/>
      <c r="X103" s="11"/>
      <c r="Z103">
        <v>99</v>
      </c>
      <c r="AA103" s="32">
        <f t="shared" ca="1" si="52"/>
        <v>0.92054260872355687</v>
      </c>
      <c r="AB103" s="11">
        <f t="shared" ca="1" si="53"/>
        <v>31.95105398103302</v>
      </c>
      <c r="AC103" s="11"/>
      <c r="AD103">
        <v>99</v>
      </c>
      <c r="AE103" s="32">
        <f t="shared" ca="1" si="54"/>
        <v>0.55469736708380091</v>
      </c>
      <c r="AF103" s="11">
        <f t="shared" ca="1" si="55"/>
        <v>20.151200232442147</v>
      </c>
      <c r="AG103" s="11"/>
      <c r="AH103" s="10">
        <f t="shared" ca="1" si="58"/>
        <v>46496.264146771136</v>
      </c>
      <c r="AI103" s="10">
        <f t="shared" ca="1" si="59"/>
        <v>46497.164178047657</v>
      </c>
      <c r="AJ103" s="10">
        <f t="shared" ca="1" si="60"/>
        <v>46463.796465516636</v>
      </c>
      <c r="AK103" s="10">
        <f t="shared" ca="1" si="61"/>
        <v>46464.702077224822</v>
      </c>
      <c r="AL103" s="10">
        <f t="shared" ca="1" si="62"/>
        <v>46442.874399852757</v>
      </c>
      <c r="AM103" s="10">
        <f t="shared" ca="1" si="63"/>
        <v>46443.714033195778</v>
      </c>
      <c r="AN103" s="29">
        <v>49004</v>
      </c>
      <c r="AP103">
        <v>100</v>
      </c>
      <c r="AQ103" s="10">
        <f t="shared" ca="1" si="35"/>
        <v>46093.739350510841</v>
      </c>
      <c r="AR103" t="str">
        <f t="shared" ca="1" si="36"/>
        <v>EQUIPO 2</v>
      </c>
      <c r="AS103" t="str">
        <f t="shared" ca="1" si="37"/>
        <v>INICIO</v>
      </c>
      <c r="AT103">
        <f t="shared" ca="1" si="56"/>
        <v>0</v>
      </c>
      <c r="AU103">
        <f t="shared" ca="1" si="57"/>
        <v>0</v>
      </c>
      <c r="AV103">
        <f t="shared" ca="1" si="64"/>
        <v>0</v>
      </c>
      <c r="AW103">
        <f t="shared" ca="1" si="38"/>
        <v>0</v>
      </c>
      <c r="AX103">
        <f t="shared" ca="1" si="39"/>
        <v>0</v>
      </c>
      <c r="AY103">
        <f t="shared" ca="1" si="40"/>
        <v>6.6254847639938816</v>
      </c>
      <c r="AZ103">
        <f t="shared" ca="1" si="41"/>
        <v>0</v>
      </c>
      <c r="BA103">
        <f t="shared" ca="1" si="34"/>
        <v>99382.271459908225</v>
      </c>
      <c r="BB103">
        <f t="shared" ca="1" si="42"/>
        <v>2026</v>
      </c>
      <c r="BC103">
        <f t="shared" ca="1" si="43"/>
        <v>3</v>
      </c>
      <c r="BI103">
        <v>93</v>
      </c>
      <c r="BJ103">
        <v>0.84570284811852603</v>
      </c>
      <c r="BK103">
        <v>0.81283337924078181</v>
      </c>
      <c r="BL103">
        <v>0.89121335253533407</v>
      </c>
      <c r="BM103">
        <v>0.83419045579724693</v>
      </c>
      <c r="BN103">
        <v>0.86304860346527668</v>
      </c>
      <c r="BO103">
        <v>0.86976605256661255</v>
      </c>
      <c r="BP103">
        <v>0.84286880257411301</v>
      </c>
      <c r="BQ103">
        <v>0.81978208364895411</v>
      </c>
      <c r="BR103">
        <v>0.84527204603569239</v>
      </c>
      <c r="BS103">
        <v>0.83863827198487495</v>
      </c>
      <c r="BT103">
        <v>0.83898839194586938</v>
      </c>
      <c r="BU103">
        <v>0.84994693971586377</v>
      </c>
      <c r="BV103">
        <v>0.81283337924078181</v>
      </c>
      <c r="BW103">
        <v>0.84596262614738749</v>
      </c>
    </row>
    <row r="104" spans="4:75" x14ac:dyDescent="0.25">
      <c r="D104">
        <v>100</v>
      </c>
      <c r="E104">
        <f t="shared" ca="1" si="44"/>
        <v>0.31547122751705825</v>
      </c>
      <c r="F104" s="11">
        <f t="shared" ca="1" si="45"/>
        <v>110.09433781467173</v>
      </c>
      <c r="G104" s="11"/>
      <c r="H104">
        <v>100</v>
      </c>
      <c r="I104" s="11">
        <f t="shared" ca="1" si="46"/>
        <v>0.54434927837167801</v>
      </c>
      <c r="J104" s="11">
        <f t="shared" ca="1" si="47"/>
        <v>20.109239432443228</v>
      </c>
      <c r="K104" s="11"/>
      <c r="L104" s="11"/>
      <c r="M104" s="11"/>
      <c r="O104">
        <v>100</v>
      </c>
      <c r="P104" s="32">
        <f t="shared" ca="1" si="48"/>
        <v>0.61286236663942861</v>
      </c>
      <c r="Q104" s="11">
        <f t="shared" ca="1" si="49"/>
        <v>73.614039284094375</v>
      </c>
      <c r="R104" s="11"/>
      <c r="S104">
        <v>100</v>
      </c>
      <c r="T104" s="32">
        <f t="shared" ca="1" si="50"/>
        <v>0.16536855115384952</v>
      </c>
      <c r="U104" s="11">
        <f t="shared" ca="1" si="51"/>
        <v>18.369205716957076</v>
      </c>
      <c r="V104" s="11"/>
      <c r="W104" s="11"/>
      <c r="X104" s="11"/>
      <c r="Z104">
        <v>100</v>
      </c>
      <c r="AA104" s="32">
        <f t="shared" ca="1" si="52"/>
        <v>0.16109157533884011</v>
      </c>
      <c r="AB104" s="11">
        <f t="shared" ca="1" si="53"/>
        <v>136.57983506147951</v>
      </c>
      <c r="AC104" s="11"/>
      <c r="AD104">
        <v>100</v>
      </c>
      <c r="AE104" s="32">
        <f t="shared" ca="1" si="54"/>
        <v>0.82100316052128219</v>
      </c>
      <c r="AF104" s="11">
        <f t="shared" ca="1" si="55"/>
        <v>21.405881263773836</v>
      </c>
      <c r="AG104" s="11"/>
      <c r="AH104" s="10">
        <f t="shared" ca="1" si="58"/>
        <v>46501.75144212327</v>
      </c>
      <c r="AI104" s="10">
        <f t="shared" ca="1" si="59"/>
        <v>46502.589327099624</v>
      </c>
      <c r="AJ104" s="10">
        <f t="shared" ca="1" si="60"/>
        <v>46467.769328861657</v>
      </c>
      <c r="AK104" s="10">
        <f t="shared" ca="1" si="61"/>
        <v>46468.534712433197</v>
      </c>
      <c r="AL104" s="10">
        <f t="shared" ca="1" si="62"/>
        <v>46449.404859656672</v>
      </c>
      <c r="AM104" s="10">
        <f t="shared" ca="1" si="63"/>
        <v>46450.296771375994</v>
      </c>
      <c r="AN104" s="29">
        <v>49035</v>
      </c>
      <c r="AP104">
        <v>101</v>
      </c>
      <c r="AQ104" s="10">
        <f t="shared" ca="1" si="35"/>
        <v>46094.015412376008</v>
      </c>
      <c r="AR104" t="str">
        <f t="shared" ca="1" si="36"/>
        <v>EQUIPO 1</v>
      </c>
      <c r="AS104" t="str">
        <f t="shared" ca="1" si="37"/>
        <v>FIN</v>
      </c>
      <c r="AT104">
        <f t="shared" ca="1" si="56"/>
        <v>1</v>
      </c>
      <c r="AU104">
        <f t="shared" ca="1" si="57"/>
        <v>0</v>
      </c>
      <c r="AV104">
        <f t="shared" ca="1" si="64"/>
        <v>0</v>
      </c>
      <c r="AW104">
        <f t="shared" ca="1" si="38"/>
        <v>1</v>
      </c>
      <c r="AX104">
        <f t="shared" ca="1" si="39"/>
        <v>5500</v>
      </c>
      <c r="AY104">
        <f t="shared" ca="1" si="40"/>
        <v>4.6719625238911249</v>
      </c>
      <c r="AZ104">
        <f t="shared" ca="1" si="41"/>
        <v>25695.793881401187</v>
      </c>
      <c r="BA104">
        <f t="shared" ca="1" si="34"/>
        <v>70079.437858366873</v>
      </c>
      <c r="BB104">
        <f t="shared" ca="1" si="42"/>
        <v>2026</v>
      </c>
      <c r="BC104">
        <f t="shared" ca="1" si="43"/>
        <v>3</v>
      </c>
      <c r="BI104">
        <v>94</v>
      </c>
      <c r="BJ104">
        <v>0.86533254341970145</v>
      </c>
      <c r="BK104">
        <v>0.81853649224504699</v>
      </c>
      <c r="BL104">
        <v>0.84756073792444797</v>
      </c>
      <c r="BM104">
        <v>0.84766901533728212</v>
      </c>
      <c r="BN104">
        <v>0.8590146171898968</v>
      </c>
      <c r="BO104">
        <v>0.84419642102126924</v>
      </c>
      <c r="BP104">
        <v>0.85862893790929207</v>
      </c>
      <c r="BQ104">
        <v>0.83538331339732397</v>
      </c>
      <c r="BR104">
        <v>0.83633783655291227</v>
      </c>
      <c r="BS104">
        <v>0.87420378662095066</v>
      </c>
      <c r="BT104">
        <v>0.82897957164697744</v>
      </c>
      <c r="BU104">
        <v>0.84190731108540962</v>
      </c>
      <c r="BV104">
        <v>0.81853649224504699</v>
      </c>
      <c r="BW104">
        <v>0.84660508598400575</v>
      </c>
    </row>
    <row r="105" spans="4:75" x14ac:dyDescent="0.25">
      <c r="D105">
        <v>101</v>
      </c>
      <c r="E105">
        <f t="shared" ca="1" si="44"/>
        <v>0.90116241305936218</v>
      </c>
      <c r="F105" s="11">
        <f t="shared" ca="1" si="45"/>
        <v>35.574141299347829</v>
      </c>
      <c r="G105" s="11"/>
      <c r="H105">
        <v>101</v>
      </c>
      <c r="I105" s="11">
        <f t="shared" ca="1" si="46"/>
        <v>0.90019768118214916</v>
      </c>
      <c r="J105" s="11">
        <f t="shared" ca="1" si="47"/>
        <v>21.989329944450738</v>
      </c>
      <c r="K105" s="11"/>
      <c r="L105" s="11"/>
      <c r="M105" s="11"/>
      <c r="O105">
        <v>101</v>
      </c>
      <c r="P105" s="32">
        <f t="shared" ca="1" si="48"/>
        <v>0.80227323961096675</v>
      </c>
      <c r="Q105" s="11">
        <f t="shared" ca="1" si="49"/>
        <v>50.592593607588476</v>
      </c>
      <c r="R105" s="11"/>
      <c r="S105">
        <v>101</v>
      </c>
      <c r="T105" s="32">
        <f t="shared" ca="1" si="50"/>
        <v>0.92124221064393985</v>
      </c>
      <c r="U105" s="11">
        <f t="shared" ca="1" si="51"/>
        <v>22.199281251539201</v>
      </c>
      <c r="V105" s="11"/>
      <c r="W105" s="11"/>
      <c r="X105" s="11"/>
      <c r="Z105">
        <v>101</v>
      </c>
      <c r="AA105" s="32">
        <f t="shared" ca="1" si="52"/>
        <v>0.23106603153418337</v>
      </c>
      <c r="AB105" s="11">
        <f t="shared" ca="1" si="53"/>
        <v>123.16684579724675</v>
      </c>
      <c r="AC105" s="11"/>
      <c r="AD105">
        <v>101</v>
      </c>
      <c r="AE105" s="32">
        <f t="shared" ca="1" si="54"/>
        <v>0.59646284819392448</v>
      </c>
      <c r="AF105" s="11">
        <f t="shared" ca="1" si="55"/>
        <v>20.322412218792248</v>
      </c>
      <c r="AG105" s="11"/>
      <c r="AH105" s="10">
        <f t="shared" ca="1" si="58"/>
        <v>46504.071582987097</v>
      </c>
      <c r="AI105" s="10">
        <f t="shared" ca="1" si="59"/>
        <v>46504.987805068115</v>
      </c>
      <c r="AJ105" s="10">
        <f t="shared" ca="1" si="60"/>
        <v>46470.642737166847</v>
      </c>
      <c r="AK105" s="10">
        <f t="shared" ca="1" si="61"/>
        <v>46471.567707218994</v>
      </c>
      <c r="AL105" s="10">
        <f t="shared" ca="1" si="62"/>
        <v>46455.428723284211</v>
      </c>
      <c r="AM105" s="10">
        <f t="shared" ca="1" si="63"/>
        <v>46456.275490459993</v>
      </c>
      <c r="AN105" s="29">
        <v>49065</v>
      </c>
      <c r="AP105">
        <v>102</v>
      </c>
      <c r="AQ105" s="10">
        <f t="shared" ca="1" si="35"/>
        <v>46094.21007748117</v>
      </c>
      <c r="AR105" t="str">
        <f t="shared" ca="1" si="36"/>
        <v>EQUIPO 3</v>
      </c>
      <c r="AS105" t="str">
        <f t="shared" ca="1" si="37"/>
        <v>FIN</v>
      </c>
      <c r="AT105">
        <f t="shared" ca="1" si="56"/>
        <v>1</v>
      </c>
      <c r="AU105">
        <f t="shared" ca="1" si="57"/>
        <v>0</v>
      </c>
      <c r="AV105">
        <f t="shared" ca="1" si="64"/>
        <v>1</v>
      </c>
      <c r="AW105">
        <f t="shared" ca="1" si="38"/>
        <v>1</v>
      </c>
      <c r="AX105">
        <f t="shared" ca="1" si="39"/>
        <v>11000</v>
      </c>
      <c r="AY105">
        <f t="shared" ca="1" si="40"/>
        <v>9.7514005299308337</v>
      </c>
      <c r="AZ105">
        <f t="shared" ca="1" si="41"/>
        <v>107265.40582923917</v>
      </c>
      <c r="BA105">
        <f t="shared" ca="1" si="34"/>
        <v>146271.00794896251</v>
      </c>
      <c r="BB105">
        <f t="shared" ca="1" si="42"/>
        <v>2026</v>
      </c>
      <c r="BC105">
        <f t="shared" ca="1" si="43"/>
        <v>3</v>
      </c>
      <c r="BI105">
        <v>95</v>
      </c>
      <c r="BJ105">
        <v>0.84955419254820674</v>
      </c>
      <c r="BK105">
        <v>0.86900337529062766</v>
      </c>
      <c r="BL105">
        <v>0.8212825834468821</v>
      </c>
      <c r="BM105">
        <v>0.86040546459996881</v>
      </c>
      <c r="BN105">
        <v>0.85491569340019369</v>
      </c>
      <c r="BO105">
        <v>0.84405852569636597</v>
      </c>
      <c r="BP105">
        <v>0.87998505975007113</v>
      </c>
      <c r="BQ105">
        <v>0.87664657398925716</v>
      </c>
      <c r="BR105">
        <v>0.84526181837523662</v>
      </c>
      <c r="BS105">
        <v>0.82993136815517388</v>
      </c>
      <c r="BT105">
        <v>0.84604023858773858</v>
      </c>
      <c r="BU105">
        <v>0.85088363953553758</v>
      </c>
      <c r="BV105">
        <v>0.8212825834468821</v>
      </c>
      <c r="BW105">
        <v>0.85243112861147718</v>
      </c>
    </row>
    <row r="106" spans="4:75" x14ac:dyDescent="0.25">
      <c r="D106">
        <v>102</v>
      </c>
      <c r="E106">
        <f t="shared" ca="1" si="44"/>
        <v>0.11958930264084167</v>
      </c>
      <c r="F106" s="11">
        <f t="shared" ca="1" si="45"/>
        <v>146.62664922149753</v>
      </c>
      <c r="G106" s="11"/>
      <c r="H106">
        <v>102</v>
      </c>
      <c r="I106" s="11">
        <f t="shared" ca="1" si="46"/>
        <v>0.26677614512171066</v>
      </c>
      <c r="J106" s="11">
        <f t="shared" ca="1" si="47"/>
        <v>18.93107100707034</v>
      </c>
      <c r="K106" s="11"/>
      <c r="L106" s="11"/>
      <c r="M106" s="11"/>
      <c r="O106">
        <v>102</v>
      </c>
      <c r="P106" s="32">
        <f t="shared" ca="1" si="48"/>
        <v>0.200612490340214</v>
      </c>
      <c r="Q106" s="11">
        <f t="shared" ca="1" si="49"/>
        <v>128.61037516469452</v>
      </c>
      <c r="R106" s="11"/>
      <c r="S106">
        <v>102</v>
      </c>
      <c r="T106" s="32">
        <f t="shared" ca="1" si="50"/>
        <v>0.37802268806166461</v>
      </c>
      <c r="U106" s="11">
        <f t="shared" ca="1" si="51"/>
        <v>19.43174265647496</v>
      </c>
      <c r="V106" s="11"/>
      <c r="W106" s="11"/>
      <c r="X106" s="11"/>
      <c r="Z106">
        <v>102</v>
      </c>
      <c r="AA106" s="32">
        <f t="shared" ca="1" si="52"/>
        <v>0.54757234125119458</v>
      </c>
      <c r="AB106" s="11">
        <f t="shared" ca="1" si="53"/>
        <v>81.132069115473243</v>
      </c>
      <c r="AC106" s="11"/>
      <c r="AD106">
        <v>102</v>
      </c>
      <c r="AE106" s="32">
        <f t="shared" ca="1" si="54"/>
        <v>0.19962898717595101</v>
      </c>
      <c r="AF106" s="11">
        <f t="shared" ca="1" si="55"/>
        <v>18.577367325396349</v>
      </c>
      <c r="AG106" s="11"/>
      <c r="AH106" s="10">
        <f t="shared" ca="1" si="58"/>
        <v>46511.097248785678</v>
      </c>
      <c r="AI106" s="10">
        <f t="shared" ca="1" si="59"/>
        <v>46511.886043410974</v>
      </c>
      <c r="AJ106" s="10">
        <f t="shared" ca="1" si="60"/>
        <v>46476.926472850857</v>
      </c>
      <c r="AK106" s="10">
        <f t="shared" ca="1" si="61"/>
        <v>46477.736128794873</v>
      </c>
      <c r="AL106" s="10">
        <f t="shared" ca="1" si="62"/>
        <v>46459.655993339802</v>
      </c>
      <c r="AM106" s="10">
        <f t="shared" ca="1" si="63"/>
        <v>46460.43005031169</v>
      </c>
      <c r="AN106" s="29">
        <v>49096</v>
      </c>
      <c r="AP106">
        <v>103</v>
      </c>
      <c r="AQ106" s="10">
        <f t="shared" ca="1" si="35"/>
        <v>46094.616385836584</v>
      </c>
      <c r="AR106" t="str">
        <f t="shared" ca="1" si="36"/>
        <v>EQUIPO 2</v>
      </c>
      <c r="AS106" t="str">
        <f t="shared" ca="1" si="37"/>
        <v>FIN</v>
      </c>
      <c r="AT106">
        <f t="shared" ca="1" si="56"/>
        <v>1</v>
      </c>
      <c r="AU106">
        <f t="shared" ca="1" si="57"/>
        <v>1</v>
      </c>
      <c r="AV106">
        <f t="shared" ca="1" si="64"/>
        <v>1</v>
      </c>
      <c r="AW106">
        <f t="shared" ca="1" si="38"/>
        <v>1</v>
      </c>
      <c r="AX106">
        <f t="shared" ca="1" si="39"/>
        <v>15000</v>
      </c>
      <c r="AY106">
        <f t="shared" ca="1" si="40"/>
        <v>68.975706152035855</v>
      </c>
      <c r="AZ106">
        <f t="shared" ca="1" si="41"/>
        <v>1034635.5922805378</v>
      </c>
      <c r="BA106">
        <f t="shared" ca="1" si="34"/>
        <v>1034635.5922805378</v>
      </c>
      <c r="BB106">
        <f t="shared" ca="1" si="42"/>
        <v>2026</v>
      </c>
      <c r="BC106">
        <f t="shared" ca="1" si="43"/>
        <v>3</v>
      </c>
      <c r="BI106">
        <v>96</v>
      </c>
      <c r="BJ106">
        <v>0.84675255208394273</v>
      </c>
      <c r="BK106">
        <v>0.81806250379438183</v>
      </c>
      <c r="BL106">
        <v>0.84970861300265821</v>
      </c>
      <c r="BM106">
        <v>0.86015112351967882</v>
      </c>
      <c r="BN106">
        <v>0.86493421853908037</v>
      </c>
      <c r="BO106">
        <v>0.83462952034365179</v>
      </c>
      <c r="BP106">
        <v>0.84251644115218904</v>
      </c>
      <c r="BQ106">
        <v>0.85295675798172166</v>
      </c>
      <c r="BR106">
        <v>0.87742857006912867</v>
      </c>
      <c r="BS106">
        <v>0.85192174731218051</v>
      </c>
      <c r="BT106">
        <v>0.85746233952778284</v>
      </c>
      <c r="BU106">
        <v>0.85340497037612528</v>
      </c>
      <c r="BV106">
        <v>0.81806250379438183</v>
      </c>
      <c r="BW106">
        <v>0.85082568664872005</v>
      </c>
    </row>
    <row r="107" spans="4:75" x14ac:dyDescent="0.25">
      <c r="D107">
        <v>103</v>
      </c>
      <c r="E107">
        <f t="shared" ca="1" si="44"/>
        <v>0.42117422595676035</v>
      </c>
      <c r="F107" s="11">
        <f t="shared" ca="1" si="45"/>
        <v>96.152647040476836</v>
      </c>
      <c r="G107" s="11"/>
      <c r="H107">
        <v>103</v>
      </c>
      <c r="I107" s="11">
        <f t="shared" ca="1" si="46"/>
        <v>0.9464178983870889</v>
      </c>
      <c r="J107" s="11">
        <f t="shared" ca="1" si="47"/>
        <v>22.516451225543577</v>
      </c>
      <c r="K107" s="11"/>
      <c r="L107" s="11"/>
      <c r="M107" s="11"/>
      <c r="O107">
        <v>103</v>
      </c>
      <c r="P107" s="32">
        <f t="shared" ca="1" si="48"/>
        <v>0.41321794931385347</v>
      </c>
      <c r="Q107" s="11">
        <f t="shared" ca="1" si="49"/>
        <v>97.142775366017986</v>
      </c>
      <c r="R107" s="11"/>
      <c r="S107">
        <v>103</v>
      </c>
      <c r="T107" s="32">
        <f t="shared" ca="1" si="50"/>
        <v>0.2443880472365213</v>
      </c>
      <c r="U107" s="11">
        <f t="shared" ca="1" si="51"/>
        <v>18.819249070135868</v>
      </c>
      <c r="V107" s="11"/>
      <c r="W107" s="11"/>
      <c r="X107" s="11"/>
      <c r="Z107">
        <v>103</v>
      </c>
      <c r="AA107" s="32">
        <f t="shared" ca="1" si="52"/>
        <v>0.60329628432479343</v>
      </c>
      <c r="AB107" s="11">
        <f t="shared" ca="1" si="53"/>
        <v>74.715499568991362</v>
      </c>
      <c r="AC107" s="11"/>
      <c r="AD107">
        <v>103</v>
      </c>
      <c r="AE107" s="32">
        <f t="shared" ca="1" si="54"/>
        <v>0.70242720706232553</v>
      </c>
      <c r="AF107" s="11">
        <f t="shared" ca="1" si="55"/>
        <v>20.783400651530656</v>
      </c>
      <c r="AG107" s="11"/>
      <c r="AH107" s="10">
        <f t="shared" ca="1" si="58"/>
        <v>46515.892403704325</v>
      </c>
      <c r="AI107" s="10">
        <f t="shared" ca="1" si="59"/>
        <v>46516.830589172059</v>
      </c>
      <c r="AJ107" s="10">
        <f t="shared" ca="1" si="60"/>
        <v>46481.783744435124</v>
      </c>
      <c r="AK107" s="10">
        <f t="shared" ca="1" si="61"/>
        <v>46482.567879813047</v>
      </c>
      <c r="AL107" s="10">
        <f t="shared" ca="1" si="62"/>
        <v>46463.543196127066</v>
      </c>
      <c r="AM107" s="10">
        <f t="shared" ca="1" si="63"/>
        <v>46464.409171154213</v>
      </c>
      <c r="AN107" s="29">
        <v>49126</v>
      </c>
      <c r="AP107">
        <v>104</v>
      </c>
      <c r="AQ107" s="10">
        <f t="shared" ca="1" si="35"/>
        <v>46097.490373592918</v>
      </c>
      <c r="AR107" t="str">
        <f t="shared" ca="1" si="36"/>
        <v>EQUIPO 2</v>
      </c>
      <c r="AS107" t="str">
        <f t="shared" ca="1" si="37"/>
        <v>INICIO</v>
      </c>
      <c r="AT107">
        <f t="shared" ca="1" si="56"/>
        <v>1</v>
      </c>
      <c r="AU107">
        <f t="shared" ca="1" si="57"/>
        <v>0</v>
      </c>
      <c r="AV107">
        <f t="shared" ca="1" si="64"/>
        <v>1</v>
      </c>
      <c r="AW107">
        <f t="shared" ca="1" si="38"/>
        <v>1</v>
      </c>
      <c r="AX107">
        <f t="shared" ca="1" si="39"/>
        <v>11000</v>
      </c>
      <c r="AY107">
        <f t="shared" ca="1" si="40"/>
        <v>1.0611069834558293</v>
      </c>
      <c r="AZ107">
        <f t="shared" ca="1" si="41"/>
        <v>11672.176818014123</v>
      </c>
      <c r="BA107">
        <f t="shared" ca="1" si="34"/>
        <v>15916.60475183744</v>
      </c>
      <c r="BB107">
        <f t="shared" ca="1" si="42"/>
        <v>2026</v>
      </c>
      <c r="BC107">
        <f t="shared" ca="1" si="43"/>
        <v>3</v>
      </c>
      <c r="BI107">
        <v>97</v>
      </c>
      <c r="BJ107">
        <v>0.84907061444242982</v>
      </c>
      <c r="BK107">
        <v>0.84930626589031755</v>
      </c>
      <c r="BL107">
        <v>0.86302760994073158</v>
      </c>
      <c r="BM107">
        <v>0.84704559857825468</v>
      </c>
      <c r="BN107">
        <v>0.85127551985488548</v>
      </c>
      <c r="BO107">
        <v>0.85965315927417463</v>
      </c>
      <c r="BP107">
        <v>0.85040002954402116</v>
      </c>
      <c r="BQ107">
        <v>0.86139351768111916</v>
      </c>
      <c r="BR107">
        <v>0.82996040438187624</v>
      </c>
      <c r="BS107">
        <v>0.85376619746297044</v>
      </c>
      <c r="BT107">
        <v>0.84315335744446429</v>
      </c>
      <c r="BU107">
        <v>0.8547034237546951</v>
      </c>
      <c r="BV107">
        <v>0.82996040438187624</v>
      </c>
      <c r="BW107">
        <v>0.85104882649883917</v>
      </c>
    </row>
    <row r="108" spans="4:75" x14ac:dyDescent="0.25">
      <c r="D108">
        <v>104</v>
      </c>
      <c r="E108">
        <f t="shared" ca="1" si="44"/>
        <v>0.88690239707262863</v>
      </c>
      <c r="F108" s="11">
        <f t="shared" ca="1" si="45"/>
        <v>38.037977970407312</v>
      </c>
      <c r="G108" s="11"/>
      <c r="H108">
        <v>104</v>
      </c>
      <c r="I108" s="11">
        <f t="shared" ca="1" si="46"/>
        <v>0.44318780797449708</v>
      </c>
      <c r="J108" s="11">
        <f t="shared" ca="1" si="47"/>
        <v>19.701065848866847</v>
      </c>
      <c r="K108" s="11"/>
      <c r="L108" s="11"/>
      <c r="M108" s="11"/>
      <c r="O108">
        <v>104</v>
      </c>
      <c r="P108" s="32">
        <f t="shared" ca="1" si="48"/>
        <v>0.50391737622045796</v>
      </c>
      <c r="Q108" s="11">
        <f t="shared" ca="1" si="49"/>
        <v>86.2082103343798</v>
      </c>
      <c r="R108" s="11"/>
      <c r="S108">
        <v>104</v>
      </c>
      <c r="T108" s="32">
        <f t="shared" ca="1" si="50"/>
        <v>5.2455864516746331E-2</v>
      </c>
      <c r="U108" s="11">
        <f t="shared" ca="1" si="51"/>
        <v>17.32767772152388</v>
      </c>
      <c r="V108" s="11"/>
      <c r="W108" s="11"/>
      <c r="X108" s="11"/>
      <c r="Z108">
        <v>104</v>
      </c>
      <c r="AA108" s="32">
        <f t="shared" ca="1" si="52"/>
        <v>0.4875739964347976</v>
      </c>
      <c r="AB108" s="11">
        <f t="shared" ca="1" si="53"/>
        <v>88.13155352149569</v>
      </c>
      <c r="AC108" s="11"/>
      <c r="AD108">
        <v>104</v>
      </c>
      <c r="AE108" s="32">
        <f t="shared" ca="1" si="54"/>
        <v>0.94587821279145612</v>
      </c>
      <c r="AF108" s="11">
        <f t="shared" ca="1" si="55"/>
        <v>22.50853278590526</v>
      </c>
      <c r="AG108" s="11"/>
      <c r="AH108" s="10">
        <f t="shared" ca="1" si="58"/>
        <v>46518.415504920828</v>
      </c>
      <c r="AI108" s="10">
        <f t="shared" ca="1" si="59"/>
        <v>46519.236382664531</v>
      </c>
      <c r="AJ108" s="10">
        <f t="shared" ca="1" si="60"/>
        <v>46486.159888576978</v>
      </c>
      <c r="AK108" s="10">
        <f t="shared" ca="1" si="61"/>
        <v>46486.881875148705</v>
      </c>
      <c r="AL108" s="10">
        <f t="shared" ca="1" si="62"/>
        <v>46468.081319217607</v>
      </c>
      <c r="AM108" s="10">
        <f t="shared" ca="1" si="63"/>
        <v>46469.019174750356</v>
      </c>
      <c r="AN108" s="29">
        <v>49157</v>
      </c>
      <c r="AP108">
        <v>105</v>
      </c>
      <c r="AQ108" s="10">
        <f t="shared" ca="1" si="35"/>
        <v>46097.534586383896</v>
      </c>
      <c r="AR108" t="str">
        <f t="shared" ca="1" si="36"/>
        <v>EQUIPO 1</v>
      </c>
      <c r="AS108" t="str">
        <f t="shared" ca="1" si="37"/>
        <v>INICIO</v>
      </c>
      <c r="AT108">
        <f t="shared" ca="1" si="56"/>
        <v>0</v>
      </c>
      <c r="AU108">
        <f t="shared" ca="1" si="57"/>
        <v>0</v>
      </c>
      <c r="AV108">
        <f t="shared" ca="1" si="64"/>
        <v>1</v>
      </c>
      <c r="AW108">
        <f t="shared" ca="1" si="38"/>
        <v>1</v>
      </c>
      <c r="AX108">
        <f t="shared" ca="1" si="39"/>
        <v>5500</v>
      </c>
      <c r="AY108">
        <f t="shared" ca="1" si="40"/>
        <v>20.911075541633181</v>
      </c>
      <c r="AZ108">
        <f t="shared" ca="1" si="41"/>
        <v>115010.9154789825</v>
      </c>
      <c r="BA108">
        <f t="shared" ca="1" si="34"/>
        <v>313666.13312449772</v>
      </c>
      <c r="BB108">
        <f t="shared" ca="1" si="42"/>
        <v>2026</v>
      </c>
      <c r="BC108">
        <f t="shared" ca="1" si="43"/>
        <v>3</v>
      </c>
      <c r="BI108">
        <v>98</v>
      </c>
      <c r="BJ108">
        <v>0.83752278602777452</v>
      </c>
      <c r="BK108">
        <v>0.84413742967181882</v>
      </c>
      <c r="BL108">
        <v>0.85862106249056525</v>
      </c>
      <c r="BM108">
        <v>0.85887598659250475</v>
      </c>
      <c r="BN108">
        <v>0.85783062657884768</v>
      </c>
      <c r="BO108">
        <v>0.84493472730284946</v>
      </c>
      <c r="BP108">
        <v>0.84381892077190734</v>
      </c>
      <c r="BQ108">
        <v>0.83977166393243863</v>
      </c>
      <c r="BR108">
        <v>0.86103854214467335</v>
      </c>
      <c r="BS108">
        <v>0.84121369882342822</v>
      </c>
      <c r="BT108">
        <v>0.83438503057293167</v>
      </c>
      <c r="BU108">
        <v>0.83468520294369353</v>
      </c>
      <c r="BV108">
        <v>0.83438503057293167</v>
      </c>
      <c r="BW108">
        <v>0.84651479638899729</v>
      </c>
    </row>
    <row r="109" spans="4:75" x14ac:dyDescent="0.25">
      <c r="D109">
        <v>105</v>
      </c>
      <c r="E109">
        <f t="shared" ca="1" si="44"/>
        <v>0.65931193814516997</v>
      </c>
      <c r="F109" s="11">
        <f t="shared" ca="1" si="45"/>
        <v>68.234518521732156</v>
      </c>
      <c r="G109" s="11"/>
      <c r="H109">
        <v>105</v>
      </c>
      <c r="I109" s="11">
        <f t="shared" ca="1" si="46"/>
        <v>0.84702076701708739</v>
      </c>
      <c r="J109" s="11">
        <f t="shared" ca="1" si="47"/>
        <v>21.573691394335025</v>
      </c>
      <c r="K109" s="11"/>
      <c r="L109" s="11"/>
      <c r="M109" s="11"/>
      <c r="O109">
        <v>105</v>
      </c>
      <c r="P109" s="32">
        <f t="shared" ca="1" si="48"/>
        <v>0.79356613103314078</v>
      </c>
      <c r="Q109" s="11">
        <f t="shared" ca="1" si="49"/>
        <v>51.754350261311814</v>
      </c>
      <c r="R109" s="11"/>
      <c r="S109">
        <v>105</v>
      </c>
      <c r="T109" s="32">
        <f t="shared" ca="1" si="50"/>
        <v>0.73392814583896959</v>
      </c>
      <c r="U109" s="11">
        <f t="shared" ca="1" si="51"/>
        <v>20.933230282973589</v>
      </c>
      <c r="V109" s="11"/>
      <c r="W109" s="11"/>
      <c r="X109" s="11"/>
      <c r="Z109">
        <v>105</v>
      </c>
      <c r="AA109" s="32">
        <f t="shared" ca="1" si="52"/>
        <v>0.38773348827842335</v>
      </c>
      <c r="AB109" s="11">
        <f t="shared" ca="1" si="53"/>
        <v>100.36807406261542</v>
      </c>
      <c r="AC109" s="11"/>
      <c r="AD109">
        <v>105</v>
      </c>
      <c r="AE109" s="32">
        <f t="shared" ca="1" si="54"/>
        <v>0.72054671787641056</v>
      </c>
      <c r="AF109" s="11">
        <f t="shared" ca="1" si="55"/>
        <v>20.868589720823117</v>
      </c>
      <c r="AG109" s="11"/>
      <c r="AH109" s="10">
        <f t="shared" ca="1" si="58"/>
        <v>46522.079487602939</v>
      </c>
      <c r="AI109" s="10">
        <f t="shared" ca="1" si="59"/>
        <v>46522.978391411038</v>
      </c>
      <c r="AJ109" s="10">
        <f t="shared" ca="1" si="60"/>
        <v>46489.038306409595</v>
      </c>
      <c r="AK109" s="10">
        <f t="shared" ca="1" si="61"/>
        <v>46489.910524338055</v>
      </c>
      <c r="AL109" s="10">
        <f t="shared" ca="1" si="62"/>
        <v>46473.201177836301</v>
      </c>
      <c r="AM109" s="10">
        <f t="shared" ca="1" si="63"/>
        <v>46474.070702408004</v>
      </c>
      <c r="AN109" s="29">
        <v>49188</v>
      </c>
      <c r="AP109">
        <v>106</v>
      </c>
      <c r="AQ109" s="10">
        <f t="shared" ca="1" si="35"/>
        <v>46098.40588119813</v>
      </c>
      <c r="AR109" t="str">
        <f t="shared" ca="1" si="36"/>
        <v>EQUIPO 1</v>
      </c>
      <c r="AS109" t="str">
        <f t="shared" ca="1" si="37"/>
        <v>FIN</v>
      </c>
      <c r="AT109">
        <f t="shared" ca="1" si="56"/>
        <v>1</v>
      </c>
      <c r="AU109">
        <f t="shared" ca="1" si="57"/>
        <v>0</v>
      </c>
      <c r="AV109">
        <f t="shared" ca="1" si="64"/>
        <v>1</v>
      </c>
      <c r="AW109">
        <f t="shared" ca="1" si="38"/>
        <v>1</v>
      </c>
      <c r="AX109">
        <f t="shared" ca="1" si="39"/>
        <v>11000</v>
      </c>
      <c r="AY109">
        <f t="shared" ca="1" si="40"/>
        <v>0.6170833051437512</v>
      </c>
      <c r="AZ109">
        <f t="shared" ca="1" si="41"/>
        <v>6787.9163565812632</v>
      </c>
      <c r="BA109">
        <f t="shared" ca="1" si="34"/>
        <v>9256.2495771562681</v>
      </c>
      <c r="BB109">
        <f t="shared" ca="1" si="42"/>
        <v>2026</v>
      </c>
      <c r="BC109">
        <f t="shared" ca="1" si="43"/>
        <v>3</v>
      </c>
      <c r="BI109">
        <v>99</v>
      </c>
      <c r="BJ109">
        <v>0.84732712883593597</v>
      </c>
      <c r="BK109">
        <v>0.8361476529571672</v>
      </c>
      <c r="BL109">
        <v>0.83644362998448862</v>
      </c>
      <c r="BM109">
        <v>0.86120557000126563</v>
      </c>
      <c r="BN109">
        <v>0.86779244916960463</v>
      </c>
      <c r="BO109">
        <v>0.86127877371127814</v>
      </c>
      <c r="BP109">
        <v>0.83162965582764559</v>
      </c>
      <c r="BQ109">
        <v>0.86126716844572582</v>
      </c>
      <c r="BR109">
        <v>0.82768942769453346</v>
      </c>
      <c r="BS109">
        <v>0.85580199932855905</v>
      </c>
      <c r="BT109">
        <v>0.83577133100463374</v>
      </c>
      <c r="BU109">
        <v>0.85186297874901618</v>
      </c>
      <c r="BV109">
        <v>0.82768942769453346</v>
      </c>
      <c r="BW109">
        <v>0.84790991792606629</v>
      </c>
    </row>
    <row r="110" spans="4:75" x14ac:dyDescent="0.25">
      <c r="D110">
        <v>106</v>
      </c>
      <c r="E110">
        <f t="shared" ca="1" si="44"/>
        <v>0.87869642372727386</v>
      </c>
      <c r="F110" s="11">
        <f t="shared" ca="1" si="45"/>
        <v>39.394104902340146</v>
      </c>
      <c r="G110" s="11"/>
      <c r="H110">
        <v>106</v>
      </c>
      <c r="I110" s="11">
        <f t="shared" ca="1" si="46"/>
        <v>0.58674804048342644</v>
      </c>
      <c r="J110" s="11">
        <f t="shared" ca="1" si="47"/>
        <v>20.282260024861248</v>
      </c>
      <c r="K110" s="11"/>
      <c r="L110" s="11"/>
      <c r="M110" s="11"/>
      <c r="O110">
        <v>106</v>
      </c>
      <c r="P110" s="32">
        <f t="shared" ca="1" si="48"/>
        <v>0.7501237915621326</v>
      </c>
      <c r="Q110" s="11">
        <f t="shared" ca="1" si="49"/>
        <v>57.331225207416274</v>
      </c>
      <c r="R110" s="11"/>
      <c r="S110">
        <v>106</v>
      </c>
      <c r="T110" s="32">
        <f t="shared" ca="1" si="50"/>
        <v>0.8907010588704245</v>
      </c>
      <c r="U110" s="11">
        <f t="shared" ca="1" si="51"/>
        <v>21.905197637387225</v>
      </c>
      <c r="V110" s="11"/>
      <c r="W110" s="11"/>
      <c r="X110" s="11"/>
      <c r="Z110">
        <v>106</v>
      </c>
      <c r="AA110" s="32">
        <f t="shared" ca="1" si="52"/>
        <v>0.13964071678085233</v>
      </c>
      <c r="AB110" s="11">
        <f t="shared" ca="1" si="53"/>
        <v>141.49963953051935</v>
      </c>
      <c r="AC110" s="11"/>
      <c r="AD110">
        <v>106</v>
      </c>
      <c r="AE110" s="32">
        <f t="shared" ca="1" si="54"/>
        <v>0.48910972872013048</v>
      </c>
      <c r="AF110" s="11">
        <f t="shared" ca="1" si="55"/>
        <v>19.886606819184948</v>
      </c>
      <c r="AG110" s="11"/>
      <c r="AH110" s="10">
        <f t="shared" ca="1" si="58"/>
        <v>46524.619812448633</v>
      </c>
      <c r="AI110" s="10">
        <f t="shared" ca="1" si="59"/>
        <v>46525.464906616333</v>
      </c>
      <c r="AJ110" s="10">
        <f t="shared" ca="1" si="60"/>
        <v>46492.299325388361</v>
      </c>
      <c r="AK110" s="10">
        <f t="shared" ca="1" si="61"/>
        <v>46493.212041956584</v>
      </c>
      <c r="AL110" s="10">
        <f t="shared" ca="1" si="62"/>
        <v>46479.966520721777</v>
      </c>
      <c r="AM110" s="10">
        <f t="shared" ca="1" si="63"/>
        <v>46480.79512933924</v>
      </c>
      <c r="AN110" s="10"/>
      <c r="AP110">
        <v>107</v>
      </c>
      <c r="AQ110" s="10">
        <f t="shared" ca="1" si="35"/>
        <v>46098.431593002511</v>
      </c>
      <c r="AR110" t="str">
        <f t="shared" ca="1" si="36"/>
        <v>EQUIPO 2</v>
      </c>
      <c r="AS110" t="str">
        <f t="shared" ca="1" si="37"/>
        <v>FIN</v>
      </c>
      <c r="AT110">
        <f t="shared" ca="1" si="56"/>
        <v>1</v>
      </c>
      <c r="AU110">
        <f t="shared" ca="1" si="57"/>
        <v>1</v>
      </c>
      <c r="AV110">
        <f t="shared" ca="1" si="64"/>
        <v>1</v>
      </c>
      <c r="AW110">
        <f t="shared" ca="1" si="38"/>
        <v>1</v>
      </c>
      <c r="AX110">
        <f t="shared" ca="1" si="39"/>
        <v>15000</v>
      </c>
      <c r="AY110">
        <f t="shared" ca="1" si="40"/>
        <v>61.943103599420283</v>
      </c>
      <c r="AZ110">
        <f t="shared" ca="1" si="41"/>
        <v>929146.55399130424</v>
      </c>
      <c r="BA110">
        <f t="shared" ca="1" si="34"/>
        <v>929146.55399130424</v>
      </c>
      <c r="BB110">
        <f t="shared" ca="1" si="42"/>
        <v>2026</v>
      </c>
      <c r="BC110">
        <f t="shared" ca="1" si="43"/>
        <v>3</v>
      </c>
      <c r="BI110">
        <v>100</v>
      </c>
      <c r="BJ110">
        <v>0.83391552214901199</v>
      </c>
      <c r="BK110">
        <v>0.83831744254269458</v>
      </c>
      <c r="BL110">
        <v>0.84831276895118635</v>
      </c>
      <c r="BM110">
        <v>0.83658377993150135</v>
      </c>
      <c r="BN110">
        <v>0.84742196046970097</v>
      </c>
      <c r="BO110">
        <v>0.86776675406127957</v>
      </c>
      <c r="BP110">
        <v>0.81653148471540493</v>
      </c>
      <c r="BQ110">
        <v>0.84135003488712945</v>
      </c>
      <c r="BR110">
        <v>0.85282129281615426</v>
      </c>
      <c r="BS110">
        <v>0.8476690333544149</v>
      </c>
      <c r="BT110">
        <v>0.84934231765003332</v>
      </c>
      <c r="BU110">
        <v>0.84117161540917917</v>
      </c>
      <c r="BV110">
        <v>0.81653148471540493</v>
      </c>
      <c r="BW110">
        <v>0.84333685529334179</v>
      </c>
    </row>
    <row r="111" spans="4:75" x14ac:dyDescent="0.25">
      <c r="D111">
        <v>107</v>
      </c>
      <c r="E111">
        <f t="shared" ca="1" si="44"/>
        <v>0.33775766367603088</v>
      </c>
      <c r="F111" s="11">
        <f t="shared" ca="1" si="45"/>
        <v>106.9857794142987</v>
      </c>
      <c r="G111" s="11"/>
      <c r="H111">
        <v>107</v>
      </c>
      <c r="I111" s="11">
        <f t="shared" ca="1" si="46"/>
        <v>0.72945724878448637</v>
      </c>
      <c r="J111" s="11">
        <f t="shared" ca="1" si="47"/>
        <v>20.911456913212792</v>
      </c>
      <c r="K111" s="11"/>
      <c r="L111" s="11"/>
      <c r="M111" s="11"/>
      <c r="O111">
        <v>107</v>
      </c>
      <c r="P111" s="32">
        <f t="shared" ca="1" si="48"/>
        <v>0.628220984377174</v>
      </c>
      <c r="Q111" s="11">
        <f t="shared" ca="1" si="49"/>
        <v>71.842370063781601</v>
      </c>
      <c r="R111" s="11"/>
      <c r="S111">
        <v>107</v>
      </c>
      <c r="T111" s="32">
        <f t="shared" ca="1" si="50"/>
        <v>3.309540405535305E-2</v>
      </c>
      <c r="U111" s="11">
        <f t="shared" ca="1" si="51"/>
        <v>16.981549324684714</v>
      </c>
      <c r="V111" s="11"/>
      <c r="W111" s="11"/>
      <c r="X111" s="11"/>
      <c r="Z111">
        <v>107</v>
      </c>
      <c r="AA111" s="32">
        <f t="shared" ca="1" si="52"/>
        <v>0.17476984515236005</v>
      </c>
      <c r="AB111" s="11">
        <f t="shared" ca="1" si="53"/>
        <v>133.6821895730134</v>
      </c>
      <c r="AC111" s="11"/>
      <c r="AD111">
        <v>107</v>
      </c>
      <c r="AE111" s="32">
        <f t="shared" ca="1" si="54"/>
        <v>0.68463747306922396</v>
      </c>
      <c r="AF111" s="11">
        <f t="shared" ca="1" si="55"/>
        <v>20.702038957541571</v>
      </c>
      <c r="AG111" s="11"/>
      <c r="AH111" s="10">
        <f t="shared" ca="1" si="58"/>
        <v>46529.922647425265</v>
      </c>
      <c r="AI111" s="10">
        <f t="shared" ca="1" si="59"/>
        <v>46530.79395812998</v>
      </c>
      <c r="AJ111" s="10">
        <f t="shared" ca="1" si="60"/>
        <v>46496.205474042574</v>
      </c>
      <c r="AK111" s="10">
        <f t="shared" ca="1" si="61"/>
        <v>46496.91303859777</v>
      </c>
      <c r="AL111" s="10">
        <f t="shared" ca="1" si="62"/>
        <v>46486.365220571446</v>
      </c>
      <c r="AM111" s="10">
        <f t="shared" ca="1" si="63"/>
        <v>46487.227805528011</v>
      </c>
      <c r="AN111" s="10"/>
      <c r="AP111">
        <v>108</v>
      </c>
      <c r="AQ111" s="10">
        <f t="shared" ca="1" si="35"/>
        <v>46101.012555652487</v>
      </c>
      <c r="AR111" t="str">
        <f t="shared" ca="1" si="36"/>
        <v>EQUIPO 1</v>
      </c>
      <c r="AS111" t="str">
        <f t="shared" ca="1" si="37"/>
        <v>INICIO</v>
      </c>
      <c r="AT111">
        <f t="shared" ca="1" si="56"/>
        <v>0</v>
      </c>
      <c r="AU111">
        <f t="shared" ca="1" si="57"/>
        <v>1</v>
      </c>
      <c r="AV111">
        <f t="shared" ca="1" si="64"/>
        <v>1</v>
      </c>
      <c r="AW111">
        <f t="shared" ca="1" si="38"/>
        <v>1</v>
      </c>
      <c r="AX111">
        <f t="shared" ca="1" si="39"/>
        <v>11000</v>
      </c>
      <c r="AY111">
        <f t="shared" ca="1" si="40"/>
        <v>14.575918659917079</v>
      </c>
      <c r="AZ111">
        <f t="shared" ca="1" si="41"/>
        <v>160335.10525908787</v>
      </c>
      <c r="BA111">
        <f t="shared" ca="1" si="34"/>
        <v>218638.77989875618</v>
      </c>
      <c r="BB111">
        <f t="shared" ca="1" si="42"/>
        <v>2026</v>
      </c>
      <c r="BC111">
        <f t="shared" ca="1" si="43"/>
        <v>3</v>
      </c>
      <c r="BI111">
        <v>101</v>
      </c>
      <c r="BJ111">
        <v>0.85666216256273209</v>
      </c>
      <c r="BK111">
        <v>0.84845822216358158</v>
      </c>
      <c r="BL111">
        <v>0.82036995254636469</v>
      </c>
      <c r="BM111">
        <v>0.86340206375917328</v>
      </c>
      <c r="BN111">
        <v>0.84233839565402024</v>
      </c>
      <c r="BO111">
        <v>0.854949707875437</v>
      </c>
      <c r="BP111">
        <v>0.84904736416273263</v>
      </c>
      <c r="BQ111">
        <v>0.85323234643538948</v>
      </c>
      <c r="BR111">
        <v>0.8342787119944477</v>
      </c>
      <c r="BS111">
        <v>0.85109550423462621</v>
      </c>
      <c r="BT111">
        <v>0.83870726610136137</v>
      </c>
      <c r="BU111">
        <v>0.84421497158589953</v>
      </c>
      <c r="BV111">
        <v>0.82036995254636469</v>
      </c>
      <c r="BW111">
        <v>0.84646060485924579</v>
      </c>
    </row>
    <row r="112" spans="4:75" x14ac:dyDescent="0.25">
      <c r="D112">
        <v>108</v>
      </c>
      <c r="E112">
        <f t="shared" ca="1" si="44"/>
        <v>0.86760773351072018</v>
      </c>
      <c r="F112" s="11">
        <f t="shared" ca="1" si="45"/>
        <v>41.165841943583381</v>
      </c>
      <c r="G112" s="11"/>
      <c r="H112">
        <v>108</v>
      </c>
      <c r="I112" s="11">
        <f t="shared" ca="1" si="46"/>
        <v>0.50319383295226883</v>
      </c>
      <c r="J112" s="11">
        <f t="shared" ca="1" si="47"/>
        <v>19.943280229480077</v>
      </c>
      <c r="K112" s="11"/>
      <c r="L112" s="11"/>
      <c r="M112" s="11"/>
      <c r="O112">
        <v>108</v>
      </c>
      <c r="P112" s="32">
        <f t="shared" ca="1" si="48"/>
        <v>0.92008573824981343</v>
      </c>
      <c r="Q112" s="11">
        <f t="shared" ca="1" si="49"/>
        <v>32.040879835427297</v>
      </c>
      <c r="R112" s="11"/>
      <c r="S112">
        <v>108</v>
      </c>
      <c r="T112" s="32">
        <f t="shared" ca="1" si="50"/>
        <v>0.5705803489323199</v>
      </c>
      <c r="U112" s="11">
        <f t="shared" ca="1" si="51"/>
        <v>20.215909730252275</v>
      </c>
      <c r="V112" s="11"/>
      <c r="W112" s="11"/>
      <c r="X112" s="11"/>
      <c r="Z112">
        <v>108</v>
      </c>
      <c r="AA112" s="32">
        <f t="shared" ca="1" si="52"/>
        <v>0.99067493706140519</v>
      </c>
      <c r="AB112" s="11">
        <f t="shared" ca="1" si="53"/>
        <v>11.483977069342185</v>
      </c>
      <c r="AC112" s="11"/>
      <c r="AD112">
        <v>108</v>
      </c>
      <c r="AE112" s="32">
        <f t="shared" ca="1" si="54"/>
        <v>0.29675796611721572</v>
      </c>
      <c r="AF112" s="11">
        <f t="shared" ca="1" si="55"/>
        <v>19.073680555258886</v>
      </c>
      <c r="AG112" s="11"/>
      <c r="AH112" s="10">
        <f t="shared" ca="1" si="58"/>
        <v>46532.509201544293</v>
      </c>
      <c r="AI112" s="10">
        <f t="shared" ca="1" si="59"/>
        <v>46533.340171553857</v>
      </c>
      <c r="AJ112" s="10">
        <f t="shared" ca="1" si="60"/>
        <v>46498.248075257579</v>
      </c>
      <c r="AK112" s="10">
        <f t="shared" ca="1" si="61"/>
        <v>46499.090404829672</v>
      </c>
      <c r="AL112" s="10">
        <f t="shared" ca="1" si="62"/>
        <v>46487.706304572566</v>
      </c>
      <c r="AM112" s="10">
        <f t="shared" ca="1" si="63"/>
        <v>46488.501041262367</v>
      </c>
      <c r="AN112" s="10"/>
      <c r="AP112">
        <v>109</v>
      </c>
      <c r="AQ112" s="10">
        <f t="shared" ca="1" si="35"/>
        <v>46101.61988559665</v>
      </c>
      <c r="AR112" t="str">
        <f t="shared" ca="1" si="36"/>
        <v>EQUIPO 3</v>
      </c>
      <c r="AS112" t="str">
        <f t="shared" ca="1" si="37"/>
        <v>INICIO</v>
      </c>
      <c r="AT112">
        <f t="shared" ca="1" si="56"/>
        <v>0</v>
      </c>
      <c r="AU112">
        <f t="shared" ca="1" si="57"/>
        <v>1</v>
      </c>
      <c r="AV112">
        <f t="shared" ca="1" si="64"/>
        <v>0</v>
      </c>
      <c r="AW112">
        <f t="shared" ca="1" si="38"/>
        <v>1</v>
      </c>
      <c r="AX112">
        <f t="shared" ca="1" si="39"/>
        <v>5500</v>
      </c>
      <c r="AY112">
        <f t="shared" ca="1" si="40"/>
        <v>3.1982228733832017</v>
      </c>
      <c r="AZ112">
        <f t="shared" ca="1" si="41"/>
        <v>17590.225803607609</v>
      </c>
      <c r="BA112">
        <f t="shared" ca="1" si="34"/>
        <v>47973.343100748025</v>
      </c>
      <c r="BB112">
        <f t="shared" ca="1" si="42"/>
        <v>2026</v>
      </c>
      <c r="BC112">
        <f t="shared" ca="1" si="43"/>
        <v>3</v>
      </c>
      <c r="BI112">
        <v>102</v>
      </c>
      <c r="BJ112">
        <v>0.87061080452180051</v>
      </c>
      <c r="BK112">
        <v>0.85527715767414225</v>
      </c>
      <c r="BL112">
        <v>0.84630253136536382</v>
      </c>
      <c r="BM112">
        <v>0.81608722257216326</v>
      </c>
      <c r="BN112">
        <v>0.84052227687206271</v>
      </c>
      <c r="BO112">
        <v>0.83401127978744649</v>
      </c>
      <c r="BP112">
        <v>0.86103112736965026</v>
      </c>
      <c r="BQ112">
        <v>0.82682555335634456</v>
      </c>
      <c r="BR112">
        <v>0.87188708985131902</v>
      </c>
      <c r="BS112">
        <v>0.84566860677217826</v>
      </c>
      <c r="BT112">
        <v>0.86783927867717947</v>
      </c>
      <c r="BU112">
        <v>0.86140830845715077</v>
      </c>
      <c r="BV112">
        <v>0.81608722257216326</v>
      </c>
      <c r="BW112">
        <v>0.84969956260415991</v>
      </c>
    </row>
    <row r="113" spans="4:75" x14ac:dyDescent="0.25">
      <c r="D113">
        <v>109</v>
      </c>
      <c r="E113">
        <f t="shared" ca="1" si="44"/>
        <v>0.25775921801674484</v>
      </c>
      <c r="F113" s="11">
        <f t="shared" ca="1" si="45"/>
        <v>118.76197321805365</v>
      </c>
      <c r="G113" s="11"/>
      <c r="H113">
        <v>109</v>
      </c>
      <c r="I113" s="11">
        <f t="shared" ca="1" si="46"/>
        <v>0.50752259400902555</v>
      </c>
      <c r="J113" s="11">
        <f t="shared" ca="1" si="47"/>
        <v>19.960698790296899</v>
      </c>
      <c r="K113" s="11"/>
      <c r="L113" s="11"/>
      <c r="M113" s="11"/>
      <c r="O113">
        <v>109</v>
      </c>
      <c r="P113" s="32">
        <f t="shared" ca="1" si="48"/>
        <v>2.1787501698459111E-2</v>
      </c>
      <c r="Q113" s="11">
        <f t="shared" ca="1" si="49"/>
        <v>193.32696415866343</v>
      </c>
      <c r="R113" s="11"/>
      <c r="S113">
        <v>109</v>
      </c>
      <c r="T113" s="32">
        <f t="shared" ca="1" si="50"/>
        <v>0.9128839865371855</v>
      </c>
      <c r="U113" s="11">
        <f t="shared" ca="1" si="51"/>
        <v>22.111404750056707</v>
      </c>
      <c r="V113" s="11"/>
      <c r="W113" s="11"/>
      <c r="X113" s="11"/>
      <c r="Z113">
        <v>109</v>
      </c>
      <c r="AA113" s="32">
        <f t="shared" ca="1" si="52"/>
        <v>0.71797721200979236</v>
      </c>
      <c r="AB113" s="11">
        <f t="shared" ca="1" si="53"/>
        <v>61.278778242694855</v>
      </c>
      <c r="AC113" s="11"/>
      <c r="AD113">
        <v>109</v>
      </c>
      <c r="AE113" s="32">
        <f t="shared" ca="1" si="54"/>
        <v>0.64028628913579522</v>
      </c>
      <c r="AF113" s="11">
        <f t="shared" ca="1" si="55"/>
        <v>20.507040608537256</v>
      </c>
      <c r="AG113" s="11"/>
      <c r="AH113" s="10">
        <f t="shared" ca="1" si="58"/>
        <v>46538.288587104609</v>
      </c>
      <c r="AI113" s="10">
        <f t="shared" ca="1" si="59"/>
        <v>46539.120282887539</v>
      </c>
      <c r="AJ113" s="10">
        <f t="shared" ca="1" si="60"/>
        <v>46507.145695002953</v>
      </c>
      <c r="AK113" s="10">
        <f t="shared" ca="1" si="61"/>
        <v>46508.067003534205</v>
      </c>
      <c r="AL113" s="10">
        <f t="shared" ca="1" si="62"/>
        <v>46491.054323689146</v>
      </c>
      <c r="AM113" s="10">
        <f t="shared" ca="1" si="63"/>
        <v>46491.908783714505</v>
      </c>
      <c r="AN113" s="10"/>
      <c r="AP113">
        <v>110</v>
      </c>
      <c r="AQ113" s="10">
        <f t="shared" ca="1" si="35"/>
        <v>46101.753144883041</v>
      </c>
      <c r="AR113" t="str">
        <f t="shared" ca="1" si="36"/>
        <v>EQUIPO 2</v>
      </c>
      <c r="AS113" t="str">
        <f t="shared" ca="1" si="37"/>
        <v>INICIO</v>
      </c>
      <c r="AT113">
        <f t="shared" ca="1" si="56"/>
        <v>0</v>
      </c>
      <c r="AU113">
        <f t="shared" ca="1" si="57"/>
        <v>0</v>
      </c>
      <c r="AV113">
        <f t="shared" ca="1" si="64"/>
        <v>0</v>
      </c>
      <c r="AW113">
        <f t="shared" ca="1" si="38"/>
        <v>0</v>
      </c>
      <c r="AX113">
        <f t="shared" ca="1" si="39"/>
        <v>0</v>
      </c>
      <c r="AY113">
        <f t="shared" ca="1" si="40"/>
        <v>0.5950935868313536</v>
      </c>
      <c r="AZ113">
        <f t="shared" ca="1" si="41"/>
        <v>0</v>
      </c>
      <c r="BA113">
        <f t="shared" ca="1" si="34"/>
        <v>8926.4038024703041</v>
      </c>
      <c r="BB113">
        <f t="shared" ca="1" si="42"/>
        <v>2026</v>
      </c>
      <c r="BC113">
        <f t="shared" ca="1" si="43"/>
        <v>3</v>
      </c>
      <c r="BI113">
        <v>103</v>
      </c>
      <c r="BJ113">
        <v>0.8385463604523099</v>
      </c>
      <c r="BK113">
        <v>0.85036038366892464</v>
      </c>
      <c r="BL113">
        <v>0.85601163113466294</v>
      </c>
      <c r="BM113">
        <v>0.82742226957808274</v>
      </c>
      <c r="BN113">
        <v>0.82778714124316077</v>
      </c>
      <c r="BO113">
        <v>0.82651856739191154</v>
      </c>
      <c r="BP113">
        <v>0.85998735728885489</v>
      </c>
      <c r="BQ113">
        <v>0.81651980998799756</v>
      </c>
      <c r="BR113">
        <v>0.81033858995125285</v>
      </c>
      <c r="BS113">
        <v>0.85121053210852371</v>
      </c>
      <c r="BT113">
        <v>0.83920138066447802</v>
      </c>
      <c r="BU113">
        <v>0.82825409591610122</v>
      </c>
      <c r="BV113">
        <v>0.81033858995125285</v>
      </c>
      <c r="BW113">
        <v>0.83600466079455826</v>
      </c>
    </row>
    <row r="114" spans="4:75" x14ac:dyDescent="0.25">
      <c r="D114">
        <v>110</v>
      </c>
      <c r="E114">
        <f t="shared" ca="1" si="44"/>
        <v>9.2333035092825755E-2</v>
      </c>
      <c r="F114" s="11">
        <f t="shared" ca="1" si="45"/>
        <v>154.75806442308254</v>
      </c>
      <c r="G114" s="11"/>
      <c r="H114">
        <v>110</v>
      </c>
      <c r="I114" s="11">
        <f t="shared" ca="1" si="46"/>
        <v>0.26573951477382352</v>
      </c>
      <c r="J114" s="11">
        <f t="shared" ca="1" si="47"/>
        <v>18.926003087568954</v>
      </c>
      <c r="K114" s="11"/>
      <c r="L114" s="11"/>
      <c r="M114" s="11"/>
      <c r="O114">
        <v>110</v>
      </c>
      <c r="P114" s="32">
        <f t="shared" ca="1" si="48"/>
        <v>0.35898059498982593</v>
      </c>
      <c r="Q114" s="11">
        <f t="shared" ca="1" si="49"/>
        <v>104.12179972330286</v>
      </c>
      <c r="R114" s="11"/>
      <c r="S114">
        <v>110</v>
      </c>
      <c r="T114" s="32">
        <f t="shared" ca="1" si="50"/>
        <v>0.69896922478018153</v>
      </c>
      <c r="U114" s="11">
        <f t="shared" ca="1" si="51"/>
        <v>20.767419577549489</v>
      </c>
      <c r="V114" s="11"/>
      <c r="W114" s="11"/>
      <c r="X114" s="11"/>
      <c r="Z114">
        <v>110</v>
      </c>
      <c r="AA114" s="32">
        <f t="shared" ca="1" si="52"/>
        <v>2.6398102331529616E-2</v>
      </c>
      <c r="AB114" s="11">
        <f t="shared" ca="1" si="53"/>
        <v>188.71030638875595</v>
      </c>
      <c r="AC114" s="11"/>
      <c r="AD114">
        <v>110</v>
      </c>
      <c r="AE114" s="32">
        <f t="shared" ca="1" si="54"/>
        <v>0.83334232114735984</v>
      </c>
      <c r="AF114" s="11">
        <f t="shared" ca="1" si="55"/>
        <v>21.483350484129865</v>
      </c>
      <c r="AG114" s="11"/>
      <c r="AH114" s="10">
        <f t="shared" ca="1" si="58"/>
        <v>46545.568535571838</v>
      </c>
      <c r="AI114" s="10">
        <f t="shared" ca="1" si="59"/>
        <v>46546.357119033819</v>
      </c>
      <c r="AJ114" s="10">
        <f t="shared" ca="1" si="60"/>
        <v>46512.405411856009</v>
      </c>
      <c r="AK114" s="10">
        <f t="shared" ca="1" si="61"/>
        <v>46513.270721005072</v>
      </c>
      <c r="AL114" s="10">
        <f t="shared" ca="1" si="62"/>
        <v>46499.771713147369</v>
      </c>
      <c r="AM114" s="10">
        <f t="shared" ca="1" si="63"/>
        <v>46500.666852750874</v>
      </c>
      <c r="AN114" s="10"/>
      <c r="AP114">
        <v>111</v>
      </c>
      <c r="AQ114" s="10">
        <f t="shared" ca="1" si="35"/>
        <v>46101.777940449159</v>
      </c>
      <c r="AR114" t="str">
        <f t="shared" ca="1" si="36"/>
        <v>EQUIPO 1</v>
      </c>
      <c r="AS114" t="str">
        <f t="shared" ca="1" si="37"/>
        <v>FIN</v>
      </c>
      <c r="AT114">
        <f t="shared" ca="1" si="56"/>
        <v>1</v>
      </c>
      <c r="AU114">
        <f t="shared" ca="1" si="57"/>
        <v>0</v>
      </c>
      <c r="AV114">
        <f t="shared" ca="1" si="64"/>
        <v>0</v>
      </c>
      <c r="AW114">
        <f t="shared" ca="1" si="38"/>
        <v>1</v>
      </c>
      <c r="AX114">
        <f t="shared" ca="1" si="39"/>
        <v>5500</v>
      </c>
      <c r="AY114">
        <f t="shared" ca="1" si="40"/>
        <v>15.893503713479731</v>
      </c>
      <c r="AZ114">
        <f t="shared" ca="1" si="41"/>
        <v>87414.270424138522</v>
      </c>
      <c r="BA114">
        <f t="shared" ca="1" si="34"/>
        <v>238402.55570219597</v>
      </c>
      <c r="BB114">
        <f t="shared" ca="1" si="42"/>
        <v>2026</v>
      </c>
      <c r="BC114">
        <f t="shared" ca="1" si="43"/>
        <v>3</v>
      </c>
      <c r="BI114">
        <v>104</v>
      </c>
      <c r="BJ114">
        <v>0.84508271184557493</v>
      </c>
      <c r="BK114">
        <v>0.84977978012589195</v>
      </c>
      <c r="BL114">
        <v>0.83641877457411407</v>
      </c>
      <c r="BM114">
        <v>0.85353287368915376</v>
      </c>
      <c r="BN114">
        <v>0.85211355242303466</v>
      </c>
      <c r="BO114">
        <v>0.84106139001993507</v>
      </c>
      <c r="BP114">
        <v>0.8686980327205287</v>
      </c>
      <c r="BQ114">
        <v>0.859875253533812</v>
      </c>
      <c r="BR114">
        <v>0.82688716799601281</v>
      </c>
      <c r="BS114">
        <v>0.83891572433883566</v>
      </c>
      <c r="BT114">
        <v>0.8398472890704356</v>
      </c>
      <c r="BU114">
        <v>0.84083123622587796</v>
      </c>
      <c r="BV114">
        <v>0.82688716799601281</v>
      </c>
      <c r="BW114">
        <v>0.84614349968842373</v>
      </c>
    </row>
    <row r="115" spans="4:75" x14ac:dyDescent="0.25">
      <c r="D115">
        <v>111</v>
      </c>
      <c r="E115">
        <f t="shared" ca="1" si="44"/>
        <v>3.7201214215368261E-2</v>
      </c>
      <c r="F115" s="11">
        <f t="shared" ca="1" si="45"/>
        <v>180.12554000171704</v>
      </c>
      <c r="G115" s="11"/>
      <c r="H115">
        <v>111</v>
      </c>
      <c r="I115" s="11">
        <f t="shared" ca="1" si="46"/>
        <v>0.20937985911568957</v>
      </c>
      <c r="J115" s="11">
        <f t="shared" ca="1" si="47"/>
        <v>18.632540280487014</v>
      </c>
      <c r="K115" s="11"/>
      <c r="L115" s="11"/>
      <c r="M115" s="11"/>
      <c r="O115">
        <v>111</v>
      </c>
      <c r="P115" s="32">
        <f t="shared" ca="1" si="48"/>
        <v>2.0499556075008307E-2</v>
      </c>
      <c r="Q115" s="11">
        <f t="shared" ca="1" si="49"/>
        <v>194.76665000867655</v>
      </c>
      <c r="R115" s="11"/>
      <c r="S115">
        <v>111</v>
      </c>
      <c r="T115" s="32">
        <f t="shared" ca="1" si="50"/>
        <v>5.9955970856908403E-2</v>
      </c>
      <c r="U115" s="11">
        <f t="shared" ca="1" si="51"/>
        <v>17.434181018489241</v>
      </c>
      <c r="V115" s="11"/>
      <c r="W115" s="11"/>
      <c r="X115" s="11"/>
      <c r="Z115">
        <v>111</v>
      </c>
      <c r="AA115" s="32">
        <f t="shared" ca="1" si="52"/>
        <v>0.10447919738808953</v>
      </c>
      <c r="AB115" s="11">
        <f t="shared" ca="1" si="53"/>
        <v>150.93467877996284</v>
      </c>
      <c r="AC115" s="11"/>
      <c r="AD115">
        <v>111</v>
      </c>
      <c r="AE115" s="32">
        <f t="shared" ca="1" si="54"/>
        <v>1.6648733677780414E-2</v>
      </c>
      <c r="AF115" s="11">
        <f t="shared" ca="1" si="55"/>
        <v>16.51388895380633</v>
      </c>
      <c r="AG115" s="11"/>
      <c r="AH115" s="10">
        <f t="shared" ca="1" si="58"/>
        <v>46553.862349867224</v>
      </c>
      <c r="AI115" s="10">
        <f t="shared" ca="1" si="59"/>
        <v>46554.638705712241</v>
      </c>
      <c r="AJ115" s="10">
        <f t="shared" ca="1" si="60"/>
        <v>46521.385998088765</v>
      </c>
      <c r="AK115" s="10">
        <f t="shared" ca="1" si="61"/>
        <v>46522.112422297869</v>
      </c>
      <c r="AL115" s="10">
        <f t="shared" ca="1" si="62"/>
        <v>46506.955797700037</v>
      </c>
      <c r="AM115" s="10">
        <f t="shared" ca="1" si="63"/>
        <v>46507.643876406444</v>
      </c>
      <c r="AN115" s="10"/>
      <c r="AP115">
        <v>112</v>
      </c>
      <c r="AQ115" s="10">
        <f t="shared" ca="1" si="35"/>
        <v>46102.440169770554</v>
      </c>
      <c r="AR115" t="str">
        <f t="shared" ca="1" si="36"/>
        <v>EQUIPO 2</v>
      </c>
      <c r="AS115" t="str">
        <f t="shared" ca="1" si="37"/>
        <v>FIN</v>
      </c>
      <c r="AT115">
        <f t="shared" ca="1" si="56"/>
        <v>1</v>
      </c>
      <c r="AU115">
        <f t="shared" ca="1" si="57"/>
        <v>1</v>
      </c>
      <c r="AV115">
        <f t="shared" ca="1" si="64"/>
        <v>0</v>
      </c>
      <c r="AW115">
        <f t="shared" ca="1" si="38"/>
        <v>1</v>
      </c>
      <c r="AX115">
        <f t="shared" ca="1" si="39"/>
        <v>11000</v>
      </c>
      <c r="AY115">
        <f t="shared" ca="1" si="40"/>
        <v>1.8070987554383464</v>
      </c>
      <c r="AZ115">
        <f t="shared" ca="1" si="41"/>
        <v>19878.086309821811</v>
      </c>
      <c r="BA115">
        <f t="shared" ca="1" si="34"/>
        <v>27106.481331575196</v>
      </c>
      <c r="BB115">
        <f t="shared" ca="1" si="42"/>
        <v>2026</v>
      </c>
      <c r="BC115">
        <f t="shared" ca="1" si="43"/>
        <v>3</v>
      </c>
      <c r="BI115">
        <v>105</v>
      </c>
      <c r="BJ115">
        <v>0.85628005082616354</v>
      </c>
      <c r="BK115">
        <v>0.85371417668771676</v>
      </c>
      <c r="BL115">
        <v>0.85672979702431717</v>
      </c>
      <c r="BM115">
        <v>0.83600099808188333</v>
      </c>
      <c r="BN115">
        <v>0.82488096755587736</v>
      </c>
      <c r="BO115">
        <v>0.84875344676157216</v>
      </c>
      <c r="BP115">
        <v>0.83836274213281703</v>
      </c>
      <c r="BQ115">
        <v>0.84974752386751373</v>
      </c>
      <c r="BR115">
        <v>0.82137739740453564</v>
      </c>
      <c r="BS115">
        <v>0.82525461343352868</v>
      </c>
      <c r="BT115">
        <v>0.83708093717676635</v>
      </c>
      <c r="BU115">
        <v>0.86143851222294998</v>
      </c>
      <c r="BV115">
        <v>0.82137739740453564</v>
      </c>
      <c r="BW115">
        <v>0.84239863679023286</v>
      </c>
    </row>
    <row r="116" spans="4:75" x14ac:dyDescent="0.25">
      <c r="D116">
        <v>112</v>
      </c>
      <c r="E116">
        <f t="shared" ca="1" si="44"/>
        <v>0.75726820034332454</v>
      </c>
      <c r="F116" s="11">
        <f t="shared" ca="1" si="45"/>
        <v>56.435689629034044</v>
      </c>
      <c r="G116" s="11"/>
      <c r="H116">
        <v>112</v>
      </c>
      <c r="I116" s="11">
        <f t="shared" ca="1" si="46"/>
        <v>0.72588555288322076</v>
      </c>
      <c r="J116" s="11">
        <f t="shared" ca="1" si="47"/>
        <v>20.894191646287993</v>
      </c>
      <c r="K116" s="11"/>
      <c r="L116" s="11"/>
      <c r="M116" s="11"/>
      <c r="O116">
        <v>112</v>
      </c>
      <c r="P116" s="32">
        <f t="shared" ca="1" si="48"/>
        <v>0.55370482158432932</v>
      </c>
      <c r="Q116" s="11">
        <f t="shared" ca="1" si="49"/>
        <v>80.424019961713853</v>
      </c>
      <c r="R116" s="11"/>
      <c r="S116">
        <v>112</v>
      </c>
      <c r="T116" s="32">
        <f t="shared" ca="1" si="50"/>
        <v>0.88125676936209396</v>
      </c>
      <c r="U116" s="11">
        <f t="shared" ca="1" si="51"/>
        <v>21.826589428748729</v>
      </c>
      <c r="V116" s="11"/>
      <c r="W116" s="11"/>
      <c r="X116" s="11"/>
      <c r="Z116">
        <v>112</v>
      </c>
      <c r="AA116" s="32">
        <f t="shared" ca="1" si="52"/>
        <v>0.27799451447478007</v>
      </c>
      <c r="AB116" s="11">
        <f t="shared" ca="1" si="53"/>
        <v>115.60564786842654</v>
      </c>
      <c r="AC116" s="11"/>
      <c r="AD116">
        <v>112</v>
      </c>
      <c r="AE116" s="32">
        <f t="shared" ca="1" si="54"/>
        <v>0.84666280616261502</v>
      </c>
      <c r="AF116" s="11">
        <f t="shared" ca="1" si="55"/>
        <v>21.571260949121726</v>
      </c>
      <c r="AG116" s="11"/>
      <c r="AH116" s="10">
        <f t="shared" ca="1" si="58"/>
        <v>46556.990192780118</v>
      </c>
      <c r="AI116" s="10">
        <f t="shared" ca="1" si="59"/>
        <v>46557.860784098717</v>
      </c>
      <c r="AJ116" s="10">
        <f t="shared" ca="1" si="60"/>
        <v>46525.463423129608</v>
      </c>
      <c r="AK116" s="10">
        <f t="shared" ca="1" si="61"/>
        <v>46526.372864355806</v>
      </c>
      <c r="AL116" s="10">
        <f t="shared" ca="1" si="62"/>
        <v>46512.460778400964</v>
      </c>
      <c r="AM116" s="10">
        <f t="shared" ca="1" si="63"/>
        <v>46513.359580940509</v>
      </c>
      <c r="AN116" s="10"/>
      <c r="AP116">
        <v>113</v>
      </c>
      <c r="AQ116" s="10">
        <f t="shared" ca="1" si="35"/>
        <v>46102.515465552031</v>
      </c>
      <c r="AR116" t="str">
        <f t="shared" ca="1" si="36"/>
        <v>EQUIPO 3</v>
      </c>
      <c r="AS116" t="str">
        <f t="shared" ca="1" si="37"/>
        <v>FIN</v>
      </c>
      <c r="AT116">
        <f t="shared" ca="1" si="56"/>
        <v>1</v>
      </c>
      <c r="AU116">
        <f t="shared" ca="1" si="57"/>
        <v>1</v>
      </c>
      <c r="AV116">
        <f t="shared" ca="1" si="64"/>
        <v>1</v>
      </c>
      <c r="AW116">
        <f t="shared" ca="1" si="38"/>
        <v>1</v>
      </c>
      <c r="AX116">
        <f t="shared" ca="1" si="39"/>
        <v>15000</v>
      </c>
      <c r="AY116">
        <f t="shared" ca="1" si="40"/>
        <v>76.896195721405093</v>
      </c>
      <c r="AZ116">
        <f t="shared" ca="1" si="41"/>
        <v>1153442.9358210764</v>
      </c>
      <c r="BA116">
        <f t="shared" ca="1" si="34"/>
        <v>1153442.9358210764</v>
      </c>
      <c r="BB116">
        <f t="shared" ca="1" si="42"/>
        <v>2026</v>
      </c>
      <c r="BC116">
        <f t="shared" ca="1" si="43"/>
        <v>3</v>
      </c>
      <c r="BI116">
        <v>106</v>
      </c>
      <c r="BJ116">
        <v>0.85897124167618222</v>
      </c>
      <c r="BK116">
        <v>0.83213245461366925</v>
      </c>
      <c r="BL116">
        <v>0.84311202313259448</v>
      </c>
      <c r="BM116">
        <v>0.8358321682660248</v>
      </c>
      <c r="BN116">
        <v>0.8610610043110124</v>
      </c>
      <c r="BO116">
        <v>0.82318974135741907</v>
      </c>
      <c r="BP116">
        <v>0.83877233740298107</v>
      </c>
      <c r="BQ116">
        <v>0.84935436241232487</v>
      </c>
      <c r="BR116">
        <v>0.83008046934049562</v>
      </c>
      <c r="BS116">
        <v>0.83361732943690958</v>
      </c>
      <c r="BT116">
        <v>0.83017009274594555</v>
      </c>
      <c r="BU116">
        <v>0.83925212228469492</v>
      </c>
      <c r="BV116">
        <v>0.82318974135741907</v>
      </c>
      <c r="BW116">
        <v>0.83966237838238789</v>
      </c>
    </row>
    <row r="117" spans="4:75" x14ac:dyDescent="0.25">
      <c r="D117">
        <v>113</v>
      </c>
      <c r="E117">
        <f t="shared" ca="1" si="44"/>
        <v>0.20444844043682853</v>
      </c>
      <c r="F117" s="11">
        <f t="shared" ca="1" si="45"/>
        <v>127.89600409040801</v>
      </c>
      <c r="G117" s="11"/>
      <c r="H117">
        <v>113</v>
      </c>
      <c r="I117" s="11">
        <f t="shared" ca="1" si="46"/>
        <v>0.76770364250733725</v>
      </c>
      <c r="J117" s="11">
        <f t="shared" ca="1" si="47"/>
        <v>21.104289097400851</v>
      </c>
      <c r="K117" s="11"/>
      <c r="L117" s="11"/>
      <c r="M117" s="11"/>
      <c r="O117">
        <v>113</v>
      </c>
      <c r="P117" s="32">
        <f t="shared" ca="1" si="48"/>
        <v>7.5018655544442092E-3</v>
      </c>
      <c r="Q117" s="11">
        <f t="shared" ca="1" si="49"/>
        <v>216.98116861269091</v>
      </c>
      <c r="R117" s="11"/>
      <c r="S117">
        <v>113</v>
      </c>
      <c r="T117" s="32">
        <f t="shared" ca="1" si="50"/>
        <v>0.36775648160637542</v>
      </c>
      <c r="U117" s="11">
        <f t="shared" ca="1" si="51"/>
        <v>19.388205682530185</v>
      </c>
      <c r="V117" s="11"/>
      <c r="W117" s="11"/>
      <c r="X117" s="11"/>
      <c r="Z117">
        <v>113</v>
      </c>
      <c r="AA117" s="32">
        <f t="shared" ca="1" si="52"/>
        <v>0.31683309659897985</v>
      </c>
      <c r="AB117" s="11">
        <f t="shared" ca="1" si="53"/>
        <v>109.901103730317</v>
      </c>
      <c r="AC117" s="11"/>
      <c r="AD117">
        <v>113</v>
      </c>
      <c r="AE117" s="32">
        <f t="shared" ca="1" si="54"/>
        <v>0.89501151762994147</v>
      </c>
      <c r="AF117" s="11">
        <f t="shared" ca="1" si="55"/>
        <v>21.942700149451493</v>
      </c>
      <c r="AG117" s="11"/>
      <c r="AH117" s="10">
        <f t="shared" ca="1" si="58"/>
        <v>46563.189784269154</v>
      </c>
      <c r="AI117" s="10">
        <f t="shared" ca="1" si="59"/>
        <v>46564.069129648211</v>
      </c>
      <c r="AJ117" s="10">
        <f t="shared" ca="1" si="60"/>
        <v>46535.413746381331</v>
      </c>
      <c r="AK117" s="10">
        <f t="shared" ca="1" si="61"/>
        <v>46536.221588284767</v>
      </c>
      <c r="AL117" s="10">
        <f t="shared" ca="1" si="62"/>
        <v>46517.938793595938</v>
      </c>
      <c r="AM117" s="10">
        <f t="shared" ca="1" si="63"/>
        <v>46518.853072768834</v>
      </c>
      <c r="AN117" s="10"/>
      <c r="AP117">
        <v>114</v>
      </c>
      <c r="AQ117" s="10">
        <f t="shared" ca="1" si="35"/>
        <v>46105.719473707089</v>
      </c>
      <c r="AR117" t="str">
        <f t="shared" ca="1" si="36"/>
        <v>EQUIPO 2</v>
      </c>
      <c r="AS117" t="str">
        <f t="shared" ca="1" si="37"/>
        <v>INICIO</v>
      </c>
      <c r="AT117">
        <f t="shared" ca="1" si="56"/>
        <v>1</v>
      </c>
      <c r="AU117">
        <f t="shared" ca="1" si="57"/>
        <v>0</v>
      </c>
      <c r="AV117">
        <f t="shared" ca="1" si="64"/>
        <v>1</v>
      </c>
      <c r="AW117">
        <f t="shared" ca="1" si="38"/>
        <v>1</v>
      </c>
      <c r="AX117">
        <f t="shared" ca="1" si="39"/>
        <v>11000</v>
      </c>
      <c r="AY117">
        <f t="shared" ca="1" si="40"/>
        <v>18.763379914511461</v>
      </c>
      <c r="AZ117">
        <f t="shared" ca="1" si="41"/>
        <v>206397.17905962607</v>
      </c>
      <c r="BA117">
        <f t="shared" ca="1" si="34"/>
        <v>281450.69871767191</v>
      </c>
      <c r="BB117">
        <f t="shared" ca="1" si="42"/>
        <v>2026</v>
      </c>
      <c r="BC117">
        <f t="shared" ca="1" si="43"/>
        <v>3</v>
      </c>
      <c r="BI117">
        <v>107</v>
      </c>
      <c r="BJ117">
        <v>0.82927533685037313</v>
      </c>
      <c r="BK117">
        <v>0.836762118981912</v>
      </c>
      <c r="BL117">
        <v>0.84011645230121035</v>
      </c>
      <c r="BM117">
        <v>0.84441308731662146</v>
      </c>
      <c r="BN117">
        <v>0.84389397000052313</v>
      </c>
      <c r="BO117">
        <v>0.8658273544229933</v>
      </c>
      <c r="BP117">
        <v>0.86189682685936908</v>
      </c>
      <c r="BQ117">
        <v>0.85234611176752317</v>
      </c>
      <c r="BR117">
        <v>0.85323686006301214</v>
      </c>
      <c r="BS117">
        <v>0.83314540599738318</v>
      </c>
      <c r="BT117">
        <v>0.84536975552536664</v>
      </c>
      <c r="BU117">
        <v>0.82919751258431018</v>
      </c>
      <c r="BV117">
        <v>0.82919751258431018</v>
      </c>
      <c r="BW117">
        <v>0.84459241109827488</v>
      </c>
    </row>
    <row r="118" spans="4:75" x14ac:dyDescent="0.25">
      <c r="D118">
        <v>114</v>
      </c>
      <c r="E118">
        <f t="shared" ca="1" si="44"/>
        <v>9.7057277652155993E-2</v>
      </c>
      <c r="F118" s="11">
        <f t="shared" ca="1" si="45"/>
        <v>153.22729484529088</v>
      </c>
      <c r="G118" s="11"/>
      <c r="H118">
        <v>114</v>
      </c>
      <c r="I118" s="11">
        <f t="shared" ca="1" si="46"/>
        <v>0.62564051647956187</v>
      </c>
      <c r="J118" s="11">
        <f t="shared" ca="1" si="47"/>
        <v>20.444607768680015</v>
      </c>
      <c r="K118" s="11"/>
      <c r="L118" s="11"/>
      <c r="M118" s="11"/>
      <c r="O118">
        <v>114</v>
      </c>
      <c r="P118" s="32">
        <f t="shared" ca="1" si="48"/>
        <v>0.83222158523366963</v>
      </c>
      <c r="Q118" s="11">
        <f t="shared" ca="1" si="49"/>
        <v>46.449221696104708</v>
      </c>
      <c r="R118" s="11"/>
      <c r="S118">
        <v>114</v>
      </c>
      <c r="T118" s="32">
        <f t="shared" ca="1" si="50"/>
        <v>0.56818996270548228</v>
      </c>
      <c r="U118" s="11">
        <f t="shared" ca="1" si="51"/>
        <v>20.206143841638021</v>
      </c>
      <c r="V118" s="11"/>
      <c r="W118" s="11"/>
      <c r="X118" s="11"/>
      <c r="Z118">
        <v>114</v>
      </c>
      <c r="AA118" s="32">
        <f t="shared" ca="1" si="52"/>
        <v>0.58600436826596425</v>
      </c>
      <c r="AB118" s="11">
        <f t="shared" ca="1" si="53"/>
        <v>76.704713163690727</v>
      </c>
      <c r="AC118" s="11"/>
      <c r="AD118">
        <v>114</v>
      </c>
      <c r="AE118" s="32">
        <f t="shared" ca="1" si="54"/>
        <v>0.67131982191754647</v>
      </c>
      <c r="AF118" s="11">
        <f t="shared" ca="1" si="55"/>
        <v>20.642413709946027</v>
      </c>
      <c r="AG118" s="11"/>
      <c r="AH118" s="10">
        <f t="shared" ca="1" si="58"/>
        <v>46570.453600266766</v>
      </c>
      <c r="AI118" s="10">
        <f t="shared" ca="1" si="59"/>
        <v>46571.305458923795</v>
      </c>
      <c r="AJ118" s="10">
        <f t="shared" ca="1" si="60"/>
        <v>46538.156972522105</v>
      </c>
      <c r="AK118" s="10">
        <f t="shared" ca="1" si="61"/>
        <v>46538.998895182172</v>
      </c>
      <c r="AL118" s="10">
        <f t="shared" ca="1" si="62"/>
        <v>46522.049102483987</v>
      </c>
      <c r="AM118" s="10">
        <f t="shared" ca="1" si="63"/>
        <v>46522.909203055235</v>
      </c>
      <c r="AN118" s="10"/>
      <c r="AP118">
        <v>115</v>
      </c>
      <c r="AQ118" s="10">
        <f t="shared" ca="1" si="35"/>
        <v>46106.501281203527</v>
      </c>
      <c r="AR118" t="str">
        <f t="shared" ca="1" si="36"/>
        <v>EQUIPO 2</v>
      </c>
      <c r="AS118" t="str">
        <f t="shared" ca="1" si="37"/>
        <v>FIN</v>
      </c>
      <c r="AT118">
        <f t="shared" ca="1" si="56"/>
        <v>1</v>
      </c>
      <c r="AU118">
        <f t="shared" ca="1" si="57"/>
        <v>1</v>
      </c>
      <c r="AV118">
        <f t="shared" ca="1" si="64"/>
        <v>1</v>
      </c>
      <c r="AW118">
        <f t="shared" ca="1" si="38"/>
        <v>1</v>
      </c>
      <c r="AX118">
        <f t="shared" ca="1" si="39"/>
        <v>15000</v>
      </c>
      <c r="AY118">
        <f t="shared" ca="1" si="40"/>
        <v>7.6535368627519347</v>
      </c>
      <c r="AZ118">
        <f t="shared" ca="1" si="41"/>
        <v>114803.05294127902</v>
      </c>
      <c r="BA118">
        <f t="shared" ca="1" si="34"/>
        <v>114803.05294127902</v>
      </c>
      <c r="BB118">
        <f t="shared" ca="1" si="42"/>
        <v>2026</v>
      </c>
      <c r="BC118">
        <f t="shared" ca="1" si="43"/>
        <v>3</v>
      </c>
      <c r="BI118">
        <v>108</v>
      </c>
      <c r="BJ118">
        <v>0.84087092392176499</v>
      </c>
      <c r="BK118">
        <v>0.85025381599204797</v>
      </c>
      <c r="BL118">
        <v>0.8372157834613202</v>
      </c>
      <c r="BM118">
        <v>0.83288514525871338</v>
      </c>
      <c r="BN118">
        <v>0.85261209751494182</v>
      </c>
      <c r="BO118">
        <v>0.86326075411182601</v>
      </c>
      <c r="BP118">
        <v>0.85453668606175115</v>
      </c>
      <c r="BQ118">
        <v>0.84958155418661296</v>
      </c>
      <c r="BR118">
        <v>0.81537202159051547</v>
      </c>
      <c r="BS118">
        <v>0.83984033827530202</v>
      </c>
      <c r="BT118">
        <v>0.86931443342465542</v>
      </c>
      <c r="BU118">
        <v>0.8479331861781173</v>
      </c>
      <c r="BV118">
        <v>0.81537202159051547</v>
      </c>
      <c r="BW118">
        <v>0.84593179896807991</v>
      </c>
    </row>
    <row r="119" spans="4:75" x14ac:dyDescent="0.25">
      <c r="D119">
        <v>115</v>
      </c>
      <c r="E119">
        <f t="shared" ca="1" si="44"/>
        <v>0.75245877987018195</v>
      </c>
      <c r="F119" s="11">
        <f t="shared" ca="1" si="45"/>
        <v>57.03935418159795</v>
      </c>
      <c r="G119" s="11"/>
      <c r="H119">
        <v>115</v>
      </c>
      <c r="I119" s="11">
        <f t="shared" ca="1" si="46"/>
        <v>0.61148491262510218</v>
      </c>
      <c r="J119" s="11">
        <f t="shared" ca="1" si="47"/>
        <v>20.384996044206151</v>
      </c>
      <c r="K119" s="11"/>
      <c r="L119" s="11"/>
      <c r="M119" s="11"/>
      <c r="O119">
        <v>115</v>
      </c>
      <c r="P119" s="32">
        <f t="shared" ca="1" si="48"/>
        <v>0.57003836051723134</v>
      </c>
      <c r="Q119" s="11">
        <f t="shared" ca="1" si="49"/>
        <v>78.541713612017261</v>
      </c>
      <c r="R119" s="11"/>
      <c r="S119">
        <v>115</v>
      </c>
      <c r="T119" s="32">
        <f t="shared" ca="1" si="50"/>
        <v>0.88293786845358568</v>
      </c>
      <c r="U119" s="11">
        <f t="shared" ca="1" si="51"/>
        <v>21.840248005452619</v>
      </c>
      <c r="V119" s="11"/>
      <c r="W119" s="11"/>
      <c r="X119" s="11"/>
      <c r="Z119">
        <v>115</v>
      </c>
      <c r="AA119" s="32">
        <f t="shared" ca="1" si="52"/>
        <v>0.3950266662156241</v>
      </c>
      <c r="AB119" s="11">
        <f t="shared" ca="1" si="53"/>
        <v>99.436119473428178</v>
      </c>
      <c r="AC119" s="11"/>
      <c r="AD119">
        <v>115</v>
      </c>
      <c r="AE119" s="32">
        <f t="shared" ca="1" si="54"/>
        <v>0.60106181510231671</v>
      </c>
      <c r="AF119" s="11">
        <f t="shared" ca="1" si="55"/>
        <v>20.341504505523197</v>
      </c>
      <c r="AG119" s="11"/>
      <c r="AH119" s="10">
        <f t="shared" ca="1" si="58"/>
        <v>46573.682098681362</v>
      </c>
      <c r="AI119" s="10">
        <f t="shared" ca="1" si="59"/>
        <v>46574.531473516538</v>
      </c>
      <c r="AJ119" s="10">
        <f t="shared" ca="1" si="60"/>
        <v>46542.271466582672</v>
      </c>
      <c r="AK119" s="10">
        <f t="shared" ca="1" si="61"/>
        <v>46543.18147691623</v>
      </c>
      <c r="AL119" s="10">
        <f t="shared" ca="1" si="62"/>
        <v>46527.052374699961</v>
      </c>
      <c r="AM119" s="10">
        <f t="shared" ca="1" si="63"/>
        <v>46527.899937387694</v>
      </c>
      <c r="AN119" s="10"/>
      <c r="AP119">
        <v>116</v>
      </c>
      <c r="AQ119" s="10">
        <f t="shared" ca="1" si="35"/>
        <v>46106.820178572809</v>
      </c>
      <c r="AR119" t="str">
        <f t="shared" ca="1" si="36"/>
        <v>EQUIPO 3</v>
      </c>
      <c r="AS119" t="str">
        <f t="shared" ca="1" si="37"/>
        <v>INICIO</v>
      </c>
      <c r="AT119">
        <f t="shared" ca="1" si="56"/>
        <v>1</v>
      </c>
      <c r="AU119">
        <f t="shared" ca="1" si="57"/>
        <v>1</v>
      </c>
      <c r="AV119">
        <f t="shared" ca="1" si="64"/>
        <v>0</v>
      </c>
      <c r="AW119">
        <f t="shared" ca="1" si="38"/>
        <v>1</v>
      </c>
      <c r="AX119">
        <f t="shared" ca="1" si="39"/>
        <v>11000</v>
      </c>
      <c r="AY119">
        <f t="shared" ca="1" si="40"/>
        <v>19.334689190145582</v>
      </c>
      <c r="AZ119">
        <f t="shared" ca="1" si="41"/>
        <v>212681.5810916014</v>
      </c>
      <c r="BA119">
        <f t="shared" ca="1" si="34"/>
        <v>290020.33785218373</v>
      </c>
      <c r="BB119">
        <f t="shared" ca="1" si="42"/>
        <v>2026</v>
      </c>
      <c r="BC119">
        <f t="shared" ca="1" si="43"/>
        <v>3</v>
      </c>
      <c r="BI119">
        <v>109</v>
      </c>
      <c r="BJ119">
        <v>0.8242944310518947</v>
      </c>
      <c r="BK119">
        <v>0.84732509645464771</v>
      </c>
      <c r="BL119">
        <v>0.85976269799449545</v>
      </c>
      <c r="BM119">
        <v>0.85212935267287127</v>
      </c>
      <c r="BN119">
        <v>0.84986292051330703</v>
      </c>
      <c r="BO119">
        <v>0.85409218049159452</v>
      </c>
      <c r="BP119">
        <v>0.88143343880918246</v>
      </c>
      <c r="BQ119">
        <v>0.82861090720609354</v>
      </c>
      <c r="BR119">
        <v>0.85043886925338086</v>
      </c>
      <c r="BS119">
        <v>0.80857128343208984</v>
      </c>
      <c r="BT119">
        <v>0.82733122514525481</v>
      </c>
      <c r="BU119">
        <v>0.83883778748101867</v>
      </c>
      <c r="BV119">
        <v>0.80857128343208984</v>
      </c>
      <c r="BW119">
        <v>0.84371134798219416</v>
      </c>
    </row>
    <row r="120" spans="4:75" x14ac:dyDescent="0.25">
      <c r="D120">
        <v>116</v>
      </c>
      <c r="E120">
        <f t="shared" ca="1" si="44"/>
        <v>0.12096701729228687</v>
      </c>
      <c r="F120" s="11">
        <f t="shared" ca="1" si="45"/>
        <v>146.25472226121465</v>
      </c>
      <c r="G120" s="11"/>
      <c r="H120">
        <v>116</v>
      </c>
      <c r="I120" s="11">
        <f t="shared" ca="1" si="46"/>
        <v>0.20236925065004874</v>
      </c>
      <c r="J120" s="11">
        <f t="shared" ca="1" si="47"/>
        <v>18.593031777230291</v>
      </c>
      <c r="K120" s="11"/>
      <c r="L120" s="11"/>
      <c r="M120" s="11"/>
      <c r="O120">
        <v>116</v>
      </c>
      <c r="P120" s="32">
        <f t="shared" ca="1" si="48"/>
        <v>0.11885509328559996</v>
      </c>
      <c r="Q120" s="11">
        <f t="shared" ca="1" si="49"/>
        <v>146.82617016084811</v>
      </c>
      <c r="R120" s="11"/>
      <c r="S120">
        <v>116</v>
      </c>
      <c r="T120" s="32">
        <f t="shared" ca="1" si="50"/>
        <v>0.47252036989199009</v>
      </c>
      <c r="U120" s="11">
        <f t="shared" ca="1" si="51"/>
        <v>19.819776886235946</v>
      </c>
      <c r="V120" s="11"/>
      <c r="W120" s="11"/>
      <c r="X120" s="11"/>
      <c r="Z120">
        <v>116</v>
      </c>
      <c r="AA120" s="32">
        <f t="shared" ca="1" si="52"/>
        <v>0.15405862714519902</v>
      </c>
      <c r="AB120" s="11">
        <f t="shared" ca="1" si="53"/>
        <v>138.13797250926092</v>
      </c>
      <c r="AC120" s="11"/>
      <c r="AD120">
        <v>116</v>
      </c>
      <c r="AE120" s="32">
        <f t="shared" ca="1" si="54"/>
        <v>0.52642206449578788</v>
      </c>
      <c r="AF120" s="11">
        <f t="shared" ca="1" si="55"/>
        <v>20.036817441562217</v>
      </c>
      <c r="AG120" s="11"/>
      <c r="AH120" s="10">
        <f t="shared" ca="1" si="58"/>
        <v>46580.625420277422</v>
      </c>
      <c r="AI120" s="10">
        <f t="shared" ca="1" si="59"/>
        <v>46581.400129934809</v>
      </c>
      <c r="AJ120" s="10">
        <f t="shared" ca="1" si="60"/>
        <v>46549.299234006263</v>
      </c>
      <c r="AK120" s="10">
        <f t="shared" ca="1" si="61"/>
        <v>46550.125058043188</v>
      </c>
      <c r="AL120" s="10">
        <f t="shared" ca="1" si="62"/>
        <v>46533.655686242244</v>
      </c>
      <c r="AM120" s="10">
        <f t="shared" ca="1" si="63"/>
        <v>46534.490553635645</v>
      </c>
      <c r="AN120" s="10"/>
      <c r="AP120">
        <v>117</v>
      </c>
      <c r="AQ120" s="10">
        <f t="shared" ca="1" si="35"/>
        <v>46107.625790622398</v>
      </c>
      <c r="AR120" t="str">
        <f t="shared" ca="1" si="36"/>
        <v>EQUIPO 3</v>
      </c>
      <c r="AS120" t="str">
        <f t="shared" ca="1" si="37"/>
        <v>FIN</v>
      </c>
      <c r="AT120">
        <f t="shared" ca="1" si="56"/>
        <v>1</v>
      </c>
      <c r="AU120">
        <f t="shared" ca="1" si="57"/>
        <v>1</v>
      </c>
      <c r="AV120">
        <f t="shared" ca="1" si="64"/>
        <v>1</v>
      </c>
      <c r="AW120">
        <f t="shared" ca="1" si="38"/>
        <v>1</v>
      </c>
      <c r="AX120">
        <f t="shared" ca="1" si="39"/>
        <v>15000</v>
      </c>
      <c r="AY120">
        <f t="shared" ca="1" si="40"/>
        <v>10.617211131204385</v>
      </c>
      <c r="AZ120">
        <f t="shared" ca="1" si="41"/>
        <v>159258.16696806578</v>
      </c>
      <c r="BA120">
        <f t="shared" ca="1" si="34"/>
        <v>159258.16696806578</v>
      </c>
      <c r="BB120">
        <f t="shared" ca="1" si="42"/>
        <v>2026</v>
      </c>
      <c r="BC120">
        <f t="shared" ca="1" si="43"/>
        <v>3</v>
      </c>
      <c r="BI120">
        <v>110</v>
      </c>
      <c r="BJ120">
        <v>0.85869034261358623</v>
      </c>
      <c r="BK120">
        <v>0.85675889962886864</v>
      </c>
      <c r="BL120">
        <v>0.85587596322046011</v>
      </c>
      <c r="BM120">
        <v>0.85940183032520279</v>
      </c>
      <c r="BN120">
        <v>0.84038518415840624</v>
      </c>
      <c r="BO120">
        <v>0.84647891929458852</v>
      </c>
      <c r="BP120">
        <v>0.82429135506209084</v>
      </c>
      <c r="BQ120">
        <v>0.85923280625413323</v>
      </c>
      <c r="BR120">
        <v>0.83554891569376244</v>
      </c>
      <c r="BS120">
        <v>0.85778596753139336</v>
      </c>
      <c r="BT120">
        <v>0.85679995390846242</v>
      </c>
      <c r="BU120">
        <v>0.87525844878509385</v>
      </c>
      <c r="BV120">
        <v>0.82429135506209084</v>
      </c>
      <c r="BW120">
        <v>0.85213996791136792</v>
      </c>
    </row>
    <row r="121" spans="4:75" x14ac:dyDescent="0.25">
      <c r="D121">
        <v>117</v>
      </c>
      <c r="E121">
        <f t="shared" ca="1" si="44"/>
        <v>0.64660814445853776</v>
      </c>
      <c r="F121" s="11">
        <f t="shared" ca="1" si="45"/>
        <v>69.713076055844738</v>
      </c>
      <c r="G121" s="11"/>
      <c r="H121">
        <v>117</v>
      </c>
      <c r="I121" s="11">
        <f t="shared" ca="1" si="46"/>
        <v>0.6432940091908409</v>
      </c>
      <c r="J121" s="11">
        <f t="shared" ca="1" si="47"/>
        <v>20.519967634327624</v>
      </c>
      <c r="K121" s="11"/>
      <c r="L121" s="11"/>
      <c r="M121" s="11"/>
      <c r="O121">
        <v>117</v>
      </c>
      <c r="P121" s="32">
        <f t="shared" ca="1" si="48"/>
        <v>2.3784592725258347E-2</v>
      </c>
      <c r="Q121" s="11">
        <f t="shared" ca="1" si="49"/>
        <v>191.23330262072926</v>
      </c>
      <c r="R121" s="11"/>
      <c r="S121">
        <v>117</v>
      </c>
      <c r="T121" s="32">
        <f t="shared" ca="1" si="50"/>
        <v>0.67563251877998698</v>
      </c>
      <c r="U121" s="11">
        <f t="shared" ca="1" si="51"/>
        <v>20.661611042636174</v>
      </c>
      <c r="V121" s="11"/>
      <c r="W121" s="11"/>
      <c r="X121" s="11"/>
      <c r="Z121">
        <v>117</v>
      </c>
      <c r="AA121" s="32">
        <f t="shared" ca="1" si="52"/>
        <v>0.28158084857433363</v>
      </c>
      <c r="AB121" s="11">
        <f t="shared" ca="1" si="53"/>
        <v>115.06059438531882</v>
      </c>
      <c r="AC121" s="11"/>
      <c r="AD121">
        <v>117</v>
      </c>
      <c r="AE121" s="32">
        <f t="shared" ca="1" si="54"/>
        <v>0.71611644399810392</v>
      </c>
      <c r="AF121" s="11">
        <f t="shared" ca="1" si="55"/>
        <v>20.84752471869615</v>
      </c>
      <c r="AG121" s="11"/>
      <c r="AH121" s="10">
        <f t="shared" ca="1" si="58"/>
        <v>46584.304841437137</v>
      </c>
      <c r="AI121" s="10">
        <f t="shared" ca="1" si="59"/>
        <v>46585.15984008857</v>
      </c>
      <c r="AJ121" s="10">
        <f t="shared" ca="1" si="60"/>
        <v>46558.093112319053</v>
      </c>
      <c r="AK121" s="10">
        <f t="shared" ca="1" si="61"/>
        <v>46558.954012779162</v>
      </c>
      <c r="AL121" s="10">
        <f t="shared" ca="1" si="62"/>
        <v>46539.284745068369</v>
      </c>
      <c r="AM121" s="10">
        <f t="shared" ca="1" si="63"/>
        <v>46540.15339193165</v>
      </c>
      <c r="AN121" s="10"/>
      <c r="AP121">
        <v>118</v>
      </c>
      <c r="AQ121" s="10">
        <f t="shared" ca="1" si="35"/>
        <v>46108.068174419532</v>
      </c>
      <c r="AR121" t="str">
        <f t="shared" ca="1" si="36"/>
        <v>EQUIPO 2</v>
      </c>
      <c r="AS121" t="str">
        <f t="shared" ca="1" si="37"/>
        <v>INICIO</v>
      </c>
      <c r="AT121">
        <f t="shared" ca="1" si="56"/>
        <v>1</v>
      </c>
      <c r="AU121">
        <f t="shared" ca="1" si="57"/>
        <v>0</v>
      </c>
      <c r="AV121">
        <f t="shared" ca="1" si="64"/>
        <v>1</v>
      </c>
      <c r="AW121">
        <f t="shared" ca="1" si="38"/>
        <v>1</v>
      </c>
      <c r="AX121">
        <f t="shared" ca="1" si="39"/>
        <v>11000</v>
      </c>
      <c r="AY121">
        <f t="shared" ca="1" si="40"/>
        <v>20.484480203886051</v>
      </c>
      <c r="AZ121">
        <f t="shared" ca="1" si="41"/>
        <v>225329.28224274656</v>
      </c>
      <c r="BA121">
        <f t="shared" ca="1" si="34"/>
        <v>307267.20305829076</v>
      </c>
      <c r="BB121">
        <f t="shared" ca="1" si="42"/>
        <v>2026</v>
      </c>
      <c r="BC121">
        <f t="shared" ca="1" si="43"/>
        <v>3</v>
      </c>
      <c r="BI121">
        <v>111</v>
      </c>
      <c r="BJ121">
        <v>0.86349624035525097</v>
      </c>
      <c r="BK121">
        <v>0.81011368118302252</v>
      </c>
      <c r="BL121">
        <v>0.8594208659391005</v>
      </c>
      <c r="BM121">
        <v>0.87605543705222955</v>
      </c>
      <c r="BN121">
        <v>0.82521445202183163</v>
      </c>
      <c r="BO121">
        <v>0.84741072912145055</v>
      </c>
      <c r="BP121">
        <v>0.85935646300725155</v>
      </c>
      <c r="BQ121">
        <v>0.83998235923245346</v>
      </c>
      <c r="BR121">
        <v>0.83768436956127545</v>
      </c>
      <c r="BS121">
        <v>0.85330127260430344</v>
      </c>
      <c r="BT121">
        <v>0.82217574421185768</v>
      </c>
      <c r="BU121">
        <v>0.83004904593946915</v>
      </c>
      <c r="BV121">
        <v>0.81011368118302252</v>
      </c>
      <c r="BW121">
        <v>0.84376778915022066</v>
      </c>
    </row>
    <row r="122" spans="4:75" x14ac:dyDescent="0.25">
      <c r="D122">
        <v>118</v>
      </c>
      <c r="E122">
        <f t="shared" ca="1" si="44"/>
        <v>0.62938926037278609</v>
      </c>
      <c r="F122" s="11">
        <f t="shared" ca="1" si="45"/>
        <v>71.707386014566382</v>
      </c>
      <c r="G122" s="11"/>
      <c r="H122">
        <v>118</v>
      </c>
      <c r="I122" s="11">
        <f t="shared" ca="1" si="46"/>
        <v>0.75023866421054008</v>
      </c>
      <c r="J122" s="11">
        <f t="shared" ca="1" si="47"/>
        <v>21.014297145580642</v>
      </c>
      <c r="K122" s="11"/>
      <c r="L122" s="11"/>
      <c r="M122" s="11"/>
      <c r="O122">
        <v>118</v>
      </c>
      <c r="P122" s="32">
        <f t="shared" ca="1" si="48"/>
        <v>0.75759583036692668</v>
      </c>
      <c r="Q122" s="11">
        <f t="shared" ca="1" si="49"/>
        <v>56.394441347481454</v>
      </c>
      <c r="R122" s="11"/>
      <c r="S122">
        <v>118</v>
      </c>
      <c r="T122" s="32">
        <f t="shared" ca="1" si="50"/>
        <v>0.88937327844690417</v>
      </c>
      <c r="U122" s="11">
        <f t="shared" ca="1" si="51"/>
        <v>21.893860259920501</v>
      </c>
      <c r="V122" s="11"/>
      <c r="W122" s="11"/>
      <c r="X122" s="11"/>
      <c r="Z122">
        <v>118</v>
      </c>
      <c r="AA122" s="32">
        <f t="shared" ca="1" si="52"/>
        <v>6.9973070987725317E-2</v>
      </c>
      <c r="AB122" s="11">
        <f t="shared" ca="1" si="53"/>
        <v>162.97043043671465</v>
      </c>
      <c r="AC122" s="11"/>
      <c r="AD122">
        <v>118</v>
      </c>
      <c r="AE122" s="32">
        <f t="shared" ca="1" si="54"/>
        <v>0.16145034701994143</v>
      </c>
      <c r="AF122" s="11">
        <f t="shared" ca="1" si="55"/>
        <v>18.343708869162811</v>
      </c>
      <c r="AG122" s="11"/>
      <c r="AH122" s="10">
        <f t="shared" ca="1" si="58"/>
        <v>46588.147647839178</v>
      </c>
      <c r="AI122" s="10">
        <f t="shared" ca="1" si="59"/>
        <v>46589.02324355358</v>
      </c>
      <c r="AJ122" s="10">
        <f t="shared" ca="1" si="60"/>
        <v>46561.303781168637</v>
      </c>
      <c r="AK122" s="10">
        <f t="shared" ca="1" si="61"/>
        <v>46562.216025346133</v>
      </c>
      <c r="AL122" s="10">
        <f t="shared" ca="1" si="62"/>
        <v>46546.943826533177</v>
      </c>
      <c r="AM122" s="10">
        <f t="shared" ca="1" si="63"/>
        <v>46547.708147736063</v>
      </c>
      <c r="AN122" s="10"/>
      <c r="AP122">
        <v>119</v>
      </c>
      <c r="AQ122" s="10">
        <f t="shared" ca="1" si="35"/>
        <v>46108.921694428027</v>
      </c>
      <c r="AR122" t="str">
        <f t="shared" ca="1" si="36"/>
        <v>EQUIPO 2</v>
      </c>
      <c r="AS122" t="str">
        <f t="shared" ca="1" si="37"/>
        <v>FIN</v>
      </c>
      <c r="AT122">
        <f t="shared" ca="1" si="56"/>
        <v>1</v>
      </c>
      <c r="AU122">
        <f t="shared" ca="1" si="57"/>
        <v>1</v>
      </c>
      <c r="AV122">
        <f t="shared" ca="1" si="64"/>
        <v>1</v>
      </c>
      <c r="AW122">
        <f t="shared" ca="1" si="38"/>
        <v>1</v>
      </c>
      <c r="AX122">
        <f t="shared" ca="1" si="39"/>
        <v>15000</v>
      </c>
      <c r="AY122">
        <f t="shared" ca="1" si="40"/>
        <v>5.7609220983576961</v>
      </c>
      <c r="AZ122">
        <f t="shared" ca="1" si="41"/>
        <v>86413.831475365441</v>
      </c>
      <c r="BA122">
        <f t="shared" ca="1" si="34"/>
        <v>86413.831475365441</v>
      </c>
      <c r="BB122">
        <f t="shared" ca="1" si="42"/>
        <v>2026</v>
      </c>
      <c r="BC122">
        <f t="shared" ca="1" si="43"/>
        <v>3</v>
      </c>
      <c r="BI122">
        <v>112</v>
      </c>
      <c r="BJ122">
        <v>0.82859804014419036</v>
      </c>
      <c r="BK122">
        <v>0.84823371589659347</v>
      </c>
      <c r="BL122">
        <v>0.8534439125065223</v>
      </c>
      <c r="BM122">
        <v>0.83729394788568889</v>
      </c>
      <c r="BN122">
        <v>0.85739861734988942</v>
      </c>
      <c r="BO122">
        <v>0.84150118081551561</v>
      </c>
      <c r="BP122">
        <v>0.87998882889333285</v>
      </c>
      <c r="BQ122">
        <v>0.84680396490111876</v>
      </c>
      <c r="BR122">
        <v>0.85506279587191603</v>
      </c>
      <c r="BS122">
        <v>0.86322543938272289</v>
      </c>
      <c r="BT122">
        <v>0.83122045672028311</v>
      </c>
      <c r="BU122">
        <v>0.84211809675830274</v>
      </c>
      <c r="BV122">
        <v>0.82859804014419036</v>
      </c>
      <c r="BW122">
        <v>0.84895219299282254</v>
      </c>
    </row>
    <row r="123" spans="4:75" x14ac:dyDescent="0.25">
      <c r="D123">
        <v>119</v>
      </c>
      <c r="E123">
        <f t="shared" ca="1" si="44"/>
        <v>0.1184331660301331</v>
      </c>
      <c r="F123" s="11">
        <f t="shared" ca="1" si="45"/>
        <v>146.94124769214892</v>
      </c>
      <c r="G123" s="11"/>
      <c r="H123">
        <v>119</v>
      </c>
      <c r="I123" s="11">
        <f t="shared" ca="1" si="46"/>
        <v>0.21363867830575611</v>
      </c>
      <c r="J123" s="11">
        <f t="shared" ca="1" si="47"/>
        <v>18.656161122128353</v>
      </c>
      <c r="K123" s="11"/>
      <c r="L123" s="11"/>
      <c r="M123" s="11"/>
      <c r="O123">
        <v>119</v>
      </c>
      <c r="P123" s="32">
        <f t="shared" ca="1" si="48"/>
        <v>0.82057192938708612</v>
      </c>
      <c r="Q123" s="11">
        <f t="shared" ca="1" si="49"/>
        <v>48.090739134516113</v>
      </c>
      <c r="R123" s="11"/>
      <c r="S123">
        <v>119</v>
      </c>
      <c r="T123" s="32">
        <f t="shared" ca="1" si="50"/>
        <v>0.6530352036873831</v>
      </c>
      <c r="U123" s="11">
        <f t="shared" ca="1" si="51"/>
        <v>20.562103584658928</v>
      </c>
      <c r="V123" s="11"/>
      <c r="W123" s="11"/>
      <c r="X123" s="11"/>
      <c r="Z123">
        <v>119</v>
      </c>
      <c r="AA123" s="32">
        <f t="shared" ca="1" si="52"/>
        <v>0.68215293841643965</v>
      </c>
      <c r="AB123" s="11">
        <f t="shared" ca="1" si="53"/>
        <v>65.555390527899732</v>
      </c>
      <c r="AC123" s="11"/>
      <c r="AD123">
        <v>119</v>
      </c>
      <c r="AE123" s="32">
        <f t="shared" ca="1" si="54"/>
        <v>0.85614823001121376</v>
      </c>
      <c r="AF123" s="11">
        <f t="shared" ca="1" si="55"/>
        <v>21.636988663342049</v>
      </c>
      <c r="AG123" s="11"/>
      <c r="AH123" s="10">
        <f t="shared" ca="1" si="58"/>
        <v>46595.145795540753</v>
      </c>
      <c r="AI123" s="10">
        <f t="shared" ca="1" si="59"/>
        <v>46595.923135587509</v>
      </c>
      <c r="AJ123" s="10">
        <f t="shared" ca="1" si="60"/>
        <v>46564.219806143403</v>
      </c>
      <c r="AK123" s="10">
        <f t="shared" ca="1" si="61"/>
        <v>46565.076560459427</v>
      </c>
      <c r="AL123" s="10">
        <f t="shared" ca="1" si="62"/>
        <v>46550.439622341393</v>
      </c>
      <c r="AM123" s="10">
        <f t="shared" ca="1" si="63"/>
        <v>46551.341163535697</v>
      </c>
      <c r="AN123" s="10"/>
      <c r="AP123">
        <v>120</v>
      </c>
      <c r="AQ123" s="10">
        <f t="shared" ca="1" si="35"/>
        <v>46109.161732848792</v>
      </c>
      <c r="AR123" t="str">
        <f t="shared" ca="1" si="36"/>
        <v>EQUIPO 1</v>
      </c>
      <c r="AS123" t="str">
        <f t="shared" ca="1" si="37"/>
        <v>INICIO</v>
      </c>
      <c r="AT123">
        <f t="shared" ca="1" si="56"/>
        <v>0</v>
      </c>
      <c r="AU123">
        <f t="shared" ca="1" si="57"/>
        <v>1</v>
      </c>
      <c r="AV123">
        <f t="shared" ca="1" si="64"/>
        <v>1</v>
      </c>
      <c r="AW123">
        <f t="shared" ca="1" si="38"/>
        <v>1</v>
      </c>
      <c r="AX123">
        <f t="shared" ca="1" si="39"/>
        <v>11000</v>
      </c>
      <c r="AY123">
        <f t="shared" ca="1" si="40"/>
        <v>19.440515545837115</v>
      </c>
      <c r="AZ123">
        <f t="shared" ca="1" si="41"/>
        <v>213845.67100420827</v>
      </c>
      <c r="BA123">
        <f t="shared" ca="1" si="34"/>
        <v>291607.73318755673</v>
      </c>
      <c r="BB123">
        <f t="shared" ca="1" si="42"/>
        <v>2026</v>
      </c>
      <c r="BC123">
        <f t="shared" ca="1" si="43"/>
        <v>3</v>
      </c>
      <c r="BI123">
        <v>113</v>
      </c>
      <c r="BJ123">
        <v>0.87729494197268243</v>
      </c>
      <c r="BK123">
        <v>0.8279394991368072</v>
      </c>
      <c r="BL123">
        <v>0.83796289133944402</v>
      </c>
      <c r="BM123">
        <v>0.84375405587991859</v>
      </c>
      <c r="BN123">
        <v>0.83999026834760393</v>
      </c>
      <c r="BO123">
        <v>0.83299554369088169</v>
      </c>
      <c r="BP123">
        <v>0.82434408981295926</v>
      </c>
      <c r="BQ123">
        <v>0.8556806616954824</v>
      </c>
      <c r="BR123">
        <v>0.86900963235270323</v>
      </c>
      <c r="BS123">
        <v>0.85891726058137208</v>
      </c>
      <c r="BT123">
        <v>0.84457188775638004</v>
      </c>
      <c r="BU123">
        <v>0.87028356807320328</v>
      </c>
      <c r="BV123">
        <v>0.82434408981295926</v>
      </c>
      <c r="BW123">
        <v>0.84856828388453409</v>
      </c>
    </row>
    <row r="124" spans="4:75" x14ac:dyDescent="0.25">
      <c r="D124">
        <v>120</v>
      </c>
      <c r="E124">
        <f t="shared" ca="1" si="44"/>
        <v>0.57058068363968117</v>
      </c>
      <c r="F124" s="11">
        <f t="shared" ca="1" si="45"/>
        <v>78.479282191629949</v>
      </c>
      <c r="G124" s="11"/>
      <c r="H124">
        <v>120</v>
      </c>
      <c r="I124" s="11">
        <f t="shared" ca="1" si="46"/>
        <v>0.8732693025657815</v>
      </c>
      <c r="J124" s="11">
        <f t="shared" ca="1" si="47"/>
        <v>21.763489990755378</v>
      </c>
      <c r="K124" s="11"/>
      <c r="L124" s="11"/>
      <c r="M124" s="11"/>
      <c r="O124">
        <v>120</v>
      </c>
      <c r="P124" s="32">
        <f t="shared" ca="1" si="48"/>
        <v>0.31720217543665497</v>
      </c>
      <c r="Q124" s="11">
        <f t="shared" ca="1" si="49"/>
        <v>109.84881267964462</v>
      </c>
      <c r="R124" s="11"/>
      <c r="S124">
        <v>120</v>
      </c>
      <c r="T124" s="32">
        <f t="shared" ca="1" si="50"/>
        <v>0.50590005832433005</v>
      </c>
      <c r="U124" s="11">
        <f t="shared" ca="1" si="51"/>
        <v>19.954169539269962</v>
      </c>
      <c r="V124" s="11"/>
      <c r="W124" s="11"/>
      <c r="X124" s="11"/>
      <c r="Z124">
        <v>120</v>
      </c>
      <c r="AA124" s="32">
        <f t="shared" ca="1" si="52"/>
        <v>7.6537513602270901E-2</v>
      </c>
      <c r="AB124" s="11">
        <f t="shared" ca="1" si="53"/>
        <v>160.36664686037207</v>
      </c>
      <c r="AC124" s="11"/>
      <c r="AD124">
        <v>120</v>
      </c>
      <c r="AE124" s="32">
        <f t="shared" ca="1" si="54"/>
        <v>0.15328124116233388</v>
      </c>
      <c r="AF124" s="11">
        <f t="shared" ca="1" si="55"/>
        <v>18.289218610122017</v>
      </c>
      <c r="AG124" s="11"/>
      <c r="AH124" s="10">
        <f t="shared" ca="1" si="58"/>
        <v>46599.193105678823</v>
      </c>
      <c r="AI124" s="10">
        <f t="shared" ca="1" si="59"/>
        <v>46600.09991776177</v>
      </c>
      <c r="AJ124" s="10">
        <f t="shared" ca="1" si="60"/>
        <v>46569.653594321077</v>
      </c>
      <c r="AK124" s="10">
        <f t="shared" ca="1" si="61"/>
        <v>46570.485018051877</v>
      </c>
      <c r="AL124" s="10">
        <f t="shared" ca="1" si="62"/>
        <v>46558.023107154877</v>
      </c>
      <c r="AM124" s="10">
        <f t="shared" ca="1" si="63"/>
        <v>46558.785157930295</v>
      </c>
      <c r="AN124" s="10"/>
      <c r="AP124">
        <v>121</v>
      </c>
      <c r="AQ124" s="10">
        <f t="shared" ca="1" si="35"/>
        <v>46109.971754329868</v>
      </c>
      <c r="AR124" t="str">
        <f t="shared" ca="1" si="36"/>
        <v>EQUIPO 1</v>
      </c>
      <c r="AS124" t="str">
        <f t="shared" ca="1" si="37"/>
        <v>FIN</v>
      </c>
      <c r="AT124">
        <f t="shared" ca="1" si="56"/>
        <v>1</v>
      </c>
      <c r="AU124">
        <f t="shared" ca="1" si="57"/>
        <v>1</v>
      </c>
      <c r="AV124">
        <f t="shared" ca="1" si="64"/>
        <v>1</v>
      </c>
      <c r="AW124">
        <f t="shared" ca="1" si="38"/>
        <v>1</v>
      </c>
      <c r="AX124">
        <f t="shared" ca="1" si="39"/>
        <v>15000</v>
      </c>
      <c r="AY124">
        <f t="shared" ca="1" si="40"/>
        <v>2.6210285554407164</v>
      </c>
      <c r="AZ124">
        <f t="shared" ca="1" si="41"/>
        <v>39315.428331610747</v>
      </c>
      <c r="BA124">
        <f t="shared" ca="1" si="34"/>
        <v>39315.428331610747</v>
      </c>
      <c r="BB124">
        <f t="shared" ca="1" si="42"/>
        <v>2026</v>
      </c>
      <c r="BC124">
        <f t="shared" ca="1" si="43"/>
        <v>3</v>
      </c>
      <c r="BI124">
        <v>114</v>
      </c>
      <c r="BJ124">
        <v>0.85367177239134151</v>
      </c>
      <c r="BK124">
        <v>0.85815596652188408</v>
      </c>
      <c r="BL124">
        <v>0.84621037560466605</v>
      </c>
      <c r="BM124">
        <v>0.83337365260641272</v>
      </c>
      <c r="BN124">
        <v>0.84940913954485375</v>
      </c>
      <c r="BO124">
        <v>0.83201236604880224</v>
      </c>
      <c r="BP124">
        <v>0.84483113155237255</v>
      </c>
      <c r="BQ124">
        <v>0.86159525972254258</v>
      </c>
      <c r="BR124">
        <v>0.82143819600400692</v>
      </c>
      <c r="BS124">
        <v>0.82993043556312451</v>
      </c>
      <c r="BT124">
        <v>0.84630799744611873</v>
      </c>
      <c r="BU124">
        <v>0.81858420949699184</v>
      </c>
      <c r="BV124">
        <v>0.81858420949699184</v>
      </c>
      <c r="BW124">
        <v>0.84117458030545467</v>
      </c>
    </row>
    <row r="125" spans="4:75" x14ac:dyDescent="0.25">
      <c r="D125">
        <v>121</v>
      </c>
      <c r="E125">
        <f t="shared" ca="1" si="44"/>
        <v>3.9602310344694525E-2</v>
      </c>
      <c r="F125" s="11">
        <f t="shared" ca="1" si="45"/>
        <v>178.50994035062928</v>
      </c>
      <c r="G125" s="11"/>
      <c r="H125">
        <v>121</v>
      </c>
      <c r="I125" s="11">
        <f t="shared" ca="1" si="46"/>
        <v>0.24606892217302734</v>
      </c>
      <c r="J125" s="11">
        <f t="shared" ca="1" si="47"/>
        <v>18.827827393179049</v>
      </c>
      <c r="K125" s="11"/>
      <c r="L125" s="11"/>
      <c r="M125" s="11"/>
      <c r="O125">
        <v>121</v>
      </c>
      <c r="P125" s="32">
        <f t="shared" ca="1" si="48"/>
        <v>0.89512953246778637</v>
      </c>
      <c r="Q125" s="11">
        <f t="shared" ca="1" si="49"/>
        <v>36.634534501703769</v>
      </c>
      <c r="R125" s="11"/>
      <c r="S125">
        <v>121</v>
      </c>
      <c r="T125" s="32">
        <f t="shared" ca="1" si="50"/>
        <v>0.75056780597165595</v>
      </c>
      <c r="U125" s="11">
        <f t="shared" ca="1" si="51"/>
        <v>21.015961135827986</v>
      </c>
      <c r="V125" s="11"/>
      <c r="W125" s="11"/>
      <c r="X125" s="11"/>
      <c r="Z125">
        <v>121</v>
      </c>
      <c r="AA125" s="32">
        <f t="shared" ca="1" si="52"/>
        <v>0.27545382060324797</v>
      </c>
      <c r="AB125" s="11">
        <f t="shared" ca="1" si="53"/>
        <v>115.99427927955129</v>
      </c>
      <c r="AC125" s="11"/>
      <c r="AD125">
        <v>121</v>
      </c>
      <c r="AE125" s="32">
        <f t="shared" ca="1" si="54"/>
        <v>0.47851005790323997</v>
      </c>
      <c r="AF125" s="11">
        <f t="shared" ca="1" si="55"/>
        <v>19.843922300182761</v>
      </c>
      <c r="AG125" s="11"/>
      <c r="AH125" s="10">
        <f t="shared" ca="1" si="58"/>
        <v>46607.537831943046</v>
      </c>
      <c r="AI125" s="10">
        <f t="shared" ca="1" si="59"/>
        <v>46608.322324751098</v>
      </c>
      <c r="AJ125" s="10">
        <f t="shared" ca="1" si="60"/>
        <v>46572.01145698945</v>
      </c>
      <c r="AK125" s="10">
        <f t="shared" ca="1" si="61"/>
        <v>46572.88712203678</v>
      </c>
      <c r="AL125" s="10">
        <f t="shared" ca="1" si="62"/>
        <v>46563.618252900276</v>
      </c>
      <c r="AM125" s="10">
        <f t="shared" ca="1" si="63"/>
        <v>46564.445082996121</v>
      </c>
      <c r="AN125" s="10"/>
      <c r="AP125">
        <v>122</v>
      </c>
      <c r="AQ125" s="10">
        <f t="shared" ca="1" si="35"/>
        <v>46110.080963853012</v>
      </c>
      <c r="AR125" t="str">
        <f t="shared" ca="1" si="36"/>
        <v>EQUIPO 3</v>
      </c>
      <c r="AS125" t="str">
        <f t="shared" ca="1" si="37"/>
        <v>INICIO</v>
      </c>
      <c r="AT125">
        <f t="shared" ca="1" si="56"/>
        <v>1</v>
      </c>
      <c r="AU125">
        <f t="shared" ca="1" si="57"/>
        <v>1</v>
      </c>
      <c r="AV125">
        <f t="shared" ca="1" si="64"/>
        <v>0</v>
      </c>
      <c r="AW125">
        <f t="shared" ca="1" si="38"/>
        <v>1</v>
      </c>
      <c r="AX125">
        <f t="shared" ca="1" si="39"/>
        <v>11000</v>
      </c>
      <c r="AY125">
        <f t="shared" ca="1" si="40"/>
        <v>19.711746802611742</v>
      </c>
      <c r="AZ125">
        <f t="shared" ca="1" si="41"/>
        <v>216829.21482872916</v>
      </c>
      <c r="BA125">
        <f t="shared" ca="1" si="34"/>
        <v>295676.20203917613</v>
      </c>
      <c r="BB125">
        <f t="shared" ca="1" si="42"/>
        <v>2026</v>
      </c>
      <c r="BC125">
        <f t="shared" ca="1" si="43"/>
        <v>3</v>
      </c>
      <c r="BI125">
        <v>115</v>
      </c>
      <c r="BJ125">
        <v>0.84151285131145037</v>
      </c>
      <c r="BK125">
        <v>0.84044853053884228</v>
      </c>
      <c r="BL125">
        <v>0.82480199617996586</v>
      </c>
      <c r="BM125">
        <v>0.84703246999654191</v>
      </c>
      <c r="BN125">
        <v>0.83801906383429714</v>
      </c>
      <c r="BO125">
        <v>0.8597571894503685</v>
      </c>
      <c r="BP125">
        <v>0.86215310235734999</v>
      </c>
      <c r="BQ125">
        <v>0.86281380637932059</v>
      </c>
      <c r="BR125">
        <v>0.81221255018506178</v>
      </c>
      <c r="BS125">
        <v>0.84003336110587445</v>
      </c>
      <c r="BT125">
        <v>0.82780106459141223</v>
      </c>
      <c r="BU125">
        <v>0.82733628966256323</v>
      </c>
      <c r="BV125">
        <v>0.81221255018506178</v>
      </c>
      <c r="BW125">
        <v>0.84035425070216208</v>
      </c>
    </row>
    <row r="126" spans="4:75" x14ac:dyDescent="0.25">
      <c r="D126">
        <v>122</v>
      </c>
      <c r="E126">
        <f t="shared" ca="1" si="44"/>
        <v>0.92685811893790115</v>
      </c>
      <c r="F126" s="11">
        <f t="shared" ca="1" si="45"/>
        <v>30.683592547960018</v>
      </c>
      <c r="G126" s="11"/>
      <c r="H126">
        <v>122</v>
      </c>
      <c r="I126" s="11">
        <f t="shared" ca="1" si="46"/>
        <v>0.68085148170547272</v>
      </c>
      <c r="J126" s="11">
        <f t="shared" ca="1" si="47"/>
        <v>20.684983487981096</v>
      </c>
      <c r="K126" s="11"/>
      <c r="L126" s="11"/>
      <c r="M126" s="11"/>
      <c r="O126">
        <v>122</v>
      </c>
      <c r="P126" s="32">
        <f t="shared" ca="1" si="48"/>
        <v>0.70043693308581945</v>
      </c>
      <c r="Q126" s="11">
        <f t="shared" ca="1" si="49"/>
        <v>63.386060452941308</v>
      </c>
      <c r="R126" s="11"/>
      <c r="S126">
        <v>122</v>
      </c>
      <c r="T126" s="32">
        <f t="shared" ca="1" si="50"/>
        <v>0.98876067983762572</v>
      </c>
      <c r="U126" s="11">
        <f t="shared" ca="1" si="51"/>
        <v>23.593687991691773</v>
      </c>
      <c r="V126" s="11"/>
      <c r="W126" s="11"/>
      <c r="X126" s="11"/>
      <c r="Z126">
        <v>122</v>
      </c>
      <c r="AA126" s="32">
        <f t="shared" ca="1" si="52"/>
        <v>0.10008877302783203</v>
      </c>
      <c r="AB126" s="11">
        <f t="shared" ca="1" si="53"/>
        <v>152.27511507409326</v>
      </c>
      <c r="AC126" s="11"/>
      <c r="AD126">
        <v>122</v>
      </c>
      <c r="AE126" s="32">
        <f t="shared" ca="1" si="54"/>
        <v>0.6297415660860618</v>
      </c>
      <c r="AF126" s="11">
        <f t="shared" ca="1" si="55"/>
        <v>20.462007649937913</v>
      </c>
      <c r="AG126" s="11"/>
      <c r="AH126" s="10">
        <f t="shared" ca="1" si="58"/>
        <v>46609.600807773932</v>
      </c>
      <c r="AI126" s="10">
        <f t="shared" ca="1" si="59"/>
        <v>46610.462682085934</v>
      </c>
      <c r="AJ126" s="10">
        <f t="shared" ca="1" si="60"/>
        <v>46575.528207888987</v>
      </c>
      <c r="AK126" s="10">
        <f t="shared" ca="1" si="61"/>
        <v>46576.511278221973</v>
      </c>
      <c r="AL126" s="10">
        <f t="shared" ca="1" si="62"/>
        <v>46570.789879457538</v>
      </c>
      <c r="AM126" s="10">
        <f t="shared" ca="1" si="63"/>
        <v>46571.642463109616</v>
      </c>
      <c r="AN126" s="10"/>
      <c r="AP126">
        <v>123</v>
      </c>
      <c r="AQ126" s="10">
        <f t="shared" ca="1" si="35"/>
        <v>46110.902286636454</v>
      </c>
      <c r="AR126" t="str">
        <f t="shared" ca="1" si="36"/>
        <v>EQUIPO 3</v>
      </c>
      <c r="AS126" t="str">
        <f t="shared" ca="1" si="37"/>
        <v>FIN</v>
      </c>
      <c r="AT126">
        <f t="shared" ca="1" si="56"/>
        <v>1</v>
      </c>
      <c r="AU126">
        <f t="shared" ca="1" si="57"/>
        <v>1</v>
      </c>
      <c r="AV126">
        <f t="shared" ca="1" si="64"/>
        <v>1</v>
      </c>
      <c r="AW126">
        <f t="shared" ca="1" si="38"/>
        <v>1</v>
      </c>
      <c r="AX126">
        <f t="shared" ca="1" si="39"/>
        <v>15000</v>
      </c>
      <c r="AY126">
        <f t="shared" ca="1" si="40"/>
        <v>21.532946619903669</v>
      </c>
      <c r="AZ126">
        <f t="shared" ca="1" si="41"/>
        <v>322994.19929855503</v>
      </c>
      <c r="BA126">
        <f t="shared" ca="1" si="34"/>
        <v>322994.19929855503</v>
      </c>
      <c r="BB126">
        <f t="shared" ca="1" si="42"/>
        <v>2026</v>
      </c>
      <c r="BC126">
        <f t="shared" ca="1" si="43"/>
        <v>3</v>
      </c>
      <c r="BI126">
        <v>116</v>
      </c>
      <c r="BJ126">
        <v>0.84715824664337558</v>
      </c>
      <c r="BK126">
        <v>0.82400174084151112</v>
      </c>
      <c r="BL126">
        <v>0.82071836071883608</v>
      </c>
      <c r="BM126">
        <v>0.8451181463592029</v>
      </c>
      <c r="BN126">
        <v>0.82369823999465419</v>
      </c>
      <c r="BO126">
        <v>0.84648097194396543</v>
      </c>
      <c r="BP126">
        <v>0.84894324998449999</v>
      </c>
      <c r="BQ126">
        <v>0.83863724955564545</v>
      </c>
      <c r="BR126">
        <v>0.84608664094111019</v>
      </c>
      <c r="BS126">
        <v>0.85442892793264469</v>
      </c>
      <c r="BT126">
        <v>0.82609121390905771</v>
      </c>
      <c r="BU126">
        <v>0.84726539429996817</v>
      </c>
      <c r="BV126">
        <v>0.82071836071883608</v>
      </c>
      <c r="BW126">
        <v>0.83916770248293038</v>
      </c>
    </row>
    <row r="127" spans="4:75" x14ac:dyDescent="0.25">
      <c r="D127">
        <v>123</v>
      </c>
      <c r="E127">
        <f t="shared" ca="1" si="44"/>
        <v>0.88264209706883023</v>
      </c>
      <c r="F127" s="11">
        <f t="shared" ca="1" si="45"/>
        <v>38.747157875123882</v>
      </c>
      <c r="G127" s="11"/>
      <c r="H127">
        <v>123</v>
      </c>
      <c r="I127" s="11">
        <f t="shared" ca="1" si="46"/>
        <v>0.34733515079085209</v>
      </c>
      <c r="J127" s="11">
        <f t="shared" ca="1" si="47"/>
        <v>19.300365412315259</v>
      </c>
      <c r="K127" s="11"/>
      <c r="L127" s="11"/>
      <c r="M127" s="11"/>
      <c r="O127">
        <v>123</v>
      </c>
      <c r="P127" s="32">
        <f t="shared" ca="1" si="48"/>
        <v>0.30027378026976448</v>
      </c>
      <c r="Q127" s="11">
        <f t="shared" ca="1" si="49"/>
        <v>112.28235158790106</v>
      </c>
      <c r="R127" s="11"/>
      <c r="S127">
        <v>123</v>
      </c>
      <c r="T127" s="32">
        <f t="shared" ca="1" si="50"/>
        <v>0.98877689587499107</v>
      </c>
      <c r="U127" s="11">
        <f t="shared" ca="1" si="51"/>
        <v>23.594570672576427</v>
      </c>
      <c r="V127" s="11"/>
      <c r="W127" s="11"/>
      <c r="X127" s="11"/>
      <c r="Z127">
        <v>123</v>
      </c>
      <c r="AA127" s="32">
        <f t="shared" ca="1" si="52"/>
        <v>0.80775261464259607</v>
      </c>
      <c r="AB127" s="11">
        <f t="shared" ca="1" si="53"/>
        <v>49.852430272927357</v>
      </c>
      <c r="AC127" s="11"/>
      <c r="AD127">
        <v>123</v>
      </c>
      <c r="AE127" s="32">
        <f t="shared" ca="1" si="54"/>
        <v>0.73957194288777728</v>
      </c>
      <c r="AF127" s="11">
        <f t="shared" ca="1" si="55"/>
        <v>20.960982356119786</v>
      </c>
      <c r="AG127" s="11"/>
      <c r="AH127" s="10">
        <f t="shared" ca="1" si="58"/>
        <v>46612.077146997399</v>
      </c>
      <c r="AI127" s="10">
        <f t="shared" ca="1" si="59"/>
        <v>46612.881328889576</v>
      </c>
      <c r="AJ127" s="10">
        <f t="shared" ca="1" si="60"/>
        <v>46581.189709538136</v>
      </c>
      <c r="AK127" s="10">
        <f t="shared" ca="1" si="61"/>
        <v>46582.172816649494</v>
      </c>
      <c r="AL127" s="10">
        <f t="shared" ca="1" si="62"/>
        <v>46573.719647704318</v>
      </c>
      <c r="AM127" s="10">
        <f t="shared" ca="1" si="63"/>
        <v>46574.593021969158</v>
      </c>
      <c r="AP127">
        <v>124</v>
      </c>
      <c r="AQ127" s="10">
        <f t="shared" ca="1" si="35"/>
        <v>46111.799492745617</v>
      </c>
      <c r="AR127" t="str">
        <f t="shared" ca="1" si="36"/>
        <v>EQUIPO 2</v>
      </c>
      <c r="AS127" t="str">
        <f t="shared" ca="1" si="37"/>
        <v>INICIO</v>
      </c>
      <c r="AT127">
        <f t="shared" ca="1" si="56"/>
        <v>1</v>
      </c>
      <c r="AU127">
        <f t="shared" ca="1" si="57"/>
        <v>0</v>
      </c>
      <c r="AV127">
        <f t="shared" ca="1" si="64"/>
        <v>1</v>
      </c>
      <c r="AW127">
        <f t="shared" ca="1" si="38"/>
        <v>1</v>
      </c>
      <c r="AX127">
        <f t="shared" ca="1" si="39"/>
        <v>11000</v>
      </c>
      <c r="AY127">
        <f t="shared" ca="1" si="40"/>
        <v>18.248648914159276</v>
      </c>
      <c r="AZ127">
        <f t="shared" ca="1" si="41"/>
        <v>200735.13805575203</v>
      </c>
      <c r="BA127">
        <f t="shared" ca="1" si="34"/>
        <v>273729.73371238913</v>
      </c>
      <c r="BB127">
        <f t="shared" ca="1" si="42"/>
        <v>2026</v>
      </c>
      <c r="BC127">
        <f t="shared" ca="1" si="43"/>
        <v>3</v>
      </c>
      <c r="BI127">
        <v>117</v>
      </c>
      <c r="BJ127">
        <v>0.82018137396358504</v>
      </c>
      <c r="BK127">
        <v>0.85457380986049569</v>
      </c>
      <c r="BL127">
        <v>0.85043825755860247</v>
      </c>
      <c r="BM127">
        <v>0.85514652086464105</v>
      </c>
      <c r="BN127">
        <v>0.8523859581424541</v>
      </c>
      <c r="BO127">
        <v>0.85097754594257136</v>
      </c>
      <c r="BP127">
        <v>0.82449760358207647</v>
      </c>
      <c r="BQ127">
        <v>0.86226764919372922</v>
      </c>
      <c r="BR127">
        <v>0.84230140461014524</v>
      </c>
      <c r="BS127">
        <v>0.8460311317829754</v>
      </c>
      <c r="BT127">
        <v>0.85227290547898604</v>
      </c>
      <c r="BU127">
        <v>0.86140831071010804</v>
      </c>
      <c r="BV127">
        <v>0.82018137396358504</v>
      </c>
      <c r="BW127">
        <v>0.84768841939535877</v>
      </c>
    </row>
    <row r="128" spans="4:75" x14ac:dyDescent="0.25">
      <c r="D128">
        <v>124</v>
      </c>
      <c r="E128">
        <f t="shared" ca="1" si="44"/>
        <v>9.8327563883599423E-2</v>
      </c>
      <c r="F128" s="11">
        <f t="shared" ca="1" si="45"/>
        <v>152.8255504288133</v>
      </c>
      <c r="G128" s="11"/>
      <c r="H128">
        <v>124</v>
      </c>
      <c r="I128" s="11">
        <f t="shared" ca="1" si="46"/>
        <v>3.5631767530729053E-2</v>
      </c>
      <c r="J128" s="11">
        <f t="shared" ca="1" si="47"/>
        <v>17.035056984857313</v>
      </c>
      <c r="K128" s="11"/>
      <c r="L128" s="11"/>
      <c r="M128" s="11"/>
      <c r="O128">
        <v>124</v>
      </c>
      <c r="P128" s="32">
        <f t="shared" ca="1" si="48"/>
        <v>0.24946411793737644</v>
      </c>
      <c r="Q128" s="11">
        <f t="shared" ca="1" si="49"/>
        <v>120.09911713466292</v>
      </c>
      <c r="R128" s="11"/>
      <c r="S128">
        <v>124</v>
      </c>
      <c r="T128" s="32">
        <f t="shared" ca="1" si="50"/>
        <v>0.56854716501414038</v>
      </c>
      <c r="U128" s="11">
        <f t="shared" ca="1" si="51"/>
        <v>20.207602529310282</v>
      </c>
      <c r="V128" s="11"/>
      <c r="W128" s="11"/>
      <c r="X128" s="11"/>
      <c r="Z128">
        <v>124</v>
      </c>
      <c r="AA128" s="32">
        <f t="shared" ca="1" si="52"/>
        <v>0.35470314928716062</v>
      </c>
      <c r="AB128" s="11">
        <f t="shared" ca="1" si="53"/>
        <v>104.69215306567305</v>
      </c>
      <c r="AC128" s="11"/>
      <c r="AD128">
        <v>124</v>
      </c>
      <c r="AE128" s="32">
        <f t="shared" ca="1" si="54"/>
        <v>0.33061526892858217</v>
      </c>
      <c r="AF128" s="11">
        <f t="shared" ca="1" si="55"/>
        <v>19.227026122037394</v>
      </c>
      <c r="AG128" s="11"/>
      <c r="AH128" s="10">
        <f t="shared" ca="1" si="58"/>
        <v>46619.249060157446</v>
      </c>
      <c r="AI128" s="10">
        <f t="shared" ca="1" si="59"/>
        <v>46619.958854198485</v>
      </c>
      <c r="AJ128" s="10">
        <f t="shared" ca="1" si="60"/>
        <v>46587.176946530104</v>
      </c>
      <c r="AK128" s="10">
        <f t="shared" ca="1" si="61"/>
        <v>46588.018929968828</v>
      </c>
      <c r="AL128" s="10">
        <f t="shared" ca="1" si="62"/>
        <v>46578.955195013565</v>
      </c>
      <c r="AM128" s="10">
        <f t="shared" ca="1" si="63"/>
        <v>46579.756321101981</v>
      </c>
      <c r="AP128">
        <v>125</v>
      </c>
      <c r="AQ128" s="10">
        <f t="shared" ca="1" si="35"/>
        <v>46112.55985311704</v>
      </c>
      <c r="AR128" t="str">
        <f t="shared" ca="1" si="36"/>
        <v>EQUIPO 3</v>
      </c>
      <c r="AS128" t="str">
        <f t="shared" ca="1" si="37"/>
        <v>INICIO</v>
      </c>
      <c r="AT128">
        <f t="shared" ca="1" si="56"/>
        <v>1</v>
      </c>
      <c r="AU128">
        <f t="shared" ca="1" si="57"/>
        <v>0</v>
      </c>
      <c r="AV128">
        <f t="shared" ca="1" si="64"/>
        <v>0</v>
      </c>
      <c r="AW128">
        <f t="shared" ca="1" si="38"/>
        <v>1</v>
      </c>
      <c r="AX128">
        <f t="shared" ca="1" si="39"/>
        <v>5500</v>
      </c>
      <c r="AY128">
        <f t="shared" ca="1" si="40"/>
        <v>1.2880458731087856</v>
      </c>
      <c r="AZ128">
        <f t="shared" ca="1" si="41"/>
        <v>7084.2523020983208</v>
      </c>
      <c r="BA128">
        <f t="shared" ca="1" si="34"/>
        <v>19320.688096631784</v>
      </c>
      <c r="BB128">
        <f t="shared" ca="1" si="42"/>
        <v>2026</v>
      </c>
      <c r="BC128">
        <f t="shared" ca="1" si="43"/>
        <v>3</v>
      </c>
      <c r="BI128">
        <v>118</v>
      </c>
      <c r="BJ128">
        <v>0.84710152633648261</v>
      </c>
      <c r="BK128">
        <v>0.86129910820370315</v>
      </c>
      <c r="BL128">
        <v>0.83738560120168481</v>
      </c>
      <c r="BM128">
        <v>0.85048194862061133</v>
      </c>
      <c r="BN128">
        <v>0.84739721364859444</v>
      </c>
      <c r="BO128">
        <v>0.87212081706583067</v>
      </c>
      <c r="BP128">
        <v>0.85825237145859257</v>
      </c>
      <c r="BQ128">
        <v>0.83803229766538079</v>
      </c>
      <c r="BR128">
        <v>0.84550869710903365</v>
      </c>
      <c r="BS128">
        <v>0.83543870266641451</v>
      </c>
      <c r="BT128">
        <v>0.84930104468859957</v>
      </c>
      <c r="BU128">
        <v>0.83389711924154974</v>
      </c>
      <c r="BV128">
        <v>0.83389711924154974</v>
      </c>
      <c r="BW128">
        <v>0.84800045618839914</v>
      </c>
    </row>
    <row r="129" spans="4:75" x14ac:dyDescent="0.25">
      <c r="D129">
        <v>125</v>
      </c>
      <c r="E129">
        <f t="shared" ca="1" si="44"/>
        <v>0.84234243990392788</v>
      </c>
      <c r="F129" s="11">
        <f t="shared" ca="1" si="45"/>
        <v>44.987598840956665</v>
      </c>
      <c r="G129" s="11"/>
      <c r="H129">
        <v>125</v>
      </c>
      <c r="I129" s="11">
        <f t="shared" ca="1" si="46"/>
        <v>3.7637338526612107E-2</v>
      </c>
      <c r="J129" s="11">
        <f t="shared" ca="1" si="47"/>
        <v>17.075197751024149</v>
      </c>
      <c r="K129" s="11"/>
      <c r="L129" s="11"/>
      <c r="M129" s="11"/>
      <c r="O129">
        <v>125</v>
      </c>
      <c r="P129" s="32">
        <f t="shared" ca="1" si="48"/>
        <v>0.81910749940802063</v>
      </c>
      <c r="Q129" s="11">
        <f t="shared" ca="1" si="49"/>
        <v>48.294244722477828</v>
      </c>
      <c r="R129" s="11"/>
      <c r="S129">
        <v>125</v>
      </c>
      <c r="T129" s="32">
        <f t="shared" ca="1" si="50"/>
        <v>0.34925506592976596</v>
      </c>
      <c r="U129" s="11">
        <f t="shared" ca="1" si="51"/>
        <v>19.308700416501633</v>
      </c>
      <c r="V129" s="11"/>
      <c r="W129" s="11"/>
      <c r="X129" s="11"/>
      <c r="Z129">
        <v>125</v>
      </c>
      <c r="AA129" s="32">
        <f t="shared" ca="1" si="52"/>
        <v>0.79618659881851483</v>
      </c>
      <c r="AB129" s="11">
        <f t="shared" ca="1" si="53"/>
        <v>51.406500528388406</v>
      </c>
      <c r="AC129" s="11"/>
      <c r="AD129">
        <v>125</v>
      </c>
      <c r="AE129" s="32">
        <f t="shared" ca="1" si="54"/>
        <v>0.61551722653738072</v>
      </c>
      <c r="AF129" s="11">
        <f t="shared" ca="1" si="55"/>
        <v>20.401909491828171</v>
      </c>
      <c r="AG129" s="11"/>
      <c r="AH129" s="10">
        <f t="shared" ca="1" si="58"/>
        <v>46621.833337483527</v>
      </c>
      <c r="AI129" s="10">
        <f t="shared" ca="1" si="59"/>
        <v>46622.544804056488</v>
      </c>
      <c r="AJ129" s="10">
        <f t="shared" ca="1" si="60"/>
        <v>46590.031190165595</v>
      </c>
      <c r="AK129" s="10">
        <f t="shared" ca="1" si="61"/>
        <v>46590.835719349619</v>
      </c>
      <c r="AL129" s="10">
        <f t="shared" ca="1" si="62"/>
        <v>46581.898258623994</v>
      </c>
      <c r="AM129" s="10">
        <f t="shared" ca="1" si="63"/>
        <v>46582.748338186153</v>
      </c>
      <c r="AP129">
        <v>126</v>
      </c>
      <c r="AQ129" s="10">
        <f t="shared" ca="1" si="35"/>
        <v>46112.613521695086</v>
      </c>
      <c r="AR129" t="str">
        <f t="shared" ca="1" si="36"/>
        <v>EQUIPO 2</v>
      </c>
      <c r="AS129" t="str">
        <f t="shared" ca="1" si="37"/>
        <v>FIN</v>
      </c>
      <c r="AT129">
        <f t="shared" ca="1" si="56"/>
        <v>1</v>
      </c>
      <c r="AU129">
        <f t="shared" ca="1" si="57"/>
        <v>1</v>
      </c>
      <c r="AV129">
        <f t="shared" ca="1" si="64"/>
        <v>0</v>
      </c>
      <c r="AW129">
        <f t="shared" ca="1" si="38"/>
        <v>1</v>
      </c>
      <c r="AX129">
        <f t="shared" ca="1" si="39"/>
        <v>11000</v>
      </c>
      <c r="AY129">
        <f t="shared" ca="1" si="40"/>
        <v>9.2754793179337867</v>
      </c>
      <c r="AZ129">
        <f t="shared" ca="1" si="41"/>
        <v>102030.27249727165</v>
      </c>
      <c r="BA129">
        <f t="shared" ca="1" si="34"/>
        <v>139132.1897690068</v>
      </c>
      <c r="BB129">
        <f t="shared" ca="1" si="42"/>
        <v>2026</v>
      </c>
      <c r="BC129">
        <f t="shared" ca="1" si="43"/>
        <v>3</v>
      </c>
      <c r="BI129">
        <v>119</v>
      </c>
      <c r="BJ129">
        <v>0.88363963401110013</v>
      </c>
      <c r="BK129">
        <v>0.83896421980224212</v>
      </c>
      <c r="BL129">
        <v>0.84670703961340121</v>
      </c>
      <c r="BM129">
        <v>0.87236107311260691</v>
      </c>
      <c r="BN129">
        <v>0.87755805957100563</v>
      </c>
      <c r="BO129">
        <v>0.83275043558119988</v>
      </c>
      <c r="BP129">
        <v>0.83417739325128026</v>
      </c>
      <c r="BQ129">
        <v>0.83576064467357347</v>
      </c>
      <c r="BR129">
        <v>0.83787631376622029</v>
      </c>
      <c r="BS129">
        <v>0.86758228651231839</v>
      </c>
      <c r="BT129">
        <v>0.856222415066761</v>
      </c>
      <c r="BU129">
        <v>0.87355893486656178</v>
      </c>
      <c r="BV129">
        <v>0.83275043558119988</v>
      </c>
      <c r="BW129">
        <v>0.85480653957697761</v>
      </c>
    </row>
    <row r="130" spans="4:75" x14ac:dyDescent="0.25">
      <c r="D130">
        <v>126</v>
      </c>
      <c r="E130">
        <f t="shared" ca="1" si="44"/>
        <v>3.9718891905513032E-2</v>
      </c>
      <c r="F130" s="11">
        <f t="shared" ca="1" si="45"/>
        <v>178.43360522172242</v>
      </c>
      <c r="G130" s="11"/>
      <c r="H130">
        <v>126</v>
      </c>
      <c r="I130" s="11">
        <f t="shared" ca="1" si="46"/>
        <v>0.4672708206029953</v>
      </c>
      <c r="J130" s="11">
        <f t="shared" ca="1" si="47"/>
        <v>19.79859466948901</v>
      </c>
      <c r="K130" s="11"/>
      <c r="L130" s="11"/>
      <c r="M130" s="11"/>
      <c r="O130">
        <v>126</v>
      </c>
      <c r="P130" s="32">
        <f t="shared" ca="1" si="48"/>
        <v>7.2671612847465816E-3</v>
      </c>
      <c r="Q130" s="11">
        <f t="shared" ca="1" si="49"/>
        <v>217.6420260780354</v>
      </c>
      <c r="R130" s="11"/>
      <c r="S130">
        <v>126</v>
      </c>
      <c r="T130" s="32">
        <f t="shared" ca="1" si="50"/>
        <v>0.10731669770291319</v>
      </c>
      <c r="U130" s="11">
        <f t="shared" ca="1" si="51"/>
        <v>17.938550358031733</v>
      </c>
      <c r="V130" s="11"/>
      <c r="W130" s="11"/>
      <c r="X130" s="11"/>
      <c r="Z130">
        <v>126</v>
      </c>
      <c r="AA130" s="32">
        <f t="shared" ca="1" si="52"/>
        <v>0.12111299257663177</v>
      </c>
      <c r="AB130" s="11">
        <f t="shared" ca="1" si="53"/>
        <v>146.21550114631302</v>
      </c>
      <c r="AC130" s="11"/>
      <c r="AD130">
        <v>126</v>
      </c>
      <c r="AE130" s="32">
        <f t="shared" ca="1" si="54"/>
        <v>0.88636443379022256</v>
      </c>
      <c r="AF130" s="11">
        <f t="shared" ca="1" si="55"/>
        <v>21.868524917562809</v>
      </c>
      <c r="AG130" s="11"/>
      <c r="AH130" s="10">
        <f t="shared" ca="1" si="58"/>
        <v>46629.979537607396</v>
      </c>
      <c r="AI130" s="10">
        <f t="shared" ca="1" si="59"/>
        <v>46630.804479051956</v>
      </c>
      <c r="AJ130" s="10">
        <f t="shared" ca="1" si="60"/>
        <v>46599.904137102872</v>
      </c>
      <c r="AK130" s="10">
        <f t="shared" ca="1" si="61"/>
        <v>46600.651576701122</v>
      </c>
      <c r="AL130" s="10">
        <f t="shared" ca="1" si="62"/>
        <v>46588.840650733917</v>
      </c>
      <c r="AM130" s="10">
        <f t="shared" ca="1" si="63"/>
        <v>46589.751839272147</v>
      </c>
      <c r="AP130">
        <v>127</v>
      </c>
      <c r="AQ130" s="10">
        <f t="shared" ca="1" si="35"/>
        <v>46113</v>
      </c>
      <c r="AR130" t="str">
        <f t="shared" ca="1" si="36"/>
        <v>CAMBIO MES</v>
      </c>
      <c r="AS130" t="str">
        <f t="shared" ca="1" si="37"/>
        <v>CAMBIO MES</v>
      </c>
      <c r="AT130">
        <f t="shared" ca="1" si="56"/>
        <v>1</v>
      </c>
      <c r="AU130">
        <f t="shared" ca="1" si="57"/>
        <v>1</v>
      </c>
      <c r="AV130">
        <f t="shared" ca="1" si="64"/>
        <v>0</v>
      </c>
      <c r="AW130">
        <f t="shared" ca="1" si="38"/>
        <v>1</v>
      </c>
      <c r="AX130">
        <f t="shared" ca="1" si="39"/>
        <v>11000</v>
      </c>
      <c r="AY130">
        <f t="shared" ca="1" si="40"/>
        <v>8.2624692972167395</v>
      </c>
      <c r="AZ130">
        <f t="shared" ca="1" si="41"/>
        <v>90887.162269384135</v>
      </c>
      <c r="BA130">
        <f t="shared" ca="1" si="34"/>
        <v>123937.03945825109</v>
      </c>
      <c r="BB130">
        <f t="shared" ca="1" si="42"/>
        <v>2026</v>
      </c>
      <c r="BC130">
        <f t="shared" ca="1" si="43"/>
        <v>4</v>
      </c>
      <c r="BI130">
        <v>120</v>
      </c>
      <c r="BJ130">
        <v>0.86714394856959842</v>
      </c>
      <c r="BK130">
        <v>0.83796235415678488</v>
      </c>
      <c r="BL130">
        <v>0.85323977568312137</v>
      </c>
      <c r="BM130">
        <v>0.81868433403534291</v>
      </c>
      <c r="BN130">
        <v>0.8363871783115594</v>
      </c>
      <c r="BO130">
        <v>0.83031615712390472</v>
      </c>
      <c r="BP130">
        <v>0.84165537250611566</v>
      </c>
      <c r="BQ130">
        <v>0.87635589214793697</v>
      </c>
      <c r="BR130">
        <v>0.83795741458087947</v>
      </c>
      <c r="BS130">
        <v>0.86666266819701132</v>
      </c>
      <c r="BT130">
        <v>0.82450133908613277</v>
      </c>
      <c r="BU130">
        <v>0.86465350495158044</v>
      </c>
      <c r="BV130">
        <v>0.81868433403534291</v>
      </c>
      <c r="BW130">
        <v>0.84635769405223593</v>
      </c>
    </row>
    <row r="131" spans="4:75" x14ac:dyDescent="0.25">
      <c r="D131">
        <v>127</v>
      </c>
      <c r="E131">
        <f t="shared" ca="1" si="44"/>
        <v>0.94138479888462856</v>
      </c>
      <c r="F131" s="11">
        <f t="shared" ca="1" si="45"/>
        <v>27.553876114694603</v>
      </c>
      <c r="G131" s="11"/>
      <c r="H131">
        <v>127</v>
      </c>
      <c r="I131" s="11">
        <f t="shared" ca="1" si="46"/>
        <v>0.98179472508608889</v>
      </c>
      <c r="J131" s="11">
        <f t="shared" ca="1" si="47"/>
        <v>23.288919241730881</v>
      </c>
      <c r="K131" s="11"/>
      <c r="L131" s="11"/>
      <c r="M131" s="11"/>
      <c r="O131">
        <v>127</v>
      </c>
      <c r="P131" s="32">
        <f t="shared" ca="1" si="48"/>
        <v>0.36091753095879864</v>
      </c>
      <c r="Q131" s="11">
        <f t="shared" ca="1" si="49"/>
        <v>103.86461025068319</v>
      </c>
      <c r="R131" s="11"/>
      <c r="S131">
        <v>127</v>
      </c>
      <c r="T131" s="32">
        <f t="shared" ca="1" si="50"/>
        <v>0.34061866222240933</v>
      </c>
      <c r="U131" s="11">
        <f t="shared" ca="1" si="51"/>
        <v>19.271070952293201</v>
      </c>
      <c r="V131" s="11"/>
      <c r="W131" s="11"/>
      <c r="X131" s="11"/>
      <c r="Z131">
        <v>127</v>
      </c>
      <c r="AA131" s="32">
        <f t="shared" ca="1" si="52"/>
        <v>0.94661742115455649</v>
      </c>
      <c r="AB131" s="11">
        <f t="shared" ca="1" si="53"/>
        <v>26.336115784394053</v>
      </c>
      <c r="AC131" s="11"/>
      <c r="AD131">
        <v>127</v>
      </c>
      <c r="AE131" s="32">
        <f t="shared" ca="1" si="54"/>
        <v>0.53333242531092206</v>
      </c>
      <c r="AF131" s="11">
        <f t="shared" ca="1" si="55"/>
        <v>20.064700074903261</v>
      </c>
      <c r="AG131" s="11"/>
      <c r="AH131" s="10">
        <f t="shared" ca="1" si="58"/>
        <v>46631.952557223405</v>
      </c>
      <c r="AI131" s="10">
        <f t="shared" ca="1" si="59"/>
        <v>46632.922928858476</v>
      </c>
      <c r="AJ131" s="10">
        <f t="shared" ca="1" si="60"/>
        <v>46604.979268794901</v>
      </c>
      <c r="AK131" s="10">
        <f t="shared" ca="1" si="61"/>
        <v>46605.78223008458</v>
      </c>
      <c r="AL131" s="10">
        <f t="shared" ca="1" si="62"/>
        <v>46590.849177429831</v>
      </c>
      <c r="AM131" s="10">
        <f t="shared" ca="1" si="63"/>
        <v>46591.685206599621</v>
      </c>
      <c r="AP131">
        <v>128</v>
      </c>
      <c r="AQ131" s="10">
        <f t="shared" ca="1" si="35"/>
        <v>46113.344269554051</v>
      </c>
      <c r="AR131" t="str">
        <f t="shared" ca="1" si="36"/>
        <v>EQUIPO 3</v>
      </c>
      <c r="AS131" t="str">
        <f t="shared" ca="1" si="37"/>
        <v>FIN</v>
      </c>
      <c r="AT131">
        <f t="shared" ca="1" si="56"/>
        <v>1</v>
      </c>
      <c r="AU131">
        <f t="shared" ca="1" si="57"/>
        <v>1</v>
      </c>
      <c r="AV131">
        <f t="shared" ca="1" si="64"/>
        <v>1</v>
      </c>
      <c r="AW131">
        <f t="shared" ca="1" si="38"/>
        <v>1</v>
      </c>
      <c r="AX131">
        <f t="shared" ca="1" si="39"/>
        <v>15000</v>
      </c>
      <c r="AY131">
        <f t="shared" ca="1" si="40"/>
        <v>24.676346727297641</v>
      </c>
      <c r="AZ131">
        <f t="shared" ca="1" si="41"/>
        <v>370145.20090946462</v>
      </c>
      <c r="BA131">
        <f t="shared" ca="1" si="34"/>
        <v>370145.20090946462</v>
      </c>
      <c r="BB131">
        <f t="shared" ca="1" si="42"/>
        <v>2026</v>
      </c>
      <c r="BC131">
        <f t="shared" ca="1" si="43"/>
        <v>4</v>
      </c>
      <c r="BI131">
        <v>121</v>
      </c>
      <c r="BJ131">
        <v>0.84763709019408751</v>
      </c>
      <c r="BK131">
        <v>0.8720925404242228</v>
      </c>
      <c r="BL131">
        <v>0.81998418139399698</v>
      </c>
      <c r="BM131">
        <v>0.83604804413574341</v>
      </c>
      <c r="BN131">
        <v>0.8495012385378321</v>
      </c>
      <c r="BO131">
        <v>0.8592975889569705</v>
      </c>
      <c r="BP131">
        <v>0.84565838894214429</v>
      </c>
      <c r="BQ131">
        <v>0.86055200850279068</v>
      </c>
      <c r="BR131">
        <v>0.85418627616476506</v>
      </c>
      <c r="BS131">
        <v>0.86153772542731466</v>
      </c>
      <c r="BT131">
        <v>0.84825737441619142</v>
      </c>
      <c r="BU131">
        <v>0.84753829624257604</v>
      </c>
      <c r="BV131">
        <v>0.81998418139399698</v>
      </c>
      <c r="BW131">
        <v>0.85024320646904472</v>
      </c>
    </row>
    <row r="132" spans="4:75" x14ac:dyDescent="0.25">
      <c r="D132">
        <v>128</v>
      </c>
      <c r="E132">
        <f t="shared" ca="1" si="44"/>
        <v>0.40215682189503077</v>
      </c>
      <c r="F132" s="11">
        <f t="shared" ca="1" si="45"/>
        <v>98.53210704744518</v>
      </c>
      <c r="G132" s="11"/>
      <c r="H132">
        <v>128</v>
      </c>
      <c r="I132" s="11">
        <f t="shared" ca="1" si="46"/>
        <v>0.76963037834881221</v>
      </c>
      <c r="J132" s="11">
        <f t="shared" ca="1" si="47"/>
        <v>21.114441489302088</v>
      </c>
      <c r="K132" s="11"/>
      <c r="L132" s="11"/>
      <c r="M132" s="11"/>
      <c r="O132">
        <v>128</v>
      </c>
      <c r="P132" s="32">
        <f t="shared" ca="1" si="48"/>
        <v>0.73499165168495251</v>
      </c>
      <c r="Q132" s="11">
        <f t="shared" ca="1" si="49"/>
        <v>59.204908170874745</v>
      </c>
      <c r="R132" s="11"/>
      <c r="S132">
        <v>128</v>
      </c>
      <c r="T132" s="32">
        <f t="shared" ca="1" si="50"/>
        <v>0.48474289232952583</v>
      </c>
      <c r="U132" s="11">
        <f t="shared" ca="1" si="51"/>
        <v>19.869027189193329</v>
      </c>
      <c r="V132" s="11"/>
      <c r="W132" s="11"/>
      <c r="X132" s="11"/>
      <c r="Z132">
        <v>128</v>
      </c>
      <c r="AA132" s="32">
        <f t="shared" ca="1" si="52"/>
        <v>0.74927611235258151</v>
      </c>
      <c r="AB132" s="11">
        <f t="shared" ca="1" si="53"/>
        <v>57.436993627548198</v>
      </c>
      <c r="AC132" s="11"/>
      <c r="AD132">
        <v>128</v>
      </c>
      <c r="AE132" s="32">
        <f t="shared" ca="1" si="54"/>
        <v>0.92297107020452673</v>
      </c>
      <c r="AF132" s="11">
        <f t="shared" ca="1" si="55"/>
        <v>22.218329566726286</v>
      </c>
      <c r="AG132" s="11"/>
      <c r="AH132" s="10">
        <f t="shared" ca="1" si="58"/>
        <v>46637.028433318788</v>
      </c>
      <c r="AI132" s="10">
        <f t="shared" ca="1" si="59"/>
        <v>46637.908201714177</v>
      </c>
      <c r="AJ132" s="10">
        <f t="shared" ca="1" si="60"/>
        <v>46608.249101258363</v>
      </c>
      <c r="AK132" s="10">
        <f t="shared" ca="1" si="61"/>
        <v>46609.076977391247</v>
      </c>
      <c r="AL132" s="10">
        <f t="shared" ca="1" si="62"/>
        <v>46594.078414667434</v>
      </c>
      <c r="AM132" s="10">
        <f t="shared" ca="1" si="63"/>
        <v>46595.00417839938</v>
      </c>
      <c r="AP132">
        <v>129</v>
      </c>
      <c r="AQ132" s="10">
        <f t="shared" ca="1" si="35"/>
        <v>46114.372450667688</v>
      </c>
      <c r="AR132" t="str">
        <f t="shared" ca="1" si="36"/>
        <v>EQUIPO 1</v>
      </c>
      <c r="AS132" t="str">
        <f t="shared" ca="1" si="37"/>
        <v>INICIO</v>
      </c>
      <c r="AT132">
        <f t="shared" ca="1" si="56"/>
        <v>0</v>
      </c>
      <c r="AU132">
        <f t="shared" ca="1" si="57"/>
        <v>1</v>
      </c>
      <c r="AV132">
        <f t="shared" ca="1" si="64"/>
        <v>1</v>
      </c>
      <c r="AW132">
        <f t="shared" ca="1" si="38"/>
        <v>1</v>
      </c>
      <c r="AX132">
        <f t="shared" ca="1" si="39"/>
        <v>11000</v>
      </c>
      <c r="AY132">
        <f t="shared" ca="1" si="40"/>
        <v>16.475201638822909</v>
      </c>
      <c r="AZ132">
        <f t="shared" ca="1" si="41"/>
        <v>181227.218027052</v>
      </c>
      <c r="BA132">
        <f t="shared" ref="BA132:BA195" ca="1" si="65">$BF$2*AY132</f>
        <v>247128.02458234364</v>
      </c>
      <c r="BB132">
        <f t="shared" ca="1" si="42"/>
        <v>2026</v>
      </c>
      <c r="BC132">
        <f t="shared" ca="1" si="43"/>
        <v>4</v>
      </c>
      <c r="BI132">
        <v>122</v>
      </c>
      <c r="BJ132">
        <v>0.87247229809011795</v>
      </c>
      <c r="BK132">
        <v>0.82781750991440117</v>
      </c>
      <c r="BL132">
        <v>0.89152246246302724</v>
      </c>
      <c r="BM132">
        <v>0.85448241938167335</v>
      </c>
      <c r="BN132">
        <v>0.85303864321379308</v>
      </c>
      <c r="BO132">
        <v>0.85626992155717729</v>
      </c>
      <c r="BP132">
        <v>0.86908803679043112</v>
      </c>
      <c r="BQ132">
        <v>0.84056970044015755</v>
      </c>
      <c r="BR132">
        <v>0.846266538275109</v>
      </c>
      <c r="BS132">
        <v>0.82995902249491438</v>
      </c>
      <c r="BT132">
        <v>0.84018326741250848</v>
      </c>
      <c r="BU132">
        <v>0.86876565099726566</v>
      </c>
      <c r="BV132">
        <v>0.82781750991440117</v>
      </c>
      <c r="BW132">
        <v>0.85419757648536943</v>
      </c>
    </row>
    <row r="133" spans="4:75" x14ac:dyDescent="0.25">
      <c r="D133">
        <v>129</v>
      </c>
      <c r="E133">
        <f t="shared" ca="1" si="44"/>
        <v>0.14564018451506122</v>
      </c>
      <c r="F133" s="11">
        <f t="shared" ca="1" si="45"/>
        <v>140.07162927514062</v>
      </c>
      <c r="G133" s="11"/>
      <c r="H133">
        <v>129</v>
      </c>
      <c r="I133" s="11">
        <f t="shared" ca="1" si="46"/>
        <v>0.53993622205879188</v>
      </c>
      <c r="J133" s="11">
        <f t="shared" ca="1" si="47"/>
        <v>20.091383550196152</v>
      </c>
      <c r="K133" s="11"/>
      <c r="L133" s="11"/>
      <c r="M133" s="11"/>
      <c r="O133">
        <v>129</v>
      </c>
      <c r="P133" s="32">
        <f t="shared" ca="1" si="48"/>
        <v>0.11706127325557558</v>
      </c>
      <c r="Q133" s="11">
        <f t="shared" ca="1" si="49"/>
        <v>147.31756427776497</v>
      </c>
      <c r="R133" s="11"/>
      <c r="S133">
        <v>129</v>
      </c>
      <c r="T133" s="32">
        <f t="shared" ca="1" si="50"/>
        <v>0.85475370622320457</v>
      </c>
      <c r="U133" s="11">
        <f t="shared" ca="1" si="51"/>
        <v>21.627146983801968</v>
      </c>
      <c r="V133" s="11"/>
      <c r="W133" s="11"/>
      <c r="X133" s="11"/>
      <c r="Z133">
        <v>129</v>
      </c>
      <c r="AA133" s="32">
        <f t="shared" ca="1" si="52"/>
        <v>0.23169345652486595</v>
      </c>
      <c r="AB133" s="11">
        <f t="shared" ca="1" si="53"/>
        <v>123.05973643088021</v>
      </c>
      <c r="AC133" s="11"/>
      <c r="AD133">
        <v>129</v>
      </c>
      <c r="AE133" s="32">
        <f t="shared" ca="1" si="54"/>
        <v>8.3456337668299185E-2</v>
      </c>
      <c r="AF133" s="11">
        <f t="shared" ca="1" si="55"/>
        <v>17.711794541151857</v>
      </c>
      <c r="AG133" s="11"/>
      <c r="AH133" s="10">
        <f t="shared" ca="1" si="58"/>
        <v>46643.744519600645</v>
      </c>
      <c r="AI133" s="10">
        <f t="shared" ca="1" si="59"/>
        <v>46644.581660581905</v>
      </c>
      <c r="AJ133" s="10">
        <f t="shared" ca="1" si="60"/>
        <v>46615.215209236158</v>
      </c>
      <c r="AK133" s="10">
        <f t="shared" ca="1" si="61"/>
        <v>46616.116340360481</v>
      </c>
      <c r="AL133" s="10">
        <f t="shared" ca="1" si="62"/>
        <v>46600.131667417336</v>
      </c>
      <c r="AM133" s="10">
        <f t="shared" ca="1" si="63"/>
        <v>46600.869658856551</v>
      </c>
      <c r="AP133">
        <v>130</v>
      </c>
      <c r="AQ133" s="10">
        <f t="shared" ref="AQ133:AQ196" ca="1" si="66">SMALL($AH$5:$AN$504,AP133)</f>
        <v>46115.058917402639</v>
      </c>
      <c r="AR133" t="str">
        <f t="shared" ref="AR133:AR196" ca="1" si="67">IFERROR(IF(VLOOKUP(AQ133,$AH$5:$AH$504,1,0)&gt;0,$AH$3,""),IFERROR(IF(VLOOKUP(AQ133,$AI$5:$AI$504,1,0)&gt;0,$AI$3,""),IFERROR(IF(VLOOKUP(AQ133,$AJ$5:$AJ$504,1,0)&gt;0,$AJ$3,""),IFERROR(IF(VLOOKUP(AQ133,$AK$5:$AK$504,1,0)&gt;0,$AK$3,""),IFERROR(IF(VLOOKUP(AQ133,$AN$5:$AN$64,1,0)&gt;0,$AN$3,""),IFERROR(IF(VLOOKUP(AQ133,$AL$5:$AL$504,1,0)&gt;0,$AL$3,""),IFERROR(IF(VLOOKUP(AQ133,$AM$5:$AM$504,1,0)&gt;0,$AM$3,""),"ERROR")))))))</f>
        <v>EQUIPO 3</v>
      </c>
      <c r="AS133" t="str">
        <f t="shared" ref="AS133:AS196" ca="1" si="68">IFERROR(IF(VLOOKUP(AQ133,$AH$5:$AH$504,1,0)&gt;0,$AH$4,""),IFERROR(IF(VLOOKUP(AQ133,$AI$5:$AI$504,1,0)&gt;0,$AI$4,""),IFERROR(IF(VLOOKUP(AQ133,$AJ$5:$AJ$504,1,0)&gt;0,$AJ$4,""),IFERROR(IF(VLOOKUP(AQ133,$AK$5:$AK$504,1,0)&gt;0,$AK$4,""),IFERROR(IF(VLOOKUP(AQ133,$AN$5:$AN$64,1,0)&gt;0,$AN$3,""),IFERROR(IF(VLOOKUP(AQ133,$AL$5:$AL$504,1,0)&gt;0,$AL$4,""),IFERROR(IF(VLOOKUP(AQ133,$AM$5:$AM$504,1,0)&gt;0,$AM$4,""),"ERROR")))))))</f>
        <v>INICIO</v>
      </c>
      <c r="AT133">
        <f t="shared" ca="1" si="56"/>
        <v>0</v>
      </c>
      <c r="AU133">
        <f t="shared" ca="1" si="57"/>
        <v>1</v>
      </c>
      <c r="AV133">
        <f t="shared" ca="1" si="64"/>
        <v>0</v>
      </c>
      <c r="AW133">
        <f t="shared" ref="AW133:AW196" ca="1" si="69">IF(AT133=1,1,IF(AU133=1,1,IF(AV133=1,1,0)))</f>
        <v>1</v>
      </c>
      <c r="AX133">
        <f t="shared" ref="AX133:AX196" ca="1" si="70">IF((IF(AT133=1,$F$3,0)+IF(AU133=1,$Q$3,0)+IF(AV133=1,$AB$3,0))&gt;$BF$2,$BF$2,IF(AT133=1,$F$3,0)+IF(AU133=1,$Q$3,0)+IF(AV133=1,$AB$3,0))</f>
        <v>5500</v>
      </c>
      <c r="AY133">
        <f t="shared" ref="AY133:AY196" ca="1" si="71">(AQ134-AQ133)*24</f>
        <v>4.1596625775564462</v>
      </c>
      <c r="AZ133">
        <f t="shared" ref="AZ133:AZ196" ca="1" si="72">AW133*AY133*AX133</f>
        <v>22878.144176560454</v>
      </c>
      <c r="BA133">
        <f t="shared" ca="1" si="65"/>
        <v>62394.938663346693</v>
      </c>
      <c r="BB133">
        <f t="shared" ref="BB133:BB196" ca="1" si="73">YEAR(AQ133)</f>
        <v>2026</v>
      </c>
      <c r="BC133">
        <f t="shared" ref="BC133:BC196" ca="1" si="74">MONTH(AQ133)</f>
        <v>4</v>
      </c>
      <c r="BI133">
        <v>123</v>
      </c>
      <c r="BJ133">
        <v>0.83890606645755017</v>
      </c>
      <c r="BK133">
        <v>0.86021628294890229</v>
      </c>
      <c r="BL133">
        <v>0.83387316489821828</v>
      </c>
      <c r="BM133">
        <v>0.84517342644851245</v>
      </c>
      <c r="BN133">
        <v>0.83329433008864273</v>
      </c>
      <c r="BO133">
        <v>0.8371121916393246</v>
      </c>
      <c r="BP133">
        <v>0.85444573614854635</v>
      </c>
      <c r="BQ133">
        <v>0.86027358596128289</v>
      </c>
      <c r="BR133">
        <v>0.83713622767762563</v>
      </c>
      <c r="BS133">
        <v>0.85150509689785459</v>
      </c>
      <c r="BT133">
        <v>0.88582432433601432</v>
      </c>
      <c r="BU133">
        <v>0.84680909502481272</v>
      </c>
      <c r="BV133">
        <v>0.83329433008864273</v>
      </c>
      <c r="BW133">
        <v>0.8484767600065245</v>
      </c>
    </row>
    <row r="134" spans="4:75" x14ac:dyDescent="0.25">
      <c r="D134">
        <v>130</v>
      </c>
      <c r="E134">
        <f t="shared" ref="E134:E197" ca="1" si="75">RAND()</f>
        <v>0.16970649106817393</v>
      </c>
      <c r="F134" s="11">
        <f t="shared" ref="F134:F197" ca="1" si="76">$B$6*(-LN(E134))^(1/$B$7)</f>
        <v>134.73561490560786</v>
      </c>
      <c r="G134" s="11"/>
      <c r="H134">
        <v>130</v>
      </c>
      <c r="I134" s="11">
        <f t="shared" ref="I134:I197" ca="1" si="77">RAND()</f>
        <v>0.29485168962960406</v>
      </c>
      <c r="J134" s="11">
        <f t="shared" ref="J134:J197" ca="1" si="78">NORMINV(I134,$B$11,$B$13)</f>
        <v>19.064823339426596</v>
      </c>
      <c r="K134" s="11"/>
      <c r="L134" s="11"/>
      <c r="M134" s="11"/>
      <c r="O134">
        <v>130</v>
      </c>
      <c r="P134" s="32">
        <f t="shared" ref="P134:P197" ca="1" si="79">RAND()</f>
        <v>0.93314330860478556</v>
      </c>
      <c r="Q134" s="11">
        <f t="shared" ref="Q134:Q197" ca="1" si="80">$M$6*(-LN(P134))^(1/$M$7)</f>
        <v>29.369776229264033</v>
      </c>
      <c r="R134" s="11"/>
      <c r="S134">
        <v>130</v>
      </c>
      <c r="T134" s="32">
        <f t="shared" ref="T134:T197" ca="1" si="81">RAND()</f>
        <v>0.6717434005288383</v>
      </c>
      <c r="U134" s="11">
        <f t="shared" ref="U134:U197" ca="1" si="82">NORMINV(T134,$M$11,$M$13)</f>
        <v>20.644294659593164</v>
      </c>
      <c r="V134" s="11"/>
      <c r="W134" s="11"/>
      <c r="X134" s="11"/>
      <c r="Z134">
        <v>130</v>
      </c>
      <c r="AA134" s="32">
        <f t="shared" ref="AA134:AA197" ca="1" si="83">RAND()</f>
        <v>0.55335036539567173</v>
      </c>
      <c r="AB134" s="11">
        <f t="shared" ref="AB134:AB197" ca="1" si="84">$M$6*(-LN(AA134))^(1/$M$7)</f>
        <v>80.464921782208265</v>
      </c>
      <c r="AC134" s="11"/>
      <c r="AD134">
        <v>130</v>
      </c>
      <c r="AE134" s="32">
        <f t="shared" ref="AE134:AE197" ca="1" si="85">RAND()</f>
        <v>0.87326997175771603</v>
      </c>
      <c r="AF134" s="11">
        <f t="shared" ref="AF134:AF197" ca="1" si="86">NORMINV(AE134,$M$11,$M$13)</f>
        <v>21.763495159030928</v>
      </c>
      <c r="AG134" s="11"/>
      <c r="AH134" s="10">
        <f t="shared" ca="1" si="58"/>
        <v>46650.195644536303</v>
      </c>
      <c r="AI134" s="10">
        <f t="shared" ca="1" si="59"/>
        <v>46650.990012175447</v>
      </c>
      <c r="AJ134" s="10">
        <f t="shared" ca="1" si="60"/>
        <v>46617.340081036702</v>
      </c>
      <c r="AK134" s="10">
        <f t="shared" ca="1" si="61"/>
        <v>46618.200259980855</v>
      </c>
      <c r="AL134" s="10">
        <f t="shared" ca="1" si="62"/>
        <v>46604.222363930807</v>
      </c>
      <c r="AM134" s="10">
        <f t="shared" ca="1" si="63"/>
        <v>46605.1291762291</v>
      </c>
      <c r="AP134">
        <v>131</v>
      </c>
      <c r="AQ134" s="10">
        <f t="shared" ca="1" si="66"/>
        <v>46115.232236676704</v>
      </c>
      <c r="AR134" t="str">
        <f t="shared" ca="1" si="67"/>
        <v>EQUIPO 1</v>
      </c>
      <c r="AS134" t="str">
        <f t="shared" ca="1" si="68"/>
        <v>FIN</v>
      </c>
      <c r="AT134">
        <f t="shared" ref="AT134:AT197" ca="1" si="87">IF(AR134&lt;&gt;$AT$3,AT133,IF(AS134="INICIO",0,IF(AS134="FIN",1,"ERROR")))</f>
        <v>1</v>
      </c>
      <c r="AU134">
        <f t="shared" ref="AU134:AU197" ca="1" si="88">IF(AR134&lt;&gt;$AU$3,AU133,IF(AS134="INICIO",0,IF(AS134="FIN",1,"ERROR")))</f>
        <v>1</v>
      </c>
      <c r="AV134">
        <f t="shared" ca="1" si="64"/>
        <v>0</v>
      </c>
      <c r="AW134">
        <f t="shared" ca="1" si="69"/>
        <v>1</v>
      </c>
      <c r="AX134">
        <f t="shared" ca="1" si="70"/>
        <v>11000</v>
      </c>
      <c r="AY134">
        <f t="shared" ca="1" si="71"/>
        <v>13.818335360207129</v>
      </c>
      <c r="AZ134">
        <f t="shared" ca="1" si="72"/>
        <v>152001.68896227842</v>
      </c>
      <c r="BA134">
        <f t="shared" ca="1" si="65"/>
        <v>207275.03040310694</v>
      </c>
      <c r="BB134">
        <f t="shared" ca="1" si="73"/>
        <v>2026</v>
      </c>
      <c r="BC134">
        <f t="shared" ca="1" si="74"/>
        <v>4</v>
      </c>
      <c r="BI134">
        <v>124</v>
      </c>
      <c r="BJ134">
        <v>0.83049813769690639</v>
      </c>
      <c r="BK134">
        <v>0.83050361746947621</v>
      </c>
      <c r="BL134">
        <v>0.86231078556493035</v>
      </c>
      <c r="BM134">
        <v>0.84931722008138899</v>
      </c>
      <c r="BN134">
        <v>0.85250042020437922</v>
      </c>
      <c r="BO134">
        <v>0.84312909446906503</v>
      </c>
      <c r="BP134">
        <v>0.85596692814248831</v>
      </c>
      <c r="BQ134">
        <v>0.87609227031021497</v>
      </c>
      <c r="BR134">
        <v>0.84254139908121572</v>
      </c>
      <c r="BS134">
        <v>0.88125285738412551</v>
      </c>
      <c r="BT134">
        <v>0.87082238670762846</v>
      </c>
      <c r="BU134">
        <v>0.83436285613864503</v>
      </c>
      <c r="BV134">
        <v>0.83049813769690639</v>
      </c>
      <c r="BW134">
        <v>0.85228421841808333</v>
      </c>
    </row>
    <row r="135" spans="4:75" x14ac:dyDescent="0.25">
      <c r="D135">
        <v>131</v>
      </c>
      <c r="E135">
        <f t="shared" ca="1" si="75"/>
        <v>0.16504088289881835</v>
      </c>
      <c r="F135" s="11">
        <f t="shared" ca="1" si="76"/>
        <v>135.72597275814564</v>
      </c>
      <c r="G135" s="11"/>
      <c r="H135">
        <v>131</v>
      </c>
      <c r="I135" s="11">
        <f t="shared" ca="1" si="77"/>
        <v>0.37123701559505629</v>
      </c>
      <c r="J135" s="11">
        <f t="shared" ca="1" si="78"/>
        <v>19.40300907764875</v>
      </c>
      <c r="K135" s="11"/>
      <c r="L135" s="11"/>
      <c r="M135" s="11"/>
      <c r="O135">
        <v>131</v>
      </c>
      <c r="P135" s="32">
        <f t="shared" ca="1" si="79"/>
        <v>0.59320762538767413</v>
      </c>
      <c r="Q135" s="11">
        <f t="shared" ca="1" si="80"/>
        <v>75.876203285642248</v>
      </c>
      <c r="R135" s="11"/>
      <c r="S135">
        <v>131</v>
      </c>
      <c r="T135" s="32">
        <f t="shared" ca="1" si="81"/>
        <v>0.77007879322295192</v>
      </c>
      <c r="U135" s="11">
        <f t="shared" ca="1" si="82"/>
        <v>21.116811080208038</v>
      </c>
      <c r="V135" s="11"/>
      <c r="W135" s="11"/>
      <c r="X135" s="11"/>
      <c r="Z135">
        <v>131</v>
      </c>
      <c r="AA135" s="32">
        <f t="shared" ca="1" si="83"/>
        <v>0.54613734410612014</v>
      </c>
      <c r="AB135" s="11">
        <f t="shared" ca="1" si="84"/>
        <v>81.297883725482507</v>
      </c>
      <c r="AC135" s="11"/>
      <c r="AD135">
        <v>131</v>
      </c>
      <c r="AE135" s="32">
        <f t="shared" ca="1" si="85"/>
        <v>0.26830909165376426</v>
      </c>
      <c r="AF135" s="11">
        <f t="shared" ca="1" si="86"/>
        <v>18.938547140465975</v>
      </c>
      <c r="AG135" s="11"/>
      <c r="AH135" s="10">
        <f t="shared" ca="1" si="58"/>
        <v>46656.645261040372</v>
      </c>
      <c r="AI135" s="10">
        <f t="shared" ca="1" si="59"/>
        <v>46657.453719751938</v>
      </c>
      <c r="AJ135" s="10">
        <f t="shared" ca="1" si="60"/>
        <v>46621.36176845109</v>
      </c>
      <c r="AK135" s="10">
        <f t="shared" ca="1" si="61"/>
        <v>46622.241635579434</v>
      </c>
      <c r="AL135" s="10">
        <f t="shared" ca="1" si="62"/>
        <v>46608.516588050996</v>
      </c>
      <c r="AM135" s="10">
        <f t="shared" ca="1" si="63"/>
        <v>46609.30569418185</v>
      </c>
      <c r="AP135">
        <v>132</v>
      </c>
      <c r="AQ135" s="10">
        <f t="shared" ca="1" si="66"/>
        <v>46115.808000650046</v>
      </c>
      <c r="AR135" t="str">
        <f t="shared" ca="1" si="67"/>
        <v>EQUIPO 3</v>
      </c>
      <c r="AS135" t="str">
        <f t="shared" ca="1" si="68"/>
        <v>FIN</v>
      </c>
      <c r="AT135">
        <f t="shared" ca="1" si="87"/>
        <v>1</v>
      </c>
      <c r="AU135">
        <f t="shared" ca="1" si="88"/>
        <v>1</v>
      </c>
      <c r="AV135">
        <f t="shared" ca="1" si="64"/>
        <v>1</v>
      </c>
      <c r="AW135">
        <f t="shared" ca="1" si="69"/>
        <v>1</v>
      </c>
      <c r="AX135">
        <f t="shared" ca="1" si="70"/>
        <v>15000</v>
      </c>
      <c r="AY135">
        <f t="shared" ca="1" si="71"/>
        <v>6.531394875026308</v>
      </c>
      <c r="AZ135">
        <f t="shared" ca="1" si="72"/>
        <v>97970.92312539462</v>
      </c>
      <c r="BA135">
        <f t="shared" ca="1" si="65"/>
        <v>97970.92312539462</v>
      </c>
      <c r="BB135">
        <f t="shared" ca="1" si="73"/>
        <v>2026</v>
      </c>
      <c r="BC135">
        <f t="shared" ca="1" si="74"/>
        <v>4</v>
      </c>
      <c r="BI135">
        <v>125</v>
      </c>
      <c r="BJ135">
        <v>0.84894416966113384</v>
      </c>
      <c r="BK135">
        <v>0.87605469106488887</v>
      </c>
      <c r="BL135">
        <v>0.82582298852239755</v>
      </c>
      <c r="BM135">
        <v>0.86254501721120103</v>
      </c>
      <c r="BN135">
        <v>0.86235124223559056</v>
      </c>
      <c r="BO135">
        <v>0.83243221977006943</v>
      </c>
      <c r="BP135">
        <v>0.81961167152640568</v>
      </c>
      <c r="BQ135">
        <v>0.81282321686144199</v>
      </c>
      <c r="BR135">
        <v>0.86070650641565261</v>
      </c>
      <c r="BS135">
        <v>0.84966363773215881</v>
      </c>
      <c r="BT135">
        <v>0.83919688827053118</v>
      </c>
      <c r="BU135">
        <v>0.8580110814545826</v>
      </c>
      <c r="BV135">
        <v>0.81282321686144199</v>
      </c>
      <c r="BW135">
        <v>0.84590534244624938</v>
      </c>
    </row>
    <row r="136" spans="4:75" x14ac:dyDescent="0.25">
      <c r="D136">
        <v>132</v>
      </c>
      <c r="E136">
        <f t="shared" ca="1" si="75"/>
        <v>0.70379866023402227</v>
      </c>
      <c r="F136" s="11">
        <f t="shared" ca="1" si="76"/>
        <v>62.98433609539866</v>
      </c>
      <c r="G136" s="11"/>
      <c r="H136">
        <v>132</v>
      </c>
      <c r="I136" s="11">
        <f t="shared" ca="1" si="77"/>
        <v>0.51900780198242724</v>
      </c>
      <c r="J136" s="11">
        <f t="shared" ca="1" si="78"/>
        <v>20.006937045053697</v>
      </c>
      <c r="K136" s="11"/>
      <c r="L136" s="11"/>
      <c r="M136" s="11"/>
      <c r="O136">
        <v>132</v>
      </c>
      <c r="P136" s="32">
        <f t="shared" ca="1" si="79"/>
        <v>0.63090018440448914</v>
      </c>
      <c r="Q136" s="11">
        <f t="shared" ca="1" si="80"/>
        <v>71.532757744928659</v>
      </c>
      <c r="R136" s="11"/>
      <c r="S136">
        <v>132</v>
      </c>
      <c r="T136" s="32">
        <f t="shared" ca="1" si="81"/>
        <v>0.87019248885356926</v>
      </c>
      <c r="U136" s="11">
        <f t="shared" ca="1" si="82"/>
        <v>21.739925099491263</v>
      </c>
      <c r="V136" s="11"/>
      <c r="W136" s="11"/>
      <c r="X136" s="11"/>
      <c r="Z136">
        <v>132</v>
      </c>
      <c r="AA136" s="32">
        <f t="shared" ca="1" si="83"/>
        <v>0.29471392983721378</v>
      </c>
      <c r="AB136" s="11">
        <f t="shared" ca="1" si="84"/>
        <v>113.09814363704228</v>
      </c>
      <c r="AC136" s="11"/>
      <c r="AD136">
        <v>132</v>
      </c>
      <c r="AE136" s="32">
        <f t="shared" ca="1" si="85"/>
        <v>0.96602289369838812</v>
      </c>
      <c r="AF136" s="11">
        <f t="shared" ca="1" si="86"/>
        <v>22.86033856901156</v>
      </c>
      <c r="AG136" s="11"/>
      <c r="AH136" s="10">
        <f t="shared" ref="AH136:AH199" ca="1" si="89">AI135+F136/24</f>
        <v>46660.078067089249</v>
      </c>
      <c r="AI136" s="10">
        <f t="shared" ref="AI136:AI199" ca="1" si="90">AH136+J136/24</f>
        <v>46660.911689466127</v>
      </c>
      <c r="AJ136" s="10">
        <f t="shared" ref="AJ136:AJ199" ca="1" si="91">AK135+Q136/24</f>
        <v>46625.22216715214</v>
      </c>
      <c r="AK136" s="10">
        <f t="shared" ref="AK136:AK199" ca="1" si="92">AJ136+U136/24</f>
        <v>46626.127997364616</v>
      </c>
      <c r="AL136" s="10">
        <f t="shared" ref="AL136:AL199" ca="1" si="93">AM135+AB136/24</f>
        <v>46614.018116833395</v>
      </c>
      <c r="AM136" s="10">
        <f t="shared" ref="AM136:AM199" ca="1" si="94">AL136+AF136/24</f>
        <v>46614.970630940436</v>
      </c>
      <c r="AP136">
        <v>133</v>
      </c>
      <c r="AQ136" s="10">
        <f t="shared" ca="1" si="66"/>
        <v>46116.080142103172</v>
      </c>
      <c r="AR136" t="str">
        <f t="shared" ca="1" si="67"/>
        <v>EQUIPO 2</v>
      </c>
      <c r="AS136" t="str">
        <f t="shared" ca="1" si="68"/>
        <v>INICIO</v>
      </c>
      <c r="AT136">
        <f t="shared" ca="1" si="87"/>
        <v>1</v>
      </c>
      <c r="AU136">
        <f t="shared" ca="1" si="88"/>
        <v>0</v>
      </c>
      <c r="AV136">
        <f t="shared" ref="AV136:AV199" ca="1" si="95">IF(AR136&lt;&gt;$AV$3,AV135,IF(AS136="INICIO",0,IF(AS136="FIN",1,"ERROR")))</f>
        <v>1</v>
      </c>
      <c r="AW136">
        <f t="shared" ca="1" si="69"/>
        <v>1</v>
      </c>
      <c r="AX136">
        <f t="shared" ca="1" si="70"/>
        <v>11000</v>
      </c>
      <c r="AY136">
        <f t="shared" ca="1" si="71"/>
        <v>16.057812173792627</v>
      </c>
      <c r="AZ136">
        <f t="shared" ca="1" si="72"/>
        <v>176635.93391171889</v>
      </c>
      <c r="BA136">
        <f t="shared" ca="1" si="65"/>
        <v>240867.1826068894</v>
      </c>
      <c r="BB136">
        <f t="shared" ca="1" si="73"/>
        <v>2026</v>
      </c>
      <c r="BC136">
        <f t="shared" ca="1" si="74"/>
        <v>4</v>
      </c>
      <c r="BI136">
        <v>126</v>
      </c>
      <c r="BJ136">
        <v>0.85075341061665555</v>
      </c>
      <c r="BK136">
        <v>0.86508549934429779</v>
      </c>
      <c r="BL136">
        <v>0.84165878055554144</v>
      </c>
      <c r="BM136">
        <v>0.83982148876438567</v>
      </c>
      <c r="BN136">
        <v>0.84108612312110187</v>
      </c>
      <c r="BO136">
        <v>0.85295645065303283</v>
      </c>
      <c r="BP136">
        <v>0.84040068998742401</v>
      </c>
      <c r="BQ136">
        <v>0.84169109144169663</v>
      </c>
      <c r="BR136">
        <v>0.84805999847436619</v>
      </c>
      <c r="BS136">
        <v>0.87791643095695138</v>
      </c>
      <c r="BT136">
        <v>0.81037832666514154</v>
      </c>
      <c r="BU136">
        <v>0.81492543603211143</v>
      </c>
      <c r="BV136">
        <v>0.81037832666514154</v>
      </c>
      <c r="BW136">
        <v>0.84396863236090836</v>
      </c>
    </row>
    <row r="137" spans="4:75" x14ac:dyDescent="0.25">
      <c r="D137">
        <v>133</v>
      </c>
      <c r="E137">
        <f t="shared" ca="1" si="75"/>
        <v>0.14834308692372267</v>
      </c>
      <c r="F137" s="11">
        <f t="shared" ca="1" si="76"/>
        <v>139.44220318293816</v>
      </c>
      <c r="G137" s="11"/>
      <c r="H137">
        <v>133</v>
      </c>
      <c r="I137" s="11">
        <f t="shared" ca="1" si="77"/>
        <v>0.31986156393146403</v>
      </c>
      <c r="J137" s="11">
        <f t="shared" ca="1" si="78"/>
        <v>19.179078346741093</v>
      </c>
      <c r="K137" s="11"/>
      <c r="L137" s="11"/>
      <c r="M137" s="11"/>
      <c r="O137">
        <v>133</v>
      </c>
      <c r="P137" s="32">
        <f t="shared" ca="1" si="79"/>
        <v>0.47640858308981182</v>
      </c>
      <c r="Q137" s="11">
        <f t="shared" ca="1" si="80"/>
        <v>89.45509984124071</v>
      </c>
      <c r="R137" s="11"/>
      <c r="S137">
        <v>133</v>
      </c>
      <c r="T137" s="32">
        <f t="shared" ca="1" si="81"/>
        <v>0.44095817970549256</v>
      </c>
      <c r="U137" s="11">
        <f t="shared" ca="1" si="82"/>
        <v>19.691999110117962</v>
      </c>
      <c r="V137" s="11"/>
      <c r="W137" s="11"/>
      <c r="X137" s="11"/>
      <c r="Z137">
        <v>133</v>
      </c>
      <c r="AA137" s="32">
        <f t="shared" ca="1" si="83"/>
        <v>0.87443219939631733</v>
      </c>
      <c r="AB137" s="11">
        <f t="shared" ca="1" si="84"/>
        <v>40.083234452013087</v>
      </c>
      <c r="AC137" s="11"/>
      <c r="AD137">
        <v>133</v>
      </c>
      <c r="AE137" s="32">
        <f t="shared" ca="1" si="85"/>
        <v>0.19119302690057316</v>
      </c>
      <c r="AF137" s="11">
        <f t="shared" ca="1" si="86"/>
        <v>18.528311883019303</v>
      </c>
      <c r="AG137" s="11"/>
      <c r="AH137" s="10">
        <f t="shared" ca="1" si="89"/>
        <v>46666.72178126542</v>
      </c>
      <c r="AI137" s="10">
        <f t="shared" ca="1" si="90"/>
        <v>46667.520909529871</v>
      </c>
      <c r="AJ137" s="10">
        <f t="shared" ca="1" si="91"/>
        <v>46629.855293191336</v>
      </c>
      <c r="AK137" s="10">
        <f t="shared" ca="1" si="92"/>
        <v>46630.67579315426</v>
      </c>
      <c r="AL137" s="10">
        <f t="shared" ca="1" si="93"/>
        <v>46616.640765709271</v>
      </c>
      <c r="AM137" s="10">
        <f t="shared" ca="1" si="94"/>
        <v>46617.412778704398</v>
      </c>
      <c r="AP137">
        <v>134</v>
      </c>
      <c r="AQ137" s="10">
        <f t="shared" ca="1" si="66"/>
        <v>46116.749217610413</v>
      </c>
      <c r="AR137" t="str">
        <f t="shared" ca="1" si="67"/>
        <v>EQUIPO 2</v>
      </c>
      <c r="AS137" t="str">
        <f t="shared" ca="1" si="68"/>
        <v>FIN</v>
      </c>
      <c r="AT137">
        <f t="shared" ca="1" si="87"/>
        <v>1</v>
      </c>
      <c r="AU137">
        <f t="shared" ca="1" si="88"/>
        <v>1</v>
      </c>
      <c r="AV137">
        <f t="shared" ca="1" si="95"/>
        <v>1</v>
      </c>
      <c r="AW137">
        <f t="shared" ca="1" si="69"/>
        <v>1</v>
      </c>
      <c r="AX137">
        <f t="shared" ca="1" si="70"/>
        <v>15000</v>
      </c>
      <c r="AY137">
        <f t="shared" ca="1" si="71"/>
        <v>41.740797678474337</v>
      </c>
      <c r="AZ137">
        <f t="shared" ca="1" si="72"/>
        <v>626111.96517711505</v>
      </c>
      <c r="BA137">
        <f t="shared" ca="1" si="65"/>
        <v>626111.96517711505</v>
      </c>
      <c r="BB137">
        <f t="shared" ca="1" si="73"/>
        <v>2026</v>
      </c>
      <c r="BC137">
        <f t="shared" ca="1" si="74"/>
        <v>4</v>
      </c>
      <c r="BI137">
        <v>127</v>
      </c>
      <c r="BJ137">
        <v>0.85592988575102935</v>
      </c>
      <c r="BK137">
        <v>0.86723647851032837</v>
      </c>
      <c r="BL137">
        <v>0.83987664996318889</v>
      </c>
      <c r="BM137">
        <v>0.85485309130634723</v>
      </c>
      <c r="BN137">
        <v>0.88690982770434612</v>
      </c>
      <c r="BO137">
        <v>0.84706222753308091</v>
      </c>
      <c r="BP137">
        <v>0.85628759930987119</v>
      </c>
      <c r="BQ137">
        <v>0.86229716237184084</v>
      </c>
      <c r="BR137">
        <v>0.83675635039066454</v>
      </c>
      <c r="BS137">
        <v>0.84597839245470841</v>
      </c>
      <c r="BT137">
        <v>0.85856298387837648</v>
      </c>
      <c r="BU137">
        <v>0.82414843980542174</v>
      </c>
      <c r="BV137">
        <v>0.82414843980542174</v>
      </c>
      <c r="BW137">
        <v>0.85296442981123588</v>
      </c>
    </row>
    <row r="138" spans="4:75" x14ac:dyDescent="0.25">
      <c r="D138">
        <v>134</v>
      </c>
      <c r="E138">
        <f t="shared" ca="1" si="75"/>
        <v>0.18527011478714517</v>
      </c>
      <c r="F138" s="11">
        <f t="shared" ca="1" si="76"/>
        <v>131.56335287295502</v>
      </c>
      <c r="G138" s="11"/>
      <c r="H138">
        <v>134</v>
      </c>
      <c r="I138" s="11">
        <f t="shared" ca="1" si="77"/>
        <v>0.95322776898520167</v>
      </c>
      <c r="J138" s="11">
        <f t="shared" ca="1" si="78"/>
        <v>22.622261010330899</v>
      </c>
      <c r="K138" s="11"/>
      <c r="L138" s="11"/>
      <c r="M138" s="11"/>
      <c r="O138">
        <v>134</v>
      </c>
      <c r="P138" s="32">
        <f t="shared" ca="1" si="79"/>
        <v>0.47527388241696289</v>
      </c>
      <c r="Q138" s="11">
        <f t="shared" ca="1" si="80"/>
        <v>89.590086866992038</v>
      </c>
      <c r="R138" s="11"/>
      <c r="S138">
        <v>134</v>
      </c>
      <c r="T138" s="32">
        <f t="shared" ca="1" si="81"/>
        <v>0.43137990537307225</v>
      </c>
      <c r="U138" s="11">
        <f t="shared" ca="1" si="82"/>
        <v>19.652958836657369</v>
      </c>
      <c r="V138" s="11"/>
      <c r="W138" s="11"/>
      <c r="X138" s="11"/>
      <c r="Z138">
        <v>134</v>
      </c>
      <c r="AA138" s="32">
        <f t="shared" ca="1" si="83"/>
        <v>0.32538564074413689</v>
      </c>
      <c r="AB138" s="11">
        <f t="shared" ca="1" si="84"/>
        <v>108.69763277737138</v>
      </c>
      <c r="AC138" s="11"/>
      <c r="AD138">
        <v>134</v>
      </c>
      <c r="AE138" s="32">
        <f t="shared" ca="1" si="85"/>
        <v>0.23584140531952058</v>
      </c>
      <c r="AF138" s="11">
        <f t="shared" ca="1" si="86"/>
        <v>18.775128228312493</v>
      </c>
      <c r="AG138" s="11"/>
      <c r="AH138" s="10">
        <f t="shared" ca="1" si="89"/>
        <v>46673.00271589958</v>
      </c>
      <c r="AI138" s="10">
        <f t="shared" ca="1" si="90"/>
        <v>46673.945310108342</v>
      </c>
      <c r="AJ138" s="10">
        <f t="shared" ca="1" si="91"/>
        <v>46634.408713440382</v>
      </c>
      <c r="AK138" s="10">
        <f t="shared" ca="1" si="92"/>
        <v>46635.227586725239</v>
      </c>
      <c r="AL138" s="10">
        <f t="shared" ca="1" si="93"/>
        <v>46621.941846736787</v>
      </c>
      <c r="AM138" s="10">
        <f t="shared" ca="1" si="94"/>
        <v>46622.724143746302</v>
      </c>
      <c r="AP138">
        <v>135</v>
      </c>
      <c r="AQ138" s="10">
        <f t="shared" ca="1" si="66"/>
        <v>46118.488417513683</v>
      </c>
      <c r="AR138" t="str">
        <f t="shared" ca="1" si="67"/>
        <v>EQUIPO 2</v>
      </c>
      <c r="AS138" t="str">
        <f t="shared" ca="1" si="68"/>
        <v>INICIO</v>
      </c>
      <c r="AT138">
        <f t="shared" ca="1" si="87"/>
        <v>1</v>
      </c>
      <c r="AU138">
        <f t="shared" ca="1" si="88"/>
        <v>0</v>
      </c>
      <c r="AV138">
        <f t="shared" ca="1" si="95"/>
        <v>1</v>
      </c>
      <c r="AW138">
        <f t="shared" ca="1" si="69"/>
        <v>1</v>
      </c>
      <c r="AX138">
        <f t="shared" ca="1" si="70"/>
        <v>11000</v>
      </c>
      <c r="AY138">
        <f t="shared" ca="1" si="71"/>
        <v>19.365417584718671</v>
      </c>
      <c r="AZ138">
        <f t="shared" ca="1" si="72"/>
        <v>213019.59343190538</v>
      </c>
      <c r="BA138">
        <f t="shared" ca="1" si="65"/>
        <v>290481.26377078006</v>
      </c>
      <c r="BB138">
        <f t="shared" ca="1" si="73"/>
        <v>2026</v>
      </c>
      <c r="BC138">
        <f t="shared" ca="1" si="74"/>
        <v>4</v>
      </c>
      <c r="BI138">
        <v>128</v>
      </c>
      <c r="BJ138">
        <v>0.83031390206286837</v>
      </c>
      <c r="BK138">
        <v>0.85389290926502337</v>
      </c>
      <c r="BL138">
        <v>0.85395737526044169</v>
      </c>
      <c r="BM138">
        <v>0.82649540939021382</v>
      </c>
      <c r="BN138">
        <v>0.82746243142309006</v>
      </c>
      <c r="BO138">
        <v>0.86610289791665207</v>
      </c>
      <c r="BP138">
        <v>0.86216409775794289</v>
      </c>
      <c r="BQ138">
        <v>0.84244237143349854</v>
      </c>
      <c r="BR138">
        <v>0.86288481755360502</v>
      </c>
      <c r="BS138">
        <v>0.870355593368074</v>
      </c>
      <c r="BT138">
        <v>0.84466889265140277</v>
      </c>
      <c r="BU138">
        <v>0.83612358668767106</v>
      </c>
      <c r="BV138">
        <v>0.82649540939021382</v>
      </c>
      <c r="BW138">
        <v>0.84809854685823927</v>
      </c>
    </row>
    <row r="139" spans="4:75" x14ac:dyDescent="0.25">
      <c r="D139">
        <v>135</v>
      </c>
      <c r="E139">
        <f t="shared" ca="1" si="75"/>
        <v>0.75455363893057781</v>
      </c>
      <c r="F139" s="11">
        <f t="shared" ca="1" si="76"/>
        <v>56.776832020515428</v>
      </c>
      <c r="G139" s="11"/>
      <c r="H139">
        <v>135</v>
      </c>
      <c r="I139" s="11">
        <f t="shared" ca="1" si="77"/>
        <v>0.67507143658146085</v>
      </c>
      <c r="J139" s="11">
        <f t="shared" ca="1" si="78"/>
        <v>20.659107600734057</v>
      </c>
      <c r="K139" s="11"/>
      <c r="L139" s="11"/>
      <c r="M139" s="11"/>
      <c r="O139">
        <v>135</v>
      </c>
      <c r="P139" s="32">
        <f t="shared" ca="1" si="79"/>
        <v>0.50301489445407732</v>
      </c>
      <c r="Q139" s="11">
        <f t="shared" ca="1" si="80"/>
        <v>86.314024680572771</v>
      </c>
      <c r="R139" s="11"/>
      <c r="S139">
        <v>135</v>
      </c>
      <c r="T139" s="32">
        <f t="shared" ca="1" si="81"/>
        <v>0.16369803234680924</v>
      </c>
      <c r="U139" s="11">
        <f t="shared" ca="1" si="82"/>
        <v>18.358383691629609</v>
      </c>
      <c r="V139" s="11"/>
      <c r="W139" s="11"/>
      <c r="X139" s="11"/>
      <c r="Z139">
        <v>135</v>
      </c>
      <c r="AA139" s="32">
        <f t="shared" ca="1" si="83"/>
        <v>8.4063300313465983E-2</v>
      </c>
      <c r="AB139" s="11">
        <f t="shared" ca="1" si="84"/>
        <v>157.59117766192517</v>
      </c>
      <c r="AC139" s="11"/>
      <c r="AD139">
        <v>135</v>
      </c>
      <c r="AE139" s="32">
        <f t="shared" ca="1" si="85"/>
        <v>0.8870046756311748</v>
      </c>
      <c r="AF139" s="11">
        <f t="shared" ca="1" si="86"/>
        <v>21.87387543598134</v>
      </c>
      <c r="AG139" s="11"/>
      <c r="AH139" s="10">
        <f t="shared" ca="1" si="89"/>
        <v>46676.311011442529</v>
      </c>
      <c r="AI139" s="10">
        <f t="shared" ca="1" si="90"/>
        <v>46677.17180759256</v>
      </c>
      <c r="AJ139" s="10">
        <f t="shared" ca="1" si="91"/>
        <v>46638.824004420261</v>
      </c>
      <c r="AK139" s="10">
        <f t="shared" ca="1" si="92"/>
        <v>46639.588937074077</v>
      </c>
      <c r="AL139" s="10">
        <f t="shared" ca="1" si="93"/>
        <v>46629.290442815545</v>
      </c>
      <c r="AM139" s="10">
        <f t="shared" ca="1" si="94"/>
        <v>46630.201854292041</v>
      </c>
      <c r="AP139">
        <v>136</v>
      </c>
      <c r="AQ139" s="10">
        <f t="shared" ca="1" si="66"/>
        <v>46119.295309913046</v>
      </c>
      <c r="AR139" t="str">
        <f t="shared" ca="1" si="67"/>
        <v>EQUIPO 2</v>
      </c>
      <c r="AS139" t="str">
        <f t="shared" ca="1" si="68"/>
        <v>FIN</v>
      </c>
      <c r="AT139">
        <f t="shared" ca="1" si="87"/>
        <v>1</v>
      </c>
      <c r="AU139">
        <f t="shared" ca="1" si="88"/>
        <v>1</v>
      </c>
      <c r="AV139">
        <f t="shared" ca="1" si="95"/>
        <v>1</v>
      </c>
      <c r="AW139">
        <f t="shared" ca="1" si="69"/>
        <v>1</v>
      </c>
      <c r="AX139">
        <f t="shared" ca="1" si="70"/>
        <v>15000</v>
      </c>
      <c r="AY139">
        <f t="shared" ca="1" si="71"/>
        <v>1.2332833083928563</v>
      </c>
      <c r="AZ139">
        <f t="shared" ca="1" si="72"/>
        <v>18499.249625892844</v>
      </c>
      <c r="BA139">
        <f t="shared" ca="1" si="65"/>
        <v>18499.249625892844</v>
      </c>
      <c r="BB139">
        <f t="shared" ca="1" si="73"/>
        <v>2026</v>
      </c>
      <c r="BC139">
        <f t="shared" ca="1" si="74"/>
        <v>4</v>
      </c>
      <c r="BI139">
        <v>129</v>
      </c>
      <c r="BJ139">
        <v>0.8671019278342198</v>
      </c>
      <c r="BK139">
        <v>0.84904462925208679</v>
      </c>
      <c r="BL139">
        <v>0.85135603638474189</v>
      </c>
      <c r="BM139">
        <v>0.86005086249751528</v>
      </c>
      <c r="BN139">
        <v>0.82735745186160337</v>
      </c>
      <c r="BO139">
        <v>0.85830883347836751</v>
      </c>
      <c r="BP139">
        <v>0.85682531933540973</v>
      </c>
      <c r="BQ139">
        <v>0.84664227022906635</v>
      </c>
      <c r="BR139">
        <v>0.84369851834036125</v>
      </c>
      <c r="BS139">
        <v>0.82692526878391814</v>
      </c>
      <c r="BT139">
        <v>0.8345786001972858</v>
      </c>
      <c r="BU139">
        <v>0.836884601956982</v>
      </c>
      <c r="BV139">
        <v>0.82692526878391814</v>
      </c>
      <c r="BW139">
        <v>0.84656125768816448</v>
      </c>
    </row>
    <row r="140" spans="4:75" x14ac:dyDescent="0.25">
      <c r="D140">
        <v>136</v>
      </c>
      <c r="E140">
        <f t="shared" ca="1" si="75"/>
        <v>0.50293122115987765</v>
      </c>
      <c r="F140" s="11">
        <f t="shared" ca="1" si="76"/>
        <v>86.323837409008718</v>
      </c>
      <c r="G140" s="11"/>
      <c r="H140">
        <v>136</v>
      </c>
      <c r="I140" s="11">
        <f t="shared" ca="1" si="77"/>
        <v>0.23542625286628216</v>
      </c>
      <c r="J140" s="11">
        <f t="shared" ca="1" si="78"/>
        <v>18.772962944124622</v>
      </c>
      <c r="K140" s="11"/>
      <c r="L140" s="11"/>
      <c r="M140" s="11"/>
      <c r="O140">
        <v>136</v>
      </c>
      <c r="P140" s="32">
        <f t="shared" ca="1" si="79"/>
        <v>0.23874735875288644</v>
      </c>
      <c r="Q140" s="11">
        <f t="shared" ca="1" si="80"/>
        <v>121.8680234627264</v>
      </c>
      <c r="R140" s="11"/>
      <c r="S140">
        <v>136</v>
      </c>
      <c r="T140" s="32">
        <f t="shared" ca="1" si="81"/>
        <v>1.5419629443923277E-2</v>
      </c>
      <c r="U140" s="11">
        <f t="shared" ca="1" si="82"/>
        <v>16.464670733066459</v>
      </c>
      <c r="V140" s="11"/>
      <c r="W140" s="11"/>
      <c r="X140" s="11"/>
      <c r="Z140">
        <v>136</v>
      </c>
      <c r="AA140" s="32">
        <f t="shared" ca="1" si="83"/>
        <v>0.26451446092603026</v>
      </c>
      <c r="AB140" s="11">
        <f t="shared" ca="1" si="84"/>
        <v>117.69229856148685</v>
      </c>
      <c r="AC140" s="11"/>
      <c r="AD140">
        <v>136</v>
      </c>
      <c r="AE140" s="32">
        <f t="shared" ca="1" si="85"/>
        <v>0.73378042523250719</v>
      </c>
      <c r="AF140" s="11">
        <f t="shared" ca="1" si="86"/>
        <v>20.932507947147048</v>
      </c>
      <c r="AG140" s="11"/>
      <c r="AH140" s="10">
        <f t="shared" ca="1" si="89"/>
        <v>46680.768634151267</v>
      </c>
      <c r="AI140" s="10">
        <f t="shared" ca="1" si="90"/>
        <v>46681.550840940603</v>
      </c>
      <c r="AJ140" s="10">
        <f t="shared" ca="1" si="91"/>
        <v>46644.666771385026</v>
      </c>
      <c r="AK140" s="10">
        <f t="shared" ca="1" si="92"/>
        <v>46645.352799332235</v>
      </c>
      <c r="AL140" s="10">
        <f t="shared" ca="1" si="93"/>
        <v>46635.10570006544</v>
      </c>
      <c r="AM140" s="10">
        <f t="shared" ca="1" si="94"/>
        <v>46635.977887896574</v>
      </c>
      <c r="AP140">
        <v>137</v>
      </c>
      <c r="AQ140" s="10">
        <f t="shared" ca="1" si="66"/>
        <v>46119.346696717563</v>
      </c>
      <c r="AR140" t="str">
        <f t="shared" ca="1" si="67"/>
        <v>EQUIPO 3</v>
      </c>
      <c r="AS140" t="str">
        <f t="shared" ca="1" si="68"/>
        <v>INICIO</v>
      </c>
      <c r="AT140">
        <f t="shared" ca="1" si="87"/>
        <v>1</v>
      </c>
      <c r="AU140">
        <f t="shared" ca="1" si="88"/>
        <v>1</v>
      </c>
      <c r="AV140">
        <f t="shared" ca="1" si="95"/>
        <v>0</v>
      </c>
      <c r="AW140">
        <f t="shared" ca="1" si="69"/>
        <v>1</v>
      </c>
      <c r="AX140">
        <f t="shared" ca="1" si="70"/>
        <v>11000</v>
      </c>
      <c r="AY140">
        <f t="shared" ca="1" si="71"/>
        <v>20.917318309599068</v>
      </c>
      <c r="AZ140">
        <f t="shared" ca="1" si="72"/>
        <v>230090.50140558975</v>
      </c>
      <c r="BA140">
        <f t="shared" ca="1" si="65"/>
        <v>313759.77464398602</v>
      </c>
      <c r="BB140">
        <f t="shared" ca="1" si="73"/>
        <v>2026</v>
      </c>
      <c r="BC140">
        <f t="shared" ca="1" si="74"/>
        <v>4</v>
      </c>
      <c r="BI140">
        <v>130</v>
      </c>
      <c r="BJ140">
        <v>0.81641349343784275</v>
      </c>
      <c r="BK140">
        <v>0.81580272499394091</v>
      </c>
      <c r="BL140">
        <v>0.87257970977433985</v>
      </c>
      <c r="BM140">
        <v>0.85565341338670931</v>
      </c>
      <c r="BN140">
        <v>0.84770731707815494</v>
      </c>
      <c r="BO140">
        <v>0.84338044402904189</v>
      </c>
      <c r="BP140">
        <v>0.86358745917256252</v>
      </c>
      <c r="BQ140">
        <v>0.86592774280411611</v>
      </c>
      <c r="BR140">
        <v>0.84187060963501403</v>
      </c>
      <c r="BS140">
        <v>0.83803058766251581</v>
      </c>
      <c r="BT140">
        <v>0.83252255255920327</v>
      </c>
      <c r="BU140">
        <v>0.83290601430712119</v>
      </c>
      <c r="BV140">
        <v>0.81580272499394091</v>
      </c>
      <c r="BW140">
        <v>0.84389582215434111</v>
      </c>
    </row>
    <row r="141" spans="4:75" x14ac:dyDescent="0.25">
      <c r="D141">
        <v>137</v>
      </c>
      <c r="E141">
        <f t="shared" ca="1" si="75"/>
        <v>0.66041726363151798</v>
      </c>
      <c r="F141" s="11">
        <f t="shared" ca="1" si="76"/>
        <v>68.105526171932112</v>
      </c>
      <c r="G141" s="11"/>
      <c r="H141">
        <v>137</v>
      </c>
      <c r="I141" s="11">
        <f t="shared" ca="1" si="77"/>
        <v>0.24348179163125649</v>
      </c>
      <c r="J141" s="11">
        <f t="shared" ca="1" si="78"/>
        <v>18.814610820353433</v>
      </c>
      <c r="K141" s="11"/>
      <c r="L141" s="11"/>
      <c r="M141" s="11"/>
      <c r="O141">
        <v>137</v>
      </c>
      <c r="P141" s="32">
        <f t="shared" ca="1" si="79"/>
        <v>0.2579629748458121</v>
      </c>
      <c r="Q141" s="11">
        <f t="shared" ca="1" si="80"/>
        <v>118.72946191029098</v>
      </c>
      <c r="R141" s="11"/>
      <c r="S141">
        <v>137</v>
      </c>
      <c r="T141" s="32">
        <f t="shared" ca="1" si="81"/>
        <v>0.46364572332155751</v>
      </c>
      <c r="U141" s="11">
        <f t="shared" ca="1" si="82"/>
        <v>19.783954014585479</v>
      </c>
      <c r="V141" s="11"/>
      <c r="W141" s="11"/>
      <c r="X141" s="11"/>
      <c r="Z141">
        <v>137</v>
      </c>
      <c r="AA141" s="32">
        <f t="shared" ca="1" si="83"/>
        <v>0.92941905745296405</v>
      </c>
      <c r="AB141" s="11">
        <f t="shared" ca="1" si="84"/>
        <v>30.155005263334694</v>
      </c>
      <c r="AC141" s="11"/>
      <c r="AD141">
        <v>137</v>
      </c>
      <c r="AE141" s="32">
        <f t="shared" ca="1" si="85"/>
        <v>0.59034349308735345</v>
      </c>
      <c r="AF141" s="11">
        <f t="shared" ca="1" si="86"/>
        <v>20.297093377023121</v>
      </c>
      <c r="AG141" s="11"/>
      <c r="AH141" s="10">
        <f t="shared" ca="1" si="89"/>
        <v>46684.388571197764</v>
      </c>
      <c r="AI141" s="10">
        <f t="shared" ca="1" si="90"/>
        <v>46685.17251331528</v>
      </c>
      <c r="AJ141" s="10">
        <f t="shared" ca="1" si="91"/>
        <v>46650.299860245163</v>
      </c>
      <c r="AK141" s="10">
        <f t="shared" ca="1" si="92"/>
        <v>46651.124191662435</v>
      </c>
      <c r="AL141" s="10">
        <f t="shared" ca="1" si="93"/>
        <v>46637.234346449215</v>
      </c>
      <c r="AM141" s="10">
        <f t="shared" ca="1" si="94"/>
        <v>46638.080058673258</v>
      </c>
      <c r="AP141">
        <v>138</v>
      </c>
      <c r="AQ141" s="10">
        <f t="shared" ca="1" si="66"/>
        <v>46120.218251647129</v>
      </c>
      <c r="AR141" t="str">
        <f t="shared" ca="1" si="67"/>
        <v>EQUIPO 3</v>
      </c>
      <c r="AS141" t="str">
        <f t="shared" ca="1" si="68"/>
        <v>FIN</v>
      </c>
      <c r="AT141">
        <f t="shared" ca="1" si="87"/>
        <v>1</v>
      </c>
      <c r="AU141">
        <f t="shared" ca="1" si="88"/>
        <v>1</v>
      </c>
      <c r="AV141">
        <f t="shared" ca="1" si="95"/>
        <v>1</v>
      </c>
      <c r="AW141">
        <f t="shared" ca="1" si="69"/>
        <v>1</v>
      </c>
      <c r="AX141">
        <f t="shared" ca="1" si="70"/>
        <v>15000</v>
      </c>
      <c r="AY141">
        <f t="shared" ca="1" si="71"/>
        <v>8.1880772222648375</v>
      </c>
      <c r="AZ141">
        <f t="shared" ca="1" si="72"/>
        <v>122821.15833397256</v>
      </c>
      <c r="BA141">
        <f t="shared" ca="1" si="65"/>
        <v>122821.15833397256</v>
      </c>
      <c r="BB141">
        <f t="shared" ca="1" si="73"/>
        <v>2026</v>
      </c>
      <c r="BC141">
        <f t="shared" ca="1" si="74"/>
        <v>4</v>
      </c>
      <c r="BI141">
        <v>131</v>
      </c>
      <c r="BJ141">
        <v>0.85757659313414492</v>
      </c>
      <c r="BK141">
        <v>0.85648903565787826</v>
      </c>
      <c r="BL141">
        <v>0.8396837736028504</v>
      </c>
      <c r="BM141">
        <v>0.87095359579879228</v>
      </c>
      <c r="BN141">
        <v>0.85661239036234016</v>
      </c>
      <c r="BO141">
        <v>0.83555616441630653</v>
      </c>
      <c r="BP141">
        <v>0.8554146343781831</v>
      </c>
      <c r="BQ141">
        <v>0.83906802798705438</v>
      </c>
      <c r="BR141">
        <v>0.81167479626895689</v>
      </c>
      <c r="BS141">
        <v>0.84584804514340273</v>
      </c>
      <c r="BT141">
        <v>0.84782380054546702</v>
      </c>
      <c r="BU141">
        <v>0.8720678935595414</v>
      </c>
      <c r="BV141">
        <v>0.81167479626895689</v>
      </c>
      <c r="BW141">
        <v>0.84914102826226201</v>
      </c>
    </row>
    <row r="142" spans="4:75" x14ac:dyDescent="0.25">
      <c r="D142">
        <v>138</v>
      </c>
      <c r="E142">
        <f t="shared" ca="1" si="75"/>
        <v>0.231822232753221</v>
      </c>
      <c r="F142" s="11">
        <f t="shared" ca="1" si="76"/>
        <v>123.03777557988406</v>
      </c>
      <c r="G142" s="11"/>
      <c r="H142">
        <v>138</v>
      </c>
      <c r="I142" s="11">
        <f t="shared" ca="1" si="77"/>
        <v>0.31785008047129171</v>
      </c>
      <c r="J142" s="11">
        <f t="shared" ca="1" si="78"/>
        <v>19.170036097028397</v>
      </c>
      <c r="K142" s="11"/>
      <c r="L142" s="11"/>
      <c r="M142" s="11"/>
      <c r="O142">
        <v>138</v>
      </c>
      <c r="P142" s="32">
        <f t="shared" ca="1" si="79"/>
        <v>0.37020474382064006</v>
      </c>
      <c r="Q142" s="11">
        <f t="shared" ca="1" si="80"/>
        <v>102.64046679707548</v>
      </c>
      <c r="R142" s="11"/>
      <c r="S142">
        <v>138</v>
      </c>
      <c r="T142" s="32">
        <f t="shared" ca="1" si="81"/>
        <v>0.99054842659134679</v>
      </c>
      <c r="U142" s="11">
        <f t="shared" ca="1" si="82"/>
        <v>23.698431213407865</v>
      </c>
      <c r="V142" s="11"/>
      <c r="W142" s="11"/>
      <c r="X142" s="11"/>
      <c r="Z142">
        <v>138</v>
      </c>
      <c r="AA142" s="32">
        <f t="shared" ca="1" si="83"/>
        <v>0.53525593713147301</v>
      </c>
      <c r="AB142" s="11">
        <f t="shared" ca="1" si="84"/>
        <v>82.557111878643539</v>
      </c>
      <c r="AC142" s="11"/>
      <c r="AD142">
        <v>138</v>
      </c>
      <c r="AE142" s="32">
        <f t="shared" ca="1" si="85"/>
        <v>0.91723258412128539</v>
      </c>
      <c r="AF142" s="11">
        <f t="shared" ca="1" si="86"/>
        <v>22.156292029620214</v>
      </c>
      <c r="AG142" s="11"/>
      <c r="AH142" s="10">
        <f t="shared" ca="1" si="89"/>
        <v>46690.299087297775</v>
      </c>
      <c r="AI142" s="10">
        <f t="shared" ca="1" si="90"/>
        <v>46691.097838801819</v>
      </c>
      <c r="AJ142" s="10">
        <f t="shared" ca="1" si="91"/>
        <v>46655.400877778979</v>
      </c>
      <c r="AK142" s="10">
        <f t="shared" ca="1" si="92"/>
        <v>46656.38831241287</v>
      </c>
      <c r="AL142" s="10">
        <f t="shared" ca="1" si="93"/>
        <v>46641.519938334866</v>
      </c>
      <c r="AM142" s="10">
        <f t="shared" ca="1" si="94"/>
        <v>46642.44311716943</v>
      </c>
      <c r="AP142">
        <v>139</v>
      </c>
      <c r="AQ142" s="10">
        <f t="shared" ca="1" si="66"/>
        <v>46120.55942153139</v>
      </c>
      <c r="AR142" t="str">
        <f t="shared" ca="1" si="67"/>
        <v>EQUIPO 1</v>
      </c>
      <c r="AS142" t="str">
        <f t="shared" ca="1" si="68"/>
        <v>INICIO</v>
      </c>
      <c r="AT142">
        <f t="shared" ca="1" si="87"/>
        <v>0</v>
      </c>
      <c r="AU142">
        <f t="shared" ca="1" si="88"/>
        <v>1</v>
      </c>
      <c r="AV142">
        <f t="shared" ca="1" si="95"/>
        <v>1</v>
      </c>
      <c r="AW142">
        <f t="shared" ca="1" si="69"/>
        <v>1</v>
      </c>
      <c r="AX142">
        <f t="shared" ca="1" si="70"/>
        <v>11000</v>
      </c>
      <c r="AY142">
        <f t="shared" ca="1" si="71"/>
        <v>20.218222325784154</v>
      </c>
      <c r="AZ142">
        <f t="shared" ca="1" si="72"/>
        <v>222400.4455836257</v>
      </c>
      <c r="BA142">
        <f t="shared" ca="1" si="65"/>
        <v>303273.33488676231</v>
      </c>
      <c r="BB142">
        <f t="shared" ca="1" si="73"/>
        <v>2026</v>
      </c>
      <c r="BC142">
        <f t="shared" ca="1" si="74"/>
        <v>4</v>
      </c>
      <c r="BI142">
        <v>132</v>
      </c>
      <c r="BJ142">
        <v>0.83898939713823562</v>
      </c>
      <c r="BK142">
        <v>0.83010454926873256</v>
      </c>
      <c r="BL142">
        <v>0.83013318667243263</v>
      </c>
      <c r="BM142">
        <v>0.83297711241195771</v>
      </c>
      <c r="BN142">
        <v>0.86289986871544866</v>
      </c>
      <c r="BO142">
        <v>0.82714017115663574</v>
      </c>
      <c r="BP142">
        <v>0.82509648707255312</v>
      </c>
      <c r="BQ142">
        <v>0.84581266894044871</v>
      </c>
      <c r="BR142">
        <v>0.84678305408164567</v>
      </c>
      <c r="BS142">
        <v>0.83892039493127202</v>
      </c>
      <c r="BT142">
        <v>0.81601616211548722</v>
      </c>
      <c r="BU142">
        <v>0.83475094387172899</v>
      </c>
      <c r="BV142">
        <v>0.81601616211548722</v>
      </c>
      <c r="BW142">
        <v>0.83596772596553337</v>
      </c>
    </row>
    <row r="143" spans="4:75" x14ac:dyDescent="0.25">
      <c r="D143">
        <v>139</v>
      </c>
      <c r="E143">
        <f t="shared" ca="1" si="75"/>
        <v>0.79716750436612138</v>
      </c>
      <c r="F143" s="11">
        <f t="shared" ca="1" si="76"/>
        <v>51.275902301848205</v>
      </c>
      <c r="G143" s="11"/>
      <c r="H143">
        <v>139</v>
      </c>
      <c r="I143" s="11">
        <f t="shared" ca="1" si="77"/>
        <v>0.27645789257438547</v>
      </c>
      <c r="J143" s="11">
        <f t="shared" ca="1" si="78"/>
        <v>18.977935174600585</v>
      </c>
      <c r="K143" s="11"/>
      <c r="L143" s="11"/>
      <c r="M143" s="11"/>
      <c r="O143">
        <v>139</v>
      </c>
      <c r="P143" s="32">
        <f t="shared" ca="1" si="79"/>
        <v>0.97410468180126242</v>
      </c>
      <c r="Q143" s="11">
        <f t="shared" ca="1" si="80"/>
        <v>18.625655359781536</v>
      </c>
      <c r="R143" s="11"/>
      <c r="S143">
        <v>139</v>
      </c>
      <c r="T143" s="32">
        <f t="shared" ca="1" si="81"/>
        <v>0.52636199150967089</v>
      </c>
      <c r="U143" s="11">
        <f t="shared" ca="1" si="82"/>
        <v>20.036575205777268</v>
      </c>
      <c r="V143" s="11"/>
      <c r="W143" s="11"/>
      <c r="X143" s="11"/>
      <c r="Z143">
        <v>139</v>
      </c>
      <c r="AA143" s="32">
        <f t="shared" ca="1" si="83"/>
        <v>0.31775587947530759</v>
      </c>
      <c r="AB143" s="11">
        <f t="shared" ca="1" si="84"/>
        <v>109.770425302646</v>
      </c>
      <c r="AC143" s="11"/>
      <c r="AD143">
        <v>139</v>
      </c>
      <c r="AE143" s="32">
        <f t="shared" ca="1" si="85"/>
        <v>0.54863120497879858</v>
      </c>
      <c r="AF143" s="11">
        <f t="shared" ca="1" si="86"/>
        <v>20.126585900155032</v>
      </c>
      <c r="AG143" s="11"/>
      <c r="AH143" s="10">
        <f t="shared" ca="1" si="89"/>
        <v>46693.23433473106</v>
      </c>
      <c r="AI143" s="10">
        <f t="shared" ca="1" si="90"/>
        <v>46694.025082029999</v>
      </c>
      <c r="AJ143" s="10">
        <f t="shared" ca="1" si="91"/>
        <v>46657.164381386196</v>
      </c>
      <c r="AK143" s="10">
        <f t="shared" ca="1" si="92"/>
        <v>46657.99923868644</v>
      </c>
      <c r="AL143" s="10">
        <f t="shared" ca="1" si="93"/>
        <v>46647.016884890378</v>
      </c>
      <c r="AM143" s="10">
        <f t="shared" ca="1" si="94"/>
        <v>46647.855492636219</v>
      </c>
      <c r="AP143">
        <v>140</v>
      </c>
      <c r="AQ143" s="10">
        <f t="shared" ca="1" si="66"/>
        <v>46121.401847461631</v>
      </c>
      <c r="AR143" t="str">
        <f t="shared" ca="1" si="67"/>
        <v>EQUIPO 1</v>
      </c>
      <c r="AS143" t="str">
        <f t="shared" ca="1" si="68"/>
        <v>FIN</v>
      </c>
      <c r="AT143">
        <f t="shared" ca="1" si="87"/>
        <v>1</v>
      </c>
      <c r="AU143">
        <f t="shared" ca="1" si="88"/>
        <v>1</v>
      </c>
      <c r="AV143">
        <f t="shared" ca="1" si="95"/>
        <v>1</v>
      </c>
      <c r="AW143">
        <f t="shared" ca="1" si="69"/>
        <v>1</v>
      </c>
      <c r="AX143">
        <f t="shared" ca="1" si="70"/>
        <v>15000</v>
      </c>
      <c r="AY143">
        <f t="shared" ca="1" si="71"/>
        <v>20.494435207627248</v>
      </c>
      <c r="AZ143">
        <f t="shared" ca="1" si="72"/>
        <v>307416.52811440872</v>
      </c>
      <c r="BA143">
        <f t="shared" ca="1" si="65"/>
        <v>307416.52811440872</v>
      </c>
      <c r="BB143">
        <f t="shared" ca="1" si="73"/>
        <v>2026</v>
      </c>
      <c r="BC143">
        <f t="shared" ca="1" si="74"/>
        <v>4</v>
      </c>
      <c r="BI143">
        <v>133</v>
      </c>
      <c r="BJ143">
        <v>0.82318639370871505</v>
      </c>
      <c r="BK143">
        <v>0.86132250770080598</v>
      </c>
      <c r="BL143">
        <v>0.82942415789429436</v>
      </c>
      <c r="BM143">
        <v>0.85026930041622306</v>
      </c>
      <c r="BN143">
        <v>0.82978344438553764</v>
      </c>
      <c r="BO143">
        <v>0.80998217632609226</v>
      </c>
      <c r="BP143">
        <v>0.85502141770606754</v>
      </c>
      <c r="BQ143">
        <v>0.86870871855988896</v>
      </c>
      <c r="BR143">
        <v>0.84651215739400498</v>
      </c>
      <c r="BS143">
        <v>0.85170197949608784</v>
      </c>
      <c r="BT143">
        <v>0.85173007464912898</v>
      </c>
      <c r="BU143">
        <v>0.87767972496674762</v>
      </c>
      <c r="BV143">
        <v>0.80998217632609226</v>
      </c>
      <c r="BW143">
        <v>0.84637943007910987</v>
      </c>
    </row>
    <row r="144" spans="4:75" x14ac:dyDescent="0.25">
      <c r="D144">
        <v>140</v>
      </c>
      <c r="E144">
        <f t="shared" ca="1" si="75"/>
        <v>0.38932034884848221</v>
      </c>
      <c r="F144" s="11">
        <f t="shared" ca="1" si="76"/>
        <v>100.164652342585</v>
      </c>
      <c r="G144" s="11"/>
      <c r="H144">
        <v>140</v>
      </c>
      <c r="I144" s="11">
        <f t="shared" ca="1" si="77"/>
        <v>0.86429498616516143</v>
      </c>
      <c r="J144" s="11">
        <f t="shared" ca="1" si="78"/>
        <v>21.695814912099166</v>
      </c>
      <c r="K144" s="11"/>
      <c r="L144" s="11"/>
      <c r="M144" s="11"/>
      <c r="O144">
        <v>140</v>
      </c>
      <c r="P144" s="32">
        <f t="shared" ca="1" si="79"/>
        <v>0.24528782040694996</v>
      </c>
      <c r="Q144" s="11">
        <f t="shared" ca="1" si="80"/>
        <v>120.78271287138055</v>
      </c>
      <c r="R144" s="11"/>
      <c r="S144">
        <v>140</v>
      </c>
      <c r="T144" s="32">
        <f t="shared" ca="1" si="81"/>
        <v>1.9703841151456292E-2</v>
      </c>
      <c r="U144" s="11">
        <f t="shared" ca="1" si="82"/>
        <v>16.623960436071105</v>
      </c>
      <c r="V144" s="11"/>
      <c r="W144" s="11"/>
      <c r="X144" s="11"/>
      <c r="Z144">
        <v>140</v>
      </c>
      <c r="AA144" s="32">
        <f t="shared" ca="1" si="83"/>
        <v>0.23816367425010732</v>
      </c>
      <c r="AB144" s="11">
        <f t="shared" ca="1" si="84"/>
        <v>121.96578131511103</v>
      </c>
      <c r="AC144" s="11"/>
      <c r="AD144">
        <v>140</v>
      </c>
      <c r="AE144" s="32">
        <f t="shared" ca="1" si="85"/>
        <v>0.68519309077795887</v>
      </c>
      <c r="AF144" s="11">
        <f t="shared" ca="1" si="86"/>
        <v>20.704549253740964</v>
      </c>
      <c r="AG144" s="11"/>
      <c r="AH144" s="10">
        <f t="shared" ca="1" si="89"/>
        <v>46698.198609210936</v>
      </c>
      <c r="AI144" s="10">
        <f t="shared" ca="1" si="90"/>
        <v>46699.10260149894</v>
      </c>
      <c r="AJ144" s="10">
        <f t="shared" ca="1" si="91"/>
        <v>46663.03185172275</v>
      </c>
      <c r="AK144" s="10">
        <f t="shared" ca="1" si="92"/>
        <v>46663.72451674092</v>
      </c>
      <c r="AL144" s="10">
        <f t="shared" ca="1" si="93"/>
        <v>46652.937400191018</v>
      </c>
      <c r="AM144" s="10">
        <f t="shared" ca="1" si="94"/>
        <v>46653.800089743258</v>
      </c>
      <c r="AP144">
        <v>141</v>
      </c>
      <c r="AQ144" s="10">
        <f t="shared" ca="1" si="66"/>
        <v>46122.255782261949</v>
      </c>
      <c r="AR144" t="str">
        <f t="shared" ca="1" si="67"/>
        <v>EQUIPO 3</v>
      </c>
      <c r="AS144" t="str">
        <f t="shared" ca="1" si="68"/>
        <v>INICIO</v>
      </c>
      <c r="AT144">
        <f t="shared" ca="1" si="87"/>
        <v>1</v>
      </c>
      <c r="AU144">
        <f t="shared" ca="1" si="88"/>
        <v>1</v>
      </c>
      <c r="AV144">
        <f t="shared" ca="1" si="95"/>
        <v>0</v>
      </c>
      <c r="AW144">
        <f t="shared" ca="1" si="69"/>
        <v>1</v>
      </c>
      <c r="AX144">
        <f t="shared" ca="1" si="70"/>
        <v>11000</v>
      </c>
      <c r="AY144">
        <f t="shared" ca="1" si="71"/>
        <v>20.78085996065056</v>
      </c>
      <c r="AZ144">
        <f t="shared" ca="1" si="72"/>
        <v>228589.45956715615</v>
      </c>
      <c r="BA144">
        <f t="shared" ca="1" si="65"/>
        <v>311712.89940975839</v>
      </c>
      <c r="BB144">
        <f t="shared" ca="1" si="73"/>
        <v>2026</v>
      </c>
      <c r="BC144">
        <f t="shared" ca="1" si="74"/>
        <v>4</v>
      </c>
      <c r="BI144">
        <v>134</v>
      </c>
      <c r="BJ144">
        <v>0.84933971830736676</v>
      </c>
      <c r="BK144">
        <v>0.86518597819835985</v>
      </c>
      <c r="BL144">
        <v>0.83293310436555146</v>
      </c>
      <c r="BM144">
        <v>0.819707558149813</v>
      </c>
      <c r="BN144">
        <v>0.85831656604442763</v>
      </c>
      <c r="BO144">
        <v>0.82482746476616331</v>
      </c>
      <c r="BP144">
        <v>0.84538633723459899</v>
      </c>
      <c r="BQ144">
        <v>0.84722075837725774</v>
      </c>
      <c r="BR144">
        <v>0.84070146377893118</v>
      </c>
      <c r="BS144">
        <v>0.83853935833035576</v>
      </c>
      <c r="BT144">
        <v>0.83030598546458667</v>
      </c>
      <c r="BU144">
        <v>0.86039886338026395</v>
      </c>
      <c r="BV144">
        <v>0.819707558149813</v>
      </c>
      <c r="BW144">
        <v>0.84288635300306258</v>
      </c>
    </row>
    <row r="145" spans="4:75" x14ac:dyDescent="0.25">
      <c r="D145">
        <v>141</v>
      </c>
      <c r="E145">
        <f t="shared" ca="1" si="75"/>
        <v>0.88604871610829361</v>
      </c>
      <c r="F145" s="11">
        <f t="shared" ca="1" si="76"/>
        <v>38.181001221076443</v>
      </c>
      <c r="G145" s="11"/>
      <c r="H145">
        <v>141</v>
      </c>
      <c r="I145" s="11">
        <f t="shared" ca="1" si="77"/>
        <v>4.9818806711565244E-2</v>
      </c>
      <c r="J145" s="11">
        <f t="shared" ca="1" si="78"/>
        <v>17.287357817194376</v>
      </c>
      <c r="K145" s="11"/>
      <c r="L145" s="11"/>
      <c r="M145" s="11"/>
      <c r="O145">
        <v>141</v>
      </c>
      <c r="P145" s="32">
        <f t="shared" ca="1" si="79"/>
        <v>0.87003562461864792</v>
      </c>
      <c r="Q145" s="11">
        <f t="shared" ca="1" si="80"/>
        <v>40.783440376883945</v>
      </c>
      <c r="R145" s="11"/>
      <c r="S145">
        <v>141</v>
      </c>
      <c r="T145" s="32">
        <f t="shared" ca="1" si="81"/>
        <v>0.31868397279160132</v>
      </c>
      <c r="U145" s="11">
        <f t="shared" ca="1" si="82"/>
        <v>19.173787617028502</v>
      </c>
      <c r="V145" s="11"/>
      <c r="W145" s="11"/>
      <c r="X145" s="11"/>
      <c r="Z145">
        <v>141</v>
      </c>
      <c r="AA145" s="32">
        <f t="shared" ca="1" si="83"/>
        <v>0.367041360883824</v>
      </c>
      <c r="AB145" s="11">
        <f t="shared" ca="1" si="84"/>
        <v>103.05578483751182</v>
      </c>
      <c r="AC145" s="11"/>
      <c r="AD145">
        <v>141</v>
      </c>
      <c r="AE145" s="32">
        <f t="shared" ca="1" si="85"/>
        <v>0.49858846405179003</v>
      </c>
      <c r="AF145" s="11">
        <f t="shared" ca="1" si="86"/>
        <v>19.92475023591896</v>
      </c>
      <c r="AG145" s="11"/>
      <c r="AH145" s="10">
        <f t="shared" ca="1" si="89"/>
        <v>46700.693476549815</v>
      </c>
      <c r="AI145" s="10">
        <f t="shared" ca="1" si="90"/>
        <v>46701.413783125528</v>
      </c>
      <c r="AJ145" s="10">
        <f t="shared" ca="1" si="91"/>
        <v>46665.423826756625</v>
      </c>
      <c r="AK145" s="10">
        <f t="shared" ca="1" si="92"/>
        <v>46666.222734574003</v>
      </c>
      <c r="AL145" s="10">
        <f t="shared" ca="1" si="93"/>
        <v>46658.094080778152</v>
      </c>
      <c r="AM145" s="10">
        <f t="shared" ca="1" si="94"/>
        <v>46658.924278704646</v>
      </c>
      <c r="AP145">
        <v>142</v>
      </c>
      <c r="AQ145" s="10">
        <f t="shared" ca="1" si="66"/>
        <v>46123.121651426976</v>
      </c>
      <c r="AR145" t="str">
        <f t="shared" ca="1" si="67"/>
        <v>EQUIPO 3</v>
      </c>
      <c r="AS145" t="str">
        <f t="shared" ca="1" si="68"/>
        <v>FIN</v>
      </c>
      <c r="AT145">
        <f t="shared" ca="1" si="87"/>
        <v>1</v>
      </c>
      <c r="AU145">
        <f t="shared" ca="1" si="88"/>
        <v>1</v>
      </c>
      <c r="AV145">
        <f t="shared" ca="1" si="95"/>
        <v>1</v>
      </c>
      <c r="AW145">
        <f t="shared" ca="1" si="69"/>
        <v>1</v>
      </c>
      <c r="AX145">
        <f t="shared" ca="1" si="70"/>
        <v>15000</v>
      </c>
      <c r="AY145">
        <f t="shared" ca="1" si="71"/>
        <v>5.2551654154085554</v>
      </c>
      <c r="AZ145">
        <f t="shared" ca="1" si="72"/>
        <v>78827.481231128331</v>
      </c>
      <c r="BA145">
        <f t="shared" ca="1" si="65"/>
        <v>78827.481231128331</v>
      </c>
      <c r="BB145">
        <f t="shared" ca="1" si="73"/>
        <v>2026</v>
      </c>
      <c r="BC145">
        <f t="shared" ca="1" si="74"/>
        <v>4</v>
      </c>
      <c r="BI145">
        <v>135</v>
      </c>
      <c r="BJ145">
        <v>0.85350773205319352</v>
      </c>
      <c r="BK145">
        <v>0.8476856409461675</v>
      </c>
      <c r="BL145">
        <v>0.85027126846286882</v>
      </c>
      <c r="BM145">
        <v>0.84193599924834106</v>
      </c>
      <c r="BN145">
        <v>0.82962111606686195</v>
      </c>
      <c r="BO145">
        <v>0.85819556292125454</v>
      </c>
      <c r="BP145">
        <v>0.84015652711892164</v>
      </c>
      <c r="BQ145">
        <v>0.85173017155794595</v>
      </c>
      <c r="BR145">
        <v>0.84754276281006469</v>
      </c>
      <c r="BS145">
        <v>0.83735237040757093</v>
      </c>
      <c r="BT145">
        <v>0.86254440283608469</v>
      </c>
      <c r="BU145">
        <v>0.84893149479602292</v>
      </c>
      <c r="BV145">
        <v>0.82962111606686195</v>
      </c>
      <c r="BW145">
        <v>0.84726681803419368</v>
      </c>
    </row>
    <row r="146" spans="4:75" x14ac:dyDescent="0.25">
      <c r="D146">
        <v>142</v>
      </c>
      <c r="E146">
        <f t="shared" ca="1" si="75"/>
        <v>0.45079576708733349</v>
      </c>
      <c r="F146" s="11">
        <f t="shared" ca="1" si="76"/>
        <v>92.526335573073069</v>
      </c>
      <c r="G146" s="11"/>
      <c r="H146">
        <v>142</v>
      </c>
      <c r="I146" s="11">
        <f t="shared" ca="1" si="77"/>
        <v>0.2426011071870805</v>
      </c>
      <c r="J146" s="11">
        <f t="shared" ca="1" si="78"/>
        <v>18.810094501236112</v>
      </c>
      <c r="K146" s="11"/>
      <c r="L146" s="11"/>
      <c r="M146" s="11"/>
      <c r="O146">
        <v>142</v>
      </c>
      <c r="P146" s="32">
        <f t="shared" ca="1" si="79"/>
        <v>0.53311041842216578</v>
      </c>
      <c r="Q146" s="11">
        <f t="shared" ca="1" si="80"/>
        <v>82.805830455131428</v>
      </c>
      <c r="R146" s="11"/>
      <c r="S146">
        <v>142</v>
      </c>
      <c r="T146" s="32">
        <f t="shared" ca="1" si="81"/>
        <v>0.3856518091497525</v>
      </c>
      <c r="U146" s="11">
        <f t="shared" ca="1" si="82"/>
        <v>19.463858521482219</v>
      </c>
      <c r="V146" s="11"/>
      <c r="W146" s="11"/>
      <c r="X146" s="11"/>
      <c r="Z146">
        <v>142</v>
      </c>
      <c r="AA146" s="32">
        <f t="shared" ca="1" si="83"/>
        <v>0.8521150604337917</v>
      </c>
      <c r="AB146" s="11">
        <f t="shared" ca="1" si="84"/>
        <v>43.540979805365488</v>
      </c>
      <c r="AC146" s="11"/>
      <c r="AD146">
        <v>142</v>
      </c>
      <c r="AE146" s="32">
        <f t="shared" ca="1" si="85"/>
        <v>0.22866136215931343</v>
      </c>
      <c r="AF146" s="11">
        <f t="shared" ca="1" si="86"/>
        <v>18.737376758815746</v>
      </c>
      <c r="AG146" s="11"/>
      <c r="AH146" s="10">
        <f t="shared" ca="1" si="89"/>
        <v>46705.269047107737</v>
      </c>
      <c r="AI146" s="10">
        <f t="shared" ca="1" si="90"/>
        <v>46706.052801045291</v>
      </c>
      <c r="AJ146" s="10">
        <f t="shared" ca="1" si="91"/>
        <v>46669.672977509632</v>
      </c>
      <c r="AK146" s="10">
        <f t="shared" ca="1" si="92"/>
        <v>46670.483971614696</v>
      </c>
      <c r="AL146" s="10">
        <f t="shared" ca="1" si="93"/>
        <v>46660.738486196533</v>
      </c>
      <c r="AM146" s="10">
        <f t="shared" ca="1" si="94"/>
        <v>46661.519210228151</v>
      </c>
      <c r="AP146">
        <v>143</v>
      </c>
      <c r="AQ146" s="10">
        <f t="shared" ca="1" si="66"/>
        <v>46123.340616652618</v>
      </c>
      <c r="AR146" t="str">
        <f t="shared" ca="1" si="67"/>
        <v>EQUIPO 2</v>
      </c>
      <c r="AS146" t="str">
        <f t="shared" ca="1" si="68"/>
        <v>INICIO</v>
      </c>
      <c r="AT146">
        <f t="shared" ca="1" si="87"/>
        <v>1</v>
      </c>
      <c r="AU146">
        <f t="shared" ca="1" si="88"/>
        <v>0</v>
      </c>
      <c r="AV146">
        <f t="shared" ca="1" si="95"/>
        <v>1</v>
      </c>
      <c r="AW146">
        <f t="shared" ca="1" si="69"/>
        <v>1</v>
      </c>
      <c r="AX146">
        <f t="shared" ca="1" si="70"/>
        <v>11000</v>
      </c>
      <c r="AY146">
        <f t="shared" ca="1" si="71"/>
        <v>13.037308750092052</v>
      </c>
      <c r="AZ146">
        <f t="shared" ca="1" si="72"/>
        <v>143410.39625101257</v>
      </c>
      <c r="BA146">
        <f t="shared" ca="1" si="65"/>
        <v>195559.63125138078</v>
      </c>
      <c r="BB146">
        <f t="shared" ca="1" si="73"/>
        <v>2026</v>
      </c>
      <c r="BC146">
        <f t="shared" ca="1" si="74"/>
        <v>4</v>
      </c>
      <c r="BI146">
        <v>136</v>
      </c>
      <c r="BJ146">
        <v>0.86546418674278025</v>
      </c>
      <c r="BK146">
        <v>0.85263941556124356</v>
      </c>
      <c r="BL146">
        <v>0.82580918604048037</v>
      </c>
      <c r="BM146">
        <v>0.85084523631609366</v>
      </c>
      <c r="BN146">
        <v>0.84826114983542011</v>
      </c>
      <c r="BO146">
        <v>0.87578317955292351</v>
      </c>
      <c r="BP146">
        <v>0.84540745472315315</v>
      </c>
      <c r="BQ146">
        <v>0.8624476594566578</v>
      </c>
      <c r="BR146">
        <v>0.86404526755517319</v>
      </c>
      <c r="BS146">
        <v>0.84082015499354357</v>
      </c>
      <c r="BT146">
        <v>0.85648664493659299</v>
      </c>
      <c r="BU146">
        <v>0.83145956100370388</v>
      </c>
      <c r="BV146">
        <v>0.82580918604048037</v>
      </c>
      <c r="BW146">
        <v>0.85151939137437849</v>
      </c>
    </row>
    <row r="147" spans="4:75" x14ac:dyDescent="0.25">
      <c r="D147">
        <v>143</v>
      </c>
      <c r="E147">
        <f t="shared" ca="1" si="75"/>
        <v>0.56448755405376838</v>
      </c>
      <c r="F147" s="11">
        <f t="shared" ca="1" si="76"/>
        <v>79.180923843758251</v>
      </c>
      <c r="G147" s="11"/>
      <c r="H147">
        <v>143</v>
      </c>
      <c r="I147" s="11">
        <f t="shared" ca="1" si="77"/>
        <v>6.5521401092024312E-2</v>
      </c>
      <c r="J147" s="11">
        <f t="shared" ca="1" si="78"/>
        <v>17.506639191573257</v>
      </c>
      <c r="K147" s="11"/>
      <c r="L147" s="11"/>
      <c r="M147" s="11"/>
      <c r="O147">
        <v>143</v>
      </c>
      <c r="P147" s="32">
        <f t="shared" ca="1" si="79"/>
        <v>1.6465188033360945E-2</v>
      </c>
      <c r="Q147" s="11">
        <f t="shared" ca="1" si="80"/>
        <v>199.84812037173137</v>
      </c>
      <c r="R147" s="11"/>
      <c r="S147">
        <v>143</v>
      </c>
      <c r="T147" s="32">
        <f t="shared" ca="1" si="81"/>
        <v>0.63916947935288615</v>
      </c>
      <c r="U147" s="11">
        <f t="shared" ca="1" si="82"/>
        <v>20.50225016753587</v>
      </c>
      <c r="V147" s="11"/>
      <c r="W147" s="11"/>
      <c r="X147" s="11"/>
      <c r="Z147">
        <v>143</v>
      </c>
      <c r="AA147" s="32">
        <f t="shared" ca="1" si="83"/>
        <v>0.60767291465520323</v>
      </c>
      <c r="AB147" s="11">
        <f t="shared" ca="1" si="84"/>
        <v>74.211705909898484</v>
      </c>
      <c r="AC147" s="11"/>
      <c r="AD147">
        <v>143</v>
      </c>
      <c r="AE147" s="32">
        <f t="shared" ca="1" si="85"/>
        <v>0.21181985600029718</v>
      </c>
      <c r="AF147" s="11">
        <f t="shared" ca="1" si="86"/>
        <v>18.646107359135236</v>
      </c>
      <c r="AG147" s="11"/>
      <c r="AH147" s="10">
        <f t="shared" ca="1" si="89"/>
        <v>46709.352006205445</v>
      </c>
      <c r="AI147" s="10">
        <f t="shared" ca="1" si="90"/>
        <v>46710.081449505094</v>
      </c>
      <c r="AJ147" s="10">
        <f t="shared" ca="1" si="91"/>
        <v>46678.810976630186</v>
      </c>
      <c r="AK147" s="10">
        <f t="shared" ca="1" si="92"/>
        <v>46679.665237053836</v>
      </c>
      <c r="AL147" s="10">
        <f t="shared" ca="1" si="93"/>
        <v>46664.611364641067</v>
      </c>
      <c r="AM147" s="10">
        <f t="shared" ca="1" si="94"/>
        <v>46665.388285781031</v>
      </c>
      <c r="AP147">
        <v>144</v>
      </c>
      <c r="AQ147" s="10">
        <f t="shared" ca="1" si="66"/>
        <v>46123.883837850539</v>
      </c>
      <c r="AR147" t="str">
        <f t="shared" ca="1" si="67"/>
        <v>EQUIPO 3</v>
      </c>
      <c r="AS147" t="str">
        <f t="shared" ca="1" si="68"/>
        <v>INICIO</v>
      </c>
      <c r="AT147">
        <f t="shared" ca="1" si="87"/>
        <v>1</v>
      </c>
      <c r="AU147">
        <f t="shared" ca="1" si="88"/>
        <v>0</v>
      </c>
      <c r="AV147">
        <f t="shared" ca="1" si="95"/>
        <v>0</v>
      </c>
      <c r="AW147">
        <f t="shared" ca="1" si="69"/>
        <v>1</v>
      </c>
      <c r="AX147">
        <f t="shared" ca="1" si="70"/>
        <v>5500</v>
      </c>
      <c r="AY147">
        <f t="shared" ca="1" si="71"/>
        <v>4.8062571006012149</v>
      </c>
      <c r="AZ147">
        <f t="shared" ca="1" si="72"/>
        <v>26434.414053306682</v>
      </c>
      <c r="BA147">
        <f t="shared" ca="1" si="65"/>
        <v>72093.856509018224</v>
      </c>
      <c r="BB147">
        <f t="shared" ca="1" si="73"/>
        <v>2026</v>
      </c>
      <c r="BC147">
        <f t="shared" ca="1" si="74"/>
        <v>4</v>
      </c>
      <c r="BI147">
        <v>137</v>
      </c>
      <c r="BJ147">
        <v>0.85363762676928467</v>
      </c>
      <c r="BK147">
        <v>0.82163176481580413</v>
      </c>
      <c r="BL147">
        <v>0.83930265953851624</v>
      </c>
      <c r="BM147">
        <v>0.85266501389590788</v>
      </c>
      <c r="BN147">
        <v>0.84038339909543969</v>
      </c>
      <c r="BO147">
        <v>0.81617011876531875</v>
      </c>
      <c r="BP147">
        <v>0.86221021099268158</v>
      </c>
      <c r="BQ147">
        <v>0.88687481117171219</v>
      </c>
      <c r="BR147">
        <v>0.83233055056107008</v>
      </c>
      <c r="BS147">
        <v>0.86411606807230279</v>
      </c>
      <c r="BT147">
        <v>0.83566467748035678</v>
      </c>
      <c r="BU147">
        <v>0.85103097171938125</v>
      </c>
      <c r="BV147">
        <v>0.81617011876531875</v>
      </c>
      <c r="BW147">
        <v>0.84639335564527429</v>
      </c>
    </row>
    <row r="148" spans="4:75" x14ac:dyDescent="0.25">
      <c r="D148">
        <v>144</v>
      </c>
      <c r="E148">
        <f t="shared" ca="1" si="75"/>
        <v>0.51442546399270905</v>
      </c>
      <c r="F148" s="11">
        <f t="shared" ca="1" si="76"/>
        <v>84.979185359207676</v>
      </c>
      <c r="G148" s="11"/>
      <c r="H148">
        <v>144</v>
      </c>
      <c r="I148" s="11">
        <f t="shared" ca="1" si="77"/>
        <v>0.98476582760133946</v>
      </c>
      <c r="J148" s="11">
        <f t="shared" ca="1" si="78"/>
        <v>23.403904982013142</v>
      </c>
      <c r="K148" s="11"/>
      <c r="L148" s="11"/>
      <c r="M148" s="11"/>
      <c r="O148">
        <v>144</v>
      </c>
      <c r="P148" s="32">
        <f t="shared" ca="1" si="79"/>
        <v>0.5052253981996544</v>
      </c>
      <c r="Q148" s="11">
        <f t="shared" ca="1" si="80"/>
        <v>86.054923045817986</v>
      </c>
      <c r="R148" s="11"/>
      <c r="S148">
        <v>144</v>
      </c>
      <c r="T148" s="32">
        <f t="shared" ca="1" si="81"/>
        <v>0.50073095300641057</v>
      </c>
      <c r="U148" s="11">
        <f t="shared" ca="1" si="82"/>
        <v>19.933370620094667</v>
      </c>
      <c r="V148" s="11"/>
      <c r="W148" s="11"/>
      <c r="X148" s="11"/>
      <c r="Z148">
        <v>144</v>
      </c>
      <c r="AA148" s="32">
        <f t="shared" ca="1" si="83"/>
        <v>0.69598397247967636</v>
      </c>
      <c r="AB148" s="11">
        <f t="shared" ca="1" si="84"/>
        <v>63.916740701849193</v>
      </c>
      <c r="AC148" s="11"/>
      <c r="AD148">
        <v>144</v>
      </c>
      <c r="AE148" s="32">
        <f t="shared" ca="1" si="85"/>
        <v>0.15628762667407603</v>
      </c>
      <c r="AF148" s="11">
        <f t="shared" ca="1" si="86"/>
        <v>18.309489298175063</v>
      </c>
      <c r="AG148" s="11"/>
      <c r="AH148" s="10">
        <f t="shared" ca="1" si="89"/>
        <v>46713.622248895059</v>
      </c>
      <c r="AI148" s="10">
        <f t="shared" ca="1" si="90"/>
        <v>46714.597411602641</v>
      </c>
      <c r="AJ148" s="10">
        <f t="shared" ca="1" si="91"/>
        <v>46683.250858847408</v>
      </c>
      <c r="AK148" s="10">
        <f t="shared" ca="1" si="92"/>
        <v>46684.081415956578</v>
      </c>
      <c r="AL148" s="10">
        <f t="shared" ca="1" si="93"/>
        <v>46668.051483310272</v>
      </c>
      <c r="AM148" s="10">
        <f t="shared" ca="1" si="94"/>
        <v>46668.814378697694</v>
      </c>
      <c r="AP148">
        <v>145</v>
      </c>
      <c r="AQ148" s="10">
        <f t="shared" ca="1" si="66"/>
        <v>46124.084098563064</v>
      </c>
      <c r="AR148" t="str">
        <f t="shared" ca="1" si="67"/>
        <v>EQUIPO 2</v>
      </c>
      <c r="AS148" t="str">
        <f t="shared" ca="1" si="68"/>
        <v>FIN</v>
      </c>
      <c r="AT148">
        <f t="shared" ca="1" si="87"/>
        <v>1</v>
      </c>
      <c r="AU148">
        <f t="shared" ca="1" si="88"/>
        <v>1</v>
      </c>
      <c r="AV148">
        <f t="shared" ca="1" si="95"/>
        <v>0</v>
      </c>
      <c r="AW148">
        <f t="shared" ca="1" si="69"/>
        <v>1</v>
      </c>
      <c r="AX148">
        <f t="shared" ca="1" si="70"/>
        <v>11000</v>
      </c>
      <c r="AY148">
        <f t="shared" ca="1" si="71"/>
        <v>16.34976319380803</v>
      </c>
      <c r="AZ148">
        <f t="shared" ca="1" si="72"/>
        <v>179847.39513188833</v>
      </c>
      <c r="BA148">
        <f t="shared" ca="1" si="65"/>
        <v>245246.44790712046</v>
      </c>
      <c r="BB148">
        <f t="shared" ca="1" si="73"/>
        <v>2026</v>
      </c>
      <c r="BC148">
        <f t="shared" ca="1" si="74"/>
        <v>4</v>
      </c>
      <c r="BI148">
        <v>138</v>
      </c>
      <c r="BJ148">
        <v>0.81275918198842367</v>
      </c>
      <c r="BK148">
        <v>0.84895590499095219</v>
      </c>
      <c r="BL148">
        <v>0.86355783351950077</v>
      </c>
      <c r="BM148">
        <v>0.86016524482121171</v>
      </c>
      <c r="BN148">
        <v>0.84090753649707228</v>
      </c>
      <c r="BO148">
        <v>0.8620604108490405</v>
      </c>
      <c r="BP148">
        <v>0.85400478352506359</v>
      </c>
      <c r="BQ148">
        <v>0.84237930823781226</v>
      </c>
      <c r="BR148">
        <v>0.83960283405530212</v>
      </c>
      <c r="BS148">
        <v>0.86217293162953479</v>
      </c>
      <c r="BT148">
        <v>0.86182439979130276</v>
      </c>
      <c r="BU148">
        <v>0.84366646220552988</v>
      </c>
      <c r="BV148">
        <v>0.81275918198842367</v>
      </c>
      <c r="BW148">
        <v>0.84928090920949151</v>
      </c>
    </row>
    <row r="149" spans="4:75" x14ac:dyDescent="0.25">
      <c r="D149">
        <v>145</v>
      </c>
      <c r="E149">
        <f t="shared" ca="1" si="75"/>
        <v>8.8985175813874218E-2</v>
      </c>
      <c r="F149" s="11">
        <f t="shared" ca="1" si="76"/>
        <v>155.88011823547382</v>
      </c>
      <c r="G149" s="11"/>
      <c r="H149">
        <v>145</v>
      </c>
      <c r="I149" s="11">
        <f t="shared" ca="1" si="77"/>
        <v>0.34076879853723185</v>
      </c>
      <c r="J149" s="11">
        <f t="shared" ca="1" si="78"/>
        <v>19.271728151786512</v>
      </c>
      <c r="K149" s="11"/>
      <c r="L149" s="11"/>
      <c r="M149" s="11"/>
      <c r="O149">
        <v>145</v>
      </c>
      <c r="P149" s="32">
        <f t="shared" ca="1" si="79"/>
        <v>0.60482004098330588</v>
      </c>
      <c r="Q149" s="11">
        <f t="shared" ca="1" si="80"/>
        <v>74.540123328674625</v>
      </c>
      <c r="R149" s="11"/>
      <c r="S149">
        <v>145</v>
      </c>
      <c r="T149" s="32">
        <f t="shared" ca="1" si="81"/>
        <v>0.27578616335726858</v>
      </c>
      <c r="U149" s="11">
        <f t="shared" ca="1" si="82"/>
        <v>18.974710228110723</v>
      </c>
      <c r="V149" s="11"/>
      <c r="W149" s="11"/>
      <c r="X149" s="11"/>
      <c r="Z149">
        <v>145</v>
      </c>
      <c r="AA149" s="32">
        <f t="shared" ca="1" si="83"/>
        <v>9.9423442002043783E-2</v>
      </c>
      <c r="AB149" s="11">
        <f t="shared" ca="1" si="84"/>
        <v>152.4821691076898</v>
      </c>
      <c r="AC149" s="11"/>
      <c r="AD149">
        <v>145</v>
      </c>
      <c r="AE149" s="32">
        <f t="shared" ca="1" si="85"/>
        <v>8.3335223176148832E-2</v>
      </c>
      <c r="AF149" s="11">
        <f t="shared" ca="1" si="86"/>
        <v>17.71052720860942</v>
      </c>
      <c r="AG149" s="11"/>
      <c r="AH149" s="10">
        <f t="shared" ca="1" si="89"/>
        <v>46721.092416529122</v>
      </c>
      <c r="AI149" s="10">
        <f t="shared" ca="1" si="90"/>
        <v>46721.895405202114</v>
      </c>
      <c r="AJ149" s="10">
        <f t="shared" ca="1" si="91"/>
        <v>46687.187254428609</v>
      </c>
      <c r="AK149" s="10">
        <f t="shared" ca="1" si="92"/>
        <v>46687.977867354777</v>
      </c>
      <c r="AL149" s="10">
        <f t="shared" ca="1" si="93"/>
        <v>46675.167802410513</v>
      </c>
      <c r="AM149" s="10">
        <f t="shared" ca="1" si="94"/>
        <v>46675.905741044204</v>
      </c>
      <c r="AP149">
        <v>146</v>
      </c>
      <c r="AQ149" s="10">
        <f t="shared" ca="1" si="66"/>
        <v>46124.765338696139</v>
      </c>
      <c r="AR149" t="str">
        <f t="shared" ca="1" si="67"/>
        <v>EQUIPO 3</v>
      </c>
      <c r="AS149" t="str">
        <f t="shared" ca="1" si="68"/>
        <v>FIN</v>
      </c>
      <c r="AT149">
        <f t="shared" ca="1" si="87"/>
        <v>1</v>
      </c>
      <c r="AU149">
        <f t="shared" ca="1" si="88"/>
        <v>1</v>
      </c>
      <c r="AV149">
        <f t="shared" ca="1" si="95"/>
        <v>1</v>
      </c>
      <c r="AW149">
        <f t="shared" ca="1" si="69"/>
        <v>1</v>
      </c>
      <c r="AX149">
        <f t="shared" ca="1" si="70"/>
        <v>15000</v>
      </c>
      <c r="AY149">
        <f t="shared" ca="1" si="71"/>
        <v>5.0888441374409012</v>
      </c>
      <c r="AZ149">
        <f t="shared" ca="1" si="72"/>
        <v>76332.662061613519</v>
      </c>
      <c r="BA149">
        <f t="shared" ca="1" si="65"/>
        <v>76332.662061613519</v>
      </c>
      <c r="BB149">
        <f t="shared" ca="1" si="73"/>
        <v>2026</v>
      </c>
      <c r="BC149">
        <f t="shared" ca="1" si="74"/>
        <v>4</v>
      </c>
      <c r="BI149">
        <v>139</v>
      </c>
      <c r="BJ149">
        <v>0.84178587124986937</v>
      </c>
      <c r="BK149">
        <v>0.84120776566008015</v>
      </c>
      <c r="BL149">
        <v>0.85323207081631036</v>
      </c>
      <c r="BM149">
        <v>0.82712365182824499</v>
      </c>
      <c r="BN149">
        <v>0.84958244686956708</v>
      </c>
      <c r="BO149">
        <v>0.83366362613067191</v>
      </c>
      <c r="BP149">
        <v>0.83943250036587369</v>
      </c>
      <c r="BQ149">
        <v>0.8625526513714673</v>
      </c>
      <c r="BR149">
        <v>0.84109347287816749</v>
      </c>
      <c r="BS149">
        <v>0.84679018494575897</v>
      </c>
      <c r="BT149">
        <v>0.82068222266822122</v>
      </c>
      <c r="BU149">
        <v>0.85192257722622067</v>
      </c>
      <c r="BV149">
        <v>0.82068222266822122</v>
      </c>
      <c r="BW149">
        <v>0.84254208058835911</v>
      </c>
    </row>
    <row r="150" spans="4:75" x14ac:dyDescent="0.25">
      <c r="D150">
        <v>146</v>
      </c>
      <c r="E150">
        <f t="shared" ca="1" si="75"/>
        <v>0.94285552131710937</v>
      </c>
      <c r="F150" s="11">
        <f t="shared" ca="1" si="76"/>
        <v>27.21714044724223</v>
      </c>
      <c r="G150" s="11"/>
      <c r="H150">
        <v>146</v>
      </c>
      <c r="I150" s="11">
        <f t="shared" ca="1" si="77"/>
        <v>0.54889468554002707</v>
      </c>
      <c r="J150" s="11">
        <f t="shared" ca="1" si="78"/>
        <v>20.127654011302344</v>
      </c>
      <c r="K150" s="11"/>
      <c r="L150" s="11"/>
      <c r="M150" s="11"/>
      <c r="O150">
        <v>146</v>
      </c>
      <c r="P150" s="32">
        <f t="shared" ca="1" si="79"/>
        <v>0.86181896230633792</v>
      </c>
      <c r="Q150" s="11">
        <f t="shared" ca="1" si="80"/>
        <v>42.065999207010954</v>
      </c>
      <c r="R150" s="11"/>
      <c r="S150">
        <v>146</v>
      </c>
      <c r="T150" s="32">
        <f t="shared" ca="1" si="81"/>
        <v>0.40818991537587612</v>
      </c>
      <c r="U150" s="11">
        <f t="shared" ca="1" si="82"/>
        <v>19.557706354305719</v>
      </c>
      <c r="V150" s="11"/>
      <c r="W150" s="11"/>
      <c r="X150" s="11"/>
      <c r="Z150">
        <v>146</v>
      </c>
      <c r="AA150" s="32">
        <f t="shared" ca="1" si="83"/>
        <v>0.26969093250208898</v>
      </c>
      <c r="AB150" s="11">
        <f t="shared" ca="1" si="84"/>
        <v>116.88369471967745</v>
      </c>
      <c r="AC150" s="11"/>
      <c r="AD150">
        <v>146</v>
      </c>
      <c r="AE150" s="32">
        <f t="shared" ca="1" si="85"/>
        <v>6.1380631915053385E-3</v>
      </c>
      <c r="AF150" s="11">
        <f t="shared" ca="1" si="86"/>
        <v>15.9109473416143</v>
      </c>
      <c r="AG150" s="11"/>
      <c r="AH150" s="10">
        <f t="shared" ca="1" si="89"/>
        <v>46723.029452720752</v>
      </c>
      <c r="AI150" s="10">
        <f t="shared" ca="1" si="90"/>
        <v>46723.868104971225</v>
      </c>
      <c r="AJ150" s="10">
        <f t="shared" ca="1" si="91"/>
        <v>46689.730617321737</v>
      </c>
      <c r="AK150" s="10">
        <f t="shared" ca="1" si="92"/>
        <v>46690.545521753163</v>
      </c>
      <c r="AL150" s="10">
        <f t="shared" ca="1" si="93"/>
        <v>46680.77589499086</v>
      </c>
      <c r="AM150" s="10">
        <f t="shared" ca="1" si="94"/>
        <v>46681.438851130093</v>
      </c>
      <c r="AP150">
        <v>147</v>
      </c>
      <c r="AQ150" s="10">
        <f t="shared" ca="1" si="66"/>
        <v>46124.977373868533</v>
      </c>
      <c r="AR150" t="str">
        <f t="shared" ca="1" si="67"/>
        <v>EQUIPO 1</v>
      </c>
      <c r="AS150" t="str">
        <f t="shared" ca="1" si="68"/>
        <v>INICIO</v>
      </c>
      <c r="AT150">
        <f t="shared" ca="1" si="87"/>
        <v>0</v>
      </c>
      <c r="AU150">
        <f t="shared" ca="1" si="88"/>
        <v>1</v>
      </c>
      <c r="AV150">
        <f t="shared" ca="1" si="95"/>
        <v>1</v>
      </c>
      <c r="AW150">
        <f t="shared" ca="1" si="69"/>
        <v>1</v>
      </c>
      <c r="AX150">
        <f t="shared" ca="1" si="70"/>
        <v>11000</v>
      </c>
      <c r="AY150">
        <f t="shared" ca="1" si="71"/>
        <v>20.046240874333307</v>
      </c>
      <c r="AZ150">
        <f t="shared" ca="1" si="72"/>
        <v>220508.64961766638</v>
      </c>
      <c r="BA150">
        <f t="shared" ca="1" si="65"/>
        <v>300693.61311499961</v>
      </c>
      <c r="BB150">
        <f t="shared" ca="1" si="73"/>
        <v>2026</v>
      </c>
      <c r="BC150">
        <f t="shared" ca="1" si="74"/>
        <v>4</v>
      </c>
      <c r="BI150">
        <v>140</v>
      </c>
      <c r="BJ150">
        <v>0.83669656093103795</v>
      </c>
      <c r="BK150">
        <v>0.88537079723768108</v>
      </c>
      <c r="BL150">
        <v>0.84673562210720166</v>
      </c>
      <c r="BM150">
        <v>0.81879966246049118</v>
      </c>
      <c r="BN150">
        <v>0.84891746727559925</v>
      </c>
      <c r="BO150">
        <v>0.83321871134438763</v>
      </c>
      <c r="BP150">
        <v>0.82754346024010594</v>
      </c>
      <c r="BQ150">
        <v>0.83850636374337151</v>
      </c>
      <c r="BR150">
        <v>0.86659675104288802</v>
      </c>
      <c r="BS150">
        <v>0.85024380235081876</v>
      </c>
      <c r="BT150">
        <v>0.85663154663435304</v>
      </c>
      <c r="BU150">
        <v>0.87102873831209249</v>
      </c>
      <c r="BV150">
        <v>0.81879966246049118</v>
      </c>
      <c r="BW150">
        <v>0.84839430711247066</v>
      </c>
    </row>
    <row r="151" spans="4:75" x14ac:dyDescent="0.25">
      <c r="D151">
        <v>147</v>
      </c>
      <c r="E151">
        <f t="shared" ca="1" si="75"/>
        <v>0.79265173957177082</v>
      </c>
      <c r="F151" s="11">
        <f t="shared" ca="1" si="76"/>
        <v>51.875378624414353</v>
      </c>
      <c r="G151" s="11"/>
      <c r="H151">
        <v>147</v>
      </c>
      <c r="I151" s="11">
        <f t="shared" ca="1" si="77"/>
        <v>0.15177530032334652</v>
      </c>
      <c r="J151" s="11">
        <f t="shared" ca="1" si="78"/>
        <v>18.278965695083254</v>
      </c>
      <c r="K151" s="11"/>
      <c r="L151" s="11"/>
      <c r="M151" s="11"/>
      <c r="O151">
        <v>147</v>
      </c>
      <c r="P151" s="32">
        <f t="shared" ca="1" si="79"/>
        <v>0.200428514608328</v>
      </c>
      <c r="Q151" s="11">
        <f t="shared" ca="1" si="80"/>
        <v>128.64486572341994</v>
      </c>
      <c r="R151" s="11"/>
      <c r="S151">
        <v>147</v>
      </c>
      <c r="T151" s="32">
        <f t="shared" ca="1" si="81"/>
        <v>0.27658274283305706</v>
      </c>
      <c r="U151" s="11">
        <f t="shared" ca="1" si="82"/>
        <v>18.978534152084414</v>
      </c>
      <c r="V151" s="11"/>
      <c r="W151" s="11"/>
      <c r="X151" s="11"/>
      <c r="Z151">
        <v>147</v>
      </c>
      <c r="AA151" s="32">
        <f t="shared" ca="1" si="83"/>
        <v>0.18186925536809262</v>
      </c>
      <c r="AB151" s="11">
        <f t="shared" ca="1" si="84"/>
        <v>132.24032215297191</v>
      </c>
      <c r="AC151" s="11"/>
      <c r="AD151">
        <v>147</v>
      </c>
      <c r="AE151" s="32">
        <f t="shared" ca="1" si="85"/>
        <v>0.42333690580420991</v>
      </c>
      <c r="AF151" s="11">
        <f t="shared" ca="1" si="86"/>
        <v>19.620049905063823</v>
      </c>
      <c r="AG151" s="11"/>
      <c r="AH151" s="10">
        <f t="shared" ca="1" si="89"/>
        <v>46726.029579080576</v>
      </c>
      <c r="AI151" s="10">
        <f t="shared" ca="1" si="90"/>
        <v>46726.791202651206</v>
      </c>
      <c r="AJ151" s="10">
        <f t="shared" ca="1" si="91"/>
        <v>46695.90572449164</v>
      </c>
      <c r="AK151" s="10">
        <f t="shared" ca="1" si="92"/>
        <v>46696.69649674798</v>
      </c>
      <c r="AL151" s="10">
        <f t="shared" ca="1" si="93"/>
        <v>46686.948864553131</v>
      </c>
      <c r="AM151" s="10">
        <f t="shared" ca="1" si="94"/>
        <v>46687.76636663251</v>
      </c>
      <c r="AP151">
        <v>148</v>
      </c>
      <c r="AQ151" s="10">
        <f t="shared" ca="1" si="66"/>
        <v>46125.812633904963</v>
      </c>
      <c r="AR151" t="str">
        <f t="shared" ca="1" si="67"/>
        <v>EQUIPO 1</v>
      </c>
      <c r="AS151" t="str">
        <f t="shared" ca="1" si="68"/>
        <v>FIN</v>
      </c>
      <c r="AT151">
        <f t="shared" ca="1" si="87"/>
        <v>1</v>
      </c>
      <c r="AU151">
        <f t="shared" ca="1" si="88"/>
        <v>1</v>
      </c>
      <c r="AV151">
        <f t="shared" ca="1" si="95"/>
        <v>1</v>
      </c>
      <c r="AW151">
        <f t="shared" ca="1" si="69"/>
        <v>1</v>
      </c>
      <c r="AX151">
        <f t="shared" ca="1" si="70"/>
        <v>15000</v>
      </c>
      <c r="AY151">
        <f t="shared" ca="1" si="71"/>
        <v>26.379144512757193</v>
      </c>
      <c r="AZ151">
        <f t="shared" ca="1" si="72"/>
        <v>395687.1676913579</v>
      </c>
      <c r="BA151">
        <f t="shared" ca="1" si="65"/>
        <v>395687.1676913579</v>
      </c>
      <c r="BB151">
        <f t="shared" ca="1" si="73"/>
        <v>2026</v>
      </c>
      <c r="BC151">
        <f t="shared" ca="1" si="74"/>
        <v>4</v>
      </c>
      <c r="BI151">
        <v>141</v>
      </c>
      <c r="BJ151">
        <v>0.84675946931473545</v>
      </c>
      <c r="BK151">
        <v>0.8455630408107635</v>
      </c>
      <c r="BL151">
        <v>0.8299488850874579</v>
      </c>
      <c r="BM151">
        <v>0.8510383022494864</v>
      </c>
      <c r="BN151">
        <v>0.827348659712144</v>
      </c>
      <c r="BO151">
        <v>0.81528027286200078</v>
      </c>
      <c r="BP151">
        <v>0.83624096189798292</v>
      </c>
      <c r="BQ151">
        <v>0.84749061860490138</v>
      </c>
      <c r="BR151">
        <v>0.83227367183841849</v>
      </c>
      <c r="BS151">
        <v>0.85826515101951928</v>
      </c>
      <c r="BT151">
        <v>0.85432629391140946</v>
      </c>
      <c r="BU151">
        <v>0.81103978286818379</v>
      </c>
      <c r="BV151">
        <v>0.81103978286818379</v>
      </c>
      <c r="BW151">
        <v>0.83786402818598316</v>
      </c>
    </row>
    <row r="152" spans="4:75" x14ac:dyDescent="0.25">
      <c r="D152">
        <v>148</v>
      </c>
      <c r="E152">
        <f t="shared" ca="1" si="75"/>
        <v>0.66891343581165474</v>
      </c>
      <c r="F152" s="11">
        <f t="shared" ca="1" si="76"/>
        <v>67.111930874781976</v>
      </c>
      <c r="G152" s="11"/>
      <c r="H152">
        <v>148</v>
      </c>
      <c r="I152" s="11">
        <f t="shared" ca="1" si="77"/>
        <v>0.39450102215997862</v>
      </c>
      <c r="J152" s="11">
        <f t="shared" ca="1" si="78"/>
        <v>19.500878879148608</v>
      </c>
      <c r="K152" s="11"/>
      <c r="L152" s="11"/>
      <c r="M152" s="11"/>
      <c r="O152">
        <v>148</v>
      </c>
      <c r="P152" s="32">
        <f t="shared" ca="1" si="79"/>
        <v>5.2972767826695577E-3</v>
      </c>
      <c r="Q152" s="11">
        <f t="shared" ca="1" si="80"/>
        <v>224.0960391538155</v>
      </c>
      <c r="R152" s="11"/>
      <c r="S152">
        <v>148</v>
      </c>
      <c r="T152" s="32">
        <f t="shared" ca="1" si="81"/>
        <v>0.56112594354177969</v>
      </c>
      <c r="U152" s="11">
        <f t="shared" ca="1" si="82"/>
        <v>20.17734202681547</v>
      </c>
      <c r="V152" s="11"/>
      <c r="W152" s="11"/>
      <c r="X152" s="11"/>
      <c r="Z152">
        <v>148</v>
      </c>
      <c r="AA152" s="32">
        <f t="shared" ca="1" si="83"/>
        <v>0.78746209202708262</v>
      </c>
      <c r="AB152" s="11">
        <f t="shared" ca="1" si="84"/>
        <v>52.558935731555266</v>
      </c>
      <c r="AC152" s="11"/>
      <c r="AD152">
        <v>148</v>
      </c>
      <c r="AE152" s="32">
        <f t="shared" ca="1" si="85"/>
        <v>0.50969795351806402</v>
      </c>
      <c r="AF152" s="11">
        <f t="shared" ca="1" si="86"/>
        <v>19.969453466640314</v>
      </c>
      <c r="AG152" s="11"/>
      <c r="AH152" s="10">
        <f t="shared" ca="1" si="89"/>
        <v>46729.587533104321</v>
      </c>
      <c r="AI152" s="10">
        <f t="shared" ca="1" si="90"/>
        <v>46730.400069724288</v>
      </c>
      <c r="AJ152" s="10">
        <f t="shared" ca="1" si="91"/>
        <v>46706.033831712724</v>
      </c>
      <c r="AK152" s="10">
        <f t="shared" ca="1" si="92"/>
        <v>46706.874554297174</v>
      </c>
      <c r="AL152" s="10">
        <f t="shared" ca="1" si="93"/>
        <v>46689.956322287988</v>
      </c>
      <c r="AM152" s="10">
        <f t="shared" ca="1" si="94"/>
        <v>46690.788382849096</v>
      </c>
      <c r="AP152">
        <v>149</v>
      </c>
      <c r="AQ152" s="10">
        <f t="shared" ca="1" si="66"/>
        <v>46126.911764926328</v>
      </c>
      <c r="AR152" t="str">
        <f t="shared" ca="1" si="67"/>
        <v>EQUIPO 2</v>
      </c>
      <c r="AS152" t="str">
        <f t="shared" ca="1" si="68"/>
        <v>INICIO</v>
      </c>
      <c r="AT152">
        <f t="shared" ca="1" si="87"/>
        <v>1</v>
      </c>
      <c r="AU152">
        <f t="shared" ca="1" si="88"/>
        <v>0</v>
      </c>
      <c r="AV152">
        <f t="shared" ca="1" si="95"/>
        <v>1</v>
      </c>
      <c r="AW152">
        <f t="shared" ca="1" si="69"/>
        <v>1</v>
      </c>
      <c r="AX152">
        <f t="shared" ca="1" si="70"/>
        <v>11000</v>
      </c>
      <c r="AY152">
        <f t="shared" ca="1" si="71"/>
        <v>20.775241260998882</v>
      </c>
      <c r="AZ152">
        <f t="shared" ca="1" si="72"/>
        <v>228527.65387098771</v>
      </c>
      <c r="BA152">
        <f t="shared" ca="1" si="65"/>
        <v>311628.61891498324</v>
      </c>
      <c r="BB152">
        <f t="shared" ca="1" si="73"/>
        <v>2026</v>
      </c>
      <c r="BC152">
        <f t="shared" ca="1" si="74"/>
        <v>4</v>
      </c>
      <c r="BI152">
        <v>142</v>
      </c>
      <c r="BJ152">
        <v>0.84303243600402011</v>
      </c>
      <c r="BK152">
        <v>0.86291443729183692</v>
      </c>
      <c r="BL152">
        <v>0.8699078527664259</v>
      </c>
      <c r="BM152">
        <v>0.82840113569981533</v>
      </c>
      <c r="BN152">
        <v>0.85454200191879559</v>
      </c>
      <c r="BO152">
        <v>0.83588370248057708</v>
      </c>
      <c r="BP152">
        <v>0.84234942382201383</v>
      </c>
      <c r="BQ152">
        <v>0.86419068887908201</v>
      </c>
      <c r="BR152">
        <v>0.83723941932426704</v>
      </c>
      <c r="BS152">
        <v>0.85605753115287586</v>
      </c>
      <c r="BT152">
        <v>0.85942715162737382</v>
      </c>
      <c r="BU152">
        <v>0.82416368955366825</v>
      </c>
      <c r="BV152">
        <v>0.82416368955366825</v>
      </c>
      <c r="BW152">
        <v>0.84802766424967435</v>
      </c>
    </row>
    <row r="153" spans="4:75" x14ac:dyDescent="0.25">
      <c r="D153">
        <v>149</v>
      </c>
      <c r="E153">
        <f t="shared" ca="1" si="75"/>
        <v>0.84520898530411059</v>
      </c>
      <c r="F153" s="11">
        <f t="shared" ca="1" si="76"/>
        <v>44.567045146246734</v>
      </c>
      <c r="G153" s="11"/>
      <c r="H153">
        <v>149</v>
      </c>
      <c r="I153" s="11">
        <f t="shared" ca="1" si="77"/>
        <v>9.620183460513132E-2</v>
      </c>
      <c r="J153" s="11">
        <f t="shared" ca="1" si="78"/>
        <v>17.838105843344081</v>
      </c>
      <c r="K153" s="11"/>
      <c r="L153" s="11"/>
      <c r="M153" s="11"/>
      <c r="O153">
        <v>149</v>
      </c>
      <c r="P153" s="32">
        <f t="shared" ca="1" si="79"/>
        <v>0.23894360718906527</v>
      </c>
      <c r="Q153" s="11">
        <f t="shared" ca="1" si="80"/>
        <v>121.83518879541994</v>
      </c>
      <c r="R153" s="11"/>
      <c r="S153">
        <v>149</v>
      </c>
      <c r="T153" s="32">
        <f t="shared" ca="1" si="81"/>
        <v>0.66341775100326283</v>
      </c>
      <c r="U153" s="11">
        <f t="shared" ca="1" si="82"/>
        <v>20.607498980367755</v>
      </c>
      <c r="V153" s="11"/>
      <c r="W153" s="11"/>
      <c r="X153" s="11"/>
      <c r="Z153">
        <v>149</v>
      </c>
      <c r="AA153" s="32">
        <f t="shared" ca="1" si="83"/>
        <v>0.88706529451046734</v>
      </c>
      <c r="AB153" s="11">
        <f t="shared" ca="1" si="84"/>
        <v>38.010633218641637</v>
      </c>
      <c r="AC153" s="11"/>
      <c r="AD153">
        <v>149</v>
      </c>
      <c r="AE153" s="32">
        <f t="shared" ca="1" si="85"/>
        <v>5.4548759835110538E-2</v>
      </c>
      <c r="AF153" s="11">
        <f t="shared" ca="1" si="86"/>
        <v>17.358546943698293</v>
      </c>
      <c r="AG153" s="11"/>
      <c r="AH153" s="10">
        <f t="shared" ca="1" si="89"/>
        <v>46732.257029938715</v>
      </c>
      <c r="AI153" s="10">
        <f t="shared" ca="1" si="90"/>
        <v>46733.000284348855</v>
      </c>
      <c r="AJ153" s="10">
        <f t="shared" ca="1" si="91"/>
        <v>46711.951020496985</v>
      </c>
      <c r="AK153" s="10">
        <f t="shared" ca="1" si="92"/>
        <v>46712.809666287831</v>
      </c>
      <c r="AL153" s="10">
        <f t="shared" ca="1" si="93"/>
        <v>46692.372159233208</v>
      </c>
      <c r="AM153" s="10">
        <f t="shared" ca="1" si="94"/>
        <v>46693.095432022528</v>
      </c>
      <c r="AP153">
        <v>150</v>
      </c>
      <c r="AQ153" s="10">
        <f t="shared" ca="1" si="66"/>
        <v>46127.77739997887</v>
      </c>
      <c r="AR153" t="str">
        <f t="shared" ca="1" si="67"/>
        <v>EQUIPO 2</v>
      </c>
      <c r="AS153" t="str">
        <f t="shared" ca="1" si="68"/>
        <v>FIN</v>
      </c>
      <c r="AT153">
        <f t="shared" ca="1" si="87"/>
        <v>1</v>
      </c>
      <c r="AU153">
        <f t="shared" ca="1" si="88"/>
        <v>1</v>
      </c>
      <c r="AV153">
        <f t="shared" ca="1" si="95"/>
        <v>1</v>
      </c>
      <c r="AW153">
        <f t="shared" ca="1" si="69"/>
        <v>1</v>
      </c>
      <c r="AX153">
        <f t="shared" ca="1" si="70"/>
        <v>15000</v>
      </c>
      <c r="AY153">
        <f t="shared" ca="1" si="71"/>
        <v>31.595780291652773</v>
      </c>
      <c r="AZ153">
        <f t="shared" ca="1" si="72"/>
        <v>473936.70437479159</v>
      </c>
      <c r="BA153">
        <f t="shared" ca="1" si="65"/>
        <v>473936.70437479159</v>
      </c>
      <c r="BB153">
        <f t="shared" ca="1" si="73"/>
        <v>2026</v>
      </c>
      <c r="BC153">
        <f t="shared" ca="1" si="74"/>
        <v>4</v>
      </c>
      <c r="BI153">
        <v>143</v>
      </c>
      <c r="BJ153">
        <v>0.84542097078708223</v>
      </c>
      <c r="BK153">
        <v>0.84166020350782667</v>
      </c>
      <c r="BL153">
        <v>0.83411737595063928</v>
      </c>
      <c r="BM153">
        <v>0.85373605890405269</v>
      </c>
      <c r="BN153">
        <v>0.85044587384292913</v>
      </c>
      <c r="BO153">
        <v>0.81814638064592937</v>
      </c>
      <c r="BP153">
        <v>0.86104841584908376</v>
      </c>
      <c r="BQ153">
        <v>0.84403135578290367</v>
      </c>
      <c r="BR153">
        <v>0.82744218101968314</v>
      </c>
      <c r="BS153">
        <v>0.86965904040614128</v>
      </c>
      <c r="BT153">
        <v>0.87195834952703366</v>
      </c>
      <c r="BU153">
        <v>0.84951314709055537</v>
      </c>
      <c r="BV153">
        <v>0.81814638064592937</v>
      </c>
      <c r="BW153">
        <v>0.84719169539995087</v>
      </c>
    </row>
    <row r="154" spans="4:75" x14ac:dyDescent="0.25">
      <c r="D154">
        <v>150</v>
      </c>
      <c r="E154">
        <f t="shared" ca="1" si="75"/>
        <v>0.79766371223394272</v>
      </c>
      <c r="F154" s="11">
        <f t="shared" ca="1" si="76"/>
        <v>51.209755017246856</v>
      </c>
      <c r="G154" s="11"/>
      <c r="H154">
        <v>150</v>
      </c>
      <c r="I154" s="11">
        <f t="shared" ca="1" si="77"/>
        <v>0.65896201230353613</v>
      </c>
      <c r="J154" s="11">
        <f t="shared" ca="1" si="78"/>
        <v>20.587953001616086</v>
      </c>
      <c r="K154" s="11"/>
      <c r="L154" s="11"/>
      <c r="M154" s="11"/>
      <c r="O154">
        <v>150</v>
      </c>
      <c r="P154" s="32">
        <f t="shared" ca="1" si="79"/>
        <v>0.10519664842329024</v>
      </c>
      <c r="Q154" s="11">
        <f t="shared" ca="1" si="80"/>
        <v>150.71975772042856</v>
      </c>
      <c r="R154" s="11"/>
      <c r="S154">
        <v>150</v>
      </c>
      <c r="T154" s="32">
        <f t="shared" ca="1" si="81"/>
        <v>0.39393810943131935</v>
      </c>
      <c r="U154" s="11">
        <f t="shared" ca="1" si="82"/>
        <v>19.498530954174345</v>
      </c>
      <c r="V154" s="11"/>
      <c r="W154" s="11"/>
      <c r="X154" s="11"/>
      <c r="Z154">
        <v>150</v>
      </c>
      <c r="AA154" s="32">
        <f t="shared" ca="1" si="83"/>
        <v>0.10083386445597298</v>
      </c>
      <c r="AB154" s="11">
        <f t="shared" ca="1" si="84"/>
        <v>152.04449270430302</v>
      </c>
      <c r="AC154" s="11"/>
      <c r="AD154">
        <v>150</v>
      </c>
      <c r="AE154" s="32">
        <f t="shared" ca="1" si="85"/>
        <v>0.66966871477002055</v>
      </c>
      <c r="AF154" s="11">
        <f t="shared" ca="1" si="86"/>
        <v>20.635091073390733</v>
      </c>
      <c r="AG154" s="11"/>
      <c r="AH154" s="10">
        <f t="shared" ca="1" si="89"/>
        <v>46735.13402414124</v>
      </c>
      <c r="AI154" s="10">
        <f t="shared" ca="1" si="90"/>
        <v>46735.991855516309</v>
      </c>
      <c r="AJ154" s="10">
        <f t="shared" ca="1" si="91"/>
        <v>46719.089656192846</v>
      </c>
      <c r="AK154" s="10">
        <f t="shared" ca="1" si="92"/>
        <v>46719.902094982601</v>
      </c>
      <c r="AL154" s="10">
        <f t="shared" ca="1" si="93"/>
        <v>46699.43061921854</v>
      </c>
      <c r="AM154" s="10">
        <f t="shared" ca="1" si="94"/>
        <v>46700.290414679934</v>
      </c>
      <c r="AP154">
        <v>151</v>
      </c>
      <c r="AQ154" s="10">
        <f t="shared" ca="1" si="66"/>
        <v>46129.093890824355</v>
      </c>
      <c r="AR154" t="str">
        <f t="shared" ca="1" si="67"/>
        <v>EQUIPO 1</v>
      </c>
      <c r="AS154" t="str">
        <f t="shared" ca="1" si="68"/>
        <v>INICIO</v>
      </c>
      <c r="AT154">
        <f t="shared" ca="1" si="87"/>
        <v>0</v>
      </c>
      <c r="AU154">
        <f t="shared" ca="1" si="88"/>
        <v>1</v>
      </c>
      <c r="AV154">
        <f t="shared" ca="1" si="95"/>
        <v>1</v>
      </c>
      <c r="AW154">
        <f t="shared" ca="1" si="69"/>
        <v>1</v>
      </c>
      <c r="AX154">
        <f t="shared" ca="1" si="70"/>
        <v>11000</v>
      </c>
      <c r="AY154">
        <f t="shared" ca="1" si="71"/>
        <v>9.3195374609786086</v>
      </c>
      <c r="AZ154">
        <f t="shared" ca="1" si="72"/>
        <v>102514.91207076469</v>
      </c>
      <c r="BA154">
        <f t="shared" ca="1" si="65"/>
        <v>139793.06191467913</v>
      </c>
      <c r="BB154">
        <f t="shared" ca="1" si="73"/>
        <v>2026</v>
      </c>
      <c r="BC154">
        <f t="shared" ca="1" si="74"/>
        <v>4</v>
      </c>
      <c r="BI154">
        <v>144</v>
      </c>
      <c r="BJ154">
        <v>0.85417245897390048</v>
      </c>
      <c r="BK154">
        <v>0.83618789305703112</v>
      </c>
      <c r="BL154">
        <v>0.84691492408695956</v>
      </c>
      <c r="BM154">
        <v>0.85465855863081752</v>
      </c>
      <c r="BN154">
        <v>0.8524118192629655</v>
      </c>
      <c r="BO154">
        <v>0.82155124410339386</v>
      </c>
      <c r="BP154">
        <v>0.82718488512854405</v>
      </c>
      <c r="BQ154">
        <v>0.84872338396601354</v>
      </c>
      <c r="BR154">
        <v>0.86198083929045033</v>
      </c>
      <c r="BS154">
        <v>0.86485625357530294</v>
      </c>
      <c r="BT154">
        <v>0.83789243334120445</v>
      </c>
      <c r="BU154">
        <v>0.86078476499210954</v>
      </c>
      <c r="BV154">
        <v>0.82155124410339386</v>
      </c>
      <c r="BW154">
        <v>0.84740236684798775</v>
      </c>
    </row>
    <row r="155" spans="4:75" x14ac:dyDescent="0.25">
      <c r="D155">
        <v>151</v>
      </c>
      <c r="E155">
        <f t="shared" ca="1" si="75"/>
        <v>0.82979269618931684</v>
      </c>
      <c r="F155" s="11">
        <f t="shared" ca="1" si="76"/>
        <v>46.794914049847414</v>
      </c>
      <c r="G155" s="11"/>
      <c r="H155">
        <v>151</v>
      </c>
      <c r="I155" s="11">
        <f t="shared" ca="1" si="77"/>
        <v>0.89564444241831775</v>
      </c>
      <c r="J155" s="11">
        <f t="shared" ca="1" si="78"/>
        <v>21.948299982117163</v>
      </c>
      <c r="K155" s="11"/>
      <c r="L155" s="11"/>
      <c r="M155" s="11"/>
      <c r="O155">
        <v>151</v>
      </c>
      <c r="P155" s="32">
        <f t="shared" ca="1" si="79"/>
        <v>0.35110784974492759</v>
      </c>
      <c r="Q155" s="11">
        <f t="shared" ca="1" si="80"/>
        <v>105.17415053257123</v>
      </c>
      <c r="R155" s="11"/>
      <c r="S155">
        <v>151</v>
      </c>
      <c r="T155" s="32">
        <f t="shared" ca="1" si="81"/>
        <v>0.65864179321974958</v>
      </c>
      <c r="U155" s="11">
        <f t="shared" ca="1" si="82"/>
        <v>20.586552079727859</v>
      </c>
      <c r="V155" s="11"/>
      <c r="W155" s="11"/>
      <c r="X155" s="11"/>
      <c r="Z155">
        <v>151</v>
      </c>
      <c r="AA155" s="32">
        <f t="shared" ca="1" si="83"/>
        <v>0.77741223138117832</v>
      </c>
      <c r="AB155" s="11">
        <f t="shared" ca="1" si="84"/>
        <v>53.867338498403356</v>
      </c>
      <c r="AC155" s="11"/>
      <c r="AD155">
        <v>151</v>
      </c>
      <c r="AE155" s="32">
        <f t="shared" ca="1" si="85"/>
        <v>0.3500372552851746</v>
      </c>
      <c r="AF155" s="11">
        <f t="shared" ca="1" si="86"/>
        <v>19.312091353334548</v>
      </c>
      <c r="AG155" s="11"/>
      <c r="AH155" s="10">
        <f t="shared" ca="1" si="89"/>
        <v>46737.94164360172</v>
      </c>
      <c r="AI155" s="10">
        <f t="shared" ca="1" si="90"/>
        <v>46738.856156100977</v>
      </c>
      <c r="AJ155" s="10">
        <f t="shared" ca="1" si="91"/>
        <v>46724.284351254792</v>
      </c>
      <c r="AK155" s="10">
        <f t="shared" ca="1" si="92"/>
        <v>46725.142124258113</v>
      </c>
      <c r="AL155" s="10">
        <f t="shared" ca="1" si="93"/>
        <v>46702.53488711737</v>
      </c>
      <c r="AM155" s="10">
        <f t="shared" ca="1" si="94"/>
        <v>46703.339557590429</v>
      </c>
      <c r="AP155">
        <v>152</v>
      </c>
      <c r="AQ155" s="10">
        <f t="shared" ca="1" si="66"/>
        <v>46129.482204885229</v>
      </c>
      <c r="AR155" t="str">
        <f t="shared" ca="1" si="67"/>
        <v>EQUIPO 3</v>
      </c>
      <c r="AS155" t="str">
        <f t="shared" ca="1" si="68"/>
        <v>INICIO</v>
      </c>
      <c r="AT155">
        <f t="shared" ca="1" si="87"/>
        <v>0</v>
      </c>
      <c r="AU155">
        <f t="shared" ca="1" si="88"/>
        <v>1</v>
      </c>
      <c r="AV155">
        <f t="shared" ca="1" si="95"/>
        <v>0</v>
      </c>
      <c r="AW155">
        <f t="shared" ca="1" si="69"/>
        <v>1</v>
      </c>
      <c r="AX155">
        <f t="shared" ca="1" si="70"/>
        <v>5500</v>
      </c>
      <c r="AY155">
        <f t="shared" ca="1" si="71"/>
        <v>9.1286165761412121</v>
      </c>
      <c r="AZ155">
        <f t="shared" ca="1" si="72"/>
        <v>50207.391168776667</v>
      </c>
      <c r="BA155">
        <f t="shared" ca="1" si="65"/>
        <v>136929.24864211818</v>
      </c>
      <c r="BB155">
        <f t="shared" ca="1" si="73"/>
        <v>2026</v>
      </c>
      <c r="BC155">
        <f t="shared" ca="1" si="74"/>
        <v>4</v>
      </c>
      <c r="BI155">
        <v>145</v>
      </c>
      <c r="BJ155">
        <v>0.87156619564086824</v>
      </c>
      <c r="BK155">
        <v>0.83273327200105873</v>
      </c>
      <c r="BL155">
        <v>0.84138632093735743</v>
      </c>
      <c r="BM155">
        <v>0.86491210254500506</v>
      </c>
      <c r="BN155">
        <v>0.81804787975749915</v>
      </c>
      <c r="BO155">
        <v>0.8258749896327533</v>
      </c>
      <c r="BP155">
        <v>0.8712289209904146</v>
      </c>
      <c r="BQ155">
        <v>0.87088396410693858</v>
      </c>
      <c r="BR155">
        <v>0.85420504987772006</v>
      </c>
      <c r="BS155">
        <v>0.83028847312657028</v>
      </c>
      <c r="BT155">
        <v>0.84548986939699644</v>
      </c>
      <c r="BU155">
        <v>0.8536270245379094</v>
      </c>
      <c r="BV155">
        <v>0.81804787975749915</v>
      </c>
      <c r="BW155">
        <v>0.84833256126184908</v>
      </c>
    </row>
    <row r="156" spans="4:75" x14ac:dyDescent="0.25">
      <c r="D156">
        <v>152</v>
      </c>
      <c r="E156">
        <f t="shared" ca="1" si="75"/>
        <v>0.48216950333565478</v>
      </c>
      <c r="F156" s="11">
        <f t="shared" ca="1" si="76"/>
        <v>88.771155622863944</v>
      </c>
      <c r="G156" s="11"/>
      <c r="H156">
        <v>152</v>
      </c>
      <c r="I156" s="11">
        <f t="shared" ca="1" si="77"/>
        <v>0.71770986289263705</v>
      </c>
      <c r="J156" s="11">
        <f t="shared" ca="1" si="78"/>
        <v>20.85508271997729</v>
      </c>
      <c r="K156" s="11"/>
      <c r="L156" s="11"/>
      <c r="M156" s="11"/>
      <c r="O156">
        <v>152</v>
      </c>
      <c r="P156" s="32">
        <f t="shared" ca="1" si="79"/>
        <v>0.50080873654418834</v>
      </c>
      <c r="Q156" s="11">
        <f t="shared" ca="1" si="80"/>
        <v>86.57287601983144</v>
      </c>
      <c r="R156" s="11"/>
      <c r="S156">
        <v>152</v>
      </c>
      <c r="T156" s="32">
        <f t="shared" ca="1" si="81"/>
        <v>0.67238609815466643</v>
      </c>
      <c r="U156" s="11">
        <f t="shared" ca="1" si="82"/>
        <v>20.647150506682387</v>
      </c>
      <c r="V156" s="11"/>
      <c r="W156" s="11"/>
      <c r="X156" s="11"/>
      <c r="Z156">
        <v>152</v>
      </c>
      <c r="AA156" s="32">
        <f t="shared" ca="1" si="83"/>
        <v>0.46041612855760627</v>
      </c>
      <c r="AB156" s="11">
        <f t="shared" ca="1" si="84"/>
        <v>91.366526755976437</v>
      </c>
      <c r="AC156" s="11"/>
      <c r="AD156">
        <v>152</v>
      </c>
      <c r="AE156" s="32">
        <f t="shared" ca="1" si="85"/>
        <v>0.48428620719263848</v>
      </c>
      <c r="AF156" s="11">
        <f t="shared" ca="1" si="86"/>
        <v>19.867188316805876</v>
      </c>
      <c r="AG156" s="11"/>
      <c r="AH156" s="10">
        <f t="shared" ca="1" si="89"/>
        <v>46742.554954251929</v>
      </c>
      <c r="AI156" s="10">
        <f t="shared" ca="1" si="90"/>
        <v>46743.423916031927</v>
      </c>
      <c r="AJ156" s="10">
        <f t="shared" ca="1" si="91"/>
        <v>46728.749327425605</v>
      </c>
      <c r="AK156" s="10">
        <f t="shared" ca="1" si="92"/>
        <v>46729.60962536338</v>
      </c>
      <c r="AL156" s="10">
        <f t="shared" ca="1" si="93"/>
        <v>46707.146496205263</v>
      </c>
      <c r="AM156" s="10">
        <f t="shared" ca="1" si="94"/>
        <v>46707.974295718464</v>
      </c>
      <c r="AP156">
        <v>153</v>
      </c>
      <c r="AQ156" s="10">
        <f t="shared" ca="1" si="66"/>
        <v>46129.862563909235</v>
      </c>
      <c r="AR156" t="str">
        <f t="shared" ca="1" si="67"/>
        <v>EQUIPO 1</v>
      </c>
      <c r="AS156" t="str">
        <f t="shared" ca="1" si="68"/>
        <v>FIN</v>
      </c>
      <c r="AT156">
        <f t="shared" ca="1" si="87"/>
        <v>1</v>
      </c>
      <c r="AU156">
        <f t="shared" ca="1" si="88"/>
        <v>1</v>
      </c>
      <c r="AV156">
        <f t="shared" ca="1" si="95"/>
        <v>0</v>
      </c>
      <c r="AW156">
        <f t="shared" ca="1" si="69"/>
        <v>1</v>
      </c>
      <c r="AX156">
        <f t="shared" ca="1" si="70"/>
        <v>11000</v>
      </c>
      <c r="AY156">
        <f t="shared" ca="1" si="71"/>
        <v>10.414736518054269</v>
      </c>
      <c r="AZ156">
        <f t="shared" ca="1" si="72"/>
        <v>114562.10169859696</v>
      </c>
      <c r="BA156">
        <f t="shared" ca="1" si="65"/>
        <v>156221.04777081404</v>
      </c>
      <c r="BB156">
        <f t="shared" ca="1" si="73"/>
        <v>2026</v>
      </c>
      <c r="BC156">
        <f t="shared" ca="1" si="74"/>
        <v>4</v>
      </c>
      <c r="BI156">
        <v>146</v>
      </c>
      <c r="BJ156">
        <v>0.87387188715646014</v>
      </c>
      <c r="BK156">
        <v>0.83922635555216929</v>
      </c>
      <c r="BL156">
        <v>0.83799518951297314</v>
      </c>
      <c r="BM156">
        <v>0.83274431025842655</v>
      </c>
      <c r="BN156">
        <v>0.83180555403195799</v>
      </c>
      <c r="BO156">
        <v>0.85580377815308295</v>
      </c>
      <c r="BP156">
        <v>0.84653688736984567</v>
      </c>
      <c r="BQ156">
        <v>0.85857733252952217</v>
      </c>
      <c r="BR156">
        <v>0.83785314963470503</v>
      </c>
      <c r="BS156">
        <v>0.80753123456443598</v>
      </c>
      <c r="BT156">
        <v>0.81124579470625946</v>
      </c>
      <c r="BU156">
        <v>0.86931152732268924</v>
      </c>
      <c r="BV156">
        <v>0.80753123456443598</v>
      </c>
      <c r="BW156">
        <v>0.8419660478167057</v>
      </c>
    </row>
    <row r="157" spans="4:75" x14ac:dyDescent="0.25">
      <c r="D157">
        <v>153</v>
      </c>
      <c r="E157">
        <f t="shared" ca="1" si="75"/>
        <v>5.3750583476657732E-2</v>
      </c>
      <c r="F157" s="11">
        <f t="shared" ca="1" si="76"/>
        <v>170.37002103167964</v>
      </c>
      <c r="G157" s="11"/>
      <c r="H157">
        <v>153</v>
      </c>
      <c r="I157" s="11">
        <f t="shared" ca="1" si="77"/>
        <v>0.47162902711281351</v>
      </c>
      <c r="J157" s="11">
        <f t="shared" ca="1" si="78"/>
        <v>19.816181728873552</v>
      </c>
      <c r="K157" s="11"/>
      <c r="L157" s="11"/>
      <c r="M157" s="11"/>
      <c r="O157">
        <v>153</v>
      </c>
      <c r="P157" s="32">
        <f t="shared" ca="1" si="79"/>
        <v>0.93294769206305705</v>
      </c>
      <c r="Q157" s="11">
        <f t="shared" ca="1" si="80"/>
        <v>29.411531115381113</v>
      </c>
      <c r="R157" s="11"/>
      <c r="S157">
        <v>153</v>
      </c>
      <c r="T157" s="32">
        <f t="shared" ca="1" si="81"/>
        <v>0.69125197633302438</v>
      </c>
      <c r="U157" s="11">
        <f t="shared" ca="1" si="82"/>
        <v>20.732048406543587</v>
      </c>
      <c r="V157" s="11"/>
      <c r="W157" s="11"/>
      <c r="X157" s="11"/>
      <c r="Z157">
        <v>153</v>
      </c>
      <c r="AA157" s="32">
        <f t="shared" ca="1" si="83"/>
        <v>0.72761474567003104</v>
      </c>
      <c r="AB157" s="11">
        <f t="shared" ca="1" si="84"/>
        <v>60.10802295869432</v>
      </c>
      <c r="AC157" s="11"/>
      <c r="AD157">
        <v>153</v>
      </c>
      <c r="AE157" s="32">
        <f t="shared" ca="1" si="85"/>
        <v>0.66601027857098527</v>
      </c>
      <c r="AF157" s="11">
        <f t="shared" ca="1" si="86"/>
        <v>20.618917801125164</v>
      </c>
      <c r="AG157" s="11"/>
      <c r="AH157" s="10">
        <f t="shared" ca="1" si="89"/>
        <v>46750.522666908248</v>
      </c>
      <c r="AI157" s="10">
        <f t="shared" ca="1" si="90"/>
        <v>46751.34834114695</v>
      </c>
      <c r="AJ157" s="10">
        <f t="shared" ca="1" si="91"/>
        <v>46730.835105826518</v>
      </c>
      <c r="AK157" s="10">
        <f t="shared" ca="1" si="92"/>
        <v>46731.698941176794</v>
      </c>
      <c r="AL157" s="10">
        <f t="shared" ca="1" si="93"/>
        <v>46710.478796675074</v>
      </c>
      <c r="AM157" s="10">
        <f t="shared" ca="1" si="94"/>
        <v>46711.337918250123</v>
      </c>
      <c r="AP157">
        <v>154</v>
      </c>
      <c r="AQ157" s="10">
        <f t="shared" ca="1" si="66"/>
        <v>46130.296511264154</v>
      </c>
      <c r="AR157" t="str">
        <f t="shared" ca="1" si="67"/>
        <v>EQUIPO 3</v>
      </c>
      <c r="AS157" t="str">
        <f t="shared" ca="1" si="68"/>
        <v>FIN</v>
      </c>
      <c r="AT157">
        <f t="shared" ca="1" si="87"/>
        <v>1</v>
      </c>
      <c r="AU157">
        <f t="shared" ca="1" si="88"/>
        <v>1</v>
      </c>
      <c r="AV157">
        <f t="shared" ca="1" si="95"/>
        <v>1</v>
      </c>
      <c r="AW157">
        <f t="shared" ca="1" si="69"/>
        <v>1</v>
      </c>
      <c r="AX157">
        <f t="shared" ca="1" si="70"/>
        <v>15000</v>
      </c>
      <c r="AY157">
        <f t="shared" ca="1" si="71"/>
        <v>34.444604281510692</v>
      </c>
      <c r="AZ157">
        <f t="shared" ca="1" si="72"/>
        <v>516669.06422266038</v>
      </c>
      <c r="BA157">
        <f t="shared" ca="1" si="65"/>
        <v>516669.06422266038</v>
      </c>
      <c r="BB157">
        <f t="shared" ca="1" si="73"/>
        <v>2026</v>
      </c>
      <c r="BC157">
        <f t="shared" ca="1" si="74"/>
        <v>4</v>
      </c>
      <c r="BI157">
        <v>147</v>
      </c>
      <c r="BJ157">
        <v>0.85737684654122048</v>
      </c>
      <c r="BK157">
        <v>0.87950882656071483</v>
      </c>
      <c r="BL157">
        <v>0.86114149068092538</v>
      </c>
      <c r="BM157">
        <v>0.85875938398724727</v>
      </c>
      <c r="BN157">
        <v>0.84686867772343832</v>
      </c>
      <c r="BO157">
        <v>0.86384977738852409</v>
      </c>
      <c r="BP157">
        <v>0.85777188871750298</v>
      </c>
      <c r="BQ157">
        <v>0.85875901352645689</v>
      </c>
      <c r="BR157">
        <v>0.86642712101924524</v>
      </c>
      <c r="BS157">
        <v>0.85407661262253254</v>
      </c>
      <c r="BT157">
        <v>0.86133850394424882</v>
      </c>
      <c r="BU157">
        <v>0.83146940963549321</v>
      </c>
      <c r="BV157">
        <v>0.83146940963549321</v>
      </c>
      <c r="BW157">
        <v>0.85806200406247723</v>
      </c>
    </row>
    <row r="158" spans="4:75" x14ac:dyDescent="0.25">
      <c r="D158">
        <v>154</v>
      </c>
      <c r="E158">
        <f t="shared" ca="1" si="75"/>
        <v>0.8606380264374639</v>
      </c>
      <c r="F158" s="11">
        <f t="shared" ca="1" si="76"/>
        <v>42.247708485996583</v>
      </c>
      <c r="G158" s="11"/>
      <c r="H158">
        <v>154</v>
      </c>
      <c r="I158" s="11">
        <f t="shared" ca="1" si="77"/>
        <v>0.51166970018174462</v>
      </c>
      <c r="J158" s="11">
        <f t="shared" ca="1" si="78"/>
        <v>19.977389704576751</v>
      </c>
      <c r="K158" s="11"/>
      <c r="L158" s="11"/>
      <c r="M158" s="11"/>
      <c r="O158">
        <v>154</v>
      </c>
      <c r="P158" s="32">
        <f t="shared" ca="1" si="79"/>
        <v>0.87485804045978643</v>
      </c>
      <c r="Q158" s="11">
        <f t="shared" ca="1" si="80"/>
        <v>40.014867853375911</v>
      </c>
      <c r="R158" s="11"/>
      <c r="S158">
        <v>154</v>
      </c>
      <c r="T158" s="32">
        <f t="shared" ca="1" si="81"/>
        <v>0.13661303225376575</v>
      </c>
      <c r="U158" s="11">
        <f t="shared" ca="1" si="82"/>
        <v>18.171718092867621</v>
      </c>
      <c r="V158" s="11"/>
      <c r="W158" s="11"/>
      <c r="X158" s="11"/>
      <c r="Z158">
        <v>154</v>
      </c>
      <c r="AA158" s="32">
        <f t="shared" ca="1" si="83"/>
        <v>0.44535381911113792</v>
      </c>
      <c r="AB158" s="11">
        <f t="shared" ca="1" si="84"/>
        <v>93.186038411305205</v>
      </c>
      <c r="AC158" s="11"/>
      <c r="AD158">
        <v>154</v>
      </c>
      <c r="AE158" s="32">
        <f t="shared" ca="1" si="85"/>
        <v>0.30729376622429494</v>
      </c>
      <c r="AF158" s="11">
        <f t="shared" ca="1" si="86"/>
        <v>19.122175588765991</v>
      </c>
      <c r="AG158" s="11"/>
      <c r="AH158" s="10">
        <f t="shared" ca="1" si="89"/>
        <v>46753.108662333863</v>
      </c>
      <c r="AI158" s="10">
        <f t="shared" ca="1" si="90"/>
        <v>46753.941053571551</v>
      </c>
      <c r="AJ158" s="10">
        <f t="shared" ca="1" si="91"/>
        <v>46733.366227337348</v>
      </c>
      <c r="AK158" s="10">
        <f t="shared" ca="1" si="92"/>
        <v>46734.123382257887</v>
      </c>
      <c r="AL158" s="10">
        <f t="shared" ca="1" si="93"/>
        <v>46715.220669850591</v>
      </c>
      <c r="AM158" s="10">
        <f t="shared" ca="1" si="94"/>
        <v>46716.017427166786</v>
      </c>
      <c r="AP158">
        <v>155</v>
      </c>
      <c r="AQ158" s="10">
        <f t="shared" ca="1" si="66"/>
        <v>46131.731703109217</v>
      </c>
      <c r="AR158" t="str">
        <f t="shared" ca="1" si="67"/>
        <v>EQUIPO 2</v>
      </c>
      <c r="AS158" t="str">
        <f t="shared" ca="1" si="68"/>
        <v>INICIO</v>
      </c>
      <c r="AT158">
        <f t="shared" ca="1" si="87"/>
        <v>1</v>
      </c>
      <c r="AU158">
        <f t="shared" ca="1" si="88"/>
        <v>0</v>
      </c>
      <c r="AV158">
        <f t="shared" ca="1" si="95"/>
        <v>1</v>
      </c>
      <c r="AW158">
        <f t="shared" ca="1" si="69"/>
        <v>1</v>
      </c>
      <c r="AX158">
        <f t="shared" ca="1" si="70"/>
        <v>11000</v>
      </c>
      <c r="AY158">
        <f t="shared" ca="1" si="71"/>
        <v>20.206383179698605</v>
      </c>
      <c r="AZ158">
        <f t="shared" ca="1" si="72"/>
        <v>222270.21497668466</v>
      </c>
      <c r="BA158">
        <f t="shared" ca="1" si="65"/>
        <v>303095.74769547908</v>
      </c>
      <c r="BB158">
        <f t="shared" ca="1" si="73"/>
        <v>2026</v>
      </c>
      <c r="BC158">
        <f t="shared" ca="1" si="74"/>
        <v>4</v>
      </c>
      <c r="BI158">
        <v>148</v>
      </c>
      <c r="BJ158">
        <v>0.83435422193865338</v>
      </c>
      <c r="BK158">
        <v>0.86658892135782239</v>
      </c>
      <c r="BL158">
        <v>0.82913804138105984</v>
      </c>
      <c r="BM158">
        <v>0.82783983363224634</v>
      </c>
      <c r="BN158">
        <v>0.84110185369231627</v>
      </c>
      <c r="BO158">
        <v>0.85080311507608319</v>
      </c>
      <c r="BP158">
        <v>0.84679056918381557</v>
      </c>
      <c r="BQ158">
        <v>0.82515119750583854</v>
      </c>
      <c r="BR158">
        <v>0.86181443439233596</v>
      </c>
      <c r="BS158">
        <v>0.82049919996771736</v>
      </c>
      <c r="BT158">
        <v>0.82754213132165699</v>
      </c>
      <c r="BU158">
        <v>0.85151928046811187</v>
      </c>
      <c r="BV158">
        <v>0.82049919996771736</v>
      </c>
      <c r="BW158">
        <v>0.84042562692487899</v>
      </c>
    </row>
    <row r="159" spans="4:75" x14ac:dyDescent="0.25">
      <c r="D159">
        <v>155</v>
      </c>
      <c r="E159">
        <f t="shared" ca="1" si="75"/>
        <v>0.59646132425190745</v>
      </c>
      <c r="F159" s="11">
        <f t="shared" ca="1" si="76"/>
        <v>75.501929201050814</v>
      </c>
      <c r="G159" s="11"/>
      <c r="H159">
        <v>155</v>
      </c>
      <c r="I159" s="11">
        <f t="shared" ca="1" si="77"/>
        <v>0.5549879018606193</v>
      </c>
      <c r="J159" s="11">
        <f t="shared" ca="1" si="78"/>
        <v>20.152380376985864</v>
      </c>
      <c r="K159" s="11"/>
      <c r="L159" s="11"/>
      <c r="M159" s="11"/>
      <c r="O159">
        <v>155</v>
      </c>
      <c r="P159" s="32">
        <f t="shared" ca="1" si="79"/>
        <v>0.98080310512082625</v>
      </c>
      <c r="Q159" s="11">
        <f t="shared" ca="1" si="80"/>
        <v>16.15737401350453</v>
      </c>
      <c r="R159" s="11"/>
      <c r="S159">
        <v>155</v>
      </c>
      <c r="T159" s="32">
        <f t="shared" ca="1" si="81"/>
        <v>0.68732400185839337</v>
      </c>
      <c r="U159" s="11">
        <f t="shared" ca="1" si="82"/>
        <v>20.71419441641709</v>
      </c>
      <c r="V159" s="11"/>
      <c r="W159" s="11"/>
      <c r="X159" s="11"/>
      <c r="Z159">
        <v>155</v>
      </c>
      <c r="AA159" s="32">
        <f t="shared" ca="1" si="83"/>
        <v>0.74985470519006381</v>
      </c>
      <c r="AB159" s="11">
        <f t="shared" ca="1" si="84"/>
        <v>57.364811123407947</v>
      </c>
      <c r="AC159" s="11"/>
      <c r="AD159">
        <v>155</v>
      </c>
      <c r="AE159" s="32">
        <f t="shared" ca="1" si="85"/>
        <v>0.45532402109744774</v>
      </c>
      <c r="AF159" s="11">
        <f t="shared" ca="1" si="86"/>
        <v>19.75029704844307</v>
      </c>
      <c r="AG159" s="11"/>
      <c r="AH159" s="10">
        <f t="shared" ca="1" si="89"/>
        <v>46757.086967288262</v>
      </c>
      <c r="AI159" s="10">
        <f t="shared" ca="1" si="90"/>
        <v>46757.926649803972</v>
      </c>
      <c r="AJ159" s="10">
        <f t="shared" ca="1" si="91"/>
        <v>46734.796606175114</v>
      </c>
      <c r="AK159" s="10">
        <f t="shared" ca="1" si="92"/>
        <v>46735.659697609131</v>
      </c>
      <c r="AL159" s="10">
        <f t="shared" ca="1" si="93"/>
        <v>46718.407627630259</v>
      </c>
      <c r="AM159" s="10">
        <f t="shared" ca="1" si="94"/>
        <v>46719.230556673945</v>
      </c>
      <c r="AP159">
        <v>156</v>
      </c>
      <c r="AQ159" s="10">
        <f t="shared" ca="1" si="66"/>
        <v>46132.573635741704</v>
      </c>
      <c r="AR159" t="str">
        <f t="shared" ca="1" si="67"/>
        <v>EQUIPO 2</v>
      </c>
      <c r="AS159" t="str">
        <f t="shared" ca="1" si="68"/>
        <v>FIN</v>
      </c>
      <c r="AT159">
        <f t="shared" ca="1" si="87"/>
        <v>1</v>
      </c>
      <c r="AU159">
        <f t="shared" ca="1" si="88"/>
        <v>1</v>
      </c>
      <c r="AV159">
        <f t="shared" ca="1" si="95"/>
        <v>1</v>
      </c>
      <c r="AW159">
        <f t="shared" ca="1" si="69"/>
        <v>1</v>
      </c>
      <c r="AX159">
        <f t="shared" ca="1" si="70"/>
        <v>15000</v>
      </c>
      <c r="AY159">
        <f t="shared" ca="1" si="71"/>
        <v>39.224942986678798</v>
      </c>
      <c r="AZ159">
        <f t="shared" ca="1" si="72"/>
        <v>588374.14480018197</v>
      </c>
      <c r="BA159">
        <f t="shared" ca="1" si="65"/>
        <v>588374.14480018197</v>
      </c>
      <c r="BB159">
        <f t="shared" ca="1" si="73"/>
        <v>2026</v>
      </c>
      <c r="BC159">
        <f t="shared" ca="1" si="74"/>
        <v>4</v>
      </c>
      <c r="BI159">
        <v>149</v>
      </c>
      <c r="BJ159">
        <v>0.8596002532300594</v>
      </c>
      <c r="BK159">
        <v>0.88071806123930074</v>
      </c>
      <c r="BL159">
        <v>0.83941489075649234</v>
      </c>
      <c r="BM159">
        <v>0.82411695138053864</v>
      </c>
      <c r="BN159">
        <v>0.85561282356541613</v>
      </c>
      <c r="BO159">
        <v>0.84945703503874603</v>
      </c>
      <c r="BP159">
        <v>0.85408934139490433</v>
      </c>
      <c r="BQ159">
        <v>0.8620459585146617</v>
      </c>
      <c r="BR159">
        <v>0.80572096799528914</v>
      </c>
      <c r="BS159">
        <v>0.83040391417492165</v>
      </c>
      <c r="BT159">
        <v>0.83023812405227515</v>
      </c>
      <c r="BU159">
        <v>0.85635659611045845</v>
      </c>
      <c r="BV159">
        <v>0.80572096799528914</v>
      </c>
      <c r="BW159">
        <v>0.84569805460643332</v>
      </c>
    </row>
    <row r="160" spans="4:75" x14ac:dyDescent="0.25">
      <c r="D160">
        <v>156</v>
      </c>
      <c r="E160">
        <f t="shared" ca="1" si="75"/>
        <v>0.48303907665380741</v>
      </c>
      <c r="F160" s="11">
        <f t="shared" ca="1" si="76"/>
        <v>88.668115329941713</v>
      </c>
      <c r="G160" s="11"/>
      <c r="H160">
        <v>156</v>
      </c>
      <c r="I160" s="11">
        <f t="shared" ca="1" si="77"/>
        <v>0.89382645247349157</v>
      </c>
      <c r="J160" s="11">
        <f t="shared" ca="1" si="78"/>
        <v>21.932280580996391</v>
      </c>
      <c r="K160" s="11"/>
      <c r="L160" s="11"/>
      <c r="M160" s="11"/>
      <c r="O160">
        <v>156</v>
      </c>
      <c r="P160" s="32">
        <f t="shared" ca="1" si="79"/>
        <v>0.25520909773435474</v>
      </c>
      <c r="Q160" s="11">
        <f t="shared" ca="1" si="80"/>
        <v>119.17020075257643</v>
      </c>
      <c r="R160" s="11"/>
      <c r="S160">
        <v>156</v>
      </c>
      <c r="T160" s="32">
        <f t="shared" ca="1" si="81"/>
        <v>0.75668452788005069</v>
      </c>
      <c r="U160" s="11">
        <f t="shared" ca="1" si="82"/>
        <v>21.047100633446679</v>
      </c>
      <c r="V160" s="11"/>
      <c r="W160" s="11"/>
      <c r="X160" s="11"/>
      <c r="Z160">
        <v>156</v>
      </c>
      <c r="AA160" s="32">
        <f t="shared" ca="1" si="83"/>
        <v>0.10755201141328674</v>
      </c>
      <c r="AB160" s="11">
        <f t="shared" ca="1" si="84"/>
        <v>150.02196168785389</v>
      </c>
      <c r="AC160" s="11"/>
      <c r="AD160">
        <v>156</v>
      </c>
      <c r="AE160" s="32">
        <f t="shared" ca="1" si="85"/>
        <v>0.95404803714112463</v>
      </c>
      <c r="AF160" s="11">
        <f t="shared" ca="1" si="86"/>
        <v>22.635823004895254</v>
      </c>
      <c r="AG160" s="11"/>
      <c r="AH160" s="10">
        <f t="shared" ca="1" si="89"/>
        <v>46761.621154609384</v>
      </c>
      <c r="AI160" s="10">
        <f t="shared" ca="1" si="90"/>
        <v>46762.534999633594</v>
      </c>
      <c r="AJ160" s="10">
        <f t="shared" ca="1" si="91"/>
        <v>46740.625122640486</v>
      </c>
      <c r="AK160" s="10">
        <f t="shared" ca="1" si="92"/>
        <v>46741.502085166881</v>
      </c>
      <c r="AL160" s="10">
        <f t="shared" ca="1" si="93"/>
        <v>46725.481471744271</v>
      </c>
      <c r="AM160" s="10">
        <f t="shared" ca="1" si="94"/>
        <v>46726.424631036141</v>
      </c>
      <c r="AP160">
        <v>157</v>
      </c>
      <c r="AQ160" s="10">
        <f t="shared" ca="1" si="66"/>
        <v>46134.208008366149</v>
      </c>
      <c r="AR160" t="str">
        <f t="shared" ca="1" si="67"/>
        <v>EQUIPO 3</v>
      </c>
      <c r="AS160" t="str">
        <f t="shared" ca="1" si="68"/>
        <v>INICIO</v>
      </c>
      <c r="AT160">
        <f t="shared" ca="1" si="87"/>
        <v>1</v>
      </c>
      <c r="AU160">
        <f t="shared" ca="1" si="88"/>
        <v>1</v>
      </c>
      <c r="AV160">
        <f t="shared" ca="1" si="95"/>
        <v>0</v>
      </c>
      <c r="AW160">
        <f t="shared" ca="1" si="69"/>
        <v>1</v>
      </c>
      <c r="AX160">
        <f t="shared" ca="1" si="70"/>
        <v>11000</v>
      </c>
      <c r="AY160">
        <f t="shared" ca="1" si="71"/>
        <v>22.045096497167833</v>
      </c>
      <c r="AZ160">
        <f t="shared" ca="1" si="72"/>
        <v>242496.06146884616</v>
      </c>
      <c r="BA160">
        <f t="shared" ca="1" si="65"/>
        <v>330676.4474575175</v>
      </c>
      <c r="BB160">
        <f t="shared" ca="1" si="73"/>
        <v>2026</v>
      </c>
      <c r="BC160">
        <f t="shared" ca="1" si="74"/>
        <v>4</v>
      </c>
      <c r="BI160">
        <v>150</v>
      </c>
      <c r="BJ160">
        <v>0.82617826112204074</v>
      </c>
      <c r="BK160">
        <v>0.85922999495912022</v>
      </c>
      <c r="BL160">
        <v>0.83213131203633883</v>
      </c>
      <c r="BM160">
        <v>0.85342974847237241</v>
      </c>
      <c r="BN160">
        <v>0.83088897698958175</v>
      </c>
      <c r="BO160">
        <v>0.84580115480018625</v>
      </c>
      <c r="BP160">
        <v>0.85975181497487152</v>
      </c>
      <c r="BQ160">
        <v>0.87601763378452047</v>
      </c>
      <c r="BR160">
        <v>0.83729828049800226</v>
      </c>
      <c r="BS160">
        <v>0.85970087974079268</v>
      </c>
      <c r="BT160">
        <v>0.83467736146937699</v>
      </c>
      <c r="BU160">
        <v>0.85764938792512946</v>
      </c>
      <c r="BV160">
        <v>0.82617826112204074</v>
      </c>
      <c r="BW160">
        <v>0.84786640702408533</v>
      </c>
    </row>
    <row r="161" spans="4:75" x14ac:dyDescent="0.25">
      <c r="D161">
        <v>157</v>
      </c>
      <c r="E161">
        <f t="shared" ca="1" si="75"/>
        <v>0.53551943569497817</v>
      </c>
      <c r="F161" s="11">
        <f t="shared" ca="1" si="76"/>
        <v>82.526576417703964</v>
      </c>
      <c r="G161" s="11"/>
      <c r="H161">
        <v>157</v>
      </c>
      <c r="I161" s="11">
        <f t="shared" ca="1" si="77"/>
        <v>0.88715376208822827</v>
      </c>
      <c r="J161" s="11">
        <f t="shared" ca="1" si="78"/>
        <v>21.875124459087196</v>
      </c>
      <c r="K161" s="11"/>
      <c r="L161" s="11"/>
      <c r="M161" s="11"/>
      <c r="O161">
        <v>157</v>
      </c>
      <c r="P161" s="32">
        <f t="shared" ca="1" si="79"/>
        <v>0.87044863096623137</v>
      </c>
      <c r="Q161" s="11">
        <f t="shared" ca="1" si="80"/>
        <v>40.718093473052036</v>
      </c>
      <c r="R161" s="11"/>
      <c r="S161">
        <v>157</v>
      </c>
      <c r="T161" s="32">
        <f t="shared" ca="1" si="81"/>
        <v>4.3437611212013283E-2</v>
      </c>
      <c r="U161" s="11">
        <f t="shared" ca="1" si="82"/>
        <v>17.182214650296174</v>
      </c>
      <c r="V161" s="11"/>
      <c r="W161" s="11"/>
      <c r="X161" s="11"/>
      <c r="Z161">
        <v>157</v>
      </c>
      <c r="AA161" s="32">
        <f t="shared" ca="1" si="83"/>
        <v>0.49595272506364785</v>
      </c>
      <c r="AB161" s="11">
        <f t="shared" ca="1" si="84"/>
        <v>87.14358459144924</v>
      </c>
      <c r="AC161" s="11"/>
      <c r="AD161">
        <v>157</v>
      </c>
      <c r="AE161" s="32">
        <f t="shared" ca="1" si="85"/>
        <v>0.97659650142388954</v>
      </c>
      <c r="AF161" s="11">
        <f t="shared" ca="1" si="86"/>
        <v>23.12154908716148</v>
      </c>
      <c r="AG161" s="11"/>
      <c r="AH161" s="10">
        <f t="shared" ca="1" si="89"/>
        <v>46765.973606984335</v>
      </c>
      <c r="AI161" s="10">
        <f t="shared" ca="1" si="90"/>
        <v>46766.885070503464</v>
      </c>
      <c r="AJ161" s="10">
        <f t="shared" ca="1" si="91"/>
        <v>46743.198672394923</v>
      </c>
      <c r="AK161" s="10">
        <f t="shared" ca="1" si="92"/>
        <v>46743.914598005351</v>
      </c>
      <c r="AL161" s="10">
        <f t="shared" ca="1" si="93"/>
        <v>46730.055613727454</v>
      </c>
      <c r="AM161" s="10">
        <f t="shared" ca="1" si="94"/>
        <v>46731.019011606084</v>
      </c>
      <c r="AP161">
        <v>158</v>
      </c>
      <c r="AQ161" s="10">
        <f t="shared" ca="1" si="66"/>
        <v>46135.126554053531</v>
      </c>
      <c r="AR161" t="str">
        <f t="shared" ca="1" si="67"/>
        <v>EQUIPO 3</v>
      </c>
      <c r="AS161" t="str">
        <f t="shared" ca="1" si="68"/>
        <v>FIN</v>
      </c>
      <c r="AT161">
        <f t="shared" ca="1" si="87"/>
        <v>1</v>
      </c>
      <c r="AU161">
        <f t="shared" ca="1" si="88"/>
        <v>1</v>
      </c>
      <c r="AV161">
        <f t="shared" ca="1" si="95"/>
        <v>1</v>
      </c>
      <c r="AW161">
        <f t="shared" ca="1" si="69"/>
        <v>1</v>
      </c>
      <c r="AX161">
        <f t="shared" ca="1" si="70"/>
        <v>15000</v>
      </c>
      <c r="AY161">
        <f t="shared" ca="1" si="71"/>
        <v>4.5957538657821715</v>
      </c>
      <c r="AZ161">
        <f t="shared" ca="1" si="72"/>
        <v>68936.307986732572</v>
      </c>
      <c r="BA161">
        <f t="shared" ca="1" si="65"/>
        <v>68936.307986732572</v>
      </c>
      <c r="BB161">
        <f t="shared" ca="1" si="73"/>
        <v>2026</v>
      </c>
      <c r="BC161">
        <f t="shared" ca="1" si="74"/>
        <v>4</v>
      </c>
      <c r="BI161">
        <v>151</v>
      </c>
      <c r="BJ161">
        <v>0.84532819934123027</v>
      </c>
      <c r="BK161">
        <v>0.8669631749523149</v>
      </c>
      <c r="BL161">
        <v>0.83542017202589069</v>
      </c>
      <c r="BM161">
        <v>0.83570400105529685</v>
      </c>
      <c r="BN161">
        <v>0.84104890279252531</v>
      </c>
      <c r="BO161">
        <v>0.85815005068958317</v>
      </c>
      <c r="BP161">
        <v>0.85168761726178843</v>
      </c>
      <c r="BQ161">
        <v>0.83479724027201085</v>
      </c>
      <c r="BR161">
        <v>0.83477374227282997</v>
      </c>
      <c r="BS161">
        <v>0.85462153790405482</v>
      </c>
      <c r="BT161">
        <v>0.85767098476457493</v>
      </c>
      <c r="BU161">
        <v>0.85104645456684069</v>
      </c>
      <c r="BV161">
        <v>0.83477374227282997</v>
      </c>
      <c r="BW161">
        <v>0.84722428985820475</v>
      </c>
    </row>
    <row r="162" spans="4:75" x14ac:dyDescent="0.25">
      <c r="D162">
        <v>158</v>
      </c>
      <c r="E162">
        <f t="shared" ca="1" si="75"/>
        <v>0.77254859305421364</v>
      </c>
      <c r="F162" s="11">
        <f t="shared" ca="1" si="76"/>
        <v>54.493751687259412</v>
      </c>
      <c r="G162" s="11"/>
      <c r="H162">
        <v>158</v>
      </c>
      <c r="I162" s="11">
        <f t="shared" ca="1" si="77"/>
        <v>0.12399874856665216</v>
      </c>
      <c r="J162" s="11">
        <f t="shared" ca="1" si="78"/>
        <v>18.076109399272717</v>
      </c>
      <c r="K162" s="11"/>
      <c r="L162" s="11"/>
      <c r="M162" s="11"/>
      <c r="O162">
        <v>158</v>
      </c>
      <c r="P162" s="32">
        <f t="shared" ca="1" si="79"/>
        <v>0.72447650695192189</v>
      </c>
      <c r="Q162" s="11">
        <f t="shared" ca="1" si="80"/>
        <v>60.490345106844359</v>
      </c>
      <c r="R162" s="11"/>
      <c r="S162">
        <v>158</v>
      </c>
      <c r="T162" s="32">
        <f t="shared" ca="1" si="81"/>
        <v>0.51132664122744387</v>
      </c>
      <c r="U162" s="11">
        <f t="shared" ca="1" si="82"/>
        <v>19.976008822623989</v>
      </c>
      <c r="V162" s="11"/>
      <c r="W162" s="11"/>
      <c r="X162" s="11"/>
      <c r="Z162">
        <v>158</v>
      </c>
      <c r="AA162" s="32">
        <f t="shared" ca="1" si="83"/>
        <v>0.74738588689200747</v>
      </c>
      <c r="AB162" s="11">
        <f t="shared" ca="1" si="84"/>
        <v>57.672485352106825</v>
      </c>
      <c r="AC162" s="11"/>
      <c r="AD162">
        <v>158</v>
      </c>
      <c r="AE162" s="32">
        <f t="shared" ca="1" si="85"/>
        <v>0.81151481249748803</v>
      </c>
      <c r="AF162" s="11">
        <f t="shared" ca="1" si="86"/>
        <v>21.348573022802281</v>
      </c>
      <c r="AG162" s="11"/>
      <c r="AH162" s="10">
        <f t="shared" ca="1" si="89"/>
        <v>46769.155643490434</v>
      </c>
      <c r="AI162" s="10">
        <f t="shared" ca="1" si="90"/>
        <v>46769.908814715403</v>
      </c>
      <c r="AJ162" s="10">
        <f t="shared" ca="1" si="91"/>
        <v>46746.43502905147</v>
      </c>
      <c r="AK162" s="10">
        <f t="shared" ca="1" si="92"/>
        <v>46747.267362752413</v>
      </c>
      <c r="AL162" s="10">
        <f t="shared" ca="1" si="93"/>
        <v>46733.42203182909</v>
      </c>
      <c r="AM162" s="10">
        <f t="shared" ca="1" si="94"/>
        <v>46734.311555705041</v>
      </c>
      <c r="AP162">
        <v>159</v>
      </c>
      <c r="AQ162" s="10">
        <f t="shared" ca="1" si="66"/>
        <v>46135.318043797939</v>
      </c>
      <c r="AR162" t="str">
        <f t="shared" ca="1" si="67"/>
        <v>EQUIPO 1</v>
      </c>
      <c r="AS162" t="str">
        <f t="shared" ca="1" si="68"/>
        <v>INICIO</v>
      </c>
      <c r="AT162">
        <f t="shared" ca="1" si="87"/>
        <v>0</v>
      </c>
      <c r="AU162">
        <f t="shared" ca="1" si="88"/>
        <v>1</v>
      </c>
      <c r="AV162">
        <f t="shared" ca="1" si="95"/>
        <v>1</v>
      </c>
      <c r="AW162">
        <f t="shared" ca="1" si="69"/>
        <v>1</v>
      </c>
      <c r="AX162">
        <f t="shared" ca="1" si="70"/>
        <v>11000</v>
      </c>
      <c r="AY162">
        <f t="shared" ca="1" si="71"/>
        <v>19.852641266654246</v>
      </c>
      <c r="AZ162">
        <f t="shared" ca="1" si="72"/>
        <v>218379.0539331967</v>
      </c>
      <c r="BA162">
        <f t="shared" ca="1" si="65"/>
        <v>297789.61899981368</v>
      </c>
      <c r="BB162">
        <f t="shared" ca="1" si="73"/>
        <v>2026</v>
      </c>
      <c r="BC162">
        <f t="shared" ca="1" si="74"/>
        <v>4</v>
      </c>
      <c r="BI162">
        <v>152</v>
      </c>
      <c r="BJ162">
        <v>0.82294580880092494</v>
      </c>
      <c r="BK162">
        <v>0.84440857724622109</v>
      </c>
      <c r="BL162">
        <v>0.84250299006586515</v>
      </c>
      <c r="BM162">
        <v>0.84088058247964337</v>
      </c>
      <c r="BN162">
        <v>0.84882527700146115</v>
      </c>
      <c r="BO162">
        <v>0.85011222524861907</v>
      </c>
      <c r="BP162">
        <v>0.81057916488050141</v>
      </c>
      <c r="BQ162">
        <v>0.8518054237632815</v>
      </c>
      <c r="BR162">
        <v>0.86417517053383208</v>
      </c>
      <c r="BS162">
        <v>0.86221845173009382</v>
      </c>
      <c r="BT162">
        <v>0.83884097150575609</v>
      </c>
      <c r="BU162">
        <v>0.84816538407883535</v>
      </c>
      <c r="BV162">
        <v>0.81057916488050141</v>
      </c>
      <c r="BW162">
        <v>0.8438503328355893</v>
      </c>
    </row>
    <row r="163" spans="4:75" x14ac:dyDescent="0.25">
      <c r="D163">
        <v>159</v>
      </c>
      <c r="E163">
        <f t="shared" ca="1" si="75"/>
        <v>0.84462134408998446</v>
      </c>
      <c r="F163" s="11">
        <f t="shared" ca="1" si="76"/>
        <v>44.653506476789318</v>
      </c>
      <c r="G163" s="11"/>
      <c r="H163">
        <v>159</v>
      </c>
      <c r="I163" s="11">
        <f t="shared" ca="1" si="77"/>
        <v>0.23878894461281253</v>
      </c>
      <c r="J163" s="11">
        <f t="shared" ca="1" si="78"/>
        <v>18.790441594748216</v>
      </c>
      <c r="K163" s="11"/>
      <c r="L163" s="11"/>
      <c r="M163" s="11"/>
      <c r="O163">
        <v>159</v>
      </c>
      <c r="P163" s="32">
        <f t="shared" ca="1" si="79"/>
        <v>0.91231560050179916</v>
      </c>
      <c r="Q163" s="11">
        <f t="shared" ca="1" si="80"/>
        <v>33.533661634551194</v>
      </c>
      <c r="R163" s="11"/>
      <c r="S163">
        <v>159</v>
      </c>
      <c r="T163" s="32">
        <f t="shared" ca="1" si="81"/>
        <v>0.64924171090241611</v>
      </c>
      <c r="U163" s="11">
        <f t="shared" ca="1" si="82"/>
        <v>20.545644486068067</v>
      </c>
      <c r="V163" s="11"/>
      <c r="W163" s="11"/>
      <c r="X163" s="11"/>
      <c r="Z163">
        <v>159</v>
      </c>
      <c r="AA163" s="32">
        <f t="shared" ca="1" si="83"/>
        <v>0.82321543930225716</v>
      </c>
      <c r="AB163" s="11">
        <f t="shared" ca="1" si="84"/>
        <v>47.721826214225509</v>
      </c>
      <c r="AC163" s="11"/>
      <c r="AD163">
        <v>159</v>
      </c>
      <c r="AE163" s="32">
        <f t="shared" ca="1" si="85"/>
        <v>0.28723414791018387</v>
      </c>
      <c r="AF163" s="11">
        <f t="shared" ca="1" si="86"/>
        <v>19.029161401793385</v>
      </c>
      <c r="AG163" s="11"/>
      <c r="AH163" s="10">
        <f t="shared" ca="1" si="89"/>
        <v>46771.769377485267</v>
      </c>
      <c r="AI163" s="10">
        <f t="shared" ca="1" si="90"/>
        <v>46772.552312551714</v>
      </c>
      <c r="AJ163" s="10">
        <f t="shared" ca="1" si="91"/>
        <v>46748.66459865385</v>
      </c>
      <c r="AK163" s="10">
        <f t="shared" ca="1" si="92"/>
        <v>46749.520667174103</v>
      </c>
      <c r="AL163" s="10">
        <f t="shared" ca="1" si="93"/>
        <v>46736.299965130631</v>
      </c>
      <c r="AM163" s="10">
        <f t="shared" ca="1" si="94"/>
        <v>46737.092846855703</v>
      </c>
      <c r="AP163">
        <v>160</v>
      </c>
      <c r="AQ163" s="10">
        <f t="shared" ca="1" si="66"/>
        <v>46136.14523718405</v>
      </c>
      <c r="AR163" t="str">
        <f t="shared" ca="1" si="67"/>
        <v>EQUIPO 1</v>
      </c>
      <c r="AS163" t="str">
        <f t="shared" ca="1" si="68"/>
        <v>FIN</v>
      </c>
      <c r="AT163">
        <f t="shared" ca="1" si="87"/>
        <v>1</v>
      </c>
      <c r="AU163">
        <f t="shared" ca="1" si="88"/>
        <v>1</v>
      </c>
      <c r="AV163">
        <f t="shared" ca="1" si="95"/>
        <v>1</v>
      </c>
      <c r="AW163">
        <f t="shared" ca="1" si="69"/>
        <v>1</v>
      </c>
      <c r="AX163">
        <f t="shared" ca="1" si="70"/>
        <v>15000</v>
      </c>
      <c r="AY163">
        <f t="shared" ca="1" si="71"/>
        <v>45.295475282357074</v>
      </c>
      <c r="AZ163">
        <f t="shared" ca="1" si="72"/>
        <v>679432.12923535611</v>
      </c>
      <c r="BA163">
        <f t="shared" ca="1" si="65"/>
        <v>679432.12923535611</v>
      </c>
      <c r="BB163">
        <f t="shared" ca="1" si="73"/>
        <v>2026</v>
      </c>
      <c r="BC163">
        <f t="shared" ca="1" si="74"/>
        <v>4</v>
      </c>
      <c r="BI163">
        <v>153</v>
      </c>
      <c r="BJ163">
        <v>0.87702023764765802</v>
      </c>
      <c r="BK163">
        <v>0.87937747331966565</v>
      </c>
      <c r="BL163">
        <v>0.85996731908073565</v>
      </c>
      <c r="BM163">
        <v>0.85949328695679728</v>
      </c>
      <c r="BN163">
        <v>0.84630861666300916</v>
      </c>
      <c r="BO163">
        <v>0.83177510071359906</v>
      </c>
      <c r="BP163">
        <v>0.83380508769802875</v>
      </c>
      <c r="BQ163">
        <v>0.83949822045320988</v>
      </c>
      <c r="BR163">
        <v>0.86612053969553426</v>
      </c>
      <c r="BS163">
        <v>0.84073809203746541</v>
      </c>
      <c r="BT163">
        <v>0.83247290159785448</v>
      </c>
      <c r="BU163">
        <v>0.83607701442877402</v>
      </c>
      <c r="BV163">
        <v>0.83177510071359906</v>
      </c>
      <c r="BW163">
        <v>0.85034682470239309</v>
      </c>
    </row>
    <row r="164" spans="4:75" x14ac:dyDescent="0.25">
      <c r="D164">
        <v>160</v>
      </c>
      <c r="E164">
        <f t="shared" ca="1" si="75"/>
        <v>0.54684167656009208</v>
      </c>
      <c r="F164" s="11">
        <f t="shared" ca="1" si="76"/>
        <v>81.216491178844251</v>
      </c>
      <c r="G164" s="11"/>
      <c r="H164">
        <v>160</v>
      </c>
      <c r="I164" s="11">
        <f t="shared" ca="1" si="77"/>
        <v>0.78626964302795199</v>
      </c>
      <c r="J164" s="11">
        <f t="shared" ca="1" si="78"/>
        <v>21.204192649858918</v>
      </c>
      <c r="K164" s="11"/>
      <c r="L164" s="11"/>
      <c r="M164" s="11"/>
      <c r="O164">
        <v>160</v>
      </c>
      <c r="P164" s="32">
        <f t="shared" ca="1" si="79"/>
        <v>0.12039244873670985</v>
      </c>
      <c r="Q164" s="11">
        <f t="shared" ca="1" si="80"/>
        <v>146.40944447104562</v>
      </c>
      <c r="R164" s="11"/>
      <c r="S164">
        <v>160</v>
      </c>
      <c r="T164" s="32">
        <f t="shared" ca="1" si="81"/>
        <v>0.96796589611398942</v>
      </c>
      <c r="U164" s="11">
        <f t="shared" ca="1" si="82"/>
        <v>22.902706017139973</v>
      </c>
      <c r="V164" s="11"/>
      <c r="W164" s="11"/>
      <c r="X164" s="11"/>
      <c r="Z164">
        <v>160</v>
      </c>
      <c r="AA164" s="32">
        <f t="shared" ca="1" si="83"/>
        <v>0.42531015293795205</v>
      </c>
      <c r="AB164" s="11">
        <f t="shared" ca="1" si="84"/>
        <v>95.640820881281044</v>
      </c>
      <c r="AC164" s="11"/>
      <c r="AD164">
        <v>160</v>
      </c>
      <c r="AE164" s="32">
        <f t="shared" ca="1" si="85"/>
        <v>2.9373190865185639E-2</v>
      </c>
      <c r="AF164" s="11">
        <f t="shared" ca="1" si="86"/>
        <v>16.896544613985771</v>
      </c>
      <c r="AG164" s="11"/>
      <c r="AH164" s="10">
        <f t="shared" ca="1" si="89"/>
        <v>46775.936333017497</v>
      </c>
      <c r="AI164" s="10">
        <f t="shared" ca="1" si="90"/>
        <v>46776.819841044577</v>
      </c>
      <c r="AJ164" s="10">
        <f t="shared" ca="1" si="91"/>
        <v>46755.621060693731</v>
      </c>
      <c r="AK164" s="10">
        <f t="shared" ca="1" si="92"/>
        <v>46756.575340111114</v>
      </c>
      <c r="AL164" s="10">
        <f t="shared" ca="1" si="93"/>
        <v>46741.077881059093</v>
      </c>
      <c r="AM164" s="10">
        <f t="shared" ca="1" si="94"/>
        <v>46741.78190375134</v>
      </c>
      <c r="AP164">
        <v>161</v>
      </c>
      <c r="AQ164" s="10">
        <f t="shared" ca="1" si="66"/>
        <v>46138.032548654148</v>
      </c>
      <c r="AR164" t="str">
        <f t="shared" ca="1" si="67"/>
        <v>EQUIPO 3</v>
      </c>
      <c r="AS164" t="str">
        <f t="shared" ca="1" si="68"/>
        <v>INICIO</v>
      </c>
      <c r="AT164">
        <f t="shared" ca="1" si="87"/>
        <v>1</v>
      </c>
      <c r="AU164">
        <f t="shared" ca="1" si="88"/>
        <v>1</v>
      </c>
      <c r="AV164">
        <f t="shared" ca="1" si="95"/>
        <v>0</v>
      </c>
      <c r="AW164">
        <f t="shared" ca="1" si="69"/>
        <v>1</v>
      </c>
      <c r="AX164">
        <f t="shared" ca="1" si="70"/>
        <v>11000</v>
      </c>
      <c r="AY164">
        <f t="shared" ca="1" si="71"/>
        <v>16.914657385437749</v>
      </c>
      <c r="AZ164">
        <f t="shared" ca="1" si="72"/>
        <v>186061.23123981524</v>
      </c>
      <c r="BA164">
        <f t="shared" ca="1" si="65"/>
        <v>253719.86078156624</v>
      </c>
      <c r="BB164">
        <f t="shared" ca="1" si="73"/>
        <v>2026</v>
      </c>
      <c r="BC164">
        <f t="shared" ca="1" si="74"/>
        <v>4</v>
      </c>
      <c r="BI164">
        <v>154</v>
      </c>
      <c r="BJ164">
        <v>0.85161851772918862</v>
      </c>
      <c r="BK164">
        <v>0.85145578546613387</v>
      </c>
      <c r="BL164">
        <v>0.82556807938392407</v>
      </c>
      <c r="BM164">
        <v>0.83849506348315817</v>
      </c>
      <c r="BN164">
        <v>0.84547885736153761</v>
      </c>
      <c r="BO164">
        <v>0.85065010185234646</v>
      </c>
      <c r="BP164">
        <v>0.8455393718277443</v>
      </c>
      <c r="BQ164">
        <v>0.85705363115749322</v>
      </c>
      <c r="BR164">
        <v>0.8515182958493821</v>
      </c>
      <c r="BS164">
        <v>0.84599416225354407</v>
      </c>
      <c r="BT164">
        <v>0.87241503196413139</v>
      </c>
      <c r="BU164">
        <v>0.84546138214867339</v>
      </c>
      <c r="BV164">
        <v>0.82556807938392407</v>
      </c>
      <c r="BW164">
        <v>0.84826455142131396</v>
      </c>
    </row>
    <row r="165" spans="4:75" x14ac:dyDescent="0.25">
      <c r="D165">
        <v>161</v>
      </c>
      <c r="E165">
        <f t="shared" ca="1" si="75"/>
        <v>0.84577933336086519</v>
      </c>
      <c r="F165" s="11">
        <f t="shared" ca="1" si="76"/>
        <v>44.48300430558654</v>
      </c>
      <c r="G165" s="11"/>
      <c r="H165">
        <v>161</v>
      </c>
      <c r="I165" s="11">
        <f t="shared" ca="1" si="77"/>
        <v>0.99712433788822286</v>
      </c>
      <c r="J165" s="11">
        <f t="shared" ca="1" si="78"/>
        <v>24.363281690528524</v>
      </c>
      <c r="K165" s="11"/>
      <c r="L165" s="11"/>
      <c r="M165" s="11"/>
      <c r="O165">
        <v>161</v>
      </c>
      <c r="P165" s="32">
        <f t="shared" ca="1" si="79"/>
        <v>0.37698971517106983</v>
      </c>
      <c r="Q165" s="11">
        <f t="shared" ca="1" si="80"/>
        <v>101.75519576783627</v>
      </c>
      <c r="R165" s="11"/>
      <c r="S165">
        <v>161</v>
      </c>
      <c r="T165" s="32">
        <f t="shared" ca="1" si="81"/>
        <v>0.55650119573124168</v>
      </c>
      <c r="U165" s="11">
        <f t="shared" ca="1" si="82"/>
        <v>20.158529291639613</v>
      </c>
      <c r="V165" s="11"/>
      <c r="W165" s="11"/>
      <c r="X165" s="11"/>
      <c r="Z165">
        <v>161</v>
      </c>
      <c r="AA165" s="32">
        <f t="shared" ca="1" si="83"/>
        <v>0.95951066181944378</v>
      </c>
      <c r="AB165" s="11">
        <f t="shared" ca="1" si="84"/>
        <v>23.056983469543457</v>
      </c>
      <c r="AC165" s="11"/>
      <c r="AD165">
        <v>161</v>
      </c>
      <c r="AE165" s="32">
        <f t="shared" ca="1" si="85"/>
        <v>0.89975795343975795</v>
      </c>
      <c r="AF165" s="11">
        <f t="shared" ca="1" si="86"/>
        <v>21.985308718889431</v>
      </c>
      <c r="AG165" s="11"/>
      <c r="AH165" s="10">
        <f t="shared" ca="1" si="89"/>
        <v>46778.673299557311</v>
      </c>
      <c r="AI165" s="10">
        <f t="shared" ca="1" si="90"/>
        <v>46779.688436294418</v>
      </c>
      <c r="AJ165" s="10">
        <f t="shared" ca="1" si="91"/>
        <v>46760.815139934777</v>
      </c>
      <c r="AK165" s="10">
        <f t="shared" ca="1" si="92"/>
        <v>46761.655078655262</v>
      </c>
      <c r="AL165" s="10">
        <f t="shared" ca="1" si="93"/>
        <v>46742.742611395901</v>
      </c>
      <c r="AM165" s="10">
        <f t="shared" ca="1" si="94"/>
        <v>46743.658665925854</v>
      </c>
      <c r="AP165">
        <v>162</v>
      </c>
      <c r="AQ165" s="10">
        <f t="shared" ca="1" si="66"/>
        <v>46138.737326045208</v>
      </c>
      <c r="AR165" t="str">
        <f t="shared" ca="1" si="67"/>
        <v>EQUIPO 3</v>
      </c>
      <c r="AS165" t="str">
        <f t="shared" ca="1" si="68"/>
        <v>FIN</v>
      </c>
      <c r="AT165">
        <f t="shared" ca="1" si="87"/>
        <v>1</v>
      </c>
      <c r="AU165">
        <f t="shared" ca="1" si="88"/>
        <v>1</v>
      </c>
      <c r="AV165">
        <f t="shared" ca="1" si="95"/>
        <v>1</v>
      </c>
      <c r="AW165">
        <f t="shared" ca="1" si="69"/>
        <v>1</v>
      </c>
      <c r="AX165">
        <f t="shared" ca="1" si="70"/>
        <v>15000</v>
      </c>
      <c r="AY165">
        <f t="shared" ca="1" si="71"/>
        <v>25.357718464394566</v>
      </c>
      <c r="AZ165">
        <f t="shared" ca="1" si="72"/>
        <v>380365.77696591849</v>
      </c>
      <c r="BA165">
        <f t="shared" ca="1" si="65"/>
        <v>380365.77696591849</v>
      </c>
      <c r="BB165">
        <f t="shared" ca="1" si="73"/>
        <v>2026</v>
      </c>
      <c r="BC165">
        <f t="shared" ca="1" si="74"/>
        <v>4</v>
      </c>
      <c r="BI165">
        <v>155</v>
      </c>
      <c r="BJ165">
        <v>0.83145650828772988</v>
      </c>
      <c r="BK165">
        <v>0.83725262544270018</v>
      </c>
      <c r="BL165">
        <v>0.8579785015493202</v>
      </c>
      <c r="BM165">
        <v>0.86228440961833663</v>
      </c>
      <c r="BN165">
        <v>0.85116688660556405</v>
      </c>
      <c r="BO165">
        <v>0.85305961443371636</v>
      </c>
      <c r="BP165">
        <v>0.85047575213624971</v>
      </c>
      <c r="BQ165">
        <v>0.8505744290217826</v>
      </c>
      <c r="BR165">
        <v>0.85679869065281811</v>
      </c>
      <c r="BS165">
        <v>0.86283119996917002</v>
      </c>
      <c r="BT165">
        <v>0.84827782605720847</v>
      </c>
      <c r="BU165">
        <v>0.85207488850708579</v>
      </c>
      <c r="BV165">
        <v>0.83145650828772988</v>
      </c>
      <c r="BW165">
        <v>0.85124183224456984</v>
      </c>
    </row>
    <row r="166" spans="4:75" x14ac:dyDescent="0.25">
      <c r="D166">
        <v>162</v>
      </c>
      <c r="E166">
        <f t="shared" ca="1" si="75"/>
        <v>8.891261450438448E-2</v>
      </c>
      <c r="F166" s="11">
        <f t="shared" ca="1" si="76"/>
        <v>155.9047994136013</v>
      </c>
      <c r="G166" s="11"/>
      <c r="H166">
        <v>162</v>
      </c>
      <c r="I166" s="11">
        <f t="shared" ca="1" si="77"/>
        <v>0.35629360580599545</v>
      </c>
      <c r="J166" s="11">
        <f t="shared" ca="1" si="78"/>
        <v>19.339116203392713</v>
      </c>
      <c r="K166" s="11"/>
      <c r="L166" s="11"/>
      <c r="M166" s="11"/>
      <c r="O166">
        <v>162</v>
      </c>
      <c r="P166" s="32">
        <f t="shared" ca="1" si="79"/>
        <v>0.50615064608687843</v>
      </c>
      <c r="Q166" s="11">
        <f t="shared" ca="1" si="80"/>
        <v>85.946546658516255</v>
      </c>
      <c r="R166" s="11"/>
      <c r="S166">
        <v>162</v>
      </c>
      <c r="T166" s="32">
        <f t="shared" ca="1" si="81"/>
        <v>0.32903487652689956</v>
      </c>
      <c r="U166" s="11">
        <f t="shared" ca="1" si="82"/>
        <v>19.220019830272406</v>
      </c>
      <c r="V166" s="11"/>
      <c r="W166" s="11"/>
      <c r="X166" s="11"/>
      <c r="Z166">
        <v>162</v>
      </c>
      <c r="AA166" s="32">
        <f t="shared" ca="1" si="83"/>
        <v>0.39660575074609161</v>
      </c>
      <c r="AB166" s="11">
        <f t="shared" ca="1" si="84"/>
        <v>99.235318674136778</v>
      </c>
      <c r="AC166" s="11"/>
      <c r="AD166">
        <v>162</v>
      </c>
      <c r="AE166" s="32">
        <f t="shared" ca="1" si="85"/>
        <v>0.91574533287132331</v>
      </c>
      <c r="AF166" s="11">
        <f t="shared" ca="1" si="86"/>
        <v>22.14074540425851</v>
      </c>
      <c r="AG166" s="11"/>
      <c r="AH166" s="10">
        <f t="shared" ca="1" si="89"/>
        <v>46786.184469603315</v>
      </c>
      <c r="AI166" s="10">
        <f t="shared" ca="1" si="90"/>
        <v>46786.990266111789</v>
      </c>
      <c r="AJ166" s="10">
        <f t="shared" ca="1" si="91"/>
        <v>46765.236184766036</v>
      </c>
      <c r="AK166" s="10">
        <f t="shared" ca="1" si="92"/>
        <v>46766.037018925628</v>
      </c>
      <c r="AL166" s="10">
        <f t="shared" ca="1" si="93"/>
        <v>46747.793470870609</v>
      </c>
      <c r="AM166" s="10">
        <f t="shared" ca="1" si="94"/>
        <v>46748.716001929119</v>
      </c>
      <c r="AP166">
        <v>163</v>
      </c>
      <c r="AQ166" s="10">
        <f t="shared" ca="1" si="66"/>
        <v>46139.793897647891</v>
      </c>
      <c r="AR166" t="str">
        <f t="shared" ca="1" si="67"/>
        <v>EQUIPO 2</v>
      </c>
      <c r="AS166" t="str">
        <f t="shared" ca="1" si="68"/>
        <v>INICIO</v>
      </c>
      <c r="AT166">
        <f t="shared" ca="1" si="87"/>
        <v>1</v>
      </c>
      <c r="AU166">
        <f t="shared" ca="1" si="88"/>
        <v>0</v>
      </c>
      <c r="AV166">
        <f t="shared" ca="1" si="95"/>
        <v>1</v>
      </c>
      <c r="AW166">
        <f t="shared" ca="1" si="69"/>
        <v>1</v>
      </c>
      <c r="AX166">
        <f t="shared" ca="1" si="70"/>
        <v>11000</v>
      </c>
      <c r="AY166">
        <f t="shared" ca="1" si="71"/>
        <v>23.51355549035361</v>
      </c>
      <c r="AZ166">
        <f t="shared" ca="1" si="72"/>
        <v>258649.11039388971</v>
      </c>
      <c r="BA166">
        <f t="shared" ca="1" si="65"/>
        <v>352703.33235530416</v>
      </c>
      <c r="BB166">
        <f t="shared" ca="1" si="73"/>
        <v>2026</v>
      </c>
      <c r="BC166">
        <f t="shared" ca="1" si="74"/>
        <v>4</v>
      </c>
      <c r="BI166">
        <v>156</v>
      </c>
      <c r="BJ166">
        <v>0.86615409124694331</v>
      </c>
      <c r="BK166">
        <v>0.83940024955254666</v>
      </c>
      <c r="BL166">
        <v>0.83083056729484162</v>
      </c>
      <c r="BM166">
        <v>0.86019155828235905</v>
      </c>
      <c r="BN166">
        <v>0.838139286382656</v>
      </c>
      <c r="BO166">
        <v>0.85923081385115641</v>
      </c>
      <c r="BP166">
        <v>0.80181088372462594</v>
      </c>
      <c r="BQ166">
        <v>0.83471965562555439</v>
      </c>
      <c r="BR166">
        <v>0.88034528072471074</v>
      </c>
      <c r="BS166">
        <v>0.84620447787361541</v>
      </c>
      <c r="BT166">
        <v>0.87286098750080887</v>
      </c>
      <c r="BU166">
        <v>0.83565992249332532</v>
      </c>
      <c r="BV166">
        <v>0.80181088372462594</v>
      </c>
      <c r="BW166">
        <v>0.84691085731678484</v>
      </c>
    </row>
    <row r="167" spans="4:75" x14ac:dyDescent="0.25">
      <c r="D167">
        <v>163</v>
      </c>
      <c r="E167">
        <f t="shared" ca="1" si="75"/>
        <v>5.1078179455062989E-3</v>
      </c>
      <c r="F167" s="11">
        <f t="shared" ca="1" si="76"/>
        <v>224.82607017162383</v>
      </c>
      <c r="G167" s="11"/>
      <c r="H167">
        <v>163</v>
      </c>
      <c r="I167" s="11">
        <f t="shared" ca="1" si="77"/>
        <v>0.85781914554638972</v>
      </c>
      <c r="J167" s="11">
        <f t="shared" ca="1" si="78"/>
        <v>21.648866092958144</v>
      </c>
      <c r="K167" s="11"/>
      <c r="L167" s="11"/>
      <c r="M167" s="11"/>
      <c r="O167">
        <v>163</v>
      </c>
      <c r="P167" s="32">
        <f t="shared" ca="1" si="79"/>
        <v>0.92734831907344106</v>
      </c>
      <c r="Q167" s="11">
        <f t="shared" ca="1" si="80"/>
        <v>30.583099307372983</v>
      </c>
      <c r="R167" s="11"/>
      <c r="S167">
        <v>163</v>
      </c>
      <c r="T167" s="32">
        <f t="shared" ca="1" si="81"/>
        <v>0.84024905012653262</v>
      </c>
      <c r="U167" s="11">
        <f t="shared" ca="1" si="82"/>
        <v>21.528334115308656</v>
      </c>
      <c r="V167" s="11"/>
      <c r="W167" s="11"/>
      <c r="X167" s="11"/>
      <c r="Z167">
        <v>163</v>
      </c>
      <c r="AA167" s="32">
        <f t="shared" ca="1" si="83"/>
        <v>0.97577464141021575</v>
      </c>
      <c r="AB167" s="11">
        <f t="shared" ca="1" si="84"/>
        <v>18.044379799517621</v>
      </c>
      <c r="AC167" s="11"/>
      <c r="AD167">
        <v>163</v>
      </c>
      <c r="AE167" s="32">
        <f t="shared" ca="1" si="85"/>
        <v>0.72088591777534539</v>
      </c>
      <c r="AF167" s="11">
        <f t="shared" ca="1" si="86"/>
        <v>20.870209175826879</v>
      </c>
      <c r="AG167" s="11"/>
      <c r="AH167" s="10">
        <f t="shared" ca="1" si="89"/>
        <v>46796.358019035608</v>
      </c>
      <c r="AI167" s="10">
        <f t="shared" ca="1" si="90"/>
        <v>46797.260055122817</v>
      </c>
      <c r="AJ167" s="10">
        <f t="shared" ca="1" si="91"/>
        <v>46767.311314730105</v>
      </c>
      <c r="AK167" s="10">
        <f t="shared" ca="1" si="92"/>
        <v>46768.208328651577</v>
      </c>
      <c r="AL167" s="10">
        <f t="shared" ca="1" si="93"/>
        <v>46749.467851087429</v>
      </c>
      <c r="AM167" s="10">
        <f t="shared" ca="1" si="94"/>
        <v>46750.337443136421</v>
      </c>
      <c r="AP167">
        <v>164</v>
      </c>
      <c r="AQ167" s="10">
        <f t="shared" ca="1" si="66"/>
        <v>46140.773629126656</v>
      </c>
      <c r="AR167" t="str">
        <f t="shared" ca="1" si="67"/>
        <v>EQUIPO 2</v>
      </c>
      <c r="AS167" t="str">
        <f t="shared" ca="1" si="68"/>
        <v>FIN</v>
      </c>
      <c r="AT167">
        <f t="shared" ca="1" si="87"/>
        <v>1</v>
      </c>
      <c r="AU167">
        <f t="shared" ca="1" si="88"/>
        <v>1</v>
      </c>
      <c r="AV167">
        <f t="shared" ca="1" si="95"/>
        <v>1</v>
      </c>
      <c r="AW167">
        <f t="shared" ca="1" si="69"/>
        <v>1</v>
      </c>
      <c r="AX167">
        <f t="shared" ca="1" si="70"/>
        <v>15000</v>
      </c>
      <c r="AY167">
        <f t="shared" ca="1" si="71"/>
        <v>14.472838557616342</v>
      </c>
      <c r="AZ167">
        <f t="shared" ca="1" si="72"/>
        <v>217092.57836424513</v>
      </c>
      <c r="BA167">
        <f t="shared" ca="1" si="65"/>
        <v>217092.57836424513</v>
      </c>
      <c r="BB167">
        <f t="shared" ca="1" si="73"/>
        <v>2026</v>
      </c>
      <c r="BC167">
        <f t="shared" ca="1" si="74"/>
        <v>4</v>
      </c>
      <c r="BI167">
        <v>157</v>
      </c>
      <c r="BJ167">
        <v>0.85619074043693333</v>
      </c>
      <c r="BK167">
        <v>0.85011818199049971</v>
      </c>
      <c r="BL167">
        <v>0.85195279300810289</v>
      </c>
      <c r="BM167">
        <v>0.85410369382599272</v>
      </c>
      <c r="BN167">
        <v>0.84906082781600034</v>
      </c>
      <c r="BO167">
        <v>0.84818430980999748</v>
      </c>
      <c r="BP167">
        <v>0.83491656913231016</v>
      </c>
      <c r="BQ167">
        <v>0.84589041631663964</v>
      </c>
      <c r="BR167">
        <v>0.86188270830127101</v>
      </c>
      <c r="BS167">
        <v>0.82606871200573506</v>
      </c>
      <c r="BT167">
        <v>0.85981011232766547</v>
      </c>
      <c r="BU167">
        <v>0.86280018507879441</v>
      </c>
      <c r="BV167">
        <v>0.82606871200573506</v>
      </c>
      <c r="BW167">
        <v>0.84999646069861245</v>
      </c>
    </row>
    <row r="168" spans="4:75" x14ac:dyDescent="0.25">
      <c r="D168">
        <v>164</v>
      </c>
      <c r="E168">
        <f t="shared" ca="1" si="75"/>
        <v>0.49327171342437515</v>
      </c>
      <c r="F168" s="11">
        <f t="shared" ca="1" si="76"/>
        <v>87.459252977428847</v>
      </c>
      <c r="G168" s="11"/>
      <c r="H168">
        <v>164</v>
      </c>
      <c r="I168" s="11">
        <f t="shared" ca="1" si="77"/>
        <v>0.62361967984660172</v>
      </c>
      <c r="J168" s="11">
        <f t="shared" ca="1" si="78"/>
        <v>20.436056085662887</v>
      </c>
      <c r="K168" s="11"/>
      <c r="L168" s="11"/>
      <c r="M168" s="11"/>
      <c r="O168">
        <v>164</v>
      </c>
      <c r="P168" s="32">
        <f t="shared" ca="1" si="79"/>
        <v>0.98795365960960502</v>
      </c>
      <c r="Q168" s="11">
        <f t="shared" ca="1" si="80"/>
        <v>12.959684387327266</v>
      </c>
      <c r="R168" s="11"/>
      <c r="S168">
        <v>164</v>
      </c>
      <c r="T168" s="32">
        <f t="shared" ca="1" si="81"/>
        <v>0.57984633619110881</v>
      </c>
      <c r="U168" s="11">
        <f t="shared" ca="1" si="82"/>
        <v>20.253869285726989</v>
      </c>
      <c r="V168" s="11"/>
      <c r="W168" s="11"/>
      <c r="X168" s="11"/>
      <c r="Z168">
        <v>164</v>
      </c>
      <c r="AA168" s="32">
        <f t="shared" ca="1" si="83"/>
        <v>0.40967891582899996</v>
      </c>
      <c r="AB168" s="11">
        <f t="shared" ca="1" si="84"/>
        <v>97.58562666691067</v>
      </c>
      <c r="AC168" s="11"/>
      <c r="AD168">
        <v>164</v>
      </c>
      <c r="AE168" s="32">
        <f t="shared" ca="1" si="85"/>
        <v>0.45283000279697716</v>
      </c>
      <c r="AF168" s="11">
        <f t="shared" ca="1" si="86"/>
        <v>19.740195269390028</v>
      </c>
      <c r="AG168" s="11"/>
      <c r="AH168" s="10">
        <f t="shared" ca="1" si="89"/>
        <v>46800.904190663547</v>
      </c>
      <c r="AI168" s="10">
        <f t="shared" ca="1" si="90"/>
        <v>46801.75569300045</v>
      </c>
      <c r="AJ168" s="10">
        <f t="shared" ca="1" si="91"/>
        <v>46768.748315501049</v>
      </c>
      <c r="AK168" s="10">
        <f t="shared" ca="1" si="92"/>
        <v>46769.592226721288</v>
      </c>
      <c r="AL168" s="10">
        <f t="shared" ca="1" si="93"/>
        <v>46754.403510914206</v>
      </c>
      <c r="AM168" s="10">
        <f t="shared" ca="1" si="94"/>
        <v>46755.226019050431</v>
      </c>
      <c r="AP168">
        <v>165</v>
      </c>
      <c r="AQ168" s="10">
        <f t="shared" ca="1" si="66"/>
        <v>46141.376664066556</v>
      </c>
      <c r="AR168" t="str">
        <f t="shared" ca="1" si="67"/>
        <v>EQUIPO 1</v>
      </c>
      <c r="AS168" t="str">
        <f t="shared" ca="1" si="68"/>
        <v>INICIO</v>
      </c>
      <c r="AT168">
        <f t="shared" ca="1" si="87"/>
        <v>0</v>
      </c>
      <c r="AU168">
        <f t="shared" ca="1" si="88"/>
        <v>1</v>
      </c>
      <c r="AV168">
        <f t="shared" ca="1" si="95"/>
        <v>1</v>
      </c>
      <c r="AW168">
        <f t="shared" ca="1" si="69"/>
        <v>1</v>
      </c>
      <c r="AX168">
        <f t="shared" ca="1" si="70"/>
        <v>11000</v>
      </c>
      <c r="AY168">
        <f t="shared" ca="1" si="71"/>
        <v>19.231617399549577</v>
      </c>
      <c r="AZ168">
        <f t="shared" ca="1" si="72"/>
        <v>211547.79139504535</v>
      </c>
      <c r="BA168">
        <f t="shared" ca="1" si="65"/>
        <v>288474.26099324366</v>
      </c>
      <c r="BB168">
        <f t="shared" ca="1" si="73"/>
        <v>2026</v>
      </c>
      <c r="BC168">
        <f t="shared" ca="1" si="74"/>
        <v>4</v>
      </c>
      <c r="BI168">
        <v>158</v>
      </c>
      <c r="BJ168">
        <v>0.87003666953645298</v>
      </c>
      <c r="BK168">
        <v>0.86074905463449614</v>
      </c>
      <c r="BL168">
        <v>0.84805010349403254</v>
      </c>
      <c r="BM168">
        <v>0.86182987718097015</v>
      </c>
      <c r="BN168">
        <v>0.85057359652171116</v>
      </c>
      <c r="BO168">
        <v>0.83353485830331875</v>
      </c>
      <c r="BP168">
        <v>0.83377399663542595</v>
      </c>
      <c r="BQ168">
        <v>0.84435206865594292</v>
      </c>
      <c r="BR168">
        <v>0.84786294551322305</v>
      </c>
      <c r="BS168">
        <v>0.81747791352950194</v>
      </c>
      <c r="BT168">
        <v>0.86367548774666936</v>
      </c>
      <c r="BU168">
        <v>0.83460827911833901</v>
      </c>
      <c r="BV168">
        <v>0.81747791352950194</v>
      </c>
      <c r="BW168">
        <v>0.84705553483217222</v>
      </c>
    </row>
    <row r="169" spans="4:75" x14ac:dyDescent="0.25">
      <c r="D169">
        <v>165</v>
      </c>
      <c r="E169">
        <f t="shared" ca="1" si="75"/>
        <v>0.48103231108335798</v>
      </c>
      <c r="F169" s="11">
        <f t="shared" ca="1" si="76"/>
        <v>88.905984097479944</v>
      </c>
      <c r="G169" s="11"/>
      <c r="H169">
        <v>165</v>
      </c>
      <c r="I169" s="11">
        <f t="shared" ca="1" si="77"/>
        <v>0.58171822816389129</v>
      </c>
      <c r="J169" s="11">
        <f t="shared" ca="1" si="78"/>
        <v>20.261559104305128</v>
      </c>
      <c r="K169" s="11"/>
      <c r="L169" s="11"/>
      <c r="M169" s="11"/>
      <c r="O169">
        <v>165</v>
      </c>
      <c r="P169" s="32">
        <f t="shared" ca="1" si="79"/>
        <v>0.42227613138783515</v>
      </c>
      <c r="Q169" s="11">
        <f t="shared" ca="1" si="80"/>
        <v>96.01609713519133</v>
      </c>
      <c r="R169" s="11"/>
      <c r="S169">
        <v>165</v>
      </c>
      <c r="T169" s="32">
        <f t="shared" ca="1" si="81"/>
        <v>0.88971395809575238</v>
      </c>
      <c r="U169" s="11">
        <f t="shared" ca="1" si="82"/>
        <v>21.896759833788867</v>
      </c>
      <c r="V169" s="11"/>
      <c r="W169" s="11"/>
      <c r="X169" s="11"/>
      <c r="Z169">
        <v>165</v>
      </c>
      <c r="AA169" s="32">
        <f t="shared" ca="1" si="83"/>
        <v>0.91786074319758093</v>
      </c>
      <c r="AB169" s="11">
        <f t="shared" ca="1" si="84"/>
        <v>32.47496090689063</v>
      </c>
      <c r="AC169" s="11"/>
      <c r="AD169">
        <v>165</v>
      </c>
      <c r="AE169" s="32">
        <f t="shared" ca="1" si="85"/>
        <v>0.41076804636780417</v>
      </c>
      <c r="AF169" s="11">
        <f t="shared" ca="1" si="86"/>
        <v>19.568354873945875</v>
      </c>
      <c r="AG169" s="11"/>
      <c r="AH169" s="10">
        <f t="shared" ca="1" si="89"/>
        <v>46805.460109004511</v>
      </c>
      <c r="AI169" s="10">
        <f t="shared" ca="1" si="90"/>
        <v>46806.304340633855</v>
      </c>
      <c r="AJ169" s="10">
        <f t="shared" ca="1" si="91"/>
        <v>46773.592897435257</v>
      </c>
      <c r="AK169" s="10">
        <f t="shared" ca="1" si="92"/>
        <v>46774.505262428334</v>
      </c>
      <c r="AL169" s="10">
        <f t="shared" ca="1" si="93"/>
        <v>46756.579142421549</v>
      </c>
      <c r="AM169" s="10">
        <f t="shared" ca="1" si="94"/>
        <v>46757.394490541294</v>
      </c>
      <c r="AP169">
        <v>166</v>
      </c>
      <c r="AQ169" s="10">
        <f t="shared" ca="1" si="66"/>
        <v>46142.177981458204</v>
      </c>
      <c r="AR169" t="str">
        <f t="shared" ca="1" si="67"/>
        <v>EQUIPO 1</v>
      </c>
      <c r="AS169" t="str">
        <f t="shared" ca="1" si="68"/>
        <v>FIN</v>
      </c>
      <c r="AT169">
        <f t="shared" ca="1" si="87"/>
        <v>1</v>
      </c>
      <c r="AU169">
        <f t="shared" ca="1" si="88"/>
        <v>1</v>
      </c>
      <c r="AV169">
        <f t="shared" ca="1" si="95"/>
        <v>1</v>
      </c>
      <c r="AW169">
        <f t="shared" ca="1" si="69"/>
        <v>1</v>
      </c>
      <c r="AX169">
        <f t="shared" ca="1" si="70"/>
        <v>15000</v>
      </c>
      <c r="AY169">
        <f t="shared" ca="1" si="71"/>
        <v>19.728445003100205</v>
      </c>
      <c r="AZ169">
        <f t="shared" ca="1" si="72"/>
        <v>295926.67504650308</v>
      </c>
      <c r="BA169">
        <f t="shared" ca="1" si="65"/>
        <v>295926.67504650308</v>
      </c>
      <c r="BB169">
        <f t="shared" ca="1" si="73"/>
        <v>2026</v>
      </c>
      <c r="BC169">
        <f t="shared" ca="1" si="74"/>
        <v>4</v>
      </c>
      <c r="BI169">
        <v>159</v>
      </c>
      <c r="BJ169">
        <v>0.80779815325537763</v>
      </c>
      <c r="BK169">
        <v>0.85695550564860534</v>
      </c>
      <c r="BL169">
        <v>0.82255721906616386</v>
      </c>
      <c r="BM169">
        <v>0.83735853150271455</v>
      </c>
      <c r="BN169">
        <v>0.85869247690332928</v>
      </c>
      <c r="BO169">
        <v>0.83791157143080564</v>
      </c>
      <c r="BP169">
        <v>0.83071168776396909</v>
      </c>
      <c r="BQ169">
        <v>0.85887699912446891</v>
      </c>
      <c r="BR169">
        <v>0.86331166382299296</v>
      </c>
      <c r="BS169">
        <v>0.84139688586695993</v>
      </c>
      <c r="BT169">
        <v>0.83438955034597739</v>
      </c>
      <c r="BU169">
        <v>0.83764677610437965</v>
      </c>
      <c r="BV169">
        <v>0.80779815325537763</v>
      </c>
      <c r="BW169">
        <v>0.84078220562189954</v>
      </c>
    </row>
    <row r="170" spans="4:75" x14ac:dyDescent="0.25">
      <c r="D170">
        <v>166</v>
      </c>
      <c r="E170">
        <f t="shared" ca="1" si="75"/>
        <v>1.2109386681012468E-2</v>
      </c>
      <c r="F170" s="11">
        <f t="shared" ca="1" si="76"/>
        <v>206.73617439813825</v>
      </c>
      <c r="G170" s="11"/>
      <c r="H170">
        <v>166</v>
      </c>
      <c r="I170" s="11">
        <f t="shared" ca="1" si="77"/>
        <v>0.12203291329149024</v>
      </c>
      <c r="J170" s="11">
        <f t="shared" ca="1" si="78"/>
        <v>18.060607845002774</v>
      </c>
      <c r="K170" s="11"/>
      <c r="L170" s="11"/>
      <c r="M170" s="11"/>
      <c r="O170">
        <v>166</v>
      </c>
      <c r="P170" s="32">
        <f t="shared" ca="1" si="79"/>
        <v>5.7431191272446891E-2</v>
      </c>
      <c r="Q170" s="11">
        <f t="shared" ca="1" si="80"/>
        <v>168.54634371962524</v>
      </c>
      <c r="R170" s="11"/>
      <c r="S170">
        <v>166</v>
      </c>
      <c r="T170" s="32">
        <f t="shared" ca="1" si="81"/>
        <v>0.83722016892299533</v>
      </c>
      <c r="U170" s="11">
        <f t="shared" ca="1" si="82"/>
        <v>21.508454393481173</v>
      </c>
      <c r="V170" s="11"/>
      <c r="W170" s="11"/>
      <c r="X170" s="11"/>
      <c r="Z170">
        <v>166</v>
      </c>
      <c r="AA170" s="32">
        <f t="shared" ca="1" si="83"/>
        <v>0.17397510065350741</v>
      </c>
      <c r="AB170" s="11">
        <f t="shared" ca="1" si="84"/>
        <v>133.84611346686162</v>
      </c>
      <c r="AC170" s="11"/>
      <c r="AD170">
        <v>166</v>
      </c>
      <c r="AE170" s="32">
        <f t="shared" ca="1" si="85"/>
        <v>0.94054216909370914</v>
      </c>
      <c r="AF170" s="11">
        <f t="shared" ca="1" si="86"/>
        <v>22.43341635012936</v>
      </c>
      <c r="AG170" s="11"/>
      <c r="AH170" s="10">
        <f t="shared" ca="1" si="89"/>
        <v>46814.918347900442</v>
      </c>
      <c r="AI170" s="10">
        <f t="shared" ca="1" si="90"/>
        <v>46815.670873227318</v>
      </c>
      <c r="AJ170" s="10">
        <f t="shared" ca="1" si="91"/>
        <v>46781.528026749984</v>
      </c>
      <c r="AK170" s="10">
        <f t="shared" ca="1" si="92"/>
        <v>46782.42421234971</v>
      </c>
      <c r="AL170" s="10">
        <f t="shared" ca="1" si="93"/>
        <v>46762.971411935745</v>
      </c>
      <c r="AM170" s="10">
        <f t="shared" ca="1" si="94"/>
        <v>46763.906137616999</v>
      </c>
      <c r="AP170">
        <v>167</v>
      </c>
      <c r="AQ170" s="10">
        <f t="shared" ca="1" si="66"/>
        <v>46143</v>
      </c>
      <c r="AR170" t="str">
        <f t="shared" ca="1" si="67"/>
        <v>CAMBIO MES</v>
      </c>
      <c r="AS170" t="str">
        <f t="shared" ca="1" si="68"/>
        <v>CAMBIO MES</v>
      </c>
      <c r="AT170">
        <f t="shared" ca="1" si="87"/>
        <v>1</v>
      </c>
      <c r="AU170">
        <f t="shared" ca="1" si="88"/>
        <v>1</v>
      </c>
      <c r="AV170">
        <f t="shared" ca="1" si="95"/>
        <v>1</v>
      </c>
      <c r="AW170">
        <f t="shared" ca="1" si="69"/>
        <v>1</v>
      </c>
      <c r="AX170">
        <f t="shared" ca="1" si="70"/>
        <v>15000</v>
      </c>
      <c r="AY170">
        <f t="shared" ca="1" si="71"/>
        <v>6.1710294535732828</v>
      </c>
      <c r="AZ170">
        <f t="shared" ca="1" si="72"/>
        <v>92565.441803599242</v>
      </c>
      <c r="BA170">
        <f t="shared" ca="1" si="65"/>
        <v>92565.441803599242</v>
      </c>
      <c r="BB170">
        <f t="shared" ca="1" si="73"/>
        <v>2026</v>
      </c>
      <c r="BC170">
        <f t="shared" ca="1" si="74"/>
        <v>5</v>
      </c>
      <c r="BI170">
        <v>160</v>
      </c>
      <c r="BJ170">
        <v>0.86152592601903766</v>
      </c>
      <c r="BK170">
        <v>0.82842912933852875</v>
      </c>
      <c r="BL170">
        <v>0.85558021649413529</v>
      </c>
      <c r="BM170">
        <v>0.81514543903022563</v>
      </c>
      <c r="BN170">
        <v>0.84525090765975686</v>
      </c>
      <c r="BO170">
        <v>0.88572911979519009</v>
      </c>
      <c r="BP170">
        <v>0.85400303338048211</v>
      </c>
      <c r="BQ170">
        <v>0.85071278496976044</v>
      </c>
      <c r="BR170">
        <v>0.84632266728064764</v>
      </c>
      <c r="BS170">
        <v>0.83569798374839466</v>
      </c>
      <c r="BT170">
        <v>0.84618054738108384</v>
      </c>
      <c r="BU170">
        <v>0.85684679240787576</v>
      </c>
      <c r="BV170">
        <v>0.81514543903022563</v>
      </c>
      <c r="BW170">
        <v>0.84830704461160888</v>
      </c>
    </row>
    <row r="171" spans="4:75" x14ac:dyDescent="0.25">
      <c r="D171">
        <v>167</v>
      </c>
      <c r="E171">
        <f t="shared" ca="1" si="75"/>
        <v>0.10037883615803478</v>
      </c>
      <c r="F171" s="11">
        <f t="shared" ca="1" si="76"/>
        <v>152.18517760444843</v>
      </c>
      <c r="G171" s="11"/>
      <c r="H171">
        <v>167</v>
      </c>
      <c r="I171" s="11">
        <f t="shared" ca="1" si="77"/>
        <v>0.79377650222609242</v>
      </c>
      <c r="J171" s="11">
        <f t="shared" ca="1" si="78"/>
        <v>21.246008032317608</v>
      </c>
      <c r="K171" s="11"/>
      <c r="L171" s="11"/>
      <c r="M171" s="11"/>
      <c r="O171">
        <v>167</v>
      </c>
      <c r="P171" s="32">
        <f t="shared" ca="1" si="79"/>
        <v>6.5689024189933276E-3</v>
      </c>
      <c r="Q171" s="11">
        <f t="shared" ca="1" si="80"/>
        <v>219.72740669739255</v>
      </c>
      <c r="R171" s="11"/>
      <c r="S171">
        <v>167</v>
      </c>
      <c r="T171" s="32">
        <f t="shared" ca="1" si="81"/>
        <v>1.4118193830072845E-2</v>
      </c>
      <c r="U171" s="11">
        <f t="shared" ca="1" si="82"/>
        <v>16.40873781220963</v>
      </c>
      <c r="V171" s="11"/>
      <c r="W171" s="11"/>
      <c r="X171" s="11"/>
      <c r="Z171">
        <v>167</v>
      </c>
      <c r="AA171" s="32">
        <f t="shared" ca="1" si="83"/>
        <v>0.8114615566505512</v>
      </c>
      <c r="AB171" s="11">
        <f t="shared" ca="1" si="84"/>
        <v>49.347194346911571</v>
      </c>
      <c r="AC171" s="11"/>
      <c r="AD171">
        <v>167</v>
      </c>
      <c r="AE171" s="32">
        <f t="shared" ca="1" si="85"/>
        <v>0.76744247185053838</v>
      </c>
      <c r="AF171" s="11">
        <f t="shared" ca="1" si="86"/>
        <v>21.102916548149128</v>
      </c>
      <c r="AG171" s="11"/>
      <c r="AH171" s="10">
        <f t="shared" ca="1" si="89"/>
        <v>46822.011922294172</v>
      </c>
      <c r="AI171" s="10">
        <f t="shared" ca="1" si="90"/>
        <v>46822.897172628851</v>
      </c>
      <c r="AJ171" s="10">
        <f t="shared" ca="1" si="91"/>
        <v>46791.579520962099</v>
      </c>
      <c r="AK171" s="10">
        <f t="shared" ca="1" si="92"/>
        <v>46792.263218370943</v>
      </c>
      <c r="AL171" s="10">
        <f t="shared" ca="1" si="93"/>
        <v>46765.962270714786</v>
      </c>
      <c r="AM171" s="10">
        <f t="shared" ca="1" si="94"/>
        <v>46766.841558904292</v>
      </c>
      <c r="AP171">
        <v>168</v>
      </c>
      <c r="AQ171" s="10">
        <f t="shared" ca="1" si="66"/>
        <v>46143.257126227232</v>
      </c>
      <c r="AR171" t="str">
        <f t="shared" ca="1" si="67"/>
        <v>EQUIPO 1</v>
      </c>
      <c r="AS171" t="str">
        <f t="shared" ca="1" si="68"/>
        <v>INICIO</v>
      </c>
      <c r="AT171">
        <f t="shared" ca="1" si="87"/>
        <v>0</v>
      </c>
      <c r="AU171">
        <f t="shared" ca="1" si="88"/>
        <v>1</v>
      </c>
      <c r="AV171">
        <f t="shared" ca="1" si="95"/>
        <v>1</v>
      </c>
      <c r="AW171">
        <f t="shared" ca="1" si="69"/>
        <v>1</v>
      </c>
      <c r="AX171">
        <f t="shared" ca="1" si="70"/>
        <v>11000</v>
      </c>
      <c r="AY171">
        <f t="shared" ca="1" si="71"/>
        <v>18.887070236436557</v>
      </c>
      <c r="AZ171">
        <f t="shared" ca="1" si="72"/>
        <v>207757.77260080213</v>
      </c>
      <c r="BA171">
        <f t="shared" ca="1" si="65"/>
        <v>283306.05354654836</v>
      </c>
      <c r="BB171">
        <f t="shared" ca="1" si="73"/>
        <v>2026</v>
      </c>
      <c r="BC171">
        <f t="shared" ca="1" si="74"/>
        <v>5</v>
      </c>
      <c r="BI171">
        <v>161</v>
      </c>
      <c r="BJ171">
        <v>0.85147707852711152</v>
      </c>
      <c r="BK171">
        <v>0.85653613344753698</v>
      </c>
      <c r="BL171">
        <v>0.85263723498541777</v>
      </c>
      <c r="BM171">
        <v>0.85627289524449623</v>
      </c>
      <c r="BN171">
        <v>0.85971964953426749</v>
      </c>
      <c r="BO171">
        <v>0.86218535273102226</v>
      </c>
      <c r="BP171">
        <v>0.85231481201804227</v>
      </c>
      <c r="BQ171">
        <v>0.88645793410093288</v>
      </c>
      <c r="BR171">
        <v>0.8542408210676512</v>
      </c>
      <c r="BS171">
        <v>0.8187754681081979</v>
      </c>
      <c r="BT171">
        <v>0.85606703518659821</v>
      </c>
      <c r="BU171">
        <v>0.81855465745505174</v>
      </c>
      <c r="BV171">
        <v>0.81855465745505174</v>
      </c>
      <c r="BW171">
        <v>0.85194918503751182</v>
      </c>
    </row>
    <row r="172" spans="4:75" x14ac:dyDescent="0.25">
      <c r="D172">
        <v>168</v>
      </c>
      <c r="E172">
        <f t="shared" ca="1" si="75"/>
        <v>0.72350183762428466</v>
      </c>
      <c r="F172" s="11">
        <f t="shared" ca="1" si="76"/>
        <v>60.608867185971278</v>
      </c>
      <c r="G172" s="11"/>
      <c r="H172">
        <v>168</v>
      </c>
      <c r="I172" s="11">
        <f t="shared" ca="1" si="77"/>
        <v>0.34544168333594216</v>
      </c>
      <c r="J172" s="11">
        <f t="shared" ca="1" si="78"/>
        <v>19.292128554414223</v>
      </c>
      <c r="K172" s="11"/>
      <c r="L172" s="11"/>
      <c r="M172" s="11"/>
      <c r="O172">
        <v>168</v>
      </c>
      <c r="P172" s="32">
        <f t="shared" ca="1" si="79"/>
        <v>0.26014267905758937</v>
      </c>
      <c r="Q172" s="11">
        <f t="shared" ca="1" si="80"/>
        <v>118.38264208317065</v>
      </c>
      <c r="R172" s="11"/>
      <c r="S172">
        <v>168</v>
      </c>
      <c r="T172" s="32">
        <f t="shared" ca="1" si="81"/>
        <v>0.84220962240812502</v>
      </c>
      <c r="U172" s="11">
        <f t="shared" ca="1" si="82"/>
        <v>21.541333834338801</v>
      </c>
      <c r="V172" s="11"/>
      <c r="W172" s="11"/>
      <c r="X172" s="11"/>
      <c r="Z172">
        <v>168</v>
      </c>
      <c r="AA172" s="32">
        <f t="shared" ca="1" si="83"/>
        <v>0.84570739374095683</v>
      </c>
      <c r="AB172" s="11">
        <f t="shared" ca="1" si="84"/>
        <v>44.493611370379909</v>
      </c>
      <c r="AC172" s="11"/>
      <c r="AD172">
        <v>168</v>
      </c>
      <c r="AE172" s="32">
        <f t="shared" ca="1" si="85"/>
        <v>0.66415387174500484</v>
      </c>
      <c r="AF172" s="11">
        <f t="shared" ca="1" si="86"/>
        <v>20.610737726701725</v>
      </c>
      <c r="AG172" s="11"/>
      <c r="AH172" s="10">
        <f t="shared" ca="1" si="89"/>
        <v>46825.42254209493</v>
      </c>
      <c r="AI172" s="10">
        <f t="shared" ca="1" si="90"/>
        <v>46826.226380784698</v>
      </c>
      <c r="AJ172" s="10">
        <f t="shared" ca="1" si="91"/>
        <v>46797.195828457741</v>
      </c>
      <c r="AK172" s="10">
        <f t="shared" ca="1" si="92"/>
        <v>46798.093384034175</v>
      </c>
      <c r="AL172" s="10">
        <f t="shared" ca="1" si="93"/>
        <v>46768.695459378061</v>
      </c>
      <c r="AM172" s="10">
        <f t="shared" ca="1" si="94"/>
        <v>46769.554240116675</v>
      </c>
      <c r="AP172">
        <v>169</v>
      </c>
      <c r="AQ172" s="10">
        <f t="shared" ca="1" si="66"/>
        <v>46144.044087487084</v>
      </c>
      <c r="AR172" t="str">
        <f t="shared" ca="1" si="67"/>
        <v>EQUIPO 2</v>
      </c>
      <c r="AS172" t="str">
        <f t="shared" ca="1" si="68"/>
        <v>INICIO</v>
      </c>
      <c r="AT172">
        <f t="shared" ca="1" si="87"/>
        <v>0</v>
      </c>
      <c r="AU172">
        <f t="shared" ca="1" si="88"/>
        <v>0</v>
      </c>
      <c r="AV172">
        <f t="shared" ca="1" si="95"/>
        <v>1</v>
      </c>
      <c r="AW172">
        <f t="shared" ca="1" si="69"/>
        <v>1</v>
      </c>
      <c r="AX172">
        <f t="shared" ca="1" si="70"/>
        <v>5500</v>
      </c>
      <c r="AY172">
        <f t="shared" ca="1" si="71"/>
        <v>0.55669547407887876</v>
      </c>
      <c r="AZ172">
        <f t="shared" ca="1" si="72"/>
        <v>3061.8251074338332</v>
      </c>
      <c r="BA172">
        <f t="shared" ca="1" si="65"/>
        <v>8350.4321111831814</v>
      </c>
      <c r="BB172">
        <f t="shared" ca="1" si="73"/>
        <v>2026</v>
      </c>
      <c r="BC172">
        <f t="shared" ca="1" si="74"/>
        <v>5</v>
      </c>
      <c r="BI172">
        <v>162</v>
      </c>
      <c r="BJ172">
        <v>0.84134569816470806</v>
      </c>
      <c r="BK172">
        <v>0.85121779076404414</v>
      </c>
      <c r="BL172">
        <v>0.86624766437735379</v>
      </c>
      <c r="BM172">
        <v>0.84495142766768028</v>
      </c>
      <c r="BN172">
        <v>0.83666689802291017</v>
      </c>
      <c r="BO172">
        <v>0.83235545779175757</v>
      </c>
      <c r="BP172">
        <v>0.85487505310381406</v>
      </c>
      <c r="BQ172">
        <v>0.83951000067657622</v>
      </c>
      <c r="BR172">
        <v>0.86740001623185647</v>
      </c>
      <c r="BS172">
        <v>0.85211969828093892</v>
      </c>
      <c r="BT172">
        <v>0.85586686404584744</v>
      </c>
      <c r="BU172">
        <v>0.85523251806343892</v>
      </c>
      <c r="BV172">
        <v>0.83235545779175757</v>
      </c>
      <c r="BW172">
        <v>0.84982028024594725</v>
      </c>
    </row>
    <row r="173" spans="4:75" x14ac:dyDescent="0.25">
      <c r="D173">
        <v>169</v>
      </c>
      <c r="E173">
        <f t="shared" ca="1" si="75"/>
        <v>0.5595322361747378</v>
      </c>
      <c r="F173" s="11">
        <f t="shared" ca="1" si="76"/>
        <v>79.75194164720881</v>
      </c>
      <c r="G173" s="11"/>
      <c r="H173">
        <v>169</v>
      </c>
      <c r="I173" s="11">
        <f t="shared" ca="1" si="77"/>
        <v>0.58682128580640958</v>
      </c>
      <c r="J173" s="11">
        <f t="shared" ca="1" si="78"/>
        <v>20.282561900905385</v>
      </c>
      <c r="K173" s="11"/>
      <c r="L173" s="11"/>
      <c r="M173" s="11"/>
      <c r="O173">
        <v>169</v>
      </c>
      <c r="P173" s="32">
        <f t="shared" ca="1" si="79"/>
        <v>0.25393243118062103</v>
      </c>
      <c r="Q173" s="11">
        <f t="shared" ca="1" si="80"/>
        <v>119.37550847619791</v>
      </c>
      <c r="R173" s="11"/>
      <c r="S173">
        <v>169</v>
      </c>
      <c r="T173" s="32">
        <f t="shared" ca="1" si="81"/>
        <v>0.50752390321858298</v>
      </c>
      <c r="U173" s="11">
        <f t="shared" ca="1" si="82"/>
        <v>19.960704058878957</v>
      </c>
      <c r="V173" s="11"/>
      <c r="W173" s="11"/>
      <c r="X173" s="11"/>
      <c r="Z173">
        <v>169</v>
      </c>
      <c r="AA173" s="32">
        <f t="shared" ca="1" si="83"/>
        <v>0.51627007824896221</v>
      </c>
      <c r="AB173" s="11">
        <f t="shared" ca="1" si="84"/>
        <v>84.763982771406233</v>
      </c>
      <c r="AC173" s="11"/>
      <c r="AD173">
        <v>169</v>
      </c>
      <c r="AE173" s="32">
        <f t="shared" ca="1" si="85"/>
        <v>0.67746068462690168</v>
      </c>
      <c r="AF173" s="11">
        <f t="shared" ca="1" si="86"/>
        <v>20.669780362827918</v>
      </c>
      <c r="AG173" s="11"/>
      <c r="AH173" s="10">
        <f t="shared" ca="1" si="89"/>
        <v>46829.549378353331</v>
      </c>
      <c r="AI173" s="10">
        <f t="shared" ca="1" si="90"/>
        <v>46830.394485099205</v>
      </c>
      <c r="AJ173" s="10">
        <f t="shared" ca="1" si="91"/>
        <v>46803.067363554015</v>
      </c>
      <c r="AK173" s="10">
        <f t="shared" ca="1" si="92"/>
        <v>46803.899059556468</v>
      </c>
      <c r="AL173" s="10">
        <f t="shared" ca="1" si="93"/>
        <v>46773.086072732149</v>
      </c>
      <c r="AM173" s="10">
        <f t="shared" ca="1" si="94"/>
        <v>46773.947313580597</v>
      </c>
      <c r="AP173">
        <v>170</v>
      </c>
      <c r="AQ173" s="10">
        <f t="shared" ca="1" si="66"/>
        <v>46144.067283131837</v>
      </c>
      <c r="AR173" t="str">
        <f t="shared" ca="1" si="67"/>
        <v>EQUIPO 1</v>
      </c>
      <c r="AS173" t="str">
        <f t="shared" ca="1" si="68"/>
        <v>FIN</v>
      </c>
      <c r="AT173">
        <f t="shared" ca="1" si="87"/>
        <v>1</v>
      </c>
      <c r="AU173">
        <f t="shared" ca="1" si="88"/>
        <v>0</v>
      </c>
      <c r="AV173">
        <f t="shared" ca="1" si="95"/>
        <v>1</v>
      </c>
      <c r="AW173">
        <f t="shared" ca="1" si="69"/>
        <v>1</v>
      </c>
      <c r="AX173">
        <f t="shared" ca="1" si="70"/>
        <v>11000</v>
      </c>
      <c r="AY173">
        <f t="shared" ca="1" si="71"/>
        <v>7.4648890105308965</v>
      </c>
      <c r="AZ173">
        <f t="shared" ca="1" si="72"/>
        <v>82113.779115839861</v>
      </c>
      <c r="BA173">
        <f t="shared" ca="1" si="65"/>
        <v>111973.33515796345</v>
      </c>
      <c r="BB173">
        <f t="shared" ca="1" si="73"/>
        <v>2026</v>
      </c>
      <c r="BC173">
        <f t="shared" ca="1" si="74"/>
        <v>5</v>
      </c>
      <c r="BI173">
        <v>163</v>
      </c>
      <c r="BJ173">
        <v>0.83851219402219512</v>
      </c>
      <c r="BK173">
        <v>0.80078969629984009</v>
      </c>
      <c r="BL173">
        <v>0.84968628768020105</v>
      </c>
      <c r="BM173">
        <v>0.82825793739485243</v>
      </c>
      <c r="BN173">
        <v>0.85983362389879125</v>
      </c>
      <c r="BO173">
        <v>0.81681669433588266</v>
      </c>
      <c r="BP173">
        <v>0.86108460927261476</v>
      </c>
      <c r="BQ173">
        <v>0.85936362536722732</v>
      </c>
      <c r="BR173">
        <v>0.86024723077997667</v>
      </c>
      <c r="BS173">
        <v>0.86169465808038248</v>
      </c>
      <c r="BT173">
        <v>0.87898972823712995</v>
      </c>
      <c r="BU173">
        <v>0.83164358645527681</v>
      </c>
      <c r="BV173">
        <v>0.80078969629984009</v>
      </c>
      <c r="BW173">
        <v>0.84535114531627009</v>
      </c>
    </row>
    <row r="174" spans="4:75" x14ac:dyDescent="0.25">
      <c r="D174">
        <v>170</v>
      </c>
      <c r="E174">
        <f t="shared" ca="1" si="75"/>
        <v>0.18453060629124407</v>
      </c>
      <c r="F174" s="11">
        <f t="shared" ca="1" si="76"/>
        <v>131.70982744910322</v>
      </c>
      <c r="G174" s="11"/>
      <c r="H174">
        <v>170</v>
      </c>
      <c r="I174" s="11">
        <f t="shared" ca="1" si="77"/>
        <v>0.86842048148141937</v>
      </c>
      <c r="J174" s="11">
        <f t="shared" ca="1" si="78"/>
        <v>21.726528765857655</v>
      </c>
      <c r="K174" s="11"/>
      <c r="L174" s="11"/>
      <c r="M174" s="11"/>
      <c r="O174">
        <v>170</v>
      </c>
      <c r="P174" s="32">
        <f t="shared" ca="1" si="79"/>
        <v>6.8951542399189547E-2</v>
      </c>
      <c r="Q174" s="11">
        <f t="shared" ca="1" si="80"/>
        <v>163.39299719771424</v>
      </c>
      <c r="R174" s="11"/>
      <c r="S174">
        <v>170</v>
      </c>
      <c r="T174" s="32">
        <f t="shared" ca="1" si="81"/>
        <v>0.38086509379068123</v>
      </c>
      <c r="U174" s="11">
        <f t="shared" ca="1" si="82"/>
        <v>19.443730822556041</v>
      </c>
      <c r="V174" s="11"/>
      <c r="W174" s="11"/>
      <c r="X174" s="11"/>
      <c r="Z174">
        <v>170</v>
      </c>
      <c r="AA174" s="32">
        <f t="shared" ca="1" si="83"/>
        <v>0.16602794280487354</v>
      </c>
      <c r="AB174" s="11">
        <f t="shared" ca="1" si="84"/>
        <v>135.51482403708479</v>
      </c>
      <c r="AC174" s="11"/>
      <c r="AD174">
        <v>170</v>
      </c>
      <c r="AE174" s="32">
        <f t="shared" ca="1" si="85"/>
        <v>0.38105892729832647</v>
      </c>
      <c r="AF174" s="11">
        <f t="shared" ca="1" si="86"/>
        <v>19.444547341721528</v>
      </c>
      <c r="AG174" s="11"/>
      <c r="AH174" s="10">
        <f t="shared" ca="1" si="89"/>
        <v>46835.882394576249</v>
      </c>
      <c r="AI174" s="10">
        <f t="shared" ca="1" si="90"/>
        <v>46836.787666608157</v>
      </c>
      <c r="AJ174" s="10">
        <f t="shared" ca="1" si="91"/>
        <v>46810.707101106374</v>
      </c>
      <c r="AK174" s="10">
        <f t="shared" ca="1" si="92"/>
        <v>46811.517256557316</v>
      </c>
      <c r="AL174" s="10">
        <f t="shared" ca="1" si="93"/>
        <v>46779.59376458214</v>
      </c>
      <c r="AM174" s="10">
        <f t="shared" ca="1" si="94"/>
        <v>46780.403954054709</v>
      </c>
      <c r="AP174">
        <v>171</v>
      </c>
      <c r="AQ174" s="10">
        <f t="shared" ca="1" si="66"/>
        <v>46144.378320173942</v>
      </c>
      <c r="AR174" t="str">
        <f t="shared" ca="1" si="67"/>
        <v>EQUIPO 3</v>
      </c>
      <c r="AS174" t="str">
        <f t="shared" ca="1" si="68"/>
        <v>INICIO</v>
      </c>
      <c r="AT174">
        <f t="shared" ca="1" si="87"/>
        <v>1</v>
      </c>
      <c r="AU174">
        <f t="shared" ca="1" si="88"/>
        <v>0</v>
      </c>
      <c r="AV174">
        <f t="shared" ca="1" si="95"/>
        <v>0</v>
      </c>
      <c r="AW174">
        <f t="shared" ca="1" si="69"/>
        <v>1</v>
      </c>
      <c r="AX174">
        <f t="shared" ca="1" si="70"/>
        <v>5500</v>
      </c>
      <c r="AY174">
        <f t="shared" ca="1" si="71"/>
        <v>9.9592850951012224</v>
      </c>
      <c r="AZ174">
        <f t="shared" ca="1" si="72"/>
        <v>54776.068023056723</v>
      </c>
      <c r="BA174">
        <f t="shared" ca="1" si="65"/>
        <v>149389.27642651834</v>
      </c>
      <c r="BB174">
        <f t="shared" ca="1" si="73"/>
        <v>2026</v>
      </c>
      <c r="BC174">
        <f t="shared" ca="1" si="74"/>
        <v>5</v>
      </c>
      <c r="BI174">
        <v>164</v>
      </c>
      <c r="BJ174">
        <v>0.86005256859263057</v>
      </c>
      <c r="BK174">
        <v>0.85354259347014905</v>
      </c>
      <c r="BL174">
        <v>0.81972548004223622</v>
      </c>
      <c r="BM174">
        <v>0.85326470533173537</v>
      </c>
      <c r="BN174">
        <v>0.84342704108991784</v>
      </c>
      <c r="BO174">
        <v>0.79982929585508022</v>
      </c>
      <c r="BP174">
        <v>0.85368911720548202</v>
      </c>
      <c r="BQ174">
        <v>0.82834566042900815</v>
      </c>
      <c r="BR174">
        <v>0.84893841832689698</v>
      </c>
      <c r="BS174">
        <v>0.85121026143395051</v>
      </c>
      <c r="BT174">
        <v>0.80710622421735212</v>
      </c>
      <c r="BU174">
        <v>0.88130348231948563</v>
      </c>
      <c r="BV174">
        <v>0.79982929585508022</v>
      </c>
      <c r="BW174">
        <v>0.84214851676756342</v>
      </c>
    </row>
    <row r="175" spans="4:75" x14ac:dyDescent="0.25">
      <c r="D175">
        <v>171</v>
      </c>
      <c r="E175">
        <f t="shared" ca="1" si="75"/>
        <v>0.79601735706079046</v>
      </c>
      <c r="F175" s="11">
        <f t="shared" ca="1" si="76"/>
        <v>51.429011816013357</v>
      </c>
      <c r="G175" s="11"/>
      <c r="H175">
        <v>171</v>
      </c>
      <c r="I175" s="11">
        <f t="shared" ca="1" si="77"/>
        <v>0.23087374974246311</v>
      </c>
      <c r="J175" s="11">
        <f t="shared" ca="1" si="78"/>
        <v>18.749078646521763</v>
      </c>
      <c r="K175" s="11"/>
      <c r="L175" s="11"/>
      <c r="M175" s="11"/>
      <c r="O175">
        <v>171</v>
      </c>
      <c r="P175" s="32">
        <f t="shared" ca="1" si="79"/>
        <v>0.51049316690989799</v>
      </c>
      <c r="Q175" s="11">
        <f t="shared" ca="1" si="80"/>
        <v>85.438473950523758</v>
      </c>
      <c r="R175" s="11"/>
      <c r="S175">
        <v>171</v>
      </c>
      <c r="T175" s="32">
        <f t="shared" ca="1" si="81"/>
        <v>0.5283281899202088</v>
      </c>
      <c r="U175" s="11">
        <f t="shared" ca="1" si="82"/>
        <v>20.044504909385264</v>
      </c>
      <c r="V175" s="11"/>
      <c r="W175" s="11"/>
      <c r="X175" s="11"/>
      <c r="Z175">
        <v>171</v>
      </c>
      <c r="AA175" s="32">
        <f t="shared" ca="1" si="83"/>
        <v>0.99249291236497739</v>
      </c>
      <c r="AB175" s="11">
        <f t="shared" ca="1" si="84"/>
        <v>10.367587213516735</v>
      </c>
      <c r="AC175" s="11"/>
      <c r="AD175">
        <v>171</v>
      </c>
      <c r="AE175" s="32">
        <f t="shared" ca="1" si="85"/>
        <v>0.61052189432342263</v>
      </c>
      <c r="AF175" s="11">
        <f t="shared" ca="1" si="86"/>
        <v>20.380964211483143</v>
      </c>
      <c r="AG175" s="11"/>
      <c r="AH175" s="10">
        <f t="shared" ca="1" si="89"/>
        <v>46838.93054210049</v>
      </c>
      <c r="AI175" s="10">
        <f t="shared" ca="1" si="90"/>
        <v>46839.711753710762</v>
      </c>
      <c r="AJ175" s="10">
        <f t="shared" ca="1" si="91"/>
        <v>46815.077192971919</v>
      </c>
      <c r="AK175" s="10">
        <f t="shared" ca="1" si="92"/>
        <v>46815.912380676476</v>
      </c>
      <c r="AL175" s="10">
        <f t="shared" ca="1" si="93"/>
        <v>46780.83593685527</v>
      </c>
      <c r="AM175" s="10">
        <f t="shared" ca="1" si="94"/>
        <v>46781.685143697418</v>
      </c>
      <c r="AP175">
        <v>172</v>
      </c>
      <c r="AQ175" s="10">
        <f t="shared" ca="1" si="66"/>
        <v>46144.793290386238</v>
      </c>
      <c r="AR175" t="str">
        <f t="shared" ca="1" si="67"/>
        <v>EQUIPO 2</v>
      </c>
      <c r="AS175" t="str">
        <f t="shared" ca="1" si="68"/>
        <v>FIN</v>
      </c>
      <c r="AT175">
        <f t="shared" ca="1" si="87"/>
        <v>1</v>
      </c>
      <c r="AU175">
        <f t="shared" ca="1" si="88"/>
        <v>1</v>
      </c>
      <c r="AV175">
        <f t="shared" ca="1" si="95"/>
        <v>0</v>
      </c>
      <c r="AW175">
        <f t="shared" ca="1" si="69"/>
        <v>1</v>
      </c>
      <c r="AX175">
        <f t="shared" ca="1" si="70"/>
        <v>11000</v>
      </c>
      <c r="AY175">
        <f t="shared" ca="1" si="71"/>
        <v>9.0582088933442719</v>
      </c>
      <c r="AZ175">
        <f t="shared" ca="1" si="72"/>
        <v>99640.297826786991</v>
      </c>
      <c r="BA175">
        <f t="shared" ca="1" si="65"/>
        <v>135873.13340016408</v>
      </c>
      <c r="BB175">
        <f t="shared" ca="1" si="73"/>
        <v>2026</v>
      </c>
      <c r="BC175">
        <f t="shared" ca="1" si="74"/>
        <v>5</v>
      </c>
      <c r="BI175">
        <v>165</v>
      </c>
      <c r="BJ175">
        <v>0.84419389909371834</v>
      </c>
      <c r="BK175">
        <v>0.84761897937526265</v>
      </c>
      <c r="BL175">
        <v>0.82505060343717773</v>
      </c>
      <c r="BM175">
        <v>0.84664051674100793</v>
      </c>
      <c r="BN175">
        <v>0.84985595053020835</v>
      </c>
      <c r="BO175">
        <v>0.8370069442328294</v>
      </c>
      <c r="BP175">
        <v>0.82006585987390268</v>
      </c>
      <c r="BQ175">
        <v>0.83843018683042236</v>
      </c>
      <c r="BR175">
        <v>0.83422999970016565</v>
      </c>
      <c r="BS175">
        <v>0.85073453942347432</v>
      </c>
      <c r="BT175">
        <v>0.80142394483946611</v>
      </c>
      <c r="BU175">
        <v>0.85297805385273551</v>
      </c>
      <c r="BV175">
        <v>0.80142394483946611</v>
      </c>
      <c r="BW175">
        <v>0.83766071328144909</v>
      </c>
    </row>
    <row r="176" spans="4:75" x14ac:dyDescent="0.25">
      <c r="D176">
        <v>172</v>
      </c>
      <c r="E176">
        <f t="shared" ca="1" si="75"/>
        <v>0.97665452497905347</v>
      </c>
      <c r="F176" s="11">
        <f t="shared" ca="1" si="76"/>
        <v>17.729846365645127</v>
      </c>
      <c r="G176" s="11"/>
      <c r="H176">
        <v>172</v>
      </c>
      <c r="I176" s="11">
        <f t="shared" ca="1" si="77"/>
        <v>8.1696315642875605E-2</v>
      </c>
      <c r="J176" s="11">
        <f t="shared" ca="1" si="78"/>
        <v>17.693240009196046</v>
      </c>
      <c r="K176" s="11"/>
      <c r="L176" s="11"/>
      <c r="M176" s="11"/>
      <c r="O176">
        <v>172</v>
      </c>
      <c r="P176" s="32">
        <f t="shared" ca="1" si="79"/>
        <v>0.48394116628483186</v>
      </c>
      <c r="Q176" s="11">
        <f t="shared" ca="1" si="80"/>
        <v>88.561275133167641</v>
      </c>
      <c r="R176" s="11"/>
      <c r="S176">
        <v>172</v>
      </c>
      <c r="T176" s="32">
        <f t="shared" ca="1" si="81"/>
        <v>0.83868187523135318</v>
      </c>
      <c r="U176" s="11">
        <f t="shared" ca="1" si="82"/>
        <v>21.518017736262173</v>
      </c>
      <c r="V176" s="11"/>
      <c r="W176" s="11"/>
      <c r="X176" s="11"/>
      <c r="Z176">
        <v>172</v>
      </c>
      <c r="AA176" s="32">
        <f t="shared" ca="1" si="83"/>
        <v>0.74656862160012183</v>
      </c>
      <c r="AB176" s="11">
        <f t="shared" ca="1" si="84"/>
        <v>57.774151578507315</v>
      </c>
      <c r="AC176" s="11"/>
      <c r="AD176">
        <v>172</v>
      </c>
      <c r="AE176" s="32">
        <f t="shared" ca="1" si="85"/>
        <v>0.95327668080691519</v>
      </c>
      <c r="AF176" s="11">
        <f t="shared" ca="1" si="86"/>
        <v>22.623064324717742</v>
      </c>
      <c r="AG176" s="11"/>
      <c r="AH176" s="10">
        <f t="shared" ca="1" si="89"/>
        <v>46840.450497309328</v>
      </c>
      <c r="AI176" s="10">
        <f t="shared" ca="1" si="90"/>
        <v>46841.187715643042</v>
      </c>
      <c r="AJ176" s="10">
        <f t="shared" ca="1" si="91"/>
        <v>46819.602433807027</v>
      </c>
      <c r="AK176" s="10">
        <f t="shared" ca="1" si="92"/>
        <v>46820.499017879374</v>
      </c>
      <c r="AL176" s="10">
        <f t="shared" ca="1" si="93"/>
        <v>46784.092400013185</v>
      </c>
      <c r="AM176" s="10">
        <f t="shared" ca="1" si="94"/>
        <v>46785.035027693382</v>
      </c>
      <c r="AP176">
        <v>173</v>
      </c>
      <c r="AQ176" s="10">
        <f t="shared" ca="1" si="66"/>
        <v>46145.170715756794</v>
      </c>
      <c r="AR176" t="str">
        <f t="shared" ca="1" si="67"/>
        <v>EQUIPO 3</v>
      </c>
      <c r="AS176" t="str">
        <f t="shared" ca="1" si="68"/>
        <v>FIN</v>
      </c>
      <c r="AT176">
        <f t="shared" ca="1" si="87"/>
        <v>1</v>
      </c>
      <c r="AU176">
        <f t="shared" ca="1" si="88"/>
        <v>1</v>
      </c>
      <c r="AV176">
        <f t="shared" ca="1" si="95"/>
        <v>1</v>
      </c>
      <c r="AW176">
        <f t="shared" ca="1" si="69"/>
        <v>1</v>
      </c>
      <c r="AX176">
        <f t="shared" ca="1" si="70"/>
        <v>15000</v>
      </c>
      <c r="AY176">
        <f t="shared" ca="1" si="71"/>
        <v>25.743947605777066</v>
      </c>
      <c r="AZ176">
        <f t="shared" ca="1" si="72"/>
        <v>386159.21408665599</v>
      </c>
      <c r="BA176">
        <f t="shared" ca="1" si="65"/>
        <v>386159.21408665599</v>
      </c>
      <c r="BB176">
        <f t="shared" ca="1" si="73"/>
        <v>2026</v>
      </c>
      <c r="BC176">
        <f t="shared" ca="1" si="74"/>
        <v>5</v>
      </c>
      <c r="BI176">
        <v>166</v>
      </c>
      <c r="BJ176">
        <v>0.84558576212668823</v>
      </c>
      <c r="BK176">
        <v>0.82294733982069457</v>
      </c>
      <c r="BL176">
        <v>0.86154929803107128</v>
      </c>
      <c r="BM176">
        <v>0.83971900407870181</v>
      </c>
      <c r="BN176">
        <v>0.83705509675854317</v>
      </c>
      <c r="BO176">
        <v>0.86327710922838985</v>
      </c>
      <c r="BP176">
        <v>0.83344906275259201</v>
      </c>
      <c r="BQ176">
        <v>0.85436157949917158</v>
      </c>
      <c r="BR176">
        <v>0.83817651013905359</v>
      </c>
      <c r="BS176">
        <v>0.85643108441214744</v>
      </c>
      <c r="BT176">
        <v>0.85038170583117034</v>
      </c>
      <c r="BU176">
        <v>0.87593961310190682</v>
      </c>
      <c r="BV176">
        <v>0.82294733982069457</v>
      </c>
      <c r="BW176">
        <v>0.84813465554193201</v>
      </c>
    </row>
    <row r="177" spans="4:75" x14ac:dyDescent="0.25">
      <c r="D177">
        <v>173</v>
      </c>
      <c r="E177">
        <f t="shared" ca="1" si="75"/>
        <v>2.9918228738244013E-2</v>
      </c>
      <c r="F177" s="11">
        <f t="shared" ca="1" si="76"/>
        <v>185.62973235943409</v>
      </c>
      <c r="G177" s="11"/>
      <c r="H177">
        <v>173</v>
      </c>
      <c r="I177" s="11">
        <f t="shared" ca="1" si="77"/>
        <v>0.44882487742542421</v>
      </c>
      <c r="J177" s="11">
        <f t="shared" ca="1" si="78"/>
        <v>19.723956946551606</v>
      </c>
      <c r="K177" s="11"/>
      <c r="L177" s="11"/>
      <c r="M177" s="11"/>
      <c r="O177">
        <v>173</v>
      </c>
      <c r="P177" s="32">
        <f t="shared" ca="1" si="79"/>
        <v>0.55522604709723822</v>
      </c>
      <c r="Q177" s="11">
        <f t="shared" ca="1" si="80"/>
        <v>80.248511144633639</v>
      </c>
      <c r="R177" s="11"/>
      <c r="S177">
        <v>173</v>
      </c>
      <c r="T177" s="32">
        <f t="shared" ca="1" si="81"/>
        <v>0.76384139628325332</v>
      </c>
      <c r="U177" s="11">
        <f t="shared" ca="1" si="82"/>
        <v>21.084078008800972</v>
      </c>
      <c r="V177" s="11"/>
      <c r="W177" s="11"/>
      <c r="X177" s="11"/>
      <c r="Z177">
        <v>173</v>
      </c>
      <c r="AA177" s="32">
        <f t="shared" ca="1" si="83"/>
        <v>0.61752393670935202</v>
      </c>
      <c r="AB177" s="11">
        <f t="shared" ca="1" si="84"/>
        <v>73.076811673467759</v>
      </c>
      <c r="AC177" s="11"/>
      <c r="AD177">
        <v>173</v>
      </c>
      <c r="AE177" s="32">
        <f t="shared" ca="1" si="85"/>
        <v>0.18221195948605728</v>
      </c>
      <c r="AF177" s="11">
        <f t="shared" ca="1" si="86"/>
        <v>18.474604518781401</v>
      </c>
      <c r="AG177" s="11"/>
      <c r="AH177" s="10">
        <f t="shared" ca="1" si="89"/>
        <v>46848.922287824687</v>
      </c>
      <c r="AI177" s="10">
        <f t="shared" ca="1" si="90"/>
        <v>46849.744119364128</v>
      </c>
      <c r="AJ177" s="10">
        <f t="shared" ca="1" si="91"/>
        <v>46823.842705843737</v>
      </c>
      <c r="AK177" s="10">
        <f t="shared" ca="1" si="92"/>
        <v>46824.721209094103</v>
      </c>
      <c r="AL177" s="10">
        <f t="shared" ca="1" si="93"/>
        <v>46788.079894846443</v>
      </c>
      <c r="AM177" s="10">
        <f t="shared" ca="1" si="94"/>
        <v>46788.849670034724</v>
      </c>
      <c r="AP177">
        <v>174</v>
      </c>
      <c r="AQ177" s="10">
        <f t="shared" ca="1" si="66"/>
        <v>46146.243380240368</v>
      </c>
      <c r="AR177" t="str">
        <f t="shared" ca="1" si="67"/>
        <v>EQUIPO 1</v>
      </c>
      <c r="AS177" t="str">
        <f t="shared" ca="1" si="68"/>
        <v>INICIO</v>
      </c>
      <c r="AT177">
        <f t="shared" ca="1" si="87"/>
        <v>0</v>
      </c>
      <c r="AU177">
        <f t="shared" ca="1" si="88"/>
        <v>1</v>
      </c>
      <c r="AV177">
        <f t="shared" ca="1" si="95"/>
        <v>1</v>
      </c>
      <c r="AW177">
        <f t="shared" ca="1" si="69"/>
        <v>1</v>
      </c>
      <c r="AX177">
        <f t="shared" ca="1" si="70"/>
        <v>11000</v>
      </c>
      <c r="AY177">
        <f t="shared" ca="1" si="71"/>
        <v>18.790952180977911</v>
      </c>
      <c r="AZ177">
        <f t="shared" ca="1" si="72"/>
        <v>206700.47399075702</v>
      </c>
      <c r="BA177">
        <f t="shared" ca="1" si="65"/>
        <v>281864.28271466866</v>
      </c>
      <c r="BB177">
        <f t="shared" ca="1" si="73"/>
        <v>2026</v>
      </c>
      <c r="BC177">
        <f t="shared" ca="1" si="74"/>
        <v>5</v>
      </c>
      <c r="BI177">
        <v>167</v>
      </c>
      <c r="BJ177">
        <v>0.83917064577986211</v>
      </c>
      <c r="BK177">
        <v>0.86080479525105236</v>
      </c>
      <c r="BL177">
        <v>0.8403960292194339</v>
      </c>
      <c r="BM177">
        <v>0.86583894537329953</v>
      </c>
      <c r="BN177">
        <v>0.84795191274035531</v>
      </c>
      <c r="BO177">
        <v>0.82497778260705235</v>
      </c>
      <c r="BP177">
        <v>0.83565691014022181</v>
      </c>
      <c r="BQ177">
        <v>0.86618498150918943</v>
      </c>
      <c r="BR177">
        <v>0.83613813111286472</v>
      </c>
      <c r="BS177">
        <v>0.83874822019383299</v>
      </c>
      <c r="BT177">
        <v>0.83644605305477526</v>
      </c>
      <c r="BU177">
        <v>0.85735250664354667</v>
      </c>
      <c r="BV177">
        <v>0.82497778260705235</v>
      </c>
      <c r="BW177">
        <v>0.84591673075098672</v>
      </c>
    </row>
    <row r="178" spans="4:75" x14ac:dyDescent="0.25">
      <c r="D178">
        <v>174</v>
      </c>
      <c r="E178">
        <f t="shared" ca="1" si="75"/>
        <v>0.30598525040317948</v>
      </c>
      <c r="F178" s="11">
        <f t="shared" ca="1" si="76"/>
        <v>111.45305926628892</v>
      </c>
      <c r="G178" s="11"/>
      <c r="H178">
        <v>174</v>
      </c>
      <c r="I178" s="11">
        <f t="shared" ca="1" si="77"/>
        <v>0.16964997794951331</v>
      </c>
      <c r="J178" s="11">
        <f t="shared" ca="1" si="78"/>
        <v>18.396623220414728</v>
      </c>
      <c r="K178" s="11"/>
      <c r="L178" s="11"/>
      <c r="M178" s="11"/>
      <c r="O178">
        <v>174</v>
      </c>
      <c r="P178" s="32">
        <f t="shared" ca="1" si="79"/>
        <v>0.78647076819843498</v>
      </c>
      <c r="Q178" s="11">
        <f t="shared" ca="1" si="80"/>
        <v>52.688877139372316</v>
      </c>
      <c r="R178" s="11"/>
      <c r="S178">
        <v>174</v>
      </c>
      <c r="T178" s="32">
        <f t="shared" ca="1" si="81"/>
        <v>0.99991816106837128</v>
      </c>
      <c r="U178" s="11">
        <f t="shared" ca="1" si="82"/>
        <v>25.98081540319869</v>
      </c>
      <c r="V178" s="11"/>
      <c r="W178" s="11"/>
      <c r="X178" s="11"/>
      <c r="Z178">
        <v>174</v>
      </c>
      <c r="AA178" s="32">
        <f t="shared" ca="1" si="83"/>
        <v>8.2043587212942581E-2</v>
      </c>
      <c r="AB178" s="11">
        <f t="shared" ca="1" si="84"/>
        <v>158.31613387092142</v>
      </c>
      <c r="AC178" s="11"/>
      <c r="AD178">
        <v>174</v>
      </c>
      <c r="AE178" s="32">
        <f t="shared" ca="1" si="85"/>
        <v>0.11742353391689464</v>
      </c>
      <c r="AF178" s="11">
        <f t="shared" ca="1" si="86"/>
        <v>18.023559182617571</v>
      </c>
      <c r="AG178" s="11"/>
      <c r="AH178" s="10">
        <f t="shared" ca="1" si="89"/>
        <v>46854.387996833553</v>
      </c>
      <c r="AI178" s="10">
        <f t="shared" ca="1" si="90"/>
        <v>46855.154522801073</v>
      </c>
      <c r="AJ178" s="10">
        <f t="shared" ca="1" si="91"/>
        <v>46826.916578974909</v>
      </c>
      <c r="AK178" s="10">
        <f t="shared" ca="1" si="92"/>
        <v>46827.999112950041</v>
      </c>
      <c r="AL178" s="10">
        <f t="shared" ca="1" si="93"/>
        <v>46795.446175612677</v>
      </c>
      <c r="AM178" s="10">
        <f t="shared" ca="1" si="94"/>
        <v>46796.197157245282</v>
      </c>
      <c r="AP178">
        <v>175</v>
      </c>
      <c r="AQ178" s="10">
        <f t="shared" ca="1" si="66"/>
        <v>46147.026336581243</v>
      </c>
      <c r="AR178" t="str">
        <f t="shared" ca="1" si="67"/>
        <v>EQUIPO 1</v>
      </c>
      <c r="AS178" t="str">
        <f t="shared" ca="1" si="68"/>
        <v>FIN</v>
      </c>
      <c r="AT178">
        <f t="shared" ca="1" si="87"/>
        <v>1</v>
      </c>
      <c r="AU178">
        <f t="shared" ca="1" si="88"/>
        <v>1</v>
      </c>
      <c r="AV178">
        <f t="shared" ca="1" si="95"/>
        <v>1</v>
      </c>
      <c r="AW178">
        <f t="shared" ca="1" si="69"/>
        <v>1</v>
      </c>
      <c r="AX178">
        <f t="shared" ca="1" si="70"/>
        <v>15000</v>
      </c>
      <c r="AY178">
        <f t="shared" ca="1" si="71"/>
        <v>1.5385656114667654</v>
      </c>
      <c r="AZ178">
        <f t="shared" ca="1" si="72"/>
        <v>23078.484172001481</v>
      </c>
      <c r="BA178">
        <f t="shared" ca="1" si="65"/>
        <v>23078.484172001481</v>
      </c>
      <c r="BB178">
        <f t="shared" ca="1" si="73"/>
        <v>2026</v>
      </c>
      <c r="BC178">
        <f t="shared" ca="1" si="74"/>
        <v>5</v>
      </c>
      <c r="BI178">
        <v>168</v>
      </c>
      <c r="BJ178">
        <v>0.86228061764409636</v>
      </c>
      <c r="BK178">
        <v>0.85934749497193808</v>
      </c>
      <c r="BL178">
        <v>0.86887369196396325</v>
      </c>
      <c r="BM178">
        <v>0.86099593646431483</v>
      </c>
      <c r="BN178">
        <v>0.84725946579637035</v>
      </c>
      <c r="BO178">
        <v>0.85836115258567991</v>
      </c>
      <c r="BP178">
        <v>0.85362398630968495</v>
      </c>
      <c r="BQ178">
        <v>0.84901192741821019</v>
      </c>
      <c r="BR178">
        <v>0.82787727988220949</v>
      </c>
      <c r="BS178">
        <v>0.86341972408239753</v>
      </c>
      <c r="BT178">
        <v>0.85691372354718798</v>
      </c>
      <c r="BU178">
        <v>0.83437691644938483</v>
      </c>
      <c r="BV178">
        <v>0.82787727988220949</v>
      </c>
      <c r="BW178">
        <v>0.85343378320636998</v>
      </c>
    </row>
    <row r="179" spans="4:75" x14ac:dyDescent="0.25">
      <c r="D179">
        <v>175</v>
      </c>
      <c r="E179">
        <f t="shared" ca="1" si="75"/>
        <v>0.61315816390793987</v>
      </c>
      <c r="F179" s="11">
        <f t="shared" ca="1" si="76"/>
        <v>73.579960622347556</v>
      </c>
      <c r="G179" s="11"/>
      <c r="H179">
        <v>175</v>
      </c>
      <c r="I179" s="11">
        <f t="shared" ca="1" si="77"/>
        <v>0.85566848726068356</v>
      </c>
      <c r="J179" s="11">
        <f t="shared" ca="1" si="78"/>
        <v>21.633595713095183</v>
      </c>
      <c r="K179" s="11"/>
      <c r="L179" s="11"/>
      <c r="M179" s="11"/>
      <c r="O179">
        <v>175</v>
      </c>
      <c r="P179" s="32">
        <f t="shared" ca="1" si="79"/>
        <v>0.42172801554581474</v>
      </c>
      <c r="Q179" s="11">
        <f t="shared" ca="1" si="80"/>
        <v>96.084003337137915</v>
      </c>
      <c r="R179" s="11"/>
      <c r="S179">
        <v>175</v>
      </c>
      <c r="T179" s="32">
        <f t="shared" ca="1" si="81"/>
        <v>0.75708153776400444</v>
      </c>
      <c r="U179" s="11">
        <f t="shared" ca="1" si="82"/>
        <v>21.049136233359366</v>
      </c>
      <c r="V179" s="11"/>
      <c r="W179" s="11"/>
      <c r="X179" s="11"/>
      <c r="Z179">
        <v>175</v>
      </c>
      <c r="AA179" s="32">
        <f t="shared" ca="1" si="83"/>
        <v>0.60293907617064768</v>
      </c>
      <c r="AB179" s="11">
        <f t="shared" ca="1" si="84"/>
        <v>74.75660905678042</v>
      </c>
      <c r="AC179" s="11"/>
      <c r="AD179">
        <v>175</v>
      </c>
      <c r="AE179" s="32">
        <f t="shared" ca="1" si="85"/>
        <v>0.98136781465665313</v>
      </c>
      <c r="AF179" s="11">
        <f t="shared" ca="1" si="86"/>
        <v>23.273739370048624</v>
      </c>
      <c r="AG179" s="11"/>
      <c r="AH179" s="10">
        <f t="shared" ca="1" si="89"/>
        <v>46858.220354493671</v>
      </c>
      <c r="AI179" s="10">
        <f t="shared" ca="1" si="90"/>
        <v>46859.121754315049</v>
      </c>
      <c r="AJ179" s="10">
        <f t="shared" ca="1" si="91"/>
        <v>46832.002613089091</v>
      </c>
      <c r="AK179" s="10">
        <f t="shared" ca="1" si="92"/>
        <v>46832.879660432147</v>
      </c>
      <c r="AL179" s="10">
        <f t="shared" ca="1" si="93"/>
        <v>46799.312015955984</v>
      </c>
      <c r="AM179" s="10">
        <f t="shared" ca="1" si="94"/>
        <v>46800.281755096403</v>
      </c>
      <c r="AP179">
        <v>176</v>
      </c>
      <c r="AQ179" s="10">
        <f t="shared" ca="1" si="66"/>
        <v>46147.09044348172</v>
      </c>
      <c r="AR179" t="str">
        <f t="shared" ca="1" si="67"/>
        <v>EQUIPO 2</v>
      </c>
      <c r="AS179" t="str">
        <f t="shared" ca="1" si="68"/>
        <v>INICIO</v>
      </c>
      <c r="AT179">
        <f t="shared" ca="1" si="87"/>
        <v>1</v>
      </c>
      <c r="AU179">
        <f t="shared" ca="1" si="88"/>
        <v>0</v>
      </c>
      <c r="AV179">
        <f t="shared" ca="1" si="95"/>
        <v>1</v>
      </c>
      <c r="AW179">
        <f t="shared" ca="1" si="69"/>
        <v>1</v>
      </c>
      <c r="AX179">
        <f t="shared" ca="1" si="70"/>
        <v>11000</v>
      </c>
      <c r="AY179">
        <f t="shared" ca="1" si="71"/>
        <v>20.61708314542193</v>
      </c>
      <c r="AZ179">
        <f t="shared" ca="1" si="72"/>
        <v>226787.91459964123</v>
      </c>
      <c r="BA179">
        <f t="shared" ca="1" si="65"/>
        <v>309256.24718132894</v>
      </c>
      <c r="BB179">
        <f t="shared" ca="1" si="73"/>
        <v>2026</v>
      </c>
      <c r="BC179">
        <f t="shared" ca="1" si="74"/>
        <v>5</v>
      </c>
      <c r="BI179">
        <v>169</v>
      </c>
      <c r="BJ179">
        <v>0.85228891233273329</v>
      </c>
      <c r="BK179">
        <v>0.85425618074447707</v>
      </c>
      <c r="BL179">
        <v>0.8650389594100526</v>
      </c>
      <c r="BM179">
        <v>0.84111697992776391</v>
      </c>
      <c r="BN179">
        <v>0.85192553147340166</v>
      </c>
      <c r="BO179">
        <v>0.82912119801212825</v>
      </c>
      <c r="BP179">
        <v>0.84809213459106947</v>
      </c>
      <c r="BQ179">
        <v>0.86263098321125864</v>
      </c>
      <c r="BR179">
        <v>0.8456980334088422</v>
      </c>
      <c r="BS179">
        <v>0.85899335069569949</v>
      </c>
      <c r="BT179">
        <v>0.85519865618233371</v>
      </c>
      <c r="BU179">
        <v>0.83900732516954335</v>
      </c>
      <c r="BV179">
        <v>0.82912119801212825</v>
      </c>
      <c r="BW179">
        <v>0.85021846459842532</v>
      </c>
    </row>
    <row r="180" spans="4:75" x14ac:dyDescent="0.25">
      <c r="D180">
        <v>176</v>
      </c>
      <c r="E180">
        <f t="shared" ca="1" si="75"/>
        <v>0.71165268997668729</v>
      </c>
      <c r="F180" s="11">
        <f t="shared" ca="1" si="76"/>
        <v>62.04190046349899</v>
      </c>
      <c r="G180" s="11"/>
      <c r="H180">
        <v>176</v>
      </c>
      <c r="I180" s="11">
        <f t="shared" ca="1" si="77"/>
        <v>0.57619147673587612</v>
      </c>
      <c r="J180" s="11">
        <f t="shared" ca="1" si="78"/>
        <v>20.238876156489287</v>
      </c>
      <c r="K180" s="11"/>
      <c r="L180" s="11"/>
      <c r="M180" s="11"/>
      <c r="O180">
        <v>176</v>
      </c>
      <c r="P180" s="32">
        <f t="shared" ca="1" si="79"/>
        <v>5.9869953344020455E-2</v>
      </c>
      <c r="Q180" s="11">
        <f t="shared" ca="1" si="80"/>
        <v>167.38979063156143</v>
      </c>
      <c r="R180" s="11"/>
      <c r="S180">
        <v>176</v>
      </c>
      <c r="T180" s="32">
        <f t="shared" ca="1" si="81"/>
        <v>0.16101057270897545</v>
      </c>
      <c r="U180" s="11">
        <f t="shared" ca="1" si="82"/>
        <v>18.340822105323198</v>
      </c>
      <c r="V180" s="11"/>
      <c r="W180" s="11"/>
      <c r="X180" s="11"/>
      <c r="Z180">
        <v>176</v>
      </c>
      <c r="AA180" s="32">
        <f t="shared" ca="1" si="83"/>
        <v>0.34003612825207441</v>
      </c>
      <c r="AB180" s="11">
        <f t="shared" ca="1" si="84"/>
        <v>106.67406742200994</v>
      </c>
      <c r="AC180" s="11"/>
      <c r="AD180">
        <v>176</v>
      </c>
      <c r="AE180" s="32">
        <f t="shared" ca="1" si="85"/>
        <v>0.16628082787966236</v>
      </c>
      <c r="AF180" s="11">
        <f t="shared" ca="1" si="86"/>
        <v>18.37508581231339</v>
      </c>
      <c r="AG180" s="11"/>
      <c r="AH180" s="10">
        <f t="shared" ca="1" si="89"/>
        <v>46861.706833501026</v>
      </c>
      <c r="AI180" s="10">
        <f t="shared" ca="1" si="90"/>
        <v>46862.550120007545</v>
      </c>
      <c r="AJ180" s="10">
        <f t="shared" ca="1" si="91"/>
        <v>46839.854235041792</v>
      </c>
      <c r="AK180" s="10">
        <f t="shared" ca="1" si="92"/>
        <v>46840.618435962846</v>
      </c>
      <c r="AL180" s="10">
        <f t="shared" ca="1" si="93"/>
        <v>46804.726507905652</v>
      </c>
      <c r="AM180" s="10">
        <f t="shared" ca="1" si="94"/>
        <v>46805.492136481167</v>
      </c>
      <c r="AP180">
        <v>177</v>
      </c>
      <c r="AQ180" s="10">
        <f t="shared" ca="1" si="66"/>
        <v>46147.94948861278</v>
      </c>
      <c r="AR180" t="str">
        <f t="shared" ca="1" si="67"/>
        <v>EQUIPO 2</v>
      </c>
      <c r="AS180" t="str">
        <f t="shared" ca="1" si="68"/>
        <v>FIN</v>
      </c>
      <c r="AT180">
        <f t="shared" ca="1" si="87"/>
        <v>1</v>
      </c>
      <c r="AU180">
        <f t="shared" ca="1" si="88"/>
        <v>1</v>
      </c>
      <c r="AV180">
        <f t="shared" ca="1" si="95"/>
        <v>1</v>
      </c>
      <c r="AW180">
        <f t="shared" ca="1" si="69"/>
        <v>1</v>
      </c>
      <c r="AX180">
        <f t="shared" ca="1" si="70"/>
        <v>15000</v>
      </c>
      <c r="AY180">
        <f t="shared" ca="1" si="71"/>
        <v>55.221510974108241</v>
      </c>
      <c r="AZ180">
        <f t="shared" ca="1" si="72"/>
        <v>828322.66461162362</v>
      </c>
      <c r="BA180">
        <f t="shared" ca="1" si="65"/>
        <v>828322.66461162362</v>
      </c>
      <c r="BB180">
        <f t="shared" ca="1" si="73"/>
        <v>2026</v>
      </c>
      <c r="BC180">
        <f t="shared" ca="1" si="74"/>
        <v>5</v>
      </c>
      <c r="BI180">
        <v>170</v>
      </c>
      <c r="BJ180">
        <v>0.83070448343346137</v>
      </c>
      <c r="BK180">
        <v>0.83613936789369026</v>
      </c>
      <c r="BL180">
        <v>0.84247318922903391</v>
      </c>
      <c r="BM180">
        <v>0.8239486848842541</v>
      </c>
      <c r="BN180">
        <v>0.82845634454377759</v>
      </c>
      <c r="BO180">
        <v>0.85731412150276187</v>
      </c>
      <c r="BP180">
        <v>0.83312923814800965</v>
      </c>
      <c r="BQ180">
        <v>0.83214288828508043</v>
      </c>
      <c r="BR180">
        <v>0.86173254393856524</v>
      </c>
      <c r="BS180">
        <v>0.84492293776031546</v>
      </c>
      <c r="BT180">
        <v>0.8609100699474117</v>
      </c>
      <c r="BU180">
        <v>0.87912933341338895</v>
      </c>
      <c r="BV180">
        <v>0.8239486848842541</v>
      </c>
      <c r="BW180">
        <v>0.84415269698651962</v>
      </c>
    </row>
    <row r="181" spans="4:75" x14ac:dyDescent="0.25">
      <c r="D181">
        <v>177</v>
      </c>
      <c r="E181">
        <f t="shared" ca="1" si="75"/>
        <v>0.32253270392494604</v>
      </c>
      <c r="F181" s="11">
        <f t="shared" ca="1" si="76"/>
        <v>109.09719070256831</v>
      </c>
      <c r="G181" s="11"/>
      <c r="H181">
        <v>177</v>
      </c>
      <c r="I181" s="11">
        <f t="shared" ca="1" si="77"/>
        <v>0.54815447526973049</v>
      </c>
      <c r="J181" s="11">
        <f t="shared" ca="1" si="78"/>
        <v>20.124653528964078</v>
      </c>
      <c r="K181" s="11"/>
      <c r="L181" s="11"/>
      <c r="M181" s="11"/>
      <c r="O181">
        <v>177</v>
      </c>
      <c r="P181" s="32">
        <f t="shared" ca="1" si="79"/>
        <v>0.77081425473260423</v>
      </c>
      <c r="Q181" s="11">
        <f t="shared" ca="1" si="80"/>
        <v>54.716112427782946</v>
      </c>
      <c r="R181" s="11"/>
      <c r="S181">
        <v>177</v>
      </c>
      <c r="T181" s="32">
        <f t="shared" ca="1" si="81"/>
        <v>0.90249385842146901</v>
      </c>
      <c r="U181" s="11">
        <f t="shared" ca="1" si="82"/>
        <v>22.010541156274922</v>
      </c>
      <c r="V181" s="11"/>
      <c r="W181" s="11"/>
      <c r="X181" s="11"/>
      <c r="Z181">
        <v>177</v>
      </c>
      <c r="AA181" s="32">
        <f t="shared" ca="1" si="83"/>
        <v>0.94907879216809832</v>
      </c>
      <c r="AB181" s="11">
        <f t="shared" ca="1" si="84"/>
        <v>25.74316211218051</v>
      </c>
      <c r="AC181" s="11"/>
      <c r="AD181">
        <v>177</v>
      </c>
      <c r="AE181" s="32">
        <f t="shared" ca="1" si="85"/>
        <v>0.90596086198401404</v>
      </c>
      <c r="AF181" s="11">
        <f t="shared" ca="1" si="86"/>
        <v>22.04327380295992</v>
      </c>
      <c r="AG181" s="11"/>
      <c r="AH181" s="10">
        <f t="shared" ca="1" si="89"/>
        <v>46867.095836286819</v>
      </c>
      <c r="AI181" s="10">
        <f t="shared" ca="1" si="90"/>
        <v>46867.93436351719</v>
      </c>
      <c r="AJ181" s="10">
        <f t="shared" ca="1" si="91"/>
        <v>46842.898273980667</v>
      </c>
      <c r="AK181" s="10">
        <f t="shared" ca="1" si="92"/>
        <v>46843.815379862179</v>
      </c>
      <c r="AL181" s="10">
        <f t="shared" ca="1" si="93"/>
        <v>46806.564768235839</v>
      </c>
      <c r="AM181" s="10">
        <f t="shared" ca="1" si="94"/>
        <v>46807.483237977627</v>
      </c>
      <c r="AP181">
        <v>178</v>
      </c>
      <c r="AQ181" s="10">
        <f t="shared" ca="1" si="66"/>
        <v>46150.250384903367</v>
      </c>
      <c r="AR181" t="str">
        <f t="shared" ca="1" si="67"/>
        <v>EQUIPO 2</v>
      </c>
      <c r="AS181" t="str">
        <f t="shared" ca="1" si="68"/>
        <v>INICIO</v>
      </c>
      <c r="AT181">
        <f t="shared" ca="1" si="87"/>
        <v>1</v>
      </c>
      <c r="AU181">
        <f t="shared" ca="1" si="88"/>
        <v>0</v>
      </c>
      <c r="AV181">
        <f t="shared" ca="1" si="95"/>
        <v>1</v>
      </c>
      <c r="AW181">
        <f t="shared" ca="1" si="69"/>
        <v>1</v>
      </c>
      <c r="AX181">
        <f t="shared" ca="1" si="70"/>
        <v>11000</v>
      </c>
      <c r="AY181">
        <f t="shared" ca="1" si="71"/>
        <v>20.255976777523756</v>
      </c>
      <c r="AZ181">
        <f t="shared" ca="1" si="72"/>
        <v>222815.74455276132</v>
      </c>
      <c r="BA181">
        <f t="shared" ca="1" si="65"/>
        <v>303839.65166285634</v>
      </c>
      <c r="BB181">
        <f t="shared" ca="1" si="73"/>
        <v>2026</v>
      </c>
      <c r="BC181">
        <f t="shared" ca="1" si="74"/>
        <v>5</v>
      </c>
      <c r="BI181">
        <v>171</v>
      </c>
      <c r="BJ181">
        <v>0.81825836623279902</v>
      </c>
      <c r="BK181">
        <v>0.86652774044516878</v>
      </c>
      <c r="BL181">
        <v>0.83653496092468327</v>
      </c>
      <c r="BM181">
        <v>0.84509931730872567</v>
      </c>
      <c r="BN181">
        <v>0.82584630435434214</v>
      </c>
      <c r="BO181">
        <v>0.83206014798011463</v>
      </c>
      <c r="BP181">
        <v>0.83098672146411956</v>
      </c>
      <c r="BQ181">
        <v>0.86053961264757772</v>
      </c>
      <c r="BR181">
        <v>0.85012553351250975</v>
      </c>
      <c r="BS181">
        <v>0.84421486691060876</v>
      </c>
      <c r="BT181">
        <v>0.87891348186971119</v>
      </c>
      <c r="BU181">
        <v>0.83494319841120124</v>
      </c>
      <c r="BV181">
        <v>0.81825836623279902</v>
      </c>
      <c r="BW181">
        <v>0.84345595693291542</v>
      </c>
    </row>
    <row r="182" spans="4:75" x14ac:dyDescent="0.25">
      <c r="D182">
        <v>178</v>
      </c>
      <c r="E182">
        <f t="shared" ca="1" si="75"/>
        <v>0.15754364626283346</v>
      </c>
      <c r="F182" s="11">
        <f t="shared" ca="1" si="76"/>
        <v>137.35967378367155</v>
      </c>
      <c r="G182" s="11"/>
      <c r="H182">
        <v>178</v>
      </c>
      <c r="I182" s="11">
        <f t="shared" ca="1" si="77"/>
        <v>0.64603203448207069</v>
      </c>
      <c r="J182" s="11">
        <f t="shared" ca="1" si="78"/>
        <v>20.53176884427338</v>
      </c>
      <c r="K182" s="11"/>
      <c r="L182" s="11"/>
      <c r="M182" s="11"/>
      <c r="O182">
        <v>178</v>
      </c>
      <c r="P182" s="32">
        <f t="shared" ca="1" si="79"/>
        <v>0.15088856473562451</v>
      </c>
      <c r="Q182" s="11">
        <f t="shared" ca="1" si="80"/>
        <v>138.85696422386175</v>
      </c>
      <c r="R182" s="11"/>
      <c r="S182">
        <v>178</v>
      </c>
      <c r="T182" s="32">
        <f t="shared" ca="1" si="81"/>
        <v>0.29093686941017205</v>
      </c>
      <c r="U182" s="11">
        <f t="shared" ca="1" si="82"/>
        <v>19.046550374913394</v>
      </c>
      <c r="V182" s="11"/>
      <c r="W182" s="11"/>
      <c r="X182" s="11"/>
      <c r="Z182">
        <v>178</v>
      </c>
      <c r="AA182" s="32">
        <f t="shared" ca="1" si="83"/>
        <v>0.39383449457778252</v>
      </c>
      <c r="AB182" s="11">
        <f t="shared" ca="1" si="84"/>
        <v>99.587947433028873</v>
      </c>
      <c r="AC182" s="11"/>
      <c r="AD182">
        <v>178</v>
      </c>
      <c r="AE182" s="32">
        <f t="shared" ca="1" si="85"/>
        <v>0.66236258329706177</v>
      </c>
      <c r="AF182" s="11">
        <f t="shared" ca="1" si="86"/>
        <v>20.602861306377747</v>
      </c>
      <c r="AG182" s="11"/>
      <c r="AH182" s="10">
        <f t="shared" ca="1" si="89"/>
        <v>46873.657683258178</v>
      </c>
      <c r="AI182" s="10">
        <f t="shared" ca="1" si="90"/>
        <v>46874.513173626692</v>
      </c>
      <c r="AJ182" s="10">
        <f t="shared" ca="1" si="91"/>
        <v>46849.601086704839</v>
      </c>
      <c r="AK182" s="10">
        <f t="shared" ca="1" si="92"/>
        <v>46850.394692970462</v>
      </c>
      <c r="AL182" s="10">
        <f t="shared" ca="1" si="93"/>
        <v>46811.632735787338</v>
      </c>
      <c r="AM182" s="10">
        <f t="shared" ca="1" si="94"/>
        <v>46812.491188341774</v>
      </c>
      <c r="AP182">
        <v>179</v>
      </c>
      <c r="AQ182" s="10">
        <f t="shared" ca="1" si="66"/>
        <v>46151.094383935764</v>
      </c>
      <c r="AR182" t="str">
        <f t="shared" ca="1" si="67"/>
        <v>EQUIPO 2</v>
      </c>
      <c r="AS182" t="str">
        <f t="shared" ca="1" si="68"/>
        <v>FIN</v>
      </c>
      <c r="AT182">
        <f t="shared" ca="1" si="87"/>
        <v>1</v>
      </c>
      <c r="AU182">
        <f t="shared" ca="1" si="88"/>
        <v>1</v>
      </c>
      <c r="AV182">
        <f t="shared" ca="1" si="95"/>
        <v>1</v>
      </c>
      <c r="AW182">
        <f t="shared" ca="1" si="69"/>
        <v>1</v>
      </c>
      <c r="AX182">
        <f t="shared" ca="1" si="70"/>
        <v>15000</v>
      </c>
      <c r="AY182">
        <f t="shared" ca="1" si="71"/>
        <v>19.212986283120699</v>
      </c>
      <c r="AZ182">
        <f t="shared" ca="1" si="72"/>
        <v>288194.79424681049</v>
      </c>
      <c r="BA182">
        <f t="shared" ca="1" si="65"/>
        <v>288194.79424681049</v>
      </c>
      <c r="BB182">
        <f t="shared" ca="1" si="73"/>
        <v>2026</v>
      </c>
      <c r="BC182">
        <f t="shared" ca="1" si="74"/>
        <v>5</v>
      </c>
      <c r="BI182">
        <v>172</v>
      </c>
      <c r="BJ182">
        <v>0.83587580900249625</v>
      </c>
      <c r="BK182">
        <v>0.88521300233239131</v>
      </c>
      <c r="BL182">
        <v>0.85368889785780799</v>
      </c>
      <c r="BM182">
        <v>0.82403999931324179</v>
      </c>
      <c r="BN182">
        <v>0.82373427233389773</v>
      </c>
      <c r="BO182">
        <v>0.87652520291557323</v>
      </c>
      <c r="BP182">
        <v>0.85173063802422377</v>
      </c>
      <c r="BQ182">
        <v>0.81766026323630481</v>
      </c>
      <c r="BR182">
        <v>0.87381679008662283</v>
      </c>
      <c r="BS182">
        <v>0.82912011345532677</v>
      </c>
      <c r="BT182">
        <v>0.83795276281979614</v>
      </c>
      <c r="BU182">
        <v>0.82482760403795374</v>
      </c>
      <c r="BV182">
        <v>0.81766026323630481</v>
      </c>
      <c r="BW182">
        <v>0.8445538015244195</v>
      </c>
    </row>
    <row r="183" spans="4:75" x14ac:dyDescent="0.25">
      <c r="D183">
        <v>179</v>
      </c>
      <c r="E183">
        <f t="shared" ca="1" si="75"/>
        <v>0.52159233951605466</v>
      </c>
      <c r="F183" s="11">
        <f t="shared" ca="1" si="76"/>
        <v>84.143897191624774</v>
      </c>
      <c r="G183" s="11"/>
      <c r="H183">
        <v>179</v>
      </c>
      <c r="I183" s="11">
        <f t="shared" ca="1" si="77"/>
        <v>0.66127476117753359</v>
      </c>
      <c r="J183" s="11">
        <f t="shared" ca="1" si="78"/>
        <v>20.598085978529689</v>
      </c>
      <c r="K183" s="11"/>
      <c r="L183" s="11"/>
      <c r="M183" s="11"/>
      <c r="O183">
        <v>179</v>
      </c>
      <c r="P183" s="32">
        <f t="shared" ca="1" si="79"/>
        <v>0.46620293813708458</v>
      </c>
      <c r="Q183" s="11">
        <f t="shared" ca="1" si="80"/>
        <v>90.672602986535836</v>
      </c>
      <c r="R183" s="11"/>
      <c r="S183">
        <v>179</v>
      </c>
      <c r="T183" s="32">
        <f t="shared" ca="1" si="81"/>
        <v>0.68043930606254555</v>
      </c>
      <c r="U183" s="11">
        <f t="shared" ca="1" si="82"/>
        <v>20.683131848614323</v>
      </c>
      <c r="V183" s="11"/>
      <c r="W183" s="11"/>
      <c r="X183" s="11"/>
      <c r="Z183">
        <v>179</v>
      </c>
      <c r="AA183" s="32">
        <f t="shared" ca="1" si="83"/>
        <v>0.98969977405992804</v>
      </c>
      <c r="AB183" s="11">
        <f t="shared" ca="1" si="84"/>
        <v>12.035865765220153</v>
      </c>
      <c r="AC183" s="11"/>
      <c r="AD183">
        <v>179</v>
      </c>
      <c r="AE183" s="32">
        <f t="shared" ca="1" si="85"/>
        <v>2.8278272051836972E-2</v>
      </c>
      <c r="AF183" s="11">
        <f t="shared" ca="1" si="86"/>
        <v>16.869841508499235</v>
      </c>
      <c r="AG183" s="11"/>
      <c r="AH183" s="10">
        <f t="shared" ca="1" si="89"/>
        <v>46878.01916934301</v>
      </c>
      <c r="AI183" s="10">
        <f t="shared" ca="1" si="90"/>
        <v>46878.877422925449</v>
      </c>
      <c r="AJ183" s="10">
        <f t="shared" ca="1" si="91"/>
        <v>46854.172718094902</v>
      </c>
      <c r="AK183" s="10">
        <f t="shared" ca="1" si="92"/>
        <v>46855.034515255262</v>
      </c>
      <c r="AL183" s="10">
        <f t="shared" ca="1" si="93"/>
        <v>46812.992682748656</v>
      </c>
      <c r="AM183" s="10">
        <f t="shared" ca="1" si="94"/>
        <v>46813.695592811513</v>
      </c>
      <c r="AP183">
        <v>180</v>
      </c>
      <c r="AQ183" s="10">
        <f t="shared" ca="1" si="66"/>
        <v>46151.894925030894</v>
      </c>
      <c r="AR183" t="str">
        <f t="shared" ca="1" si="67"/>
        <v>EQUIPO 3</v>
      </c>
      <c r="AS183" t="str">
        <f t="shared" ca="1" si="68"/>
        <v>INICIO</v>
      </c>
      <c r="AT183">
        <f t="shared" ca="1" si="87"/>
        <v>1</v>
      </c>
      <c r="AU183">
        <f t="shared" ca="1" si="88"/>
        <v>1</v>
      </c>
      <c r="AV183">
        <f t="shared" ca="1" si="95"/>
        <v>0</v>
      </c>
      <c r="AW183">
        <f t="shared" ca="1" si="69"/>
        <v>1</v>
      </c>
      <c r="AX183">
        <f t="shared" ca="1" si="70"/>
        <v>11000</v>
      </c>
      <c r="AY183">
        <f t="shared" ca="1" si="71"/>
        <v>11.767398669035174</v>
      </c>
      <c r="AZ183">
        <f t="shared" ca="1" si="72"/>
        <v>129441.38535938691</v>
      </c>
      <c r="BA183">
        <f t="shared" ca="1" si="65"/>
        <v>176510.98003552761</v>
      </c>
      <c r="BB183">
        <f t="shared" ca="1" si="73"/>
        <v>2026</v>
      </c>
      <c r="BC183">
        <f t="shared" ca="1" si="74"/>
        <v>5</v>
      </c>
      <c r="BI183">
        <v>173</v>
      </c>
      <c r="BJ183">
        <v>0.82812832586620932</v>
      </c>
      <c r="BK183">
        <v>0.84400688510398947</v>
      </c>
      <c r="BL183">
        <v>0.83358934313312749</v>
      </c>
      <c r="BM183">
        <v>0.8540464476982127</v>
      </c>
      <c r="BN183">
        <v>0.82892537578606784</v>
      </c>
      <c r="BO183">
        <v>0.85543756006527261</v>
      </c>
      <c r="BP183">
        <v>0.84253586778643785</v>
      </c>
      <c r="BQ183">
        <v>0.85788627601113843</v>
      </c>
      <c r="BR183">
        <v>0.85046040585552607</v>
      </c>
      <c r="BS183">
        <v>0.8412492139335197</v>
      </c>
      <c r="BT183">
        <v>0.83770422003834144</v>
      </c>
      <c r="BU183">
        <v>0.84005362253252147</v>
      </c>
      <c r="BV183">
        <v>0.82812832586620932</v>
      </c>
      <c r="BW183">
        <v>0.84286733066556307</v>
      </c>
    </row>
    <row r="184" spans="4:75" x14ac:dyDescent="0.25">
      <c r="D184">
        <v>180</v>
      </c>
      <c r="E184">
        <f t="shared" ca="1" si="75"/>
        <v>0.71355774041715225</v>
      </c>
      <c r="F184" s="11">
        <f t="shared" ca="1" si="76"/>
        <v>61.812445623385955</v>
      </c>
      <c r="G184" s="11"/>
      <c r="H184">
        <v>180</v>
      </c>
      <c r="I184" s="11">
        <f t="shared" ca="1" si="77"/>
        <v>0.46017492126884696</v>
      </c>
      <c r="J184" s="11">
        <f t="shared" ca="1" si="78"/>
        <v>19.769925098720865</v>
      </c>
      <c r="K184" s="11"/>
      <c r="L184" s="11"/>
      <c r="M184" s="11"/>
      <c r="O184">
        <v>180</v>
      </c>
      <c r="P184" s="32">
        <f t="shared" ca="1" si="79"/>
        <v>4.0133625659984351E-2</v>
      </c>
      <c r="Q184" s="11">
        <f t="shared" ca="1" si="80"/>
        <v>178.16355505446793</v>
      </c>
      <c r="R184" s="11"/>
      <c r="S184">
        <v>180</v>
      </c>
      <c r="T184" s="32">
        <f t="shared" ca="1" si="81"/>
        <v>0.17856141799663461</v>
      </c>
      <c r="U184" s="11">
        <f t="shared" ca="1" si="82"/>
        <v>18.452302960924612</v>
      </c>
      <c r="V184" s="11"/>
      <c r="W184" s="11"/>
      <c r="X184" s="11"/>
      <c r="Z184">
        <v>180</v>
      </c>
      <c r="AA184" s="32">
        <f t="shared" ca="1" si="83"/>
        <v>0.84278882431140678</v>
      </c>
      <c r="AB184" s="11">
        <f t="shared" ca="1" si="84"/>
        <v>44.922307924976003</v>
      </c>
      <c r="AC184" s="11"/>
      <c r="AD184">
        <v>180</v>
      </c>
      <c r="AE184" s="32">
        <f t="shared" ca="1" si="85"/>
        <v>0.96400696787154605</v>
      </c>
      <c r="AF184" s="11">
        <f t="shared" ca="1" si="86"/>
        <v>22.818437404935644</v>
      </c>
      <c r="AG184" s="11"/>
      <c r="AH184" s="10">
        <f t="shared" ca="1" si="89"/>
        <v>46881.452941493088</v>
      </c>
      <c r="AI184" s="10">
        <f t="shared" ca="1" si="90"/>
        <v>46882.2766883722</v>
      </c>
      <c r="AJ184" s="10">
        <f t="shared" ca="1" si="91"/>
        <v>46862.457996715864</v>
      </c>
      <c r="AK184" s="10">
        <f t="shared" ca="1" si="92"/>
        <v>46863.226842672571</v>
      </c>
      <c r="AL184" s="10">
        <f t="shared" ca="1" si="93"/>
        <v>46815.567355641717</v>
      </c>
      <c r="AM184" s="10">
        <f t="shared" ca="1" si="94"/>
        <v>46816.518123866925</v>
      </c>
      <c r="AP184">
        <v>181</v>
      </c>
      <c r="AQ184" s="10">
        <f t="shared" ca="1" si="66"/>
        <v>46152.385233308771</v>
      </c>
      <c r="AR184" t="str">
        <f t="shared" ca="1" si="67"/>
        <v>EQUIPO 1</v>
      </c>
      <c r="AS184" t="str">
        <f t="shared" ca="1" si="68"/>
        <v>INICIO</v>
      </c>
      <c r="AT184">
        <f t="shared" ca="1" si="87"/>
        <v>0</v>
      </c>
      <c r="AU184">
        <f t="shared" ca="1" si="88"/>
        <v>1</v>
      </c>
      <c r="AV184">
        <f t="shared" ca="1" si="95"/>
        <v>0</v>
      </c>
      <c r="AW184">
        <f t="shared" ca="1" si="69"/>
        <v>1</v>
      </c>
      <c r="AX184">
        <f t="shared" ca="1" si="70"/>
        <v>5500</v>
      </c>
      <c r="AY184">
        <f t="shared" ca="1" si="71"/>
        <v>5.1055029449053109</v>
      </c>
      <c r="AZ184">
        <f t="shared" ca="1" si="72"/>
        <v>28080.26619697921</v>
      </c>
      <c r="BA184">
        <f t="shared" ca="1" si="65"/>
        <v>76582.544173579663</v>
      </c>
      <c r="BB184">
        <f t="shared" ca="1" si="73"/>
        <v>2026</v>
      </c>
      <c r="BC184">
        <f t="shared" ca="1" si="74"/>
        <v>5</v>
      </c>
      <c r="BI184">
        <v>174</v>
      </c>
      <c r="BJ184">
        <v>0.836132593120686</v>
      </c>
      <c r="BK184">
        <v>0.85192505529294915</v>
      </c>
      <c r="BL184">
        <v>0.83374950137130821</v>
      </c>
      <c r="BM184">
        <v>0.84419250659629275</v>
      </c>
      <c r="BN184">
        <v>0.88584823338380625</v>
      </c>
      <c r="BO184">
        <v>0.86580159495615405</v>
      </c>
      <c r="BP184">
        <v>0.84829848017664822</v>
      </c>
      <c r="BQ184">
        <v>0.86851244998903421</v>
      </c>
      <c r="BR184">
        <v>0.87210984413100712</v>
      </c>
      <c r="BS184">
        <v>0.8333242571712185</v>
      </c>
      <c r="BT184">
        <v>0.83445269518467435</v>
      </c>
      <c r="BU184">
        <v>0.85019503146434583</v>
      </c>
      <c r="BV184">
        <v>0.8333242571712185</v>
      </c>
      <c r="BW184">
        <v>0.85220069946024835</v>
      </c>
    </row>
    <row r="185" spans="4:75" x14ac:dyDescent="0.25">
      <c r="D185">
        <v>181</v>
      </c>
      <c r="E185">
        <f t="shared" ca="1" si="75"/>
        <v>0.97241494987441313</v>
      </c>
      <c r="F185" s="11">
        <f t="shared" ca="1" si="76"/>
        <v>19.194630800724688</v>
      </c>
      <c r="G185" s="11"/>
      <c r="H185">
        <v>181</v>
      </c>
      <c r="I185" s="11">
        <f t="shared" ca="1" si="77"/>
        <v>0.42483004094640797</v>
      </c>
      <c r="J185" s="11">
        <f t="shared" ca="1" si="78"/>
        <v>19.626168708707613</v>
      </c>
      <c r="K185" s="11"/>
      <c r="L185" s="11"/>
      <c r="M185" s="11"/>
      <c r="O185">
        <v>181</v>
      </c>
      <c r="P185" s="32">
        <f t="shared" ca="1" si="79"/>
        <v>0.16197174461546393</v>
      </c>
      <c r="Q185" s="11">
        <f t="shared" ca="1" si="80"/>
        <v>136.38826490059819</v>
      </c>
      <c r="R185" s="11"/>
      <c r="S185">
        <v>181</v>
      </c>
      <c r="T185" s="32">
        <f t="shared" ca="1" si="81"/>
        <v>0.92896145160177668</v>
      </c>
      <c r="U185" s="11">
        <f t="shared" ca="1" si="82"/>
        <v>22.286959837889611</v>
      </c>
      <c r="V185" s="11"/>
      <c r="W185" s="11"/>
      <c r="X185" s="11"/>
      <c r="Z185">
        <v>181</v>
      </c>
      <c r="AA185" s="32">
        <f t="shared" ca="1" si="83"/>
        <v>0.45031896488646317</v>
      </c>
      <c r="AB185" s="11">
        <f t="shared" ca="1" si="84"/>
        <v>92.584028170198337</v>
      </c>
      <c r="AC185" s="11"/>
      <c r="AD185">
        <v>181</v>
      </c>
      <c r="AE185" s="32">
        <f t="shared" ca="1" si="85"/>
        <v>0.99136967726069047</v>
      </c>
      <c r="AF185" s="11">
        <f t="shared" ca="1" si="86"/>
        <v>23.752481060707758</v>
      </c>
      <c r="AG185" s="11"/>
      <c r="AH185" s="10">
        <f t="shared" ca="1" si="89"/>
        <v>46883.076464655562</v>
      </c>
      <c r="AI185" s="10">
        <f t="shared" ca="1" si="90"/>
        <v>46883.894221685092</v>
      </c>
      <c r="AJ185" s="10">
        <f t="shared" ca="1" si="91"/>
        <v>46868.90968704343</v>
      </c>
      <c r="AK185" s="10">
        <f t="shared" ca="1" si="92"/>
        <v>46869.838310370011</v>
      </c>
      <c r="AL185" s="10">
        <f t="shared" ca="1" si="93"/>
        <v>46820.375791707353</v>
      </c>
      <c r="AM185" s="10">
        <f t="shared" ca="1" si="94"/>
        <v>46821.365478418214</v>
      </c>
      <c r="AP185">
        <v>182</v>
      </c>
      <c r="AQ185" s="10">
        <f t="shared" ca="1" si="66"/>
        <v>46152.597962598142</v>
      </c>
      <c r="AR185" t="str">
        <f t="shared" ca="1" si="67"/>
        <v>EQUIPO 2</v>
      </c>
      <c r="AS185" t="str">
        <f t="shared" ca="1" si="68"/>
        <v>INICIO</v>
      </c>
      <c r="AT185">
        <f t="shared" ca="1" si="87"/>
        <v>0</v>
      </c>
      <c r="AU185">
        <f t="shared" ca="1" si="88"/>
        <v>0</v>
      </c>
      <c r="AV185">
        <f t="shared" ca="1" si="95"/>
        <v>0</v>
      </c>
      <c r="AW185">
        <f t="shared" ca="1" si="69"/>
        <v>0</v>
      </c>
      <c r="AX185">
        <f t="shared" ca="1" si="70"/>
        <v>0</v>
      </c>
      <c r="AY185">
        <f t="shared" ca="1" si="71"/>
        <v>3.0414825879852287</v>
      </c>
      <c r="AZ185">
        <f t="shared" ca="1" si="72"/>
        <v>0</v>
      </c>
      <c r="BA185">
        <f t="shared" ca="1" si="65"/>
        <v>45622.238819778431</v>
      </c>
      <c r="BB185">
        <f t="shared" ca="1" si="73"/>
        <v>2026</v>
      </c>
      <c r="BC185">
        <f t="shared" ca="1" si="74"/>
        <v>5</v>
      </c>
      <c r="BI185">
        <v>175</v>
      </c>
      <c r="BJ185">
        <v>0.86667504033053588</v>
      </c>
      <c r="BK185">
        <v>0.84462170732450625</v>
      </c>
      <c r="BL185">
        <v>0.85567538023359591</v>
      </c>
      <c r="BM185">
        <v>0.86156128157120793</v>
      </c>
      <c r="BN185">
        <v>0.8430266454476556</v>
      </c>
      <c r="BO185">
        <v>0.84062971036075962</v>
      </c>
      <c r="BP185">
        <v>0.84730523750885389</v>
      </c>
      <c r="BQ185">
        <v>0.8659156669694168</v>
      </c>
      <c r="BR185">
        <v>0.85563550307532021</v>
      </c>
      <c r="BS185">
        <v>0.84183592196356472</v>
      </c>
      <c r="BT185">
        <v>0.85625969515354594</v>
      </c>
      <c r="BU185">
        <v>0.84810886207268732</v>
      </c>
      <c r="BV185">
        <v>0.84062971036075962</v>
      </c>
      <c r="BW185">
        <v>0.85218382281919502</v>
      </c>
    </row>
    <row r="186" spans="4:75" x14ac:dyDescent="0.25">
      <c r="D186">
        <v>182</v>
      </c>
      <c r="E186">
        <f t="shared" ca="1" si="75"/>
        <v>0.23740990990677979</v>
      </c>
      <c r="F186" s="11">
        <f t="shared" ca="1" si="76"/>
        <v>122.09224854851237</v>
      </c>
      <c r="G186" s="11"/>
      <c r="H186">
        <v>182</v>
      </c>
      <c r="I186" s="11">
        <f t="shared" ca="1" si="77"/>
        <v>0.49270127129741625</v>
      </c>
      <c r="J186" s="11">
        <f t="shared" ca="1" si="78"/>
        <v>19.901061306912048</v>
      </c>
      <c r="K186" s="11"/>
      <c r="L186" s="11"/>
      <c r="M186" s="11"/>
      <c r="O186">
        <v>182</v>
      </c>
      <c r="P186" s="32">
        <f t="shared" ca="1" si="79"/>
        <v>0.22535989305558213</v>
      </c>
      <c r="Q186" s="11">
        <f t="shared" ca="1" si="80"/>
        <v>124.14960888420883</v>
      </c>
      <c r="R186" s="11"/>
      <c r="S186">
        <v>182</v>
      </c>
      <c r="T186" s="32">
        <f t="shared" ca="1" si="81"/>
        <v>0.83128084764644472</v>
      </c>
      <c r="U186" s="11">
        <f t="shared" ca="1" si="82"/>
        <v>21.470158609440571</v>
      </c>
      <c r="V186" s="11"/>
      <c r="W186" s="11"/>
      <c r="X186" s="11"/>
      <c r="Z186">
        <v>182</v>
      </c>
      <c r="AA186" s="32">
        <f t="shared" ca="1" si="83"/>
        <v>0.31086751032895066</v>
      </c>
      <c r="AB186" s="11">
        <f t="shared" ca="1" si="84"/>
        <v>110.75092112097369</v>
      </c>
      <c r="AC186" s="11"/>
      <c r="AD186">
        <v>182</v>
      </c>
      <c r="AE186" s="32">
        <f t="shared" ca="1" si="85"/>
        <v>0.28861138384567675</v>
      </c>
      <c r="AF186" s="11">
        <f t="shared" ca="1" si="86"/>
        <v>19.035641522539716</v>
      </c>
      <c r="AG186" s="11"/>
      <c r="AH186" s="10">
        <f t="shared" ca="1" si="89"/>
        <v>46888.981398707947</v>
      </c>
      <c r="AI186" s="10">
        <f t="shared" ca="1" si="90"/>
        <v>46889.810609595734</v>
      </c>
      <c r="AJ186" s="10">
        <f t="shared" ca="1" si="91"/>
        <v>46875.011210740187</v>
      </c>
      <c r="AK186" s="10">
        <f t="shared" ca="1" si="92"/>
        <v>46875.905800682245</v>
      </c>
      <c r="AL186" s="10">
        <f t="shared" ca="1" si="93"/>
        <v>46825.980100131586</v>
      </c>
      <c r="AM186" s="10">
        <f t="shared" ca="1" si="94"/>
        <v>46826.77325186169</v>
      </c>
      <c r="AP186">
        <v>183</v>
      </c>
      <c r="AQ186" s="10">
        <f t="shared" ca="1" si="66"/>
        <v>46152.724691039308</v>
      </c>
      <c r="AR186" t="str">
        <f t="shared" ca="1" si="67"/>
        <v>EQUIPO 3</v>
      </c>
      <c r="AS186" t="str">
        <f t="shared" ca="1" si="68"/>
        <v>FIN</v>
      </c>
      <c r="AT186">
        <f t="shared" ca="1" si="87"/>
        <v>0</v>
      </c>
      <c r="AU186">
        <f t="shared" ca="1" si="88"/>
        <v>0</v>
      </c>
      <c r="AV186">
        <f t="shared" ca="1" si="95"/>
        <v>1</v>
      </c>
      <c r="AW186">
        <f t="shared" ca="1" si="69"/>
        <v>1</v>
      </c>
      <c r="AX186">
        <f t="shared" ca="1" si="70"/>
        <v>5500</v>
      </c>
      <c r="AY186">
        <f t="shared" ca="1" si="71"/>
        <v>10.611653302330524</v>
      </c>
      <c r="AZ186">
        <f t="shared" ca="1" si="72"/>
        <v>58364.093162817881</v>
      </c>
      <c r="BA186">
        <f t="shared" ca="1" si="65"/>
        <v>159174.79953495786</v>
      </c>
      <c r="BB186">
        <f t="shared" ca="1" si="73"/>
        <v>2026</v>
      </c>
      <c r="BC186">
        <f t="shared" ca="1" si="74"/>
        <v>5</v>
      </c>
      <c r="BI186">
        <v>176</v>
      </c>
      <c r="BJ186">
        <v>0.86122117964181388</v>
      </c>
      <c r="BK186">
        <v>0.83278978578941898</v>
      </c>
      <c r="BL186">
        <v>0.86301667041222874</v>
      </c>
      <c r="BM186">
        <v>0.84569561608546129</v>
      </c>
      <c r="BN186">
        <v>0.85314947705605104</v>
      </c>
      <c r="BO186">
        <v>0.87222429946523339</v>
      </c>
      <c r="BP186">
        <v>0.85221304486478144</v>
      </c>
      <c r="BQ186">
        <v>0.84882622733182667</v>
      </c>
      <c r="BR186">
        <v>0.81147598013552802</v>
      </c>
      <c r="BS186">
        <v>0.86125477622153612</v>
      </c>
      <c r="BT186">
        <v>0.86674183235403057</v>
      </c>
      <c r="BU186">
        <v>0.83295437297489583</v>
      </c>
      <c r="BV186">
        <v>0.81147598013552802</v>
      </c>
      <c r="BW186">
        <v>0.84987108837918857</v>
      </c>
    </row>
    <row r="187" spans="4:75" x14ac:dyDescent="0.25">
      <c r="D187">
        <v>183</v>
      </c>
      <c r="E187">
        <f t="shared" ca="1" si="75"/>
        <v>0.56920121891235209</v>
      </c>
      <c r="F187" s="11">
        <f t="shared" ca="1" si="76"/>
        <v>78.638090695312911</v>
      </c>
      <c r="G187" s="11"/>
      <c r="H187">
        <v>183</v>
      </c>
      <c r="I187" s="11">
        <f t="shared" ca="1" si="77"/>
        <v>0.11067052110825493</v>
      </c>
      <c r="J187" s="11">
        <f t="shared" ca="1" si="78"/>
        <v>17.967371272637102</v>
      </c>
      <c r="K187" s="11"/>
      <c r="L187" s="11"/>
      <c r="M187" s="11"/>
      <c r="O187">
        <v>183</v>
      </c>
      <c r="P187" s="32">
        <f t="shared" ca="1" si="79"/>
        <v>0.46451546433031532</v>
      </c>
      <c r="Q187" s="11">
        <f t="shared" ca="1" si="80"/>
        <v>90.874678920438072</v>
      </c>
      <c r="R187" s="11"/>
      <c r="S187">
        <v>183</v>
      </c>
      <c r="T187" s="32">
        <f t="shared" ca="1" si="81"/>
        <v>0.31294834404408478</v>
      </c>
      <c r="U187" s="11">
        <f t="shared" ca="1" si="82"/>
        <v>19.14789908926226</v>
      </c>
      <c r="V187" s="11"/>
      <c r="W187" s="11"/>
      <c r="X187" s="11"/>
      <c r="Z187">
        <v>183</v>
      </c>
      <c r="AA187" s="32">
        <f t="shared" ca="1" si="83"/>
        <v>0.45905408459101793</v>
      </c>
      <c r="AB187" s="11">
        <f t="shared" ca="1" si="84"/>
        <v>91.530252347995159</v>
      </c>
      <c r="AC187" s="11"/>
      <c r="AD187">
        <v>183</v>
      </c>
      <c r="AE187" s="32">
        <f t="shared" ca="1" si="85"/>
        <v>0.70453507091459022</v>
      </c>
      <c r="AF187" s="11">
        <f t="shared" ca="1" si="86"/>
        <v>20.793183688453826</v>
      </c>
      <c r="AG187" s="11"/>
      <c r="AH187" s="10">
        <f t="shared" ca="1" si="89"/>
        <v>46893.087196708038</v>
      </c>
      <c r="AI187" s="10">
        <f t="shared" ca="1" si="90"/>
        <v>46893.835837177729</v>
      </c>
      <c r="AJ187" s="10">
        <f t="shared" ca="1" si="91"/>
        <v>46879.692245637263</v>
      </c>
      <c r="AK187" s="10">
        <f t="shared" ca="1" si="92"/>
        <v>46880.490074765985</v>
      </c>
      <c r="AL187" s="10">
        <f t="shared" ca="1" si="93"/>
        <v>46830.587012376192</v>
      </c>
      <c r="AM187" s="10">
        <f t="shared" ca="1" si="94"/>
        <v>46831.453395029879</v>
      </c>
      <c r="AP187">
        <v>184</v>
      </c>
      <c r="AQ187" s="10">
        <f t="shared" ca="1" si="66"/>
        <v>46153.166843260238</v>
      </c>
      <c r="AR187" t="str">
        <f t="shared" ca="1" si="67"/>
        <v>EQUIPO 1</v>
      </c>
      <c r="AS187" t="str">
        <f t="shared" ca="1" si="68"/>
        <v>FIN</v>
      </c>
      <c r="AT187">
        <f t="shared" ca="1" si="87"/>
        <v>1</v>
      </c>
      <c r="AU187">
        <f t="shared" ca="1" si="88"/>
        <v>0</v>
      </c>
      <c r="AV187">
        <f t="shared" ca="1" si="95"/>
        <v>1</v>
      </c>
      <c r="AW187">
        <f t="shared" ca="1" si="69"/>
        <v>1</v>
      </c>
      <c r="AX187">
        <f t="shared" ca="1" si="70"/>
        <v>11000</v>
      </c>
      <c r="AY187">
        <f t="shared" ca="1" si="71"/>
        <v>7.1699980844277889</v>
      </c>
      <c r="AZ187">
        <f t="shared" ca="1" si="72"/>
        <v>78869.978928705677</v>
      </c>
      <c r="BA187">
        <f t="shared" ca="1" si="65"/>
        <v>107549.97126641683</v>
      </c>
      <c r="BB187">
        <f t="shared" ca="1" si="73"/>
        <v>2026</v>
      </c>
      <c r="BC187">
        <f t="shared" ca="1" si="74"/>
        <v>5</v>
      </c>
      <c r="BI187">
        <v>177</v>
      </c>
      <c r="BJ187">
        <v>0.86126760893565191</v>
      </c>
      <c r="BK187">
        <v>0.83614012012093075</v>
      </c>
      <c r="BL187">
        <v>0.83540865429108724</v>
      </c>
      <c r="BM187">
        <v>0.83797348193744214</v>
      </c>
      <c r="BN187">
        <v>0.86599482315405796</v>
      </c>
      <c r="BO187">
        <v>0.85813387903848104</v>
      </c>
      <c r="BP187">
        <v>0.87457681779952468</v>
      </c>
      <c r="BQ187">
        <v>0.82791530817856251</v>
      </c>
      <c r="BR187">
        <v>0.84995232685389299</v>
      </c>
      <c r="BS187">
        <v>0.85746123131394469</v>
      </c>
      <c r="BT187">
        <v>0.85485958422234809</v>
      </c>
      <c r="BU187">
        <v>0.85566735107123726</v>
      </c>
      <c r="BV187">
        <v>0.82791530817856251</v>
      </c>
      <c r="BW187">
        <v>0.85131118518170179</v>
      </c>
    </row>
    <row r="188" spans="4:75" x14ac:dyDescent="0.25">
      <c r="D188">
        <v>184</v>
      </c>
      <c r="E188">
        <f t="shared" ca="1" si="75"/>
        <v>0.38980937663637039</v>
      </c>
      <c r="F188" s="11">
        <f t="shared" ca="1" si="76"/>
        <v>100.10203652547307</v>
      </c>
      <c r="G188" s="11"/>
      <c r="H188">
        <v>184</v>
      </c>
      <c r="I188" s="11">
        <f t="shared" ca="1" si="77"/>
        <v>0.25103680436890929</v>
      </c>
      <c r="J188" s="11">
        <f t="shared" ca="1" si="78"/>
        <v>18.85299928926187</v>
      </c>
      <c r="K188" s="11"/>
      <c r="L188" s="11"/>
      <c r="M188" s="11"/>
      <c r="O188">
        <v>184</v>
      </c>
      <c r="P188" s="32">
        <f t="shared" ca="1" si="79"/>
        <v>0.85843271189676784</v>
      </c>
      <c r="Q188" s="11">
        <f t="shared" ca="1" si="80"/>
        <v>42.585356240665959</v>
      </c>
      <c r="R188" s="11"/>
      <c r="S188">
        <v>184</v>
      </c>
      <c r="T188" s="32">
        <f t="shared" ca="1" si="81"/>
        <v>0.99072526343022216</v>
      </c>
      <c r="U188" s="11">
        <f t="shared" ca="1" si="82"/>
        <v>23.709712037871721</v>
      </c>
      <c r="V188" s="11"/>
      <c r="W188" s="11"/>
      <c r="X188" s="11"/>
      <c r="Z188">
        <v>184</v>
      </c>
      <c r="AA188" s="32">
        <f t="shared" ca="1" si="83"/>
        <v>0.90096151148982917</v>
      </c>
      <c r="AB188" s="11">
        <f t="shared" ca="1" si="84"/>
        <v>35.60991208279782</v>
      </c>
      <c r="AC188" s="11"/>
      <c r="AD188">
        <v>184</v>
      </c>
      <c r="AE188" s="32">
        <f t="shared" ca="1" si="85"/>
        <v>0.47825081767179556</v>
      </c>
      <c r="AF188" s="11">
        <f t="shared" ca="1" si="86"/>
        <v>19.842877704805137</v>
      </c>
      <c r="AG188" s="11"/>
      <c r="AH188" s="10">
        <f t="shared" ca="1" si="89"/>
        <v>46898.006755366288</v>
      </c>
      <c r="AI188" s="10">
        <f t="shared" ca="1" si="90"/>
        <v>46898.79229700334</v>
      </c>
      <c r="AJ188" s="10">
        <f t="shared" ca="1" si="91"/>
        <v>46882.264464609347</v>
      </c>
      <c r="AK188" s="10">
        <f t="shared" ca="1" si="92"/>
        <v>46883.252369277594</v>
      </c>
      <c r="AL188" s="10">
        <f t="shared" ca="1" si="93"/>
        <v>46832.937141366659</v>
      </c>
      <c r="AM188" s="10">
        <f t="shared" ca="1" si="94"/>
        <v>46833.763927937696</v>
      </c>
      <c r="AP188">
        <v>185</v>
      </c>
      <c r="AQ188" s="10">
        <f t="shared" ca="1" si="66"/>
        <v>46153.465593180423</v>
      </c>
      <c r="AR188" t="str">
        <f t="shared" ca="1" si="67"/>
        <v>EQUIPO 2</v>
      </c>
      <c r="AS188" t="str">
        <f t="shared" ca="1" si="68"/>
        <v>FIN</v>
      </c>
      <c r="AT188">
        <f t="shared" ca="1" si="87"/>
        <v>1</v>
      </c>
      <c r="AU188">
        <f t="shared" ca="1" si="88"/>
        <v>1</v>
      </c>
      <c r="AV188">
        <f t="shared" ca="1" si="95"/>
        <v>1</v>
      </c>
      <c r="AW188">
        <f t="shared" ca="1" si="69"/>
        <v>1</v>
      </c>
      <c r="AX188">
        <f t="shared" ca="1" si="70"/>
        <v>15000</v>
      </c>
      <c r="AY188">
        <f t="shared" ca="1" si="71"/>
        <v>46.311268682533409</v>
      </c>
      <c r="AZ188">
        <f t="shared" ca="1" si="72"/>
        <v>694669.03023800114</v>
      </c>
      <c r="BA188">
        <f t="shared" ca="1" si="65"/>
        <v>694669.03023800114</v>
      </c>
      <c r="BB188">
        <f t="shared" ca="1" si="73"/>
        <v>2026</v>
      </c>
      <c r="BC188">
        <f t="shared" ca="1" si="74"/>
        <v>5</v>
      </c>
      <c r="BI188">
        <v>178</v>
      </c>
      <c r="BJ188">
        <v>0.8631907062328783</v>
      </c>
      <c r="BK188">
        <v>0.84732383041617898</v>
      </c>
      <c r="BL188">
        <v>0.80610838834114651</v>
      </c>
      <c r="BM188">
        <v>0.85969724420907012</v>
      </c>
      <c r="BN188">
        <v>0.83999798225198397</v>
      </c>
      <c r="BO188">
        <v>0.84738261333531739</v>
      </c>
      <c r="BP188">
        <v>0.85836712578169194</v>
      </c>
      <c r="BQ188">
        <v>0.86004915755333478</v>
      </c>
      <c r="BR188">
        <v>0.84710954029081087</v>
      </c>
      <c r="BS188">
        <v>0.8685524266101069</v>
      </c>
      <c r="BT188">
        <v>0.82062521746232819</v>
      </c>
      <c r="BU188">
        <v>0.85552859268563874</v>
      </c>
      <c r="BV188">
        <v>0.80610838834114651</v>
      </c>
      <c r="BW188">
        <v>0.84809126318475458</v>
      </c>
    </row>
    <row r="189" spans="4:75" x14ac:dyDescent="0.25">
      <c r="D189">
        <v>185</v>
      </c>
      <c r="E189">
        <f t="shared" ca="1" si="75"/>
        <v>5.3938999557028966E-2</v>
      </c>
      <c r="F189" s="11">
        <f t="shared" ca="1" si="76"/>
        <v>170.27422357373632</v>
      </c>
      <c r="G189" s="11"/>
      <c r="H189">
        <v>185</v>
      </c>
      <c r="I189" s="11">
        <f t="shared" ca="1" si="77"/>
        <v>0.74659799425759787</v>
      </c>
      <c r="J189" s="11">
        <f t="shared" ca="1" si="78"/>
        <v>20.995968467968119</v>
      </c>
      <c r="K189" s="11"/>
      <c r="L189" s="11"/>
      <c r="M189" s="11"/>
      <c r="O189">
        <v>185</v>
      </c>
      <c r="P189" s="32">
        <f t="shared" ca="1" si="79"/>
        <v>0.56403758354896649</v>
      </c>
      <c r="Q189" s="11">
        <f t="shared" ca="1" si="80"/>
        <v>79.232759331309765</v>
      </c>
      <c r="R189" s="11"/>
      <c r="S189">
        <v>185</v>
      </c>
      <c r="T189" s="32">
        <f t="shared" ca="1" si="81"/>
        <v>0.39459307603595917</v>
      </c>
      <c r="U189" s="11">
        <f t="shared" ca="1" si="82"/>
        <v>19.501262750923591</v>
      </c>
      <c r="V189" s="11"/>
      <c r="W189" s="11"/>
      <c r="X189" s="11"/>
      <c r="Z189">
        <v>185</v>
      </c>
      <c r="AA189" s="32">
        <f t="shared" ca="1" si="83"/>
        <v>0.72185260109704119</v>
      </c>
      <c r="AB189" s="11">
        <f t="shared" ca="1" si="84"/>
        <v>60.809186565150441</v>
      </c>
      <c r="AC189" s="11"/>
      <c r="AD189">
        <v>185</v>
      </c>
      <c r="AE189" s="32">
        <f t="shared" ca="1" si="85"/>
        <v>0.42619903608918086</v>
      </c>
      <c r="AF189" s="11">
        <f t="shared" ca="1" si="86"/>
        <v>19.631774907297288</v>
      </c>
      <c r="AG189" s="11"/>
      <c r="AH189" s="10">
        <f t="shared" ca="1" si="89"/>
        <v>46905.887056318912</v>
      </c>
      <c r="AI189" s="10">
        <f t="shared" ca="1" si="90"/>
        <v>46906.761888338413</v>
      </c>
      <c r="AJ189" s="10">
        <f t="shared" ca="1" si="91"/>
        <v>46886.553734249734</v>
      </c>
      <c r="AK189" s="10">
        <f t="shared" ca="1" si="92"/>
        <v>46887.366286864359</v>
      </c>
      <c r="AL189" s="10">
        <f t="shared" ca="1" si="93"/>
        <v>46836.297644044578</v>
      </c>
      <c r="AM189" s="10">
        <f t="shared" ca="1" si="94"/>
        <v>46837.115634665715</v>
      </c>
      <c r="AP189">
        <v>186</v>
      </c>
      <c r="AQ189" s="10">
        <f t="shared" ca="1" si="66"/>
        <v>46155.395229375528</v>
      </c>
      <c r="AR189" t="str">
        <f t="shared" ca="1" si="67"/>
        <v>EQUIPO 2</v>
      </c>
      <c r="AS189" t="str">
        <f t="shared" ca="1" si="68"/>
        <v>INICIO</v>
      </c>
      <c r="AT189">
        <f t="shared" ca="1" si="87"/>
        <v>1</v>
      </c>
      <c r="AU189">
        <f t="shared" ca="1" si="88"/>
        <v>0</v>
      </c>
      <c r="AV189">
        <f t="shared" ca="1" si="95"/>
        <v>1</v>
      </c>
      <c r="AW189">
        <f t="shared" ca="1" si="69"/>
        <v>1</v>
      </c>
      <c r="AX189">
        <f t="shared" ca="1" si="70"/>
        <v>11000</v>
      </c>
      <c r="AY189">
        <f t="shared" ca="1" si="71"/>
        <v>15.878285029437393</v>
      </c>
      <c r="AZ189">
        <f t="shared" ca="1" si="72"/>
        <v>174661.13532381132</v>
      </c>
      <c r="BA189">
        <f t="shared" ca="1" si="65"/>
        <v>238174.27544156089</v>
      </c>
      <c r="BB189">
        <f t="shared" ca="1" si="73"/>
        <v>2026</v>
      </c>
      <c r="BC189">
        <f t="shared" ca="1" si="74"/>
        <v>5</v>
      </c>
      <c r="BI189">
        <v>179</v>
      </c>
      <c r="BJ189">
        <v>0.83950784579236304</v>
      </c>
      <c r="BK189">
        <v>0.84939512623228652</v>
      </c>
      <c r="BL189">
        <v>0.84597648122022895</v>
      </c>
      <c r="BM189">
        <v>0.82273789671868081</v>
      </c>
      <c r="BN189">
        <v>0.8462800938226499</v>
      </c>
      <c r="BO189">
        <v>0.84429979997117077</v>
      </c>
      <c r="BP189">
        <v>0.83563604174169737</v>
      </c>
      <c r="BQ189">
        <v>0.87190839699091949</v>
      </c>
      <c r="BR189">
        <v>0.84562577180615572</v>
      </c>
      <c r="BS189">
        <v>0.85091729714085784</v>
      </c>
      <c r="BT189">
        <v>0.86439341207626019</v>
      </c>
      <c r="BU189">
        <v>0.84356944292569536</v>
      </c>
      <c r="BV189">
        <v>0.82273789671868081</v>
      </c>
      <c r="BW189">
        <v>0.84650083024494394</v>
      </c>
    </row>
    <row r="190" spans="4:75" x14ac:dyDescent="0.25">
      <c r="D190">
        <v>186</v>
      </c>
      <c r="E190">
        <f t="shared" ca="1" si="75"/>
        <v>0.99535943823931972</v>
      </c>
      <c r="F190" s="11">
        <f t="shared" ca="1" si="76"/>
        <v>8.2657471095827297</v>
      </c>
      <c r="G190" s="11"/>
      <c r="H190">
        <v>186</v>
      </c>
      <c r="I190" s="11">
        <f t="shared" ca="1" si="77"/>
        <v>0.22544061468421828</v>
      </c>
      <c r="J190" s="11">
        <f t="shared" ca="1" si="78"/>
        <v>18.720227072559769</v>
      </c>
      <c r="K190" s="11"/>
      <c r="L190" s="11"/>
      <c r="M190" s="11"/>
      <c r="O190">
        <v>186</v>
      </c>
      <c r="P190" s="32">
        <f t="shared" ca="1" si="79"/>
        <v>0.26666210538892732</v>
      </c>
      <c r="Q190" s="11">
        <f t="shared" ca="1" si="80"/>
        <v>117.35568109611005</v>
      </c>
      <c r="R190" s="11"/>
      <c r="S190">
        <v>186</v>
      </c>
      <c r="T190" s="32">
        <f t="shared" ca="1" si="81"/>
        <v>0.49338694053975241</v>
      </c>
      <c r="U190" s="11">
        <f t="shared" ca="1" si="82"/>
        <v>19.903820538115113</v>
      </c>
      <c r="V190" s="11"/>
      <c r="W190" s="11"/>
      <c r="X190" s="11"/>
      <c r="Z190">
        <v>186</v>
      </c>
      <c r="AA190" s="32">
        <f t="shared" ca="1" si="83"/>
        <v>0.59328910493125608</v>
      </c>
      <c r="AB190" s="11">
        <f t="shared" ca="1" si="84"/>
        <v>75.866831149353146</v>
      </c>
      <c r="AC190" s="11"/>
      <c r="AD190">
        <v>186</v>
      </c>
      <c r="AE190" s="32">
        <f t="shared" ca="1" si="85"/>
        <v>0.69658006916612369</v>
      </c>
      <c r="AF190" s="11">
        <f t="shared" ca="1" si="86"/>
        <v>20.756426447987465</v>
      </c>
      <c r="AG190" s="11"/>
      <c r="AH190" s="10">
        <f t="shared" ca="1" si="89"/>
        <v>46907.10629446798</v>
      </c>
      <c r="AI190" s="10">
        <f t="shared" ca="1" si="90"/>
        <v>46907.886303929336</v>
      </c>
      <c r="AJ190" s="10">
        <f t="shared" ca="1" si="91"/>
        <v>46892.256106910027</v>
      </c>
      <c r="AK190" s="10">
        <f t="shared" ca="1" si="92"/>
        <v>46893.08543276578</v>
      </c>
      <c r="AL190" s="10">
        <f t="shared" ca="1" si="93"/>
        <v>46840.27675263027</v>
      </c>
      <c r="AM190" s="10">
        <f t="shared" ca="1" si="94"/>
        <v>46841.141603732271</v>
      </c>
      <c r="AP190">
        <v>187</v>
      </c>
      <c r="AQ190" s="10">
        <f t="shared" ca="1" si="66"/>
        <v>46156.056824585088</v>
      </c>
      <c r="AR190" t="str">
        <f t="shared" ca="1" si="67"/>
        <v>EQUIPO 3</v>
      </c>
      <c r="AS190" t="str">
        <f t="shared" ca="1" si="68"/>
        <v>INICIO</v>
      </c>
      <c r="AT190">
        <f t="shared" ca="1" si="87"/>
        <v>1</v>
      </c>
      <c r="AU190">
        <f t="shared" ca="1" si="88"/>
        <v>0</v>
      </c>
      <c r="AV190">
        <f t="shared" ca="1" si="95"/>
        <v>0</v>
      </c>
      <c r="AW190">
        <f t="shared" ca="1" si="69"/>
        <v>1</v>
      </c>
      <c r="AX190">
        <f t="shared" ca="1" si="70"/>
        <v>5500</v>
      </c>
      <c r="AY190">
        <f t="shared" ca="1" si="71"/>
        <v>3.3686570242862217</v>
      </c>
      <c r="AZ190">
        <f t="shared" ca="1" si="72"/>
        <v>18527.613633574219</v>
      </c>
      <c r="BA190">
        <f t="shared" ca="1" si="65"/>
        <v>50529.855364293326</v>
      </c>
      <c r="BB190">
        <f t="shared" ca="1" si="73"/>
        <v>2026</v>
      </c>
      <c r="BC190">
        <f t="shared" ca="1" si="74"/>
        <v>5</v>
      </c>
      <c r="BI190">
        <v>180</v>
      </c>
      <c r="BJ190">
        <v>0.83775953019227811</v>
      </c>
      <c r="BK190">
        <v>0.8308856292890392</v>
      </c>
      <c r="BL190">
        <v>0.85708011613645418</v>
      </c>
      <c r="BM190">
        <v>0.85230769380975302</v>
      </c>
      <c r="BN190">
        <v>0.84914434268051697</v>
      </c>
      <c r="BO190">
        <v>0.85323528669096316</v>
      </c>
      <c r="BP190">
        <v>0.85670640643169527</v>
      </c>
      <c r="BQ190">
        <v>0.81294943763817917</v>
      </c>
      <c r="BR190">
        <v>0.8263740082837594</v>
      </c>
      <c r="BS190">
        <v>0.81015050865198746</v>
      </c>
      <c r="BT190">
        <v>0.83038611940566098</v>
      </c>
      <c r="BU190">
        <v>0.84980712471082642</v>
      </c>
      <c r="BV190">
        <v>0.81015050865198746</v>
      </c>
      <c r="BW190">
        <v>0.83895394408953328</v>
      </c>
    </row>
    <row r="191" spans="4:75" x14ac:dyDescent="0.25">
      <c r="D191">
        <v>187</v>
      </c>
      <c r="E191">
        <f t="shared" ca="1" si="75"/>
        <v>0.98362759578589665</v>
      </c>
      <c r="F191" s="11">
        <f t="shared" ca="1" si="76"/>
        <v>14.983722534834275</v>
      </c>
      <c r="G191" s="11"/>
      <c r="H191">
        <v>187</v>
      </c>
      <c r="I191" s="11">
        <f t="shared" ca="1" si="77"/>
        <v>0.82943879832539047</v>
      </c>
      <c r="J191" s="11">
        <f t="shared" ca="1" si="78"/>
        <v>21.458458254357893</v>
      </c>
      <c r="K191" s="11"/>
      <c r="L191" s="11"/>
      <c r="M191" s="11"/>
      <c r="O191">
        <v>187</v>
      </c>
      <c r="P191" s="32">
        <f t="shared" ca="1" si="79"/>
        <v>0.24734918263504835</v>
      </c>
      <c r="Q191" s="11">
        <f t="shared" ca="1" si="80"/>
        <v>120.44440478077468</v>
      </c>
      <c r="R191" s="11"/>
      <c r="S191">
        <v>187</v>
      </c>
      <c r="T191" s="32">
        <f t="shared" ca="1" si="81"/>
        <v>3.0185969229542753E-2</v>
      </c>
      <c r="U191" s="11">
        <f t="shared" ca="1" si="82"/>
        <v>16.915837198508918</v>
      </c>
      <c r="V191" s="11"/>
      <c r="W191" s="11"/>
      <c r="X191" s="11"/>
      <c r="Z191">
        <v>187</v>
      </c>
      <c r="AA191" s="32">
        <f t="shared" ca="1" si="83"/>
        <v>0.42416713506731807</v>
      </c>
      <c r="AB191" s="11">
        <f t="shared" ca="1" si="84"/>
        <v>95.782079618255594</v>
      </c>
      <c r="AC191" s="11"/>
      <c r="AD191">
        <v>187</v>
      </c>
      <c r="AE191" s="32">
        <f t="shared" ca="1" si="85"/>
        <v>0.22077745113883984</v>
      </c>
      <c r="AF191" s="11">
        <f t="shared" ca="1" si="86"/>
        <v>18.695148941686281</v>
      </c>
      <c r="AG191" s="11"/>
      <c r="AH191" s="10">
        <f t="shared" ca="1" si="89"/>
        <v>46908.510625701623</v>
      </c>
      <c r="AI191" s="10">
        <f t="shared" ca="1" si="90"/>
        <v>46909.404728128888</v>
      </c>
      <c r="AJ191" s="10">
        <f t="shared" ca="1" si="91"/>
        <v>46898.103949631644</v>
      </c>
      <c r="AK191" s="10">
        <f t="shared" ca="1" si="92"/>
        <v>46898.808776181584</v>
      </c>
      <c r="AL191" s="10">
        <f t="shared" ca="1" si="93"/>
        <v>46845.132523716362</v>
      </c>
      <c r="AM191" s="10">
        <f t="shared" ca="1" si="94"/>
        <v>46845.911488255602</v>
      </c>
      <c r="AP191">
        <v>188</v>
      </c>
      <c r="AQ191" s="10">
        <f t="shared" ca="1" si="66"/>
        <v>46156.197185294433</v>
      </c>
      <c r="AR191" t="str">
        <f t="shared" ca="1" si="67"/>
        <v>EQUIPO 2</v>
      </c>
      <c r="AS191" t="str">
        <f t="shared" ca="1" si="68"/>
        <v>FIN</v>
      </c>
      <c r="AT191">
        <f t="shared" ca="1" si="87"/>
        <v>1</v>
      </c>
      <c r="AU191">
        <f t="shared" ca="1" si="88"/>
        <v>1</v>
      </c>
      <c r="AV191">
        <f t="shared" ca="1" si="95"/>
        <v>0</v>
      </c>
      <c r="AW191">
        <f t="shared" ca="1" si="69"/>
        <v>1</v>
      </c>
      <c r="AX191">
        <f t="shared" ca="1" si="70"/>
        <v>11000</v>
      </c>
      <c r="AY191">
        <f t="shared" ca="1" si="71"/>
        <v>15.692194675037172</v>
      </c>
      <c r="AZ191">
        <f t="shared" ca="1" si="72"/>
        <v>172614.14142540889</v>
      </c>
      <c r="BA191">
        <f t="shared" ca="1" si="65"/>
        <v>235382.92012555758</v>
      </c>
      <c r="BB191">
        <f t="shared" ca="1" si="73"/>
        <v>2026</v>
      </c>
      <c r="BC191">
        <f t="shared" ca="1" si="74"/>
        <v>5</v>
      </c>
      <c r="BI191">
        <v>181</v>
      </c>
      <c r="BJ191">
        <v>0.86752526231784355</v>
      </c>
      <c r="BK191">
        <v>0.83355087016059648</v>
      </c>
      <c r="BL191">
        <v>0.85581759794548085</v>
      </c>
      <c r="BM191">
        <v>0.83139533683585187</v>
      </c>
      <c r="BN191">
        <v>0.84611603873465002</v>
      </c>
      <c r="BO191">
        <v>0.85951197739558771</v>
      </c>
      <c r="BP191">
        <v>0.83508957197594869</v>
      </c>
      <c r="BQ191">
        <v>0.8486686305125799</v>
      </c>
      <c r="BR191">
        <v>0.83303912197426211</v>
      </c>
      <c r="BS191">
        <v>0.85287042852022177</v>
      </c>
      <c r="BT191">
        <v>0.80311478267288161</v>
      </c>
      <c r="BU191">
        <v>0.86936183261588273</v>
      </c>
      <c r="BV191">
        <v>0.80311478267288161</v>
      </c>
      <c r="BW191">
        <v>0.84486859502828837</v>
      </c>
    </row>
    <row r="192" spans="4:75" x14ac:dyDescent="0.25">
      <c r="D192">
        <v>188</v>
      </c>
      <c r="E192">
        <f t="shared" ca="1" si="75"/>
        <v>0.83218192189019347</v>
      </c>
      <c r="F192" s="11">
        <f t="shared" ca="1" si="76"/>
        <v>46.454881995096784</v>
      </c>
      <c r="G192" s="11"/>
      <c r="H192">
        <v>188</v>
      </c>
      <c r="I192" s="11">
        <f t="shared" ca="1" si="77"/>
        <v>0.86460883666050004</v>
      </c>
      <c r="J192" s="11">
        <f t="shared" ca="1" si="78"/>
        <v>21.698128773270533</v>
      </c>
      <c r="K192" s="11"/>
      <c r="L192" s="11"/>
      <c r="M192" s="11"/>
      <c r="O192">
        <v>188</v>
      </c>
      <c r="P192" s="32">
        <f t="shared" ca="1" si="79"/>
        <v>0.93218763203456523</v>
      </c>
      <c r="Q192" s="11">
        <f t="shared" ca="1" si="80"/>
        <v>29.573218943124129</v>
      </c>
      <c r="R192" s="11"/>
      <c r="S192">
        <v>188</v>
      </c>
      <c r="T192" s="32">
        <f t="shared" ca="1" si="81"/>
        <v>0.2622356928828018</v>
      </c>
      <c r="U192" s="11">
        <f t="shared" ca="1" si="82"/>
        <v>18.908798667147892</v>
      </c>
      <c r="V192" s="11"/>
      <c r="W192" s="11"/>
      <c r="X192" s="11"/>
      <c r="Z192">
        <v>188</v>
      </c>
      <c r="AA192" s="32">
        <f t="shared" ca="1" si="83"/>
        <v>0.22761699023099924</v>
      </c>
      <c r="AB192" s="11">
        <f t="shared" ca="1" si="84"/>
        <v>123.75898466506244</v>
      </c>
      <c r="AC192" s="11"/>
      <c r="AD192">
        <v>188</v>
      </c>
      <c r="AE192" s="32">
        <f t="shared" ca="1" si="85"/>
        <v>1.7841638325620801E-2</v>
      </c>
      <c r="AF192" s="11">
        <f t="shared" ca="1" si="86"/>
        <v>16.55876881872835</v>
      </c>
      <c r="AG192" s="11"/>
      <c r="AH192" s="10">
        <f t="shared" ca="1" si="89"/>
        <v>46911.340348212019</v>
      </c>
      <c r="AI192" s="10">
        <f t="shared" ca="1" si="90"/>
        <v>46912.244436910907</v>
      </c>
      <c r="AJ192" s="10">
        <f t="shared" ca="1" si="91"/>
        <v>46900.040993637551</v>
      </c>
      <c r="AK192" s="10">
        <f t="shared" ca="1" si="92"/>
        <v>46900.828860248679</v>
      </c>
      <c r="AL192" s="10">
        <f t="shared" ca="1" si="93"/>
        <v>46851.068112616646</v>
      </c>
      <c r="AM192" s="10">
        <f t="shared" ca="1" si="94"/>
        <v>46851.758061317429</v>
      </c>
      <c r="AP192">
        <v>189</v>
      </c>
      <c r="AQ192" s="10">
        <f t="shared" ca="1" si="66"/>
        <v>46156.851026739227</v>
      </c>
      <c r="AR192" t="str">
        <f t="shared" ca="1" si="67"/>
        <v>EQUIPO 3</v>
      </c>
      <c r="AS192" t="str">
        <f t="shared" ca="1" si="68"/>
        <v>FIN</v>
      </c>
      <c r="AT192">
        <f t="shared" ca="1" si="87"/>
        <v>1</v>
      </c>
      <c r="AU192">
        <f t="shared" ca="1" si="88"/>
        <v>1</v>
      </c>
      <c r="AV192">
        <f t="shared" ca="1" si="95"/>
        <v>1</v>
      </c>
      <c r="AW192">
        <f t="shared" ca="1" si="69"/>
        <v>1</v>
      </c>
      <c r="AX192">
        <f t="shared" ca="1" si="70"/>
        <v>15000</v>
      </c>
      <c r="AY192">
        <f t="shared" ca="1" si="71"/>
        <v>9.4043696770677343</v>
      </c>
      <c r="AZ192">
        <f t="shared" ca="1" si="72"/>
        <v>141065.54515601601</v>
      </c>
      <c r="BA192">
        <f t="shared" ca="1" si="65"/>
        <v>141065.54515601601</v>
      </c>
      <c r="BB192">
        <f t="shared" ca="1" si="73"/>
        <v>2026</v>
      </c>
      <c r="BC192">
        <f t="shared" ca="1" si="74"/>
        <v>5</v>
      </c>
      <c r="BI192">
        <v>182</v>
      </c>
      <c r="BJ192">
        <v>0.84420726877562013</v>
      </c>
      <c r="BK192">
        <v>0.86990752884717892</v>
      </c>
      <c r="BL192">
        <v>0.86397961959411773</v>
      </c>
      <c r="BM192">
        <v>0.8553081131629271</v>
      </c>
      <c r="BN192">
        <v>0.83727276350016533</v>
      </c>
      <c r="BO192">
        <v>0.84610092310563945</v>
      </c>
      <c r="BP192">
        <v>0.84164881553790016</v>
      </c>
      <c r="BQ192">
        <v>0.86564572223484815</v>
      </c>
      <c r="BR192">
        <v>0.840133136855714</v>
      </c>
      <c r="BS192">
        <v>0.85374289312256268</v>
      </c>
      <c r="BT192">
        <v>0.85711652683794037</v>
      </c>
      <c r="BU192">
        <v>0.84527839468486943</v>
      </c>
      <c r="BV192">
        <v>0.83727276350016533</v>
      </c>
      <c r="BW192">
        <v>0.85161454734197228</v>
      </c>
    </row>
    <row r="193" spans="4:75" x14ac:dyDescent="0.25">
      <c r="D193">
        <v>189</v>
      </c>
      <c r="E193">
        <f t="shared" ca="1" si="75"/>
        <v>0.64022078382910619</v>
      </c>
      <c r="F193" s="11">
        <f t="shared" ca="1" si="76"/>
        <v>70.454017123691699</v>
      </c>
      <c r="G193" s="11"/>
      <c r="H193">
        <v>189</v>
      </c>
      <c r="I193" s="11">
        <f t="shared" ca="1" si="77"/>
        <v>0.21752669554747317</v>
      </c>
      <c r="J193" s="11">
        <f t="shared" ca="1" si="78"/>
        <v>18.677486905029411</v>
      </c>
      <c r="K193" s="11"/>
      <c r="L193" s="11"/>
      <c r="M193" s="11"/>
      <c r="O193">
        <v>189</v>
      </c>
      <c r="P193" s="32">
        <f t="shared" ca="1" si="79"/>
        <v>1.2272762586338026E-2</v>
      </c>
      <c r="Q193" s="11">
        <f t="shared" ca="1" si="80"/>
        <v>206.44115844848412</v>
      </c>
      <c r="R193" s="11"/>
      <c r="S193">
        <v>189</v>
      </c>
      <c r="T193" s="32">
        <f t="shared" ca="1" si="81"/>
        <v>0.52325076513236446</v>
      </c>
      <c r="U193" s="11">
        <f t="shared" ca="1" si="82"/>
        <v>20.024032803192469</v>
      </c>
      <c r="V193" s="11"/>
      <c r="W193" s="11"/>
      <c r="X193" s="11"/>
      <c r="Z193">
        <v>189</v>
      </c>
      <c r="AA193" s="32">
        <f t="shared" ca="1" si="83"/>
        <v>0.22903489795820364</v>
      </c>
      <c r="AB193" s="11">
        <f t="shared" ca="1" si="84"/>
        <v>123.51486488175499</v>
      </c>
      <c r="AC193" s="11"/>
      <c r="AD193">
        <v>189</v>
      </c>
      <c r="AE193" s="32">
        <f t="shared" ca="1" si="85"/>
        <v>0.95766610127310359</v>
      </c>
      <c r="AF193" s="11">
        <f t="shared" ca="1" si="86"/>
        <v>22.69807576224213</v>
      </c>
      <c r="AG193" s="11"/>
      <c r="AH193" s="10">
        <f t="shared" ca="1" si="89"/>
        <v>46915.180020957727</v>
      </c>
      <c r="AI193" s="10">
        <f t="shared" ca="1" si="90"/>
        <v>46915.958249578769</v>
      </c>
      <c r="AJ193" s="10">
        <f t="shared" ca="1" si="91"/>
        <v>46909.430575184029</v>
      </c>
      <c r="AK193" s="10">
        <f t="shared" ca="1" si="92"/>
        <v>46910.264909884165</v>
      </c>
      <c r="AL193" s="10">
        <f t="shared" ca="1" si="93"/>
        <v>46856.904514020833</v>
      </c>
      <c r="AM193" s="10">
        <f t="shared" ca="1" si="94"/>
        <v>46857.850267177593</v>
      </c>
      <c r="AP193">
        <v>190</v>
      </c>
      <c r="AQ193" s="10">
        <f t="shared" ca="1" si="66"/>
        <v>46157.242875475771</v>
      </c>
      <c r="AR193" t="str">
        <f t="shared" ca="1" si="67"/>
        <v>EQUIPO 2</v>
      </c>
      <c r="AS193" t="str">
        <f t="shared" ca="1" si="68"/>
        <v>INICIO</v>
      </c>
      <c r="AT193">
        <f t="shared" ca="1" si="87"/>
        <v>1</v>
      </c>
      <c r="AU193">
        <f t="shared" ca="1" si="88"/>
        <v>0</v>
      </c>
      <c r="AV193">
        <f t="shared" ca="1" si="95"/>
        <v>1</v>
      </c>
      <c r="AW193">
        <f t="shared" ca="1" si="69"/>
        <v>1</v>
      </c>
      <c r="AX193">
        <f t="shared" ca="1" si="70"/>
        <v>11000</v>
      </c>
      <c r="AY193">
        <f t="shared" ca="1" si="71"/>
        <v>19.249153330922127</v>
      </c>
      <c r="AZ193">
        <f t="shared" ca="1" si="72"/>
        <v>211740.68664014339</v>
      </c>
      <c r="BA193">
        <f t="shared" ca="1" si="65"/>
        <v>288737.2999638319</v>
      </c>
      <c r="BB193">
        <f t="shared" ca="1" si="73"/>
        <v>2026</v>
      </c>
      <c r="BC193">
        <f t="shared" ca="1" si="74"/>
        <v>5</v>
      </c>
      <c r="BI193">
        <v>183</v>
      </c>
      <c r="BJ193">
        <v>0.86769138772039811</v>
      </c>
      <c r="BK193">
        <v>0.84172616284953217</v>
      </c>
      <c r="BL193">
        <v>0.85913801498899478</v>
      </c>
      <c r="BM193">
        <v>0.85906487216410032</v>
      </c>
      <c r="BN193">
        <v>0.83190027734676897</v>
      </c>
      <c r="BO193">
        <v>0.8357808970396744</v>
      </c>
      <c r="BP193">
        <v>0.85662118519902186</v>
      </c>
      <c r="BQ193">
        <v>0.83202068933414297</v>
      </c>
      <c r="BR193">
        <v>0.85214224538593897</v>
      </c>
      <c r="BS193">
        <v>0.86245440077532642</v>
      </c>
      <c r="BT193">
        <v>0.84604903859120295</v>
      </c>
      <c r="BU193">
        <v>0.82331819165563258</v>
      </c>
      <c r="BV193">
        <v>0.82331819165563258</v>
      </c>
      <c r="BW193">
        <v>0.84732150725949573</v>
      </c>
    </row>
    <row r="194" spans="4:75" x14ac:dyDescent="0.25">
      <c r="D194">
        <v>190</v>
      </c>
      <c r="E194">
        <f t="shared" ca="1" si="75"/>
        <v>0.50436823138918419</v>
      </c>
      <c r="F194" s="11">
        <f t="shared" ca="1" si="76"/>
        <v>86.155364461229553</v>
      </c>
      <c r="G194" s="11"/>
      <c r="H194">
        <v>190</v>
      </c>
      <c r="I194" s="11">
        <f t="shared" ca="1" si="77"/>
        <v>0.36882149556948729</v>
      </c>
      <c r="J194" s="11">
        <f t="shared" ca="1" si="78"/>
        <v>19.392740236717739</v>
      </c>
      <c r="K194" s="11"/>
      <c r="L194" s="11"/>
      <c r="M194" s="11"/>
      <c r="O194">
        <v>190</v>
      </c>
      <c r="P194" s="32">
        <f t="shared" ca="1" si="79"/>
        <v>0.34590730139628201</v>
      </c>
      <c r="Q194" s="11">
        <f t="shared" ca="1" si="80"/>
        <v>105.87568794972225</v>
      </c>
      <c r="R194" s="11"/>
      <c r="S194">
        <v>190</v>
      </c>
      <c r="T194" s="32">
        <f t="shared" ca="1" si="81"/>
        <v>7.0857455672391767E-3</v>
      </c>
      <c r="U194" s="11">
        <f t="shared" ca="1" si="82"/>
        <v>15.993162045795978</v>
      </c>
      <c r="V194" s="11"/>
      <c r="W194" s="11"/>
      <c r="X194" s="11"/>
      <c r="Z194">
        <v>190</v>
      </c>
      <c r="AA194" s="32">
        <f t="shared" ca="1" si="83"/>
        <v>0.25376380701108581</v>
      </c>
      <c r="AB194" s="11">
        <f t="shared" ca="1" si="84"/>
        <v>119.40267309009961</v>
      </c>
      <c r="AC194" s="11"/>
      <c r="AD194">
        <v>190</v>
      </c>
      <c r="AE194" s="32">
        <f t="shared" ca="1" si="85"/>
        <v>0.52969864155845248</v>
      </c>
      <c r="AF194" s="11">
        <f t="shared" ca="1" si="86"/>
        <v>20.050033593954907</v>
      </c>
      <c r="AG194" s="11"/>
      <c r="AH194" s="10">
        <f t="shared" ca="1" si="89"/>
        <v>46919.548056431318</v>
      </c>
      <c r="AI194" s="10">
        <f t="shared" ca="1" si="90"/>
        <v>46920.356087274515</v>
      </c>
      <c r="AJ194" s="10">
        <f t="shared" ca="1" si="91"/>
        <v>46914.676396882067</v>
      </c>
      <c r="AK194" s="10">
        <f t="shared" ca="1" si="92"/>
        <v>46915.342778633974</v>
      </c>
      <c r="AL194" s="10">
        <f t="shared" ca="1" si="93"/>
        <v>46862.82537855635</v>
      </c>
      <c r="AM194" s="10">
        <f t="shared" ca="1" si="94"/>
        <v>46863.660796622768</v>
      </c>
      <c r="AP194">
        <v>191</v>
      </c>
      <c r="AQ194" s="10">
        <f t="shared" ca="1" si="66"/>
        <v>46158.044923531226</v>
      </c>
      <c r="AR194" t="str">
        <f t="shared" ca="1" si="67"/>
        <v>EQUIPO 2</v>
      </c>
      <c r="AS194" t="str">
        <f t="shared" ca="1" si="68"/>
        <v>FIN</v>
      </c>
      <c r="AT194">
        <f t="shared" ca="1" si="87"/>
        <v>1</v>
      </c>
      <c r="AU194">
        <f t="shared" ca="1" si="88"/>
        <v>1</v>
      </c>
      <c r="AV194">
        <f t="shared" ca="1" si="95"/>
        <v>1</v>
      </c>
      <c r="AW194">
        <f t="shared" ca="1" si="69"/>
        <v>1</v>
      </c>
      <c r="AX194">
        <f t="shared" ca="1" si="70"/>
        <v>15000</v>
      </c>
      <c r="AY194">
        <f t="shared" ca="1" si="71"/>
        <v>62.608641281258315</v>
      </c>
      <c r="AZ194">
        <f t="shared" ca="1" si="72"/>
        <v>939129.61921887472</v>
      </c>
      <c r="BA194">
        <f t="shared" ca="1" si="65"/>
        <v>939129.61921887472</v>
      </c>
      <c r="BB194">
        <f t="shared" ca="1" si="73"/>
        <v>2026</v>
      </c>
      <c r="BC194">
        <f t="shared" ca="1" si="74"/>
        <v>5</v>
      </c>
      <c r="BI194">
        <v>184</v>
      </c>
      <c r="BJ194">
        <v>0.85702337378284343</v>
      </c>
      <c r="BK194">
        <v>0.85352986744813586</v>
      </c>
      <c r="BL194">
        <v>0.84168946176443193</v>
      </c>
      <c r="BM194">
        <v>0.86199573120280704</v>
      </c>
      <c r="BN194">
        <v>0.87399238722979533</v>
      </c>
      <c r="BO194">
        <v>0.84177946097165757</v>
      </c>
      <c r="BP194">
        <v>0.86704634952303195</v>
      </c>
      <c r="BQ194">
        <v>0.84167189904891226</v>
      </c>
      <c r="BR194">
        <v>0.87172927497781294</v>
      </c>
      <c r="BS194">
        <v>0.86402710182998288</v>
      </c>
      <c r="BT194">
        <v>0.84013720209131848</v>
      </c>
      <c r="BU194">
        <v>0.86194664317826164</v>
      </c>
      <c r="BV194">
        <v>0.84013720209131848</v>
      </c>
      <c r="BW194">
        <v>0.85663302888404635</v>
      </c>
    </row>
    <row r="195" spans="4:75" x14ac:dyDescent="0.25">
      <c r="D195">
        <v>191</v>
      </c>
      <c r="E195">
        <f t="shared" ca="1" si="75"/>
        <v>0.15749206952076888</v>
      </c>
      <c r="F195" s="11">
        <f t="shared" ca="1" si="76"/>
        <v>137.37110217571623</v>
      </c>
      <c r="G195" s="11"/>
      <c r="H195">
        <v>191</v>
      </c>
      <c r="I195" s="11">
        <f t="shared" ca="1" si="77"/>
        <v>0.78030200003749062</v>
      </c>
      <c r="J195" s="11">
        <f t="shared" ca="1" si="78"/>
        <v>21.171558480571477</v>
      </c>
      <c r="K195" s="11"/>
      <c r="L195" s="11"/>
      <c r="M195" s="11"/>
      <c r="O195">
        <v>191</v>
      </c>
      <c r="P195" s="32">
        <f t="shared" ca="1" si="79"/>
        <v>0.37628935100361449</v>
      </c>
      <c r="Q195" s="11">
        <f t="shared" ca="1" si="80"/>
        <v>101.84623487255755</v>
      </c>
      <c r="R195" s="11"/>
      <c r="S195">
        <v>191</v>
      </c>
      <c r="T195" s="32">
        <f t="shared" ca="1" si="81"/>
        <v>5.9995006249396243E-2</v>
      </c>
      <c r="U195" s="11">
        <f t="shared" ca="1" si="82"/>
        <v>17.434707180456265</v>
      </c>
      <c r="V195" s="11"/>
      <c r="W195" s="11"/>
      <c r="X195" s="11"/>
      <c r="Z195">
        <v>191</v>
      </c>
      <c r="AA195" s="32">
        <f t="shared" ca="1" si="83"/>
        <v>0.1287422540853671</v>
      </c>
      <c r="AB195" s="11">
        <f t="shared" ca="1" si="84"/>
        <v>144.21303965374975</v>
      </c>
      <c r="AC195" s="11"/>
      <c r="AD195">
        <v>191</v>
      </c>
      <c r="AE195" s="32">
        <f t="shared" ca="1" si="85"/>
        <v>0.43704910711939915</v>
      </c>
      <c r="AF195" s="11">
        <f t="shared" ca="1" si="86"/>
        <v>19.676084384854665</v>
      </c>
      <c r="AG195" s="11"/>
      <c r="AH195" s="10">
        <f t="shared" ca="1" si="89"/>
        <v>46926.079883198501</v>
      </c>
      <c r="AI195" s="10">
        <f t="shared" ca="1" si="90"/>
        <v>46926.962031468523</v>
      </c>
      <c r="AJ195" s="10">
        <f t="shared" ca="1" si="91"/>
        <v>46919.586371753663</v>
      </c>
      <c r="AK195" s="10">
        <f t="shared" ca="1" si="92"/>
        <v>46920.312817886181</v>
      </c>
      <c r="AL195" s="10">
        <f t="shared" ca="1" si="93"/>
        <v>46869.669673275006</v>
      </c>
      <c r="AM195" s="10">
        <f t="shared" ca="1" si="94"/>
        <v>46870.489510124375</v>
      </c>
      <c r="AP195">
        <v>192</v>
      </c>
      <c r="AQ195" s="10">
        <f t="shared" ca="1" si="66"/>
        <v>46160.653616917945</v>
      </c>
      <c r="AR195" t="str">
        <f t="shared" ca="1" si="67"/>
        <v>EQUIPO 1</v>
      </c>
      <c r="AS195" t="str">
        <f t="shared" ca="1" si="68"/>
        <v>INICIO</v>
      </c>
      <c r="AT195">
        <f t="shared" ca="1" si="87"/>
        <v>0</v>
      </c>
      <c r="AU195">
        <f t="shared" ca="1" si="88"/>
        <v>1</v>
      </c>
      <c r="AV195">
        <f t="shared" ca="1" si="95"/>
        <v>1</v>
      </c>
      <c r="AW195">
        <f t="shared" ca="1" si="69"/>
        <v>1</v>
      </c>
      <c r="AX195">
        <f t="shared" ca="1" si="70"/>
        <v>11000</v>
      </c>
      <c r="AY195">
        <f t="shared" ca="1" si="71"/>
        <v>13.670117845467757</v>
      </c>
      <c r="AZ195">
        <f t="shared" ca="1" si="72"/>
        <v>150371.29630014533</v>
      </c>
      <c r="BA195">
        <f t="shared" ca="1" si="65"/>
        <v>205051.76768201636</v>
      </c>
      <c r="BB195">
        <f t="shared" ca="1" si="73"/>
        <v>2026</v>
      </c>
      <c r="BC195">
        <f t="shared" ca="1" si="74"/>
        <v>5</v>
      </c>
      <c r="BI195">
        <v>185</v>
      </c>
      <c r="BJ195">
        <v>0.83863965865615864</v>
      </c>
      <c r="BK195">
        <v>0.85461713847283616</v>
      </c>
      <c r="BL195">
        <v>0.85310054907596289</v>
      </c>
      <c r="BM195">
        <v>0.8522026439668734</v>
      </c>
      <c r="BN195">
        <v>0.8741914361929688</v>
      </c>
      <c r="BO195">
        <v>0.81620558676391508</v>
      </c>
      <c r="BP195">
        <v>0.8513424695935955</v>
      </c>
      <c r="BQ195">
        <v>0.84712620645050862</v>
      </c>
      <c r="BR195">
        <v>0.85288939178250511</v>
      </c>
      <c r="BS195">
        <v>0.8473199764924576</v>
      </c>
      <c r="BT195">
        <v>0.84984205019018633</v>
      </c>
      <c r="BU195">
        <v>0.82642447195463031</v>
      </c>
      <c r="BV195">
        <v>0.81620558676391508</v>
      </c>
      <c r="BW195">
        <v>0.84705849538589972</v>
      </c>
    </row>
    <row r="196" spans="4:75" x14ac:dyDescent="0.25">
      <c r="D196">
        <v>192</v>
      </c>
      <c r="E196">
        <f t="shared" ca="1" si="75"/>
        <v>0.95232844861912402</v>
      </c>
      <c r="F196" s="11">
        <f t="shared" ca="1" si="76"/>
        <v>24.9383051436245</v>
      </c>
      <c r="G196" s="11"/>
      <c r="H196">
        <v>192</v>
      </c>
      <c r="I196" s="11">
        <f t="shared" ca="1" si="77"/>
        <v>0.27356810098297546</v>
      </c>
      <c r="J196" s="11">
        <f t="shared" ca="1" si="78"/>
        <v>18.964033839082841</v>
      </c>
      <c r="K196" s="11"/>
      <c r="L196" s="11"/>
      <c r="M196" s="11"/>
      <c r="O196">
        <v>192</v>
      </c>
      <c r="P196" s="32">
        <f t="shared" ca="1" si="79"/>
        <v>0.82154444562069007</v>
      </c>
      <c r="Q196" s="11">
        <f t="shared" ca="1" si="80"/>
        <v>47.955255221534401</v>
      </c>
      <c r="R196" s="11"/>
      <c r="S196">
        <v>192</v>
      </c>
      <c r="T196" s="32">
        <f t="shared" ca="1" si="81"/>
        <v>0.14356464817501746</v>
      </c>
      <c r="U196" s="11">
        <f t="shared" ca="1" si="82"/>
        <v>18.221836246157512</v>
      </c>
      <c r="V196" s="11"/>
      <c r="W196" s="11"/>
      <c r="X196" s="11"/>
      <c r="Z196">
        <v>192</v>
      </c>
      <c r="AA196" s="32">
        <f t="shared" ca="1" si="83"/>
        <v>0.20478916654763957</v>
      </c>
      <c r="AB196" s="11">
        <f t="shared" ca="1" si="84"/>
        <v>127.83298426825355</v>
      </c>
      <c r="AC196" s="11"/>
      <c r="AD196">
        <v>192</v>
      </c>
      <c r="AE196" s="32">
        <f t="shared" ca="1" si="85"/>
        <v>0.94636400373658558</v>
      </c>
      <c r="AF196" s="11">
        <f t="shared" ca="1" si="86"/>
        <v>22.515657634660428</v>
      </c>
      <c r="AG196" s="11"/>
      <c r="AH196" s="10">
        <f t="shared" ca="1" si="89"/>
        <v>46928.001127516174</v>
      </c>
      <c r="AI196" s="10">
        <f t="shared" ca="1" si="90"/>
        <v>46928.791295592804</v>
      </c>
      <c r="AJ196" s="10">
        <f t="shared" ca="1" si="91"/>
        <v>46922.310953520413</v>
      </c>
      <c r="AK196" s="10">
        <f t="shared" ca="1" si="92"/>
        <v>46923.070196697336</v>
      </c>
      <c r="AL196" s="10">
        <f t="shared" ca="1" si="93"/>
        <v>46875.815884468888</v>
      </c>
      <c r="AM196" s="10">
        <f t="shared" ca="1" si="94"/>
        <v>46876.754036870334</v>
      </c>
      <c r="AP196">
        <v>193</v>
      </c>
      <c r="AQ196" s="10">
        <f t="shared" ca="1" si="66"/>
        <v>46161.223205161506</v>
      </c>
      <c r="AR196" t="str">
        <f t="shared" ca="1" si="67"/>
        <v>EQUIPO 3</v>
      </c>
      <c r="AS196" t="str">
        <f t="shared" ca="1" si="68"/>
        <v>INICIO</v>
      </c>
      <c r="AT196">
        <f t="shared" ca="1" si="87"/>
        <v>0</v>
      </c>
      <c r="AU196">
        <f t="shared" ca="1" si="88"/>
        <v>1</v>
      </c>
      <c r="AV196">
        <f t="shared" ca="1" si="95"/>
        <v>0</v>
      </c>
      <c r="AW196">
        <f t="shared" ca="1" si="69"/>
        <v>1</v>
      </c>
      <c r="AX196">
        <f t="shared" ca="1" si="70"/>
        <v>5500</v>
      </c>
      <c r="AY196">
        <f t="shared" ca="1" si="71"/>
        <v>7.677017986366991</v>
      </c>
      <c r="AZ196">
        <f t="shared" ca="1" si="72"/>
        <v>42223.59892501845</v>
      </c>
      <c r="BA196">
        <f t="shared" ref="BA196:BA259" ca="1" si="96">$BF$2*AY196</f>
        <v>115155.26979550486</v>
      </c>
      <c r="BB196">
        <f t="shared" ca="1" si="73"/>
        <v>2026</v>
      </c>
      <c r="BC196">
        <f t="shared" ca="1" si="74"/>
        <v>5</v>
      </c>
      <c r="BI196">
        <v>186</v>
      </c>
      <c r="BJ196">
        <v>0.84933654194481079</v>
      </c>
      <c r="BK196">
        <v>0.82811939670870616</v>
      </c>
      <c r="BL196">
        <v>0.82834641221542882</v>
      </c>
      <c r="BM196">
        <v>0.84962844668838411</v>
      </c>
      <c r="BN196">
        <v>0.84676639759801675</v>
      </c>
      <c r="BO196">
        <v>0.85154392238488041</v>
      </c>
      <c r="BP196">
        <v>0.88395583495159413</v>
      </c>
      <c r="BQ196">
        <v>0.82006667868758887</v>
      </c>
      <c r="BR196">
        <v>0.83002577776930198</v>
      </c>
      <c r="BS196">
        <v>0.84006532198475337</v>
      </c>
      <c r="BT196">
        <v>0.82563684725618758</v>
      </c>
      <c r="BU196">
        <v>0.85846346085028202</v>
      </c>
      <c r="BV196">
        <v>0.82006667868758887</v>
      </c>
      <c r="BW196">
        <v>0.84286137565270336</v>
      </c>
    </row>
    <row r="197" spans="4:75" x14ac:dyDescent="0.25">
      <c r="D197">
        <v>193</v>
      </c>
      <c r="E197">
        <f t="shared" ca="1" si="75"/>
        <v>0.59313984678899268</v>
      </c>
      <c r="F197" s="11">
        <f t="shared" ca="1" si="76"/>
        <v>75.883999463472819</v>
      </c>
      <c r="G197" s="11"/>
      <c r="H197">
        <v>193</v>
      </c>
      <c r="I197" s="11">
        <f t="shared" ca="1" si="77"/>
        <v>0.72759025140247136</v>
      </c>
      <c r="J197" s="11">
        <f t="shared" ca="1" si="78"/>
        <v>20.902417980342154</v>
      </c>
      <c r="K197" s="11"/>
      <c r="L197" s="11"/>
      <c r="M197" s="11"/>
      <c r="O197">
        <v>193</v>
      </c>
      <c r="P197" s="32">
        <f t="shared" ca="1" si="79"/>
        <v>0.91639173568279031</v>
      </c>
      <c r="Q197" s="11">
        <f t="shared" ca="1" si="80"/>
        <v>32.758565577348541</v>
      </c>
      <c r="R197" s="11"/>
      <c r="S197">
        <v>193</v>
      </c>
      <c r="T197" s="32">
        <f t="shared" ca="1" si="81"/>
        <v>0.75069578023669614</v>
      </c>
      <c r="U197" s="11">
        <f t="shared" ca="1" si="82"/>
        <v>21.016608430194502</v>
      </c>
      <c r="V197" s="11"/>
      <c r="W197" s="11"/>
      <c r="X197" s="11"/>
      <c r="Z197">
        <v>193</v>
      </c>
      <c r="AA197" s="32">
        <f t="shared" ca="1" si="83"/>
        <v>0.43875930672685237</v>
      </c>
      <c r="AB197" s="11">
        <f t="shared" ca="1" si="84"/>
        <v>93.989200837497322</v>
      </c>
      <c r="AC197" s="11"/>
      <c r="AD197">
        <v>193</v>
      </c>
      <c r="AE197" s="32">
        <f t="shared" ca="1" si="85"/>
        <v>0.51635932573213073</v>
      </c>
      <c r="AF197" s="11">
        <f t="shared" ca="1" si="86"/>
        <v>19.996270318394366</v>
      </c>
      <c r="AG197" s="11"/>
      <c r="AH197" s="10">
        <f t="shared" ca="1" si="89"/>
        <v>46931.953128903784</v>
      </c>
      <c r="AI197" s="10">
        <f t="shared" ca="1" si="90"/>
        <v>46932.824062986299</v>
      </c>
      <c r="AJ197" s="10">
        <f t="shared" ca="1" si="91"/>
        <v>46924.435136929722</v>
      </c>
      <c r="AK197" s="10">
        <f t="shared" ca="1" si="92"/>
        <v>46925.310828947644</v>
      </c>
      <c r="AL197" s="10">
        <f t="shared" ca="1" si="93"/>
        <v>46880.670253571894</v>
      </c>
      <c r="AM197" s="10">
        <f t="shared" ca="1" si="94"/>
        <v>46881.503431501827</v>
      </c>
      <c r="AP197">
        <v>194</v>
      </c>
      <c r="AQ197" s="10">
        <f t="shared" ref="AQ197:AQ260" ca="1" si="97">SMALL($AH$5:$AN$504,AP197)</f>
        <v>46161.543080910938</v>
      </c>
      <c r="AR197" t="str">
        <f t="shared" ref="AR197:AR260" ca="1" si="98">IFERROR(IF(VLOOKUP(AQ197,$AH$5:$AH$504,1,0)&gt;0,$AH$3,""),IFERROR(IF(VLOOKUP(AQ197,$AI$5:$AI$504,1,0)&gt;0,$AI$3,""),IFERROR(IF(VLOOKUP(AQ197,$AJ$5:$AJ$504,1,0)&gt;0,$AJ$3,""),IFERROR(IF(VLOOKUP(AQ197,$AK$5:$AK$504,1,0)&gt;0,$AK$3,""),IFERROR(IF(VLOOKUP(AQ197,$AN$5:$AN$64,1,0)&gt;0,$AN$3,""),IFERROR(IF(VLOOKUP(AQ197,$AL$5:$AL$504,1,0)&gt;0,$AL$3,""),IFERROR(IF(VLOOKUP(AQ197,$AM$5:$AM$504,1,0)&gt;0,$AM$3,""),"ERROR")))))))</f>
        <v>EQUIPO 1</v>
      </c>
      <c r="AS197" t="str">
        <f t="shared" ref="AS197:AS260" ca="1" si="99">IFERROR(IF(VLOOKUP(AQ197,$AH$5:$AH$504,1,0)&gt;0,$AH$4,""),IFERROR(IF(VLOOKUP(AQ197,$AI$5:$AI$504,1,0)&gt;0,$AI$4,""),IFERROR(IF(VLOOKUP(AQ197,$AJ$5:$AJ$504,1,0)&gt;0,$AJ$4,""),IFERROR(IF(VLOOKUP(AQ197,$AK$5:$AK$504,1,0)&gt;0,$AK$4,""),IFERROR(IF(VLOOKUP(AQ197,$AN$5:$AN$64,1,0)&gt;0,$AN$3,""),IFERROR(IF(VLOOKUP(AQ197,$AL$5:$AL$504,1,0)&gt;0,$AL$4,""),IFERROR(IF(VLOOKUP(AQ197,$AM$5:$AM$504,1,0)&gt;0,$AM$4,""),"ERROR")))))))</f>
        <v>FIN</v>
      </c>
      <c r="AT197">
        <f t="shared" ca="1" si="87"/>
        <v>1</v>
      </c>
      <c r="AU197">
        <f t="shared" ca="1" si="88"/>
        <v>1</v>
      </c>
      <c r="AV197">
        <f t="shared" ca="1" si="95"/>
        <v>0</v>
      </c>
      <c r="AW197">
        <f t="shared" ref="AW197:AW260" ca="1" si="100">IF(AT197=1,1,IF(AU197=1,1,IF(AV197=1,1,0)))</f>
        <v>1</v>
      </c>
      <c r="AX197">
        <f t="shared" ref="AX197:AX260" ca="1" si="101">IF((IF(AT197=1,$F$3,0)+IF(AU197=1,$Q$3,0)+IF(AV197=1,$AB$3,0))&gt;$BF$2,$BF$2,IF(AT197=1,$F$3,0)+IF(AU197=1,$Q$3,0)+IF(AV197=1,$AB$3,0))</f>
        <v>11000</v>
      </c>
      <c r="AY197">
        <f t="shared" ref="AY197:AY260" ca="1" si="102">(AQ198-AQ197)*24</f>
        <v>4.3360904896399006</v>
      </c>
      <c r="AZ197">
        <f t="shared" ref="AZ197:AZ260" ca="1" si="103">AW197*AY197*AX197</f>
        <v>47696.995386038907</v>
      </c>
      <c r="BA197">
        <f t="shared" ca="1" si="96"/>
        <v>65041.357344598509</v>
      </c>
      <c r="BB197">
        <f t="shared" ref="BB197:BB260" ca="1" si="104">YEAR(AQ197)</f>
        <v>2026</v>
      </c>
      <c r="BC197">
        <f t="shared" ref="BC197:BC260" ca="1" si="105">MONTH(AQ197)</f>
        <v>5</v>
      </c>
      <c r="BI197">
        <v>187</v>
      </c>
      <c r="BJ197">
        <v>0.8318529112418438</v>
      </c>
      <c r="BK197">
        <v>0.85018347541198325</v>
      </c>
      <c r="BL197">
        <v>0.80892717945418513</v>
      </c>
      <c r="BM197">
        <v>0.8079374400721534</v>
      </c>
      <c r="BN197">
        <v>0.855552198273552</v>
      </c>
      <c r="BO197">
        <v>0.85820503774943069</v>
      </c>
      <c r="BP197">
        <v>0.85478138074939758</v>
      </c>
      <c r="BQ197">
        <v>0.86673791018229751</v>
      </c>
      <c r="BR197">
        <v>0.85527167412394034</v>
      </c>
      <c r="BS197">
        <v>0.83445909112921557</v>
      </c>
      <c r="BT197">
        <v>0.86368798035110528</v>
      </c>
      <c r="BU197">
        <v>0.81722678302104856</v>
      </c>
      <c r="BV197">
        <v>0.8079374400721534</v>
      </c>
      <c r="BW197">
        <v>0.8418978847531059</v>
      </c>
    </row>
    <row r="198" spans="4:75" x14ac:dyDescent="0.25">
      <c r="D198">
        <v>194</v>
      </c>
      <c r="E198">
        <f t="shared" ref="E198:E261" ca="1" si="106">RAND()</f>
        <v>0.73749792443329121</v>
      </c>
      <c r="F198" s="11">
        <f t="shared" ref="F198:F261" ca="1" si="107">$B$6*(-LN(E198))^(1/$B$7)</f>
        <v>58.896606958057447</v>
      </c>
      <c r="G198" s="11"/>
      <c r="H198">
        <v>194</v>
      </c>
      <c r="I198" s="11">
        <f t="shared" ref="I198:I261" ca="1" si="108">RAND()</f>
        <v>0.96955754893585289</v>
      </c>
      <c r="J198" s="11">
        <f t="shared" ref="J198:J261" ca="1" si="109">NORMINV(I198,$B$11,$B$13)</f>
        <v>22.93902343797577</v>
      </c>
      <c r="K198" s="11"/>
      <c r="L198" s="11"/>
      <c r="M198" s="11"/>
      <c r="O198">
        <v>194</v>
      </c>
      <c r="P198" s="32">
        <f t="shared" ref="P198:P261" ca="1" si="110">RAND()</f>
        <v>0.73501595693218513</v>
      </c>
      <c r="Q198" s="11">
        <f t="shared" ref="Q198:Q261" ca="1" si="111">$M$6*(-LN(P198))^(1/$M$7)</f>
        <v>59.201922012555627</v>
      </c>
      <c r="R198" s="11"/>
      <c r="S198">
        <v>194</v>
      </c>
      <c r="T198" s="32">
        <f t="shared" ref="T198:T261" ca="1" si="112">RAND()</f>
        <v>0.13686521109052019</v>
      </c>
      <c r="U198" s="11">
        <f t="shared" ref="U198:U261" ca="1" si="113">NORMINV(T198,$M$11,$M$13)</f>
        <v>18.173566181167082</v>
      </c>
      <c r="V198" s="11"/>
      <c r="W198" s="11"/>
      <c r="X198" s="11"/>
      <c r="Z198">
        <v>194</v>
      </c>
      <c r="AA198" s="32">
        <f t="shared" ref="AA198:AA261" ca="1" si="114">RAND()</f>
        <v>5.1927794303034069E-2</v>
      </c>
      <c r="AB198" s="11">
        <f t="shared" ref="AB198:AB261" ca="1" si="115">$M$6*(-LN(AA198))^(1/$M$7)</f>
        <v>171.31128522342678</v>
      </c>
      <c r="AC198" s="11"/>
      <c r="AD198">
        <v>194</v>
      </c>
      <c r="AE198" s="32">
        <f t="shared" ref="AE198:AE261" ca="1" si="116">RAND()</f>
        <v>0.9276083162709311</v>
      </c>
      <c r="AF198" s="11">
        <f t="shared" ref="AF198:AF261" ca="1" si="117">NORMINV(AE198,$M$11,$M$13)</f>
        <v>22.271080973976748</v>
      </c>
      <c r="AG198" s="11"/>
      <c r="AH198" s="10">
        <f t="shared" ca="1" si="89"/>
        <v>46935.278088276216</v>
      </c>
      <c r="AI198" s="10">
        <f t="shared" ca="1" si="90"/>
        <v>46936.233880919463</v>
      </c>
      <c r="AJ198" s="10">
        <f t="shared" ca="1" si="91"/>
        <v>46927.777575698165</v>
      </c>
      <c r="AK198" s="10">
        <f t="shared" ca="1" si="92"/>
        <v>46928.534807622382</v>
      </c>
      <c r="AL198" s="10">
        <f t="shared" ca="1" si="93"/>
        <v>46888.641401719469</v>
      </c>
      <c r="AM198" s="10">
        <f t="shared" ca="1" si="94"/>
        <v>46889.569363426715</v>
      </c>
      <c r="AP198">
        <v>195</v>
      </c>
      <c r="AQ198" s="10">
        <f t="shared" ca="1" si="97"/>
        <v>46161.723751348007</v>
      </c>
      <c r="AR198" t="str">
        <f t="shared" ca="1" si="98"/>
        <v>EQUIPO 2</v>
      </c>
      <c r="AS198" t="str">
        <f t="shared" ca="1" si="99"/>
        <v>INICIO</v>
      </c>
      <c r="AT198">
        <f t="shared" ref="AT198:AT261" ca="1" si="118">IF(AR198&lt;&gt;$AT$3,AT197,IF(AS198="INICIO",0,IF(AS198="FIN",1,"ERROR")))</f>
        <v>1</v>
      </c>
      <c r="AU198">
        <f t="shared" ref="AU198:AU261" ca="1" si="119">IF(AR198&lt;&gt;$AU$3,AU197,IF(AS198="INICIO",0,IF(AS198="FIN",1,"ERROR")))</f>
        <v>0</v>
      </c>
      <c r="AV198">
        <f t="shared" ca="1" si="95"/>
        <v>0</v>
      </c>
      <c r="AW198">
        <f t="shared" ca="1" si="100"/>
        <v>1</v>
      </c>
      <c r="AX198">
        <f t="shared" ca="1" si="101"/>
        <v>5500</v>
      </c>
      <c r="AY198">
        <f t="shared" ca="1" si="102"/>
        <v>8.7869346473598853</v>
      </c>
      <c r="AZ198">
        <f t="shared" ca="1" si="103"/>
        <v>48328.140560479369</v>
      </c>
      <c r="BA198">
        <f t="shared" ca="1" si="96"/>
        <v>131804.01971039828</v>
      </c>
      <c r="BB198">
        <f t="shared" ca="1" si="104"/>
        <v>2026</v>
      </c>
      <c r="BC198">
        <f t="shared" ca="1" si="105"/>
        <v>5</v>
      </c>
      <c r="BI198">
        <v>188</v>
      </c>
      <c r="BJ198">
        <v>0.81085115838481392</v>
      </c>
      <c r="BK198">
        <v>0.84267365077142131</v>
      </c>
      <c r="BL198">
        <v>0.84403229379413647</v>
      </c>
      <c r="BM198">
        <v>0.83350524397384451</v>
      </c>
      <c r="BN198">
        <v>0.85626779718701462</v>
      </c>
      <c r="BO198">
        <v>0.84569664871206141</v>
      </c>
      <c r="BP198">
        <v>0.87668188454735696</v>
      </c>
      <c r="BQ198">
        <v>0.81872980675942242</v>
      </c>
      <c r="BR198">
        <v>0.86870982839626676</v>
      </c>
      <c r="BS198">
        <v>0.83984604654002026</v>
      </c>
      <c r="BT198">
        <v>0.80624595876265837</v>
      </c>
      <c r="BU198">
        <v>0.83894827311634979</v>
      </c>
      <c r="BV198">
        <v>0.80624595876265837</v>
      </c>
      <c r="BW198">
        <v>0.84057479050785744</v>
      </c>
    </row>
    <row r="199" spans="4:75" x14ac:dyDescent="0.25">
      <c r="D199">
        <v>195</v>
      </c>
      <c r="E199">
        <f t="shared" ca="1" si="106"/>
        <v>0.43903875073825971</v>
      </c>
      <c r="F199" s="11">
        <f t="shared" ca="1" si="107"/>
        <v>93.955080785792546</v>
      </c>
      <c r="G199" s="11"/>
      <c r="H199">
        <v>195</v>
      </c>
      <c r="I199" s="11">
        <f t="shared" ca="1" si="108"/>
        <v>0.61784172164403162</v>
      </c>
      <c r="J199" s="11">
        <f t="shared" ca="1" si="109"/>
        <v>20.411683251128213</v>
      </c>
      <c r="K199" s="11"/>
      <c r="L199" s="11"/>
      <c r="M199" s="11"/>
      <c r="O199">
        <v>195</v>
      </c>
      <c r="P199" s="32">
        <f t="shared" ca="1" si="110"/>
        <v>2.1103561693657458E-2</v>
      </c>
      <c r="Q199" s="11">
        <f t="shared" ca="1" si="111"/>
        <v>194.0820519758251</v>
      </c>
      <c r="R199" s="11"/>
      <c r="S199">
        <v>195</v>
      </c>
      <c r="T199" s="32">
        <f t="shared" ca="1" si="112"/>
        <v>0.83445475726783458</v>
      </c>
      <c r="U199" s="11">
        <f t="shared" ca="1" si="113"/>
        <v>21.49051299253389</v>
      </c>
      <c r="V199" s="11"/>
      <c r="W199" s="11"/>
      <c r="X199" s="11"/>
      <c r="Z199">
        <v>195</v>
      </c>
      <c r="AA199" s="32">
        <f t="shared" ca="1" si="114"/>
        <v>0.56147365072878652</v>
      </c>
      <c r="AB199" s="11">
        <f t="shared" ca="1" si="115"/>
        <v>79.528177928840847</v>
      </c>
      <c r="AC199" s="11"/>
      <c r="AD199">
        <v>195</v>
      </c>
      <c r="AE199" s="32">
        <f t="shared" ca="1" si="116"/>
        <v>0.28203177506288657</v>
      </c>
      <c r="AF199" s="11">
        <f t="shared" ca="1" si="117"/>
        <v>19.004549084890904</v>
      </c>
      <c r="AG199" s="11"/>
      <c r="AH199" s="10">
        <f t="shared" ca="1" si="89"/>
        <v>46940.148675952201</v>
      </c>
      <c r="AI199" s="10">
        <f t="shared" ca="1" si="90"/>
        <v>46940.999162754335</v>
      </c>
      <c r="AJ199" s="10">
        <f t="shared" ca="1" si="91"/>
        <v>46936.621559788044</v>
      </c>
      <c r="AK199" s="10">
        <f t="shared" ca="1" si="92"/>
        <v>46937.5169978294</v>
      </c>
      <c r="AL199" s="10">
        <f t="shared" ca="1" si="93"/>
        <v>46892.883037507083</v>
      </c>
      <c r="AM199" s="10">
        <f t="shared" ca="1" si="94"/>
        <v>46893.674893718955</v>
      </c>
      <c r="AP199">
        <v>196</v>
      </c>
      <c r="AQ199" s="10">
        <f t="shared" ca="1" si="97"/>
        <v>46162.08987362498</v>
      </c>
      <c r="AR199" t="str">
        <f t="shared" ca="1" si="98"/>
        <v>EQUIPO 3</v>
      </c>
      <c r="AS199" t="str">
        <f t="shared" ca="1" si="99"/>
        <v>FIN</v>
      </c>
      <c r="AT199">
        <f t="shared" ca="1" si="118"/>
        <v>1</v>
      </c>
      <c r="AU199">
        <f t="shared" ca="1" si="119"/>
        <v>0</v>
      </c>
      <c r="AV199">
        <f t="shared" ca="1" si="95"/>
        <v>1</v>
      </c>
      <c r="AW199">
        <f t="shared" ca="1" si="100"/>
        <v>1</v>
      </c>
      <c r="AX199">
        <f t="shared" ca="1" si="101"/>
        <v>11000</v>
      </c>
      <c r="AY199">
        <f t="shared" ca="1" si="102"/>
        <v>10.82371847005561</v>
      </c>
      <c r="AZ199">
        <f t="shared" ca="1" si="103"/>
        <v>119060.90317061171</v>
      </c>
      <c r="BA199">
        <f t="shared" ca="1" si="96"/>
        <v>162355.77705083415</v>
      </c>
      <c r="BB199">
        <f t="shared" ca="1" si="104"/>
        <v>2026</v>
      </c>
      <c r="BC199">
        <f t="shared" ca="1" si="105"/>
        <v>5</v>
      </c>
      <c r="BI199">
        <v>189</v>
      </c>
      <c r="BJ199">
        <v>0.8343823823395442</v>
      </c>
      <c r="BK199">
        <v>0.83850567695840139</v>
      </c>
      <c r="BL199">
        <v>0.87356734745228726</v>
      </c>
      <c r="BM199">
        <v>0.87360456332474212</v>
      </c>
      <c r="BN199">
        <v>0.87872866381346881</v>
      </c>
      <c r="BO199">
        <v>0.84835782295649975</v>
      </c>
      <c r="BP199">
        <v>0.84717110890596403</v>
      </c>
      <c r="BQ199">
        <v>0.85301286401740462</v>
      </c>
      <c r="BR199">
        <v>0.8451218561911894</v>
      </c>
      <c r="BS199">
        <v>0.83322368691225002</v>
      </c>
      <c r="BT199">
        <v>0.83404360023709823</v>
      </c>
      <c r="BU199">
        <v>0.84647943893074651</v>
      </c>
      <c r="BV199">
        <v>0.83322368691225002</v>
      </c>
      <c r="BW199">
        <v>0.85063210453630267</v>
      </c>
    </row>
    <row r="200" spans="4:75" x14ac:dyDescent="0.25">
      <c r="D200">
        <v>196</v>
      </c>
      <c r="E200">
        <f t="shared" ca="1" si="106"/>
        <v>8.8676646512674262E-3</v>
      </c>
      <c r="F200" s="11">
        <f t="shared" ca="1" si="107"/>
        <v>213.46557132563731</v>
      </c>
      <c r="G200" s="11"/>
      <c r="H200">
        <v>196</v>
      </c>
      <c r="I200" s="11">
        <f t="shared" ca="1" si="108"/>
        <v>0.32349974793570835</v>
      </c>
      <c r="J200" s="11">
        <f t="shared" ca="1" si="109"/>
        <v>19.195373001669225</v>
      </c>
      <c r="K200" s="11"/>
      <c r="L200" s="11"/>
      <c r="M200" s="11"/>
      <c r="O200">
        <v>196</v>
      </c>
      <c r="P200" s="32">
        <f t="shared" ca="1" si="110"/>
        <v>0.84678613434813399</v>
      </c>
      <c r="Q200" s="11">
        <f t="shared" ca="1" si="111"/>
        <v>44.334351674592135</v>
      </c>
      <c r="R200" s="11"/>
      <c r="S200">
        <v>196</v>
      </c>
      <c r="T200" s="32">
        <f t="shared" ca="1" si="112"/>
        <v>0.49462189763298769</v>
      </c>
      <c r="U200" s="11">
        <f t="shared" ca="1" si="113"/>
        <v>19.908789989437022</v>
      </c>
      <c r="V200" s="11"/>
      <c r="W200" s="11"/>
      <c r="X200" s="11"/>
      <c r="Z200">
        <v>196</v>
      </c>
      <c r="AA200" s="32">
        <f t="shared" ca="1" si="114"/>
        <v>0.725637566691271</v>
      </c>
      <c r="AB200" s="11">
        <f t="shared" ca="1" si="115"/>
        <v>60.349023012539895</v>
      </c>
      <c r="AC200" s="11"/>
      <c r="AD200">
        <v>196</v>
      </c>
      <c r="AE200" s="32">
        <f t="shared" ca="1" si="116"/>
        <v>0.41729397698822634</v>
      </c>
      <c r="AF200" s="11">
        <f t="shared" ca="1" si="117"/>
        <v>19.595239147496489</v>
      </c>
      <c r="AG200" s="11"/>
      <c r="AH200" s="10">
        <f t="shared" ref="AH200:AH263" ca="1" si="120">AI199+F200/24</f>
        <v>46949.893561559569</v>
      </c>
      <c r="AI200" s="10">
        <f t="shared" ref="AI200:AI263" ca="1" si="121">AH200+J200/24</f>
        <v>46950.69336876797</v>
      </c>
      <c r="AJ200" s="10">
        <f t="shared" ref="AJ200:AJ263" ca="1" si="122">AK199+Q200/24</f>
        <v>46939.364262482508</v>
      </c>
      <c r="AK200" s="10">
        <f t="shared" ref="AK200:AK263" ca="1" si="123">AJ200+U200/24</f>
        <v>46940.193795398736</v>
      </c>
      <c r="AL200" s="10">
        <f t="shared" ref="AL200:AL263" ca="1" si="124">AM199+AB200/24</f>
        <v>46896.189436344481</v>
      </c>
      <c r="AM200" s="10">
        <f t="shared" ref="AM200:AM263" ca="1" si="125">AL200+AF200/24</f>
        <v>46897.00590464229</v>
      </c>
      <c r="AP200">
        <v>197</v>
      </c>
      <c r="AQ200" s="10">
        <f t="shared" ca="1" si="97"/>
        <v>46162.540861894566</v>
      </c>
      <c r="AR200" t="str">
        <f t="shared" ca="1" si="98"/>
        <v>EQUIPO 2</v>
      </c>
      <c r="AS200" t="str">
        <f t="shared" ca="1" si="99"/>
        <v>FIN</v>
      </c>
      <c r="AT200">
        <f t="shared" ca="1" si="118"/>
        <v>1</v>
      </c>
      <c r="AU200">
        <f t="shared" ca="1" si="119"/>
        <v>1</v>
      </c>
      <c r="AV200">
        <f t="shared" ref="AV200:AV263" ca="1" si="126">IF(AR200&lt;&gt;$AV$3,AV199,IF(AS200="INICIO",0,IF(AS200="FIN",1,"ERROR")))</f>
        <v>1</v>
      </c>
      <c r="AW200">
        <f t="shared" ca="1" si="100"/>
        <v>1</v>
      </c>
      <c r="AX200">
        <f t="shared" ca="1" si="101"/>
        <v>15000</v>
      </c>
      <c r="AY200">
        <f t="shared" ca="1" si="102"/>
        <v>51.279924750386272</v>
      </c>
      <c r="AZ200">
        <f t="shared" ca="1" si="103"/>
        <v>769198.87125579407</v>
      </c>
      <c r="BA200">
        <f t="shared" ca="1" si="96"/>
        <v>769198.87125579407</v>
      </c>
      <c r="BB200">
        <f t="shared" ca="1" si="104"/>
        <v>2026</v>
      </c>
      <c r="BC200">
        <f t="shared" ca="1" si="105"/>
        <v>5</v>
      </c>
      <c r="BI200">
        <v>190</v>
      </c>
      <c r="BJ200">
        <v>0.84440688964492849</v>
      </c>
      <c r="BK200">
        <v>0.84715560344424146</v>
      </c>
      <c r="BL200">
        <v>0.86844615606494902</v>
      </c>
      <c r="BM200">
        <v>0.83368310569719017</v>
      </c>
      <c r="BN200">
        <v>0.82966124116041295</v>
      </c>
      <c r="BO200">
        <v>0.85764336228018179</v>
      </c>
      <c r="BP200">
        <v>0.84124406556229914</v>
      </c>
      <c r="BQ200">
        <v>0.8496898623776441</v>
      </c>
      <c r="BR200">
        <v>0.83953415420900257</v>
      </c>
      <c r="BS200">
        <v>0.83861507870528673</v>
      </c>
      <c r="BT200">
        <v>0.86426467924728601</v>
      </c>
      <c r="BU200">
        <v>0.83172444055914341</v>
      </c>
      <c r="BV200">
        <v>0.82966124116041295</v>
      </c>
      <c r="BW200">
        <v>0.84524697945046567</v>
      </c>
    </row>
    <row r="201" spans="4:75" x14ac:dyDescent="0.25">
      <c r="D201">
        <v>197</v>
      </c>
      <c r="E201">
        <f t="shared" ca="1" si="106"/>
        <v>0.45590493030285417</v>
      </c>
      <c r="F201" s="11">
        <f t="shared" ca="1" si="107"/>
        <v>91.909395328155455</v>
      </c>
      <c r="G201" s="11"/>
      <c r="H201">
        <v>197</v>
      </c>
      <c r="I201" s="11">
        <f t="shared" ca="1" si="108"/>
        <v>0.73819432389685724</v>
      </c>
      <c r="J201" s="11">
        <f t="shared" ca="1" si="109"/>
        <v>20.954180077170427</v>
      </c>
      <c r="K201" s="11"/>
      <c r="L201" s="11"/>
      <c r="M201" s="11"/>
      <c r="O201">
        <v>197</v>
      </c>
      <c r="P201" s="32">
        <f t="shared" ca="1" si="110"/>
        <v>0.50374250723376301</v>
      </c>
      <c r="Q201" s="11">
        <f t="shared" ca="1" si="111"/>
        <v>86.228710044237943</v>
      </c>
      <c r="R201" s="11"/>
      <c r="S201">
        <v>197</v>
      </c>
      <c r="T201" s="32">
        <f t="shared" ca="1" si="112"/>
        <v>0.30117789664581507</v>
      </c>
      <c r="U201" s="11">
        <f t="shared" ca="1" si="113"/>
        <v>19.094117709559036</v>
      </c>
      <c r="V201" s="11"/>
      <c r="W201" s="11"/>
      <c r="X201" s="11"/>
      <c r="Z201">
        <v>197</v>
      </c>
      <c r="AA201" s="32">
        <f t="shared" ca="1" si="114"/>
        <v>0.87639800586944916</v>
      </c>
      <c r="AB201" s="11">
        <f t="shared" ca="1" si="115"/>
        <v>39.766805291293501</v>
      </c>
      <c r="AC201" s="11"/>
      <c r="AD201">
        <v>197</v>
      </c>
      <c r="AE201" s="32">
        <f t="shared" ca="1" si="116"/>
        <v>0.71022258565839413</v>
      </c>
      <c r="AF201" s="11">
        <f t="shared" ca="1" si="117"/>
        <v>20.819742706985174</v>
      </c>
      <c r="AG201" s="11"/>
      <c r="AH201" s="10">
        <f t="shared" ca="1" si="120"/>
        <v>46954.52292690664</v>
      </c>
      <c r="AI201" s="10">
        <f t="shared" ca="1" si="121"/>
        <v>46955.396017743187</v>
      </c>
      <c r="AJ201" s="10">
        <f t="shared" ca="1" si="122"/>
        <v>46943.786658317244</v>
      </c>
      <c r="AK201" s="10">
        <f t="shared" ca="1" si="123"/>
        <v>46944.582246555139</v>
      </c>
      <c r="AL201" s="10">
        <f t="shared" ca="1" si="124"/>
        <v>46898.662854862763</v>
      </c>
      <c r="AM201" s="10">
        <f t="shared" ca="1" si="125"/>
        <v>46899.530344142222</v>
      </c>
      <c r="AP201">
        <v>198</v>
      </c>
      <c r="AQ201" s="10">
        <f t="shared" ca="1" si="97"/>
        <v>46164.677525425832</v>
      </c>
      <c r="AR201" t="str">
        <f t="shared" ca="1" si="98"/>
        <v>EQUIPO 2</v>
      </c>
      <c r="AS201" t="str">
        <f t="shared" ca="1" si="99"/>
        <v>INICIO</v>
      </c>
      <c r="AT201">
        <f t="shared" ca="1" si="118"/>
        <v>1</v>
      </c>
      <c r="AU201">
        <f t="shared" ca="1" si="119"/>
        <v>0</v>
      </c>
      <c r="AV201">
        <f t="shared" ca="1" si="126"/>
        <v>1</v>
      </c>
      <c r="AW201">
        <f t="shared" ca="1" si="100"/>
        <v>1</v>
      </c>
      <c r="AX201">
        <f t="shared" ca="1" si="101"/>
        <v>11000</v>
      </c>
      <c r="AY201">
        <f t="shared" ca="1" si="102"/>
        <v>18.986425833252724</v>
      </c>
      <c r="AZ201">
        <f t="shared" ca="1" si="103"/>
        <v>208850.68416577997</v>
      </c>
      <c r="BA201">
        <f t="shared" ca="1" si="96"/>
        <v>284796.38749879086</v>
      </c>
      <c r="BB201">
        <f t="shared" ca="1" si="104"/>
        <v>2026</v>
      </c>
      <c r="BC201">
        <f t="shared" ca="1" si="105"/>
        <v>5</v>
      </c>
      <c r="BI201">
        <v>191</v>
      </c>
      <c r="BJ201">
        <v>0.81724092658585723</v>
      </c>
      <c r="BK201">
        <v>0.86228342775652256</v>
      </c>
      <c r="BL201">
        <v>0.83314213095875578</v>
      </c>
      <c r="BM201">
        <v>0.8409698214467447</v>
      </c>
      <c r="BN201">
        <v>0.87653819636232999</v>
      </c>
      <c r="BO201">
        <v>0.81817664537598256</v>
      </c>
      <c r="BP201">
        <v>0.82256935923591901</v>
      </c>
      <c r="BQ201">
        <v>0.86151185004650188</v>
      </c>
      <c r="BR201">
        <v>0.84622553267366163</v>
      </c>
      <c r="BS201">
        <v>0.84928611525704789</v>
      </c>
      <c r="BT201">
        <v>0.8487871664983081</v>
      </c>
      <c r="BU201">
        <v>0.83901488607798169</v>
      </c>
      <c r="BV201">
        <v>0.81724092658585723</v>
      </c>
      <c r="BW201">
        <v>0.84304573905227931</v>
      </c>
    </row>
    <row r="202" spans="4:75" x14ac:dyDescent="0.25">
      <c r="D202">
        <v>198</v>
      </c>
      <c r="E202">
        <f t="shared" ca="1" si="106"/>
        <v>0.20980251876752187</v>
      </c>
      <c r="F202" s="11">
        <f t="shared" ca="1" si="107"/>
        <v>126.91367071100278</v>
      </c>
      <c r="G202" s="11"/>
      <c r="H202">
        <v>198</v>
      </c>
      <c r="I202" s="11">
        <f t="shared" ca="1" si="108"/>
        <v>0.22015007936477715</v>
      </c>
      <c r="J202" s="11">
        <f t="shared" ca="1" si="109"/>
        <v>18.691751991685258</v>
      </c>
      <c r="K202" s="11"/>
      <c r="L202" s="11"/>
      <c r="M202" s="11"/>
      <c r="O202">
        <v>198</v>
      </c>
      <c r="P202" s="32">
        <f t="shared" ca="1" si="110"/>
        <v>2.437653619268787E-2</v>
      </c>
      <c r="Q202" s="11">
        <f t="shared" ca="1" si="111"/>
        <v>190.64177905368425</v>
      </c>
      <c r="R202" s="11"/>
      <c r="S202">
        <v>198</v>
      </c>
      <c r="T202" s="32">
        <f t="shared" ca="1" si="112"/>
        <v>0.46836021358686986</v>
      </c>
      <c r="U202" s="11">
        <f t="shared" ca="1" si="113"/>
        <v>19.802992195455737</v>
      </c>
      <c r="V202" s="11"/>
      <c r="W202" s="11"/>
      <c r="X202" s="11"/>
      <c r="Z202">
        <v>198</v>
      </c>
      <c r="AA202" s="32">
        <f t="shared" ca="1" si="114"/>
        <v>0.54994962216379928</v>
      </c>
      <c r="AB202" s="11">
        <f t="shared" ca="1" si="115"/>
        <v>80.857486381209043</v>
      </c>
      <c r="AC202" s="11"/>
      <c r="AD202">
        <v>198</v>
      </c>
      <c r="AE202" s="32">
        <f t="shared" ca="1" si="116"/>
        <v>0.97105093233303963</v>
      </c>
      <c r="AF202" s="11">
        <f t="shared" ca="1" si="117"/>
        <v>22.974558412685095</v>
      </c>
      <c r="AG202" s="11"/>
      <c r="AH202" s="10">
        <f t="shared" ca="1" si="120"/>
        <v>46960.684087356145</v>
      </c>
      <c r="AI202" s="10">
        <f t="shared" ca="1" si="121"/>
        <v>46961.462910355796</v>
      </c>
      <c r="AJ202" s="10">
        <f t="shared" ca="1" si="122"/>
        <v>46952.525654015706</v>
      </c>
      <c r="AK202" s="10">
        <f t="shared" ca="1" si="123"/>
        <v>46953.350778690517</v>
      </c>
      <c r="AL202" s="10">
        <f t="shared" ca="1" si="124"/>
        <v>46902.899406074772</v>
      </c>
      <c r="AM202" s="10">
        <f t="shared" ca="1" si="125"/>
        <v>46903.856679341967</v>
      </c>
      <c r="AP202">
        <v>199</v>
      </c>
      <c r="AQ202" s="10">
        <f t="shared" ca="1" si="97"/>
        <v>46165.468626502217</v>
      </c>
      <c r="AR202" t="str">
        <f t="shared" ca="1" si="98"/>
        <v>EQUIPO 2</v>
      </c>
      <c r="AS202" t="str">
        <f t="shared" ca="1" si="99"/>
        <v>FIN</v>
      </c>
      <c r="AT202">
        <f t="shared" ca="1" si="118"/>
        <v>1</v>
      </c>
      <c r="AU202">
        <f t="shared" ca="1" si="119"/>
        <v>1</v>
      </c>
      <c r="AV202">
        <f t="shared" ca="1" si="126"/>
        <v>1</v>
      </c>
      <c r="AW202">
        <f t="shared" ca="1" si="100"/>
        <v>1</v>
      </c>
      <c r="AX202">
        <f t="shared" ca="1" si="101"/>
        <v>15000</v>
      </c>
      <c r="AY202">
        <f t="shared" ca="1" si="102"/>
        <v>1.2149614882073365</v>
      </c>
      <c r="AZ202">
        <f t="shared" ca="1" si="103"/>
        <v>18224.422323110048</v>
      </c>
      <c r="BA202">
        <f t="shared" ca="1" si="96"/>
        <v>18224.422323110048</v>
      </c>
      <c r="BB202">
        <f t="shared" ca="1" si="104"/>
        <v>2026</v>
      </c>
      <c r="BC202">
        <f t="shared" ca="1" si="105"/>
        <v>5</v>
      </c>
      <c r="BI202">
        <v>192</v>
      </c>
      <c r="BJ202">
        <v>0.82194312678354953</v>
      </c>
      <c r="BK202">
        <v>0.82617101070472043</v>
      </c>
      <c r="BL202">
        <v>0.83589917716178075</v>
      </c>
      <c r="BM202">
        <v>0.88837742049560608</v>
      </c>
      <c r="BN202">
        <v>0.83888875861028345</v>
      </c>
      <c r="BO202">
        <v>0.86847540125781153</v>
      </c>
      <c r="BP202">
        <v>0.85133676086434307</v>
      </c>
      <c r="BQ202">
        <v>0.86432183850554201</v>
      </c>
      <c r="BR202">
        <v>0.85680630348715281</v>
      </c>
      <c r="BS202">
        <v>0.85200292332041105</v>
      </c>
      <c r="BT202">
        <v>0.86961776926526058</v>
      </c>
      <c r="BU202">
        <v>0.83977179818985248</v>
      </c>
      <c r="BV202">
        <v>0.82194312678354953</v>
      </c>
      <c r="BW202">
        <v>0.8510205153329623</v>
      </c>
    </row>
    <row r="203" spans="4:75" x14ac:dyDescent="0.25">
      <c r="D203">
        <v>199</v>
      </c>
      <c r="E203">
        <f t="shared" ca="1" si="106"/>
        <v>0.23130773177702546</v>
      </c>
      <c r="F203" s="11">
        <f t="shared" ca="1" si="107"/>
        <v>123.1255625800667</v>
      </c>
      <c r="G203" s="11"/>
      <c r="H203">
        <v>199</v>
      </c>
      <c r="I203" s="11">
        <f t="shared" ca="1" si="108"/>
        <v>0.14727698480929163</v>
      </c>
      <c r="J203" s="11">
        <f t="shared" ca="1" si="109"/>
        <v>18.247930564765834</v>
      </c>
      <c r="K203" s="11"/>
      <c r="L203" s="11"/>
      <c r="M203" s="11"/>
      <c r="O203">
        <v>199</v>
      </c>
      <c r="P203" s="32">
        <f t="shared" ca="1" si="110"/>
        <v>0.2041370632794316</v>
      </c>
      <c r="Q203" s="11">
        <f t="shared" ca="1" si="111"/>
        <v>127.95365679285274</v>
      </c>
      <c r="R203" s="11"/>
      <c r="S203">
        <v>199</v>
      </c>
      <c r="T203" s="32">
        <f t="shared" ca="1" si="112"/>
        <v>0.88541854981992241</v>
      </c>
      <c r="U203" s="11">
        <f t="shared" ca="1" si="113"/>
        <v>21.860659323245571</v>
      </c>
      <c r="V203" s="11"/>
      <c r="W203" s="11"/>
      <c r="X203" s="11"/>
      <c r="Z203">
        <v>199</v>
      </c>
      <c r="AA203" s="32">
        <f t="shared" ca="1" si="114"/>
        <v>7.8778087141412989E-2</v>
      </c>
      <c r="AB203" s="11">
        <f t="shared" ca="1" si="115"/>
        <v>159.51859063337349</v>
      </c>
      <c r="AC203" s="11"/>
      <c r="AD203">
        <v>199</v>
      </c>
      <c r="AE203" s="32">
        <f t="shared" ca="1" si="116"/>
        <v>0.88339610731359552</v>
      </c>
      <c r="AF203" s="11">
        <f t="shared" ca="1" si="117"/>
        <v>21.843995167631391</v>
      </c>
      <c r="AG203" s="11"/>
      <c r="AH203" s="10">
        <f t="shared" ca="1" si="120"/>
        <v>46966.593142129968</v>
      </c>
      <c r="AI203" s="10">
        <f t="shared" ca="1" si="121"/>
        <v>46967.353472570168</v>
      </c>
      <c r="AJ203" s="10">
        <f t="shared" ca="1" si="122"/>
        <v>46958.682181056887</v>
      </c>
      <c r="AK203" s="10">
        <f t="shared" ca="1" si="123"/>
        <v>46959.593041862019</v>
      </c>
      <c r="AL203" s="10">
        <f t="shared" ca="1" si="124"/>
        <v>46910.503287285021</v>
      </c>
      <c r="AM203" s="10">
        <f t="shared" ca="1" si="125"/>
        <v>46911.413453750341</v>
      </c>
      <c r="AP203">
        <v>200</v>
      </c>
      <c r="AQ203" s="10">
        <f t="shared" ca="1" si="97"/>
        <v>46165.519249897559</v>
      </c>
      <c r="AR203" t="str">
        <f t="shared" ca="1" si="98"/>
        <v>EQUIPO 3</v>
      </c>
      <c r="AS203" t="str">
        <f t="shared" ca="1" si="99"/>
        <v>INICIO</v>
      </c>
      <c r="AT203">
        <f t="shared" ca="1" si="118"/>
        <v>1</v>
      </c>
      <c r="AU203">
        <f t="shared" ca="1" si="119"/>
        <v>1</v>
      </c>
      <c r="AV203">
        <f t="shared" ca="1" si="126"/>
        <v>0</v>
      </c>
      <c r="AW203">
        <f t="shared" ca="1" si="100"/>
        <v>1</v>
      </c>
      <c r="AX203">
        <f t="shared" ca="1" si="101"/>
        <v>11000</v>
      </c>
      <c r="AY203">
        <f t="shared" ca="1" si="102"/>
        <v>6.792708687717095</v>
      </c>
      <c r="AZ203">
        <f t="shared" ca="1" si="103"/>
        <v>74719.795564888045</v>
      </c>
      <c r="BA203">
        <f t="shared" ca="1" si="96"/>
        <v>101890.63031575643</v>
      </c>
      <c r="BB203">
        <f t="shared" ca="1" si="104"/>
        <v>2026</v>
      </c>
      <c r="BC203">
        <f t="shared" ca="1" si="105"/>
        <v>5</v>
      </c>
      <c r="BI203">
        <v>193</v>
      </c>
      <c r="BJ203">
        <v>0.85364327616603186</v>
      </c>
      <c r="BK203">
        <v>0.83561728285690173</v>
      </c>
      <c r="BL203">
        <v>0.84345318571822059</v>
      </c>
      <c r="BM203">
        <v>0.86443425516267924</v>
      </c>
      <c r="BN203">
        <v>0.84672780925767399</v>
      </c>
      <c r="BO203">
        <v>0.83229047994404204</v>
      </c>
      <c r="BP203">
        <v>0.83603590797462846</v>
      </c>
      <c r="BQ203">
        <v>0.81692511701844839</v>
      </c>
      <c r="BR203">
        <v>0.85945068422752036</v>
      </c>
      <c r="BS203">
        <v>0.82234204588644111</v>
      </c>
      <c r="BT203">
        <v>0.85371042920850448</v>
      </c>
      <c r="BU203">
        <v>0.81051931602054006</v>
      </c>
      <c r="BV203">
        <v>0.81051931602054006</v>
      </c>
      <c r="BW203">
        <v>0.8395128770581326</v>
      </c>
    </row>
    <row r="204" spans="4:75" x14ac:dyDescent="0.25">
      <c r="D204">
        <v>200</v>
      </c>
      <c r="E204">
        <f t="shared" ca="1" si="106"/>
        <v>0.34032306554340874</v>
      </c>
      <c r="F204" s="11">
        <f t="shared" ca="1" si="107"/>
        <v>106.63488762510643</v>
      </c>
      <c r="G204" s="11"/>
      <c r="H204">
        <v>200</v>
      </c>
      <c r="I204" s="11">
        <f t="shared" ca="1" si="108"/>
        <v>0.10812947473167334</v>
      </c>
      <c r="J204" s="11">
        <f t="shared" ca="1" si="109"/>
        <v>17.945593739970697</v>
      </c>
      <c r="K204" s="11"/>
      <c r="L204" s="11"/>
      <c r="M204" s="11"/>
      <c r="O204">
        <v>200</v>
      </c>
      <c r="P204" s="32">
        <f t="shared" ca="1" si="110"/>
        <v>0.21034847062258255</v>
      </c>
      <c r="Q204" s="11">
        <f t="shared" ca="1" si="111"/>
        <v>126.81443926854703</v>
      </c>
      <c r="R204" s="11"/>
      <c r="S204">
        <v>200</v>
      </c>
      <c r="T204" s="32">
        <f t="shared" ca="1" si="112"/>
        <v>0.56264916036555035</v>
      </c>
      <c r="U204" s="11">
        <f t="shared" ca="1" si="113"/>
        <v>20.183545535251778</v>
      </c>
      <c r="V204" s="11"/>
      <c r="W204" s="11"/>
      <c r="X204" s="11"/>
      <c r="Z204">
        <v>200</v>
      </c>
      <c r="AA204" s="32">
        <f t="shared" ca="1" si="114"/>
        <v>0.59521175890627143</v>
      </c>
      <c r="AB204" s="11">
        <f t="shared" ca="1" si="115"/>
        <v>75.645672316278805</v>
      </c>
      <c r="AC204" s="11"/>
      <c r="AD204">
        <v>200</v>
      </c>
      <c r="AE204" s="32">
        <f t="shared" ca="1" si="116"/>
        <v>0.59392131863701636</v>
      </c>
      <c r="AF204" s="11">
        <f t="shared" ca="1" si="117"/>
        <v>20.311885153567658</v>
      </c>
      <c r="AG204" s="11"/>
      <c r="AH204" s="10">
        <f t="shared" ca="1" si="120"/>
        <v>46971.796592887884</v>
      </c>
      <c r="AI204" s="10">
        <f t="shared" ca="1" si="121"/>
        <v>46972.544325960385</v>
      </c>
      <c r="AJ204" s="10">
        <f t="shared" ca="1" si="122"/>
        <v>46964.87697683154</v>
      </c>
      <c r="AK204" s="10">
        <f t="shared" ca="1" si="123"/>
        <v>46965.717957895511</v>
      </c>
      <c r="AL204" s="10">
        <f t="shared" ca="1" si="124"/>
        <v>46914.565356763516</v>
      </c>
      <c r="AM204" s="10">
        <f t="shared" ca="1" si="125"/>
        <v>46915.411685311585</v>
      </c>
      <c r="AP204">
        <v>201</v>
      </c>
      <c r="AQ204" s="10">
        <f t="shared" ca="1" si="97"/>
        <v>46165.802279426214</v>
      </c>
      <c r="AR204" t="str">
        <f t="shared" ca="1" si="98"/>
        <v>EQUIPO 1</v>
      </c>
      <c r="AS204" t="str">
        <f t="shared" ca="1" si="99"/>
        <v>INICIO</v>
      </c>
      <c r="AT204">
        <f t="shared" ca="1" si="118"/>
        <v>0</v>
      </c>
      <c r="AU204">
        <f t="shared" ca="1" si="119"/>
        <v>1</v>
      </c>
      <c r="AV204">
        <f t="shared" ca="1" si="126"/>
        <v>0</v>
      </c>
      <c r="AW204">
        <f t="shared" ca="1" si="100"/>
        <v>1</v>
      </c>
      <c r="AX204">
        <f t="shared" ca="1" si="101"/>
        <v>5500</v>
      </c>
      <c r="AY204">
        <f t="shared" ca="1" si="102"/>
        <v>13.787429671094287</v>
      </c>
      <c r="AZ204">
        <f t="shared" ca="1" si="103"/>
        <v>75830.86319101858</v>
      </c>
      <c r="BA204">
        <f t="shared" ca="1" si="96"/>
        <v>206811.44506641431</v>
      </c>
      <c r="BB204">
        <f t="shared" ca="1" si="104"/>
        <v>2026</v>
      </c>
      <c r="BC204">
        <f t="shared" ca="1" si="105"/>
        <v>5</v>
      </c>
      <c r="BI204">
        <v>194</v>
      </c>
      <c r="BJ204">
        <v>0.84772451820883554</v>
      </c>
      <c r="BK204">
        <v>0.83308256989764617</v>
      </c>
      <c r="BL204">
        <v>0.83792142564738048</v>
      </c>
      <c r="BM204">
        <v>0.84877667125860279</v>
      </c>
      <c r="BN204">
        <v>0.85798469687060497</v>
      </c>
      <c r="BO204">
        <v>0.82543387988199857</v>
      </c>
      <c r="BP204">
        <v>0.86213366823788518</v>
      </c>
      <c r="BQ204">
        <v>0.85739301043944949</v>
      </c>
      <c r="BR204">
        <v>0.84075751565439816</v>
      </c>
      <c r="BS204">
        <v>0.87452351134739803</v>
      </c>
      <c r="BT204">
        <v>0.85653855063107276</v>
      </c>
      <c r="BU204">
        <v>0.85296941443582874</v>
      </c>
      <c r="BV204">
        <v>0.82543387988199857</v>
      </c>
      <c r="BW204">
        <v>0.84962831211444723</v>
      </c>
    </row>
    <row r="205" spans="4:75" x14ac:dyDescent="0.25">
      <c r="D205">
        <v>201</v>
      </c>
      <c r="E205">
        <f t="shared" ca="1" si="106"/>
        <v>0.76007102609944133</v>
      </c>
      <c r="F205" s="11">
        <f t="shared" ca="1" si="107"/>
        <v>56.082288021030401</v>
      </c>
      <c r="G205" s="11"/>
      <c r="H205">
        <v>201</v>
      </c>
      <c r="I205" s="11">
        <f t="shared" ca="1" si="108"/>
        <v>0.31902103052433828</v>
      </c>
      <c r="J205" s="11">
        <f t="shared" ca="1" si="109"/>
        <v>19.175302801189897</v>
      </c>
      <c r="K205" s="11"/>
      <c r="L205" s="11"/>
      <c r="M205" s="11"/>
      <c r="O205">
        <v>201</v>
      </c>
      <c r="P205" s="32">
        <f t="shared" ca="1" si="110"/>
        <v>0.80415840727103327</v>
      </c>
      <c r="Q205" s="11">
        <f t="shared" ca="1" si="111"/>
        <v>50.338761257139907</v>
      </c>
      <c r="R205" s="11"/>
      <c r="S205">
        <v>201</v>
      </c>
      <c r="T205" s="32">
        <f t="shared" ca="1" si="112"/>
        <v>0.76023529845849458</v>
      </c>
      <c r="U205" s="11">
        <f t="shared" ca="1" si="113"/>
        <v>21.065371104077407</v>
      </c>
      <c r="V205" s="11"/>
      <c r="W205" s="11"/>
      <c r="X205" s="11"/>
      <c r="Z205">
        <v>201</v>
      </c>
      <c r="AA205" s="32">
        <f t="shared" ca="1" si="114"/>
        <v>0.92593121037028281</v>
      </c>
      <c r="AB205" s="11">
        <f t="shared" ca="1" si="115"/>
        <v>30.872747987921667</v>
      </c>
      <c r="AC205" s="11"/>
      <c r="AD205">
        <v>201</v>
      </c>
      <c r="AE205" s="32">
        <f t="shared" ca="1" si="116"/>
        <v>0.32640710836236586</v>
      </c>
      <c r="AF205" s="11">
        <f t="shared" ca="1" si="117"/>
        <v>19.208340136901175</v>
      </c>
      <c r="AG205" s="11"/>
      <c r="AH205" s="10">
        <f t="shared" ca="1" si="120"/>
        <v>46974.881087961265</v>
      </c>
      <c r="AI205" s="10">
        <f t="shared" ca="1" si="121"/>
        <v>46975.680058911312</v>
      </c>
      <c r="AJ205" s="10">
        <f t="shared" ca="1" si="122"/>
        <v>46967.815406281225</v>
      </c>
      <c r="AK205" s="10">
        <f t="shared" ca="1" si="123"/>
        <v>46968.693130077227</v>
      </c>
      <c r="AL205" s="10">
        <f t="shared" ca="1" si="124"/>
        <v>46916.698049811079</v>
      </c>
      <c r="AM205" s="10">
        <f t="shared" ca="1" si="125"/>
        <v>46917.498397316784</v>
      </c>
      <c r="AP205">
        <v>202</v>
      </c>
      <c r="AQ205" s="10">
        <f t="shared" ca="1" si="97"/>
        <v>46166.37675566251</v>
      </c>
      <c r="AR205" t="str">
        <f t="shared" ca="1" si="98"/>
        <v>EQUIPO 3</v>
      </c>
      <c r="AS205" t="str">
        <f t="shared" ca="1" si="99"/>
        <v>FIN</v>
      </c>
      <c r="AT205">
        <f t="shared" ca="1" si="118"/>
        <v>0</v>
      </c>
      <c r="AU205">
        <f t="shared" ca="1" si="119"/>
        <v>1</v>
      </c>
      <c r="AV205">
        <f t="shared" ca="1" si="126"/>
        <v>1</v>
      </c>
      <c r="AW205">
        <f t="shared" ca="1" si="100"/>
        <v>1</v>
      </c>
      <c r="AX205">
        <f t="shared" ca="1" si="101"/>
        <v>11000</v>
      </c>
      <c r="AY205">
        <f t="shared" ca="1" si="102"/>
        <v>8.7082870429730974</v>
      </c>
      <c r="AZ205">
        <f t="shared" ca="1" si="103"/>
        <v>95791.157472704072</v>
      </c>
      <c r="BA205">
        <f t="shared" ca="1" si="96"/>
        <v>130624.30564459646</v>
      </c>
      <c r="BB205">
        <f t="shared" ca="1" si="104"/>
        <v>2026</v>
      </c>
      <c r="BC205">
        <f t="shared" ca="1" si="105"/>
        <v>5</v>
      </c>
      <c r="BI205">
        <v>195</v>
      </c>
      <c r="BJ205">
        <v>0.86209804305950632</v>
      </c>
      <c r="BK205">
        <v>0.86267983623895605</v>
      </c>
      <c r="BL205">
        <v>0.8423374554795009</v>
      </c>
      <c r="BM205">
        <v>0.8463315205124281</v>
      </c>
      <c r="BN205">
        <v>0.85654523032848862</v>
      </c>
      <c r="BO205">
        <v>0.84639625947217478</v>
      </c>
      <c r="BP205">
        <v>0.87284912387440694</v>
      </c>
      <c r="BQ205">
        <v>0.86164869814947065</v>
      </c>
      <c r="BR205">
        <v>0.87944592192929594</v>
      </c>
      <c r="BS205">
        <v>0.83649960007882018</v>
      </c>
      <c r="BT205">
        <v>0.8332102997559474</v>
      </c>
      <c r="BU205">
        <v>0.86522798042421911</v>
      </c>
      <c r="BV205">
        <v>0.8332102997559474</v>
      </c>
      <c r="BW205">
        <v>0.85564728135060597</v>
      </c>
    </row>
    <row r="206" spans="4:75" x14ac:dyDescent="0.25">
      <c r="D206">
        <v>202</v>
      </c>
      <c r="E206">
        <f t="shared" ca="1" si="106"/>
        <v>0.98618065616008577</v>
      </c>
      <c r="F206" s="11">
        <f t="shared" ca="1" si="107"/>
        <v>13.828690802347475</v>
      </c>
      <c r="G206" s="11"/>
      <c r="H206">
        <v>202</v>
      </c>
      <c r="I206" s="11">
        <f t="shared" ca="1" si="108"/>
        <v>0.23660787047460274</v>
      </c>
      <c r="J206" s="11">
        <f t="shared" ca="1" si="109"/>
        <v>18.779120319543615</v>
      </c>
      <c r="K206" s="11"/>
      <c r="L206" s="11"/>
      <c r="M206" s="11"/>
      <c r="O206">
        <v>202</v>
      </c>
      <c r="P206" s="32">
        <f t="shared" ca="1" si="110"/>
        <v>0.81979908071872865</v>
      </c>
      <c r="Q206" s="11">
        <f t="shared" ca="1" si="111"/>
        <v>48.198214257053614</v>
      </c>
      <c r="R206" s="11"/>
      <c r="S206">
        <v>202</v>
      </c>
      <c r="T206" s="32">
        <f t="shared" ca="1" si="112"/>
        <v>0.21575808979179267</v>
      </c>
      <c r="U206" s="11">
        <f t="shared" ca="1" si="113"/>
        <v>18.667813735810586</v>
      </c>
      <c r="V206" s="11"/>
      <c r="W206" s="11"/>
      <c r="X206" s="11"/>
      <c r="Z206">
        <v>202</v>
      </c>
      <c r="AA206" s="32">
        <f t="shared" ca="1" si="114"/>
        <v>0.64468712975963893</v>
      </c>
      <c r="AB206" s="11">
        <f t="shared" ca="1" si="115"/>
        <v>69.936074102131826</v>
      </c>
      <c r="AC206" s="11"/>
      <c r="AD206">
        <v>202</v>
      </c>
      <c r="AE206" s="32">
        <f t="shared" ca="1" si="116"/>
        <v>0.23499952646360756</v>
      </c>
      <c r="AF206" s="11">
        <f t="shared" ca="1" si="117"/>
        <v>18.770735097094384</v>
      </c>
      <c r="AG206" s="11"/>
      <c r="AH206" s="10">
        <f t="shared" ca="1" si="120"/>
        <v>46976.256254361411</v>
      </c>
      <c r="AI206" s="10">
        <f t="shared" ca="1" si="121"/>
        <v>46977.038717708056</v>
      </c>
      <c r="AJ206" s="10">
        <f t="shared" ca="1" si="122"/>
        <v>46970.701389004607</v>
      </c>
      <c r="AK206" s="10">
        <f t="shared" ca="1" si="123"/>
        <v>46971.479214576932</v>
      </c>
      <c r="AL206" s="10">
        <f t="shared" ca="1" si="124"/>
        <v>46920.41240040437</v>
      </c>
      <c r="AM206" s="10">
        <f t="shared" ca="1" si="125"/>
        <v>46921.194514366747</v>
      </c>
      <c r="AP206">
        <v>203</v>
      </c>
      <c r="AQ206" s="10">
        <f t="shared" ca="1" si="97"/>
        <v>46166.739600955967</v>
      </c>
      <c r="AR206" t="str">
        <f t="shared" ca="1" si="98"/>
        <v>EQUIPO 1</v>
      </c>
      <c r="AS206" t="str">
        <f t="shared" ca="1" si="99"/>
        <v>FIN</v>
      </c>
      <c r="AT206">
        <f t="shared" ca="1" si="118"/>
        <v>1</v>
      </c>
      <c r="AU206">
        <f t="shared" ca="1" si="119"/>
        <v>1</v>
      </c>
      <c r="AV206">
        <f t="shared" ca="1" si="126"/>
        <v>1</v>
      </c>
      <c r="AW206">
        <f t="shared" ca="1" si="100"/>
        <v>1</v>
      </c>
      <c r="AX206">
        <f t="shared" ca="1" si="101"/>
        <v>15000</v>
      </c>
      <c r="AY206">
        <f t="shared" ca="1" si="102"/>
        <v>62.532696951180696</v>
      </c>
      <c r="AZ206">
        <f t="shared" ca="1" si="103"/>
        <v>937990.45426771045</v>
      </c>
      <c r="BA206">
        <f t="shared" ca="1" si="96"/>
        <v>937990.45426771045</v>
      </c>
      <c r="BB206">
        <f t="shared" ca="1" si="104"/>
        <v>2026</v>
      </c>
      <c r="BC206">
        <f t="shared" ca="1" si="105"/>
        <v>5</v>
      </c>
      <c r="BI206">
        <v>196</v>
      </c>
      <c r="BJ206">
        <v>0.83332376262222352</v>
      </c>
      <c r="BK206">
        <v>0.82606336270404701</v>
      </c>
      <c r="BL206">
        <v>0.82390753810024775</v>
      </c>
      <c r="BM206">
        <v>0.84151203429794408</v>
      </c>
      <c r="BN206">
        <v>0.86369075590149436</v>
      </c>
      <c r="BO206">
        <v>0.8616383293383032</v>
      </c>
      <c r="BP206">
        <v>0.8400196842177674</v>
      </c>
      <c r="BQ206">
        <v>0.88619375486074814</v>
      </c>
      <c r="BR206">
        <v>0.85794729542579262</v>
      </c>
      <c r="BS206">
        <v>0.87745010186988481</v>
      </c>
      <c r="BT206">
        <v>0.81633333261660079</v>
      </c>
      <c r="BU206">
        <v>0.85310700972407572</v>
      </c>
      <c r="BV206">
        <v>0.81633333261660079</v>
      </c>
      <c r="BW206">
        <v>0.84866502035419644</v>
      </c>
    </row>
    <row r="207" spans="4:75" x14ac:dyDescent="0.25">
      <c r="D207">
        <v>203</v>
      </c>
      <c r="E207">
        <f t="shared" ca="1" si="106"/>
        <v>0.9143981572273262</v>
      </c>
      <c r="F207" s="11">
        <f t="shared" ca="1" si="107"/>
        <v>33.139780245083486</v>
      </c>
      <c r="G207" s="11"/>
      <c r="H207">
        <v>203</v>
      </c>
      <c r="I207" s="11">
        <f t="shared" ca="1" si="108"/>
        <v>0.26221181931598025</v>
      </c>
      <c r="J207" s="11">
        <f t="shared" ca="1" si="109"/>
        <v>18.908681042235944</v>
      </c>
      <c r="K207" s="11"/>
      <c r="L207" s="11"/>
      <c r="M207" s="11"/>
      <c r="O207">
        <v>203</v>
      </c>
      <c r="P207" s="32">
        <f t="shared" ca="1" si="110"/>
        <v>0.60397430396844909</v>
      </c>
      <c r="Q207" s="11">
        <f t="shared" ca="1" si="111"/>
        <v>74.637465980686684</v>
      </c>
      <c r="R207" s="11"/>
      <c r="S207">
        <v>203</v>
      </c>
      <c r="T207" s="32">
        <f t="shared" ca="1" si="112"/>
        <v>0.61699490721593175</v>
      </c>
      <c r="U207" s="11">
        <f t="shared" ca="1" si="113"/>
        <v>20.408120619682357</v>
      </c>
      <c r="V207" s="11"/>
      <c r="W207" s="11"/>
      <c r="X207" s="11"/>
      <c r="Z207">
        <v>203</v>
      </c>
      <c r="AA207" s="32">
        <f t="shared" ca="1" si="114"/>
        <v>0.86052899634297686</v>
      </c>
      <c r="AB207" s="11">
        <f t="shared" ca="1" si="115"/>
        <v>42.264452877063199</v>
      </c>
      <c r="AC207" s="11"/>
      <c r="AD207">
        <v>203</v>
      </c>
      <c r="AE207" s="32">
        <f t="shared" ca="1" si="116"/>
        <v>0.39310581264427402</v>
      </c>
      <c r="AF207" s="11">
        <f t="shared" ca="1" si="117"/>
        <v>19.495057725043107</v>
      </c>
      <c r="AG207" s="11"/>
      <c r="AH207" s="10">
        <f t="shared" ca="1" si="120"/>
        <v>46978.419541884934</v>
      </c>
      <c r="AI207" s="10">
        <f t="shared" ca="1" si="121"/>
        <v>46979.207403595028</v>
      </c>
      <c r="AJ207" s="10">
        <f t="shared" ca="1" si="122"/>
        <v>46974.58910899279</v>
      </c>
      <c r="AK207" s="10">
        <f t="shared" ca="1" si="123"/>
        <v>46975.439447351942</v>
      </c>
      <c r="AL207" s="10">
        <f t="shared" ca="1" si="124"/>
        <v>46922.955533236622</v>
      </c>
      <c r="AM207" s="10">
        <f t="shared" ca="1" si="125"/>
        <v>46923.767827308497</v>
      </c>
      <c r="AP207">
        <v>204</v>
      </c>
      <c r="AQ207" s="10">
        <f t="shared" ca="1" si="97"/>
        <v>46169.3451299956</v>
      </c>
      <c r="AR207" t="str">
        <f t="shared" ca="1" si="98"/>
        <v>EQUIPO 3</v>
      </c>
      <c r="AS207" t="str">
        <f t="shared" ca="1" si="99"/>
        <v>INICIO</v>
      </c>
      <c r="AT207">
        <f t="shared" ca="1" si="118"/>
        <v>1</v>
      </c>
      <c r="AU207">
        <f t="shared" ca="1" si="119"/>
        <v>1</v>
      </c>
      <c r="AV207">
        <f t="shared" ca="1" si="126"/>
        <v>0</v>
      </c>
      <c r="AW207">
        <f t="shared" ca="1" si="100"/>
        <v>1</v>
      </c>
      <c r="AX207">
        <f t="shared" ca="1" si="101"/>
        <v>11000</v>
      </c>
      <c r="AY207">
        <f t="shared" ca="1" si="102"/>
        <v>22.236976178130135</v>
      </c>
      <c r="AZ207">
        <f t="shared" ca="1" si="103"/>
        <v>244606.73795943148</v>
      </c>
      <c r="BA207">
        <f t="shared" ca="1" si="96"/>
        <v>333554.64267195202</v>
      </c>
      <c r="BB207">
        <f t="shared" ca="1" si="104"/>
        <v>2026</v>
      </c>
      <c r="BC207">
        <f t="shared" ca="1" si="105"/>
        <v>5</v>
      </c>
      <c r="BI207">
        <v>197</v>
      </c>
      <c r="BJ207">
        <v>0.84515125519468326</v>
      </c>
      <c r="BK207">
        <v>0.85841974864618542</v>
      </c>
      <c r="BL207">
        <v>0.84409217433632089</v>
      </c>
      <c r="BM207">
        <v>0.85448575923965731</v>
      </c>
      <c r="BN207">
        <v>0.82551208620780492</v>
      </c>
      <c r="BO207">
        <v>0.83908786094585786</v>
      </c>
      <c r="BP207">
        <v>0.84535313214560914</v>
      </c>
      <c r="BQ207">
        <v>0.86426266776179583</v>
      </c>
      <c r="BR207">
        <v>0.86836968110013701</v>
      </c>
      <c r="BS207">
        <v>0.84338287307204229</v>
      </c>
      <c r="BT207">
        <v>0.86487559133150027</v>
      </c>
      <c r="BU207">
        <v>0.84041406637600136</v>
      </c>
      <c r="BV207">
        <v>0.82551208620780492</v>
      </c>
      <c r="BW207">
        <v>0.84933806316397897</v>
      </c>
    </row>
    <row r="208" spans="4:75" x14ac:dyDescent="0.25">
      <c r="D208">
        <v>204</v>
      </c>
      <c r="E208">
        <f t="shared" ca="1" si="106"/>
        <v>0.83984232409803172</v>
      </c>
      <c r="F208" s="11">
        <f t="shared" ca="1" si="107"/>
        <v>45.351954644154546</v>
      </c>
      <c r="G208" s="11"/>
      <c r="H208">
        <v>204</v>
      </c>
      <c r="I208" s="11">
        <f t="shared" ca="1" si="108"/>
        <v>0.23836885443007894</v>
      </c>
      <c r="J208" s="11">
        <f t="shared" ca="1" si="109"/>
        <v>18.788265459980732</v>
      </c>
      <c r="K208" s="11"/>
      <c r="L208" s="11"/>
      <c r="M208" s="11"/>
      <c r="O208">
        <v>204</v>
      </c>
      <c r="P208" s="32">
        <f t="shared" ca="1" si="110"/>
        <v>0.6686945939188379</v>
      </c>
      <c r="Q208" s="11">
        <f t="shared" ca="1" si="111"/>
        <v>67.137572138403954</v>
      </c>
      <c r="R208" s="11"/>
      <c r="S208">
        <v>204</v>
      </c>
      <c r="T208" s="32">
        <f t="shared" ca="1" si="112"/>
        <v>0.19622853463376666</v>
      </c>
      <c r="U208" s="11">
        <f t="shared" ca="1" si="113"/>
        <v>18.557747896164248</v>
      </c>
      <c r="V208" s="11"/>
      <c r="W208" s="11"/>
      <c r="X208" s="11"/>
      <c r="Z208">
        <v>204</v>
      </c>
      <c r="AA208" s="32">
        <f t="shared" ca="1" si="114"/>
        <v>0.46458214077879234</v>
      </c>
      <c r="AB208" s="11">
        <f t="shared" ca="1" si="115"/>
        <v>90.866690104666446</v>
      </c>
      <c r="AC208" s="11"/>
      <c r="AD208">
        <v>204</v>
      </c>
      <c r="AE208" s="32">
        <f t="shared" ca="1" si="116"/>
        <v>0.76353584499821781</v>
      </c>
      <c r="AF208" s="11">
        <f t="shared" ca="1" si="117"/>
        <v>21.082486884297037</v>
      </c>
      <c r="AG208" s="11"/>
      <c r="AH208" s="10">
        <f t="shared" ca="1" si="120"/>
        <v>46981.09706837187</v>
      </c>
      <c r="AI208" s="10">
        <f t="shared" ca="1" si="121"/>
        <v>46981.879912766039</v>
      </c>
      <c r="AJ208" s="10">
        <f t="shared" ca="1" si="122"/>
        <v>46978.236846191045</v>
      </c>
      <c r="AK208" s="10">
        <f t="shared" ca="1" si="123"/>
        <v>46979.010085686721</v>
      </c>
      <c r="AL208" s="10">
        <f t="shared" ca="1" si="124"/>
        <v>46927.553939396188</v>
      </c>
      <c r="AM208" s="10">
        <f t="shared" ca="1" si="125"/>
        <v>46928.432376349701</v>
      </c>
      <c r="AP208">
        <v>205</v>
      </c>
      <c r="AQ208" s="10">
        <f t="shared" ca="1" si="97"/>
        <v>46170.271670669688</v>
      </c>
      <c r="AR208" t="str">
        <f t="shared" ca="1" si="98"/>
        <v>EQUIPO 3</v>
      </c>
      <c r="AS208" t="str">
        <f t="shared" ca="1" si="99"/>
        <v>FIN</v>
      </c>
      <c r="AT208">
        <f t="shared" ca="1" si="118"/>
        <v>1</v>
      </c>
      <c r="AU208">
        <f t="shared" ca="1" si="119"/>
        <v>1</v>
      </c>
      <c r="AV208">
        <f t="shared" ca="1" si="126"/>
        <v>1</v>
      </c>
      <c r="AW208">
        <f t="shared" ca="1" si="100"/>
        <v>1</v>
      </c>
      <c r="AX208">
        <f t="shared" ca="1" si="101"/>
        <v>15000</v>
      </c>
      <c r="AY208">
        <f t="shared" ca="1" si="102"/>
        <v>12.339716277667321</v>
      </c>
      <c r="AZ208">
        <f t="shared" ca="1" si="103"/>
        <v>185095.74416500982</v>
      </c>
      <c r="BA208">
        <f t="shared" ca="1" si="96"/>
        <v>185095.74416500982</v>
      </c>
      <c r="BB208">
        <f t="shared" ca="1" si="104"/>
        <v>2026</v>
      </c>
      <c r="BC208">
        <f t="shared" ca="1" si="105"/>
        <v>5</v>
      </c>
      <c r="BI208">
        <v>198</v>
      </c>
      <c r="BJ208">
        <v>0.84107776929786882</v>
      </c>
      <c r="BK208">
        <v>0.83274142125248907</v>
      </c>
      <c r="BL208">
        <v>0.84535344296527104</v>
      </c>
      <c r="BM208">
        <v>0.8167457226310435</v>
      </c>
      <c r="BN208">
        <v>0.84161687132545537</v>
      </c>
      <c r="BO208">
        <v>0.88089304843343497</v>
      </c>
      <c r="BP208">
        <v>0.85172657765259852</v>
      </c>
      <c r="BQ208">
        <v>0.83545198781395602</v>
      </c>
      <c r="BR208">
        <v>0.83857826966115889</v>
      </c>
      <c r="BS208">
        <v>0.84395371998722235</v>
      </c>
      <c r="BT208">
        <v>0.85463964990638142</v>
      </c>
      <c r="BU208">
        <v>0.87604444845858409</v>
      </c>
      <c r="BV208">
        <v>0.8167457226310435</v>
      </c>
      <c r="BW208">
        <v>0.84645702907594444</v>
      </c>
    </row>
    <row r="209" spans="4:75" x14ac:dyDescent="0.25">
      <c r="D209">
        <v>205</v>
      </c>
      <c r="E209">
        <f t="shared" ca="1" si="106"/>
        <v>0.70288154444748618</v>
      </c>
      <c r="F209" s="11">
        <f t="shared" ca="1" si="107"/>
        <v>63.094026501166617</v>
      </c>
      <c r="G209" s="11"/>
      <c r="H209">
        <v>205</v>
      </c>
      <c r="I209" s="11">
        <f t="shared" ca="1" si="108"/>
        <v>0.88403402937727826</v>
      </c>
      <c r="J209" s="11">
        <f t="shared" ca="1" si="109"/>
        <v>21.849229084828981</v>
      </c>
      <c r="K209" s="11"/>
      <c r="L209" s="11"/>
      <c r="M209" s="11"/>
      <c r="O209">
        <v>205</v>
      </c>
      <c r="P209" s="32">
        <f t="shared" ca="1" si="110"/>
        <v>0.89358793598618103</v>
      </c>
      <c r="Q209" s="11">
        <f t="shared" ca="1" si="111"/>
        <v>36.901107769821486</v>
      </c>
      <c r="R209" s="11"/>
      <c r="S209">
        <v>205</v>
      </c>
      <c r="T209" s="32">
        <f t="shared" ca="1" si="112"/>
        <v>0.74136499360089991</v>
      </c>
      <c r="U209" s="11">
        <f t="shared" ca="1" si="113"/>
        <v>20.969863745220685</v>
      </c>
      <c r="V209" s="11"/>
      <c r="W209" s="11"/>
      <c r="X209" s="11"/>
      <c r="Z209">
        <v>205</v>
      </c>
      <c r="AA209" s="32">
        <f t="shared" ca="1" si="114"/>
        <v>0.53093133921299218</v>
      </c>
      <c r="AB209" s="11">
        <f t="shared" ca="1" si="115"/>
        <v>83.058600267814043</v>
      </c>
      <c r="AC209" s="11"/>
      <c r="AD209">
        <v>205</v>
      </c>
      <c r="AE209" s="32">
        <f t="shared" ca="1" si="116"/>
        <v>0.65169048463726564</v>
      </c>
      <c r="AF209" s="11">
        <f t="shared" ca="1" si="117"/>
        <v>20.556261643687332</v>
      </c>
      <c r="AG209" s="11"/>
      <c r="AH209" s="10">
        <f t="shared" ca="1" si="120"/>
        <v>46984.508830536921</v>
      </c>
      <c r="AI209" s="10">
        <f t="shared" ca="1" si="121"/>
        <v>46985.419215082125</v>
      </c>
      <c r="AJ209" s="10">
        <f t="shared" ca="1" si="122"/>
        <v>46980.547631843794</v>
      </c>
      <c r="AK209" s="10">
        <f t="shared" ca="1" si="123"/>
        <v>46981.421376166509</v>
      </c>
      <c r="AL209" s="10">
        <f t="shared" ca="1" si="124"/>
        <v>46931.893151360862</v>
      </c>
      <c r="AM209" s="10">
        <f t="shared" ca="1" si="125"/>
        <v>46932.749662262686</v>
      </c>
      <c r="AP209">
        <v>206</v>
      </c>
      <c r="AQ209" s="10">
        <f t="shared" ca="1" si="97"/>
        <v>46170.785825514591</v>
      </c>
      <c r="AR209" t="str">
        <f t="shared" ca="1" si="98"/>
        <v>EQUIPO 2</v>
      </c>
      <c r="AS209" t="str">
        <f t="shared" ca="1" si="99"/>
        <v>INICIO</v>
      </c>
      <c r="AT209">
        <f t="shared" ca="1" si="118"/>
        <v>1</v>
      </c>
      <c r="AU209">
        <f t="shared" ca="1" si="119"/>
        <v>0</v>
      </c>
      <c r="AV209">
        <f t="shared" ca="1" si="126"/>
        <v>1</v>
      </c>
      <c r="AW209">
        <f t="shared" ca="1" si="100"/>
        <v>1</v>
      </c>
      <c r="AX209">
        <f t="shared" ca="1" si="101"/>
        <v>11000</v>
      </c>
      <c r="AY209">
        <f t="shared" ca="1" si="102"/>
        <v>18.376116125844419</v>
      </c>
      <c r="AZ209">
        <f t="shared" ca="1" si="103"/>
        <v>202137.27738428861</v>
      </c>
      <c r="BA209">
        <f t="shared" ca="1" si="96"/>
        <v>275641.74188766629</v>
      </c>
      <c r="BB209">
        <f t="shared" ca="1" si="104"/>
        <v>2026</v>
      </c>
      <c r="BC209">
        <f t="shared" ca="1" si="105"/>
        <v>5</v>
      </c>
      <c r="BI209">
        <v>199</v>
      </c>
      <c r="BJ209">
        <v>0.85140847032194489</v>
      </c>
      <c r="BK209">
        <v>0.84182702162390965</v>
      </c>
      <c r="BL209">
        <v>0.84903522420899258</v>
      </c>
      <c r="BM209">
        <v>0.86124575811294157</v>
      </c>
      <c r="BN209">
        <v>0.85509724504275608</v>
      </c>
      <c r="BO209">
        <v>0.83244355003778769</v>
      </c>
      <c r="BP209">
        <v>0.84953107245658999</v>
      </c>
      <c r="BQ209">
        <v>0.85271060694580625</v>
      </c>
      <c r="BR209">
        <v>0.85834488393488539</v>
      </c>
      <c r="BS209">
        <v>0.84169520259154473</v>
      </c>
      <c r="BT209">
        <v>0.84380288443589946</v>
      </c>
      <c r="BU209">
        <v>0.85770087694777108</v>
      </c>
      <c r="BV209">
        <v>0.83244355003778769</v>
      </c>
      <c r="BW209">
        <v>0.84965238408674937</v>
      </c>
    </row>
    <row r="210" spans="4:75" x14ac:dyDescent="0.25">
      <c r="D210">
        <v>206</v>
      </c>
      <c r="E210">
        <f t="shared" ca="1" si="106"/>
        <v>0.94354507137522192</v>
      </c>
      <c r="F210" s="11">
        <f t="shared" ca="1" si="107"/>
        <v>27.05781337567301</v>
      </c>
      <c r="G210" s="11"/>
      <c r="H210">
        <v>206</v>
      </c>
      <c r="I210" s="11">
        <f t="shared" ca="1" si="108"/>
        <v>0.92049131833231834</v>
      </c>
      <c r="J210" s="11">
        <f t="shared" ca="1" si="109"/>
        <v>22.191106681359042</v>
      </c>
      <c r="K210" s="11"/>
      <c r="L210" s="11"/>
      <c r="M210" s="11"/>
      <c r="O210">
        <v>206</v>
      </c>
      <c r="P210" s="32">
        <f t="shared" ca="1" si="110"/>
        <v>0.62401423070130713</v>
      </c>
      <c r="Q210" s="11">
        <f t="shared" ca="1" si="111"/>
        <v>72.328138299830499</v>
      </c>
      <c r="R210" s="11"/>
      <c r="S210">
        <v>206</v>
      </c>
      <c r="T210" s="32">
        <f t="shared" ca="1" si="112"/>
        <v>0.99476232114124674</v>
      </c>
      <c r="U210" s="11">
        <f t="shared" ca="1" si="113"/>
        <v>24.039196831113298</v>
      </c>
      <c r="V210" s="11"/>
      <c r="W210" s="11"/>
      <c r="X210" s="11"/>
      <c r="Z210">
        <v>206</v>
      </c>
      <c r="AA210" s="32">
        <f t="shared" ca="1" si="114"/>
        <v>0.76816853353797787</v>
      </c>
      <c r="AB210" s="11">
        <f t="shared" ca="1" si="115"/>
        <v>55.05432637152029</v>
      </c>
      <c r="AC210" s="11"/>
      <c r="AD210">
        <v>206</v>
      </c>
      <c r="AE210" s="32">
        <f t="shared" ca="1" si="116"/>
        <v>0.8227267093891053</v>
      </c>
      <c r="AF210" s="11">
        <f t="shared" ca="1" si="117"/>
        <v>21.416493941598787</v>
      </c>
      <c r="AG210" s="11"/>
      <c r="AH210" s="10">
        <f t="shared" ca="1" si="120"/>
        <v>46986.546623972776</v>
      </c>
      <c r="AI210" s="10">
        <f t="shared" ca="1" si="121"/>
        <v>46987.471253417832</v>
      </c>
      <c r="AJ210" s="10">
        <f t="shared" ca="1" si="122"/>
        <v>46984.435048595667</v>
      </c>
      <c r="AK210" s="10">
        <f t="shared" ca="1" si="123"/>
        <v>46985.436681796964</v>
      </c>
      <c r="AL210" s="10">
        <f t="shared" ca="1" si="124"/>
        <v>46935.043592528164</v>
      </c>
      <c r="AM210" s="10">
        <f t="shared" ca="1" si="125"/>
        <v>46935.935946442398</v>
      </c>
      <c r="AP210">
        <v>207</v>
      </c>
      <c r="AQ210" s="10">
        <f t="shared" ca="1" si="97"/>
        <v>46171.551497019835</v>
      </c>
      <c r="AR210" t="str">
        <f t="shared" ca="1" si="98"/>
        <v>EQUIPO 2</v>
      </c>
      <c r="AS210" t="str">
        <f t="shared" ca="1" si="99"/>
        <v>FIN</v>
      </c>
      <c r="AT210">
        <f t="shared" ca="1" si="118"/>
        <v>1</v>
      </c>
      <c r="AU210">
        <f t="shared" ca="1" si="119"/>
        <v>1</v>
      </c>
      <c r="AV210">
        <f t="shared" ca="1" si="126"/>
        <v>1</v>
      </c>
      <c r="AW210">
        <f t="shared" ca="1" si="100"/>
        <v>1</v>
      </c>
      <c r="AX210">
        <f t="shared" ca="1" si="101"/>
        <v>15000</v>
      </c>
      <c r="AY210">
        <f t="shared" ca="1" si="102"/>
        <v>32.879287032585125</v>
      </c>
      <c r="AZ210">
        <f t="shared" ca="1" si="103"/>
        <v>493189.30548877688</v>
      </c>
      <c r="BA210">
        <f t="shared" ca="1" si="96"/>
        <v>493189.30548877688</v>
      </c>
      <c r="BB210">
        <f t="shared" ca="1" si="104"/>
        <v>2026</v>
      </c>
      <c r="BC210">
        <f t="shared" ca="1" si="105"/>
        <v>5</v>
      </c>
      <c r="BI210">
        <v>200</v>
      </c>
      <c r="BJ210">
        <v>0.84577078380531434</v>
      </c>
      <c r="BK210">
        <v>0.85068269074911396</v>
      </c>
      <c r="BL210">
        <v>0.84857684077872053</v>
      </c>
      <c r="BM210">
        <v>0.84418053167267504</v>
      </c>
      <c r="BN210">
        <v>0.84633644068724256</v>
      </c>
      <c r="BO210">
        <v>0.85064052979121474</v>
      </c>
      <c r="BP210">
        <v>0.84335673501921193</v>
      </c>
      <c r="BQ210">
        <v>0.83431922417022475</v>
      </c>
      <c r="BR210">
        <v>0.85275704738477742</v>
      </c>
      <c r="BS210">
        <v>0.85702100122638203</v>
      </c>
      <c r="BT210">
        <v>0.82311968712018879</v>
      </c>
      <c r="BU210">
        <v>0.83333750862562705</v>
      </c>
      <c r="BV210">
        <v>0.82311968712018879</v>
      </c>
      <c r="BW210">
        <v>0.84434083071793264</v>
      </c>
    </row>
    <row r="211" spans="4:75" x14ac:dyDescent="0.25">
      <c r="D211">
        <v>207</v>
      </c>
      <c r="E211">
        <f t="shared" ca="1" si="106"/>
        <v>0.6799284937573663</v>
      </c>
      <c r="F211" s="11">
        <f t="shared" ca="1" si="107"/>
        <v>65.81767978637869</v>
      </c>
      <c r="G211" s="11"/>
      <c r="H211">
        <v>207</v>
      </c>
      <c r="I211" s="11">
        <f t="shared" ca="1" si="108"/>
        <v>0.88753810956183032</v>
      </c>
      <c r="J211" s="11">
        <f t="shared" ca="1" si="109"/>
        <v>21.878349905405198</v>
      </c>
      <c r="K211" s="11"/>
      <c r="L211" s="11"/>
      <c r="M211" s="11"/>
      <c r="O211">
        <v>207</v>
      </c>
      <c r="P211" s="32">
        <f t="shared" ca="1" si="110"/>
        <v>0.16178803947185416</v>
      </c>
      <c r="Q211" s="11">
        <f t="shared" ca="1" si="111"/>
        <v>136.42818754300282</v>
      </c>
      <c r="R211" s="11"/>
      <c r="S211">
        <v>207</v>
      </c>
      <c r="T211" s="32">
        <f t="shared" ca="1" si="112"/>
        <v>0.40890913881875168</v>
      </c>
      <c r="U211" s="11">
        <f t="shared" ca="1" si="113"/>
        <v>19.56067861107574</v>
      </c>
      <c r="V211" s="11"/>
      <c r="W211" s="11"/>
      <c r="X211" s="11"/>
      <c r="Z211">
        <v>207</v>
      </c>
      <c r="AA211" s="32">
        <f t="shared" ca="1" si="114"/>
        <v>0.56702392199662655</v>
      </c>
      <c r="AB211" s="11">
        <f t="shared" ca="1" si="115"/>
        <v>78.888794936215717</v>
      </c>
      <c r="AC211" s="11"/>
      <c r="AD211">
        <v>207</v>
      </c>
      <c r="AE211" s="32">
        <f t="shared" ca="1" si="116"/>
        <v>0.89373953709254883</v>
      </c>
      <c r="AF211" s="11">
        <f t="shared" ca="1" si="117"/>
        <v>21.931519701301269</v>
      </c>
      <c r="AG211" s="11"/>
      <c r="AH211" s="10">
        <f t="shared" ca="1" si="120"/>
        <v>46990.213656742264</v>
      </c>
      <c r="AI211" s="10">
        <f t="shared" ca="1" si="121"/>
        <v>46991.125254654988</v>
      </c>
      <c r="AJ211" s="10">
        <f t="shared" ca="1" si="122"/>
        <v>46991.121189611258</v>
      </c>
      <c r="AK211" s="10">
        <f t="shared" ca="1" si="123"/>
        <v>46991.936217886723</v>
      </c>
      <c r="AL211" s="10">
        <f t="shared" ca="1" si="124"/>
        <v>46939.222979564744</v>
      </c>
      <c r="AM211" s="10">
        <f t="shared" ca="1" si="125"/>
        <v>46940.136792885634</v>
      </c>
      <c r="AP211">
        <v>208</v>
      </c>
      <c r="AQ211" s="10">
        <f t="shared" ca="1" si="97"/>
        <v>46172.921467312859</v>
      </c>
      <c r="AR211" t="str">
        <f t="shared" ca="1" si="98"/>
        <v>EQUIPO 1</v>
      </c>
      <c r="AS211" t="str">
        <f t="shared" ca="1" si="99"/>
        <v>INICIO</v>
      </c>
      <c r="AT211">
        <f t="shared" ca="1" si="118"/>
        <v>0</v>
      </c>
      <c r="AU211">
        <f t="shared" ca="1" si="119"/>
        <v>1</v>
      </c>
      <c r="AV211">
        <f t="shared" ca="1" si="126"/>
        <v>1</v>
      </c>
      <c r="AW211">
        <f t="shared" ca="1" si="100"/>
        <v>1</v>
      </c>
      <c r="AX211">
        <f t="shared" ca="1" si="101"/>
        <v>11000</v>
      </c>
      <c r="AY211">
        <f t="shared" ca="1" si="102"/>
        <v>20.103581652569119</v>
      </c>
      <c r="AZ211">
        <f t="shared" ca="1" si="103"/>
        <v>221139.39817826031</v>
      </c>
      <c r="BA211">
        <f t="shared" ca="1" si="96"/>
        <v>301553.72478853678</v>
      </c>
      <c r="BB211">
        <f t="shared" ca="1" si="104"/>
        <v>2026</v>
      </c>
      <c r="BC211">
        <f t="shared" ca="1" si="105"/>
        <v>5</v>
      </c>
      <c r="BI211">
        <v>201</v>
      </c>
      <c r="BJ211">
        <v>0.84216571729975442</v>
      </c>
      <c r="BK211">
        <v>0.83218450615397188</v>
      </c>
      <c r="BL211">
        <v>0.86449863203713917</v>
      </c>
      <c r="BM211">
        <v>0.82862855787716816</v>
      </c>
      <c r="BN211">
        <v>0.84696286311697044</v>
      </c>
      <c r="BO211">
        <v>0.8379258044207224</v>
      </c>
      <c r="BP211">
        <v>0.85693447242513021</v>
      </c>
      <c r="BQ211">
        <v>0.83765008617599135</v>
      </c>
      <c r="BR211">
        <v>0.85070592976924442</v>
      </c>
      <c r="BS211">
        <v>0.85133711451775462</v>
      </c>
      <c r="BT211">
        <v>0.87201191594558614</v>
      </c>
      <c r="BU211">
        <v>0.86610831684840228</v>
      </c>
      <c r="BV211">
        <v>0.82862855787716816</v>
      </c>
      <c r="BW211">
        <v>0.84877330253822603</v>
      </c>
    </row>
    <row r="212" spans="4:75" x14ac:dyDescent="0.25">
      <c r="D212">
        <v>208</v>
      </c>
      <c r="E212">
        <f t="shared" ca="1" si="106"/>
        <v>0.13111165755784637</v>
      </c>
      <c r="F212" s="11">
        <f t="shared" ca="1" si="107"/>
        <v>143.60911999731238</v>
      </c>
      <c r="G212" s="11"/>
      <c r="H212">
        <v>208</v>
      </c>
      <c r="I212" s="11">
        <f t="shared" ca="1" si="108"/>
        <v>0.86119661315395557</v>
      </c>
      <c r="J212" s="11">
        <f t="shared" ca="1" si="109"/>
        <v>21.673166168002016</v>
      </c>
      <c r="K212" s="11"/>
      <c r="L212" s="11"/>
      <c r="M212" s="11"/>
      <c r="O212">
        <v>208</v>
      </c>
      <c r="P212" s="32">
        <f t="shared" ca="1" si="110"/>
        <v>0.43754604634566607</v>
      </c>
      <c r="Q212" s="11">
        <f t="shared" ca="1" si="111"/>
        <v>94.137429648679557</v>
      </c>
      <c r="R212" s="11"/>
      <c r="S212">
        <v>208</v>
      </c>
      <c r="T212" s="32">
        <f t="shared" ca="1" si="112"/>
        <v>0.10281017236147705</v>
      </c>
      <c r="U212" s="11">
        <f t="shared" ca="1" si="113"/>
        <v>17.89878213425618</v>
      </c>
      <c r="V212" s="11"/>
      <c r="W212" s="11"/>
      <c r="X212" s="11"/>
      <c r="Z212">
        <v>208</v>
      </c>
      <c r="AA212" s="32">
        <f t="shared" ca="1" si="114"/>
        <v>0.54400262742101291</v>
      </c>
      <c r="AB212" s="11">
        <f t="shared" ca="1" si="115"/>
        <v>81.54465110770974</v>
      </c>
      <c r="AC212" s="11"/>
      <c r="AD212">
        <v>208</v>
      </c>
      <c r="AE212" s="32">
        <f t="shared" ca="1" si="116"/>
        <v>0.54393652754933941</v>
      </c>
      <c r="AF212" s="11">
        <f t="shared" ca="1" si="117"/>
        <v>20.107568477101641</v>
      </c>
      <c r="AG212" s="11"/>
      <c r="AH212" s="10">
        <f t="shared" ca="1" si="120"/>
        <v>46997.108967988206</v>
      </c>
      <c r="AI212" s="10">
        <f t="shared" ca="1" si="121"/>
        <v>46998.012016578541</v>
      </c>
      <c r="AJ212" s="10">
        <f t="shared" ca="1" si="122"/>
        <v>46995.858610788753</v>
      </c>
      <c r="AK212" s="10">
        <f t="shared" ca="1" si="123"/>
        <v>46996.604393377682</v>
      </c>
      <c r="AL212" s="10">
        <f t="shared" ca="1" si="124"/>
        <v>46943.53448668179</v>
      </c>
      <c r="AM212" s="10">
        <f t="shared" ca="1" si="125"/>
        <v>46944.372302035001</v>
      </c>
      <c r="AP212">
        <v>209</v>
      </c>
      <c r="AQ212" s="10">
        <f t="shared" ca="1" si="97"/>
        <v>46173.759116548383</v>
      </c>
      <c r="AR212" t="str">
        <f t="shared" ca="1" si="98"/>
        <v>EQUIPO 1</v>
      </c>
      <c r="AS212" t="str">
        <f t="shared" ca="1" si="99"/>
        <v>FIN</v>
      </c>
      <c r="AT212">
        <f t="shared" ca="1" si="118"/>
        <v>1</v>
      </c>
      <c r="AU212">
        <f t="shared" ca="1" si="119"/>
        <v>1</v>
      </c>
      <c r="AV212">
        <f t="shared" ca="1" si="126"/>
        <v>1</v>
      </c>
      <c r="AW212">
        <f t="shared" ca="1" si="100"/>
        <v>1</v>
      </c>
      <c r="AX212">
        <f t="shared" ca="1" si="101"/>
        <v>15000</v>
      </c>
      <c r="AY212">
        <f t="shared" ca="1" si="102"/>
        <v>5.7812028388143517</v>
      </c>
      <c r="AZ212">
        <f t="shared" ca="1" si="103"/>
        <v>86718.042582215276</v>
      </c>
      <c r="BA212">
        <f t="shared" ca="1" si="96"/>
        <v>86718.042582215276</v>
      </c>
      <c r="BB212">
        <f t="shared" ca="1" si="104"/>
        <v>2026</v>
      </c>
      <c r="BC212">
        <f t="shared" ca="1" si="105"/>
        <v>5</v>
      </c>
      <c r="BI212">
        <v>202</v>
      </c>
      <c r="BJ212">
        <v>0.85927679999382223</v>
      </c>
      <c r="BK212">
        <v>0.85900757622119428</v>
      </c>
      <c r="BL212">
        <v>0.87020106614346615</v>
      </c>
      <c r="BM212">
        <v>0.8255045725818958</v>
      </c>
      <c r="BN212">
        <v>0.84788299617233942</v>
      </c>
      <c r="BO212">
        <v>0.83757938948056521</v>
      </c>
      <c r="BP212">
        <v>0.85980927376254968</v>
      </c>
      <c r="BQ212">
        <v>0.83940256475351305</v>
      </c>
      <c r="BR212">
        <v>0.8389317882441919</v>
      </c>
      <c r="BS212">
        <v>0.85556609489617341</v>
      </c>
      <c r="BT212">
        <v>0.86045974517370882</v>
      </c>
      <c r="BU212">
        <v>0.84524042012594158</v>
      </c>
      <c r="BV212">
        <v>0.8255045725818958</v>
      </c>
      <c r="BW212">
        <v>0.84979970372092528</v>
      </c>
    </row>
    <row r="213" spans="4:75" x14ac:dyDescent="0.25">
      <c r="D213">
        <v>209</v>
      </c>
      <c r="E213">
        <f t="shared" ca="1" si="106"/>
        <v>0.40920548548148272</v>
      </c>
      <c r="F213" s="11">
        <f t="shared" ca="1" si="107"/>
        <v>97.64498561292227</v>
      </c>
      <c r="G213" s="11"/>
      <c r="H213">
        <v>209</v>
      </c>
      <c r="I213" s="11">
        <f t="shared" ca="1" si="108"/>
        <v>2.9410070596802118E-2</v>
      </c>
      <c r="J213" s="11">
        <f t="shared" ca="1" si="109"/>
        <v>16.897429549366013</v>
      </c>
      <c r="K213" s="11"/>
      <c r="L213" s="11"/>
      <c r="M213" s="11"/>
      <c r="O213">
        <v>209</v>
      </c>
      <c r="P213" s="32">
        <f t="shared" ca="1" si="110"/>
        <v>2.7728002784320749E-3</v>
      </c>
      <c r="Q213" s="11">
        <f t="shared" ca="1" si="111"/>
        <v>236.69447057651308</v>
      </c>
      <c r="R213" s="11"/>
      <c r="S213">
        <v>209</v>
      </c>
      <c r="T213" s="32">
        <f t="shared" ca="1" si="112"/>
        <v>0.37670938840156365</v>
      </c>
      <c r="U213" s="11">
        <f t="shared" ca="1" si="113"/>
        <v>19.426194298746932</v>
      </c>
      <c r="V213" s="11"/>
      <c r="W213" s="11"/>
      <c r="X213" s="11"/>
      <c r="Z213">
        <v>209</v>
      </c>
      <c r="AA213" s="32">
        <f t="shared" ca="1" si="114"/>
        <v>0.46815090262503389</v>
      </c>
      <c r="AB213" s="11">
        <f t="shared" ca="1" si="115"/>
        <v>90.439610162078594</v>
      </c>
      <c r="AC213" s="11"/>
      <c r="AD213">
        <v>209</v>
      </c>
      <c r="AE213" s="32">
        <f t="shared" ca="1" si="116"/>
        <v>0.64709577930218665</v>
      </c>
      <c r="AF213" s="11">
        <f t="shared" ca="1" si="117"/>
        <v>20.536362455405744</v>
      </c>
      <c r="AG213" s="11"/>
      <c r="AH213" s="10">
        <f t="shared" ca="1" si="120"/>
        <v>47002.08055764575</v>
      </c>
      <c r="AI213" s="10">
        <f t="shared" ca="1" si="121"/>
        <v>47002.784617210309</v>
      </c>
      <c r="AJ213" s="10">
        <f t="shared" ca="1" si="122"/>
        <v>47006.46666298504</v>
      </c>
      <c r="AK213" s="10">
        <f t="shared" ca="1" si="123"/>
        <v>47007.276087747487</v>
      </c>
      <c r="AL213" s="10">
        <f t="shared" ca="1" si="124"/>
        <v>46948.140619125086</v>
      </c>
      <c r="AM213" s="10">
        <f t="shared" ca="1" si="125"/>
        <v>46948.996300894061</v>
      </c>
      <c r="AP213">
        <v>210</v>
      </c>
      <c r="AQ213" s="10">
        <f t="shared" ca="1" si="97"/>
        <v>46174</v>
      </c>
      <c r="AR213" t="str">
        <f t="shared" ca="1" si="98"/>
        <v>CAMBIO MES</v>
      </c>
      <c r="AS213" t="str">
        <f t="shared" ca="1" si="99"/>
        <v>CAMBIO MES</v>
      </c>
      <c r="AT213">
        <f t="shared" ca="1" si="118"/>
        <v>1</v>
      </c>
      <c r="AU213">
        <f t="shared" ca="1" si="119"/>
        <v>1</v>
      </c>
      <c r="AV213">
        <f t="shared" ca="1" si="126"/>
        <v>1</v>
      </c>
      <c r="AW213">
        <f t="shared" ca="1" si="100"/>
        <v>1</v>
      </c>
      <c r="AX213">
        <f t="shared" ca="1" si="101"/>
        <v>15000</v>
      </c>
      <c r="AY213">
        <f t="shared" ca="1" si="102"/>
        <v>30.442466536711436</v>
      </c>
      <c r="AZ213">
        <f t="shared" ca="1" si="103"/>
        <v>456636.99805067154</v>
      </c>
      <c r="BA213">
        <f t="shared" ca="1" si="96"/>
        <v>456636.99805067154</v>
      </c>
      <c r="BB213">
        <f t="shared" ca="1" si="104"/>
        <v>2026</v>
      </c>
      <c r="BC213">
        <f t="shared" ca="1" si="105"/>
        <v>6</v>
      </c>
      <c r="BI213">
        <v>203</v>
      </c>
      <c r="BJ213">
        <v>0.83087688413137373</v>
      </c>
      <c r="BK213">
        <v>0.84254018940536612</v>
      </c>
      <c r="BL213">
        <v>0.84696112277092139</v>
      </c>
      <c r="BM213">
        <v>0.86457762927838233</v>
      </c>
      <c r="BN213">
        <v>0.82415903795985224</v>
      </c>
      <c r="BO213">
        <v>0.83961791710526279</v>
      </c>
      <c r="BP213">
        <v>0.83059671805780844</v>
      </c>
      <c r="BQ213">
        <v>0.84192360370748143</v>
      </c>
      <c r="BR213">
        <v>0.88526502438884758</v>
      </c>
      <c r="BS213">
        <v>0.81955893691850601</v>
      </c>
      <c r="BT213">
        <v>0.86497347316754247</v>
      </c>
      <c r="BU213">
        <v>0.8484952304376131</v>
      </c>
      <c r="BV213">
        <v>0.81955893691850601</v>
      </c>
      <c r="BW213">
        <v>0.84485375024652065</v>
      </c>
    </row>
    <row r="214" spans="4:75" x14ac:dyDescent="0.25">
      <c r="D214">
        <v>210</v>
      </c>
      <c r="E214">
        <f t="shared" ca="1" si="106"/>
        <v>0.71206649953633072</v>
      </c>
      <c r="F214" s="11">
        <f t="shared" ca="1" si="107"/>
        <v>61.992088372379236</v>
      </c>
      <c r="G214" s="11"/>
      <c r="H214">
        <v>210</v>
      </c>
      <c r="I214" s="11">
        <f t="shared" ca="1" si="108"/>
        <v>0.79881455006558899</v>
      </c>
      <c r="J214" s="11">
        <f t="shared" ca="1" si="109"/>
        <v>21.274578810338909</v>
      </c>
      <c r="K214" s="11"/>
      <c r="L214" s="11"/>
      <c r="M214" s="11"/>
      <c r="O214">
        <v>210</v>
      </c>
      <c r="P214" s="32">
        <f t="shared" ca="1" si="110"/>
        <v>0.11377852443413061</v>
      </c>
      <c r="Q214" s="11">
        <f t="shared" ca="1" si="111"/>
        <v>148.23171686935717</v>
      </c>
      <c r="R214" s="11"/>
      <c r="S214">
        <v>210</v>
      </c>
      <c r="T214" s="32">
        <f t="shared" ca="1" si="112"/>
        <v>0.79853939835874355</v>
      </c>
      <c r="U214" s="11">
        <f t="shared" ca="1" si="113"/>
        <v>21.273007464992084</v>
      </c>
      <c r="V214" s="11"/>
      <c r="W214" s="11"/>
      <c r="X214" s="11"/>
      <c r="Z214">
        <v>210</v>
      </c>
      <c r="AA214" s="32">
        <f t="shared" ca="1" si="114"/>
        <v>0.73393188994783864</v>
      </c>
      <c r="AB214" s="11">
        <f t="shared" ca="1" si="115"/>
        <v>59.335042036224976</v>
      </c>
      <c r="AC214" s="11"/>
      <c r="AD214">
        <v>210</v>
      </c>
      <c r="AE214" s="32">
        <f t="shared" ca="1" si="116"/>
        <v>0.9345801641047301</v>
      </c>
      <c r="AF214" s="11">
        <f t="shared" ca="1" si="117"/>
        <v>22.355498614688777</v>
      </c>
      <c r="AG214" s="11"/>
      <c r="AH214" s="10">
        <f t="shared" ca="1" si="120"/>
        <v>47005.367620892488</v>
      </c>
      <c r="AI214" s="10">
        <f t="shared" ca="1" si="121"/>
        <v>47006.254061676249</v>
      </c>
      <c r="AJ214" s="10">
        <f t="shared" ca="1" si="122"/>
        <v>47013.452409283709</v>
      </c>
      <c r="AK214" s="10">
        <f t="shared" ca="1" si="123"/>
        <v>47014.338784594751</v>
      </c>
      <c r="AL214" s="10">
        <f t="shared" ca="1" si="124"/>
        <v>46951.468594312239</v>
      </c>
      <c r="AM214" s="10">
        <f t="shared" ca="1" si="125"/>
        <v>46952.40007342118</v>
      </c>
      <c r="AP214">
        <v>211</v>
      </c>
      <c r="AQ214" s="10">
        <f t="shared" ca="1" si="97"/>
        <v>46175.268436105696</v>
      </c>
      <c r="AR214" t="str">
        <f t="shared" ca="1" si="98"/>
        <v>EQUIPO 3</v>
      </c>
      <c r="AS214" t="str">
        <f t="shared" ca="1" si="99"/>
        <v>INICIO</v>
      </c>
      <c r="AT214">
        <f t="shared" ca="1" si="118"/>
        <v>1</v>
      </c>
      <c r="AU214">
        <f t="shared" ca="1" si="119"/>
        <v>1</v>
      </c>
      <c r="AV214">
        <f t="shared" ca="1" si="126"/>
        <v>0</v>
      </c>
      <c r="AW214">
        <f t="shared" ca="1" si="100"/>
        <v>1</v>
      </c>
      <c r="AX214">
        <f t="shared" ca="1" si="101"/>
        <v>11000</v>
      </c>
      <c r="AY214">
        <f t="shared" ca="1" si="102"/>
        <v>1.9084493279806338</v>
      </c>
      <c r="AZ214">
        <f t="shared" ca="1" si="103"/>
        <v>20992.942607786972</v>
      </c>
      <c r="BA214">
        <f t="shared" ca="1" si="96"/>
        <v>28626.739919709507</v>
      </c>
      <c r="BB214">
        <f t="shared" ca="1" si="104"/>
        <v>2026</v>
      </c>
      <c r="BC214">
        <f t="shared" ca="1" si="105"/>
        <v>6</v>
      </c>
      <c r="BI214">
        <v>204</v>
      </c>
      <c r="BJ214">
        <v>0.85482330545995666</v>
      </c>
      <c r="BK214">
        <v>0.81397440449972458</v>
      </c>
      <c r="BL214">
        <v>0.82353301624277597</v>
      </c>
      <c r="BM214">
        <v>0.86280177432580751</v>
      </c>
      <c r="BN214">
        <v>0.85525360535376493</v>
      </c>
      <c r="BO214">
        <v>0.85614949136752549</v>
      </c>
      <c r="BP214">
        <v>0.86000609391928151</v>
      </c>
      <c r="BQ214">
        <v>0.84684782064480235</v>
      </c>
      <c r="BR214">
        <v>0.85033920525067896</v>
      </c>
      <c r="BS214">
        <v>0.82505364825399663</v>
      </c>
      <c r="BT214">
        <v>0.84856319665770907</v>
      </c>
      <c r="BU214">
        <v>0.822662513903893</v>
      </c>
      <c r="BV214">
        <v>0.81397440449972458</v>
      </c>
      <c r="BW214">
        <v>0.84326906062627183</v>
      </c>
    </row>
    <row r="215" spans="4:75" x14ac:dyDescent="0.25">
      <c r="D215">
        <v>211</v>
      </c>
      <c r="E215">
        <f t="shared" ca="1" si="106"/>
        <v>0.57431691705358745</v>
      </c>
      <c r="F215" s="11">
        <f t="shared" ca="1" si="107"/>
        <v>78.049255645302708</v>
      </c>
      <c r="G215" s="11"/>
      <c r="H215">
        <v>211</v>
      </c>
      <c r="I215" s="11">
        <f t="shared" ca="1" si="108"/>
        <v>0.50687041237109054</v>
      </c>
      <c r="J215" s="11">
        <f t="shared" ca="1" si="109"/>
        <v>19.958074289957423</v>
      </c>
      <c r="K215" s="11"/>
      <c r="L215" s="11"/>
      <c r="M215" s="11"/>
      <c r="O215">
        <v>211</v>
      </c>
      <c r="P215" s="32">
        <f t="shared" ca="1" si="110"/>
        <v>0.85278588978008041</v>
      </c>
      <c r="Q215" s="11">
        <f t="shared" ca="1" si="111"/>
        <v>43.440302040476787</v>
      </c>
      <c r="R215" s="11"/>
      <c r="S215">
        <v>211</v>
      </c>
      <c r="T215" s="32">
        <f t="shared" ca="1" si="112"/>
        <v>0.94211953943045013</v>
      </c>
      <c r="U215" s="11">
        <f t="shared" ca="1" si="113"/>
        <v>22.455049151587758</v>
      </c>
      <c r="V215" s="11"/>
      <c r="W215" s="11"/>
      <c r="X215" s="11"/>
      <c r="Z215">
        <v>211</v>
      </c>
      <c r="AA215" s="32">
        <f t="shared" ca="1" si="114"/>
        <v>0.88602446259166845</v>
      </c>
      <c r="AB215" s="11">
        <f t="shared" ca="1" si="115"/>
        <v>38.185057756385291</v>
      </c>
      <c r="AC215" s="11"/>
      <c r="AD215">
        <v>211</v>
      </c>
      <c r="AE215" s="32">
        <f t="shared" ca="1" si="116"/>
        <v>0.56416762916999685</v>
      </c>
      <c r="AF215" s="11">
        <f t="shared" ca="1" si="117"/>
        <v>20.189733471869399</v>
      </c>
      <c r="AG215" s="11"/>
      <c r="AH215" s="10">
        <f t="shared" ca="1" si="120"/>
        <v>47009.506113994801</v>
      </c>
      <c r="AI215" s="10">
        <f t="shared" ca="1" si="121"/>
        <v>47010.337700423552</v>
      </c>
      <c r="AJ215" s="10">
        <f t="shared" ca="1" si="122"/>
        <v>47016.148797179769</v>
      </c>
      <c r="AK215" s="10">
        <f t="shared" ca="1" si="123"/>
        <v>47017.084424227753</v>
      </c>
      <c r="AL215" s="10">
        <f t="shared" ca="1" si="124"/>
        <v>46953.991117494363</v>
      </c>
      <c r="AM215" s="10">
        <f t="shared" ca="1" si="125"/>
        <v>46954.832356389023</v>
      </c>
      <c r="AP215">
        <v>212</v>
      </c>
      <c r="AQ215" s="10">
        <f t="shared" ca="1" si="97"/>
        <v>46175.347954827696</v>
      </c>
      <c r="AR215" t="str">
        <f t="shared" ca="1" si="98"/>
        <v>EQUIPO 2</v>
      </c>
      <c r="AS215" t="str">
        <f t="shared" ca="1" si="99"/>
        <v>INICIO</v>
      </c>
      <c r="AT215">
        <f t="shared" ca="1" si="118"/>
        <v>1</v>
      </c>
      <c r="AU215">
        <f t="shared" ca="1" si="119"/>
        <v>0</v>
      </c>
      <c r="AV215">
        <f t="shared" ca="1" si="126"/>
        <v>0</v>
      </c>
      <c r="AW215">
        <f t="shared" ca="1" si="100"/>
        <v>1</v>
      </c>
      <c r="AX215">
        <f t="shared" ca="1" si="101"/>
        <v>5500</v>
      </c>
      <c r="AY215">
        <f t="shared" ca="1" si="102"/>
        <v>16.842873032670468</v>
      </c>
      <c r="AZ215">
        <f t="shared" ca="1" si="103"/>
        <v>92635.801679687575</v>
      </c>
      <c r="BA215">
        <f t="shared" ca="1" si="96"/>
        <v>252643.09549005702</v>
      </c>
      <c r="BB215">
        <f t="shared" ca="1" si="104"/>
        <v>2026</v>
      </c>
      <c r="BC215">
        <f t="shared" ca="1" si="105"/>
        <v>6</v>
      </c>
      <c r="BI215">
        <v>205</v>
      </c>
      <c r="BJ215">
        <v>0.83026511998827712</v>
      </c>
      <c r="BK215">
        <v>0.86757286479447815</v>
      </c>
      <c r="BL215">
        <v>0.81700422402844797</v>
      </c>
      <c r="BM215">
        <v>0.87675010597357417</v>
      </c>
      <c r="BN215">
        <v>0.84431391815428491</v>
      </c>
      <c r="BO215">
        <v>0.84848711732071636</v>
      </c>
      <c r="BP215">
        <v>0.84869023076801842</v>
      </c>
      <c r="BQ215">
        <v>0.83806128204823671</v>
      </c>
      <c r="BR215">
        <v>0.83898191173709236</v>
      </c>
      <c r="BS215">
        <v>0.84965864079431697</v>
      </c>
      <c r="BT215">
        <v>0.82966720654955373</v>
      </c>
      <c r="BU215">
        <v>0.86390835278794553</v>
      </c>
      <c r="BV215">
        <v>0.81700422402844797</v>
      </c>
      <c r="BW215">
        <v>0.84638731742536688</v>
      </c>
    </row>
    <row r="216" spans="4:75" x14ac:dyDescent="0.25">
      <c r="D216">
        <v>212</v>
      </c>
      <c r="E216">
        <f t="shared" ca="1" si="106"/>
        <v>0.91601818620319464</v>
      </c>
      <c r="F216" s="11">
        <f t="shared" ca="1" si="107"/>
        <v>32.830313503640859</v>
      </c>
      <c r="G216" s="11"/>
      <c r="H216">
        <v>212</v>
      </c>
      <c r="I216" s="11">
        <f t="shared" ca="1" si="108"/>
        <v>2.7098507776534775E-2</v>
      </c>
      <c r="J216" s="11">
        <f t="shared" ca="1" si="109"/>
        <v>16.840088029206612</v>
      </c>
      <c r="K216" s="11"/>
      <c r="L216" s="11"/>
      <c r="M216" s="11"/>
      <c r="O216">
        <v>212</v>
      </c>
      <c r="P216" s="32">
        <f t="shared" ca="1" si="110"/>
        <v>0.13216027111554174</v>
      </c>
      <c r="Q216" s="11">
        <f t="shared" ca="1" si="111"/>
        <v>143.34442047938421</v>
      </c>
      <c r="R216" s="11"/>
      <c r="S216">
        <v>212</v>
      </c>
      <c r="T216" s="32">
        <f t="shared" ca="1" si="112"/>
        <v>0.35542542916087971</v>
      </c>
      <c r="U216" s="11">
        <f t="shared" ca="1" si="113"/>
        <v>19.33537621287579</v>
      </c>
      <c r="V216" s="11"/>
      <c r="W216" s="11"/>
      <c r="X216" s="11"/>
      <c r="Z216">
        <v>212</v>
      </c>
      <c r="AA216" s="32">
        <f t="shared" ca="1" si="114"/>
        <v>0.39890122641502723</v>
      </c>
      <c r="AB216" s="11">
        <f t="shared" ca="1" si="115"/>
        <v>98.944026111393867</v>
      </c>
      <c r="AC216" s="11"/>
      <c r="AD216">
        <v>212</v>
      </c>
      <c r="AE216" s="32">
        <f t="shared" ca="1" si="116"/>
        <v>0.95747421827191115</v>
      </c>
      <c r="AF216" s="11">
        <f t="shared" ca="1" si="117"/>
        <v>22.694668425099618</v>
      </c>
      <c r="AG216" s="11"/>
      <c r="AH216" s="10">
        <f t="shared" ca="1" si="120"/>
        <v>47011.705630152872</v>
      </c>
      <c r="AI216" s="10">
        <f t="shared" ca="1" si="121"/>
        <v>47012.407300487423</v>
      </c>
      <c r="AJ216" s="10">
        <f t="shared" ca="1" si="122"/>
        <v>47023.057108414396</v>
      </c>
      <c r="AK216" s="10">
        <f t="shared" ca="1" si="123"/>
        <v>47023.862749089931</v>
      </c>
      <c r="AL216" s="10">
        <f t="shared" ca="1" si="124"/>
        <v>46958.955024143666</v>
      </c>
      <c r="AM216" s="10">
        <f t="shared" ca="1" si="125"/>
        <v>46959.900635328042</v>
      </c>
      <c r="AP216">
        <v>213</v>
      </c>
      <c r="AQ216" s="10">
        <f t="shared" ca="1" si="97"/>
        <v>46176.049741204057</v>
      </c>
      <c r="AR216" t="str">
        <f t="shared" ca="1" si="98"/>
        <v>EQUIPO 2</v>
      </c>
      <c r="AS216" t="str">
        <f t="shared" ca="1" si="99"/>
        <v>FIN</v>
      </c>
      <c r="AT216">
        <f t="shared" ca="1" si="118"/>
        <v>1</v>
      </c>
      <c r="AU216">
        <f t="shared" ca="1" si="119"/>
        <v>1</v>
      </c>
      <c r="AV216">
        <f t="shared" ca="1" si="126"/>
        <v>0</v>
      </c>
      <c r="AW216">
        <f t="shared" ca="1" si="100"/>
        <v>1</v>
      </c>
      <c r="AX216">
        <f t="shared" ca="1" si="101"/>
        <v>11000</v>
      </c>
      <c r="AY216">
        <f t="shared" ca="1" si="102"/>
        <v>1.9061681643943302</v>
      </c>
      <c r="AZ216">
        <f t="shared" ca="1" si="103"/>
        <v>20967.849808337633</v>
      </c>
      <c r="BA216">
        <f t="shared" ca="1" si="96"/>
        <v>28592.522465914954</v>
      </c>
      <c r="BB216">
        <f t="shared" ca="1" si="104"/>
        <v>2026</v>
      </c>
      <c r="BC216">
        <f t="shared" ca="1" si="105"/>
        <v>6</v>
      </c>
      <c r="BI216">
        <v>206</v>
      </c>
      <c r="BJ216">
        <v>0.86604979738302068</v>
      </c>
      <c r="BK216">
        <v>0.85656618704006648</v>
      </c>
      <c r="BL216">
        <v>0.83905839171198338</v>
      </c>
      <c r="BM216">
        <v>0.86519647037626213</v>
      </c>
      <c r="BN216">
        <v>0.83169318088359268</v>
      </c>
      <c r="BO216">
        <v>0.85662774746927117</v>
      </c>
      <c r="BP216">
        <v>0.84348216077868499</v>
      </c>
      <c r="BQ216">
        <v>0.84646618200981816</v>
      </c>
      <c r="BR216">
        <v>0.8480443406834608</v>
      </c>
      <c r="BS216">
        <v>0.86236320469826244</v>
      </c>
      <c r="BT216">
        <v>0.83964507946944822</v>
      </c>
      <c r="BU216">
        <v>0.82005960008676992</v>
      </c>
      <c r="BV216">
        <v>0.82005960008676992</v>
      </c>
      <c r="BW216">
        <v>0.84796078154336285</v>
      </c>
    </row>
    <row r="217" spans="4:75" x14ac:dyDescent="0.25">
      <c r="D217">
        <v>213</v>
      </c>
      <c r="E217">
        <f t="shared" ca="1" si="106"/>
        <v>0.83902830453909649</v>
      </c>
      <c r="F217" s="11">
        <f t="shared" ca="1" si="107"/>
        <v>45.470107409976066</v>
      </c>
      <c r="G217" s="11"/>
      <c r="H217">
        <v>213</v>
      </c>
      <c r="I217" s="11">
        <f t="shared" ca="1" si="108"/>
        <v>0.51110787744471542</v>
      </c>
      <c r="J217" s="11">
        <f t="shared" ca="1" si="109"/>
        <v>19.975128271654128</v>
      </c>
      <c r="K217" s="11"/>
      <c r="L217" s="11"/>
      <c r="M217" s="11"/>
      <c r="O217">
        <v>213</v>
      </c>
      <c r="P217" s="32">
        <f t="shared" ca="1" si="110"/>
        <v>0.98076884683064924</v>
      </c>
      <c r="Q217" s="11">
        <f t="shared" ca="1" si="111"/>
        <v>16.171040537662478</v>
      </c>
      <c r="R217" s="11"/>
      <c r="S217">
        <v>213</v>
      </c>
      <c r="T217" s="32">
        <f t="shared" ca="1" si="112"/>
        <v>0.83158834192608966</v>
      </c>
      <c r="U217" s="11">
        <f t="shared" ca="1" si="113"/>
        <v>21.472119732068961</v>
      </c>
      <c r="V217" s="11"/>
      <c r="W217" s="11"/>
      <c r="X217" s="11"/>
      <c r="Z217">
        <v>213</v>
      </c>
      <c r="AA217" s="32">
        <f t="shared" ca="1" si="114"/>
        <v>0.59706322579831361</v>
      </c>
      <c r="AB217" s="11">
        <f t="shared" ca="1" si="115"/>
        <v>75.43268699964672</v>
      </c>
      <c r="AC217" s="11"/>
      <c r="AD217">
        <v>213</v>
      </c>
      <c r="AE217" s="32">
        <f t="shared" ca="1" si="116"/>
        <v>0.97483240396982873</v>
      </c>
      <c r="AF217" s="11">
        <f t="shared" ca="1" si="117"/>
        <v>23.071888741013773</v>
      </c>
      <c r="AG217" s="11"/>
      <c r="AH217" s="10">
        <f t="shared" ca="1" si="120"/>
        <v>47014.30188829617</v>
      </c>
      <c r="AI217" s="10">
        <f t="shared" ca="1" si="121"/>
        <v>47015.134185307492</v>
      </c>
      <c r="AJ217" s="10">
        <f t="shared" ca="1" si="122"/>
        <v>47024.536542445669</v>
      </c>
      <c r="AK217" s="10">
        <f t="shared" ca="1" si="123"/>
        <v>47025.431214101169</v>
      </c>
      <c r="AL217" s="10">
        <f t="shared" ca="1" si="124"/>
        <v>46963.043663953031</v>
      </c>
      <c r="AM217" s="10">
        <f t="shared" ca="1" si="125"/>
        <v>46964.004992650574</v>
      </c>
      <c r="AP217">
        <v>214</v>
      </c>
      <c r="AQ217" s="10">
        <f t="shared" ca="1" si="97"/>
        <v>46176.129164877573</v>
      </c>
      <c r="AR217" t="str">
        <f t="shared" ca="1" si="98"/>
        <v>EQUIPO 3</v>
      </c>
      <c r="AS217" t="str">
        <f t="shared" ca="1" si="99"/>
        <v>FIN</v>
      </c>
      <c r="AT217">
        <f t="shared" ca="1" si="118"/>
        <v>1</v>
      </c>
      <c r="AU217">
        <f t="shared" ca="1" si="119"/>
        <v>1</v>
      </c>
      <c r="AV217">
        <f t="shared" ca="1" si="126"/>
        <v>1</v>
      </c>
      <c r="AW217">
        <f t="shared" ca="1" si="100"/>
        <v>1</v>
      </c>
      <c r="AX217">
        <f t="shared" ca="1" si="101"/>
        <v>15000</v>
      </c>
      <c r="AY217">
        <f t="shared" ca="1" si="102"/>
        <v>28.916136554384138</v>
      </c>
      <c r="AZ217">
        <f t="shared" ca="1" si="103"/>
        <v>433742.04831576208</v>
      </c>
      <c r="BA217">
        <f t="shared" ca="1" si="96"/>
        <v>433742.04831576208</v>
      </c>
      <c r="BB217">
        <f t="shared" ca="1" si="104"/>
        <v>2026</v>
      </c>
      <c r="BC217">
        <f t="shared" ca="1" si="105"/>
        <v>6</v>
      </c>
      <c r="BI217">
        <v>207</v>
      </c>
      <c r="BJ217">
        <v>0.85833488429321725</v>
      </c>
      <c r="BK217">
        <v>0.83835889936717545</v>
      </c>
      <c r="BL217">
        <v>0.83723774993290112</v>
      </c>
      <c r="BM217">
        <v>0.85676207699163154</v>
      </c>
      <c r="BN217">
        <v>0.82404557005805845</v>
      </c>
      <c r="BO217">
        <v>0.85717501035409649</v>
      </c>
      <c r="BP217">
        <v>0.83564438328504631</v>
      </c>
      <c r="BQ217">
        <v>0.84686330697621293</v>
      </c>
      <c r="BR217">
        <v>0.81947112142857725</v>
      </c>
      <c r="BS217">
        <v>0.86313770701766057</v>
      </c>
      <c r="BT217">
        <v>0.87555812230625429</v>
      </c>
      <c r="BU217">
        <v>0.83126684610144508</v>
      </c>
      <c r="BV217">
        <v>0.81947112142857725</v>
      </c>
      <c r="BW217">
        <v>0.84502257726850805</v>
      </c>
    </row>
    <row r="218" spans="4:75" x14ac:dyDescent="0.25">
      <c r="D218">
        <v>214</v>
      </c>
      <c r="E218">
        <f t="shared" ca="1" si="106"/>
        <v>0.88116543735067587</v>
      </c>
      <c r="F218" s="11">
        <f t="shared" ca="1" si="107"/>
        <v>38.990356225509167</v>
      </c>
      <c r="G218" s="11"/>
      <c r="H218">
        <v>214</v>
      </c>
      <c r="I218" s="11">
        <f t="shared" ca="1" si="108"/>
        <v>0.63295518353694369</v>
      </c>
      <c r="J218" s="11">
        <f t="shared" ca="1" si="109"/>
        <v>20.475686027928685</v>
      </c>
      <c r="K218" s="11"/>
      <c r="L218" s="11"/>
      <c r="M218" s="11"/>
      <c r="O218">
        <v>214</v>
      </c>
      <c r="P218" s="32">
        <f t="shared" ca="1" si="110"/>
        <v>0.34309786731948655</v>
      </c>
      <c r="Q218" s="11">
        <f t="shared" ca="1" si="111"/>
        <v>106.25686328685423</v>
      </c>
      <c r="R218" s="11"/>
      <c r="S218">
        <v>214</v>
      </c>
      <c r="T218" s="32">
        <f t="shared" ca="1" si="112"/>
        <v>0.4387396975208846</v>
      </c>
      <c r="U218" s="11">
        <f t="shared" ca="1" si="113"/>
        <v>19.682970140471006</v>
      </c>
      <c r="V218" s="11"/>
      <c r="W218" s="11"/>
      <c r="X218" s="11"/>
      <c r="Z218">
        <v>214</v>
      </c>
      <c r="AA218" s="32">
        <f t="shared" ca="1" si="114"/>
        <v>0.98655125689449952</v>
      </c>
      <c r="AB218" s="11">
        <f t="shared" ca="1" si="115"/>
        <v>13.65207808570872</v>
      </c>
      <c r="AC218" s="11"/>
      <c r="AD218">
        <v>214</v>
      </c>
      <c r="AE218" s="32">
        <f t="shared" ca="1" si="116"/>
        <v>0.30850507439776276</v>
      </c>
      <c r="AF218" s="11">
        <f t="shared" ca="1" si="117"/>
        <v>19.127703277784381</v>
      </c>
      <c r="AG218" s="11"/>
      <c r="AH218" s="10">
        <f t="shared" ca="1" si="120"/>
        <v>47016.758783483558</v>
      </c>
      <c r="AI218" s="10">
        <f t="shared" ca="1" si="121"/>
        <v>47017.611937068054</v>
      </c>
      <c r="AJ218" s="10">
        <f t="shared" ca="1" si="122"/>
        <v>47029.858583404784</v>
      </c>
      <c r="AK218" s="10">
        <f t="shared" ca="1" si="123"/>
        <v>47030.678707160638</v>
      </c>
      <c r="AL218" s="10">
        <f t="shared" ca="1" si="124"/>
        <v>46964.573829237481</v>
      </c>
      <c r="AM218" s="10">
        <f t="shared" ca="1" si="125"/>
        <v>46965.370816874056</v>
      </c>
      <c r="AP218">
        <v>215</v>
      </c>
      <c r="AQ218" s="10">
        <f t="shared" ca="1" si="97"/>
        <v>46177.334003900673</v>
      </c>
      <c r="AR218" t="str">
        <f t="shared" ca="1" si="98"/>
        <v>EQUIPO 2</v>
      </c>
      <c r="AS218" t="str">
        <f t="shared" ca="1" si="99"/>
        <v>INICIO</v>
      </c>
      <c r="AT218">
        <f t="shared" ca="1" si="118"/>
        <v>1</v>
      </c>
      <c r="AU218">
        <f t="shared" ca="1" si="119"/>
        <v>0</v>
      </c>
      <c r="AV218">
        <f t="shared" ca="1" si="126"/>
        <v>1</v>
      </c>
      <c r="AW218">
        <f t="shared" ca="1" si="100"/>
        <v>1</v>
      </c>
      <c r="AX218">
        <f t="shared" ca="1" si="101"/>
        <v>11000</v>
      </c>
      <c r="AY218">
        <f t="shared" ca="1" si="102"/>
        <v>20.656727968307678</v>
      </c>
      <c r="AZ218">
        <f t="shared" ca="1" si="103"/>
        <v>227224.00765138445</v>
      </c>
      <c r="BA218">
        <f t="shared" ca="1" si="96"/>
        <v>309850.91952461516</v>
      </c>
      <c r="BB218">
        <f t="shared" ca="1" si="104"/>
        <v>2026</v>
      </c>
      <c r="BC218">
        <f t="shared" ca="1" si="105"/>
        <v>6</v>
      </c>
      <c r="BI218">
        <v>208</v>
      </c>
      <c r="BJ218">
        <v>0.85180938840654552</v>
      </c>
      <c r="BK218">
        <v>0.85302150307536306</v>
      </c>
      <c r="BL218">
        <v>0.86154747976530222</v>
      </c>
      <c r="BM218">
        <v>0.8512281684477202</v>
      </c>
      <c r="BN218">
        <v>0.84843291164197787</v>
      </c>
      <c r="BO218">
        <v>0.82703899362004085</v>
      </c>
      <c r="BP218">
        <v>0.83753188973262482</v>
      </c>
      <c r="BQ218">
        <v>0.87977666832948098</v>
      </c>
      <c r="BR218">
        <v>0.82639191308717841</v>
      </c>
      <c r="BS218">
        <v>0.85171286820921288</v>
      </c>
      <c r="BT218">
        <v>0.8351778991791261</v>
      </c>
      <c r="BU218">
        <v>0.86160670720946453</v>
      </c>
      <c r="BV218">
        <v>0.82639191308717841</v>
      </c>
      <c r="BW218">
        <v>0.84881605995662024</v>
      </c>
    </row>
    <row r="219" spans="4:75" x14ac:dyDescent="0.25">
      <c r="D219">
        <v>215</v>
      </c>
      <c r="E219">
        <f t="shared" ca="1" si="106"/>
        <v>0.53057530542138043</v>
      </c>
      <c r="F219" s="11">
        <f t="shared" ca="1" si="107"/>
        <v>83.099915469671558</v>
      </c>
      <c r="G219" s="11"/>
      <c r="H219">
        <v>215</v>
      </c>
      <c r="I219" s="11">
        <f t="shared" ca="1" si="108"/>
        <v>0.24214483899590011</v>
      </c>
      <c r="J219" s="11">
        <f t="shared" ca="1" si="109"/>
        <v>18.807751180083077</v>
      </c>
      <c r="K219" s="11"/>
      <c r="L219" s="11"/>
      <c r="M219" s="11"/>
      <c r="O219">
        <v>215</v>
      </c>
      <c r="P219" s="32">
        <f t="shared" ca="1" si="110"/>
        <v>0.55094607250501693</v>
      </c>
      <c r="Q219" s="11">
        <f t="shared" ca="1" si="111"/>
        <v>80.742433861966433</v>
      </c>
      <c r="R219" s="11"/>
      <c r="S219">
        <v>215</v>
      </c>
      <c r="T219" s="32">
        <f t="shared" ca="1" si="112"/>
        <v>0.46913829453338696</v>
      </c>
      <c r="U219" s="11">
        <f t="shared" ca="1" si="113"/>
        <v>19.806132468383741</v>
      </c>
      <c r="V219" s="11"/>
      <c r="W219" s="11"/>
      <c r="X219" s="11"/>
      <c r="Z219">
        <v>215</v>
      </c>
      <c r="AA219" s="32">
        <f t="shared" ca="1" si="114"/>
        <v>0.74185536288717879</v>
      </c>
      <c r="AB219" s="11">
        <f t="shared" ca="1" si="115"/>
        <v>58.358725917650318</v>
      </c>
      <c r="AC219" s="11"/>
      <c r="AD219">
        <v>215</v>
      </c>
      <c r="AE219" s="32">
        <f t="shared" ca="1" si="116"/>
        <v>0.78620824865091465</v>
      </c>
      <c r="AF219" s="11">
        <f t="shared" ca="1" si="117"/>
        <v>21.203854242344718</v>
      </c>
      <c r="AG219" s="11"/>
      <c r="AH219" s="10">
        <f t="shared" ca="1" si="120"/>
        <v>47021.074433545953</v>
      </c>
      <c r="AI219" s="10">
        <f t="shared" ca="1" si="121"/>
        <v>47021.858089845126</v>
      </c>
      <c r="AJ219" s="10">
        <f t="shared" ca="1" si="122"/>
        <v>47034.042975238219</v>
      </c>
      <c r="AK219" s="10">
        <f t="shared" ca="1" si="123"/>
        <v>47034.868230757733</v>
      </c>
      <c r="AL219" s="10">
        <f t="shared" ca="1" si="124"/>
        <v>46967.802430453958</v>
      </c>
      <c r="AM219" s="10">
        <f t="shared" ca="1" si="125"/>
        <v>46968.685924380719</v>
      </c>
      <c r="AP219">
        <v>216</v>
      </c>
      <c r="AQ219" s="10">
        <f t="shared" ca="1" si="97"/>
        <v>46178.194700899352</v>
      </c>
      <c r="AR219" t="str">
        <f t="shared" ca="1" si="98"/>
        <v>EQUIPO 2</v>
      </c>
      <c r="AS219" t="str">
        <f t="shared" ca="1" si="99"/>
        <v>FIN</v>
      </c>
      <c r="AT219">
        <f t="shared" ca="1" si="118"/>
        <v>1</v>
      </c>
      <c r="AU219">
        <f t="shared" ca="1" si="119"/>
        <v>1</v>
      </c>
      <c r="AV219">
        <f t="shared" ca="1" si="126"/>
        <v>1</v>
      </c>
      <c r="AW219">
        <f t="shared" ca="1" si="100"/>
        <v>1</v>
      </c>
      <c r="AX219">
        <f t="shared" ca="1" si="101"/>
        <v>15000</v>
      </c>
      <c r="AY219">
        <f t="shared" ca="1" si="102"/>
        <v>10.841106555482838</v>
      </c>
      <c r="AZ219">
        <f t="shared" ca="1" si="103"/>
        <v>162616.59833224257</v>
      </c>
      <c r="BA219">
        <f t="shared" ca="1" si="96"/>
        <v>162616.59833224257</v>
      </c>
      <c r="BB219">
        <f t="shared" ca="1" si="104"/>
        <v>2026</v>
      </c>
      <c r="BC219">
        <f t="shared" ca="1" si="105"/>
        <v>6</v>
      </c>
      <c r="BI219">
        <v>209</v>
      </c>
      <c r="BJ219">
        <v>0.83318086562522997</v>
      </c>
      <c r="BK219">
        <v>0.84640550980027063</v>
      </c>
      <c r="BL219">
        <v>0.87781286956319582</v>
      </c>
      <c r="BM219">
        <v>0.86373624838459118</v>
      </c>
      <c r="BN219">
        <v>0.86916587542073886</v>
      </c>
      <c r="BO219">
        <v>0.85438476228311233</v>
      </c>
      <c r="BP219">
        <v>0.82891418997189559</v>
      </c>
      <c r="BQ219">
        <v>0.84014950755013462</v>
      </c>
      <c r="BR219">
        <v>0.85900795359616822</v>
      </c>
      <c r="BS219">
        <v>0.81756873962010745</v>
      </c>
      <c r="BT219">
        <v>0.83540168440622031</v>
      </c>
      <c r="BU219">
        <v>0.852185170283001</v>
      </c>
      <c r="BV219">
        <v>0.81756873962010745</v>
      </c>
      <c r="BW219">
        <v>0.84822899072165558</v>
      </c>
    </row>
    <row r="220" spans="4:75" x14ac:dyDescent="0.25">
      <c r="D220">
        <v>216</v>
      </c>
      <c r="E220">
        <f t="shared" ca="1" si="106"/>
        <v>0.48023624267784926</v>
      </c>
      <c r="F220" s="11">
        <f t="shared" ca="1" si="107"/>
        <v>89.000420201430842</v>
      </c>
      <c r="G220" s="11"/>
      <c r="H220">
        <v>216</v>
      </c>
      <c r="I220" s="11">
        <f t="shared" ca="1" si="108"/>
        <v>0.33537229649648725</v>
      </c>
      <c r="J220" s="11">
        <f t="shared" ca="1" si="109"/>
        <v>19.248035280064894</v>
      </c>
      <c r="K220" s="11"/>
      <c r="L220" s="11"/>
      <c r="M220" s="11"/>
      <c r="O220">
        <v>216</v>
      </c>
      <c r="P220" s="32">
        <f t="shared" ca="1" si="110"/>
        <v>0.91668501395801494</v>
      </c>
      <c r="Q220" s="11">
        <f t="shared" ca="1" si="111"/>
        <v>32.70213134191853</v>
      </c>
      <c r="R220" s="11"/>
      <c r="S220">
        <v>216</v>
      </c>
      <c r="T220" s="32">
        <f t="shared" ca="1" si="112"/>
        <v>0.60161111647875032</v>
      </c>
      <c r="U220" s="11">
        <f t="shared" ca="1" si="113"/>
        <v>20.343788731171987</v>
      </c>
      <c r="V220" s="11"/>
      <c r="W220" s="11"/>
      <c r="X220" s="11"/>
      <c r="Z220">
        <v>216</v>
      </c>
      <c r="AA220" s="32">
        <f t="shared" ca="1" si="114"/>
        <v>0.99617877868329396</v>
      </c>
      <c r="AB220" s="11">
        <f t="shared" ca="1" si="115"/>
        <v>7.5435906201069454</v>
      </c>
      <c r="AC220" s="11"/>
      <c r="AD220">
        <v>216</v>
      </c>
      <c r="AE220" s="32">
        <f t="shared" ca="1" si="116"/>
        <v>0.53120051886016817</v>
      </c>
      <c r="AF220" s="11">
        <f t="shared" ca="1" si="117"/>
        <v>20.056094109160355</v>
      </c>
      <c r="AG220" s="11"/>
      <c r="AH220" s="10">
        <f t="shared" ca="1" si="120"/>
        <v>47025.566440686853</v>
      </c>
      <c r="AI220" s="10">
        <f t="shared" ca="1" si="121"/>
        <v>47026.368442156854</v>
      </c>
      <c r="AJ220" s="10">
        <f t="shared" ca="1" si="122"/>
        <v>47036.230819563643</v>
      </c>
      <c r="AK220" s="10">
        <f t="shared" ca="1" si="123"/>
        <v>47037.078477427443</v>
      </c>
      <c r="AL220" s="10">
        <f t="shared" ca="1" si="124"/>
        <v>46969.000240656555</v>
      </c>
      <c r="AM220" s="10">
        <f t="shared" ca="1" si="125"/>
        <v>46969.835911244438</v>
      </c>
      <c r="AP220">
        <v>217</v>
      </c>
      <c r="AQ220" s="10">
        <f t="shared" ca="1" si="97"/>
        <v>46178.646413672497</v>
      </c>
      <c r="AR220" t="str">
        <f t="shared" ca="1" si="98"/>
        <v>EQUIPO 3</v>
      </c>
      <c r="AS220" t="str">
        <f t="shared" ca="1" si="99"/>
        <v>INICIO</v>
      </c>
      <c r="AT220">
        <f t="shared" ca="1" si="118"/>
        <v>1</v>
      </c>
      <c r="AU220">
        <f t="shared" ca="1" si="119"/>
        <v>1</v>
      </c>
      <c r="AV220">
        <f t="shared" ca="1" si="126"/>
        <v>0</v>
      </c>
      <c r="AW220">
        <f t="shared" ca="1" si="100"/>
        <v>1</v>
      </c>
      <c r="AX220">
        <f t="shared" ca="1" si="101"/>
        <v>11000</v>
      </c>
      <c r="AY220">
        <f t="shared" ca="1" si="102"/>
        <v>22.62258972984273</v>
      </c>
      <c r="AZ220">
        <f t="shared" ca="1" si="103"/>
        <v>248848.48702827003</v>
      </c>
      <c r="BA220">
        <f t="shared" ca="1" si="96"/>
        <v>339338.84594764095</v>
      </c>
      <c r="BB220">
        <f t="shared" ca="1" si="104"/>
        <v>2026</v>
      </c>
      <c r="BC220">
        <f t="shared" ca="1" si="105"/>
        <v>6</v>
      </c>
      <c r="BI220">
        <v>210</v>
      </c>
      <c r="BJ220">
        <v>0.83196695723836867</v>
      </c>
      <c r="BK220">
        <v>0.85002288723661612</v>
      </c>
      <c r="BL220">
        <v>0.81163481682288363</v>
      </c>
      <c r="BM220">
        <v>0.85619682202332181</v>
      </c>
      <c r="BN220">
        <v>0.84642245555701778</v>
      </c>
      <c r="BO220">
        <v>0.85935552431193685</v>
      </c>
      <c r="BP220">
        <v>0.83990410551502659</v>
      </c>
      <c r="BQ220">
        <v>0.8738506377205425</v>
      </c>
      <c r="BR220">
        <v>0.86114890575348702</v>
      </c>
      <c r="BS220">
        <v>0.82295383153660417</v>
      </c>
      <c r="BT220">
        <v>0.82688308541826361</v>
      </c>
      <c r="BU220">
        <v>0.84085496974967666</v>
      </c>
      <c r="BV220">
        <v>0.81163481682288363</v>
      </c>
      <c r="BW220">
        <v>0.84356051444670577</v>
      </c>
    </row>
    <row r="221" spans="4:75" x14ac:dyDescent="0.25">
      <c r="D221">
        <v>217</v>
      </c>
      <c r="E221">
        <f t="shared" ca="1" si="106"/>
        <v>0.28887216360126788</v>
      </c>
      <c r="F221" s="11">
        <f t="shared" ca="1" si="107"/>
        <v>113.96474144065809</v>
      </c>
      <c r="G221" s="11"/>
      <c r="H221">
        <v>217</v>
      </c>
      <c r="I221" s="11">
        <f t="shared" ca="1" si="108"/>
        <v>0.88367406856167041</v>
      </c>
      <c r="J221" s="11">
        <f t="shared" ca="1" si="109"/>
        <v>21.846273234016827</v>
      </c>
      <c r="K221" s="11"/>
      <c r="L221" s="11"/>
      <c r="M221" s="11"/>
      <c r="O221">
        <v>217</v>
      </c>
      <c r="P221" s="32">
        <f t="shared" ca="1" si="110"/>
        <v>0.41838972881372627</v>
      </c>
      <c r="Q221" s="11">
        <f t="shared" ca="1" si="111"/>
        <v>96.498324915387371</v>
      </c>
      <c r="R221" s="11"/>
      <c r="S221">
        <v>217</v>
      </c>
      <c r="T221" s="32">
        <f t="shared" ca="1" si="112"/>
        <v>0.74362271423078075</v>
      </c>
      <c r="U221" s="11">
        <f t="shared" ca="1" si="113"/>
        <v>20.981092235884983</v>
      </c>
      <c r="V221" s="11"/>
      <c r="W221" s="11"/>
      <c r="X221" s="11"/>
      <c r="Z221">
        <v>217</v>
      </c>
      <c r="AA221" s="32">
        <f t="shared" ca="1" si="114"/>
        <v>2.2590914555491115E-2</v>
      </c>
      <c r="AB221" s="11">
        <f t="shared" ca="1" si="115"/>
        <v>192.4656239053833</v>
      </c>
      <c r="AC221" s="11"/>
      <c r="AD221">
        <v>217</v>
      </c>
      <c r="AE221" s="32">
        <f t="shared" ca="1" si="116"/>
        <v>0.92325532584488179</v>
      </c>
      <c r="AF221" s="11">
        <f t="shared" ca="1" si="117"/>
        <v>22.221492454850633</v>
      </c>
      <c r="AG221" s="11"/>
      <c r="AH221" s="10">
        <f t="shared" ca="1" si="120"/>
        <v>47031.116973050215</v>
      </c>
      <c r="AI221" s="10">
        <f t="shared" ca="1" si="121"/>
        <v>47032.027234434965</v>
      </c>
      <c r="AJ221" s="10">
        <f t="shared" ca="1" si="122"/>
        <v>47041.099240965581</v>
      </c>
      <c r="AK221" s="10">
        <f t="shared" ca="1" si="123"/>
        <v>47041.973453142076</v>
      </c>
      <c r="AL221" s="10">
        <f t="shared" ca="1" si="124"/>
        <v>46977.855312240492</v>
      </c>
      <c r="AM221" s="10">
        <f t="shared" ca="1" si="125"/>
        <v>46978.781207759443</v>
      </c>
      <c r="AP221">
        <v>218</v>
      </c>
      <c r="AQ221" s="10">
        <f t="shared" ca="1" si="97"/>
        <v>46179.589021577907</v>
      </c>
      <c r="AR221" t="str">
        <f t="shared" ca="1" si="98"/>
        <v>EQUIPO 3</v>
      </c>
      <c r="AS221" t="str">
        <f t="shared" ca="1" si="99"/>
        <v>FIN</v>
      </c>
      <c r="AT221">
        <f t="shared" ca="1" si="118"/>
        <v>1</v>
      </c>
      <c r="AU221">
        <f t="shared" ca="1" si="119"/>
        <v>1</v>
      </c>
      <c r="AV221">
        <f t="shared" ca="1" si="126"/>
        <v>1</v>
      </c>
      <c r="AW221">
        <f t="shared" ca="1" si="100"/>
        <v>1</v>
      </c>
      <c r="AX221">
        <f t="shared" ca="1" si="101"/>
        <v>15000</v>
      </c>
      <c r="AY221">
        <f t="shared" ca="1" si="102"/>
        <v>37.927987095841672</v>
      </c>
      <c r="AZ221">
        <f t="shared" ca="1" si="103"/>
        <v>568919.80643762508</v>
      </c>
      <c r="BA221">
        <f t="shared" ca="1" si="96"/>
        <v>568919.80643762508</v>
      </c>
      <c r="BB221">
        <f t="shared" ca="1" si="104"/>
        <v>2026</v>
      </c>
      <c r="BC221">
        <f t="shared" ca="1" si="105"/>
        <v>6</v>
      </c>
      <c r="BI221">
        <v>211</v>
      </c>
      <c r="BJ221">
        <v>0.85021006389693254</v>
      </c>
      <c r="BK221">
        <v>0.85740218523025102</v>
      </c>
      <c r="BL221">
        <v>0.8424131924359487</v>
      </c>
      <c r="BM221">
        <v>0.84476895329869639</v>
      </c>
      <c r="BN221">
        <v>0.85409779529143115</v>
      </c>
      <c r="BO221">
        <v>0.85267597580041599</v>
      </c>
      <c r="BP221">
        <v>0.85618112533524127</v>
      </c>
      <c r="BQ221">
        <v>0.86067919990713171</v>
      </c>
      <c r="BR221">
        <v>0.84407584465502983</v>
      </c>
      <c r="BS221">
        <v>0.85476983146633556</v>
      </c>
      <c r="BT221">
        <v>0.8405892780538301</v>
      </c>
      <c r="BU221">
        <v>0.84938715918862584</v>
      </c>
      <c r="BV221">
        <v>0.8405892780538301</v>
      </c>
      <c r="BW221">
        <v>0.85067677390453156</v>
      </c>
    </row>
    <row r="222" spans="4:75" x14ac:dyDescent="0.25">
      <c r="D222">
        <v>218</v>
      </c>
      <c r="E222">
        <f t="shared" ca="1" si="106"/>
        <v>0.43089830810149266</v>
      </c>
      <c r="F222" s="11">
        <f t="shared" ca="1" si="107"/>
        <v>94.952264131858684</v>
      </c>
      <c r="G222" s="11"/>
      <c r="H222">
        <v>218</v>
      </c>
      <c r="I222" s="11">
        <f t="shared" ca="1" si="108"/>
        <v>0.9064102714958906</v>
      </c>
      <c r="J222" s="11">
        <f t="shared" ca="1" si="109"/>
        <v>22.047581526740924</v>
      </c>
      <c r="K222" s="11"/>
      <c r="L222" s="11"/>
      <c r="M222" s="11"/>
      <c r="O222">
        <v>218</v>
      </c>
      <c r="P222" s="32">
        <f t="shared" ca="1" si="110"/>
        <v>0.32899690204656762</v>
      </c>
      <c r="Q222" s="11">
        <f t="shared" ca="1" si="111"/>
        <v>108.19451014576246</v>
      </c>
      <c r="R222" s="11"/>
      <c r="S222">
        <v>218</v>
      </c>
      <c r="T222" s="32">
        <f t="shared" ca="1" si="112"/>
        <v>0.55105375220038111</v>
      </c>
      <c r="U222" s="11">
        <f t="shared" ca="1" si="113"/>
        <v>20.136409881714595</v>
      </c>
      <c r="V222" s="11"/>
      <c r="W222" s="11"/>
      <c r="X222" s="11"/>
      <c r="Z222">
        <v>218</v>
      </c>
      <c r="AA222" s="32">
        <f t="shared" ca="1" si="114"/>
        <v>0.52707679420317266</v>
      </c>
      <c r="AB222" s="11">
        <f t="shared" ca="1" si="115"/>
        <v>83.50613794390874</v>
      </c>
      <c r="AC222" s="11"/>
      <c r="AD222">
        <v>218</v>
      </c>
      <c r="AE222" s="32">
        <f t="shared" ca="1" si="116"/>
        <v>0.70680787254426047</v>
      </c>
      <c r="AF222" s="11">
        <f t="shared" ca="1" si="117"/>
        <v>20.803768278975213</v>
      </c>
      <c r="AG222" s="11"/>
      <c r="AH222" s="10">
        <f t="shared" ca="1" si="120"/>
        <v>47035.98357877379</v>
      </c>
      <c r="AI222" s="10">
        <f t="shared" ca="1" si="121"/>
        <v>47036.902228004074</v>
      </c>
      <c r="AJ222" s="10">
        <f t="shared" ca="1" si="122"/>
        <v>47046.48155773148</v>
      </c>
      <c r="AK222" s="10">
        <f t="shared" ca="1" si="123"/>
        <v>47047.320574809884</v>
      </c>
      <c r="AL222" s="10">
        <f t="shared" ca="1" si="124"/>
        <v>46982.260630173769</v>
      </c>
      <c r="AM222" s="10">
        <f t="shared" ca="1" si="125"/>
        <v>46983.127453852059</v>
      </c>
      <c r="AP222">
        <v>219</v>
      </c>
      <c r="AQ222" s="10">
        <f t="shared" ca="1" si="97"/>
        <v>46181.169354373567</v>
      </c>
      <c r="AR222" t="str">
        <f t="shared" ca="1" si="98"/>
        <v>EQUIPO 1</v>
      </c>
      <c r="AS222" t="str">
        <f t="shared" ca="1" si="99"/>
        <v>INICIO</v>
      </c>
      <c r="AT222">
        <f t="shared" ca="1" si="118"/>
        <v>0</v>
      </c>
      <c r="AU222">
        <f t="shared" ca="1" si="119"/>
        <v>1</v>
      </c>
      <c r="AV222">
        <f t="shared" ca="1" si="126"/>
        <v>1</v>
      </c>
      <c r="AW222">
        <f t="shared" ca="1" si="100"/>
        <v>1</v>
      </c>
      <c r="AX222">
        <f t="shared" ca="1" si="101"/>
        <v>11000</v>
      </c>
      <c r="AY222">
        <f t="shared" ca="1" si="102"/>
        <v>20.019110164605081</v>
      </c>
      <c r="AZ222">
        <f t="shared" ca="1" si="103"/>
        <v>220210.21181065589</v>
      </c>
      <c r="BA222">
        <f t="shared" ca="1" si="96"/>
        <v>300286.65246907622</v>
      </c>
      <c r="BB222">
        <f t="shared" ca="1" si="104"/>
        <v>2026</v>
      </c>
      <c r="BC222">
        <f t="shared" ca="1" si="105"/>
        <v>6</v>
      </c>
      <c r="BI222">
        <v>212</v>
      </c>
      <c r="BJ222">
        <v>0.84493990974937361</v>
      </c>
      <c r="BK222">
        <v>0.83107912715985099</v>
      </c>
      <c r="BL222">
        <v>0.85658389574878857</v>
      </c>
      <c r="BM222">
        <v>0.82321588771867737</v>
      </c>
      <c r="BN222">
        <v>0.81562581039263837</v>
      </c>
      <c r="BO222">
        <v>0.83032994651239678</v>
      </c>
      <c r="BP222">
        <v>0.83874760803445614</v>
      </c>
      <c r="BQ222">
        <v>0.81936290343347862</v>
      </c>
      <c r="BR222">
        <v>0.84474603391599956</v>
      </c>
      <c r="BS222">
        <v>0.83572820822717064</v>
      </c>
      <c r="BT222">
        <v>0.83361108924367533</v>
      </c>
      <c r="BU222">
        <v>0.84146243485019523</v>
      </c>
      <c r="BV222">
        <v>0.81562581039263837</v>
      </c>
      <c r="BW222">
        <v>0.83459279063400738</v>
      </c>
    </row>
    <row r="223" spans="4:75" x14ac:dyDescent="0.25">
      <c r="D223">
        <v>219</v>
      </c>
      <c r="E223">
        <f t="shared" ca="1" si="106"/>
        <v>0.72942312184089231</v>
      </c>
      <c r="F223" s="11">
        <f t="shared" ca="1" si="107"/>
        <v>59.887215272020882</v>
      </c>
      <c r="G223" s="11"/>
      <c r="H223">
        <v>219</v>
      </c>
      <c r="I223" s="11">
        <f t="shared" ca="1" si="108"/>
        <v>0.99432507908401979</v>
      </c>
      <c r="J223" s="11">
        <f t="shared" ca="1" si="109"/>
        <v>23.994267334574662</v>
      </c>
      <c r="K223" s="11"/>
      <c r="L223" s="11"/>
      <c r="M223" s="11"/>
      <c r="O223">
        <v>219</v>
      </c>
      <c r="P223" s="32">
        <f t="shared" ca="1" si="110"/>
        <v>0.48962028644392908</v>
      </c>
      <c r="Q223" s="11">
        <f t="shared" ca="1" si="111"/>
        <v>87.889871694798799</v>
      </c>
      <c r="R223" s="11"/>
      <c r="S223">
        <v>219</v>
      </c>
      <c r="T223" s="32">
        <f t="shared" ca="1" si="112"/>
        <v>0.77788625332014993</v>
      </c>
      <c r="U223" s="11">
        <f t="shared" ca="1" si="113"/>
        <v>21.158493172124871</v>
      </c>
      <c r="V223" s="11"/>
      <c r="W223" s="11"/>
      <c r="X223" s="11"/>
      <c r="Z223">
        <v>219</v>
      </c>
      <c r="AA223" s="32">
        <f t="shared" ca="1" si="114"/>
        <v>8.6873730355897849E-2</v>
      </c>
      <c r="AB223" s="11">
        <f t="shared" ca="1" si="115"/>
        <v>156.60483372829063</v>
      </c>
      <c r="AC223" s="11"/>
      <c r="AD223">
        <v>219</v>
      </c>
      <c r="AE223" s="32">
        <f t="shared" ca="1" si="116"/>
        <v>0.43900646713894431</v>
      </c>
      <c r="AF223" s="11">
        <f t="shared" ca="1" si="117"/>
        <v>19.684056271005947</v>
      </c>
      <c r="AG223" s="11"/>
      <c r="AH223" s="10">
        <f t="shared" ca="1" si="120"/>
        <v>47039.397528640409</v>
      </c>
      <c r="AI223" s="10">
        <f t="shared" ca="1" si="121"/>
        <v>47040.39728977935</v>
      </c>
      <c r="AJ223" s="10">
        <f t="shared" ca="1" si="122"/>
        <v>47050.982652797167</v>
      </c>
      <c r="AK223" s="10">
        <f t="shared" ca="1" si="123"/>
        <v>47051.864256679342</v>
      </c>
      <c r="AL223" s="10">
        <f t="shared" ca="1" si="124"/>
        <v>46989.652655257407</v>
      </c>
      <c r="AM223" s="10">
        <f t="shared" ca="1" si="125"/>
        <v>46990.472824268698</v>
      </c>
      <c r="AP223">
        <v>220</v>
      </c>
      <c r="AQ223" s="10">
        <f t="shared" ca="1" si="97"/>
        <v>46182.003483963759</v>
      </c>
      <c r="AR223" t="str">
        <f t="shared" ca="1" si="98"/>
        <v>EQUIPO 1</v>
      </c>
      <c r="AS223" t="str">
        <f t="shared" ca="1" si="99"/>
        <v>FIN</v>
      </c>
      <c r="AT223">
        <f t="shared" ca="1" si="118"/>
        <v>1</v>
      </c>
      <c r="AU223">
        <f t="shared" ca="1" si="119"/>
        <v>1</v>
      </c>
      <c r="AV223">
        <f t="shared" ca="1" si="126"/>
        <v>1</v>
      </c>
      <c r="AW223">
        <f t="shared" ca="1" si="100"/>
        <v>1</v>
      </c>
      <c r="AX223">
        <f t="shared" ca="1" si="101"/>
        <v>15000</v>
      </c>
      <c r="AY223">
        <f t="shared" ca="1" si="102"/>
        <v>66.290480343333911</v>
      </c>
      <c r="AZ223">
        <f t="shared" ca="1" si="103"/>
        <v>994357.20515000867</v>
      </c>
      <c r="BA223">
        <f t="shared" ca="1" si="96"/>
        <v>994357.20515000867</v>
      </c>
      <c r="BB223">
        <f t="shared" ca="1" si="104"/>
        <v>2026</v>
      </c>
      <c r="BC223">
        <f t="shared" ca="1" si="105"/>
        <v>6</v>
      </c>
      <c r="BI223">
        <v>213</v>
      </c>
      <c r="BJ223">
        <v>0.83403492713528959</v>
      </c>
      <c r="BK223">
        <v>0.84905657523778133</v>
      </c>
      <c r="BL223">
        <v>0.85981033368061233</v>
      </c>
      <c r="BM223">
        <v>0.84568068353818826</v>
      </c>
      <c r="BN223">
        <v>0.85105271623250034</v>
      </c>
      <c r="BO223">
        <v>0.85260910632027342</v>
      </c>
      <c r="BP223">
        <v>0.87524121074519656</v>
      </c>
      <c r="BQ223">
        <v>0.83279046359328879</v>
      </c>
      <c r="BR223">
        <v>0.86492879060216743</v>
      </c>
      <c r="BS223">
        <v>0.84691361462858872</v>
      </c>
      <c r="BT223">
        <v>0.86869792269758983</v>
      </c>
      <c r="BU223">
        <v>0.84043840958434235</v>
      </c>
      <c r="BV223">
        <v>0.83279046359328879</v>
      </c>
      <c r="BW223">
        <v>0.85170838020561135</v>
      </c>
    </row>
    <row r="224" spans="4:75" x14ac:dyDescent="0.25">
      <c r="D224">
        <v>220</v>
      </c>
      <c r="E224">
        <f t="shared" ca="1" si="106"/>
        <v>0.28761088894602371</v>
      </c>
      <c r="F224" s="11">
        <f t="shared" ca="1" si="107"/>
        <v>114.15315581107998</v>
      </c>
      <c r="G224" s="11"/>
      <c r="H224">
        <v>220</v>
      </c>
      <c r="I224" s="11">
        <f t="shared" ca="1" si="108"/>
        <v>0.83030959396799653</v>
      </c>
      <c r="J224" s="11">
        <f t="shared" ca="1" si="109"/>
        <v>21.463979231429516</v>
      </c>
      <c r="K224" s="11"/>
      <c r="L224" s="11"/>
      <c r="M224" s="11"/>
      <c r="O224">
        <v>220</v>
      </c>
      <c r="P224" s="32">
        <f t="shared" ca="1" si="110"/>
        <v>0.81371185246476097</v>
      </c>
      <c r="Q224" s="11">
        <f t="shared" ca="1" si="111"/>
        <v>49.038927282813866</v>
      </c>
      <c r="R224" s="11"/>
      <c r="S224">
        <v>220</v>
      </c>
      <c r="T224" s="32">
        <f t="shared" ca="1" si="112"/>
        <v>0.33564699645939144</v>
      </c>
      <c r="U224" s="11">
        <f t="shared" ca="1" si="113"/>
        <v>19.249244880578772</v>
      </c>
      <c r="V224" s="11"/>
      <c r="W224" s="11"/>
      <c r="X224" s="11"/>
      <c r="Z224">
        <v>220</v>
      </c>
      <c r="AA224" s="32">
        <f t="shared" ca="1" si="114"/>
        <v>0.86538328976854073</v>
      </c>
      <c r="AB224" s="11">
        <f t="shared" ca="1" si="115"/>
        <v>41.513638270244542</v>
      </c>
      <c r="AC224" s="11"/>
      <c r="AD224">
        <v>220</v>
      </c>
      <c r="AE224" s="32">
        <f t="shared" ca="1" si="116"/>
        <v>0.95588997914862328</v>
      </c>
      <c r="AF224" s="11">
        <f t="shared" ca="1" si="117"/>
        <v>22.667001199146068</v>
      </c>
      <c r="AG224" s="11"/>
      <c r="AH224" s="10">
        <f t="shared" ca="1" si="120"/>
        <v>47045.153671271481</v>
      </c>
      <c r="AI224" s="10">
        <f t="shared" ca="1" si="121"/>
        <v>47046.048003739459</v>
      </c>
      <c r="AJ224" s="10">
        <f t="shared" ca="1" si="122"/>
        <v>47053.907545316128</v>
      </c>
      <c r="AK224" s="10">
        <f t="shared" ca="1" si="123"/>
        <v>47054.709597186149</v>
      </c>
      <c r="AL224" s="10">
        <f t="shared" ca="1" si="124"/>
        <v>46992.202559196623</v>
      </c>
      <c r="AM224" s="10">
        <f t="shared" ca="1" si="125"/>
        <v>46993.147017579919</v>
      </c>
      <c r="AP224">
        <v>221</v>
      </c>
      <c r="AQ224" s="10">
        <f t="shared" ca="1" si="97"/>
        <v>46184.765587311398</v>
      </c>
      <c r="AR224" t="str">
        <f t="shared" ca="1" si="98"/>
        <v>EQUIPO 3</v>
      </c>
      <c r="AS224" t="str">
        <f t="shared" ca="1" si="99"/>
        <v>INICIO</v>
      </c>
      <c r="AT224">
        <f t="shared" ca="1" si="118"/>
        <v>1</v>
      </c>
      <c r="AU224">
        <f t="shared" ca="1" si="119"/>
        <v>1</v>
      </c>
      <c r="AV224">
        <f t="shared" ca="1" si="126"/>
        <v>0</v>
      </c>
      <c r="AW224">
        <f t="shared" ca="1" si="100"/>
        <v>1</v>
      </c>
      <c r="AX224">
        <f t="shared" ca="1" si="101"/>
        <v>11000</v>
      </c>
      <c r="AY224">
        <f t="shared" ca="1" si="102"/>
        <v>20.903091632178985</v>
      </c>
      <c r="AZ224">
        <f t="shared" ca="1" si="103"/>
        <v>229934.00795396883</v>
      </c>
      <c r="BA224">
        <f t="shared" ca="1" si="96"/>
        <v>313546.37448268477</v>
      </c>
      <c r="BB224">
        <f t="shared" ca="1" si="104"/>
        <v>2026</v>
      </c>
      <c r="BC224">
        <f t="shared" ca="1" si="105"/>
        <v>6</v>
      </c>
      <c r="BI224">
        <v>214</v>
      </c>
      <c r="BJ224">
        <v>0.82840229865285608</v>
      </c>
      <c r="BK224">
        <v>0.88218691213335287</v>
      </c>
      <c r="BL224">
        <v>0.85287322445763702</v>
      </c>
      <c r="BM224">
        <v>0.84488709646905191</v>
      </c>
      <c r="BN224">
        <v>0.85416678329281903</v>
      </c>
      <c r="BO224">
        <v>0.85619096783039106</v>
      </c>
      <c r="BP224">
        <v>0.8358168933413449</v>
      </c>
      <c r="BQ224">
        <v>0.81704402547779964</v>
      </c>
      <c r="BR224">
        <v>0.87117628633165611</v>
      </c>
      <c r="BS224">
        <v>0.85073323250786237</v>
      </c>
      <c r="BT224">
        <v>0.84581114295461224</v>
      </c>
      <c r="BU224">
        <v>0.83078798482581684</v>
      </c>
      <c r="BV224">
        <v>0.81704402547779964</v>
      </c>
      <c r="BW224">
        <v>0.84761763931848955</v>
      </c>
    </row>
    <row r="225" spans="4:75" x14ac:dyDescent="0.25">
      <c r="D225">
        <v>221</v>
      </c>
      <c r="E225">
        <f t="shared" ca="1" si="106"/>
        <v>0.20785836188615936</v>
      </c>
      <c r="F225" s="11">
        <f t="shared" ca="1" si="107"/>
        <v>127.26843007016079</v>
      </c>
      <c r="G225" s="11"/>
      <c r="H225">
        <v>221</v>
      </c>
      <c r="I225" s="11">
        <f t="shared" ca="1" si="108"/>
        <v>0.37561479744937554</v>
      </c>
      <c r="J225" s="11">
        <f t="shared" ca="1" si="109"/>
        <v>19.421565324973763</v>
      </c>
      <c r="K225" s="11"/>
      <c r="L225" s="11"/>
      <c r="M225" s="11"/>
      <c r="O225">
        <v>221</v>
      </c>
      <c r="P225" s="32">
        <f t="shared" ca="1" si="110"/>
        <v>0.31631765809108847</v>
      </c>
      <c r="Q225" s="11">
        <f t="shared" ca="1" si="111"/>
        <v>109.97418593738047</v>
      </c>
      <c r="R225" s="11"/>
      <c r="S225">
        <v>221</v>
      </c>
      <c r="T225" s="32">
        <f t="shared" ca="1" si="112"/>
        <v>0.60526115088270072</v>
      </c>
      <c r="U225" s="11">
        <f t="shared" ca="1" si="113"/>
        <v>20.358988627029081</v>
      </c>
      <c r="V225" s="11"/>
      <c r="W225" s="11"/>
      <c r="X225" s="11"/>
      <c r="Z225">
        <v>221</v>
      </c>
      <c r="AA225" s="32">
        <f t="shared" ca="1" si="114"/>
        <v>0.7980356304896381</v>
      </c>
      <c r="AB225" s="11">
        <f t="shared" ca="1" si="115"/>
        <v>51.160139915016003</v>
      </c>
      <c r="AC225" s="11"/>
      <c r="AD225">
        <v>221</v>
      </c>
      <c r="AE225" s="32">
        <f t="shared" ca="1" si="116"/>
        <v>0.31252800236152323</v>
      </c>
      <c r="AF225" s="11">
        <f t="shared" ca="1" si="117"/>
        <v>19.145993873564265</v>
      </c>
      <c r="AG225" s="11"/>
      <c r="AH225" s="10">
        <f t="shared" ca="1" si="120"/>
        <v>47051.350854992379</v>
      </c>
      <c r="AI225" s="10">
        <f t="shared" ca="1" si="121"/>
        <v>47052.160086880918</v>
      </c>
      <c r="AJ225" s="10">
        <f t="shared" ca="1" si="122"/>
        <v>47059.291854933537</v>
      </c>
      <c r="AK225" s="10">
        <f t="shared" ca="1" si="123"/>
        <v>47060.14014612633</v>
      </c>
      <c r="AL225" s="10">
        <f t="shared" ca="1" si="124"/>
        <v>46995.278690076375</v>
      </c>
      <c r="AM225" s="10">
        <f t="shared" ca="1" si="125"/>
        <v>46996.076439821103</v>
      </c>
      <c r="AP225">
        <v>222</v>
      </c>
      <c r="AQ225" s="10">
        <f t="shared" ca="1" si="97"/>
        <v>46185.636549462739</v>
      </c>
      <c r="AR225" t="str">
        <f t="shared" ca="1" si="98"/>
        <v>EQUIPO 3</v>
      </c>
      <c r="AS225" t="str">
        <f t="shared" ca="1" si="99"/>
        <v>FIN</v>
      </c>
      <c r="AT225">
        <f t="shared" ca="1" si="118"/>
        <v>1</v>
      </c>
      <c r="AU225">
        <f t="shared" ca="1" si="119"/>
        <v>1</v>
      </c>
      <c r="AV225">
        <f t="shared" ca="1" si="126"/>
        <v>1</v>
      </c>
      <c r="AW225">
        <f t="shared" ca="1" si="100"/>
        <v>1</v>
      </c>
      <c r="AX225">
        <f t="shared" ca="1" si="101"/>
        <v>15000</v>
      </c>
      <c r="AY225">
        <f t="shared" ca="1" si="102"/>
        <v>18.318388822430279</v>
      </c>
      <c r="AZ225">
        <f t="shared" ca="1" si="103"/>
        <v>274775.83233645419</v>
      </c>
      <c r="BA225">
        <f t="shared" ca="1" si="96"/>
        <v>274775.83233645419</v>
      </c>
      <c r="BB225">
        <f t="shared" ca="1" si="104"/>
        <v>2026</v>
      </c>
      <c r="BC225">
        <f t="shared" ca="1" si="105"/>
        <v>6</v>
      </c>
      <c r="BI225">
        <v>215</v>
      </c>
      <c r="BJ225">
        <v>0.85581023459129524</v>
      </c>
      <c r="BK225">
        <v>0.84553772175092468</v>
      </c>
      <c r="BL225">
        <v>0.8495910765120307</v>
      </c>
      <c r="BM225">
        <v>0.84157720009289516</v>
      </c>
      <c r="BN225">
        <v>0.84237530495066582</v>
      </c>
      <c r="BO225">
        <v>0.84141747456356053</v>
      </c>
      <c r="BP225">
        <v>0.83922172269863871</v>
      </c>
      <c r="BQ225">
        <v>0.8499310521924458</v>
      </c>
      <c r="BR225">
        <v>0.84171353348446976</v>
      </c>
      <c r="BS225">
        <v>0.82984539444548322</v>
      </c>
      <c r="BT225">
        <v>0.84526139876149198</v>
      </c>
      <c r="BU225">
        <v>0.83612004350705749</v>
      </c>
      <c r="BV225">
        <v>0.82984539444548322</v>
      </c>
      <c r="BW225">
        <v>0.8431176242463998</v>
      </c>
    </row>
    <row r="226" spans="4:75" x14ac:dyDescent="0.25">
      <c r="D226">
        <v>222</v>
      </c>
      <c r="E226">
        <f t="shared" ca="1" si="106"/>
        <v>0.48427404633423876</v>
      </c>
      <c r="F226" s="11">
        <f t="shared" ca="1" si="107"/>
        <v>88.52186360392858</v>
      </c>
      <c r="G226" s="11"/>
      <c r="H226">
        <v>222</v>
      </c>
      <c r="I226" s="11">
        <f t="shared" ca="1" si="108"/>
        <v>0.78169283359474728</v>
      </c>
      <c r="J226" s="11">
        <f t="shared" ca="1" si="109"/>
        <v>21.179118068008215</v>
      </c>
      <c r="K226" s="11"/>
      <c r="L226" s="11"/>
      <c r="M226" s="11"/>
      <c r="O226">
        <v>222</v>
      </c>
      <c r="P226" s="32">
        <f t="shared" ca="1" si="110"/>
        <v>0.42201503085052527</v>
      </c>
      <c r="Q226" s="11">
        <f t="shared" ca="1" si="111"/>
        <v>96.048440705318498</v>
      </c>
      <c r="R226" s="11"/>
      <c r="S226">
        <v>222</v>
      </c>
      <c r="T226" s="32">
        <f t="shared" ca="1" si="112"/>
        <v>0.2081925866677975</v>
      </c>
      <c r="U226" s="11">
        <f t="shared" ca="1" si="113"/>
        <v>18.625905081030993</v>
      </c>
      <c r="V226" s="11"/>
      <c r="W226" s="11"/>
      <c r="X226" s="11"/>
      <c r="Z226">
        <v>222</v>
      </c>
      <c r="AA226" s="32">
        <f t="shared" ca="1" si="114"/>
        <v>0.86617625068767445</v>
      </c>
      <c r="AB226" s="11">
        <f t="shared" ca="1" si="115"/>
        <v>41.389933474393125</v>
      </c>
      <c r="AC226" s="11"/>
      <c r="AD226">
        <v>222</v>
      </c>
      <c r="AE226" s="32">
        <f t="shared" ca="1" si="116"/>
        <v>0.81210782443168283</v>
      </c>
      <c r="AF226" s="11">
        <f t="shared" ca="1" si="117"/>
        <v>21.352101513041291</v>
      </c>
      <c r="AG226" s="11"/>
      <c r="AH226" s="10">
        <f t="shared" ca="1" si="120"/>
        <v>47055.848497864412</v>
      </c>
      <c r="AI226" s="10">
        <f t="shared" ca="1" si="121"/>
        <v>47056.730961117246</v>
      </c>
      <c r="AJ226" s="10">
        <f t="shared" ca="1" si="122"/>
        <v>47064.142164489051</v>
      </c>
      <c r="AK226" s="10">
        <f t="shared" ca="1" si="123"/>
        <v>47064.918243867425</v>
      </c>
      <c r="AL226" s="10">
        <f t="shared" ca="1" si="124"/>
        <v>46997.80102038254</v>
      </c>
      <c r="AM226" s="10">
        <f t="shared" ca="1" si="125"/>
        <v>46998.69069127892</v>
      </c>
      <c r="AP226">
        <v>223</v>
      </c>
      <c r="AQ226" s="10">
        <f t="shared" ca="1" si="97"/>
        <v>46186.399815663674</v>
      </c>
      <c r="AR226" t="str">
        <f t="shared" ca="1" si="98"/>
        <v>EQUIPO 2</v>
      </c>
      <c r="AS226" t="str">
        <f t="shared" ca="1" si="99"/>
        <v>INICIO</v>
      </c>
      <c r="AT226">
        <f t="shared" ca="1" si="118"/>
        <v>1</v>
      </c>
      <c r="AU226">
        <f t="shared" ca="1" si="119"/>
        <v>0</v>
      </c>
      <c r="AV226">
        <f t="shared" ca="1" si="126"/>
        <v>1</v>
      </c>
      <c r="AW226">
        <f t="shared" ca="1" si="100"/>
        <v>1</v>
      </c>
      <c r="AX226">
        <f t="shared" ca="1" si="101"/>
        <v>11000</v>
      </c>
      <c r="AY226">
        <f t="shared" ca="1" si="102"/>
        <v>6.8909864110755734</v>
      </c>
      <c r="AZ226">
        <f t="shared" ca="1" si="103"/>
        <v>75800.850521831308</v>
      </c>
      <c r="BA226">
        <f t="shared" ca="1" si="96"/>
        <v>103364.7961661336</v>
      </c>
      <c r="BB226">
        <f t="shared" ca="1" si="104"/>
        <v>2026</v>
      </c>
      <c r="BC226">
        <f t="shared" ca="1" si="105"/>
        <v>6</v>
      </c>
      <c r="BI226">
        <v>216</v>
      </c>
      <c r="BJ226">
        <v>0.84982345061318476</v>
      </c>
      <c r="BK226">
        <v>0.84447477802971294</v>
      </c>
      <c r="BL226">
        <v>0.85344869615697661</v>
      </c>
      <c r="BM226">
        <v>0.85628251473605399</v>
      </c>
      <c r="BN226">
        <v>0.84768942458607877</v>
      </c>
      <c r="BO226">
        <v>0.84907523086797376</v>
      </c>
      <c r="BP226">
        <v>0.84754067929073551</v>
      </c>
      <c r="BQ226">
        <v>0.84752787140162489</v>
      </c>
      <c r="BR226">
        <v>0.86349949407137272</v>
      </c>
      <c r="BS226">
        <v>0.84882245748455609</v>
      </c>
      <c r="BT226">
        <v>0.85236447964187079</v>
      </c>
      <c r="BU226">
        <v>0.83678165537329297</v>
      </c>
      <c r="BV226">
        <v>0.83678165537329297</v>
      </c>
      <c r="BW226">
        <v>0.84975420277230429</v>
      </c>
    </row>
    <row r="227" spans="4:75" x14ac:dyDescent="0.25">
      <c r="D227">
        <v>223</v>
      </c>
      <c r="E227">
        <f t="shared" ca="1" si="106"/>
        <v>0.59621780733571084</v>
      </c>
      <c r="F227" s="11">
        <f t="shared" ca="1" si="107"/>
        <v>75.529942631333782</v>
      </c>
      <c r="G227" s="11"/>
      <c r="H227">
        <v>223</v>
      </c>
      <c r="I227" s="11">
        <f t="shared" ca="1" si="108"/>
        <v>0.11994649789416179</v>
      </c>
      <c r="J227" s="11">
        <f t="shared" ca="1" si="109"/>
        <v>18.043962397249032</v>
      </c>
      <c r="K227" s="11"/>
      <c r="L227" s="11"/>
      <c r="M227" s="11"/>
      <c r="O227">
        <v>223</v>
      </c>
      <c r="P227" s="32">
        <f t="shared" ca="1" si="110"/>
        <v>4.5449336156831222E-2</v>
      </c>
      <c r="Q227" s="11">
        <f t="shared" ca="1" si="111"/>
        <v>174.89326377206339</v>
      </c>
      <c r="R227" s="11"/>
      <c r="S227">
        <v>223</v>
      </c>
      <c r="T227" s="32">
        <f t="shared" ca="1" si="112"/>
        <v>0.35382051605496978</v>
      </c>
      <c r="U227" s="11">
        <f t="shared" ca="1" si="113"/>
        <v>19.328453926463236</v>
      </c>
      <c r="V227" s="11"/>
      <c r="W227" s="11"/>
      <c r="X227" s="11"/>
      <c r="Z227">
        <v>223</v>
      </c>
      <c r="AA227" s="32">
        <f t="shared" ca="1" si="114"/>
        <v>0.99796269250693503</v>
      </c>
      <c r="AB227" s="11">
        <f t="shared" ca="1" si="115"/>
        <v>5.6120829416495184</v>
      </c>
      <c r="AC227" s="11"/>
      <c r="AD227">
        <v>223</v>
      </c>
      <c r="AE227" s="32">
        <f t="shared" ca="1" si="116"/>
        <v>0.96866312278500966</v>
      </c>
      <c r="AF227" s="11">
        <f t="shared" ca="1" si="117"/>
        <v>22.91842691199107</v>
      </c>
      <c r="AG227" s="11"/>
      <c r="AH227" s="10">
        <f t="shared" ca="1" si="120"/>
        <v>47059.87804206022</v>
      </c>
      <c r="AI227" s="10">
        <f t="shared" ca="1" si="121"/>
        <v>47060.629873826772</v>
      </c>
      <c r="AJ227" s="10">
        <f t="shared" ca="1" si="122"/>
        <v>47072.205463191262</v>
      </c>
      <c r="AK227" s="10">
        <f t="shared" ca="1" si="123"/>
        <v>47073.010815438196</v>
      </c>
      <c r="AL227" s="10">
        <f t="shared" ca="1" si="124"/>
        <v>46998.924528068157</v>
      </c>
      <c r="AM227" s="10">
        <f t="shared" ca="1" si="125"/>
        <v>46999.879462522826</v>
      </c>
      <c r="AP227">
        <v>224</v>
      </c>
      <c r="AQ227" s="10">
        <f t="shared" ca="1" si="97"/>
        <v>46186.686940097468</v>
      </c>
      <c r="AR227" t="str">
        <f t="shared" ca="1" si="98"/>
        <v>EQUIPO 1</v>
      </c>
      <c r="AS227" t="str">
        <f t="shared" ca="1" si="99"/>
        <v>INICIO</v>
      </c>
      <c r="AT227">
        <f t="shared" ca="1" si="118"/>
        <v>0</v>
      </c>
      <c r="AU227">
        <f t="shared" ca="1" si="119"/>
        <v>0</v>
      </c>
      <c r="AV227">
        <f t="shared" ca="1" si="126"/>
        <v>1</v>
      </c>
      <c r="AW227">
        <f t="shared" ca="1" si="100"/>
        <v>1</v>
      </c>
      <c r="AX227">
        <f t="shared" ca="1" si="101"/>
        <v>5500</v>
      </c>
      <c r="AY227">
        <f t="shared" ca="1" si="102"/>
        <v>12.772395659645554</v>
      </c>
      <c r="AZ227">
        <f t="shared" ca="1" si="103"/>
        <v>70248.176128050545</v>
      </c>
      <c r="BA227">
        <f t="shared" ca="1" si="96"/>
        <v>191585.93489468331</v>
      </c>
      <c r="BB227">
        <f t="shared" ca="1" si="104"/>
        <v>2026</v>
      </c>
      <c r="BC227">
        <f t="shared" ca="1" si="105"/>
        <v>6</v>
      </c>
      <c r="BI227">
        <v>217</v>
      </c>
      <c r="BJ227">
        <v>0.83445374319152021</v>
      </c>
      <c r="BK227">
        <v>0.86343898051308887</v>
      </c>
      <c r="BL227">
        <v>0.84574610801817052</v>
      </c>
      <c r="BM227">
        <v>0.86207648404305603</v>
      </c>
      <c r="BN227">
        <v>0.83498869823934674</v>
      </c>
      <c r="BO227">
        <v>0.84770788358124294</v>
      </c>
      <c r="BP227">
        <v>0.84079616675588353</v>
      </c>
      <c r="BQ227">
        <v>0.85785137026602276</v>
      </c>
      <c r="BR227">
        <v>0.85279597196625823</v>
      </c>
      <c r="BS227">
        <v>0.86729990768579468</v>
      </c>
      <c r="BT227">
        <v>0.82373799433547312</v>
      </c>
      <c r="BU227">
        <v>0.8649435599639661</v>
      </c>
      <c r="BV227">
        <v>0.82373799433547312</v>
      </c>
      <c r="BW227">
        <v>0.84990128722545533</v>
      </c>
    </row>
    <row r="228" spans="4:75" x14ac:dyDescent="0.25">
      <c r="D228">
        <v>224</v>
      </c>
      <c r="E228">
        <f t="shared" ca="1" si="106"/>
        <v>0.80358820681932508</v>
      </c>
      <c r="F228" s="11">
        <f t="shared" ca="1" si="107"/>
        <v>50.415626473327492</v>
      </c>
      <c r="G228" s="11"/>
      <c r="H228">
        <v>224</v>
      </c>
      <c r="I228" s="11">
        <f t="shared" ca="1" si="108"/>
        <v>0.33875929414577421</v>
      </c>
      <c r="J228" s="11">
        <f t="shared" ca="1" si="109"/>
        <v>19.26292263492418</v>
      </c>
      <c r="K228" s="11"/>
      <c r="L228" s="11"/>
      <c r="M228" s="11"/>
      <c r="O228">
        <v>224</v>
      </c>
      <c r="P228" s="32">
        <f t="shared" ca="1" si="110"/>
        <v>0.43895250536810559</v>
      </c>
      <c r="Q228" s="11">
        <f t="shared" ca="1" si="111"/>
        <v>93.96561050152394</v>
      </c>
      <c r="R228" s="11"/>
      <c r="S228">
        <v>224</v>
      </c>
      <c r="T228" s="32">
        <f t="shared" ca="1" si="112"/>
        <v>0.36434341064979747</v>
      </c>
      <c r="U228" s="11">
        <f t="shared" ca="1" si="113"/>
        <v>19.373644304385678</v>
      </c>
      <c r="V228" s="11"/>
      <c r="W228" s="11"/>
      <c r="X228" s="11"/>
      <c r="Z228">
        <v>224</v>
      </c>
      <c r="AA228" s="32">
        <f t="shared" ca="1" si="114"/>
        <v>0.37150592693974449</v>
      </c>
      <c r="AB228" s="11">
        <f t="shared" ca="1" si="115"/>
        <v>102.47011692717895</v>
      </c>
      <c r="AC228" s="11"/>
      <c r="AD228">
        <v>224</v>
      </c>
      <c r="AE228" s="32">
        <f t="shared" ca="1" si="116"/>
        <v>0.25176884601312033</v>
      </c>
      <c r="AF228" s="11">
        <f t="shared" ca="1" si="117"/>
        <v>18.856686046286551</v>
      </c>
      <c r="AG228" s="11"/>
      <c r="AH228" s="10">
        <f t="shared" ca="1" si="120"/>
        <v>47062.73052492983</v>
      </c>
      <c r="AI228" s="10">
        <f t="shared" ca="1" si="121"/>
        <v>47063.533146706286</v>
      </c>
      <c r="AJ228" s="10">
        <f t="shared" ca="1" si="122"/>
        <v>47076.926049209091</v>
      </c>
      <c r="AK228" s="10">
        <f t="shared" ca="1" si="123"/>
        <v>47077.733284388443</v>
      </c>
      <c r="AL228" s="10">
        <f t="shared" ca="1" si="124"/>
        <v>47004.149050728127</v>
      </c>
      <c r="AM228" s="10">
        <f t="shared" ca="1" si="125"/>
        <v>47004.934745980056</v>
      </c>
      <c r="AP228">
        <v>225</v>
      </c>
      <c r="AQ228" s="10">
        <f t="shared" ca="1" si="97"/>
        <v>46187.219123249954</v>
      </c>
      <c r="AR228" t="str">
        <f t="shared" ca="1" si="98"/>
        <v>EQUIPO 2</v>
      </c>
      <c r="AS228" t="str">
        <f t="shared" ca="1" si="99"/>
        <v>FIN</v>
      </c>
      <c r="AT228">
        <f t="shared" ca="1" si="118"/>
        <v>0</v>
      </c>
      <c r="AU228">
        <f t="shared" ca="1" si="119"/>
        <v>1</v>
      </c>
      <c r="AV228">
        <f t="shared" ca="1" si="126"/>
        <v>1</v>
      </c>
      <c r="AW228">
        <f t="shared" ca="1" si="100"/>
        <v>1</v>
      </c>
      <c r="AX228">
        <f t="shared" ca="1" si="101"/>
        <v>11000</v>
      </c>
      <c r="AY228">
        <f t="shared" ca="1" si="102"/>
        <v>8.0718597173108719</v>
      </c>
      <c r="AZ228">
        <f t="shared" ca="1" si="103"/>
        <v>88790.456890419591</v>
      </c>
      <c r="BA228">
        <f t="shared" ca="1" si="96"/>
        <v>121077.89575966308</v>
      </c>
      <c r="BB228">
        <f t="shared" ca="1" si="104"/>
        <v>2026</v>
      </c>
      <c r="BC228">
        <f t="shared" ca="1" si="105"/>
        <v>6</v>
      </c>
      <c r="BI228">
        <v>218</v>
      </c>
      <c r="BJ228">
        <v>0.84120260610421393</v>
      </c>
      <c r="BK228">
        <v>0.85667648236548932</v>
      </c>
      <c r="BL228">
        <v>0.85922030502229352</v>
      </c>
      <c r="BM228">
        <v>0.85959414432432568</v>
      </c>
      <c r="BN228">
        <v>0.83420562379607333</v>
      </c>
      <c r="BO228">
        <v>0.85905792416240723</v>
      </c>
      <c r="BP228">
        <v>0.85129242146458706</v>
      </c>
      <c r="BQ228">
        <v>0.84645512783660593</v>
      </c>
      <c r="BR228">
        <v>0.84031239836551841</v>
      </c>
      <c r="BS228">
        <v>0.82781317534185095</v>
      </c>
      <c r="BT228">
        <v>0.83114740953389543</v>
      </c>
      <c r="BU228">
        <v>0.8652381551326177</v>
      </c>
      <c r="BV228">
        <v>0.82781317534185095</v>
      </c>
      <c r="BW228">
        <v>0.84777893365813439</v>
      </c>
    </row>
    <row r="229" spans="4:75" x14ac:dyDescent="0.25">
      <c r="D229">
        <v>225</v>
      </c>
      <c r="E229">
        <f t="shared" ca="1" si="106"/>
        <v>0.75442360737311331</v>
      </c>
      <c r="F229" s="11">
        <f t="shared" ca="1" si="107"/>
        <v>56.793145855261095</v>
      </c>
      <c r="G229" s="11"/>
      <c r="H229">
        <v>225</v>
      </c>
      <c r="I229" s="11">
        <f t="shared" ca="1" si="108"/>
        <v>0.69251151585613013</v>
      </c>
      <c r="J229" s="11">
        <f t="shared" ca="1" si="109"/>
        <v>20.737794402288817</v>
      </c>
      <c r="K229" s="11"/>
      <c r="L229" s="11"/>
      <c r="M229" s="11"/>
      <c r="O229">
        <v>225</v>
      </c>
      <c r="P229" s="32">
        <f t="shared" ca="1" si="110"/>
        <v>0.92147435789592413</v>
      </c>
      <c r="Q229" s="11">
        <f t="shared" ca="1" si="111"/>
        <v>31.767111224422646</v>
      </c>
      <c r="R229" s="11"/>
      <c r="S229">
        <v>225</v>
      </c>
      <c r="T229" s="32">
        <f t="shared" ca="1" si="112"/>
        <v>0.8379574003751199</v>
      </c>
      <c r="U229" s="11">
        <f t="shared" ca="1" si="113"/>
        <v>21.513270772832527</v>
      </c>
      <c r="V229" s="11"/>
      <c r="W229" s="11"/>
      <c r="X229" s="11"/>
      <c r="Z229">
        <v>225</v>
      </c>
      <c r="AA229" s="32">
        <f t="shared" ca="1" si="114"/>
        <v>2.7858861816680736E-2</v>
      </c>
      <c r="AB229" s="11">
        <f t="shared" ca="1" si="115"/>
        <v>187.39184796180314</v>
      </c>
      <c r="AC229" s="11"/>
      <c r="AD229">
        <v>225</v>
      </c>
      <c r="AE229" s="32">
        <f t="shared" ca="1" si="116"/>
        <v>0.58651170651689843</v>
      </c>
      <c r="AF229" s="11">
        <f t="shared" ca="1" si="117"/>
        <v>20.281286073903612</v>
      </c>
      <c r="AG229" s="11"/>
      <c r="AH229" s="10">
        <f t="shared" ca="1" si="120"/>
        <v>47065.899527783586</v>
      </c>
      <c r="AI229" s="10">
        <f t="shared" ca="1" si="121"/>
        <v>47066.763602550345</v>
      </c>
      <c r="AJ229" s="10">
        <f t="shared" ca="1" si="122"/>
        <v>47079.056914022796</v>
      </c>
      <c r="AK229" s="10">
        <f t="shared" ca="1" si="123"/>
        <v>47079.953300304995</v>
      </c>
      <c r="AL229" s="10">
        <f t="shared" ca="1" si="124"/>
        <v>47012.742739645131</v>
      </c>
      <c r="AM229" s="10">
        <f t="shared" ca="1" si="125"/>
        <v>47013.587793231542</v>
      </c>
      <c r="AP229">
        <v>226</v>
      </c>
      <c r="AQ229" s="10">
        <f t="shared" ca="1" si="97"/>
        <v>46187.555450738175</v>
      </c>
      <c r="AR229" t="str">
        <f t="shared" ca="1" si="98"/>
        <v>EQUIPO 1</v>
      </c>
      <c r="AS229" t="str">
        <f t="shared" ca="1" si="99"/>
        <v>FIN</v>
      </c>
      <c r="AT229">
        <f t="shared" ca="1" si="118"/>
        <v>1</v>
      </c>
      <c r="AU229">
        <f t="shared" ca="1" si="119"/>
        <v>1</v>
      </c>
      <c r="AV229">
        <f t="shared" ca="1" si="126"/>
        <v>1</v>
      </c>
      <c r="AW229">
        <f t="shared" ca="1" si="100"/>
        <v>1</v>
      </c>
      <c r="AX229">
        <f t="shared" ca="1" si="101"/>
        <v>15000</v>
      </c>
      <c r="AY229">
        <f t="shared" ca="1" si="102"/>
        <v>12.621139149880037</v>
      </c>
      <c r="AZ229">
        <f t="shared" ca="1" si="103"/>
        <v>189317.08724820055</v>
      </c>
      <c r="BA229">
        <f t="shared" ca="1" si="96"/>
        <v>189317.08724820055</v>
      </c>
      <c r="BB229">
        <f t="shared" ca="1" si="104"/>
        <v>2026</v>
      </c>
      <c r="BC229">
        <f t="shared" ca="1" si="105"/>
        <v>6</v>
      </c>
      <c r="BI229">
        <v>219</v>
      </c>
      <c r="BJ229">
        <v>0.8230009298559644</v>
      </c>
      <c r="BK229">
        <v>0.84045567532802745</v>
      </c>
      <c r="BL229">
        <v>0.88483989679168895</v>
      </c>
      <c r="BM229">
        <v>0.84426037927936781</v>
      </c>
      <c r="BN229">
        <v>0.86902907649329708</v>
      </c>
      <c r="BO229">
        <v>0.85463987839161659</v>
      </c>
      <c r="BP229">
        <v>0.847214495837468</v>
      </c>
      <c r="BQ229">
        <v>0.84779706404791788</v>
      </c>
      <c r="BR229">
        <v>0.85050173220562642</v>
      </c>
      <c r="BS229">
        <v>0.8522129583350333</v>
      </c>
      <c r="BT229">
        <v>0.86408375111527014</v>
      </c>
      <c r="BU229">
        <v>0.86399172443406935</v>
      </c>
      <c r="BV229">
        <v>0.8230009298559644</v>
      </c>
      <c r="BW229">
        <v>0.85342554904970624</v>
      </c>
    </row>
    <row r="230" spans="4:75" x14ac:dyDescent="0.25">
      <c r="D230">
        <v>226</v>
      </c>
      <c r="E230">
        <f t="shared" ca="1" si="106"/>
        <v>0.84532317040614291</v>
      </c>
      <c r="F230" s="11">
        <f t="shared" ca="1" si="107"/>
        <v>44.550229758761198</v>
      </c>
      <c r="G230" s="11"/>
      <c r="H230">
        <v>226</v>
      </c>
      <c r="I230" s="11">
        <f t="shared" ca="1" si="108"/>
        <v>0.95909529414772021</v>
      </c>
      <c r="J230" s="11">
        <f t="shared" ca="1" si="109"/>
        <v>22.723855713652732</v>
      </c>
      <c r="K230" s="11"/>
      <c r="L230" s="11"/>
      <c r="M230" s="11"/>
      <c r="O230">
        <v>226</v>
      </c>
      <c r="P230" s="32">
        <f t="shared" ca="1" si="110"/>
        <v>0.89186411945909028</v>
      </c>
      <c r="Q230" s="11">
        <f t="shared" ca="1" si="111"/>
        <v>37.197175975596259</v>
      </c>
      <c r="R230" s="11"/>
      <c r="S230">
        <v>226</v>
      </c>
      <c r="T230" s="32">
        <f t="shared" ca="1" si="112"/>
        <v>0.66564137194545758</v>
      </c>
      <c r="U230" s="11">
        <f t="shared" ca="1" si="113"/>
        <v>20.617290832886557</v>
      </c>
      <c r="V230" s="11"/>
      <c r="W230" s="11"/>
      <c r="X230" s="11"/>
      <c r="Z230">
        <v>226</v>
      </c>
      <c r="AA230" s="32">
        <f t="shared" ca="1" si="114"/>
        <v>0.79461929018612498</v>
      </c>
      <c r="AB230" s="11">
        <f t="shared" ca="1" si="115"/>
        <v>51.6147308143128</v>
      </c>
      <c r="AC230" s="11"/>
      <c r="AD230">
        <v>226</v>
      </c>
      <c r="AE230" s="32">
        <f t="shared" ca="1" si="116"/>
        <v>6.4566692208161691E-2</v>
      </c>
      <c r="AF230" s="11">
        <f t="shared" ca="1" si="117"/>
        <v>17.494559197423559</v>
      </c>
      <c r="AG230" s="11"/>
      <c r="AH230" s="10">
        <f t="shared" ca="1" si="120"/>
        <v>47068.619862123625</v>
      </c>
      <c r="AI230" s="10">
        <f t="shared" ca="1" si="121"/>
        <v>47069.566689445026</v>
      </c>
      <c r="AJ230" s="10">
        <f t="shared" ca="1" si="122"/>
        <v>47081.503182637309</v>
      </c>
      <c r="AK230" s="10">
        <f t="shared" ca="1" si="123"/>
        <v>47082.362236422014</v>
      </c>
      <c r="AL230" s="10">
        <f t="shared" ca="1" si="124"/>
        <v>47015.738407015473</v>
      </c>
      <c r="AM230" s="10">
        <f t="shared" ca="1" si="125"/>
        <v>47016.467346982034</v>
      </c>
      <c r="AP230">
        <v>227</v>
      </c>
      <c r="AQ230" s="10">
        <f t="shared" ca="1" si="97"/>
        <v>46188.081331536087</v>
      </c>
      <c r="AR230" t="str">
        <f t="shared" ca="1" si="98"/>
        <v>EQUIPO 3</v>
      </c>
      <c r="AS230" t="str">
        <f t="shared" ca="1" si="99"/>
        <v>INICIO</v>
      </c>
      <c r="AT230">
        <f t="shared" ca="1" si="118"/>
        <v>1</v>
      </c>
      <c r="AU230">
        <f t="shared" ca="1" si="119"/>
        <v>1</v>
      </c>
      <c r="AV230">
        <f t="shared" ca="1" si="126"/>
        <v>0</v>
      </c>
      <c r="AW230">
        <f t="shared" ca="1" si="100"/>
        <v>1</v>
      </c>
      <c r="AX230">
        <f t="shared" ca="1" si="101"/>
        <v>11000</v>
      </c>
      <c r="AY230">
        <f t="shared" ca="1" si="102"/>
        <v>18.841398556425702</v>
      </c>
      <c r="AZ230">
        <f t="shared" ca="1" si="103"/>
        <v>207255.38412068272</v>
      </c>
      <c r="BA230">
        <f t="shared" ca="1" si="96"/>
        <v>282620.97834638553</v>
      </c>
      <c r="BB230">
        <f t="shared" ca="1" si="104"/>
        <v>2026</v>
      </c>
      <c r="BC230">
        <f t="shared" ca="1" si="105"/>
        <v>6</v>
      </c>
      <c r="BI230">
        <v>220</v>
      </c>
      <c r="BJ230">
        <v>0.84386265640990221</v>
      </c>
      <c r="BK230">
        <v>0.842057845190611</v>
      </c>
      <c r="BL230">
        <v>0.83583854362321708</v>
      </c>
      <c r="BM230">
        <v>0.87013746270418912</v>
      </c>
      <c r="BN230">
        <v>0.85517767062953631</v>
      </c>
      <c r="BO230">
        <v>0.85127693345307021</v>
      </c>
      <c r="BP230">
        <v>0.86659769396921515</v>
      </c>
      <c r="BQ230">
        <v>0.86762724416741965</v>
      </c>
      <c r="BR230">
        <v>0.85774786038004558</v>
      </c>
      <c r="BS230">
        <v>0.84572759579346213</v>
      </c>
      <c r="BT230">
        <v>0.84999796027801677</v>
      </c>
      <c r="BU230">
        <v>0.84954278800450811</v>
      </c>
      <c r="BV230">
        <v>0.83583854362321708</v>
      </c>
      <c r="BW230">
        <v>0.85302674146359259</v>
      </c>
    </row>
    <row r="231" spans="4:75" x14ac:dyDescent="0.25">
      <c r="D231">
        <v>227</v>
      </c>
      <c r="E231">
        <f t="shared" ca="1" si="106"/>
        <v>0.15316896399093927</v>
      </c>
      <c r="F231" s="11">
        <f t="shared" ca="1" si="107"/>
        <v>138.3386739032718</v>
      </c>
      <c r="G231" s="11"/>
      <c r="H231">
        <v>227</v>
      </c>
      <c r="I231" s="11">
        <f t="shared" ca="1" si="108"/>
        <v>0.67198577289674977</v>
      </c>
      <c r="J231" s="11">
        <f t="shared" ca="1" si="109"/>
        <v>20.645371382951659</v>
      </c>
      <c r="K231" s="11"/>
      <c r="L231" s="11"/>
      <c r="M231" s="11"/>
      <c r="O231">
        <v>227</v>
      </c>
      <c r="P231" s="32">
        <f t="shared" ca="1" si="110"/>
        <v>0.90258769178838061</v>
      </c>
      <c r="Q231" s="11">
        <f t="shared" ca="1" si="111"/>
        <v>35.31942372108626</v>
      </c>
      <c r="R231" s="11"/>
      <c r="S231">
        <v>227</v>
      </c>
      <c r="T231" s="32">
        <f t="shared" ca="1" si="112"/>
        <v>0.96927899652746674</v>
      </c>
      <c r="U231" s="11">
        <f t="shared" ca="1" si="113"/>
        <v>22.932555920708708</v>
      </c>
      <c r="V231" s="11"/>
      <c r="W231" s="11"/>
      <c r="X231" s="11"/>
      <c r="Z231">
        <v>227</v>
      </c>
      <c r="AA231" s="32">
        <f t="shared" ca="1" si="114"/>
        <v>0.38987013770662504</v>
      </c>
      <c r="AB231" s="11">
        <f t="shared" ca="1" si="115"/>
        <v>100.09425899060155</v>
      </c>
      <c r="AC231" s="11"/>
      <c r="AD231">
        <v>227</v>
      </c>
      <c r="AE231" s="32">
        <f t="shared" ca="1" si="116"/>
        <v>0.29810451986078879</v>
      </c>
      <c r="AF231" s="11">
        <f t="shared" ca="1" si="117"/>
        <v>19.079921406474803</v>
      </c>
      <c r="AG231" s="11"/>
      <c r="AH231" s="10">
        <f t="shared" ca="1" si="120"/>
        <v>47075.330800857664</v>
      </c>
      <c r="AI231" s="10">
        <f t="shared" ca="1" si="121"/>
        <v>47076.191024665284</v>
      </c>
      <c r="AJ231" s="10">
        <f t="shared" ca="1" si="122"/>
        <v>47083.833879077058</v>
      </c>
      <c r="AK231" s="10">
        <f t="shared" ca="1" si="123"/>
        <v>47084.789402240422</v>
      </c>
      <c r="AL231" s="10">
        <f t="shared" ca="1" si="124"/>
        <v>47020.637941106645</v>
      </c>
      <c r="AM231" s="10">
        <f t="shared" ca="1" si="125"/>
        <v>47021.432937831916</v>
      </c>
      <c r="AP231">
        <v>228</v>
      </c>
      <c r="AQ231" s="10">
        <f t="shared" ca="1" si="97"/>
        <v>46188.866389809271</v>
      </c>
      <c r="AR231" t="str">
        <f t="shared" ca="1" si="98"/>
        <v>EQUIPO 3</v>
      </c>
      <c r="AS231" t="str">
        <f t="shared" ca="1" si="99"/>
        <v>FIN</v>
      </c>
      <c r="AT231">
        <f t="shared" ca="1" si="118"/>
        <v>1</v>
      </c>
      <c r="AU231">
        <f t="shared" ca="1" si="119"/>
        <v>1</v>
      </c>
      <c r="AV231">
        <f t="shared" ca="1" si="126"/>
        <v>1</v>
      </c>
      <c r="AW231">
        <f t="shared" ca="1" si="100"/>
        <v>1</v>
      </c>
      <c r="AX231">
        <f t="shared" ca="1" si="101"/>
        <v>15000</v>
      </c>
      <c r="AY231">
        <f t="shared" ca="1" si="102"/>
        <v>15.648780022573192</v>
      </c>
      <c r="AZ231">
        <f t="shared" ca="1" si="103"/>
        <v>234731.70033859788</v>
      </c>
      <c r="BA231">
        <f t="shared" ca="1" si="96"/>
        <v>234731.70033859788</v>
      </c>
      <c r="BB231">
        <f t="shared" ca="1" si="104"/>
        <v>2026</v>
      </c>
      <c r="BC231">
        <f t="shared" ca="1" si="105"/>
        <v>6</v>
      </c>
      <c r="BI231">
        <v>221</v>
      </c>
      <c r="BJ231">
        <v>0.86312828909601702</v>
      </c>
      <c r="BK231">
        <v>0.82611875099830012</v>
      </c>
      <c r="BL231">
        <v>0.83057806688719826</v>
      </c>
      <c r="BM231">
        <v>0.82269105800658793</v>
      </c>
      <c r="BN231">
        <v>0.84457689045354323</v>
      </c>
      <c r="BO231">
        <v>0.83962006999000216</v>
      </c>
      <c r="BP231">
        <v>0.79545429359140563</v>
      </c>
      <c r="BQ231">
        <v>0.83774999003382011</v>
      </c>
      <c r="BR231">
        <v>0.84747932209727639</v>
      </c>
      <c r="BS231">
        <v>0.83482675628419134</v>
      </c>
      <c r="BT231">
        <v>0.85771766241158798</v>
      </c>
      <c r="BU231">
        <v>0.8197758510208647</v>
      </c>
      <c r="BV231">
        <v>0.79545429359140563</v>
      </c>
      <c r="BW231">
        <v>0.83470410307877496</v>
      </c>
    </row>
    <row r="232" spans="4:75" x14ac:dyDescent="0.25">
      <c r="D232">
        <v>228</v>
      </c>
      <c r="E232">
        <f t="shared" ca="1" si="106"/>
        <v>0.61186694641096584</v>
      </c>
      <c r="F232" s="11">
        <f t="shared" ca="1" si="107"/>
        <v>73.728711209350237</v>
      </c>
      <c r="G232" s="11"/>
      <c r="H232">
        <v>228</v>
      </c>
      <c r="I232" s="11">
        <f t="shared" ca="1" si="108"/>
        <v>0.90538066611794799</v>
      </c>
      <c r="J232" s="11">
        <f t="shared" ca="1" si="109"/>
        <v>22.037734858233417</v>
      </c>
      <c r="K232" s="11"/>
      <c r="L232" s="11"/>
      <c r="M232" s="11"/>
      <c r="O232">
        <v>228</v>
      </c>
      <c r="P232" s="32">
        <f t="shared" ca="1" si="110"/>
        <v>5.6470564454733196E-2</v>
      </c>
      <c r="Q232" s="11">
        <f t="shared" ca="1" si="111"/>
        <v>169.01290239757677</v>
      </c>
      <c r="R232" s="11"/>
      <c r="S232">
        <v>228</v>
      </c>
      <c r="T232" s="32">
        <f t="shared" ca="1" si="112"/>
        <v>0.59658354183703544</v>
      </c>
      <c r="U232" s="11">
        <f t="shared" ca="1" si="113"/>
        <v>20.322912550221304</v>
      </c>
      <c r="V232" s="11"/>
      <c r="W232" s="11"/>
      <c r="X232" s="11"/>
      <c r="Z232">
        <v>228</v>
      </c>
      <c r="AA232" s="32">
        <f t="shared" ca="1" si="114"/>
        <v>6.716266974262608E-2</v>
      </c>
      <c r="AB232" s="11">
        <f t="shared" ca="1" si="115"/>
        <v>164.14523404875607</v>
      </c>
      <c r="AC232" s="11"/>
      <c r="AD232">
        <v>228</v>
      </c>
      <c r="AE232" s="32">
        <f t="shared" ca="1" si="116"/>
        <v>0.64310674800889178</v>
      </c>
      <c r="AF232" s="11">
        <f t="shared" ca="1" si="117"/>
        <v>20.519161686951168</v>
      </c>
      <c r="AG232" s="11"/>
      <c r="AH232" s="10">
        <f t="shared" ca="1" si="120"/>
        <v>47079.263054299008</v>
      </c>
      <c r="AI232" s="10">
        <f t="shared" ca="1" si="121"/>
        <v>47080.181293251437</v>
      </c>
      <c r="AJ232" s="10">
        <f t="shared" ca="1" si="122"/>
        <v>47091.831606506988</v>
      </c>
      <c r="AK232" s="10">
        <f t="shared" ca="1" si="123"/>
        <v>47092.678394529918</v>
      </c>
      <c r="AL232" s="10">
        <f t="shared" ca="1" si="124"/>
        <v>47028.272322583951</v>
      </c>
      <c r="AM232" s="10">
        <f t="shared" ca="1" si="125"/>
        <v>47029.127287654243</v>
      </c>
      <c r="AP232">
        <v>229</v>
      </c>
      <c r="AQ232" s="10">
        <f t="shared" ca="1" si="97"/>
        <v>46189.518422310211</v>
      </c>
      <c r="AR232" t="str">
        <f t="shared" ca="1" si="98"/>
        <v>EQUIPO 2</v>
      </c>
      <c r="AS232" t="str">
        <f t="shared" ca="1" si="99"/>
        <v>INICIO</v>
      </c>
      <c r="AT232">
        <f t="shared" ca="1" si="118"/>
        <v>1</v>
      </c>
      <c r="AU232">
        <f t="shared" ca="1" si="119"/>
        <v>0</v>
      </c>
      <c r="AV232">
        <f t="shared" ca="1" si="126"/>
        <v>1</v>
      </c>
      <c r="AW232">
        <f t="shared" ca="1" si="100"/>
        <v>1</v>
      </c>
      <c r="AX232">
        <f t="shared" ca="1" si="101"/>
        <v>11000</v>
      </c>
      <c r="AY232">
        <f t="shared" ca="1" si="102"/>
        <v>17.225281438906677</v>
      </c>
      <c r="AZ232">
        <f t="shared" ca="1" si="103"/>
        <v>189478.09582797345</v>
      </c>
      <c r="BA232">
        <f t="shared" ca="1" si="96"/>
        <v>258379.22158360016</v>
      </c>
      <c r="BB232">
        <f t="shared" ca="1" si="104"/>
        <v>2026</v>
      </c>
      <c r="BC232">
        <f t="shared" ca="1" si="105"/>
        <v>6</v>
      </c>
      <c r="BI232">
        <v>222</v>
      </c>
      <c r="BJ232">
        <v>0.84703674960966391</v>
      </c>
      <c r="BK232">
        <v>0.85703235290531021</v>
      </c>
      <c r="BL232">
        <v>0.84805306289186611</v>
      </c>
      <c r="BM232">
        <v>0.84837177957890719</v>
      </c>
      <c r="BN232">
        <v>0.86008561699667962</v>
      </c>
      <c r="BO232">
        <v>0.85647593797605703</v>
      </c>
      <c r="BP232">
        <v>0.81495131906168106</v>
      </c>
      <c r="BQ232">
        <v>0.85779046076771126</v>
      </c>
      <c r="BR232">
        <v>0.85140328741951155</v>
      </c>
      <c r="BS232">
        <v>0.81532596600300944</v>
      </c>
      <c r="BT232">
        <v>0.87054590102448148</v>
      </c>
      <c r="BU232">
        <v>0.88898839193365942</v>
      </c>
      <c r="BV232">
        <v>0.81495131906168106</v>
      </c>
      <c r="BW232">
        <v>0.85116956629289309</v>
      </c>
    </row>
    <row r="233" spans="4:75" x14ac:dyDescent="0.25">
      <c r="D233">
        <v>229</v>
      </c>
      <c r="E233">
        <f t="shared" ca="1" si="106"/>
        <v>6.8755515951073098E-2</v>
      </c>
      <c r="F233" s="11">
        <f t="shared" ca="1" si="107"/>
        <v>163.4746587658808</v>
      </c>
      <c r="G233" s="11"/>
      <c r="H233">
        <v>229</v>
      </c>
      <c r="I233" s="11">
        <f t="shared" ca="1" si="108"/>
        <v>0.60682495928501701</v>
      </c>
      <c r="J233" s="11">
        <f t="shared" ca="1" si="109"/>
        <v>20.36551251692882</v>
      </c>
      <c r="K233" s="11"/>
      <c r="L233" s="11"/>
      <c r="M233" s="11"/>
      <c r="O233">
        <v>229</v>
      </c>
      <c r="P233" s="32">
        <f t="shared" ca="1" si="110"/>
        <v>0.61591658446062236</v>
      </c>
      <c r="Q233" s="11">
        <f t="shared" ca="1" si="111"/>
        <v>73.262095275491646</v>
      </c>
      <c r="R233" s="11"/>
      <c r="S233">
        <v>229</v>
      </c>
      <c r="T233" s="32">
        <f t="shared" ca="1" si="112"/>
        <v>0.32832306194175043</v>
      </c>
      <c r="U233" s="11">
        <f t="shared" ca="1" si="113"/>
        <v>19.216859752215026</v>
      </c>
      <c r="V233" s="11"/>
      <c r="W233" s="11"/>
      <c r="X233" s="11"/>
      <c r="Z233">
        <v>229</v>
      </c>
      <c r="AA233" s="32">
        <f t="shared" ca="1" si="114"/>
        <v>0.36136272439777573</v>
      </c>
      <c r="AB233" s="11">
        <f t="shared" ca="1" si="115"/>
        <v>103.8055905093146</v>
      </c>
      <c r="AC233" s="11"/>
      <c r="AD233">
        <v>229</v>
      </c>
      <c r="AE233" s="32">
        <f t="shared" ca="1" si="116"/>
        <v>0.90245635156885406</v>
      </c>
      <c r="AF233" s="11">
        <f t="shared" ca="1" si="117"/>
        <v>22.010191758133978</v>
      </c>
      <c r="AG233" s="11"/>
      <c r="AH233" s="10">
        <f t="shared" ca="1" si="120"/>
        <v>47086.99273736668</v>
      </c>
      <c r="AI233" s="10">
        <f t="shared" ca="1" si="121"/>
        <v>47087.841300388216</v>
      </c>
      <c r="AJ233" s="10">
        <f t="shared" ca="1" si="122"/>
        <v>47095.730981833061</v>
      </c>
      <c r="AK233" s="10">
        <f t="shared" ca="1" si="123"/>
        <v>47096.531684322734</v>
      </c>
      <c r="AL233" s="10">
        <f t="shared" ca="1" si="124"/>
        <v>47033.452520592131</v>
      </c>
      <c r="AM233" s="10">
        <f t="shared" ca="1" si="125"/>
        <v>47034.369611915383</v>
      </c>
      <c r="AP233">
        <v>230</v>
      </c>
      <c r="AQ233" s="10">
        <f t="shared" ca="1" si="97"/>
        <v>46190.236142370166</v>
      </c>
      <c r="AR233" t="str">
        <f t="shared" ca="1" si="98"/>
        <v>EQUIPO 1</v>
      </c>
      <c r="AS233" t="str">
        <f t="shared" ca="1" si="99"/>
        <v>INICIO</v>
      </c>
      <c r="AT233">
        <f t="shared" ca="1" si="118"/>
        <v>0</v>
      </c>
      <c r="AU233">
        <f t="shared" ca="1" si="119"/>
        <v>0</v>
      </c>
      <c r="AV233">
        <f t="shared" ca="1" si="126"/>
        <v>1</v>
      </c>
      <c r="AW233">
        <f t="shared" ca="1" si="100"/>
        <v>1</v>
      </c>
      <c r="AX233">
        <f t="shared" ca="1" si="101"/>
        <v>5500</v>
      </c>
      <c r="AY233">
        <f t="shared" ca="1" si="102"/>
        <v>2.7892839771229774</v>
      </c>
      <c r="AZ233">
        <f t="shared" ca="1" si="103"/>
        <v>15341.061874176376</v>
      </c>
      <c r="BA233">
        <f t="shared" ca="1" si="96"/>
        <v>41839.259656844661</v>
      </c>
      <c r="BB233">
        <f t="shared" ca="1" si="104"/>
        <v>2026</v>
      </c>
      <c r="BC233">
        <f t="shared" ca="1" si="105"/>
        <v>6</v>
      </c>
      <c r="BI233">
        <v>223</v>
      </c>
      <c r="BJ233">
        <v>0.85575405845221308</v>
      </c>
      <c r="BK233">
        <v>0.86807607045897572</v>
      </c>
      <c r="BL233">
        <v>0.8299055802856955</v>
      </c>
      <c r="BM233">
        <v>0.83015012568084579</v>
      </c>
      <c r="BN233">
        <v>0.85146568901784458</v>
      </c>
      <c r="BO233">
        <v>0.80783475106490688</v>
      </c>
      <c r="BP233">
        <v>0.86600854401538485</v>
      </c>
      <c r="BQ233">
        <v>0.84578595862126416</v>
      </c>
      <c r="BR233">
        <v>0.84016290089455514</v>
      </c>
      <c r="BS233">
        <v>0.83551408238133928</v>
      </c>
      <c r="BT233">
        <v>0.84715496619211039</v>
      </c>
      <c r="BU233">
        <v>0.84240982017185806</v>
      </c>
      <c r="BV233">
        <v>0.80783475106490688</v>
      </c>
      <c r="BW233">
        <v>0.84341411977355196</v>
      </c>
    </row>
    <row r="234" spans="4:75" x14ac:dyDescent="0.25">
      <c r="D234">
        <v>230</v>
      </c>
      <c r="E234">
        <f t="shared" ca="1" si="106"/>
        <v>0.79222259220538149</v>
      </c>
      <c r="F234" s="11">
        <f t="shared" ca="1" si="107"/>
        <v>51.932118545680716</v>
      </c>
      <c r="G234" s="11"/>
      <c r="H234">
        <v>230</v>
      </c>
      <c r="I234" s="11">
        <f t="shared" ca="1" si="108"/>
        <v>0.86052758808379748</v>
      </c>
      <c r="J234" s="11">
        <f t="shared" ca="1" si="109"/>
        <v>21.668321043069302</v>
      </c>
      <c r="K234" s="11"/>
      <c r="L234" s="11"/>
      <c r="M234" s="11"/>
      <c r="O234">
        <v>230</v>
      </c>
      <c r="P234" s="32">
        <f t="shared" ca="1" si="110"/>
        <v>0.73469665027996889</v>
      </c>
      <c r="Q234" s="11">
        <f t="shared" ca="1" si="111"/>
        <v>59.241146549490693</v>
      </c>
      <c r="R234" s="11"/>
      <c r="S234">
        <v>230</v>
      </c>
      <c r="T234" s="32">
        <f t="shared" ca="1" si="112"/>
        <v>0.79218936733144418</v>
      </c>
      <c r="U234" s="11">
        <f t="shared" ca="1" si="113"/>
        <v>21.23709346496079</v>
      </c>
      <c r="V234" s="11"/>
      <c r="W234" s="11"/>
      <c r="X234" s="11"/>
      <c r="Z234">
        <v>230</v>
      </c>
      <c r="AA234" s="32">
        <f t="shared" ca="1" si="114"/>
        <v>0.30958031216524451</v>
      </c>
      <c r="AB234" s="11">
        <f t="shared" ca="1" si="115"/>
        <v>110.93544769572821</v>
      </c>
      <c r="AC234" s="11"/>
      <c r="AD234">
        <v>230</v>
      </c>
      <c r="AE234" s="32">
        <f t="shared" ca="1" si="116"/>
        <v>5.1343925515618061E-2</v>
      </c>
      <c r="AF234" s="11">
        <f t="shared" ca="1" si="117"/>
        <v>17.310877730938611</v>
      </c>
      <c r="AG234" s="11"/>
      <c r="AH234" s="10">
        <f t="shared" ca="1" si="120"/>
        <v>47090.005138660956</v>
      </c>
      <c r="AI234" s="10">
        <f t="shared" ca="1" si="121"/>
        <v>47090.907985371086</v>
      </c>
      <c r="AJ234" s="10">
        <f t="shared" ca="1" si="122"/>
        <v>47099.000065428962</v>
      </c>
      <c r="AK234" s="10">
        <f t="shared" ca="1" si="123"/>
        <v>47099.884944323334</v>
      </c>
      <c r="AL234" s="10">
        <f t="shared" ca="1" si="124"/>
        <v>47038.99192223604</v>
      </c>
      <c r="AM234" s="10">
        <f t="shared" ca="1" si="125"/>
        <v>47039.713208808163</v>
      </c>
      <c r="AP234">
        <v>231</v>
      </c>
      <c r="AQ234" s="10">
        <f t="shared" ca="1" si="97"/>
        <v>46190.352362535879</v>
      </c>
      <c r="AR234" t="str">
        <f t="shared" ca="1" si="98"/>
        <v>EQUIPO 2</v>
      </c>
      <c r="AS234" t="str">
        <f t="shared" ca="1" si="99"/>
        <v>FIN</v>
      </c>
      <c r="AT234">
        <f t="shared" ca="1" si="118"/>
        <v>0</v>
      </c>
      <c r="AU234">
        <f t="shared" ca="1" si="119"/>
        <v>1</v>
      </c>
      <c r="AV234">
        <f t="shared" ca="1" si="126"/>
        <v>1</v>
      </c>
      <c r="AW234">
        <f t="shared" ca="1" si="100"/>
        <v>1</v>
      </c>
      <c r="AX234">
        <f t="shared" ca="1" si="101"/>
        <v>11000</v>
      </c>
      <c r="AY234">
        <f t="shared" ca="1" si="102"/>
        <v>14.958921211597044</v>
      </c>
      <c r="AZ234">
        <f t="shared" ca="1" si="103"/>
        <v>164548.13332756748</v>
      </c>
      <c r="BA234">
        <f t="shared" ca="1" si="96"/>
        <v>224383.81817395566</v>
      </c>
      <c r="BB234">
        <f t="shared" ca="1" si="104"/>
        <v>2026</v>
      </c>
      <c r="BC234">
        <f t="shared" ca="1" si="105"/>
        <v>6</v>
      </c>
      <c r="BI234">
        <v>224</v>
      </c>
      <c r="BJ234">
        <v>0.83233159979088245</v>
      </c>
      <c r="BK234">
        <v>0.8070914490504788</v>
      </c>
      <c r="BL234">
        <v>0.83290697741564745</v>
      </c>
      <c r="BM234">
        <v>0.876570210325884</v>
      </c>
      <c r="BN234">
        <v>0.8428758513121769</v>
      </c>
      <c r="BO234">
        <v>0.85862548469335365</v>
      </c>
      <c r="BP234">
        <v>0.83628222514889794</v>
      </c>
      <c r="BQ234">
        <v>0.85032517260039131</v>
      </c>
      <c r="BR234">
        <v>0.86401733314322438</v>
      </c>
      <c r="BS234">
        <v>0.83826139069069816</v>
      </c>
      <c r="BT234">
        <v>0.82669939143894822</v>
      </c>
      <c r="BU234">
        <v>0.81834973849722936</v>
      </c>
      <c r="BV234">
        <v>0.8070914490504788</v>
      </c>
      <c r="BW234">
        <v>0.84043877846171255</v>
      </c>
    </row>
    <row r="235" spans="4:75" x14ac:dyDescent="0.25">
      <c r="D235">
        <v>231</v>
      </c>
      <c r="E235">
        <f t="shared" ca="1" si="106"/>
        <v>0.53781160650405524</v>
      </c>
      <c r="F235" s="11">
        <f t="shared" ca="1" si="107"/>
        <v>82.26104311378468</v>
      </c>
      <c r="G235" s="11"/>
      <c r="H235">
        <v>231</v>
      </c>
      <c r="I235" s="11">
        <f t="shared" ca="1" si="108"/>
        <v>0.55834777012826542</v>
      </c>
      <c r="J235" s="11">
        <f t="shared" ca="1" si="109"/>
        <v>20.166036959557012</v>
      </c>
      <c r="K235" s="11"/>
      <c r="L235" s="11"/>
      <c r="M235" s="11"/>
      <c r="O235">
        <v>231</v>
      </c>
      <c r="P235" s="32">
        <f t="shared" ca="1" si="110"/>
        <v>0.94110993055532566</v>
      </c>
      <c r="Q235" s="11">
        <f t="shared" ca="1" si="111"/>
        <v>27.616353625416078</v>
      </c>
      <c r="R235" s="11"/>
      <c r="S235">
        <v>231</v>
      </c>
      <c r="T235" s="32">
        <f t="shared" ca="1" si="112"/>
        <v>0.65452876802385473</v>
      </c>
      <c r="U235" s="11">
        <f t="shared" ca="1" si="113"/>
        <v>20.568601988863239</v>
      </c>
      <c r="V235" s="11"/>
      <c r="W235" s="11"/>
      <c r="X235" s="11"/>
      <c r="Z235">
        <v>231</v>
      </c>
      <c r="AA235" s="32">
        <f t="shared" ca="1" si="114"/>
        <v>0.65249864080319031</v>
      </c>
      <c r="AB235" s="11">
        <f t="shared" ca="1" si="115"/>
        <v>69.028370212786086</v>
      </c>
      <c r="AC235" s="11"/>
      <c r="AD235">
        <v>231</v>
      </c>
      <c r="AE235" s="32">
        <f t="shared" ca="1" si="116"/>
        <v>0.29424723318613644</v>
      </c>
      <c r="AF235" s="11">
        <f t="shared" ca="1" si="117"/>
        <v>19.062009327372003</v>
      </c>
      <c r="AG235" s="11"/>
      <c r="AH235" s="10">
        <f t="shared" ca="1" si="120"/>
        <v>47094.335528834163</v>
      </c>
      <c r="AI235" s="10">
        <f t="shared" ca="1" si="121"/>
        <v>47095.175780374142</v>
      </c>
      <c r="AJ235" s="10">
        <f t="shared" ca="1" si="122"/>
        <v>47101.035625724391</v>
      </c>
      <c r="AK235" s="10">
        <f t="shared" ca="1" si="123"/>
        <v>47101.892650807262</v>
      </c>
      <c r="AL235" s="10">
        <f t="shared" ca="1" si="124"/>
        <v>47042.589390900364</v>
      </c>
      <c r="AM235" s="10">
        <f t="shared" ca="1" si="125"/>
        <v>47043.383641289001</v>
      </c>
      <c r="AP235">
        <v>232</v>
      </c>
      <c r="AQ235" s="10">
        <f t="shared" ca="1" si="97"/>
        <v>46190.975650919696</v>
      </c>
      <c r="AR235" t="str">
        <f t="shared" ca="1" si="98"/>
        <v>EQUIPO 1</v>
      </c>
      <c r="AS235" t="str">
        <f t="shared" ca="1" si="99"/>
        <v>FIN</v>
      </c>
      <c r="AT235">
        <f t="shared" ca="1" si="118"/>
        <v>1</v>
      </c>
      <c r="AU235">
        <f t="shared" ca="1" si="119"/>
        <v>1</v>
      </c>
      <c r="AV235">
        <f t="shared" ca="1" si="126"/>
        <v>1</v>
      </c>
      <c r="AW235">
        <f t="shared" ca="1" si="100"/>
        <v>1</v>
      </c>
      <c r="AX235">
        <f t="shared" ca="1" si="101"/>
        <v>15000</v>
      </c>
      <c r="AY235">
        <f t="shared" ca="1" si="102"/>
        <v>30.214248259551823</v>
      </c>
      <c r="AZ235">
        <f t="shared" ca="1" si="103"/>
        <v>453213.72389327735</v>
      </c>
      <c r="BA235">
        <f t="shared" ca="1" si="96"/>
        <v>453213.72389327735</v>
      </c>
      <c r="BB235">
        <f t="shared" ca="1" si="104"/>
        <v>2026</v>
      </c>
      <c r="BC235">
        <f t="shared" ca="1" si="105"/>
        <v>6</v>
      </c>
      <c r="BI235">
        <v>225</v>
      </c>
      <c r="BJ235">
        <v>0.84091743891879245</v>
      </c>
      <c r="BK235">
        <v>0.8473149625209575</v>
      </c>
      <c r="BL235">
        <v>0.84564040053341571</v>
      </c>
      <c r="BM235">
        <v>0.86047017195376885</v>
      </c>
      <c r="BN235">
        <v>0.85428743174811872</v>
      </c>
      <c r="BO235">
        <v>0.85287376109160573</v>
      </c>
      <c r="BP235">
        <v>0.84308157798494443</v>
      </c>
      <c r="BQ235">
        <v>0.8509333290759078</v>
      </c>
      <c r="BR235">
        <v>0.82354077435216222</v>
      </c>
      <c r="BS235">
        <v>0.85014989857774026</v>
      </c>
      <c r="BT235">
        <v>0.84974833124936022</v>
      </c>
      <c r="BU235">
        <v>0.86669606688702028</v>
      </c>
      <c r="BV235">
        <v>0.82354077435216222</v>
      </c>
      <c r="BW235">
        <v>0.84881005087216388</v>
      </c>
    </row>
    <row r="236" spans="4:75" x14ac:dyDescent="0.25">
      <c r="D236">
        <v>232</v>
      </c>
      <c r="E236">
        <f t="shared" ca="1" si="106"/>
        <v>0.63328844770658455</v>
      </c>
      <c r="F236" s="11">
        <f t="shared" ca="1" si="107"/>
        <v>71.256598923678794</v>
      </c>
      <c r="G236" s="11"/>
      <c r="H236">
        <v>232</v>
      </c>
      <c r="I236" s="11">
        <f t="shared" ca="1" si="108"/>
        <v>0.77769549075393929</v>
      </c>
      <c r="J236" s="11">
        <f t="shared" ca="1" si="109"/>
        <v>21.157464922213155</v>
      </c>
      <c r="K236" s="11"/>
      <c r="L236" s="11"/>
      <c r="M236" s="11"/>
      <c r="O236">
        <v>232</v>
      </c>
      <c r="P236" s="32">
        <f t="shared" ca="1" si="110"/>
        <v>0.47418317574760627</v>
      </c>
      <c r="Q236" s="11">
        <f t="shared" ca="1" si="111"/>
        <v>89.719927443472869</v>
      </c>
      <c r="R236" s="11"/>
      <c r="S236">
        <v>232</v>
      </c>
      <c r="T236" s="32">
        <f t="shared" ca="1" si="112"/>
        <v>0.78673322191096784</v>
      </c>
      <c r="U236" s="11">
        <f t="shared" ca="1" si="113"/>
        <v>21.206749739975152</v>
      </c>
      <c r="V236" s="11"/>
      <c r="W236" s="11"/>
      <c r="X236" s="11"/>
      <c r="Z236">
        <v>232</v>
      </c>
      <c r="AA236" s="32">
        <f t="shared" ca="1" si="114"/>
        <v>0.19726070564206433</v>
      </c>
      <c r="AB236" s="11">
        <f t="shared" ca="1" si="115"/>
        <v>129.24210683463886</v>
      </c>
      <c r="AC236" s="11"/>
      <c r="AD236">
        <v>232</v>
      </c>
      <c r="AE236" s="32">
        <f t="shared" ca="1" si="116"/>
        <v>0.57180112365346381</v>
      </c>
      <c r="AF236" s="11">
        <f t="shared" ca="1" si="117"/>
        <v>20.220901244497238</v>
      </c>
      <c r="AG236" s="11"/>
      <c r="AH236" s="10">
        <f t="shared" ca="1" si="120"/>
        <v>47098.144805329299</v>
      </c>
      <c r="AI236" s="10">
        <f t="shared" ca="1" si="121"/>
        <v>47099.026366367725</v>
      </c>
      <c r="AJ236" s="10">
        <f t="shared" ca="1" si="122"/>
        <v>47105.630981117407</v>
      </c>
      <c r="AK236" s="10">
        <f t="shared" ca="1" si="123"/>
        <v>47106.514595689907</v>
      </c>
      <c r="AL236" s="10">
        <f t="shared" ca="1" si="124"/>
        <v>47048.768729073781</v>
      </c>
      <c r="AM236" s="10">
        <f t="shared" ca="1" si="125"/>
        <v>47049.611266625638</v>
      </c>
      <c r="AP236">
        <v>233</v>
      </c>
      <c r="AQ236" s="10">
        <f t="shared" ca="1" si="97"/>
        <v>46192.234577930511</v>
      </c>
      <c r="AR236" t="str">
        <f t="shared" ca="1" si="98"/>
        <v>EQUIPO 3</v>
      </c>
      <c r="AS236" t="str">
        <f t="shared" ca="1" si="99"/>
        <v>INICIO</v>
      </c>
      <c r="AT236">
        <f t="shared" ca="1" si="118"/>
        <v>1</v>
      </c>
      <c r="AU236">
        <f t="shared" ca="1" si="119"/>
        <v>1</v>
      </c>
      <c r="AV236">
        <f t="shared" ca="1" si="126"/>
        <v>0</v>
      </c>
      <c r="AW236">
        <f t="shared" ca="1" si="100"/>
        <v>1</v>
      </c>
      <c r="AX236">
        <f t="shared" ca="1" si="101"/>
        <v>11000</v>
      </c>
      <c r="AY236">
        <f t="shared" ca="1" si="102"/>
        <v>20.655055233975872</v>
      </c>
      <c r="AZ236">
        <f t="shared" ca="1" si="103"/>
        <v>227205.6075737346</v>
      </c>
      <c r="BA236">
        <f t="shared" ca="1" si="96"/>
        <v>309825.82850963809</v>
      </c>
      <c r="BB236">
        <f t="shared" ca="1" si="104"/>
        <v>2026</v>
      </c>
      <c r="BC236">
        <f t="shared" ca="1" si="105"/>
        <v>6</v>
      </c>
      <c r="BI236">
        <v>226</v>
      </c>
      <c r="BJ236">
        <v>0.84502496067938981</v>
      </c>
      <c r="BK236">
        <v>0.85118355218169939</v>
      </c>
      <c r="BL236">
        <v>0.85848799824764799</v>
      </c>
      <c r="BM236">
        <v>0.85291558517993871</v>
      </c>
      <c r="BN236">
        <v>0.83012925352454825</v>
      </c>
      <c r="BO236">
        <v>0.84055133541001426</v>
      </c>
      <c r="BP236">
        <v>0.83625577145340768</v>
      </c>
      <c r="BQ236">
        <v>0.84976775897927137</v>
      </c>
      <c r="BR236">
        <v>0.84378302525585036</v>
      </c>
      <c r="BS236">
        <v>0.86409666160224374</v>
      </c>
      <c r="BT236">
        <v>0.86179330280457567</v>
      </c>
      <c r="BU236">
        <v>0.84921513103388824</v>
      </c>
      <c r="BV236">
        <v>0.83012925352454825</v>
      </c>
      <c r="BW236">
        <v>0.84849348620601828</v>
      </c>
    </row>
    <row r="237" spans="4:75" x14ac:dyDescent="0.25">
      <c r="D237">
        <v>233</v>
      </c>
      <c r="E237">
        <f t="shared" ca="1" si="106"/>
        <v>9.8836312174127694E-2</v>
      </c>
      <c r="F237" s="11">
        <f t="shared" ca="1" si="107"/>
        <v>152.66577486235542</v>
      </c>
      <c r="G237" s="11"/>
      <c r="H237">
        <v>233</v>
      </c>
      <c r="I237" s="11">
        <f t="shared" ca="1" si="108"/>
        <v>0.43937631783528786</v>
      </c>
      <c r="J237" s="11">
        <f t="shared" ca="1" si="109"/>
        <v>19.685561901187352</v>
      </c>
      <c r="K237" s="11"/>
      <c r="L237" s="11"/>
      <c r="M237" s="11"/>
      <c r="O237">
        <v>233</v>
      </c>
      <c r="P237" s="32">
        <f t="shared" ca="1" si="110"/>
        <v>0.33524418256119248</v>
      </c>
      <c r="Q237" s="11">
        <f t="shared" ca="1" si="111"/>
        <v>107.33089373652824</v>
      </c>
      <c r="R237" s="11"/>
      <c r="S237">
        <v>233</v>
      </c>
      <c r="T237" s="32">
        <f t="shared" ca="1" si="112"/>
        <v>0.62740517172992594</v>
      </c>
      <c r="U237" s="11">
        <f t="shared" ca="1" si="113"/>
        <v>20.452087301857659</v>
      </c>
      <c r="V237" s="11"/>
      <c r="W237" s="11"/>
      <c r="X237" s="11"/>
      <c r="Z237">
        <v>233</v>
      </c>
      <c r="AA237" s="32">
        <f t="shared" ca="1" si="114"/>
        <v>0.37268238638092244</v>
      </c>
      <c r="AB237" s="11">
        <f t="shared" ca="1" si="115"/>
        <v>102.31633415180133</v>
      </c>
      <c r="AC237" s="11"/>
      <c r="AD237">
        <v>233</v>
      </c>
      <c r="AE237" s="32">
        <f t="shared" ca="1" si="116"/>
        <v>0.13340332368375962</v>
      </c>
      <c r="AF237" s="11">
        <f t="shared" ca="1" si="117"/>
        <v>18.147988967000384</v>
      </c>
      <c r="AG237" s="11"/>
      <c r="AH237" s="10">
        <f t="shared" ca="1" si="120"/>
        <v>47105.387440320323</v>
      </c>
      <c r="AI237" s="10">
        <f t="shared" ca="1" si="121"/>
        <v>47106.207672066208</v>
      </c>
      <c r="AJ237" s="10">
        <f t="shared" ca="1" si="122"/>
        <v>47110.986716262261</v>
      </c>
      <c r="AK237" s="10">
        <f t="shared" ca="1" si="123"/>
        <v>47111.838886566504</v>
      </c>
      <c r="AL237" s="10">
        <f t="shared" ca="1" si="124"/>
        <v>47053.874447215298</v>
      </c>
      <c r="AM237" s="10">
        <f t="shared" ca="1" si="125"/>
        <v>47054.630613422254</v>
      </c>
      <c r="AP237">
        <v>234</v>
      </c>
      <c r="AQ237" s="10">
        <f t="shared" ca="1" si="97"/>
        <v>46193.095205231926</v>
      </c>
      <c r="AR237" t="str">
        <f t="shared" ca="1" si="98"/>
        <v>EQUIPO 3</v>
      </c>
      <c r="AS237" t="str">
        <f t="shared" ca="1" si="99"/>
        <v>FIN</v>
      </c>
      <c r="AT237">
        <f t="shared" ca="1" si="118"/>
        <v>1</v>
      </c>
      <c r="AU237">
        <f t="shared" ca="1" si="119"/>
        <v>1</v>
      </c>
      <c r="AV237">
        <f t="shared" ca="1" si="126"/>
        <v>1</v>
      </c>
      <c r="AW237">
        <f t="shared" ca="1" si="100"/>
        <v>1</v>
      </c>
      <c r="AX237">
        <f t="shared" ca="1" si="101"/>
        <v>15000</v>
      </c>
      <c r="AY237">
        <f t="shared" ca="1" si="102"/>
        <v>28.604516835068353</v>
      </c>
      <c r="AZ237">
        <f t="shared" ca="1" si="103"/>
        <v>429067.75252602529</v>
      </c>
      <c r="BA237">
        <f t="shared" ca="1" si="96"/>
        <v>429067.75252602529</v>
      </c>
      <c r="BB237">
        <f t="shared" ca="1" si="104"/>
        <v>2026</v>
      </c>
      <c r="BC237">
        <f t="shared" ca="1" si="105"/>
        <v>6</v>
      </c>
      <c r="BI237">
        <v>227</v>
      </c>
      <c r="BJ237">
        <v>0.82711756949636328</v>
      </c>
      <c r="BK237">
        <v>0.83232767072287805</v>
      </c>
      <c r="BL237">
        <v>0.85094462580534247</v>
      </c>
      <c r="BM237">
        <v>0.8523603433245458</v>
      </c>
      <c r="BN237">
        <v>0.83090833471625591</v>
      </c>
      <c r="BO237">
        <v>0.83275426789276652</v>
      </c>
      <c r="BP237">
        <v>0.85649194358106362</v>
      </c>
      <c r="BQ237">
        <v>0.83125554291000314</v>
      </c>
      <c r="BR237">
        <v>0.86618157488586367</v>
      </c>
      <c r="BS237">
        <v>0.86346475616829255</v>
      </c>
      <c r="BT237">
        <v>0.84823046676843883</v>
      </c>
      <c r="BU237">
        <v>0.81715270134877616</v>
      </c>
      <c r="BV237">
        <v>0.81715270134877616</v>
      </c>
      <c r="BW237">
        <v>0.84246060361596864</v>
      </c>
    </row>
    <row r="238" spans="4:75" x14ac:dyDescent="0.25">
      <c r="D238">
        <v>234</v>
      </c>
      <c r="E238">
        <f t="shared" ca="1" si="106"/>
        <v>0.33839013728071354</v>
      </c>
      <c r="F238" s="11">
        <f t="shared" ca="1" si="107"/>
        <v>106.89914475953336</v>
      </c>
      <c r="G238" s="11"/>
      <c r="H238">
        <v>234</v>
      </c>
      <c r="I238" s="11">
        <f t="shared" ca="1" si="108"/>
        <v>0.84333190028337324</v>
      </c>
      <c r="J238" s="11">
        <f t="shared" ca="1" si="109"/>
        <v>21.548822954522958</v>
      </c>
      <c r="K238" s="11"/>
      <c r="L238" s="11"/>
      <c r="M238" s="11"/>
      <c r="O238">
        <v>234</v>
      </c>
      <c r="P238" s="32">
        <f t="shared" ca="1" si="110"/>
        <v>0.1972012695113744</v>
      </c>
      <c r="Q238" s="11">
        <f t="shared" ca="1" si="111"/>
        <v>129.25337400235327</v>
      </c>
      <c r="R238" s="11"/>
      <c r="S238">
        <v>234</v>
      </c>
      <c r="T238" s="32">
        <f t="shared" ca="1" si="112"/>
        <v>0.93188367401523076</v>
      </c>
      <c r="U238" s="11">
        <f t="shared" ca="1" si="113"/>
        <v>22.322061599629507</v>
      </c>
      <c r="V238" s="11"/>
      <c r="W238" s="11"/>
      <c r="X238" s="11"/>
      <c r="Z238">
        <v>234</v>
      </c>
      <c r="AA238" s="32">
        <f t="shared" ca="1" si="114"/>
        <v>1.1450371207434862E-2</v>
      </c>
      <c r="AB238" s="11">
        <f t="shared" ca="1" si="115"/>
        <v>207.96292908462814</v>
      </c>
      <c r="AC238" s="11"/>
      <c r="AD238">
        <v>234</v>
      </c>
      <c r="AE238" s="32">
        <f t="shared" ca="1" si="116"/>
        <v>0.81022511176863155</v>
      </c>
      <c r="AF238" s="11">
        <f t="shared" ca="1" si="117"/>
        <v>21.340922706563166</v>
      </c>
      <c r="AG238" s="11"/>
      <c r="AH238" s="10">
        <f t="shared" ca="1" si="120"/>
        <v>47110.661803097857</v>
      </c>
      <c r="AI238" s="10">
        <f t="shared" ca="1" si="121"/>
        <v>47111.559670720962</v>
      </c>
      <c r="AJ238" s="10">
        <f t="shared" ca="1" si="122"/>
        <v>47117.224443816602</v>
      </c>
      <c r="AK238" s="10">
        <f t="shared" ca="1" si="123"/>
        <v>47118.154529716587</v>
      </c>
      <c r="AL238" s="10">
        <f t="shared" ca="1" si="124"/>
        <v>47063.295735467444</v>
      </c>
      <c r="AM238" s="10">
        <f t="shared" ca="1" si="125"/>
        <v>47064.18494058022</v>
      </c>
      <c r="AP238">
        <v>235</v>
      </c>
      <c r="AQ238" s="10">
        <f t="shared" ca="1" si="97"/>
        <v>46194.287060100054</v>
      </c>
      <c r="AR238" t="str">
        <f t="shared" ca="1" si="98"/>
        <v>EQUIPO 2</v>
      </c>
      <c r="AS238" t="str">
        <f t="shared" ca="1" si="99"/>
        <v>INICIO</v>
      </c>
      <c r="AT238">
        <f t="shared" ca="1" si="118"/>
        <v>1</v>
      </c>
      <c r="AU238">
        <f t="shared" ca="1" si="119"/>
        <v>0</v>
      </c>
      <c r="AV238">
        <f t="shared" ca="1" si="126"/>
        <v>1</v>
      </c>
      <c r="AW238">
        <f t="shared" ca="1" si="100"/>
        <v>1</v>
      </c>
      <c r="AX238">
        <f t="shared" ca="1" si="101"/>
        <v>11000</v>
      </c>
      <c r="AY238">
        <f t="shared" ca="1" si="102"/>
        <v>14.284720599534921</v>
      </c>
      <c r="AZ238">
        <f t="shared" ca="1" si="103"/>
        <v>157131.92659488413</v>
      </c>
      <c r="BA238">
        <f t="shared" ca="1" si="96"/>
        <v>214270.80899302382</v>
      </c>
      <c r="BB238">
        <f t="shared" ca="1" si="104"/>
        <v>2026</v>
      </c>
      <c r="BC238">
        <f t="shared" ca="1" si="105"/>
        <v>6</v>
      </c>
      <c r="BI238">
        <v>228</v>
      </c>
      <c r="BJ238">
        <v>0.85423672642812654</v>
      </c>
      <c r="BK238">
        <v>0.8566577068684853</v>
      </c>
      <c r="BL238">
        <v>0.84312167723411746</v>
      </c>
      <c r="BM238">
        <v>0.82358520346406883</v>
      </c>
      <c r="BN238">
        <v>0.8755578138020268</v>
      </c>
      <c r="BO238">
        <v>0.84391612772056146</v>
      </c>
      <c r="BP238">
        <v>0.86156063189111065</v>
      </c>
      <c r="BQ238">
        <v>0.82764185193246209</v>
      </c>
      <c r="BR238">
        <v>0.83816778471069708</v>
      </c>
      <c r="BS238">
        <v>0.83410182324264259</v>
      </c>
      <c r="BT238">
        <v>0.83282913392936486</v>
      </c>
      <c r="BU238">
        <v>0.84237158003350665</v>
      </c>
      <c r="BV238">
        <v>0.82358520346406883</v>
      </c>
      <c r="BW238">
        <v>0.84459941401059968</v>
      </c>
    </row>
    <row r="239" spans="4:75" x14ac:dyDescent="0.25">
      <c r="D239">
        <v>235</v>
      </c>
      <c r="E239">
        <f t="shared" ca="1" si="106"/>
        <v>0.32244682335732167</v>
      </c>
      <c r="F239" s="11">
        <f t="shared" ca="1" si="107"/>
        <v>109.10924738825021</v>
      </c>
      <c r="G239" s="11"/>
      <c r="H239">
        <v>235</v>
      </c>
      <c r="I239" s="11">
        <f t="shared" ca="1" si="108"/>
        <v>7.4975700267510104E-2</v>
      </c>
      <c r="J239" s="11">
        <f t="shared" ca="1" si="109"/>
        <v>17.619480551551902</v>
      </c>
      <c r="K239" s="11"/>
      <c r="L239" s="11"/>
      <c r="M239" s="11"/>
      <c r="O239">
        <v>235</v>
      </c>
      <c r="P239" s="32">
        <f t="shared" ca="1" si="110"/>
        <v>0.19393178042134007</v>
      </c>
      <c r="Q239" s="11">
        <f t="shared" ca="1" si="111"/>
        <v>129.87672415221408</v>
      </c>
      <c r="R239" s="11"/>
      <c r="S239">
        <v>235</v>
      </c>
      <c r="T239" s="32">
        <f t="shared" ca="1" si="112"/>
        <v>0.7698840162194881</v>
      </c>
      <c r="U239" s="11">
        <f t="shared" ca="1" si="113"/>
        <v>21.115781488783242</v>
      </c>
      <c r="V239" s="11"/>
      <c r="W239" s="11"/>
      <c r="X239" s="11"/>
      <c r="Z239">
        <v>235</v>
      </c>
      <c r="AA239" s="32">
        <f t="shared" ca="1" si="114"/>
        <v>0.91934580241650377</v>
      </c>
      <c r="AB239" s="11">
        <f t="shared" ca="1" si="115"/>
        <v>32.185853232037303</v>
      </c>
      <c r="AC239" s="11"/>
      <c r="AD239">
        <v>235</v>
      </c>
      <c r="AE239" s="32">
        <f t="shared" ca="1" si="116"/>
        <v>0.47192822714816229</v>
      </c>
      <c r="AF239" s="11">
        <f t="shared" ca="1" si="117"/>
        <v>19.817388590472689</v>
      </c>
      <c r="AG239" s="11"/>
      <c r="AH239" s="10">
        <f t="shared" ca="1" si="120"/>
        <v>47116.105889362138</v>
      </c>
      <c r="AI239" s="10">
        <f t="shared" ca="1" si="121"/>
        <v>47116.840034385117</v>
      </c>
      <c r="AJ239" s="10">
        <f t="shared" ca="1" si="122"/>
        <v>47123.566059889592</v>
      </c>
      <c r="AK239" s="10">
        <f t="shared" ca="1" si="123"/>
        <v>47124.445884118293</v>
      </c>
      <c r="AL239" s="10">
        <f t="shared" ca="1" si="124"/>
        <v>47065.52601779822</v>
      </c>
      <c r="AM239" s="10">
        <f t="shared" ca="1" si="125"/>
        <v>47066.351742322826</v>
      </c>
      <c r="AP239">
        <v>236</v>
      </c>
      <c r="AQ239" s="10">
        <f t="shared" ca="1" si="97"/>
        <v>46194.882256791701</v>
      </c>
      <c r="AR239" t="str">
        <f t="shared" ca="1" si="98"/>
        <v>EQUIPO 3</v>
      </c>
      <c r="AS239" t="str">
        <f t="shared" ca="1" si="99"/>
        <v>INICIO</v>
      </c>
      <c r="AT239">
        <f t="shared" ca="1" si="118"/>
        <v>1</v>
      </c>
      <c r="AU239">
        <f t="shared" ca="1" si="119"/>
        <v>0</v>
      </c>
      <c r="AV239">
        <f t="shared" ca="1" si="126"/>
        <v>0</v>
      </c>
      <c r="AW239">
        <f t="shared" ca="1" si="100"/>
        <v>1</v>
      </c>
      <c r="AX239">
        <f t="shared" ca="1" si="101"/>
        <v>5500</v>
      </c>
      <c r="AY239">
        <f t="shared" ca="1" si="102"/>
        <v>8.1659709872910753</v>
      </c>
      <c r="AZ239">
        <f t="shared" ca="1" si="103"/>
        <v>44912.840430100914</v>
      </c>
      <c r="BA239">
        <f t="shared" ca="1" si="96"/>
        <v>122489.56480936613</v>
      </c>
      <c r="BB239">
        <f t="shared" ca="1" si="104"/>
        <v>2026</v>
      </c>
      <c r="BC239">
        <f t="shared" ca="1" si="105"/>
        <v>6</v>
      </c>
      <c r="BI239">
        <v>229</v>
      </c>
      <c r="BJ239">
        <v>0.84624666470775645</v>
      </c>
      <c r="BK239">
        <v>0.83733283988442198</v>
      </c>
      <c r="BL239">
        <v>0.84902586651477685</v>
      </c>
      <c r="BM239">
        <v>0.86920597107700914</v>
      </c>
      <c r="BN239">
        <v>0.86062162699533395</v>
      </c>
      <c r="BO239">
        <v>0.84951379558619611</v>
      </c>
      <c r="BP239">
        <v>0.87138691200417495</v>
      </c>
      <c r="BQ239">
        <v>0.87582295434689306</v>
      </c>
      <c r="BR239">
        <v>0.83903440638010796</v>
      </c>
      <c r="BS239">
        <v>0.86817947783452187</v>
      </c>
      <c r="BT239">
        <v>0.83340769369857481</v>
      </c>
      <c r="BU239">
        <v>0.86602981037871629</v>
      </c>
      <c r="BV239">
        <v>0.83340769369857481</v>
      </c>
      <c r="BW239">
        <v>0.85566908558742927</v>
      </c>
    </row>
    <row r="240" spans="4:75" x14ac:dyDescent="0.25">
      <c r="D240">
        <v>236</v>
      </c>
      <c r="E240">
        <f t="shared" ca="1" si="106"/>
        <v>0.67599902140595569</v>
      </c>
      <c r="F240" s="11">
        <f t="shared" ca="1" si="107"/>
        <v>66.280232874827959</v>
      </c>
      <c r="G240" s="11"/>
      <c r="H240">
        <v>236</v>
      </c>
      <c r="I240" s="11">
        <f t="shared" ca="1" si="108"/>
        <v>0.5378266715217962</v>
      </c>
      <c r="J240" s="11">
        <f t="shared" ca="1" si="109"/>
        <v>20.082855161601</v>
      </c>
      <c r="K240" s="11"/>
      <c r="L240" s="11"/>
      <c r="M240" s="11"/>
      <c r="O240">
        <v>236</v>
      </c>
      <c r="P240" s="32">
        <f t="shared" ca="1" si="110"/>
        <v>0.93414342725246102</v>
      </c>
      <c r="Q240" s="11">
        <f t="shared" ca="1" si="111"/>
        <v>29.155380018302335</v>
      </c>
      <c r="R240" s="11"/>
      <c r="S240">
        <v>236</v>
      </c>
      <c r="T240" s="32">
        <f t="shared" ca="1" si="112"/>
        <v>4.4346760447351308E-3</v>
      </c>
      <c r="U240" s="11">
        <f t="shared" ca="1" si="113"/>
        <v>15.729655529690326</v>
      </c>
      <c r="V240" s="11"/>
      <c r="W240" s="11"/>
      <c r="X240" s="11"/>
      <c r="Z240">
        <v>236</v>
      </c>
      <c r="AA240" s="32">
        <f t="shared" ca="1" si="114"/>
        <v>0.2345743154281168</v>
      </c>
      <c r="AB240" s="11">
        <f t="shared" ca="1" si="115"/>
        <v>122.57029288261786</v>
      </c>
      <c r="AC240" s="11"/>
      <c r="AD240">
        <v>236</v>
      </c>
      <c r="AE240" s="32">
        <f t="shared" ca="1" si="116"/>
        <v>0.20989144610510557</v>
      </c>
      <c r="AF240" s="11">
        <f t="shared" ca="1" si="117"/>
        <v>18.635392509942495</v>
      </c>
      <c r="AG240" s="11"/>
      <c r="AH240" s="10">
        <f t="shared" ca="1" si="120"/>
        <v>47119.601710754905</v>
      </c>
      <c r="AI240" s="10">
        <f t="shared" ca="1" si="121"/>
        <v>47120.43849638664</v>
      </c>
      <c r="AJ240" s="10">
        <f t="shared" ca="1" si="122"/>
        <v>47125.660691619058</v>
      </c>
      <c r="AK240" s="10">
        <f t="shared" ca="1" si="123"/>
        <v>47126.316093932794</v>
      </c>
      <c r="AL240" s="10">
        <f t="shared" ca="1" si="124"/>
        <v>47071.458837859602</v>
      </c>
      <c r="AM240" s="10">
        <f t="shared" ca="1" si="125"/>
        <v>47072.235312547513</v>
      </c>
      <c r="AP240">
        <v>237</v>
      </c>
      <c r="AQ240" s="10">
        <f t="shared" ca="1" si="97"/>
        <v>46195.222505582838</v>
      </c>
      <c r="AR240" t="str">
        <f t="shared" ca="1" si="98"/>
        <v>EQUIPO 2</v>
      </c>
      <c r="AS240" t="str">
        <f t="shared" ca="1" si="99"/>
        <v>FIN</v>
      </c>
      <c r="AT240">
        <f t="shared" ca="1" si="118"/>
        <v>1</v>
      </c>
      <c r="AU240">
        <f t="shared" ca="1" si="119"/>
        <v>1</v>
      </c>
      <c r="AV240">
        <f t="shared" ca="1" si="126"/>
        <v>0</v>
      </c>
      <c r="AW240">
        <f t="shared" ca="1" si="100"/>
        <v>1</v>
      </c>
      <c r="AX240">
        <f t="shared" ca="1" si="101"/>
        <v>11000</v>
      </c>
      <c r="AY240">
        <f t="shared" ca="1" si="102"/>
        <v>9.4175124088651501</v>
      </c>
      <c r="AZ240">
        <f t="shared" ca="1" si="103"/>
        <v>103592.63649751665</v>
      </c>
      <c r="BA240">
        <f t="shared" ca="1" si="96"/>
        <v>141262.68613297725</v>
      </c>
      <c r="BB240">
        <f t="shared" ca="1" si="104"/>
        <v>2026</v>
      </c>
      <c r="BC240">
        <f t="shared" ca="1" si="105"/>
        <v>6</v>
      </c>
      <c r="BI240">
        <v>230</v>
      </c>
      <c r="BJ240">
        <v>0.85805050012163997</v>
      </c>
      <c r="BK240">
        <v>0.8597285544504919</v>
      </c>
      <c r="BL240">
        <v>0.8521567140982611</v>
      </c>
      <c r="BM240">
        <v>0.84919468897370765</v>
      </c>
      <c r="BN240">
        <v>0.86381860500759733</v>
      </c>
      <c r="BO240">
        <v>0.83625088408572357</v>
      </c>
      <c r="BP240">
        <v>0.85891913399480546</v>
      </c>
      <c r="BQ240">
        <v>0.82582412055754173</v>
      </c>
      <c r="BR240">
        <v>0.85184009162583441</v>
      </c>
      <c r="BS240">
        <v>0.86229171452137698</v>
      </c>
      <c r="BT240">
        <v>0.83274905740441374</v>
      </c>
      <c r="BU240">
        <v>0.82751436911451237</v>
      </c>
      <c r="BV240">
        <v>0.82582412055754173</v>
      </c>
      <c r="BW240">
        <v>0.84837797825084016</v>
      </c>
    </row>
    <row r="241" spans="4:75" x14ac:dyDescent="0.25">
      <c r="D241">
        <v>237</v>
      </c>
      <c r="E241">
        <f t="shared" ca="1" si="106"/>
        <v>0.49632803498357425</v>
      </c>
      <c r="F241" s="11">
        <f t="shared" ca="1" si="107"/>
        <v>87.099428199756886</v>
      </c>
      <c r="G241" s="11"/>
      <c r="H241">
        <v>237</v>
      </c>
      <c r="I241" s="11">
        <f t="shared" ca="1" si="108"/>
        <v>0.51438199581023591</v>
      </c>
      <c r="J241" s="11">
        <f t="shared" ca="1" si="109"/>
        <v>19.988308551873889</v>
      </c>
      <c r="K241" s="11"/>
      <c r="L241" s="11"/>
      <c r="M241" s="11"/>
      <c r="O241">
        <v>237</v>
      </c>
      <c r="P241" s="32">
        <f t="shared" ca="1" si="110"/>
        <v>0.80318163288333178</v>
      </c>
      <c r="Q241" s="11">
        <f t="shared" ca="1" si="111"/>
        <v>50.470386717883251</v>
      </c>
      <c r="R241" s="11"/>
      <c r="S241">
        <v>237</v>
      </c>
      <c r="T241" s="32">
        <f t="shared" ca="1" si="112"/>
        <v>0.67964327657037638</v>
      </c>
      <c r="U241" s="11">
        <f t="shared" ca="1" si="113"/>
        <v>20.679558631946534</v>
      </c>
      <c r="V241" s="11"/>
      <c r="W241" s="11"/>
      <c r="X241" s="11"/>
      <c r="Z241">
        <v>237</v>
      </c>
      <c r="AA241" s="32">
        <f t="shared" ca="1" si="114"/>
        <v>7.2897031574281623E-4</v>
      </c>
      <c r="AB241" s="11">
        <f t="shared" ca="1" si="115"/>
        <v>260.5518500841651</v>
      </c>
      <c r="AC241" s="11"/>
      <c r="AD241">
        <v>237</v>
      </c>
      <c r="AE241" s="32">
        <f t="shared" ca="1" si="116"/>
        <v>0.52939247678050572</v>
      </c>
      <c r="AF241" s="11">
        <f t="shared" ca="1" si="117"/>
        <v>20.048798341321067</v>
      </c>
      <c r="AG241" s="11"/>
      <c r="AH241" s="10">
        <f t="shared" ca="1" si="120"/>
        <v>47124.067639228299</v>
      </c>
      <c r="AI241" s="10">
        <f t="shared" ca="1" si="121"/>
        <v>47124.900485417958</v>
      </c>
      <c r="AJ241" s="10">
        <f t="shared" ca="1" si="122"/>
        <v>47128.419026712705</v>
      </c>
      <c r="AK241" s="10">
        <f t="shared" ca="1" si="123"/>
        <v>47129.280674989037</v>
      </c>
      <c r="AL241" s="10">
        <f t="shared" ca="1" si="124"/>
        <v>47083.091639634353</v>
      </c>
      <c r="AM241" s="10">
        <f t="shared" ca="1" si="125"/>
        <v>47083.927006231905</v>
      </c>
      <c r="AP241">
        <v>238</v>
      </c>
      <c r="AQ241" s="10">
        <f t="shared" ca="1" si="97"/>
        <v>46195.614901933208</v>
      </c>
      <c r="AR241" t="str">
        <f t="shared" ca="1" si="98"/>
        <v>EQUIPO 1</v>
      </c>
      <c r="AS241" t="str">
        <f t="shared" ca="1" si="99"/>
        <v>INICIO</v>
      </c>
      <c r="AT241">
        <f t="shared" ca="1" si="118"/>
        <v>0</v>
      </c>
      <c r="AU241">
        <f t="shared" ca="1" si="119"/>
        <v>1</v>
      </c>
      <c r="AV241">
        <f t="shared" ca="1" si="126"/>
        <v>0</v>
      </c>
      <c r="AW241">
        <f t="shared" ca="1" si="100"/>
        <v>1</v>
      </c>
      <c r="AX241">
        <f t="shared" ca="1" si="101"/>
        <v>5500</v>
      </c>
      <c r="AY241">
        <f t="shared" ca="1" si="102"/>
        <v>1.7191774397506379</v>
      </c>
      <c r="AZ241">
        <f t="shared" ca="1" si="103"/>
        <v>9455.4759186285082</v>
      </c>
      <c r="BA241">
        <f t="shared" ca="1" si="96"/>
        <v>25787.661596259568</v>
      </c>
      <c r="BB241">
        <f t="shared" ca="1" si="104"/>
        <v>2026</v>
      </c>
      <c r="BC241">
        <f t="shared" ca="1" si="105"/>
        <v>6</v>
      </c>
      <c r="BI241">
        <v>231</v>
      </c>
      <c r="BJ241">
        <v>0.86811917157937502</v>
      </c>
      <c r="BK241">
        <v>0.81915385861609136</v>
      </c>
      <c r="BL241">
        <v>0.83741177493957786</v>
      </c>
      <c r="BM241">
        <v>0.86750746305471149</v>
      </c>
      <c r="BN241">
        <v>0.82150259713082285</v>
      </c>
      <c r="BO241">
        <v>0.87460309936817771</v>
      </c>
      <c r="BP241">
        <v>0.85034162800457702</v>
      </c>
      <c r="BQ241">
        <v>0.82534462109568696</v>
      </c>
      <c r="BR241">
        <v>0.83367459527713628</v>
      </c>
      <c r="BS241">
        <v>0.85074129124269515</v>
      </c>
      <c r="BT241">
        <v>0.8778145398981344</v>
      </c>
      <c r="BU241">
        <v>0.83942542187597247</v>
      </c>
      <c r="BV241">
        <v>0.81915385861609136</v>
      </c>
      <c r="BW241">
        <v>0.84683813599423152</v>
      </c>
    </row>
    <row r="242" spans="4:75" x14ac:dyDescent="0.25">
      <c r="D242">
        <v>238</v>
      </c>
      <c r="E242">
        <f t="shared" ca="1" si="106"/>
        <v>0.85386707410380702</v>
      </c>
      <c r="F242" s="11">
        <f t="shared" ca="1" si="107"/>
        <v>43.277648909239936</v>
      </c>
      <c r="G242" s="11"/>
      <c r="H242">
        <v>238</v>
      </c>
      <c r="I242" s="11">
        <f t="shared" ca="1" si="108"/>
        <v>0.49481107588081941</v>
      </c>
      <c r="J242" s="11">
        <f t="shared" ca="1" si="109"/>
        <v>19.909551220745119</v>
      </c>
      <c r="K242" s="11"/>
      <c r="L242" s="11"/>
      <c r="M242" s="11"/>
      <c r="O242">
        <v>238</v>
      </c>
      <c r="P242" s="32">
        <f t="shared" ca="1" si="110"/>
        <v>5.4075823016956903E-3</v>
      </c>
      <c r="Q242" s="11">
        <f t="shared" ca="1" si="111"/>
        <v>223.68174569313936</v>
      </c>
      <c r="R242" s="11"/>
      <c r="S242">
        <v>238</v>
      </c>
      <c r="T242" s="32">
        <f t="shared" ca="1" si="112"/>
        <v>1.1231033719162342E-3</v>
      </c>
      <c r="U242" s="11">
        <f t="shared" ca="1" si="113"/>
        <v>15.025734427062581</v>
      </c>
      <c r="V242" s="11"/>
      <c r="W242" s="11"/>
      <c r="X242" s="11"/>
      <c r="Z242">
        <v>238</v>
      </c>
      <c r="AA242" s="32">
        <f t="shared" ca="1" si="114"/>
        <v>0.56131075118644369</v>
      </c>
      <c r="AB242" s="11">
        <f t="shared" ca="1" si="115"/>
        <v>79.546950944569545</v>
      </c>
      <c r="AC242" s="11"/>
      <c r="AD242">
        <v>238</v>
      </c>
      <c r="AE242" s="32">
        <f t="shared" ca="1" si="116"/>
        <v>0.50369367160253253</v>
      </c>
      <c r="AF242" s="11">
        <f t="shared" ca="1" si="117"/>
        <v>19.945291420837727</v>
      </c>
      <c r="AG242" s="11"/>
      <c r="AH242" s="10">
        <f t="shared" ca="1" si="120"/>
        <v>47126.703720789177</v>
      </c>
      <c r="AI242" s="10">
        <f t="shared" ca="1" si="121"/>
        <v>47127.533285423378</v>
      </c>
      <c r="AJ242" s="10">
        <f t="shared" ca="1" si="122"/>
        <v>47138.600747726254</v>
      </c>
      <c r="AK242" s="10">
        <f t="shared" ca="1" si="123"/>
        <v>47139.226819994044</v>
      </c>
      <c r="AL242" s="10">
        <f t="shared" ca="1" si="124"/>
        <v>47087.241462521262</v>
      </c>
      <c r="AM242" s="10">
        <f t="shared" ca="1" si="125"/>
        <v>47088.072516330467</v>
      </c>
      <c r="AP242">
        <v>239</v>
      </c>
      <c r="AQ242" s="10">
        <f t="shared" ca="1" si="97"/>
        <v>46195.686534326531</v>
      </c>
      <c r="AR242" t="str">
        <f t="shared" ca="1" si="98"/>
        <v>EQUIPO 3</v>
      </c>
      <c r="AS242" t="str">
        <f t="shared" ca="1" si="99"/>
        <v>FIN</v>
      </c>
      <c r="AT242">
        <f t="shared" ca="1" si="118"/>
        <v>0</v>
      </c>
      <c r="AU242">
        <f t="shared" ca="1" si="119"/>
        <v>1</v>
      </c>
      <c r="AV242">
        <f t="shared" ca="1" si="126"/>
        <v>1</v>
      </c>
      <c r="AW242">
        <f t="shared" ca="1" si="100"/>
        <v>1</v>
      </c>
      <c r="AX242">
        <f t="shared" ca="1" si="101"/>
        <v>11000</v>
      </c>
      <c r="AY242">
        <f t="shared" ca="1" si="102"/>
        <v>19.589863166736905</v>
      </c>
      <c r="AZ242">
        <f t="shared" ca="1" si="103"/>
        <v>215488.49483410595</v>
      </c>
      <c r="BA242">
        <f t="shared" ca="1" si="96"/>
        <v>293847.94750105357</v>
      </c>
      <c r="BB242">
        <f t="shared" ca="1" si="104"/>
        <v>2026</v>
      </c>
      <c r="BC242">
        <f t="shared" ca="1" si="105"/>
        <v>6</v>
      </c>
      <c r="BI242">
        <v>232</v>
      </c>
      <c r="BJ242">
        <v>0.84905435716153677</v>
      </c>
      <c r="BK242">
        <v>0.85010661876851046</v>
      </c>
      <c r="BL242">
        <v>0.84469298455532726</v>
      </c>
      <c r="BM242">
        <v>0.81216450924492212</v>
      </c>
      <c r="BN242">
        <v>0.83839685498969629</v>
      </c>
      <c r="BO242">
        <v>0.83861916015200322</v>
      </c>
      <c r="BP242">
        <v>0.86571799607470845</v>
      </c>
      <c r="BQ242">
        <v>0.85805774226534881</v>
      </c>
      <c r="BR242">
        <v>0.85210982413166214</v>
      </c>
      <c r="BS242">
        <v>0.84749484826586574</v>
      </c>
      <c r="BT242">
        <v>0.85216427843472387</v>
      </c>
      <c r="BU242">
        <v>0.86011820279834128</v>
      </c>
      <c r="BV242">
        <v>0.81216450924492212</v>
      </c>
      <c r="BW242">
        <v>0.84734986740461282</v>
      </c>
    </row>
    <row r="243" spans="4:75" x14ac:dyDescent="0.25">
      <c r="D243">
        <v>239</v>
      </c>
      <c r="E243">
        <f t="shared" ca="1" si="106"/>
        <v>0.56999104206107487</v>
      </c>
      <c r="F243" s="11">
        <f t="shared" ca="1" si="107"/>
        <v>78.547160998650241</v>
      </c>
      <c r="G243" s="11"/>
      <c r="H243">
        <v>239</v>
      </c>
      <c r="I243" s="11">
        <f t="shared" ca="1" si="108"/>
        <v>0.37670551389126017</v>
      </c>
      <c r="J243" s="11">
        <f t="shared" ca="1" si="109"/>
        <v>19.426177921040569</v>
      </c>
      <c r="K243" s="11"/>
      <c r="L243" s="11"/>
      <c r="M243" s="11"/>
      <c r="O243">
        <v>239</v>
      </c>
      <c r="P243" s="32">
        <f t="shared" ca="1" si="110"/>
        <v>0.96163744676806195</v>
      </c>
      <c r="Q243" s="11">
        <f t="shared" ca="1" si="111"/>
        <v>22.46848501758393</v>
      </c>
      <c r="R243" s="11"/>
      <c r="S243">
        <v>239</v>
      </c>
      <c r="T243" s="32">
        <f t="shared" ca="1" si="112"/>
        <v>0.34296000317397302</v>
      </c>
      <c r="U243" s="11">
        <f t="shared" ca="1" si="113"/>
        <v>19.281307337558978</v>
      </c>
      <c r="V243" s="11"/>
      <c r="W243" s="11"/>
      <c r="X243" s="11"/>
      <c r="Z243">
        <v>239</v>
      </c>
      <c r="AA243" s="32">
        <f t="shared" ca="1" si="114"/>
        <v>0.93436067458509253</v>
      </c>
      <c r="AB243" s="11">
        <f t="shared" ca="1" si="115"/>
        <v>29.108603175782186</v>
      </c>
      <c r="AC243" s="11"/>
      <c r="AD243">
        <v>239</v>
      </c>
      <c r="AE243" s="32">
        <f t="shared" ca="1" si="116"/>
        <v>0.76544442004899571</v>
      </c>
      <c r="AF243" s="11">
        <f t="shared" ca="1" si="117"/>
        <v>21.092444238736544</v>
      </c>
      <c r="AG243" s="11"/>
      <c r="AH243" s="10">
        <f t="shared" ca="1" si="120"/>
        <v>47130.806083798321</v>
      </c>
      <c r="AI243" s="10">
        <f t="shared" ca="1" si="121"/>
        <v>47131.615507878363</v>
      </c>
      <c r="AJ243" s="10">
        <f t="shared" ca="1" si="122"/>
        <v>47140.163006869778</v>
      </c>
      <c r="AK243" s="10">
        <f t="shared" ca="1" si="123"/>
        <v>47140.96639467551</v>
      </c>
      <c r="AL243" s="10">
        <f t="shared" ca="1" si="124"/>
        <v>47089.285374796127</v>
      </c>
      <c r="AM243" s="10">
        <f t="shared" ca="1" si="125"/>
        <v>47090.164226639405</v>
      </c>
      <c r="AP243">
        <v>240</v>
      </c>
      <c r="AQ243" s="10">
        <f t="shared" ca="1" si="97"/>
        <v>46196.502778625145</v>
      </c>
      <c r="AR243" t="str">
        <f t="shared" ca="1" si="98"/>
        <v>EQUIPO 1</v>
      </c>
      <c r="AS243" t="str">
        <f t="shared" ca="1" si="99"/>
        <v>FIN</v>
      </c>
      <c r="AT243">
        <f t="shared" ca="1" si="118"/>
        <v>1</v>
      </c>
      <c r="AU243">
        <f t="shared" ca="1" si="119"/>
        <v>1</v>
      </c>
      <c r="AV243">
        <f t="shared" ca="1" si="126"/>
        <v>1</v>
      </c>
      <c r="AW243">
        <f t="shared" ca="1" si="100"/>
        <v>1</v>
      </c>
      <c r="AX243">
        <f t="shared" ca="1" si="101"/>
        <v>15000</v>
      </c>
      <c r="AY243">
        <f t="shared" ca="1" si="102"/>
        <v>16.97508857503999</v>
      </c>
      <c r="AZ243">
        <f t="shared" ca="1" si="103"/>
        <v>254626.32862559985</v>
      </c>
      <c r="BA243">
        <f t="shared" ca="1" si="96"/>
        <v>254626.32862559985</v>
      </c>
      <c r="BB243">
        <f t="shared" ca="1" si="104"/>
        <v>2026</v>
      </c>
      <c r="BC243">
        <f t="shared" ca="1" si="105"/>
        <v>6</v>
      </c>
      <c r="BI243">
        <v>233</v>
      </c>
      <c r="BJ243">
        <v>0.8259521030553717</v>
      </c>
      <c r="BK243">
        <v>0.86335347383596817</v>
      </c>
      <c r="BL243">
        <v>0.85716540493865778</v>
      </c>
      <c r="BM243">
        <v>0.85472402585245855</v>
      </c>
      <c r="BN243">
        <v>0.82779899602914719</v>
      </c>
      <c r="BO243">
        <v>0.87154637717612782</v>
      </c>
      <c r="BP243">
        <v>0.84058897752478756</v>
      </c>
      <c r="BQ243">
        <v>0.85696200652286481</v>
      </c>
      <c r="BR243">
        <v>0.83461386015679673</v>
      </c>
      <c r="BS243">
        <v>0.82478558252579948</v>
      </c>
      <c r="BT243">
        <v>0.84410074431230186</v>
      </c>
      <c r="BU243">
        <v>0.85516336641937163</v>
      </c>
      <c r="BV243">
        <v>0.82478558252579948</v>
      </c>
      <c r="BW243">
        <v>0.84634376532660105</v>
      </c>
    </row>
    <row r="244" spans="4:75" x14ac:dyDescent="0.25">
      <c r="D244">
        <v>240</v>
      </c>
      <c r="E244">
        <f t="shared" ca="1" si="106"/>
        <v>0.75768324257955055</v>
      </c>
      <c r="F244" s="11">
        <f t="shared" ca="1" si="107"/>
        <v>56.383433496819649</v>
      </c>
      <c r="G244" s="11"/>
      <c r="H244">
        <v>240</v>
      </c>
      <c r="I244" s="11">
        <f t="shared" ca="1" si="108"/>
        <v>0.67395685986258469</v>
      </c>
      <c r="J244" s="11">
        <f t="shared" ca="1" si="109"/>
        <v>20.654139817237894</v>
      </c>
      <c r="K244" s="11"/>
      <c r="L244" s="11"/>
      <c r="M244" s="11"/>
      <c r="O244">
        <v>240</v>
      </c>
      <c r="P244" s="32">
        <f t="shared" ca="1" si="110"/>
        <v>0.40359068768351491</v>
      </c>
      <c r="Q244" s="11">
        <f t="shared" ca="1" si="111"/>
        <v>98.351128134012285</v>
      </c>
      <c r="R244" s="11"/>
      <c r="S244">
        <v>240</v>
      </c>
      <c r="T244" s="32">
        <f t="shared" ca="1" si="112"/>
        <v>0.6080174785293756</v>
      </c>
      <c r="U244" s="11">
        <f t="shared" ca="1" si="113"/>
        <v>20.370492292923199</v>
      </c>
      <c r="V244" s="11"/>
      <c r="W244" s="11"/>
      <c r="X244" s="11"/>
      <c r="Z244">
        <v>240</v>
      </c>
      <c r="AA244" s="32">
        <f t="shared" ca="1" si="114"/>
        <v>0.36740005207798343</v>
      </c>
      <c r="AB244" s="11">
        <f t="shared" ca="1" si="115"/>
        <v>103.00860837258337</v>
      </c>
      <c r="AC244" s="11"/>
      <c r="AD244">
        <v>240</v>
      </c>
      <c r="AE244" s="32">
        <f t="shared" ca="1" si="116"/>
        <v>0.52029489260127315</v>
      </c>
      <c r="AF244" s="11">
        <f t="shared" ca="1" si="117"/>
        <v>20.012121987969589</v>
      </c>
      <c r="AG244" s="11"/>
      <c r="AH244" s="10">
        <f t="shared" ca="1" si="120"/>
        <v>47133.964817607397</v>
      </c>
      <c r="AI244" s="10">
        <f t="shared" ca="1" si="121"/>
        <v>47134.825406766446</v>
      </c>
      <c r="AJ244" s="10">
        <f t="shared" ca="1" si="122"/>
        <v>47145.064358347758</v>
      </c>
      <c r="AK244" s="10">
        <f t="shared" ca="1" si="123"/>
        <v>47145.91312885996</v>
      </c>
      <c r="AL244" s="10">
        <f t="shared" ca="1" si="124"/>
        <v>47094.45625198826</v>
      </c>
      <c r="AM244" s="10">
        <f t="shared" ca="1" si="125"/>
        <v>47095.290090404429</v>
      </c>
      <c r="AP244">
        <v>241</v>
      </c>
      <c r="AQ244" s="10">
        <f t="shared" ca="1" si="97"/>
        <v>46197.210073982438</v>
      </c>
      <c r="AR244" t="str">
        <f t="shared" ca="1" si="98"/>
        <v>EQUIPO 2</v>
      </c>
      <c r="AS244" t="str">
        <f t="shared" ca="1" si="99"/>
        <v>INICIO</v>
      </c>
      <c r="AT244">
        <f t="shared" ca="1" si="118"/>
        <v>1</v>
      </c>
      <c r="AU244">
        <f t="shared" ca="1" si="119"/>
        <v>0</v>
      </c>
      <c r="AV244">
        <f t="shared" ca="1" si="126"/>
        <v>1</v>
      </c>
      <c r="AW244">
        <f t="shared" ca="1" si="100"/>
        <v>1</v>
      </c>
      <c r="AX244">
        <f t="shared" ca="1" si="101"/>
        <v>11000</v>
      </c>
      <c r="AY244">
        <f t="shared" ca="1" si="102"/>
        <v>0.21484172972850502</v>
      </c>
      <c r="AZ244">
        <f t="shared" ca="1" si="103"/>
        <v>2363.2590270135552</v>
      </c>
      <c r="BA244">
        <f t="shared" ca="1" si="96"/>
        <v>3222.6259459275752</v>
      </c>
      <c r="BB244">
        <f t="shared" ca="1" si="104"/>
        <v>2026</v>
      </c>
      <c r="BC244">
        <f t="shared" ca="1" si="105"/>
        <v>6</v>
      </c>
      <c r="BI244">
        <v>234</v>
      </c>
      <c r="BJ244">
        <v>0.85135883582940231</v>
      </c>
      <c r="BK244">
        <v>0.869278692417219</v>
      </c>
      <c r="BL244">
        <v>0.84562968376150804</v>
      </c>
      <c r="BM244">
        <v>0.83876908308676501</v>
      </c>
      <c r="BN244">
        <v>0.86112679923164503</v>
      </c>
      <c r="BO244">
        <v>0.87277465790949948</v>
      </c>
      <c r="BP244">
        <v>0.85557141438420259</v>
      </c>
      <c r="BQ244">
        <v>0.8125660886403141</v>
      </c>
      <c r="BR244">
        <v>0.85090472533278216</v>
      </c>
      <c r="BS244">
        <v>0.84187524278919823</v>
      </c>
      <c r="BT244">
        <v>0.84184613384627283</v>
      </c>
      <c r="BU244">
        <v>0.84123095860589781</v>
      </c>
      <c r="BV244">
        <v>0.8125660886403141</v>
      </c>
      <c r="BW244">
        <v>0.84866584691286651</v>
      </c>
    </row>
    <row r="245" spans="4:75" x14ac:dyDescent="0.25">
      <c r="D245">
        <v>241</v>
      </c>
      <c r="E245">
        <f t="shared" ca="1" si="106"/>
        <v>0.51951872264480581</v>
      </c>
      <c r="F245" s="11">
        <f t="shared" ca="1" si="107"/>
        <v>84.385345608585894</v>
      </c>
      <c r="G245" s="11"/>
      <c r="H245">
        <v>241</v>
      </c>
      <c r="I245" s="11">
        <f t="shared" ca="1" si="108"/>
        <v>0.34132249246955693</v>
      </c>
      <c r="J245" s="11">
        <f t="shared" ca="1" si="109"/>
        <v>19.274150911792368</v>
      </c>
      <c r="K245" s="11"/>
      <c r="L245" s="11"/>
      <c r="M245" s="11"/>
      <c r="O245">
        <v>241</v>
      </c>
      <c r="P245" s="32">
        <f t="shared" ca="1" si="110"/>
        <v>0.49552662680464976</v>
      </c>
      <c r="Q245" s="11">
        <f t="shared" ca="1" si="111"/>
        <v>87.193726263512488</v>
      </c>
      <c r="R245" s="11"/>
      <c r="S245">
        <v>241</v>
      </c>
      <c r="T245" s="32">
        <f t="shared" ca="1" si="112"/>
        <v>0.48177851863780874</v>
      </c>
      <c r="U245" s="11">
        <f t="shared" ca="1" si="113"/>
        <v>19.857089402009162</v>
      </c>
      <c r="V245" s="11"/>
      <c r="W245" s="11"/>
      <c r="X245" s="11"/>
      <c r="Z245">
        <v>241</v>
      </c>
      <c r="AA245" s="32">
        <f t="shared" ca="1" si="114"/>
        <v>0.98292869869210231</v>
      </c>
      <c r="AB245" s="11">
        <f t="shared" ca="1" si="115"/>
        <v>15.283307945947799</v>
      </c>
      <c r="AC245" s="11"/>
      <c r="AD245">
        <v>241</v>
      </c>
      <c r="AE245" s="32">
        <f t="shared" ca="1" si="116"/>
        <v>0.58062702379029441</v>
      </c>
      <c r="AF245" s="11">
        <f t="shared" ca="1" si="117"/>
        <v>20.257075473950362</v>
      </c>
      <c r="AG245" s="11"/>
      <c r="AH245" s="10">
        <f t="shared" ca="1" si="120"/>
        <v>47138.341462833472</v>
      </c>
      <c r="AI245" s="10">
        <f t="shared" ca="1" si="121"/>
        <v>47139.144552454796</v>
      </c>
      <c r="AJ245" s="10">
        <f t="shared" ca="1" si="122"/>
        <v>47149.546200787605</v>
      </c>
      <c r="AK245" s="10">
        <f t="shared" ca="1" si="123"/>
        <v>47150.373579512692</v>
      </c>
      <c r="AL245" s="10">
        <f t="shared" ca="1" si="124"/>
        <v>47095.926894902179</v>
      </c>
      <c r="AM245" s="10">
        <f t="shared" ca="1" si="125"/>
        <v>47096.770939713591</v>
      </c>
      <c r="AP245">
        <v>242</v>
      </c>
      <c r="AQ245" s="10">
        <f t="shared" ca="1" si="97"/>
        <v>46197.219025721177</v>
      </c>
      <c r="AR245" t="str">
        <f t="shared" ca="1" si="98"/>
        <v>EQUIPO 3</v>
      </c>
      <c r="AS245" t="str">
        <f t="shared" ca="1" si="99"/>
        <v>INICIO</v>
      </c>
      <c r="AT245">
        <f t="shared" ca="1" si="118"/>
        <v>1</v>
      </c>
      <c r="AU245">
        <f t="shared" ca="1" si="119"/>
        <v>0</v>
      </c>
      <c r="AV245">
        <f t="shared" ca="1" si="126"/>
        <v>0</v>
      </c>
      <c r="AW245">
        <f t="shared" ca="1" si="100"/>
        <v>1</v>
      </c>
      <c r="AX245">
        <f t="shared" ca="1" si="101"/>
        <v>5500</v>
      </c>
      <c r="AY245">
        <f t="shared" ca="1" si="102"/>
        <v>18.536752070300281</v>
      </c>
      <c r="AZ245">
        <f t="shared" ca="1" si="103"/>
        <v>101952.13638665155</v>
      </c>
      <c r="BA245">
        <f t="shared" ca="1" si="96"/>
        <v>278051.28105450422</v>
      </c>
      <c r="BB245">
        <f t="shared" ca="1" si="104"/>
        <v>2026</v>
      </c>
      <c r="BC245">
        <f t="shared" ca="1" si="105"/>
        <v>6</v>
      </c>
      <c r="BI245">
        <v>235</v>
      </c>
      <c r="BJ245">
        <v>0.8569728083333028</v>
      </c>
      <c r="BK245">
        <v>0.82669821833936308</v>
      </c>
      <c r="BL245">
        <v>0.82546802094423666</v>
      </c>
      <c r="BM245">
        <v>0.8414617545088996</v>
      </c>
      <c r="BN245">
        <v>0.85071669892999868</v>
      </c>
      <c r="BO245">
        <v>0.85502262780222149</v>
      </c>
      <c r="BP245">
        <v>0.82838966944869852</v>
      </c>
      <c r="BQ245">
        <v>0.83522972427277831</v>
      </c>
      <c r="BR245">
        <v>0.84732538230354271</v>
      </c>
      <c r="BS245">
        <v>0.80595099916778656</v>
      </c>
      <c r="BT245">
        <v>0.8621367820923771</v>
      </c>
      <c r="BU245">
        <v>0.86979838144490274</v>
      </c>
      <c r="BV245">
        <v>0.80595099916778656</v>
      </c>
      <c r="BW245">
        <v>0.84192109470575804</v>
      </c>
    </row>
    <row r="246" spans="4:75" x14ac:dyDescent="0.25">
      <c r="D246">
        <v>242</v>
      </c>
      <c r="E246">
        <f t="shared" ca="1" si="106"/>
        <v>0.14926234569853858</v>
      </c>
      <c r="F246" s="11">
        <f t="shared" ca="1" si="107"/>
        <v>139.23002426217658</v>
      </c>
      <c r="G246" s="11"/>
      <c r="H246">
        <v>242</v>
      </c>
      <c r="I246" s="11">
        <f t="shared" ca="1" si="108"/>
        <v>2.529378880978117E-2</v>
      </c>
      <c r="J246" s="11">
        <f t="shared" ca="1" si="109"/>
        <v>16.792409701616201</v>
      </c>
      <c r="K246" s="11"/>
      <c r="L246" s="11"/>
      <c r="M246" s="11"/>
      <c r="O246">
        <v>242</v>
      </c>
      <c r="P246" s="32">
        <f t="shared" ca="1" si="110"/>
        <v>0.46573230692819145</v>
      </c>
      <c r="Q246" s="11">
        <f t="shared" ca="1" si="111"/>
        <v>90.728938769473004</v>
      </c>
      <c r="R246" s="11"/>
      <c r="S246">
        <v>242</v>
      </c>
      <c r="T246" s="32">
        <f t="shared" ca="1" si="112"/>
        <v>0.5279552663189403</v>
      </c>
      <c r="U246" s="11">
        <f t="shared" ca="1" si="113"/>
        <v>20.043000695621089</v>
      </c>
      <c r="V246" s="11"/>
      <c r="W246" s="11"/>
      <c r="X246" s="11"/>
      <c r="Z246">
        <v>242</v>
      </c>
      <c r="AA246" s="32">
        <f t="shared" ca="1" si="114"/>
        <v>0.69685033201124003</v>
      </c>
      <c r="AB246" s="11">
        <f t="shared" ca="1" si="115"/>
        <v>63.813618249770343</v>
      </c>
      <c r="AC246" s="11"/>
      <c r="AD246">
        <v>242</v>
      </c>
      <c r="AE246" s="32">
        <f t="shared" ca="1" si="116"/>
        <v>5.8870545007169706E-2</v>
      </c>
      <c r="AF246" s="11">
        <f t="shared" ca="1" si="117"/>
        <v>17.419441781349828</v>
      </c>
      <c r="AG246" s="11"/>
      <c r="AH246" s="10">
        <f t="shared" ca="1" si="120"/>
        <v>47144.945803465722</v>
      </c>
      <c r="AI246" s="10">
        <f t="shared" ca="1" si="121"/>
        <v>47145.645487203292</v>
      </c>
      <c r="AJ246" s="10">
        <f t="shared" ca="1" si="122"/>
        <v>47154.153951961423</v>
      </c>
      <c r="AK246" s="10">
        <f t="shared" ca="1" si="123"/>
        <v>47154.989076990409</v>
      </c>
      <c r="AL246" s="10">
        <f t="shared" ca="1" si="124"/>
        <v>47099.429840473997</v>
      </c>
      <c r="AM246" s="10">
        <f t="shared" ca="1" si="125"/>
        <v>47100.155650548222</v>
      </c>
      <c r="AP246">
        <v>243</v>
      </c>
      <c r="AQ246" s="10">
        <f t="shared" ca="1" si="97"/>
        <v>46197.991390390773</v>
      </c>
      <c r="AR246" t="str">
        <f t="shared" ca="1" si="98"/>
        <v>EQUIPO 3</v>
      </c>
      <c r="AS246" t="str">
        <f t="shared" ca="1" si="99"/>
        <v>FIN</v>
      </c>
      <c r="AT246">
        <f t="shared" ca="1" si="118"/>
        <v>1</v>
      </c>
      <c r="AU246">
        <f t="shared" ca="1" si="119"/>
        <v>0</v>
      </c>
      <c r="AV246">
        <f t="shared" ca="1" si="126"/>
        <v>1</v>
      </c>
      <c r="AW246">
        <f t="shared" ca="1" si="100"/>
        <v>1</v>
      </c>
      <c r="AX246">
        <f t="shared" ca="1" si="101"/>
        <v>11000</v>
      </c>
      <c r="AY246">
        <f t="shared" ca="1" si="102"/>
        <v>0.44678348070010543</v>
      </c>
      <c r="AZ246">
        <f t="shared" ca="1" si="103"/>
        <v>4914.6182877011597</v>
      </c>
      <c r="BA246">
        <f t="shared" ca="1" si="96"/>
        <v>6701.7522105015814</v>
      </c>
      <c r="BB246">
        <f t="shared" ca="1" si="104"/>
        <v>2026</v>
      </c>
      <c r="BC246">
        <f t="shared" ca="1" si="105"/>
        <v>6</v>
      </c>
      <c r="BI246">
        <v>236</v>
      </c>
      <c r="BJ246">
        <v>0.851355313751475</v>
      </c>
      <c r="BK246">
        <v>0.8466937420871895</v>
      </c>
      <c r="BL246">
        <v>0.85541960320182431</v>
      </c>
      <c r="BM246">
        <v>0.84213811416454831</v>
      </c>
      <c r="BN246">
        <v>0.85127823882086406</v>
      </c>
      <c r="BO246">
        <v>0.84203538875606432</v>
      </c>
      <c r="BP246">
        <v>0.8201314983137612</v>
      </c>
      <c r="BQ246">
        <v>0.86275921349801743</v>
      </c>
      <c r="BR246">
        <v>0.82634338138828323</v>
      </c>
      <c r="BS246">
        <v>0.85381219885580384</v>
      </c>
      <c r="BT246">
        <v>0.83567408323155423</v>
      </c>
      <c r="BU246">
        <v>0.84292199868183582</v>
      </c>
      <c r="BV246">
        <v>0.8201314983137612</v>
      </c>
      <c r="BW246">
        <v>0.84418864177639941</v>
      </c>
    </row>
    <row r="247" spans="4:75" x14ac:dyDescent="0.25">
      <c r="D247">
        <v>243</v>
      </c>
      <c r="E247">
        <f t="shared" ca="1" si="106"/>
        <v>0.42555758735830518</v>
      </c>
      <c r="F247" s="11">
        <f t="shared" ca="1" si="107"/>
        <v>95.610260951617605</v>
      </c>
      <c r="G247" s="11"/>
      <c r="H247">
        <v>243</v>
      </c>
      <c r="I247" s="11">
        <f t="shared" ca="1" si="108"/>
        <v>0.19945162251731086</v>
      </c>
      <c r="J247" s="11">
        <f t="shared" ca="1" si="109"/>
        <v>18.576348999648527</v>
      </c>
      <c r="K247" s="11"/>
      <c r="L247" s="11"/>
      <c r="M247" s="11"/>
      <c r="O247">
        <v>243</v>
      </c>
      <c r="P247" s="32">
        <f t="shared" ca="1" si="110"/>
        <v>7.0430227257954336E-2</v>
      </c>
      <c r="Q247" s="11">
        <f t="shared" ca="1" si="111"/>
        <v>162.78292111459263</v>
      </c>
      <c r="R247" s="11"/>
      <c r="S247">
        <v>243</v>
      </c>
      <c r="T247" s="32">
        <f t="shared" ca="1" si="112"/>
        <v>0.33747515632952929</v>
      </c>
      <c r="U247" s="11">
        <f t="shared" ca="1" si="113"/>
        <v>19.257285105550718</v>
      </c>
      <c r="V247" s="11"/>
      <c r="W247" s="11"/>
      <c r="X247" s="11"/>
      <c r="Z247">
        <v>243</v>
      </c>
      <c r="AA247" s="32">
        <f t="shared" ca="1" si="114"/>
        <v>0.36300832082059287</v>
      </c>
      <c r="AB247" s="11">
        <f t="shared" ca="1" si="115"/>
        <v>103.58773345497562</v>
      </c>
      <c r="AC247" s="11"/>
      <c r="AD247">
        <v>243</v>
      </c>
      <c r="AE247" s="32">
        <f t="shared" ca="1" si="116"/>
        <v>0.82120349440298257</v>
      </c>
      <c r="AF247" s="11">
        <f t="shared" ca="1" si="117"/>
        <v>21.407111494653055</v>
      </c>
      <c r="AG247" s="11"/>
      <c r="AH247" s="10">
        <f t="shared" ca="1" si="120"/>
        <v>47149.629248076279</v>
      </c>
      <c r="AI247" s="10">
        <f t="shared" ca="1" si="121"/>
        <v>47150.403262617932</v>
      </c>
      <c r="AJ247" s="10">
        <f t="shared" ca="1" si="122"/>
        <v>47161.771698703516</v>
      </c>
      <c r="AK247" s="10">
        <f t="shared" ca="1" si="123"/>
        <v>47162.574085582914</v>
      </c>
      <c r="AL247" s="10">
        <f t="shared" ca="1" si="124"/>
        <v>47104.47180610885</v>
      </c>
      <c r="AM247" s="10">
        <f t="shared" ca="1" si="125"/>
        <v>47105.363769087795</v>
      </c>
      <c r="AP247">
        <v>244</v>
      </c>
      <c r="AQ247" s="10">
        <f t="shared" ca="1" si="97"/>
        <v>46198.010006369135</v>
      </c>
      <c r="AR247" t="str">
        <f t="shared" ca="1" si="98"/>
        <v>EQUIPO 2</v>
      </c>
      <c r="AS247" t="str">
        <f t="shared" ca="1" si="99"/>
        <v>FIN</v>
      </c>
      <c r="AT247">
        <f t="shared" ca="1" si="118"/>
        <v>1</v>
      </c>
      <c r="AU247">
        <f t="shared" ca="1" si="119"/>
        <v>1</v>
      </c>
      <c r="AV247">
        <f t="shared" ca="1" si="126"/>
        <v>1</v>
      </c>
      <c r="AW247">
        <f t="shared" ca="1" si="100"/>
        <v>1</v>
      </c>
      <c r="AX247">
        <f t="shared" ca="1" si="101"/>
        <v>15000</v>
      </c>
      <c r="AY247">
        <f t="shared" ca="1" si="102"/>
        <v>9.0895395741099492</v>
      </c>
      <c r="AZ247">
        <f t="shared" ca="1" si="103"/>
        <v>136343.09361164924</v>
      </c>
      <c r="BA247">
        <f t="shared" ca="1" si="96"/>
        <v>136343.09361164924</v>
      </c>
      <c r="BB247">
        <f t="shared" ca="1" si="104"/>
        <v>2026</v>
      </c>
      <c r="BC247">
        <f t="shared" ca="1" si="105"/>
        <v>6</v>
      </c>
      <c r="BI247">
        <v>237</v>
      </c>
      <c r="BJ247">
        <v>0.85164138668281386</v>
      </c>
      <c r="BK247">
        <v>0.83293093836654897</v>
      </c>
      <c r="BL247">
        <v>0.83876221589355271</v>
      </c>
      <c r="BM247">
        <v>0.83750111485419287</v>
      </c>
      <c r="BN247">
        <v>0.87080917861575513</v>
      </c>
      <c r="BO247">
        <v>0.83431237118181223</v>
      </c>
      <c r="BP247">
        <v>0.88643219434761522</v>
      </c>
      <c r="BQ247">
        <v>0.82754130211400079</v>
      </c>
      <c r="BR247">
        <v>0.83828502365925306</v>
      </c>
      <c r="BS247">
        <v>0.82948007126991607</v>
      </c>
      <c r="BT247">
        <v>0.85579797737008467</v>
      </c>
      <c r="BU247">
        <v>0.83960047434095086</v>
      </c>
      <c r="BV247">
        <v>0.82754130211400079</v>
      </c>
      <c r="BW247">
        <v>0.84525005616879145</v>
      </c>
    </row>
    <row r="248" spans="4:75" x14ac:dyDescent="0.25">
      <c r="D248">
        <v>244</v>
      </c>
      <c r="E248">
        <f t="shared" ca="1" si="106"/>
        <v>0.93062792796523119</v>
      </c>
      <c r="F248" s="11">
        <f t="shared" ca="1" si="107"/>
        <v>29.902333757257423</v>
      </c>
      <c r="G248" s="11"/>
      <c r="H248">
        <v>244</v>
      </c>
      <c r="I248" s="11">
        <f t="shared" ca="1" si="108"/>
        <v>0.8232892413873778</v>
      </c>
      <c r="J248" s="11">
        <f t="shared" ca="1" si="109"/>
        <v>21.4199717939542</v>
      </c>
      <c r="K248" s="11"/>
      <c r="L248" s="11"/>
      <c r="M248" s="11"/>
      <c r="O248">
        <v>244</v>
      </c>
      <c r="P248" s="32">
        <f t="shared" ca="1" si="110"/>
        <v>0.6515781868267102</v>
      </c>
      <c r="Q248" s="11">
        <f t="shared" ca="1" si="111"/>
        <v>69.135457917764782</v>
      </c>
      <c r="R248" s="11"/>
      <c r="S248">
        <v>244</v>
      </c>
      <c r="T248" s="32">
        <f t="shared" ca="1" si="112"/>
        <v>0.18323830784129591</v>
      </c>
      <c r="U248" s="11">
        <f t="shared" ca="1" si="113"/>
        <v>18.480824127928091</v>
      </c>
      <c r="V248" s="11"/>
      <c r="W248" s="11"/>
      <c r="X248" s="11"/>
      <c r="Z248">
        <v>244</v>
      </c>
      <c r="AA248" s="32">
        <f t="shared" ca="1" si="114"/>
        <v>0.62745211308760707</v>
      </c>
      <c r="AB248" s="11">
        <f t="shared" ca="1" si="115"/>
        <v>71.931187028653071</v>
      </c>
      <c r="AC248" s="11"/>
      <c r="AD248">
        <v>244</v>
      </c>
      <c r="AE248" s="32">
        <f t="shared" ca="1" si="116"/>
        <v>0.25306931477174577</v>
      </c>
      <c r="AF248" s="11">
        <f t="shared" ca="1" si="117"/>
        <v>18.863221629049793</v>
      </c>
      <c r="AG248" s="11"/>
      <c r="AH248" s="10">
        <f t="shared" ca="1" si="120"/>
        <v>47151.649193191151</v>
      </c>
      <c r="AI248" s="10">
        <f t="shared" ca="1" si="121"/>
        <v>47152.541692015897</v>
      </c>
      <c r="AJ248" s="10">
        <f t="shared" ca="1" si="122"/>
        <v>47165.454729662823</v>
      </c>
      <c r="AK248" s="10">
        <f t="shared" ca="1" si="123"/>
        <v>47166.224764001483</v>
      </c>
      <c r="AL248" s="10">
        <f t="shared" ca="1" si="124"/>
        <v>47108.360901880653</v>
      </c>
      <c r="AM248" s="10">
        <f t="shared" ca="1" si="125"/>
        <v>47109.14686944853</v>
      </c>
      <c r="AP248">
        <v>245</v>
      </c>
      <c r="AQ248" s="10">
        <f t="shared" ca="1" si="97"/>
        <v>46198.388737184723</v>
      </c>
      <c r="AR248" t="str">
        <f t="shared" ca="1" si="98"/>
        <v>EQUIPO 1</v>
      </c>
      <c r="AS248" t="str">
        <f t="shared" ca="1" si="99"/>
        <v>INICIO</v>
      </c>
      <c r="AT248">
        <f t="shared" ca="1" si="118"/>
        <v>0</v>
      </c>
      <c r="AU248">
        <f t="shared" ca="1" si="119"/>
        <v>1</v>
      </c>
      <c r="AV248">
        <f t="shared" ca="1" si="126"/>
        <v>1</v>
      </c>
      <c r="AW248">
        <f t="shared" ca="1" si="100"/>
        <v>1</v>
      </c>
      <c r="AX248">
        <f t="shared" ca="1" si="101"/>
        <v>11000</v>
      </c>
      <c r="AY248">
        <f t="shared" ca="1" si="102"/>
        <v>16.458913210895844</v>
      </c>
      <c r="AZ248">
        <f t="shared" ca="1" si="103"/>
        <v>181048.04531985428</v>
      </c>
      <c r="BA248">
        <f t="shared" ca="1" si="96"/>
        <v>246883.69816343766</v>
      </c>
      <c r="BB248">
        <f t="shared" ca="1" si="104"/>
        <v>2026</v>
      </c>
      <c r="BC248">
        <f t="shared" ca="1" si="105"/>
        <v>6</v>
      </c>
      <c r="BI248">
        <v>238</v>
      </c>
      <c r="BJ248">
        <v>0.84636808851201051</v>
      </c>
      <c r="BK248">
        <v>0.84583347041493318</v>
      </c>
      <c r="BL248">
        <v>0.86205810560908702</v>
      </c>
      <c r="BM248">
        <v>0.81749488874252507</v>
      </c>
      <c r="BN248">
        <v>0.85995912972435717</v>
      </c>
      <c r="BO248">
        <v>0.86434488040731361</v>
      </c>
      <c r="BP248">
        <v>0.86301655435340219</v>
      </c>
      <c r="BQ248">
        <v>0.8595502389862264</v>
      </c>
      <c r="BR248">
        <v>0.86705741076995402</v>
      </c>
      <c r="BS248">
        <v>0.85287490334143978</v>
      </c>
      <c r="BT248">
        <v>0.83879677011575804</v>
      </c>
      <c r="BU248">
        <v>0.86971939486002825</v>
      </c>
      <c r="BV248">
        <v>0.81749488874252507</v>
      </c>
      <c r="BW248">
        <v>0.85400158160845518</v>
      </c>
    </row>
    <row r="249" spans="4:75" x14ac:dyDescent="0.25">
      <c r="D249">
        <v>245</v>
      </c>
      <c r="E249">
        <f t="shared" ca="1" si="106"/>
        <v>0.90779497857037417</v>
      </c>
      <c r="F249" s="11">
        <f t="shared" ca="1" si="107"/>
        <v>34.374167688111086</v>
      </c>
      <c r="G249" s="11"/>
      <c r="H249">
        <v>245</v>
      </c>
      <c r="I249" s="11">
        <f t="shared" ca="1" si="108"/>
        <v>0.31944156181143102</v>
      </c>
      <c r="J249" s="11">
        <f t="shared" ca="1" si="109"/>
        <v>19.1771922833485</v>
      </c>
      <c r="K249" s="11"/>
      <c r="L249" s="11"/>
      <c r="M249" s="11"/>
      <c r="O249">
        <v>245</v>
      </c>
      <c r="P249" s="32">
        <f t="shared" ca="1" si="110"/>
        <v>0.25440835563615793</v>
      </c>
      <c r="Q249" s="11">
        <f t="shared" ca="1" si="111"/>
        <v>119.29889872426796</v>
      </c>
      <c r="R249" s="11"/>
      <c r="S249">
        <v>245</v>
      </c>
      <c r="T249" s="32">
        <f t="shared" ca="1" si="112"/>
        <v>0.1383436836170745</v>
      </c>
      <c r="U249" s="11">
        <f t="shared" ca="1" si="113"/>
        <v>18.184354617910333</v>
      </c>
      <c r="V249" s="11"/>
      <c r="W249" s="11"/>
      <c r="X249" s="11"/>
      <c r="Z249">
        <v>245</v>
      </c>
      <c r="AA249" s="32">
        <f t="shared" ca="1" si="114"/>
        <v>0.48126236268466172</v>
      </c>
      <c r="AB249" s="11">
        <f t="shared" ca="1" si="115"/>
        <v>88.878701532110256</v>
      </c>
      <c r="AC249" s="11"/>
      <c r="AD249">
        <v>245</v>
      </c>
      <c r="AE249" s="32">
        <f t="shared" ca="1" si="116"/>
        <v>0.23830250756195326</v>
      </c>
      <c r="AF249" s="11">
        <f t="shared" ca="1" si="117"/>
        <v>18.787921580591583</v>
      </c>
      <c r="AG249" s="11"/>
      <c r="AH249" s="10">
        <f t="shared" ca="1" si="120"/>
        <v>47153.973949002902</v>
      </c>
      <c r="AI249" s="10">
        <f t="shared" ca="1" si="121"/>
        <v>47154.772998681372</v>
      </c>
      <c r="AJ249" s="10">
        <f t="shared" ca="1" si="122"/>
        <v>47171.195551448327</v>
      </c>
      <c r="AK249" s="10">
        <f t="shared" ca="1" si="123"/>
        <v>47171.953232890737</v>
      </c>
      <c r="AL249" s="10">
        <f t="shared" ca="1" si="124"/>
        <v>47112.850148679034</v>
      </c>
      <c r="AM249" s="10">
        <f t="shared" ca="1" si="125"/>
        <v>47113.632978744892</v>
      </c>
      <c r="AP249">
        <v>246</v>
      </c>
      <c r="AQ249" s="10">
        <f t="shared" ca="1" si="97"/>
        <v>46199.074525235177</v>
      </c>
      <c r="AR249" t="str">
        <f t="shared" ca="1" si="98"/>
        <v>EQUIPO 2</v>
      </c>
      <c r="AS249" t="str">
        <f t="shared" ca="1" si="99"/>
        <v>INICIO</v>
      </c>
      <c r="AT249">
        <f t="shared" ca="1" si="118"/>
        <v>0</v>
      </c>
      <c r="AU249">
        <f t="shared" ca="1" si="119"/>
        <v>0</v>
      </c>
      <c r="AV249">
        <f t="shared" ca="1" si="126"/>
        <v>1</v>
      </c>
      <c r="AW249">
        <f t="shared" ca="1" si="100"/>
        <v>1</v>
      </c>
      <c r="AX249">
        <f t="shared" ca="1" si="101"/>
        <v>5500</v>
      </c>
      <c r="AY249">
        <f t="shared" ca="1" si="102"/>
        <v>6.0309944691834971</v>
      </c>
      <c r="AZ249">
        <f t="shared" ca="1" si="103"/>
        <v>33170.469580509234</v>
      </c>
      <c r="BA249">
        <f t="shared" ca="1" si="96"/>
        <v>90464.917037752457</v>
      </c>
      <c r="BB249">
        <f t="shared" ca="1" si="104"/>
        <v>2026</v>
      </c>
      <c r="BC249">
        <f t="shared" ca="1" si="105"/>
        <v>6</v>
      </c>
      <c r="BI249">
        <v>239</v>
      </c>
      <c r="BJ249">
        <v>0.86051340661564635</v>
      </c>
      <c r="BK249">
        <v>0.84819307095657193</v>
      </c>
      <c r="BL249">
        <v>0.82180221084867511</v>
      </c>
      <c r="BM249">
        <v>0.86361013593827196</v>
      </c>
      <c r="BN249">
        <v>0.85335374452895518</v>
      </c>
      <c r="BO249">
        <v>0.86398113636437424</v>
      </c>
      <c r="BP249">
        <v>0.85669422566705922</v>
      </c>
      <c r="BQ249">
        <v>0.84725199391066186</v>
      </c>
      <c r="BR249">
        <v>0.85618309178471763</v>
      </c>
      <c r="BS249">
        <v>0.86014444537509138</v>
      </c>
      <c r="BT249">
        <v>0.87519828443834868</v>
      </c>
      <c r="BU249">
        <v>0.82626265224314399</v>
      </c>
      <c r="BV249">
        <v>0.82180221084867511</v>
      </c>
      <c r="BW249">
        <v>0.85262930618565091</v>
      </c>
    </row>
    <row r="250" spans="4:75" x14ac:dyDescent="0.25">
      <c r="D250">
        <v>246</v>
      </c>
      <c r="E250">
        <f t="shared" ca="1" si="106"/>
        <v>0.34203569257215194</v>
      </c>
      <c r="F250" s="11">
        <f t="shared" ca="1" si="107"/>
        <v>106.40138499443496</v>
      </c>
      <c r="G250" s="11"/>
      <c r="H250">
        <v>246</v>
      </c>
      <c r="I250" s="11">
        <f t="shared" ca="1" si="108"/>
        <v>0.21211237203838229</v>
      </c>
      <c r="J250" s="11">
        <f t="shared" ca="1" si="109"/>
        <v>18.647727670865212</v>
      </c>
      <c r="K250" s="11"/>
      <c r="L250" s="11"/>
      <c r="M250" s="11"/>
      <c r="O250">
        <v>246</v>
      </c>
      <c r="P250" s="32">
        <f t="shared" ca="1" si="110"/>
        <v>0.79155461569481167</v>
      </c>
      <c r="Q250" s="11">
        <f t="shared" ca="1" si="111"/>
        <v>52.020357358018103</v>
      </c>
      <c r="R250" s="11"/>
      <c r="S250">
        <v>246</v>
      </c>
      <c r="T250" s="32">
        <f t="shared" ca="1" si="112"/>
        <v>0.3136961523018601</v>
      </c>
      <c r="U250" s="11">
        <f t="shared" ca="1" si="113"/>
        <v>19.151285839319645</v>
      </c>
      <c r="V250" s="11"/>
      <c r="W250" s="11"/>
      <c r="X250" s="11"/>
      <c r="Z250">
        <v>246</v>
      </c>
      <c r="AA250" s="32">
        <f t="shared" ca="1" si="114"/>
        <v>0.36768484960257919</v>
      </c>
      <c r="AB250" s="11">
        <f t="shared" ca="1" si="115"/>
        <v>102.97116611765584</v>
      </c>
      <c r="AC250" s="11"/>
      <c r="AD250">
        <v>246</v>
      </c>
      <c r="AE250" s="32">
        <f t="shared" ca="1" si="116"/>
        <v>0.12168617068847531</v>
      </c>
      <c r="AF250" s="11">
        <f t="shared" ca="1" si="117"/>
        <v>18.057855470255017</v>
      </c>
      <c r="AG250" s="11"/>
      <c r="AH250" s="10">
        <f t="shared" ca="1" si="120"/>
        <v>47159.206389722807</v>
      </c>
      <c r="AI250" s="10">
        <f t="shared" ca="1" si="121"/>
        <v>47159.983378375757</v>
      </c>
      <c r="AJ250" s="10">
        <f t="shared" ca="1" si="122"/>
        <v>47174.120747780653</v>
      </c>
      <c r="AK250" s="10">
        <f t="shared" ca="1" si="123"/>
        <v>47174.918718023961</v>
      </c>
      <c r="AL250" s="10">
        <f t="shared" ca="1" si="124"/>
        <v>47117.923443999796</v>
      </c>
      <c r="AM250" s="10">
        <f t="shared" ca="1" si="125"/>
        <v>47118.675854644389</v>
      </c>
      <c r="AP250">
        <v>247</v>
      </c>
      <c r="AQ250" s="10">
        <f t="shared" ca="1" si="97"/>
        <v>46199.325816671393</v>
      </c>
      <c r="AR250" t="str">
        <f t="shared" ca="1" si="98"/>
        <v>EQUIPO 1</v>
      </c>
      <c r="AS250" t="str">
        <f t="shared" ca="1" si="99"/>
        <v>FIN</v>
      </c>
      <c r="AT250">
        <f t="shared" ca="1" si="118"/>
        <v>1</v>
      </c>
      <c r="AU250">
        <f t="shared" ca="1" si="119"/>
        <v>0</v>
      </c>
      <c r="AV250">
        <f t="shared" ca="1" si="126"/>
        <v>1</v>
      </c>
      <c r="AW250">
        <f t="shared" ca="1" si="100"/>
        <v>1</v>
      </c>
      <c r="AX250">
        <f t="shared" ca="1" si="101"/>
        <v>11000</v>
      </c>
      <c r="AY250">
        <f t="shared" ca="1" si="102"/>
        <v>10.149639770330396</v>
      </c>
      <c r="AZ250">
        <f t="shared" ca="1" si="103"/>
        <v>111646.03747363435</v>
      </c>
      <c r="BA250">
        <f t="shared" ca="1" si="96"/>
        <v>152244.59655495593</v>
      </c>
      <c r="BB250">
        <f t="shared" ca="1" si="104"/>
        <v>2026</v>
      </c>
      <c r="BC250">
        <f t="shared" ca="1" si="105"/>
        <v>6</v>
      </c>
      <c r="BI250">
        <v>240</v>
      </c>
      <c r="BJ250">
        <v>0.84243890353826112</v>
      </c>
      <c r="BK250">
        <v>0.83390902742618045</v>
      </c>
      <c r="BL250">
        <v>0.84178074607491404</v>
      </c>
      <c r="BM250">
        <v>0.82725100009613739</v>
      </c>
      <c r="BN250">
        <v>0.83164479977203876</v>
      </c>
      <c r="BO250">
        <v>0.83261161970452435</v>
      </c>
      <c r="BP250">
        <v>0.84609120680192629</v>
      </c>
      <c r="BQ250">
        <v>0.84690874900883883</v>
      </c>
      <c r="BR250">
        <v>0.84314182655944026</v>
      </c>
      <c r="BS250">
        <v>0.82224084779810935</v>
      </c>
      <c r="BT250">
        <v>0.89009672226073311</v>
      </c>
      <c r="BU250">
        <v>0.84913787929467455</v>
      </c>
      <c r="BV250">
        <v>0.82224084779810935</v>
      </c>
      <c r="BW250">
        <v>0.84189266573506949</v>
      </c>
    </row>
    <row r="251" spans="4:75" x14ac:dyDescent="0.25">
      <c r="D251">
        <v>247</v>
      </c>
      <c r="E251">
        <f t="shared" ca="1" si="106"/>
        <v>0.44491677702154064</v>
      </c>
      <c r="F251" s="11">
        <f t="shared" ca="1" si="107"/>
        <v>93.239138039647031</v>
      </c>
      <c r="G251" s="11"/>
      <c r="H251">
        <v>247</v>
      </c>
      <c r="I251" s="11">
        <f t="shared" ca="1" si="108"/>
        <v>0.43985720534105599</v>
      </c>
      <c r="J251" s="11">
        <f t="shared" ca="1" si="109"/>
        <v>19.687519230691692</v>
      </c>
      <c r="K251" s="11"/>
      <c r="L251" s="11"/>
      <c r="M251" s="11"/>
      <c r="O251">
        <v>247</v>
      </c>
      <c r="P251" s="32">
        <f t="shared" ca="1" si="110"/>
        <v>0.8422196421411382</v>
      </c>
      <c r="Q251" s="11">
        <f t="shared" ca="1" si="111"/>
        <v>45.005547293332008</v>
      </c>
      <c r="R251" s="11"/>
      <c r="S251">
        <v>247</v>
      </c>
      <c r="T251" s="32">
        <f t="shared" ca="1" si="112"/>
        <v>0.44524524397455156</v>
      </c>
      <c r="U251" s="11">
        <f t="shared" ca="1" si="113"/>
        <v>19.709425877447725</v>
      </c>
      <c r="V251" s="11"/>
      <c r="W251" s="11"/>
      <c r="X251" s="11"/>
      <c r="Z251">
        <v>247</v>
      </c>
      <c r="AA251" s="32">
        <f t="shared" ca="1" si="114"/>
        <v>0.26478586117519609</v>
      </c>
      <c r="AB251" s="11">
        <f t="shared" ca="1" si="115"/>
        <v>117.64966949503304</v>
      </c>
      <c r="AC251" s="11"/>
      <c r="AD251">
        <v>247</v>
      </c>
      <c r="AE251" s="32">
        <f t="shared" ca="1" si="116"/>
        <v>0.40645297253430956</v>
      </c>
      <c r="AF251" s="11">
        <f t="shared" ca="1" si="117"/>
        <v>19.550522984606143</v>
      </c>
      <c r="AG251" s="11"/>
      <c r="AH251" s="10">
        <f t="shared" ca="1" si="120"/>
        <v>47163.868342460744</v>
      </c>
      <c r="AI251" s="10">
        <f t="shared" ca="1" si="121"/>
        <v>47164.688655762024</v>
      </c>
      <c r="AJ251" s="10">
        <f t="shared" ca="1" si="122"/>
        <v>47176.793949161183</v>
      </c>
      <c r="AK251" s="10">
        <f t="shared" ca="1" si="123"/>
        <v>47177.615175239407</v>
      </c>
      <c r="AL251" s="10">
        <f t="shared" ca="1" si="124"/>
        <v>47123.577924206686</v>
      </c>
      <c r="AM251" s="10">
        <f t="shared" ca="1" si="125"/>
        <v>47124.392529331046</v>
      </c>
      <c r="AP251">
        <v>248</v>
      </c>
      <c r="AQ251" s="10">
        <f t="shared" ca="1" si="97"/>
        <v>46199.74871832849</v>
      </c>
      <c r="AR251" t="str">
        <f t="shared" ca="1" si="98"/>
        <v>EQUIPO 2</v>
      </c>
      <c r="AS251" t="str">
        <f t="shared" ca="1" si="99"/>
        <v>FIN</v>
      </c>
      <c r="AT251">
        <f t="shared" ca="1" si="118"/>
        <v>1</v>
      </c>
      <c r="AU251">
        <f t="shared" ca="1" si="119"/>
        <v>1</v>
      </c>
      <c r="AV251">
        <f t="shared" ca="1" si="126"/>
        <v>1</v>
      </c>
      <c r="AW251">
        <f t="shared" ca="1" si="100"/>
        <v>1</v>
      </c>
      <c r="AX251">
        <f t="shared" ca="1" si="101"/>
        <v>15000</v>
      </c>
      <c r="AY251">
        <f t="shared" ca="1" si="102"/>
        <v>42.849618147534784</v>
      </c>
      <c r="AZ251">
        <f t="shared" ca="1" si="103"/>
        <v>642744.27221302176</v>
      </c>
      <c r="BA251">
        <f t="shared" ca="1" si="96"/>
        <v>642744.27221302176</v>
      </c>
      <c r="BB251">
        <f t="shared" ca="1" si="104"/>
        <v>2026</v>
      </c>
      <c r="BC251">
        <f t="shared" ca="1" si="105"/>
        <v>6</v>
      </c>
      <c r="BI251">
        <v>241</v>
      </c>
      <c r="BJ251">
        <v>0.83715567806232793</v>
      </c>
      <c r="BK251">
        <v>0.83899405919770709</v>
      </c>
      <c r="BL251">
        <v>0.83987969729329859</v>
      </c>
      <c r="BM251">
        <v>0.85849258640976034</v>
      </c>
      <c r="BN251">
        <v>0.84885564730634122</v>
      </c>
      <c r="BO251">
        <v>0.85259208221073401</v>
      </c>
      <c r="BP251">
        <v>0.86823395975761841</v>
      </c>
      <c r="BQ251">
        <v>0.86075256821313806</v>
      </c>
      <c r="BR251">
        <v>0.81040111137223103</v>
      </c>
      <c r="BS251">
        <v>0.85580201849626325</v>
      </c>
      <c r="BT251">
        <v>0.80362133751554055</v>
      </c>
      <c r="BU251">
        <v>0.84878132087189506</v>
      </c>
      <c r="BV251">
        <v>0.80362133751554055</v>
      </c>
      <c r="BW251">
        <v>0.84391556172489413</v>
      </c>
    </row>
    <row r="252" spans="4:75" x14ac:dyDescent="0.25">
      <c r="D252">
        <v>248</v>
      </c>
      <c r="E252">
        <f t="shared" ca="1" si="106"/>
        <v>0.92003129754429824</v>
      </c>
      <c r="F252" s="11">
        <f t="shared" ca="1" si="107"/>
        <v>32.051567500575267</v>
      </c>
      <c r="G252" s="11"/>
      <c r="H252">
        <v>248</v>
      </c>
      <c r="I252" s="11">
        <f t="shared" ca="1" si="108"/>
        <v>0.61305011215724858</v>
      </c>
      <c r="J252" s="11">
        <f t="shared" ca="1" si="109"/>
        <v>20.391555142713898</v>
      </c>
      <c r="K252" s="11"/>
      <c r="L252" s="11"/>
      <c r="M252" s="11"/>
      <c r="O252">
        <v>248</v>
      </c>
      <c r="P252" s="32">
        <f t="shared" ca="1" si="110"/>
        <v>0.6067005802191402</v>
      </c>
      <c r="Q252" s="11">
        <f t="shared" ca="1" si="111"/>
        <v>74.32364967941804</v>
      </c>
      <c r="R252" s="11"/>
      <c r="S252">
        <v>248</v>
      </c>
      <c r="T252" s="32">
        <f t="shared" ca="1" si="112"/>
        <v>0.65770246315177361</v>
      </c>
      <c r="U252" s="11">
        <f t="shared" ca="1" si="113"/>
        <v>20.582445495022995</v>
      </c>
      <c r="V252" s="11"/>
      <c r="W252" s="11"/>
      <c r="X252" s="11"/>
      <c r="Z252">
        <v>248</v>
      </c>
      <c r="AA252" s="32">
        <f t="shared" ca="1" si="114"/>
        <v>0.68959989944158173</v>
      </c>
      <c r="AB252" s="11">
        <f t="shared" ca="1" si="115"/>
        <v>64.67483997372436</v>
      </c>
      <c r="AC252" s="11"/>
      <c r="AD252">
        <v>248</v>
      </c>
      <c r="AE252" s="32">
        <f t="shared" ca="1" si="116"/>
        <v>0.16869994641178465</v>
      </c>
      <c r="AF252" s="11">
        <f t="shared" ca="1" si="117"/>
        <v>18.390578179872048</v>
      </c>
      <c r="AG252" s="11"/>
      <c r="AH252" s="10">
        <f t="shared" ca="1" si="120"/>
        <v>47166.024137741217</v>
      </c>
      <c r="AI252" s="10">
        <f t="shared" ca="1" si="121"/>
        <v>47166.873785872165</v>
      </c>
      <c r="AJ252" s="10">
        <f t="shared" ca="1" si="122"/>
        <v>47180.711993976052</v>
      </c>
      <c r="AK252" s="10">
        <f t="shared" ca="1" si="123"/>
        <v>47181.569595871675</v>
      </c>
      <c r="AL252" s="10">
        <f t="shared" ca="1" si="124"/>
        <v>47127.087314329954</v>
      </c>
      <c r="AM252" s="10">
        <f t="shared" ca="1" si="125"/>
        <v>47127.853588420781</v>
      </c>
      <c r="AP252">
        <v>249</v>
      </c>
      <c r="AQ252" s="10">
        <f t="shared" ca="1" si="97"/>
        <v>46201.534119084637</v>
      </c>
      <c r="AR252" t="str">
        <f t="shared" ca="1" si="98"/>
        <v>EQUIPO 3</v>
      </c>
      <c r="AS252" t="str">
        <f t="shared" ca="1" si="99"/>
        <v>INICIO</v>
      </c>
      <c r="AT252">
        <f t="shared" ca="1" si="118"/>
        <v>1</v>
      </c>
      <c r="AU252">
        <f t="shared" ca="1" si="119"/>
        <v>1</v>
      </c>
      <c r="AV252">
        <f t="shared" ca="1" si="126"/>
        <v>0</v>
      </c>
      <c r="AW252">
        <f t="shared" ca="1" si="100"/>
        <v>1</v>
      </c>
      <c r="AX252">
        <f t="shared" ca="1" si="101"/>
        <v>11000</v>
      </c>
      <c r="AY252">
        <f t="shared" ca="1" si="102"/>
        <v>18.127713487716392</v>
      </c>
      <c r="AZ252">
        <f t="shared" ca="1" si="103"/>
        <v>199404.84836488031</v>
      </c>
      <c r="BA252">
        <f t="shared" ca="1" si="96"/>
        <v>271915.70231574588</v>
      </c>
      <c r="BB252">
        <f t="shared" ca="1" si="104"/>
        <v>2026</v>
      </c>
      <c r="BC252">
        <f t="shared" ca="1" si="105"/>
        <v>6</v>
      </c>
      <c r="BI252">
        <v>242</v>
      </c>
      <c r="BJ252">
        <v>0.85110086775575655</v>
      </c>
      <c r="BK252">
        <v>0.86903775792698956</v>
      </c>
      <c r="BL252">
        <v>0.84826867154735519</v>
      </c>
      <c r="BM252">
        <v>0.84621728251756845</v>
      </c>
      <c r="BN252">
        <v>0.83073306900740296</v>
      </c>
      <c r="BO252">
        <v>0.85258182578031383</v>
      </c>
      <c r="BP252">
        <v>0.85709192899612985</v>
      </c>
      <c r="BQ252">
        <v>0.86121178126608544</v>
      </c>
      <c r="BR252">
        <v>0.8636423494034986</v>
      </c>
      <c r="BS252">
        <v>0.84283214166872467</v>
      </c>
      <c r="BT252">
        <v>0.8718302893888904</v>
      </c>
      <c r="BU252">
        <v>0.84217865840828887</v>
      </c>
      <c r="BV252">
        <v>0.83073306900740296</v>
      </c>
      <c r="BW252">
        <v>0.85290375703879706</v>
      </c>
    </row>
    <row r="253" spans="4:75" x14ac:dyDescent="0.25">
      <c r="D253">
        <v>249</v>
      </c>
      <c r="E253">
        <f t="shared" ca="1" si="106"/>
        <v>0.42604402977364064</v>
      </c>
      <c r="F253" s="11">
        <f t="shared" ca="1" si="107"/>
        <v>95.550201445545213</v>
      </c>
      <c r="G253" s="11"/>
      <c r="H253">
        <v>249</v>
      </c>
      <c r="I253" s="11">
        <f t="shared" ca="1" si="108"/>
        <v>0.79785248870599546</v>
      </c>
      <c r="J253" s="11">
        <f t="shared" ca="1" si="109"/>
        <v>21.269090241839031</v>
      </c>
      <c r="K253" s="11"/>
      <c r="L253" s="11"/>
      <c r="M253" s="11"/>
      <c r="O253">
        <v>249</v>
      </c>
      <c r="P253" s="32">
        <f t="shared" ca="1" si="110"/>
        <v>0.91384910520588236</v>
      </c>
      <c r="Q253" s="11">
        <f t="shared" ca="1" si="111"/>
        <v>33.244048745379523</v>
      </c>
      <c r="R253" s="11"/>
      <c r="S253">
        <v>249</v>
      </c>
      <c r="T253" s="32">
        <f t="shared" ca="1" si="112"/>
        <v>0.96018802388307056</v>
      </c>
      <c r="U253" s="11">
        <f t="shared" ca="1" si="113"/>
        <v>22.744063974963804</v>
      </c>
      <c r="V253" s="11"/>
      <c r="W253" s="11"/>
      <c r="X253" s="11"/>
      <c r="Z253">
        <v>249</v>
      </c>
      <c r="AA253" s="32">
        <f t="shared" ca="1" si="114"/>
        <v>0.84585484963750979</v>
      </c>
      <c r="AB253" s="11">
        <f t="shared" ca="1" si="115"/>
        <v>44.471867781132254</v>
      </c>
      <c r="AC253" s="11"/>
      <c r="AD253">
        <v>249</v>
      </c>
      <c r="AE253" s="32">
        <f t="shared" ca="1" si="116"/>
        <v>0.36985310608479915</v>
      </c>
      <c r="AF253" s="11">
        <f t="shared" ca="1" si="117"/>
        <v>19.397128479774413</v>
      </c>
      <c r="AG253" s="11"/>
      <c r="AH253" s="10">
        <f t="shared" ca="1" si="120"/>
        <v>47170.855044265729</v>
      </c>
      <c r="AI253" s="10">
        <f t="shared" ca="1" si="121"/>
        <v>47171.741256359135</v>
      </c>
      <c r="AJ253" s="10">
        <f t="shared" ca="1" si="122"/>
        <v>47182.954764569397</v>
      </c>
      <c r="AK253" s="10">
        <f t="shared" ca="1" si="123"/>
        <v>47183.902433901683</v>
      </c>
      <c r="AL253" s="10">
        <f t="shared" ca="1" si="124"/>
        <v>47129.706582911662</v>
      </c>
      <c r="AM253" s="10">
        <f t="shared" ca="1" si="125"/>
        <v>47130.51479659832</v>
      </c>
      <c r="AP253">
        <v>250</v>
      </c>
      <c r="AQ253" s="10">
        <f t="shared" ca="1" si="97"/>
        <v>46202.289440479959</v>
      </c>
      <c r="AR253" t="str">
        <f t="shared" ca="1" si="98"/>
        <v>EQUIPO 3</v>
      </c>
      <c r="AS253" t="str">
        <f t="shared" ca="1" si="99"/>
        <v>FIN</v>
      </c>
      <c r="AT253">
        <f t="shared" ca="1" si="118"/>
        <v>1</v>
      </c>
      <c r="AU253">
        <f t="shared" ca="1" si="119"/>
        <v>1</v>
      </c>
      <c r="AV253">
        <f t="shared" ca="1" si="126"/>
        <v>1</v>
      </c>
      <c r="AW253">
        <f t="shared" ca="1" si="100"/>
        <v>1</v>
      </c>
      <c r="AX253">
        <f t="shared" ca="1" si="101"/>
        <v>15000</v>
      </c>
      <c r="AY253">
        <f t="shared" ca="1" si="102"/>
        <v>16.751062968105543</v>
      </c>
      <c r="AZ253">
        <f t="shared" ca="1" si="103"/>
        <v>251265.94452158315</v>
      </c>
      <c r="BA253">
        <f t="shared" ca="1" si="96"/>
        <v>251265.94452158315</v>
      </c>
      <c r="BB253">
        <f t="shared" ca="1" si="104"/>
        <v>2026</v>
      </c>
      <c r="BC253">
        <f t="shared" ca="1" si="105"/>
        <v>6</v>
      </c>
      <c r="BI253">
        <v>243</v>
      </c>
      <c r="BJ253">
        <v>0.85243622727096324</v>
      </c>
      <c r="BK253">
        <v>0.84163611151034079</v>
      </c>
      <c r="BL253">
        <v>0.83218565612106554</v>
      </c>
      <c r="BM253">
        <v>0.8333226261194171</v>
      </c>
      <c r="BN253">
        <v>0.81538118446990293</v>
      </c>
      <c r="BO253">
        <v>0.84718354985631261</v>
      </c>
      <c r="BP253">
        <v>0.81497149556289694</v>
      </c>
      <c r="BQ253">
        <v>0.84129042584496727</v>
      </c>
      <c r="BR253">
        <v>0.84542094253017519</v>
      </c>
      <c r="BS253">
        <v>0.83381095760267498</v>
      </c>
      <c r="BT253">
        <v>0.86513880000768806</v>
      </c>
      <c r="BU253">
        <v>0.84037931133176691</v>
      </c>
      <c r="BV253">
        <v>0.81497149556289694</v>
      </c>
      <c r="BW253">
        <v>0.83832702376974499</v>
      </c>
    </row>
    <row r="254" spans="4:75" x14ac:dyDescent="0.25">
      <c r="D254">
        <v>250</v>
      </c>
      <c r="E254">
        <f t="shared" ca="1" si="106"/>
        <v>2.7885692918732552E-2</v>
      </c>
      <c r="F254" s="11">
        <f t="shared" ca="1" si="107"/>
        <v>187.36818724098973</v>
      </c>
      <c r="G254" s="11"/>
      <c r="H254">
        <v>250</v>
      </c>
      <c r="I254" s="11">
        <f t="shared" ca="1" si="108"/>
        <v>0.26069295986383478</v>
      </c>
      <c r="J254" s="11">
        <f t="shared" ca="1" si="109"/>
        <v>18.901186303080461</v>
      </c>
      <c r="K254" s="11"/>
      <c r="L254" s="11"/>
      <c r="M254" s="11"/>
      <c r="O254">
        <v>250</v>
      </c>
      <c r="P254" s="32">
        <f t="shared" ca="1" si="110"/>
        <v>0.83211640734549575</v>
      </c>
      <c r="Q254" s="11">
        <f t="shared" ca="1" si="111"/>
        <v>46.464230367162187</v>
      </c>
      <c r="R254" s="11"/>
      <c r="S254">
        <v>250</v>
      </c>
      <c r="T254" s="32">
        <f t="shared" ca="1" si="112"/>
        <v>0.3268682878378335</v>
      </c>
      <c r="U254" s="11">
        <f t="shared" ca="1" si="113"/>
        <v>19.210392700934086</v>
      </c>
      <c r="V254" s="11"/>
      <c r="W254" s="11"/>
      <c r="X254" s="11"/>
      <c r="Z254">
        <v>250</v>
      </c>
      <c r="AA254" s="32">
        <f t="shared" ca="1" si="114"/>
        <v>0.17417447879988979</v>
      </c>
      <c r="AB254" s="11">
        <f t="shared" ca="1" si="115"/>
        <v>133.8049408355935</v>
      </c>
      <c r="AC254" s="11"/>
      <c r="AD254">
        <v>250</v>
      </c>
      <c r="AE254" s="32">
        <f t="shared" ca="1" si="116"/>
        <v>0.34921982004572405</v>
      </c>
      <c r="AF254" s="11">
        <f t="shared" ca="1" si="117"/>
        <v>19.308547553780393</v>
      </c>
      <c r="AG254" s="11"/>
      <c r="AH254" s="10">
        <f t="shared" ca="1" si="120"/>
        <v>47179.54826416084</v>
      </c>
      <c r="AI254" s="10">
        <f t="shared" ca="1" si="121"/>
        <v>47180.335813590136</v>
      </c>
      <c r="AJ254" s="10">
        <f t="shared" ca="1" si="122"/>
        <v>47185.838443500317</v>
      </c>
      <c r="AK254" s="10">
        <f t="shared" ca="1" si="123"/>
        <v>47186.63887652952</v>
      </c>
      <c r="AL254" s="10">
        <f t="shared" ca="1" si="124"/>
        <v>47136.090002466466</v>
      </c>
      <c r="AM254" s="10">
        <f t="shared" ca="1" si="125"/>
        <v>47136.894525281205</v>
      </c>
      <c r="AP254">
        <v>251</v>
      </c>
      <c r="AQ254" s="10">
        <f t="shared" ca="1" si="97"/>
        <v>46202.987401436963</v>
      </c>
      <c r="AR254" t="str">
        <f t="shared" ca="1" si="98"/>
        <v>EQUIPO 2</v>
      </c>
      <c r="AS254" t="str">
        <f t="shared" ca="1" si="99"/>
        <v>INICIO</v>
      </c>
      <c r="AT254">
        <f t="shared" ca="1" si="118"/>
        <v>1</v>
      </c>
      <c r="AU254">
        <f t="shared" ca="1" si="119"/>
        <v>0</v>
      </c>
      <c r="AV254">
        <f t="shared" ca="1" si="126"/>
        <v>1</v>
      </c>
      <c r="AW254">
        <f t="shared" ca="1" si="100"/>
        <v>1</v>
      </c>
      <c r="AX254">
        <f t="shared" ca="1" si="101"/>
        <v>11000</v>
      </c>
      <c r="AY254">
        <f t="shared" ca="1" si="102"/>
        <v>22.435426185198594</v>
      </c>
      <c r="AZ254">
        <f t="shared" ca="1" si="103"/>
        <v>246789.68803718453</v>
      </c>
      <c r="BA254">
        <f t="shared" ca="1" si="96"/>
        <v>336531.39277797891</v>
      </c>
      <c r="BB254">
        <f t="shared" ca="1" si="104"/>
        <v>2026</v>
      </c>
      <c r="BC254">
        <f t="shared" ca="1" si="105"/>
        <v>6</v>
      </c>
      <c r="BI254">
        <v>244</v>
      </c>
      <c r="BJ254">
        <v>0.86788123006588824</v>
      </c>
      <c r="BK254">
        <v>0.84020908515595527</v>
      </c>
      <c r="BL254">
        <v>0.84142994071828225</v>
      </c>
      <c r="BM254">
        <v>0.80727588554237317</v>
      </c>
      <c r="BN254">
        <v>0.8419954582870911</v>
      </c>
      <c r="BO254">
        <v>0.84928699544061803</v>
      </c>
      <c r="BP254">
        <v>0.83304803221100343</v>
      </c>
      <c r="BQ254">
        <v>0.8656769969337057</v>
      </c>
      <c r="BR254">
        <v>0.8368449712896695</v>
      </c>
      <c r="BS254">
        <v>0.84473692972467451</v>
      </c>
      <c r="BT254">
        <v>0.8537043109708109</v>
      </c>
      <c r="BU254">
        <v>0.81554323582717858</v>
      </c>
      <c r="BV254">
        <v>0.80727588554237317</v>
      </c>
      <c r="BW254">
        <v>0.8412088688797642</v>
      </c>
    </row>
    <row r="255" spans="4:75" x14ac:dyDescent="0.25">
      <c r="D255">
        <v>251</v>
      </c>
      <c r="E255">
        <f t="shared" ca="1" si="106"/>
        <v>4.4099028054873424E-2</v>
      </c>
      <c r="F255" s="11">
        <f t="shared" ca="1" si="107"/>
        <v>175.6925586823539</v>
      </c>
      <c r="G255" s="11"/>
      <c r="H255">
        <v>251</v>
      </c>
      <c r="I255" s="11">
        <f t="shared" ca="1" si="108"/>
        <v>0.69034572122494475</v>
      </c>
      <c r="J255" s="11">
        <f t="shared" ca="1" si="109"/>
        <v>20.727920437175776</v>
      </c>
      <c r="K255" s="11"/>
      <c r="L255" s="11"/>
      <c r="M255" s="11"/>
      <c r="O255">
        <v>251</v>
      </c>
      <c r="P255" s="32">
        <f t="shared" ca="1" si="110"/>
        <v>0.33163240773882996</v>
      </c>
      <c r="Q255" s="11">
        <f t="shared" ca="1" si="111"/>
        <v>107.82915206768853</v>
      </c>
      <c r="R255" s="11"/>
      <c r="S255">
        <v>251</v>
      </c>
      <c r="T255" s="32">
        <f t="shared" ca="1" si="112"/>
        <v>9.5789755435315982E-2</v>
      </c>
      <c r="U255" s="11">
        <f t="shared" ca="1" si="113"/>
        <v>17.834222271363011</v>
      </c>
      <c r="V255" s="11"/>
      <c r="W255" s="11"/>
      <c r="X255" s="11"/>
      <c r="Z255">
        <v>251</v>
      </c>
      <c r="AA255" s="32">
        <f t="shared" ca="1" si="114"/>
        <v>0.60637871931480014</v>
      </c>
      <c r="AB255" s="11">
        <f t="shared" ca="1" si="115"/>
        <v>74.360702708318414</v>
      </c>
      <c r="AC255" s="11"/>
      <c r="AD255">
        <v>251</v>
      </c>
      <c r="AE255" s="32">
        <f t="shared" ca="1" si="116"/>
        <v>0.18515916161251167</v>
      </c>
      <c r="AF255" s="11">
        <f t="shared" ca="1" si="117"/>
        <v>18.492406296530852</v>
      </c>
      <c r="AG255" s="11"/>
      <c r="AH255" s="10">
        <f t="shared" ca="1" si="120"/>
        <v>47187.656336868567</v>
      </c>
      <c r="AI255" s="10">
        <f t="shared" ca="1" si="121"/>
        <v>47188.520000220116</v>
      </c>
      <c r="AJ255" s="10">
        <f t="shared" ca="1" si="122"/>
        <v>47191.131757865674</v>
      </c>
      <c r="AK255" s="10">
        <f t="shared" ca="1" si="123"/>
        <v>47191.874850460314</v>
      </c>
      <c r="AL255" s="10">
        <f t="shared" ca="1" si="124"/>
        <v>47139.992887894048</v>
      </c>
      <c r="AM255" s="10">
        <f t="shared" ca="1" si="125"/>
        <v>47140.763404823068</v>
      </c>
      <c r="AP255">
        <v>252</v>
      </c>
      <c r="AQ255" s="10">
        <f t="shared" ca="1" si="97"/>
        <v>46203.922210861347</v>
      </c>
      <c r="AR255" t="str">
        <f t="shared" ca="1" si="98"/>
        <v>EQUIPO 2</v>
      </c>
      <c r="AS255" t="str">
        <f t="shared" ca="1" si="99"/>
        <v>FIN</v>
      </c>
      <c r="AT255">
        <f t="shared" ca="1" si="118"/>
        <v>1</v>
      </c>
      <c r="AU255">
        <f t="shared" ca="1" si="119"/>
        <v>1</v>
      </c>
      <c r="AV255">
        <f t="shared" ca="1" si="126"/>
        <v>1</v>
      </c>
      <c r="AW255">
        <f t="shared" ca="1" si="100"/>
        <v>1</v>
      </c>
      <c r="AX255">
        <f t="shared" ca="1" si="101"/>
        <v>15000</v>
      </c>
      <c r="AY255">
        <f t="shared" ca="1" si="102"/>
        <v>1.8669393276795745</v>
      </c>
      <c r="AZ255">
        <f t="shared" ca="1" si="103"/>
        <v>28004.089915193617</v>
      </c>
      <c r="BA255">
        <f t="shared" ca="1" si="96"/>
        <v>28004.089915193617</v>
      </c>
      <c r="BB255">
        <f t="shared" ca="1" si="104"/>
        <v>2026</v>
      </c>
      <c r="BC255">
        <f t="shared" ca="1" si="105"/>
        <v>6</v>
      </c>
      <c r="BI255">
        <v>245</v>
      </c>
      <c r="BJ255">
        <v>0.82006363337400323</v>
      </c>
      <c r="BK255">
        <v>0.85572609356918239</v>
      </c>
      <c r="BL255">
        <v>0.84962966012660934</v>
      </c>
      <c r="BM255">
        <v>0.82398424752233212</v>
      </c>
      <c r="BN255">
        <v>0.87860025851125911</v>
      </c>
      <c r="BO255">
        <v>0.83433073213112097</v>
      </c>
      <c r="BP255">
        <v>0.83412249252494786</v>
      </c>
      <c r="BQ255">
        <v>0.84267012604860658</v>
      </c>
      <c r="BR255">
        <v>0.85891115102925264</v>
      </c>
      <c r="BS255">
        <v>0.81416523942636443</v>
      </c>
      <c r="BT255">
        <v>0.85714778772453415</v>
      </c>
      <c r="BU255">
        <v>0.83257644667363861</v>
      </c>
      <c r="BV255">
        <v>0.81416523942636443</v>
      </c>
      <c r="BW255">
        <v>0.84175788058537937</v>
      </c>
    </row>
    <row r="256" spans="4:75" x14ac:dyDescent="0.25">
      <c r="D256">
        <v>252</v>
      </c>
      <c r="E256">
        <f t="shared" ca="1" si="106"/>
        <v>0.63146340373516896</v>
      </c>
      <c r="F256" s="11">
        <f t="shared" ca="1" si="107"/>
        <v>71.467646381435785</v>
      </c>
      <c r="G256" s="11"/>
      <c r="H256">
        <v>252</v>
      </c>
      <c r="I256" s="11">
        <f t="shared" ca="1" si="108"/>
        <v>0.50498887406777748</v>
      </c>
      <c r="J256" s="11">
        <f t="shared" ca="1" si="109"/>
        <v>19.950503018943699</v>
      </c>
      <c r="K256" s="11"/>
      <c r="L256" s="11"/>
      <c r="M256" s="11"/>
      <c r="O256">
        <v>252</v>
      </c>
      <c r="P256" s="32">
        <f t="shared" ca="1" si="110"/>
        <v>0.59284675620498217</v>
      </c>
      <c r="Q256" s="11">
        <f t="shared" ca="1" si="111"/>
        <v>75.917711812117474</v>
      </c>
      <c r="R256" s="11"/>
      <c r="S256">
        <v>252</v>
      </c>
      <c r="T256" s="32">
        <f t="shared" ca="1" si="112"/>
        <v>0.4969698618750229</v>
      </c>
      <c r="U256" s="11">
        <f t="shared" ca="1" si="113"/>
        <v>19.91823763454034</v>
      </c>
      <c r="V256" s="11"/>
      <c r="W256" s="11"/>
      <c r="X256" s="11"/>
      <c r="Z256">
        <v>252</v>
      </c>
      <c r="AA256" s="32">
        <f t="shared" ca="1" si="114"/>
        <v>0.51871327130398326</v>
      </c>
      <c r="AB256" s="11">
        <f t="shared" ca="1" si="115"/>
        <v>84.479180091327379</v>
      </c>
      <c r="AC256" s="11"/>
      <c r="AD256">
        <v>252</v>
      </c>
      <c r="AE256" s="32">
        <f t="shared" ca="1" si="116"/>
        <v>0.66378465322893332</v>
      </c>
      <c r="AF256" s="11">
        <f t="shared" ca="1" si="117"/>
        <v>20.609112912609501</v>
      </c>
      <c r="AG256" s="11"/>
      <c r="AH256" s="10">
        <f t="shared" ca="1" si="120"/>
        <v>47191.497818819342</v>
      </c>
      <c r="AI256" s="10">
        <f t="shared" ca="1" si="121"/>
        <v>47192.329089778461</v>
      </c>
      <c r="AJ256" s="10">
        <f t="shared" ca="1" si="122"/>
        <v>47195.038088452486</v>
      </c>
      <c r="AK256" s="10">
        <f t="shared" ca="1" si="123"/>
        <v>47195.868015020591</v>
      </c>
      <c r="AL256" s="10">
        <f t="shared" ca="1" si="124"/>
        <v>47144.28337066021</v>
      </c>
      <c r="AM256" s="10">
        <f t="shared" ca="1" si="125"/>
        <v>47145.142083698236</v>
      </c>
      <c r="AP256">
        <v>253</v>
      </c>
      <c r="AQ256" s="10">
        <f t="shared" ca="1" si="97"/>
        <v>46204</v>
      </c>
      <c r="AR256" t="str">
        <f t="shared" ca="1" si="98"/>
        <v>CAMBIO MES</v>
      </c>
      <c r="AS256" t="str">
        <f t="shared" ca="1" si="99"/>
        <v>CAMBIO MES</v>
      </c>
      <c r="AT256">
        <f t="shared" ca="1" si="118"/>
        <v>1</v>
      </c>
      <c r="AU256">
        <f t="shared" ca="1" si="119"/>
        <v>1</v>
      </c>
      <c r="AV256">
        <f t="shared" ca="1" si="126"/>
        <v>1</v>
      </c>
      <c r="AW256">
        <f t="shared" ca="1" si="100"/>
        <v>1</v>
      </c>
      <c r="AX256">
        <f t="shared" ca="1" si="101"/>
        <v>15000</v>
      </c>
      <c r="AY256">
        <f t="shared" ca="1" si="102"/>
        <v>19.76014451100491</v>
      </c>
      <c r="AZ256">
        <f t="shared" ca="1" si="103"/>
        <v>296402.16766507365</v>
      </c>
      <c r="BA256">
        <f t="shared" ca="1" si="96"/>
        <v>296402.16766507365</v>
      </c>
      <c r="BB256">
        <f t="shared" ca="1" si="104"/>
        <v>2026</v>
      </c>
      <c r="BC256">
        <f t="shared" ca="1" si="105"/>
        <v>7</v>
      </c>
      <c r="BI256">
        <v>246</v>
      </c>
      <c r="BJ256">
        <v>0.86947004901085156</v>
      </c>
      <c r="BK256">
        <v>0.83069492641287823</v>
      </c>
      <c r="BL256">
        <v>0.8277130605770554</v>
      </c>
      <c r="BM256">
        <v>0.84565032755191538</v>
      </c>
      <c r="BN256">
        <v>0.87372529209486316</v>
      </c>
      <c r="BO256">
        <v>0.86967331706583428</v>
      </c>
      <c r="BP256">
        <v>0.83075077522399576</v>
      </c>
      <c r="BQ256">
        <v>0.85272864010163141</v>
      </c>
      <c r="BR256">
        <v>0.8357905715070485</v>
      </c>
      <c r="BS256">
        <v>0.87191398714217483</v>
      </c>
      <c r="BT256">
        <v>0.88331363664902252</v>
      </c>
      <c r="BU256">
        <v>0.81087490559666819</v>
      </c>
      <c r="BV256">
        <v>0.81087490559666819</v>
      </c>
      <c r="BW256">
        <v>0.84986783063082116</v>
      </c>
    </row>
    <row r="257" spans="4:75" x14ac:dyDescent="0.25">
      <c r="D257">
        <v>253</v>
      </c>
      <c r="E257">
        <f t="shared" ca="1" si="106"/>
        <v>0.97252267795582736</v>
      </c>
      <c r="F257" s="11">
        <f t="shared" ca="1" si="107"/>
        <v>19.158895904297498</v>
      </c>
      <c r="G257" s="11"/>
      <c r="H257">
        <v>253</v>
      </c>
      <c r="I257" s="11">
        <f t="shared" ca="1" si="108"/>
        <v>0.848281195604765</v>
      </c>
      <c r="J257" s="11">
        <f t="shared" ca="1" si="109"/>
        <v>21.582279471358717</v>
      </c>
      <c r="K257" s="11"/>
      <c r="L257" s="11"/>
      <c r="M257" s="11"/>
      <c r="O257">
        <v>253</v>
      </c>
      <c r="P257" s="32">
        <f t="shared" ca="1" si="110"/>
        <v>0.52284373555410757</v>
      </c>
      <c r="Q257" s="11">
        <f t="shared" ca="1" si="111"/>
        <v>83.998273063758091</v>
      </c>
      <c r="R257" s="11"/>
      <c r="S257">
        <v>253</v>
      </c>
      <c r="T257" s="32">
        <f t="shared" ca="1" si="112"/>
        <v>0.76403824296073453</v>
      </c>
      <c r="U257" s="11">
        <f t="shared" ca="1" si="113"/>
        <v>21.085103666696664</v>
      </c>
      <c r="V257" s="11"/>
      <c r="W257" s="11"/>
      <c r="X257" s="11"/>
      <c r="Z257">
        <v>253</v>
      </c>
      <c r="AA257" s="32">
        <f t="shared" ca="1" si="114"/>
        <v>0.40823162018951242</v>
      </c>
      <c r="AB257" s="11">
        <f t="shared" ca="1" si="115"/>
        <v>97.767177242651343</v>
      </c>
      <c r="AC257" s="11"/>
      <c r="AD257">
        <v>253</v>
      </c>
      <c r="AE257" s="32">
        <f t="shared" ca="1" si="116"/>
        <v>0.3376847454245604</v>
      </c>
      <c r="AF257" s="11">
        <f t="shared" ca="1" si="117"/>
        <v>19.258205793860999</v>
      </c>
      <c r="AG257" s="11"/>
      <c r="AH257" s="10">
        <f t="shared" ca="1" si="120"/>
        <v>47193.127377107805</v>
      </c>
      <c r="AI257" s="10">
        <f t="shared" ca="1" si="121"/>
        <v>47194.026638752446</v>
      </c>
      <c r="AJ257" s="10">
        <f t="shared" ca="1" si="122"/>
        <v>47199.367943064914</v>
      </c>
      <c r="AK257" s="10">
        <f t="shared" ca="1" si="123"/>
        <v>47200.246489051024</v>
      </c>
      <c r="AL257" s="10">
        <f t="shared" ca="1" si="124"/>
        <v>47149.215716083345</v>
      </c>
      <c r="AM257" s="10">
        <f t="shared" ca="1" si="125"/>
        <v>47150.018141324756</v>
      </c>
      <c r="AP257">
        <v>254</v>
      </c>
      <c r="AQ257" s="10">
        <f t="shared" ca="1" si="97"/>
        <v>46204.823339354625</v>
      </c>
      <c r="AR257" t="str">
        <f t="shared" ca="1" si="98"/>
        <v>EQUIPO 1</v>
      </c>
      <c r="AS257" t="str">
        <f t="shared" ca="1" si="99"/>
        <v>INICIO</v>
      </c>
      <c r="AT257">
        <f t="shared" ca="1" si="118"/>
        <v>0</v>
      </c>
      <c r="AU257">
        <f t="shared" ca="1" si="119"/>
        <v>1</v>
      </c>
      <c r="AV257">
        <f t="shared" ca="1" si="126"/>
        <v>1</v>
      </c>
      <c r="AW257">
        <f t="shared" ca="1" si="100"/>
        <v>1</v>
      </c>
      <c r="AX257">
        <f t="shared" ca="1" si="101"/>
        <v>11000</v>
      </c>
      <c r="AY257">
        <f t="shared" ca="1" si="102"/>
        <v>20.103657952859066</v>
      </c>
      <c r="AZ257">
        <f t="shared" ca="1" si="103"/>
        <v>221140.23748144973</v>
      </c>
      <c r="BA257">
        <f t="shared" ca="1" si="96"/>
        <v>301554.869292886</v>
      </c>
      <c r="BB257">
        <f t="shared" ca="1" si="104"/>
        <v>2026</v>
      </c>
      <c r="BC257">
        <f t="shared" ca="1" si="105"/>
        <v>7</v>
      </c>
      <c r="BI257">
        <v>247</v>
      </c>
      <c r="BJ257">
        <v>0.83597683093492758</v>
      </c>
      <c r="BK257">
        <v>0.85831303017080773</v>
      </c>
      <c r="BL257">
        <v>0.86332745471341055</v>
      </c>
      <c r="BM257">
        <v>0.84778083670528082</v>
      </c>
      <c r="BN257">
        <v>0.8546653434077871</v>
      </c>
      <c r="BO257">
        <v>0.85895430017862573</v>
      </c>
      <c r="BP257">
        <v>0.87185724869158254</v>
      </c>
      <c r="BQ257">
        <v>0.86639000620349382</v>
      </c>
      <c r="BR257">
        <v>0.85243842321000063</v>
      </c>
      <c r="BS257">
        <v>0.84409398800970104</v>
      </c>
      <c r="BT257">
        <v>0.86233286795140041</v>
      </c>
      <c r="BU257">
        <v>0.82725120309194389</v>
      </c>
      <c r="BV257">
        <v>0.82725120309194389</v>
      </c>
      <c r="BW257">
        <v>0.85351556256288541</v>
      </c>
    </row>
    <row r="258" spans="4:75" x14ac:dyDescent="0.25">
      <c r="D258">
        <v>254</v>
      </c>
      <c r="E258">
        <f t="shared" ca="1" si="106"/>
        <v>0.87183605301623779</v>
      </c>
      <c r="F258" s="11">
        <f t="shared" ca="1" si="107"/>
        <v>40.497928003100746</v>
      </c>
      <c r="G258" s="11"/>
      <c r="H258">
        <v>254</v>
      </c>
      <c r="I258" s="11">
        <f t="shared" ca="1" si="108"/>
        <v>0.44539524578617495</v>
      </c>
      <c r="J258" s="11">
        <f t="shared" ca="1" si="109"/>
        <v>19.710035146230179</v>
      </c>
      <c r="K258" s="11"/>
      <c r="L258" s="11"/>
      <c r="M258" s="11"/>
      <c r="O258">
        <v>254</v>
      </c>
      <c r="P258" s="32">
        <f t="shared" ca="1" si="110"/>
        <v>2.5653430297580493E-2</v>
      </c>
      <c r="Q258" s="11">
        <f t="shared" ca="1" si="111"/>
        <v>189.40657840017988</v>
      </c>
      <c r="R258" s="11"/>
      <c r="S258">
        <v>254</v>
      </c>
      <c r="T258" s="32">
        <f t="shared" ca="1" si="112"/>
        <v>0.71773641725096438</v>
      </c>
      <c r="U258" s="11">
        <f t="shared" ca="1" si="113"/>
        <v>20.855208847583416</v>
      </c>
      <c r="V258" s="11"/>
      <c r="W258" s="11"/>
      <c r="X258" s="11"/>
      <c r="Z258">
        <v>254</v>
      </c>
      <c r="AA258" s="32">
        <f t="shared" ca="1" si="114"/>
        <v>0.72412885279191241</v>
      </c>
      <c r="AB258" s="11">
        <f t="shared" ca="1" si="115"/>
        <v>60.532632431006832</v>
      </c>
      <c r="AC258" s="11"/>
      <c r="AD258">
        <v>254</v>
      </c>
      <c r="AE258" s="32">
        <f t="shared" ca="1" si="116"/>
        <v>0.12250076552818689</v>
      </c>
      <c r="AF258" s="11">
        <f t="shared" ca="1" si="117"/>
        <v>18.064312873758034</v>
      </c>
      <c r="AG258" s="11"/>
      <c r="AH258" s="10">
        <f t="shared" ca="1" si="120"/>
        <v>47195.714052419244</v>
      </c>
      <c r="AI258" s="10">
        <f t="shared" ca="1" si="121"/>
        <v>47196.535303883669</v>
      </c>
      <c r="AJ258" s="10">
        <f t="shared" ca="1" si="122"/>
        <v>47208.1384298177</v>
      </c>
      <c r="AK258" s="10">
        <f t="shared" ca="1" si="123"/>
        <v>47209.007396853012</v>
      </c>
      <c r="AL258" s="10">
        <f t="shared" ca="1" si="124"/>
        <v>47152.540334342717</v>
      </c>
      <c r="AM258" s="10">
        <f t="shared" ca="1" si="125"/>
        <v>47153.29301404579</v>
      </c>
      <c r="AP258">
        <v>255</v>
      </c>
      <c r="AQ258" s="10">
        <f t="shared" ca="1" si="97"/>
        <v>46205.660991769328</v>
      </c>
      <c r="AR258" t="str">
        <f t="shared" ca="1" si="98"/>
        <v>EQUIPO 1</v>
      </c>
      <c r="AS258" t="str">
        <f t="shared" ca="1" si="99"/>
        <v>FIN</v>
      </c>
      <c r="AT258">
        <f t="shared" ca="1" si="118"/>
        <v>1</v>
      </c>
      <c r="AU258">
        <f t="shared" ca="1" si="119"/>
        <v>1</v>
      </c>
      <c r="AV258">
        <f t="shared" ca="1" si="126"/>
        <v>1</v>
      </c>
      <c r="AW258">
        <f t="shared" ca="1" si="100"/>
        <v>1</v>
      </c>
      <c r="AX258">
        <f t="shared" ca="1" si="101"/>
        <v>15000</v>
      </c>
      <c r="AY258">
        <f t="shared" ca="1" si="102"/>
        <v>10.837671201734338</v>
      </c>
      <c r="AZ258">
        <f t="shared" ca="1" si="103"/>
        <v>162565.06802601507</v>
      </c>
      <c r="BA258">
        <f t="shared" ca="1" si="96"/>
        <v>162565.06802601507</v>
      </c>
      <c r="BB258">
        <f t="shared" ca="1" si="104"/>
        <v>2026</v>
      </c>
      <c r="BC258">
        <f t="shared" ca="1" si="105"/>
        <v>7</v>
      </c>
      <c r="BI258">
        <v>248</v>
      </c>
      <c r="BJ258">
        <v>0.82991822902425261</v>
      </c>
      <c r="BK258">
        <v>0.8636186342530412</v>
      </c>
      <c r="BL258">
        <v>0.83867568349539334</v>
      </c>
      <c r="BM258">
        <v>0.84187659228718803</v>
      </c>
      <c r="BN258">
        <v>0.87197048022898094</v>
      </c>
      <c r="BO258">
        <v>0.83524538229642453</v>
      </c>
      <c r="BP258">
        <v>0.88771912701896871</v>
      </c>
      <c r="BQ258">
        <v>0.85751208881980978</v>
      </c>
      <c r="BR258">
        <v>0.86077300556260194</v>
      </c>
      <c r="BS258">
        <v>0.85369086037936814</v>
      </c>
      <c r="BT258">
        <v>0.86328111586174461</v>
      </c>
      <c r="BU258">
        <v>0.84097689875811177</v>
      </c>
      <c r="BV258">
        <v>0.82991822902425261</v>
      </c>
      <c r="BW258">
        <v>0.85384056522285301</v>
      </c>
    </row>
    <row r="259" spans="4:75" x14ac:dyDescent="0.25">
      <c r="D259">
        <v>255</v>
      </c>
      <c r="E259">
        <f t="shared" ca="1" si="106"/>
        <v>4.9896483432387506E-2</v>
      </c>
      <c r="F259" s="11">
        <f t="shared" ca="1" si="107"/>
        <v>172.39273321989245</v>
      </c>
      <c r="G259" s="11"/>
      <c r="H259">
        <v>255</v>
      </c>
      <c r="I259" s="11">
        <f t="shared" ca="1" si="108"/>
        <v>0.77268006546005197</v>
      </c>
      <c r="J259" s="11">
        <f t="shared" ca="1" si="109"/>
        <v>21.130608571940385</v>
      </c>
      <c r="K259" s="11"/>
      <c r="L259" s="11"/>
      <c r="M259" s="11"/>
      <c r="O259">
        <v>255</v>
      </c>
      <c r="P259" s="32">
        <f t="shared" ca="1" si="110"/>
        <v>0.49933757482815144</v>
      </c>
      <c r="Q259" s="11">
        <f t="shared" ca="1" si="111"/>
        <v>86.745636626709285</v>
      </c>
      <c r="R259" s="11"/>
      <c r="S259">
        <v>255</v>
      </c>
      <c r="T259" s="32">
        <f t="shared" ca="1" si="112"/>
        <v>0.66831490607756605</v>
      </c>
      <c r="U259" s="11">
        <f t="shared" ca="1" si="113"/>
        <v>20.629097880645961</v>
      </c>
      <c r="V259" s="11"/>
      <c r="W259" s="11"/>
      <c r="X259" s="11"/>
      <c r="Z259">
        <v>255</v>
      </c>
      <c r="AA259" s="32">
        <f t="shared" ca="1" si="114"/>
        <v>0.84357145539995626</v>
      </c>
      <c r="AB259" s="11">
        <f t="shared" ca="1" si="115"/>
        <v>44.807659823648621</v>
      </c>
      <c r="AC259" s="11"/>
      <c r="AD259">
        <v>255</v>
      </c>
      <c r="AE259" s="32">
        <f t="shared" ca="1" si="116"/>
        <v>0.38024886629369481</v>
      </c>
      <c r="AF259" s="11">
        <f t="shared" ca="1" si="117"/>
        <v>19.441134140525659</v>
      </c>
      <c r="AG259" s="11"/>
      <c r="AH259" s="10">
        <f t="shared" ca="1" si="120"/>
        <v>47203.718334434496</v>
      </c>
      <c r="AI259" s="10">
        <f t="shared" ca="1" si="121"/>
        <v>47204.598776458326</v>
      </c>
      <c r="AJ259" s="10">
        <f t="shared" ca="1" si="122"/>
        <v>47212.621798379128</v>
      </c>
      <c r="AK259" s="10">
        <f t="shared" ca="1" si="123"/>
        <v>47213.481344124157</v>
      </c>
      <c r="AL259" s="10">
        <f t="shared" ca="1" si="124"/>
        <v>47155.159999871772</v>
      </c>
      <c r="AM259" s="10">
        <f t="shared" ca="1" si="125"/>
        <v>47155.97004712763</v>
      </c>
      <c r="AP259">
        <v>256</v>
      </c>
      <c r="AQ259" s="10">
        <f t="shared" ca="1" si="97"/>
        <v>46206.112561402733</v>
      </c>
      <c r="AR259" t="str">
        <f t="shared" ca="1" si="98"/>
        <v>EQUIPO 3</v>
      </c>
      <c r="AS259" t="str">
        <f t="shared" ca="1" si="99"/>
        <v>INICIO</v>
      </c>
      <c r="AT259">
        <f t="shared" ca="1" si="118"/>
        <v>1</v>
      </c>
      <c r="AU259">
        <f t="shared" ca="1" si="119"/>
        <v>1</v>
      </c>
      <c r="AV259">
        <f t="shared" ca="1" si="126"/>
        <v>0</v>
      </c>
      <c r="AW259">
        <f t="shared" ca="1" si="100"/>
        <v>1</v>
      </c>
      <c r="AX259">
        <f t="shared" ca="1" si="101"/>
        <v>11000</v>
      </c>
      <c r="AY259">
        <f t="shared" ca="1" si="102"/>
        <v>21.089639738551341</v>
      </c>
      <c r="AZ259">
        <f t="shared" ca="1" si="103"/>
        <v>231986.03712406475</v>
      </c>
      <c r="BA259">
        <f t="shared" ca="1" si="96"/>
        <v>316344.59607827011</v>
      </c>
      <c r="BB259">
        <f t="shared" ca="1" si="104"/>
        <v>2026</v>
      </c>
      <c r="BC259">
        <f t="shared" ca="1" si="105"/>
        <v>7</v>
      </c>
      <c r="BI259">
        <v>249</v>
      </c>
      <c r="BJ259">
        <v>0.88301540758219044</v>
      </c>
      <c r="BK259">
        <v>0.83097832248270331</v>
      </c>
      <c r="BL259">
        <v>0.84877743065275535</v>
      </c>
      <c r="BM259">
        <v>0.8365706794096911</v>
      </c>
      <c r="BN259">
        <v>0.84214121363586858</v>
      </c>
      <c r="BO259">
        <v>0.85174742365797607</v>
      </c>
      <c r="BP259">
        <v>0.84113258866554752</v>
      </c>
      <c r="BQ259">
        <v>0.83738575827458084</v>
      </c>
      <c r="BR259">
        <v>0.81539992837479325</v>
      </c>
      <c r="BS259">
        <v>0.84566199524067254</v>
      </c>
      <c r="BT259">
        <v>0.86098260276538929</v>
      </c>
      <c r="BU259">
        <v>0.86270374058815757</v>
      </c>
      <c r="BV259">
        <v>0.81539992837479325</v>
      </c>
      <c r="BW259">
        <v>0.84615763288431889</v>
      </c>
    </row>
    <row r="260" spans="4:75" x14ac:dyDescent="0.25">
      <c r="D260">
        <v>256</v>
      </c>
      <c r="E260">
        <f t="shared" ca="1" si="106"/>
        <v>7.1784180197516756E-2</v>
      </c>
      <c r="F260" s="11">
        <f t="shared" ca="1" si="107"/>
        <v>162.23323049119671</v>
      </c>
      <c r="G260" s="11"/>
      <c r="H260">
        <v>256</v>
      </c>
      <c r="I260" s="11">
        <f t="shared" ca="1" si="108"/>
        <v>0.76876528357663787</v>
      </c>
      <c r="J260" s="11">
        <f t="shared" ca="1" si="109"/>
        <v>21.109877280374036</v>
      </c>
      <c r="K260" s="11"/>
      <c r="L260" s="11"/>
      <c r="M260" s="11"/>
      <c r="O260">
        <v>256</v>
      </c>
      <c r="P260" s="32">
        <f t="shared" ca="1" si="110"/>
        <v>4.6933648081223578E-2</v>
      </c>
      <c r="Q260" s="11">
        <f t="shared" ca="1" si="111"/>
        <v>174.03703226727711</v>
      </c>
      <c r="R260" s="11"/>
      <c r="S260">
        <v>256</v>
      </c>
      <c r="T260" s="32">
        <f t="shared" ca="1" si="112"/>
        <v>0.85906378847194564</v>
      </c>
      <c r="U260" s="11">
        <f t="shared" ca="1" si="113"/>
        <v>21.657774948869879</v>
      </c>
      <c r="V260" s="11"/>
      <c r="W260" s="11"/>
      <c r="X260" s="11"/>
      <c r="Z260">
        <v>256</v>
      </c>
      <c r="AA260" s="32">
        <f t="shared" ca="1" si="114"/>
        <v>0.49566751855676727</v>
      </c>
      <c r="AB260" s="11">
        <f t="shared" ca="1" si="115"/>
        <v>87.177145476920728</v>
      </c>
      <c r="AC260" s="11"/>
      <c r="AD260">
        <v>256</v>
      </c>
      <c r="AE260" s="32">
        <f t="shared" ca="1" si="116"/>
        <v>0.96953762777481001</v>
      </c>
      <c r="AF260" s="11">
        <f t="shared" ca="1" si="117"/>
        <v>22.938559278308269</v>
      </c>
      <c r="AG260" s="11"/>
      <c r="AH260" s="10">
        <f t="shared" ca="1" si="120"/>
        <v>47211.358494395456</v>
      </c>
      <c r="AI260" s="10">
        <f t="shared" ca="1" si="121"/>
        <v>47212.238072615473</v>
      </c>
      <c r="AJ260" s="10">
        <f t="shared" ca="1" si="122"/>
        <v>47220.732887135295</v>
      </c>
      <c r="AK260" s="10">
        <f t="shared" ca="1" si="123"/>
        <v>47221.635294424828</v>
      </c>
      <c r="AL260" s="10">
        <f t="shared" ca="1" si="124"/>
        <v>47159.602428189166</v>
      </c>
      <c r="AM260" s="10">
        <f t="shared" ca="1" si="125"/>
        <v>47160.558201492429</v>
      </c>
      <c r="AP260">
        <v>257</v>
      </c>
      <c r="AQ260" s="10">
        <f t="shared" ca="1" si="97"/>
        <v>46206.99129639184</v>
      </c>
      <c r="AR260" t="str">
        <f t="shared" ca="1" si="98"/>
        <v>EQUIPO 3</v>
      </c>
      <c r="AS260" t="str">
        <f t="shared" ca="1" si="99"/>
        <v>FIN</v>
      </c>
      <c r="AT260">
        <f t="shared" ca="1" si="118"/>
        <v>1</v>
      </c>
      <c r="AU260">
        <f t="shared" ca="1" si="119"/>
        <v>1</v>
      </c>
      <c r="AV260">
        <f t="shared" ca="1" si="126"/>
        <v>1</v>
      </c>
      <c r="AW260">
        <f t="shared" ca="1" si="100"/>
        <v>1</v>
      </c>
      <c r="AX260">
        <f t="shared" ca="1" si="101"/>
        <v>15000</v>
      </c>
      <c r="AY260">
        <f t="shared" ca="1" si="102"/>
        <v>44.239326441194862</v>
      </c>
      <c r="AZ260">
        <f t="shared" ca="1" si="103"/>
        <v>663589.89661792293</v>
      </c>
      <c r="BA260">
        <f t="shared" ref="BA260:BA323" ca="1" si="127">$BF$2*AY260</f>
        <v>663589.89661792293</v>
      </c>
      <c r="BB260">
        <f t="shared" ca="1" si="104"/>
        <v>2026</v>
      </c>
      <c r="BC260">
        <f t="shared" ca="1" si="105"/>
        <v>7</v>
      </c>
      <c r="BI260">
        <v>250</v>
      </c>
      <c r="BJ260">
        <v>0.86248491276024009</v>
      </c>
      <c r="BK260">
        <v>0.84468190882205407</v>
      </c>
      <c r="BL260">
        <v>0.87720353724943456</v>
      </c>
      <c r="BM260">
        <v>0.87865545520873001</v>
      </c>
      <c r="BN260">
        <v>0.83228643415759418</v>
      </c>
      <c r="BO260">
        <v>0.86701054395840227</v>
      </c>
      <c r="BP260">
        <v>0.84911854088643468</v>
      </c>
      <c r="BQ260">
        <v>0.84725939209928669</v>
      </c>
      <c r="BR260">
        <v>0.85710882219324414</v>
      </c>
      <c r="BS260">
        <v>0.84699485796263252</v>
      </c>
      <c r="BT260">
        <v>0.837219661002919</v>
      </c>
      <c r="BU260">
        <v>0.83299702276875187</v>
      </c>
      <c r="BV260">
        <v>0.83228643415759418</v>
      </c>
      <c r="BW260">
        <v>0.85276174353995993</v>
      </c>
    </row>
    <row r="261" spans="4:75" x14ac:dyDescent="0.25">
      <c r="D261">
        <v>257</v>
      </c>
      <c r="E261">
        <f t="shared" ca="1" si="106"/>
        <v>0.63792698970866535</v>
      </c>
      <c r="F261" s="11">
        <f t="shared" ca="1" si="107"/>
        <v>70.719748829769827</v>
      </c>
      <c r="G261" s="11"/>
      <c r="H261">
        <v>257</v>
      </c>
      <c r="I261" s="11">
        <f t="shared" ca="1" si="108"/>
        <v>0.79480981438405751</v>
      </c>
      <c r="J261" s="11">
        <f t="shared" ca="1" si="109"/>
        <v>21.251833774271454</v>
      </c>
      <c r="K261" s="11"/>
      <c r="L261" s="11"/>
      <c r="M261" s="11"/>
      <c r="O261">
        <v>257</v>
      </c>
      <c r="P261" s="32">
        <f t="shared" ca="1" si="110"/>
        <v>0.31691415097485753</v>
      </c>
      <c r="Q261" s="11">
        <f t="shared" ca="1" si="111"/>
        <v>109.88961714599787</v>
      </c>
      <c r="R261" s="11"/>
      <c r="S261">
        <v>257</v>
      </c>
      <c r="T261" s="32">
        <f t="shared" ca="1" si="112"/>
        <v>0.6112453206366748</v>
      </c>
      <c r="U261" s="11">
        <f t="shared" ca="1" si="113"/>
        <v>20.383992686342619</v>
      </c>
      <c r="V261" s="11"/>
      <c r="W261" s="11"/>
      <c r="X261" s="11"/>
      <c r="Z261">
        <v>257</v>
      </c>
      <c r="AA261" s="32">
        <f t="shared" ca="1" si="114"/>
        <v>9.6827868001327033E-2</v>
      </c>
      <c r="AB261" s="11">
        <f t="shared" ca="1" si="115"/>
        <v>153.30028093908513</v>
      </c>
      <c r="AC261" s="11"/>
      <c r="AD261">
        <v>257</v>
      </c>
      <c r="AE261" s="32">
        <f t="shared" ca="1" si="116"/>
        <v>0.15668214037877459</v>
      </c>
      <c r="AF261" s="11">
        <f t="shared" ca="1" si="117"/>
        <v>18.312130171196962</v>
      </c>
      <c r="AG261" s="11"/>
      <c r="AH261" s="10">
        <f t="shared" ca="1" si="120"/>
        <v>47215.184728816712</v>
      </c>
      <c r="AI261" s="10">
        <f t="shared" ca="1" si="121"/>
        <v>47216.070221890637</v>
      </c>
      <c r="AJ261" s="10">
        <f t="shared" ca="1" si="122"/>
        <v>47226.214028472576</v>
      </c>
      <c r="AK261" s="10">
        <f t="shared" ca="1" si="123"/>
        <v>47227.063361501176</v>
      </c>
      <c r="AL261" s="10">
        <f t="shared" ca="1" si="124"/>
        <v>47166.945713198227</v>
      </c>
      <c r="AM261" s="10">
        <f t="shared" ca="1" si="125"/>
        <v>47167.708718622031</v>
      </c>
      <c r="AP261">
        <v>258</v>
      </c>
      <c r="AQ261" s="10">
        <f t="shared" ref="AQ261:AQ324" ca="1" si="128">SMALL($AH$5:$AN$504,AP261)</f>
        <v>46208.834601660223</v>
      </c>
      <c r="AR261" t="str">
        <f t="shared" ref="AR261:AR324" ca="1" si="129">IFERROR(IF(VLOOKUP(AQ261,$AH$5:$AH$504,1,0)&gt;0,$AH$3,""),IFERROR(IF(VLOOKUP(AQ261,$AI$5:$AI$504,1,0)&gt;0,$AI$3,""),IFERROR(IF(VLOOKUP(AQ261,$AJ$5:$AJ$504,1,0)&gt;0,$AJ$3,""),IFERROR(IF(VLOOKUP(AQ261,$AK$5:$AK$504,1,0)&gt;0,$AK$3,""),IFERROR(IF(VLOOKUP(AQ261,$AN$5:$AN$64,1,0)&gt;0,$AN$3,""),IFERROR(IF(VLOOKUP(AQ261,$AL$5:$AL$504,1,0)&gt;0,$AL$3,""),IFERROR(IF(VLOOKUP(AQ261,$AM$5:$AM$504,1,0)&gt;0,$AM$3,""),"ERROR")))))))</f>
        <v>EQUIPO 3</v>
      </c>
      <c r="AS261" t="str">
        <f t="shared" ref="AS261:AS324" ca="1" si="130">IFERROR(IF(VLOOKUP(AQ261,$AH$5:$AH$504,1,0)&gt;0,$AH$4,""),IFERROR(IF(VLOOKUP(AQ261,$AI$5:$AI$504,1,0)&gt;0,$AI$4,""),IFERROR(IF(VLOOKUP(AQ261,$AJ$5:$AJ$504,1,0)&gt;0,$AJ$4,""),IFERROR(IF(VLOOKUP(AQ261,$AK$5:$AK$504,1,0)&gt;0,$AK$4,""),IFERROR(IF(VLOOKUP(AQ261,$AN$5:$AN$64,1,0)&gt;0,$AN$3,""),IFERROR(IF(VLOOKUP(AQ261,$AL$5:$AL$504,1,0)&gt;0,$AL$4,""),IFERROR(IF(VLOOKUP(AQ261,$AM$5:$AM$504,1,0)&gt;0,$AM$4,""),"ERROR")))))))</f>
        <v>INICIO</v>
      </c>
      <c r="AT261">
        <f t="shared" ca="1" si="118"/>
        <v>1</v>
      </c>
      <c r="AU261">
        <f t="shared" ca="1" si="119"/>
        <v>1</v>
      </c>
      <c r="AV261">
        <f t="shared" ca="1" si="126"/>
        <v>0</v>
      </c>
      <c r="AW261">
        <f t="shared" ref="AW261:AW324" ca="1" si="131">IF(AT261=1,1,IF(AU261=1,1,IF(AV261=1,1,0)))</f>
        <v>1</v>
      </c>
      <c r="AX261">
        <f t="shared" ref="AX261:AX324" ca="1" si="132">IF((IF(AT261=1,$F$3,0)+IF(AU261=1,$Q$3,0)+IF(AV261=1,$AB$3,0))&gt;$BF$2,$BF$2,IF(AT261=1,$F$3,0)+IF(AU261=1,$Q$3,0)+IF(AV261=1,$AB$3,0))</f>
        <v>11000</v>
      </c>
      <c r="AY261">
        <f t="shared" ref="AY261:AY324" ca="1" si="133">(AQ262-AQ261)*24</f>
        <v>20.693275568657555</v>
      </c>
      <c r="AZ261">
        <f t="shared" ref="AZ261:AZ324" ca="1" si="134">AW261*AY261*AX261</f>
        <v>227626.0312552331</v>
      </c>
      <c r="BA261">
        <f t="shared" ca="1" si="127"/>
        <v>310399.13352986332</v>
      </c>
      <c r="BB261">
        <f t="shared" ref="BB261:BB324" ca="1" si="135">YEAR(AQ261)</f>
        <v>2026</v>
      </c>
      <c r="BC261">
        <f t="shared" ref="BC261:BC324" ca="1" si="136">MONTH(AQ261)</f>
        <v>7</v>
      </c>
      <c r="BI261">
        <v>251</v>
      </c>
      <c r="BJ261">
        <v>0.84973414817124859</v>
      </c>
      <c r="BK261">
        <v>0.84231293697857723</v>
      </c>
      <c r="BL261">
        <v>0.82608836668182151</v>
      </c>
      <c r="BM261">
        <v>0.84035300285014347</v>
      </c>
      <c r="BN261">
        <v>0.84209968885835573</v>
      </c>
      <c r="BO261">
        <v>0.85722941504252936</v>
      </c>
      <c r="BP261">
        <v>0.84925013826134355</v>
      </c>
      <c r="BQ261">
        <v>0.85636326105626492</v>
      </c>
      <c r="BR261">
        <v>0.85268637805140335</v>
      </c>
      <c r="BS261">
        <v>0.8528634542827771</v>
      </c>
      <c r="BT261">
        <v>0.82991433344225107</v>
      </c>
      <c r="BU261">
        <v>0.86458410816810871</v>
      </c>
      <c r="BV261">
        <v>0.82608836668182151</v>
      </c>
      <c r="BW261">
        <v>0.84709232327646833</v>
      </c>
    </row>
    <row r="262" spans="4:75" x14ac:dyDescent="0.25">
      <c r="D262">
        <v>258</v>
      </c>
      <c r="E262">
        <f t="shared" ref="E262:E325" ca="1" si="137">RAND()</f>
        <v>0.93159307409900427</v>
      </c>
      <c r="F262" s="11">
        <f t="shared" ref="F262:F325" ca="1" si="138">$B$6*(-LN(E262))^(1/$B$7)</f>
        <v>29.699098043968611</v>
      </c>
      <c r="G262" s="11"/>
      <c r="H262">
        <v>258</v>
      </c>
      <c r="I262" s="11">
        <f t="shared" ref="I262:I325" ca="1" si="139">RAND()</f>
        <v>0.73498307695471998</v>
      </c>
      <c r="J262" s="11">
        <f t="shared" ref="J262:J325" ca="1" si="140">NORMINV(I262,$B$11,$B$13)</f>
        <v>20.938394688732945</v>
      </c>
      <c r="K262" s="11"/>
      <c r="L262" s="11"/>
      <c r="M262" s="11"/>
      <c r="O262">
        <v>258</v>
      </c>
      <c r="P262" s="32">
        <f t="shared" ref="P262:P325" ca="1" si="141">RAND()</f>
        <v>0.2802005954699891</v>
      </c>
      <c r="Q262" s="11">
        <f t="shared" ref="Q262:Q325" ca="1" si="142">$M$6*(-LN(P262))^(1/$M$7)</f>
        <v>115.26988405465544</v>
      </c>
      <c r="R262" s="11"/>
      <c r="S262">
        <v>258</v>
      </c>
      <c r="T262" s="32">
        <f t="shared" ref="T262:T325" ca="1" si="143">RAND()</f>
        <v>0.19287249398825412</v>
      </c>
      <c r="U262" s="11">
        <f t="shared" ref="U262:U325" ca="1" si="144">NORMINV(T262,$M$11,$M$13)</f>
        <v>18.538181533670929</v>
      </c>
      <c r="V262" s="11"/>
      <c r="W262" s="11"/>
      <c r="X262" s="11"/>
      <c r="Z262">
        <v>258</v>
      </c>
      <c r="AA262" s="32">
        <f t="shared" ref="AA262:AA325" ca="1" si="145">RAND()</f>
        <v>0.95903062629559144</v>
      </c>
      <c r="AB262" s="11">
        <f t="shared" ref="AB262:AB325" ca="1" si="146">$M$6*(-LN(AA262))^(1/$M$7)</f>
        <v>23.187660208510597</v>
      </c>
      <c r="AC262" s="11"/>
      <c r="AD262">
        <v>258</v>
      </c>
      <c r="AE262" s="32">
        <f t="shared" ref="AE262:AE325" ca="1" si="147">RAND()</f>
        <v>0.98417355587116273</v>
      </c>
      <c r="AF262" s="11">
        <f t="shared" ref="AF262:AF325" ca="1" si="148">NORMINV(AE262,$M$11,$M$13)</f>
        <v>23.37953691215516</v>
      </c>
      <c r="AG262" s="11"/>
      <c r="AH262" s="10">
        <f t="shared" ca="1" si="120"/>
        <v>47217.307684309133</v>
      </c>
      <c r="AI262" s="10">
        <f t="shared" ca="1" si="121"/>
        <v>47218.180117421165</v>
      </c>
      <c r="AJ262" s="10">
        <f t="shared" ca="1" si="122"/>
        <v>47231.866273336789</v>
      </c>
      <c r="AK262" s="10">
        <f t="shared" ca="1" si="123"/>
        <v>47232.638697567359</v>
      </c>
      <c r="AL262" s="10">
        <f t="shared" ca="1" si="124"/>
        <v>47168.674871130715</v>
      </c>
      <c r="AM262" s="10">
        <f t="shared" ca="1" si="125"/>
        <v>47169.649018502052</v>
      </c>
      <c r="AP262">
        <v>259</v>
      </c>
      <c r="AQ262" s="10">
        <f t="shared" ca="1" si="128"/>
        <v>46209.696821475583</v>
      </c>
      <c r="AR262" t="str">
        <f t="shared" ca="1" si="129"/>
        <v>EQUIPO 3</v>
      </c>
      <c r="AS262" t="str">
        <f t="shared" ca="1" si="130"/>
        <v>FIN</v>
      </c>
      <c r="AT262">
        <f t="shared" ref="AT262:AT325" ca="1" si="149">IF(AR262&lt;&gt;$AT$3,AT261,IF(AS262="INICIO",0,IF(AS262="FIN",1,"ERROR")))</f>
        <v>1</v>
      </c>
      <c r="AU262">
        <f t="shared" ref="AU262:AU325" ca="1" si="150">IF(AR262&lt;&gt;$AU$3,AU261,IF(AS262="INICIO",0,IF(AS262="FIN",1,"ERROR")))</f>
        <v>1</v>
      </c>
      <c r="AV262">
        <f t="shared" ca="1" si="126"/>
        <v>1</v>
      </c>
      <c r="AW262">
        <f t="shared" ca="1" si="131"/>
        <v>1</v>
      </c>
      <c r="AX262">
        <f t="shared" ca="1" si="132"/>
        <v>15000</v>
      </c>
      <c r="AY262">
        <f t="shared" ca="1" si="133"/>
        <v>10.51873742567841</v>
      </c>
      <c r="AZ262">
        <f t="shared" ca="1" si="134"/>
        <v>157781.06138517614</v>
      </c>
      <c r="BA262">
        <f t="shared" ca="1" si="127"/>
        <v>157781.06138517614</v>
      </c>
      <c r="BB262">
        <f t="shared" ca="1" si="135"/>
        <v>2026</v>
      </c>
      <c r="BC262">
        <f t="shared" ca="1" si="136"/>
        <v>7</v>
      </c>
      <c r="BI262">
        <v>252</v>
      </c>
      <c r="BJ262">
        <v>0.82082716443819259</v>
      </c>
      <c r="BK262">
        <v>0.8606683617960964</v>
      </c>
      <c r="BL262">
        <v>0.84360182485586876</v>
      </c>
      <c r="BM262">
        <v>0.85637001639364396</v>
      </c>
      <c r="BN262">
        <v>0.87142977120547382</v>
      </c>
      <c r="BO262">
        <v>0.83710699173921788</v>
      </c>
      <c r="BP262">
        <v>0.84936542128003412</v>
      </c>
      <c r="BQ262">
        <v>0.86800948458523219</v>
      </c>
      <c r="BR262">
        <v>0.83994496318880019</v>
      </c>
      <c r="BS262">
        <v>0.81540896070296343</v>
      </c>
      <c r="BT262">
        <v>0.81232638458113804</v>
      </c>
      <c r="BU262">
        <v>0.8700787496899729</v>
      </c>
      <c r="BV262">
        <v>0.81232638458113804</v>
      </c>
      <c r="BW262">
        <v>0.84573357892820189</v>
      </c>
    </row>
    <row r="263" spans="4:75" x14ac:dyDescent="0.25">
      <c r="D263">
        <v>259</v>
      </c>
      <c r="E263">
        <f t="shared" ca="1" si="137"/>
        <v>0.5336082510969109</v>
      </c>
      <c r="F263" s="11">
        <f t="shared" ca="1" si="138"/>
        <v>82.748105595317412</v>
      </c>
      <c r="G263" s="11"/>
      <c r="H263">
        <v>259</v>
      </c>
      <c r="I263" s="11">
        <f t="shared" ca="1" si="139"/>
        <v>0.75602259299466434</v>
      </c>
      <c r="J263" s="11">
        <f t="shared" ca="1" si="140"/>
        <v>21.043710662742843</v>
      </c>
      <c r="K263" s="11"/>
      <c r="L263" s="11"/>
      <c r="M263" s="11"/>
      <c r="O263">
        <v>259</v>
      </c>
      <c r="P263" s="32">
        <f t="shared" ca="1" si="141"/>
        <v>0.78001723208644347</v>
      </c>
      <c r="Q263" s="11">
        <f t="shared" ca="1" si="142"/>
        <v>53.530050555839146</v>
      </c>
      <c r="R263" s="11"/>
      <c r="S263">
        <v>259</v>
      </c>
      <c r="T263" s="32">
        <f t="shared" ca="1" si="143"/>
        <v>4.3154637783378136E-2</v>
      </c>
      <c r="U263" s="11">
        <f t="shared" ca="1" si="144"/>
        <v>17.177271189237711</v>
      </c>
      <c r="V263" s="11"/>
      <c r="W263" s="11"/>
      <c r="X263" s="11"/>
      <c r="Z263">
        <v>259</v>
      </c>
      <c r="AA263" s="32">
        <f t="shared" ca="1" si="145"/>
        <v>0.47947279003045784</v>
      </c>
      <c r="AB263" s="11">
        <f t="shared" ca="1" si="146"/>
        <v>89.091027880469738</v>
      </c>
      <c r="AC263" s="11"/>
      <c r="AD263">
        <v>259</v>
      </c>
      <c r="AE263" s="32">
        <f t="shared" ca="1" si="147"/>
        <v>0.5248952099059635</v>
      </c>
      <c r="AF263" s="11">
        <f t="shared" ca="1" si="148"/>
        <v>20.030661353891372</v>
      </c>
      <c r="AG263" s="11"/>
      <c r="AH263" s="10">
        <f t="shared" ca="1" si="120"/>
        <v>47221.627955154305</v>
      </c>
      <c r="AI263" s="10">
        <f t="shared" ca="1" si="121"/>
        <v>47222.504776431917</v>
      </c>
      <c r="AJ263" s="10">
        <f t="shared" ca="1" si="122"/>
        <v>47234.869116340516</v>
      </c>
      <c r="AK263" s="10">
        <f t="shared" ca="1" si="123"/>
        <v>47235.584835973401</v>
      </c>
      <c r="AL263" s="10">
        <f t="shared" ca="1" si="124"/>
        <v>47173.361144663737</v>
      </c>
      <c r="AM263" s="10">
        <f t="shared" ca="1" si="125"/>
        <v>47174.195755553483</v>
      </c>
      <c r="AP263">
        <v>260</v>
      </c>
      <c r="AQ263" s="10">
        <f t="shared" ca="1" si="128"/>
        <v>46210.135102201653</v>
      </c>
      <c r="AR263" t="str">
        <f t="shared" ca="1" si="129"/>
        <v>EQUIPO 2</v>
      </c>
      <c r="AS263" t="str">
        <f t="shared" ca="1" si="130"/>
        <v>INICIO</v>
      </c>
      <c r="AT263">
        <f t="shared" ca="1" si="149"/>
        <v>1</v>
      </c>
      <c r="AU263">
        <f t="shared" ca="1" si="150"/>
        <v>0</v>
      </c>
      <c r="AV263">
        <f t="shared" ca="1" si="126"/>
        <v>1</v>
      </c>
      <c r="AW263">
        <f t="shared" ca="1" si="131"/>
        <v>1</v>
      </c>
      <c r="AX263">
        <f t="shared" ca="1" si="132"/>
        <v>11000</v>
      </c>
      <c r="AY263">
        <f t="shared" ca="1" si="133"/>
        <v>18.766172437753994</v>
      </c>
      <c r="AZ263">
        <f t="shared" ca="1" si="134"/>
        <v>206427.89681529393</v>
      </c>
      <c r="BA263">
        <f t="shared" ca="1" si="127"/>
        <v>281492.58656630991</v>
      </c>
      <c r="BB263">
        <f t="shared" ca="1" si="135"/>
        <v>2026</v>
      </c>
      <c r="BC263">
        <f t="shared" ca="1" si="136"/>
        <v>7</v>
      </c>
      <c r="BI263">
        <v>253</v>
      </c>
      <c r="BJ263">
        <v>0.85644431361157325</v>
      </c>
      <c r="BK263">
        <v>0.85420736338995207</v>
      </c>
      <c r="BL263">
        <v>0.84016795758146667</v>
      </c>
      <c r="BM263">
        <v>0.83990568094367324</v>
      </c>
      <c r="BN263">
        <v>0.81560856747552557</v>
      </c>
      <c r="BO263">
        <v>0.81233518936887972</v>
      </c>
      <c r="BP263">
        <v>0.85561288369453969</v>
      </c>
      <c r="BQ263">
        <v>0.82016252498169118</v>
      </c>
      <c r="BR263">
        <v>0.87266323964000603</v>
      </c>
      <c r="BS263">
        <v>0.85600532716731959</v>
      </c>
      <c r="BT263">
        <v>0.80484926018325487</v>
      </c>
      <c r="BU263">
        <v>0.8434046453853048</v>
      </c>
      <c r="BV263">
        <v>0.80484926018325487</v>
      </c>
      <c r="BW263">
        <v>0.8396403227123983</v>
      </c>
    </row>
    <row r="264" spans="4:75" x14ac:dyDescent="0.25">
      <c r="D264">
        <v>260</v>
      </c>
      <c r="E264">
        <f t="shared" ca="1" si="137"/>
        <v>0.95748457053863834</v>
      </c>
      <c r="F264" s="11">
        <f t="shared" ca="1" si="138"/>
        <v>23.603423651896797</v>
      </c>
      <c r="G264" s="11"/>
      <c r="H264">
        <v>260</v>
      </c>
      <c r="I264" s="11">
        <f t="shared" ca="1" si="139"/>
        <v>0.11022486409273369</v>
      </c>
      <c r="J264" s="11">
        <f t="shared" ca="1" si="140"/>
        <v>17.963578005781901</v>
      </c>
      <c r="K264" s="11"/>
      <c r="L264" s="11"/>
      <c r="M264" s="11"/>
      <c r="O264">
        <v>260</v>
      </c>
      <c r="P264" s="32">
        <f t="shared" ca="1" si="141"/>
        <v>0.96804904429497807</v>
      </c>
      <c r="Q264" s="11">
        <f t="shared" ca="1" si="142"/>
        <v>20.587429105243977</v>
      </c>
      <c r="R264" s="11"/>
      <c r="S264">
        <v>260</v>
      </c>
      <c r="T264" s="32">
        <f t="shared" ca="1" si="143"/>
        <v>3.4794420097241319E-2</v>
      </c>
      <c r="U264" s="11">
        <f t="shared" ca="1" si="144"/>
        <v>17.017748276606291</v>
      </c>
      <c r="V264" s="11"/>
      <c r="W264" s="11"/>
      <c r="X264" s="11"/>
      <c r="Z264">
        <v>260</v>
      </c>
      <c r="AA264" s="32">
        <f t="shared" ca="1" si="145"/>
        <v>0.79129237211617476</v>
      </c>
      <c r="AB264" s="11">
        <f t="shared" ca="1" si="146"/>
        <v>52.054973535562816</v>
      </c>
      <c r="AC264" s="11"/>
      <c r="AD264">
        <v>260</v>
      </c>
      <c r="AE264" s="32">
        <f t="shared" ca="1" si="147"/>
        <v>2.7564934260870033E-2</v>
      </c>
      <c r="AF264" s="11">
        <f t="shared" ca="1" si="148"/>
        <v>16.851977884720661</v>
      </c>
      <c r="AG264" s="11"/>
      <c r="AH264" s="10">
        <f t="shared" ref="AH264:AH327" ca="1" si="151">AI263+F264/24</f>
        <v>47223.48825241741</v>
      </c>
      <c r="AI264" s="10">
        <f t="shared" ref="AI264:AI327" ca="1" si="152">AH264+J264/24</f>
        <v>47224.236734834318</v>
      </c>
      <c r="AJ264" s="10">
        <f t="shared" ref="AJ264:AJ327" ca="1" si="153">AK263+Q264/24</f>
        <v>47236.442645519455</v>
      </c>
      <c r="AK264" s="10">
        <f t="shared" ref="AK264:AK327" ca="1" si="154">AJ264+U264/24</f>
        <v>47237.151718364315</v>
      </c>
      <c r="AL264" s="10">
        <f t="shared" ref="AL264:AL327" ca="1" si="155">AM263+AB264/24</f>
        <v>47176.364712784132</v>
      </c>
      <c r="AM264" s="10">
        <f t="shared" ref="AM264:AM327" ca="1" si="156">AL264+AF264/24</f>
        <v>47177.066878529331</v>
      </c>
      <c r="AP264">
        <v>261</v>
      </c>
      <c r="AQ264" s="10">
        <f t="shared" ca="1" si="128"/>
        <v>46210.917026053226</v>
      </c>
      <c r="AR264" t="str">
        <f t="shared" ca="1" si="129"/>
        <v>EQUIPO 2</v>
      </c>
      <c r="AS264" t="str">
        <f t="shared" ca="1" si="130"/>
        <v>FIN</v>
      </c>
      <c r="AT264">
        <f t="shared" ca="1" si="149"/>
        <v>1</v>
      </c>
      <c r="AU264">
        <f t="shared" ca="1" si="150"/>
        <v>1</v>
      </c>
      <c r="AV264">
        <f t="shared" ref="AV264:AV327" ca="1" si="157">IF(AR264&lt;&gt;$AV$3,AV263,IF(AS264="INICIO",0,IF(AS264="FIN",1,"ERROR")))</f>
        <v>1</v>
      </c>
      <c r="AW264">
        <f t="shared" ca="1" si="131"/>
        <v>1</v>
      </c>
      <c r="AX264">
        <f t="shared" ca="1" si="132"/>
        <v>15000</v>
      </c>
      <c r="AY264">
        <f t="shared" ca="1" si="133"/>
        <v>58.669462977501098</v>
      </c>
      <c r="AZ264">
        <f t="shared" ca="1" si="134"/>
        <v>880041.94466251647</v>
      </c>
      <c r="BA264">
        <f t="shared" ca="1" si="127"/>
        <v>880041.94466251647</v>
      </c>
      <c r="BB264">
        <f t="shared" ca="1" si="135"/>
        <v>2026</v>
      </c>
      <c r="BC264">
        <f t="shared" ca="1" si="136"/>
        <v>7</v>
      </c>
      <c r="BI264">
        <v>254</v>
      </c>
      <c r="BJ264">
        <v>0.81334766316208196</v>
      </c>
      <c r="BK264">
        <v>0.83012575384050913</v>
      </c>
      <c r="BL264">
        <v>0.86197603255689814</v>
      </c>
      <c r="BM264">
        <v>0.82429647406097528</v>
      </c>
      <c r="BN264">
        <v>0.8352482330930443</v>
      </c>
      <c r="BO264">
        <v>0.8288822515858435</v>
      </c>
      <c r="BP264">
        <v>0.84350510139322787</v>
      </c>
      <c r="BQ264">
        <v>0.85743302969679958</v>
      </c>
      <c r="BR264">
        <v>0.84102133550034619</v>
      </c>
      <c r="BS264">
        <v>0.83944325135591713</v>
      </c>
      <c r="BT264">
        <v>0.82629264483825648</v>
      </c>
      <c r="BU264">
        <v>0.87946536434210032</v>
      </c>
      <c r="BV264">
        <v>0.81334766316208196</v>
      </c>
      <c r="BW264">
        <v>0.84019625831969746</v>
      </c>
    </row>
    <row r="265" spans="4:75" x14ac:dyDescent="0.25">
      <c r="D265">
        <v>261</v>
      </c>
      <c r="E265">
        <f t="shared" ca="1" si="137"/>
        <v>0.36989175506233629</v>
      </c>
      <c r="F265" s="11">
        <f t="shared" ca="1" si="138"/>
        <v>102.68148462710604</v>
      </c>
      <c r="G265" s="11"/>
      <c r="H265">
        <v>261</v>
      </c>
      <c r="I265" s="11">
        <f t="shared" ca="1" si="139"/>
        <v>0.34762017616884533</v>
      </c>
      <c r="J265" s="11">
        <f t="shared" ca="1" si="140"/>
        <v>19.301603873267968</v>
      </c>
      <c r="K265" s="11"/>
      <c r="L265" s="11"/>
      <c r="M265" s="11"/>
      <c r="O265">
        <v>261</v>
      </c>
      <c r="P265" s="32">
        <f t="shared" ca="1" si="141"/>
        <v>0.7077475069423097</v>
      </c>
      <c r="Q265" s="11">
        <f t="shared" ca="1" si="142"/>
        <v>62.511197135972395</v>
      </c>
      <c r="R265" s="11"/>
      <c r="S265">
        <v>261</v>
      </c>
      <c r="T265" s="32">
        <f t="shared" ca="1" si="143"/>
        <v>0.31643797966868925</v>
      </c>
      <c r="U265" s="11">
        <f t="shared" ca="1" si="144"/>
        <v>19.163673830839343</v>
      </c>
      <c r="V265" s="11"/>
      <c r="W265" s="11"/>
      <c r="X265" s="11"/>
      <c r="Z265">
        <v>261</v>
      </c>
      <c r="AA265" s="32">
        <f t="shared" ca="1" si="145"/>
        <v>5.0799491047578416E-2</v>
      </c>
      <c r="AB265" s="11">
        <f t="shared" ca="1" si="146"/>
        <v>171.90759697188193</v>
      </c>
      <c r="AC265" s="11"/>
      <c r="AD265">
        <v>261</v>
      </c>
      <c r="AE265" s="32">
        <f t="shared" ca="1" si="147"/>
        <v>0.53304210622605319</v>
      </c>
      <c r="AF265" s="11">
        <f t="shared" ca="1" si="148"/>
        <v>20.063527908851849</v>
      </c>
      <c r="AG265" s="11"/>
      <c r="AH265" s="10">
        <f t="shared" ca="1" si="151"/>
        <v>47228.515130027117</v>
      </c>
      <c r="AI265" s="10">
        <f t="shared" ca="1" si="152"/>
        <v>47229.319363521834</v>
      </c>
      <c r="AJ265" s="10">
        <f t="shared" ca="1" si="153"/>
        <v>47239.756351578311</v>
      </c>
      <c r="AK265" s="10">
        <f t="shared" ca="1" si="154"/>
        <v>47240.554837987933</v>
      </c>
      <c r="AL265" s="10">
        <f t="shared" ca="1" si="155"/>
        <v>47184.229695069829</v>
      </c>
      <c r="AM265" s="10">
        <f t="shared" ca="1" si="156"/>
        <v>47185.065675399368</v>
      </c>
      <c r="AP265">
        <v>262</v>
      </c>
      <c r="AQ265" s="10">
        <f t="shared" ca="1" si="128"/>
        <v>46213.361587010622</v>
      </c>
      <c r="AR265" t="str">
        <f t="shared" ca="1" si="129"/>
        <v>EQUIPO 1</v>
      </c>
      <c r="AS265" t="str">
        <f t="shared" ca="1" si="130"/>
        <v>INICIO</v>
      </c>
      <c r="AT265">
        <f t="shared" ca="1" si="149"/>
        <v>0</v>
      </c>
      <c r="AU265">
        <f t="shared" ca="1" si="150"/>
        <v>1</v>
      </c>
      <c r="AV265">
        <f t="shared" ca="1" si="157"/>
        <v>1</v>
      </c>
      <c r="AW265">
        <f t="shared" ca="1" si="131"/>
        <v>1</v>
      </c>
      <c r="AX265">
        <f t="shared" ca="1" si="132"/>
        <v>11000</v>
      </c>
      <c r="AY265">
        <f t="shared" ca="1" si="133"/>
        <v>22.256871659948956</v>
      </c>
      <c r="AZ265">
        <f t="shared" ca="1" si="134"/>
        <v>244825.58825943852</v>
      </c>
      <c r="BA265">
        <f t="shared" ca="1" si="127"/>
        <v>333853.07489923434</v>
      </c>
      <c r="BB265">
        <f t="shared" ca="1" si="135"/>
        <v>2026</v>
      </c>
      <c r="BC265">
        <f t="shared" ca="1" si="136"/>
        <v>7</v>
      </c>
      <c r="BI265">
        <v>255</v>
      </c>
      <c r="BJ265">
        <v>0.83752230266349215</v>
      </c>
      <c r="BK265">
        <v>0.84274101857350536</v>
      </c>
      <c r="BL265">
        <v>0.84352509625563266</v>
      </c>
      <c r="BM265">
        <v>0.87149567070594058</v>
      </c>
      <c r="BN265">
        <v>0.86866553752749265</v>
      </c>
      <c r="BO265">
        <v>0.84382128004763224</v>
      </c>
      <c r="BP265">
        <v>0.83236942349129439</v>
      </c>
      <c r="BQ265">
        <v>0.83031130450015334</v>
      </c>
      <c r="BR265">
        <v>0.85862299068139281</v>
      </c>
      <c r="BS265">
        <v>0.85013168369338843</v>
      </c>
      <c r="BT265">
        <v>0.86261263679877753</v>
      </c>
      <c r="BU265">
        <v>0.86380392682791951</v>
      </c>
      <c r="BV265">
        <v>0.83031130450015334</v>
      </c>
      <c r="BW265">
        <v>0.85049668802986866</v>
      </c>
    </row>
    <row r="266" spans="4:75" x14ac:dyDescent="0.25">
      <c r="D266">
        <v>262</v>
      </c>
      <c r="E266">
        <f t="shared" ca="1" si="137"/>
        <v>0.80320891844128928</v>
      </c>
      <c r="F266" s="11">
        <f t="shared" ca="1" si="138"/>
        <v>50.466712940048666</v>
      </c>
      <c r="G266" s="11"/>
      <c r="H266">
        <v>262</v>
      </c>
      <c r="I266" s="11">
        <f t="shared" ca="1" si="139"/>
        <v>0.74027639748849972</v>
      </c>
      <c r="J266" s="11">
        <f t="shared" ca="1" si="140"/>
        <v>20.964467903609052</v>
      </c>
      <c r="K266" s="11"/>
      <c r="L266" s="11"/>
      <c r="M266" s="11"/>
      <c r="O266">
        <v>262</v>
      </c>
      <c r="P266" s="32">
        <f t="shared" ca="1" si="141"/>
        <v>0.34464679566634682</v>
      </c>
      <c r="Q266" s="11">
        <f t="shared" ca="1" si="142"/>
        <v>106.04651642534444</v>
      </c>
      <c r="R266" s="11"/>
      <c r="S266">
        <v>262</v>
      </c>
      <c r="T266" s="32">
        <f t="shared" ca="1" si="143"/>
        <v>0.79046272203760926</v>
      </c>
      <c r="U266" s="11">
        <f t="shared" ca="1" si="144"/>
        <v>21.227440845449699</v>
      </c>
      <c r="V266" s="11"/>
      <c r="W266" s="11"/>
      <c r="X266" s="11"/>
      <c r="Z266">
        <v>262</v>
      </c>
      <c r="AA266" s="32">
        <f t="shared" ca="1" si="145"/>
        <v>0.23865143401355027</v>
      </c>
      <c r="AB266" s="11">
        <f t="shared" ca="1" si="146"/>
        <v>121.88407898155258</v>
      </c>
      <c r="AC266" s="11"/>
      <c r="AD266">
        <v>262</v>
      </c>
      <c r="AE266" s="32">
        <f t="shared" ca="1" si="147"/>
        <v>0.33630353583359429</v>
      </c>
      <c r="AF266" s="11">
        <f t="shared" ca="1" si="148"/>
        <v>19.252134289445078</v>
      </c>
      <c r="AG266" s="11"/>
      <c r="AH266" s="10">
        <f t="shared" ca="1" si="151"/>
        <v>47231.422143227668</v>
      </c>
      <c r="AI266" s="10">
        <f t="shared" ca="1" si="152"/>
        <v>47232.295662723649</v>
      </c>
      <c r="AJ266" s="10">
        <f t="shared" ca="1" si="153"/>
        <v>47244.973442838986</v>
      </c>
      <c r="AK266" s="10">
        <f t="shared" ca="1" si="154"/>
        <v>47245.857919540882</v>
      </c>
      <c r="AL266" s="10">
        <f t="shared" ca="1" si="155"/>
        <v>47190.144178690265</v>
      </c>
      <c r="AM266" s="10">
        <f t="shared" ca="1" si="156"/>
        <v>47190.946350952327</v>
      </c>
      <c r="AP266">
        <v>263</v>
      </c>
      <c r="AQ266" s="10">
        <f t="shared" ca="1" si="128"/>
        <v>46214.28895666312</v>
      </c>
      <c r="AR266" t="str">
        <f t="shared" ca="1" si="129"/>
        <v>EQUIPO 1</v>
      </c>
      <c r="AS266" t="str">
        <f t="shared" ca="1" si="130"/>
        <v>FIN</v>
      </c>
      <c r="AT266">
        <f t="shared" ca="1" si="149"/>
        <v>1</v>
      </c>
      <c r="AU266">
        <f t="shared" ca="1" si="150"/>
        <v>1</v>
      </c>
      <c r="AV266">
        <f t="shared" ca="1" si="157"/>
        <v>1</v>
      </c>
      <c r="AW266">
        <f t="shared" ca="1" si="131"/>
        <v>1</v>
      </c>
      <c r="AX266">
        <f t="shared" ca="1" si="132"/>
        <v>15000</v>
      </c>
      <c r="AY266">
        <f t="shared" ca="1" si="133"/>
        <v>0.83317082875873893</v>
      </c>
      <c r="AZ266">
        <f t="shared" ca="1" si="134"/>
        <v>12497.562431381084</v>
      </c>
      <c r="BA266">
        <f t="shared" ca="1" si="127"/>
        <v>12497.562431381084</v>
      </c>
      <c r="BB266">
        <f t="shared" ca="1" si="135"/>
        <v>2026</v>
      </c>
      <c r="BC266">
        <f t="shared" ca="1" si="136"/>
        <v>7</v>
      </c>
      <c r="BI266">
        <v>256</v>
      </c>
      <c r="BJ266">
        <v>0.8605604352534445</v>
      </c>
      <c r="BK266">
        <v>0.86000316983383185</v>
      </c>
      <c r="BL266">
        <v>0.82603765289020292</v>
      </c>
      <c r="BM266">
        <v>0.87936694154554818</v>
      </c>
      <c r="BN266">
        <v>0.86021209977374269</v>
      </c>
      <c r="BO266">
        <v>0.85006748545496102</v>
      </c>
      <c r="BP266">
        <v>0.83975127841068509</v>
      </c>
      <c r="BQ266">
        <v>0.85787462960248784</v>
      </c>
      <c r="BR266">
        <v>0.85081048442465634</v>
      </c>
      <c r="BS266">
        <v>0.83767610434831552</v>
      </c>
      <c r="BT266">
        <v>0.8511757263485592</v>
      </c>
      <c r="BU266">
        <v>0.87359387537551203</v>
      </c>
      <c r="BV266">
        <v>0.82603765289020292</v>
      </c>
      <c r="BW266">
        <v>0.85400810684622896</v>
      </c>
    </row>
    <row r="267" spans="4:75" x14ac:dyDescent="0.25">
      <c r="D267">
        <v>263</v>
      </c>
      <c r="E267">
        <f t="shared" ca="1" si="137"/>
        <v>0.55977650530286738</v>
      </c>
      <c r="F267" s="11">
        <f t="shared" ca="1" si="138"/>
        <v>79.723784052066449</v>
      </c>
      <c r="G267" s="11"/>
      <c r="H267">
        <v>263</v>
      </c>
      <c r="I267" s="11">
        <f t="shared" ca="1" si="139"/>
        <v>0.50550251404010027</v>
      </c>
      <c r="J267" s="11">
        <f t="shared" ca="1" si="140"/>
        <v>19.952569844102847</v>
      </c>
      <c r="K267" s="11"/>
      <c r="L267" s="11"/>
      <c r="M267" s="11"/>
      <c r="O267">
        <v>263</v>
      </c>
      <c r="P267" s="32">
        <f t="shared" ca="1" si="141"/>
        <v>0.63149338463747695</v>
      </c>
      <c r="Q267" s="11">
        <f t="shared" ca="1" si="142"/>
        <v>71.464180169108985</v>
      </c>
      <c r="R267" s="11"/>
      <c r="S267">
        <v>263</v>
      </c>
      <c r="T267" s="32">
        <f t="shared" ca="1" si="143"/>
        <v>0.33948717604920764</v>
      </c>
      <c r="U267" s="11">
        <f t="shared" ca="1" si="144"/>
        <v>19.266114472711791</v>
      </c>
      <c r="V267" s="11"/>
      <c r="W267" s="11"/>
      <c r="X267" s="11"/>
      <c r="Z267">
        <v>263</v>
      </c>
      <c r="AA267" s="32">
        <f t="shared" ca="1" si="145"/>
        <v>0.8900165210770723</v>
      </c>
      <c r="AB267" s="11">
        <f t="shared" ca="1" si="146"/>
        <v>37.512204029167599</v>
      </c>
      <c r="AC267" s="11"/>
      <c r="AD267">
        <v>263</v>
      </c>
      <c r="AE267" s="32">
        <f t="shared" ca="1" si="147"/>
        <v>0.88065914532328893</v>
      </c>
      <c r="AF267" s="11">
        <f t="shared" ca="1" si="148"/>
        <v>21.821766800333581</v>
      </c>
      <c r="AG267" s="11"/>
      <c r="AH267" s="10">
        <f t="shared" ca="1" si="151"/>
        <v>47235.617487059149</v>
      </c>
      <c r="AI267" s="10">
        <f t="shared" ca="1" si="152"/>
        <v>47236.448844135986</v>
      </c>
      <c r="AJ267" s="10">
        <f t="shared" ca="1" si="153"/>
        <v>47248.835593714597</v>
      </c>
      <c r="AK267" s="10">
        <f t="shared" ca="1" si="154"/>
        <v>47249.638348484295</v>
      </c>
      <c r="AL267" s="10">
        <f t="shared" ca="1" si="155"/>
        <v>47192.509359453543</v>
      </c>
      <c r="AM267" s="10">
        <f t="shared" ca="1" si="156"/>
        <v>47193.418599736891</v>
      </c>
      <c r="AP267">
        <v>264</v>
      </c>
      <c r="AQ267" s="10">
        <f t="shared" ca="1" si="128"/>
        <v>46214.323672114318</v>
      </c>
      <c r="AR267" t="str">
        <f t="shared" ca="1" si="129"/>
        <v>EQUIPO 2</v>
      </c>
      <c r="AS267" t="str">
        <f t="shared" ca="1" si="130"/>
        <v>INICIO</v>
      </c>
      <c r="AT267">
        <f t="shared" ca="1" si="149"/>
        <v>1</v>
      </c>
      <c r="AU267">
        <f t="shared" ca="1" si="150"/>
        <v>0</v>
      </c>
      <c r="AV267">
        <f t="shared" ca="1" si="157"/>
        <v>1</v>
      </c>
      <c r="AW267">
        <f t="shared" ca="1" si="131"/>
        <v>1</v>
      </c>
      <c r="AX267">
        <f t="shared" ca="1" si="132"/>
        <v>11000</v>
      </c>
      <c r="AY267">
        <f t="shared" ca="1" si="133"/>
        <v>19.531491373898461</v>
      </c>
      <c r="AZ267">
        <f t="shared" ca="1" si="134"/>
        <v>214846.40511288308</v>
      </c>
      <c r="BA267">
        <f t="shared" ca="1" si="127"/>
        <v>292972.37060847692</v>
      </c>
      <c r="BB267">
        <f t="shared" ca="1" si="135"/>
        <v>2026</v>
      </c>
      <c r="BC267">
        <f t="shared" ca="1" si="136"/>
        <v>7</v>
      </c>
      <c r="BI267">
        <v>257</v>
      </c>
      <c r="BJ267">
        <v>0.82050199731418016</v>
      </c>
      <c r="BK267">
        <v>0.85870277940189088</v>
      </c>
      <c r="BL267">
        <v>0.83483817995671394</v>
      </c>
      <c r="BM267">
        <v>0.86815902354271257</v>
      </c>
      <c r="BN267">
        <v>0.84039970005813747</v>
      </c>
      <c r="BO267">
        <v>0.84986080328257219</v>
      </c>
      <c r="BP267">
        <v>0.82514648762814313</v>
      </c>
      <c r="BQ267">
        <v>0.83118901113202592</v>
      </c>
      <c r="BR267">
        <v>0.84810565939893312</v>
      </c>
      <c r="BS267">
        <v>0.84216652231264133</v>
      </c>
      <c r="BT267">
        <v>0.88239973814114425</v>
      </c>
      <c r="BU267">
        <v>0.84098682598039032</v>
      </c>
      <c r="BV267">
        <v>0.82050199731418016</v>
      </c>
      <c r="BW267">
        <v>0.84502073799047972</v>
      </c>
    </row>
    <row r="268" spans="4:75" x14ac:dyDescent="0.25">
      <c r="D268">
        <v>264</v>
      </c>
      <c r="E268">
        <f t="shared" ca="1" si="137"/>
        <v>0.96221841453171897</v>
      </c>
      <c r="F268" s="11">
        <f t="shared" ca="1" si="138"/>
        <v>22.304903444012833</v>
      </c>
      <c r="G268" s="11"/>
      <c r="H268">
        <v>264</v>
      </c>
      <c r="I268" s="11">
        <f t="shared" ca="1" si="139"/>
        <v>7.8015284004738672E-2</v>
      </c>
      <c r="J268" s="11">
        <f t="shared" ca="1" si="140"/>
        <v>17.653436417599323</v>
      </c>
      <c r="K268" s="11"/>
      <c r="L268" s="11"/>
      <c r="M268" s="11"/>
      <c r="O268">
        <v>264</v>
      </c>
      <c r="P268" s="32">
        <f t="shared" ca="1" si="141"/>
        <v>0.56559946338109057</v>
      </c>
      <c r="Q268" s="11">
        <f t="shared" ca="1" si="142"/>
        <v>79.052847369000474</v>
      </c>
      <c r="R268" s="11"/>
      <c r="S268">
        <v>264</v>
      </c>
      <c r="T268" s="32">
        <f t="shared" ca="1" si="143"/>
        <v>0.3841366913767873</v>
      </c>
      <c r="U268" s="11">
        <f t="shared" ca="1" si="144"/>
        <v>19.457495672196359</v>
      </c>
      <c r="V268" s="11"/>
      <c r="W268" s="11"/>
      <c r="X268" s="11"/>
      <c r="Z268">
        <v>264</v>
      </c>
      <c r="AA268" s="32">
        <f t="shared" ca="1" si="145"/>
        <v>0.87713641694403943</v>
      </c>
      <c r="AB268" s="11">
        <f t="shared" ca="1" si="146"/>
        <v>39.647393202995431</v>
      </c>
      <c r="AC268" s="11"/>
      <c r="AD268">
        <v>264</v>
      </c>
      <c r="AE268" s="32">
        <f t="shared" ca="1" si="147"/>
        <v>0.55187456286997272</v>
      </c>
      <c r="AF268" s="11">
        <f t="shared" ca="1" si="148"/>
        <v>20.139740188529483</v>
      </c>
      <c r="AG268" s="11"/>
      <c r="AH268" s="10">
        <f t="shared" ca="1" si="151"/>
        <v>47237.378215112818</v>
      </c>
      <c r="AI268" s="10">
        <f t="shared" ca="1" si="152"/>
        <v>47238.113774963553</v>
      </c>
      <c r="AJ268" s="10">
        <f t="shared" ca="1" si="153"/>
        <v>47252.932217124668</v>
      </c>
      <c r="AK268" s="10">
        <f t="shared" ca="1" si="154"/>
        <v>47253.742946111008</v>
      </c>
      <c r="AL268" s="10">
        <f t="shared" ca="1" si="155"/>
        <v>47195.070574453683</v>
      </c>
      <c r="AM268" s="10">
        <f t="shared" ca="1" si="156"/>
        <v>47195.909730294872</v>
      </c>
      <c r="AP268">
        <v>265</v>
      </c>
      <c r="AQ268" s="10">
        <f t="shared" ca="1" si="128"/>
        <v>46215.137484254898</v>
      </c>
      <c r="AR268" t="str">
        <f t="shared" ca="1" si="129"/>
        <v>EQUIPO 2</v>
      </c>
      <c r="AS268" t="str">
        <f t="shared" ca="1" si="130"/>
        <v>FIN</v>
      </c>
      <c r="AT268">
        <f t="shared" ca="1" si="149"/>
        <v>1</v>
      </c>
      <c r="AU268">
        <f t="shared" ca="1" si="150"/>
        <v>1</v>
      </c>
      <c r="AV268">
        <f t="shared" ca="1" si="157"/>
        <v>1</v>
      </c>
      <c r="AW268">
        <f t="shared" ca="1" si="131"/>
        <v>1</v>
      </c>
      <c r="AX268">
        <f t="shared" ca="1" si="132"/>
        <v>15000</v>
      </c>
      <c r="AY268">
        <f t="shared" ca="1" si="133"/>
        <v>30.552827899809927</v>
      </c>
      <c r="AZ268">
        <f t="shared" ca="1" si="134"/>
        <v>458292.4184971489</v>
      </c>
      <c r="BA268">
        <f t="shared" ca="1" si="127"/>
        <v>458292.4184971489</v>
      </c>
      <c r="BB268">
        <f t="shared" ca="1" si="135"/>
        <v>2026</v>
      </c>
      <c r="BC268">
        <f t="shared" ca="1" si="136"/>
        <v>7</v>
      </c>
      <c r="BI268">
        <v>258</v>
      </c>
      <c r="BJ268">
        <v>0.88769405953924019</v>
      </c>
      <c r="BK268">
        <v>0.85708206525406216</v>
      </c>
      <c r="BL268">
        <v>0.8458001299136958</v>
      </c>
      <c r="BM268">
        <v>0.85587037495434903</v>
      </c>
      <c r="BN268">
        <v>0.83517419164368967</v>
      </c>
      <c r="BO268">
        <v>0.86008192384492643</v>
      </c>
      <c r="BP268">
        <v>0.84664292941512254</v>
      </c>
      <c r="BQ268">
        <v>0.87348772667051677</v>
      </c>
      <c r="BR268">
        <v>0.835783627904233</v>
      </c>
      <c r="BS268">
        <v>0.85171552468083433</v>
      </c>
      <c r="BT268">
        <v>0.86362985794473501</v>
      </c>
      <c r="BU268">
        <v>0.80985994779810599</v>
      </c>
      <c r="BV268">
        <v>0.80985994779810599</v>
      </c>
      <c r="BW268">
        <v>0.85164257461004456</v>
      </c>
    </row>
    <row r="269" spans="4:75" x14ac:dyDescent="0.25">
      <c r="D269">
        <v>265</v>
      </c>
      <c r="E269">
        <f t="shared" ca="1" si="137"/>
        <v>0.86299259687698204</v>
      </c>
      <c r="F269" s="11">
        <f t="shared" ca="1" si="138"/>
        <v>41.884779109530676</v>
      </c>
      <c r="G269" s="11"/>
      <c r="H269">
        <v>265</v>
      </c>
      <c r="I269" s="11">
        <f t="shared" ca="1" si="139"/>
        <v>0.74196701111520125</v>
      </c>
      <c r="J269" s="11">
        <f t="shared" ca="1" si="140"/>
        <v>20.972852811678049</v>
      </c>
      <c r="K269" s="11"/>
      <c r="L269" s="11"/>
      <c r="M269" s="11"/>
      <c r="O269">
        <v>265</v>
      </c>
      <c r="P269" s="32">
        <f t="shared" ca="1" si="141"/>
        <v>0.17203723477777999</v>
      </c>
      <c r="Q269" s="11">
        <f t="shared" ca="1" si="142"/>
        <v>134.24801736899528</v>
      </c>
      <c r="R269" s="11"/>
      <c r="S269">
        <v>265</v>
      </c>
      <c r="T269" s="32">
        <f t="shared" ca="1" si="143"/>
        <v>0.63429318973040461</v>
      </c>
      <c r="U269" s="11">
        <f t="shared" ca="1" si="144"/>
        <v>20.481392729253443</v>
      </c>
      <c r="V269" s="11"/>
      <c r="W269" s="11"/>
      <c r="X269" s="11"/>
      <c r="Z269">
        <v>265</v>
      </c>
      <c r="AA269" s="32">
        <f t="shared" ca="1" si="145"/>
        <v>0.37693793155464395</v>
      </c>
      <c r="AB269" s="11">
        <f t="shared" ca="1" si="146"/>
        <v>101.76192438318773</v>
      </c>
      <c r="AC269" s="11"/>
      <c r="AD269">
        <v>265</v>
      </c>
      <c r="AE269" s="32">
        <f t="shared" ca="1" si="147"/>
        <v>0.56788692104671556</v>
      </c>
      <c r="AF269" s="11">
        <f t="shared" ca="1" si="148"/>
        <v>20.204906505417842</v>
      </c>
      <c r="AG269" s="11"/>
      <c r="AH269" s="10">
        <f t="shared" ca="1" si="151"/>
        <v>47239.858974093113</v>
      </c>
      <c r="AI269" s="10">
        <f t="shared" ca="1" si="152"/>
        <v>47240.732842960264</v>
      </c>
      <c r="AJ269" s="10">
        <f t="shared" ca="1" si="153"/>
        <v>47259.336613501386</v>
      </c>
      <c r="AK269" s="10">
        <f t="shared" ca="1" si="154"/>
        <v>47260.190004865108</v>
      </c>
      <c r="AL269" s="10">
        <f t="shared" ca="1" si="155"/>
        <v>47200.149810477502</v>
      </c>
      <c r="AM269" s="10">
        <f t="shared" ca="1" si="156"/>
        <v>47200.991681581894</v>
      </c>
      <c r="AP269">
        <v>266</v>
      </c>
      <c r="AQ269" s="10">
        <f t="shared" ca="1" si="128"/>
        <v>46216.410518750723</v>
      </c>
      <c r="AR269" t="str">
        <f t="shared" ca="1" si="129"/>
        <v>EQUIPO 3</v>
      </c>
      <c r="AS269" t="str">
        <f t="shared" ca="1" si="130"/>
        <v>INICIO</v>
      </c>
      <c r="AT269">
        <f t="shared" ca="1" si="149"/>
        <v>1</v>
      </c>
      <c r="AU269">
        <f t="shared" ca="1" si="150"/>
        <v>1</v>
      </c>
      <c r="AV269">
        <f t="shared" ca="1" si="157"/>
        <v>0</v>
      </c>
      <c r="AW269">
        <f t="shared" ca="1" si="131"/>
        <v>1</v>
      </c>
      <c r="AX269">
        <f t="shared" ca="1" si="132"/>
        <v>11000</v>
      </c>
      <c r="AY269">
        <f t="shared" ca="1" si="133"/>
        <v>20.869945241895039</v>
      </c>
      <c r="AZ269">
        <f t="shared" ca="1" si="134"/>
        <v>229569.39766084542</v>
      </c>
      <c r="BA269">
        <f t="shared" ca="1" si="127"/>
        <v>313049.17862842558</v>
      </c>
      <c r="BB269">
        <f t="shared" ca="1" si="135"/>
        <v>2026</v>
      </c>
      <c r="BC269">
        <f t="shared" ca="1" si="136"/>
        <v>7</v>
      </c>
      <c r="BI269">
        <v>259</v>
      </c>
      <c r="BJ269">
        <v>0.83849948575801803</v>
      </c>
      <c r="BK269">
        <v>0.83289617429461904</v>
      </c>
      <c r="BL269">
        <v>0.81241688558204461</v>
      </c>
      <c r="BM269">
        <v>0.84476692972035683</v>
      </c>
      <c r="BN269">
        <v>0.8294293216117411</v>
      </c>
      <c r="BO269">
        <v>0.84709514368759609</v>
      </c>
      <c r="BP269">
        <v>0.85711331294580551</v>
      </c>
      <c r="BQ269">
        <v>0.82088227433544614</v>
      </c>
      <c r="BR269">
        <v>0.84407892845734089</v>
      </c>
      <c r="BS269">
        <v>0.83564563742211351</v>
      </c>
      <c r="BT269">
        <v>0.86475754759098278</v>
      </c>
      <c r="BU269">
        <v>0.86564841609008025</v>
      </c>
      <c r="BV269">
        <v>0.81241688558204461</v>
      </c>
      <c r="BW269">
        <v>0.84103278178149166</v>
      </c>
    </row>
    <row r="270" spans="4:75" x14ac:dyDescent="0.25">
      <c r="D270">
        <v>266</v>
      </c>
      <c r="E270">
        <f t="shared" ca="1" si="137"/>
        <v>0.96014782208168226</v>
      </c>
      <c r="F270" s="11">
        <f t="shared" ca="1" si="138"/>
        <v>22.882332911425014</v>
      </c>
      <c r="G270" s="11"/>
      <c r="H270">
        <v>266</v>
      </c>
      <c r="I270" s="11">
        <f t="shared" ca="1" si="139"/>
        <v>0.70026431508872067</v>
      </c>
      <c r="J270" s="11">
        <f t="shared" ca="1" si="140"/>
        <v>20.773395042533334</v>
      </c>
      <c r="K270" s="11"/>
      <c r="L270" s="11"/>
      <c r="M270" s="11"/>
      <c r="O270">
        <v>266</v>
      </c>
      <c r="P270" s="32">
        <f t="shared" ca="1" si="141"/>
        <v>0.78252733975556554</v>
      </c>
      <c r="Q270" s="11">
        <f t="shared" ca="1" si="142"/>
        <v>53.203837748194623</v>
      </c>
      <c r="R270" s="11"/>
      <c r="S270">
        <v>266</v>
      </c>
      <c r="T270" s="32">
        <f t="shared" ca="1" si="143"/>
        <v>0.12943237410192254</v>
      </c>
      <c r="U270" s="11">
        <f t="shared" ca="1" si="144"/>
        <v>18.118081880051896</v>
      </c>
      <c r="V270" s="11"/>
      <c r="W270" s="11"/>
      <c r="X270" s="11"/>
      <c r="Z270">
        <v>266</v>
      </c>
      <c r="AA270" s="32">
        <f t="shared" ca="1" si="145"/>
        <v>0.65212397824188595</v>
      </c>
      <c r="AB270" s="11">
        <f t="shared" ca="1" si="146"/>
        <v>69.071963690544507</v>
      </c>
      <c r="AC270" s="11"/>
      <c r="AD270">
        <v>266</v>
      </c>
      <c r="AE270" s="32">
        <f t="shared" ca="1" si="147"/>
        <v>0.72131267388612796</v>
      </c>
      <c r="AF270" s="11">
        <f t="shared" ca="1" si="148"/>
        <v>20.872248013781899</v>
      </c>
      <c r="AG270" s="11"/>
      <c r="AH270" s="10">
        <f t="shared" ca="1" si="151"/>
        <v>47241.686273498242</v>
      </c>
      <c r="AI270" s="10">
        <f t="shared" ca="1" si="152"/>
        <v>47242.551831625016</v>
      </c>
      <c r="AJ270" s="10">
        <f t="shared" ca="1" si="153"/>
        <v>47262.406831437947</v>
      </c>
      <c r="AK270" s="10">
        <f t="shared" ca="1" si="154"/>
        <v>47263.16175151628</v>
      </c>
      <c r="AL270" s="10">
        <f t="shared" ca="1" si="155"/>
        <v>47203.869680069001</v>
      </c>
      <c r="AM270" s="10">
        <f t="shared" ca="1" si="156"/>
        <v>47204.739357069579</v>
      </c>
      <c r="AP270">
        <v>267</v>
      </c>
      <c r="AQ270" s="10">
        <f t="shared" ca="1" si="128"/>
        <v>46217.280099802469</v>
      </c>
      <c r="AR270" t="str">
        <f t="shared" ca="1" si="129"/>
        <v>EQUIPO 3</v>
      </c>
      <c r="AS270" t="str">
        <f t="shared" ca="1" si="130"/>
        <v>FIN</v>
      </c>
      <c r="AT270">
        <f t="shared" ca="1" si="149"/>
        <v>1</v>
      </c>
      <c r="AU270">
        <f t="shared" ca="1" si="150"/>
        <v>1</v>
      </c>
      <c r="AV270">
        <f t="shared" ca="1" si="157"/>
        <v>1</v>
      </c>
      <c r="AW270">
        <f t="shared" ca="1" si="131"/>
        <v>1</v>
      </c>
      <c r="AX270">
        <f t="shared" ca="1" si="132"/>
        <v>15000</v>
      </c>
      <c r="AY270">
        <f t="shared" ca="1" si="133"/>
        <v>28.117455832252745</v>
      </c>
      <c r="AZ270">
        <f t="shared" ca="1" si="134"/>
        <v>421761.83748379117</v>
      </c>
      <c r="BA270">
        <f t="shared" ca="1" si="127"/>
        <v>421761.83748379117</v>
      </c>
      <c r="BB270">
        <f t="shared" ca="1" si="135"/>
        <v>2026</v>
      </c>
      <c r="BC270">
        <f t="shared" ca="1" si="136"/>
        <v>7</v>
      </c>
      <c r="BI270">
        <v>260</v>
      </c>
      <c r="BJ270">
        <v>0.87177506462264232</v>
      </c>
      <c r="BK270">
        <v>0.820811861334932</v>
      </c>
      <c r="BL270">
        <v>0.85227071842741375</v>
      </c>
      <c r="BM270">
        <v>0.83837073319132316</v>
      </c>
      <c r="BN270">
        <v>0.81521437348082371</v>
      </c>
      <c r="BO270">
        <v>0.84765031947608793</v>
      </c>
      <c r="BP270">
        <v>0.83660364736174953</v>
      </c>
      <c r="BQ270">
        <v>0.83373315363777178</v>
      </c>
      <c r="BR270">
        <v>0.87792027534956751</v>
      </c>
      <c r="BS270">
        <v>0.86160392198420221</v>
      </c>
      <c r="BT270">
        <v>0.83482898783075243</v>
      </c>
      <c r="BU270">
        <v>0.82865488918837515</v>
      </c>
      <c r="BV270">
        <v>0.81521437348082371</v>
      </c>
      <c r="BW270">
        <v>0.84326756192547614</v>
      </c>
    </row>
    <row r="271" spans="4:75" x14ac:dyDescent="0.25">
      <c r="D271">
        <v>267</v>
      </c>
      <c r="E271">
        <f t="shared" ca="1" si="137"/>
        <v>0.18381704452968495</v>
      </c>
      <c r="F271" s="11">
        <f t="shared" ca="1" si="138"/>
        <v>131.85154506135413</v>
      </c>
      <c r="G271" s="11"/>
      <c r="H271">
        <v>267</v>
      </c>
      <c r="I271" s="11">
        <f t="shared" ca="1" si="139"/>
        <v>0.4718649301833816</v>
      </c>
      <c r="J271" s="11">
        <f t="shared" ca="1" si="140"/>
        <v>19.817133279424255</v>
      </c>
      <c r="K271" s="11"/>
      <c r="L271" s="11"/>
      <c r="M271" s="11"/>
      <c r="O271">
        <v>267</v>
      </c>
      <c r="P271" s="32">
        <f t="shared" ca="1" si="141"/>
        <v>0.11642261444036017</v>
      </c>
      <c r="Q271" s="11">
        <f t="shared" ca="1" si="142"/>
        <v>147.4938843235177</v>
      </c>
      <c r="R271" s="11"/>
      <c r="S271">
        <v>267</v>
      </c>
      <c r="T271" s="32">
        <f t="shared" ca="1" si="143"/>
        <v>0.17614366997840281</v>
      </c>
      <c r="U271" s="11">
        <f t="shared" ca="1" si="144"/>
        <v>18.437374302860622</v>
      </c>
      <c r="V271" s="11"/>
      <c r="W271" s="11"/>
      <c r="X271" s="11"/>
      <c r="Z271">
        <v>267</v>
      </c>
      <c r="AA271" s="32">
        <f t="shared" ca="1" si="145"/>
        <v>0.29317833219967582</v>
      </c>
      <c r="AB271" s="11">
        <f t="shared" ca="1" si="146"/>
        <v>113.32498832677885</v>
      </c>
      <c r="AC271" s="11"/>
      <c r="AD271">
        <v>267</v>
      </c>
      <c r="AE271" s="32">
        <f t="shared" ca="1" si="147"/>
        <v>0.65879867175260509</v>
      </c>
      <c r="AF271" s="11">
        <f t="shared" ca="1" si="148"/>
        <v>20.587238342863774</v>
      </c>
      <c r="AG271" s="11"/>
      <c r="AH271" s="10">
        <f t="shared" ca="1" si="151"/>
        <v>47248.045646002574</v>
      </c>
      <c r="AI271" s="10">
        <f t="shared" ca="1" si="152"/>
        <v>47248.871359889214</v>
      </c>
      <c r="AJ271" s="10">
        <f t="shared" ca="1" si="153"/>
        <v>47269.307330029762</v>
      </c>
      <c r="AK271" s="10">
        <f t="shared" ca="1" si="154"/>
        <v>47270.075553959046</v>
      </c>
      <c r="AL271" s="10">
        <f t="shared" ca="1" si="155"/>
        <v>47209.461231583191</v>
      </c>
      <c r="AM271" s="10">
        <f t="shared" ca="1" si="156"/>
        <v>47210.319033180807</v>
      </c>
      <c r="AP271">
        <v>268</v>
      </c>
      <c r="AQ271" s="10">
        <f t="shared" ca="1" si="128"/>
        <v>46218.451660462146</v>
      </c>
      <c r="AR271" t="str">
        <f t="shared" ca="1" si="129"/>
        <v>EQUIPO 3</v>
      </c>
      <c r="AS271" t="str">
        <f t="shared" ca="1" si="130"/>
        <v>INICIO</v>
      </c>
      <c r="AT271">
        <f t="shared" ca="1" si="149"/>
        <v>1</v>
      </c>
      <c r="AU271">
        <f t="shared" ca="1" si="150"/>
        <v>1</v>
      </c>
      <c r="AV271">
        <f t="shared" ca="1" si="157"/>
        <v>0</v>
      </c>
      <c r="AW271">
        <f t="shared" ca="1" si="131"/>
        <v>1</v>
      </c>
      <c r="AX271">
        <f t="shared" ca="1" si="132"/>
        <v>11000</v>
      </c>
      <c r="AY271">
        <f t="shared" ca="1" si="133"/>
        <v>20.426819541840814</v>
      </c>
      <c r="AZ271">
        <f t="shared" ca="1" si="134"/>
        <v>224695.01496024895</v>
      </c>
      <c r="BA271">
        <f t="shared" ca="1" si="127"/>
        <v>306402.29312761221</v>
      </c>
      <c r="BB271">
        <f t="shared" ca="1" si="135"/>
        <v>2026</v>
      </c>
      <c r="BC271">
        <f t="shared" ca="1" si="136"/>
        <v>7</v>
      </c>
      <c r="BI271">
        <v>261</v>
      </c>
      <c r="BJ271">
        <v>0.84800006616681178</v>
      </c>
      <c r="BK271">
        <v>0.83490872644244751</v>
      </c>
      <c r="BL271">
        <v>0.83793035891582102</v>
      </c>
      <c r="BM271">
        <v>0.83946466612107284</v>
      </c>
      <c r="BN271">
        <v>0.83987667485352602</v>
      </c>
      <c r="BO271">
        <v>0.83834565129156957</v>
      </c>
      <c r="BP271">
        <v>0.82448807413971792</v>
      </c>
      <c r="BQ271">
        <v>0.83131259425531934</v>
      </c>
      <c r="BR271">
        <v>0.8336023661163412</v>
      </c>
      <c r="BS271">
        <v>0.87052676728509604</v>
      </c>
      <c r="BT271">
        <v>0.80554897169158279</v>
      </c>
      <c r="BU271">
        <v>0.84896358306180475</v>
      </c>
      <c r="BV271">
        <v>0.80554897169158279</v>
      </c>
      <c r="BW271">
        <v>0.83799941897224706</v>
      </c>
    </row>
    <row r="272" spans="4:75" x14ac:dyDescent="0.25">
      <c r="D272">
        <v>268</v>
      </c>
      <c r="E272">
        <f t="shared" ca="1" si="137"/>
        <v>0.11190311778968398</v>
      </c>
      <c r="F272" s="11">
        <f t="shared" ca="1" si="138"/>
        <v>148.76294219054665</v>
      </c>
      <c r="G272" s="11"/>
      <c r="H272">
        <v>268</v>
      </c>
      <c r="I272" s="11">
        <f t="shared" ca="1" si="139"/>
        <v>0.78891851665448331</v>
      </c>
      <c r="J272" s="11">
        <f t="shared" ca="1" si="140"/>
        <v>21.218847699041344</v>
      </c>
      <c r="K272" s="11"/>
      <c r="L272" s="11"/>
      <c r="M272" s="11"/>
      <c r="O272">
        <v>268</v>
      </c>
      <c r="P272" s="32">
        <f t="shared" ca="1" si="141"/>
        <v>0.38987586895891946</v>
      </c>
      <c r="Q272" s="11">
        <f t="shared" ca="1" si="142"/>
        <v>100.09352540652466</v>
      </c>
      <c r="R272" s="11"/>
      <c r="S272">
        <v>268</v>
      </c>
      <c r="T272" s="32">
        <f t="shared" ca="1" si="143"/>
        <v>0.11119375564740142</v>
      </c>
      <c r="U272" s="11">
        <f t="shared" ca="1" si="144"/>
        <v>17.97181090550929</v>
      </c>
      <c r="V272" s="11"/>
      <c r="W272" s="11"/>
      <c r="X272" s="11"/>
      <c r="Z272">
        <v>268</v>
      </c>
      <c r="AA272" s="32">
        <f t="shared" ca="1" si="145"/>
        <v>0.40322361197742507</v>
      </c>
      <c r="AB272" s="11">
        <f t="shared" ca="1" si="146"/>
        <v>98.39743396840646</v>
      </c>
      <c r="AC272" s="11"/>
      <c r="AD272">
        <v>268</v>
      </c>
      <c r="AE272" s="32">
        <f t="shared" ca="1" si="147"/>
        <v>0.89867714154258926</v>
      </c>
      <c r="AF272" s="11">
        <f t="shared" ca="1" si="148"/>
        <v>21.975479311666767</v>
      </c>
      <c r="AG272" s="11"/>
      <c r="AH272" s="10">
        <f t="shared" ca="1" si="151"/>
        <v>47255.069815813818</v>
      </c>
      <c r="AI272" s="10">
        <f t="shared" ca="1" si="152"/>
        <v>47255.953934467943</v>
      </c>
      <c r="AJ272" s="10">
        <f t="shared" ca="1" si="153"/>
        <v>47274.24611751765</v>
      </c>
      <c r="AK272" s="10">
        <f t="shared" ca="1" si="154"/>
        <v>47274.994942972044</v>
      </c>
      <c r="AL272" s="10">
        <f t="shared" ca="1" si="155"/>
        <v>47214.418926262828</v>
      </c>
      <c r="AM272" s="10">
        <f t="shared" ca="1" si="156"/>
        <v>47215.334571234147</v>
      </c>
      <c r="AP272">
        <v>269</v>
      </c>
      <c r="AQ272" s="10">
        <f t="shared" ca="1" si="128"/>
        <v>46219.302777943056</v>
      </c>
      <c r="AR272" t="str">
        <f t="shared" ca="1" si="129"/>
        <v>EQUIPO 1</v>
      </c>
      <c r="AS272" t="str">
        <f t="shared" ca="1" si="130"/>
        <v>INICIO</v>
      </c>
      <c r="AT272">
        <f t="shared" ca="1" si="149"/>
        <v>0</v>
      </c>
      <c r="AU272">
        <f t="shared" ca="1" si="150"/>
        <v>1</v>
      </c>
      <c r="AV272">
        <f t="shared" ca="1" si="157"/>
        <v>0</v>
      </c>
      <c r="AW272">
        <f t="shared" ca="1" si="131"/>
        <v>1</v>
      </c>
      <c r="AX272">
        <f t="shared" ca="1" si="132"/>
        <v>5500</v>
      </c>
      <c r="AY272">
        <f t="shared" ca="1" si="133"/>
        <v>0.27805507677840069</v>
      </c>
      <c r="AZ272">
        <f t="shared" ca="1" si="134"/>
        <v>1529.3029222812038</v>
      </c>
      <c r="BA272">
        <f t="shared" ca="1" si="127"/>
        <v>4170.8261516760103</v>
      </c>
      <c r="BB272">
        <f t="shared" ca="1" si="135"/>
        <v>2026</v>
      </c>
      <c r="BC272">
        <f t="shared" ca="1" si="136"/>
        <v>7</v>
      </c>
      <c r="BI272">
        <v>262</v>
      </c>
      <c r="BJ272">
        <v>0.83623999180598052</v>
      </c>
      <c r="BK272">
        <v>0.81528908371695641</v>
      </c>
      <c r="BL272">
        <v>0.8229758540239549</v>
      </c>
      <c r="BM272">
        <v>0.8431665201285875</v>
      </c>
      <c r="BN272">
        <v>0.85167393318253992</v>
      </c>
      <c r="BO272">
        <v>0.85942334813937338</v>
      </c>
      <c r="BP272">
        <v>0.84090966650071086</v>
      </c>
      <c r="BQ272">
        <v>0.84506288476960933</v>
      </c>
      <c r="BR272">
        <v>0.80819119104645476</v>
      </c>
      <c r="BS272">
        <v>0.84170876124253946</v>
      </c>
      <c r="BT272">
        <v>0.85939270092110842</v>
      </c>
      <c r="BU272">
        <v>0.8145946723046843</v>
      </c>
      <c r="BV272">
        <v>0.80819119104645476</v>
      </c>
      <c r="BW272">
        <v>0.83631673057467204</v>
      </c>
    </row>
    <row r="273" spans="4:75" x14ac:dyDescent="0.25">
      <c r="D273">
        <v>269</v>
      </c>
      <c r="E273">
        <f t="shared" ca="1" si="137"/>
        <v>0.47077436590012534</v>
      </c>
      <c r="F273" s="11">
        <f t="shared" ca="1" si="138"/>
        <v>90.126282189180159</v>
      </c>
      <c r="G273" s="11"/>
      <c r="H273">
        <v>269</v>
      </c>
      <c r="I273" s="11">
        <f t="shared" ca="1" si="139"/>
        <v>0.60384974572735128</v>
      </c>
      <c r="J273" s="11">
        <f t="shared" ca="1" si="140"/>
        <v>20.353106607287227</v>
      </c>
      <c r="K273" s="11"/>
      <c r="L273" s="11"/>
      <c r="M273" s="11"/>
      <c r="O273">
        <v>269</v>
      </c>
      <c r="P273" s="32">
        <f t="shared" ca="1" si="141"/>
        <v>9.9110064482643701E-3</v>
      </c>
      <c r="Q273" s="11">
        <f t="shared" ca="1" si="142"/>
        <v>211.09088766688726</v>
      </c>
      <c r="R273" s="11"/>
      <c r="S273">
        <v>269</v>
      </c>
      <c r="T273" s="32">
        <f t="shared" ca="1" si="143"/>
        <v>0.96100110345267742</v>
      </c>
      <c r="U273" s="11">
        <f t="shared" ca="1" si="144"/>
        <v>22.759395151905931</v>
      </c>
      <c r="V273" s="11"/>
      <c r="W273" s="11"/>
      <c r="X273" s="11"/>
      <c r="Z273">
        <v>269</v>
      </c>
      <c r="AA273" s="32">
        <f t="shared" ca="1" si="145"/>
        <v>0.41506129777534495</v>
      </c>
      <c r="AB273" s="11">
        <f t="shared" ca="1" si="146"/>
        <v>96.912713121615496</v>
      </c>
      <c r="AC273" s="11"/>
      <c r="AD273">
        <v>269</v>
      </c>
      <c r="AE273" s="32">
        <f t="shared" ca="1" si="147"/>
        <v>0.10785906510627974</v>
      </c>
      <c r="AF273" s="11">
        <f t="shared" ca="1" si="148"/>
        <v>17.943254664339374</v>
      </c>
      <c r="AG273" s="11"/>
      <c r="AH273" s="10">
        <f t="shared" ca="1" si="151"/>
        <v>47259.709196225827</v>
      </c>
      <c r="AI273" s="10">
        <f t="shared" ca="1" si="152"/>
        <v>47260.557242334464</v>
      </c>
      <c r="AJ273" s="10">
        <f t="shared" ca="1" si="153"/>
        <v>47283.790396624834</v>
      </c>
      <c r="AK273" s="10">
        <f t="shared" ca="1" si="154"/>
        <v>47284.738704756164</v>
      </c>
      <c r="AL273" s="10">
        <f t="shared" ca="1" si="155"/>
        <v>47219.37260094755</v>
      </c>
      <c r="AM273" s="10">
        <f t="shared" ca="1" si="156"/>
        <v>47220.120236558563</v>
      </c>
      <c r="AP273">
        <v>270</v>
      </c>
      <c r="AQ273" s="10">
        <f t="shared" ca="1" si="128"/>
        <v>46219.314363571255</v>
      </c>
      <c r="AR273" t="str">
        <f t="shared" ca="1" si="129"/>
        <v>EQUIPO 3</v>
      </c>
      <c r="AS273" t="str">
        <f t="shared" ca="1" si="130"/>
        <v>FIN</v>
      </c>
      <c r="AT273">
        <f t="shared" ca="1" si="149"/>
        <v>0</v>
      </c>
      <c r="AU273">
        <f t="shared" ca="1" si="150"/>
        <v>1</v>
      </c>
      <c r="AV273">
        <f t="shared" ca="1" si="157"/>
        <v>1</v>
      </c>
      <c r="AW273">
        <f t="shared" ca="1" si="131"/>
        <v>1</v>
      </c>
      <c r="AX273">
        <f t="shared" ca="1" si="132"/>
        <v>11000</v>
      </c>
      <c r="AY273">
        <f t="shared" ca="1" si="133"/>
        <v>19.543199778709095</v>
      </c>
      <c r="AZ273">
        <f t="shared" ca="1" si="134"/>
        <v>214975.19756580004</v>
      </c>
      <c r="BA273">
        <f t="shared" ca="1" si="127"/>
        <v>293147.99668063642</v>
      </c>
      <c r="BB273">
        <f t="shared" ca="1" si="135"/>
        <v>2026</v>
      </c>
      <c r="BC273">
        <f t="shared" ca="1" si="136"/>
        <v>7</v>
      </c>
      <c r="BI273">
        <v>263</v>
      </c>
      <c r="BJ273">
        <v>0.87034872403385322</v>
      </c>
      <c r="BK273">
        <v>0.83208910081513998</v>
      </c>
      <c r="BL273">
        <v>0.84189394282485941</v>
      </c>
      <c r="BM273">
        <v>0.85965669207035977</v>
      </c>
      <c r="BN273">
        <v>0.8427584139576374</v>
      </c>
      <c r="BO273">
        <v>0.88866488745986594</v>
      </c>
      <c r="BP273">
        <v>0.85021374367963132</v>
      </c>
      <c r="BQ273">
        <v>0.85388868544701002</v>
      </c>
      <c r="BR273">
        <v>0.83978301856256976</v>
      </c>
      <c r="BS273">
        <v>0.87601927699884496</v>
      </c>
      <c r="BT273">
        <v>0.85535547723075511</v>
      </c>
      <c r="BU273">
        <v>0.82057402733879592</v>
      </c>
      <c r="BV273">
        <v>0.82057402733879592</v>
      </c>
      <c r="BW273">
        <v>0.85245962474394843</v>
      </c>
    </row>
    <row r="274" spans="4:75" x14ac:dyDescent="0.25">
      <c r="D274">
        <v>270</v>
      </c>
      <c r="E274">
        <f t="shared" ca="1" si="137"/>
        <v>0.18189335149504471</v>
      </c>
      <c r="F274" s="11">
        <f t="shared" ca="1" si="138"/>
        <v>132.23549512390727</v>
      </c>
      <c r="G274" s="11"/>
      <c r="H274">
        <v>270</v>
      </c>
      <c r="I274" s="11">
        <f t="shared" ca="1" si="139"/>
        <v>0.68055085579712704</v>
      </c>
      <c r="J274" s="11">
        <f t="shared" ca="1" si="140"/>
        <v>20.683632870687035</v>
      </c>
      <c r="K274" s="11"/>
      <c r="L274" s="11"/>
      <c r="M274" s="11"/>
      <c r="O274">
        <v>270</v>
      </c>
      <c r="P274" s="32">
        <f t="shared" ca="1" si="141"/>
        <v>1.6240917712289638E-2</v>
      </c>
      <c r="Q274" s="11">
        <f t="shared" ca="1" si="142"/>
        <v>200.16127558894445</v>
      </c>
      <c r="R274" s="11"/>
      <c r="S274">
        <v>270</v>
      </c>
      <c r="T274" s="32">
        <f t="shared" ca="1" si="143"/>
        <v>0.29693367908682777</v>
      </c>
      <c r="U274" s="11">
        <f t="shared" ca="1" si="144"/>
        <v>19.074495662455448</v>
      </c>
      <c r="V274" s="11"/>
      <c r="W274" s="11"/>
      <c r="X274" s="11"/>
      <c r="Z274">
        <v>270</v>
      </c>
      <c r="AA274" s="32">
        <f t="shared" ca="1" si="145"/>
        <v>0.48697270831224559</v>
      </c>
      <c r="AB274" s="11">
        <f t="shared" ca="1" si="146"/>
        <v>88.202620261793612</v>
      </c>
      <c r="AC274" s="11"/>
      <c r="AD274">
        <v>270</v>
      </c>
      <c r="AE274" s="32">
        <f t="shared" ca="1" si="147"/>
        <v>0.16856053158904383</v>
      </c>
      <c r="AF274" s="11">
        <f t="shared" ca="1" si="148"/>
        <v>18.389689246432717</v>
      </c>
      <c r="AG274" s="11"/>
      <c r="AH274" s="10">
        <f t="shared" ca="1" si="151"/>
        <v>47266.06705463129</v>
      </c>
      <c r="AI274" s="10">
        <f t="shared" ca="1" si="152"/>
        <v>47266.928872667566</v>
      </c>
      <c r="AJ274" s="10">
        <f t="shared" ca="1" si="153"/>
        <v>47293.078757905707</v>
      </c>
      <c r="AK274" s="10">
        <f t="shared" ca="1" si="154"/>
        <v>47293.87352855831</v>
      </c>
      <c r="AL274" s="10">
        <f t="shared" ca="1" si="155"/>
        <v>47223.795345736136</v>
      </c>
      <c r="AM274" s="10">
        <f t="shared" ca="1" si="156"/>
        <v>47224.561582788068</v>
      </c>
      <c r="AP274">
        <v>271</v>
      </c>
      <c r="AQ274" s="10">
        <f t="shared" ca="1" si="128"/>
        <v>46220.128663562034</v>
      </c>
      <c r="AR274" t="str">
        <f t="shared" ca="1" si="129"/>
        <v>EQUIPO 1</v>
      </c>
      <c r="AS274" t="str">
        <f t="shared" ca="1" si="130"/>
        <v>FIN</v>
      </c>
      <c r="AT274">
        <f t="shared" ca="1" si="149"/>
        <v>1</v>
      </c>
      <c r="AU274">
        <f t="shared" ca="1" si="150"/>
        <v>1</v>
      </c>
      <c r="AV274">
        <f t="shared" ca="1" si="157"/>
        <v>1</v>
      </c>
      <c r="AW274">
        <f t="shared" ca="1" si="131"/>
        <v>1</v>
      </c>
      <c r="AX274">
        <f t="shared" ca="1" si="132"/>
        <v>15000</v>
      </c>
      <c r="AY274">
        <f t="shared" ca="1" si="133"/>
        <v>6.2937250983668491</v>
      </c>
      <c r="AZ274">
        <f t="shared" ca="1" si="134"/>
        <v>94405.876475502737</v>
      </c>
      <c r="BA274">
        <f t="shared" ca="1" si="127"/>
        <v>94405.876475502737</v>
      </c>
      <c r="BB274">
        <f t="shared" ca="1" si="135"/>
        <v>2026</v>
      </c>
      <c r="BC274">
        <f t="shared" ca="1" si="136"/>
        <v>7</v>
      </c>
      <c r="BI274">
        <v>264</v>
      </c>
      <c r="BJ274">
        <v>0.82349183523565017</v>
      </c>
      <c r="BK274">
        <v>0.8515795498211387</v>
      </c>
      <c r="BL274">
        <v>0.8520913395185522</v>
      </c>
      <c r="BM274">
        <v>0.83278623256835971</v>
      </c>
      <c r="BN274">
        <v>0.85581632992400569</v>
      </c>
      <c r="BO274">
        <v>0.82063994000715978</v>
      </c>
      <c r="BP274">
        <v>0.81062560044755549</v>
      </c>
      <c r="BQ274">
        <v>0.81025031888969834</v>
      </c>
      <c r="BR274">
        <v>0.88226416778502081</v>
      </c>
      <c r="BS274">
        <v>0.84935815157996231</v>
      </c>
      <c r="BT274">
        <v>0.86304683070829924</v>
      </c>
      <c r="BU274">
        <v>0.85750801086146311</v>
      </c>
      <c r="BV274">
        <v>0.81025031888969834</v>
      </c>
      <c r="BW274">
        <v>0.84245916055336134</v>
      </c>
    </row>
    <row r="275" spans="4:75" x14ac:dyDescent="0.25">
      <c r="D275">
        <v>271</v>
      </c>
      <c r="E275">
        <f t="shared" ca="1" si="137"/>
        <v>0.10795888323436598</v>
      </c>
      <c r="F275" s="11">
        <f t="shared" ca="1" si="138"/>
        <v>149.90260595918463</v>
      </c>
      <c r="G275" s="11"/>
      <c r="H275">
        <v>271</v>
      </c>
      <c r="I275" s="11">
        <f t="shared" ca="1" si="139"/>
        <v>0.73182721926788541</v>
      </c>
      <c r="J275" s="11">
        <f t="shared" ca="1" si="140"/>
        <v>20.922975983224774</v>
      </c>
      <c r="K275" s="11"/>
      <c r="L275" s="11"/>
      <c r="M275" s="11"/>
      <c r="O275">
        <v>271</v>
      </c>
      <c r="P275" s="32">
        <f t="shared" ca="1" si="141"/>
        <v>0.80301344813132713</v>
      </c>
      <c r="Q275" s="11">
        <f t="shared" ca="1" si="142"/>
        <v>50.493027512274324</v>
      </c>
      <c r="R275" s="11"/>
      <c r="S275">
        <v>271</v>
      </c>
      <c r="T275" s="32">
        <f t="shared" ca="1" si="143"/>
        <v>0.31528411936133605</v>
      </c>
      <c r="U275" s="11">
        <f t="shared" ca="1" si="144"/>
        <v>19.158466122142741</v>
      </c>
      <c r="V275" s="11"/>
      <c r="W275" s="11"/>
      <c r="X275" s="11"/>
      <c r="Z275">
        <v>271</v>
      </c>
      <c r="AA275" s="32">
        <f t="shared" ca="1" si="145"/>
        <v>0.54734637413624521</v>
      </c>
      <c r="AB275" s="11">
        <f t="shared" ca="1" si="146"/>
        <v>81.158176238383902</v>
      </c>
      <c r="AC275" s="11"/>
      <c r="AD275">
        <v>271</v>
      </c>
      <c r="AE275" s="32">
        <f t="shared" ca="1" si="147"/>
        <v>0.39493050236197436</v>
      </c>
      <c r="AF275" s="11">
        <f t="shared" ca="1" si="148"/>
        <v>19.502669635096531</v>
      </c>
      <c r="AG275" s="11"/>
      <c r="AH275" s="10">
        <f t="shared" ca="1" si="151"/>
        <v>47273.174814582533</v>
      </c>
      <c r="AI275" s="10">
        <f t="shared" ca="1" si="152"/>
        <v>47274.046605248499</v>
      </c>
      <c r="AJ275" s="10">
        <f t="shared" ca="1" si="153"/>
        <v>47295.977404704652</v>
      </c>
      <c r="AK275" s="10">
        <f t="shared" ca="1" si="154"/>
        <v>47296.775674126409</v>
      </c>
      <c r="AL275" s="10">
        <f t="shared" ca="1" si="155"/>
        <v>47227.943173464664</v>
      </c>
      <c r="AM275" s="10">
        <f t="shared" ca="1" si="156"/>
        <v>47228.75578469946</v>
      </c>
      <c r="AP275">
        <v>272</v>
      </c>
      <c r="AQ275" s="10">
        <f t="shared" ca="1" si="128"/>
        <v>46220.3909021078</v>
      </c>
      <c r="AR275" t="str">
        <f t="shared" ca="1" si="129"/>
        <v>EQUIPO 2</v>
      </c>
      <c r="AS275" t="str">
        <f t="shared" ca="1" si="130"/>
        <v>INICIO</v>
      </c>
      <c r="AT275">
        <f t="shared" ca="1" si="149"/>
        <v>1</v>
      </c>
      <c r="AU275">
        <f t="shared" ca="1" si="150"/>
        <v>0</v>
      </c>
      <c r="AV275">
        <f t="shared" ca="1" si="157"/>
        <v>1</v>
      </c>
      <c r="AW275">
        <f t="shared" ca="1" si="131"/>
        <v>1</v>
      </c>
      <c r="AX275">
        <f t="shared" ca="1" si="132"/>
        <v>11000</v>
      </c>
      <c r="AY275">
        <f t="shared" ca="1" si="133"/>
        <v>22.954297947522718</v>
      </c>
      <c r="AZ275">
        <f t="shared" ca="1" si="134"/>
        <v>252497.2774227499</v>
      </c>
      <c r="BA275">
        <f t="shared" ca="1" si="127"/>
        <v>344314.46921284078</v>
      </c>
      <c r="BB275">
        <f t="shared" ca="1" si="135"/>
        <v>2026</v>
      </c>
      <c r="BC275">
        <f t="shared" ca="1" si="136"/>
        <v>7</v>
      </c>
      <c r="BI275">
        <v>265</v>
      </c>
      <c r="BJ275">
        <v>0.85192064500573095</v>
      </c>
      <c r="BK275">
        <v>0.80801536446142774</v>
      </c>
      <c r="BL275">
        <v>0.86157833816483631</v>
      </c>
      <c r="BM275">
        <v>0.85838948280747884</v>
      </c>
      <c r="BN275">
        <v>0.84021966775747992</v>
      </c>
      <c r="BO275">
        <v>0.83944455197450429</v>
      </c>
      <c r="BP275">
        <v>0.851347420412084</v>
      </c>
      <c r="BQ275">
        <v>0.87410761586740471</v>
      </c>
      <c r="BR275">
        <v>0.85029200296578278</v>
      </c>
      <c r="BS275">
        <v>0.82386890693879999</v>
      </c>
      <c r="BT275">
        <v>0.85466022806906805</v>
      </c>
      <c r="BU275">
        <v>0.84684508609146103</v>
      </c>
      <c r="BV275">
        <v>0.80801536446142774</v>
      </c>
      <c r="BW275">
        <v>0.84654886791994011</v>
      </c>
    </row>
    <row r="276" spans="4:75" x14ac:dyDescent="0.25">
      <c r="D276">
        <v>272</v>
      </c>
      <c r="E276">
        <f t="shared" ca="1" si="137"/>
        <v>0.35404634416617764</v>
      </c>
      <c r="F276" s="11">
        <f t="shared" ca="1" si="138"/>
        <v>104.78002704861943</v>
      </c>
      <c r="G276" s="11"/>
      <c r="H276">
        <v>272</v>
      </c>
      <c r="I276" s="11">
        <f t="shared" ca="1" si="139"/>
        <v>0.53344957126598724</v>
      </c>
      <c r="J276" s="11">
        <f t="shared" ca="1" si="140"/>
        <v>20.0651730730455</v>
      </c>
      <c r="K276" s="11"/>
      <c r="L276" s="11"/>
      <c r="M276" s="11"/>
      <c r="O276">
        <v>272</v>
      </c>
      <c r="P276" s="32">
        <f t="shared" ca="1" si="141"/>
        <v>0.38012297853431842</v>
      </c>
      <c r="Q276" s="11">
        <f t="shared" ca="1" si="142"/>
        <v>101.34884752152824</v>
      </c>
      <c r="R276" s="11"/>
      <c r="S276">
        <v>272</v>
      </c>
      <c r="T276" s="32">
        <f t="shared" ca="1" si="143"/>
        <v>0.67984157045573868</v>
      </c>
      <c r="U276" s="11">
        <f t="shared" ca="1" si="144"/>
        <v>20.68044838558885</v>
      </c>
      <c r="V276" s="11"/>
      <c r="W276" s="11"/>
      <c r="X276" s="11"/>
      <c r="Z276">
        <v>272</v>
      </c>
      <c r="AA276" s="32">
        <f t="shared" ca="1" si="145"/>
        <v>5.7765602207890843E-2</v>
      </c>
      <c r="AB276" s="11">
        <f t="shared" ca="1" si="146"/>
        <v>168.38541793076584</v>
      </c>
      <c r="AC276" s="11"/>
      <c r="AD276">
        <v>272</v>
      </c>
      <c r="AE276" s="32">
        <f t="shared" ca="1" si="147"/>
        <v>0.86339092516574845</v>
      </c>
      <c r="AF276" s="11">
        <f t="shared" ca="1" si="148"/>
        <v>21.689170140363007</v>
      </c>
      <c r="AG276" s="11"/>
      <c r="AH276" s="10">
        <f t="shared" ca="1" si="151"/>
        <v>47278.41243970886</v>
      </c>
      <c r="AI276" s="10">
        <f t="shared" ca="1" si="152"/>
        <v>47279.248488586905</v>
      </c>
      <c r="AJ276" s="10">
        <f t="shared" ca="1" si="153"/>
        <v>47300.998542773137</v>
      </c>
      <c r="AK276" s="10">
        <f t="shared" ca="1" si="154"/>
        <v>47301.860228122539</v>
      </c>
      <c r="AL276" s="10">
        <f t="shared" ca="1" si="155"/>
        <v>47235.771843779912</v>
      </c>
      <c r="AM276" s="10">
        <f t="shared" ca="1" si="156"/>
        <v>47236.675559202427</v>
      </c>
      <c r="AP276">
        <v>273</v>
      </c>
      <c r="AQ276" s="10">
        <f t="shared" ca="1" si="128"/>
        <v>46221.347331188947</v>
      </c>
      <c r="AR276" t="str">
        <f t="shared" ca="1" si="129"/>
        <v>EQUIPO 2</v>
      </c>
      <c r="AS276" t="str">
        <f t="shared" ca="1" si="130"/>
        <v>FIN</v>
      </c>
      <c r="AT276">
        <f t="shared" ca="1" si="149"/>
        <v>1</v>
      </c>
      <c r="AU276">
        <f t="shared" ca="1" si="150"/>
        <v>1</v>
      </c>
      <c r="AV276">
        <f t="shared" ca="1" si="157"/>
        <v>1</v>
      </c>
      <c r="AW276">
        <f t="shared" ca="1" si="131"/>
        <v>1</v>
      </c>
      <c r="AX276">
        <f t="shared" ca="1" si="132"/>
        <v>15000</v>
      </c>
      <c r="AY276">
        <f t="shared" ca="1" si="133"/>
        <v>50.171425197855569</v>
      </c>
      <c r="AZ276">
        <f t="shared" ca="1" si="134"/>
        <v>752571.37796783354</v>
      </c>
      <c r="BA276">
        <f t="shared" ca="1" si="127"/>
        <v>752571.37796783354</v>
      </c>
      <c r="BB276">
        <f t="shared" ca="1" si="135"/>
        <v>2026</v>
      </c>
      <c r="BC276">
        <f t="shared" ca="1" si="136"/>
        <v>7</v>
      </c>
      <c r="BI276">
        <v>266</v>
      </c>
      <c r="BJ276">
        <v>0.83759999913410899</v>
      </c>
      <c r="BK276">
        <v>0.85420835856942889</v>
      </c>
      <c r="BL276">
        <v>0.84336757697749543</v>
      </c>
      <c r="BM276">
        <v>0.83472943225617635</v>
      </c>
      <c r="BN276">
        <v>0.84515254389055305</v>
      </c>
      <c r="BO276">
        <v>0.83085701704928283</v>
      </c>
      <c r="BP276">
        <v>0.86874206749351068</v>
      </c>
      <c r="BQ276">
        <v>0.82791382805327884</v>
      </c>
      <c r="BR276">
        <v>0.84567119965250914</v>
      </c>
      <c r="BS276">
        <v>0.86595081643440674</v>
      </c>
      <c r="BT276">
        <v>0.80991120631786639</v>
      </c>
      <c r="BU276">
        <v>0.85757281500641158</v>
      </c>
      <c r="BV276">
        <v>0.80991120631786639</v>
      </c>
      <c r="BW276">
        <v>0.84384249491977559</v>
      </c>
    </row>
    <row r="277" spans="4:75" x14ac:dyDescent="0.25">
      <c r="D277">
        <v>273</v>
      </c>
      <c r="E277">
        <f t="shared" ca="1" si="137"/>
        <v>0.40111952299151132</v>
      </c>
      <c r="F277" s="11">
        <f t="shared" ca="1" si="138"/>
        <v>98.66320029056979</v>
      </c>
      <c r="G277" s="11"/>
      <c r="H277">
        <v>273</v>
      </c>
      <c r="I277" s="11">
        <f t="shared" ca="1" si="139"/>
        <v>0.2590805149218518</v>
      </c>
      <c r="J277" s="11">
        <f t="shared" ca="1" si="140"/>
        <v>18.893205135095695</v>
      </c>
      <c r="K277" s="11"/>
      <c r="L277" s="11"/>
      <c r="M277" s="11"/>
      <c r="O277">
        <v>273</v>
      </c>
      <c r="P277" s="32">
        <f t="shared" ca="1" si="141"/>
        <v>0.39301243587142121</v>
      </c>
      <c r="Q277" s="11">
        <f t="shared" ca="1" si="142"/>
        <v>99.692755296536518</v>
      </c>
      <c r="R277" s="11"/>
      <c r="S277">
        <v>273</v>
      </c>
      <c r="T277" s="32">
        <f t="shared" ca="1" si="143"/>
        <v>0.17619120776662145</v>
      </c>
      <c r="U277" s="11">
        <f t="shared" ca="1" si="144"/>
        <v>18.437669074174639</v>
      </c>
      <c r="V277" s="11"/>
      <c r="W277" s="11"/>
      <c r="X277" s="11"/>
      <c r="Z277">
        <v>273</v>
      </c>
      <c r="AA277" s="32">
        <f t="shared" ca="1" si="145"/>
        <v>0.9249867699623312</v>
      </c>
      <c r="AB277" s="11">
        <f t="shared" ca="1" si="146"/>
        <v>31.064337083124677</v>
      </c>
      <c r="AC277" s="11"/>
      <c r="AD277">
        <v>273</v>
      </c>
      <c r="AE277" s="32">
        <f t="shared" ca="1" si="147"/>
        <v>0.6515067858021848</v>
      </c>
      <c r="AF277" s="11">
        <f t="shared" ca="1" si="148"/>
        <v>20.555464235087246</v>
      </c>
      <c r="AG277" s="11"/>
      <c r="AH277" s="10">
        <f t="shared" ca="1" si="151"/>
        <v>47283.35945526568</v>
      </c>
      <c r="AI277" s="10">
        <f t="shared" ca="1" si="152"/>
        <v>47284.146672146308</v>
      </c>
      <c r="AJ277" s="10">
        <f t="shared" ca="1" si="153"/>
        <v>47306.014092926562</v>
      </c>
      <c r="AK277" s="10">
        <f t="shared" ca="1" si="154"/>
        <v>47306.782329137983</v>
      </c>
      <c r="AL277" s="10">
        <f t="shared" ca="1" si="155"/>
        <v>47237.969906580889</v>
      </c>
      <c r="AM277" s="10">
        <f t="shared" ca="1" si="156"/>
        <v>47238.826384257351</v>
      </c>
      <c r="AP277">
        <v>274</v>
      </c>
      <c r="AQ277" s="10">
        <f t="shared" ca="1" si="128"/>
        <v>46223.437807238857</v>
      </c>
      <c r="AR277" t="str">
        <f t="shared" ca="1" si="129"/>
        <v>EQUIPO 3</v>
      </c>
      <c r="AS277" t="str">
        <f t="shared" ca="1" si="130"/>
        <v>INICIO</v>
      </c>
      <c r="AT277">
        <f t="shared" ca="1" si="149"/>
        <v>1</v>
      </c>
      <c r="AU277">
        <f t="shared" ca="1" si="150"/>
        <v>1</v>
      </c>
      <c r="AV277">
        <f t="shared" ca="1" si="157"/>
        <v>0</v>
      </c>
      <c r="AW277">
        <f t="shared" ca="1" si="131"/>
        <v>1</v>
      </c>
      <c r="AX277">
        <f t="shared" ca="1" si="132"/>
        <v>11000</v>
      </c>
      <c r="AY277">
        <f t="shared" ca="1" si="133"/>
        <v>4.046933401725255</v>
      </c>
      <c r="AZ277">
        <f t="shared" ca="1" si="134"/>
        <v>44516.267418977804</v>
      </c>
      <c r="BA277">
        <f t="shared" ca="1" si="127"/>
        <v>60704.001025878824</v>
      </c>
      <c r="BB277">
        <f t="shared" ca="1" si="135"/>
        <v>2026</v>
      </c>
      <c r="BC277">
        <f t="shared" ca="1" si="136"/>
        <v>7</v>
      </c>
      <c r="BI277">
        <v>267</v>
      </c>
      <c r="BJ277">
        <v>0.84542500445958746</v>
      </c>
      <c r="BK277">
        <v>0.86716554189516726</v>
      </c>
      <c r="BL277">
        <v>0.83423652920939906</v>
      </c>
      <c r="BM277">
        <v>0.85908477165201458</v>
      </c>
      <c r="BN277">
        <v>0.87035769518587325</v>
      </c>
      <c r="BO277">
        <v>0.85577023739401803</v>
      </c>
      <c r="BP277">
        <v>0.86057087290224377</v>
      </c>
      <c r="BQ277">
        <v>0.84912635733651576</v>
      </c>
      <c r="BR277">
        <v>0.80698957182837838</v>
      </c>
      <c r="BS277">
        <v>0.84672889823310882</v>
      </c>
      <c r="BT277">
        <v>0.84705952075238167</v>
      </c>
      <c r="BU277">
        <v>0.84624018725872285</v>
      </c>
      <c r="BV277">
        <v>0.80698957182837838</v>
      </c>
      <c r="BW277">
        <v>0.84911143600184369</v>
      </c>
    </row>
    <row r="278" spans="4:75" x14ac:dyDescent="0.25">
      <c r="D278">
        <v>274</v>
      </c>
      <c r="E278">
        <f t="shared" ca="1" si="137"/>
        <v>0.22161963096831061</v>
      </c>
      <c r="F278" s="11">
        <f t="shared" ca="1" si="138"/>
        <v>124.80250712466409</v>
      </c>
      <c r="G278" s="11"/>
      <c r="H278">
        <v>274</v>
      </c>
      <c r="I278" s="11">
        <f t="shared" ca="1" si="139"/>
        <v>0.25294469715010226</v>
      </c>
      <c r="J278" s="11">
        <f t="shared" ca="1" si="140"/>
        <v>18.862596123416505</v>
      </c>
      <c r="K278" s="11"/>
      <c r="L278" s="11"/>
      <c r="M278" s="11"/>
      <c r="O278">
        <v>274</v>
      </c>
      <c r="P278" s="32">
        <f t="shared" ca="1" si="141"/>
        <v>0.19165945994963951</v>
      </c>
      <c r="Q278" s="11">
        <f t="shared" ca="1" si="142"/>
        <v>130.31415580753762</v>
      </c>
      <c r="R278" s="11"/>
      <c r="S278">
        <v>274</v>
      </c>
      <c r="T278" s="32">
        <f t="shared" ca="1" si="143"/>
        <v>0.82318662451771107</v>
      </c>
      <c r="U278" s="11">
        <f t="shared" ca="1" si="144"/>
        <v>21.419336844280856</v>
      </c>
      <c r="V278" s="11"/>
      <c r="W278" s="11"/>
      <c r="X278" s="11"/>
      <c r="Z278">
        <v>274</v>
      </c>
      <c r="AA278" s="32">
        <f t="shared" ca="1" si="145"/>
        <v>0.36295103333834178</v>
      </c>
      <c r="AB278" s="11">
        <f t="shared" ca="1" si="146"/>
        <v>103.59530969381561</v>
      </c>
      <c r="AC278" s="11"/>
      <c r="AD278">
        <v>274</v>
      </c>
      <c r="AE278" s="32">
        <f t="shared" ca="1" si="147"/>
        <v>7.7586001938167448E-2</v>
      </c>
      <c r="AF278" s="11">
        <f t="shared" ca="1" si="148"/>
        <v>17.648702506134011</v>
      </c>
      <c r="AG278" s="11"/>
      <c r="AH278" s="10">
        <f t="shared" ca="1" si="151"/>
        <v>47289.346776609833</v>
      </c>
      <c r="AI278" s="10">
        <f t="shared" ca="1" si="152"/>
        <v>47290.132718114975</v>
      </c>
      <c r="AJ278" s="10">
        <f t="shared" ca="1" si="153"/>
        <v>47312.212085629966</v>
      </c>
      <c r="AK278" s="10">
        <f t="shared" ca="1" si="154"/>
        <v>47313.104557998478</v>
      </c>
      <c r="AL278" s="10">
        <f t="shared" ca="1" si="155"/>
        <v>47243.142855494596</v>
      </c>
      <c r="AM278" s="10">
        <f t="shared" ca="1" si="156"/>
        <v>47243.878218099017</v>
      </c>
      <c r="AP278">
        <v>275</v>
      </c>
      <c r="AQ278" s="10">
        <f t="shared" ca="1" si="128"/>
        <v>46223.606429463929</v>
      </c>
      <c r="AR278" t="str">
        <f t="shared" ca="1" si="129"/>
        <v>EQUIPO 1</v>
      </c>
      <c r="AS278" t="str">
        <f t="shared" ca="1" si="130"/>
        <v>INICIO</v>
      </c>
      <c r="AT278">
        <f t="shared" ca="1" si="149"/>
        <v>0</v>
      </c>
      <c r="AU278">
        <f t="shared" ca="1" si="150"/>
        <v>1</v>
      </c>
      <c r="AV278">
        <f t="shared" ca="1" si="157"/>
        <v>0</v>
      </c>
      <c r="AW278">
        <f t="shared" ca="1" si="131"/>
        <v>1</v>
      </c>
      <c r="AX278">
        <f t="shared" ca="1" si="132"/>
        <v>5500</v>
      </c>
      <c r="AY278">
        <f t="shared" ca="1" si="133"/>
        <v>15.996331568167079</v>
      </c>
      <c r="AZ278">
        <f t="shared" ca="1" si="134"/>
        <v>87979.823624918936</v>
      </c>
      <c r="BA278">
        <f t="shared" ca="1" si="127"/>
        <v>239944.97352250619</v>
      </c>
      <c r="BB278">
        <f t="shared" ca="1" si="135"/>
        <v>2026</v>
      </c>
      <c r="BC278">
        <f t="shared" ca="1" si="136"/>
        <v>7</v>
      </c>
      <c r="BI278">
        <v>268</v>
      </c>
      <c r="BJ278">
        <v>0.84478686347048393</v>
      </c>
      <c r="BK278">
        <v>0.80838777435535436</v>
      </c>
      <c r="BL278">
        <v>0.85375073586754691</v>
      </c>
      <c r="BM278">
        <v>0.85472014849459899</v>
      </c>
      <c r="BN278">
        <v>0.83980442299784508</v>
      </c>
      <c r="BO278">
        <v>0.83622018532092612</v>
      </c>
      <c r="BP278">
        <v>0.8630614445608229</v>
      </c>
      <c r="BQ278">
        <v>0.84012435615119285</v>
      </c>
      <c r="BR278">
        <v>0.83087028971368881</v>
      </c>
      <c r="BS278">
        <v>0.84428847031190579</v>
      </c>
      <c r="BT278">
        <v>0.85142410772424171</v>
      </c>
      <c r="BU278">
        <v>0.81711316979469051</v>
      </c>
      <c r="BV278">
        <v>0.80838777435535436</v>
      </c>
      <c r="BW278">
        <v>0.84025193580186142</v>
      </c>
    </row>
    <row r="279" spans="4:75" x14ac:dyDescent="0.25">
      <c r="D279">
        <v>275</v>
      </c>
      <c r="E279">
        <f t="shared" ca="1" si="137"/>
        <v>0.66994055830966437</v>
      </c>
      <c r="F279" s="11">
        <f t="shared" ca="1" si="138"/>
        <v>66.991549101108035</v>
      </c>
      <c r="G279" s="11"/>
      <c r="H279">
        <v>275</v>
      </c>
      <c r="I279" s="11">
        <f t="shared" ca="1" si="139"/>
        <v>0.18968319097326269</v>
      </c>
      <c r="J279" s="11">
        <f t="shared" ca="1" si="140"/>
        <v>18.519393630286228</v>
      </c>
      <c r="K279" s="11"/>
      <c r="L279" s="11"/>
      <c r="M279" s="11"/>
      <c r="O279">
        <v>275</v>
      </c>
      <c r="P279" s="32">
        <f t="shared" ca="1" si="141"/>
        <v>0.77997117834221319</v>
      </c>
      <c r="Q279" s="11">
        <f t="shared" ca="1" si="142"/>
        <v>53.536024486068726</v>
      </c>
      <c r="R279" s="11"/>
      <c r="S279">
        <v>275</v>
      </c>
      <c r="T279" s="32">
        <f t="shared" ca="1" si="143"/>
        <v>0.86358075106905985</v>
      </c>
      <c r="U279" s="11">
        <f t="shared" ca="1" si="144"/>
        <v>21.690562843298821</v>
      </c>
      <c r="V279" s="11"/>
      <c r="W279" s="11"/>
      <c r="X279" s="11"/>
      <c r="Z279">
        <v>275</v>
      </c>
      <c r="AA279" s="32">
        <f t="shared" ca="1" si="145"/>
        <v>0.53728333550833174</v>
      </c>
      <c r="AB279" s="11">
        <f t="shared" ca="1" si="146"/>
        <v>82.322225119235966</v>
      </c>
      <c r="AC279" s="11"/>
      <c r="AD279">
        <v>275</v>
      </c>
      <c r="AE279" s="32">
        <f t="shared" ca="1" si="147"/>
        <v>0.13430689981368127</v>
      </c>
      <c r="AF279" s="11">
        <f t="shared" ca="1" si="148"/>
        <v>18.154708297627728</v>
      </c>
      <c r="AG279" s="11"/>
      <c r="AH279" s="10">
        <f t="shared" ca="1" si="151"/>
        <v>47292.924032660856</v>
      </c>
      <c r="AI279" s="10">
        <f t="shared" ca="1" si="152"/>
        <v>47293.695674062117</v>
      </c>
      <c r="AJ279" s="10">
        <f t="shared" ca="1" si="153"/>
        <v>47315.335225685398</v>
      </c>
      <c r="AK279" s="10">
        <f t="shared" ca="1" si="154"/>
        <v>47316.238999137204</v>
      </c>
      <c r="AL279" s="10">
        <f t="shared" ca="1" si="155"/>
        <v>47247.308310812317</v>
      </c>
      <c r="AM279" s="10">
        <f t="shared" ca="1" si="156"/>
        <v>47248.064756991385</v>
      </c>
      <c r="AP279">
        <v>276</v>
      </c>
      <c r="AQ279" s="10">
        <f t="shared" ca="1" si="128"/>
        <v>46224.272943279269</v>
      </c>
      <c r="AR279" t="str">
        <f t="shared" ca="1" si="129"/>
        <v>EQUIPO 3</v>
      </c>
      <c r="AS279" t="str">
        <f t="shared" ca="1" si="130"/>
        <v>FIN</v>
      </c>
      <c r="AT279">
        <f t="shared" ca="1" si="149"/>
        <v>0</v>
      </c>
      <c r="AU279">
        <f t="shared" ca="1" si="150"/>
        <v>1</v>
      </c>
      <c r="AV279">
        <f t="shared" ca="1" si="157"/>
        <v>1</v>
      </c>
      <c r="AW279">
        <f t="shared" ca="1" si="131"/>
        <v>1</v>
      </c>
      <c r="AX279">
        <f t="shared" ca="1" si="132"/>
        <v>11000</v>
      </c>
      <c r="AY279">
        <f t="shared" ca="1" si="133"/>
        <v>6.1904109721072018</v>
      </c>
      <c r="AZ279">
        <f t="shared" ca="1" si="134"/>
        <v>68094.52069317922</v>
      </c>
      <c r="BA279">
        <f t="shared" ca="1" si="127"/>
        <v>92856.164581608027</v>
      </c>
      <c r="BB279">
        <f t="shared" ca="1" si="135"/>
        <v>2026</v>
      </c>
      <c r="BC279">
        <f t="shared" ca="1" si="136"/>
        <v>7</v>
      </c>
      <c r="BI279">
        <v>269</v>
      </c>
      <c r="BJ279">
        <v>0.83322118177147342</v>
      </c>
      <c r="BK279">
        <v>0.86952294279144926</v>
      </c>
      <c r="BL279">
        <v>0.85660260883341011</v>
      </c>
      <c r="BM279">
        <v>0.85328187267242783</v>
      </c>
      <c r="BN279">
        <v>0.84031244176694198</v>
      </c>
      <c r="BO279">
        <v>0.84528625974465577</v>
      </c>
      <c r="BP279">
        <v>0.83846135381801656</v>
      </c>
      <c r="BQ279">
        <v>0.85214700850579694</v>
      </c>
      <c r="BR279">
        <v>0.84653808296104538</v>
      </c>
      <c r="BS279">
        <v>0.81367608607539799</v>
      </c>
      <c r="BT279">
        <v>0.85818388616808061</v>
      </c>
      <c r="BU279">
        <v>0.85293243380883232</v>
      </c>
      <c r="BV279">
        <v>0.81367608607539799</v>
      </c>
      <c r="BW279">
        <v>0.8465844992029693</v>
      </c>
    </row>
    <row r="280" spans="4:75" x14ac:dyDescent="0.25">
      <c r="D280">
        <v>276</v>
      </c>
      <c r="E280">
        <f t="shared" ca="1" si="137"/>
        <v>0.16294390216617416</v>
      </c>
      <c r="F280" s="11">
        <f t="shared" ca="1" si="138"/>
        <v>136.17752876606477</v>
      </c>
      <c r="G280" s="11"/>
      <c r="H280">
        <v>276</v>
      </c>
      <c r="I280" s="11">
        <f t="shared" ca="1" si="139"/>
        <v>0.95727763829467394</v>
      </c>
      <c r="J280" s="11">
        <f t="shared" ca="1" si="140"/>
        <v>22.691190550969853</v>
      </c>
      <c r="K280" s="11"/>
      <c r="L280" s="11"/>
      <c r="M280" s="11"/>
      <c r="O280">
        <v>276</v>
      </c>
      <c r="P280" s="32">
        <f t="shared" ca="1" si="141"/>
        <v>0.64789133286930645</v>
      </c>
      <c r="Q280" s="11">
        <f t="shared" ca="1" si="142"/>
        <v>69.564039501793289</v>
      </c>
      <c r="R280" s="11"/>
      <c r="S280">
        <v>276</v>
      </c>
      <c r="T280" s="32">
        <f t="shared" ca="1" si="143"/>
        <v>0.69273667247084247</v>
      </c>
      <c r="U280" s="11">
        <f t="shared" ca="1" si="144"/>
        <v>20.738822651334882</v>
      </c>
      <c r="V280" s="11"/>
      <c r="W280" s="11"/>
      <c r="X280" s="11"/>
      <c r="Z280">
        <v>276</v>
      </c>
      <c r="AA280" s="32">
        <f t="shared" ca="1" si="145"/>
        <v>0.37665932575975147</v>
      </c>
      <c r="AB280" s="11">
        <f t="shared" ca="1" si="146"/>
        <v>101.79813286999727</v>
      </c>
      <c r="AC280" s="11"/>
      <c r="AD280">
        <v>276</v>
      </c>
      <c r="AE280" s="32">
        <f t="shared" ca="1" si="147"/>
        <v>0.24504993066348757</v>
      </c>
      <c r="AF280" s="11">
        <f t="shared" ca="1" si="148"/>
        <v>18.822630758820473</v>
      </c>
      <c r="AG280" s="11"/>
      <c r="AH280" s="10">
        <f t="shared" ca="1" si="151"/>
        <v>47299.369737760702</v>
      </c>
      <c r="AI280" s="10">
        <f t="shared" ca="1" si="152"/>
        <v>47300.315204033657</v>
      </c>
      <c r="AJ280" s="10">
        <f t="shared" ca="1" si="153"/>
        <v>47319.137500783108</v>
      </c>
      <c r="AK280" s="10">
        <f t="shared" ca="1" si="154"/>
        <v>47320.00161839358</v>
      </c>
      <c r="AL280" s="10">
        <f t="shared" ca="1" si="155"/>
        <v>47252.306345860969</v>
      </c>
      <c r="AM280" s="10">
        <f t="shared" ca="1" si="156"/>
        <v>47253.090622142583</v>
      </c>
      <c r="AP280">
        <v>277</v>
      </c>
      <c r="AQ280" s="10">
        <f t="shared" ca="1" si="128"/>
        <v>46224.530877069774</v>
      </c>
      <c r="AR280" t="str">
        <f t="shared" ca="1" si="129"/>
        <v>EQUIPO 1</v>
      </c>
      <c r="AS280" t="str">
        <f t="shared" ca="1" si="130"/>
        <v>FIN</v>
      </c>
      <c r="AT280">
        <f t="shared" ca="1" si="149"/>
        <v>1</v>
      </c>
      <c r="AU280">
        <f t="shared" ca="1" si="150"/>
        <v>1</v>
      </c>
      <c r="AV280">
        <f t="shared" ca="1" si="157"/>
        <v>1</v>
      </c>
      <c r="AW280">
        <f t="shared" ca="1" si="131"/>
        <v>1</v>
      </c>
      <c r="AX280">
        <f t="shared" ca="1" si="132"/>
        <v>15000</v>
      </c>
      <c r="AY280">
        <f t="shared" ca="1" si="133"/>
        <v>78.135711668757722</v>
      </c>
      <c r="AZ280">
        <f t="shared" ca="1" si="134"/>
        <v>1172035.6750313658</v>
      </c>
      <c r="BA280">
        <f t="shared" ca="1" si="127"/>
        <v>1172035.6750313658</v>
      </c>
      <c r="BB280">
        <f t="shared" ca="1" si="135"/>
        <v>2026</v>
      </c>
      <c r="BC280">
        <f t="shared" ca="1" si="136"/>
        <v>7</v>
      </c>
      <c r="BI280">
        <v>270</v>
      </c>
      <c r="BJ280">
        <v>0.85766133247755016</v>
      </c>
      <c r="BK280">
        <v>0.85067941424034266</v>
      </c>
      <c r="BL280">
        <v>0.82231136217036682</v>
      </c>
      <c r="BM280">
        <v>0.85573863867336664</v>
      </c>
      <c r="BN280">
        <v>0.83162458373703263</v>
      </c>
      <c r="BO280">
        <v>0.85087472774549977</v>
      </c>
      <c r="BP280">
        <v>0.80192521310980791</v>
      </c>
      <c r="BQ280">
        <v>0.85042192182776088</v>
      </c>
      <c r="BR280">
        <v>0.85009785093745294</v>
      </c>
      <c r="BS280">
        <v>0.8382121335694479</v>
      </c>
      <c r="BT280">
        <v>0.87242069006356127</v>
      </c>
      <c r="BU280">
        <v>0.85209380848492355</v>
      </c>
      <c r="BV280">
        <v>0.80192521310980791</v>
      </c>
      <c r="BW280">
        <v>0.8442667960924346</v>
      </c>
    </row>
    <row r="281" spans="4:75" x14ac:dyDescent="0.25">
      <c r="D281">
        <v>277</v>
      </c>
      <c r="E281">
        <f t="shared" ca="1" si="137"/>
        <v>0.42654304945624744</v>
      </c>
      <c r="F281" s="11">
        <f t="shared" ca="1" si="138"/>
        <v>95.488616017948843</v>
      </c>
      <c r="G281" s="11"/>
      <c r="H281">
        <v>277</v>
      </c>
      <c r="I281" s="11">
        <f t="shared" ca="1" si="139"/>
        <v>0.95494467223725643</v>
      </c>
      <c r="J281" s="11">
        <f t="shared" ca="1" si="140"/>
        <v>22.650871992384872</v>
      </c>
      <c r="K281" s="11"/>
      <c r="L281" s="11"/>
      <c r="M281" s="11"/>
      <c r="O281">
        <v>277</v>
      </c>
      <c r="P281" s="32">
        <f t="shared" ca="1" si="141"/>
        <v>0.72967507307597557</v>
      </c>
      <c r="Q281" s="11">
        <f t="shared" ca="1" si="142"/>
        <v>59.856421875782395</v>
      </c>
      <c r="R281" s="11"/>
      <c r="S281">
        <v>277</v>
      </c>
      <c r="T281" s="32">
        <f t="shared" ca="1" si="143"/>
        <v>0.90638388100128442</v>
      </c>
      <c r="U281" s="11">
        <f t="shared" ca="1" si="144"/>
        <v>22.047328144457502</v>
      </c>
      <c r="V281" s="11"/>
      <c r="W281" s="11"/>
      <c r="X281" s="11"/>
      <c r="Z281">
        <v>277</v>
      </c>
      <c r="AA281" s="32">
        <f t="shared" ca="1" si="145"/>
        <v>0.1601583905726538</v>
      </c>
      <c r="AB281" s="11">
        <f t="shared" ca="1" si="146"/>
        <v>136.78375695211736</v>
      </c>
      <c r="AC281" s="11"/>
      <c r="AD281">
        <v>277</v>
      </c>
      <c r="AE281" s="32">
        <f t="shared" ca="1" si="147"/>
        <v>0.89211835553471741</v>
      </c>
      <c r="AF281" s="11">
        <f t="shared" ca="1" si="148"/>
        <v>21.917409072791713</v>
      </c>
      <c r="AG281" s="11"/>
      <c r="AH281" s="10">
        <f t="shared" ca="1" si="151"/>
        <v>47304.293896367737</v>
      </c>
      <c r="AI281" s="10">
        <f t="shared" ca="1" si="152"/>
        <v>47305.237682700754</v>
      </c>
      <c r="AJ281" s="10">
        <f t="shared" ca="1" si="153"/>
        <v>47322.49563597174</v>
      </c>
      <c r="AK281" s="10">
        <f t="shared" ca="1" si="154"/>
        <v>47323.414274644427</v>
      </c>
      <c r="AL281" s="10">
        <f t="shared" ca="1" si="155"/>
        <v>47258.789945348923</v>
      </c>
      <c r="AM281" s="10">
        <f t="shared" ca="1" si="156"/>
        <v>47259.703170726956</v>
      </c>
      <c r="AP281">
        <v>278</v>
      </c>
      <c r="AQ281" s="10">
        <f t="shared" ca="1" si="128"/>
        <v>46227.786531722639</v>
      </c>
      <c r="AR281" t="str">
        <f t="shared" ca="1" si="129"/>
        <v>EQUIPO 1</v>
      </c>
      <c r="AS281" t="str">
        <f t="shared" ca="1" si="130"/>
        <v>INICIO</v>
      </c>
      <c r="AT281">
        <f t="shared" ca="1" si="149"/>
        <v>0</v>
      </c>
      <c r="AU281">
        <f t="shared" ca="1" si="150"/>
        <v>1</v>
      </c>
      <c r="AV281">
        <f t="shared" ca="1" si="157"/>
        <v>1</v>
      </c>
      <c r="AW281">
        <f t="shared" ca="1" si="131"/>
        <v>1</v>
      </c>
      <c r="AX281">
        <f t="shared" ca="1" si="132"/>
        <v>11000</v>
      </c>
      <c r="AY281">
        <f t="shared" ca="1" si="133"/>
        <v>20.547753709251992</v>
      </c>
      <c r="AZ281">
        <f t="shared" ca="1" si="134"/>
        <v>226025.29080177192</v>
      </c>
      <c r="BA281">
        <f t="shared" ca="1" si="127"/>
        <v>308216.30563877989</v>
      </c>
      <c r="BB281">
        <f t="shared" ca="1" si="135"/>
        <v>2026</v>
      </c>
      <c r="BC281">
        <f t="shared" ca="1" si="136"/>
        <v>7</v>
      </c>
      <c r="BI281">
        <v>271</v>
      </c>
      <c r="BJ281">
        <v>0.85434734478512053</v>
      </c>
      <c r="BK281">
        <v>0.85206689640354027</v>
      </c>
      <c r="BL281">
        <v>0.86804028139388156</v>
      </c>
      <c r="BM281">
        <v>0.85365022806666191</v>
      </c>
      <c r="BN281">
        <v>0.84389095953836957</v>
      </c>
      <c r="BO281">
        <v>0.82822520411907252</v>
      </c>
      <c r="BP281">
        <v>0.85436841788455598</v>
      </c>
      <c r="BQ281">
        <v>0.85607345014788738</v>
      </c>
      <c r="BR281">
        <v>0.85980628234369005</v>
      </c>
      <c r="BS281">
        <v>0.85849650539723765</v>
      </c>
      <c r="BT281">
        <v>0.84649589734304942</v>
      </c>
      <c r="BU281">
        <v>0.85189645055319096</v>
      </c>
      <c r="BV281">
        <v>0.82822520411907252</v>
      </c>
      <c r="BW281">
        <v>0.85233403146517506</v>
      </c>
    </row>
    <row r="282" spans="4:75" x14ac:dyDescent="0.25">
      <c r="D282">
        <v>278</v>
      </c>
      <c r="E282">
        <f t="shared" ca="1" si="137"/>
        <v>0.46059195034204492</v>
      </c>
      <c r="F282" s="11">
        <f t="shared" ca="1" si="138"/>
        <v>91.345403150912276</v>
      </c>
      <c r="G282" s="11"/>
      <c r="H282">
        <v>278</v>
      </c>
      <c r="I282" s="11">
        <f t="shared" ca="1" si="139"/>
        <v>0.99029589988704059</v>
      </c>
      <c r="J282" s="11">
        <f t="shared" ca="1" si="140"/>
        <v>23.682637786500724</v>
      </c>
      <c r="K282" s="11"/>
      <c r="L282" s="11"/>
      <c r="M282" s="11"/>
      <c r="O282">
        <v>278</v>
      </c>
      <c r="P282" s="32">
        <f t="shared" ca="1" si="141"/>
        <v>0.74740325857276568</v>
      </c>
      <c r="Q282" s="11">
        <f t="shared" ca="1" si="142"/>
        <v>57.670323359369142</v>
      </c>
      <c r="R282" s="11"/>
      <c r="S282">
        <v>278</v>
      </c>
      <c r="T282" s="32">
        <f t="shared" ca="1" si="143"/>
        <v>7.9957516882311785E-2</v>
      </c>
      <c r="U282" s="11">
        <f t="shared" ca="1" si="144"/>
        <v>17.67461089987448</v>
      </c>
      <c r="V282" s="11"/>
      <c r="W282" s="11"/>
      <c r="X282" s="11"/>
      <c r="Z282">
        <v>278</v>
      </c>
      <c r="AA282" s="32">
        <f t="shared" ca="1" si="145"/>
        <v>4.3474124614528264E-2</v>
      </c>
      <c r="AB282" s="11">
        <f t="shared" ca="1" si="146"/>
        <v>176.06935403684915</v>
      </c>
      <c r="AC282" s="11"/>
      <c r="AD282">
        <v>278</v>
      </c>
      <c r="AE282" s="32">
        <f t="shared" ca="1" si="147"/>
        <v>0.94898332288633314</v>
      </c>
      <c r="AF282" s="11">
        <f t="shared" ca="1" si="148"/>
        <v>22.55498085870784</v>
      </c>
      <c r="AG282" s="11"/>
      <c r="AH282" s="10">
        <f t="shared" ca="1" si="151"/>
        <v>47309.043741165377</v>
      </c>
      <c r="AI282" s="10">
        <f t="shared" ca="1" si="152"/>
        <v>47310.030517739811</v>
      </c>
      <c r="AJ282" s="10">
        <f t="shared" ca="1" si="153"/>
        <v>47325.817204784398</v>
      </c>
      <c r="AK282" s="10">
        <f t="shared" ca="1" si="154"/>
        <v>47326.553646905224</v>
      </c>
      <c r="AL282" s="10">
        <f t="shared" ca="1" si="155"/>
        <v>47267.039393811821</v>
      </c>
      <c r="AM282" s="10">
        <f t="shared" ca="1" si="156"/>
        <v>47267.979184680931</v>
      </c>
      <c r="AP282">
        <v>279</v>
      </c>
      <c r="AQ282" s="10">
        <f t="shared" ca="1" si="128"/>
        <v>46228.642688127191</v>
      </c>
      <c r="AR282" t="str">
        <f t="shared" ca="1" si="129"/>
        <v>EQUIPO 1</v>
      </c>
      <c r="AS282" t="str">
        <f t="shared" ca="1" si="130"/>
        <v>FIN</v>
      </c>
      <c r="AT282">
        <f t="shared" ca="1" si="149"/>
        <v>1</v>
      </c>
      <c r="AU282">
        <f t="shared" ca="1" si="150"/>
        <v>1</v>
      </c>
      <c r="AV282">
        <f t="shared" ca="1" si="157"/>
        <v>1</v>
      </c>
      <c r="AW282">
        <f t="shared" ca="1" si="131"/>
        <v>1</v>
      </c>
      <c r="AX282">
        <f t="shared" ca="1" si="132"/>
        <v>15000</v>
      </c>
      <c r="AY282">
        <f t="shared" ca="1" si="133"/>
        <v>10.518892812193371</v>
      </c>
      <c r="AZ282">
        <f t="shared" ca="1" si="134"/>
        <v>157783.39218290057</v>
      </c>
      <c r="BA282">
        <f t="shared" ca="1" si="127"/>
        <v>157783.39218290057</v>
      </c>
      <c r="BB282">
        <f t="shared" ca="1" si="135"/>
        <v>2026</v>
      </c>
      <c r="BC282">
        <f t="shared" ca="1" si="136"/>
        <v>7</v>
      </c>
      <c r="BI282">
        <v>272</v>
      </c>
      <c r="BJ282">
        <v>0.86354132506897763</v>
      </c>
      <c r="BK282">
        <v>0.86050223210213617</v>
      </c>
      <c r="BL282">
        <v>0.84951398234771569</v>
      </c>
      <c r="BM282">
        <v>0.86711443042709946</v>
      </c>
      <c r="BN282">
        <v>0.84409053162254644</v>
      </c>
      <c r="BO282">
        <v>0.83712963207906199</v>
      </c>
      <c r="BP282">
        <v>0.82636065987734908</v>
      </c>
      <c r="BQ282">
        <v>0.85171329010115493</v>
      </c>
      <c r="BR282">
        <v>0.82111095826430047</v>
      </c>
      <c r="BS282">
        <v>0.81618875132962676</v>
      </c>
      <c r="BT282">
        <v>0.85465195929876558</v>
      </c>
      <c r="BU282">
        <v>0.85807825533040405</v>
      </c>
      <c r="BV282">
        <v>0.81618875132962676</v>
      </c>
      <c r="BW282">
        <v>0.84570964968720574</v>
      </c>
    </row>
    <row r="283" spans="4:75" x14ac:dyDescent="0.25">
      <c r="D283">
        <v>279</v>
      </c>
      <c r="E283">
        <f t="shared" ca="1" si="137"/>
        <v>0.7131457377644973</v>
      </c>
      <c r="F283" s="11">
        <f t="shared" ca="1" si="138"/>
        <v>61.862098956725127</v>
      </c>
      <c r="G283" s="11"/>
      <c r="H283">
        <v>279</v>
      </c>
      <c r="I283" s="11">
        <f t="shared" ca="1" si="139"/>
        <v>0.79518099073936799</v>
      </c>
      <c r="J283" s="11">
        <f t="shared" ca="1" si="140"/>
        <v>21.253930693189353</v>
      </c>
      <c r="K283" s="11"/>
      <c r="L283" s="11"/>
      <c r="M283" s="11"/>
      <c r="O283">
        <v>279</v>
      </c>
      <c r="P283" s="32">
        <f t="shared" ca="1" si="141"/>
        <v>0.83166717698838255</v>
      </c>
      <c r="Q283" s="11">
        <f t="shared" ca="1" si="142"/>
        <v>46.528294407686445</v>
      </c>
      <c r="R283" s="11"/>
      <c r="S283">
        <v>279</v>
      </c>
      <c r="T283" s="32">
        <f t="shared" ca="1" si="143"/>
        <v>0.22849913929989374</v>
      </c>
      <c r="U283" s="11">
        <f t="shared" ca="1" si="144"/>
        <v>18.736516227645602</v>
      </c>
      <c r="V283" s="11"/>
      <c r="W283" s="11"/>
      <c r="X283" s="11"/>
      <c r="Z283">
        <v>279</v>
      </c>
      <c r="AA283" s="32">
        <f t="shared" ca="1" si="145"/>
        <v>0.64186115103569819</v>
      </c>
      <c r="AB283" s="11">
        <f t="shared" ca="1" si="146"/>
        <v>70.263873578303077</v>
      </c>
      <c r="AC283" s="11"/>
      <c r="AD283">
        <v>279</v>
      </c>
      <c r="AE283" s="32">
        <f t="shared" ca="1" si="147"/>
        <v>0.9981943682042248</v>
      </c>
      <c r="AF283" s="11">
        <f t="shared" ca="1" si="148"/>
        <v>24.601855280738651</v>
      </c>
      <c r="AG283" s="11"/>
      <c r="AH283" s="10">
        <f t="shared" ca="1" si="151"/>
        <v>47312.608105196341</v>
      </c>
      <c r="AI283" s="10">
        <f t="shared" ca="1" si="152"/>
        <v>47313.493685641894</v>
      </c>
      <c r="AJ283" s="10">
        <f t="shared" ca="1" si="153"/>
        <v>47328.492325838881</v>
      </c>
      <c r="AK283" s="10">
        <f t="shared" ca="1" si="154"/>
        <v>47329.273014015031</v>
      </c>
      <c r="AL283" s="10">
        <f t="shared" ca="1" si="155"/>
        <v>47270.906846080026</v>
      </c>
      <c r="AM283" s="10">
        <f t="shared" ca="1" si="156"/>
        <v>47271.931923383388</v>
      </c>
      <c r="AP283">
        <v>280</v>
      </c>
      <c r="AQ283" s="10">
        <f t="shared" ca="1" si="128"/>
        <v>46229.080975327699</v>
      </c>
      <c r="AR283" t="str">
        <f t="shared" ca="1" si="129"/>
        <v>EQUIPO 2</v>
      </c>
      <c r="AS283" t="str">
        <f t="shared" ca="1" si="130"/>
        <v>INICIO</v>
      </c>
      <c r="AT283">
        <f t="shared" ca="1" si="149"/>
        <v>1</v>
      </c>
      <c r="AU283">
        <f t="shared" ca="1" si="150"/>
        <v>0</v>
      </c>
      <c r="AV283">
        <f t="shared" ca="1" si="157"/>
        <v>1</v>
      </c>
      <c r="AW283">
        <f t="shared" ca="1" si="131"/>
        <v>1</v>
      </c>
      <c r="AX283">
        <f t="shared" ca="1" si="132"/>
        <v>11000</v>
      </c>
      <c r="AY283">
        <f t="shared" ca="1" si="133"/>
        <v>1.8089853049605154</v>
      </c>
      <c r="AZ283">
        <f t="shared" ca="1" si="134"/>
        <v>19898.838354565669</v>
      </c>
      <c r="BA283">
        <f t="shared" ca="1" si="127"/>
        <v>27134.77957440773</v>
      </c>
      <c r="BB283">
        <f t="shared" ca="1" si="135"/>
        <v>2026</v>
      </c>
      <c r="BC283">
        <f t="shared" ca="1" si="136"/>
        <v>7</v>
      </c>
      <c r="BI283">
        <v>273</v>
      </c>
      <c r="BJ283">
        <v>0.86358627375592822</v>
      </c>
      <c r="BK283">
        <v>0.84442823072685724</v>
      </c>
      <c r="BL283">
        <v>0.862190850521939</v>
      </c>
      <c r="BM283">
        <v>0.85371911338842166</v>
      </c>
      <c r="BN283">
        <v>0.81776078939933095</v>
      </c>
      <c r="BO283">
        <v>0.85868778668009316</v>
      </c>
      <c r="BP283">
        <v>0.86790809912302125</v>
      </c>
      <c r="BQ283">
        <v>0.89039038597227793</v>
      </c>
      <c r="BR283">
        <v>0.82208716547968952</v>
      </c>
      <c r="BS283">
        <v>0.84710618860822295</v>
      </c>
      <c r="BT283">
        <v>0.83995735700122864</v>
      </c>
      <c r="BU283">
        <v>0.83552453305445717</v>
      </c>
      <c r="BV283">
        <v>0.81776078939933095</v>
      </c>
      <c r="BW283">
        <v>0.8501617058003329</v>
      </c>
    </row>
    <row r="284" spans="4:75" x14ac:dyDescent="0.25">
      <c r="D284">
        <v>280</v>
      </c>
      <c r="E284">
        <f t="shared" ca="1" si="137"/>
        <v>0.36137269801818273</v>
      </c>
      <c r="F284" s="11">
        <f t="shared" ca="1" si="138"/>
        <v>103.80426869553797</v>
      </c>
      <c r="G284" s="11"/>
      <c r="H284">
        <v>280</v>
      </c>
      <c r="I284" s="11">
        <f t="shared" ca="1" si="139"/>
        <v>7.7680602597791748E-2</v>
      </c>
      <c r="J284" s="11">
        <f t="shared" ca="1" si="140"/>
        <v>17.6497474203879</v>
      </c>
      <c r="K284" s="11"/>
      <c r="L284" s="11"/>
      <c r="M284" s="11"/>
      <c r="O284">
        <v>280</v>
      </c>
      <c r="P284" s="32">
        <f t="shared" ca="1" si="141"/>
        <v>0.23251865374786551</v>
      </c>
      <c r="Q284" s="11">
        <f t="shared" ca="1" si="142"/>
        <v>122.91914587774218</v>
      </c>
      <c r="R284" s="11"/>
      <c r="S284">
        <v>280</v>
      </c>
      <c r="T284" s="32">
        <f t="shared" ca="1" si="143"/>
        <v>0.49941850143376265</v>
      </c>
      <c r="U284" s="11">
        <f t="shared" ca="1" si="144"/>
        <v>19.928089928060146</v>
      </c>
      <c r="V284" s="11"/>
      <c r="W284" s="11"/>
      <c r="X284" s="11"/>
      <c r="Z284">
        <v>280</v>
      </c>
      <c r="AA284" s="32">
        <f t="shared" ca="1" si="145"/>
        <v>0.69467226432238205</v>
      </c>
      <c r="AB284" s="11">
        <f t="shared" ca="1" si="146"/>
        <v>64.07275984398234</v>
      </c>
      <c r="AC284" s="11"/>
      <c r="AD284">
        <v>280</v>
      </c>
      <c r="AE284" s="32">
        <f t="shared" ca="1" si="147"/>
        <v>0.57957281263058902</v>
      </c>
      <c r="AF284" s="11">
        <f t="shared" ca="1" si="148"/>
        <v>20.252746263858363</v>
      </c>
      <c r="AG284" s="11"/>
      <c r="AH284" s="10">
        <f t="shared" ca="1" si="151"/>
        <v>47317.81886350421</v>
      </c>
      <c r="AI284" s="10">
        <f t="shared" ca="1" si="152"/>
        <v>47318.554269646724</v>
      </c>
      <c r="AJ284" s="10">
        <f t="shared" ca="1" si="153"/>
        <v>47334.394645093271</v>
      </c>
      <c r="AK284" s="10">
        <f t="shared" ca="1" si="154"/>
        <v>47335.224982173604</v>
      </c>
      <c r="AL284" s="10">
        <f t="shared" ca="1" si="155"/>
        <v>47274.601621710222</v>
      </c>
      <c r="AM284" s="10">
        <f t="shared" ca="1" si="156"/>
        <v>47275.445486137884</v>
      </c>
      <c r="AP284">
        <v>281</v>
      </c>
      <c r="AQ284" s="10">
        <f t="shared" ca="1" si="128"/>
        <v>46229.156349715406</v>
      </c>
      <c r="AR284" t="str">
        <f t="shared" ca="1" si="129"/>
        <v>EQUIPO 3</v>
      </c>
      <c r="AS284" t="str">
        <f t="shared" ca="1" si="130"/>
        <v>INICIO</v>
      </c>
      <c r="AT284">
        <f t="shared" ca="1" si="149"/>
        <v>1</v>
      </c>
      <c r="AU284">
        <f t="shared" ca="1" si="150"/>
        <v>0</v>
      </c>
      <c r="AV284">
        <f t="shared" ca="1" si="157"/>
        <v>0</v>
      </c>
      <c r="AW284">
        <f t="shared" ca="1" si="131"/>
        <v>1</v>
      </c>
      <c r="AX284">
        <f t="shared" ca="1" si="132"/>
        <v>5500</v>
      </c>
      <c r="AY284">
        <f t="shared" ca="1" si="133"/>
        <v>18.6204394417</v>
      </c>
      <c r="AZ284">
        <f t="shared" ca="1" si="134"/>
        <v>102412.41692935</v>
      </c>
      <c r="BA284">
        <f t="shared" ca="1" si="127"/>
        <v>279306.5916255</v>
      </c>
      <c r="BB284">
        <f t="shared" ca="1" si="135"/>
        <v>2026</v>
      </c>
      <c r="BC284">
        <f t="shared" ca="1" si="136"/>
        <v>7</v>
      </c>
      <c r="BI284">
        <v>274</v>
      </c>
      <c r="BJ284">
        <v>0.85663250920256095</v>
      </c>
      <c r="BK284">
        <v>0.8438033021859348</v>
      </c>
      <c r="BL284">
        <v>0.86325992665521178</v>
      </c>
      <c r="BM284">
        <v>0.86794115897457824</v>
      </c>
      <c r="BN284">
        <v>0.85307681628354892</v>
      </c>
      <c r="BO284">
        <v>0.8552365460721757</v>
      </c>
      <c r="BP284">
        <v>0.85579651196547335</v>
      </c>
      <c r="BQ284">
        <v>0.84729495424307577</v>
      </c>
      <c r="BR284">
        <v>0.82004925088760738</v>
      </c>
      <c r="BS284">
        <v>0.81513968298363615</v>
      </c>
      <c r="BT284">
        <v>0.84700161443049338</v>
      </c>
      <c r="BU284">
        <v>0.8598345327053516</v>
      </c>
      <c r="BV284">
        <v>0.81513968298363615</v>
      </c>
      <c r="BW284">
        <v>0.84869491020497145</v>
      </c>
    </row>
    <row r="285" spans="4:75" x14ac:dyDescent="0.25">
      <c r="D285">
        <v>281</v>
      </c>
      <c r="E285">
        <f t="shared" ca="1" si="137"/>
        <v>0.52475810631491382</v>
      </c>
      <c r="F285" s="11">
        <f t="shared" ca="1" si="138"/>
        <v>83.775621369253841</v>
      </c>
      <c r="G285" s="11"/>
      <c r="H285">
        <v>281</v>
      </c>
      <c r="I285" s="11">
        <f t="shared" ca="1" si="139"/>
        <v>0.49388704423753405</v>
      </c>
      <c r="J285" s="11">
        <f t="shared" ca="1" si="140"/>
        <v>19.905832976947888</v>
      </c>
      <c r="K285" s="11"/>
      <c r="L285" s="11"/>
      <c r="M285" s="11"/>
      <c r="O285">
        <v>281</v>
      </c>
      <c r="P285" s="32">
        <f t="shared" ca="1" si="141"/>
        <v>0.69921199106955545</v>
      </c>
      <c r="Q285" s="11">
        <f t="shared" ca="1" si="142"/>
        <v>63.532203959702791</v>
      </c>
      <c r="R285" s="11"/>
      <c r="S285">
        <v>281</v>
      </c>
      <c r="T285" s="32">
        <f t="shared" ca="1" si="143"/>
        <v>0.18771250790306482</v>
      </c>
      <c r="U285" s="11">
        <f t="shared" ca="1" si="144"/>
        <v>18.507687299526836</v>
      </c>
      <c r="V285" s="11"/>
      <c r="W285" s="11"/>
      <c r="X285" s="11"/>
      <c r="Z285">
        <v>281</v>
      </c>
      <c r="AA285" s="32">
        <f t="shared" ca="1" si="145"/>
        <v>0.60384087311047552</v>
      </c>
      <c r="AB285" s="11">
        <f t="shared" ca="1" si="146"/>
        <v>74.652822951639678</v>
      </c>
      <c r="AC285" s="11"/>
      <c r="AD285">
        <v>281</v>
      </c>
      <c r="AE285" s="32">
        <f t="shared" ca="1" si="147"/>
        <v>0.58570705516988608</v>
      </c>
      <c r="AF285" s="11">
        <f t="shared" ca="1" si="148"/>
        <v>20.277971008197316</v>
      </c>
      <c r="AG285" s="11"/>
      <c r="AH285" s="10">
        <f t="shared" ca="1" si="151"/>
        <v>47322.044920537111</v>
      </c>
      <c r="AI285" s="10">
        <f t="shared" ca="1" si="152"/>
        <v>47322.874330244485</v>
      </c>
      <c r="AJ285" s="10">
        <f t="shared" ca="1" si="153"/>
        <v>47337.872157338592</v>
      </c>
      <c r="AK285" s="10">
        <f t="shared" ca="1" si="154"/>
        <v>47338.643310976069</v>
      </c>
      <c r="AL285" s="10">
        <f t="shared" ca="1" si="155"/>
        <v>47278.556020427532</v>
      </c>
      <c r="AM285" s="10">
        <f t="shared" ca="1" si="156"/>
        <v>47279.400935886209</v>
      </c>
      <c r="AP285">
        <v>282</v>
      </c>
      <c r="AQ285" s="10">
        <f t="shared" ca="1" si="128"/>
        <v>46229.93220135881</v>
      </c>
      <c r="AR285" t="str">
        <f t="shared" ca="1" si="129"/>
        <v>EQUIPO 2</v>
      </c>
      <c r="AS285" t="str">
        <f t="shared" ca="1" si="130"/>
        <v>FIN</v>
      </c>
      <c r="AT285">
        <f t="shared" ca="1" si="149"/>
        <v>1</v>
      </c>
      <c r="AU285">
        <f t="shared" ca="1" si="150"/>
        <v>1</v>
      </c>
      <c r="AV285">
        <f t="shared" ca="1" si="157"/>
        <v>0</v>
      </c>
      <c r="AW285">
        <f t="shared" ca="1" si="131"/>
        <v>1</v>
      </c>
      <c r="AX285">
        <f t="shared" ca="1" si="132"/>
        <v>11000</v>
      </c>
      <c r="AY285">
        <f t="shared" ca="1" si="133"/>
        <v>1.1683141576359048</v>
      </c>
      <c r="AZ285">
        <f t="shared" ca="1" si="134"/>
        <v>12851.455733994953</v>
      </c>
      <c r="BA285">
        <f t="shared" ca="1" si="127"/>
        <v>17524.712364538573</v>
      </c>
      <c r="BB285">
        <f t="shared" ca="1" si="135"/>
        <v>2026</v>
      </c>
      <c r="BC285">
        <f t="shared" ca="1" si="136"/>
        <v>7</v>
      </c>
      <c r="BI285">
        <v>275</v>
      </c>
      <c r="BJ285">
        <v>0.82093349362822976</v>
      </c>
      <c r="BK285">
        <v>0.88306671109310086</v>
      </c>
      <c r="BL285">
        <v>0.83453334672903623</v>
      </c>
      <c r="BM285">
        <v>0.86513003805353084</v>
      </c>
      <c r="BN285">
        <v>0.84903219464648561</v>
      </c>
      <c r="BO285">
        <v>0.82467672312121243</v>
      </c>
      <c r="BP285">
        <v>0.84026793425897872</v>
      </c>
      <c r="BQ285">
        <v>0.85060157141737947</v>
      </c>
      <c r="BR285">
        <v>0.83459470667061075</v>
      </c>
      <c r="BS285">
        <v>0.84378233959305204</v>
      </c>
      <c r="BT285">
        <v>0.88223140582013004</v>
      </c>
      <c r="BU285">
        <v>0.7964826027034051</v>
      </c>
      <c r="BV285">
        <v>0.7964826027034051</v>
      </c>
      <c r="BW285">
        <v>0.84358324862310541</v>
      </c>
    </row>
    <row r="286" spans="4:75" x14ac:dyDescent="0.25">
      <c r="D286">
        <v>282</v>
      </c>
      <c r="E286">
        <f t="shared" ca="1" si="137"/>
        <v>0.42524094116780453</v>
      </c>
      <c r="F286" s="11">
        <f t="shared" ca="1" si="138"/>
        <v>95.649370239980499</v>
      </c>
      <c r="G286" s="11"/>
      <c r="H286">
        <v>282</v>
      </c>
      <c r="I286" s="11">
        <f t="shared" ca="1" si="139"/>
        <v>0.8015929050293098</v>
      </c>
      <c r="J286" s="11">
        <f t="shared" ca="1" si="140"/>
        <v>21.290518383113252</v>
      </c>
      <c r="K286" s="11"/>
      <c r="L286" s="11"/>
      <c r="M286" s="11"/>
      <c r="O286">
        <v>282</v>
      </c>
      <c r="P286" s="32">
        <f t="shared" ca="1" si="141"/>
        <v>0.13747279418741321</v>
      </c>
      <c r="Q286" s="11">
        <f t="shared" ca="1" si="142"/>
        <v>142.02666120732957</v>
      </c>
      <c r="R286" s="11"/>
      <c r="S286">
        <v>282</v>
      </c>
      <c r="T286" s="32">
        <f t="shared" ca="1" si="143"/>
        <v>0.74161332210717767</v>
      </c>
      <c r="U286" s="11">
        <f t="shared" ca="1" si="144"/>
        <v>20.971096279361646</v>
      </c>
      <c r="V286" s="11"/>
      <c r="W286" s="11"/>
      <c r="X286" s="11"/>
      <c r="Z286">
        <v>282</v>
      </c>
      <c r="AA286" s="32">
        <f t="shared" ca="1" si="145"/>
        <v>0.79307878054231462</v>
      </c>
      <c r="AB286" s="11">
        <f t="shared" ca="1" si="146"/>
        <v>51.818878079430846</v>
      </c>
      <c r="AC286" s="11"/>
      <c r="AD286">
        <v>282</v>
      </c>
      <c r="AE286" s="32">
        <f t="shared" ca="1" si="147"/>
        <v>0.16204441502849476</v>
      </c>
      <c r="AF286" s="11">
        <f t="shared" ca="1" si="148"/>
        <v>18.347600317583424</v>
      </c>
      <c r="AG286" s="11"/>
      <c r="AH286" s="10">
        <f t="shared" ca="1" si="151"/>
        <v>47326.859720671149</v>
      </c>
      <c r="AI286" s="10">
        <f t="shared" ca="1" si="152"/>
        <v>47327.746825603776</v>
      </c>
      <c r="AJ286" s="10">
        <f t="shared" ca="1" si="153"/>
        <v>47344.561088526374</v>
      </c>
      <c r="AK286" s="10">
        <f t="shared" ca="1" si="154"/>
        <v>47345.434884204682</v>
      </c>
      <c r="AL286" s="10">
        <f t="shared" ca="1" si="155"/>
        <v>47281.560055806185</v>
      </c>
      <c r="AM286" s="10">
        <f t="shared" ca="1" si="156"/>
        <v>47282.324539152753</v>
      </c>
      <c r="AP286">
        <v>283</v>
      </c>
      <c r="AQ286" s="10">
        <f t="shared" ca="1" si="128"/>
        <v>46229.980881115378</v>
      </c>
      <c r="AR286" t="str">
        <f t="shared" ca="1" si="129"/>
        <v>EQUIPO 3</v>
      </c>
      <c r="AS286" t="str">
        <f t="shared" ca="1" si="130"/>
        <v>FIN</v>
      </c>
      <c r="AT286">
        <f t="shared" ca="1" si="149"/>
        <v>1</v>
      </c>
      <c r="AU286">
        <f t="shared" ca="1" si="150"/>
        <v>1</v>
      </c>
      <c r="AV286">
        <f t="shared" ca="1" si="157"/>
        <v>1</v>
      </c>
      <c r="AW286">
        <f t="shared" ca="1" si="131"/>
        <v>1</v>
      </c>
      <c r="AX286">
        <f t="shared" ca="1" si="132"/>
        <v>15000</v>
      </c>
      <c r="AY286">
        <f t="shared" ca="1" si="133"/>
        <v>20.793570221692789</v>
      </c>
      <c r="AZ286">
        <f t="shared" ca="1" si="134"/>
        <v>311903.55332539184</v>
      </c>
      <c r="BA286">
        <f t="shared" ca="1" si="127"/>
        <v>311903.55332539184</v>
      </c>
      <c r="BB286">
        <f t="shared" ca="1" si="135"/>
        <v>2026</v>
      </c>
      <c r="BC286">
        <f t="shared" ca="1" si="136"/>
        <v>7</v>
      </c>
      <c r="BI286">
        <v>276</v>
      </c>
      <c r="BJ286">
        <v>0.86765233836176359</v>
      </c>
      <c r="BK286">
        <v>0.85055544887585199</v>
      </c>
      <c r="BL286">
        <v>0.86935263274459795</v>
      </c>
      <c r="BM286">
        <v>0.85904580959634769</v>
      </c>
      <c r="BN286">
        <v>0.84760845354835668</v>
      </c>
      <c r="BO286">
        <v>0.85430570615244528</v>
      </c>
      <c r="BP286">
        <v>0.83365401639279968</v>
      </c>
      <c r="BQ286">
        <v>0.85748632801363567</v>
      </c>
      <c r="BR286">
        <v>0.85176613025282144</v>
      </c>
      <c r="BS286">
        <v>0.83630468929009627</v>
      </c>
      <c r="BT286">
        <v>0.85267697438479673</v>
      </c>
      <c r="BU286">
        <v>0.84091594892143873</v>
      </c>
      <c r="BV286">
        <v>0.83365401639279968</v>
      </c>
      <c r="BW286">
        <v>0.85165542697029228</v>
      </c>
    </row>
    <row r="287" spans="4:75" x14ac:dyDescent="0.25">
      <c r="D287">
        <v>283</v>
      </c>
      <c r="E287">
        <f t="shared" ca="1" si="137"/>
        <v>0.35600193373476741</v>
      </c>
      <c r="F287" s="11">
        <f t="shared" ca="1" si="138"/>
        <v>104.51862207373807</v>
      </c>
      <c r="G287" s="11"/>
      <c r="H287">
        <v>283</v>
      </c>
      <c r="I287" s="11">
        <f t="shared" ca="1" si="139"/>
        <v>0.10626526564487604</v>
      </c>
      <c r="J287" s="11">
        <f t="shared" ca="1" si="140"/>
        <v>17.929381542762382</v>
      </c>
      <c r="K287" s="11"/>
      <c r="L287" s="11"/>
      <c r="M287" s="11"/>
      <c r="O287">
        <v>283</v>
      </c>
      <c r="P287" s="32">
        <f t="shared" ca="1" si="141"/>
        <v>0.21149984800395294</v>
      </c>
      <c r="Q287" s="11">
        <f t="shared" ca="1" si="142"/>
        <v>126.6057220712778</v>
      </c>
      <c r="R287" s="11"/>
      <c r="S287">
        <v>283</v>
      </c>
      <c r="T287" s="32">
        <f t="shared" ca="1" si="143"/>
        <v>0.40373726201823978</v>
      </c>
      <c r="U287" s="11">
        <f t="shared" ca="1" si="144"/>
        <v>19.539276460228798</v>
      </c>
      <c r="V287" s="11"/>
      <c r="W287" s="11"/>
      <c r="X287" s="11"/>
      <c r="Z287">
        <v>283</v>
      </c>
      <c r="AA287" s="32">
        <f t="shared" ca="1" si="145"/>
        <v>0.92589732596164076</v>
      </c>
      <c r="AB287" s="11">
        <f t="shared" ca="1" si="146"/>
        <v>30.87964160994893</v>
      </c>
      <c r="AC287" s="11"/>
      <c r="AD287">
        <v>283</v>
      </c>
      <c r="AE287" s="32">
        <f t="shared" ca="1" si="147"/>
        <v>0.59916482532247239</v>
      </c>
      <c r="AF287" s="11">
        <f t="shared" ca="1" si="148"/>
        <v>20.3336223923185</v>
      </c>
      <c r="AG287" s="11"/>
      <c r="AH287" s="10">
        <f t="shared" ca="1" si="151"/>
        <v>47332.101768190179</v>
      </c>
      <c r="AI287" s="10">
        <f t="shared" ca="1" si="152"/>
        <v>47332.84882575446</v>
      </c>
      <c r="AJ287" s="10">
        <f t="shared" ca="1" si="153"/>
        <v>47350.710122624318</v>
      </c>
      <c r="AK287" s="10">
        <f t="shared" ca="1" si="154"/>
        <v>47351.524259143494</v>
      </c>
      <c r="AL287" s="10">
        <f t="shared" ca="1" si="155"/>
        <v>47283.611190886499</v>
      </c>
      <c r="AM287" s="10">
        <f t="shared" ca="1" si="156"/>
        <v>47284.458425152843</v>
      </c>
      <c r="AP287">
        <v>284</v>
      </c>
      <c r="AQ287" s="10">
        <f t="shared" ca="1" si="128"/>
        <v>46230.847279874615</v>
      </c>
      <c r="AR287" t="str">
        <f t="shared" ca="1" si="129"/>
        <v>EQUIPO 3</v>
      </c>
      <c r="AS287" t="str">
        <f t="shared" ca="1" si="130"/>
        <v>INICIO</v>
      </c>
      <c r="AT287">
        <f t="shared" ca="1" si="149"/>
        <v>1</v>
      </c>
      <c r="AU287">
        <f t="shared" ca="1" si="150"/>
        <v>1</v>
      </c>
      <c r="AV287">
        <f t="shared" ca="1" si="157"/>
        <v>0</v>
      </c>
      <c r="AW287">
        <f t="shared" ca="1" si="131"/>
        <v>1</v>
      </c>
      <c r="AX287">
        <f t="shared" ca="1" si="132"/>
        <v>11000</v>
      </c>
      <c r="AY287">
        <f t="shared" ca="1" si="133"/>
        <v>20.481812446494587</v>
      </c>
      <c r="AZ287">
        <f t="shared" ca="1" si="134"/>
        <v>225299.93691144045</v>
      </c>
      <c r="BA287">
        <f t="shared" ca="1" si="127"/>
        <v>307227.1866974188</v>
      </c>
      <c r="BB287">
        <f t="shared" ca="1" si="135"/>
        <v>2026</v>
      </c>
      <c r="BC287">
        <f t="shared" ca="1" si="136"/>
        <v>7</v>
      </c>
      <c r="BI287">
        <v>277</v>
      </c>
      <c r="BJ287">
        <v>0.8250614370809487</v>
      </c>
      <c r="BK287">
        <v>0.8688708701311888</v>
      </c>
      <c r="BL287">
        <v>0.86699503618021667</v>
      </c>
      <c r="BM287">
        <v>0.83978487826198123</v>
      </c>
      <c r="BN287">
        <v>0.83690048767710146</v>
      </c>
      <c r="BO287">
        <v>0.86007809363796295</v>
      </c>
      <c r="BP287">
        <v>0.83886241446085963</v>
      </c>
      <c r="BQ287">
        <v>0.84052373184143458</v>
      </c>
      <c r="BR287">
        <v>0.86189020286133167</v>
      </c>
      <c r="BS287">
        <v>0.8615212397065618</v>
      </c>
      <c r="BT287">
        <v>0.81770307424443933</v>
      </c>
      <c r="BU287">
        <v>0.81618797990259717</v>
      </c>
      <c r="BV287">
        <v>0.81618797990259717</v>
      </c>
      <c r="BW287">
        <v>0.84471231590167506</v>
      </c>
    </row>
    <row r="288" spans="4:75" x14ac:dyDescent="0.25">
      <c r="D288">
        <v>284</v>
      </c>
      <c r="E288">
        <f t="shared" ca="1" si="137"/>
        <v>6.2670790394495635E-3</v>
      </c>
      <c r="F288" s="11">
        <f t="shared" ca="1" si="138"/>
        <v>220.69081203300556</v>
      </c>
      <c r="G288" s="11"/>
      <c r="H288">
        <v>284</v>
      </c>
      <c r="I288" s="11">
        <f t="shared" ca="1" si="139"/>
        <v>0.54600427579858235</v>
      </c>
      <c r="J288" s="11">
        <f t="shared" ca="1" si="140"/>
        <v>20.115941388521453</v>
      </c>
      <c r="K288" s="11"/>
      <c r="L288" s="11"/>
      <c r="M288" s="11"/>
      <c r="O288">
        <v>284</v>
      </c>
      <c r="P288" s="32">
        <f t="shared" ca="1" si="141"/>
        <v>0.30822565977322625</v>
      </c>
      <c r="Q288" s="11">
        <f t="shared" ca="1" si="142"/>
        <v>111.13009856912052</v>
      </c>
      <c r="R288" s="11"/>
      <c r="S288">
        <v>284</v>
      </c>
      <c r="T288" s="32">
        <f t="shared" ca="1" si="143"/>
        <v>0.28949850086673712</v>
      </c>
      <c r="U288" s="11">
        <f t="shared" ca="1" si="144"/>
        <v>19.039807838087359</v>
      </c>
      <c r="V288" s="11"/>
      <c r="W288" s="11"/>
      <c r="X288" s="11"/>
      <c r="Z288">
        <v>284</v>
      </c>
      <c r="AA288" s="32">
        <f t="shared" ca="1" si="145"/>
        <v>0.68337841136455291</v>
      </c>
      <c r="AB288" s="11">
        <f t="shared" ca="1" si="146"/>
        <v>65.410751503062016</v>
      </c>
      <c r="AC288" s="11"/>
      <c r="AD288">
        <v>284</v>
      </c>
      <c r="AE288" s="32">
        <f t="shared" ca="1" si="147"/>
        <v>0.35563343635770672</v>
      </c>
      <c r="AF288" s="11">
        <f t="shared" ca="1" si="148"/>
        <v>19.3362725740058</v>
      </c>
      <c r="AG288" s="11"/>
      <c r="AH288" s="10">
        <f t="shared" ca="1" si="151"/>
        <v>47342.044276255838</v>
      </c>
      <c r="AI288" s="10">
        <f t="shared" ca="1" si="152"/>
        <v>47342.88244048036</v>
      </c>
      <c r="AJ288" s="10">
        <f t="shared" ca="1" si="153"/>
        <v>47356.154679917207</v>
      </c>
      <c r="AK288" s="10">
        <f t="shared" ca="1" si="154"/>
        <v>47356.948005243794</v>
      </c>
      <c r="AL288" s="10">
        <f t="shared" ca="1" si="155"/>
        <v>47287.18387313214</v>
      </c>
      <c r="AM288" s="10">
        <f t="shared" ca="1" si="156"/>
        <v>47287.989551156061</v>
      </c>
      <c r="AP288">
        <v>285</v>
      </c>
      <c r="AQ288" s="10">
        <f t="shared" ca="1" si="128"/>
        <v>46231.700688726552</v>
      </c>
      <c r="AR288" t="str">
        <f t="shared" ca="1" si="129"/>
        <v>EQUIPO 3</v>
      </c>
      <c r="AS288" t="str">
        <f t="shared" ca="1" si="130"/>
        <v>FIN</v>
      </c>
      <c r="AT288">
        <f t="shared" ca="1" si="149"/>
        <v>1</v>
      </c>
      <c r="AU288">
        <f t="shared" ca="1" si="150"/>
        <v>1</v>
      </c>
      <c r="AV288">
        <f t="shared" ca="1" si="157"/>
        <v>1</v>
      </c>
      <c r="AW288">
        <f t="shared" ca="1" si="131"/>
        <v>1</v>
      </c>
      <c r="AX288">
        <f t="shared" ca="1" si="132"/>
        <v>15000</v>
      </c>
      <c r="AY288">
        <f t="shared" ca="1" si="133"/>
        <v>7.0000667108106427</v>
      </c>
      <c r="AZ288">
        <f t="shared" ca="1" si="134"/>
        <v>105001.00066215964</v>
      </c>
      <c r="BA288">
        <f t="shared" ca="1" si="127"/>
        <v>105001.00066215964</v>
      </c>
      <c r="BB288">
        <f t="shared" ca="1" si="135"/>
        <v>2026</v>
      </c>
      <c r="BC288">
        <f t="shared" ca="1" si="136"/>
        <v>7</v>
      </c>
      <c r="BI288">
        <v>278</v>
      </c>
      <c r="BJ288">
        <v>0.85724916338510737</v>
      </c>
      <c r="BK288">
        <v>0.86506103913489696</v>
      </c>
      <c r="BL288">
        <v>0.85833414206700076</v>
      </c>
      <c r="BM288">
        <v>0.83878946688336165</v>
      </c>
      <c r="BN288">
        <v>0.86371975265241807</v>
      </c>
      <c r="BO288">
        <v>0.84700645883778636</v>
      </c>
      <c r="BP288">
        <v>0.82760506991287763</v>
      </c>
      <c r="BQ288">
        <v>0.83449666806149847</v>
      </c>
      <c r="BR288">
        <v>0.83699974076522288</v>
      </c>
      <c r="BS288">
        <v>0.88073968387986412</v>
      </c>
      <c r="BT288">
        <v>0.85237496121665457</v>
      </c>
      <c r="BU288">
        <v>0.84642049266664299</v>
      </c>
      <c r="BV288">
        <v>0.82760506991287763</v>
      </c>
      <c r="BW288">
        <v>0.85073557399277233</v>
      </c>
    </row>
    <row r="289" spans="4:75" x14ac:dyDescent="0.25">
      <c r="D289">
        <v>285</v>
      </c>
      <c r="E289">
        <f t="shared" ca="1" si="137"/>
        <v>0.70977079846811253</v>
      </c>
      <c r="F289" s="11">
        <f t="shared" ca="1" si="138"/>
        <v>62.268228879274439</v>
      </c>
      <c r="G289" s="11"/>
      <c r="H289">
        <v>285</v>
      </c>
      <c r="I289" s="11">
        <f t="shared" ca="1" si="139"/>
        <v>0.19572020148064984</v>
      </c>
      <c r="J289" s="11">
        <f t="shared" ca="1" si="140"/>
        <v>18.554797362999199</v>
      </c>
      <c r="K289" s="11"/>
      <c r="L289" s="11"/>
      <c r="M289" s="11"/>
      <c r="O289">
        <v>285</v>
      </c>
      <c r="P289" s="32">
        <f t="shared" ca="1" si="141"/>
        <v>0.65974789810765611</v>
      </c>
      <c r="Q289" s="11">
        <f t="shared" ca="1" si="142"/>
        <v>68.183648766208563</v>
      </c>
      <c r="R289" s="11"/>
      <c r="S289">
        <v>285</v>
      </c>
      <c r="T289" s="32">
        <f t="shared" ca="1" si="143"/>
        <v>0.7491573801057424</v>
      </c>
      <c r="U289" s="11">
        <f t="shared" ca="1" si="144"/>
        <v>21.008838842113089</v>
      </c>
      <c r="V289" s="11"/>
      <c r="W289" s="11"/>
      <c r="X289" s="11"/>
      <c r="Z289">
        <v>285</v>
      </c>
      <c r="AA289" s="32">
        <f t="shared" ca="1" si="145"/>
        <v>0.42187809962803935</v>
      </c>
      <c r="AB289" s="11">
        <f t="shared" ca="1" si="146"/>
        <v>96.065406005417387</v>
      </c>
      <c r="AC289" s="11"/>
      <c r="AD289">
        <v>285</v>
      </c>
      <c r="AE289" s="32">
        <f t="shared" ca="1" si="147"/>
        <v>0.26145596368199198</v>
      </c>
      <c r="AF289" s="11">
        <f t="shared" ca="1" si="148"/>
        <v>18.904954103364602</v>
      </c>
      <c r="AG289" s="11"/>
      <c r="AH289" s="10">
        <f t="shared" ca="1" si="151"/>
        <v>47345.476950016993</v>
      </c>
      <c r="AI289" s="10">
        <f t="shared" ca="1" si="152"/>
        <v>47346.250066573783</v>
      </c>
      <c r="AJ289" s="10">
        <f t="shared" ca="1" si="153"/>
        <v>47359.78899060905</v>
      </c>
      <c r="AK289" s="10">
        <f t="shared" ca="1" si="154"/>
        <v>47360.664358894137</v>
      </c>
      <c r="AL289" s="10">
        <f t="shared" ca="1" si="155"/>
        <v>47291.992276406287</v>
      </c>
      <c r="AM289" s="10">
        <f t="shared" ca="1" si="156"/>
        <v>47292.779982827262</v>
      </c>
      <c r="AP289">
        <v>286</v>
      </c>
      <c r="AQ289" s="10">
        <f t="shared" ca="1" si="128"/>
        <v>46231.992358172836</v>
      </c>
      <c r="AR289" t="str">
        <f t="shared" ca="1" si="129"/>
        <v>EQUIPO 3</v>
      </c>
      <c r="AS289" t="str">
        <f t="shared" ca="1" si="130"/>
        <v>INICIO</v>
      </c>
      <c r="AT289">
        <f t="shared" ca="1" si="149"/>
        <v>1</v>
      </c>
      <c r="AU289">
        <f t="shared" ca="1" si="150"/>
        <v>1</v>
      </c>
      <c r="AV289">
        <f t="shared" ca="1" si="157"/>
        <v>0</v>
      </c>
      <c r="AW289">
        <f t="shared" ca="1" si="131"/>
        <v>1</v>
      </c>
      <c r="AX289">
        <f t="shared" ca="1" si="132"/>
        <v>11000</v>
      </c>
      <c r="AY289">
        <f t="shared" ca="1" si="133"/>
        <v>20.069558894843794</v>
      </c>
      <c r="AZ289">
        <f t="shared" ca="1" si="134"/>
        <v>220765.14784328174</v>
      </c>
      <c r="BA289">
        <f t="shared" ca="1" si="127"/>
        <v>301043.38342265692</v>
      </c>
      <c r="BB289">
        <f t="shared" ca="1" si="135"/>
        <v>2026</v>
      </c>
      <c r="BC289">
        <f t="shared" ca="1" si="136"/>
        <v>7</v>
      </c>
      <c r="BI289">
        <v>279</v>
      </c>
      <c r="BJ289">
        <v>0.81666571916260511</v>
      </c>
      <c r="BK289">
        <v>0.79022484345528099</v>
      </c>
      <c r="BL289">
        <v>0.86279293885608144</v>
      </c>
      <c r="BM289">
        <v>0.86567998473743413</v>
      </c>
      <c r="BN289">
        <v>0.79832854838978473</v>
      </c>
      <c r="BO289">
        <v>0.844725576130125</v>
      </c>
      <c r="BP289">
        <v>0.84400706289633209</v>
      </c>
      <c r="BQ289">
        <v>0.82277251716389521</v>
      </c>
      <c r="BR289">
        <v>0.8586913161612677</v>
      </c>
      <c r="BS289">
        <v>0.85737414744536944</v>
      </c>
      <c r="BT289">
        <v>0.8375269815294728</v>
      </c>
      <c r="BU289">
        <v>0.84085334033383896</v>
      </c>
      <c r="BV289">
        <v>0.79022484345528099</v>
      </c>
      <c r="BW289">
        <v>0.83662847826905473</v>
      </c>
    </row>
    <row r="290" spans="4:75" x14ac:dyDescent="0.25">
      <c r="D290">
        <v>286</v>
      </c>
      <c r="E290">
        <f t="shared" ca="1" si="137"/>
        <v>0.69726336479527173</v>
      </c>
      <c r="F290" s="11">
        <f t="shared" ca="1" si="138"/>
        <v>63.764433999886165</v>
      </c>
      <c r="G290" s="11"/>
      <c r="H290">
        <v>286</v>
      </c>
      <c r="I290" s="11">
        <f t="shared" ca="1" si="139"/>
        <v>0.24005525663862526</v>
      </c>
      <c r="J290" s="11">
        <f t="shared" ca="1" si="140"/>
        <v>18.796988662325827</v>
      </c>
      <c r="K290" s="11"/>
      <c r="L290" s="11"/>
      <c r="M290" s="11"/>
      <c r="O290">
        <v>286</v>
      </c>
      <c r="P290" s="32">
        <f t="shared" ca="1" si="141"/>
        <v>0.12205025673043801</v>
      </c>
      <c r="Q290" s="11">
        <f t="shared" ca="1" si="142"/>
        <v>145.96451332549452</v>
      </c>
      <c r="R290" s="11"/>
      <c r="S290">
        <v>286</v>
      </c>
      <c r="T290" s="32">
        <f t="shared" ca="1" si="143"/>
        <v>1.7942924821589989E-2</v>
      </c>
      <c r="U290" s="11">
        <f t="shared" ca="1" si="144"/>
        <v>16.562460310709255</v>
      </c>
      <c r="V290" s="11"/>
      <c r="W290" s="11"/>
      <c r="X290" s="11"/>
      <c r="Z290">
        <v>286</v>
      </c>
      <c r="AA290" s="32">
        <f t="shared" ca="1" si="145"/>
        <v>9.0362067499474619E-2</v>
      </c>
      <c r="AB290" s="11">
        <f t="shared" ca="1" si="146"/>
        <v>155.41472884409939</v>
      </c>
      <c r="AC290" s="11"/>
      <c r="AD290">
        <v>286</v>
      </c>
      <c r="AE290" s="32">
        <f t="shared" ca="1" si="147"/>
        <v>0.78543840381901364</v>
      </c>
      <c r="AF290" s="11">
        <f t="shared" ca="1" si="148"/>
        <v>21.199615628983768</v>
      </c>
      <c r="AG290" s="11"/>
      <c r="AH290" s="10">
        <f t="shared" ca="1" si="151"/>
        <v>47348.906917990447</v>
      </c>
      <c r="AI290" s="10">
        <f t="shared" ca="1" si="152"/>
        <v>47349.690125851375</v>
      </c>
      <c r="AJ290" s="10">
        <f t="shared" ca="1" si="153"/>
        <v>47366.746213616032</v>
      </c>
      <c r="AK290" s="10">
        <f t="shared" ca="1" si="154"/>
        <v>47367.43631612898</v>
      </c>
      <c r="AL290" s="10">
        <f t="shared" ca="1" si="155"/>
        <v>47299.255596529096</v>
      </c>
      <c r="AM290" s="10">
        <f t="shared" ca="1" si="156"/>
        <v>47300.138913846968</v>
      </c>
      <c r="AP290">
        <v>287</v>
      </c>
      <c r="AQ290" s="10">
        <f t="shared" ca="1" si="128"/>
        <v>46232.828589793455</v>
      </c>
      <c r="AR290" t="str">
        <f t="shared" ca="1" si="129"/>
        <v>EQUIPO 3</v>
      </c>
      <c r="AS290" t="str">
        <f t="shared" ca="1" si="130"/>
        <v>FIN</v>
      </c>
      <c r="AT290">
        <f t="shared" ca="1" si="149"/>
        <v>1</v>
      </c>
      <c r="AU290">
        <f t="shared" ca="1" si="150"/>
        <v>1</v>
      </c>
      <c r="AV290">
        <f t="shared" ca="1" si="157"/>
        <v>1</v>
      </c>
      <c r="AW290">
        <f t="shared" ca="1" si="131"/>
        <v>1</v>
      </c>
      <c r="AX290">
        <f t="shared" ca="1" si="132"/>
        <v>15000</v>
      </c>
      <c r="AY290">
        <f t="shared" ca="1" si="133"/>
        <v>14.108369032968767</v>
      </c>
      <c r="AZ290">
        <f t="shared" ca="1" si="134"/>
        <v>211625.5354945315</v>
      </c>
      <c r="BA290">
        <f t="shared" ca="1" si="127"/>
        <v>211625.5354945315</v>
      </c>
      <c r="BB290">
        <f t="shared" ca="1" si="135"/>
        <v>2026</v>
      </c>
      <c r="BC290">
        <f t="shared" ca="1" si="136"/>
        <v>7</v>
      </c>
      <c r="BI290">
        <v>280</v>
      </c>
      <c r="BJ290">
        <v>0.8697079989328228</v>
      </c>
      <c r="BK290">
        <v>0.8456615686929384</v>
      </c>
      <c r="BL290">
        <v>0.8373376819907653</v>
      </c>
      <c r="BM290">
        <v>0.85177476256825269</v>
      </c>
      <c r="BN290">
        <v>0.8421423977956386</v>
      </c>
      <c r="BO290">
        <v>0.83304106317052273</v>
      </c>
      <c r="BP290">
        <v>0.84106553194195377</v>
      </c>
      <c r="BQ290">
        <v>0.813434131409279</v>
      </c>
      <c r="BR290">
        <v>0.83078962089323349</v>
      </c>
      <c r="BS290">
        <v>0.87583761530059456</v>
      </c>
      <c r="BT290">
        <v>0.85955168017029648</v>
      </c>
      <c r="BU290">
        <v>0.82642861496432118</v>
      </c>
      <c r="BV290">
        <v>0.813434131409279</v>
      </c>
      <c r="BW290">
        <v>0.84382952544310941</v>
      </c>
    </row>
    <row r="291" spans="4:75" x14ac:dyDescent="0.25">
      <c r="D291">
        <v>287</v>
      </c>
      <c r="E291">
        <f t="shared" ca="1" si="137"/>
        <v>0.8263403313519756</v>
      </c>
      <c r="F291" s="11">
        <f t="shared" ca="1" si="138"/>
        <v>47.283084520878859</v>
      </c>
      <c r="G291" s="11"/>
      <c r="H291">
        <v>287</v>
      </c>
      <c r="I291" s="11">
        <f t="shared" ca="1" si="139"/>
        <v>0.19757293951772614</v>
      </c>
      <c r="J291" s="11">
        <f t="shared" ca="1" si="140"/>
        <v>18.565529010793956</v>
      </c>
      <c r="K291" s="11"/>
      <c r="L291" s="11"/>
      <c r="M291" s="11"/>
      <c r="O291">
        <v>287</v>
      </c>
      <c r="P291" s="32">
        <f t="shared" ca="1" si="141"/>
        <v>0.33781149857794157</v>
      </c>
      <c r="Q291" s="11">
        <f t="shared" ca="1" si="142"/>
        <v>106.97840201754627</v>
      </c>
      <c r="R291" s="11"/>
      <c r="S291">
        <v>287</v>
      </c>
      <c r="T291" s="32">
        <f t="shared" ca="1" si="143"/>
        <v>0.18827014168856415</v>
      </c>
      <c r="U291" s="11">
        <f t="shared" ca="1" si="144"/>
        <v>18.511007434956909</v>
      </c>
      <c r="V291" s="11"/>
      <c r="W291" s="11"/>
      <c r="X291" s="11"/>
      <c r="Z291">
        <v>287</v>
      </c>
      <c r="AA291" s="32">
        <f t="shared" ca="1" si="145"/>
        <v>0.98156337175779373</v>
      </c>
      <c r="AB291" s="11">
        <f t="shared" ca="1" si="146"/>
        <v>15.850779116164329</v>
      </c>
      <c r="AC291" s="11"/>
      <c r="AD291">
        <v>287</v>
      </c>
      <c r="AE291" s="32">
        <f t="shared" ca="1" si="147"/>
        <v>0.48192602618394165</v>
      </c>
      <c r="AF291" s="11">
        <f t="shared" ca="1" si="148"/>
        <v>19.857683518003473</v>
      </c>
      <c r="AG291" s="11"/>
      <c r="AH291" s="10">
        <f t="shared" ca="1" si="151"/>
        <v>47351.660254373077</v>
      </c>
      <c r="AI291" s="10">
        <f t="shared" ca="1" si="152"/>
        <v>47352.433818081859</v>
      </c>
      <c r="AJ291" s="10">
        <f t="shared" ca="1" si="153"/>
        <v>47371.893749546376</v>
      </c>
      <c r="AK291" s="10">
        <f t="shared" ca="1" si="154"/>
        <v>47372.665041522836</v>
      </c>
      <c r="AL291" s="10">
        <f t="shared" ca="1" si="155"/>
        <v>47300.79936297681</v>
      </c>
      <c r="AM291" s="10">
        <f t="shared" ca="1" si="156"/>
        <v>47301.626766456728</v>
      </c>
      <c r="AP291">
        <v>288</v>
      </c>
      <c r="AQ291" s="10">
        <f t="shared" ca="1" si="128"/>
        <v>46233.416438503162</v>
      </c>
      <c r="AR291" t="str">
        <f t="shared" ca="1" si="129"/>
        <v>EQUIPO 1</v>
      </c>
      <c r="AS291" t="str">
        <f t="shared" ca="1" si="130"/>
        <v>INICIO</v>
      </c>
      <c r="AT291">
        <f t="shared" ca="1" si="149"/>
        <v>0</v>
      </c>
      <c r="AU291">
        <f t="shared" ca="1" si="150"/>
        <v>1</v>
      </c>
      <c r="AV291">
        <f t="shared" ca="1" si="157"/>
        <v>1</v>
      </c>
      <c r="AW291">
        <f t="shared" ca="1" si="131"/>
        <v>1</v>
      </c>
      <c r="AX291">
        <f t="shared" ca="1" si="132"/>
        <v>11000</v>
      </c>
      <c r="AY291">
        <f t="shared" ca="1" si="133"/>
        <v>13.672872186347377</v>
      </c>
      <c r="AZ291">
        <f t="shared" ca="1" si="134"/>
        <v>150401.59404982114</v>
      </c>
      <c r="BA291">
        <f t="shared" ca="1" si="127"/>
        <v>205093.08279521065</v>
      </c>
      <c r="BB291">
        <f t="shared" ca="1" si="135"/>
        <v>2026</v>
      </c>
      <c r="BC291">
        <f t="shared" ca="1" si="136"/>
        <v>7</v>
      </c>
      <c r="BI291">
        <v>281</v>
      </c>
      <c r="BJ291">
        <v>0.83957683929694904</v>
      </c>
      <c r="BK291">
        <v>0.85084259446148003</v>
      </c>
      <c r="BL291">
        <v>0.85136032022536579</v>
      </c>
      <c r="BM291">
        <v>0.84282892189233982</v>
      </c>
      <c r="BN291">
        <v>0.84378464143252729</v>
      </c>
      <c r="BO291">
        <v>0.81259749030299067</v>
      </c>
      <c r="BP291">
        <v>0.87189326024116998</v>
      </c>
      <c r="BQ291">
        <v>0.84456866924636409</v>
      </c>
      <c r="BR291">
        <v>0.8409939947317534</v>
      </c>
      <c r="BS291">
        <v>0.86550208380662863</v>
      </c>
      <c r="BT291">
        <v>0.86022769424874101</v>
      </c>
      <c r="BU291">
        <v>0.84115573994758097</v>
      </c>
      <c r="BV291">
        <v>0.81259749030299067</v>
      </c>
      <c r="BW291">
        <v>0.84711373518639099</v>
      </c>
    </row>
    <row r="292" spans="4:75" x14ac:dyDescent="0.25">
      <c r="D292">
        <v>288</v>
      </c>
      <c r="E292">
        <f t="shared" ca="1" si="137"/>
        <v>6.4055080072567105E-2</v>
      </c>
      <c r="F292" s="11">
        <f t="shared" ca="1" si="138"/>
        <v>165.49119877849554</v>
      </c>
      <c r="G292" s="11"/>
      <c r="H292">
        <v>288</v>
      </c>
      <c r="I292" s="11">
        <f t="shared" ca="1" si="139"/>
        <v>0.62167629490199083</v>
      </c>
      <c r="J292" s="11">
        <f t="shared" ca="1" si="140"/>
        <v>20.427845677028341</v>
      </c>
      <c r="K292" s="11"/>
      <c r="L292" s="11"/>
      <c r="M292" s="11"/>
      <c r="O292">
        <v>288</v>
      </c>
      <c r="P292" s="32">
        <f t="shared" ca="1" si="141"/>
        <v>0.68252737338448422</v>
      </c>
      <c r="Q292" s="11">
        <f t="shared" ca="1" si="142"/>
        <v>65.51120778044411</v>
      </c>
      <c r="R292" s="11"/>
      <c r="S292">
        <v>288</v>
      </c>
      <c r="T292" s="32">
        <f t="shared" ca="1" si="143"/>
        <v>0.6433748375020959</v>
      </c>
      <c r="U292" s="11">
        <f t="shared" ca="1" si="144"/>
        <v>20.520315554610065</v>
      </c>
      <c r="V292" s="11"/>
      <c r="W292" s="11"/>
      <c r="X292" s="11"/>
      <c r="Z292">
        <v>288</v>
      </c>
      <c r="AA292" s="32">
        <f t="shared" ca="1" si="145"/>
        <v>0.23738007095939651</v>
      </c>
      <c r="AB292" s="11">
        <f t="shared" ca="1" si="146"/>
        <v>122.09726016202023</v>
      </c>
      <c r="AC292" s="11"/>
      <c r="AD292">
        <v>288</v>
      </c>
      <c r="AE292" s="32">
        <f t="shared" ca="1" si="147"/>
        <v>0.70732410505993781</v>
      </c>
      <c r="AF292" s="11">
        <f t="shared" ca="1" si="148"/>
        <v>20.806177693539631</v>
      </c>
      <c r="AG292" s="11"/>
      <c r="AH292" s="10">
        <f t="shared" ca="1" si="151"/>
        <v>47359.329284697633</v>
      </c>
      <c r="AI292" s="10">
        <f t="shared" ca="1" si="152"/>
        <v>47360.180444934173</v>
      </c>
      <c r="AJ292" s="10">
        <f t="shared" ca="1" si="153"/>
        <v>47375.394675180352</v>
      </c>
      <c r="AK292" s="10">
        <f t="shared" ca="1" si="154"/>
        <v>47376.249688328462</v>
      </c>
      <c r="AL292" s="10">
        <f t="shared" ca="1" si="155"/>
        <v>47306.714152296809</v>
      </c>
      <c r="AM292" s="10">
        <f t="shared" ca="1" si="156"/>
        <v>47307.581076367373</v>
      </c>
      <c r="AP292">
        <v>289</v>
      </c>
      <c r="AQ292" s="10">
        <f t="shared" ca="1" si="128"/>
        <v>46233.986141510926</v>
      </c>
      <c r="AR292" t="str">
        <f t="shared" ca="1" si="129"/>
        <v>EQUIPO 2</v>
      </c>
      <c r="AS292" t="str">
        <f t="shared" ca="1" si="130"/>
        <v>INICIO</v>
      </c>
      <c r="AT292">
        <f t="shared" ca="1" si="149"/>
        <v>0</v>
      </c>
      <c r="AU292">
        <f t="shared" ca="1" si="150"/>
        <v>0</v>
      </c>
      <c r="AV292">
        <f t="shared" ca="1" si="157"/>
        <v>1</v>
      </c>
      <c r="AW292">
        <f t="shared" ca="1" si="131"/>
        <v>1</v>
      </c>
      <c r="AX292">
        <f t="shared" ca="1" si="132"/>
        <v>5500</v>
      </c>
      <c r="AY292">
        <f t="shared" ca="1" si="133"/>
        <v>5.9500633534044027</v>
      </c>
      <c r="AZ292">
        <f t="shared" ca="1" si="134"/>
        <v>32725.348443724215</v>
      </c>
      <c r="BA292">
        <f t="shared" ca="1" si="127"/>
        <v>89250.950301066041</v>
      </c>
      <c r="BB292">
        <f t="shared" ca="1" si="135"/>
        <v>2026</v>
      </c>
      <c r="BC292">
        <f t="shared" ca="1" si="136"/>
        <v>7</v>
      </c>
      <c r="BI292">
        <v>282</v>
      </c>
      <c r="BJ292">
        <v>0.8482795486857182</v>
      </c>
      <c r="BK292">
        <v>0.86595741756532973</v>
      </c>
      <c r="BL292">
        <v>0.82691629558384472</v>
      </c>
      <c r="BM292">
        <v>0.84971105264812241</v>
      </c>
      <c r="BN292">
        <v>0.84347578173967863</v>
      </c>
      <c r="BO292">
        <v>0.87126695643838825</v>
      </c>
      <c r="BP292">
        <v>0.85178993920766177</v>
      </c>
      <c r="BQ292">
        <v>0.8243519431188584</v>
      </c>
      <c r="BR292">
        <v>0.82251154507368929</v>
      </c>
      <c r="BS292">
        <v>0.85001455780378621</v>
      </c>
      <c r="BT292">
        <v>0.86820242210824738</v>
      </c>
      <c r="BU292">
        <v>0.81784912175693691</v>
      </c>
      <c r="BV292">
        <v>0.81784912175693691</v>
      </c>
      <c r="BW292">
        <v>0.84486219732462065</v>
      </c>
    </row>
    <row r="293" spans="4:75" x14ac:dyDescent="0.25">
      <c r="D293">
        <v>289</v>
      </c>
      <c r="E293">
        <f t="shared" ca="1" si="137"/>
        <v>0.82328342903186469</v>
      </c>
      <c r="F293" s="11">
        <f t="shared" ca="1" si="138"/>
        <v>47.712311157290927</v>
      </c>
      <c r="G293" s="11"/>
      <c r="H293">
        <v>289</v>
      </c>
      <c r="I293" s="11">
        <f t="shared" ca="1" si="139"/>
        <v>0.19007828043670871</v>
      </c>
      <c r="J293" s="11">
        <f t="shared" ca="1" si="140"/>
        <v>18.521731532415536</v>
      </c>
      <c r="K293" s="11"/>
      <c r="L293" s="11"/>
      <c r="M293" s="11"/>
      <c r="O293">
        <v>289</v>
      </c>
      <c r="P293" s="32">
        <f t="shared" ca="1" si="141"/>
        <v>1.0662489725328794E-2</v>
      </c>
      <c r="Q293" s="11">
        <f t="shared" ca="1" si="142"/>
        <v>209.51404661767964</v>
      </c>
      <c r="R293" s="11"/>
      <c r="S293">
        <v>289</v>
      </c>
      <c r="T293" s="32">
        <f t="shared" ca="1" si="143"/>
        <v>1.5650894171651109E-2</v>
      </c>
      <c r="U293" s="11">
        <f t="shared" ca="1" si="144"/>
        <v>16.474182347754105</v>
      </c>
      <c r="V293" s="11"/>
      <c r="W293" s="11"/>
      <c r="X293" s="11"/>
      <c r="Z293">
        <v>289</v>
      </c>
      <c r="AA293" s="32">
        <f t="shared" ca="1" si="145"/>
        <v>0.81559568917872083</v>
      </c>
      <c r="AB293" s="11">
        <f t="shared" ca="1" si="146"/>
        <v>48.779829229171838</v>
      </c>
      <c r="AC293" s="11"/>
      <c r="AD293">
        <v>289</v>
      </c>
      <c r="AE293" s="32">
        <f t="shared" ca="1" si="147"/>
        <v>0.92083975548583441</v>
      </c>
      <c r="AF293" s="11">
        <f t="shared" ca="1" si="148"/>
        <v>22.194892630995593</v>
      </c>
      <c r="AG293" s="11"/>
      <c r="AH293" s="10">
        <f t="shared" ca="1" si="151"/>
        <v>47362.168457899061</v>
      </c>
      <c r="AI293" s="10">
        <f t="shared" ca="1" si="152"/>
        <v>47362.940196712909</v>
      </c>
      <c r="AJ293" s="10">
        <f t="shared" ca="1" si="153"/>
        <v>47384.979440270865</v>
      </c>
      <c r="AK293" s="10">
        <f t="shared" ca="1" si="154"/>
        <v>47385.665864535353</v>
      </c>
      <c r="AL293" s="10">
        <f t="shared" ca="1" si="155"/>
        <v>47309.613569251924</v>
      </c>
      <c r="AM293" s="10">
        <f t="shared" ca="1" si="156"/>
        <v>47310.538356444878</v>
      </c>
      <c r="AP293">
        <v>290</v>
      </c>
      <c r="AQ293" s="10">
        <f t="shared" ca="1" si="128"/>
        <v>46234.234060817318</v>
      </c>
      <c r="AR293" t="str">
        <f t="shared" ca="1" si="129"/>
        <v>EQUIPO 1</v>
      </c>
      <c r="AS293" t="str">
        <f t="shared" ca="1" si="130"/>
        <v>FIN</v>
      </c>
      <c r="AT293">
        <f t="shared" ca="1" si="149"/>
        <v>1</v>
      </c>
      <c r="AU293">
        <f t="shared" ca="1" si="150"/>
        <v>0</v>
      </c>
      <c r="AV293">
        <f t="shared" ca="1" si="157"/>
        <v>1</v>
      </c>
      <c r="AW293">
        <f t="shared" ca="1" si="131"/>
        <v>1</v>
      </c>
      <c r="AX293">
        <f t="shared" ca="1" si="132"/>
        <v>11000</v>
      </c>
      <c r="AY293">
        <f t="shared" ca="1" si="133"/>
        <v>12.582700190017931</v>
      </c>
      <c r="AZ293">
        <f t="shared" ca="1" si="134"/>
        <v>138409.70209019724</v>
      </c>
      <c r="BA293">
        <f t="shared" ca="1" si="127"/>
        <v>188740.50285026897</v>
      </c>
      <c r="BB293">
        <f t="shared" ca="1" si="135"/>
        <v>2026</v>
      </c>
      <c r="BC293">
        <f t="shared" ca="1" si="136"/>
        <v>7</v>
      </c>
      <c r="BI293">
        <v>283</v>
      </c>
      <c r="BJ293">
        <v>0.83741032531362891</v>
      </c>
      <c r="BK293">
        <v>0.84814221132901901</v>
      </c>
      <c r="BL293">
        <v>0.85104390102369099</v>
      </c>
      <c r="BM293">
        <v>0.8427053662634657</v>
      </c>
      <c r="BN293">
        <v>0.84826799746720472</v>
      </c>
      <c r="BO293">
        <v>0.84777086019426273</v>
      </c>
      <c r="BP293">
        <v>0.82837692331853641</v>
      </c>
      <c r="BQ293">
        <v>0.85255222247250562</v>
      </c>
      <c r="BR293">
        <v>0.8133578260275468</v>
      </c>
      <c r="BS293">
        <v>0.85654462501185236</v>
      </c>
      <c r="BT293">
        <v>0.86197997721219988</v>
      </c>
      <c r="BU293">
        <v>0.84978723210534246</v>
      </c>
      <c r="BV293">
        <v>0.8133578260275468</v>
      </c>
      <c r="BW293">
        <v>0.84466138701171578</v>
      </c>
    </row>
    <row r="294" spans="4:75" x14ac:dyDescent="0.25">
      <c r="D294">
        <v>290</v>
      </c>
      <c r="E294">
        <f t="shared" ca="1" si="137"/>
        <v>0.66107121792893175</v>
      </c>
      <c r="F294" s="11">
        <f t="shared" ca="1" si="138"/>
        <v>68.029180953012329</v>
      </c>
      <c r="G294" s="11"/>
      <c r="H294">
        <v>290</v>
      </c>
      <c r="I294" s="11">
        <f t="shared" ca="1" si="139"/>
        <v>3.6562299379141572E-2</v>
      </c>
      <c r="J294" s="11">
        <f t="shared" ca="1" si="140"/>
        <v>17.053905087428763</v>
      </c>
      <c r="K294" s="11"/>
      <c r="L294" s="11"/>
      <c r="M294" s="11"/>
      <c r="O294">
        <v>290</v>
      </c>
      <c r="P294" s="32">
        <f t="shared" ca="1" si="141"/>
        <v>1.2376196410050833E-2</v>
      </c>
      <c r="Q294" s="11">
        <f t="shared" ca="1" si="142"/>
        <v>206.25616357091721</v>
      </c>
      <c r="R294" s="11"/>
      <c r="S294">
        <v>290</v>
      </c>
      <c r="T294" s="32">
        <f t="shared" ca="1" si="143"/>
        <v>0.3875739301768395</v>
      </c>
      <c r="U294" s="11">
        <f t="shared" ca="1" si="144"/>
        <v>19.471920088136354</v>
      </c>
      <c r="V294" s="11"/>
      <c r="W294" s="11"/>
      <c r="X294" s="11"/>
      <c r="Z294">
        <v>290</v>
      </c>
      <c r="AA294" s="32">
        <f t="shared" ca="1" si="145"/>
        <v>0.7723959106908137</v>
      </c>
      <c r="AB294" s="11">
        <f t="shared" ca="1" si="146"/>
        <v>54.513348242104215</v>
      </c>
      <c r="AC294" s="11"/>
      <c r="AD294">
        <v>290</v>
      </c>
      <c r="AE294" s="32">
        <f t="shared" ca="1" si="147"/>
        <v>0.41625683310299255</v>
      </c>
      <c r="AF294" s="11">
        <f t="shared" ca="1" si="148"/>
        <v>19.590972995211953</v>
      </c>
      <c r="AG294" s="11"/>
      <c r="AH294" s="10">
        <f t="shared" ca="1" si="151"/>
        <v>47365.774745919283</v>
      </c>
      <c r="AI294" s="10">
        <f t="shared" ca="1" si="152"/>
        <v>47366.485325297923</v>
      </c>
      <c r="AJ294" s="10">
        <f t="shared" ca="1" si="153"/>
        <v>47394.259871350805</v>
      </c>
      <c r="AK294" s="10">
        <f t="shared" ca="1" si="154"/>
        <v>47395.071201354476</v>
      </c>
      <c r="AL294" s="10">
        <f t="shared" ca="1" si="155"/>
        <v>47312.809745954968</v>
      </c>
      <c r="AM294" s="10">
        <f t="shared" ca="1" si="156"/>
        <v>47313.626036496433</v>
      </c>
      <c r="AP294">
        <v>291</v>
      </c>
      <c r="AQ294" s="10">
        <f t="shared" ca="1" si="128"/>
        <v>46234.758339991902</v>
      </c>
      <c r="AR294" t="str">
        <f t="shared" ca="1" si="129"/>
        <v>EQUIPO 2</v>
      </c>
      <c r="AS294" t="str">
        <f t="shared" ca="1" si="130"/>
        <v>FIN</v>
      </c>
      <c r="AT294">
        <f t="shared" ca="1" si="149"/>
        <v>1</v>
      </c>
      <c r="AU294">
        <f t="shared" ca="1" si="150"/>
        <v>1</v>
      </c>
      <c r="AV294">
        <f t="shared" ca="1" si="157"/>
        <v>1</v>
      </c>
      <c r="AW294">
        <f t="shared" ca="1" si="131"/>
        <v>1</v>
      </c>
      <c r="AX294">
        <f t="shared" ca="1" si="132"/>
        <v>15000</v>
      </c>
      <c r="AY294">
        <f t="shared" ca="1" si="133"/>
        <v>5.7998401943477802</v>
      </c>
      <c r="AZ294">
        <f t="shared" ca="1" si="134"/>
        <v>86997.602915216703</v>
      </c>
      <c r="BA294">
        <f t="shared" ca="1" si="127"/>
        <v>86997.602915216703</v>
      </c>
      <c r="BB294">
        <f t="shared" ca="1" si="135"/>
        <v>2026</v>
      </c>
      <c r="BC294">
        <f t="shared" ca="1" si="136"/>
        <v>7</v>
      </c>
      <c r="BI294">
        <v>284</v>
      </c>
      <c r="BJ294">
        <v>0.85766194611554969</v>
      </c>
      <c r="BK294">
        <v>0.82512409916669072</v>
      </c>
      <c r="BL294">
        <v>0.83392297122464187</v>
      </c>
      <c r="BM294">
        <v>0.87584856977037417</v>
      </c>
      <c r="BN294">
        <v>0.86532010088922906</v>
      </c>
      <c r="BO294">
        <v>0.86085846772396413</v>
      </c>
      <c r="BP294">
        <v>0.82307719779617128</v>
      </c>
      <c r="BQ294">
        <v>0.84006414864124956</v>
      </c>
      <c r="BR294">
        <v>0.87043171939542552</v>
      </c>
      <c r="BS294">
        <v>0.85634295571256203</v>
      </c>
      <c r="BT294">
        <v>0.85401301087535775</v>
      </c>
      <c r="BU294">
        <v>0.85165273173972234</v>
      </c>
      <c r="BV294">
        <v>0.82307719779617128</v>
      </c>
      <c r="BW294">
        <v>0.85120358609382896</v>
      </c>
    </row>
    <row r="295" spans="4:75" x14ac:dyDescent="0.25">
      <c r="D295">
        <v>291</v>
      </c>
      <c r="E295">
        <f t="shared" ca="1" si="137"/>
        <v>0.45983207275456139</v>
      </c>
      <c r="F295" s="11">
        <f t="shared" ca="1" si="138"/>
        <v>91.436714800132478</v>
      </c>
      <c r="G295" s="11"/>
      <c r="H295">
        <v>291</v>
      </c>
      <c r="I295" s="11">
        <f t="shared" ca="1" si="139"/>
        <v>0.35096107518518638</v>
      </c>
      <c r="J295" s="11">
        <f t="shared" ca="1" si="140"/>
        <v>19.316092735187258</v>
      </c>
      <c r="K295" s="11"/>
      <c r="L295" s="11"/>
      <c r="M295" s="11"/>
      <c r="O295">
        <v>291</v>
      </c>
      <c r="P295" s="32">
        <f t="shared" ca="1" si="141"/>
        <v>0.41731127301942916</v>
      </c>
      <c r="Q295" s="11">
        <f t="shared" ca="1" si="142"/>
        <v>96.632449563620398</v>
      </c>
      <c r="R295" s="11"/>
      <c r="S295">
        <v>291</v>
      </c>
      <c r="T295" s="32">
        <f t="shared" ca="1" si="143"/>
        <v>0.92165517951558207</v>
      </c>
      <c r="U295" s="11">
        <f t="shared" ca="1" si="144"/>
        <v>22.203802220525141</v>
      </c>
      <c r="V295" s="11"/>
      <c r="W295" s="11"/>
      <c r="X295" s="11"/>
      <c r="Z295">
        <v>291</v>
      </c>
      <c r="AA295" s="32">
        <f t="shared" ca="1" si="145"/>
        <v>0.67298217265609173</v>
      </c>
      <c r="AB295" s="11">
        <f t="shared" ca="1" si="146"/>
        <v>66.634708666773946</v>
      </c>
      <c r="AC295" s="11"/>
      <c r="AD295">
        <v>291</v>
      </c>
      <c r="AE295" s="32">
        <f t="shared" ca="1" si="147"/>
        <v>0.72301132476896357</v>
      </c>
      <c r="AF295" s="11">
        <f t="shared" ca="1" si="148"/>
        <v>20.880378487946228</v>
      </c>
      <c r="AG295" s="11"/>
      <c r="AH295" s="10">
        <f t="shared" ca="1" si="151"/>
        <v>47370.295188414595</v>
      </c>
      <c r="AI295" s="10">
        <f t="shared" ca="1" si="152"/>
        <v>47371.100025611893</v>
      </c>
      <c r="AJ295" s="10">
        <f t="shared" ca="1" si="153"/>
        <v>47399.097553419626</v>
      </c>
      <c r="AK295" s="10">
        <f t="shared" ca="1" si="154"/>
        <v>47400.022711845479</v>
      </c>
      <c r="AL295" s="10">
        <f t="shared" ca="1" si="155"/>
        <v>47316.402482690879</v>
      </c>
      <c r="AM295" s="10">
        <f t="shared" ca="1" si="156"/>
        <v>47317.272498461207</v>
      </c>
      <c r="AP295">
        <v>292</v>
      </c>
      <c r="AQ295" s="10">
        <f t="shared" ca="1" si="128"/>
        <v>46235</v>
      </c>
      <c r="AR295" t="str">
        <f t="shared" ca="1" si="129"/>
        <v>CAMBIO MES</v>
      </c>
      <c r="AS295" t="str">
        <f t="shared" ca="1" si="130"/>
        <v>CAMBIO MES</v>
      </c>
      <c r="AT295">
        <f t="shared" ca="1" si="149"/>
        <v>1</v>
      </c>
      <c r="AU295">
        <f t="shared" ca="1" si="150"/>
        <v>1</v>
      </c>
      <c r="AV295">
        <f t="shared" ca="1" si="157"/>
        <v>1</v>
      </c>
      <c r="AW295">
        <f t="shared" ca="1" si="131"/>
        <v>1</v>
      </c>
      <c r="AX295">
        <f t="shared" ca="1" si="132"/>
        <v>15000</v>
      </c>
      <c r="AY295">
        <f t="shared" ca="1" si="133"/>
        <v>76.723800337174907</v>
      </c>
      <c r="AZ295">
        <f t="shared" ca="1" si="134"/>
        <v>1150857.0050576236</v>
      </c>
      <c r="BA295">
        <f t="shared" ca="1" si="127"/>
        <v>1150857.0050576236</v>
      </c>
      <c r="BB295">
        <f t="shared" ca="1" si="135"/>
        <v>2026</v>
      </c>
      <c r="BC295">
        <f t="shared" ca="1" si="136"/>
        <v>8</v>
      </c>
      <c r="BI295">
        <v>285</v>
      </c>
      <c r="BJ295">
        <v>0.85541233697741259</v>
      </c>
      <c r="BK295">
        <v>0.86240918149137979</v>
      </c>
      <c r="BL295">
        <v>0.85415623102648375</v>
      </c>
      <c r="BM295">
        <v>0.85743841015973521</v>
      </c>
      <c r="BN295">
        <v>0.87010718213626814</v>
      </c>
      <c r="BO295">
        <v>0.847474265020291</v>
      </c>
      <c r="BP295">
        <v>0.85107912817656672</v>
      </c>
      <c r="BQ295">
        <v>0.85876326710437634</v>
      </c>
      <c r="BR295">
        <v>0.85949690320502647</v>
      </c>
      <c r="BS295">
        <v>0.85667504333903166</v>
      </c>
      <c r="BT295">
        <v>0.83412197766860363</v>
      </c>
      <c r="BU295">
        <v>0.84365085566826992</v>
      </c>
      <c r="BV295">
        <v>0.83412197766860363</v>
      </c>
      <c r="BW295">
        <v>0.85440042796723958</v>
      </c>
    </row>
    <row r="296" spans="4:75" x14ac:dyDescent="0.25">
      <c r="D296">
        <v>292</v>
      </c>
      <c r="E296">
        <f t="shared" ca="1" si="137"/>
        <v>0.35231643687126213</v>
      </c>
      <c r="F296" s="11">
        <f t="shared" ca="1" si="138"/>
        <v>105.01185417310887</v>
      </c>
      <c r="G296" s="11"/>
      <c r="H296">
        <v>292</v>
      </c>
      <c r="I296" s="11">
        <f t="shared" ca="1" si="139"/>
        <v>0.42372743891143272</v>
      </c>
      <c r="J296" s="11">
        <f t="shared" ca="1" si="140"/>
        <v>19.621650724944697</v>
      </c>
      <c r="K296" s="11"/>
      <c r="L296" s="11"/>
      <c r="M296" s="11"/>
      <c r="O296">
        <v>292</v>
      </c>
      <c r="P296" s="32">
        <f t="shared" ca="1" si="141"/>
        <v>0.10787014962317498</v>
      </c>
      <c r="Q296" s="11">
        <f t="shared" ca="1" si="142"/>
        <v>149.92860667991508</v>
      </c>
      <c r="R296" s="11"/>
      <c r="S296">
        <v>292</v>
      </c>
      <c r="T296" s="32">
        <f t="shared" ca="1" si="143"/>
        <v>0.94903501371837629</v>
      </c>
      <c r="U296" s="11">
        <f t="shared" ca="1" si="144"/>
        <v>22.555772872349976</v>
      </c>
      <c r="V296" s="11"/>
      <c r="W296" s="11"/>
      <c r="X296" s="11"/>
      <c r="Z296">
        <v>292</v>
      </c>
      <c r="AA296" s="32">
        <f t="shared" ca="1" si="145"/>
        <v>0.96326396390859437</v>
      </c>
      <c r="AB296" s="11">
        <f t="shared" ca="1" si="146"/>
        <v>22.007299838857378</v>
      </c>
      <c r="AC296" s="11"/>
      <c r="AD296">
        <v>292</v>
      </c>
      <c r="AE296" s="32">
        <f t="shared" ca="1" si="147"/>
        <v>9.5765907070174405E-2</v>
      </c>
      <c r="AF296" s="11">
        <f t="shared" ca="1" si="148"/>
        <v>17.833997140551677</v>
      </c>
      <c r="AG296" s="11"/>
      <c r="AH296" s="10">
        <f t="shared" ca="1" si="151"/>
        <v>47375.475519535772</v>
      </c>
      <c r="AI296" s="10">
        <f t="shared" ca="1" si="152"/>
        <v>47376.293088315979</v>
      </c>
      <c r="AJ296" s="10">
        <f t="shared" ca="1" si="153"/>
        <v>47406.26973712381</v>
      </c>
      <c r="AK296" s="10">
        <f t="shared" ca="1" si="154"/>
        <v>47407.209560993491</v>
      </c>
      <c r="AL296" s="10">
        <f t="shared" ca="1" si="155"/>
        <v>47318.189469287827</v>
      </c>
      <c r="AM296" s="10">
        <f t="shared" ca="1" si="156"/>
        <v>47318.932552502018</v>
      </c>
      <c r="AP296">
        <v>293</v>
      </c>
      <c r="AQ296" s="10">
        <f t="shared" ca="1" si="128"/>
        <v>46238.196825014049</v>
      </c>
      <c r="AR296" t="str">
        <f t="shared" ca="1" si="129"/>
        <v>EQUIPO 2</v>
      </c>
      <c r="AS296" t="str">
        <f t="shared" ca="1" si="130"/>
        <v>INICIO</v>
      </c>
      <c r="AT296">
        <f t="shared" ca="1" si="149"/>
        <v>1</v>
      </c>
      <c r="AU296">
        <f t="shared" ca="1" si="150"/>
        <v>0</v>
      </c>
      <c r="AV296">
        <f t="shared" ca="1" si="157"/>
        <v>1</v>
      </c>
      <c r="AW296">
        <f t="shared" ca="1" si="131"/>
        <v>1</v>
      </c>
      <c r="AX296">
        <f t="shared" ca="1" si="132"/>
        <v>11000</v>
      </c>
      <c r="AY296">
        <f t="shared" ca="1" si="133"/>
        <v>7.7644225350231864</v>
      </c>
      <c r="AZ296">
        <f t="shared" ca="1" si="134"/>
        <v>85408.64788525505</v>
      </c>
      <c r="BA296">
        <f t="shared" ca="1" si="127"/>
        <v>116466.3380253478</v>
      </c>
      <c r="BB296">
        <f t="shared" ca="1" si="135"/>
        <v>2026</v>
      </c>
      <c r="BC296">
        <f t="shared" ca="1" si="136"/>
        <v>8</v>
      </c>
      <c r="BI296">
        <v>286</v>
      </c>
      <c r="BJ296">
        <v>0.86042759387215506</v>
      </c>
      <c r="BK296">
        <v>0.81960771984837844</v>
      </c>
      <c r="BL296">
        <v>0.83197514567656772</v>
      </c>
      <c r="BM296">
        <v>0.87547050233427604</v>
      </c>
      <c r="BN296">
        <v>0.86544458105098809</v>
      </c>
      <c r="BO296">
        <v>0.87723809981584466</v>
      </c>
      <c r="BP296">
        <v>0.88158093566102036</v>
      </c>
      <c r="BQ296">
        <v>0.84291387951358054</v>
      </c>
      <c r="BR296">
        <v>0.86590920682550221</v>
      </c>
      <c r="BS296">
        <v>0.86841080348585231</v>
      </c>
      <c r="BT296">
        <v>0.81333854584211474</v>
      </c>
      <c r="BU296">
        <v>0.86447097259754035</v>
      </c>
      <c r="BV296">
        <v>0.81333854584211474</v>
      </c>
      <c r="BW296">
        <v>0.85593933486529861</v>
      </c>
    </row>
    <row r="297" spans="4:75" x14ac:dyDescent="0.25">
      <c r="D297">
        <v>293</v>
      </c>
      <c r="E297">
        <f t="shared" ca="1" si="137"/>
        <v>4.1773733693309723E-2</v>
      </c>
      <c r="F297" s="11">
        <f t="shared" ca="1" si="138"/>
        <v>177.11791943189516</v>
      </c>
      <c r="G297" s="11"/>
      <c r="H297">
        <v>293</v>
      </c>
      <c r="I297" s="11">
        <f t="shared" ca="1" si="139"/>
        <v>0.30417289814816706</v>
      </c>
      <c r="J297" s="11">
        <f t="shared" ca="1" si="140"/>
        <v>19.107889326177439</v>
      </c>
      <c r="K297" s="11"/>
      <c r="L297" s="11"/>
      <c r="M297" s="11"/>
      <c r="O297">
        <v>293</v>
      </c>
      <c r="P297" s="32">
        <f t="shared" ca="1" si="141"/>
        <v>0.15304322711663221</v>
      </c>
      <c r="Q297" s="11">
        <f t="shared" ca="1" si="142"/>
        <v>138.36710657388764</v>
      </c>
      <c r="R297" s="11"/>
      <c r="S297">
        <v>293</v>
      </c>
      <c r="T297" s="32">
        <f t="shared" ca="1" si="143"/>
        <v>0.46483731919089255</v>
      </c>
      <c r="U297" s="11">
        <f t="shared" ca="1" si="144"/>
        <v>19.788767789481938</v>
      </c>
      <c r="V297" s="11"/>
      <c r="W297" s="11"/>
      <c r="X297" s="11"/>
      <c r="Z297">
        <v>293</v>
      </c>
      <c r="AA297" s="32">
        <f t="shared" ca="1" si="145"/>
        <v>0.52940536528417537</v>
      </c>
      <c r="AB297" s="11">
        <f t="shared" ca="1" si="146"/>
        <v>83.235710747392545</v>
      </c>
      <c r="AC297" s="11"/>
      <c r="AD297">
        <v>293</v>
      </c>
      <c r="AE297" s="32">
        <f t="shared" ca="1" si="147"/>
        <v>0.67068708060246252</v>
      </c>
      <c r="AF297" s="11">
        <f t="shared" ca="1" si="148"/>
        <v>20.639605768171535</v>
      </c>
      <c r="AG297" s="11"/>
      <c r="AH297" s="10">
        <f t="shared" ca="1" si="151"/>
        <v>47383.673001625641</v>
      </c>
      <c r="AI297" s="10">
        <f t="shared" ca="1" si="152"/>
        <v>47384.4691636809</v>
      </c>
      <c r="AJ297" s="10">
        <f t="shared" ca="1" si="153"/>
        <v>47412.974857100737</v>
      </c>
      <c r="AK297" s="10">
        <f t="shared" ca="1" si="154"/>
        <v>47413.799389091968</v>
      </c>
      <c r="AL297" s="10">
        <f t="shared" ca="1" si="155"/>
        <v>47322.400707116489</v>
      </c>
      <c r="AM297" s="10">
        <f t="shared" ca="1" si="156"/>
        <v>47323.260690690164</v>
      </c>
      <c r="AP297">
        <v>294</v>
      </c>
      <c r="AQ297" s="10">
        <f t="shared" ca="1" si="128"/>
        <v>46238.520342619675</v>
      </c>
      <c r="AR297" t="str">
        <f t="shared" ca="1" si="129"/>
        <v>EQUIPO 3</v>
      </c>
      <c r="AS297" t="str">
        <f t="shared" ca="1" si="130"/>
        <v>INICIO</v>
      </c>
      <c r="AT297">
        <f t="shared" ca="1" si="149"/>
        <v>1</v>
      </c>
      <c r="AU297">
        <f t="shared" ca="1" si="150"/>
        <v>0</v>
      </c>
      <c r="AV297">
        <f t="shared" ca="1" si="157"/>
        <v>0</v>
      </c>
      <c r="AW297">
        <f t="shared" ca="1" si="131"/>
        <v>1</v>
      </c>
      <c r="AX297">
        <f t="shared" ca="1" si="132"/>
        <v>5500</v>
      </c>
      <c r="AY297">
        <f t="shared" ca="1" si="133"/>
        <v>12.839874539407901</v>
      </c>
      <c r="AZ297">
        <f t="shared" ca="1" si="134"/>
        <v>70619.309966743458</v>
      </c>
      <c r="BA297">
        <f t="shared" ca="1" si="127"/>
        <v>192598.11809111852</v>
      </c>
      <c r="BB297">
        <f t="shared" ca="1" si="135"/>
        <v>2026</v>
      </c>
      <c r="BC297">
        <f t="shared" ca="1" si="136"/>
        <v>8</v>
      </c>
      <c r="BI297">
        <v>287</v>
      </c>
      <c r="BJ297">
        <v>0.86224588968816906</v>
      </c>
      <c r="BK297">
        <v>0.85803397015861105</v>
      </c>
      <c r="BL297">
        <v>0.86522218879945278</v>
      </c>
      <c r="BM297">
        <v>0.85275215288070716</v>
      </c>
      <c r="BN297">
        <v>0.86291703123321384</v>
      </c>
      <c r="BO297">
        <v>0.81751294515503081</v>
      </c>
      <c r="BP297">
        <v>0.83234137145677012</v>
      </c>
      <c r="BQ297">
        <v>0.84439506675772369</v>
      </c>
      <c r="BR297">
        <v>0.82977431122383705</v>
      </c>
      <c r="BS297">
        <v>0.862056996735864</v>
      </c>
      <c r="BT297">
        <v>0.85288773318986499</v>
      </c>
      <c r="BU297">
        <v>0.83930614133861026</v>
      </c>
      <c r="BV297">
        <v>0.81751294515503081</v>
      </c>
      <c r="BW297">
        <v>0.84825967251283163</v>
      </c>
    </row>
    <row r="298" spans="4:75" x14ac:dyDescent="0.25">
      <c r="D298">
        <v>294</v>
      </c>
      <c r="E298">
        <f t="shared" ca="1" si="137"/>
        <v>0.15448737082503727</v>
      </c>
      <c r="F298" s="11">
        <f t="shared" ca="1" si="138"/>
        <v>138.04154758474166</v>
      </c>
      <c r="G298" s="11"/>
      <c r="H298">
        <v>294</v>
      </c>
      <c r="I298" s="11">
        <f t="shared" ca="1" si="139"/>
        <v>2.8421821055508611E-2</v>
      </c>
      <c r="J298" s="11">
        <f t="shared" ca="1" si="140"/>
        <v>16.873390871673454</v>
      </c>
      <c r="K298" s="11"/>
      <c r="L298" s="11"/>
      <c r="M298" s="11"/>
      <c r="O298">
        <v>294</v>
      </c>
      <c r="P298" s="32">
        <f t="shared" ca="1" si="141"/>
        <v>0.41147459071740733</v>
      </c>
      <c r="Q298" s="11">
        <f t="shared" ca="1" si="142"/>
        <v>97.360736040019077</v>
      </c>
      <c r="R298" s="11"/>
      <c r="S298">
        <v>294</v>
      </c>
      <c r="T298" s="32">
        <f t="shared" ca="1" si="143"/>
        <v>0.14803269343329228</v>
      </c>
      <c r="U298" s="11">
        <f t="shared" ca="1" si="144"/>
        <v>18.253188243741711</v>
      </c>
      <c r="V298" s="11"/>
      <c r="W298" s="11"/>
      <c r="X298" s="11"/>
      <c r="Z298">
        <v>294</v>
      </c>
      <c r="AA298" s="32">
        <f t="shared" ca="1" si="145"/>
        <v>0.50996072205514043</v>
      </c>
      <c r="AB298" s="11">
        <f t="shared" ca="1" si="146"/>
        <v>85.50071961990038</v>
      </c>
      <c r="AC298" s="11"/>
      <c r="AD298">
        <v>294</v>
      </c>
      <c r="AE298" s="32">
        <f t="shared" ca="1" si="147"/>
        <v>0.18013089213600963</v>
      </c>
      <c r="AF298" s="11">
        <f t="shared" ca="1" si="148"/>
        <v>18.461925784636527</v>
      </c>
      <c r="AG298" s="11"/>
      <c r="AH298" s="10">
        <f t="shared" ca="1" si="151"/>
        <v>47390.220894830265</v>
      </c>
      <c r="AI298" s="10">
        <f t="shared" ca="1" si="152"/>
        <v>47390.923952783254</v>
      </c>
      <c r="AJ298" s="10">
        <f t="shared" ca="1" si="153"/>
        <v>47417.856086426968</v>
      </c>
      <c r="AK298" s="10">
        <f t="shared" ca="1" si="154"/>
        <v>47418.61663593712</v>
      </c>
      <c r="AL298" s="10">
        <f t="shared" ca="1" si="155"/>
        <v>47326.823220674327</v>
      </c>
      <c r="AM298" s="10">
        <f t="shared" ca="1" si="156"/>
        <v>47327.592467582021</v>
      </c>
      <c r="AP298">
        <v>295</v>
      </c>
      <c r="AQ298" s="10">
        <f t="shared" ca="1" si="128"/>
        <v>46239.05533739215</v>
      </c>
      <c r="AR298" t="str">
        <f t="shared" ca="1" si="129"/>
        <v>EQUIPO 2</v>
      </c>
      <c r="AS298" t="str">
        <f t="shared" ca="1" si="130"/>
        <v>FIN</v>
      </c>
      <c r="AT298">
        <f t="shared" ca="1" si="149"/>
        <v>1</v>
      </c>
      <c r="AU298">
        <f t="shared" ca="1" si="150"/>
        <v>1</v>
      </c>
      <c r="AV298">
        <f t="shared" ca="1" si="157"/>
        <v>0</v>
      </c>
      <c r="AW298">
        <f t="shared" ca="1" si="131"/>
        <v>1</v>
      </c>
      <c r="AX298">
        <f t="shared" ca="1" si="132"/>
        <v>11000</v>
      </c>
      <c r="AY298">
        <f t="shared" ca="1" si="133"/>
        <v>9.8215552676701918</v>
      </c>
      <c r="AZ298">
        <f t="shared" ca="1" si="134"/>
        <v>108037.10794437211</v>
      </c>
      <c r="BA298">
        <f t="shared" ca="1" si="127"/>
        <v>147323.32901505288</v>
      </c>
      <c r="BB298">
        <f t="shared" ca="1" si="135"/>
        <v>2026</v>
      </c>
      <c r="BC298">
        <f t="shared" ca="1" si="136"/>
        <v>8</v>
      </c>
      <c r="BI298">
        <v>288</v>
      </c>
      <c r="BJ298">
        <v>0.85873983554618016</v>
      </c>
      <c r="BK298">
        <v>0.8457950000749207</v>
      </c>
      <c r="BL298">
        <v>0.84476916845402028</v>
      </c>
      <c r="BM298">
        <v>0.85881698174498811</v>
      </c>
      <c r="BN298">
        <v>0.85884430303366766</v>
      </c>
      <c r="BO298">
        <v>0.85971666859804807</v>
      </c>
      <c r="BP298">
        <v>0.86401041925129674</v>
      </c>
      <c r="BQ298">
        <v>0.87124819055634573</v>
      </c>
      <c r="BR298">
        <v>0.86986480875630634</v>
      </c>
      <c r="BS298">
        <v>0.82832761570360303</v>
      </c>
      <c r="BT298">
        <v>0.84266819298256812</v>
      </c>
      <c r="BU298">
        <v>0.84977613281467523</v>
      </c>
      <c r="BV298">
        <v>0.82832761570360303</v>
      </c>
      <c r="BW298">
        <v>0.85443128329017259</v>
      </c>
    </row>
    <row r="299" spans="4:75" x14ac:dyDescent="0.25">
      <c r="D299">
        <v>295</v>
      </c>
      <c r="E299">
        <f t="shared" ca="1" si="137"/>
        <v>0.290037570745454</v>
      </c>
      <c r="F299" s="11">
        <f t="shared" ca="1" si="138"/>
        <v>113.79106663947641</v>
      </c>
      <c r="G299" s="11"/>
      <c r="H299">
        <v>295</v>
      </c>
      <c r="I299" s="11">
        <f t="shared" ca="1" si="139"/>
        <v>0.93304167258972415</v>
      </c>
      <c r="J299" s="11">
        <f t="shared" ca="1" si="140"/>
        <v>22.336293220107663</v>
      </c>
      <c r="K299" s="11"/>
      <c r="L299" s="11"/>
      <c r="M299" s="11"/>
      <c r="O299">
        <v>295</v>
      </c>
      <c r="P299" s="32">
        <f t="shared" ca="1" si="141"/>
        <v>0.4897822354276834</v>
      </c>
      <c r="Q299" s="11">
        <f t="shared" ca="1" si="142"/>
        <v>87.870755501589457</v>
      </c>
      <c r="R299" s="11"/>
      <c r="S299">
        <v>295</v>
      </c>
      <c r="T299" s="32">
        <f t="shared" ca="1" si="143"/>
        <v>0.76292698431192763</v>
      </c>
      <c r="U299" s="11">
        <f t="shared" ca="1" si="144"/>
        <v>21.079319679404563</v>
      </c>
      <c r="V299" s="11"/>
      <c r="W299" s="11"/>
      <c r="X299" s="11"/>
      <c r="Z299">
        <v>295</v>
      </c>
      <c r="AA299" s="32">
        <f t="shared" ca="1" si="145"/>
        <v>0.69514191271157388</v>
      </c>
      <c r="AB299" s="11">
        <f t="shared" ca="1" si="146"/>
        <v>64.016913762796051</v>
      </c>
      <c r="AC299" s="11"/>
      <c r="AD299">
        <v>295</v>
      </c>
      <c r="AE299" s="32">
        <f t="shared" ca="1" si="147"/>
        <v>0.2283808654585211</v>
      </c>
      <c r="AF299" s="11">
        <f t="shared" ca="1" si="148"/>
        <v>18.735888613118206</v>
      </c>
      <c r="AG299" s="11"/>
      <c r="AH299" s="10">
        <f t="shared" ca="1" si="151"/>
        <v>47395.665247226563</v>
      </c>
      <c r="AI299" s="10">
        <f t="shared" ca="1" si="152"/>
        <v>47396.595926110735</v>
      </c>
      <c r="AJ299" s="10">
        <f t="shared" ca="1" si="153"/>
        <v>47422.277917416352</v>
      </c>
      <c r="AK299" s="10">
        <f t="shared" ca="1" si="154"/>
        <v>47423.156222402991</v>
      </c>
      <c r="AL299" s="10">
        <f t="shared" ca="1" si="155"/>
        <v>47330.259838988801</v>
      </c>
      <c r="AM299" s="10">
        <f t="shared" ca="1" si="156"/>
        <v>47331.040501014344</v>
      </c>
      <c r="AP299">
        <v>296</v>
      </c>
      <c r="AQ299" s="10">
        <f t="shared" ca="1" si="128"/>
        <v>46239.464568861637</v>
      </c>
      <c r="AR299" t="str">
        <f t="shared" ca="1" si="129"/>
        <v>EQUIPO 3</v>
      </c>
      <c r="AS299" t="str">
        <f t="shared" ca="1" si="130"/>
        <v>FIN</v>
      </c>
      <c r="AT299">
        <f t="shared" ca="1" si="149"/>
        <v>1</v>
      </c>
      <c r="AU299">
        <f t="shared" ca="1" si="150"/>
        <v>1</v>
      </c>
      <c r="AV299">
        <f t="shared" ca="1" si="157"/>
        <v>1</v>
      </c>
      <c r="AW299">
        <f t="shared" ca="1" si="131"/>
        <v>1</v>
      </c>
      <c r="AX299">
        <f t="shared" ca="1" si="132"/>
        <v>15000</v>
      </c>
      <c r="AY299">
        <f t="shared" ca="1" si="133"/>
        <v>5.9671731732669286</v>
      </c>
      <c r="AZ299">
        <f t="shared" ca="1" si="134"/>
        <v>89507.59759900393</v>
      </c>
      <c r="BA299">
        <f t="shared" ca="1" si="127"/>
        <v>89507.59759900393</v>
      </c>
      <c r="BB299">
        <f t="shared" ca="1" si="135"/>
        <v>2026</v>
      </c>
      <c r="BC299">
        <f t="shared" ca="1" si="136"/>
        <v>8</v>
      </c>
      <c r="BI299">
        <v>289</v>
      </c>
      <c r="BJ299">
        <v>0.85914013462486349</v>
      </c>
      <c r="BK299">
        <v>0.85614767779342027</v>
      </c>
      <c r="BL299">
        <v>0.83571430743372832</v>
      </c>
      <c r="BM299">
        <v>0.84832364733674204</v>
      </c>
      <c r="BN299">
        <v>0.84640392416154653</v>
      </c>
      <c r="BO299">
        <v>0.86266773864456325</v>
      </c>
      <c r="BP299">
        <v>0.85082493338077392</v>
      </c>
      <c r="BQ299">
        <v>0.8396582669905186</v>
      </c>
      <c r="BR299">
        <v>0.82601166174500495</v>
      </c>
      <c r="BS299">
        <v>0.8451637471305028</v>
      </c>
      <c r="BT299">
        <v>0.82609590231078045</v>
      </c>
      <c r="BU299">
        <v>0.8529697237781817</v>
      </c>
      <c r="BV299">
        <v>0.82601166174500495</v>
      </c>
      <c r="BW299">
        <v>0.84588302320718733</v>
      </c>
    </row>
    <row r="300" spans="4:75" x14ac:dyDescent="0.25">
      <c r="D300">
        <v>296</v>
      </c>
      <c r="E300">
        <f t="shared" ca="1" si="137"/>
        <v>0.45456585247454151</v>
      </c>
      <c r="F300" s="11">
        <f t="shared" ca="1" si="138"/>
        <v>92.070870483480434</v>
      </c>
      <c r="G300" s="11"/>
      <c r="H300">
        <v>296</v>
      </c>
      <c r="I300" s="11">
        <f t="shared" ca="1" si="139"/>
        <v>0.59601378042642561</v>
      </c>
      <c r="J300" s="11">
        <f t="shared" ca="1" si="140"/>
        <v>20.320550957508456</v>
      </c>
      <c r="K300" s="11"/>
      <c r="L300" s="11"/>
      <c r="M300" s="11"/>
      <c r="O300">
        <v>296</v>
      </c>
      <c r="P300" s="32">
        <f t="shared" ca="1" si="141"/>
        <v>0.64815928727115679</v>
      </c>
      <c r="Q300" s="11">
        <f t="shared" ca="1" si="142"/>
        <v>69.532909583658466</v>
      </c>
      <c r="R300" s="11"/>
      <c r="S300">
        <v>296</v>
      </c>
      <c r="T300" s="32">
        <f t="shared" ca="1" si="143"/>
        <v>0.33070319569133722</v>
      </c>
      <c r="U300" s="11">
        <f t="shared" ca="1" si="144"/>
        <v>19.227415529821368</v>
      </c>
      <c r="V300" s="11"/>
      <c r="W300" s="11"/>
      <c r="X300" s="11"/>
      <c r="Z300">
        <v>296</v>
      </c>
      <c r="AA300" s="32">
        <f t="shared" ca="1" si="145"/>
        <v>0.41635097104290963</v>
      </c>
      <c r="AB300" s="11">
        <f t="shared" ca="1" si="146"/>
        <v>96.751994442369266</v>
      </c>
      <c r="AC300" s="11"/>
      <c r="AD300">
        <v>296</v>
      </c>
      <c r="AE300" s="32">
        <f t="shared" ca="1" si="147"/>
        <v>0.47017749855426438</v>
      </c>
      <c r="AF300" s="11">
        <f t="shared" ca="1" si="148"/>
        <v>19.810325873539341</v>
      </c>
      <c r="AG300" s="11"/>
      <c r="AH300" s="10">
        <f t="shared" ca="1" si="151"/>
        <v>47400.432212380882</v>
      </c>
      <c r="AI300" s="10">
        <f t="shared" ca="1" si="152"/>
        <v>47401.278902004109</v>
      </c>
      <c r="AJ300" s="10">
        <f t="shared" ca="1" si="153"/>
        <v>47426.053426968974</v>
      </c>
      <c r="AK300" s="10">
        <f t="shared" ca="1" si="154"/>
        <v>47426.854569282717</v>
      </c>
      <c r="AL300" s="10">
        <f t="shared" ca="1" si="155"/>
        <v>47335.071834116112</v>
      </c>
      <c r="AM300" s="10">
        <f t="shared" ca="1" si="156"/>
        <v>47335.897264360843</v>
      </c>
      <c r="AP300">
        <v>297</v>
      </c>
      <c r="AQ300" s="10">
        <f t="shared" ca="1" si="128"/>
        <v>46239.713201077189</v>
      </c>
      <c r="AR300" t="str">
        <f t="shared" ca="1" si="129"/>
        <v>EQUIPO 1</v>
      </c>
      <c r="AS300" t="str">
        <f t="shared" ca="1" si="130"/>
        <v>INICIO</v>
      </c>
      <c r="AT300">
        <f t="shared" ca="1" si="149"/>
        <v>0</v>
      </c>
      <c r="AU300">
        <f t="shared" ca="1" si="150"/>
        <v>1</v>
      </c>
      <c r="AV300">
        <f t="shared" ca="1" si="157"/>
        <v>1</v>
      </c>
      <c r="AW300">
        <f t="shared" ca="1" si="131"/>
        <v>1</v>
      </c>
      <c r="AX300">
        <f t="shared" ca="1" si="132"/>
        <v>11000</v>
      </c>
      <c r="AY300">
        <f t="shared" ca="1" si="133"/>
        <v>18.71715195098659</v>
      </c>
      <c r="AZ300">
        <f t="shared" ca="1" si="134"/>
        <v>205888.67146085249</v>
      </c>
      <c r="BA300">
        <f t="shared" ca="1" si="127"/>
        <v>280757.27926479885</v>
      </c>
      <c r="BB300">
        <f t="shared" ca="1" si="135"/>
        <v>2026</v>
      </c>
      <c r="BC300">
        <f t="shared" ca="1" si="136"/>
        <v>8</v>
      </c>
      <c r="BI300">
        <v>290</v>
      </c>
      <c r="BJ300">
        <v>0.84962760950098293</v>
      </c>
      <c r="BK300">
        <v>0.84932153712444391</v>
      </c>
      <c r="BL300">
        <v>0.81949355204206475</v>
      </c>
      <c r="BM300">
        <v>0.84509241027917592</v>
      </c>
      <c r="BN300">
        <v>0.806321640616118</v>
      </c>
      <c r="BO300">
        <v>0.84243785617300693</v>
      </c>
      <c r="BP300">
        <v>0.86439876251955527</v>
      </c>
      <c r="BQ300">
        <v>0.82385380879354975</v>
      </c>
      <c r="BR300">
        <v>0.85270585693865397</v>
      </c>
      <c r="BS300">
        <v>0.84553202519272919</v>
      </c>
      <c r="BT300">
        <v>0.85528327251772018</v>
      </c>
      <c r="BU300">
        <v>0.82262997859168896</v>
      </c>
      <c r="BV300">
        <v>0.806321640616118</v>
      </c>
      <c r="BW300">
        <v>0.83966132869840449</v>
      </c>
    </row>
    <row r="301" spans="4:75" x14ac:dyDescent="0.25">
      <c r="D301">
        <v>297</v>
      </c>
      <c r="E301">
        <f t="shared" ca="1" si="137"/>
        <v>0.90750260102364311</v>
      </c>
      <c r="F301" s="11">
        <f t="shared" ca="1" si="138"/>
        <v>34.427873404813269</v>
      </c>
      <c r="G301" s="11"/>
      <c r="H301">
        <v>297</v>
      </c>
      <c r="I301" s="11">
        <f t="shared" ca="1" si="139"/>
        <v>0.49772498441267521</v>
      </c>
      <c r="J301" s="11">
        <f t="shared" ca="1" si="140"/>
        <v>19.921275961078596</v>
      </c>
      <c r="K301" s="11"/>
      <c r="L301" s="11"/>
      <c r="M301" s="11"/>
      <c r="O301">
        <v>297</v>
      </c>
      <c r="P301" s="32">
        <f t="shared" ca="1" si="141"/>
        <v>0.73106918119869424</v>
      </c>
      <c r="Q301" s="11">
        <f t="shared" ca="1" si="142"/>
        <v>59.685902660021767</v>
      </c>
      <c r="R301" s="11"/>
      <c r="S301">
        <v>297</v>
      </c>
      <c r="T301" s="32">
        <f t="shared" ca="1" si="143"/>
        <v>0.52518380864330383</v>
      </c>
      <c r="U301" s="11">
        <f t="shared" ca="1" si="144"/>
        <v>20.031824832341066</v>
      </c>
      <c r="V301" s="11"/>
      <c r="W301" s="11"/>
      <c r="X301" s="11"/>
      <c r="Z301">
        <v>297</v>
      </c>
      <c r="AA301" s="32">
        <f t="shared" ca="1" si="145"/>
        <v>0.7419126411753344</v>
      </c>
      <c r="AB301" s="11">
        <f t="shared" ca="1" si="146"/>
        <v>58.351639366813437</v>
      </c>
      <c r="AC301" s="11"/>
      <c r="AD301">
        <v>297</v>
      </c>
      <c r="AE301" s="32">
        <f t="shared" ca="1" si="147"/>
        <v>0.45060988270490621</v>
      </c>
      <c r="AF301" s="11">
        <f t="shared" ca="1" si="148"/>
        <v>19.731196557660059</v>
      </c>
      <c r="AG301" s="11"/>
      <c r="AH301" s="10">
        <f t="shared" ca="1" si="151"/>
        <v>47402.713396729312</v>
      </c>
      <c r="AI301" s="10">
        <f t="shared" ca="1" si="152"/>
        <v>47403.543449894358</v>
      </c>
      <c r="AJ301" s="10">
        <f t="shared" ca="1" si="153"/>
        <v>47429.341481893549</v>
      </c>
      <c r="AK301" s="10">
        <f t="shared" ca="1" si="154"/>
        <v>47430.17614126156</v>
      </c>
      <c r="AL301" s="10">
        <f t="shared" ca="1" si="155"/>
        <v>47338.328582667797</v>
      </c>
      <c r="AM301" s="10">
        <f t="shared" ca="1" si="156"/>
        <v>47339.150715857701</v>
      </c>
      <c r="AP301">
        <v>298</v>
      </c>
      <c r="AQ301" s="10">
        <f t="shared" ca="1" si="128"/>
        <v>46240.49308240848</v>
      </c>
      <c r="AR301" t="str">
        <f t="shared" ca="1" si="129"/>
        <v>EQUIPO 1</v>
      </c>
      <c r="AS301" t="str">
        <f t="shared" ca="1" si="130"/>
        <v>FIN</v>
      </c>
      <c r="AT301">
        <f t="shared" ca="1" si="149"/>
        <v>1</v>
      </c>
      <c r="AU301">
        <f t="shared" ca="1" si="150"/>
        <v>1</v>
      </c>
      <c r="AV301">
        <f t="shared" ca="1" si="157"/>
        <v>1</v>
      </c>
      <c r="AW301">
        <f t="shared" ca="1" si="131"/>
        <v>1</v>
      </c>
      <c r="AX301">
        <f t="shared" ca="1" si="132"/>
        <v>15000</v>
      </c>
      <c r="AY301">
        <f t="shared" ca="1" si="133"/>
        <v>30.043094884953462</v>
      </c>
      <c r="AZ301">
        <f t="shared" ca="1" si="134"/>
        <v>450646.42327430192</v>
      </c>
      <c r="BA301">
        <f t="shared" ca="1" si="127"/>
        <v>450646.42327430192</v>
      </c>
      <c r="BB301">
        <f t="shared" ca="1" si="135"/>
        <v>2026</v>
      </c>
      <c r="BC301">
        <f t="shared" ca="1" si="136"/>
        <v>8</v>
      </c>
      <c r="BI301">
        <v>291</v>
      </c>
      <c r="BJ301">
        <v>0.85267927324458404</v>
      </c>
      <c r="BK301">
        <v>0.85521331331618333</v>
      </c>
      <c r="BL301">
        <v>0.83770395610381265</v>
      </c>
      <c r="BM301">
        <v>0.8474818290413344</v>
      </c>
      <c r="BN301">
        <v>0.8395541826080154</v>
      </c>
      <c r="BO301">
        <v>0.84235932933918478</v>
      </c>
      <c r="BP301">
        <v>0.84521383456035393</v>
      </c>
      <c r="BQ301">
        <v>0.82486322123763478</v>
      </c>
      <c r="BR301">
        <v>0.83579668151607445</v>
      </c>
      <c r="BS301">
        <v>0.8570276212637169</v>
      </c>
      <c r="BT301">
        <v>0.8455155188744139</v>
      </c>
      <c r="BU301">
        <v>0.84816890347399132</v>
      </c>
      <c r="BV301">
        <v>0.82486322123763478</v>
      </c>
      <c r="BW301">
        <v>0.84434179524769815</v>
      </c>
    </row>
    <row r="302" spans="4:75" x14ac:dyDescent="0.25">
      <c r="D302">
        <v>298</v>
      </c>
      <c r="E302">
        <f t="shared" ca="1" si="137"/>
        <v>0.94614585400875217</v>
      </c>
      <c r="F302" s="11">
        <f t="shared" ca="1" si="138"/>
        <v>26.448179529712842</v>
      </c>
      <c r="G302" s="11"/>
      <c r="H302">
        <v>298</v>
      </c>
      <c r="I302" s="11">
        <f t="shared" ca="1" si="139"/>
        <v>0.39943609295828064</v>
      </c>
      <c r="J302" s="11">
        <f t="shared" ca="1" si="140"/>
        <v>19.521424498762908</v>
      </c>
      <c r="K302" s="11"/>
      <c r="L302" s="11"/>
      <c r="M302" s="11"/>
      <c r="O302">
        <v>298</v>
      </c>
      <c r="P302" s="32">
        <f t="shared" ca="1" si="141"/>
        <v>0.75071370603586662</v>
      </c>
      <c r="Q302" s="11">
        <f t="shared" ca="1" si="142"/>
        <v>57.257559594860695</v>
      </c>
      <c r="R302" s="11"/>
      <c r="S302">
        <v>298</v>
      </c>
      <c r="T302" s="32">
        <f t="shared" ca="1" si="143"/>
        <v>0.82994466137457545</v>
      </c>
      <c r="U302" s="11">
        <f t="shared" ca="1" si="144"/>
        <v>21.46166329814821</v>
      </c>
      <c r="V302" s="11"/>
      <c r="W302" s="11"/>
      <c r="X302" s="11"/>
      <c r="Z302">
        <v>298</v>
      </c>
      <c r="AA302" s="32">
        <f t="shared" ca="1" si="145"/>
        <v>0.93996781819479136</v>
      </c>
      <c r="AB302" s="11">
        <f t="shared" ca="1" si="146"/>
        <v>27.874456445446317</v>
      </c>
      <c r="AC302" s="11"/>
      <c r="AD302">
        <v>298</v>
      </c>
      <c r="AE302" s="32">
        <f t="shared" ca="1" si="147"/>
        <v>0.5652939290515353</v>
      </c>
      <c r="AF302" s="11">
        <f t="shared" ca="1" si="148"/>
        <v>20.194325760014753</v>
      </c>
      <c r="AG302" s="11"/>
      <c r="AH302" s="10">
        <f t="shared" ca="1" si="151"/>
        <v>47404.645457374761</v>
      </c>
      <c r="AI302" s="10">
        <f t="shared" ca="1" si="152"/>
        <v>47405.458850062212</v>
      </c>
      <c r="AJ302" s="10">
        <f t="shared" ca="1" si="153"/>
        <v>47432.561872911348</v>
      </c>
      <c r="AK302" s="10">
        <f t="shared" ca="1" si="154"/>
        <v>47433.456108882106</v>
      </c>
      <c r="AL302" s="10">
        <f t="shared" ca="1" si="155"/>
        <v>47340.31215154293</v>
      </c>
      <c r="AM302" s="10">
        <f t="shared" ca="1" si="156"/>
        <v>47341.153581782928</v>
      </c>
      <c r="AP302">
        <v>299</v>
      </c>
      <c r="AQ302" s="10">
        <f t="shared" ca="1" si="128"/>
        <v>46241.744878028687</v>
      </c>
      <c r="AR302" t="str">
        <f t="shared" ca="1" si="129"/>
        <v>EQUIPO 2</v>
      </c>
      <c r="AS302" t="str">
        <f t="shared" ca="1" si="130"/>
        <v>INICIO</v>
      </c>
      <c r="AT302">
        <f t="shared" ca="1" si="149"/>
        <v>1</v>
      </c>
      <c r="AU302">
        <f t="shared" ca="1" si="150"/>
        <v>0</v>
      </c>
      <c r="AV302">
        <f t="shared" ca="1" si="157"/>
        <v>1</v>
      </c>
      <c r="AW302">
        <f t="shared" ca="1" si="131"/>
        <v>1</v>
      </c>
      <c r="AX302">
        <f t="shared" ca="1" si="132"/>
        <v>11000</v>
      </c>
      <c r="AY302">
        <f t="shared" ca="1" si="133"/>
        <v>15.977214809681755</v>
      </c>
      <c r="AZ302">
        <f t="shared" ca="1" si="134"/>
        <v>175749.3629064993</v>
      </c>
      <c r="BA302">
        <f t="shared" ca="1" si="127"/>
        <v>239658.22214522632</v>
      </c>
      <c r="BB302">
        <f t="shared" ca="1" si="135"/>
        <v>2026</v>
      </c>
      <c r="BC302">
        <f t="shared" ca="1" si="136"/>
        <v>8</v>
      </c>
      <c r="BI302">
        <v>292</v>
      </c>
      <c r="BJ302">
        <v>0.84286738363472191</v>
      </c>
      <c r="BK302">
        <v>0.85340198038934689</v>
      </c>
      <c r="BL302">
        <v>0.83100862053184144</v>
      </c>
      <c r="BM302">
        <v>0.84909785215098821</v>
      </c>
      <c r="BN302">
        <v>0.8647240852513377</v>
      </c>
      <c r="BO302">
        <v>0.87096886354503444</v>
      </c>
      <c r="BP302">
        <v>0.8403579566760897</v>
      </c>
      <c r="BQ302">
        <v>0.81948408702580799</v>
      </c>
      <c r="BR302">
        <v>0.81598807793570327</v>
      </c>
      <c r="BS302">
        <v>0.84437731233052582</v>
      </c>
      <c r="BT302">
        <v>0.84906939558667993</v>
      </c>
      <c r="BU302">
        <v>0.83742818090049509</v>
      </c>
      <c r="BV302">
        <v>0.81598807793570327</v>
      </c>
      <c r="BW302">
        <v>0.84320671378963918</v>
      </c>
    </row>
    <row r="303" spans="4:75" x14ac:dyDescent="0.25">
      <c r="D303">
        <v>299</v>
      </c>
      <c r="E303">
        <f t="shared" ca="1" si="137"/>
        <v>0.50320347267084442</v>
      </c>
      <c r="F303" s="11">
        <f t="shared" ca="1" si="138"/>
        <v>86.291910663598443</v>
      </c>
      <c r="G303" s="11"/>
      <c r="H303">
        <v>299</v>
      </c>
      <c r="I303" s="11">
        <f t="shared" ca="1" si="139"/>
        <v>0.75201486871643053</v>
      </c>
      <c r="J303" s="11">
        <f t="shared" ca="1" si="140"/>
        <v>21.023290717980817</v>
      </c>
      <c r="K303" s="11"/>
      <c r="L303" s="11"/>
      <c r="M303" s="11"/>
      <c r="O303">
        <v>299</v>
      </c>
      <c r="P303" s="32">
        <f t="shared" ca="1" si="141"/>
        <v>0.61420193293341496</v>
      </c>
      <c r="Q303" s="11">
        <f t="shared" ca="1" si="142"/>
        <v>73.459697297796311</v>
      </c>
      <c r="R303" s="11"/>
      <c r="S303">
        <v>299</v>
      </c>
      <c r="T303" s="32">
        <f t="shared" ca="1" si="143"/>
        <v>0.45547497362426725</v>
      </c>
      <c r="U303" s="11">
        <f t="shared" ca="1" si="144"/>
        <v>19.750908234069382</v>
      </c>
      <c r="V303" s="11"/>
      <c r="W303" s="11"/>
      <c r="X303" s="11"/>
      <c r="Z303">
        <v>299</v>
      </c>
      <c r="AA303" s="32">
        <f t="shared" ca="1" si="145"/>
        <v>0.87225169260792645</v>
      </c>
      <c r="AB303" s="11">
        <f t="shared" ca="1" si="146"/>
        <v>40.43177636988392</v>
      </c>
      <c r="AC303" s="11"/>
      <c r="AD303">
        <v>299</v>
      </c>
      <c r="AE303" s="32">
        <f t="shared" ca="1" si="147"/>
        <v>0.60182588136533921</v>
      </c>
      <c r="AF303" s="11">
        <f t="shared" ca="1" si="148"/>
        <v>20.344682041116716</v>
      </c>
      <c r="AG303" s="11"/>
      <c r="AH303" s="10">
        <f t="shared" ca="1" si="151"/>
        <v>47409.054346339864</v>
      </c>
      <c r="AI303" s="10">
        <f t="shared" ca="1" si="152"/>
        <v>47409.930316786449</v>
      </c>
      <c r="AJ303" s="10">
        <f t="shared" ca="1" si="153"/>
        <v>47436.516929602847</v>
      </c>
      <c r="AK303" s="10">
        <f t="shared" ca="1" si="154"/>
        <v>47437.339884112604</v>
      </c>
      <c r="AL303" s="10">
        <f t="shared" ca="1" si="155"/>
        <v>47342.83823913167</v>
      </c>
      <c r="AM303" s="10">
        <f t="shared" ca="1" si="156"/>
        <v>47343.685934216715</v>
      </c>
      <c r="AP303">
        <v>300</v>
      </c>
      <c r="AQ303" s="10">
        <f t="shared" ca="1" si="128"/>
        <v>46242.410595312424</v>
      </c>
      <c r="AR303" t="str">
        <f t="shared" ca="1" si="129"/>
        <v>EQUIPO 1</v>
      </c>
      <c r="AS303" t="str">
        <f t="shared" ca="1" si="130"/>
        <v>INICIO</v>
      </c>
      <c r="AT303">
        <f t="shared" ca="1" si="149"/>
        <v>0</v>
      </c>
      <c r="AU303">
        <f t="shared" ca="1" si="150"/>
        <v>0</v>
      </c>
      <c r="AV303">
        <f t="shared" ca="1" si="157"/>
        <v>1</v>
      </c>
      <c r="AW303">
        <f t="shared" ca="1" si="131"/>
        <v>1</v>
      </c>
      <c r="AX303">
        <f t="shared" ca="1" si="132"/>
        <v>5500</v>
      </c>
      <c r="AY303">
        <f t="shared" ca="1" si="133"/>
        <v>3.4235300963628106</v>
      </c>
      <c r="AZ303">
        <f t="shared" ca="1" si="134"/>
        <v>18829.415529995458</v>
      </c>
      <c r="BA303">
        <f t="shared" ca="1" si="127"/>
        <v>51352.951445442159</v>
      </c>
      <c r="BB303">
        <f t="shared" ca="1" si="135"/>
        <v>2026</v>
      </c>
      <c r="BC303">
        <f t="shared" ca="1" si="136"/>
        <v>8</v>
      </c>
      <c r="BI303">
        <v>293</v>
      </c>
      <c r="BJ303">
        <v>0.82553029600751549</v>
      </c>
      <c r="BK303">
        <v>0.84647725281461794</v>
      </c>
      <c r="BL303">
        <v>0.81129206091728201</v>
      </c>
      <c r="BM303">
        <v>0.86943689199448182</v>
      </c>
      <c r="BN303">
        <v>0.86435643012454844</v>
      </c>
      <c r="BO303">
        <v>0.84915237051659564</v>
      </c>
      <c r="BP303">
        <v>0.80531339434005866</v>
      </c>
      <c r="BQ303">
        <v>0.83033404870828664</v>
      </c>
      <c r="BR303">
        <v>0.8551651115368073</v>
      </c>
      <c r="BS303">
        <v>0.86240115579642829</v>
      </c>
      <c r="BT303">
        <v>0.84563902969685389</v>
      </c>
      <c r="BU303">
        <v>0.86162550062920185</v>
      </c>
      <c r="BV303">
        <v>0.80531339434005866</v>
      </c>
      <c r="BW303">
        <v>0.84404165471321313</v>
      </c>
    </row>
    <row r="304" spans="4:75" x14ac:dyDescent="0.25">
      <c r="D304">
        <v>300</v>
      </c>
      <c r="E304">
        <f t="shared" ca="1" si="137"/>
        <v>0.64822385252574422</v>
      </c>
      <c r="F304" s="11">
        <f t="shared" ca="1" si="138"/>
        <v>69.525408210296646</v>
      </c>
      <c r="G304" s="11"/>
      <c r="H304">
        <v>300</v>
      </c>
      <c r="I304" s="11">
        <f t="shared" ca="1" si="139"/>
        <v>0.24188499740941127</v>
      </c>
      <c r="J304" s="11">
        <f t="shared" ca="1" si="140"/>
        <v>18.806415605091399</v>
      </c>
      <c r="K304" s="11"/>
      <c r="L304" s="11"/>
      <c r="M304" s="11"/>
      <c r="O304">
        <v>300</v>
      </c>
      <c r="P304" s="32">
        <f t="shared" ca="1" si="141"/>
        <v>0.6643742926656927</v>
      </c>
      <c r="Q304" s="11">
        <f t="shared" ca="1" si="142"/>
        <v>67.643237539712771</v>
      </c>
      <c r="R304" s="11"/>
      <c r="S304">
        <v>300</v>
      </c>
      <c r="T304" s="32">
        <f t="shared" ca="1" si="143"/>
        <v>0.14646152585999561</v>
      </c>
      <c r="U304" s="11">
        <f t="shared" ca="1" si="144"/>
        <v>18.242236862083072</v>
      </c>
      <c r="V304" s="11"/>
      <c r="W304" s="11"/>
      <c r="X304" s="11"/>
      <c r="Z304">
        <v>300</v>
      </c>
      <c r="AA304" s="32">
        <f t="shared" ca="1" si="145"/>
        <v>0.35945411848497144</v>
      </c>
      <c r="AB304" s="11">
        <f t="shared" ca="1" si="146"/>
        <v>104.05886297247619</v>
      </c>
      <c r="AC304" s="11"/>
      <c r="AD304">
        <v>300</v>
      </c>
      <c r="AE304" s="32">
        <f t="shared" ca="1" si="147"/>
        <v>0.29631804610243384</v>
      </c>
      <c r="AF304" s="11">
        <f t="shared" ca="1" si="148"/>
        <v>19.071638859625782</v>
      </c>
      <c r="AG304" s="11"/>
      <c r="AH304" s="10">
        <f t="shared" ca="1" si="151"/>
        <v>47412.827208795214</v>
      </c>
      <c r="AI304" s="10">
        <f t="shared" ca="1" si="152"/>
        <v>47413.610809445425</v>
      </c>
      <c r="AJ304" s="10">
        <f t="shared" ca="1" si="153"/>
        <v>47440.158352343424</v>
      </c>
      <c r="AK304" s="10">
        <f t="shared" ca="1" si="154"/>
        <v>47440.918445546013</v>
      </c>
      <c r="AL304" s="10">
        <f t="shared" ca="1" si="155"/>
        <v>47348.0217201739</v>
      </c>
      <c r="AM304" s="10">
        <f t="shared" ca="1" si="156"/>
        <v>47348.816371793051</v>
      </c>
      <c r="AP304">
        <v>301</v>
      </c>
      <c r="AQ304" s="10">
        <f t="shared" ca="1" si="128"/>
        <v>46242.553242399772</v>
      </c>
      <c r="AR304" t="str">
        <f t="shared" ca="1" si="129"/>
        <v>EQUIPO 2</v>
      </c>
      <c r="AS304" t="str">
        <f t="shared" ca="1" si="130"/>
        <v>FIN</v>
      </c>
      <c r="AT304">
        <f t="shared" ca="1" si="149"/>
        <v>0</v>
      </c>
      <c r="AU304">
        <f t="shared" ca="1" si="150"/>
        <v>1</v>
      </c>
      <c r="AV304">
        <f t="shared" ca="1" si="157"/>
        <v>1</v>
      </c>
      <c r="AW304">
        <f t="shared" ca="1" si="131"/>
        <v>1</v>
      </c>
      <c r="AX304">
        <f t="shared" ca="1" si="132"/>
        <v>11000</v>
      </c>
      <c r="AY304">
        <f t="shared" ca="1" si="133"/>
        <v>13.323439055937342</v>
      </c>
      <c r="AZ304">
        <f t="shared" ca="1" si="134"/>
        <v>146557.82961531077</v>
      </c>
      <c r="BA304">
        <f t="shared" ca="1" si="127"/>
        <v>199851.58583906014</v>
      </c>
      <c r="BB304">
        <f t="shared" ca="1" si="135"/>
        <v>2026</v>
      </c>
      <c r="BC304">
        <f t="shared" ca="1" si="136"/>
        <v>8</v>
      </c>
      <c r="BI304">
        <v>294</v>
      </c>
      <c r="BJ304">
        <v>0.85893135918149099</v>
      </c>
      <c r="BK304">
        <v>0.82626849128425051</v>
      </c>
      <c r="BL304">
        <v>0.87625402056789148</v>
      </c>
      <c r="BM304">
        <v>0.83718421228315432</v>
      </c>
      <c r="BN304">
        <v>0.87183139777995189</v>
      </c>
      <c r="BO304">
        <v>0.84717585864784883</v>
      </c>
      <c r="BP304">
        <v>0.85461663018395895</v>
      </c>
      <c r="BQ304">
        <v>0.85020845417613999</v>
      </c>
      <c r="BR304">
        <v>0.82581232839137364</v>
      </c>
      <c r="BS304">
        <v>0.88233454889342156</v>
      </c>
      <c r="BT304">
        <v>0.86915977531375332</v>
      </c>
      <c r="BU304">
        <v>0.85572494024450563</v>
      </c>
      <c r="BV304">
        <v>0.82581232839137364</v>
      </c>
      <c r="BW304">
        <v>0.85446716029278169</v>
      </c>
    </row>
    <row r="305" spans="4:75" x14ac:dyDescent="0.25">
      <c r="D305">
        <v>301</v>
      </c>
      <c r="E305">
        <f t="shared" ca="1" si="137"/>
        <v>0.41739534888370333</v>
      </c>
      <c r="F305" s="11">
        <f t="shared" ca="1" si="138"/>
        <v>96.621988389208823</v>
      </c>
      <c r="G305" s="11"/>
      <c r="H305">
        <v>301</v>
      </c>
      <c r="I305" s="11">
        <f t="shared" ca="1" si="139"/>
        <v>0.3862485010342035</v>
      </c>
      <c r="J305" s="11">
        <f t="shared" ca="1" si="140"/>
        <v>19.466362356892265</v>
      </c>
      <c r="K305" s="11"/>
      <c r="L305" s="11"/>
      <c r="M305" s="11"/>
      <c r="O305">
        <v>301</v>
      </c>
      <c r="P305" s="32">
        <f t="shared" ca="1" si="141"/>
        <v>0.80573210186516653</v>
      </c>
      <c r="Q305" s="11">
        <f t="shared" ca="1" si="142"/>
        <v>50.126214211494691</v>
      </c>
      <c r="R305" s="11"/>
      <c r="S305">
        <v>301</v>
      </c>
      <c r="T305" s="32">
        <f t="shared" ca="1" si="143"/>
        <v>0.41385736361933845</v>
      </c>
      <c r="U305" s="11">
        <f t="shared" ca="1" si="144"/>
        <v>19.581093847881693</v>
      </c>
      <c r="V305" s="11"/>
      <c r="W305" s="11"/>
      <c r="X305" s="11"/>
      <c r="Z305">
        <v>301</v>
      </c>
      <c r="AA305" s="32">
        <f t="shared" ca="1" si="145"/>
        <v>0.73669527907250509</v>
      </c>
      <c r="AB305" s="11">
        <f t="shared" ca="1" si="146"/>
        <v>58.995425608918481</v>
      </c>
      <c r="AC305" s="11"/>
      <c r="AD305">
        <v>301</v>
      </c>
      <c r="AE305" s="32">
        <f t="shared" ca="1" si="147"/>
        <v>0.28238247946641237</v>
      </c>
      <c r="AF305" s="11">
        <f t="shared" ca="1" si="148"/>
        <v>19.006215055100533</v>
      </c>
      <c r="AG305" s="11"/>
      <c r="AH305" s="10">
        <f t="shared" ca="1" si="151"/>
        <v>47417.636725628312</v>
      </c>
      <c r="AI305" s="10">
        <f t="shared" ca="1" si="152"/>
        <v>47418.447824059847</v>
      </c>
      <c r="AJ305" s="10">
        <f t="shared" ca="1" si="153"/>
        <v>47443.007037804826</v>
      </c>
      <c r="AK305" s="10">
        <f t="shared" ca="1" si="154"/>
        <v>47443.822916715151</v>
      </c>
      <c r="AL305" s="10">
        <f t="shared" ca="1" si="155"/>
        <v>47351.274514526755</v>
      </c>
      <c r="AM305" s="10">
        <f t="shared" ca="1" si="156"/>
        <v>47352.066440154049</v>
      </c>
      <c r="AP305">
        <v>302</v>
      </c>
      <c r="AQ305" s="10">
        <f t="shared" ca="1" si="128"/>
        <v>46243.108385693769</v>
      </c>
      <c r="AR305" t="str">
        <f t="shared" ca="1" si="129"/>
        <v>EQUIPO 3</v>
      </c>
      <c r="AS305" t="str">
        <f t="shared" ca="1" si="130"/>
        <v>INICIO</v>
      </c>
      <c r="AT305">
        <f t="shared" ca="1" si="149"/>
        <v>0</v>
      </c>
      <c r="AU305">
        <f t="shared" ca="1" si="150"/>
        <v>1</v>
      </c>
      <c r="AV305">
        <f t="shared" ca="1" si="157"/>
        <v>0</v>
      </c>
      <c r="AW305">
        <f t="shared" ca="1" si="131"/>
        <v>1</v>
      </c>
      <c r="AX305">
        <f t="shared" ca="1" si="132"/>
        <v>5500</v>
      </c>
      <c r="AY305">
        <f t="shared" ca="1" si="133"/>
        <v>1.7964875843608752</v>
      </c>
      <c r="AZ305">
        <f t="shared" ca="1" si="134"/>
        <v>9880.6817139848135</v>
      </c>
      <c r="BA305">
        <f t="shared" ca="1" si="127"/>
        <v>26947.313765413128</v>
      </c>
      <c r="BB305">
        <f t="shared" ca="1" si="135"/>
        <v>2026</v>
      </c>
      <c r="BC305">
        <f t="shared" ca="1" si="136"/>
        <v>8</v>
      </c>
      <c r="BI305">
        <v>295</v>
      </c>
      <c r="BJ305">
        <v>0.84710114553006466</v>
      </c>
      <c r="BK305">
        <v>0.83819131911165035</v>
      </c>
      <c r="BL305">
        <v>0.84446244336332432</v>
      </c>
      <c r="BM305">
        <v>0.87069787424682343</v>
      </c>
      <c r="BN305">
        <v>0.83827488127144045</v>
      </c>
      <c r="BO305">
        <v>0.8723075827365474</v>
      </c>
      <c r="BP305">
        <v>0.84163109865326691</v>
      </c>
      <c r="BQ305">
        <v>0.84442519470806821</v>
      </c>
      <c r="BR305">
        <v>0.85894360661900049</v>
      </c>
      <c r="BS305">
        <v>0.84268831436951674</v>
      </c>
      <c r="BT305">
        <v>0.84034993776524414</v>
      </c>
      <c r="BU305">
        <v>0.86294222381341479</v>
      </c>
      <c r="BV305">
        <v>0.83819131911165035</v>
      </c>
      <c r="BW305">
        <v>0.85022777563891883</v>
      </c>
    </row>
    <row r="306" spans="4:75" x14ac:dyDescent="0.25">
      <c r="D306">
        <v>302</v>
      </c>
      <c r="E306">
        <f t="shared" ca="1" si="137"/>
        <v>0.24261178601979283</v>
      </c>
      <c r="F306" s="11">
        <f t="shared" ca="1" si="138"/>
        <v>121.22455218371672</v>
      </c>
      <c r="G306" s="11"/>
      <c r="H306">
        <v>302</v>
      </c>
      <c r="I306" s="11">
        <f t="shared" ca="1" si="139"/>
        <v>0.60039678177437217</v>
      </c>
      <c r="J306" s="11">
        <f t="shared" ca="1" si="140"/>
        <v>20.338740130978408</v>
      </c>
      <c r="K306" s="11"/>
      <c r="L306" s="11"/>
      <c r="M306" s="11"/>
      <c r="O306">
        <v>302</v>
      </c>
      <c r="P306" s="32">
        <f t="shared" ca="1" si="141"/>
        <v>0.79792572912699844</v>
      </c>
      <c r="Q306" s="11">
        <f t="shared" ca="1" si="142"/>
        <v>51.174804360826116</v>
      </c>
      <c r="R306" s="11"/>
      <c r="S306">
        <v>302</v>
      </c>
      <c r="T306" s="32">
        <f t="shared" ca="1" si="143"/>
        <v>0.81076406914256893</v>
      </c>
      <c r="U306" s="11">
        <f t="shared" ca="1" si="144"/>
        <v>21.344115816832321</v>
      </c>
      <c r="V306" s="11"/>
      <c r="W306" s="11"/>
      <c r="X306" s="11"/>
      <c r="Z306">
        <v>302</v>
      </c>
      <c r="AA306" s="32">
        <f t="shared" ca="1" si="145"/>
        <v>0.33226716811175938</v>
      </c>
      <c r="AB306" s="11">
        <f t="shared" ca="1" si="146"/>
        <v>107.74138171892061</v>
      </c>
      <c r="AC306" s="11"/>
      <c r="AD306">
        <v>302</v>
      </c>
      <c r="AE306" s="32">
        <f t="shared" ca="1" si="147"/>
        <v>0.51856226095433267</v>
      </c>
      <c r="AF306" s="11">
        <f t="shared" ca="1" si="148"/>
        <v>20.005142406932769</v>
      </c>
      <c r="AG306" s="11"/>
      <c r="AH306" s="10">
        <f t="shared" ca="1" si="151"/>
        <v>47423.498847067502</v>
      </c>
      <c r="AI306" s="10">
        <f t="shared" ca="1" si="152"/>
        <v>47424.346294572963</v>
      </c>
      <c r="AJ306" s="10">
        <f t="shared" ca="1" si="153"/>
        <v>47445.955200230186</v>
      </c>
      <c r="AK306" s="10">
        <f t="shared" ca="1" si="154"/>
        <v>47446.844538389218</v>
      </c>
      <c r="AL306" s="10">
        <f t="shared" ca="1" si="155"/>
        <v>47356.555664392334</v>
      </c>
      <c r="AM306" s="10">
        <f t="shared" ca="1" si="156"/>
        <v>47357.389211992624</v>
      </c>
      <c r="AP306">
        <v>303</v>
      </c>
      <c r="AQ306" s="10">
        <f t="shared" ca="1" si="128"/>
        <v>46243.183239343118</v>
      </c>
      <c r="AR306" t="str">
        <f t="shared" ca="1" si="129"/>
        <v>EQUIPO 1</v>
      </c>
      <c r="AS306" t="str">
        <f t="shared" ca="1" si="130"/>
        <v>FIN</v>
      </c>
      <c r="AT306">
        <f t="shared" ca="1" si="149"/>
        <v>1</v>
      </c>
      <c r="AU306">
        <f t="shared" ca="1" si="150"/>
        <v>1</v>
      </c>
      <c r="AV306">
        <f t="shared" ca="1" si="157"/>
        <v>0</v>
      </c>
      <c r="AW306">
        <f t="shared" ca="1" si="131"/>
        <v>1</v>
      </c>
      <c r="AX306">
        <f t="shared" ca="1" si="132"/>
        <v>11000</v>
      </c>
      <c r="AY306">
        <f t="shared" ca="1" si="133"/>
        <v>16.474934696161654</v>
      </c>
      <c r="AZ306">
        <f t="shared" ca="1" si="134"/>
        <v>181224.28165777819</v>
      </c>
      <c r="BA306">
        <f t="shared" ca="1" si="127"/>
        <v>247124.02044242481</v>
      </c>
      <c r="BB306">
        <f t="shared" ca="1" si="135"/>
        <v>2026</v>
      </c>
      <c r="BC306">
        <f t="shared" ca="1" si="136"/>
        <v>8</v>
      </c>
      <c r="BI306">
        <v>296</v>
      </c>
      <c r="BJ306">
        <v>0.8426006877786778</v>
      </c>
      <c r="BK306">
        <v>0.82924367846893376</v>
      </c>
      <c r="BL306">
        <v>0.86376061993302644</v>
      </c>
      <c r="BM306">
        <v>0.83899039991074986</v>
      </c>
      <c r="BN306">
        <v>0.84779952065855679</v>
      </c>
      <c r="BO306">
        <v>0.84872723581542653</v>
      </c>
      <c r="BP306">
        <v>0.83071571570996794</v>
      </c>
      <c r="BQ306">
        <v>0.84248061561412091</v>
      </c>
      <c r="BR306">
        <v>0.84117033564649468</v>
      </c>
      <c r="BS306">
        <v>0.85463042825462632</v>
      </c>
      <c r="BT306">
        <v>0.83364519879066512</v>
      </c>
      <c r="BU306">
        <v>0.82386100880168123</v>
      </c>
      <c r="BV306">
        <v>0.82386100880168123</v>
      </c>
      <c r="BW306">
        <v>0.84144625767495207</v>
      </c>
    </row>
    <row r="307" spans="4:75" x14ac:dyDescent="0.25">
      <c r="D307">
        <v>303</v>
      </c>
      <c r="E307">
        <f t="shared" ca="1" si="137"/>
        <v>0.25833091276877762</v>
      </c>
      <c r="F307" s="11">
        <f t="shared" ca="1" si="138"/>
        <v>118.67079353505581</v>
      </c>
      <c r="G307" s="11"/>
      <c r="H307">
        <v>303</v>
      </c>
      <c r="I307" s="11">
        <f t="shared" ca="1" si="139"/>
        <v>1.9184854677652852E-2</v>
      </c>
      <c r="J307" s="11">
        <f t="shared" ca="1" si="140"/>
        <v>16.606337666257126</v>
      </c>
      <c r="K307" s="11"/>
      <c r="L307" s="11"/>
      <c r="M307" s="11"/>
      <c r="O307">
        <v>303</v>
      </c>
      <c r="P307" s="32">
        <f t="shared" ca="1" si="141"/>
        <v>0.4026918394487975</v>
      </c>
      <c r="Q307" s="11">
        <f t="shared" ca="1" si="142"/>
        <v>98.464547088205961</v>
      </c>
      <c r="R307" s="11"/>
      <c r="S307">
        <v>303</v>
      </c>
      <c r="T307" s="32">
        <f t="shared" ca="1" si="143"/>
        <v>0.17007158130097977</v>
      </c>
      <c r="U307" s="11">
        <f t="shared" ca="1" si="144"/>
        <v>18.399298919707647</v>
      </c>
      <c r="V307" s="11"/>
      <c r="W307" s="11"/>
      <c r="X307" s="11"/>
      <c r="Z307">
        <v>303</v>
      </c>
      <c r="AA307" s="32">
        <f t="shared" ca="1" si="145"/>
        <v>0.10978644937315596</v>
      </c>
      <c r="AB307" s="11">
        <f t="shared" ca="1" si="146"/>
        <v>149.37067523555947</v>
      </c>
      <c r="AC307" s="11"/>
      <c r="AD307">
        <v>303</v>
      </c>
      <c r="AE307" s="32">
        <f t="shared" ca="1" si="147"/>
        <v>0.11211444036673923</v>
      </c>
      <c r="AF307" s="11">
        <f t="shared" ca="1" si="148"/>
        <v>17.979586720183242</v>
      </c>
      <c r="AG307" s="11"/>
      <c r="AH307" s="10">
        <f t="shared" ca="1" si="151"/>
        <v>47429.29091097026</v>
      </c>
      <c r="AI307" s="10">
        <f t="shared" ca="1" si="152"/>
        <v>47429.982841706355</v>
      </c>
      <c r="AJ307" s="10">
        <f t="shared" ca="1" si="153"/>
        <v>47450.947227851226</v>
      </c>
      <c r="AK307" s="10">
        <f t="shared" ca="1" si="154"/>
        <v>47451.713865306214</v>
      </c>
      <c r="AL307" s="10">
        <f t="shared" ca="1" si="155"/>
        <v>47363.61299012744</v>
      </c>
      <c r="AM307" s="10">
        <f t="shared" ca="1" si="156"/>
        <v>47364.362139574114</v>
      </c>
      <c r="AP307">
        <v>304</v>
      </c>
      <c r="AQ307" s="10">
        <f t="shared" ca="1" si="128"/>
        <v>46243.869694955458</v>
      </c>
      <c r="AR307" t="str">
        <f t="shared" ca="1" si="129"/>
        <v>EQUIPO 3</v>
      </c>
      <c r="AS307" t="str">
        <f t="shared" ca="1" si="130"/>
        <v>FIN</v>
      </c>
      <c r="AT307">
        <f t="shared" ca="1" si="149"/>
        <v>1</v>
      </c>
      <c r="AU307">
        <f t="shared" ca="1" si="150"/>
        <v>1</v>
      </c>
      <c r="AV307">
        <f t="shared" ca="1" si="157"/>
        <v>1</v>
      </c>
      <c r="AW307">
        <f t="shared" ca="1" si="131"/>
        <v>1</v>
      </c>
      <c r="AX307">
        <f t="shared" ca="1" si="132"/>
        <v>15000</v>
      </c>
      <c r="AY307">
        <f t="shared" ca="1" si="133"/>
        <v>34.556728315015789</v>
      </c>
      <c r="AZ307">
        <f t="shared" ca="1" si="134"/>
        <v>518350.92472523684</v>
      </c>
      <c r="BA307">
        <f t="shared" ca="1" si="127"/>
        <v>518350.92472523684</v>
      </c>
      <c r="BB307">
        <f t="shared" ca="1" si="135"/>
        <v>2026</v>
      </c>
      <c r="BC307">
        <f t="shared" ca="1" si="136"/>
        <v>8</v>
      </c>
      <c r="BI307">
        <v>297</v>
      </c>
      <c r="BJ307">
        <v>0.84535849440279398</v>
      </c>
      <c r="BK307">
        <v>0.85352787138968989</v>
      </c>
      <c r="BL307">
        <v>0.85714049882878818</v>
      </c>
      <c r="BM307">
        <v>0.84945334123018956</v>
      </c>
      <c r="BN307">
        <v>0.83675694032216974</v>
      </c>
      <c r="BO307">
        <v>0.86855815009483206</v>
      </c>
      <c r="BP307">
        <v>0.83929771756996197</v>
      </c>
      <c r="BQ307">
        <v>0.85450376879391521</v>
      </c>
      <c r="BR307">
        <v>0.84864509659896747</v>
      </c>
      <c r="BS307">
        <v>0.8285917803613132</v>
      </c>
      <c r="BT307">
        <v>0.83945391703275063</v>
      </c>
      <c r="BU307">
        <v>0.8320871101387276</v>
      </c>
      <c r="BV307">
        <v>0.8285917803613132</v>
      </c>
      <c r="BW307">
        <v>0.84605669212731094</v>
      </c>
    </row>
    <row r="308" spans="4:75" x14ac:dyDescent="0.25">
      <c r="D308">
        <v>304</v>
      </c>
      <c r="E308">
        <f t="shared" ca="1" si="137"/>
        <v>0.55543970813920329</v>
      </c>
      <c r="F308" s="11">
        <f t="shared" ca="1" si="138"/>
        <v>80.223864208543688</v>
      </c>
      <c r="G308" s="11"/>
      <c r="H308">
        <v>304</v>
      </c>
      <c r="I308" s="11">
        <f t="shared" ca="1" si="139"/>
        <v>0.43895891630980455</v>
      </c>
      <c r="J308" s="11">
        <f t="shared" ca="1" si="140"/>
        <v>19.683862679995858</v>
      </c>
      <c r="K308" s="11"/>
      <c r="L308" s="11"/>
      <c r="M308" s="11"/>
      <c r="O308">
        <v>304</v>
      </c>
      <c r="P308" s="32">
        <f t="shared" ca="1" si="141"/>
        <v>0.8955798012154117</v>
      </c>
      <c r="Q308" s="11">
        <f t="shared" ca="1" si="142"/>
        <v>36.556346621143298</v>
      </c>
      <c r="R308" s="11"/>
      <c r="S308">
        <v>304</v>
      </c>
      <c r="T308" s="32">
        <f t="shared" ca="1" si="143"/>
        <v>0.79296417853740286</v>
      </c>
      <c r="U308" s="11">
        <f t="shared" ca="1" si="144"/>
        <v>21.241440347380486</v>
      </c>
      <c r="V308" s="11"/>
      <c r="W308" s="11"/>
      <c r="X308" s="11"/>
      <c r="Z308">
        <v>304</v>
      </c>
      <c r="AA308" s="32">
        <f t="shared" ca="1" si="145"/>
        <v>0.92864247957031709</v>
      </c>
      <c r="AB308" s="11">
        <f t="shared" ca="1" si="146"/>
        <v>30.316239220025686</v>
      </c>
      <c r="AC308" s="11"/>
      <c r="AD308">
        <v>304</v>
      </c>
      <c r="AE308" s="32">
        <f t="shared" ca="1" si="147"/>
        <v>0.33817676761614612</v>
      </c>
      <c r="AF308" s="11">
        <f t="shared" ca="1" si="148"/>
        <v>19.260366293398206</v>
      </c>
      <c r="AG308" s="11"/>
      <c r="AH308" s="10">
        <f t="shared" ca="1" si="151"/>
        <v>47433.325502715044</v>
      </c>
      <c r="AI308" s="10">
        <f t="shared" ca="1" si="152"/>
        <v>47434.145663660041</v>
      </c>
      <c r="AJ308" s="10">
        <f t="shared" ca="1" si="153"/>
        <v>47453.23704641543</v>
      </c>
      <c r="AK308" s="10">
        <f t="shared" ca="1" si="154"/>
        <v>47454.122106429902</v>
      </c>
      <c r="AL308" s="10">
        <f t="shared" ca="1" si="155"/>
        <v>47365.625316208279</v>
      </c>
      <c r="AM308" s="10">
        <f t="shared" ca="1" si="156"/>
        <v>47366.427831470508</v>
      </c>
      <c r="AP308">
        <v>305</v>
      </c>
      <c r="AQ308" s="10">
        <f t="shared" ca="1" si="128"/>
        <v>46245.30955863525</v>
      </c>
      <c r="AR308" t="str">
        <f t="shared" ca="1" si="129"/>
        <v>EQUIPO 2</v>
      </c>
      <c r="AS308" t="str">
        <f t="shared" ca="1" si="130"/>
        <v>INICIO</v>
      </c>
      <c r="AT308">
        <f t="shared" ca="1" si="149"/>
        <v>1</v>
      </c>
      <c r="AU308">
        <f t="shared" ca="1" si="150"/>
        <v>0</v>
      </c>
      <c r="AV308">
        <f t="shared" ca="1" si="157"/>
        <v>1</v>
      </c>
      <c r="AW308">
        <f t="shared" ca="1" si="131"/>
        <v>1</v>
      </c>
      <c r="AX308">
        <f t="shared" ca="1" si="132"/>
        <v>11000</v>
      </c>
      <c r="AY308">
        <f t="shared" ca="1" si="133"/>
        <v>3.8355275049107149</v>
      </c>
      <c r="AZ308">
        <f t="shared" ca="1" si="134"/>
        <v>42190.802554017864</v>
      </c>
      <c r="BA308">
        <f t="shared" ca="1" si="127"/>
        <v>57532.912573660724</v>
      </c>
      <c r="BB308">
        <f t="shared" ca="1" si="135"/>
        <v>2026</v>
      </c>
      <c r="BC308">
        <f t="shared" ca="1" si="136"/>
        <v>8</v>
      </c>
      <c r="BI308">
        <v>298</v>
      </c>
      <c r="BJ308">
        <v>0.86027708907244638</v>
      </c>
      <c r="BK308">
        <v>0.82475596589127187</v>
      </c>
      <c r="BL308">
        <v>0.8644749818073616</v>
      </c>
      <c r="BM308">
        <v>0.83491398919036131</v>
      </c>
      <c r="BN308">
        <v>0.8840842010644081</v>
      </c>
      <c r="BO308">
        <v>0.80453010413595216</v>
      </c>
      <c r="BP308">
        <v>0.83763194188318546</v>
      </c>
      <c r="BQ308">
        <v>0.85476349960630194</v>
      </c>
      <c r="BR308">
        <v>0.85609247864790272</v>
      </c>
      <c r="BS308">
        <v>0.83872133490613998</v>
      </c>
      <c r="BT308">
        <v>0.84495993252328916</v>
      </c>
      <c r="BU308">
        <v>0.84533430887678007</v>
      </c>
      <c r="BV308">
        <v>0.80453010413595216</v>
      </c>
      <c r="BW308">
        <v>0.84588440872212456</v>
      </c>
    </row>
    <row r="309" spans="4:75" x14ac:dyDescent="0.25">
      <c r="D309">
        <v>305</v>
      </c>
      <c r="E309">
        <f t="shared" ca="1" si="137"/>
        <v>0.30364625898265329</v>
      </c>
      <c r="F309" s="11">
        <f t="shared" ca="1" si="138"/>
        <v>111.7916270268171</v>
      </c>
      <c r="G309" s="11"/>
      <c r="H309">
        <v>305</v>
      </c>
      <c r="I309" s="11">
        <f t="shared" ca="1" si="139"/>
        <v>0.24474766989567998</v>
      </c>
      <c r="J309" s="11">
        <f t="shared" ca="1" si="140"/>
        <v>18.821087061777867</v>
      </c>
      <c r="K309" s="11"/>
      <c r="L309" s="11"/>
      <c r="M309" s="11"/>
      <c r="O309">
        <v>305</v>
      </c>
      <c r="P309" s="32">
        <f t="shared" ca="1" si="141"/>
        <v>0.23572471140359286</v>
      </c>
      <c r="Q309" s="11">
        <f t="shared" ca="1" si="142"/>
        <v>122.37591264078021</v>
      </c>
      <c r="R309" s="11"/>
      <c r="S309">
        <v>305</v>
      </c>
      <c r="T309" s="32">
        <f t="shared" ca="1" si="143"/>
        <v>0.49265791140134407</v>
      </c>
      <c r="U309" s="11">
        <f t="shared" ca="1" si="144"/>
        <v>19.900886817650292</v>
      </c>
      <c r="V309" s="11"/>
      <c r="W309" s="11"/>
      <c r="X309" s="11"/>
      <c r="Z309">
        <v>305</v>
      </c>
      <c r="AA309" s="32">
        <f t="shared" ca="1" si="145"/>
        <v>0.61692538435729116</v>
      </c>
      <c r="AB309" s="11">
        <f t="shared" ca="1" si="146"/>
        <v>73.145813839928152</v>
      </c>
      <c r="AC309" s="11"/>
      <c r="AD309">
        <v>305</v>
      </c>
      <c r="AE309" s="32">
        <f t="shared" ca="1" si="147"/>
        <v>0.80757553232169232</v>
      </c>
      <c r="AF309" s="11">
        <f t="shared" ca="1" si="148"/>
        <v>21.325305416689066</v>
      </c>
      <c r="AG309" s="11"/>
      <c r="AH309" s="10">
        <f t="shared" ca="1" si="151"/>
        <v>47438.803648119494</v>
      </c>
      <c r="AI309" s="10">
        <f t="shared" ca="1" si="152"/>
        <v>47439.587860080399</v>
      </c>
      <c r="AJ309" s="10">
        <f t="shared" ca="1" si="153"/>
        <v>47459.221102789932</v>
      </c>
      <c r="AK309" s="10">
        <f t="shared" ca="1" si="154"/>
        <v>47460.050306407335</v>
      </c>
      <c r="AL309" s="10">
        <f t="shared" ca="1" si="155"/>
        <v>47369.47557371384</v>
      </c>
      <c r="AM309" s="10">
        <f t="shared" ca="1" si="156"/>
        <v>47370.364128106201</v>
      </c>
      <c r="AP309">
        <v>306</v>
      </c>
      <c r="AQ309" s="10">
        <f t="shared" ca="1" si="128"/>
        <v>46245.469372281288</v>
      </c>
      <c r="AR309" t="str">
        <f t="shared" ca="1" si="129"/>
        <v>EQUIPO 3</v>
      </c>
      <c r="AS309" t="str">
        <f t="shared" ca="1" si="130"/>
        <v>INICIO</v>
      </c>
      <c r="AT309">
        <f t="shared" ca="1" si="149"/>
        <v>1</v>
      </c>
      <c r="AU309">
        <f t="shared" ca="1" si="150"/>
        <v>0</v>
      </c>
      <c r="AV309">
        <f t="shared" ca="1" si="157"/>
        <v>0</v>
      </c>
      <c r="AW309">
        <f t="shared" ca="1" si="131"/>
        <v>1</v>
      </c>
      <c r="AX309">
        <f t="shared" ca="1" si="132"/>
        <v>5500</v>
      </c>
      <c r="AY309">
        <f t="shared" ca="1" si="133"/>
        <v>2.6916005932143889</v>
      </c>
      <c r="AZ309">
        <f t="shared" ca="1" si="134"/>
        <v>14803.803262679139</v>
      </c>
      <c r="BA309">
        <f t="shared" ca="1" si="127"/>
        <v>40374.008898215834</v>
      </c>
      <c r="BB309">
        <f t="shared" ca="1" si="135"/>
        <v>2026</v>
      </c>
      <c r="BC309">
        <f t="shared" ca="1" si="136"/>
        <v>8</v>
      </c>
      <c r="BI309">
        <v>299</v>
      </c>
      <c r="BJ309">
        <v>0.86238839048996552</v>
      </c>
      <c r="BK309">
        <v>0.8447805724637093</v>
      </c>
      <c r="BL309">
        <v>0.83807977116548682</v>
      </c>
      <c r="BM309">
        <v>0.85766133735345518</v>
      </c>
      <c r="BN309">
        <v>0.86172846995834085</v>
      </c>
      <c r="BO309">
        <v>0.87979987930666537</v>
      </c>
      <c r="BP309">
        <v>0.83157156158665957</v>
      </c>
      <c r="BQ309">
        <v>0.8472898959313816</v>
      </c>
      <c r="BR309">
        <v>0.85960622732218517</v>
      </c>
      <c r="BS309">
        <v>0.8561545647641019</v>
      </c>
      <c r="BT309">
        <v>0.81540784791264909</v>
      </c>
      <c r="BU309">
        <v>0.8330999843978466</v>
      </c>
      <c r="BV309">
        <v>0.81540784791264909</v>
      </c>
      <c r="BW309">
        <v>0.84915299205916273</v>
      </c>
    </row>
    <row r="310" spans="4:75" x14ac:dyDescent="0.25">
      <c r="D310">
        <v>306</v>
      </c>
      <c r="E310">
        <f t="shared" ca="1" si="137"/>
        <v>1.0183184232472109E-2</v>
      </c>
      <c r="F310" s="11">
        <f t="shared" ca="1" si="138"/>
        <v>210.50793325832294</v>
      </c>
      <c r="G310" s="11"/>
      <c r="H310">
        <v>306</v>
      </c>
      <c r="I310" s="11">
        <f t="shared" ca="1" si="139"/>
        <v>0.55761368359133801</v>
      </c>
      <c r="J310" s="11">
        <f t="shared" ca="1" si="140"/>
        <v>20.163051755801881</v>
      </c>
      <c r="K310" s="11"/>
      <c r="L310" s="11"/>
      <c r="M310" s="11"/>
      <c r="O310">
        <v>306</v>
      </c>
      <c r="P310" s="32">
        <f t="shared" ca="1" si="141"/>
        <v>2.4988524827196934E-2</v>
      </c>
      <c r="Q310" s="11">
        <f t="shared" ca="1" si="142"/>
        <v>190.04303145277305</v>
      </c>
      <c r="R310" s="11"/>
      <c r="S310">
        <v>306</v>
      </c>
      <c r="T310" s="32">
        <f t="shared" ca="1" si="143"/>
        <v>0.78464030839985277</v>
      </c>
      <c r="U310" s="11">
        <f t="shared" ca="1" si="144"/>
        <v>21.195230796168655</v>
      </c>
      <c r="V310" s="11"/>
      <c r="W310" s="11"/>
      <c r="X310" s="11"/>
      <c r="Z310">
        <v>306</v>
      </c>
      <c r="AA310" s="32">
        <f t="shared" ca="1" si="145"/>
        <v>0.2432652690087056</v>
      </c>
      <c r="AB310" s="11">
        <f t="shared" ca="1" si="146"/>
        <v>121.11637612394493</v>
      </c>
      <c r="AC310" s="11"/>
      <c r="AD310">
        <v>306</v>
      </c>
      <c r="AE310" s="32">
        <f t="shared" ca="1" si="147"/>
        <v>0.29749130053589257</v>
      </c>
      <c r="AF310" s="11">
        <f t="shared" ca="1" si="148"/>
        <v>19.077080928506014</v>
      </c>
      <c r="AG310" s="11"/>
      <c r="AH310" s="10">
        <f t="shared" ca="1" si="151"/>
        <v>47448.359023966164</v>
      </c>
      <c r="AI310" s="10">
        <f t="shared" ca="1" si="152"/>
        <v>47449.199151122659</v>
      </c>
      <c r="AJ310" s="10">
        <f t="shared" ca="1" si="153"/>
        <v>47467.968766051199</v>
      </c>
      <c r="AK310" s="10">
        <f t="shared" ca="1" si="154"/>
        <v>47468.851900667709</v>
      </c>
      <c r="AL310" s="10">
        <f t="shared" ca="1" si="155"/>
        <v>47375.410643778036</v>
      </c>
      <c r="AM310" s="10">
        <f t="shared" ca="1" si="156"/>
        <v>47376.205522150056</v>
      </c>
      <c r="AP310">
        <v>307</v>
      </c>
      <c r="AQ310" s="10">
        <f t="shared" ca="1" si="128"/>
        <v>46245.581522306005</v>
      </c>
      <c r="AR310" t="str">
        <f t="shared" ca="1" si="129"/>
        <v>EQUIPO 1</v>
      </c>
      <c r="AS310" t="str">
        <f t="shared" ca="1" si="130"/>
        <v>INICIO</v>
      </c>
      <c r="AT310">
        <f t="shared" ca="1" si="149"/>
        <v>0</v>
      </c>
      <c r="AU310">
        <f t="shared" ca="1" si="150"/>
        <v>0</v>
      </c>
      <c r="AV310">
        <f t="shared" ca="1" si="157"/>
        <v>0</v>
      </c>
      <c r="AW310">
        <f t="shared" ca="1" si="131"/>
        <v>0</v>
      </c>
      <c r="AX310">
        <f t="shared" ca="1" si="132"/>
        <v>0</v>
      </c>
      <c r="AY310">
        <f t="shared" ca="1" si="133"/>
        <v>14.977946768165566</v>
      </c>
      <c r="AZ310">
        <f t="shared" ca="1" si="134"/>
        <v>0</v>
      </c>
      <c r="BA310">
        <f t="shared" ca="1" si="127"/>
        <v>224669.20152248349</v>
      </c>
      <c r="BB310">
        <f t="shared" ca="1" si="135"/>
        <v>2026</v>
      </c>
      <c r="BC310">
        <f t="shared" ca="1" si="136"/>
        <v>8</v>
      </c>
      <c r="BI310">
        <v>300</v>
      </c>
      <c r="BJ310">
        <v>0.8339270954423732</v>
      </c>
      <c r="BK310">
        <v>0.85609223845136906</v>
      </c>
      <c r="BL310">
        <v>0.80620194095152931</v>
      </c>
      <c r="BM310">
        <v>0.84863590032396752</v>
      </c>
      <c r="BN310">
        <v>0.83618083427648715</v>
      </c>
      <c r="BO310">
        <v>0.85186676903673897</v>
      </c>
      <c r="BP310">
        <v>0.84634836857032303</v>
      </c>
      <c r="BQ310">
        <v>0.83664675377439501</v>
      </c>
      <c r="BR310">
        <v>0.82197734728898064</v>
      </c>
      <c r="BS310">
        <v>0.83923627366079501</v>
      </c>
      <c r="BT310">
        <v>0.84428104091472223</v>
      </c>
      <c r="BU310">
        <v>0.84415031197942125</v>
      </c>
      <c r="BV310">
        <v>0.80620194095152931</v>
      </c>
      <c r="BW310">
        <v>0.83882302858316438</v>
      </c>
    </row>
    <row r="311" spans="4:75" x14ac:dyDescent="0.25">
      <c r="D311">
        <v>307</v>
      </c>
      <c r="E311">
        <f t="shared" ca="1" si="137"/>
        <v>7.9074578517672633E-2</v>
      </c>
      <c r="F311" s="11">
        <f t="shared" ca="1" si="138"/>
        <v>159.40780495992894</v>
      </c>
      <c r="G311" s="11"/>
      <c r="H311">
        <v>307</v>
      </c>
      <c r="I311" s="11">
        <f t="shared" ca="1" si="139"/>
        <v>0.84806947748695005</v>
      </c>
      <c r="J311" s="11">
        <f t="shared" ca="1" si="140"/>
        <v>21.580833603714083</v>
      </c>
      <c r="K311" s="11"/>
      <c r="L311" s="11"/>
      <c r="M311" s="11"/>
      <c r="O311">
        <v>307</v>
      </c>
      <c r="P311" s="32">
        <f t="shared" ca="1" si="141"/>
        <v>0.3159566230700217</v>
      </c>
      <c r="Q311" s="11">
        <f t="shared" ca="1" si="142"/>
        <v>110.02541406130425</v>
      </c>
      <c r="R311" s="11"/>
      <c r="S311">
        <v>307</v>
      </c>
      <c r="T311" s="32">
        <f t="shared" ca="1" si="143"/>
        <v>2.5823920641663722E-2</v>
      </c>
      <c r="U311" s="11">
        <f t="shared" ca="1" si="144"/>
        <v>16.806702630545267</v>
      </c>
      <c r="V311" s="11"/>
      <c r="W311" s="11"/>
      <c r="X311" s="11"/>
      <c r="Z311">
        <v>307</v>
      </c>
      <c r="AA311" s="32">
        <f t="shared" ca="1" si="145"/>
        <v>0.82606171066034773</v>
      </c>
      <c r="AB311" s="11">
        <f t="shared" ca="1" si="146"/>
        <v>47.322322371486926</v>
      </c>
      <c r="AC311" s="11"/>
      <c r="AD311">
        <v>307</v>
      </c>
      <c r="AE311" s="32">
        <f t="shared" ca="1" si="147"/>
        <v>0.42540010949911777</v>
      </c>
      <c r="AF311" s="11">
        <f t="shared" ca="1" si="148"/>
        <v>19.628503654569911</v>
      </c>
      <c r="AG311" s="11"/>
      <c r="AH311" s="10">
        <f t="shared" ca="1" si="151"/>
        <v>47455.841142995989</v>
      </c>
      <c r="AI311" s="10">
        <f t="shared" ca="1" si="152"/>
        <v>47456.740344396145</v>
      </c>
      <c r="AJ311" s="10">
        <f t="shared" ca="1" si="153"/>
        <v>47473.436292920262</v>
      </c>
      <c r="AK311" s="10">
        <f t="shared" ca="1" si="154"/>
        <v>47474.136572196534</v>
      </c>
      <c r="AL311" s="10">
        <f t="shared" ca="1" si="155"/>
        <v>47378.177285582198</v>
      </c>
      <c r="AM311" s="10">
        <f t="shared" ca="1" si="156"/>
        <v>47378.995139901141</v>
      </c>
      <c r="AP311">
        <v>308</v>
      </c>
      <c r="AQ311" s="10">
        <f t="shared" ca="1" si="128"/>
        <v>46246.205603421346</v>
      </c>
      <c r="AR311" t="str">
        <f t="shared" ca="1" si="129"/>
        <v>EQUIPO 2</v>
      </c>
      <c r="AS311" t="str">
        <f t="shared" ca="1" si="130"/>
        <v>FIN</v>
      </c>
      <c r="AT311">
        <f t="shared" ca="1" si="149"/>
        <v>0</v>
      </c>
      <c r="AU311">
        <f t="shared" ca="1" si="150"/>
        <v>1</v>
      </c>
      <c r="AV311">
        <f t="shared" ca="1" si="157"/>
        <v>0</v>
      </c>
      <c r="AW311">
        <f t="shared" ca="1" si="131"/>
        <v>1</v>
      </c>
      <c r="AX311">
        <f t="shared" ca="1" si="132"/>
        <v>5500</v>
      </c>
      <c r="AY311">
        <f t="shared" ca="1" si="133"/>
        <v>3.6796429884270765</v>
      </c>
      <c r="AZ311">
        <f t="shared" ca="1" si="134"/>
        <v>20238.036436348921</v>
      </c>
      <c r="BA311">
        <f t="shared" ca="1" si="127"/>
        <v>55194.644826406147</v>
      </c>
      <c r="BB311">
        <f t="shared" ca="1" si="135"/>
        <v>2026</v>
      </c>
      <c r="BC311">
        <f t="shared" ca="1" si="136"/>
        <v>8</v>
      </c>
      <c r="BI311">
        <v>301</v>
      </c>
      <c r="BJ311">
        <v>0.83745731103955134</v>
      </c>
      <c r="BK311">
        <v>0.87024026205060645</v>
      </c>
      <c r="BL311">
        <v>0.85563733523779451</v>
      </c>
      <c r="BM311">
        <v>0.86844460206468244</v>
      </c>
      <c r="BN311">
        <v>0.82683114880949127</v>
      </c>
      <c r="BO311">
        <v>0.85808249363534239</v>
      </c>
      <c r="BP311">
        <v>0.86514701380188475</v>
      </c>
      <c r="BQ311">
        <v>0.86791452208541164</v>
      </c>
      <c r="BR311">
        <v>0.85262284405827293</v>
      </c>
      <c r="BS311">
        <v>0.82368663982469437</v>
      </c>
      <c r="BT311">
        <v>0.82269517044510598</v>
      </c>
      <c r="BU311">
        <v>0.83517952764654668</v>
      </c>
      <c r="BV311">
        <v>0.82269517044510598</v>
      </c>
      <c r="BW311">
        <v>0.8488080214201299</v>
      </c>
    </row>
    <row r="312" spans="4:75" x14ac:dyDescent="0.25">
      <c r="D312">
        <v>308</v>
      </c>
      <c r="E312">
        <f t="shared" ca="1" si="137"/>
        <v>0.32637799397822242</v>
      </c>
      <c r="F312" s="11">
        <f t="shared" ca="1" si="138"/>
        <v>108.55908646076244</v>
      </c>
      <c r="G312" s="11"/>
      <c r="H312">
        <v>308</v>
      </c>
      <c r="I312" s="11">
        <f t="shared" ca="1" si="139"/>
        <v>0.79012102050794819</v>
      </c>
      <c r="J312" s="11">
        <f t="shared" ca="1" si="140"/>
        <v>21.225536158787818</v>
      </c>
      <c r="K312" s="11"/>
      <c r="L312" s="11"/>
      <c r="M312" s="11"/>
      <c r="O312">
        <v>308</v>
      </c>
      <c r="P312" s="32">
        <f t="shared" ca="1" si="141"/>
        <v>0.30037359253941331</v>
      </c>
      <c r="Q312" s="11">
        <f t="shared" ca="1" si="142"/>
        <v>112.26778403208988</v>
      </c>
      <c r="R312" s="11"/>
      <c r="S312">
        <v>308</v>
      </c>
      <c r="T312" s="32">
        <f t="shared" ca="1" si="143"/>
        <v>0.13835048349875589</v>
      </c>
      <c r="U312" s="11">
        <f t="shared" ca="1" si="144"/>
        <v>18.18440405460726</v>
      </c>
      <c r="V312" s="11"/>
      <c r="W312" s="11"/>
      <c r="X312" s="11"/>
      <c r="Z312">
        <v>308</v>
      </c>
      <c r="AA312" s="32">
        <f t="shared" ca="1" si="145"/>
        <v>3.7960776365272286E-3</v>
      </c>
      <c r="AB312" s="11">
        <f t="shared" ca="1" si="146"/>
        <v>230.67831773954907</v>
      </c>
      <c r="AC312" s="11"/>
      <c r="AD312">
        <v>308</v>
      </c>
      <c r="AE312" s="32">
        <f t="shared" ca="1" si="147"/>
        <v>0.55211431994125559</v>
      </c>
      <c r="AF312" s="11">
        <f t="shared" ca="1" si="148"/>
        <v>20.140713133563057</v>
      </c>
      <c r="AG312" s="11"/>
      <c r="AH312" s="10">
        <f t="shared" ca="1" si="151"/>
        <v>47461.26363966534</v>
      </c>
      <c r="AI312" s="10">
        <f t="shared" ca="1" si="152"/>
        <v>47462.148037005289</v>
      </c>
      <c r="AJ312" s="10">
        <f t="shared" ca="1" si="153"/>
        <v>47478.814396531205</v>
      </c>
      <c r="AK312" s="10">
        <f t="shared" ca="1" si="154"/>
        <v>47479.572080033482</v>
      </c>
      <c r="AL312" s="10">
        <f t="shared" ca="1" si="155"/>
        <v>47388.606736473623</v>
      </c>
      <c r="AM312" s="10">
        <f t="shared" ca="1" si="156"/>
        <v>47389.445932854185</v>
      </c>
      <c r="AP312">
        <v>309</v>
      </c>
      <c r="AQ312" s="10">
        <f t="shared" ca="1" si="128"/>
        <v>46246.358921879197</v>
      </c>
      <c r="AR312" t="str">
        <f t="shared" ca="1" si="129"/>
        <v>EQUIPO 3</v>
      </c>
      <c r="AS312" t="str">
        <f t="shared" ca="1" si="130"/>
        <v>FIN</v>
      </c>
      <c r="AT312">
        <f t="shared" ca="1" si="149"/>
        <v>0</v>
      </c>
      <c r="AU312">
        <f t="shared" ca="1" si="150"/>
        <v>1</v>
      </c>
      <c r="AV312">
        <f t="shared" ca="1" si="157"/>
        <v>1</v>
      </c>
      <c r="AW312">
        <f t="shared" ca="1" si="131"/>
        <v>1</v>
      </c>
      <c r="AX312">
        <f t="shared" ca="1" si="132"/>
        <v>11000</v>
      </c>
      <c r="AY312">
        <f t="shared" ca="1" si="133"/>
        <v>2.241883433656767</v>
      </c>
      <c r="AZ312">
        <f t="shared" ca="1" si="134"/>
        <v>24660.717770224437</v>
      </c>
      <c r="BA312">
        <f t="shared" ca="1" si="127"/>
        <v>33628.251504851505</v>
      </c>
      <c r="BB312">
        <f t="shared" ca="1" si="135"/>
        <v>2026</v>
      </c>
      <c r="BC312">
        <f t="shared" ca="1" si="136"/>
        <v>8</v>
      </c>
      <c r="BI312">
        <v>302</v>
      </c>
      <c r="BJ312">
        <v>0.8594311210799459</v>
      </c>
      <c r="BK312">
        <v>0.82326284213466039</v>
      </c>
      <c r="BL312">
        <v>0.82454615903154882</v>
      </c>
      <c r="BM312">
        <v>0.85985829168041894</v>
      </c>
      <c r="BN312">
        <v>0.8582020937898166</v>
      </c>
      <c r="BO312">
        <v>0.86033368864391813</v>
      </c>
      <c r="BP312">
        <v>0.85519011754900753</v>
      </c>
      <c r="BQ312">
        <v>0.83812035274703189</v>
      </c>
      <c r="BR312">
        <v>0.81628909034303088</v>
      </c>
      <c r="BS312">
        <v>0.85513572118481196</v>
      </c>
      <c r="BT312">
        <v>0.82711821536442964</v>
      </c>
      <c r="BU312">
        <v>0.88185115507289069</v>
      </c>
      <c r="BV312">
        <v>0.81628909034303088</v>
      </c>
      <c r="BW312">
        <v>0.84678278997170164</v>
      </c>
    </row>
    <row r="313" spans="4:75" x14ac:dyDescent="0.25">
      <c r="D313">
        <v>309</v>
      </c>
      <c r="E313">
        <f t="shared" ca="1" si="137"/>
        <v>0.49375176323667802</v>
      </c>
      <c r="F313" s="11">
        <f t="shared" ca="1" si="138"/>
        <v>87.402699714137242</v>
      </c>
      <c r="G313" s="11"/>
      <c r="H313">
        <v>309</v>
      </c>
      <c r="I313" s="11">
        <f t="shared" ca="1" si="139"/>
        <v>0.60072324531327992</v>
      </c>
      <c r="J313" s="11">
        <f t="shared" ca="1" si="140"/>
        <v>20.340097005112714</v>
      </c>
      <c r="K313" s="11"/>
      <c r="L313" s="11"/>
      <c r="M313" s="11"/>
      <c r="O313">
        <v>309</v>
      </c>
      <c r="P313" s="32">
        <f t="shared" ca="1" si="141"/>
        <v>0.35647896486475816</v>
      </c>
      <c r="Q313" s="11">
        <f t="shared" ca="1" si="142"/>
        <v>104.45496320832923</v>
      </c>
      <c r="R313" s="11"/>
      <c r="S313">
        <v>309</v>
      </c>
      <c r="T313" s="32">
        <f t="shared" ca="1" si="143"/>
        <v>0.93290827575072133</v>
      </c>
      <c r="U313" s="11">
        <f t="shared" ca="1" si="144"/>
        <v>22.334644144101794</v>
      </c>
      <c r="V313" s="11"/>
      <c r="W313" s="11"/>
      <c r="X313" s="11"/>
      <c r="Z313">
        <v>309</v>
      </c>
      <c r="AA313" s="32">
        <f t="shared" ca="1" si="145"/>
        <v>0.95978409554401456</v>
      </c>
      <c r="AB313" s="11">
        <f t="shared" ca="1" si="146"/>
        <v>22.982202583682891</v>
      </c>
      <c r="AC313" s="11"/>
      <c r="AD313">
        <v>309</v>
      </c>
      <c r="AE313" s="32">
        <f t="shared" ca="1" si="147"/>
        <v>0.49225909390586375</v>
      </c>
      <c r="AF313" s="11">
        <f t="shared" ca="1" si="148"/>
        <v>19.899281876263245</v>
      </c>
      <c r="AG313" s="11"/>
      <c r="AH313" s="10">
        <f t="shared" ca="1" si="151"/>
        <v>47465.789816160046</v>
      </c>
      <c r="AI313" s="10">
        <f t="shared" ca="1" si="152"/>
        <v>47466.637320201924</v>
      </c>
      <c r="AJ313" s="10">
        <f t="shared" ca="1" si="153"/>
        <v>47483.924370167166</v>
      </c>
      <c r="AK313" s="10">
        <f t="shared" ca="1" si="154"/>
        <v>47484.854980339835</v>
      </c>
      <c r="AL313" s="10">
        <f t="shared" ca="1" si="155"/>
        <v>47390.403524628506</v>
      </c>
      <c r="AM313" s="10">
        <f t="shared" ca="1" si="156"/>
        <v>47391.232661373353</v>
      </c>
      <c r="AP313">
        <v>310</v>
      </c>
      <c r="AQ313" s="10">
        <f t="shared" ca="1" si="128"/>
        <v>46246.452333688932</v>
      </c>
      <c r="AR313" t="str">
        <f t="shared" ca="1" si="129"/>
        <v>EQUIPO 1</v>
      </c>
      <c r="AS313" t="str">
        <f t="shared" ca="1" si="130"/>
        <v>FIN</v>
      </c>
      <c r="AT313">
        <f t="shared" ca="1" si="149"/>
        <v>1</v>
      </c>
      <c r="AU313">
        <f t="shared" ca="1" si="150"/>
        <v>1</v>
      </c>
      <c r="AV313">
        <f t="shared" ca="1" si="157"/>
        <v>1</v>
      </c>
      <c r="AW313">
        <f t="shared" ca="1" si="131"/>
        <v>1</v>
      </c>
      <c r="AX313">
        <f t="shared" ca="1" si="132"/>
        <v>15000</v>
      </c>
      <c r="AY313">
        <f t="shared" ca="1" si="133"/>
        <v>81.450100909976754</v>
      </c>
      <c r="AZ313">
        <f t="shared" ca="1" si="134"/>
        <v>1221751.5136496513</v>
      </c>
      <c r="BA313">
        <f t="shared" ca="1" si="127"/>
        <v>1221751.5136496513</v>
      </c>
      <c r="BB313">
        <f t="shared" ca="1" si="135"/>
        <v>2026</v>
      </c>
      <c r="BC313">
        <f t="shared" ca="1" si="136"/>
        <v>8</v>
      </c>
      <c r="BI313">
        <v>303</v>
      </c>
      <c r="BJ313">
        <v>0.84451307579113466</v>
      </c>
      <c r="BK313">
        <v>0.83365102973535055</v>
      </c>
      <c r="BL313">
        <v>0.85211903857895865</v>
      </c>
      <c r="BM313">
        <v>0.8375925101778019</v>
      </c>
      <c r="BN313">
        <v>0.83738398567382377</v>
      </c>
      <c r="BO313">
        <v>0.82716883493832316</v>
      </c>
      <c r="BP313">
        <v>0.85718054437837876</v>
      </c>
      <c r="BQ313">
        <v>0.82086453851084396</v>
      </c>
      <c r="BR313">
        <v>0.86424975581850483</v>
      </c>
      <c r="BS313">
        <v>0.88056511528498482</v>
      </c>
      <c r="BT313">
        <v>0.88159419457227017</v>
      </c>
      <c r="BU313">
        <v>0.83136204158257798</v>
      </c>
      <c r="BV313">
        <v>0.82086453851084396</v>
      </c>
      <c r="BW313">
        <v>0.84719489464327535</v>
      </c>
    </row>
    <row r="314" spans="4:75" x14ac:dyDescent="0.25">
      <c r="D314">
        <v>310</v>
      </c>
      <c r="E314">
        <f t="shared" ca="1" si="137"/>
        <v>0.66155631695199701</v>
      </c>
      <c r="F314" s="11">
        <f t="shared" ca="1" si="138"/>
        <v>67.972534846019272</v>
      </c>
      <c r="G314" s="11"/>
      <c r="H314">
        <v>310</v>
      </c>
      <c r="I314" s="11">
        <f t="shared" ca="1" si="139"/>
        <v>0.49957435276286455</v>
      </c>
      <c r="J314" s="11">
        <f t="shared" ca="1" si="140"/>
        <v>19.928717001214405</v>
      </c>
      <c r="K314" s="11"/>
      <c r="L314" s="11"/>
      <c r="M314" s="11"/>
      <c r="O314">
        <v>310</v>
      </c>
      <c r="P314" s="32">
        <f t="shared" ca="1" si="141"/>
        <v>0.40074702373847682</v>
      </c>
      <c r="Q314" s="11">
        <f t="shared" ca="1" si="142"/>
        <v>98.710311190998752</v>
      </c>
      <c r="R314" s="11"/>
      <c r="S314">
        <v>310</v>
      </c>
      <c r="T314" s="32">
        <f t="shared" ca="1" si="143"/>
        <v>0.59133770612575309</v>
      </c>
      <c r="U314" s="11">
        <f t="shared" ca="1" si="144"/>
        <v>20.30120056764169</v>
      </c>
      <c r="V314" s="11"/>
      <c r="W314" s="11"/>
      <c r="X314" s="11"/>
      <c r="Z314">
        <v>310</v>
      </c>
      <c r="AA314" s="32">
        <f t="shared" ca="1" si="145"/>
        <v>0.52643727714575095</v>
      </c>
      <c r="AB314" s="11">
        <f t="shared" ca="1" si="146"/>
        <v>83.580443475654022</v>
      </c>
      <c r="AC314" s="11"/>
      <c r="AD314">
        <v>310</v>
      </c>
      <c r="AE314" s="32">
        <f t="shared" ca="1" si="147"/>
        <v>0.75764904660609078</v>
      </c>
      <c r="AF314" s="11">
        <f t="shared" ca="1" si="148"/>
        <v>21.052049165778183</v>
      </c>
      <c r="AG314" s="11"/>
      <c r="AH314" s="10">
        <f t="shared" ca="1" si="151"/>
        <v>47469.469509153838</v>
      </c>
      <c r="AI314" s="10">
        <f t="shared" ca="1" si="152"/>
        <v>47470.299872362222</v>
      </c>
      <c r="AJ314" s="10">
        <f t="shared" ca="1" si="153"/>
        <v>47488.967909972795</v>
      </c>
      <c r="AK314" s="10">
        <f t="shared" ca="1" si="154"/>
        <v>47489.813793329777</v>
      </c>
      <c r="AL314" s="10">
        <f t="shared" ca="1" si="155"/>
        <v>47394.715179851504</v>
      </c>
      <c r="AM314" s="10">
        <f t="shared" ca="1" si="156"/>
        <v>47395.592348566744</v>
      </c>
      <c r="AP314">
        <v>311</v>
      </c>
      <c r="AQ314" s="10">
        <f t="shared" ca="1" si="128"/>
        <v>46249.846087893515</v>
      </c>
      <c r="AR314" t="str">
        <f t="shared" ca="1" si="129"/>
        <v>EQUIPO 3</v>
      </c>
      <c r="AS314" t="str">
        <f t="shared" ca="1" si="130"/>
        <v>INICIO</v>
      </c>
      <c r="AT314">
        <f t="shared" ca="1" si="149"/>
        <v>1</v>
      </c>
      <c r="AU314">
        <f t="shared" ca="1" si="150"/>
        <v>1</v>
      </c>
      <c r="AV314">
        <f t="shared" ca="1" si="157"/>
        <v>0</v>
      </c>
      <c r="AW314">
        <f t="shared" ca="1" si="131"/>
        <v>1</v>
      </c>
      <c r="AX314">
        <f t="shared" ca="1" si="132"/>
        <v>11000</v>
      </c>
      <c r="AY314">
        <f t="shared" ca="1" si="133"/>
        <v>19.320181060989853</v>
      </c>
      <c r="AZ314">
        <f t="shared" ca="1" si="134"/>
        <v>212521.99167088838</v>
      </c>
      <c r="BA314">
        <f t="shared" ca="1" si="127"/>
        <v>289802.71591484779</v>
      </c>
      <c r="BB314">
        <f t="shared" ca="1" si="135"/>
        <v>2026</v>
      </c>
      <c r="BC314">
        <f t="shared" ca="1" si="136"/>
        <v>8</v>
      </c>
      <c r="BI314">
        <v>304</v>
      </c>
      <c r="BJ314">
        <v>0.85078847411323122</v>
      </c>
      <c r="BK314">
        <v>0.86263301965444328</v>
      </c>
      <c r="BL314">
        <v>0.84470658277629496</v>
      </c>
      <c r="BM314">
        <v>0.85070011601299023</v>
      </c>
      <c r="BN314">
        <v>0.84030829341891244</v>
      </c>
      <c r="BO314">
        <v>0.87468872674559761</v>
      </c>
      <c r="BP314">
        <v>0.84764783395172139</v>
      </c>
      <c r="BQ314">
        <v>0.82833285669272305</v>
      </c>
      <c r="BR314">
        <v>0.85442671515608493</v>
      </c>
      <c r="BS314">
        <v>0.8549113025880658</v>
      </c>
      <c r="BT314">
        <v>0.87835203776131887</v>
      </c>
      <c r="BU314">
        <v>0.84539719422260839</v>
      </c>
      <c r="BV314">
        <v>0.82833285669272305</v>
      </c>
      <c r="BW314">
        <v>0.85256469860904649</v>
      </c>
    </row>
    <row r="315" spans="4:75" x14ac:dyDescent="0.25">
      <c r="D315">
        <v>311</v>
      </c>
      <c r="E315">
        <f t="shared" ca="1" si="137"/>
        <v>0.13394307737890154</v>
      </c>
      <c r="F315" s="11">
        <f t="shared" ca="1" si="138"/>
        <v>142.89792462856789</v>
      </c>
      <c r="G315" s="11"/>
      <c r="H315">
        <v>311</v>
      </c>
      <c r="I315" s="11">
        <f t="shared" ca="1" si="139"/>
        <v>0.87308342230347891</v>
      </c>
      <c r="J315" s="11">
        <f t="shared" ca="1" si="140"/>
        <v>21.762055143034658</v>
      </c>
      <c r="K315" s="11"/>
      <c r="L315" s="11"/>
      <c r="M315" s="11"/>
      <c r="O315">
        <v>311</v>
      </c>
      <c r="P315" s="32">
        <f t="shared" ca="1" si="141"/>
        <v>0.67146068366270473</v>
      </c>
      <c r="Q315" s="11">
        <f t="shared" ca="1" si="142"/>
        <v>66.813275884464176</v>
      </c>
      <c r="R315" s="11"/>
      <c r="S315">
        <v>311</v>
      </c>
      <c r="T315" s="32">
        <f t="shared" ca="1" si="143"/>
        <v>0.94863260328040377</v>
      </c>
      <c r="U315" s="11">
        <f t="shared" ca="1" si="144"/>
        <v>22.549623887352691</v>
      </c>
      <c r="V315" s="11"/>
      <c r="W315" s="11"/>
      <c r="X315" s="11"/>
      <c r="Z315">
        <v>311</v>
      </c>
      <c r="AA315" s="32">
        <f t="shared" ca="1" si="145"/>
        <v>0.70504755881945891</v>
      </c>
      <c r="AB315" s="11">
        <f t="shared" ca="1" si="146"/>
        <v>62.834845850552071</v>
      </c>
      <c r="AC315" s="11"/>
      <c r="AD315">
        <v>311</v>
      </c>
      <c r="AE315" s="32">
        <f t="shared" ca="1" si="147"/>
        <v>0.1060926699919954</v>
      </c>
      <c r="AF315" s="11">
        <f t="shared" ca="1" si="148"/>
        <v>17.927870204695168</v>
      </c>
      <c r="AG315" s="11"/>
      <c r="AH315" s="10">
        <f t="shared" ca="1" si="151"/>
        <v>47476.253952555082</v>
      </c>
      <c r="AI315" s="10">
        <f t="shared" ca="1" si="152"/>
        <v>47477.160704852708</v>
      </c>
      <c r="AJ315" s="10">
        <f t="shared" ca="1" si="153"/>
        <v>47492.597679824961</v>
      </c>
      <c r="AK315" s="10">
        <f t="shared" ca="1" si="154"/>
        <v>47493.537247486936</v>
      </c>
      <c r="AL315" s="10">
        <f t="shared" ca="1" si="155"/>
        <v>47398.21046714385</v>
      </c>
      <c r="AM315" s="10">
        <f t="shared" ca="1" si="156"/>
        <v>47398.957461735714</v>
      </c>
      <c r="AP315">
        <v>312</v>
      </c>
      <c r="AQ315" s="10">
        <f t="shared" ca="1" si="128"/>
        <v>46250.651095437723</v>
      </c>
      <c r="AR315" t="str">
        <f t="shared" ca="1" si="129"/>
        <v>EQUIPO 3</v>
      </c>
      <c r="AS315" t="str">
        <f t="shared" ca="1" si="130"/>
        <v>FIN</v>
      </c>
      <c r="AT315">
        <f t="shared" ca="1" si="149"/>
        <v>1</v>
      </c>
      <c r="AU315">
        <f t="shared" ca="1" si="150"/>
        <v>1</v>
      </c>
      <c r="AV315">
        <f t="shared" ca="1" si="157"/>
        <v>1</v>
      </c>
      <c r="AW315">
        <f t="shared" ca="1" si="131"/>
        <v>1</v>
      </c>
      <c r="AX315">
        <f t="shared" ca="1" si="132"/>
        <v>15000</v>
      </c>
      <c r="AY315">
        <f t="shared" ca="1" si="133"/>
        <v>1.345534105959814</v>
      </c>
      <c r="AZ315">
        <f t="shared" ca="1" si="134"/>
        <v>20183.011589397211</v>
      </c>
      <c r="BA315">
        <f t="shared" ca="1" si="127"/>
        <v>20183.011589397211</v>
      </c>
      <c r="BB315">
        <f t="shared" ca="1" si="135"/>
        <v>2026</v>
      </c>
      <c r="BC315">
        <f t="shared" ca="1" si="136"/>
        <v>8</v>
      </c>
      <c r="BI315">
        <v>305</v>
      </c>
      <c r="BJ315">
        <v>0.84302798172240745</v>
      </c>
      <c r="BK315">
        <v>0.87131908343469933</v>
      </c>
      <c r="BL315">
        <v>0.86817219537145196</v>
      </c>
      <c r="BM315">
        <v>0.84226748717513633</v>
      </c>
      <c r="BN315">
        <v>0.83233265954740898</v>
      </c>
      <c r="BO315">
        <v>0.83210979366898985</v>
      </c>
      <c r="BP315">
        <v>0.84425759131554512</v>
      </c>
      <c r="BQ315">
        <v>0.86881483861634912</v>
      </c>
      <c r="BR315">
        <v>0.86831623264261415</v>
      </c>
      <c r="BS315">
        <v>0.84130741279857479</v>
      </c>
      <c r="BT315">
        <v>0.84940642029611058</v>
      </c>
      <c r="BU315">
        <v>0.86786379183677598</v>
      </c>
      <c r="BV315">
        <v>0.83210979366898985</v>
      </c>
      <c r="BW315">
        <v>0.8524512769066861</v>
      </c>
    </row>
    <row r="316" spans="4:75" x14ac:dyDescent="0.25">
      <c r="D316">
        <v>312</v>
      </c>
      <c r="E316">
        <f t="shared" ca="1" si="137"/>
        <v>0.76289071330347147</v>
      </c>
      <c r="F316" s="11">
        <f t="shared" ca="1" si="138"/>
        <v>55.725530868323155</v>
      </c>
      <c r="G316" s="11"/>
      <c r="H316">
        <v>312</v>
      </c>
      <c r="I316" s="11">
        <f t="shared" ca="1" si="139"/>
        <v>0.11614122245937941</v>
      </c>
      <c r="J316" s="11">
        <f t="shared" ca="1" si="140"/>
        <v>18.013070036424029</v>
      </c>
      <c r="K316" s="11"/>
      <c r="L316" s="11"/>
      <c r="M316" s="11"/>
      <c r="O316">
        <v>312</v>
      </c>
      <c r="P316" s="32">
        <f t="shared" ca="1" si="141"/>
        <v>0.91404745553578626</v>
      </c>
      <c r="Q316" s="11">
        <f t="shared" ca="1" si="142"/>
        <v>33.206416185134493</v>
      </c>
      <c r="R316" s="11"/>
      <c r="S316">
        <v>312</v>
      </c>
      <c r="T316" s="32">
        <f t="shared" ca="1" si="143"/>
        <v>0.3561384528941659</v>
      </c>
      <c r="U316" s="11">
        <f t="shared" ca="1" si="144"/>
        <v>19.338448061229258</v>
      </c>
      <c r="V316" s="11"/>
      <c r="W316" s="11"/>
      <c r="X316" s="11"/>
      <c r="Z316">
        <v>312</v>
      </c>
      <c r="AA316" s="32">
        <f t="shared" ca="1" si="145"/>
        <v>0.59200354012777956</v>
      </c>
      <c r="AB316" s="11">
        <f t="shared" ca="1" si="146"/>
        <v>76.014700311991859</v>
      </c>
      <c r="AC316" s="11"/>
      <c r="AD316">
        <v>312</v>
      </c>
      <c r="AE316" s="32">
        <f t="shared" ca="1" si="147"/>
        <v>0.85336042752354935</v>
      </c>
      <c r="AF316" s="11">
        <f t="shared" ca="1" si="148"/>
        <v>21.617377381101878</v>
      </c>
      <c r="AG316" s="11"/>
      <c r="AH316" s="10">
        <f t="shared" ca="1" si="151"/>
        <v>47479.482601972224</v>
      </c>
      <c r="AI316" s="10">
        <f t="shared" ca="1" si="152"/>
        <v>47480.233146557075</v>
      </c>
      <c r="AJ316" s="10">
        <f t="shared" ca="1" si="153"/>
        <v>47494.920848161317</v>
      </c>
      <c r="AK316" s="10">
        <f t="shared" ca="1" si="154"/>
        <v>47495.726616830536</v>
      </c>
      <c r="AL316" s="10">
        <f t="shared" ca="1" si="155"/>
        <v>47402.12474091538</v>
      </c>
      <c r="AM316" s="10">
        <f t="shared" ca="1" si="156"/>
        <v>47403.025464972925</v>
      </c>
      <c r="AP316">
        <v>313</v>
      </c>
      <c r="AQ316" s="10">
        <f t="shared" ca="1" si="128"/>
        <v>46250.707159358804</v>
      </c>
      <c r="AR316" t="str">
        <f t="shared" ca="1" si="129"/>
        <v>EQUIPO 1</v>
      </c>
      <c r="AS316" t="str">
        <f t="shared" ca="1" si="130"/>
        <v>INICIO</v>
      </c>
      <c r="AT316">
        <f t="shared" ca="1" si="149"/>
        <v>0</v>
      </c>
      <c r="AU316">
        <f t="shared" ca="1" si="150"/>
        <v>1</v>
      </c>
      <c r="AV316">
        <f t="shared" ca="1" si="157"/>
        <v>1</v>
      </c>
      <c r="AW316">
        <f t="shared" ca="1" si="131"/>
        <v>1</v>
      </c>
      <c r="AX316">
        <f t="shared" ca="1" si="132"/>
        <v>11000</v>
      </c>
      <c r="AY316">
        <f t="shared" ca="1" si="133"/>
        <v>14.438974135264289</v>
      </c>
      <c r="AZ316">
        <f t="shared" ca="1" si="134"/>
        <v>158828.71548790717</v>
      </c>
      <c r="BA316">
        <f t="shared" ca="1" si="127"/>
        <v>216584.61202896433</v>
      </c>
      <c r="BB316">
        <f t="shared" ca="1" si="135"/>
        <v>2026</v>
      </c>
      <c r="BC316">
        <f t="shared" ca="1" si="136"/>
        <v>8</v>
      </c>
      <c r="BI316">
        <v>306</v>
      </c>
      <c r="BJ316">
        <v>0.85647008175168549</v>
      </c>
      <c r="BK316">
        <v>0.81689279754335531</v>
      </c>
      <c r="BL316">
        <v>0.82264144988112065</v>
      </c>
      <c r="BM316">
        <v>0.81978519390290538</v>
      </c>
      <c r="BN316">
        <v>0.85077427163105501</v>
      </c>
      <c r="BO316">
        <v>0.79069569922191318</v>
      </c>
      <c r="BP316">
        <v>0.83845388984249092</v>
      </c>
      <c r="BQ316">
        <v>0.85276099245745451</v>
      </c>
      <c r="BR316">
        <v>0.86586981491786275</v>
      </c>
      <c r="BS316">
        <v>0.84110991162910931</v>
      </c>
      <c r="BT316">
        <v>0.81351506232245574</v>
      </c>
      <c r="BU316">
        <v>0.84614444007500544</v>
      </c>
      <c r="BV316">
        <v>0.79069569922191318</v>
      </c>
      <c r="BW316">
        <v>0.83480933794572421</v>
      </c>
    </row>
    <row r="317" spans="4:75" x14ac:dyDescent="0.25">
      <c r="D317">
        <v>313</v>
      </c>
      <c r="E317">
        <f t="shared" ca="1" si="137"/>
        <v>0.32403131795916773</v>
      </c>
      <c r="F317" s="11">
        <f t="shared" ca="1" si="138"/>
        <v>108.88707540990481</v>
      </c>
      <c r="G317" s="11"/>
      <c r="H317">
        <v>313</v>
      </c>
      <c r="I317" s="11">
        <f t="shared" ca="1" si="139"/>
        <v>0.67046994165898322</v>
      </c>
      <c r="J317" s="11">
        <f t="shared" ca="1" si="140"/>
        <v>20.638642662258572</v>
      </c>
      <c r="K317" s="11"/>
      <c r="L317" s="11"/>
      <c r="M317" s="11"/>
      <c r="O317">
        <v>313</v>
      </c>
      <c r="P317" s="32">
        <f t="shared" ca="1" si="141"/>
        <v>0.29990209350424513</v>
      </c>
      <c r="Q317" s="11">
        <f t="shared" ca="1" si="142"/>
        <v>112.33662293585031</v>
      </c>
      <c r="R317" s="11"/>
      <c r="S317">
        <v>313</v>
      </c>
      <c r="T317" s="32">
        <f t="shared" ca="1" si="143"/>
        <v>0.27336043488305461</v>
      </c>
      <c r="U317" s="11">
        <f t="shared" ca="1" si="144"/>
        <v>18.963032077202392</v>
      </c>
      <c r="V317" s="11"/>
      <c r="W317" s="11"/>
      <c r="X317" s="11"/>
      <c r="Z317">
        <v>313</v>
      </c>
      <c r="AA317" s="32">
        <f t="shared" ca="1" si="145"/>
        <v>0.67452167513538219</v>
      </c>
      <c r="AB317" s="11">
        <f t="shared" ca="1" si="146"/>
        <v>66.45388785870513</v>
      </c>
      <c r="AC317" s="11"/>
      <c r="AD317">
        <v>313</v>
      </c>
      <c r="AE317" s="32">
        <f t="shared" ca="1" si="147"/>
        <v>0.56932401434208801</v>
      </c>
      <c r="AF317" s="11">
        <f t="shared" ca="1" si="148"/>
        <v>20.210775698806966</v>
      </c>
      <c r="AG317" s="11"/>
      <c r="AH317" s="10">
        <f t="shared" ca="1" si="151"/>
        <v>47484.770108032491</v>
      </c>
      <c r="AI317" s="10">
        <f t="shared" ca="1" si="152"/>
        <v>47485.63005147675</v>
      </c>
      <c r="AJ317" s="10">
        <f t="shared" ca="1" si="153"/>
        <v>47500.407309452865</v>
      </c>
      <c r="AK317" s="10">
        <f t="shared" ca="1" si="154"/>
        <v>47501.197435789414</v>
      </c>
      <c r="AL317" s="10">
        <f t="shared" ca="1" si="155"/>
        <v>47405.794376967038</v>
      </c>
      <c r="AM317" s="10">
        <f t="shared" ca="1" si="156"/>
        <v>47406.636492621154</v>
      </c>
      <c r="AP317">
        <v>314</v>
      </c>
      <c r="AQ317" s="10">
        <f t="shared" ca="1" si="128"/>
        <v>46251.308783281107</v>
      </c>
      <c r="AR317" t="str">
        <f t="shared" ca="1" si="129"/>
        <v>EQUIPO 2</v>
      </c>
      <c r="AS317" t="str">
        <f t="shared" ca="1" si="130"/>
        <v>INICIO</v>
      </c>
      <c r="AT317">
        <f t="shared" ca="1" si="149"/>
        <v>0</v>
      </c>
      <c r="AU317">
        <f t="shared" ca="1" si="150"/>
        <v>0</v>
      </c>
      <c r="AV317">
        <f t="shared" ca="1" si="157"/>
        <v>1</v>
      </c>
      <c r="AW317">
        <f t="shared" ca="1" si="131"/>
        <v>1</v>
      </c>
      <c r="AX317">
        <f t="shared" ca="1" si="132"/>
        <v>5500</v>
      </c>
      <c r="AY317">
        <f t="shared" ca="1" si="133"/>
        <v>5.4503278586198576</v>
      </c>
      <c r="AZ317">
        <f t="shared" ca="1" si="134"/>
        <v>29976.803222409217</v>
      </c>
      <c r="BA317">
        <f t="shared" ca="1" si="127"/>
        <v>81754.917879297864</v>
      </c>
      <c r="BB317">
        <f t="shared" ca="1" si="135"/>
        <v>2026</v>
      </c>
      <c r="BC317">
        <f t="shared" ca="1" si="136"/>
        <v>8</v>
      </c>
      <c r="BI317">
        <v>307</v>
      </c>
      <c r="BJ317">
        <v>0.85223731261691782</v>
      </c>
      <c r="BK317">
        <v>0.85963487328471122</v>
      </c>
      <c r="BL317">
        <v>0.85231672382409862</v>
      </c>
      <c r="BM317">
        <v>0.87542896162425421</v>
      </c>
      <c r="BN317">
        <v>0.83574189678537381</v>
      </c>
      <c r="BO317">
        <v>0.85865499151911007</v>
      </c>
      <c r="BP317">
        <v>0.8587759566669444</v>
      </c>
      <c r="BQ317">
        <v>0.80999936650528959</v>
      </c>
      <c r="BR317">
        <v>0.83864043979075176</v>
      </c>
      <c r="BS317">
        <v>0.86885587940192355</v>
      </c>
      <c r="BT317">
        <v>0.83409462868476969</v>
      </c>
      <c r="BU317">
        <v>0.8267553897368316</v>
      </c>
      <c r="BV317">
        <v>0.80999936650528959</v>
      </c>
      <c r="BW317">
        <v>0.84775270343328923</v>
      </c>
    </row>
    <row r="318" spans="4:75" x14ac:dyDescent="0.25">
      <c r="D318">
        <v>314</v>
      </c>
      <c r="E318">
        <f t="shared" ca="1" si="137"/>
        <v>0.66495285988361263</v>
      </c>
      <c r="F318" s="11">
        <f t="shared" ca="1" si="138"/>
        <v>67.575577700851269</v>
      </c>
      <c r="G318" s="11"/>
      <c r="H318">
        <v>314</v>
      </c>
      <c r="I318" s="11">
        <f t="shared" ca="1" si="139"/>
        <v>0.71759775681941662</v>
      </c>
      <c r="J318" s="11">
        <f t="shared" ca="1" si="140"/>
        <v>20.854550302664034</v>
      </c>
      <c r="K318" s="11"/>
      <c r="L318" s="11"/>
      <c r="M318" s="11"/>
      <c r="O318">
        <v>314</v>
      </c>
      <c r="P318" s="32">
        <f t="shared" ca="1" si="141"/>
        <v>0.33265693270106134</v>
      </c>
      <c r="Q318" s="11">
        <f t="shared" ca="1" si="142"/>
        <v>107.68753081703521</v>
      </c>
      <c r="R318" s="11"/>
      <c r="S318">
        <v>314</v>
      </c>
      <c r="T318" s="32">
        <f t="shared" ca="1" si="143"/>
        <v>0.23275591467516155</v>
      </c>
      <c r="U318" s="11">
        <f t="shared" ca="1" si="144"/>
        <v>18.75898468715091</v>
      </c>
      <c r="V318" s="11"/>
      <c r="W318" s="11"/>
      <c r="X318" s="11"/>
      <c r="Z318">
        <v>314</v>
      </c>
      <c r="AA318" s="32">
        <f t="shared" ca="1" si="145"/>
        <v>1.8287738316491886E-2</v>
      </c>
      <c r="AB318" s="11">
        <f t="shared" ca="1" si="146"/>
        <v>197.43235913684944</v>
      </c>
      <c r="AC318" s="11"/>
      <c r="AD318">
        <v>314</v>
      </c>
      <c r="AE318" s="32">
        <f t="shared" ca="1" si="147"/>
        <v>0.3687516794639687</v>
      </c>
      <c r="AF318" s="11">
        <f t="shared" ca="1" si="148"/>
        <v>19.392443109571495</v>
      </c>
      <c r="AG318" s="11"/>
      <c r="AH318" s="10">
        <f t="shared" ca="1" si="151"/>
        <v>47488.445700547622</v>
      </c>
      <c r="AI318" s="10">
        <f t="shared" ca="1" si="152"/>
        <v>47489.314640143566</v>
      </c>
      <c r="AJ318" s="10">
        <f t="shared" ca="1" si="153"/>
        <v>47505.684416240125</v>
      </c>
      <c r="AK318" s="10">
        <f t="shared" ca="1" si="154"/>
        <v>47506.466040602092</v>
      </c>
      <c r="AL318" s="10">
        <f t="shared" ca="1" si="155"/>
        <v>47414.862840918526</v>
      </c>
      <c r="AM318" s="10">
        <f t="shared" ca="1" si="156"/>
        <v>47415.670859381426</v>
      </c>
      <c r="AP318">
        <v>315</v>
      </c>
      <c r="AQ318" s="10">
        <f t="shared" ca="1" si="128"/>
        <v>46251.535880275216</v>
      </c>
      <c r="AR318" t="str">
        <f t="shared" ca="1" si="129"/>
        <v>EQUIPO 1</v>
      </c>
      <c r="AS318" t="str">
        <f t="shared" ca="1" si="130"/>
        <v>FIN</v>
      </c>
      <c r="AT318">
        <f t="shared" ca="1" si="149"/>
        <v>1</v>
      </c>
      <c r="AU318">
        <f t="shared" ca="1" si="150"/>
        <v>0</v>
      </c>
      <c r="AV318">
        <f t="shared" ca="1" si="157"/>
        <v>1</v>
      </c>
      <c r="AW318">
        <f t="shared" ca="1" si="131"/>
        <v>1</v>
      </c>
      <c r="AX318">
        <f t="shared" ca="1" si="132"/>
        <v>11000</v>
      </c>
      <c r="AY318">
        <f t="shared" ca="1" si="133"/>
        <v>10.610780613671523</v>
      </c>
      <c r="AZ318">
        <f t="shared" ca="1" si="134"/>
        <v>116718.58675038675</v>
      </c>
      <c r="BA318">
        <f t="shared" ca="1" si="127"/>
        <v>159161.70920507284</v>
      </c>
      <c r="BB318">
        <f t="shared" ca="1" si="135"/>
        <v>2026</v>
      </c>
      <c r="BC318">
        <f t="shared" ca="1" si="136"/>
        <v>8</v>
      </c>
      <c r="BI318">
        <v>308</v>
      </c>
      <c r="BJ318">
        <v>0.85240034544228482</v>
      </c>
      <c r="BK318">
        <v>0.80655611606398647</v>
      </c>
      <c r="BL318">
        <v>0.81758667069591551</v>
      </c>
      <c r="BM318">
        <v>0.83977059320552461</v>
      </c>
      <c r="BN318">
        <v>0.85515311009960804</v>
      </c>
      <c r="BO318">
        <v>0.83452717344975913</v>
      </c>
      <c r="BP318">
        <v>0.87023692589622614</v>
      </c>
      <c r="BQ318">
        <v>0.82527975736127734</v>
      </c>
      <c r="BR318">
        <v>0.84485771260448039</v>
      </c>
      <c r="BS318">
        <v>0.83128585456606863</v>
      </c>
      <c r="BT318">
        <v>0.88086609198239552</v>
      </c>
      <c r="BU318">
        <v>0.81303039403901123</v>
      </c>
      <c r="BV318">
        <v>0.80655611606398647</v>
      </c>
      <c r="BW318">
        <v>0.83902926269782518</v>
      </c>
    </row>
    <row r="319" spans="4:75" x14ac:dyDescent="0.25">
      <c r="D319">
        <v>315</v>
      </c>
      <c r="E319">
        <f t="shared" ca="1" si="137"/>
        <v>0.49902275930014306</v>
      </c>
      <c r="F319" s="11">
        <f t="shared" ca="1" si="138"/>
        <v>86.782621415688652</v>
      </c>
      <c r="G319" s="11"/>
      <c r="H319">
        <v>315</v>
      </c>
      <c r="I319" s="11">
        <f t="shared" ca="1" si="139"/>
        <v>0.24684052606340001</v>
      </c>
      <c r="J319" s="11">
        <f t="shared" ca="1" si="140"/>
        <v>18.831754727394927</v>
      </c>
      <c r="K319" s="11"/>
      <c r="L319" s="11"/>
      <c r="M319" s="11"/>
      <c r="O319">
        <v>315</v>
      </c>
      <c r="P319" s="32">
        <f t="shared" ca="1" si="141"/>
        <v>0.32592722290695464</v>
      </c>
      <c r="Q319" s="11">
        <f t="shared" ca="1" si="142"/>
        <v>108.62199281928704</v>
      </c>
      <c r="R319" s="11"/>
      <c r="S319">
        <v>315</v>
      </c>
      <c r="T319" s="32">
        <f t="shared" ca="1" si="143"/>
        <v>0.59928492621213736</v>
      </c>
      <c r="U319" s="11">
        <f t="shared" ca="1" si="144"/>
        <v>20.334121128985661</v>
      </c>
      <c r="V319" s="11"/>
      <c r="W319" s="11"/>
      <c r="X319" s="11"/>
      <c r="Z319">
        <v>315</v>
      </c>
      <c r="AA319" s="32">
        <f t="shared" ca="1" si="145"/>
        <v>0.54591414570952967</v>
      </c>
      <c r="AB319" s="11">
        <f t="shared" ca="1" si="146"/>
        <v>81.323679184165044</v>
      </c>
      <c r="AC319" s="11"/>
      <c r="AD319">
        <v>315</v>
      </c>
      <c r="AE319" s="32">
        <f t="shared" ca="1" si="147"/>
        <v>0.3510436332023269</v>
      </c>
      <c r="AF319" s="11">
        <f t="shared" ca="1" si="148"/>
        <v>19.316450136241968</v>
      </c>
      <c r="AG319" s="11"/>
      <c r="AH319" s="10">
        <f t="shared" ca="1" si="151"/>
        <v>47492.930582702553</v>
      </c>
      <c r="AI319" s="10">
        <f t="shared" ca="1" si="152"/>
        <v>47493.715239149526</v>
      </c>
      <c r="AJ319" s="10">
        <f t="shared" ca="1" si="153"/>
        <v>47510.991956969563</v>
      </c>
      <c r="AK319" s="10">
        <f t="shared" ca="1" si="154"/>
        <v>47511.839212016603</v>
      </c>
      <c r="AL319" s="10">
        <f t="shared" ca="1" si="155"/>
        <v>47419.059346014103</v>
      </c>
      <c r="AM319" s="10">
        <f t="shared" ca="1" si="156"/>
        <v>47419.864198103111</v>
      </c>
      <c r="AP319">
        <v>316</v>
      </c>
      <c r="AQ319" s="10">
        <f t="shared" ca="1" si="128"/>
        <v>46251.977996134119</v>
      </c>
      <c r="AR319" t="str">
        <f t="shared" ca="1" si="129"/>
        <v>EQUIPO 2</v>
      </c>
      <c r="AS319" t="str">
        <f t="shared" ca="1" si="130"/>
        <v>FIN</v>
      </c>
      <c r="AT319">
        <f t="shared" ca="1" si="149"/>
        <v>1</v>
      </c>
      <c r="AU319">
        <f t="shared" ca="1" si="150"/>
        <v>1</v>
      </c>
      <c r="AV319">
        <f t="shared" ca="1" si="157"/>
        <v>1</v>
      </c>
      <c r="AW319">
        <f t="shared" ca="1" si="131"/>
        <v>1</v>
      </c>
      <c r="AX319">
        <f t="shared" ca="1" si="132"/>
        <v>15000</v>
      </c>
      <c r="AY319">
        <f t="shared" ca="1" si="133"/>
        <v>65.54315660049906</v>
      </c>
      <c r="AZ319">
        <f t="shared" ca="1" si="134"/>
        <v>983147.3490074859</v>
      </c>
      <c r="BA319">
        <f t="shared" ca="1" si="127"/>
        <v>983147.3490074859</v>
      </c>
      <c r="BB319">
        <f t="shared" ca="1" si="135"/>
        <v>2026</v>
      </c>
      <c r="BC319">
        <f t="shared" ca="1" si="136"/>
        <v>8</v>
      </c>
      <c r="BI319">
        <v>309</v>
      </c>
      <c r="BJ319">
        <v>0.8516780672441786</v>
      </c>
      <c r="BK319">
        <v>0.81785266407252533</v>
      </c>
      <c r="BL319">
        <v>0.84367754683736851</v>
      </c>
      <c r="BM319">
        <v>0.83615250825607801</v>
      </c>
      <c r="BN319">
        <v>0.82989401316002842</v>
      </c>
      <c r="BO319">
        <v>0.843868720253514</v>
      </c>
      <c r="BP319">
        <v>0.84356617114988763</v>
      </c>
      <c r="BQ319">
        <v>0.82839861079566213</v>
      </c>
      <c r="BR319">
        <v>0.84874385179015666</v>
      </c>
      <c r="BS319">
        <v>0.83849108655167526</v>
      </c>
      <c r="BT319">
        <v>0.86767929012873668</v>
      </c>
      <c r="BU319">
        <v>0.82961566526680908</v>
      </c>
      <c r="BV319">
        <v>0.81785266407252533</v>
      </c>
      <c r="BW319">
        <v>0.83971918697311865</v>
      </c>
    </row>
    <row r="320" spans="4:75" x14ac:dyDescent="0.25">
      <c r="D320">
        <v>316</v>
      </c>
      <c r="E320">
        <f t="shared" ca="1" si="137"/>
        <v>0.43800002771243329</v>
      </c>
      <c r="F320" s="11">
        <f t="shared" ca="1" si="138"/>
        <v>94.081947777027878</v>
      </c>
      <c r="G320" s="11"/>
      <c r="H320">
        <v>316</v>
      </c>
      <c r="I320" s="11">
        <f t="shared" ca="1" si="139"/>
        <v>0.23269834430706859</v>
      </c>
      <c r="J320" s="11">
        <f t="shared" ca="1" si="140"/>
        <v>18.758682350434217</v>
      </c>
      <c r="K320" s="11"/>
      <c r="L320" s="11"/>
      <c r="M320" s="11"/>
      <c r="O320">
        <v>316</v>
      </c>
      <c r="P320" s="32">
        <f t="shared" ca="1" si="141"/>
        <v>1.2010006829888176E-2</v>
      </c>
      <c r="Q320" s="11">
        <f t="shared" ca="1" si="142"/>
        <v>206.91734695380836</v>
      </c>
      <c r="R320" s="11"/>
      <c r="S320">
        <v>316</v>
      </c>
      <c r="T320" s="32">
        <f t="shared" ca="1" si="143"/>
        <v>0.884770174697593</v>
      </c>
      <c r="U320" s="11">
        <f t="shared" ca="1" si="144"/>
        <v>21.85529435555733</v>
      </c>
      <c r="V320" s="11"/>
      <c r="W320" s="11"/>
      <c r="X320" s="11"/>
      <c r="Z320">
        <v>316</v>
      </c>
      <c r="AA320" s="32">
        <f t="shared" ca="1" si="145"/>
        <v>0.67643179692470723</v>
      </c>
      <c r="AB320" s="11">
        <f t="shared" ca="1" si="146"/>
        <v>66.229336811833775</v>
      </c>
      <c r="AC320" s="11"/>
      <c r="AD320">
        <v>316</v>
      </c>
      <c r="AE320" s="32">
        <f t="shared" ca="1" si="147"/>
        <v>0.67233006578933652</v>
      </c>
      <c r="AF320" s="11">
        <f t="shared" ca="1" si="148"/>
        <v>20.646901434941856</v>
      </c>
      <c r="AG320" s="11"/>
      <c r="AH320" s="10">
        <f t="shared" ca="1" si="151"/>
        <v>47497.635320306901</v>
      </c>
      <c r="AI320" s="10">
        <f t="shared" ca="1" si="152"/>
        <v>47498.416932071501</v>
      </c>
      <c r="AJ320" s="10">
        <f t="shared" ca="1" si="153"/>
        <v>47520.460768139681</v>
      </c>
      <c r="AK320" s="10">
        <f t="shared" ca="1" si="154"/>
        <v>47521.371405404498</v>
      </c>
      <c r="AL320" s="10">
        <f t="shared" ca="1" si="155"/>
        <v>47422.6237538036</v>
      </c>
      <c r="AM320" s="10">
        <f t="shared" ca="1" si="156"/>
        <v>47423.484041363386</v>
      </c>
      <c r="AP320">
        <v>317</v>
      </c>
      <c r="AQ320" s="10">
        <f t="shared" ca="1" si="128"/>
        <v>46254.708960992473</v>
      </c>
      <c r="AR320" t="str">
        <f t="shared" ca="1" si="129"/>
        <v>EQUIPO 2</v>
      </c>
      <c r="AS320" t="str">
        <f t="shared" ca="1" si="130"/>
        <v>INICIO</v>
      </c>
      <c r="AT320">
        <f t="shared" ca="1" si="149"/>
        <v>1</v>
      </c>
      <c r="AU320">
        <f t="shared" ca="1" si="150"/>
        <v>0</v>
      </c>
      <c r="AV320">
        <f t="shared" ca="1" si="157"/>
        <v>1</v>
      </c>
      <c r="AW320">
        <f t="shared" ca="1" si="131"/>
        <v>1</v>
      </c>
      <c r="AX320">
        <f t="shared" ca="1" si="132"/>
        <v>11000</v>
      </c>
      <c r="AY320">
        <f t="shared" ca="1" si="133"/>
        <v>18.931577391398605</v>
      </c>
      <c r="AZ320">
        <f t="shared" ca="1" si="134"/>
        <v>208247.35130538465</v>
      </c>
      <c r="BA320">
        <f t="shared" ca="1" si="127"/>
        <v>283973.66087097907</v>
      </c>
      <c r="BB320">
        <f t="shared" ca="1" si="135"/>
        <v>2026</v>
      </c>
      <c r="BC320">
        <f t="shared" ca="1" si="136"/>
        <v>8</v>
      </c>
      <c r="BI320">
        <v>310</v>
      </c>
      <c r="BJ320">
        <v>0.84326173512365343</v>
      </c>
      <c r="BK320">
        <v>0.85520748011636416</v>
      </c>
      <c r="BL320">
        <v>0.84723348612825111</v>
      </c>
      <c r="BM320">
        <v>0.82745287100762899</v>
      </c>
      <c r="BN320">
        <v>0.86356336906346076</v>
      </c>
      <c r="BO320">
        <v>0.84729888601969094</v>
      </c>
      <c r="BP320">
        <v>0.83664853905875414</v>
      </c>
      <c r="BQ320">
        <v>0.85235866913467651</v>
      </c>
      <c r="BR320">
        <v>0.86858152274151257</v>
      </c>
      <c r="BS320">
        <v>0.8433781280119006</v>
      </c>
      <c r="BT320">
        <v>0.83516332717725716</v>
      </c>
      <c r="BU320">
        <v>0.85750134635327224</v>
      </c>
      <c r="BV320">
        <v>0.82745287100762899</v>
      </c>
      <c r="BW320">
        <v>0.84825065041120862</v>
      </c>
    </row>
    <row r="321" spans="4:75" x14ac:dyDescent="0.25">
      <c r="D321">
        <v>317</v>
      </c>
      <c r="E321">
        <f t="shared" ca="1" si="137"/>
        <v>0.65806271100893909</v>
      </c>
      <c r="F321" s="11">
        <f t="shared" ca="1" si="138"/>
        <v>68.380233240193647</v>
      </c>
      <c r="G321" s="11"/>
      <c r="H321">
        <v>317</v>
      </c>
      <c r="I321" s="11">
        <f t="shared" ca="1" si="139"/>
        <v>0.63283930741614569</v>
      </c>
      <c r="J321" s="11">
        <f t="shared" ca="1" si="140"/>
        <v>20.475192132341927</v>
      </c>
      <c r="K321" s="11"/>
      <c r="L321" s="11"/>
      <c r="M321" s="11"/>
      <c r="O321">
        <v>317</v>
      </c>
      <c r="P321" s="32">
        <f t="shared" ca="1" si="141"/>
        <v>0.48400675546189953</v>
      </c>
      <c r="Q321" s="11">
        <f t="shared" ca="1" si="142"/>
        <v>88.553509087354968</v>
      </c>
      <c r="R321" s="11"/>
      <c r="S321">
        <v>317</v>
      </c>
      <c r="T321" s="32">
        <f t="shared" ca="1" si="143"/>
        <v>0.43953742308712052</v>
      </c>
      <c r="U321" s="11">
        <f t="shared" ca="1" si="144"/>
        <v>19.686217679292557</v>
      </c>
      <c r="V321" s="11"/>
      <c r="W321" s="11"/>
      <c r="X321" s="11"/>
      <c r="Z321">
        <v>317</v>
      </c>
      <c r="AA321" s="32">
        <f t="shared" ca="1" si="145"/>
        <v>0.58990643461234571</v>
      </c>
      <c r="AB321" s="11">
        <f t="shared" ca="1" si="146"/>
        <v>76.255907617257222</v>
      </c>
      <c r="AC321" s="11"/>
      <c r="AD321">
        <v>317</v>
      </c>
      <c r="AE321" s="32">
        <f t="shared" ca="1" si="147"/>
        <v>0.31578370724219185</v>
      </c>
      <c r="AF321" s="11">
        <f t="shared" ca="1" si="148"/>
        <v>19.160721902516467</v>
      </c>
      <c r="AG321" s="11"/>
      <c r="AH321" s="10">
        <f t="shared" ca="1" si="151"/>
        <v>47501.266108456512</v>
      </c>
      <c r="AI321" s="10">
        <f t="shared" ca="1" si="152"/>
        <v>47502.119241462024</v>
      </c>
      <c r="AJ321" s="10">
        <f t="shared" ca="1" si="153"/>
        <v>47525.061134949807</v>
      </c>
      <c r="AK321" s="10">
        <f t="shared" ca="1" si="154"/>
        <v>47525.88139401978</v>
      </c>
      <c r="AL321" s="10">
        <f t="shared" ca="1" si="155"/>
        <v>47426.66137084744</v>
      </c>
      <c r="AM321" s="10">
        <f t="shared" ca="1" si="156"/>
        <v>47427.459734260046</v>
      </c>
      <c r="AP321">
        <v>318</v>
      </c>
      <c r="AQ321" s="10">
        <f t="shared" ca="1" si="128"/>
        <v>46255.497776717115</v>
      </c>
      <c r="AR321" t="str">
        <f t="shared" ca="1" si="129"/>
        <v>EQUIPO 2</v>
      </c>
      <c r="AS321" t="str">
        <f t="shared" ca="1" si="130"/>
        <v>FIN</v>
      </c>
      <c r="AT321">
        <f t="shared" ca="1" si="149"/>
        <v>1</v>
      </c>
      <c r="AU321">
        <f t="shared" ca="1" si="150"/>
        <v>1</v>
      </c>
      <c r="AV321">
        <f t="shared" ca="1" si="157"/>
        <v>1</v>
      </c>
      <c r="AW321">
        <f t="shared" ca="1" si="131"/>
        <v>1</v>
      </c>
      <c r="AX321">
        <f t="shared" ca="1" si="132"/>
        <v>15000</v>
      </c>
      <c r="AY321">
        <f t="shared" ca="1" si="133"/>
        <v>19.827984925475903</v>
      </c>
      <c r="AZ321">
        <f t="shared" ca="1" si="134"/>
        <v>297419.77388213854</v>
      </c>
      <c r="BA321">
        <f t="shared" ca="1" si="127"/>
        <v>297419.77388213854</v>
      </c>
      <c r="BB321">
        <f t="shared" ca="1" si="135"/>
        <v>2026</v>
      </c>
      <c r="BC321">
        <f t="shared" ca="1" si="136"/>
        <v>8</v>
      </c>
      <c r="BI321">
        <v>311</v>
      </c>
      <c r="BJ321">
        <v>0.83573866730238167</v>
      </c>
      <c r="BK321">
        <v>0.83651325253139797</v>
      </c>
      <c r="BL321">
        <v>0.81813751486843134</v>
      </c>
      <c r="BM321">
        <v>0.8451078940615887</v>
      </c>
      <c r="BN321">
        <v>0.86581076595390694</v>
      </c>
      <c r="BO321">
        <v>0.85142855406400075</v>
      </c>
      <c r="BP321">
        <v>0.86734830881306202</v>
      </c>
      <c r="BQ321">
        <v>0.8476317821312358</v>
      </c>
      <c r="BR321">
        <v>0.8455210650011048</v>
      </c>
      <c r="BS321">
        <v>0.85424254439373382</v>
      </c>
      <c r="BT321">
        <v>0.853937754270789</v>
      </c>
      <c r="BU321">
        <v>0.89057305660934349</v>
      </c>
      <c r="BV321">
        <v>0.81813751486843134</v>
      </c>
      <c r="BW321">
        <v>0.85111500322973122</v>
      </c>
    </row>
    <row r="322" spans="4:75" x14ac:dyDescent="0.25">
      <c r="D322">
        <v>318</v>
      </c>
      <c r="E322">
        <f t="shared" ca="1" si="137"/>
        <v>0.35731933653481307</v>
      </c>
      <c r="F322" s="11">
        <f t="shared" ca="1" si="138"/>
        <v>104.34291781279241</v>
      </c>
      <c r="G322" s="11"/>
      <c r="H322">
        <v>318</v>
      </c>
      <c r="I322" s="11">
        <f t="shared" ca="1" si="139"/>
        <v>0.51191008316593134</v>
      </c>
      <c r="J322" s="11">
        <f t="shared" ca="1" si="140"/>
        <v>19.978357315548188</v>
      </c>
      <c r="K322" s="11"/>
      <c r="L322" s="11"/>
      <c r="M322" s="11"/>
      <c r="O322">
        <v>318</v>
      </c>
      <c r="P322" s="32">
        <f t="shared" ca="1" si="141"/>
        <v>0.18002846039170139</v>
      </c>
      <c r="Q322" s="11">
        <f t="shared" ca="1" si="142"/>
        <v>132.61038819131866</v>
      </c>
      <c r="R322" s="11"/>
      <c r="S322">
        <v>318</v>
      </c>
      <c r="T322" s="32">
        <f t="shared" ca="1" si="143"/>
        <v>0.14268684928698216</v>
      </c>
      <c r="U322" s="11">
        <f t="shared" ca="1" si="144"/>
        <v>18.215599813929867</v>
      </c>
      <c r="V322" s="11"/>
      <c r="W322" s="11"/>
      <c r="X322" s="11"/>
      <c r="Z322">
        <v>318</v>
      </c>
      <c r="AA322" s="32">
        <f t="shared" ca="1" si="145"/>
        <v>0.87045465084123952</v>
      </c>
      <c r="AB322" s="11">
        <f t="shared" ca="1" si="146"/>
        <v>40.7171403468774</v>
      </c>
      <c r="AC322" s="11"/>
      <c r="AD322">
        <v>318</v>
      </c>
      <c r="AE322" s="32">
        <f t="shared" ca="1" si="147"/>
        <v>0.79820707980538319</v>
      </c>
      <c r="AF322" s="11">
        <f t="shared" ca="1" si="148"/>
        <v>21.271111362968441</v>
      </c>
      <c r="AG322" s="11"/>
      <c r="AH322" s="10">
        <f t="shared" ca="1" si="151"/>
        <v>47506.46686303756</v>
      </c>
      <c r="AI322" s="10">
        <f t="shared" ca="1" si="152"/>
        <v>47507.299294592376</v>
      </c>
      <c r="AJ322" s="10">
        <f t="shared" ca="1" si="153"/>
        <v>47531.406826861086</v>
      </c>
      <c r="AK322" s="10">
        <f t="shared" ca="1" si="154"/>
        <v>47532.165810186663</v>
      </c>
      <c r="AL322" s="10">
        <f t="shared" ca="1" si="155"/>
        <v>47429.1562817745</v>
      </c>
      <c r="AM322" s="10">
        <f t="shared" ca="1" si="156"/>
        <v>47430.042578081288</v>
      </c>
      <c r="AP322">
        <v>319</v>
      </c>
      <c r="AQ322" s="10">
        <f t="shared" ca="1" si="128"/>
        <v>46256.323942755676</v>
      </c>
      <c r="AR322" t="str">
        <f t="shared" ca="1" si="129"/>
        <v>EQUIPO 1</v>
      </c>
      <c r="AS322" t="str">
        <f t="shared" ca="1" si="130"/>
        <v>INICIO</v>
      </c>
      <c r="AT322">
        <f t="shared" ca="1" si="149"/>
        <v>0</v>
      </c>
      <c r="AU322">
        <f t="shared" ca="1" si="150"/>
        <v>1</v>
      </c>
      <c r="AV322">
        <f t="shared" ca="1" si="157"/>
        <v>1</v>
      </c>
      <c r="AW322">
        <f t="shared" ca="1" si="131"/>
        <v>1</v>
      </c>
      <c r="AX322">
        <f t="shared" ca="1" si="132"/>
        <v>11000</v>
      </c>
      <c r="AY322">
        <f t="shared" ca="1" si="133"/>
        <v>13.693364509788807</v>
      </c>
      <c r="AZ322">
        <f t="shared" ca="1" si="134"/>
        <v>150627.00960767688</v>
      </c>
      <c r="BA322">
        <f t="shared" ca="1" si="127"/>
        <v>205400.46764683211</v>
      </c>
      <c r="BB322">
        <f t="shared" ca="1" si="135"/>
        <v>2026</v>
      </c>
      <c r="BC322">
        <f t="shared" ca="1" si="136"/>
        <v>8</v>
      </c>
      <c r="BI322">
        <v>312</v>
      </c>
      <c r="BJ322">
        <v>0.84613131146830289</v>
      </c>
      <c r="BK322">
        <v>0.84145754064597289</v>
      </c>
      <c r="BL322">
        <v>0.8595735490603128</v>
      </c>
      <c r="BM322">
        <v>0.86607917787104871</v>
      </c>
      <c r="BN322">
        <v>0.82911866527521405</v>
      </c>
      <c r="BO322">
        <v>0.85335894393163847</v>
      </c>
      <c r="BP322">
        <v>0.84322459810116568</v>
      </c>
      <c r="BQ322">
        <v>0.86777638251872191</v>
      </c>
      <c r="BR322">
        <v>0.82946065116556533</v>
      </c>
      <c r="BS322">
        <v>0.87787463387844611</v>
      </c>
      <c r="BT322">
        <v>0.84832165512546343</v>
      </c>
      <c r="BU322">
        <v>0.83189880477266276</v>
      </c>
      <c r="BV322">
        <v>0.82911866527521405</v>
      </c>
      <c r="BW322">
        <v>0.84945410459149207</v>
      </c>
    </row>
    <row r="323" spans="4:75" x14ac:dyDescent="0.25">
      <c r="D323">
        <v>319</v>
      </c>
      <c r="E323">
        <f t="shared" ca="1" si="137"/>
        <v>0.10046274975986524</v>
      </c>
      <c r="F323" s="11">
        <f t="shared" ca="1" si="138"/>
        <v>152.15919650184679</v>
      </c>
      <c r="G323" s="11"/>
      <c r="H323">
        <v>319</v>
      </c>
      <c r="I323" s="11">
        <f t="shared" ca="1" si="139"/>
        <v>0.65033520681603918</v>
      </c>
      <c r="J323" s="11">
        <f t="shared" ca="1" si="140"/>
        <v>20.550382207074428</v>
      </c>
      <c r="K323" s="11"/>
      <c r="L323" s="11"/>
      <c r="M323" s="11"/>
      <c r="O323">
        <v>319</v>
      </c>
      <c r="P323" s="32">
        <f t="shared" ca="1" si="141"/>
        <v>6.6990305607972811E-2</v>
      </c>
      <c r="Q323" s="11">
        <f t="shared" ca="1" si="142"/>
        <v>164.2185613608502</v>
      </c>
      <c r="R323" s="11"/>
      <c r="S323">
        <v>319</v>
      </c>
      <c r="T323" s="32">
        <f t="shared" ca="1" si="143"/>
        <v>0.77515236872154014</v>
      </c>
      <c r="U323" s="11">
        <f t="shared" ca="1" si="144"/>
        <v>21.143804686309061</v>
      </c>
      <c r="V323" s="11"/>
      <c r="W323" s="11"/>
      <c r="X323" s="11"/>
      <c r="Z323">
        <v>319</v>
      </c>
      <c r="AA323" s="32">
        <f t="shared" ca="1" si="145"/>
        <v>0.94081190665379233</v>
      </c>
      <c r="AB323" s="11">
        <f t="shared" ca="1" si="146"/>
        <v>27.683935048737482</v>
      </c>
      <c r="AC323" s="11"/>
      <c r="AD323">
        <v>319</v>
      </c>
      <c r="AE323" s="32">
        <f t="shared" ca="1" si="147"/>
        <v>0.35590627311311207</v>
      </c>
      <c r="AF323" s="11">
        <f t="shared" ca="1" si="148"/>
        <v>19.337448023031037</v>
      </c>
      <c r="AG323" s="11"/>
      <c r="AH323" s="10">
        <f t="shared" ca="1" si="151"/>
        <v>47513.639261113283</v>
      </c>
      <c r="AI323" s="10">
        <f t="shared" ca="1" si="152"/>
        <v>47514.495527038576</v>
      </c>
      <c r="AJ323" s="10">
        <f t="shared" ca="1" si="153"/>
        <v>47539.008250243365</v>
      </c>
      <c r="AK323" s="10">
        <f t="shared" ca="1" si="154"/>
        <v>47539.889242105295</v>
      </c>
      <c r="AL323" s="10">
        <f t="shared" ca="1" si="155"/>
        <v>47431.196075374988</v>
      </c>
      <c r="AM323" s="10">
        <f t="shared" ca="1" si="156"/>
        <v>47432.001802375948</v>
      </c>
      <c r="AP323">
        <v>320</v>
      </c>
      <c r="AQ323" s="10">
        <f t="shared" ca="1" si="128"/>
        <v>46256.894499610251</v>
      </c>
      <c r="AR323" t="str">
        <f t="shared" ca="1" si="129"/>
        <v>EQUIPO 3</v>
      </c>
      <c r="AS323" t="str">
        <f t="shared" ca="1" si="130"/>
        <v>INICIO</v>
      </c>
      <c r="AT323">
        <f t="shared" ca="1" si="149"/>
        <v>0</v>
      </c>
      <c r="AU323">
        <f t="shared" ca="1" si="150"/>
        <v>1</v>
      </c>
      <c r="AV323">
        <f t="shared" ca="1" si="157"/>
        <v>0</v>
      </c>
      <c r="AW323">
        <f t="shared" ca="1" si="131"/>
        <v>1</v>
      </c>
      <c r="AX323">
        <f t="shared" ca="1" si="132"/>
        <v>5500</v>
      </c>
      <c r="AY323">
        <f t="shared" ca="1" si="133"/>
        <v>8.143112855090294</v>
      </c>
      <c r="AZ323">
        <f t="shared" ca="1" si="134"/>
        <v>44787.120702996617</v>
      </c>
      <c r="BA323">
        <f t="shared" ca="1" si="127"/>
        <v>122146.69282635441</v>
      </c>
      <c r="BB323">
        <f t="shared" ca="1" si="135"/>
        <v>2026</v>
      </c>
      <c r="BC323">
        <f t="shared" ca="1" si="136"/>
        <v>8</v>
      </c>
      <c r="BI323">
        <v>313</v>
      </c>
      <c r="BJ323">
        <v>0.84092503016736997</v>
      </c>
      <c r="BK323">
        <v>0.86073819415277508</v>
      </c>
      <c r="BL323">
        <v>0.84486673606610585</v>
      </c>
      <c r="BM323">
        <v>0.83797180523186965</v>
      </c>
      <c r="BN323">
        <v>0.8227360670805689</v>
      </c>
      <c r="BO323">
        <v>0.84173464462351033</v>
      </c>
      <c r="BP323">
        <v>0.86436948316078366</v>
      </c>
      <c r="BQ323">
        <v>0.86016024446061545</v>
      </c>
      <c r="BR323">
        <v>0.86184730540485543</v>
      </c>
      <c r="BS323">
        <v>0.8509036539925634</v>
      </c>
      <c r="BT323">
        <v>0.8376708939530414</v>
      </c>
      <c r="BU323">
        <v>0.84263287993724256</v>
      </c>
      <c r="BV323">
        <v>0.8227360670805689</v>
      </c>
      <c r="BW323">
        <v>0.84729470067943469</v>
      </c>
    </row>
    <row r="324" spans="4:75" x14ac:dyDescent="0.25">
      <c r="D324">
        <v>320</v>
      </c>
      <c r="E324">
        <f t="shared" ca="1" si="137"/>
        <v>0.58908638210718201</v>
      </c>
      <c r="F324" s="11">
        <f t="shared" ca="1" si="138"/>
        <v>76.350227895283808</v>
      </c>
      <c r="G324" s="11"/>
      <c r="H324">
        <v>320</v>
      </c>
      <c r="I324" s="11">
        <f t="shared" ca="1" si="139"/>
        <v>0.23511820677885886</v>
      </c>
      <c r="J324" s="11">
        <f t="shared" ca="1" si="140"/>
        <v>18.771354925673517</v>
      </c>
      <c r="K324" s="11"/>
      <c r="L324" s="11"/>
      <c r="M324" s="11"/>
      <c r="O324">
        <v>320</v>
      </c>
      <c r="P324" s="32">
        <f t="shared" ca="1" si="141"/>
        <v>0.7494096090579031</v>
      </c>
      <c r="Q324" s="11">
        <f t="shared" ca="1" si="142"/>
        <v>57.420343361645749</v>
      </c>
      <c r="R324" s="11"/>
      <c r="S324">
        <v>320</v>
      </c>
      <c r="T324" s="32">
        <f t="shared" ca="1" si="143"/>
        <v>0.91565330568027969</v>
      </c>
      <c r="U324" s="11">
        <f t="shared" ca="1" si="144"/>
        <v>22.139790212845554</v>
      </c>
      <c r="V324" s="11"/>
      <c r="W324" s="11"/>
      <c r="X324" s="11"/>
      <c r="Z324">
        <v>320</v>
      </c>
      <c r="AA324" s="32">
        <f t="shared" ca="1" si="145"/>
        <v>0.7760048458413763</v>
      </c>
      <c r="AB324" s="11">
        <f t="shared" ca="1" si="146"/>
        <v>54.049041260499088</v>
      </c>
      <c r="AC324" s="11"/>
      <c r="AD324">
        <v>320</v>
      </c>
      <c r="AE324" s="32">
        <f t="shared" ca="1" si="147"/>
        <v>0.27644127244745154</v>
      </c>
      <c r="AF324" s="11">
        <f t="shared" ca="1" si="148"/>
        <v>18.977855428425354</v>
      </c>
      <c r="AG324" s="11"/>
      <c r="AH324" s="10">
        <f t="shared" ca="1" si="151"/>
        <v>47517.676786534212</v>
      </c>
      <c r="AI324" s="10">
        <f t="shared" ca="1" si="152"/>
        <v>47518.458926322783</v>
      </c>
      <c r="AJ324" s="10">
        <f t="shared" ca="1" si="153"/>
        <v>47542.281756412027</v>
      </c>
      <c r="AK324" s="10">
        <f t="shared" ca="1" si="154"/>
        <v>47543.204247670896</v>
      </c>
      <c r="AL324" s="10">
        <f t="shared" ca="1" si="155"/>
        <v>47434.253845761799</v>
      </c>
      <c r="AM324" s="10">
        <f t="shared" ca="1" si="156"/>
        <v>47435.044589737983</v>
      </c>
      <c r="AP324">
        <v>321</v>
      </c>
      <c r="AQ324" s="10">
        <f t="shared" ca="1" si="128"/>
        <v>46257.233795979213</v>
      </c>
      <c r="AR324" t="str">
        <f t="shared" ca="1" si="129"/>
        <v>EQUIPO 1</v>
      </c>
      <c r="AS324" t="str">
        <f t="shared" ca="1" si="130"/>
        <v>FIN</v>
      </c>
      <c r="AT324">
        <f t="shared" ca="1" si="149"/>
        <v>1</v>
      </c>
      <c r="AU324">
        <f t="shared" ca="1" si="150"/>
        <v>1</v>
      </c>
      <c r="AV324">
        <f t="shared" ca="1" si="157"/>
        <v>0</v>
      </c>
      <c r="AW324">
        <f t="shared" ca="1" si="131"/>
        <v>1</v>
      </c>
      <c r="AX324">
        <f t="shared" ca="1" si="132"/>
        <v>11000</v>
      </c>
      <c r="AY324">
        <f t="shared" ca="1" si="133"/>
        <v>11.497514998423867</v>
      </c>
      <c r="AZ324">
        <f t="shared" ca="1" si="134"/>
        <v>126472.66498266254</v>
      </c>
      <c r="BA324">
        <f t="shared" ref="BA324:BA387" ca="1" si="158">$BF$2*AY324</f>
        <v>172462.724976358</v>
      </c>
      <c r="BB324">
        <f t="shared" ca="1" si="135"/>
        <v>2026</v>
      </c>
      <c r="BC324">
        <f t="shared" ca="1" si="136"/>
        <v>8</v>
      </c>
      <c r="BI324">
        <v>314</v>
      </c>
      <c r="BJ324">
        <v>0.85324986976383033</v>
      </c>
      <c r="BK324">
        <v>0.85066785342249351</v>
      </c>
      <c r="BL324">
        <v>0.82337511010814801</v>
      </c>
      <c r="BM324">
        <v>0.85734854534513916</v>
      </c>
      <c r="BN324">
        <v>0.84255923280416201</v>
      </c>
      <c r="BO324">
        <v>0.86471007864243199</v>
      </c>
      <c r="BP324">
        <v>0.86471109568127003</v>
      </c>
      <c r="BQ324">
        <v>0.83740588734213395</v>
      </c>
      <c r="BR324">
        <v>0.84923334353526281</v>
      </c>
      <c r="BS324">
        <v>0.84388361331965744</v>
      </c>
      <c r="BT324">
        <v>0.85926547631726335</v>
      </c>
      <c r="BU324">
        <v>0.83215546440538102</v>
      </c>
      <c r="BV324">
        <v>0.82337511010814801</v>
      </c>
      <c r="BW324">
        <v>0.84816163100409314</v>
      </c>
    </row>
    <row r="325" spans="4:75" x14ac:dyDescent="0.25">
      <c r="D325">
        <v>321</v>
      </c>
      <c r="E325">
        <f t="shared" ca="1" si="137"/>
        <v>0.73327894564576956</v>
      </c>
      <c r="F325" s="11">
        <f t="shared" ca="1" si="138"/>
        <v>59.415153682252367</v>
      </c>
      <c r="G325" s="11"/>
      <c r="H325">
        <v>321</v>
      </c>
      <c r="I325" s="11">
        <f t="shared" ca="1" si="139"/>
        <v>0.10663694993581629</v>
      </c>
      <c r="J325" s="11">
        <f t="shared" ca="1" si="140"/>
        <v>17.932630196033493</v>
      </c>
      <c r="K325" s="11"/>
      <c r="L325" s="11"/>
      <c r="M325" s="11"/>
      <c r="O325">
        <v>321</v>
      </c>
      <c r="P325" s="32">
        <f t="shared" ca="1" si="141"/>
        <v>0.21776178975512472</v>
      </c>
      <c r="Q325" s="11">
        <f t="shared" ca="1" si="142"/>
        <v>125.48345478882506</v>
      </c>
      <c r="R325" s="11"/>
      <c r="S325">
        <v>321</v>
      </c>
      <c r="T325" s="32">
        <f t="shared" ca="1" si="143"/>
        <v>0.73520595223875251</v>
      </c>
      <c r="U325" s="11">
        <f t="shared" ca="1" si="144"/>
        <v>20.939487107211558</v>
      </c>
      <c r="V325" s="11"/>
      <c r="W325" s="11"/>
      <c r="X325" s="11"/>
      <c r="Z325">
        <v>321</v>
      </c>
      <c r="AA325" s="32">
        <f t="shared" ca="1" si="145"/>
        <v>0.59427914545211569</v>
      </c>
      <c r="AB325" s="11">
        <f t="shared" ca="1" si="146"/>
        <v>75.752950584542916</v>
      </c>
      <c r="AC325" s="11"/>
      <c r="AD325">
        <v>321</v>
      </c>
      <c r="AE325" s="32">
        <f t="shared" ca="1" si="147"/>
        <v>0.92433773193440993</v>
      </c>
      <c r="AF325" s="11">
        <f t="shared" ca="1" si="148"/>
        <v>22.233618493854177</v>
      </c>
      <c r="AG325" s="11"/>
      <c r="AH325" s="10">
        <f t="shared" ca="1" si="151"/>
        <v>47520.934557726207</v>
      </c>
      <c r="AI325" s="10">
        <f t="shared" ca="1" si="152"/>
        <v>47521.681750651042</v>
      </c>
      <c r="AJ325" s="10">
        <f t="shared" ca="1" si="153"/>
        <v>47548.43272495376</v>
      </c>
      <c r="AK325" s="10">
        <f t="shared" ca="1" si="154"/>
        <v>47549.30520358323</v>
      </c>
      <c r="AL325" s="10">
        <f t="shared" ca="1" si="155"/>
        <v>47438.200962679002</v>
      </c>
      <c r="AM325" s="10">
        <f t="shared" ca="1" si="156"/>
        <v>47439.127363449581</v>
      </c>
      <c r="AP325">
        <v>322</v>
      </c>
      <c r="AQ325" s="10">
        <f t="shared" ref="AQ325:AQ388" ca="1" si="159">SMALL($AH$5:$AN$504,AP325)</f>
        <v>46257.712859104147</v>
      </c>
      <c r="AR325" t="str">
        <f t="shared" ref="AR325:AR388" ca="1" si="160">IFERROR(IF(VLOOKUP(AQ325,$AH$5:$AH$504,1,0)&gt;0,$AH$3,""),IFERROR(IF(VLOOKUP(AQ325,$AI$5:$AI$504,1,0)&gt;0,$AI$3,""),IFERROR(IF(VLOOKUP(AQ325,$AJ$5:$AJ$504,1,0)&gt;0,$AJ$3,""),IFERROR(IF(VLOOKUP(AQ325,$AK$5:$AK$504,1,0)&gt;0,$AK$3,""),IFERROR(IF(VLOOKUP(AQ325,$AN$5:$AN$64,1,0)&gt;0,$AN$3,""),IFERROR(IF(VLOOKUP(AQ325,$AL$5:$AL$504,1,0)&gt;0,$AL$3,""),IFERROR(IF(VLOOKUP(AQ325,$AM$5:$AM$504,1,0)&gt;0,$AM$3,""),"ERROR")))))))</f>
        <v>EQUIPO 3</v>
      </c>
      <c r="AS325" t="str">
        <f t="shared" ref="AS325:AS388" ca="1" si="161">IFERROR(IF(VLOOKUP(AQ325,$AH$5:$AH$504,1,0)&gt;0,$AH$4,""),IFERROR(IF(VLOOKUP(AQ325,$AI$5:$AI$504,1,0)&gt;0,$AI$4,""),IFERROR(IF(VLOOKUP(AQ325,$AJ$5:$AJ$504,1,0)&gt;0,$AJ$4,""),IFERROR(IF(VLOOKUP(AQ325,$AK$5:$AK$504,1,0)&gt;0,$AK$4,""),IFERROR(IF(VLOOKUP(AQ325,$AN$5:$AN$64,1,0)&gt;0,$AN$3,""),IFERROR(IF(VLOOKUP(AQ325,$AL$5:$AL$504,1,0)&gt;0,$AL$4,""),IFERROR(IF(VLOOKUP(AQ325,$AM$5:$AM$504,1,0)&gt;0,$AM$4,""),"ERROR")))))))</f>
        <v>FIN</v>
      </c>
      <c r="AT325">
        <f t="shared" ca="1" si="149"/>
        <v>1</v>
      </c>
      <c r="AU325">
        <f t="shared" ca="1" si="150"/>
        <v>1</v>
      </c>
      <c r="AV325">
        <f t="shared" ca="1" si="157"/>
        <v>1</v>
      </c>
      <c r="AW325">
        <f t="shared" ref="AW325:AW388" ca="1" si="162">IF(AT325=1,1,IF(AU325=1,1,IF(AV325=1,1,0)))</f>
        <v>1</v>
      </c>
      <c r="AX325">
        <f t="shared" ref="AX325:AX388" ca="1" si="163">IF((IF(AT325=1,$F$3,0)+IF(AU325=1,$Q$3,0)+IF(AV325=1,$AB$3,0))&gt;$BF$2,$BF$2,IF(AT325=1,$F$3,0)+IF(AU325=1,$Q$3,0)+IF(AV325=1,$AB$3,0))</f>
        <v>15000</v>
      </c>
      <c r="AY325">
        <f t="shared" ref="AY325:AY388" ca="1" si="164">(AQ326-AQ325)*24</f>
        <v>12.863114232080989</v>
      </c>
      <c r="AZ325">
        <f t="shared" ref="AZ325:AZ388" ca="1" si="165">AW325*AY325*AX325</f>
        <v>192946.71348121483</v>
      </c>
      <c r="BA325">
        <f t="shared" ca="1" si="158"/>
        <v>192946.71348121483</v>
      </c>
      <c r="BB325">
        <f t="shared" ref="BB325:BB388" ca="1" si="166">YEAR(AQ325)</f>
        <v>2026</v>
      </c>
      <c r="BC325">
        <f t="shared" ref="BC325:BC388" ca="1" si="167">MONTH(AQ325)</f>
        <v>8</v>
      </c>
      <c r="BI325">
        <v>315</v>
      </c>
      <c r="BJ325">
        <v>0.84362610353548995</v>
      </c>
      <c r="BK325">
        <v>0.86622473363043573</v>
      </c>
      <c r="BL325">
        <v>0.81632027109856109</v>
      </c>
      <c r="BM325">
        <v>0.80958488508211679</v>
      </c>
      <c r="BN325">
        <v>0.84612513273483092</v>
      </c>
      <c r="BO325">
        <v>0.83310825022016743</v>
      </c>
      <c r="BP325">
        <v>0.83160267361464468</v>
      </c>
      <c r="BQ325">
        <v>0.82846787305137315</v>
      </c>
      <c r="BR325">
        <v>0.84272434885601255</v>
      </c>
      <c r="BS325">
        <v>0.85408411231772075</v>
      </c>
      <c r="BT325">
        <v>0.85884785180429124</v>
      </c>
      <c r="BU325">
        <v>0.84529029308648218</v>
      </c>
      <c r="BV325">
        <v>0.80958488508211679</v>
      </c>
      <c r="BW325">
        <v>0.83961133245665054</v>
      </c>
    </row>
    <row r="326" spans="4:75" x14ac:dyDescent="0.25">
      <c r="D326">
        <v>322</v>
      </c>
      <c r="E326">
        <f t="shared" ref="E326:E389" ca="1" si="168">RAND()</f>
        <v>0.91045668558262394</v>
      </c>
      <c r="F326" s="11">
        <f t="shared" ref="F326:F389" ca="1" si="169">$B$6*(-LN(E326))^(1/$B$7)</f>
        <v>33.881629185903634</v>
      </c>
      <c r="G326" s="11"/>
      <c r="H326">
        <v>322</v>
      </c>
      <c r="I326" s="11">
        <f t="shared" ref="I326:I389" ca="1" si="170">RAND()</f>
        <v>0.69983511808956311</v>
      </c>
      <c r="J326" s="11">
        <f t="shared" ref="J326:J389" ca="1" si="171">NORMINV(I326,$B$11,$B$13)</f>
        <v>20.771413464221329</v>
      </c>
      <c r="K326" s="11"/>
      <c r="L326" s="11"/>
      <c r="M326" s="11"/>
      <c r="O326">
        <v>322</v>
      </c>
      <c r="P326" s="32">
        <f t="shared" ref="P326:P389" ca="1" si="172">RAND()</f>
        <v>0.37741993982553335</v>
      </c>
      <c r="Q326" s="11">
        <f t="shared" ref="Q326:Q389" ca="1" si="173">$M$6*(-LN(P326))^(1/$M$7)</f>
        <v>101.69930989611187</v>
      </c>
      <c r="R326" s="11"/>
      <c r="S326">
        <v>322</v>
      </c>
      <c r="T326" s="32">
        <f t="shared" ref="T326:T389" ca="1" si="174">RAND()</f>
        <v>0.45203975355326254</v>
      </c>
      <c r="U326" s="11">
        <f t="shared" ref="U326:U389" ca="1" si="175">NORMINV(T326,$M$11,$M$13)</f>
        <v>19.736992888019582</v>
      </c>
      <c r="V326" s="11"/>
      <c r="W326" s="11"/>
      <c r="X326" s="11"/>
      <c r="Z326">
        <v>322</v>
      </c>
      <c r="AA326" s="32">
        <f t="shared" ref="AA326:AA389" ca="1" si="176">RAND()</f>
        <v>0.12691781805498603</v>
      </c>
      <c r="AB326" s="11">
        <f t="shared" ref="AB326:AB389" ca="1" si="177">$M$6*(-LN(AA326))^(1/$M$7)</f>
        <v>144.68369458707136</v>
      </c>
      <c r="AC326" s="11"/>
      <c r="AD326">
        <v>322</v>
      </c>
      <c r="AE326" s="32">
        <f t="shared" ref="AE326:AE389" ca="1" si="178">RAND()</f>
        <v>0.19701475627395959</v>
      </c>
      <c r="AF326" s="11">
        <f t="shared" ref="AF326:AF389" ca="1" si="179">NORMINV(AE326,$M$11,$M$13)</f>
        <v>18.562302274505292</v>
      </c>
      <c r="AG326" s="11"/>
      <c r="AH326" s="10">
        <f t="shared" ca="1" si="151"/>
        <v>47523.093485200458</v>
      </c>
      <c r="AI326" s="10">
        <f t="shared" ca="1" si="152"/>
        <v>47523.958960761469</v>
      </c>
      <c r="AJ326" s="10">
        <f t="shared" ca="1" si="153"/>
        <v>47553.542674828903</v>
      </c>
      <c r="AK326" s="10">
        <f t="shared" ca="1" si="154"/>
        <v>47554.365049532571</v>
      </c>
      <c r="AL326" s="10">
        <f t="shared" ca="1" si="155"/>
        <v>47445.155850724041</v>
      </c>
      <c r="AM326" s="10">
        <f t="shared" ca="1" si="156"/>
        <v>47445.929279985481</v>
      </c>
      <c r="AP326">
        <v>323</v>
      </c>
      <c r="AQ326" s="10">
        <f t="shared" ca="1" si="159"/>
        <v>46258.248822197151</v>
      </c>
      <c r="AR326" t="str">
        <f t="shared" ca="1" si="160"/>
        <v>EQUIPO 3</v>
      </c>
      <c r="AS326" t="str">
        <f t="shared" ca="1" si="161"/>
        <v>INICIO</v>
      </c>
      <c r="AT326">
        <f t="shared" ref="AT326:AT389" ca="1" si="180">IF(AR326&lt;&gt;$AT$3,AT325,IF(AS326="INICIO",0,IF(AS326="FIN",1,"ERROR")))</f>
        <v>1</v>
      </c>
      <c r="AU326">
        <f t="shared" ref="AU326:AU389" ca="1" si="181">IF(AR326&lt;&gt;$AU$3,AU325,IF(AS326="INICIO",0,IF(AS326="FIN",1,"ERROR")))</f>
        <v>1</v>
      </c>
      <c r="AV326">
        <f t="shared" ca="1" si="157"/>
        <v>0</v>
      </c>
      <c r="AW326">
        <f t="shared" ca="1" si="162"/>
        <v>1</v>
      </c>
      <c r="AX326">
        <f t="shared" ca="1" si="163"/>
        <v>11000</v>
      </c>
      <c r="AY326">
        <f t="shared" ca="1" si="164"/>
        <v>21.974727008957416</v>
      </c>
      <c r="AZ326">
        <f t="shared" ca="1" si="165"/>
        <v>241721.99709853157</v>
      </c>
      <c r="BA326">
        <f t="shared" ca="1" si="158"/>
        <v>329620.90513436124</v>
      </c>
      <c r="BB326">
        <f t="shared" ca="1" si="166"/>
        <v>2026</v>
      </c>
      <c r="BC326">
        <f t="shared" ca="1" si="167"/>
        <v>8</v>
      </c>
      <c r="BI326">
        <v>316</v>
      </c>
      <c r="BJ326">
        <v>0.84475051540639678</v>
      </c>
      <c r="BK326">
        <v>0.85301748364866536</v>
      </c>
      <c r="BL326">
        <v>0.84827814061782425</v>
      </c>
      <c r="BM326">
        <v>0.858338518534427</v>
      </c>
      <c r="BN326">
        <v>0.81619433256387075</v>
      </c>
      <c r="BO326">
        <v>0.83467679997209276</v>
      </c>
      <c r="BP326">
        <v>0.83371346809753288</v>
      </c>
      <c r="BQ326">
        <v>0.83309751596750481</v>
      </c>
      <c r="BR326">
        <v>0.86326885141218057</v>
      </c>
      <c r="BS326">
        <v>0.85402309500517015</v>
      </c>
      <c r="BT326">
        <v>0.84139220930847802</v>
      </c>
      <c r="BU326">
        <v>0.8444192598465351</v>
      </c>
      <c r="BV326">
        <v>0.81619433256387075</v>
      </c>
      <c r="BW326">
        <v>0.84382272959427884</v>
      </c>
    </row>
    <row r="327" spans="4:75" x14ac:dyDescent="0.25">
      <c r="D327">
        <v>323</v>
      </c>
      <c r="E327">
        <f t="shared" ca="1" si="168"/>
        <v>0.50696698485425362</v>
      </c>
      <c r="F327" s="11">
        <f t="shared" ca="1" si="169"/>
        <v>85.850963420354006</v>
      </c>
      <c r="G327" s="11"/>
      <c r="H327">
        <v>323</v>
      </c>
      <c r="I327" s="11">
        <f t="shared" ca="1" si="170"/>
        <v>0.16033968183878544</v>
      </c>
      <c r="J327" s="11">
        <f t="shared" ca="1" si="171"/>
        <v>18.336408316234849</v>
      </c>
      <c r="K327" s="11"/>
      <c r="L327" s="11"/>
      <c r="M327" s="11"/>
      <c r="O327">
        <v>323</v>
      </c>
      <c r="P327" s="32">
        <f t="shared" ca="1" si="172"/>
        <v>0.68712432982767535</v>
      </c>
      <c r="Q327" s="11">
        <f t="shared" ca="1" si="173"/>
        <v>64.967992276260517</v>
      </c>
      <c r="R327" s="11"/>
      <c r="S327">
        <v>323</v>
      </c>
      <c r="T327" s="32">
        <f t="shared" ca="1" si="174"/>
        <v>0.22550437684072733</v>
      </c>
      <c r="U327" s="11">
        <f t="shared" ca="1" si="175"/>
        <v>18.720567927670871</v>
      </c>
      <c r="V327" s="11"/>
      <c r="W327" s="11"/>
      <c r="X327" s="11"/>
      <c r="Z327">
        <v>323</v>
      </c>
      <c r="AA327" s="32">
        <f t="shared" ca="1" si="176"/>
        <v>0.12418914474782006</v>
      </c>
      <c r="AB327" s="11">
        <f t="shared" ca="1" si="177"/>
        <v>145.39709459249636</v>
      </c>
      <c r="AC327" s="11"/>
      <c r="AD327">
        <v>323</v>
      </c>
      <c r="AE327" s="32">
        <f t="shared" ca="1" si="178"/>
        <v>0.72843056357019176</v>
      </c>
      <c r="AF327" s="11">
        <f t="shared" ca="1" si="179"/>
        <v>20.906482459906471</v>
      </c>
      <c r="AG327" s="11"/>
      <c r="AH327" s="10">
        <f t="shared" ca="1" si="151"/>
        <v>47527.536084237319</v>
      </c>
      <c r="AI327" s="10">
        <f t="shared" ca="1" si="152"/>
        <v>47528.300101250497</v>
      </c>
      <c r="AJ327" s="10">
        <f t="shared" ca="1" si="153"/>
        <v>47557.07204921075</v>
      </c>
      <c r="AK327" s="10">
        <f t="shared" ca="1" si="154"/>
        <v>47557.852072874404</v>
      </c>
      <c r="AL327" s="10">
        <f t="shared" ca="1" si="155"/>
        <v>47451.987492260167</v>
      </c>
      <c r="AM327" s="10">
        <f t="shared" ca="1" si="156"/>
        <v>47452.858595695994</v>
      </c>
      <c r="AP327">
        <v>324</v>
      </c>
      <c r="AQ327" s="10">
        <f t="shared" ca="1" si="159"/>
        <v>46259.164435822524</v>
      </c>
      <c r="AR327" t="str">
        <f t="shared" ca="1" si="160"/>
        <v>EQUIPO 3</v>
      </c>
      <c r="AS327" t="str">
        <f t="shared" ca="1" si="161"/>
        <v>FIN</v>
      </c>
      <c r="AT327">
        <f t="shared" ca="1" si="180"/>
        <v>1</v>
      </c>
      <c r="AU327">
        <f t="shared" ca="1" si="181"/>
        <v>1</v>
      </c>
      <c r="AV327">
        <f t="shared" ca="1" si="157"/>
        <v>1</v>
      </c>
      <c r="AW327">
        <f t="shared" ca="1" si="162"/>
        <v>1</v>
      </c>
      <c r="AX327">
        <f t="shared" ca="1" si="163"/>
        <v>15000</v>
      </c>
      <c r="AY327">
        <f t="shared" ca="1" si="164"/>
        <v>49.838553554902319</v>
      </c>
      <c r="AZ327">
        <f t="shared" ca="1" si="165"/>
        <v>747578.30332353478</v>
      </c>
      <c r="BA327">
        <f t="shared" ca="1" si="158"/>
        <v>747578.30332353478</v>
      </c>
      <c r="BB327">
        <f t="shared" ca="1" si="166"/>
        <v>2026</v>
      </c>
      <c r="BC327">
        <f t="shared" ca="1" si="167"/>
        <v>8</v>
      </c>
      <c r="BI327">
        <v>317</v>
      </c>
      <c r="BJ327">
        <v>0.80353955120356735</v>
      </c>
      <c r="BK327">
        <v>0.86199730184759749</v>
      </c>
      <c r="BL327">
        <v>0.86303916176120565</v>
      </c>
      <c r="BM327">
        <v>0.81269306698718602</v>
      </c>
      <c r="BN327">
        <v>0.83676993040559955</v>
      </c>
      <c r="BO327">
        <v>0.85991382898983526</v>
      </c>
      <c r="BP327">
        <v>0.86343189727269198</v>
      </c>
      <c r="BQ327">
        <v>0.85071172180912147</v>
      </c>
      <c r="BR327">
        <v>0.84304401766584225</v>
      </c>
      <c r="BS327">
        <v>0.85830390275270152</v>
      </c>
      <c r="BT327">
        <v>0.85164929924945432</v>
      </c>
      <c r="BU327">
        <v>0.83672617308098229</v>
      </c>
      <c r="BV327">
        <v>0.80353955120356735</v>
      </c>
      <c r="BW327">
        <v>0.84510757063640352</v>
      </c>
    </row>
    <row r="328" spans="4:75" x14ac:dyDescent="0.25">
      <c r="D328">
        <v>324</v>
      </c>
      <c r="E328">
        <f t="shared" ca="1" si="168"/>
        <v>0.91151824990560948</v>
      </c>
      <c r="F328" s="11">
        <f t="shared" ca="1" si="169"/>
        <v>33.683326809907378</v>
      </c>
      <c r="G328" s="11"/>
      <c r="H328">
        <v>324</v>
      </c>
      <c r="I328" s="11">
        <f t="shared" ca="1" si="170"/>
        <v>0.55901918678870777</v>
      </c>
      <c r="J328" s="11">
        <f t="shared" ca="1" si="171"/>
        <v>20.168768026210849</v>
      </c>
      <c r="K328" s="11"/>
      <c r="L328" s="11"/>
      <c r="M328" s="11"/>
      <c r="O328">
        <v>324</v>
      </c>
      <c r="P328" s="32">
        <f t="shared" ca="1" si="172"/>
        <v>0.46238513140306114</v>
      </c>
      <c r="Q328" s="11">
        <f t="shared" ca="1" si="173"/>
        <v>91.130111277881468</v>
      </c>
      <c r="R328" s="11"/>
      <c r="S328">
        <v>324</v>
      </c>
      <c r="T328" s="32">
        <f t="shared" ca="1" si="174"/>
        <v>0.89886013817255284</v>
      </c>
      <c r="U328" s="11">
        <f t="shared" ca="1" si="175"/>
        <v>21.977138174623047</v>
      </c>
      <c r="V328" s="11"/>
      <c r="W328" s="11"/>
      <c r="X328" s="11"/>
      <c r="Z328">
        <v>324</v>
      </c>
      <c r="AA328" s="32">
        <f t="shared" ca="1" si="176"/>
        <v>0.81905029370410987</v>
      </c>
      <c r="AB328" s="11">
        <f t="shared" ca="1" si="177"/>
        <v>48.302182069168197</v>
      </c>
      <c r="AC328" s="11"/>
      <c r="AD328">
        <v>324</v>
      </c>
      <c r="AE328" s="32">
        <f t="shared" ca="1" si="178"/>
        <v>0.81839523908402623</v>
      </c>
      <c r="AF328" s="11">
        <f t="shared" ca="1" si="179"/>
        <v>21.389944591760543</v>
      </c>
      <c r="AG328" s="11"/>
      <c r="AH328" s="10">
        <f t="shared" ref="AH328:AH376" ca="1" si="182">AI327+F328/24</f>
        <v>47529.70357320091</v>
      </c>
      <c r="AI328" s="10">
        <f t="shared" ref="AI328:AI376" ca="1" si="183">AH328+J328/24</f>
        <v>47530.543938535338</v>
      </c>
      <c r="AJ328" s="10">
        <f t="shared" ref="AJ328:AJ376" ca="1" si="184">AK327+Q328/24</f>
        <v>47561.649160844318</v>
      </c>
      <c r="AK328" s="10">
        <f t="shared" ref="AK328:AK376" ca="1" si="185">AJ328+U328/24</f>
        <v>47562.564874934928</v>
      </c>
      <c r="AL328" s="10">
        <f t="shared" ref="AL328:AL376" ca="1" si="186">AM327+AB328/24</f>
        <v>47454.871186615543</v>
      </c>
      <c r="AM328" s="10">
        <f t="shared" ref="AM328:AM376" ca="1" si="187">AL328+AF328/24</f>
        <v>47455.762434306867</v>
      </c>
      <c r="AP328">
        <v>325</v>
      </c>
      <c r="AQ328" s="10">
        <f t="shared" ca="1" si="159"/>
        <v>46261.241042220645</v>
      </c>
      <c r="AR328" t="str">
        <f t="shared" ca="1" si="160"/>
        <v>EQUIPO 2</v>
      </c>
      <c r="AS328" t="str">
        <f t="shared" ca="1" si="161"/>
        <v>INICIO</v>
      </c>
      <c r="AT328">
        <f t="shared" ca="1" si="180"/>
        <v>1</v>
      </c>
      <c r="AU328">
        <f t="shared" ca="1" si="181"/>
        <v>0</v>
      </c>
      <c r="AV328">
        <f t="shared" ref="AV328:AV391" ca="1" si="188">IF(AR328&lt;&gt;$AV$3,AV327,IF(AS328="INICIO",0,IF(AS328="FIN",1,"ERROR")))</f>
        <v>1</v>
      </c>
      <c r="AW328">
        <f t="shared" ca="1" si="162"/>
        <v>1</v>
      </c>
      <c r="AX328">
        <f t="shared" ca="1" si="163"/>
        <v>11000</v>
      </c>
      <c r="AY328">
        <f t="shared" ca="1" si="164"/>
        <v>22.262177425436676</v>
      </c>
      <c r="AZ328">
        <f t="shared" ca="1" si="165"/>
        <v>244883.95167980343</v>
      </c>
      <c r="BA328">
        <f t="shared" ca="1" si="158"/>
        <v>333932.66138155013</v>
      </c>
      <c r="BB328">
        <f t="shared" ca="1" si="166"/>
        <v>2026</v>
      </c>
      <c r="BC328">
        <f t="shared" ca="1" si="167"/>
        <v>8</v>
      </c>
      <c r="BI328">
        <v>318</v>
      </c>
      <c r="BJ328">
        <v>0.85047817518951574</v>
      </c>
      <c r="BK328">
        <v>0.88324404905745124</v>
      </c>
      <c r="BL328">
        <v>0.84740555291053576</v>
      </c>
      <c r="BM328">
        <v>0.84779779099121821</v>
      </c>
      <c r="BN328">
        <v>0.85562643633187763</v>
      </c>
      <c r="BO328">
        <v>0.83203440469252288</v>
      </c>
      <c r="BP328">
        <v>0.85525633317795657</v>
      </c>
      <c r="BQ328">
        <v>0.81136433968727162</v>
      </c>
      <c r="BR328">
        <v>0.8401037405823174</v>
      </c>
      <c r="BS328">
        <v>0.88288717644984838</v>
      </c>
      <c r="BT328">
        <v>0.85272619334821131</v>
      </c>
      <c r="BU328">
        <v>0.83575519787889918</v>
      </c>
      <c r="BV328">
        <v>0.81136433968727162</v>
      </c>
      <c r="BW328">
        <v>0.84968657547041604</v>
      </c>
    </row>
    <row r="329" spans="4:75" x14ac:dyDescent="0.25">
      <c r="D329">
        <v>325</v>
      </c>
      <c r="E329">
        <f t="shared" ca="1" si="168"/>
        <v>0.32517683119561835</v>
      </c>
      <c r="F329" s="11">
        <f t="shared" ca="1" si="169"/>
        <v>108.72681385425139</v>
      </c>
      <c r="G329" s="11"/>
      <c r="H329">
        <v>325</v>
      </c>
      <c r="I329" s="11">
        <f t="shared" ca="1" si="170"/>
        <v>2.1536449205609931E-2</v>
      </c>
      <c r="J329" s="11">
        <f t="shared" ca="1" si="171"/>
        <v>16.683193877932116</v>
      </c>
      <c r="K329" s="11"/>
      <c r="L329" s="11"/>
      <c r="M329" s="11"/>
      <c r="O329">
        <v>325</v>
      </c>
      <c r="P329" s="32">
        <f t="shared" ca="1" si="172"/>
        <v>0.29061015821755731</v>
      </c>
      <c r="Q329" s="11">
        <f t="shared" ca="1" si="173"/>
        <v>113.70588294694032</v>
      </c>
      <c r="R329" s="11"/>
      <c r="S329">
        <v>325</v>
      </c>
      <c r="T329" s="32">
        <f t="shared" ca="1" si="174"/>
        <v>0.14498133511354039</v>
      </c>
      <c r="U329" s="11">
        <f t="shared" ca="1" si="175"/>
        <v>18.23184722876055</v>
      </c>
      <c r="V329" s="11"/>
      <c r="W329" s="11"/>
      <c r="X329" s="11"/>
      <c r="Z329">
        <v>325</v>
      </c>
      <c r="AA329" s="32">
        <f t="shared" ca="1" si="176"/>
        <v>0.70505522515805408</v>
      </c>
      <c r="AB329" s="11">
        <f t="shared" ca="1" si="177"/>
        <v>62.833927786220023</v>
      </c>
      <c r="AC329" s="11"/>
      <c r="AD329">
        <v>325</v>
      </c>
      <c r="AE329" s="32">
        <f t="shared" ca="1" si="178"/>
        <v>0.70632715875279772</v>
      </c>
      <c r="AF329" s="11">
        <f t="shared" ca="1" si="179"/>
        <v>20.801526409191339</v>
      </c>
      <c r="AG329" s="11"/>
      <c r="AH329" s="10">
        <f t="shared" ca="1" si="182"/>
        <v>47535.074222445932</v>
      </c>
      <c r="AI329" s="10">
        <f t="shared" ca="1" si="183"/>
        <v>47535.769355524179</v>
      </c>
      <c r="AJ329" s="10">
        <f t="shared" ca="1" si="184"/>
        <v>47567.302620057715</v>
      </c>
      <c r="AK329" s="10">
        <f t="shared" ca="1" si="185"/>
        <v>47568.062280358914</v>
      </c>
      <c r="AL329" s="10">
        <f t="shared" ca="1" si="186"/>
        <v>47458.380514631295</v>
      </c>
      <c r="AM329" s="10">
        <f t="shared" ca="1" si="187"/>
        <v>47459.247244898346</v>
      </c>
      <c r="AP329">
        <v>326</v>
      </c>
      <c r="AQ329" s="10">
        <f t="shared" ca="1" si="159"/>
        <v>46262.168632946705</v>
      </c>
      <c r="AR329" t="str">
        <f t="shared" ca="1" si="160"/>
        <v>EQUIPO 2</v>
      </c>
      <c r="AS329" t="str">
        <f t="shared" ca="1" si="161"/>
        <v>FIN</v>
      </c>
      <c r="AT329">
        <f t="shared" ca="1" si="180"/>
        <v>1</v>
      </c>
      <c r="AU329">
        <f t="shared" ca="1" si="181"/>
        <v>1</v>
      </c>
      <c r="AV329">
        <f t="shared" ca="1" si="188"/>
        <v>1</v>
      </c>
      <c r="AW329">
        <f t="shared" ca="1" si="162"/>
        <v>1</v>
      </c>
      <c r="AX329">
        <f t="shared" ca="1" si="163"/>
        <v>15000</v>
      </c>
      <c r="AY329">
        <f t="shared" ca="1" si="164"/>
        <v>6.1474571327562444</v>
      </c>
      <c r="AZ329">
        <f t="shared" ca="1" si="165"/>
        <v>92211.856991343666</v>
      </c>
      <c r="BA329">
        <f t="shared" ca="1" si="158"/>
        <v>92211.856991343666</v>
      </c>
      <c r="BB329">
        <f t="shared" ca="1" si="166"/>
        <v>2026</v>
      </c>
      <c r="BC329">
        <f t="shared" ca="1" si="167"/>
        <v>8</v>
      </c>
      <c r="BI329">
        <v>319</v>
      </c>
      <c r="BJ329">
        <v>0.84530344353963727</v>
      </c>
      <c r="BK329">
        <v>0.8460148556727739</v>
      </c>
      <c r="BL329">
        <v>0.84685253578538922</v>
      </c>
      <c r="BM329">
        <v>0.87150673843400428</v>
      </c>
      <c r="BN329">
        <v>0.85519703328355223</v>
      </c>
      <c r="BO329">
        <v>0.87901735653791957</v>
      </c>
      <c r="BP329">
        <v>0.83347993273018406</v>
      </c>
      <c r="BQ329">
        <v>0.85976709924054595</v>
      </c>
      <c r="BR329">
        <v>0.83434106728875024</v>
      </c>
      <c r="BS329">
        <v>0.84451408334070432</v>
      </c>
      <c r="BT329">
        <v>0.84224832570180297</v>
      </c>
      <c r="BU329">
        <v>0.87589533806580422</v>
      </c>
      <c r="BV329">
        <v>0.83347993273018406</v>
      </c>
      <c r="BW329">
        <v>0.85287831968779237</v>
      </c>
    </row>
    <row r="330" spans="4:75" x14ac:dyDescent="0.25">
      <c r="D330">
        <v>326</v>
      </c>
      <c r="E330">
        <f t="shared" ca="1" si="168"/>
        <v>0.33325016576063182</v>
      </c>
      <c r="F330" s="11">
        <f t="shared" ca="1" si="169"/>
        <v>107.60563086897704</v>
      </c>
      <c r="G330" s="11"/>
      <c r="H330">
        <v>326</v>
      </c>
      <c r="I330" s="11">
        <f t="shared" ca="1" si="170"/>
        <v>2.4011349638186297E-2</v>
      </c>
      <c r="J330" s="11">
        <f t="shared" ca="1" si="171"/>
        <v>16.756766087929218</v>
      </c>
      <c r="K330" s="11"/>
      <c r="L330" s="11"/>
      <c r="M330" s="11"/>
      <c r="O330">
        <v>326</v>
      </c>
      <c r="P330" s="32">
        <f t="shared" ca="1" si="172"/>
        <v>0.47786918358012676</v>
      </c>
      <c r="Q330" s="11">
        <f t="shared" ca="1" si="173"/>
        <v>89.281477449823086</v>
      </c>
      <c r="R330" s="11"/>
      <c r="S330">
        <v>326</v>
      </c>
      <c r="T330" s="32">
        <f t="shared" ca="1" si="174"/>
        <v>0.36903105010617154</v>
      </c>
      <c r="U330" s="11">
        <f t="shared" ca="1" si="175"/>
        <v>19.39363195962915</v>
      </c>
      <c r="V330" s="11"/>
      <c r="W330" s="11"/>
      <c r="X330" s="11"/>
      <c r="Z330">
        <v>326</v>
      </c>
      <c r="AA330" s="32">
        <f t="shared" ca="1" si="176"/>
        <v>0.85512438788887535</v>
      </c>
      <c r="AB330" s="11">
        <f t="shared" ca="1" si="177"/>
        <v>43.087886958701759</v>
      </c>
      <c r="AC330" s="11"/>
      <c r="AD330">
        <v>326</v>
      </c>
      <c r="AE330" s="32">
        <f t="shared" ca="1" si="178"/>
        <v>0.85504278440123815</v>
      </c>
      <c r="AF330" s="11">
        <f t="shared" ca="1" si="179"/>
        <v>21.629181871169045</v>
      </c>
      <c r="AG330" s="11"/>
      <c r="AH330" s="10">
        <f t="shared" ca="1" si="182"/>
        <v>47540.252923477055</v>
      </c>
      <c r="AI330" s="10">
        <f t="shared" ca="1" si="183"/>
        <v>47540.951122064056</v>
      </c>
      <c r="AJ330" s="10">
        <f t="shared" ca="1" si="184"/>
        <v>47571.782341919323</v>
      </c>
      <c r="AK330" s="10">
        <f t="shared" ca="1" si="185"/>
        <v>47572.59040991764</v>
      </c>
      <c r="AL330" s="10">
        <f t="shared" ca="1" si="186"/>
        <v>47461.042573521627</v>
      </c>
      <c r="AM330" s="10">
        <f t="shared" ca="1" si="187"/>
        <v>47461.943789432924</v>
      </c>
      <c r="AP330">
        <v>327</v>
      </c>
      <c r="AQ330" s="10">
        <f t="shared" ca="1" si="159"/>
        <v>46262.424776993903</v>
      </c>
      <c r="AR330" t="str">
        <f t="shared" ca="1" si="160"/>
        <v>EQUIPO 1</v>
      </c>
      <c r="AS330" t="str">
        <f t="shared" ca="1" si="161"/>
        <v>INICIO</v>
      </c>
      <c r="AT330">
        <f t="shared" ca="1" si="180"/>
        <v>0</v>
      </c>
      <c r="AU330">
        <f t="shared" ca="1" si="181"/>
        <v>1</v>
      </c>
      <c r="AV330">
        <f t="shared" ca="1" si="188"/>
        <v>1</v>
      </c>
      <c r="AW330">
        <f t="shared" ca="1" si="162"/>
        <v>1</v>
      </c>
      <c r="AX330">
        <f t="shared" ca="1" si="163"/>
        <v>11000</v>
      </c>
      <c r="AY330">
        <f t="shared" ca="1" si="164"/>
        <v>24.1817413016106</v>
      </c>
      <c r="AZ330">
        <f t="shared" ca="1" si="165"/>
        <v>265999.1543177166</v>
      </c>
      <c r="BA330">
        <f t="shared" ca="1" si="158"/>
        <v>362726.119524159</v>
      </c>
      <c r="BB330">
        <f t="shared" ca="1" si="166"/>
        <v>2026</v>
      </c>
      <c r="BC330">
        <f t="shared" ca="1" si="167"/>
        <v>8</v>
      </c>
      <c r="BI330">
        <v>320</v>
      </c>
      <c r="BJ330">
        <v>0.85338377249848318</v>
      </c>
      <c r="BK330">
        <v>0.84855578035630674</v>
      </c>
      <c r="BL330">
        <v>0.84002132511215044</v>
      </c>
      <c r="BM330">
        <v>0.85064414927876875</v>
      </c>
      <c r="BN330">
        <v>0.85953207417550537</v>
      </c>
      <c r="BO330">
        <v>0.84993128425677722</v>
      </c>
      <c r="BP330">
        <v>0.82995120671263878</v>
      </c>
      <c r="BQ330">
        <v>0.81449053943130534</v>
      </c>
      <c r="BR330">
        <v>0.87772009195302236</v>
      </c>
      <c r="BS330">
        <v>0.84976763997271709</v>
      </c>
      <c r="BT330">
        <v>0.85356097178166579</v>
      </c>
      <c r="BU330">
        <v>0.85453032514063831</v>
      </c>
      <c r="BV330">
        <v>0.81449053943130534</v>
      </c>
      <c r="BW330">
        <v>0.84856507984691953</v>
      </c>
    </row>
    <row r="331" spans="4:75" x14ac:dyDescent="0.25">
      <c r="D331">
        <v>327</v>
      </c>
      <c r="E331">
        <f t="shared" ca="1" si="168"/>
        <v>0.81519161962340303</v>
      </c>
      <c r="F331" s="11">
        <f t="shared" ca="1" si="169"/>
        <v>48.835484188320137</v>
      </c>
      <c r="G331" s="11"/>
      <c r="H331">
        <v>327</v>
      </c>
      <c r="I331" s="11">
        <f t="shared" ca="1" si="170"/>
        <v>0.67730531309273501</v>
      </c>
      <c r="J331" s="11">
        <f t="shared" ca="1" si="171"/>
        <v>20.669085329302973</v>
      </c>
      <c r="K331" s="11"/>
      <c r="L331" s="11"/>
      <c r="M331" s="11"/>
      <c r="O331">
        <v>327</v>
      </c>
      <c r="P331" s="32">
        <f t="shared" ca="1" si="172"/>
        <v>0.72780644860794463</v>
      </c>
      <c r="Q331" s="11">
        <f t="shared" ca="1" si="173"/>
        <v>60.084632980495726</v>
      </c>
      <c r="R331" s="11"/>
      <c r="S331">
        <v>327</v>
      </c>
      <c r="T331" s="32">
        <f t="shared" ca="1" si="174"/>
        <v>0.16457085224802159</v>
      </c>
      <c r="U331" s="11">
        <f t="shared" ca="1" si="175"/>
        <v>18.364046912350691</v>
      </c>
      <c r="V331" s="11"/>
      <c r="W331" s="11"/>
      <c r="X331" s="11"/>
      <c r="Z331">
        <v>327</v>
      </c>
      <c r="AA331" s="32">
        <f t="shared" ca="1" si="176"/>
        <v>0.52272770498138377</v>
      </c>
      <c r="AB331" s="11">
        <f t="shared" ca="1" si="177"/>
        <v>84.011772776805685</v>
      </c>
      <c r="AC331" s="11"/>
      <c r="AD331">
        <v>327</v>
      </c>
      <c r="AE331" s="32">
        <f t="shared" ca="1" si="178"/>
        <v>0.11725103551826432</v>
      </c>
      <c r="AF331" s="11">
        <f t="shared" ca="1" si="179"/>
        <v>18.022152908368721</v>
      </c>
      <c r="AG331" s="11"/>
      <c r="AH331" s="10">
        <f t="shared" ca="1" si="182"/>
        <v>47542.985933905235</v>
      </c>
      <c r="AI331" s="10">
        <f t="shared" ca="1" si="183"/>
        <v>47543.847145793952</v>
      </c>
      <c r="AJ331" s="10">
        <f t="shared" ca="1" si="184"/>
        <v>47575.093936291829</v>
      </c>
      <c r="AK331" s="10">
        <f t="shared" ca="1" si="185"/>
        <v>47575.859104913179</v>
      </c>
      <c r="AL331" s="10">
        <f t="shared" ca="1" si="186"/>
        <v>47465.44427996529</v>
      </c>
      <c r="AM331" s="10">
        <f t="shared" ca="1" si="187"/>
        <v>47466.195203003139</v>
      </c>
      <c r="AP331">
        <v>328</v>
      </c>
      <c r="AQ331" s="10">
        <f t="shared" ca="1" si="159"/>
        <v>46263.432349548137</v>
      </c>
      <c r="AR331" t="str">
        <f t="shared" ca="1" si="160"/>
        <v>EQUIPO 1</v>
      </c>
      <c r="AS331" t="str">
        <f t="shared" ca="1" si="161"/>
        <v>FIN</v>
      </c>
      <c r="AT331">
        <f t="shared" ca="1" si="180"/>
        <v>1</v>
      </c>
      <c r="AU331">
        <f t="shared" ca="1" si="181"/>
        <v>1</v>
      </c>
      <c r="AV331">
        <f t="shared" ca="1" si="188"/>
        <v>1</v>
      </c>
      <c r="AW331">
        <f t="shared" ca="1" si="162"/>
        <v>1</v>
      </c>
      <c r="AX331">
        <f t="shared" ca="1" si="163"/>
        <v>15000</v>
      </c>
      <c r="AY331">
        <f t="shared" ca="1" si="164"/>
        <v>9.9156918139779009</v>
      </c>
      <c r="AZ331">
        <f t="shared" ca="1" si="165"/>
        <v>148735.37720966851</v>
      </c>
      <c r="BA331">
        <f t="shared" ca="1" si="158"/>
        <v>148735.37720966851</v>
      </c>
      <c r="BB331">
        <f t="shared" ca="1" si="166"/>
        <v>2026</v>
      </c>
      <c r="BC331">
        <f t="shared" ca="1" si="167"/>
        <v>8</v>
      </c>
      <c r="BI331">
        <v>321</v>
      </c>
      <c r="BJ331">
        <v>0.86800297638966495</v>
      </c>
      <c r="BK331">
        <v>0.84892579419093228</v>
      </c>
      <c r="BL331">
        <v>0.83660244482293722</v>
      </c>
      <c r="BM331">
        <v>0.83826036947145333</v>
      </c>
      <c r="BN331">
        <v>0.83953313539953944</v>
      </c>
      <c r="BO331">
        <v>0.84503011434800623</v>
      </c>
      <c r="BP331">
        <v>0.83763239351472074</v>
      </c>
      <c r="BQ331">
        <v>0.86565151235602911</v>
      </c>
      <c r="BR331">
        <v>0.8614784075807288</v>
      </c>
      <c r="BS331">
        <v>0.84624532170835332</v>
      </c>
      <c r="BT331">
        <v>0.85379940877198923</v>
      </c>
      <c r="BU331">
        <v>0.82663626341895247</v>
      </c>
      <c r="BV331">
        <v>0.82663626341895247</v>
      </c>
      <c r="BW331">
        <v>0.84719193733408193</v>
      </c>
    </row>
    <row r="332" spans="4:75" x14ac:dyDescent="0.25">
      <c r="D332">
        <v>328</v>
      </c>
      <c r="E332">
        <f t="shared" ca="1" si="168"/>
        <v>0.83361328424847825</v>
      </c>
      <c r="F332" s="11">
        <f t="shared" ca="1" si="169"/>
        <v>46.250290235793749</v>
      </c>
      <c r="G332" s="11"/>
      <c r="H332">
        <v>328</v>
      </c>
      <c r="I332" s="11">
        <f t="shared" ca="1" si="170"/>
        <v>0.78355041651707569</v>
      </c>
      <c r="J332" s="11">
        <f t="shared" ca="1" si="171"/>
        <v>21.189257996530529</v>
      </c>
      <c r="K332" s="11"/>
      <c r="L332" s="11"/>
      <c r="M332" s="11"/>
      <c r="O332">
        <v>328</v>
      </c>
      <c r="P332" s="32">
        <f t="shared" ca="1" si="172"/>
        <v>0.64101160740152652</v>
      </c>
      <c r="Q332" s="11">
        <f t="shared" ca="1" si="173"/>
        <v>70.362360334315113</v>
      </c>
      <c r="R332" s="11"/>
      <c r="S332">
        <v>328</v>
      </c>
      <c r="T332" s="32">
        <f t="shared" ca="1" si="174"/>
        <v>0.9488755905758125</v>
      </c>
      <c r="U332" s="11">
        <f t="shared" ca="1" si="175"/>
        <v>22.553332220828235</v>
      </c>
      <c r="V332" s="11"/>
      <c r="W332" s="11"/>
      <c r="X332" s="11"/>
      <c r="Z332">
        <v>328</v>
      </c>
      <c r="AA332" s="32">
        <f t="shared" ca="1" si="176"/>
        <v>0.87670205890598563</v>
      </c>
      <c r="AB332" s="11">
        <f t="shared" ca="1" si="177"/>
        <v>39.717672307945307</v>
      </c>
      <c r="AC332" s="11"/>
      <c r="AD332">
        <v>328</v>
      </c>
      <c r="AE332" s="32">
        <f t="shared" ca="1" si="178"/>
        <v>0.63580607353107765</v>
      </c>
      <c r="AF332" s="11">
        <f t="shared" ca="1" si="179"/>
        <v>20.487853701018025</v>
      </c>
      <c r="AG332" s="11"/>
      <c r="AH332" s="10">
        <f t="shared" ca="1" si="182"/>
        <v>47545.774241220446</v>
      </c>
      <c r="AI332" s="10">
        <f t="shared" ca="1" si="183"/>
        <v>47546.657126970298</v>
      </c>
      <c r="AJ332" s="10">
        <f t="shared" ca="1" si="184"/>
        <v>47578.790869927107</v>
      </c>
      <c r="AK332" s="10">
        <f t="shared" ca="1" si="185"/>
        <v>47579.730592102977</v>
      </c>
      <c r="AL332" s="10">
        <f t="shared" ca="1" si="186"/>
        <v>47467.850106015969</v>
      </c>
      <c r="AM332" s="10">
        <f t="shared" ca="1" si="187"/>
        <v>47468.703766586841</v>
      </c>
      <c r="AP332">
        <v>329</v>
      </c>
      <c r="AQ332" s="10">
        <f t="shared" ca="1" si="159"/>
        <v>46263.845503373719</v>
      </c>
      <c r="AR332" t="str">
        <f t="shared" ca="1" si="160"/>
        <v>EQUIPO 3</v>
      </c>
      <c r="AS332" t="str">
        <f t="shared" ca="1" si="161"/>
        <v>INICIO</v>
      </c>
      <c r="AT332">
        <f t="shared" ca="1" si="180"/>
        <v>1</v>
      </c>
      <c r="AU332">
        <f t="shared" ca="1" si="181"/>
        <v>1</v>
      </c>
      <c r="AV332">
        <f t="shared" ca="1" si="188"/>
        <v>0</v>
      </c>
      <c r="AW332">
        <f t="shared" ca="1" si="162"/>
        <v>1</v>
      </c>
      <c r="AX332">
        <f t="shared" ca="1" si="163"/>
        <v>11000</v>
      </c>
      <c r="AY332">
        <f t="shared" ca="1" si="164"/>
        <v>17.884707218385302</v>
      </c>
      <c r="AZ332">
        <f t="shared" ca="1" si="165"/>
        <v>196731.77940223832</v>
      </c>
      <c r="BA332">
        <f t="shared" ca="1" si="158"/>
        <v>268270.60827577952</v>
      </c>
      <c r="BB332">
        <f t="shared" ca="1" si="166"/>
        <v>2026</v>
      </c>
      <c r="BC332">
        <f t="shared" ca="1" si="167"/>
        <v>8</v>
      </c>
      <c r="BI332">
        <v>322</v>
      </c>
      <c r="BJ332">
        <v>0.84308054083787665</v>
      </c>
      <c r="BK332">
        <v>0.82583195147065769</v>
      </c>
      <c r="BL332">
        <v>0.86601421100302511</v>
      </c>
      <c r="BM332">
        <v>0.85724388379122429</v>
      </c>
      <c r="BN332">
        <v>0.83935493320952403</v>
      </c>
      <c r="BO332">
        <v>0.8407336129093087</v>
      </c>
      <c r="BP332">
        <v>0.87980528304753758</v>
      </c>
      <c r="BQ332">
        <v>0.86663621227003118</v>
      </c>
      <c r="BR332">
        <v>0.85312607590276812</v>
      </c>
      <c r="BS332">
        <v>0.8468877642699929</v>
      </c>
      <c r="BT332">
        <v>0.88024065021342868</v>
      </c>
      <c r="BU332">
        <v>0.83095213503543031</v>
      </c>
      <c r="BV332">
        <v>0.82583195147065769</v>
      </c>
      <c r="BW332">
        <v>0.85224640642499838</v>
      </c>
    </row>
    <row r="333" spans="4:75" x14ac:dyDescent="0.25">
      <c r="D333">
        <v>329</v>
      </c>
      <c r="E333">
        <f t="shared" ca="1" si="168"/>
        <v>0.3142391878734655</v>
      </c>
      <c r="F333" s="11">
        <f t="shared" ca="1" si="169"/>
        <v>110.26953915828972</v>
      </c>
      <c r="G333" s="11"/>
      <c r="H333">
        <v>329</v>
      </c>
      <c r="I333" s="11">
        <f t="shared" ca="1" si="170"/>
        <v>0.85284338873399335</v>
      </c>
      <c r="J333" s="11">
        <f t="shared" ca="1" si="171"/>
        <v>21.613767788550081</v>
      </c>
      <c r="K333" s="11"/>
      <c r="L333" s="11"/>
      <c r="M333" s="11"/>
      <c r="O333">
        <v>329</v>
      </c>
      <c r="P333" s="32">
        <f t="shared" ca="1" si="172"/>
        <v>3.6760466764818145E-2</v>
      </c>
      <c r="Q333" s="11">
        <f t="shared" ca="1" si="173"/>
        <v>180.43154676541545</v>
      </c>
      <c r="R333" s="11"/>
      <c r="S333">
        <v>329</v>
      </c>
      <c r="T333" s="32">
        <f t="shared" ca="1" si="174"/>
        <v>0.2903461726001777</v>
      </c>
      <c r="U333" s="11">
        <f t="shared" ca="1" si="175"/>
        <v>19.043783301682133</v>
      </c>
      <c r="V333" s="11"/>
      <c r="W333" s="11"/>
      <c r="X333" s="11"/>
      <c r="Z333">
        <v>329</v>
      </c>
      <c r="AA333" s="32">
        <f t="shared" ca="1" si="176"/>
        <v>0.65144411669212621</v>
      </c>
      <c r="AB333" s="11">
        <f t="shared" ca="1" si="177"/>
        <v>69.151052921776412</v>
      </c>
      <c r="AC333" s="11"/>
      <c r="AD333">
        <v>329</v>
      </c>
      <c r="AE333" s="32">
        <f t="shared" ca="1" si="178"/>
        <v>0.44028604094193058</v>
      </c>
      <c r="AF333" s="11">
        <f t="shared" ca="1" si="179"/>
        <v>19.689264391539133</v>
      </c>
      <c r="AG333" s="11"/>
      <c r="AH333" s="10">
        <f t="shared" ca="1" si="182"/>
        <v>47551.25169110189</v>
      </c>
      <c r="AI333" s="10">
        <f t="shared" ca="1" si="183"/>
        <v>47552.152264759745</v>
      </c>
      <c r="AJ333" s="10">
        <f t="shared" ca="1" si="184"/>
        <v>47587.248573218203</v>
      </c>
      <c r="AK333" s="10">
        <f t="shared" ca="1" si="185"/>
        <v>47588.042064189103</v>
      </c>
      <c r="AL333" s="10">
        <f t="shared" ca="1" si="186"/>
        <v>47471.585060458579</v>
      </c>
      <c r="AM333" s="10">
        <f t="shared" ca="1" si="187"/>
        <v>47472.405446474892</v>
      </c>
      <c r="AP333">
        <v>330</v>
      </c>
      <c r="AQ333" s="10">
        <f t="shared" ca="1" si="159"/>
        <v>46264.590699507818</v>
      </c>
      <c r="AR333" t="str">
        <f t="shared" ca="1" si="160"/>
        <v>EQUIPO 3</v>
      </c>
      <c r="AS333" t="str">
        <f t="shared" ca="1" si="161"/>
        <v>FIN</v>
      </c>
      <c r="AT333">
        <f t="shared" ca="1" si="180"/>
        <v>1</v>
      </c>
      <c r="AU333">
        <f t="shared" ca="1" si="181"/>
        <v>1</v>
      </c>
      <c r="AV333">
        <f t="shared" ca="1" si="188"/>
        <v>1</v>
      </c>
      <c r="AW333">
        <f t="shared" ca="1" si="162"/>
        <v>1</v>
      </c>
      <c r="AX333">
        <f t="shared" ca="1" si="163"/>
        <v>15000</v>
      </c>
      <c r="AY333">
        <f t="shared" ca="1" si="164"/>
        <v>24.440928597177844</v>
      </c>
      <c r="AZ333">
        <f t="shared" ca="1" si="165"/>
        <v>366613.92895766767</v>
      </c>
      <c r="BA333">
        <f t="shared" ca="1" si="158"/>
        <v>366613.92895766767</v>
      </c>
      <c r="BB333">
        <f t="shared" ca="1" si="166"/>
        <v>2026</v>
      </c>
      <c r="BC333">
        <f t="shared" ca="1" si="167"/>
        <v>8</v>
      </c>
      <c r="BI333">
        <v>323</v>
      </c>
      <c r="BJ333">
        <v>0.84173520228464127</v>
      </c>
      <c r="BK333">
        <v>0.84444729842735178</v>
      </c>
      <c r="BL333">
        <v>0.8295756854395504</v>
      </c>
      <c r="BM333">
        <v>0.87495921379669861</v>
      </c>
      <c r="BN333">
        <v>0.85619948913108668</v>
      </c>
      <c r="BO333">
        <v>0.84493413343915647</v>
      </c>
      <c r="BP333">
        <v>0.84658916243983384</v>
      </c>
      <c r="BQ333">
        <v>0.83687608019712378</v>
      </c>
      <c r="BR333">
        <v>0.83626281735963737</v>
      </c>
      <c r="BS333">
        <v>0.86767472767667586</v>
      </c>
      <c r="BT333">
        <v>0.85088548054609425</v>
      </c>
      <c r="BU333">
        <v>0.86870536898264794</v>
      </c>
      <c r="BV333">
        <v>0.8295756854395504</v>
      </c>
      <c r="BW333">
        <v>0.85002303262557999</v>
      </c>
    </row>
    <row r="334" spans="4:75" x14ac:dyDescent="0.25">
      <c r="D334">
        <v>330</v>
      </c>
      <c r="E334">
        <f t="shared" ca="1" si="168"/>
        <v>0.96743439046952229</v>
      </c>
      <c r="F334" s="11">
        <f t="shared" ca="1" si="169"/>
        <v>20.775558839804646</v>
      </c>
      <c r="G334" s="11"/>
      <c r="H334">
        <v>330</v>
      </c>
      <c r="I334" s="11">
        <f t="shared" ca="1" si="170"/>
        <v>0.34292178028222242</v>
      </c>
      <c r="J334" s="11">
        <f t="shared" ca="1" si="171"/>
        <v>19.281140439300039</v>
      </c>
      <c r="K334" s="11"/>
      <c r="L334" s="11"/>
      <c r="M334" s="11"/>
      <c r="O334">
        <v>330</v>
      </c>
      <c r="P334" s="32">
        <f t="shared" ca="1" si="172"/>
        <v>0.20015291930087875</v>
      </c>
      <c r="Q334" s="11">
        <f t="shared" ca="1" si="173"/>
        <v>128.69657222878482</v>
      </c>
      <c r="R334" s="11"/>
      <c r="S334">
        <v>330</v>
      </c>
      <c r="T334" s="32">
        <f t="shared" ca="1" si="174"/>
        <v>0.29766602282534571</v>
      </c>
      <c r="U334" s="11">
        <f t="shared" ca="1" si="175"/>
        <v>19.07789052714665</v>
      </c>
      <c r="V334" s="11"/>
      <c r="W334" s="11"/>
      <c r="X334" s="11"/>
      <c r="Z334">
        <v>330</v>
      </c>
      <c r="AA334" s="32">
        <f t="shared" ca="1" si="176"/>
        <v>0.36549416902789733</v>
      </c>
      <c r="AB334" s="11">
        <f t="shared" ca="1" si="177"/>
        <v>103.25952704374261</v>
      </c>
      <c r="AC334" s="11"/>
      <c r="AD334">
        <v>330</v>
      </c>
      <c r="AE334" s="32">
        <f t="shared" ca="1" si="178"/>
        <v>0.73436929287321095</v>
      </c>
      <c r="AF334" s="11">
        <f t="shared" ca="1" si="179"/>
        <v>20.935388648545853</v>
      </c>
      <c r="AG334" s="11"/>
      <c r="AH334" s="10">
        <f t="shared" ca="1" si="182"/>
        <v>47553.017913044736</v>
      </c>
      <c r="AI334" s="10">
        <f t="shared" ca="1" si="183"/>
        <v>47553.821293896377</v>
      </c>
      <c r="AJ334" s="10">
        <f t="shared" ca="1" si="184"/>
        <v>47593.404421365303</v>
      </c>
      <c r="AK334" s="10">
        <f t="shared" ca="1" si="185"/>
        <v>47594.199333470599</v>
      </c>
      <c r="AL334" s="10">
        <f t="shared" ca="1" si="186"/>
        <v>47476.70792676838</v>
      </c>
      <c r="AM334" s="10">
        <f t="shared" ca="1" si="187"/>
        <v>47477.580234628738</v>
      </c>
      <c r="AP334">
        <v>331</v>
      </c>
      <c r="AQ334" s="10">
        <f t="shared" ca="1" si="159"/>
        <v>46265.609071532701</v>
      </c>
      <c r="AR334" t="str">
        <f t="shared" ca="1" si="160"/>
        <v>EQUIPO 1</v>
      </c>
      <c r="AS334" t="str">
        <f t="shared" ca="1" si="161"/>
        <v>INICIO</v>
      </c>
      <c r="AT334">
        <f t="shared" ca="1" si="180"/>
        <v>0</v>
      </c>
      <c r="AU334">
        <f t="shared" ca="1" si="181"/>
        <v>1</v>
      </c>
      <c r="AV334">
        <f t="shared" ca="1" si="188"/>
        <v>1</v>
      </c>
      <c r="AW334">
        <f t="shared" ca="1" si="162"/>
        <v>1</v>
      </c>
      <c r="AX334">
        <f t="shared" ca="1" si="163"/>
        <v>11000</v>
      </c>
      <c r="AY334">
        <f t="shared" ca="1" si="164"/>
        <v>5.7650726842693985</v>
      </c>
      <c r="AZ334">
        <f t="shared" ca="1" si="165"/>
        <v>63415.799526963383</v>
      </c>
      <c r="BA334">
        <f t="shared" ca="1" si="158"/>
        <v>86476.090264040977</v>
      </c>
      <c r="BB334">
        <f t="shared" ca="1" si="166"/>
        <v>2026</v>
      </c>
      <c r="BC334">
        <f t="shared" ca="1" si="167"/>
        <v>8</v>
      </c>
      <c r="BI334">
        <v>324</v>
      </c>
      <c r="BJ334">
        <v>0.82691323872653211</v>
      </c>
      <c r="BK334">
        <v>0.86628584348281623</v>
      </c>
      <c r="BL334">
        <v>0.858656356728703</v>
      </c>
      <c r="BM334">
        <v>0.8444657058351307</v>
      </c>
      <c r="BN334">
        <v>0.84894296937027991</v>
      </c>
      <c r="BO334">
        <v>0.84584075983867579</v>
      </c>
      <c r="BP334">
        <v>0.84247806204489328</v>
      </c>
      <c r="BQ334">
        <v>0.85131162599095367</v>
      </c>
      <c r="BR334">
        <v>0.86567729082552658</v>
      </c>
      <c r="BS334">
        <v>0.84718200139790889</v>
      </c>
      <c r="BT334">
        <v>0.86250157375395375</v>
      </c>
      <c r="BU334">
        <v>0.86183195548557334</v>
      </c>
      <c r="BV334">
        <v>0.82691323872653211</v>
      </c>
      <c r="BW334">
        <v>0.85182049913797975</v>
      </c>
    </row>
    <row r="335" spans="4:75" x14ac:dyDescent="0.25">
      <c r="D335">
        <v>331</v>
      </c>
      <c r="E335">
        <f t="shared" ca="1" si="168"/>
        <v>0.79985974474492971</v>
      </c>
      <c r="F335" s="11">
        <f t="shared" ca="1" si="169"/>
        <v>50.916342449743617</v>
      </c>
      <c r="G335" s="11"/>
      <c r="H335">
        <v>331</v>
      </c>
      <c r="I335" s="11">
        <f t="shared" ca="1" si="170"/>
        <v>5.2559979269703128E-2</v>
      </c>
      <c r="J335" s="11">
        <f t="shared" ca="1" si="171"/>
        <v>17.329236235188706</v>
      </c>
      <c r="K335" s="11"/>
      <c r="L335" s="11"/>
      <c r="M335" s="11"/>
      <c r="O335">
        <v>331</v>
      </c>
      <c r="P335" s="32">
        <f t="shared" ca="1" si="172"/>
        <v>6.2064078578676796E-2</v>
      </c>
      <c r="Q335" s="11">
        <f t="shared" ca="1" si="173"/>
        <v>166.38148926151052</v>
      </c>
      <c r="R335" s="11"/>
      <c r="S335">
        <v>331</v>
      </c>
      <c r="T335" s="32">
        <f t="shared" ca="1" si="174"/>
        <v>0.72717077637771865</v>
      </c>
      <c r="U335" s="11">
        <f t="shared" ca="1" si="175"/>
        <v>20.900391365997518</v>
      </c>
      <c r="V335" s="11"/>
      <c r="W335" s="11"/>
      <c r="X335" s="11"/>
      <c r="Z335">
        <v>331</v>
      </c>
      <c r="AA335" s="32">
        <f t="shared" ca="1" si="176"/>
        <v>5.944270537405949E-2</v>
      </c>
      <c r="AB335" s="11">
        <f t="shared" ca="1" si="177"/>
        <v>167.58960660626957</v>
      </c>
      <c r="AC335" s="11"/>
      <c r="AD335">
        <v>331</v>
      </c>
      <c r="AE335" s="32">
        <f t="shared" ca="1" si="178"/>
        <v>8.3223750684850883E-2</v>
      </c>
      <c r="AF335" s="11">
        <f t="shared" ca="1" si="179"/>
        <v>17.709359545003021</v>
      </c>
      <c r="AG335" s="11"/>
      <c r="AH335" s="10">
        <f t="shared" ca="1" si="182"/>
        <v>47555.942808165113</v>
      </c>
      <c r="AI335" s="10">
        <f t="shared" ca="1" si="183"/>
        <v>47556.664859674915</v>
      </c>
      <c r="AJ335" s="10">
        <f t="shared" ca="1" si="184"/>
        <v>47601.131895523162</v>
      </c>
      <c r="AK335" s="10">
        <f t="shared" ca="1" si="185"/>
        <v>47602.002745163409</v>
      </c>
      <c r="AL335" s="10">
        <f t="shared" ca="1" si="186"/>
        <v>47484.563134903998</v>
      </c>
      <c r="AM335" s="10">
        <f t="shared" ca="1" si="187"/>
        <v>47485.301024885041</v>
      </c>
      <c r="AP335">
        <v>332</v>
      </c>
      <c r="AQ335" s="10">
        <f t="shared" ca="1" si="159"/>
        <v>46265.849282894545</v>
      </c>
      <c r="AR335" t="str">
        <f t="shared" ca="1" si="160"/>
        <v>EQUIPO 3</v>
      </c>
      <c r="AS335" t="str">
        <f t="shared" ca="1" si="161"/>
        <v>INICIO</v>
      </c>
      <c r="AT335">
        <f t="shared" ca="1" si="180"/>
        <v>0</v>
      </c>
      <c r="AU335">
        <f t="shared" ca="1" si="181"/>
        <v>1</v>
      </c>
      <c r="AV335">
        <f t="shared" ca="1" si="188"/>
        <v>0</v>
      </c>
      <c r="AW335">
        <f t="shared" ca="1" si="162"/>
        <v>1</v>
      </c>
      <c r="AX335">
        <f t="shared" ca="1" si="163"/>
        <v>5500</v>
      </c>
      <c r="AY335">
        <f t="shared" ca="1" si="164"/>
        <v>3.6172105309087783</v>
      </c>
      <c r="AZ335">
        <f t="shared" ca="1" si="165"/>
        <v>19894.657919998281</v>
      </c>
      <c r="BA335">
        <f t="shared" ca="1" si="158"/>
        <v>54258.157963631675</v>
      </c>
      <c r="BB335">
        <f t="shared" ca="1" si="166"/>
        <v>2026</v>
      </c>
      <c r="BC335">
        <f t="shared" ca="1" si="167"/>
        <v>8</v>
      </c>
      <c r="BI335">
        <v>325</v>
      </c>
      <c r="BJ335">
        <v>0.82350370425151287</v>
      </c>
      <c r="BK335">
        <v>0.86602209768848259</v>
      </c>
      <c r="BL335">
        <v>0.8499590281259024</v>
      </c>
      <c r="BM335">
        <v>0.83967752974699161</v>
      </c>
      <c r="BN335">
        <v>0.86900889334680886</v>
      </c>
      <c r="BO335">
        <v>0.84088496430262838</v>
      </c>
      <c r="BP335">
        <v>0.86720235913380794</v>
      </c>
      <c r="BQ335">
        <v>0.82638600332156376</v>
      </c>
      <c r="BR335">
        <v>0.8419265750106889</v>
      </c>
      <c r="BS335">
        <v>0.85031953670020466</v>
      </c>
      <c r="BT335">
        <v>0.8540847225146837</v>
      </c>
      <c r="BU335">
        <v>0.8578569993671058</v>
      </c>
      <c r="BV335">
        <v>0.82350370425151287</v>
      </c>
      <c r="BW335">
        <v>0.84901045740075654</v>
      </c>
    </row>
    <row r="336" spans="4:75" x14ac:dyDescent="0.25">
      <c r="D336">
        <v>332</v>
      </c>
      <c r="E336">
        <f t="shared" ca="1" si="168"/>
        <v>0.96811106954030801</v>
      </c>
      <c r="F336" s="11">
        <f t="shared" ca="1" si="169"/>
        <v>20.568343445021092</v>
      </c>
      <c r="G336" s="11"/>
      <c r="H336">
        <v>332</v>
      </c>
      <c r="I336" s="11">
        <f t="shared" ca="1" si="170"/>
        <v>3.4565865918566918E-2</v>
      </c>
      <c r="J336" s="11">
        <f t="shared" ca="1" si="171"/>
        <v>17.012964510599478</v>
      </c>
      <c r="K336" s="11"/>
      <c r="L336" s="11"/>
      <c r="M336" s="11"/>
      <c r="O336">
        <v>332</v>
      </c>
      <c r="P336" s="32">
        <f t="shared" ca="1" si="172"/>
        <v>0.22535666018391176</v>
      </c>
      <c r="Q336" s="11">
        <f t="shared" ca="1" si="173"/>
        <v>124.15017018151535</v>
      </c>
      <c r="R336" s="11"/>
      <c r="S336">
        <v>332</v>
      </c>
      <c r="T336" s="32">
        <f t="shared" ca="1" si="174"/>
        <v>0.6921686185446323</v>
      </c>
      <c r="U336" s="11">
        <f t="shared" ca="1" si="175"/>
        <v>20.736229089096231</v>
      </c>
      <c r="V336" s="11"/>
      <c r="W336" s="11"/>
      <c r="X336" s="11"/>
      <c r="Z336">
        <v>332</v>
      </c>
      <c r="AA336" s="32">
        <f t="shared" ca="1" si="176"/>
        <v>0.26053280063312712</v>
      </c>
      <c r="AB336" s="11">
        <f t="shared" ca="1" si="177"/>
        <v>118.32075481996132</v>
      </c>
      <c r="AC336" s="11"/>
      <c r="AD336">
        <v>332</v>
      </c>
      <c r="AE336" s="32">
        <f t="shared" ca="1" si="178"/>
        <v>0.16402717814058976</v>
      </c>
      <c r="AF336" s="11">
        <f t="shared" ca="1" si="179"/>
        <v>18.36052162239606</v>
      </c>
      <c r="AG336" s="11"/>
      <c r="AH336" s="10">
        <f t="shared" ca="1" si="182"/>
        <v>47557.521873985126</v>
      </c>
      <c r="AI336" s="10">
        <f t="shared" ca="1" si="183"/>
        <v>47558.230747506401</v>
      </c>
      <c r="AJ336" s="10">
        <f t="shared" ca="1" si="184"/>
        <v>47607.175668920972</v>
      </c>
      <c r="AK336" s="10">
        <f t="shared" ca="1" si="185"/>
        <v>47608.039678466354</v>
      </c>
      <c r="AL336" s="10">
        <f t="shared" ca="1" si="186"/>
        <v>47490.23105633587</v>
      </c>
      <c r="AM336" s="10">
        <f t="shared" ca="1" si="187"/>
        <v>47490.996078070137</v>
      </c>
      <c r="AP336">
        <v>333</v>
      </c>
      <c r="AQ336" s="10">
        <f t="shared" ca="1" si="159"/>
        <v>46266</v>
      </c>
      <c r="AR336" t="str">
        <f t="shared" ca="1" si="160"/>
        <v>CAMBIO MES</v>
      </c>
      <c r="AS336" t="str">
        <f t="shared" ca="1" si="161"/>
        <v>CAMBIO MES</v>
      </c>
      <c r="AT336">
        <f t="shared" ca="1" si="180"/>
        <v>0</v>
      </c>
      <c r="AU336">
        <f t="shared" ca="1" si="181"/>
        <v>1</v>
      </c>
      <c r="AV336">
        <f t="shared" ca="1" si="188"/>
        <v>0</v>
      </c>
      <c r="AW336">
        <f t="shared" ca="1" si="162"/>
        <v>1</v>
      </c>
      <c r="AX336">
        <f t="shared" ca="1" si="163"/>
        <v>5500</v>
      </c>
      <c r="AY336">
        <f t="shared" ca="1" si="164"/>
        <v>9.1647289894754067</v>
      </c>
      <c r="AZ336">
        <f t="shared" ca="1" si="165"/>
        <v>50406.009442114737</v>
      </c>
      <c r="BA336">
        <f t="shared" ca="1" si="158"/>
        <v>137470.9348421311</v>
      </c>
      <c r="BB336">
        <f t="shared" ca="1" si="166"/>
        <v>2026</v>
      </c>
      <c r="BC336">
        <f t="shared" ca="1" si="167"/>
        <v>9</v>
      </c>
      <c r="BI336">
        <v>326</v>
      </c>
      <c r="BJ336">
        <v>0.84865327700067894</v>
      </c>
      <c r="BK336">
        <v>0.84052590698100604</v>
      </c>
      <c r="BL336">
        <v>0.84517932685045161</v>
      </c>
      <c r="BM336">
        <v>0.83386757127039068</v>
      </c>
      <c r="BN336">
        <v>0.86632084633003525</v>
      </c>
      <c r="BO336">
        <v>0.85588732679307433</v>
      </c>
      <c r="BP336">
        <v>0.83253617991257689</v>
      </c>
      <c r="BQ336">
        <v>0.85220546394976215</v>
      </c>
      <c r="BR336">
        <v>0.85041427610534959</v>
      </c>
      <c r="BS336">
        <v>0.85623123093656983</v>
      </c>
      <c r="BT336">
        <v>0.86760970288228467</v>
      </c>
      <c r="BU336">
        <v>0.85611473490701262</v>
      </c>
      <c r="BV336">
        <v>0.83253617991257689</v>
      </c>
      <c r="BW336">
        <v>0.85032100454316217</v>
      </c>
    </row>
    <row r="337" spans="4:75" x14ac:dyDescent="0.25">
      <c r="D337">
        <v>333</v>
      </c>
      <c r="E337">
        <f t="shared" ca="1" si="168"/>
        <v>0.18524443033752491</v>
      </c>
      <c r="F337" s="11">
        <f t="shared" ca="1" si="169"/>
        <v>131.56843347016894</v>
      </c>
      <c r="G337" s="11"/>
      <c r="H337">
        <v>333</v>
      </c>
      <c r="I337" s="11">
        <f t="shared" ca="1" si="170"/>
        <v>0.26231346675203171</v>
      </c>
      <c r="J337" s="11">
        <f t="shared" ca="1" si="171"/>
        <v>18.909181820467609</v>
      </c>
      <c r="K337" s="11"/>
      <c r="L337" s="11"/>
      <c r="M337" s="11"/>
      <c r="O337">
        <v>333</v>
      </c>
      <c r="P337" s="32">
        <f t="shared" ca="1" si="172"/>
        <v>0.20456573488410013</v>
      </c>
      <c r="Q337" s="11">
        <f t="shared" ca="1" si="173"/>
        <v>127.87430172578483</v>
      </c>
      <c r="R337" s="11"/>
      <c r="S337">
        <v>333</v>
      </c>
      <c r="T337" s="32">
        <f t="shared" ca="1" si="174"/>
        <v>0.79141934272027137</v>
      </c>
      <c r="U337" s="11">
        <f t="shared" ca="1" si="175"/>
        <v>21.232782909825946</v>
      </c>
      <c r="V337" s="11"/>
      <c r="W337" s="11"/>
      <c r="X337" s="11"/>
      <c r="Z337">
        <v>333</v>
      </c>
      <c r="AA337" s="32">
        <f t="shared" ca="1" si="176"/>
        <v>0.31133085852582687</v>
      </c>
      <c r="AB337" s="11">
        <f t="shared" ca="1" si="177"/>
        <v>110.68459994954253</v>
      </c>
      <c r="AC337" s="11"/>
      <c r="AD337">
        <v>333</v>
      </c>
      <c r="AE337" s="32">
        <f t="shared" ca="1" si="178"/>
        <v>0.89926845615402429</v>
      </c>
      <c r="AF337" s="11">
        <f t="shared" ca="1" si="179"/>
        <v>21.980847475698841</v>
      </c>
      <c r="AG337" s="11"/>
      <c r="AH337" s="10">
        <f t="shared" ca="1" si="182"/>
        <v>47563.71276556766</v>
      </c>
      <c r="AI337" s="10">
        <f t="shared" ca="1" si="183"/>
        <v>47564.500648143512</v>
      </c>
      <c r="AJ337" s="10">
        <f t="shared" ca="1" si="184"/>
        <v>47613.367774371596</v>
      </c>
      <c r="AK337" s="10">
        <f t="shared" ca="1" si="185"/>
        <v>47614.252473659508</v>
      </c>
      <c r="AL337" s="10">
        <f t="shared" ca="1" si="186"/>
        <v>47495.607936401371</v>
      </c>
      <c r="AM337" s="10">
        <f t="shared" ca="1" si="187"/>
        <v>47496.523805046192</v>
      </c>
      <c r="AP337">
        <v>334</v>
      </c>
      <c r="AQ337" s="10">
        <f t="shared" ca="1" si="159"/>
        <v>46266.381863707895</v>
      </c>
      <c r="AR337" t="str">
        <f t="shared" ca="1" si="160"/>
        <v>EQUIPO 1</v>
      </c>
      <c r="AS337" t="str">
        <f t="shared" ca="1" si="161"/>
        <v>FIN</v>
      </c>
      <c r="AT337">
        <f t="shared" ca="1" si="180"/>
        <v>1</v>
      </c>
      <c r="AU337">
        <f t="shared" ca="1" si="181"/>
        <v>1</v>
      </c>
      <c r="AV337">
        <f t="shared" ca="1" si="188"/>
        <v>0</v>
      </c>
      <c r="AW337">
        <f t="shared" ca="1" si="162"/>
        <v>1</v>
      </c>
      <c r="AX337">
        <f t="shared" ca="1" si="163"/>
        <v>11000</v>
      </c>
      <c r="AY337">
        <f t="shared" ca="1" si="164"/>
        <v>6.7992193112731911</v>
      </c>
      <c r="AZ337">
        <f t="shared" ca="1" si="165"/>
        <v>74791.412424005102</v>
      </c>
      <c r="BA337">
        <f t="shared" ca="1" si="158"/>
        <v>101988.28966909787</v>
      </c>
      <c r="BB337">
        <f t="shared" ca="1" si="166"/>
        <v>2026</v>
      </c>
      <c r="BC337">
        <f t="shared" ca="1" si="167"/>
        <v>9</v>
      </c>
      <c r="BI337">
        <v>327</v>
      </c>
      <c r="BJ337">
        <v>0.83756927587392638</v>
      </c>
      <c r="BK337">
        <v>0.87344929670251714</v>
      </c>
      <c r="BL337">
        <v>0.85768031967069747</v>
      </c>
      <c r="BM337">
        <v>0.83010238450694473</v>
      </c>
      <c r="BN337">
        <v>0.84638831685517046</v>
      </c>
      <c r="BO337">
        <v>0.82697005936105494</v>
      </c>
      <c r="BP337">
        <v>0.8565239662632016</v>
      </c>
      <c r="BQ337">
        <v>0.86524605778852737</v>
      </c>
      <c r="BR337">
        <v>0.81032449355448621</v>
      </c>
      <c r="BS337">
        <v>0.86340987712594108</v>
      </c>
      <c r="BT337">
        <v>0.82015605145563619</v>
      </c>
      <c r="BU337">
        <v>0.85836816590350706</v>
      </c>
      <c r="BV337">
        <v>0.81032449355448621</v>
      </c>
      <c r="BW337">
        <v>0.84570932150643507</v>
      </c>
    </row>
    <row r="338" spans="4:75" x14ac:dyDescent="0.25">
      <c r="D338">
        <v>334</v>
      </c>
      <c r="E338">
        <f t="shared" ca="1" si="168"/>
        <v>0.48348733066867455</v>
      </c>
      <c r="F338" s="11">
        <f t="shared" ca="1" si="169"/>
        <v>88.615019032162991</v>
      </c>
      <c r="G338" s="11"/>
      <c r="H338">
        <v>334</v>
      </c>
      <c r="I338" s="11">
        <f t="shared" ca="1" si="170"/>
        <v>0.13503937394414212</v>
      </c>
      <c r="J338" s="11">
        <f t="shared" ca="1" si="171"/>
        <v>18.160132500133034</v>
      </c>
      <c r="K338" s="11"/>
      <c r="L338" s="11"/>
      <c r="M338" s="11"/>
      <c r="O338">
        <v>334</v>
      </c>
      <c r="P338" s="32">
        <f t="shared" ca="1" si="172"/>
        <v>0.79535657027159923</v>
      </c>
      <c r="Q338" s="11">
        <f t="shared" ca="1" si="173"/>
        <v>51.516844186131543</v>
      </c>
      <c r="R338" s="11"/>
      <c r="S338">
        <v>334</v>
      </c>
      <c r="T338" s="32">
        <f t="shared" ca="1" si="174"/>
        <v>0.62367663604915768</v>
      </c>
      <c r="U338" s="11">
        <f t="shared" ca="1" si="175"/>
        <v>20.436296912708016</v>
      </c>
      <c r="V338" s="11"/>
      <c r="W338" s="11"/>
      <c r="X338" s="11"/>
      <c r="Z338">
        <v>334</v>
      </c>
      <c r="AA338" s="32">
        <f t="shared" ca="1" si="176"/>
        <v>0.36185699423835427</v>
      </c>
      <c r="AB338" s="11">
        <f t="shared" ca="1" si="177"/>
        <v>103.74010543625043</v>
      </c>
      <c r="AC338" s="11"/>
      <c r="AD338">
        <v>334</v>
      </c>
      <c r="AE338" s="32">
        <f t="shared" ca="1" si="178"/>
        <v>0.54592722772945279</v>
      </c>
      <c r="AF338" s="11">
        <f t="shared" ca="1" si="179"/>
        <v>20.115629309437125</v>
      </c>
      <c r="AG338" s="11"/>
      <c r="AH338" s="10">
        <f t="shared" ca="1" si="182"/>
        <v>47568.192940603185</v>
      </c>
      <c r="AI338" s="10">
        <f t="shared" ca="1" si="183"/>
        <v>47568.94961279069</v>
      </c>
      <c r="AJ338" s="10">
        <f t="shared" ca="1" si="184"/>
        <v>47616.399008833927</v>
      </c>
      <c r="AK338" s="10">
        <f t="shared" ca="1" si="185"/>
        <v>47617.250521205293</v>
      </c>
      <c r="AL338" s="10">
        <f t="shared" ca="1" si="186"/>
        <v>47500.846309439366</v>
      </c>
      <c r="AM338" s="10">
        <f t="shared" ca="1" si="187"/>
        <v>47501.684460660596</v>
      </c>
      <c r="AP338">
        <v>335</v>
      </c>
      <c r="AQ338" s="10">
        <f t="shared" ca="1" si="159"/>
        <v>46266.665164512531</v>
      </c>
      <c r="AR338" t="str">
        <f t="shared" ca="1" si="160"/>
        <v>EQUIPO 3</v>
      </c>
      <c r="AS338" t="str">
        <f t="shared" ca="1" si="161"/>
        <v>FIN</v>
      </c>
      <c r="AT338">
        <f t="shared" ca="1" si="180"/>
        <v>1</v>
      </c>
      <c r="AU338">
        <f t="shared" ca="1" si="181"/>
        <v>1</v>
      </c>
      <c r="AV338">
        <f t="shared" ca="1" si="188"/>
        <v>1</v>
      </c>
      <c r="AW338">
        <f t="shared" ca="1" si="162"/>
        <v>1</v>
      </c>
      <c r="AX338">
        <f t="shared" ca="1" si="163"/>
        <v>15000</v>
      </c>
      <c r="AY338">
        <f t="shared" ca="1" si="164"/>
        <v>36.133058555948082</v>
      </c>
      <c r="AZ338">
        <f t="shared" ca="1" si="165"/>
        <v>541995.87833922124</v>
      </c>
      <c r="BA338">
        <f t="shared" ca="1" si="158"/>
        <v>541995.87833922124</v>
      </c>
      <c r="BB338">
        <f t="shared" ca="1" si="166"/>
        <v>2026</v>
      </c>
      <c r="BC338">
        <f t="shared" ca="1" si="167"/>
        <v>9</v>
      </c>
      <c r="BI338">
        <v>328</v>
      </c>
      <c r="BJ338">
        <v>0.86451231855475474</v>
      </c>
      <c r="BK338">
        <v>0.8321035949927732</v>
      </c>
      <c r="BL338">
        <v>0.85585641132630474</v>
      </c>
      <c r="BM338">
        <v>0.84836325206652541</v>
      </c>
      <c r="BN338">
        <v>0.85321195347969858</v>
      </c>
      <c r="BO338">
        <v>0.846942843800498</v>
      </c>
      <c r="BP338">
        <v>0.87700381050715204</v>
      </c>
      <c r="BQ338">
        <v>0.83510522853286384</v>
      </c>
      <c r="BR338">
        <v>0.84744937838204937</v>
      </c>
      <c r="BS338">
        <v>0.87647783972939597</v>
      </c>
      <c r="BT338">
        <v>0.85108365377286854</v>
      </c>
      <c r="BU338">
        <v>0.8344135026523285</v>
      </c>
      <c r="BV338">
        <v>0.8321035949927732</v>
      </c>
      <c r="BW338">
        <v>0.85189745111830295</v>
      </c>
    </row>
    <row r="339" spans="4:75" x14ac:dyDescent="0.25">
      <c r="D339">
        <v>335</v>
      </c>
      <c r="E339">
        <f t="shared" ca="1" si="168"/>
        <v>0.73906929401106258</v>
      </c>
      <c r="F339" s="11">
        <f t="shared" ca="1" si="169"/>
        <v>58.702914197815851</v>
      </c>
      <c r="G339" s="11"/>
      <c r="H339">
        <v>335</v>
      </c>
      <c r="I339" s="11">
        <f t="shared" ca="1" si="170"/>
        <v>0.27041017349270191</v>
      </c>
      <c r="J339" s="11">
        <f t="shared" ca="1" si="171"/>
        <v>18.948759252962656</v>
      </c>
      <c r="K339" s="11"/>
      <c r="L339" s="11"/>
      <c r="M339" s="11"/>
      <c r="O339">
        <v>335</v>
      </c>
      <c r="P339" s="32">
        <f t="shared" ca="1" si="172"/>
        <v>0.10615872199319043</v>
      </c>
      <c r="Q339" s="11">
        <f t="shared" ca="1" si="173"/>
        <v>150.43330870212057</v>
      </c>
      <c r="R339" s="11"/>
      <c r="S339">
        <v>335</v>
      </c>
      <c r="T339" s="32">
        <f t="shared" ca="1" si="174"/>
        <v>0.86682385665859696</v>
      </c>
      <c r="U339" s="11">
        <f t="shared" ca="1" si="175"/>
        <v>21.71456456447692</v>
      </c>
      <c r="V339" s="11"/>
      <c r="W339" s="11"/>
      <c r="X339" s="11"/>
      <c r="Z339">
        <v>335</v>
      </c>
      <c r="AA339" s="32">
        <f t="shared" ca="1" si="176"/>
        <v>0.68652193709110576</v>
      </c>
      <c r="AB339" s="11">
        <f t="shared" ca="1" si="177"/>
        <v>65.039259968410875</v>
      </c>
      <c r="AC339" s="11"/>
      <c r="AD339">
        <v>335</v>
      </c>
      <c r="AE339" s="32">
        <f t="shared" ca="1" si="178"/>
        <v>2.5074372746860196E-2</v>
      </c>
      <c r="AF339" s="11">
        <f t="shared" ca="1" si="179"/>
        <v>16.786420491707371</v>
      </c>
      <c r="AG339" s="11"/>
      <c r="AH339" s="10">
        <f t="shared" ca="1" si="182"/>
        <v>47571.395567548934</v>
      </c>
      <c r="AI339" s="10">
        <f t="shared" ca="1" si="183"/>
        <v>47572.185099184477</v>
      </c>
      <c r="AJ339" s="10">
        <f t="shared" ca="1" si="184"/>
        <v>47623.518575734546</v>
      </c>
      <c r="AK339" s="10">
        <f t="shared" ca="1" si="185"/>
        <v>47624.423349258068</v>
      </c>
      <c r="AL339" s="10">
        <f t="shared" ca="1" si="186"/>
        <v>47504.394429825945</v>
      </c>
      <c r="AM339" s="10">
        <f t="shared" ca="1" si="187"/>
        <v>47505.093864013099</v>
      </c>
      <c r="AP339">
        <v>336</v>
      </c>
      <c r="AQ339" s="10">
        <f t="shared" ca="1" si="159"/>
        <v>46268.170708619029</v>
      </c>
      <c r="AR339" t="str">
        <f t="shared" ca="1" si="160"/>
        <v>EQUIPO 1</v>
      </c>
      <c r="AS339" t="str">
        <f t="shared" ca="1" si="161"/>
        <v>INICIO</v>
      </c>
      <c r="AT339">
        <f t="shared" ca="1" si="180"/>
        <v>0</v>
      </c>
      <c r="AU339">
        <f t="shared" ca="1" si="181"/>
        <v>1</v>
      </c>
      <c r="AV339">
        <f t="shared" ca="1" si="188"/>
        <v>1</v>
      </c>
      <c r="AW339">
        <f t="shared" ca="1" si="162"/>
        <v>1</v>
      </c>
      <c r="AX339">
        <f t="shared" ca="1" si="163"/>
        <v>11000</v>
      </c>
      <c r="AY339">
        <f t="shared" ca="1" si="164"/>
        <v>17.4093859763816</v>
      </c>
      <c r="AZ339">
        <f t="shared" ca="1" si="165"/>
        <v>191503.2457401976</v>
      </c>
      <c r="BA339">
        <f t="shared" ca="1" si="158"/>
        <v>261140.789645724</v>
      </c>
      <c r="BB339">
        <f t="shared" ca="1" si="166"/>
        <v>2026</v>
      </c>
      <c r="BC339">
        <f t="shared" ca="1" si="167"/>
        <v>9</v>
      </c>
      <c r="BI339">
        <v>329</v>
      </c>
      <c r="BJ339">
        <v>0.84588660941132632</v>
      </c>
      <c r="BK339">
        <v>0.86043237483675628</v>
      </c>
      <c r="BL339">
        <v>0.83440913250065096</v>
      </c>
      <c r="BM339">
        <v>0.87021019537103861</v>
      </c>
      <c r="BN339">
        <v>0.87007293044993161</v>
      </c>
      <c r="BO339">
        <v>0.87272506333406563</v>
      </c>
      <c r="BP339">
        <v>0.87139382274301591</v>
      </c>
      <c r="BQ339">
        <v>0.81815290597535861</v>
      </c>
      <c r="BR339">
        <v>0.8421250184929302</v>
      </c>
      <c r="BS339">
        <v>0.82595753591153742</v>
      </c>
      <c r="BT339">
        <v>0.84161048766391533</v>
      </c>
      <c r="BU339">
        <v>0.84500282039058139</v>
      </c>
      <c r="BV339">
        <v>0.81815290597535861</v>
      </c>
      <c r="BW339">
        <v>0.84997627571315393</v>
      </c>
    </row>
    <row r="340" spans="4:75" x14ac:dyDescent="0.25">
      <c r="D340">
        <v>336</v>
      </c>
      <c r="E340">
        <f t="shared" ca="1" si="168"/>
        <v>0.36254195025558911</v>
      </c>
      <c r="F340" s="11">
        <f t="shared" ca="1" si="169"/>
        <v>103.64942729486147</v>
      </c>
      <c r="G340" s="11"/>
      <c r="H340">
        <v>336</v>
      </c>
      <c r="I340" s="11">
        <f t="shared" ca="1" si="170"/>
        <v>0.75048198380002684</v>
      </c>
      <c r="J340" s="11">
        <f t="shared" ca="1" si="171"/>
        <v>21.015527145797499</v>
      </c>
      <c r="K340" s="11"/>
      <c r="L340" s="11"/>
      <c r="M340" s="11"/>
      <c r="O340">
        <v>336</v>
      </c>
      <c r="P340" s="32">
        <f t="shared" ca="1" si="172"/>
        <v>0.44941772114510903</v>
      </c>
      <c r="Q340" s="11">
        <f t="shared" ca="1" si="173"/>
        <v>92.693133779884022</v>
      </c>
      <c r="R340" s="11"/>
      <c r="S340">
        <v>336</v>
      </c>
      <c r="T340" s="32">
        <f t="shared" ca="1" si="174"/>
        <v>0.85389459920947619</v>
      </c>
      <c r="U340" s="11">
        <f t="shared" ca="1" si="175"/>
        <v>21.621115564493493</v>
      </c>
      <c r="V340" s="11"/>
      <c r="W340" s="11"/>
      <c r="X340" s="11"/>
      <c r="Z340">
        <v>336</v>
      </c>
      <c r="AA340" s="32">
        <f t="shared" ca="1" si="176"/>
        <v>0.21963242911748981</v>
      </c>
      <c r="AB340" s="11">
        <f t="shared" ca="1" si="177"/>
        <v>125.15229727071849</v>
      </c>
      <c r="AC340" s="11"/>
      <c r="AD340">
        <v>336</v>
      </c>
      <c r="AE340" s="32">
        <f t="shared" ca="1" si="178"/>
        <v>0.68386769679241488</v>
      </c>
      <c r="AF340" s="11">
        <f t="shared" ca="1" si="179"/>
        <v>20.698564201216055</v>
      </c>
      <c r="AG340" s="11"/>
      <c r="AH340" s="10">
        <f t="shared" ca="1" si="182"/>
        <v>47576.503825321764</v>
      </c>
      <c r="AI340" s="10">
        <f t="shared" ca="1" si="183"/>
        <v>47577.379472286171</v>
      </c>
      <c r="AJ340" s="10">
        <f t="shared" ca="1" si="184"/>
        <v>47628.285563165562</v>
      </c>
      <c r="AK340" s="10">
        <f t="shared" ca="1" si="185"/>
        <v>47629.186442980747</v>
      </c>
      <c r="AL340" s="10">
        <f t="shared" ca="1" si="186"/>
        <v>47510.308543066043</v>
      </c>
      <c r="AM340" s="10">
        <f t="shared" ca="1" si="187"/>
        <v>47511.170983241092</v>
      </c>
      <c r="AP340">
        <v>337</v>
      </c>
      <c r="AQ340" s="10">
        <f t="shared" ca="1" si="159"/>
        <v>46268.896099701378</v>
      </c>
      <c r="AR340" t="str">
        <f t="shared" ca="1" si="160"/>
        <v>EQUIPO 1</v>
      </c>
      <c r="AS340" t="str">
        <f t="shared" ca="1" si="161"/>
        <v>FIN</v>
      </c>
      <c r="AT340">
        <f t="shared" ca="1" si="180"/>
        <v>1</v>
      </c>
      <c r="AU340">
        <f t="shared" ca="1" si="181"/>
        <v>1</v>
      </c>
      <c r="AV340">
        <f t="shared" ca="1" si="188"/>
        <v>1</v>
      </c>
      <c r="AW340">
        <f t="shared" ca="1" si="162"/>
        <v>1</v>
      </c>
      <c r="AX340">
        <f t="shared" ca="1" si="163"/>
        <v>15000</v>
      </c>
      <c r="AY340">
        <f t="shared" ca="1" si="164"/>
        <v>8.9560048122075386</v>
      </c>
      <c r="AZ340">
        <f t="shared" ca="1" si="165"/>
        <v>134340.07218311308</v>
      </c>
      <c r="BA340">
        <f t="shared" ca="1" si="158"/>
        <v>134340.07218311308</v>
      </c>
      <c r="BB340">
        <f t="shared" ca="1" si="166"/>
        <v>2026</v>
      </c>
      <c r="BC340">
        <f t="shared" ca="1" si="167"/>
        <v>9</v>
      </c>
      <c r="BI340">
        <v>330</v>
      </c>
      <c r="BJ340">
        <v>0.81001112382258345</v>
      </c>
      <c r="BK340">
        <v>0.85125889081476791</v>
      </c>
      <c r="BL340">
        <v>0.84240846342201003</v>
      </c>
      <c r="BM340">
        <v>0.86320146835694378</v>
      </c>
      <c r="BN340">
        <v>0.86450423562133449</v>
      </c>
      <c r="BO340">
        <v>0.84788642271113013</v>
      </c>
      <c r="BP340">
        <v>0.84996710058913627</v>
      </c>
      <c r="BQ340">
        <v>0.8357772363963637</v>
      </c>
      <c r="BR340">
        <v>0.8246852011963024</v>
      </c>
      <c r="BS340">
        <v>0.86513077454525367</v>
      </c>
      <c r="BT340">
        <v>0.86227177263471766</v>
      </c>
      <c r="BU340">
        <v>0.85110035664480188</v>
      </c>
      <c r="BV340">
        <v>0.81001112382258345</v>
      </c>
      <c r="BW340">
        <v>0.84737368735660146</v>
      </c>
    </row>
    <row r="341" spans="4:75" x14ac:dyDescent="0.25">
      <c r="D341">
        <v>337</v>
      </c>
      <c r="E341">
        <f t="shared" ca="1" si="168"/>
        <v>0.99138808292230129</v>
      </c>
      <c r="F341" s="11">
        <f t="shared" ca="1" si="169"/>
        <v>11.060968187407923</v>
      </c>
      <c r="G341" s="11"/>
      <c r="H341">
        <v>337</v>
      </c>
      <c r="I341" s="11">
        <f t="shared" ca="1" si="170"/>
        <v>0.44524821463897357</v>
      </c>
      <c r="J341" s="11">
        <f t="shared" ca="1" si="171"/>
        <v>19.709437943831396</v>
      </c>
      <c r="K341" s="11"/>
      <c r="L341" s="11"/>
      <c r="M341" s="11"/>
      <c r="O341">
        <v>337</v>
      </c>
      <c r="P341" s="32">
        <f t="shared" ca="1" si="172"/>
        <v>0.4444007959963977</v>
      </c>
      <c r="Q341" s="11">
        <f t="shared" ca="1" si="173"/>
        <v>93.301851749782287</v>
      </c>
      <c r="R341" s="11"/>
      <c r="S341">
        <v>337</v>
      </c>
      <c r="T341" s="32">
        <f t="shared" ca="1" si="174"/>
        <v>0.12450254259912152</v>
      </c>
      <c r="U341" s="11">
        <f t="shared" ca="1" si="175"/>
        <v>18.080054316107677</v>
      </c>
      <c r="V341" s="11"/>
      <c r="W341" s="11"/>
      <c r="X341" s="11"/>
      <c r="Z341">
        <v>337</v>
      </c>
      <c r="AA341" s="32">
        <f t="shared" ca="1" si="176"/>
        <v>0.23506591239264518</v>
      </c>
      <c r="AB341" s="11">
        <f t="shared" ca="1" si="177"/>
        <v>122.48715492861194</v>
      </c>
      <c r="AC341" s="11"/>
      <c r="AD341">
        <v>337</v>
      </c>
      <c r="AE341" s="32">
        <f t="shared" ca="1" si="178"/>
        <v>0.75329220308102529</v>
      </c>
      <c r="AF341" s="11">
        <f t="shared" ca="1" si="179"/>
        <v>21.029779585570459</v>
      </c>
      <c r="AG341" s="11"/>
      <c r="AH341" s="10">
        <f t="shared" ca="1" si="182"/>
        <v>47577.840345960649</v>
      </c>
      <c r="AI341" s="10">
        <f t="shared" ca="1" si="183"/>
        <v>47578.661572541641</v>
      </c>
      <c r="AJ341" s="10">
        <f t="shared" ca="1" si="184"/>
        <v>47633.074020136984</v>
      </c>
      <c r="AK341" s="10">
        <f t="shared" ca="1" si="185"/>
        <v>47633.827355733491</v>
      </c>
      <c r="AL341" s="10">
        <f t="shared" ca="1" si="186"/>
        <v>47516.274614696449</v>
      </c>
      <c r="AM341" s="10">
        <f t="shared" ca="1" si="187"/>
        <v>47517.150855512511</v>
      </c>
      <c r="AP341">
        <v>338</v>
      </c>
      <c r="AQ341" s="10">
        <f t="shared" ca="1" si="159"/>
        <v>46269.269266568554</v>
      </c>
      <c r="AR341" t="str">
        <f t="shared" ca="1" si="160"/>
        <v>EQUIPO 2</v>
      </c>
      <c r="AS341" t="str">
        <f t="shared" ca="1" si="161"/>
        <v>INICIO</v>
      </c>
      <c r="AT341">
        <f t="shared" ca="1" si="180"/>
        <v>1</v>
      </c>
      <c r="AU341">
        <f t="shared" ca="1" si="181"/>
        <v>0</v>
      </c>
      <c r="AV341">
        <f t="shared" ca="1" si="188"/>
        <v>1</v>
      </c>
      <c r="AW341">
        <f t="shared" ca="1" si="162"/>
        <v>1</v>
      </c>
      <c r="AX341">
        <f t="shared" ca="1" si="163"/>
        <v>11000</v>
      </c>
      <c r="AY341">
        <f t="shared" ca="1" si="164"/>
        <v>4.7063940046937205</v>
      </c>
      <c r="AZ341">
        <f t="shared" ca="1" si="165"/>
        <v>51770.334051630925</v>
      </c>
      <c r="BA341">
        <f t="shared" ca="1" si="158"/>
        <v>70595.910070405807</v>
      </c>
      <c r="BB341">
        <f t="shared" ca="1" si="166"/>
        <v>2026</v>
      </c>
      <c r="BC341">
        <f t="shared" ca="1" si="167"/>
        <v>9</v>
      </c>
      <c r="BI341">
        <v>331</v>
      </c>
      <c r="BJ341">
        <v>0.82972222601555068</v>
      </c>
      <c r="BK341">
        <v>0.8652847868920901</v>
      </c>
      <c r="BL341">
        <v>0.86166228784309651</v>
      </c>
      <c r="BM341">
        <v>0.86140171320672687</v>
      </c>
      <c r="BN341">
        <v>0.85422169544693538</v>
      </c>
      <c r="BO341">
        <v>0.8289482837884542</v>
      </c>
      <c r="BP341">
        <v>0.85306588051193977</v>
      </c>
      <c r="BQ341">
        <v>0.83723301122119476</v>
      </c>
      <c r="BR341">
        <v>0.85549170833434007</v>
      </c>
      <c r="BS341">
        <v>0.84740924983900623</v>
      </c>
      <c r="BT341">
        <v>0.85226249214962702</v>
      </c>
      <c r="BU341">
        <v>0.86542852402916481</v>
      </c>
      <c r="BV341">
        <v>0.8289482837884542</v>
      </c>
      <c r="BW341">
        <v>0.8511280393213827</v>
      </c>
    </row>
    <row r="342" spans="4:75" x14ac:dyDescent="0.25">
      <c r="D342">
        <v>338</v>
      </c>
      <c r="E342">
        <f t="shared" ca="1" si="168"/>
        <v>0.61092088921573684</v>
      </c>
      <c r="F342" s="11">
        <f t="shared" ca="1" si="169"/>
        <v>73.837682747936583</v>
      </c>
      <c r="G342" s="11"/>
      <c r="H342">
        <v>338</v>
      </c>
      <c r="I342" s="11">
        <f t="shared" ca="1" si="170"/>
        <v>0.63411656117754722</v>
      </c>
      <c r="J342" s="11">
        <f t="shared" ca="1" si="171"/>
        <v>20.480638997092136</v>
      </c>
      <c r="K342" s="11"/>
      <c r="L342" s="11"/>
      <c r="M342" s="11"/>
      <c r="O342">
        <v>338</v>
      </c>
      <c r="P342" s="32">
        <f t="shared" ca="1" si="172"/>
        <v>0.14864633435339669</v>
      </c>
      <c r="Q342" s="11">
        <f t="shared" ca="1" si="173"/>
        <v>139.37210444301041</v>
      </c>
      <c r="R342" s="11"/>
      <c r="S342">
        <v>338</v>
      </c>
      <c r="T342" s="32">
        <f t="shared" ca="1" si="174"/>
        <v>0.53882074242628342</v>
      </c>
      <c r="U342" s="11">
        <f t="shared" ca="1" si="175"/>
        <v>20.086873392461492</v>
      </c>
      <c r="V342" s="11"/>
      <c r="W342" s="11"/>
      <c r="X342" s="11"/>
      <c r="Z342">
        <v>338</v>
      </c>
      <c r="AA342" s="32">
        <f t="shared" ca="1" si="176"/>
        <v>0.15001923919493199</v>
      </c>
      <c r="AB342" s="11">
        <f t="shared" ca="1" si="177"/>
        <v>139.05602803549201</v>
      </c>
      <c r="AC342" s="11"/>
      <c r="AD342">
        <v>338</v>
      </c>
      <c r="AE342" s="32">
        <f t="shared" ca="1" si="178"/>
        <v>0.73423178998673</v>
      </c>
      <c r="AF342" s="11">
        <f t="shared" ca="1" si="179"/>
        <v>20.934715704181787</v>
      </c>
      <c r="AG342" s="11"/>
      <c r="AH342" s="10">
        <f t="shared" ca="1" si="182"/>
        <v>47581.738142656141</v>
      </c>
      <c r="AI342" s="10">
        <f t="shared" ca="1" si="183"/>
        <v>47582.591502614356</v>
      </c>
      <c r="AJ342" s="10">
        <f t="shared" ca="1" si="184"/>
        <v>47639.63452675195</v>
      </c>
      <c r="AK342" s="10">
        <f t="shared" ca="1" si="185"/>
        <v>47640.471479809967</v>
      </c>
      <c r="AL342" s="10">
        <f t="shared" ca="1" si="186"/>
        <v>47522.944856680653</v>
      </c>
      <c r="AM342" s="10">
        <f t="shared" ca="1" si="187"/>
        <v>47523.817136501661</v>
      </c>
      <c r="AP342">
        <v>339</v>
      </c>
      <c r="AQ342" s="10">
        <f t="shared" ca="1" si="159"/>
        <v>46269.465366318749</v>
      </c>
      <c r="AR342" t="str">
        <f t="shared" ca="1" si="160"/>
        <v>EQUIPO 3</v>
      </c>
      <c r="AS342" t="str">
        <f t="shared" ca="1" si="161"/>
        <v>INICIO</v>
      </c>
      <c r="AT342">
        <f t="shared" ca="1" si="180"/>
        <v>1</v>
      </c>
      <c r="AU342">
        <f t="shared" ca="1" si="181"/>
        <v>0</v>
      </c>
      <c r="AV342">
        <f t="shared" ca="1" si="188"/>
        <v>0</v>
      </c>
      <c r="AW342">
        <f t="shared" ca="1" si="162"/>
        <v>1</v>
      </c>
      <c r="AX342">
        <f t="shared" ca="1" si="163"/>
        <v>5500</v>
      </c>
      <c r="AY342">
        <f t="shared" ca="1" si="164"/>
        <v>15.032741571427323</v>
      </c>
      <c r="AZ342">
        <f t="shared" ca="1" si="165"/>
        <v>82680.078642850276</v>
      </c>
      <c r="BA342">
        <f t="shared" ca="1" si="158"/>
        <v>225491.12357140984</v>
      </c>
      <c r="BB342">
        <f t="shared" ca="1" si="166"/>
        <v>2026</v>
      </c>
      <c r="BC342">
        <f t="shared" ca="1" si="167"/>
        <v>9</v>
      </c>
      <c r="BI342">
        <v>332</v>
      </c>
      <c r="BJ342">
        <v>0.83245001693329768</v>
      </c>
      <c r="BK342">
        <v>0.84986831283688735</v>
      </c>
      <c r="BL342">
        <v>0.86929484288897796</v>
      </c>
      <c r="BM342">
        <v>0.8497920192431837</v>
      </c>
      <c r="BN342">
        <v>0.81398675476522564</v>
      </c>
      <c r="BO342">
        <v>0.85757369098769365</v>
      </c>
      <c r="BP342">
        <v>0.86354500248420918</v>
      </c>
      <c r="BQ342">
        <v>0.83071644830393787</v>
      </c>
      <c r="BR342">
        <v>0.8631227179390053</v>
      </c>
      <c r="BS342">
        <v>0.85127162628495601</v>
      </c>
      <c r="BT342">
        <v>0.84125281153837506</v>
      </c>
      <c r="BU342">
        <v>0.86366064982023727</v>
      </c>
      <c r="BV342">
        <v>0.81398675476522564</v>
      </c>
      <c r="BW342">
        <v>0.84895558433171636</v>
      </c>
    </row>
    <row r="343" spans="4:75" x14ac:dyDescent="0.25">
      <c r="D343">
        <v>339</v>
      </c>
      <c r="E343">
        <f t="shared" ca="1" si="168"/>
        <v>0.17348778447674296</v>
      </c>
      <c r="F343" s="11">
        <f t="shared" ca="1" si="169"/>
        <v>133.9468853846416</v>
      </c>
      <c r="G343" s="11"/>
      <c r="H343">
        <v>339</v>
      </c>
      <c r="I343" s="11">
        <f t="shared" ca="1" si="170"/>
        <v>0.17280577321670443</v>
      </c>
      <c r="J343" s="11">
        <f t="shared" ca="1" si="171"/>
        <v>18.416549244263155</v>
      </c>
      <c r="K343" s="11"/>
      <c r="L343" s="11"/>
      <c r="M343" s="11"/>
      <c r="O343">
        <v>339</v>
      </c>
      <c r="P343" s="32">
        <f t="shared" ca="1" si="172"/>
        <v>0.51860309099451229</v>
      </c>
      <c r="Q343" s="11">
        <f t="shared" ca="1" si="173"/>
        <v>84.492018183329364</v>
      </c>
      <c r="R343" s="11"/>
      <c r="S343">
        <v>339</v>
      </c>
      <c r="T343" s="32">
        <f t="shared" ca="1" si="174"/>
        <v>0.45432123545202607</v>
      </c>
      <c r="U343" s="11">
        <f t="shared" ca="1" si="175"/>
        <v>19.746236242536433</v>
      </c>
      <c r="V343" s="11"/>
      <c r="W343" s="11"/>
      <c r="X343" s="11"/>
      <c r="Z343">
        <v>339</v>
      </c>
      <c r="AA343" s="32">
        <f t="shared" ca="1" si="176"/>
        <v>0.36917272497366171</v>
      </c>
      <c r="AB343" s="11">
        <f t="shared" ca="1" si="177"/>
        <v>102.77577644147632</v>
      </c>
      <c r="AC343" s="11"/>
      <c r="AD343">
        <v>339</v>
      </c>
      <c r="AE343" s="32">
        <f t="shared" ca="1" si="178"/>
        <v>0.77624836090092186</v>
      </c>
      <c r="AF343" s="11">
        <f t="shared" ca="1" si="179"/>
        <v>21.149680916384078</v>
      </c>
      <c r="AG343" s="11"/>
      <c r="AH343" s="10">
        <f t="shared" ca="1" si="182"/>
        <v>47588.172622838712</v>
      </c>
      <c r="AI343" s="10">
        <f t="shared" ca="1" si="183"/>
        <v>47588.939979057221</v>
      </c>
      <c r="AJ343" s="10">
        <f t="shared" ca="1" si="184"/>
        <v>47643.991980567604</v>
      </c>
      <c r="AK343" s="10">
        <f t="shared" ca="1" si="185"/>
        <v>47644.814740411042</v>
      </c>
      <c r="AL343" s="10">
        <f t="shared" ca="1" si="186"/>
        <v>47528.099460520054</v>
      </c>
      <c r="AM343" s="10">
        <f t="shared" ca="1" si="187"/>
        <v>47528.980697224906</v>
      </c>
      <c r="AP343">
        <v>340</v>
      </c>
      <c r="AQ343" s="10">
        <f t="shared" ca="1" si="159"/>
        <v>46270.091730550892</v>
      </c>
      <c r="AR343" t="str">
        <f t="shared" ca="1" si="160"/>
        <v>EQUIPO 2</v>
      </c>
      <c r="AS343" t="str">
        <f t="shared" ca="1" si="161"/>
        <v>FIN</v>
      </c>
      <c r="AT343">
        <f t="shared" ca="1" si="180"/>
        <v>1</v>
      </c>
      <c r="AU343">
        <f t="shared" ca="1" si="181"/>
        <v>1</v>
      </c>
      <c r="AV343">
        <f t="shared" ca="1" si="188"/>
        <v>0</v>
      </c>
      <c r="AW343">
        <f t="shared" ca="1" si="162"/>
        <v>1</v>
      </c>
      <c r="AX343">
        <f t="shared" ca="1" si="163"/>
        <v>11000</v>
      </c>
      <c r="AY343">
        <f t="shared" ca="1" si="164"/>
        <v>4.560555410454981</v>
      </c>
      <c r="AZ343">
        <f t="shared" ca="1" si="165"/>
        <v>50166.109515004791</v>
      </c>
      <c r="BA343">
        <f t="shared" ca="1" si="158"/>
        <v>68408.331156824715</v>
      </c>
      <c r="BB343">
        <f t="shared" ca="1" si="166"/>
        <v>2026</v>
      </c>
      <c r="BC343">
        <f t="shared" ca="1" si="167"/>
        <v>9</v>
      </c>
      <c r="BI343">
        <v>333</v>
      </c>
      <c r="BJ343">
        <v>0.86906185354575849</v>
      </c>
      <c r="BK343">
        <v>0.83278796587769011</v>
      </c>
      <c r="BL343">
        <v>0.82856741893418051</v>
      </c>
      <c r="BM343">
        <v>0.86361952462115166</v>
      </c>
      <c r="BN343">
        <v>0.82360684099763337</v>
      </c>
      <c r="BO343">
        <v>0.8577645057121519</v>
      </c>
      <c r="BP343">
        <v>0.83031852220330471</v>
      </c>
      <c r="BQ343">
        <v>0.84447402028019292</v>
      </c>
      <c r="BR343">
        <v>0.83862157904497436</v>
      </c>
      <c r="BS343">
        <v>0.84277745651717872</v>
      </c>
      <c r="BT343">
        <v>0.82568609774785895</v>
      </c>
      <c r="BU343">
        <v>0.84688047463932103</v>
      </c>
      <c r="BV343">
        <v>0.82360684099763337</v>
      </c>
      <c r="BW343">
        <v>0.84206089855355448</v>
      </c>
    </row>
    <row r="344" spans="4:75" x14ac:dyDescent="0.25">
      <c r="D344">
        <v>340</v>
      </c>
      <c r="E344">
        <f t="shared" ca="1" si="168"/>
        <v>0.75843555607118263</v>
      </c>
      <c r="F344" s="11">
        <f t="shared" ca="1" si="169"/>
        <v>56.288646440377825</v>
      </c>
      <c r="G344" s="11"/>
      <c r="H344">
        <v>340</v>
      </c>
      <c r="I344" s="11">
        <f t="shared" ca="1" si="170"/>
        <v>0.61862229939036739</v>
      </c>
      <c r="J344" s="11">
        <f t="shared" ca="1" si="171"/>
        <v>20.414969319096038</v>
      </c>
      <c r="K344" s="11"/>
      <c r="L344" s="11"/>
      <c r="M344" s="11"/>
      <c r="O344">
        <v>340</v>
      </c>
      <c r="P344" s="32">
        <f t="shared" ca="1" si="172"/>
        <v>0.18351328550902768</v>
      </c>
      <c r="Q344" s="11">
        <f t="shared" ca="1" si="173"/>
        <v>131.91198806316791</v>
      </c>
      <c r="R344" s="11"/>
      <c r="S344">
        <v>340</v>
      </c>
      <c r="T344" s="32">
        <f t="shared" ca="1" si="174"/>
        <v>0.91832114186419134</v>
      </c>
      <c r="U344" s="11">
        <f t="shared" ca="1" si="175"/>
        <v>22.167804745694365</v>
      </c>
      <c r="V344" s="11"/>
      <c r="W344" s="11"/>
      <c r="X344" s="11"/>
      <c r="Z344">
        <v>340</v>
      </c>
      <c r="AA344" s="32">
        <f t="shared" ca="1" si="176"/>
        <v>5.8108279194957979E-2</v>
      </c>
      <c r="AB344" s="11">
        <f t="shared" ca="1" si="177"/>
        <v>168.22129909545419</v>
      </c>
      <c r="AC344" s="11"/>
      <c r="AD344">
        <v>340</v>
      </c>
      <c r="AE344" s="32">
        <f t="shared" ca="1" si="178"/>
        <v>0.16744489673368046</v>
      </c>
      <c r="AF344" s="11">
        <f t="shared" ca="1" si="179"/>
        <v>18.38255866739425</v>
      </c>
      <c r="AG344" s="11"/>
      <c r="AH344" s="10">
        <f t="shared" ca="1" si="182"/>
        <v>47591.285339325572</v>
      </c>
      <c r="AI344" s="10">
        <f t="shared" ca="1" si="183"/>
        <v>47592.1359630472</v>
      </c>
      <c r="AJ344" s="10">
        <f t="shared" ca="1" si="184"/>
        <v>47650.311073247009</v>
      </c>
      <c r="AK344" s="10">
        <f t="shared" ca="1" si="185"/>
        <v>47651.23473177808</v>
      </c>
      <c r="AL344" s="10">
        <f t="shared" ca="1" si="186"/>
        <v>47535.989918020547</v>
      </c>
      <c r="AM344" s="10">
        <f t="shared" ca="1" si="187"/>
        <v>47536.755857965021</v>
      </c>
      <c r="AP344">
        <v>341</v>
      </c>
      <c r="AQ344" s="10">
        <f t="shared" ca="1" si="159"/>
        <v>46270.281753692994</v>
      </c>
      <c r="AR344" t="str">
        <f t="shared" ca="1" si="160"/>
        <v>EQUIPO 3</v>
      </c>
      <c r="AS344" t="str">
        <f t="shared" ca="1" si="161"/>
        <v>FIN</v>
      </c>
      <c r="AT344">
        <f t="shared" ca="1" si="180"/>
        <v>1</v>
      </c>
      <c r="AU344">
        <f t="shared" ca="1" si="181"/>
        <v>1</v>
      </c>
      <c r="AV344">
        <f t="shared" ca="1" si="188"/>
        <v>1</v>
      </c>
      <c r="AW344">
        <f t="shared" ca="1" si="162"/>
        <v>1</v>
      </c>
      <c r="AX344">
        <f t="shared" ca="1" si="163"/>
        <v>15000</v>
      </c>
      <c r="AY344">
        <f t="shared" ca="1" si="164"/>
        <v>66.063647880451754</v>
      </c>
      <c r="AZ344">
        <f t="shared" ca="1" si="165"/>
        <v>990954.71820677631</v>
      </c>
      <c r="BA344">
        <f t="shared" ca="1" si="158"/>
        <v>990954.71820677631</v>
      </c>
      <c r="BB344">
        <f t="shared" ca="1" si="166"/>
        <v>2026</v>
      </c>
      <c r="BC344">
        <f t="shared" ca="1" si="167"/>
        <v>9</v>
      </c>
      <c r="BI344">
        <v>334</v>
      </c>
      <c r="BJ344">
        <v>0.84789293677643929</v>
      </c>
      <c r="BK344">
        <v>0.83044780557377396</v>
      </c>
      <c r="BL344">
        <v>0.84544212774513461</v>
      </c>
      <c r="BM344">
        <v>0.83685697023195049</v>
      </c>
      <c r="BN344">
        <v>0.83211014526193638</v>
      </c>
      <c r="BO344">
        <v>0.87106850978016126</v>
      </c>
      <c r="BP344">
        <v>0.85625392811396184</v>
      </c>
      <c r="BQ344">
        <v>0.84665102781907409</v>
      </c>
      <c r="BR344">
        <v>0.86464542936296918</v>
      </c>
      <c r="BS344">
        <v>0.84714546632207866</v>
      </c>
      <c r="BT344">
        <v>0.87586374752707874</v>
      </c>
      <c r="BU344">
        <v>0.84587012479899026</v>
      </c>
      <c r="BV344">
        <v>0.83044780557377396</v>
      </c>
      <c r="BW344">
        <v>0.84977821631237782</v>
      </c>
    </row>
    <row r="345" spans="4:75" x14ac:dyDescent="0.25">
      <c r="D345">
        <v>341</v>
      </c>
      <c r="E345">
        <f t="shared" ca="1" si="168"/>
        <v>0.89198849029849381</v>
      </c>
      <c r="F345" s="11">
        <f t="shared" ca="1" si="169"/>
        <v>37.175885126241219</v>
      </c>
      <c r="G345" s="11"/>
      <c r="H345">
        <v>341</v>
      </c>
      <c r="I345" s="11">
        <f t="shared" ca="1" si="170"/>
        <v>0.95247374107459604</v>
      </c>
      <c r="J345" s="11">
        <f t="shared" ca="1" si="171"/>
        <v>22.609961499841251</v>
      </c>
      <c r="K345" s="11"/>
      <c r="L345" s="11"/>
      <c r="M345" s="11"/>
      <c r="O345">
        <v>341</v>
      </c>
      <c r="P345" s="32">
        <f t="shared" ca="1" si="172"/>
        <v>4.5186764412591174E-2</v>
      </c>
      <c r="Q345" s="11">
        <f t="shared" ca="1" si="173"/>
        <v>175.04713265644153</v>
      </c>
      <c r="R345" s="11"/>
      <c r="S345">
        <v>341</v>
      </c>
      <c r="T345" s="32">
        <f t="shared" ca="1" si="174"/>
        <v>0.36379822247258986</v>
      </c>
      <c r="U345" s="11">
        <f t="shared" ca="1" si="175"/>
        <v>19.371314118323991</v>
      </c>
      <c r="V345" s="11"/>
      <c r="W345" s="11"/>
      <c r="X345" s="11"/>
      <c r="Z345">
        <v>341</v>
      </c>
      <c r="AA345" s="32">
        <f t="shared" ca="1" si="176"/>
        <v>0.44813197797915794</v>
      </c>
      <c r="AB345" s="11">
        <f t="shared" ca="1" si="177"/>
        <v>92.848915089267905</v>
      </c>
      <c r="AC345" s="11"/>
      <c r="AD345">
        <v>341</v>
      </c>
      <c r="AE345" s="32">
        <f t="shared" ca="1" si="178"/>
        <v>7.6005210181289362E-2</v>
      </c>
      <c r="AF345" s="11">
        <f t="shared" ca="1" si="179"/>
        <v>17.631096860911185</v>
      </c>
      <c r="AG345" s="11"/>
      <c r="AH345" s="10">
        <f t="shared" ca="1" si="182"/>
        <v>47593.68495826079</v>
      </c>
      <c r="AI345" s="10">
        <f t="shared" ca="1" si="183"/>
        <v>47594.627039989951</v>
      </c>
      <c r="AJ345" s="10">
        <f t="shared" ca="1" si="184"/>
        <v>47658.528362305435</v>
      </c>
      <c r="AK345" s="10">
        <f t="shared" ca="1" si="185"/>
        <v>47659.335500393696</v>
      </c>
      <c r="AL345" s="10">
        <f t="shared" ca="1" si="186"/>
        <v>47540.624562760408</v>
      </c>
      <c r="AM345" s="10">
        <f t="shared" ca="1" si="187"/>
        <v>47541.359191796277</v>
      </c>
      <c r="AP345">
        <v>342</v>
      </c>
      <c r="AQ345" s="10">
        <f t="shared" ca="1" si="159"/>
        <v>46273.034405688013</v>
      </c>
      <c r="AR345" t="str">
        <f t="shared" ca="1" si="160"/>
        <v>EQUIPO 3</v>
      </c>
      <c r="AS345" t="str">
        <f t="shared" ca="1" si="161"/>
        <v>INICIO</v>
      </c>
      <c r="AT345">
        <f t="shared" ca="1" si="180"/>
        <v>1</v>
      </c>
      <c r="AU345">
        <f t="shared" ca="1" si="181"/>
        <v>1</v>
      </c>
      <c r="AV345">
        <f t="shared" ca="1" si="188"/>
        <v>0</v>
      </c>
      <c r="AW345">
        <f t="shared" ca="1" si="162"/>
        <v>1</v>
      </c>
      <c r="AX345">
        <f t="shared" ca="1" si="163"/>
        <v>11000</v>
      </c>
      <c r="AY345">
        <f t="shared" ca="1" si="164"/>
        <v>17.354896190052386</v>
      </c>
      <c r="AZ345">
        <f t="shared" ca="1" si="165"/>
        <v>190903.85809057625</v>
      </c>
      <c r="BA345">
        <f t="shared" ca="1" si="158"/>
        <v>260323.4428507858</v>
      </c>
      <c r="BB345">
        <f t="shared" ca="1" si="166"/>
        <v>2026</v>
      </c>
      <c r="BC345">
        <f t="shared" ca="1" si="167"/>
        <v>9</v>
      </c>
      <c r="BI345">
        <v>335</v>
      </c>
      <c r="BJ345">
        <v>0.82849920508429942</v>
      </c>
      <c r="BK345">
        <v>0.85466687909031069</v>
      </c>
      <c r="BL345">
        <v>0.86593298758758419</v>
      </c>
      <c r="BM345">
        <v>0.83676871043121059</v>
      </c>
      <c r="BN345">
        <v>0.84804918475164903</v>
      </c>
      <c r="BO345">
        <v>0.84786522131224851</v>
      </c>
      <c r="BP345">
        <v>0.84417155882038108</v>
      </c>
      <c r="BQ345">
        <v>0.8592016763409871</v>
      </c>
      <c r="BR345">
        <v>0.8718853691881816</v>
      </c>
      <c r="BS345">
        <v>0.85699946828873752</v>
      </c>
      <c r="BT345">
        <v>0.82053388545666928</v>
      </c>
      <c r="BU345">
        <v>0.83086489013143361</v>
      </c>
      <c r="BV345">
        <v>0.82053388545666928</v>
      </c>
      <c r="BW345">
        <v>0.84730276543643657</v>
      </c>
    </row>
    <row r="346" spans="4:75" x14ac:dyDescent="0.25">
      <c r="D346">
        <v>342</v>
      </c>
      <c r="E346">
        <f t="shared" ca="1" si="168"/>
        <v>0.51910842267347035</v>
      </c>
      <c r="F346" s="11">
        <f t="shared" ca="1" si="169"/>
        <v>84.433141775142118</v>
      </c>
      <c r="G346" s="11"/>
      <c r="H346">
        <v>342</v>
      </c>
      <c r="I346" s="11">
        <f t="shared" ca="1" si="170"/>
        <v>8.511190660404977E-2</v>
      </c>
      <c r="J346" s="11">
        <f t="shared" ca="1" si="171"/>
        <v>17.728981357938459</v>
      </c>
      <c r="K346" s="11"/>
      <c r="L346" s="11"/>
      <c r="M346" s="11"/>
      <c r="O346">
        <v>342</v>
      </c>
      <c r="P346" s="32">
        <f t="shared" ca="1" si="172"/>
        <v>0.90257567168140596</v>
      </c>
      <c r="Q346" s="11">
        <f t="shared" ca="1" si="173"/>
        <v>35.321578873181018</v>
      </c>
      <c r="R346" s="11"/>
      <c r="S346">
        <v>342</v>
      </c>
      <c r="T346" s="32">
        <f t="shared" ca="1" si="174"/>
        <v>0.33508800146073914</v>
      </c>
      <c r="U346" s="11">
        <f t="shared" ca="1" si="175"/>
        <v>19.246783020878553</v>
      </c>
      <c r="V346" s="11"/>
      <c r="W346" s="11"/>
      <c r="X346" s="11"/>
      <c r="Z346">
        <v>342</v>
      </c>
      <c r="AA346" s="32">
        <f t="shared" ca="1" si="176"/>
        <v>0.26911634675265772</v>
      </c>
      <c r="AB346" s="11">
        <f t="shared" ca="1" si="177"/>
        <v>116.97298922484374</v>
      </c>
      <c r="AC346" s="11"/>
      <c r="AD346">
        <v>342</v>
      </c>
      <c r="AE346" s="32">
        <f t="shared" ca="1" si="178"/>
        <v>0.76496349655780405</v>
      </c>
      <c r="AF346" s="11">
        <f t="shared" ca="1" si="179"/>
        <v>21.089930978432577</v>
      </c>
      <c r="AG346" s="11"/>
      <c r="AH346" s="10">
        <f t="shared" ca="1" si="182"/>
        <v>47598.145087563913</v>
      </c>
      <c r="AI346" s="10">
        <f t="shared" ca="1" si="183"/>
        <v>47598.883795120491</v>
      </c>
      <c r="AJ346" s="10">
        <f t="shared" ca="1" si="184"/>
        <v>47660.807232846746</v>
      </c>
      <c r="AK346" s="10">
        <f t="shared" ca="1" si="185"/>
        <v>47661.609182139284</v>
      </c>
      <c r="AL346" s="10">
        <f t="shared" ca="1" si="186"/>
        <v>47546.233066347311</v>
      </c>
      <c r="AM346" s="10">
        <f t="shared" ca="1" si="187"/>
        <v>47547.111813471412</v>
      </c>
      <c r="AP346">
        <v>343</v>
      </c>
      <c r="AQ346" s="10">
        <f t="shared" ca="1" si="159"/>
        <v>46273.757526362599</v>
      </c>
      <c r="AR346" t="str">
        <f t="shared" ca="1" si="160"/>
        <v>EQUIPO 3</v>
      </c>
      <c r="AS346" t="str">
        <f t="shared" ca="1" si="161"/>
        <v>FIN</v>
      </c>
      <c r="AT346">
        <f t="shared" ca="1" si="180"/>
        <v>1</v>
      </c>
      <c r="AU346">
        <f t="shared" ca="1" si="181"/>
        <v>1</v>
      </c>
      <c r="AV346">
        <f t="shared" ca="1" si="188"/>
        <v>1</v>
      </c>
      <c r="AW346">
        <f t="shared" ca="1" si="162"/>
        <v>1</v>
      </c>
      <c r="AX346">
        <f t="shared" ca="1" si="163"/>
        <v>15000</v>
      </c>
      <c r="AY346">
        <f t="shared" ca="1" si="164"/>
        <v>39.4289167978568</v>
      </c>
      <c r="AZ346">
        <f t="shared" ca="1" si="165"/>
        <v>591433.751967852</v>
      </c>
      <c r="BA346">
        <f t="shared" ca="1" si="158"/>
        <v>591433.751967852</v>
      </c>
      <c r="BB346">
        <f t="shared" ca="1" si="166"/>
        <v>2026</v>
      </c>
      <c r="BC346">
        <f t="shared" ca="1" si="167"/>
        <v>9</v>
      </c>
      <c r="BI346">
        <v>336</v>
      </c>
      <c r="BJ346">
        <v>0.77466265030671677</v>
      </c>
      <c r="BK346">
        <v>0.83512123536181837</v>
      </c>
      <c r="BL346">
        <v>0.84396327405990934</v>
      </c>
      <c r="BM346">
        <v>0.84885132047926692</v>
      </c>
      <c r="BN346">
        <v>0.87939933633612677</v>
      </c>
      <c r="BO346">
        <v>0.84271054573876114</v>
      </c>
      <c r="BP346">
        <v>0.85277230724828801</v>
      </c>
      <c r="BQ346">
        <v>0.81915292948696239</v>
      </c>
      <c r="BR346">
        <v>0.81887816798387225</v>
      </c>
      <c r="BS346">
        <v>0.84107940272475501</v>
      </c>
      <c r="BT346">
        <v>0.86040574568777684</v>
      </c>
      <c r="BU346">
        <v>0.84256535144389788</v>
      </c>
      <c r="BV346">
        <v>0.77466265030671677</v>
      </c>
      <c r="BW346">
        <v>0.83831431133136169</v>
      </c>
    </row>
    <row r="347" spans="4:75" x14ac:dyDescent="0.25">
      <c r="D347">
        <v>343</v>
      </c>
      <c r="E347">
        <f t="shared" ca="1" si="168"/>
        <v>0.15556935198930011</v>
      </c>
      <c r="F347" s="11">
        <f t="shared" ca="1" si="169"/>
        <v>137.79905759553679</v>
      </c>
      <c r="G347" s="11"/>
      <c r="H347">
        <v>343</v>
      </c>
      <c r="I347" s="11">
        <f t="shared" ca="1" si="170"/>
        <v>0.40026796901033612</v>
      </c>
      <c r="J347" s="11">
        <f t="shared" ca="1" si="171"/>
        <v>19.52488107215818</v>
      </c>
      <c r="K347" s="11"/>
      <c r="L347" s="11"/>
      <c r="M347" s="11"/>
      <c r="O347">
        <v>343</v>
      </c>
      <c r="P347" s="32">
        <f t="shared" ca="1" si="172"/>
        <v>0.10086650614579873</v>
      </c>
      <c r="Q347" s="11">
        <f t="shared" ca="1" si="173"/>
        <v>152.0344193803798</v>
      </c>
      <c r="R347" s="11"/>
      <c r="S347">
        <v>343</v>
      </c>
      <c r="T347" s="32">
        <f t="shared" ca="1" si="174"/>
        <v>0.69977376859419549</v>
      </c>
      <c r="U347" s="11">
        <f t="shared" ca="1" si="175"/>
        <v>20.77113032180084</v>
      </c>
      <c r="V347" s="11"/>
      <c r="W347" s="11"/>
      <c r="X347" s="11"/>
      <c r="Z347">
        <v>343</v>
      </c>
      <c r="AA347" s="32">
        <f t="shared" ca="1" si="176"/>
        <v>0.73451375939902663</v>
      </c>
      <c r="AB347" s="11">
        <f t="shared" ca="1" si="177"/>
        <v>59.263607852055159</v>
      </c>
      <c r="AC347" s="11"/>
      <c r="AD347">
        <v>343</v>
      </c>
      <c r="AE347" s="32">
        <f t="shared" ca="1" si="178"/>
        <v>0.6825399795485696</v>
      </c>
      <c r="AF347" s="11">
        <f t="shared" ca="1" si="179"/>
        <v>20.692579345790911</v>
      </c>
      <c r="AG347" s="11"/>
      <c r="AH347" s="10">
        <f t="shared" ca="1" si="182"/>
        <v>47604.625422520308</v>
      </c>
      <c r="AI347" s="10">
        <f t="shared" ca="1" si="183"/>
        <v>47605.438959231651</v>
      </c>
      <c r="AJ347" s="10">
        <f t="shared" ca="1" si="184"/>
        <v>47667.943949613466</v>
      </c>
      <c r="AK347" s="10">
        <f t="shared" ca="1" si="185"/>
        <v>47668.809413376875</v>
      </c>
      <c r="AL347" s="10">
        <f t="shared" ca="1" si="186"/>
        <v>47549.581130465245</v>
      </c>
      <c r="AM347" s="10">
        <f t="shared" ca="1" si="187"/>
        <v>47550.443321271319</v>
      </c>
      <c r="AP347">
        <v>344</v>
      </c>
      <c r="AQ347" s="10">
        <f t="shared" ca="1" si="159"/>
        <v>46275.400397895843</v>
      </c>
      <c r="AR347" t="str">
        <f t="shared" ca="1" si="160"/>
        <v>EQUIPO 2</v>
      </c>
      <c r="AS347" t="str">
        <f t="shared" ca="1" si="161"/>
        <v>INICIO</v>
      </c>
      <c r="AT347">
        <f t="shared" ca="1" si="180"/>
        <v>1</v>
      </c>
      <c r="AU347">
        <f t="shared" ca="1" si="181"/>
        <v>0</v>
      </c>
      <c r="AV347">
        <f t="shared" ca="1" si="188"/>
        <v>1</v>
      </c>
      <c r="AW347">
        <f t="shared" ca="1" si="162"/>
        <v>1</v>
      </c>
      <c r="AX347">
        <f t="shared" ca="1" si="163"/>
        <v>11000</v>
      </c>
      <c r="AY347">
        <f t="shared" ca="1" si="164"/>
        <v>21.818873222451657</v>
      </c>
      <c r="AZ347">
        <f t="shared" ca="1" si="165"/>
        <v>240007.60544696823</v>
      </c>
      <c r="BA347">
        <f t="shared" ca="1" si="158"/>
        <v>327283.09833677486</v>
      </c>
      <c r="BB347">
        <f t="shared" ca="1" si="166"/>
        <v>2026</v>
      </c>
      <c r="BC347">
        <f t="shared" ca="1" si="167"/>
        <v>9</v>
      </c>
      <c r="BI347">
        <v>337</v>
      </c>
      <c r="BJ347">
        <v>0.82603828762235931</v>
      </c>
      <c r="BK347">
        <v>0.87288583121894636</v>
      </c>
      <c r="BL347">
        <v>0.85340248480949288</v>
      </c>
      <c r="BM347">
        <v>0.84993672723573988</v>
      </c>
      <c r="BN347">
        <v>0.86584161216104771</v>
      </c>
      <c r="BO347">
        <v>0.8445348421749157</v>
      </c>
      <c r="BP347">
        <v>0.86447120289583013</v>
      </c>
      <c r="BQ347">
        <v>0.86380570019202441</v>
      </c>
      <c r="BR347">
        <v>0.86441810997075474</v>
      </c>
      <c r="BS347">
        <v>0.83584288973488774</v>
      </c>
      <c r="BT347">
        <v>0.83256144118981257</v>
      </c>
      <c r="BU347">
        <v>0.8364896208035506</v>
      </c>
      <c r="BV347">
        <v>0.82603828762235931</v>
      </c>
      <c r="BW347">
        <v>0.85104554962170398</v>
      </c>
    </row>
    <row r="348" spans="4:75" x14ac:dyDescent="0.25">
      <c r="D348">
        <v>344</v>
      </c>
      <c r="E348">
        <f t="shared" ca="1" si="168"/>
        <v>0.80142597879892685</v>
      </c>
      <c r="F348" s="11">
        <f t="shared" ca="1" si="169"/>
        <v>50.706400858358137</v>
      </c>
      <c r="G348" s="11"/>
      <c r="H348">
        <v>344</v>
      </c>
      <c r="I348" s="11">
        <f t="shared" ca="1" si="170"/>
        <v>0.66529303269028794</v>
      </c>
      <c r="J348" s="11">
        <f t="shared" ca="1" si="171"/>
        <v>20.61575521926709</v>
      </c>
      <c r="K348" s="11"/>
      <c r="L348" s="11"/>
      <c r="M348" s="11"/>
      <c r="O348">
        <v>344</v>
      </c>
      <c r="P348" s="32">
        <f t="shared" ca="1" si="172"/>
        <v>0.6174365777872306</v>
      </c>
      <c r="Q348" s="11">
        <f t="shared" ca="1" si="173"/>
        <v>73.086882978221695</v>
      </c>
      <c r="R348" s="11"/>
      <c r="S348">
        <v>344</v>
      </c>
      <c r="T348" s="32">
        <f t="shared" ca="1" si="174"/>
        <v>0.77061913573425578</v>
      </c>
      <c r="U348" s="11">
        <f t="shared" ca="1" si="175"/>
        <v>21.119669890492851</v>
      </c>
      <c r="V348" s="11"/>
      <c r="W348" s="11"/>
      <c r="X348" s="11"/>
      <c r="Z348">
        <v>344</v>
      </c>
      <c r="AA348" s="32">
        <f t="shared" ca="1" si="176"/>
        <v>0.93533817361517146</v>
      </c>
      <c r="AB348" s="11">
        <f t="shared" ca="1" si="177"/>
        <v>28.89720882708783</v>
      </c>
      <c r="AC348" s="11"/>
      <c r="AD348">
        <v>344</v>
      </c>
      <c r="AE348" s="32">
        <f t="shared" ca="1" si="178"/>
        <v>0.22683684907366675</v>
      </c>
      <c r="AF348" s="11">
        <f t="shared" ca="1" si="179"/>
        <v>18.727678530205125</v>
      </c>
      <c r="AG348" s="11"/>
      <c r="AH348" s="10">
        <f t="shared" ca="1" si="182"/>
        <v>47607.551725934085</v>
      </c>
      <c r="AI348" s="10">
        <f t="shared" ca="1" si="183"/>
        <v>47608.410715734884</v>
      </c>
      <c r="AJ348" s="10">
        <f t="shared" ca="1" si="184"/>
        <v>47671.854700167634</v>
      </c>
      <c r="AK348" s="10">
        <f t="shared" ca="1" si="185"/>
        <v>47672.734686413074</v>
      </c>
      <c r="AL348" s="10">
        <f t="shared" ca="1" si="186"/>
        <v>47551.647371639112</v>
      </c>
      <c r="AM348" s="10">
        <f t="shared" ca="1" si="187"/>
        <v>47552.427691577868</v>
      </c>
      <c r="AP348">
        <v>345</v>
      </c>
      <c r="AQ348" s="10">
        <f t="shared" ca="1" si="159"/>
        <v>46276.309517613445</v>
      </c>
      <c r="AR348" t="str">
        <f t="shared" ca="1" si="160"/>
        <v>EQUIPO 2</v>
      </c>
      <c r="AS348" t="str">
        <f t="shared" ca="1" si="161"/>
        <v>FIN</v>
      </c>
      <c r="AT348">
        <f t="shared" ca="1" si="180"/>
        <v>1</v>
      </c>
      <c r="AU348">
        <f t="shared" ca="1" si="181"/>
        <v>1</v>
      </c>
      <c r="AV348">
        <f t="shared" ca="1" si="188"/>
        <v>1</v>
      </c>
      <c r="AW348">
        <f t="shared" ca="1" si="162"/>
        <v>1</v>
      </c>
      <c r="AX348">
        <f t="shared" ca="1" si="163"/>
        <v>15000</v>
      </c>
      <c r="AY348">
        <f t="shared" ca="1" si="164"/>
        <v>2.6447019932675175</v>
      </c>
      <c r="AZ348">
        <f t="shared" ca="1" si="165"/>
        <v>39670.529899012763</v>
      </c>
      <c r="BA348">
        <f t="shared" ca="1" si="158"/>
        <v>39670.529899012763</v>
      </c>
      <c r="BB348">
        <f t="shared" ca="1" si="166"/>
        <v>2026</v>
      </c>
      <c r="BC348">
        <f t="shared" ca="1" si="167"/>
        <v>9</v>
      </c>
      <c r="BI348">
        <v>338</v>
      </c>
      <c r="BJ348">
        <v>0.86145339862706238</v>
      </c>
      <c r="BK348">
        <v>0.82843786536984909</v>
      </c>
      <c r="BL348">
        <v>0.83755514645276408</v>
      </c>
      <c r="BM348">
        <v>0.83026915722595762</v>
      </c>
      <c r="BN348">
        <v>0.87260832196441562</v>
      </c>
      <c r="BO348">
        <v>0.8317589090048082</v>
      </c>
      <c r="BP348">
        <v>0.84003719710891211</v>
      </c>
      <c r="BQ348">
        <v>0.8516335973475927</v>
      </c>
      <c r="BR348">
        <v>0.82957746663878884</v>
      </c>
      <c r="BS348">
        <v>0.85912471475542485</v>
      </c>
      <c r="BT348">
        <v>0.83113941470536323</v>
      </c>
      <c r="BU348">
        <v>0.85953370389153505</v>
      </c>
      <c r="BV348">
        <v>0.82843786536984909</v>
      </c>
      <c r="BW348">
        <v>0.84452377093237918</v>
      </c>
    </row>
    <row r="349" spans="4:75" x14ac:dyDescent="0.25">
      <c r="D349">
        <v>345</v>
      </c>
      <c r="E349">
        <f t="shared" ca="1" si="168"/>
        <v>0.8661111640486111</v>
      </c>
      <c r="F349" s="11">
        <f t="shared" ca="1" si="169"/>
        <v>41.400098683059348</v>
      </c>
      <c r="G349" s="11"/>
      <c r="H349">
        <v>345</v>
      </c>
      <c r="I349" s="11">
        <f t="shared" ca="1" si="170"/>
        <v>0.82180616501482728</v>
      </c>
      <c r="J349" s="11">
        <f t="shared" ca="1" si="171"/>
        <v>21.410817677618599</v>
      </c>
      <c r="K349" s="11"/>
      <c r="L349" s="11"/>
      <c r="M349" s="11"/>
      <c r="O349">
        <v>345</v>
      </c>
      <c r="P349" s="32">
        <f t="shared" ca="1" si="172"/>
        <v>0.2198717423126243</v>
      </c>
      <c r="Q349" s="11">
        <f t="shared" ca="1" si="173"/>
        <v>125.1100644651985</v>
      </c>
      <c r="R349" s="11"/>
      <c r="S349">
        <v>345</v>
      </c>
      <c r="T349" s="32">
        <f t="shared" ca="1" si="174"/>
        <v>0.61785043383446347</v>
      </c>
      <c r="U349" s="11">
        <f t="shared" ca="1" si="175"/>
        <v>20.411719916462175</v>
      </c>
      <c r="V349" s="11"/>
      <c r="W349" s="11"/>
      <c r="X349" s="11"/>
      <c r="Z349">
        <v>345</v>
      </c>
      <c r="AA349" s="32">
        <f t="shared" ca="1" si="176"/>
        <v>0.2774445197306491</v>
      </c>
      <c r="AB349" s="11">
        <f t="shared" ca="1" si="177"/>
        <v>115.68959920468269</v>
      </c>
      <c r="AC349" s="11"/>
      <c r="AD349">
        <v>345</v>
      </c>
      <c r="AE349" s="32">
        <f t="shared" ca="1" si="178"/>
        <v>0.57186779099403984</v>
      </c>
      <c r="AF349" s="11">
        <f t="shared" ca="1" si="179"/>
        <v>20.221173914960964</v>
      </c>
      <c r="AG349" s="11"/>
      <c r="AH349" s="10">
        <f t="shared" ca="1" si="182"/>
        <v>47610.135719846679</v>
      </c>
      <c r="AI349" s="10">
        <f t="shared" ca="1" si="183"/>
        <v>47611.027837249916</v>
      </c>
      <c r="AJ349" s="10">
        <f t="shared" ca="1" si="184"/>
        <v>47677.947605765788</v>
      </c>
      <c r="AK349" s="10">
        <f t="shared" ca="1" si="185"/>
        <v>47678.79809409564</v>
      </c>
      <c r="AL349" s="10">
        <f t="shared" ca="1" si="186"/>
        <v>47557.24809154473</v>
      </c>
      <c r="AM349" s="10">
        <f t="shared" ca="1" si="187"/>
        <v>47558.090640457856</v>
      </c>
      <c r="AP349">
        <v>346</v>
      </c>
      <c r="AQ349" s="10">
        <f t="shared" ca="1" si="159"/>
        <v>46276.419713529831</v>
      </c>
      <c r="AR349" t="str">
        <f t="shared" ca="1" si="160"/>
        <v>EQUIPO 1</v>
      </c>
      <c r="AS349" t="str">
        <f t="shared" ca="1" si="161"/>
        <v>INICIO</v>
      </c>
      <c r="AT349">
        <f t="shared" ca="1" si="180"/>
        <v>0</v>
      </c>
      <c r="AU349">
        <f t="shared" ca="1" si="181"/>
        <v>1</v>
      </c>
      <c r="AV349">
        <f t="shared" ca="1" si="188"/>
        <v>1</v>
      </c>
      <c r="AW349">
        <f t="shared" ca="1" si="162"/>
        <v>1</v>
      </c>
      <c r="AX349">
        <f t="shared" ca="1" si="163"/>
        <v>11000</v>
      </c>
      <c r="AY349">
        <f t="shared" ca="1" si="164"/>
        <v>2.1053797410568222</v>
      </c>
      <c r="AZ349">
        <f t="shared" ca="1" si="165"/>
        <v>23159.177151625045</v>
      </c>
      <c r="BA349">
        <f t="shared" ca="1" si="158"/>
        <v>31580.696115852334</v>
      </c>
      <c r="BB349">
        <f t="shared" ca="1" si="166"/>
        <v>2026</v>
      </c>
      <c r="BC349">
        <f t="shared" ca="1" si="167"/>
        <v>9</v>
      </c>
      <c r="BI349">
        <v>339</v>
      </c>
      <c r="BJ349">
        <v>0.86910086716842971</v>
      </c>
      <c r="BK349">
        <v>0.84761266027848248</v>
      </c>
      <c r="BL349">
        <v>0.84333372459270717</v>
      </c>
      <c r="BM349">
        <v>0.85491583574358609</v>
      </c>
      <c r="BN349">
        <v>0.83498712000054531</v>
      </c>
      <c r="BO349">
        <v>0.82329221715388268</v>
      </c>
      <c r="BP349">
        <v>0.85327164396745814</v>
      </c>
      <c r="BQ349">
        <v>0.85399448926378685</v>
      </c>
      <c r="BR349">
        <v>0.85360647862552885</v>
      </c>
      <c r="BS349">
        <v>0.81904442173988856</v>
      </c>
      <c r="BT349">
        <v>0.80595955091753457</v>
      </c>
      <c r="BU349">
        <v>0.84510298866562827</v>
      </c>
      <c r="BV349">
        <v>0.80595955091753457</v>
      </c>
      <c r="BW349">
        <v>0.84225556709783511</v>
      </c>
    </row>
    <row r="350" spans="4:75" x14ac:dyDescent="0.25">
      <c r="D350">
        <v>346</v>
      </c>
      <c r="E350">
        <f t="shared" ca="1" si="168"/>
        <v>0.34962245078550358</v>
      </c>
      <c r="F350" s="11">
        <f t="shared" ca="1" si="169"/>
        <v>105.37399688013427</v>
      </c>
      <c r="G350" s="11"/>
      <c r="H350">
        <v>346</v>
      </c>
      <c r="I350" s="11">
        <f t="shared" ca="1" si="170"/>
        <v>0.87231849473204637</v>
      </c>
      <c r="J350" s="11">
        <f t="shared" ca="1" si="171"/>
        <v>21.756165854118539</v>
      </c>
      <c r="K350" s="11"/>
      <c r="L350" s="11"/>
      <c r="M350" s="11"/>
      <c r="O350">
        <v>346</v>
      </c>
      <c r="P350" s="32">
        <f t="shared" ca="1" si="172"/>
        <v>0.34802974584702928</v>
      </c>
      <c r="Q350" s="11">
        <f t="shared" ca="1" si="173"/>
        <v>105.58874805056476</v>
      </c>
      <c r="R350" s="11"/>
      <c r="S350">
        <v>346</v>
      </c>
      <c r="T350" s="32">
        <f t="shared" ca="1" si="174"/>
        <v>0.78586062643942667</v>
      </c>
      <c r="U350" s="11">
        <f t="shared" ca="1" si="175"/>
        <v>21.201939205400269</v>
      </c>
      <c r="V350" s="11"/>
      <c r="W350" s="11"/>
      <c r="X350" s="11"/>
      <c r="Z350">
        <v>346</v>
      </c>
      <c r="AA350" s="32">
        <f t="shared" ca="1" si="176"/>
        <v>1.3523906416339937E-2</v>
      </c>
      <c r="AB350" s="11">
        <f t="shared" ca="1" si="177"/>
        <v>204.28976386549323</v>
      </c>
      <c r="AC350" s="11"/>
      <c r="AD350">
        <v>346</v>
      </c>
      <c r="AE350" s="32">
        <f t="shared" ca="1" si="178"/>
        <v>0.73499173481415447</v>
      </c>
      <c r="AF350" s="11">
        <f t="shared" ca="1" si="179"/>
        <v>20.938437116329588</v>
      </c>
      <c r="AG350" s="11"/>
      <c r="AH350" s="10">
        <f t="shared" ca="1" si="182"/>
        <v>47615.418420453258</v>
      </c>
      <c r="AI350" s="10">
        <f t="shared" ca="1" si="183"/>
        <v>47616.324927363843</v>
      </c>
      <c r="AJ350" s="10">
        <f t="shared" ca="1" si="184"/>
        <v>47683.197625264416</v>
      </c>
      <c r="AK350" s="10">
        <f t="shared" ca="1" si="185"/>
        <v>47684.081039397977</v>
      </c>
      <c r="AL350" s="10">
        <f t="shared" ca="1" si="186"/>
        <v>47566.602713952248</v>
      </c>
      <c r="AM350" s="10">
        <f t="shared" ca="1" si="187"/>
        <v>47567.475148832098</v>
      </c>
      <c r="AP350">
        <v>347</v>
      </c>
      <c r="AQ350" s="10">
        <f t="shared" ca="1" si="159"/>
        <v>46276.507437685708</v>
      </c>
      <c r="AR350" t="str">
        <f t="shared" ca="1" si="160"/>
        <v>EQUIPO 3</v>
      </c>
      <c r="AS350" t="str">
        <f t="shared" ca="1" si="161"/>
        <v>INICIO</v>
      </c>
      <c r="AT350">
        <f t="shared" ca="1" si="180"/>
        <v>0</v>
      </c>
      <c r="AU350">
        <f t="shared" ca="1" si="181"/>
        <v>1</v>
      </c>
      <c r="AV350">
        <f t="shared" ca="1" si="188"/>
        <v>0</v>
      </c>
      <c r="AW350">
        <f t="shared" ca="1" si="162"/>
        <v>1</v>
      </c>
      <c r="AX350">
        <f t="shared" ca="1" si="163"/>
        <v>5500</v>
      </c>
      <c r="AY350">
        <f t="shared" ca="1" si="164"/>
        <v>17.764885349781252</v>
      </c>
      <c r="AZ350">
        <f t="shared" ca="1" si="165"/>
        <v>97706.869423796888</v>
      </c>
      <c r="BA350">
        <f t="shared" ca="1" si="158"/>
        <v>266473.28024671879</v>
      </c>
      <c r="BB350">
        <f t="shared" ca="1" si="166"/>
        <v>2026</v>
      </c>
      <c r="BC350">
        <f t="shared" ca="1" si="167"/>
        <v>9</v>
      </c>
      <c r="BI350">
        <v>340</v>
      </c>
      <c r="BJ350">
        <v>0.85031061027022004</v>
      </c>
      <c r="BK350">
        <v>0.84637810423527715</v>
      </c>
      <c r="BL350">
        <v>0.87715502142134127</v>
      </c>
      <c r="BM350">
        <v>0.86654097257680074</v>
      </c>
      <c r="BN350">
        <v>0.85619535951269454</v>
      </c>
      <c r="BO350">
        <v>0.85875268495389423</v>
      </c>
      <c r="BP350">
        <v>0.82514990652526932</v>
      </c>
      <c r="BQ350">
        <v>0.84582387325951347</v>
      </c>
      <c r="BR350">
        <v>0.85741591094886638</v>
      </c>
      <c r="BS350">
        <v>0.85588549607403197</v>
      </c>
      <c r="BT350">
        <v>0.84825703163742638</v>
      </c>
      <c r="BU350">
        <v>0.81277921660542751</v>
      </c>
      <c r="BV350">
        <v>0.81277921660542751</v>
      </c>
      <c r="BW350">
        <v>0.84998125080500386</v>
      </c>
    </row>
    <row r="351" spans="4:75" x14ac:dyDescent="0.25">
      <c r="D351">
        <v>347</v>
      </c>
      <c r="E351">
        <f t="shared" ca="1" si="168"/>
        <v>0.57582232335788341</v>
      </c>
      <c r="F351" s="11">
        <f t="shared" ca="1" si="169"/>
        <v>77.876025272003147</v>
      </c>
      <c r="G351" s="11"/>
      <c r="H351">
        <v>347</v>
      </c>
      <c r="I351" s="11">
        <f t="shared" ca="1" si="170"/>
        <v>0.65101170142090614</v>
      </c>
      <c r="J351" s="11">
        <f t="shared" ca="1" si="171"/>
        <v>20.553315916563268</v>
      </c>
      <c r="K351" s="11"/>
      <c r="L351" s="11"/>
      <c r="M351" s="11"/>
      <c r="O351">
        <v>347</v>
      </c>
      <c r="P351" s="32">
        <f t="shared" ca="1" si="172"/>
        <v>0.65005004464726768</v>
      </c>
      <c r="Q351" s="11">
        <f t="shared" ca="1" si="173"/>
        <v>69.313166170420615</v>
      </c>
      <c r="R351" s="11"/>
      <c r="S351">
        <v>347</v>
      </c>
      <c r="T351" s="32">
        <f t="shared" ca="1" si="174"/>
        <v>0.9573132227285599</v>
      </c>
      <c r="U351" s="11">
        <f t="shared" ca="1" si="175"/>
        <v>22.691819146953428</v>
      </c>
      <c r="V351" s="11"/>
      <c r="W351" s="11"/>
      <c r="X351" s="11"/>
      <c r="Z351">
        <v>347</v>
      </c>
      <c r="AA351" s="32">
        <f t="shared" ca="1" si="176"/>
        <v>0.49279265411922135</v>
      </c>
      <c r="AB351" s="11">
        <f t="shared" ca="1" si="177"/>
        <v>87.515703241687149</v>
      </c>
      <c r="AC351" s="11"/>
      <c r="AD351">
        <v>347</v>
      </c>
      <c r="AE351" s="32">
        <f t="shared" ca="1" si="178"/>
        <v>0.1700986672814353</v>
      </c>
      <c r="AF351" s="11">
        <f t="shared" ca="1" si="179"/>
        <v>18.399470675033857</v>
      </c>
      <c r="AG351" s="11"/>
      <c r="AH351" s="10">
        <f t="shared" ca="1" si="182"/>
        <v>47619.569761750179</v>
      </c>
      <c r="AI351" s="10">
        <f t="shared" ca="1" si="183"/>
        <v>47620.426149913372</v>
      </c>
      <c r="AJ351" s="10">
        <f t="shared" ca="1" si="184"/>
        <v>47686.969087988415</v>
      </c>
      <c r="AK351" s="10">
        <f t="shared" ca="1" si="185"/>
        <v>47687.914580452874</v>
      </c>
      <c r="AL351" s="10">
        <f t="shared" ca="1" si="186"/>
        <v>47571.121636467171</v>
      </c>
      <c r="AM351" s="10">
        <f t="shared" ca="1" si="187"/>
        <v>47571.888281078631</v>
      </c>
      <c r="AP351">
        <v>348</v>
      </c>
      <c r="AQ351" s="10">
        <f t="shared" ca="1" si="159"/>
        <v>46277.247641241949</v>
      </c>
      <c r="AR351" t="str">
        <f t="shared" ca="1" si="160"/>
        <v>EQUIPO 1</v>
      </c>
      <c r="AS351" t="str">
        <f t="shared" ca="1" si="161"/>
        <v>FIN</v>
      </c>
      <c r="AT351">
        <f t="shared" ca="1" si="180"/>
        <v>1</v>
      </c>
      <c r="AU351">
        <f t="shared" ca="1" si="181"/>
        <v>1</v>
      </c>
      <c r="AV351">
        <f t="shared" ca="1" si="188"/>
        <v>0</v>
      </c>
      <c r="AW351">
        <f t="shared" ca="1" si="162"/>
        <v>1</v>
      </c>
      <c r="AX351">
        <f t="shared" ca="1" si="163"/>
        <v>11000</v>
      </c>
      <c r="AY351">
        <f t="shared" ca="1" si="164"/>
        <v>3.6803553565987386</v>
      </c>
      <c r="AZ351">
        <f t="shared" ca="1" si="165"/>
        <v>40483.908922586124</v>
      </c>
      <c r="BA351">
        <f t="shared" ca="1" si="158"/>
        <v>55205.330348981079</v>
      </c>
      <c r="BB351">
        <f t="shared" ca="1" si="166"/>
        <v>2026</v>
      </c>
      <c r="BC351">
        <f t="shared" ca="1" si="167"/>
        <v>9</v>
      </c>
      <c r="BI351">
        <v>341</v>
      </c>
      <c r="BJ351">
        <v>0.82407739384017387</v>
      </c>
      <c r="BK351">
        <v>0.8250123607026274</v>
      </c>
      <c r="BL351">
        <v>0.84543253070349034</v>
      </c>
      <c r="BM351">
        <v>0.85650883777415532</v>
      </c>
      <c r="BN351">
        <v>0.84457792886984251</v>
      </c>
      <c r="BO351">
        <v>0.87478915822375292</v>
      </c>
      <c r="BP351">
        <v>0.87193550956939347</v>
      </c>
      <c r="BQ351">
        <v>0.87562277467093508</v>
      </c>
      <c r="BR351">
        <v>0.85380812394194894</v>
      </c>
      <c r="BS351">
        <v>0.84102051102867526</v>
      </c>
      <c r="BT351">
        <v>0.83276051563685283</v>
      </c>
      <c r="BU351">
        <v>0.83712303634553509</v>
      </c>
      <c r="BV351">
        <v>0.82407739384017387</v>
      </c>
      <c r="BW351">
        <v>0.84861513894843843</v>
      </c>
    </row>
    <row r="352" spans="4:75" x14ac:dyDescent="0.25">
      <c r="D352">
        <v>348</v>
      </c>
      <c r="E352">
        <f t="shared" ca="1" si="168"/>
        <v>0.24365132047298399</v>
      </c>
      <c r="F352" s="11">
        <f t="shared" ca="1" si="169"/>
        <v>121.0525553633238</v>
      </c>
      <c r="G352" s="11"/>
      <c r="H352">
        <v>348</v>
      </c>
      <c r="I352" s="11">
        <f t="shared" ca="1" si="170"/>
        <v>0.67448209574443863</v>
      </c>
      <c r="J352" s="11">
        <f t="shared" ca="1" si="171"/>
        <v>20.65647998127416</v>
      </c>
      <c r="K352" s="11"/>
      <c r="L352" s="11"/>
      <c r="M352" s="11"/>
      <c r="O352">
        <v>348</v>
      </c>
      <c r="P352" s="32">
        <f t="shared" ca="1" si="172"/>
        <v>0.76761060565040917</v>
      </c>
      <c r="Q352" s="11">
        <f t="shared" ca="1" si="173"/>
        <v>55.125497568033495</v>
      </c>
      <c r="R352" s="11"/>
      <c r="S352">
        <v>348</v>
      </c>
      <c r="T352" s="32">
        <f t="shared" ca="1" si="174"/>
        <v>0.92806597885522379</v>
      </c>
      <c r="U352" s="11">
        <f t="shared" ca="1" si="175"/>
        <v>22.276425912073307</v>
      </c>
      <c r="V352" s="11"/>
      <c r="W352" s="11"/>
      <c r="X352" s="11"/>
      <c r="Z352">
        <v>348</v>
      </c>
      <c r="AA352" s="32">
        <f t="shared" ca="1" si="176"/>
        <v>0.82839634511137483</v>
      </c>
      <c r="AB352" s="11">
        <f t="shared" ca="1" si="177"/>
        <v>46.992805093148981</v>
      </c>
      <c r="AC352" s="11"/>
      <c r="AD352">
        <v>348</v>
      </c>
      <c r="AE352" s="32">
        <f t="shared" ca="1" si="178"/>
        <v>0.87132789373354058</v>
      </c>
      <c r="AF352" s="11">
        <f t="shared" ca="1" si="179"/>
        <v>21.748575402768662</v>
      </c>
      <c r="AG352" s="11"/>
      <c r="AH352" s="10">
        <f t="shared" ca="1" si="182"/>
        <v>47625.470006386844</v>
      </c>
      <c r="AI352" s="10">
        <f t="shared" ca="1" si="183"/>
        <v>47626.330693052732</v>
      </c>
      <c r="AJ352" s="10">
        <f t="shared" ca="1" si="184"/>
        <v>47690.211476184879</v>
      </c>
      <c r="AK352" s="10">
        <f t="shared" ca="1" si="185"/>
        <v>47691.139660597881</v>
      </c>
      <c r="AL352" s="10">
        <f t="shared" ca="1" si="186"/>
        <v>47573.846314624177</v>
      </c>
      <c r="AM352" s="10">
        <f t="shared" ca="1" si="187"/>
        <v>47574.752505265962</v>
      </c>
      <c r="AP352">
        <v>349</v>
      </c>
      <c r="AQ352" s="10">
        <f t="shared" ca="1" si="159"/>
        <v>46277.400989381807</v>
      </c>
      <c r="AR352" t="str">
        <f t="shared" ca="1" si="160"/>
        <v>EQUIPO 3</v>
      </c>
      <c r="AS352" t="str">
        <f t="shared" ca="1" si="161"/>
        <v>FIN</v>
      </c>
      <c r="AT352">
        <f t="shared" ca="1" si="180"/>
        <v>1</v>
      </c>
      <c r="AU352">
        <f t="shared" ca="1" si="181"/>
        <v>1</v>
      </c>
      <c r="AV352">
        <f t="shared" ca="1" si="188"/>
        <v>1</v>
      </c>
      <c r="AW352">
        <f t="shared" ca="1" si="162"/>
        <v>1</v>
      </c>
      <c r="AX352">
        <f t="shared" ca="1" si="163"/>
        <v>15000</v>
      </c>
      <c r="AY352">
        <f t="shared" ca="1" si="164"/>
        <v>47.448625583143439</v>
      </c>
      <c r="AZ352">
        <f t="shared" ca="1" si="165"/>
        <v>711729.38374715159</v>
      </c>
      <c r="BA352">
        <f t="shared" ca="1" si="158"/>
        <v>711729.38374715159</v>
      </c>
      <c r="BB352">
        <f t="shared" ca="1" si="166"/>
        <v>2026</v>
      </c>
      <c r="BC352">
        <f t="shared" ca="1" si="167"/>
        <v>9</v>
      </c>
      <c r="BI352">
        <v>342</v>
      </c>
      <c r="BJ352">
        <v>0.85368427768423272</v>
      </c>
      <c r="BK352">
        <v>0.86245871142013875</v>
      </c>
      <c r="BL352">
        <v>0.84259505514205857</v>
      </c>
      <c r="BM352">
        <v>0.85004321914606673</v>
      </c>
      <c r="BN352">
        <v>0.84896933024205246</v>
      </c>
      <c r="BO352">
        <v>0.86778424269793819</v>
      </c>
      <c r="BP352">
        <v>0.83409090230132821</v>
      </c>
      <c r="BQ352">
        <v>0.86622735666753037</v>
      </c>
      <c r="BR352">
        <v>0.82494836212005218</v>
      </c>
      <c r="BS352">
        <v>0.83796568922545156</v>
      </c>
      <c r="BT352">
        <v>0.85371371374050309</v>
      </c>
      <c r="BU352">
        <v>0.84328350709593691</v>
      </c>
      <c r="BV352">
        <v>0.82494836212005218</v>
      </c>
      <c r="BW352">
        <v>0.84867743374950322</v>
      </c>
    </row>
    <row r="353" spans="4:75" x14ac:dyDescent="0.25">
      <c r="D353">
        <v>349</v>
      </c>
      <c r="E353">
        <f t="shared" ca="1" si="168"/>
        <v>0.73807987324256541</v>
      </c>
      <c r="F353" s="11">
        <f t="shared" ca="1" si="169"/>
        <v>58.824909749457198</v>
      </c>
      <c r="G353" s="11"/>
      <c r="H353">
        <v>349</v>
      </c>
      <c r="I353" s="11">
        <f t="shared" ca="1" si="170"/>
        <v>5.9004084183372663E-2</v>
      </c>
      <c r="J353" s="11">
        <f t="shared" ca="1" si="171"/>
        <v>17.421266576779466</v>
      </c>
      <c r="K353" s="11"/>
      <c r="L353" s="11"/>
      <c r="M353" s="11"/>
      <c r="O353">
        <v>349</v>
      </c>
      <c r="P353" s="32">
        <f t="shared" ca="1" si="172"/>
        <v>0.48493888603933555</v>
      </c>
      <c r="Q353" s="11">
        <f t="shared" ca="1" si="173"/>
        <v>88.443171262867182</v>
      </c>
      <c r="R353" s="11"/>
      <c r="S353">
        <v>349</v>
      </c>
      <c r="T353" s="32">
        <f t="shared" ca="1" si="174"/>
        <v>0.47301140503334449</v>
      </c>
      <c r="U353" s="11">
        <f t="shared" ca="1" si="175"/>
        <v>19.821757197601492</v>
      </c>
      <c r="V353" s="11"/>
      <c r="W353" s="11"/>
      <c r="X353" s="11"/>
      <c r="Z353">
        <v>349</v>
      </c>
      <c r="AA353" s="32">
        <f t="shared" ca="1" si="176"/>
        <v>0.2162721085828867</v>
      </c>
      <c r="AB353" s="11">
        <f t="shared" ca="1" si="177"/>
        <v>125.74850058560166</v>
      </c>
      <c r="AC353" s="11"/>
      <c r="AD353">
        <v>349</v>
      </c>
      <c r="AE353" s="32">
        <f t="shared" ca="1" si="178"/>
        <v>0.34126619569904781</v>
      </c>
      <c r="AF353" s="11">
        <f t="shared" ca="1" si="179"/>
        <v>19.2739046462926</v>
      </c>
      <c r="AG353" s="11"/>
      <c r="AH353" s="10">
        <f t="shared" ca="1" si="182"/>
        <v>47628.781730958959</v>
      </c>
      <c r="AI353" s="10">
        <f t="shared" ca="1" si="183"/>
        <v>47629.507617066323</v>
      </c>
      <c r="AJ353" s="10">
        <f t="shared" ca="1" si="184"/>
        <v>47694.824792733831</v>
      </c>
      <c r="AK353" s="10">
        <f t="shared" ca="1" si="185"/>
        <v>47695.650699283731</v>
      </c>
      <c r="AL353" s="10">
        <f t="shared" ca="1" si="186"/>
        <v>47579.992026123698</v>
      </c>
      <c r="AM353" s="10">
        <f t="shared" ca="1" si="187"/>
        <v>47580.795105483958</v>
      </c>
      <c r="AP353">
        <v>350</v>
      </c>
      <c r="AQ353" s="10">
        <f t="shared" ca="1" si="159"/>
        <v>46279.378015447772</v>
      </c>
      <c r="AR353" t="str">
        <f t="shared" ca="1" si="160"/>
        <v>EQUIPO 1</v>
      </c>
      <c r="AS353" t="str">
        <f t="shared" ca="1" si="161"/>
        <v>INICIO</v>
      </c>
      <c r="AT353">
        <f t="shared" ca="1" si="180"/>
        <v>0</v>
      </c>
      <c r="AU353">
        <f t="shared" ca="1" si="181"/>
        <v>1</v>
      </c>
      <c r="AV353">
        <f t="shared" ca="1" si="188"/>
        <v>1</v>
      </c>
      <c r="AW353">
        <f t="shared" ca="1" si="162"/>
        <v>1</v>
      </c>
      <c r="AX353">
        <f t="shared" ca="1" si="163"/>
        <v>11000</v>
      </c>
      <c r="AY353">
        <f t="shared" ca="1" si="164"/>
        <v>2.3662378883454949</v>
      </c>
      <c r="AZ353">
        <f t="shared" ca="1" si="165"/>
        <v>26028.616771800444</v>
      </c>
      <c r="BA353">
        <f t="shared" ca="1" si="158"/>
        <v>35493.568325182423</v>
      </c>
      <c r="BB353">
        <f t="shared" ca="1" si="166"/>
        <v>2026</v>
      </c>
      <c r="BC353">
        <f t="shared" ca="1" si="167"/>
        <v>9</v>
      </c>
      <c r="BI353">
        <v>343</v>
      </c>
      <c r="BJ353">
        <v>0.8630073872095736</v>
      </c>
      <c r="BK353">
        <v>0.86297008108483142</v>
      </c>
      <c r="BL353">
        <v>0.82860190505000175</v>
      </c>
      <c r="BM353">
        <v>0.85582133512861036</v>
      </c>
      <c r="BN353">
        <v>0.85268305967465174</v>
      </c>
      <c r="BO353">
        <v>0.87051758827408743</v>
      </c>
      <c r="BP353">
        <v>0.8211440703118571</v>
      </c>
      <c r="BQ353">
        <v>0.86441325804698044</v>
      </c>
      <c r="BR353">
        <v>0.8474284687825705</v>
      </c>
      <c r="BS353">
        <v>0.85094742225307796</v>
      </c>
      <c r="BT353">
        <v>0.8669688984684053</v>
      </c>
      <c r="BU353">
        <v>0.85961989502019442</v>
      </c>
      <c r="BV353">
        <v>0.8211440703118571</v>
      </c>
      <c r="BW353">
        <v>0.85353528113551858</v>
      </c>
    </row>
    <row r="354" spans="4:75" x14ac:dyDescent="0.25">
      <c r="D354">
        <v>350</v>
      </c>
      <c r="E354">
        <f t="shared" ca="1" si="168"/>
        <v>0.80907385930745246</v>
      </c>
      <c r="F354" s="11">
        <f t="shared" ca="1" si="169"/>
        <v>49.672849314993265</v>
      </c>
      <c r="G354" s="11"/>
      <c r="H354">
        <v>350</v>
      </c>
      <c r="I354" s="11">
        <f t="shared" ca="1" si="170"/>
        <v>0.47059862303654665</v>
      </c>
      <c r="J354" s="11">
        <f t="shared" ca="1" si="171"/>
        <v>19.812024963755025</v>
      </c>
      <c r="K354" s="11"/>
      <c r="L354" s="11"/>
      <c r="M354" s="11"/>
      <c r="O354">
        <v>350</v>
      </c>
      <c r="P354" s="32">
        <f t="shared" ca="1" si="172"/>
        <v>0.79384377551494545</v>
      </c>
      <c r="Q354" s="11">
        <f t="shared" ca="1" si="173"/>
        <v>51.717565723579092</v>
      </c>
      <c r="R354" s="11"/>
      <c r="S354">
        <v>350</v>
      </c>
      <c r="T354" s="32">
        <f t="shared" ca="1" si="174"/>
        <v>0.30694471901540732</v>
      </c>
      <c r="U354" s="11">
        <f t="shared" ca="1" si="175"/>
        <v>19.120580967505067</v>
      </c>
      <c r="V354" s="11"/>
      <c r="W354" s="11"/>
      <c r="X354" s="11"/>
      <c r="Z354">
        <v>350</v>
      </c>
      <c r="AA354" s="32">
        <f t="shared" ca="1" si="176"/>
        <v>0.24085495582030647</v>
      </c>
      <c r="AB354" s="11">
        <f t="shared" ca="1" si="177"/>
        <v>121.51628100054486</v>
      </c>
      <c r="AC354" s="11"/>
      <c r="AD354">
        <v>350</v>
      </c>
      <c r="AE354" s="32">
        <f t="shared" ca="1" si="178"/>
        <v>0.57577590584791438</v>
      </c>
      <c r="AF354" s="11">
        <f t="shared" ca="1" si="179"/>
        <v>20.237173109935807</v>
      </c>
      <c r="AG354" s="11"/>
      <c r="AH354" s="10">
        <f t="shared" ca="1" si="182"/>
        <v>47631.577319121112</v>
      </c>
      <c r="AI354" s="10">
        <f t="shared" ca="1" si="183"/>
        <v>47632.402820161267</v>
      </c>
      <c r="AJ354" s="10">
        <f t="shared" ca="1" si="184"/>
        <v>47697.805597855549</v>
      </c>
      <c r="AK354" s="10">
        <f t="shared" ca="1" si="185"/>
        <v>47698.602288729198</v>
      </c>
      <c r="AL354" s="10">
        <f t="shared" ca="1" si="186"/>
        <v>47585.858283858979</v>
      </c>
      <c r="AM354" s="10">
        <f t="shared" ca="1" si="187"/>
        <v>47586.70149940523</v>
      </c>
      <c r="AP354">
        <v>351</v>
      </c>
      <c r="AQ354" s="10">
        <f t="shared" ca="1" si="159"/>
        <v>46279.476608693119</v>
      </c>
      <c r="AR354" t="str">
        <f t="shared" ca="1" si="160"/>
        <v>EQUIPO 3</v>
      </c>
      <c r="AS354" t="str">
        <f t="shared" ca="1" si="161"/>
        <v>INICIO</v>
      </c>
      <c r="AT354">
        <f t="shared" ca="1" si="180"/>
        <v>0</v>
      </c>
      <c r="AU354">
        <f t="shared" ca="1" si="181"/>
        <v>1</v>
      </c>
      <c r="AV354">
        <f t="shared" ca="1" si="188"/>
        <v>0</v>
      </c>
      <c r="AW354">
        <f t="shared" ca="1" si="162"/>
        <v>1</v>
      </c>
      <c r="AX354">
        <f t="shared" ca="1" si="163"/>
        <v>5500</v>
      </c>
      <c r="AY354">
        <f t="shared" ca="1" si="164"/>
        <v>17.522008531261235</v>
      </c>
      <c r="AZ354">
        <f t="shared" ca="1" si="165"/>
        <v>96371.046921936795</v>
      </c>
      <c r="BA354">
        <f t="shared" ca="1" si="158"/>
        <v>262830.12796891853</v>
      </c>
      <c r="BB354">
        <f t="shared" ca="1" si="166"/>
        <v>2026</v>
      </c>
      <c r="BC354">
        <f t="shared" ca="1" si="167"/>
        <v>9</v>
      </c>
      <c r="BI354">
        <v>344</v>
      </c>
      <c r="BJ354">
        <v>0.86274260040898088</v>
      </c>
      <c r="BK354">
        <v>0.86047396198606962</v>
      </c>
      <c r="BL354">
        <v>0.85455439919164455</v>
      </c>
      <c r="BM354">
        <v>0.85325048762320888</v>
      </c>
      <c r="BN354">
        <v>0.83670498471255228</v>
      </c>
      <c r="BO354">
        <v>0.83404316287389924</v>
      </c>
      <c r="BP354">
        <v>0.84352412512601005</v>
      </c>
      <c r="BQ354">
        <v>0.84418947826915747</v>
      </c>
      <c r="BR354">
        <v>0.848429387946113</v>
      </c>
      <c r="BS354">
        <v>0.84931960568793996</v>
      </c>
      <c r="BT354">
        <v>0.83855315609841163</v>
      </c>
      <c r="BU354">
        <v>0.87268557228905763</v>
      </c>
      <c r="BV354">
        <v>0.83404316287389924</v>
      </c>
      <c r="BW354">
        <v>0.84997646432757668</v>
      </c>
    </row>
    <row r="355" spans="4:75" x14ac:dyDescent="0.25">
      <c r="D355">
        <v>351</v>
      </c>
      <c r="E355">
        <f t="shared" ca="1" si="168"/>
        <v>0.7739964597038308</v>
      </c>
      <c r="F355" s="11">
        <f t="shared" ca="1" si="169"/>
        <v>54.307716117403992</v>
      </c>
      <c r="G355" s="11"/>
      <c r="H355">
        <v>351</v>
      </c>
      <c r="I355" s="11">
        <f t="shared" ca="1" si="170"/>
        <v>0.15813004910810402</v>
      </c>
      <c r="J355" s="11">
        <f t="shared" ca="1" si="171"/>
        <v>18.3217851518502</v>
      </c>
      <c r="K355" s="11"/>
      <c r="L355" s="11"/>
      <c r="M355" s="11"/>
      <c r="O355">
        <v>351</v>
      </c>
      <c r="P355" s="32">
        <f t="shared" ca="1" si="172"/>
        <v>9.8663606660967074E-2</v>
      </c>
      <c r="Q355" s="11">
        <f t="shared" ca="1" si="173"/>
        <v>152.71994285920979</v>
      </c>
      <c r="R355" s="11"/>
      <c r="S355">
        <v>351</v>
      </c>
      <c r="T355" s="32">
        <f t="shared" ca="1" si="174"/>
        <v>6.6473443223816542E-2</v>
      </c>
      <c r="U355" s="11">
        <f t="shared" ca="1" si="175"/>
        <v>17.518550271340118</v>
      </c>
      <c r="V355" s="11"/>
      <c r="W355" s="11"/>
      <c r="X355" s="11"/>
      <c r="Z355">
        <v>351</v>
      </c>
      <c r="AA355" s="32">
        <f t="shared" ca="1" si="176"/>
        <v>0.84570357632694293</v>
      </c>
      <c r="AB355" s="11">
        <f t="shared" ca="1" si="177"/>
        <v>44.494174170556143</v>
      </c>
      <c r="AC355" s="11"/>
      <c r="AD355">
        <v>351</v>
      </c>
      <c r="AE355" s="32">
        <f t="shared" ca="1" si="178"/>
        <v>0.30243546480120365</v>
      </c>
      <c r="AF355" s="11">
        <f t="shared" ca="1" si="179"/>
        <v>19.099907700579472</v>
      </c>
      <c r="AG355" s="11"/>
      <c r="AH355" s="10">
        <f t="shared" ca="1" si="182"/>
        <v>47634.665641666157</v>
      </c>
      <c r="AI355" s="10">
        <f t="shared" ca="1" si="183"/>
        <v>47635.429049380815</v>
      </c>
      <c r="AJ355" s="10">
        <f t="shared" ca="1" si="184"/>
        <v>47704.965619681665</v>
      </c>
      <c r="AK355" s="10">
        <f t="shared" ca="1" si="185"/>
        <v>47705.695559276304</v>
      </c>
      <c r="AL355" s="10">
        <f t="shared" ca="1" si="186"/>
        <v>47588.555423329002</v>
      </c>
      <c r="AM355" s="10">
        <f t="shared" ca="1" si="187"/>
        <v>47589.351252816523</v>
      </c>
      <c r="AP355">
        <v>352</v>
      </c>
      <c r="AQ355" s="10">
        <f t="shared" ca="1" si="159"/>
        <v>46280.206692381922</v>
      </c>
      <c r="AR355" t="str">
        <f t="shared" ca="1" si="160"/>
        <v>EQUIPO 1</v>
      </c>
      <c r="AS355" t="str">
        <f t="shared" ca="1" si="161"/>
        <v>FIN</v>
      </c>
      <c r="AT355">
        <f t="shared" ca="1" si="180"/>
        <v>1</v>
      </c>
      <c r="AU355">
        <f t="shared" ca="1" si="181"/>
        <v>1</v>
      </c>
      <c r="AV355">
        <f t="shared" ca="1" si="188"/>
        <v>0</v>
      </c>
      <c r="AW355">
        <f t="shared" ca="1" si="162"/>
        <v>1</v>
      </c>
      <c r="AX355">
        <f t="shared" ca="1" si="163"/>
        <v>11000</v>
      </c>
      <c r="AY355">
        <f t="shared" ca="1" si="164"/>
        <v>2.1728103641071357</v>
      </c>
      <c r="AZ355">
        <f t="shared" ca="1" si="165"/>
        <v>23900.914005178493</v>
      </c>
      <c r="BA355">
        <f t="shared" ca="1" si="158"/>
        <v>32592.155461607035</v>
      </c>
      <c r="BB355">
        <f t="shared" ca="1" si="166"/>
        <v>2026</v>
      </c>
      <c r="BC355">
        <f t="shared" ca="1" si="167"/>
        <v>9</v>
      </c>
      <c r="BI355">
        <v>345</v>
      </c>
      <c r="BJ355">
        <v>0.87170994326530482</v>
      </c>
      <c r="BK355">
        <v>0.83299676922573385</v>
      </c>
      <c r="BL355">
        <v>0.85327258099199577</v>
      </c>
      <c r="BM355">
        <v>0.81787235921667978</v>
      </c>
      <c r="BN355">
        <v>0.85700537575370794</v>
      </c>
      <c r="BO355">
        <v>0.86253501042792369</v>
      </c>
      <c r="BP355">
        <v>0.86027919275328468</v>
      </c>
      <c r="BQ355">
        <v>0.82718409702803519</v>
      </c>
      <c r="BR355">
        <v>0.86228276855827546</v>
      </c>
      <c r="BS355">
        <v>0.87592255774975714</v>
      </c>
      <c r="BT355">
        <v>0.88323162674500744</v>
      </c>
      <c r="BU355">
        <v>0.85768366160278187</v>
      </c>
      <c r="BV355">
        <v>0.81787235921667978</v>
      </c>
      <c r="BW355">
        <v>0.85495029515321874</v>
      </c>
    </row>
    <row r="356" spans="4:75" x14ac:dyDescent="0.25">
      <c r="D356">
        <v>352</v>
      </c>
      <c r="E356">
        <f t="shared" ca="1" si="168"/>
        <v>0.58481960376624897</v>
      </c>
      <c r="F356" s="11">
        <f t="shared" ca="1" si="169"/>
        <v>76.840984463282368</v>
      </c>
      <c r="G356" s="11"/>
      <c r="H356">
        <v>352</v>
      </c>
      <c r="I356" s="11">
        <f t="shared" ca="1" si="170"/>
        <v>0.63147630913035657</v>
      </c>
      <c r="J356" s="11">
        <f t="shared" ca="1" si="171"/>
        <v>20.469386517810502</v>
      </c>
      <c r="K356" s="11"/>
      <c r="L356" s="11"/>
      <c r="M356" s="11"/>
      <c r="O356">
        <v>352</v>
      </c>
      <c r="P356" s="32">
        <f t="shared" ca="1" si="172"/>
        <v>0.37854112006258367</v>
      </c>
      <c r="Q356" s="11">
        <f t="shared" ca="1" si="173"/>
        <v>101.55380553258897</v>
      </c>
      <c r="R356" s="11"/>
      <c r="S356">
        <v>352</v>
      </c>
      <c r="T356" s="32">
        <f t="shared" ca="1" si="174"/>
        <v>0.10108296796496063</v>
      </c>
      <c r="U356" s="11">
        <f t="shared" ca="1" si="175"/>
        <v>17.883204850055773</v>
      </c>
      <c r="V356" s="11"/>
      <c r="W356" s="11"/>
      <c r="X356" s="11"/>
      <c r="Z356">
        <v>352</v>
      </c>
      <c r="AA356" s="32">
        <f t="shared" ca="1" si="176"/>
        <v>0.27264680249520312</v>
      </c>
      <c r="AB356" s="11">
        <f t="shared" ca="1" si="177"/>
        <v>116.42611018058955</v>
      </c>
      <c r="AC356" s="11"/>
      <c r="AD356">
        <v>352</v>
      </c>
      <c r="AE356" s="32">
        <f t="shared" ca="1" si="178"/>
        <v>0.52756950588343965</v>
      </c>
      <c r="AF356" s="11">
        <f t="shared" ca="1" si="179"/>
        <v>20.041444807574514</v>
      </c>
      <c r="AG356" s="11"/>
      <c r="AH356" s="10">
        <f t="shared" ca="1" si="182"/>
        <v>47638.630757066785</v>
      </c>
      <c r="AI356" s="10">
        <f t="shared" ca="1" si="183"/>
        <v>47639.483648171692</v>
      </c>
      <c r="AJ356" s="10">
        <f t="shared" ca="1" si="184"/>
        <v>47709.926967840162</v>
      </c>
      <c r="AK356" s="10">
        <f t="shared" ca="1" si="185"/>
        <v>47710.672101375581</v>
      </c>
      <c r="AL356" s="10">
        <f t="shared" ca="1" si="186"/>
        <v>47594.20234074071</v>
      </c>
      <c r="AM356" s="10">
        <f t="shared" ca="1" si="187"/>
        <v>47595.037400941022</v>
      </c>
      <c r="AP356">
        <v>353</v>
      </c>
      <c r="AQ356" s="10">
        <f t="shared" ca="1" si="159"/>
        <v>46280.297226147093</v>
      </c>
      <c r="AR356" t="str">
        <f t="shared" ca="1" si="160"/>
        <v>EQUIPO 3</v>
      </c>
      <c r="AS356" t="str">
        <f t="shared" ca="1" si="161"/>
        <v>FIN</v>
      </c>
      <c r="AT356">
        <f t="shared" ca="1" si="180"/>
        <v>1</v>
      </c>
      <c r="AU356">
        <f t="shared" ca="1" si="181"/>
        <v>1</v>
      </c>
      <c r="AV356">
        <f t="shared" ca="1" si="188"/>
        <v>1</v>
      </c>
      <c r="AW356">
        <f t="shared" ca="1" si="162"/>
        <v>1</v>
      </c>
      <c r="AX356">
        <f t="shared" ca="1" si="163"/>
        <v>15000</v>
      </c>
      <c r="AY356">
        <f t="shared" ca="1" si="164"/>
        <v>39.093401198799256</v>
      </c>
      <c r="AZ356">
        <f t="shared" ca="1" si="165"/>
        <v>586401.01798198884</v>
      </c>
      <c r="BA356">
        <f t="shared" ca="1" si="158"/>
        <v>586401.01798198884</v>
      </c>
      <c r="BB356">
        <f t="shared" ca="1" si="166"/>
        <v>2026</v>
      </c>
      <c r="BC356">
        <f t="shared" ca="1" si="167"/>
        <v>9</v>
      </c>
      <c r="BI356">
        <v>346</v>
      </c>
      <c r="BJ356">
        <v>0.86018541346372834</v>
      </c>
      <c r="BK356">
        <v>0.83854723639698758</v>
      </c>
      <c r="BL356">
        <v>0.86861716699874603</v>
      </c>
      <c r="BM356">
        <v>0.84537516776563093</v>
      </c>
      <c r="BN356">
        <v>0.87782098792737573</v>
      </c>
      <c r="BO356">
        <v>0.83043841566335896</v>
      </c>
      <c r="BP356">
        <v>0.84786308261133048</v>
      </c>
      <c r="BQ356">
        <v>0.85229419288791375</v>
      </c>
      <c r="BR356">
        <v>0.86828121189471619</v>
      </c>
      <c r="BS356">
        <v>0.86219849357674383</v>
      </c>
      <c r="BT356">
        <v>0.84715044737079426</v>
      </c>
      <c r="BU356">
        <v>0.8251116131831121</v>
      </c>
      <c r="BV356">
        <v>0.8251116131831121</v>
      </c>
      <c r="BW356">
        <v>0.85202027339952746</v>
      </c>
    </row>
    <row r="357" spans="4:75" x14ac:dyDescent="0.25">
      <c r="D357">
        <v>353</v>
      </c>
      <c r="E357">
        <f t="shared" ca="1" si="168"/>
        <v>7.0246393250475436E-2</v>
      </c>
      <c r="F357" s="11">
        <f t="shared" ca="1" si="169"/>
        <v>162.85820588814445</v>
      </c>
      <c r="G357" s="11"/>
      <c r="H357">
        <v>353</v>
      </c>
      <c r="I357" s="11">
        <f t="shared" ca="1" si="170"/>
        <v>4.754172560182901E-2</v>
      </c>
      <c r="J357" s="11">
        <f t="shared" ca="1" si="171"/>
        <v>17.251148359602492</v>
      </c>
      <c r="K357" s="11"/>
      <c r="L357" s="11"/>
      <c r="M357" s="11"/>
      <c r="O357">
        <v>353</v>
      </c>
      <c r="P357" s="32">
        <f t="shared" ca="1" si="172"/>
        <v>0.24678733924044494</v>
      </c>
      <c r="Q357" s="11">
        <f t="shared" ca="1" si="173"/>
        <v>120.53643959050198</v>
      </c>
      <c r="R357" s="11"/>
      <c r="S357">
        <v>353</v>
      </c>
      <c r="T357" s="32">
        <f t="shared" ca="1" si="174"/>
        <v>0.87148210009899296</v>
      </c>
      <c r="U357" s="11">
        <f t="shared" ca="1" si="175"/>
        <v>21.74975433169201</v>
      </c>
      <c r="V357" s="11"/>
      <c r="W357" s="11"/>
      <c r="X357" s="11"/>
      <c r="Z357">
        <v>353</v>
      </c>
      <c r="AA357" s="32">
        <f t="shared" ca="1" si="176"/>
        <v>0.7271472515409263</v>
      </c>
      <c r="AB357" s="11">
        <f t="shared" ca="1" si="177"/>
        <v>60.165045414165718</v>
      </c>
      <c r="AC357" s="11"/>
      <c r="AD357">
        <v>353</v>
      </c>
      <c r="AE357" s="32">
        <f t="shared" ca="1" si="178"/>
        <v>0.97630504697031095</v>
      </c>
      <c r="AF357" s="11">
        <f t="shared" ca="1" si="179"/>
        <v>23.113132263692176</v>
      </c>
      <c r="AG357" s="11"/>
      <c r="AH357" s="10">
        <f t="shared" ca="1" si="182"/>
        <v>47646.269406750362</v>
      </c>
      <c r="AI357" s="10">
        <f t="shared" ca="1" si="183"/>
        <v>47646.988204598681</v>
      </c>
      <c r="AJ357" s="10">
        <f t="shared" ca="1" si="184"/>
        <v>47715.694453025186</v>
      </c>
      <c r="AK357" s="10">
        <f t="shared" ca="1" si="185"/>
        <v>47716.600692789005</v>
      </c>
      <c r="AL357" s="10">
        <f t="shared" ca="1" si="186"/>
        <v>47597.54427783328</v>
      </c>
      <c r="AM357" s="10">
        <f t="shared" ca="1" si="187"/>
        <v>47598.507325010934</v>
      </c>
      <c r="AP357">
        <v>354</v>
      </c>
      <c r="AQ357" s="10">
        <f t="shared" ca="1" si="159"/>
        <v>46281.92611786371</v>
      </c>
      <c r="AR357" t="str">
        <f t="shared" ca="1" si="160"/>
        <v>EQUIPO 2</v>
      </c>
      <c r="AS357" t="str">
        <f t="shared" ca="1" si="161"/>
        <v>INICIO</v>
      </c>
      <c r="AT357">
        <f t="shared" ca="1" si="180"/>
        <v>1</v>
      </c>
      <c r="AU357">
        <f t="shared" ca="1" si="181"/>
        <v>0</v>
      </c>
      <c r="AV357">
        <f t="shared" ca="1" si="188"/>
        <v>1</v>
      </c>
      <c r="AW357">
        <f t="shared" ca="1" si="162"/>
        <v>1</v>
      </c>
      <c r="AX357">
        <f t="shared" ca="1" si="163"/>
        <v>11000</v>
      </c>
      <c r="AY357">
        <f t="shared" ca="1" si="164"/>
        <v>2.7633230609935708</v>
      </c>
      <c r="AZ357">
        <f t="shared" ca="1" si="165"/>
        <v>30396.553670929279</v>
      </c>
      <c r="BA357">
        <f t="shared" ca="1" si="158"/>
        <v>41449.845914903563</v>
      </c>
      <c r="BB357">
        <f t="shared" ca="1" si="166"/>
        <v>2026</v>
      </c>
      <c r="BC357">
        <f t="shared" ca="1" si="167"/>
        <v>9</v>
      </c>
      <c r="BI357">
        <v>347</v>
      </c>
      <c r="BJ357">
        <v>0.85849557286180966</v>
      </c>
      <c r="BK357">
        <v>0.8638960794713294</v>
      </c>
      <c r="BL357">
        <v>0.84817199373255603</v>
      </c>
      <c r="BM357">
        <v>0.87623918047381355</v>
      </c>
      <c r="BN357">
        <v>0.86072753894447784</v>
      </c>
      <c r="BO357">
        <v>0.82063722697330777</v>
      </c>
      <c r="BP357">
        <v>0.87479340263870176</v>
      </c>
      <c r="BQ357">
        <v>0.86827417390798567</v>
      </c>
      <c r="BR357">
        <v>0.85308863400534485</v>
      </c>
      <c r="BS357">
        <v>0.82674014493130643</v>
      </c>
      <c r="BT357">
        <v>0.84444447586492544</v>
      </c>
      <c r="BU357">
        <v>0.82594373296039292</v>
      </c>
      <c r="BV357">
        <v>0.82063722697330777</v>
      </c>
      <c r="BW357">
        <v>0.8518797382593809</v>
      </c>
    </row>
    <row r="358" spans="4:75" x14ac:dyDescent="0.25">
      <c r="D358">
        <v>354</v>
      </c>
      <c r="E358">
        <f t="shared" ca="1" si="168"/>
        <v>0.17347543059123438</v>
      </c>
      <c r="F358" s="11">
        <f t="shared" ca="1" si="169"/>
        <v>133.94944260259723</v>
      </c>
      <c r="G358" s="11"/>
      <c r="H358">
        <v>354</v>
      </c>
      <c r="I358" s="11">
        <f t="shared" ca="1" si="170"/>
        <v>0.7346636693690386</v>
      </c>
      <c r="J358" s="11">
        <f t="shared" ca="1" si="171"/>
        <v>20.936829932615243</v>
      </c>
      <c r="K358" s="11"/>
      <c r="L358" s="11"/>
      <c r="M358" s="11"/>
      <c r="O358">
        <v>354</v>
      </c>
      <c r="P358" s="32">
        <f t="shared" ca="1" si="172"/>
        <v>2.6626448188799223E-2</v>
      </c>
      <c r="Q358" s="11">
        <f t="shared" ca="1" si="173"/>
        <v>188.50016389432224</v>
      </c>
      <c r="R358" s="11"/>
      <c r="S358">
        <v>354</v>
      </c>
      <c r="T358" s="32">
        <f t="shared" ca="1" si="174"/>
        <v>0.65969318413848099</v>
      </c>
      <c r="U358" s="11">
        <f t="shared" ca="1" si="175"/>
        <v>20.591153675205867</v>
      </c>
      <c r="V358" s="11"/>
      <c r="W358" s="11"/>
      <c r="X358" s="11"/>
      <c r="Z358">
        <v>354</v>
      </c>
      <c r="AA358" s="32">
        <f t="shared" ca="1" si="176"/>
        <v>0.69199432083358936</v>
      </c>
      <c r="AB358" s="11">
        <f t="shared" ca="1" si="177"/>
        <v>64.390869232292758</v>
      </c>
      <c r="AC358" s="11"/>
      <c r="AD358">
        <v>354</v>
      </c>
      <c r="AE358" s="32">
        <f t="shared" ca="1" si="178"/>
        <v>0.90791523957188758</v>
      </c>
      <c r="AF358" s="11">
        <f t="shared" ca="1" si="179"/>
        <v>22.062119322113681</v>
      </c>
      <c r="AG358" s="11"/>
      <c r="AH358" s="10">
        <f t="shared" ca="1" si="182"/>
        <v>47652.569431373791</v>
      </c>
      <c r="AI358" s="10">
        <f t="shared" ca="1" si="183"/>
        <v>47653.441799287648</v>
      </c>
      <c r="AJ358" s="10">
        <f t="shared" ca="1" si="184"/>
        <v>47724.454866284599</v>
      </c>
      <c r="AK358" s="10">
        <f t="shared" ca="1" si="185"/>
        <v>47725.312831021067</v>
      </c>
      <c r="AL358" s="10">
        <f t="shared" ca="1" si="186"/>
        <v>47601.190277895614</v>
      </c>
      <c r="AM358" s="10">
        <f t="shared" ca="1" si="187"/>
        <v>47602.109532867369</v>
      </c>
      <c r="AP358">
        <v>355</v>
      </c>
      <c r="AQ358" s="10">
        <f t="shared" ca="1" si="159"/>
        <v>46282.041256324585</v>
      </c>
      <c r="AR358" t="str">
        <f t="shared" ca="1" si="160"/>
        <v>EQUIPO 3</v>
      </c>
      <c r="AS358" t="str">
        <f t="shared" ca="1" si="161"/>
        <v>INICIO</v>
      </c>
      <c r="AT358">
        <f t="shared" ca="1" si="180"/>
        <v>1</v>
      </c>
      <c r="AU358">
        <f t="shared" ca="1" si="181"/>
        <v>0</v>
      </c>
      <c r="AV358">
        <f t="shared" ca="1" si="188"/>
        <v>0</v>
      </c>
      <c r="AW358">
        <f t="shared" ca="1" si="162"/>
        <v>1</v>
      </c>
      <c r="AX358">
        <f t="shared" ca="1" si="163"/>
        <v>5500</v>
      </c>
      <c r="AY358">
        <f t="shared" ca="1" si="164"/>
        <v>16.699064585147426</v>
      </c>
      <c r="AZ358">
        <f t="shared" ca="1" si="165"/>
        <v>91844.85521831084</v>
      </c>
      <c r="BA358">
        <f t="shared" ca="1" si="158"/>
        <v>250485.96877721138</v>
      </c>
      <c r="BB358">
        <f t="shared" ca="1" si="166"/>
        <v>2026</v>
      </c>
      <c r="BC358">
        <f t="shared" ca="1" si="167"/>
        <v>9</v>
      </c>
      <c r="BI358">
        <v>348</v>
      </c>
      <c r="BJ358">
        <v>0.8561661279525532</v>
      </c>
      <c r="BK358">
        <v>0.85186265798209559</v>
      </c>
      <c r="BL358">
        <v>0.85835469829732669</v>
      </c>
      <c r="BM358">
        <v>0.82186191035280476</v>
      </c>
      <c r="BN358">
        <v>0.8648904502371707</v>
      </c>
      <c r="BO358">
        <v>0.81887172796106211</v>
      </c>
      <c r="BP358">
        <v>0.83253209994147015</v>
      </c>
      <c r="BQ358">
        <v>0.85604281719681041</v>
      </c>
      <c r="BR358">
        <v>0.84132103284712811</v>
      </c>
      <c r="BS358">
        <v>0.83873823572894335</v>
      </c>
      <c r="BT358">
        <v>0.8484160758304955</v>
      </c>
      <c r="BU358">
        <v>0.86517960003886829</v>
      </c>
      <c r="BV358">
        <v>0.81887172796106211</v>
      </c>
      <c r="BW358">
        <v>0.84615527908621735</v>
      </c>
    </row>
    <row r="359" spans="4:75" x14ac:dyDescent="0.25">
      <c r="D359">
        <v>355</v>
      </c>
      <c r="E359">
        <f t="shared" ca="1" si="168"/>
        <v>0.81486406437979519</v>
      </c>
      <c r="F359" s="11">
        <f t="shared" ca="1" si="169"/>
        <v>48.880568063184697</v>
      </c>
      <c r="G359" s="11"/>
      <c r="H359">
        <v>355</v>
      </c>
      <c r="I359" s="11">
        <f t="shared" ca="1" si="170"/>
        <v>7.3156285916996966E-2</v>
      </c>
      <c r="J359" s="11">
        <f t="shared" ca="1" si="171"/>
        <v>17.598650389265117</v>
      </c>
      <c r="K359" s="11"/>
      <c r="L359" s="11"/>
      <c r="M359" s="11"/>
      <c r="O359">
        <v>355</v>
      </c>
      <c r="P359" s="32">
        <f t="shared" ca="1" si="172"/>
        <v>0.96355523980014313</v>
      </c>
      <c r="Q359" s="11">
        <f t="shared" ca="1" si="173"/>
        <v>21.923636385660945</v>
      </c>
      <c r="R359" s="11"/>
      <c r="S359">
        <v>355</v>
      </c>
      <c r="T359" s="32">
        <f t="shared" ca="1" si="174"/>
        <v>0.64494708865845651</v>
      </c>
      <c r="U359" s="11">
        <f t="shared" ca="1" si="175"/>
        <v>20.527088747324505</v>
      </c>
      <c r="V359" s="11"/>
      <c r="W359" s="11"/>
      <c r="X359" s="11"/>
      <c r="Z359">
        <v>355</v>
      </c>
      <c r="AA359" s="32">
        <f t="shared" ca="1" si="176"/>
        <v>0.12097993448701039</v>
      </c>
      <c r="AB359" s="11">
        <f t="shared" ca="1" si="177"/>
        <v>146.25125019833825</v>
      </c>
      <c r="AC359" s="11"/>
      <c r="AD359">
        <v>355</v>
      </c>
      <c r="AE359" s="32">
        <f t="shared" ca="1" si="178"/>
        <v>0.54958818070118687</v>
      </c>
      <c r="AF359" s="11">
        <f t="shared" ca="1" si="179"/>
        <v>20.1304657566338</v>
      </c>
      <c r="AG359" s="11"/>
      <c r="AH359" s="10">
        <f t="shared" ca="1" si="182"/>
        <v>47655.478489623616</v>
      </c>
      <c r="AI359" s="10">
        <f t="shared" ca="1" si="183"/>
        <v>47656.211766723172</v>
      </c>
      <c r="AJ359" s="10">
        <f t="shared" ca="1" si="184"/>
        <v>47726.226315870466</v>
      </c>
      <c r="AK359" s="10">
        <f t="shared" ca="1" si="185"/>
        <v>47727.081611234935</v>
      </c>
      <c r="AL359" s="10">
        <f t="shared" ca="1" si="186"/>
        <v>47608.203334958969</v>
      </c>
      <c r="AM359" s="10">
        <f t="shared" ca="1" si="187"/>
        <v>47609.042104365493</v>
      </c>
      <c r="AP359">
        <v>356</v>
      </c>
      <c r="AQ359" s="10">
        <f t="shared" ca="1" si="159"/>
        <v>46282.737050682299</v>
      </c>
      <c r="AR359" t="str">
        <f t="shared" ca="1" si="160"/>
        <v>EQUIPO 2</v>
      </c>
      <c r="AS359" t="str">
        <f t="shared" ca="1" si="161"/>
        <v>FIN</v>
      </c>
      <c r="AT359">
        <f t="shared" ca="1" si="180"/>
        <v>1</v>
      </c>
      <c r="AU359">
        <f t="shared" ca="1" si="181"/>
        <v>1</v>
      </c>
      <c r="AV359">
        <f t="shared" ca="1" si="188"/>
        <v>0</v>
      </c>
      <c r="AW359">
        <f t="shared" ca="1" si="162"/>
        <v>1</v>
      </c>
      <c r="AX359">
        <f t="shared" ca="1" si="163"/>
        <v>11000</v>
      </c>
      <c r="AY359">
        <f t="shared" ca="1" si="164"/>
        <v>1.027898556611035</v>
      </c>
      <c r="AZ359">
        <f t="shared" ca="1" si="165"/>
        <v>11306.884122721385</v>
      </c>
      <c r="BA359">
        <f t="shared" ca="1" si="158"/>
        <v>15418.478349165525</v>
      </c>
      <c r="BB359">
        <f t="shared" ca="1" si="166"/>
        <v>2026</v>
      </c>
      <c r="BC359">
        <f t="shared" ca="1" si="167"/>
        <v>9</v>
      </c>
      <c r="BI359">
        <v>349</v>
      </c>
      <c r="BJ359">
        <v>0.83998985855693808</v>
      </c>
      <c r="BK359">
        <v>0.83413969663020915</v>
      </c>
      <c r="BL359">
        <v>0.84785026615689263</v>
      </c>
      <c r="BM359">
        <v>0.84039230928059205</v>
      </c>
      <c r="BN359">
        <v>0.85847952838159236</v>
      </c>
      <c r="BO359">
        <v>0.85154357783801182</v>
      </c>
      <c r="BP359">
        <v>0.84673681512263144</v>
      </c>
      <c r="BQ359">
        <v>0.87010950450573632</v>
      </c>
      <c r="BR359">
        <v>0.86290494598450951</v>
      </c>
      <c r="BS359">
        <v>0.84738119483168262</v>
      </c>
      <c r="BT359">
        <v>0.80561116431102475</v>
      </c>
      <c r="BU359">
        <v>0.84941328660840332</v>
      </c>
      <c r="BV359">
        <v>0.80561116431102475</v>
      </c>
      <c r="BW359">
        <v>0.84647887642318986</v>
      </c>
    </row>
    <row r="360" spans="4:75" x14ac:dyDescent="0.25">
      <c r="D360">
        <v>356</v>
      </c>
      <c r="E360">
        <f t="shared" ca="1" si="168"/>
        <v>0.87280818660603043</v>
      </c>
      <c r="F360" s="11">
        <f t="shared" ca="1" si="169"/>
        <v>40.343064516546569</v>
      </c>
      <c r="G360" s="11"/>
      <c r="H360">
        <v>356</v>
      </c>
      <c r="I360" s="11">
        <f t="shared" ca="1" si="170"/>
        <v>0.23053881540713506</v>
      </c>
      <c r="J360" s="11">
        <f t="shared" ca="1" si="171"/>
        <v>18.747311135858993</v>
      </c>
      <c r="K360" s="11"/>
      <c r="L360" s="11"/>
      <c r="M360" s="11"/>
      <c r="O360">
        <v>356</v>
      </c>
      <c r="P360" s="32">
        <f t="shared" ca="1" si="172"/>
        <v>0.36291063400575452</v>
      </c>
      <c r="Q360" s="11">
        <f t="shared" ca="1" si="173"/>
        <v>103.60065282663012</v>
      </c>
      <c r="R360" s="11"/>
      <c r="S360">
        <v>356</v>
      </c>
      <c r="T360" s="32">
        <f t="shared" ca="1" si="174"/>
        <v>0.2624623925530648</v>
      </c>
      <c r="U360" s="11">
        <f t="shared" ca="1" si="175"/>
        <v>18.909915341768407</v>
      </c>
      <c r="V360" s="11"/>
      <c r="W360" s="11"/>
      <c r="X360" s="11"/>
      <c r="Z360">
        <v>356</v>
      </c>
      <c r="AA360" s="32">
        <f t="shared" ca="1" si="176"/>
        <v>0.72577737368505291</v>
      </c>
      <c r="AB360" s="11">
        <f t="shared" ca="1" si="177"/>
        <v>60.331996014659829</v>
      </c>
      <c r="AC360" s="11"/>
      <c r="AD360">
        <v>356</v>
      </c>
      <c r="AE360" s="32">
        <f t="shared" ca="1" si="178"/>
        <v>0.5848006748441219</v>
      </c>
      <c r="AF360" s="11">
        <f t="shared" ca="1" si="179"/>
        <v>20.274238605227346</v>
      </c>
      <c r="AG360" s="11"/>
      <c r="AH360" s="10">
        <f t="shared" ca="1" si="182"/>
        <v>47657.892727744693</v>
      </c>
      <c r="AI360" s="10">
        <f t="shared" ca="1" si="183"/>
        <v>47658.67386570869</v>
      </c>
      <c r="AJ360" s="10">
        <f t="shared" ca="1" si="184"/>
        <v>47731.39830510271</v>
      </c>
      <c r="AK360" s="10">
        <f t="shared" ca="1" si="185"/>
        <v>47732.18621824195</v>
      </c>
      <c r="AL360" s="10">
        <f t="shared" ca="1" si="186"/>
        <v>47611.555937532772</v>
      </c>
      <c r="AM360" s="10">
        <f t="shared" ca="1" si="187"/>
        <v>47612.400697474659</v>
      </c>
      <c r="AP360">
        <v>357</v>
      </c>
      <c r="AQ360" s="10">
        <f t="shared" ca="1" si="159"/>
        <v>46282.779879788824</v>
      </c>
      <c r="AR360" t="str">
        <f t="shared" ca="1" si="160"/>
        <v>EQUIPO 3</v>
      </c>
      <c r="AS360" t="str">
        <f t="shared" ca="1" si="161"/>
        <v>FIN</v>
      </c>
      <c r="AT360">
        <f t="shared" ca="1" si="180"/>
        <v>1</v>
      </c>
      <c r="AU360">
        <f t="shared" ca="1" si="181"/>
        <v>1</v>
      </c>
      <c r="AV360">
        <f t="shared" ca="1" si="188"/>
        <v>1</v>
      </c>
      <c r="AW360">
        <f t="shared" ca="1" si="162"/>
        <v>1</v>
      </c>
      <c r="AX360">
        <f t="shared" ca="1" si="163"/>
        <v>15000</v>
      </c>
      <c r="AY360">
        <f t="shared" ca="1" si="164"/>
        <v>25.840907401114237</v>
      </c>
      <c r="AZ360">
        <f t="shared" ca="1" si="165"/>
        <v>387613.61101671355</v>
      </c>
      <c r="BA360">
        <f t="shared" ca="1" si="158"/>
        <v>387613.61101671355</v>
      </c>
      <c r="BB360">
        <f t="shared" ca="1" si="166"/>
        <v>2026</v>
      </c>
      <c r="BC360">
        <f t="shared" ca="1" si="167"/>
        <v>9</v>
      </c>
      <c r="BI360">
        <v>350</v>
      </c>
      <c r="BJ360">
        <v>0.84463506343639472</v>
      </c>
      <c r="BK360">
        <v>0.84030709049377494</v>
      </c>
      <c r="BL360">
        <v>0.85676803784506361</v>
      </c>
      <c r="BM360">
        <v>0.82788314900308735</v>
      </c>
      <c r="BN360">
        <v>0.86171719733726093</v>
      </c>
      <c r="BO360">
        <v>0.84201665694906991</v>
      </c>
      <c r="BP360">
        <v>0.8527165597451547</v>
      </c>
      <c r="BQ360">
        <v>0.85492334157411976</v>
      </c>
      <c r="BR360">
        <v>0.84180097525024933</v>
      </c>
      <c r="BS360">
        <v>0.87669091978309388</v>
      </c>
      <c r="BT360">
        <v>0.82536951969902606</v>
      </c>
      <c r="BU360">
        <v>0.8423179725181752</v>
      </c>
      <c r="BV360">
        <v>0.82536951969902606</v>
      </c>
      <c r="BW360">
        <v>0.84741668310621066</v>
      </c>
    </row>
    <row r="361" spans="4:75" x14ac:dyDescent="0.25">
      <c r="D361">
        <v>357</v>
      </c>
      <c r="E361">
        <f t="shared" ca="1" si="168"/>
        <v>0.52942318151420997</v>
      </c>
      <c r="F361" s="11">
        <f t="shared" ca="1" si="169"/>
        <v>83.233642441421992</v>
      </c>
      <c r="G361" s="11"/>
      <c r="H361">
        <v>357</v>
      </c>
      <c r="I361" s="11">
        <f t="shared" ca="1" si="170"/>
        <v>0.20523016998598087</v>
      </c>
      <c r="J361" s="11">
        <f t="shared" ca="1" si="171"/>
        <v>18.609251191128877</v>
      </c>
      <c r="K361" s="11"/>
      <c r="L361" s="11"/>
      <c r="M361" s="11"/>
      <c r="O361">
        <v>357</v>
      </c>
      <c r="P361" s="32">
        <f t="shared" ca="1" si="172"/>
        <v>0.49942778474603167</v>
      </c>
      <c r="Q361" s="11">
        <f t="shared" ca="1" si="173"/>
        <v>86.735039707172916</v>
      </c>
      <c r="R361" s="11"/>
      <c r="S361">
        <v>357</v>
      </c>
      <c r="T361" s="32">
        <f t="shared" ca="1" si="174"/>
        <v>0.54813728132081341</v>
      </c>
      <c r="U361" s="11">
        <f t="shared" ca="1" si="175"/>
        <v>20.124583840467917</v>
      </c>
      <c r="V361" s="11"/>
      <c r="W361" s="11"/>
      <c r="X361" s="11"/>
      <c r="Z361">
        <v>357</v>
      </c>
      <c r="AA361" s="32">
        <f t="shared" ca="1" si="176"/>
        <v>0.82936744823206632</v>
      </c>
      <c r="AB361" s="11">
        <f t="shared" ca="1" si="177"/>
        <v>46.855244892977304</v>
      </c>
      <c r="AC361" s="11"/>
      <c r="AD361">
        <v>357</v>
      </c>
      <c r="AE361" s="32">
        <f t="shared" ca="1" si="178"/>
        <v>0.54958055386449611</v>
      </c>
      <c r="AF361" s="11">
        <f t="shared" ca="1" si="179"/>
        <v>20.130434830640677</v>
      </c>
      <c r="AG361" s="11"/>
      <c r="AH361" s="10">
        <f t="shared" ca="1" si="182"/>
        <v>47662.14193414375</v>
      </c>
      <c r="AI361" s="10">
        <f t="shared" ca="1" si="183"/>
        <v>47662.917319610046</v>
      </c>
      <c r="AJ361" s="10">
        <f t="shared" ca="1" si="184"/>
        <v>47735.800178229751</v>
      </c>
      <c r="AK361" s="10">
        <f t="shared" ca="1" si="185"/>
        <v>47736.63870255644</v>
      </c>
      <c r="AL361" s="10">
        <f t="shared" ca="1" si="186"/>
        <v>47614.352999345203</v>
      </c>
      <c r="AM361" s="10">
        <f t="shared" ca="1" si="187"/>
        <v>47615.191767463148</v>
      </c>
      <c r="AP361">
        <v>358</v>
      </c>
      <c r="AQ361" s="10">
        <f t="shared" ca="1" si="159"/>
        <v>46283.856584263871</v>
      </c>
      <c r="AR361" t="str">
        <f t="shared" ca="1" si="160"/>
        <v>EQUIPO 1</v>
      </c>
      <c r="AS361" t="str">
        <f t="shared" ca="1" si="161"/>
        <v>INICIO</v>
      </c>
      <c r="AT361">
        <f t="shared" ca="1" si="180"/>
        <v>0</v>
      </c>
      <c r="AU361">
        <f t="shared" ca="1" si="181"/>
        <v>1</v>
      </c>
      <c r="AV361">
        <f t="shared" ca="1" si="188"/>
        <v>1</v>
      </c>
      <c r="AW361">
        <f t="shared" ca="1" si="162"/>
        <v>1</v>
      </c>
      <c r="AX361">
        <f t="shared" ca="1" si="163"/>
        <v>11000</v>
      </c>
      <c r="AY361">
        <f t="shared" ca="1" si="164"/>
        <v>18.527013443293981</v>
      </c>
      <c r="AZ361">
        <f t="shared" ca="1" si="165"/>
        <v>203797.14787623379</v>
      </c>
      <c r="BA361">
        <f t="shared" ca="1" si="158"/>
        <v>277905.20164940972</v>
      </c>
      <c r="BB361">
        <f t="shared" ca="1" si="166"/>
        <v>2026</v>
      </c>
      <c r="BC361">
        <f t="shared" ca="1" si="167"/>
        <v>9</v>
      </c>
      <c r="BI361">
        <v>351</v>
      </c>
      <c r="BJ361">
        <v>0.85716022441876638</v>
      </c>
      <c r="BK361">
        <v>0.87073569018731745</v>
      </c>
      <c r="BL361">
        <v>0.86694881138732971</v>
      </c>
      <c r="BM361">
        <v>0.83335799615364226</v>
      </c>
      <c r="BN361">
        <v>0.85670779729031232</v>
      </c>
      <c r="BO361">
        <v>0.81259306178474355</v>
      </c>
      <c r="BP361">
        <v>0.83848093448333394</v>
      </c>
      <c r="BQ361">
        <v>0.84685157767960229</v>
      </c>
      <c r="BR361">
        <v>0.86971691537800877</v>
      </c>
      <c r="BS361">
        <v>0.86514795015969614</v>
      </c>
      <c r="BT361">
        <v>0.86785509147781947</v>
      </c>
      <c r="BU361">
        <v>0.86212607737381319</v>
      </c>
      <c r="BV361">
        <v>0.81259306178474355</v>
      </c>
      <c r="BW361">
        <v>0.85394801920904673</v>
      </c>
    </row>
    <row r="362" spans="4:75" x14ac:dyDescent="0.25">
      <c r="D362">
        <v>358</v>
      </c>
      <c r="E362">
        <f t="shared" ca="1" si="168"/>
        <v>0.41593856401385065</v>
      </c>
      <c r="F362" s="11">
        <f t="shared" ca="1" si="169"/>
        <v>96.803367028578933</v>
      </c>
      <c r="G362" s="11"/>
      <c r="H362">
        <v>358</v>
      </c>
      <c r="I362" s="11">
        <f t="shared" ca="1" si="170"/>
        <v>0.22056667182138867</v>
      </c>
      <c r="J362" s="11">
        <f t="shared" ca="1" si="171"/>
        <v>18.694008279538874</v>
      </c>
      <c r="K362" s="11"/>
      <c r="L362" s="11"/>
      <c r="M362" s="11"/>
      <c r="O362">
        <v>358</v>
      </c>
      <c r="P362" s="32">
        <f t="shared" ca="1" si="172"/>
        <v>0.59739669956453711</v>
      </c>
      <c r="Q362" s="11">
        <f t="shared" ca="1" si="173"/>
        <v>75.394323638416566</v>
      </c>
      <c r="R362" s="11"/>
      <c r="S362">
        <v>358</v>
      </c>
      <c r="T362" s="32">
        <f t="shared" ca="1" si="174"/>
        <v>0.77238757896849963</v>
      </c>
      <c r="U362" s="11">
        <f t="shared" ca="1" si="175"/>
        <v>21.129052771661396</v>
      </c>
      <c r="V362" s="11"/>
      <c r="W362" s="11"/>
      <c r="X362" s="11"/>
      <c r="Z362">
        <v>358</v>
      </c>
      <c r="AA362" s="32">
        <f t="shared" ca="1" si="176"/>
        <v>0.86158266246837878</v>
      </c>
      <c r="AB362" s="11">
        <f t="shared" ca="1" si="177"/>
        <v>42.102409326989388</v>
      </c>
      <c r="AC362" s="11"/>
      <c r="AD362">
        <v>358</v>
      </c>
      <c r="AE362" s="32">
        <f t="shared" ca="1" si="178"/>
        <v>8.6126253451964896E-2</v>
      </c>
      <c r="AF362" s="11">
        <f t="shared" ca="1" si="179"/>
        <v>17.739388041052365</v>
      </c>
      <c r="AG362" s="11"/>
      <c r="AH362" s="10">
        <f t="shared" ca="1" si="182"/>
        <v>47666.950793236239</v>
      </c>
      <c r="AI362" s="10">
        <f t="shared" ca="1" si="183"/>
        <v>47667.729710247884</v>
      </c>
      <c r="AJ362" s="10">
        <f t="shared" ca="1" si="184"/>
        <v>47739.780132708038</v>
      </c>
      <c r="AK362" s="10">
        <f t="shared" ca="1" si="185"/>
        <v>47740.660509906855</v>
      </c>
      <c r="AL362" s="10">
        <f t="shared" ca="1" si="186"/>
        <v>47616.946034518442</v>
      </c>
      <c r="AM362" s="10">
        <f t="shared" ca="1" si="187"/>
        <v>47617.68517568682</v>
      </c>
      <c r="AP362">
        <v>359</v>
      </c>
      <c r="AQ362" s="10">
        <f t="shared" ca="1" si="159"/>
        <v>46284.628543157341</v>
      </c>
      <c r="AR362" t="str">
        <f t="shared" ca="1" si="160"/>
        <v>EQUIPO 1</v>
      </c>
      <c r="AS362" t="str">
        <f t="shared" ca="1" si="161"/>
        <v>FIN</v>
      </c>
      <c r="AT362">
        <f t="shared" ca="1" si="180"/>
        <v>1</v>
      </c>
      <c r="AU362">
        <f t="shared" ca="1" si="181"/>
        <v>1</v>
      </c>
      <c r="AV362">
        <f t="shared" ca="1" si="188"/>
        <v>1</v>
      </c>
      <c r="AW362">
        <f t="shared" ca="1" si="162"/>
        <v>1</v>
      </c>
      <c r="AX362">
        <f t="shared" ca="1" si="163"/>
        <v>15000</v>
      </c>
      <c r="AY362">
        <f t="shared" ca="1" si="164"/>
        <v>50.100144708878361</v>
      </c>
      <c r="AZ362">
        <f t="shared" ca="1" si="165"/>
        <v>751502.17063317541</v>
      </c>
      <c r="BA362">
        <f t="shared" ca="1" si="158"/>
        <v>751502.17063317541</v>
      </c>
      <c r="BB362">
        <f t="shared" ca="1" si="166"/>
        <v>2026</v>
      </c>
      <c r="BC362">
        <f t="shared" ca="1" si="167"/>
        <v>9</v>
      </c>
      <c r="BI362">
        <v>352</v>
      </c>
      <c r="BJ362">
        <v>0.83727331863248966</v>
      </c>
      <c r="BK362">
        <v>0.85480847580215047</v>
      </c>
      <c r="BL362">
        <v>0.87249761881855714</v>
      </c>
      <c r="BM362">
        <v>0.84500927108018287</v>
      </c>
      <c r="BN362">
        <v>0.83577262148730069</v>
      </c>
      <c r="BO362">
        <v>0.86381450224550549</v>
      </c>
      <c r="BP362">
        <v>0.85263246067689935</v>
      </c>
      <c r="BQ362">
        <v>0.85951736773546161</v>
      </c>
      <c r="BR362">
        <v>0.8414979179284624</v>
      </c>
      <c r="BS362">
        <v>0.84938785229128622</v>
      </c>
      <c r="BT362">
        <v>0.86692595064372913</v>
      </c>
      <c r="BU362">
        <v>0.83325146412473328</v>
      </c>
      <c r="BV362">
        <v>0.83325146412473328</v>
      </c>
      <c r="BW362">
        <v>0.85082239124960635</v>
      </c>
    </row>
    <row r="363" spans="4:75" x14ac:dyDescent="0.25">
      <c r="D363">
        <v>359</v>
      </c>
      <c r="E363">
        <f t="shared" ca="1" si="168"/>
        <v>0.42656007176693744</v>
      </c>
      <c r="F363" s="11">
        <f t="shared" ca="1" si="169"/>
        <v>95.486515726759052</v>
      </c>
      <c r="G363" s="11"/>
      <c r="H363">
        <v>359</v>
      </c>
      <c r="I363" s="11">
        <f t="shared" ca="1" si="170"/>
        <v>0.7768622798493563</v>
      </c>
      <c r="J363" s="11">
        <f t="shared" ca="1" si="171"/>
        <v>21.152979629882058</v>
      </c>
      <c r="K363" s="11"/>
      <c r="L363" s="11"/>
      <c r="M363" s="11"/>
      <c r="O363">
        <v>359</v>
      </c>
      <c r="P363" s="32">
        <f t="shared" ca="1" si="172"/>
        <v>0.26747813879194693</v>
      </c>
      <c r="Q363" s="11">
        <f t="shared" ca="1" si="173"/>
        <v>117.22820368448915</v>
      </c>
      <c r="R363" s="11"/>
      <c r="S363">
        <v>359</v>
      </c>
      <c r="T363" s="32">
        <f t="shared" ca="1" si="174"/>
        <v>0.76843853085006131</v>
      </c>
      <c r="U363" s="11">
        <f t="shared" ca="1" si="175"/>
        <v>21.108155824864689</v>
      </c>
      <c r="V363" s="11"/>
      <c r="W363" s="11"/>
      <c r="X363" s="11"/>
      <c r="Z363">
        <v>359</v>
      </c>
      <c r="AA363" s="32">
        <f t="shared" ca="1" si="176"/>
        <v>0.37913135785724161</v>
      </c>
      <c r="AB363" s="11">
        <f t="shared" ca="1" si="177"/>
        <v>101.47728440048473</v>
      </c>
      <c r="AC363" s="11"/>
      <c r="AD363">
        <v>359</v>
      </c>
      <c r="AE363" s="32">
        <f t="shared" ca="1" si="178"/>
        <v>0.68673452404105462</v>
      </c>
      <c r="AF363" s="11">
        <f t="shared" ca="1" si="179"/>
        <v>20.71152343968771</v>
      </c>
      <c r="AG363" s="11"/>
      <c r="AH363" s="10">
        <f t="shared" ca="1" si="182"/>
        <v>47671.708315069831</v>
      </c>
      <c r="AI363" s="10">
        <f t="shared" ca="1" si="183"/>
        <v>47672.589689221073</v>
      </c>
      <c r="AJ363" s="10">
        <f t="shared" ca="1" si="184"/>
        <v>47745.545018393706</v>
      </c>
      <c r="AK363" s="10">
        <f t="shared" ca="1" si="185"/>
        <v>47746.42452488641</v>
      </c>
      <c r="AL363" s="10">
        <f t="shared" ca="1" si="186"/>
        <v>47621.913395870171</v>
      </c>
      <c r="AM363" s="10">
        <f t="shared" ca="1" si="187"/>
        <v>47622.776376013491</v>
      </c>
      <c r="AP363">
        <v>360</v>
      </c>
      <c r="AQ363" s="10">
        <f t="shared" ca="1" si="159"/>
        <v>46286.716049186878</v>
      </c>
      <c r="AR363" t="str">
        <f t="shared" ca="1" si="160"/>
        <v>EQUIPO 2</v>
      </c>
      <c r="AS363" t="str">
        <f t="shared" ca="1" si="161"/>
        <v>INICIO</v>
      </c>
      <c r="AT363">
        <f t="shared" ca="1" si="180"/>
        <v>1</v>
      </c>
      <c r="AU363">
        <f t="shared" ca="1" si="181"/>
        <v>0</v>
      </c>
      <c r="AV363">
        <f t="shared" ca="1" si="188"/>
        <v>1</v>
      </c>
      <c r="AW363">
        <f t="shared" ca="1" si="162"/>
        <v>1</v>
      </c>
      <c r="AX363">
        <f t="shared" ca="1" si="163"/>
        <v>11000</v>
      </c>
      <c r="AY363">
        <f t="shared" ca="1" si="164"/>
        <v>2.3408536373754032</v>
      </c>
      <c r="AZ363">
        <f t="shared" ca="1" si="165"/>
        <v>25749.390011129435</v>
      </c>
      <c r="BA363">
        <f t="shared" ca="1" si="158"/>
        <v>35112.804560631048</v>
      </c>
      <c r="BB363">
        <f t="shared" ca="1" si="166"/>
        <v>2026</v>
      </c>
      <c r="BC363">
        <f t="shared" ca="1" si="167"/>
        <v>9</v>
      </c>
      <c r="BI363">
        <v>353</v>
      </c>
      <c r="BJ363">
        <v>0.86260434232146921</v>
      </c>
      <c r="BK363">
        <v>0.86434737319873589</v>
      </c>
      <c r="BL363">
        <v>0.84144087849884985</v>
      </c>
      <c r="BM363">
        <v>0.8624363654168884</v>
      </c>
      <c r="BN363">
        <v>0.84761251080616917</v>
      </c>
      <c r="BO363">
        <v>0.86107078524715497</v>
      </c>
      <c r="BP363">
        <v>0.86017553368803956</v>
      </c>
      <c r="BQ363">
        <v>0.81908535095837187</v>
      </c>
      <c r="BR363">
        <v>0.80476859719294558</v>
      </c>
      <c r="BS363">
        <v>0.8321526688028511</v>
      </c>
      <c r="BT363">
        <v>0.84549862791781838</v>
      </c>
      <c r="BU363">
        <v>0.84618426155969761</v>
      </c>
      <c r="BV363">
        <v>0.80476859719294558</v>
      </c>
      <c r="BW363">
        <v>0.84561095595369706</v>
      </c>
    </row>
    <row r="364" spans="4:75" x14ac:dyDescent="0.25">
      <c r="D364">
        <v>360</v>
      </c>
      <c r="E364">
        <f t="shared" ca="1" si="168"/>
        <v>0.2065641576480044</v>
      </c>
      <c r="F364" s="11">
        <f t="shared" ca="1" si="169"/>
        <v>127.50580932780795</v>
      </c>
      <c r="G364" s="11"/>
      <c r="H364">
        <v>360</v>
      </c>
      <c r="I364" s="11">
        <f t="shared" ca="1" si="170"/>
        <v>0.9326855114032776</v>
      </c>
      <c r="J364" s="11">
        <f t="shared" ca="1" si="171"/>
        <v>22.331895934329886</v>
      </c>
      <c r="K364" s="11"/>
      <c r="L364" s="11"/>
      <c r="M364" s="11"/>
      <c r="O364">
        <v>360</v>
      </c>
      <c r="P364" s="32">
        <f t="shared" ca="1" si="172"/>
        <v>0.96315358765938985</v>
      </c>
      <c r="Q364" s="11">
        <f t="shared" ca="1" si="173"/>
        <v>22.038916207782933</v>
      </c>
      <c r="R364" s="11"/>
      <c r="S364">
        <v>360</v>
      </c>
      <c r="T364" s="32">
        <f t="shared" ca="1" si="174"/>
        <v>0.82692132424703391</v>
      </c>
      <c r="U364" s="11">
        <f t="shared" ca="1" si="175"/>
        <v>21.442597786071261</v>
      </c>
      <c r="V364" s="11"/>
      <c r="W364" s="11"/>
      <c r="X364" s="11"/>
      <c r="Z364">
        <v>360</v>
      </c>
      <c r="AA364" s="32">
        <f t="shared" ca="1" si="176"/>
        <v>0.76091587343128209</v>
      </c>
      <c r="AB364" s="11">
        <f t="shared" ca="1" si="177"/>
        <v>55.975525788949227</v>
      </c>
      <c r="AC364" s="11"/>
      <c r="AD364">
        <v>360</v>
      </c>
      <c r="AE364" s="32">
        <f t="shared" ca="1" si="178"/>
        <v>0.57145363923542369</v>
      </c>
      <c r="AF364" s="11">
        <f t="shared" ca="1" si="179"/>
        <v>20.219480163309257</v>
      </c>
      <c r="AG364" s="11"/>
      <c r="AH364" s="10">
        <f t="shared" ca="1" si="182"/>
        <v>47677.902431276401</v>
      </c>
      <c r="AI364" s="10">
        <f t="shared" ca="1" si="183"/>
        <v>47678.832926940333</v>
      </c>
      <c r="AJ364" s="10">
        <f t="shared" ca="1" si="184"/>
        <v>47747.342813061732</v>
      </c>
      <c r="AK364" s="10">
        <f t="shared" ca="1" si="185"/>
        <v>47748.236254636155</v>
      </c>
      <c r="AL364" s="10">
        <f t="shared" ca="1" si="186"/>
        <v>47625.108689588029</v>
      </c>
      <c r="AM364" s="10">
        <f t="shared" ca="1" si="187"/>
        <v>47625.951167928164</v>
      </c>
      <c r="AP364">
        <v>361</v>
      </c>
      <c r="AQ364" s="10">
        <f t="shared" ca="1" si="159"/>
        <v>46286.813584755102</v>
      </c>
      <c r="AR364" t="str">
        <f t="shared" ca="1" si="160"/>
        <v>EQUIPO 3</v>
      </c>
      <c r="AS364" t="str">
        <f t="shared" ca="1" si="161"/>
        <v>INICIO</v>
      </c>
      <c r="AT364">
        <f t="shared" ca="1" si="180"/>
        <v>1</v>
      </c>
      <c r="AU364">
        <f t="shared" ca="1" si="181"/>
        <v>0</v>
      </c>
      <c r="AV364">
        <f t="shared" ca="1" si="188"/>
        <v>0</v>
      </c>
      <c r="AW364">
        <f t="shared" ca="1" si="162"/>
        <v>1</v>
      </c>
      <c r="AX364">
        <f t="shared" ca="1" si="163"/>
        <v>5500</v>
      </c>
      <c r="AY364">
        <f t="shared" ca="1" si="164"/>
        <v>17.972382845473476</v>
      </c>
      <c r="AZ364">
        <f t="shared" ca="1" si="165"/>
        <v>98848.105650104117</v>
      </c>
      <c r="BA364">
        <f t="shared" ca="1" si="158"/>
        <v>269585.74268210214</v>
      </c>
      <c r="BB364">
        <f t="shared" ca="1" si="166"/>
        <v>2026</v>
      </c>
      <c r="BC364">
        <f t="shared" ca="1" si="167"/>
        <v>9</v>
      </c>
      <c r="BI364">
        <v>354</v>
      </c>
      <c r="BJ364">
        <v>0.82714460198425488</v>
      </c>
      <c r="BK364">
        <v>0.83793999673289388</v>
      </c>
      <c r="BL364">
        <v>0.85446381390690562</v>
      </c>
      <c r="BM364">
        <v>0.81071504977682274</v>
      </c>
      <c r="BN364">
        <v>0.8499183269361329</v>
      </c>
      <c r="BO364">
        <v>0.87159683440440849</v>
      </c>
      <c r="BP364">
        <v>0.81027856633323436</v>
      </c>
      <c r="BQ364">
        <v>0.85558319186713372</v>
      </c>
      <c r="BR364">
        <v>0.83318563288802039</v>
      </c>
      <c r="BS364">
        <v>0.87391223409815555</v>
      </c>
      <c r="BT364">
        <v>0.8662233151081421</v>
      </c>
      <c r="BU364">
        <v>0.83410011918047922</v>
      </c>
      <c r="BV364">
        <v>0.81027856633323436</v>
      </c>
      <c r="BW364">
        <v>0.84347795559514238</v>
      </c>
    </row>
    <row r="365" spans="4:75" x14ac:dyDescent="0.25">
      <c r="D365">
        <v>361</v>
      </c>
      <c r="E365">
        <f t="shared" ca="1" si="168"/>
        <v>0.41739408530013944</v>
      </c>
      <c r="F365" s="11">
        <f t="shared" ca="1" si="169"/>
        <v>96.622145604989967</v>
      </c>
      <c r="G365" s="11"/>
      <c r="H365">
        <v>361</v>
      </c>
      <c r="I365" s="11">
        <f t="shared" ca="1" si="170"/>
        <v>0.43242295988173385</v>
      </c>
      <c r="J365" s="11">
        <f t="shared" ca="1" si="171"/>
        <v>19.657217800063037</v>
      </c>
      <c r="K365" s="11"/>
      <c r="L365" s="11"/>
      <c r="M365" s="11"/>
      <c r="O365">
        <v>361</v>
      </c>
      <c r="P365" s="32">
        <f t="shared" ca="1" si="172"/>
        <v>0.36736698688032288</v>
      </c>
      <c r="Q365" s="11">
        <f t="shared" ca="1" si="173"/>
        <v>103.01295632936262</v>
      </c>
      <c r="R365" s="11"/>
      <c r="S365">
        <v>361</v>
      </c>
      <c r="T365" s="32">
        <f t="shared" ca="1" si="174"/>
        <v>0.24434183407973042</v>
      </c>
      <c r="U365" s="11">
        <f t="shared" ca="1" si="175"/>
        <v>18.819012774177608</v>
      </c>
      <c r="V365" s="11"/>
      <c r="W365" s="11"/>
      <c r="X365" s="11"/>
      <c r="Z365">
        <v>361</v>
      </c>
      <c r="AA365" s="32">
        <f t="shared" ca="1" si="176"/>
        <v>0.68549977168315623</v>
      </c>
      <c r="AB365" s="11">
        <f t="shared" ca="1" si="177"/>
        <v>65.160131418892618</v>
      </c>
      <c r="AC365" s="11"/>
      <c r="AD365">
        <v>361</v>
      </c>
      <c r="AE365" s="32">
        <f t="shared" ca="1" si="178"/>
        <v>0.19529556832361838</v>
      </c>
      <c r="AF365" s="11">
        <f t="shared" ca="1" si="179"/>
        <v>18.552329084565937</v>
      </c>
      <c r="AG365" s="11"/>
      <c r="AH365" s="10">
        <f t="shared" ca="1" si="182"/>
        <v>47682.858849673874</v>
      </c>
      <c r="AI365" s="10">
        <f t="shared" ca="1" si="183"/>
        <v>47683.67790041554</v>
      </c>
      <c r="AJ365" s="10">
        <f t="shared" ca="1" si="184"/>
        <v>47752.528461149879</v>
      </c>
      <c r="AK365" s="10">
        <f t="shared" ca="1" si="185"/>
        <v>47753.312586682136</v>
      </c>
      <c r="AL365" s="10">
        <f t="shared" ca="1" si="186"/>
        <v>47628.666173403952</v>
      </c>
      <c r="AM365" s="10">
        <f t="shared" ca="1" si="187"/>
        <v>47629.439187115808</v>
      </c>
      <c r="AP365">
        <v>362</v>
      </c>
      <c r="AQ365" s="10">
        <f t="shared" ca="1" si="159"/>
        <v>46287.56243404033</v>
      </c>
      <c r="AR365" t="str">
        <f t="shared" ca="1" si="160"/>
        <v>EQUIPO 2</v>
      </c>
      <c r="AS365" t="str">
        <f t="shared" ca="1" si="161"/>
        <v>FIN</v>
      </c>
      <c r="AT365">
        <f t="shared" ca="1" si="180"/>
        <v>1</v>
      </c>
      <c r="AU365">
        <f t="shared" ca="1" si="181"/>
        <v>1</v>
      </c>
      <c r="AV365">
        <f t="shared" ca="1" si="188"/>
        <v>0</v>
      </c>
      <c r="AW365">
        <f t="shared" ca="1" si="162"/>
        <v>1</v>
      </c>
      <c r="AX365">
        <f t="shared" ca="1" si="163"/>
        <v>11000</v>
      </c>
      <c r="AY365">
        <f t="shared" ca="1" si="164"/>
        <v>0.8416735123610124</v>
      </c>
      <c r="AZ365">
        <f t="shared" ca="1" si="165"/>
        <v>9258.4086359711364</v>
      </c>
      <c r="BA365">
        <f t="shared" ca="1" si="158"/>
        <v>12625.102685415186</v>
      </c>
      <c r="BB365">
        <f t="shared" ca="1" si="166"/>
        <v>2026</v>
      </c>
      <c r="BC365">
        <f t="shared" ca="1" si="167"/>
        <v>9</v>
      </c>
      <c r="BI365">
        <v>355</v>
      </c>
      <c r="BJ365">
        <v>0.81490464226740511</v>
      </c>
      <c r="BK365">
        <v>0.8514806898656897</v>
      </c>
      <c r="BL365">
        <v>0.85675381970118902</v>
      </c>
      <c r="BM365">
        <v>0.8564213962627053</v>
      </c>
      <c r="BN365">
        <v>0.83409419867420698</v>
      </c>
      <c r="BO365">
        <v>0.8370716772657919</v>
      </c>
      <c r="BP365">
        <v>0.82608720831348004</v>
      </c>
      <c r="BQ365">
        <v>0.84875798471556541</v>
      </c>
      <c r="BR365">
        <v>0.86532261300544455</v>
      </c>
      <c r="BS365">
        <v>0.84344683309277801</v>
      </c>
      <c r="BT365">
        <v>0.83888317547857016</v>
      </c>
      <c r="BU365">
        <v>0.83561810482878129</v>
      </c>
      <c r="BV365">
        <v>0.81490464226740511</v>
      </c>
      <c r="BW365">
        <v>0.84246568492392915</v>
      </c>
    </row>
    <row r="366" spans="4:75" x14ac:dyDescent="0.25">
      <c r="D366">
        <v>362</v>
      </c>
      <c r="E366">
        <f t="shared" ca="1" si="168"/>
        <v>1.8002202740954987E-2</v>
      </c>
      <c r="F366" s="11">
        <f t="shared" ca="1" si="169"/>
        <v>197.79660115571571</v>
      </c>
      <c r="G366" s="11"/>
      <c r="H366">
        <v>362</v>
      </c>
      <c r="I366" s="11">
        <f t="shared" ca="1" si="170"/>
        <v>0.10569548699269848</v>
      </c>
      <c r="J366" s="11">
        <f t="shared" ca="1" si="171"/>
        <v>17.924385501537458</v>
      </c>
      <c r="K366" s="11"/>
      <c r="L366" s="11"/>
      <c r="M366" s="11"/>
      <c r="O366">
        <v>362</v>
      </c>
      <c r="P366" s="32">
        <f t="shared" ca="1" si="172"/>
        <v>0.2253663218949975</v>
      </c>
      <c r="Q366" s="11">
        <f t="shared" ca="1" si="173"/>
        <v>124.14849271233501</v>
      </c>
      <c r="R366" s="11"/>
      <c r="S366">
        <v>362</v>
      </c>
      <c r="T366" s="32">
        <f t="shared" ca="1" si="174"/>
        <v>0.8798113398667079</v>
      </c>
      <c r="U366" s="11">
        <f t="shared" ca="1" si="175"/>
        <v>21.814954437692442</v>
      </c>
      <c r="V366" s="11"/>
      <c r="W366" s="11"/>
      <c r="X366" s="11"/>
      <c r="Z366">
        <v>362</v>
      </c>
      <c r="AA366" s="32">
        <f t="shared" ca="1" si="176"/>
        <v>0.57368353091667412</v>
      </c>
      <c r="AB366" s="11">
        <f t="shared" ca="1" si="177"/>
        <v>78.122146560571679</v>
      </c>
      <c r="AC366" s="11"/>
      <c r="AD366">
        <v>362</v>
      </c>
      <c r="AE366" s="32">
        <f t="shared" ca="1" si="178"/>
        <v>0.37866825025970186</v>
      </c>
      <c r="AF366" s="11">
        <f t="shared" ca="1" si="179"/>
        <v>19.43446780607254</v>
      </c>
      <c r="AG366" s="11"/>
      <c r="AH366" s="10">
        <f t="shared" ca="1" si="182"/>
        <v>47691.919425463697</v>
      </c>
      <c r="AI366" s="10">
        <f t="shared" ca="1" si="183"/>
        <v>47692.666274859592</v>
      </c>
      <c r="AJ366" s="10">
        <f t="shared" ca="1" si="184"/>
        <v>47758.485440545148</v>
      </c>
      <c r="AK366" s="10">
        <f t="shared" ca="1" si="185"/>
        <v>47759.394396980053</v>
      </c>
      <c r="AL366" s="10">
        <f t="shared" ca="1" si="186"/>
        <v>47632.694276555834</v>
      </c>
      <c r="AM366" s="10">
        <f t="shared" ca="1" si="187"/>
        <v>47633.504046047754</v>
      </c>
      <c r="AP366">
        <v>363</v>
      </c>
      <c r="AQ366" s="10">
        <f t="shared" ca="1" si="159"/>
        <v>46287.597503770012</v>
      </c>
      <c r="AR366" t="str">
        <f t="shared" ca="1" si="160"/>
        <v>EQUIPO 3</v>
      </c>
      <c r="AS366" t="str">
        <f t="shared" ca="1" si="161"/>
        <v>FIN</v>
      </c>
      <c r="AT366">
        <f t="shared" ca="1" si="180"/>
        <v>1</v>
      </c>
      <c r="AU366">
        <f t="shared" ca="1" si="181"/>
        <v>1</v>
      </c>
      <c r="AV366">
        <f t="shared" ca="1" si="188"/>
        <v>1</v>
      </c>
      <c r="AW366">
        <f t="shared" ca="1" si="162"/>
        <v>1</v>
      </c>
      <c r="AX366">
        <f t="shared" ca="1" si="163"/>
        <v>15000</v>
      </c>
      <c r="AY366">
        <f t="shared" ca="1" si="164"/>
        <v>13.424989341117907</v>
      </c>
      <c r="AZ366">
        <f t="shared" ca="1" si="165"/>
        <v>201374.84011676861</v>
      </c>
      <c r="BA366">
        <f t="shared" ca="1" si="158"/>
        <v>201374.84011676861</v>
      </c>
      <c r="BB366">
        <f t="shared" ca="1" si="166"/>
        <v>2026</v>
      </c>
      <c r="BC366">
        <f t="shared" ca="1" si="167"/>
        <v>9</v>
      </c>
      <c r="BI366">
        <v>356</v>
      </c>
      <c r="BJ366">
        <v>0.85315179762766769</v>
      </c>
      <c r="BK366">
        <v>0.87128852190194317</v>
      </c>
      <c r="BL366">
        <v>0.8482535299835906</v>
      </c>
      <c r="BM366">
        <v>0.84354275666605716</v>
      </c>
      <c r="BN366">
        <v>0.84478473466601489</v>
      </c>
      <c r="BO366">
        <v>0.85907018181453965</v>
      </c>
      <c r="BP366">
        <v>0.85421657682227825</v>
      </c>
      <c r="BQ366">
        <v>0.85376344136989157</v>
      </c>
      <c r="BR366">
        <v>0.85998320276999973</v>
      </c>
      <c r="BS366">
        <v>0.83959086415642969</v>
      </c>
      <c r="BT366">
        <v>0.84334811960735712</v>
      </c>
      <c r="BU366">
        <v>0.87052658565527219</v>
      </c>
      <c r="BV366">
        <v>0.83959086415642969</v>
      </c>
      <c r="BW366">
        <v>0.8535420449168617</v>
      </c>
    </row>
    <row r="367" spans="4:75" x14ac:dyDescent="0.25">
      <c r="D367">
        <v>363</v>
      </c>
      <c r="E367">
        <f t="shared" ca="1" si="168"/>
        <v>0.36420884737972914</v>
      </c>
      <c r="F367" s="11">
        <f t="shared" ca="1" si="169"/>
        <v>103.42909519626463</v>
      </c>
      <c r="G367" s="11"/>
      <c r="H367">
        <v>363</v>
      </c>
      <c r="I367" s="11">
        <f t="shared" ca="1" si="170"/>
        <v>9.6457448733661688E-2</v>
      </c>
      <c r="J367" s="11">
        <f t="shared" ca="1" si="171"/>
        <v>17.84050869445079</v>
      </c>
      <c r="K367" s="11"/>
      <c r="L367" s="11"/>
      <c r="M367" s="11"/>
      <c r="O367">
        <v>363</v>
      </c>
      <c r="P367" s="32">
        <f t="shared" ca="1" si="172"/>
        <v>0.68636442607764514</v>
      </c>
      <c r="Q367" s="11">
        <f t="shared" ca="1" si="173"/>
        <v>65.057890494988541</v>
      </c>
      <c r="R367" s="11"/>
      <c r="S367">
        <v>363</v>
      </c>
      <c r="T367" s="32">
        <f t="shared" ca="1" si="174"/>
        <v>0.87579423703086323</v>
      </c>
      <c r="U367" s="11">
        <f t="shared" ca="1" si="175"/>
        <v>21.783127450164894</v>
      </c>
      <c r="V367" s="11"/>
      <c r="W367" s="11"/>
      <c r="X367" s="11"/>
      <c r="Z367">
        <v>363</v>
      </c>
      <c r="AA367" s="32">
        <f t="shared" ca="1" si="176"/>
        <v>1.3213315289409722E-2</v>
      </c>
      <c r="AB367" s="11">
        <f t="shared" ca="1" si="177"/>
        <v>204.80699376310045</v>
      </c>
      <c r="AC367" s="11"/>
      <c r="AD367">
        <v>363</v>
      </c>
      <c r="AE367" s="32">
        <f t="shared" ca="1" si="178"/>
        <v>0.73044493959061974</v>
      </c>
      <c r="AF367" s="11">
        <f t="shared" ca="1" si="179"/>
        <v>20.916251340185941</v>
      </c>
      <c r="AG367" s="11"/>
      <c r="AH367" s="10">
        <f t="shared" ca="1" si="182"/>
        <v>47696.975820492771</v>
      </c>
      <c r="AI367" s="10">
        <f t="shared" ca="1" si="183"/>
        <v>47697.71917502171</v>
      </c>
      <c r="AJ367" s="10">
        <f t="shared" ca="1" si="184"/>
        <v>47762.105142417342</v>
      </c>
      <c r="AK367" s="10">
        <f t="shared" ca="1" si="185"/>
        <v>47763.012772727765</v>
      </c>
      <c r="AL367" s="10">
        <f t="shared" ca="1" si="186"/>
        <v>47642.037670787882</v>
      </c>
      <c r="AM367" s="10">
        <f t="shared" ca="1" si="187"/>
        <v>47642.909181260387</v>
      </c>
      <c r="AP367">
        <v>364</v>
      </c>
      <c r="AQ367" s="10">
        <f t="shared" ca="1" si="159"/>
        <v>46288.156878325892</v>
      </c>
      <c r="AR367" t="str">
        <f t="shared" ca="1" si="160"/>
        <v>EQUIPO 1</v>
      </c>
      <c r="AS367" t="str">
        <f t="shared" ca="1" si="161"/>
        <v>INICIO</v>
      </c>
      <c r="AT367">
        <f t="shared" ca="1" si="180"/>
        <v>0</v>
      </c>
      <c r="AU367">
        <f t="shared" ca="1" si="181"/>
        <v>1</v>
      </c>
      <c r="AV367">
        <f t="shared" ca="1" si="188"/>
        <v>1</v>
      </c>
      <c r="AW367">
        <f t="shared" ca="1" si="162"/>
        <v>1</v>
      </c>
      <c r="AX367">
        <f t="shared" ca="1" si="163"/>
        <v>11000</v>
      </c>
      <c r="AY367">
        <f t="shared" ca="1" si="164"/>
        <v>22.029581454175059</v>
      </c>
      <c r="AZ367">
        <f t="shared" ca="1" si="165"/>
        <v>242325.39599592565</v>
      </c>
      <c r="BA367">
        <f t="shared" ca="1" si="158"/>
        <v>330443.72181262588</v>
      </c>
      <c r="BB367">
        <f t="shared" ca="1" si="166"/>
        <v>2026</v>
      </c>
      <c r="BC367">
        <f t="shared" ca="1" si="167"/>
        <v>9</v>
      </c>
      <c r="BI367">
        <v>357</v>
      </c>
      <c r="BJ367">
        <v>0.82767599840409189</v>
      </c>
      <c r="BK367">
        <v>0.86052987917202928</v>
      </c>
      <c r="BL367">
        <v>0.85462385461222656</v>
      </c>
      <c r="BM367">
        <v>0.8732435580049468</v>
      </c>
      <c r="BN367">
        <v>0.86480909007341233</v>
      </c>
      <c r="BO367">
        <v>0.85835853731176437</v>
      </c>
      <c r="BP367">
        <v>0.83282026033565293</v>
      </c>
      <c r="BQ367">
        <v>0.83235535404136407</v>
      </c>
      <c r="BR367">
        <v>0.82441186438147462</v>
      </c>
      <c r="BS367">
        <v>0.86856474668463191</v>
      </c>
      <c r="BT367">
        <v>0.81793564153163689</v>
      </c>
      <c r="BU367">
        <v>0.85805365199881767</v>
      </c>
      <c r="BV367">
        <v>0.81793564153163689</v>
      </c>
      <c r="BW367">
        <v>0.84807680784698403</v>
      </c>
    </row>
    <row r="368" spans="4:75" x14ac:dyDescent="0.25">
      <c r="D368">
        <v>364</v>
      </c>
      <c r="E368">
        <f t="shared" ca="1" si="168"/>
        <v>0.76935219318103309</v>
      </c>
      <c r="F368" s="11">
        <f t="shared" ca="1" si="169"/>
        <v>54.903161219537445</v>
      </c>
      <c r="G368" s="11"/>
      <c r="H368">
        <v>364</v>
      </c>
      <c r="I368" s="11">
        <f t="shared" ca="1" si="170"/>
        <v>0.53477943893712765</v>
      </c>
      <c r="J368" s="11">
        <f t="shared" ca="1" si="171"/>
        <v>20.070543486554552</v>
      </c>
      <c r="K368" s="11"/>
      <c r="L368" s="11"/>
      <c r="M368" s="11"/>
      <c r="O368">
        <v>364</v>
      </c>
      <c r="P368" s="32">
        <f t="shared" ca="1" si="172"/>
        <v>0.32040725040183793</v>
      </c>
      <c r="Q368" s="11">
        <f t="shared" ca="1" si="173"/>
        <v>109.39608481641552</v>
      </c>
      <c r="R368" s="11"/>
      <c r="S368">
        <v>364</v>
      </c>
      <c r="T368" s="32">
        <f t="shared" ca="1" si="174"/>
        <v>0.67989563106083206</v>
      </c>
      <c r="U368" s="11">
        <f t="shared" ca="1" si="175"/>
        <v>20.680690997943504</v>
      </c>
      <c r="V368" s="11"/>
      <c r="W368" s="11"/>
      <c r="X368" s="11"/>
      <c r="Z368">
        <v>364</v>
      </c>
      <c r="AA368" s="32">
        <f t="shared" ca="1" si="176"/>
        <v>0.34341584188187846</v>
      </c>
      <c r="AB368" s="11">
        <f t="shared" ca="1" si="177"/>
        <v>106.21364292173685</v>
      </c>
      <c r="AC368" s="11"/>
      <c r="AD368">
        <v>364</v>
      </c>
      <c r="AE368" s="32">
        <f t="shared" ca="1" si="178"/>
        <v>0.3280623455181787</v>
      </c>
      <c r="AF368" s="11">
        <f t="shared" ca="1" si="179"/>
        <v>19.215701618300244</v>
      </c>
      <c r="AG368" s="11"/>
      <c r="AH368" s="10">
        <f t="shared" ca="1" si="182"/>
        <v>47700.006806739191</v>
      </c>
      <c r="AI368" s="10">
        <f t="shared" ca="1" si="183"/>
        <v>47700.843079384467</v>
      </c>
      <c r="AJ368" s="10">
        <f t="shared" ca="1" si="184"/>
        <v>47767.570942928447</v>
      </c>
      <c r="AK368" s="10">
        <f t="shared" ca="1" si="185"/>
        <v>47768.432638386694</v>
      </c>
      <c r="AL368" s="10">
        <f t="shared" ca="1" si="186"/>
        <v>47647.334749715461</v>
      </c>
      <c r="AM368" s="10">
        <f t="shared" ca="1" si="187"/>
        <v>47648.135403949556</v>
      </c>
      <c r="AP368">
        <v>365</v>
      </c>
      <c r="AQ368" s="10">
        <f t="shared" ca="1" si="159"/>
        <v>46289.074777553149</v>
      </c>
      <c r="AR368" t="str">
        <f t="shared" ca="1" si="160"/>
        <v>EQUIPO 1</v>
      </c>
      <c r="AS368" t="str">
        <f t="shared" ca="1" si="161"/>
        <v>FIN</v>
      </c>
      <c r="AT368">
        <f t="shared" ca="1" si="180"/>
        <v>1</v>
      </c>
      <c r="AU368">
        <f t="shared" ca="1" si="181"/>
        <v>1</v>
      </c>
      <c r="AV368">
        <f t="shared" ca="1" si="188"/>
        <v>1</v>
      </c>
      <c r="AW368">
        <f t="shared" ca="1" si="162"/>
        <v>1</v>
      </c>
      <c r="AX368">
        <f t="shared" ca="1" si="163"/>
        <v>15000</v>
      </c>
      <c r="AY368">
        <f t="shared" ca="1" si="164"/>
        <v>37.539000291377306</v>
      </c>
      <c r="AZ368">
        <f t="shared" ca="1" si="165"/>
        <v>563085.00437065959</v>
      </c>
      <c r="BA368">
        <f t="shared" ca="1" si="158"/>
        <v>563085.00437065959</v>
      </c>
      <c r="BB368">
        <f t="shared" ca="1" si="166"/>
        <v>2026</v>
      </c>
      <c r="BC368">
        <f t="shared" ca="1" si="167"/>
        <v>9</v>
      </c>
      <c r="BI368">
        <v>358</v>
      </c>
      <c r="BJ368">
        <v>0.82326185694032261</v>
      </c>
      <c r="BK368">
        <v>0.85569174998486475</v>
      </c>
      <c r="BL368">
        <v>0.8543374860905254</v>
      </c>
      <c r="BM368">
        <v>0.84598508304000186</v>
      </c>
      <c r="BN368">
        <v>0.83979690941517737</v>
      </c>
      <c r="BO368">
        <v>0.85508303741277725</v>
      </c>
      <c r="BP368">
        <v>0.8702420349643043</v>
      </c>
      <c r="BQ368">
        <v>0.85168379228208035</v>
      </c>
      <c r="BR368">
        <v>0.83534148201500213</v>
      </c>
      <c r="BS368">
        <v>0.85104462902240174</v>
      </c>
      <c r="BT368">
        <v>0.85385068218156912</v>
      </c>
      <c r="BU368">
        <v>0.83539171255792477</v>
      </c>
      <c r="BV368">
        <v>0.82326185694032261</v>
      </c>
      <c r="BW368">
        <v>0.84760850935300036</v>
      </c>
    </row>
    <row r="369" spans="4:75" x14ac:dyDescent="0.25">
      <c r="D369">
        <v>365</v>
      </c>
      <c r="E369">
        <f t="shared" ca="1" si="168"/>
        <v>0.31164021083508275</v>
      </c>
      <c r="F369" s="11">
        <f t="shared" ca="1" si="169"/>
        <v>110.64035089392645</v>
      </c>
      <c r="G369" s="11"/>
      <c r="H369">
        <v>365</v>
      </c>
      <c r="I369" s="11">
        <f t="shared" ca="1" si="170"/>
        <v>0.40268028121231703</v>
      </c>
      <c r="J369" s="11">
        <f t="shared" ca="1" si="171"/>
        <v>19.534894038087604</v>
      </c>
      <c r="K369" s="11"/>
      <c r="L369" s="11"/>
      <c r="M369" s="11"/>
      <c r="O369">
        <v>365</v>
      </c>
      <c r="P369" s="32">
        <f t="shared" ca="1" si="172"/>
        <v>0.28635902969778704</v>
      </c>
      <c r="Q369" s="11">
        <f t="shared" ca="1" si="173"/>
        <v>114.34063353683541</v>
      </c>
      <c r="R369" s="11"/>
      <c r="S369">
        <v>365</v>
      </c>
      <c r="T369" s="32">
        <f t="shared" ca="1" si="174"/>
        <v>0.99095228100747901</v>
      </c>
      <c r="U369" s="11">
        <f t="shared" ca="1" si="175"/>
        <v>23.724473225616876</v>
      </c>
      <c r="V369" s="11"/>
      <c r="W369" s="11"/>
      <c r="X369" s="11"/>
      <c r="Z369">
        <v>365</v>
      </c>
      <c r="AA369" s="32">
        <f t="shared" ca="1" si="176"/>
        <v>3.4634258378260951E-2</v>
      </c>
      <c r="AB369" s="11">
        <f t="shared" ca="1" si="177"/>
        <v>181.95255512376227</v>
      </c>
      <c r="AC369" s="11"/>
      <c r="AD369">
        <v>365</v>
      </c>
      <c r="AE369" s="32">
        <f t="shared" ca="1" si="178"/>
        <v>0.89963868748449805</v>
      </c>
      <c r="AF369" s="11">
        <f t="shared" ca="1" si="179"/>
        <v>21.984220275358648</v>
      </c>
      <c r="AG369" s="11"/>
      <c r="AH369" s="10">
        <f t="shared" ca="1" si="182"/>
        <v>47705.453094005046</v>
      </c>
      <c r="AI369" s="10">
        <f t="shared" ca="1" si="183"/>
        <v>47706.267047923298</v>
      </c>
      <c r="AJ369" s="10">
        <f t="shared" ca="1" si="184"/>
        <v>47773.196831450732</v>
      </c>
      <c r="AK369" s="10">
        <f t="shared" ca="1" si="185"/>
        <v>47774.185351168468</v>
      </c>
      <c r="AL369" s="10">
        <f t="shared" ca="1" si="186"/>
        <v>47655.716760413045</v>
      </c>
      <c r="AM369" s="10">
        <f t="shared" ca="1" si="187"/>
        <v>47656.632769591182</v>
      </c>
      <c r="AP369">
        <v>366</v>
      </c>
      <c r="AQ369" s="10">
        <f t="shared" ca="1" si="159"/>
        <v>46290.63890256529</v>
      </c>
      <c r="AR369" t="str">
        <f t="shared" ca="1" si="160"/>
        <v>EQUIPO 1</v>
      </c>
      <c r="AS369" t="str">
        <f t="shared" ca="1" si="161"/>
        <v>INICIO</v>
      </c>
      <c r="AT369">
        <f t="shared" ca="1" si="180"/>
        <v>0</v>
      </c>
      <c r="AU369">
        <f t="shared" ca="1" si="181"/>
        <v>1</v>
      </c>
      <c r="AV369">
        <f t="shared" ca="1" si="188"/>
        <v>1</v>
      </c>
      <c r="AW369">
        <f t="shared" ca="1" si="162"/>
        <v>1</v>
      </c>
      <c r="AX369">
        <f t="shared" ca="1" si="163"/>
        <v>11000</v>
      </c>
      <c r="AY369">
        <f t="shared" ca="1" si="164"/>
        <v>1.7241904581896961</v>
      </c>
      <c r="AZ369">
        <f t="shared" ca="1" si="165"/>
        <v>18966.095040086657</v>
      </c>
      <c r="BA369">
        <f t="shared" ca="1" si="158"/>
        <v>25862.856872845441</v>
      </c>
      <c r="BB369">
        <f t="shared" ca="1" si="166"/>
        <v>2026</v>
      </c>
      <c r="BC369">
        <f t="shared" ca="1" si="167"/>
        <v>9</v>
      </c>
      <c r="BI369">
        <v>359</v>
      </c>
      <c r="BJ369">
        <v>0.85790163517885132</v>
      </c>
      <c r="BK369">
        <v>0.8405741511456909</v>
      </c>
      <c r="BL369">
        <v>0.86916188790973037</v>
      </c>
      <c r="BM369">
        <v>0.86171826595204692</v>
      </c>
      <c r="BN369">
        <v>0.82178238844694595</v>
      </c>
      <c r="BO369">
        <v>0.83422102982897861</v>
      </c>
      <c r="BP369">
        <v>0.84075602683422879</v>
      </c>
      <c r="BQ369">
        <v>0.83316390568929755</v>
      </c>
      <c r="BR369">
        <v>0.88259904644581444</v>
      </c>
      <c r="BS369">
        <v>0.86185843191188338</v>
      </c>
      <c r="BT369">
        <v>0.84614460518691259</v>
      </c>
      <c r="BU369">
        <v>0.85556051342445927</v>
      </c>
      <c r="BV369">
        <v>0.82178238844694595</v>
      </c>
      <c r="BW369">
        <v>0.85050908562310268</v>
      </c>
    </row>
    <row r="370" spans="4:75" x14ac:dyDescent="0.25">
      <c r="D370">
        <v>366</v>
      </c>
      <c r="E370">
        <f t="shared" ca="1" si="168"/>
        <v>0.6880593342482233</v>
      </c>
      <c r="F370" s="11">
        <f t="shared" ca="1" si="169"/>
        <v>64.85732281753107</v>
      </c>
      <c r="G370" s="11"/>
      <c r="H370">
        <v>366</v>
      </c>
      <c r="I370" s="11">
        <f t="shared" ca="1" si="170"/>
        <v>0.2255056839266496</v>
      </c>
      <c r="J370" s="11">
        <f t="shared" ca="1" si="171"/>
        <v>18.720574914425317</v>
      </c>
      <c r="K370" s="11"/>
      <c r="L370" s="11"/>
      <c r="M370" s="11"/>
      <c r="O370">
        <v>366</v>
      </c>
      <c r="P370" s="32">
        <f t="shared" ca="1" si="172"/>
        <v>0.14685302634359765</v>
      </c>
      <c r="Q370" s="11">
        <f t="shared" ca="1" si="173"/>
        <v>139.7881580753311</v>
      </c>
      <c r="R370" s="11"/>
      <c r="S370">
        <v>366</v>
      </c>
      <c r="T370" s="32">
        <f t="shared" ca="1" si="174"/>
        <v>0.87926211463180903</v>
      </c>
      <c r="U370" s="11">
        <f t="shared" ca="1" si="175"/>
        <v>21.810559309993348</v>
      </c>
      <c r="V370" s="11"/>
      <c r="W370" s="11"/>
      <c r="X370" s="11"/>
      <c r="Z370">
        <v>366</v>
      </c>
      <c r="AA370" s="32">
        <f t="shared" ca="1" si="176"/>
        <v>0.16056327825851646</v>
      </c>
      <c r="AB370" s="11">
        <f t="shared" ca="1" si="177"/>
        <v>136.69517654731081</v>
      </c>
      <c r="AC370" s="11"/>
      <c r="AD370">
        <v>366</v>
      </c>
      <c r="AE370" s="32">
        <f t="shared" ca="1" si="178"/>
        <v>0.56503146689147943</v>
      </c>
      <c r="AF370" s="11">
        <f t="shared" ca="1" si="179"/>
        <v>20.193255425413135</v>
      </c>
      <c r="AG370" s="11"/>
      <c r="AH370" s="10">
        <f t="shared" ca="1" si="182"/>
        <v>47708.969436374027</v>
      </c>
      <c r="AI370" s="10">
        <f t="shared" ca="1" si="183"/>
        <v>47709.749460328792</v>
      </c>
      <c r="AJ370" s="10">
        <f t="shared" ca="1" si="184"/>
        <v>47780.009857754943</v>
      </c>
      <c r="AK370" s="10">
        <f t="shared" ca="1" si="185"/>
        <v>47780.918631059525</v>
      </c>
      <c r="AL370" s="10">
        <f t="shared" ca="1" si="186"/>
        <v>47662.328401947321</v>
      </c>
      <c r="AM370" s="10">
        <f t="shared" ca="1" si="187"/>
        <v>47663.16978759005</v>
      </c>
      <c r="AP370">
        <v>367</v>
      </c>
      <c r="AQ370" s="10">
        <f t="shared" ca="1" si="159"/>
        <v>46290.710743834381</v>
      </c>
      <c r="AR370" t="str">
        <f t="shared" ca="1" si="160"/>
        <v>EQUIPO 3</v>
      </c>
      <c r="AS370" t="str">
        <f t="shared" ca="1" si="161"/>
        <v>INICIO</v>
      </c>
      <c r="AT370">
        <f t="shared" ca="1" si="180"/>
        <v>0</v>
      </c>
      <c r="AU370">
        <f t="shared" ca="1" si="181"/>
        <v>1</v>
      </c>
      <c r="AV370">
        <f t="shared" ca="1" si="188"/>
        <v>0</v>
      </c>
      <c r="AW370">
        <f t="shared" ca="1" si="162"/>
        <v>1</v>
      </c>
      <c r="AX370">
        <f t="shared" ca="1" si="163"/>
        <v>5500</v>
      </c>
      <c r="AY370">
        <f t="shared" ca="1" si="164"/>
        <v>19.477487606287468</v>
      </c>
      <c r="AZ370">
        <f t="shared" ca="1" si="165"/>
        <v>107126.18183458108</v>
      </c>
      <c r="BA370">
        <f t="shared" ca="1" si="158"/>
        <v>292162.31409431202</v>
      </c>
      <c r="BB370">
        <f t="shared" ca="1" si="166"/>
        <v>2026</v>
      </c>
      <c r="BC370">
        <f t="shared" ca="1" si="167"/>
        <v>9</v>
      </c>
      <c r="BI370">
        <v>360</v>
      </c>
      <c r="BJ370">
        <v>0.82782575751656429</v>
      </c>
      <c r="BK370">
        <v>0.84942933299352774</v>
      </c>
      <c r="BL370">
        <v>0.84948959484067388</v>
      </c>
      <c r="BM370">
        <v>0.84628191613175985</v>
      </c>
      <c r="BN370">
        <v>0.8472720161362477</v>
      </c>
      <c r="BO370">
        <v>0.85277646766883386</v>
      </c>
      <c r="BP370">
        <v>0.88421873407586582</v>
      </c>
      <c r="BQ370">
        <v>0.84507237766890375</v>
      </c>
      <c r="BR370">
        <v>0.85351565254524209</v>
      </c>
      <c r="BS370">
        <v>0.87185276974312087</v>
      </c>
      <c r="BT370">
        <v>0.85186023191265481</v>
      </c>
      <c r="BU370">
        <v>0.8431976949090545</v>
      </c>
      <c r="BV370">
        <v>0.82782575751656429</v>
      </c>
      <c r="BW370">
        <v>0.85198855900543302</v>
      </c>
    </row>
    <row r="371" spans="4:75" x14ac:dyDescent="0.25">
      <c r="D371">
        <v>367</v>
      </c>
      <c r="E371">
        <f t="shared" ca="1" si="168"/>
        <v>0.23181888803378226</v>
      </c>
      <c r="F371" s="11">
        <f t="shared" ca="1" si="169"/>
        <v>123.03834587319177</v>
      </c>
      <c r="G371" s="11"/>
      <c r="H371">
        <v>367</v>
      </c>
      <c r="I371" s="11">
        <f t="shared" ca="1" si="170"/>
        <v>0.21020727803751038</v>
      </c>
      <c r="J371" s="11">
        <f t="shared" ca="1" si="171"/>
        <v>18.637151314651675</v>
      </c>
      <c r="K371" s="11"/>
      <c r="L371" s="11"/>
      <c r="M371" s="11"/>
      <c r="O371">
        <v>367</v>
      </c>
      <c r="P371" s="32">
        <f t="shared" ca="1" si="172"/>
        <v>0.35180503456772372</v>
      </c>
      <c r="Q371" s="11">
        <f t="shared" ca="1" si="173"/>
        <v>105.08049484558985</v>
      </c>
      <c r="R371" s="11"/>
      <c r="S371">
        <v>367</v>
      </c>
      <c r="T371" s="32">
        <f t="shared" ca="1" si="174"/>
        <v>0.16123993485904564</v>
      </c>
      <c r="U371" s="11">
        <f t="shared" ca="1" si="175"/>
        <v>18.342328323813113</v>
      </c>
      <c r="V371" s="11"/>
      <c r="W371" s="11"/>
      <c r="X371" s="11"/>
      <c r="Z371">
        <v>367</v>
      </c>
      <c r="AA371" s="32">
        <f t="shared" ca="1" si="176"/>
        <v>0.9559595056643565</v>
      </c>
      <c r="AB371" s="11">
        <f t="shared" ca="1" si="177"/>
        <v>24.006232713288526</v>
      </c>
      <c r="AC371" s="11"/>
      <c r="AD371">
        <v>367</v>
      </c>
      <c r="AE371" s="32">
        <f t="shared" ca="1" si="178"/>
        <v>0.97699767799371673</v>
      </c>
      <c r="AF371" s="11">
        <f t="shared" ca="1" si="179"/>
        <v>23.133279997276464</v>
      </c>
      <c r="AG371" s="11"/>
      <c r="AH371" s="10">
        <f t="shared" ca="1" si="182"/>
        <v>47714.876058073511</v>
      </c>
      <c r="AI371" s="10">
        <f t="shared" ca="1" si="183"/>
        <v>47715.652606044954</v>
      </c>
      <c r="AJ371" s="10">
        <f t="shared" ca="1" si="184"/>
        <v>47785.296985011424</v>
      </c>
      <c r="AK371" s="10">
        <f t="shared" ca="1" si="185"/>
        <v>47786.061248691585</v>
      </c>
      <c r="AL371" s="10">
        <f t="shared" ca="1" si="186"/>
        <v>47664.17004728644</v>
      </c>
      <c r="AM371" s="10">
        <f t="shared" ca="1" si="187"/>
        <v>47665.133933952995</v>
      </c>
      <c r="AP371">
        <v>368</v>
      </c>
      <c r="AQ371" s="10">
        <f t="shared" ca="1" si="159"/>
        <v>46291.522305817976</v>
      </c>
      <c r="AR371" t="str">
        <f t="shared" ca="1" si="160"/>
        <v>EQUIPO 1</v>
      </c>
      <c r="AS371" t="str">
        <f t="shared" ca="1" si="161"/>
        <v>FIN</v>
      </c>
      <c r="AT371">
        <f t="shared" ca="1" si="180"/>
        <v>1</v>
      </c>
      <c r="AU371">
        <f t="shared" ca="1" si="181"/>
        <v>1</v>
      </c>
      <c r="AV371">
        <f t="shared" ca="1" si="188"/>
        <v>0</v>
      </c>
      <c r="AW371">
        <f t="shared" ca="1" si="162"/>
        <v>1</v>
      </c>
      <c r="AX371">
        <f t="shared" ca="1" si="163"/>
        <v>11000</v>
      </c>
      <c r="AY371">
        <f t="shared" ca="1" si="164"/>
        <v>0.42527603020425886</v>
      </c>
      <c r="AZ371">
        <f t="shared" ca="1" si="165"/>
        <v>4678.0363322468475</v>
      </c>
      <c r="BA371">
        <f t="shared" ca="1" si="158"/>
        <v>6379.1404530638829</v>
      </c>
      <c r="BB371">
        <f t="shared" ca="1" si="166"/>
        <v>2026</v>
      </c>
      <c r="BC371">
        <f t="shared" ca="1" si="167"/>
        <v>9</v>
      </c>
      <c r="BI371">
        <v>361</v>
      </c>
      <c r="BJ371">
        <v>0.87383735075999625</v>
      </c>
      <c r="BK371">
        <v>0.8360588331380342</v>
      </c>
      <c r="BL371">
        <v>0.86586559267155194</v>
      </c>
      <c r="BM371">
        <v>0.8350389457225369</v>
      </c>
      <c r="BN371">
        <v>0.83110931443275993</v>
      </c>
      <c r="BO371">
        <v>0.84596610353715529</v>
      </c>
      <c r="BP371">
        <v>0.84704472179326951</v>
      </c>
      <c r="BQ371">
        <v>0.80996744630539019</v>
      </c>
      <c r="BR371">
        <v>0.85214105351529668</v>
      </c>
      <c r="BS371">
        <v>0.85832996706828657</v>
      </c>
      <c r="BT371">
        <v>0.85271047676025247</v>
      </c>
      <c r="BU371">
        <v>0.83570528797547472</v>
      </c>
      <c r="BV371">
        <v>0.80996744630539019</v>
      </c>
      <c r="BW371">
        <v>0.84521441090554872</v>
      </c>
    </row>
    <row r="372" spans="4:75" x14ac:dyDescent="0.25">
      <c r="D372">
        <v>368</v>
      </c>
      <c r="E372">
        <f t="shared" ca="1" si="168"/>
        <v>8.5746252099967113E-2</v>
      </c>
      <c r="F372" s="11">
        <f t="shared" ca="1" si="169"/>
        <v>156.99748201731032</v>
      </c>
      <c r="G372" s="11"/>
      <c r="H372">
        <v>368</v>
      </c>
      <c r="I372" s="11">
        <f t="shared" ca="1" si="170"/>
        <v>0.79210397623513329</v>
      </c>
      <c r="J372" s="11">
        <f t="shared" ca="1" si="171"/>
        <v>21.236614986092601</v>
      </c>
      <c r="K372" s="11"/>
      <c r="L372" s="11"/>
      <c r="M372" s="11"/>
      <c r="O372">
        <v>368</v>
      </c>
      <c r="P372" s="32">
        <f t="shared" ca="1" si="172"/>
        <v>2.7075297048750335E-2</v>
      </c>
      <c r="Q372" s="11">
        <f t="shared" ca="1" si="173"/>
        <v>188.09154150464067</v>
      </c>
      <c r="R372" s="11"/>
      <c r="S372">
        <v>368</v>
      </c>
      <c r="T372" s="32">
        <f t="shared" ca="1" si="174"/>
        <v>0.79744707583321151</v>
      </c>
      <c r="U372" s="11">
        <f t="shared" ca="1" si="175"/>
        <v>21.266782040774256</v>
      </c>
      <c r="V372" s="11"/>
      <c r="W372" s="11"/>
      <c r="X372" s="11"/>
      <c r="Z372">
        <v>368</v>
      </c>
      <c r="AA372" s="32">
        <f t="shared" ca="1" si="176"/>
        <v>0.31453415153246556</v>
      </c>
      <c r="AB372" s="11">
        <f t="shared" ca="1" si="177"/>
        <v>110.22756025822311</v>
      </c>
      <c r="AC372" s="11"/>
      <c r="AD372">
        <v>368</v>
      </c>
      <c r="AE372" s="32">
        <f t="shared" ca="1" si="178"/>
        <v>0.40278635418531206</v>
      </c>
      <c r="AF372" s="11">
        <f t="shared" ca="1" si="179"/>
        <v>19.535333967246</v>
      </c>
      <c r="AG372" s="11"/>
      <c r="AH372" s="10">
        <f t="shared" ca="1" si="182"/>
        <v>47722.194167795678</v>
      </c>
      <c r="AI372" s="10">
        <f t="shared" ca="1" si="183"/>
        <v>47723.079026753432</v>
      </c>
      <c r="AJ372" s="10">
        <f t="shared" ca="1" si="184"/>
        <v>47793.898396254277</v>
      </c>
      <c r="AK372" s="10">
        <f t="shared" ca="1" si="185"/>
        <v>47794.784512172642</v>
      </c>
      <c r="AL372" s="10">
        <f t="shared" ca="1" si="186"/>
        <v>47669.726748963752</v>
      </c>
      <c r="AM372" s="10">
        <f t="shared" ca="1" si="187"/>
        <v>47670.54072121239</v>
      </c>
      <c r="AP372">
        <v>369</v>
      </c>
      <c r="AQ372" s="10">
        <f t="shared" ca="1" si="159"/>
        <v>46291.540025652568</v>
      </c>
      <c r="AR372" t="str">
        <f t="shared" ca="1" si="160"/>
        <v>EQUIPO 3</v>
      </c>
      <c r="AS372" t="str">
        <f t="shared" ca="1" si="161"/>
        <v>FIN</v>
      </c>
      <c r="AT372">
        <f t="shared" ca="1" si="180"/>
        <v>1</v>
      </c>
      <c r="AU372">
        <f t="shared" ca="1" si="181"/>
        <v>1</v>
      </c>
      <c r="AV372">
        <f t="shared" ca="1" si="188"/>
        <v>1</v>
      </c>
      <c r="AW372">
        <f t="shared" ca="1" si="162"/>
        <v>1</v>
      </c>
      <c r="AX372">
        <f t="shared" ca="1" si="163"/>
        <v>15000</v>
      </c>
      <c r="AY372">
        <f t="shared" ca="1" si="164"/>
        <v>39.583546061825473</v>
      </c>
      <c r="AZ372">
        <f t="shared" ca="1" si="165"/>
        <v>593753.19092738209</v>
      </c>
      <c r="BA372">
        <f t="shared" ca="1" si="158"/>
        <v>593753.19092738209</v>
      </c>
      <c r="BB372">
        <f t="shared" ca="1" si="166"/>
        <v>2026</v>
      </c>
      <c r="BC372">
        <f t="shared" ca="1" si="167"/>
        <v>9</v>
      </c>
      <c r="BI372">
        <v>362</v>
      </c>
      <c r="BJ372">
        <v>0.84876028644621115</v>
      </c>
      <c r="BK372">
        <v>0.840984408276649</v>
      </c>
      <c r="BL372">
        <v>0.83017463962355076</v>
      </c>
      <c r="BM372">
        <v>0.82807093457930192</v>
      </c>
      <c r="BN372">
        <v>0.86157257431329937</v>
      </c>
      <c r="BO372">
        <v>0.84053311452879931</v>
      </c>
      <c r="BP372">
        <v>0.83873183322775924</v>
      </c>
      <c r="BQ372">
        <v>0.85771385164280645</v>
      </c>
      <c r="BR372">
        <v>0.8681997596059744</v>
      </c>
      <c r="BS372">
        <v>0.84265781334902234</v>
      </c>
      <c r="BT372">
        <v>0.81205429758453385</v>
      </c>
      <c r="BU372">
        <v>0.83980315914548886</v>
      </c>
      <c r="BV372">
        <v>0.81205429758453385</v>
      </c>
      <c r="BW372">
        <v>0.84266743029323365</v>
      </c>
    </row>
    <row r="373" spans="4:75" x14ac:dyDescent="0.25">
      <c r="D373">
        <v>369</v>
      </c>
      <c r="E373">
        <f t="shared" ca="1" si="168"/>
        <v>0.14521862947986408</v>
      </c>
      <c r="F373" s="11">
        <f t="shared" ca="1" si="169"/>
        <v>140.17055760436452</v>
      </c>
      <c r="G373" s="11"/>
      <c r="H373">
        <v>369</v>
      </c>
      <c r="I373" s="11">
        <f t="shared" ca="1" si="170"/>
        <v>0.93404815497000204</v>
      </c>
      <c r="J373" s="11">
        <f t="shared" ca="1" si="171"/>
        <v>22.348818204197013</v>
      </c>
      <c r="K373" s="11"/>
      <c r="L373" s="11"/>
      <c r="M373" s="11"/>
      <c r="O373">
        <v>369</v>
      </c>
      <c r="P373" s="32">
        <f t="shared" ca="1" si="172"/>
        <v>0.34065573543635874</v>
      </c>
      <c r="Q373" s="11">
        <f t="shared" ca="1" si="173"/>
        <v>106.58948427519758</v>
      </c>
      <c r="R373" s="11"/>
      <c r="S373">
        <v>369</v>
      </c>
      <c r="T373" s="32">
        <f t="shared" ca="1" si="174"/>
        <v>0.66172659564790748</v>
      </c>
      <c r="U373" s="11">
        <f t="shared" ca="1" si="175"/>
        <v>20.600068724262442</v>
      </c>
      <c r="V373" s="11"/>
      <c r="W373" s="11"/>
      <c r="X373" s="11"/>
      <c r="Z373">
        <v>369</v>
      </c>
      <c r="AA373" s="32">
        <f t="shared" ca="1" si="176"/>
        <v>0.59606852934243659</v>
      </c>
      <c r="AB373" s="11">
        <f t="shared" ca="1" si="177"/>
        <v>75.547114962971492</v>
      </c>
      <c r="AC373" s="11"/>
      <c r="AD373">
        <v>369</v>
      </c>
      <c r="AE373" s="32">
        <f t="shared" ca="1" si="178"/>
        <v>0.48324850407847986</v>
      </c>
      <c r="AF373" s="11">
        <f t="shared" ca="1" si="179"/>
        <v>19.863009625374435</v>
      </c>
      <c r="AG373" s="11"/>
      <c r="AH373" s="10">
        <f t="shared" ca="1" si="182"/>
        <v>47728.919466653613</v>
      </c>
      <c r="AI373" s="10">
        <f t="shared" ca="1" si="183"/>
        <v>47729.850667412124</v>
      </c>
      <c r="AJ373" s="10">
        <f t="shared" ca="1" si="184"/>
        <v>47799.225740684109</v>
      </c>
      <c r="AK373" s="10">
        <f t="shared" ca="1" si="185"/>
        <v>47800.08407688095</v>
      </c>
      <c r="AL373" s="10">
        <f t="shared" ca="1" si="186"/>
        <v>47673.688517669179</v>
      </c>
      <c r="AM373" s="10">
        <f t="shared" ca="1" si="187"/>
        <v>47674.516143070236</v>
      </c>
      <c r="AP373">
        <v>370</v>
      </c>
      <c r="AQ373" s="10">
        <f t="shared" ca="1" si="159"/>
        <v>46293.189340071811</v>
      </c>
      <c r="AR373" t="str">
        <f t="shared" ca="1" si="160"/>
        <v>EQUIPO 3</v>
      </c>
      <c r="AS373" t="str">
        <f t="shared" ca="1" si="161"/>
        <v>INICIO</v>
      </c>
      <c r="AT373">
        <f t="shared" ca="1" si="180"/>
        <v>1</v>
      </c>
      <c r="AU373">
        <f t="shared" ca="1" si="181"/>
        <v>1</v>
      </c>
      <c r="AV373">
        <f t="shared" ca="1" si="188"/>
        <v>0</v>
      </c>
      <c r="AW373">
        <f t="shared" ca="1" si="162"/>
        <v>1</v>
      </c>
      <c r="AX373">
        <f t="shared" ca="1" si="163"/>
        <v>11000</v>
      </c>
      <c r="AY373">
        <f t="shared" ca="1" si="164"/>
        <v>18.227553670469206</v>
      </c>
      <c r="AZ373">
        <f t="shared" ca="1" si="165"/>
        <v>200503.09037516126</v>
      </c>
      <c r="BA373">
        <f t="shared" ca="1" si="158"/>
        <v>273413.30505703809</v>
      </c>
      <c r="BB373">
        <f t="shared" ca="1" si="166"/>
        <v>2026</v>
      </c>
      <c r="BC373">
        <f t="shared" ca="1" si="167"/>
        <v>9</v>
      </c>
      <c r="BI373">
        <v>363</v>
      </c>
      <c r="BJ373">
        <v>0.85938703333988897</v>
      </c>
      <c r="BK373">
        <v>0.83047070270123347</v>
      </c>
      <c r="BL373">
        <v>0.85477492755730844</v>
      </c>
      <c r="BM373">
        <v>0.82389695714158273</v>
      </c>
      <c r="BN373">
        <v>0.86369819264742864</v>
      </c>
      <c r="BO373">
        <v>0.84427727848441769</v>
      </c>
      <c r="BP373">
        <v>0.84915651397491543</v>
      </c>
      <c r="BQ373">
        <v>0.83387873753336172</v>
      </c>
      <c r="BR373">
        <v>0.82897559965775136</v>
      </c>
      <c r="BS373">
        <v>0.85835954191845221</v>
      </c>
      <c r="BT373">
        <v>0.86888298450855184</v>
      </c>
      <c r="BU373">
        <v>0.84540549985060975</v>
      </c>
      <c r="BV373">
        <v>0.82389695714158273</v>
      </c>
      <c r="BW373">
        <v>0.84656744142010942</v>
      </c>
    </row>
    <row r="374" spans="4:75" x14ac:dyDescent="0.25">
      <c r="D374">
        <v>370</v>
      </c>
      <c r="E374">
        <f t="shared" ca="1" si="168"/>
        <v>0.76930124420078938</v>
      </c>
      <c r="F374" s="11">
        <f t="shared" ca="1" si="169"/>
        <v>54.90967279603737</v>
      </c>
      <c r="G374" s="11"/>
      <c r="H374">
        <v>370</v>
      </c>
      <c r="I374" s="11">
        <f t="shared" ca="1" si="170"/>
        <v>0.32154297274540344</v>
      </c>
      <c r="J374" s="11">
        <f t="shared" ca="1" si="171"/>
        <v>19.186618542801376</v>
      </c>
      <c r="K374" s="11"/>
      <c r="L374" s="11"/>
      <c r="M374" s="11"/>
      <c r="O374">
        <v>370</v>
      </c>
      <c r="P374" s="32">
        <f t="shared" ca="1" si="172"/>
        <v>0.49599459608705965</v>
      </c>
      <c r="Q374" s="11">
        <f t="shared" ca="1" si="173"/>
        <v>87.138657931016894</v>
      </c>
      <c r="R374" s="11"/>
      <c r="S374">
        <v>370</v>
      </c>
      <c r="T374" s="32">
        <f t="shared" ca="1" si="174"/>
        <v>1.1861027094183352E-2</v>
      </c>
      <c r="U374" s="11">
        <f t="shared" ca="1" si="175"/>
        <v>16.300205469420689</v>
      </c>
      <c r="V374" s="11"/>
      <c r="W374" s="11"/>
      <c r="X374" s="11"/>
      <c r="Z374">
        <v>370</v>
      </c>
      <c r="AA374" s="32">
        <f t="shared" ca="1" si="176"/>
        <v>0.19077256438176249</v>
      </c>
      <c r="AB374" s="11">
        <f t="shared" ca="1" si="177"/>
        <v>130.4858417921121</v>
      </c>
      <c r="AC374" s="11"/>
      <c r="AD374">
        <v>370</v>
      </c>
      <c r="AE374" s="32">
        <f t="shared" ca="1" si="178"/>
        <v>0.58641312998885609</v>
      </c>
      <c r="AF374" s="11">
        <f t="shared" ca="1" si="179"/>
        <v>20.280879870432685</v>
      </c>
      <c r="AG374" s="11"/>
      <c r="AH374" s="10">
        <f t="shared" ca="1" si="182"/>
        <v>47732.138570445291</v>
      </c>
      <c r="AI374" s="10">
        <f t="shared" ca="1" si="183"/>
        <v>47732.938012884573</v>
      </c>
      <c r="AJ374" s="10">
        <f t="shared" ca="1" si="184"/>
        <v>47803.71485429474</v>
      </c>
      <c r="AK374" s="10">
        <f t="shared" ca="1" si="185"/>
        <v>47804.394029522635</v>
      </c>
      <c r="AL374" s="10">
        <f t="shared" ca="1" si="186"/>
        <v>47679.953053144905</v>
      </c>
      <c r="AM374" s="10">
        <f t="shared" ca="1" si="187"/>
        <v>47680.798089806172</v>
      </c>
      <c r="AP374">
        <v>371</v>
      </c>
      <c r="AQ374" s="10">
        <f t="shared" ca="1" si="159"/>
        <v>46293.948821474747</v>
      </c>
      <c r="AR374" t="str">
        <f t="shared" ca="1" si="160"/>
        <v>EQUIPO 3</v>
      </c>
      <c r="AS374" t="str">
        <f t="shared" ca="1" si="161"/>
        <v>FIN</v>
      </c>
      <c r="AT374">
        <f t="shared" ca="1" si="180"/>
        <v>1</v>
      </c>
      <c r="AU374">
        <f t="shared" ca="1" si="181"/>
        <v>1</v>
      </c>
      <c r="AV374">
        <f t="shared" ca="1" si="188"/>
        <v>1</v>
      </c>
      <c r="AW374">
        <f t="shared" ca="1" si="162"/>
        <v>1</v>
      </c>
      <c r="AX374">
        <f t="shared" ca="1" si="163"/>
        <v>15000</v>
      </c>
      <c r="AY374">
        <f t="shared" ca="1" si="164"/>
        <v>8.2516558804200031</v>
      </c>
      <c r="AZ374">
        <f t="shared" ca="1" si="165"/>
        <v>123774.83820630005</v>
      </c>
      <c r="BA374">
        <f t="shared" ca="1" si="158"/>
        <v>123774.83820630005</v>
      </c>
      <c r="BB374">
        <f t="shared" ca="1" si="166"/>
        <v>2026</v>
      </c>
      <c r="BC374">
        <f t="shared" ca="1" si="167"/>
        <v>9</v>
      </c>
      <c r="BI374">
        <v>364</v>
      </c>
      <c r="BJ374">
        <v>0.84120256191623188</v>
      </c>
      <c r="BK374">
        <v>0.85228132816033642</v>
      </c>
      <c r="BL374">
        <v>0.8434747079924837</v>
      </c>
      <c r="BM374">
        <v>0.87444954439722278</v>
      </c>
      <c r="BN374">
        <v>0.82886054110243901</v>
      </c>
      <c r="BO374">
        <v>0.84602838309580386</v>
      </c>
      <c r="BP374">
        <v>0.85938712019249264</v>
      </c>
      <c r="BQ374">
        <v>0.83007059002149608</v>
      </c>
      <c r="BR374">
        <v>0.85540372782024765</v>
      </c>
      <c r="BS374">
        <v>0.83234062891245997</v>
      </c>
      <c r="BT374">
        <v>0.85661619823369539</v>
      </c>
      <c r="BU374">
        <v>0.84745292868678745</v>
      </c>
      <c r="BV374">
        <v>0.82886054110243901</v>
      </c>
      <c r="BW374">
        <v>0.84729860613357666</v>
      </c>
    </row>
    <row r="375" spans="4:75" x14ac:dyDescent="0.25">
      <c r="D375">
        <v>371</v>
      </c>
      <c r="E375">
        <f t="shared" ca="1" si="168"/>
        <v>0.65555522595671356</v>
      </c>
      <c r="F375" s="11">
        <f t="shared" ca="1" si="169"/>
        <v>68.672494298552536</v>
      </c>
      <c r="G375" s="11"/>
      <c r="H375">
        <v>371</v>
      </c>
      <c r="I375" s="11">
        <f t="shared" ca="1" si="170"/>
        <v>0.29368641786265437</v>
      </c>
      <c r="J375" s="11">
        <f t="shared" ca="1" si="171"/>
        <v>19.05939609515892</v>
      </c>
      <c r="K375" s="11"/>
      <c r="L375" s="11"/>
      <c r="M375" s="11"/>
      <c r="O375">
        <v>371</v>
      </c>
      <c r="P375" s="32">
        <f t="shared" ca="1" si="172"/>
        <v>0.88263188696343209</v>
      </c>
      <c r="Q375" s="11">
        <f t="shared" ca="1" si="173"/>
        <v>38.748843945720111</v>
      </c>
      <c r="R375" s="11"/>
      <c r="S375">
        <v>371</v>
      </c>
      <c r="T375" s="32">
        <f t="shared" ca="1" si="174"/>
        <v>0.76627970008329094</v>
      </c>
      <c r="U375" s="11">
        <f t="shared" ca="1" si="175"/>
        <v>21.096816118192628</v>
      </c>
      <c r="V375" s="11"/>
      <c r="W375" s="11"/>
      <c r="X375" s="11"/>
      <c r="Z375">
        <v>371</v>
      </c>
      <c r="AA375" s="32">
        <f t="shared" ca="1" si="176"/>
        <v>0.47018606604729729</v>
      </c>
      <c r="AB375" s="11">
        <f t="shared" ca="1" si="177"/>
        <v>90.196499209385223</v>
      </c>
      <c r="AC375" s="11"/>
      <c r="AD375">
        <v>371</v>
      </c>
      <c r="AE375" s="32">
        <f t="shared" ca="1" si="178"/>
        <v>0.30321082548212586</v>
      </c>
      <c r="AF375" s="11">
        <f t="shared" ca="1" si="179"/>
        <v>19.103472169370995</v>
      </c>
      <c r="AG375" s="11"/>
      <c r="AH375" s="10">
        <f t="shared" ca="1" si="182"/>
        <v>47735.799366813677</v>
      </c>
      <c r="AI375" s="10">
        <f t="shared" ca="1" si="183"/>
        <v>47736.593508317645</v>
      </c>
      <c r="AJ375" s="10">
        <f t="shared" ca="1" si="184"/>
        <v>47806.008564687043</v>
      </c>
      <c r="AK375" s="10">
        <f t="shared" ca="1" si="185"/>
        <v>47806.887598691967</v>
      </c>
      <c r="AL375" s="10">
        <f t="shared" ca="1" si="186"/>
        <v>47684.55627727323</v>
      </c>
      <c r="AM375" s="10">
        <f t="shared" ca="1" si="187"/>
        <v>47685.35225528029</v>
      </c>
      <c r="AP375">
        <v>372</v>
      </c>
      <c r="AQ375" s="10">
        <f t="shared" ca="1" si="159"/>
        <v>46294.292640469765</v>
      </c>
      <c r="AR375" t="str">
        <f t="shared" ca="1" si="160"/>
        <v>EQUIPO 2</v>
      </c>
      <c r="AS375" t="str">
        <f t="shared" ca="1" si="161"/>
        <v>INICIO</v>
      </c>
      <c r="AT375">
        <f t="shared" ca="1" si="180"/>
        <v>1</v>
      </c>
      <c r="AU375">
        <f t="shared" ca="1" si="181"/>
        <v>0</v>
      </c>
      <c r="AV375">
        <f t="shared" ca="1" si="188"/>
        <v>1</v>
      </c>
      <c r="AW375">
        <f t="shared" ca="1" si="162"/>
        <v>1</v>
      </c>
      <c r="AX375">
        <f t="shared" ca="1" si="163"/>
        <v>11000</v>
      </c>
      <c r="AY375">
        <f t="shared" ca="1" si="164"/>
        <v>13.810250284150243</v>
      </c>
      <c r="AZ375">
        <f t="shared" ca="1" si="165"/>
        <v>151912.75312565267</v>
      </c>
      <c r="BA375">
        <f t="shared" ca="1" si="158"/>
        <v>207153.75426225364</v>
      </c>
      <c r="BB375">
        <f t="shared" ca="1" si="166"/>
        <v>2026</v>
      </c>
      <c r="BC375">
        <f t="shared" ca="1" si="167"/>
        <v>9</v>
      </c>
      <c r="BI375">
        <v>365</v>
      </c>
      <c r="BJ375">
        <v>0.86391870325850795</v>
      </c>
      <c r="BK375">
        <v>0.86609253362645744</v>
      </c>
      <c r="BL375">
        <v>0.84779772857570301</v>
      </c>
      <c r="BM375">
        <v>0.82958280140634499</v>
      </c>
      <c r="BN375">
        <v>0.86717588793434219</v>
      </c>
      <c r="BO375">
        <v>0.85352605702130779</v>
      </c>
      <c r="BP375">
        <v>0.8417299356312109</v>
      </c>
      <c r="BQ375">
        <v>0.86056874775098946</v>
      </c>
      <c r="BR375">
        <v>0.84298894268113034</v>
      </c>
      <c r="BS375">
        <v>0.87779764916524194</v>
      </c>
      <c r="BT375">
        <v>0.82365151453032026</v>
      </c>
      <c r="BU375">
        <v>0.83090657852594796</v>
      </c>
      <c r="BV375">
        <v>0.82365151453032026</v>
      </c>
      <c r="BW375">
        <v>0.85063310603598663</v>
      </c>
    </row>
    <row r="376" spans="4:75" x14ac:dyDescent="0.25">
      <c r="D376">
        <v>372</v>
      </c>
      <c r="E376">
        <f t="shared" ca="1" si="168"/>
        <v>5.7717504897092375E-3</v>
      </c>
      <c r="F376" s="11">
        <f t="shared" ca="1" si="169"/>
        <v>222.36586934993753</v>
      </c>
      <c r="G376" s="11"/>
      <c r="H376">
        <v>372</v>
      </c>
      <c r="I376" s="11">
        <f t="shared" ca="1" si="170"/>
        <v>0.47519629993279866</v>
      </c>
      <c r="J376" s="11">
        <f t="shared" ca="1" si="171"/>
        <v>19.830566767432725</v>
      </c>
      <c r="K376" s="11"/>
      <c r="L376" s="11"/>
      <c r="M376" s="11"/>
      <c r="O376">
        <v>372</v>
      </c>
      <c r="P376" s="32">
        <f t="shared" ca="1" si="172"/>
        <v>0.72168751258728969</v>
      </c>
      <c r="Q376" s="11">
        <f t="shared" ca="1" si="173"/>
        <v>60.829222648372301</v>
      </c>
      <c r="R376" s="11"/>
      <c r="S376">
        <v>372</v>
      </c>
      <c r="T376" s="32">
        <f t="shared" ca="1" si="174"/>
        <v>0.33831326811946072</v>
      </c>
      <c r="U376" s="11">
        <f t="shared" ca="1" si="175"/>
        <v>19.260965460250439</v>
      </c>
      <c r="V376" s="11"/>
      <c r="W376" s="11"/>
      <c r="X376" s="11"/>
      <c r="Z376">
        <v>372</v>
      </c>
      <c r="AA376" s="32">
        <f t="shared" ca="1" si="176"/>
        <v>0.21436063214636236</v>
      </c>
      <c r="AB376" s="11">
        <f t="shared" ca="1" si="177"/>
        <v>126.09034683278274</v>
      </c>
      <c r="AC376" s="11"/>
      <c r="AD376">
        <v>372</v>
      </c>
      <c r="AE376" s="32">
        <f t="shared" ca="1" si="178"/>
        <v>0.34020192495546087</v>
      </c>
      <c r="AF376" s="11">
        <f t="shared" ca="1" si="179"/>
        <v>19.269246166842478</v>
      </c>
      <c r="AG376" s="11"/>
      <c r="AH376" s="10">
        <f t="shared" ca="1" si="182"/>
        <v>47745.858752873894</v>
      </c>
      <c r="AI376" s="10">
        <f t="shared" ca="1" si="183"/>
        <v>47746.685026489205</v>
      </c>
      <c r="AJ376" s="10">
        <f t="shared" ca="1" si="184"/>
        <v>47809.422149635648</v>
      </c>
      <c r="AK376" s="10">
        <f t="shared" ca="1" si="185"/>
        <v>47810.224689863157</v>
      </c>
      <c r="AL376" s="10">
        <f t="shared" ca="1" si="186"/>
        <v>47690.606019731655</v>
      </c>
      <c r="AM376" s="10">
        <f t="shared" ca="1" si="187"/>
        <v>47691.40890498861</v>
      </c>
      <c r="AP376">
        <v>373</v>
      </c>
      <c r="AQ376" s="10">
        <f t="shared" ca="1" si="159"/>
        <v>46294.868067564938</v>
      </c>
      <c r="AR376" t="str">
        <f t="shared" ca="1" si="160"/>
        <v>EQUIPO 1</v>
      </c>
      <c r="AS376" t="str">
        <f t="shared" ca="1" si="161"/>
        <v>INICIO</v>
      </c>
      <c r="AT376">
        <f t="shared" ca="1" si="180"/>
        <v>0</v>
      </c>
      <c r="AU376">
        <f t="shared" ca="1" si="181"/>
        <v>0</v>
      </c>
      <c r="AV376">
        <f t="shared" ca="1" si="188"/>
        <v>1</v>
      </c>
      <c r="AW376">
        <f t="shared" ca="1" si="162"/>
        <v>1</v>
      </c>
      <c r="AX376">
        <f t="shared" ca="1" si="163"/>
        <v>5500</v>
      </c>
      <c r="AY376">
        <f t="shared" ca="1" si="164"/>
        <v>4.327482272288762</v>
      </c>
      <c r="AZ376">
        <f t="shared" ca="1" si="165"/>
        <v>23801.152497588191</v>
      </c>
      <c r="BA376">
        <f t="shared" ca="1" si="158"/>
        <v>64912.23408433143</v>
      </c>
      <c r="BB376">
        <f t="shared" ca="1" si="166"/>
        <v>2026</v>
      </c>
      <c r="BC376">
        <f t="shared" ca="1" si="167"/>
        <v>9</v>
      </c>
      <c r="BI376">
        <v>366</v>
      </c>
      <c r="BJ376">
        <v>0.86770390052301483</v>
      </c>
      <c r="BK376">
        <v>0.82932985061620057</v>
      </c>
      <c r="BL376">
        <v>0.86968642509582827</v>
      </c>
      <c r="BM376">
        <v>0.83502346534590688</v>
      </c>
      <c r="BN376">
        <v>0.82903789417653573</v>
      </c>
      <c r="BO376">
        <v>0.84158811324709371</v>
      </c>
      <c r="BP376">
        <v>0.85185475479413963</v>
      </c>
      <c r="BQ376">
        <v>0.81970649257648287</v>
      </c>
      <c r="BR376">
        <v>0.84718227778971822</v>
      </c>
      <c r="BS376">
        <v>0.81925296693732363</v>
      </c>
      <c r="BT376">
        <v>0.83672498244744775</v>
      </c>
      <c r="BU376">
        <v>0.82598292384568439</v>
      </c>
      <c r="BV376">
        <v>0.81925296693732363</v>
      </c>
      <c r="BW376">
        <v>0.83933270024786821</v>
      </c>
    </row>
    <row r="377" spans="4:75" x14ac:dyDescent="0.25">
      <c r="D377">
        <v>373</v>
      </c>
      <c r="E377">
        <f t="shared" ca="1" si="168"/>
        <v>0.5062397747105466</v>
      </c>
      <c r="F377" s="11">
        <f t="shared" ca="1" si="169"/>
        <v>85.936109140641989</v>
      </c>
      <c r="G377" s="11"/>
      <c r="H377">
        <v>373</v>
      </c>
      <c r="I377" s="11">
        <f t="shared" ca="1" si="170"/>
        <v>0.45080008057867382</v>
      </c>
      <c r="J377" s="11">
        <f t="shared" ca="1" si="171"/>
        <v>19.731967719321453</v>
      </c>
      <c r="K377" s="11"/>
      <c r="L377" s="11"/>
      <c r="M377" s="11"/>
      <c r="O377">
        <v>373</v>
      </c>
      <c r="P377" s="32">
        <f t="shared" ca="1" si="172"/>
        <v>0.82802802817683319</v>
      </c>
      <c r="Q377" s="11">
        <f t="shared" ca="1" si="173"/>
        <v>47.044901754589901</v>
      </c>
      <c r="R377" s="11"/>
      <c r="S377">
        <v>373</v>
      </c>
      <c r="T377" s="32">
        <f t="shared" ca="1" si="174"/>
        <v>0.26920298214869753</v>
      </c>
      <c r="U377" s="11">
        <f t="shared" ca="1" si="175"/>
        <v>18.942896695683586</v>
      </c>
      <c r="V377" s="11"/>
      <c r="W377" s="11"/>
      <c r="X377" s="11"/>
      <c r="Z377">
        <v>373</v>
      </c>
      <c r="AA377" s="32">
        <f t="shared" ca="1" si="176"/>
        <v>0.21209377760943193</v>
      </c>
      <c r="AB377" s="11">
        <f t="shared" ca="1" si="177"/>
        <v>126.49834938469934</v>
      </c>
      <c r="AC377" s="11"/>
      <c r="AD377">
        <v>373</v>
      </c>
      <c r="AE377" s="32">
        <f t="shared" ca="1" si="178"/>
        <v>0.19779861483475891</v>
      </c>
      <c r="AF377" s="11">
        <f t="shared" ca="1" si="179"/>
        <v>18.566832025959378</v>
      </c>
      <c r="AG377" s="11"/>
      <c r="AH377" s="10">
        <f ca="1">AI376+F377/24</f>
        <v>47750.265697703398</v>
      </c>
      <c r="AI377" s="10">
        <f ca="1">AH377+J377/24</f>
        <v>47751.087863025037</v>
      </c>
      <c r="AJ377" s="10">
        <f ca="1">AK376+Q377/24</f>
        <v>47812.184894102931</v>
      </c>
      <c r="AK377" s="10">
        <f ca="1">AJ377+U377/24</f>
        <v>47812.974181465252</v>
      </c>
      <c r="AL377" s="10">
        <f ca="1">AM376+AB377/24</f>
        <v>47696.679669546305</v>
      </c>
      <c r="AM377" s="10">
        <f ca="1">AL377+AF377/24</f>
        <v>47697.453287547389</v>
      </c>
      <c r="AP377">
        <v>374</v>
      </c>
      <c r="AQ377" s="10">
        <f t="shared" ca="1" si="159"/>
        <v>46295.048379326283</v>
      </c>
      <c r="AR377" t="str">
        <f t="shared" ca="1" si="160"/>
        <v>EQUIPO 2</v>
      </c>
      <c r="AS377" t="str">
        <f t="shared" ca="1" si="161"/>
        <v>FIN</v>
      </c>
      <c r="AT377">
        <f t="shared" ca="1" si="180"/>
        <v>0</v>
      </c>
      <c r="AU377">
        <f t="shared" ca="1" si="181"/>
        <v>1</v>
      </c>
      <c r="AV377">
        <f t="shared" ca="1" si="188"/>
        <v>1</v>
      </c>
      <c r="AW377">
        <f t="shared" ca="1" si="162"/>
        <v>1</v>
      </c>
      <c r="AX377">
        <f t="shared" ca="1" si="163"/>
        <v>11000</v>
      </c>
      <c r="AY377">
        <f t="shared" ca="1" si="164"/>
        <v>16.465068766206969</v>
      </c>
      <c r="AZ377">
        <f t="shared" ca="1" si="165"/>
        <v>181115.75642827665</v>
      </c>
      <c r="BA377">
        <f t="shared" ca="1" si="158"/>
        <v>246976.03149310453</v>
      </c>
      <c r="BB377">
        <f t="shared" ca="1" si="166"/>
        <v>2026</v>
      </c>
      <c r="BC377">
        <f t="shared" ca="1" si="167"/>
        <v>9</v>
      </c>
      <c r="BI377">
        <v>367</v>
      </c>
      <c r="BJ377">
        <v>0.83116781561043651</v>
      </c>
      <c r="BK377">
        <v>0.85467420213261824</v>
      </c>
      <c r="BL377">
        <v>0.84077913443401087</v>
      </c>
      <c r="BM377">
        <v>0.86124802034271419</v>
      </c>
      <c r="BN377">
        <v>0.83791785329662938</v>
      </c>
      <c r="BO377">
        <v>0.8336475579668492</v>
      </c>
      <c r="BP377">
        <v>0.84863280562388388</v>
      </c>
      <c r="BQ377">
        <v>0.82268769617791493</v>
      </c>
      <c r="BR377">
        <v>0.8621746892703408</v>
      </c>
      <c r="BS377">
        <v>0.84538131716910891</v>
      </c>
      <c r="BT377">
        <v>0.83565381996119137</v>
      </c>
      <c r="BU377">
        <v>0.86030667041729914</v>
      </c>
      <c r="BV377">
        <v>0.82268769617791493</v>
      </c>
      <c r="BW377">
        <v>0.84473198737101396</v>
      </c>
    </row>
    <row r="378" spans="4:75" x14ac:dyDescent="0.25">
      <c r="D378">
        <v>374</v>
      </c>
      <c r="E378">
        <f t="shared" ca="1" si="168"/>
        <v>0.89213845707697692</v>
      </c>
      <c r="F378" s="11">
        <f t="shared" ca="1" si="169"/>
        <v>37.150198171230585</v>
      </c>
      <c r="G378" s="11"/>
      <c r="H378">
        <v>374</v>
      </c>
      <c r="I378" s="11">
        <f t="shared" ca="1" si="170"/>
        <v>0.94631280908826976</v>
      </c>
      <c r="J378" s="11">
        <f t="shared" ca="1" si="171"/>
        <v>22.514904385689356</v>
      </c>
      <c r="K378" s="11"/>
      <c r="L378" s="11"/>
      <c r="M378" s="11"/>
      <c r="O378">
        <v>374</v>
      </c>
      <c r="P378" s="32">
        <f t="shared" ca="1" si="172"/>
        <v>0.21516401962764098</v>
      </c>
      <c r="Q378" s="11">
        <f t="shared" ca="1" si="173"/>
        <v>125.94642781080125</v>
      </c>
      <c r="R378" s="11"/>
      <c r="S378">
        <v>374</v>
      </c>
      <c r="T378" s="32">
        <f t="shared" ca="1" si="174"/>
        <v>0.64527569231633164</v>
      </c>
      <c r="U378" s="11">
        <f t="shared" ca="1" si="175"/>
        <v>20.528505697440831</v>
      </c>
      <c r="V378" s="11"/>
      <c r="W378" s="11"/>
      <c r="X378" s="11"/>
      <c r="Z378">
        <v>374</v>
      </c>
      <c r="AA378" s="32">
        <f t="shared" ca="1" si="176"/>
        <v>0.96204557268473889</v>
      </c>
      <c r="AB378" s="11">
        <f t="shared" ca="1" si="177"/>
        <v>22.353701030965379</v>
      </c>
      <c r="AC378" s="11"/>
      <c r="AD378">
        <v>374</v>
      </c>
      <c r="AE378" s="32">
        <f t="shared" ca="1" si="178"/>
        <v>0.97881180737571438</v>
      </c>
      <c r="AF378" s="11">
        <f t="shared" ca="1" si="179"/>
        <v>23.188584220289339</v>
      </c>
      <c r="AG378" s="11"/>
      <c r="AH378" s="10">
        <f ca="1">AI377+F378/24</f>
        <v>47752.635787948835</v>
      </c>
      <c r="AI378" s="10">
        <f ca="1">AH378+J378/24</f>
        <v>47753.573908964907</v>
      </c>
      <c r="AJ378" s="10">
        <f ca="1">AK377+Q378/24</f>
        <v>47818.221949290702</v>
      </c>
      <c r="AK378" s="10">
        <f ca="1">AJ378+U378/24</f>
        <v>47819.077303694765</v>
      </c>
      <c r="AL378" s="10">
        <f ca="1">AM377+AB378/24</f>
        <v>47698.384691757012</v>
      </c>
      <c r="AM378" s="10">
        <f ca="1">AL378+AF378/24</f>
        <v>47699.350882766194</v>
      </c>
      <c r="AP378">
        <v>375</v>
      </c>
      <c r="AQ378" s="10">
        <f t="shared" ca="1" si="159"/>
        <v>46295.734423858208</v>
      </c>
      <c r="AR378" t="str">
        <f t="shared" ca="1" si="160"/>
        <v>EQUIPO 1</v>
      </c>
      <c r="AS378" t="str">
        <f t="shared" ca="1" si="161"/>
        <v>FIN</v>
      </c>
      <c r="AT378">
        <f t="shared" ca="1" si="180"/>
        <v>1</v>
      </c>
      <c r="AU378">
        <f t="shared" ca="1" si="181"/>
        <v>1</v>
      </c>
      <c r="AV378">
        <f t="shared" ca="1" si="188"/>
        <v>1</v>
      </c>
      <c r="AW378">
        <f t="shared" ca="1" si="162"/>
        <v>1</v>
      </c>
      <c r="AX378">
        <f t="shared" ca="1" si="163"/>
        <v>15000</v>
      </c>
      <c r="AY378">
        <f t="shared" ca="1" si="164"/>
        <v>6.3738274030038156</v>
      </c>
      <c r="AZ378">
        <f t="shared" ca="1" si="165"/>
        <v>95607.411045057233</v>
      </c>
      <c r="BA378">
        <f t="shared" ca="1" si="158"/>
        <v>95607.411045057233</v>
      </c>
      <c r="BB378">
        <f t="shared" ca="1" si="166"/>
        <v>2026</v>
      </c>
      <c r="BC378">
        <f t="shared" ca="1" si="167"/>
        <v>9</v>
      </c>
      <c r="BI378">
        <v>368</v>
      </c>
      <c r="BJ378">
        <v>0.86464065685907054</v>
      </c>
      <c r="BK378">
        <v>0.81454045463495606</v>
      </c>
      <c r="BL378">
        <v>0.86089779668641209</v>
      </c>
      <c r="BM378">
        <v>0.83773370105227152</v>
      </c>
      <c r="BN378">
        <v>0.85817889311283302</v>
      </c>
      <c r="BO378">
        <v>0.8352974598450883</v>
      </c>
      <c r="BP378">
        <v>0.84603316533802164</v>
      </c>
      <c r="BQ378">
        <v>0.83354322821378879</v>
      </c>
      <c r="BR378">
        <v>0.83835864327671894</v>
      </c>
      <c r="BS378">
        <v>0.84299140758900082</v>
      </c>
      <c r="BT378">
        <v>0.84026607898121297</v>
      </c>
      <c r="BU378">
        <v>0.82970568781465281</v>
      </c>
      <c r="BV378">
        <v>0.81454045463495606</v>
      </c>
      <c r="BW378">
        <v>0.84178801369034761</v>
      </c>
    </row>
    <row r="379" spans="4:75" x14ac:dyDescent="0.25">
      <c r="D379">
        <v>375</v>
      </c>
      <c r="E379">
        <f t="shared" ca="1" si="168"/>
        <v>8.3010274220751357E-2</v>
      </c>
      <c r="F379" s="11">
        <f t="shared" ca="1" si="169"/>
        <v>157.96741962444037</v>
      </c>
      <c r="G379" s="11"/>
      <c r="H379">
        <v>375</v>
      </c>
      <c r="I379" s="11">
        <f t="shared" ca="1" si="170"/>
        <v>0.97304874614269621</v>
      </c>
      <c r="J379" s="11">
        <f t="shared" ca="1" si="171"/>
        <v>23.024560349085256</v>
      </c>
      <c r="K379" s="11"/>
      <c r="L379" s="11"/>
      <c r="M379" s="11"/>
      <c r="O379">
        <v>375</v>
      </c>
      <c r="P379" s="32">
        <f t="shared" ca="1" si="172"/>
        <v>0.84609218382825024</v>
      </c>
      <c r="Q379" s="11">
        <f t="shared" ca="1" si="173"/>
        <v>44.436853626167768</v>
      </c>
      <c r="R379" s="11"/>
      <c r="S379">
        <v>375</v>
      </c>
      <c r="T379" s="32">
        <f t="shared" ca="1" si="174"/>
        <v>0.38981031710101044</v>
      </c>
      <c r="U379" s="11">
        <f t="shared" ca="1" si="175"/>
        <v>19.481285197992705</v>
      </c>
      <c r="V379" s="11"/>
      <c r="W379" s="11"/>
      <c r="X379" s="11"/>
      <c r="Z379">
        <v>375</v>
      </c>
      <c r="AA379" s="32">
        <f t="shared" ca="1" si="176"/>
        <v>0.51263182278175357</v>
      </c>
      <c r="AB379" s="11">
        <f t="shared" ca="1" si="177"/>
        <v>85.18859070137195</v>
      </c>
      <c r="AC379" s="11"/>
      <c r="AD379">
        <v>375</v>
      </c>
      <c r="AE379" s="32">
        <f t="shared" ca="1" si="178"/>
        <v>0.39629477095481935</v>
      </c>
      <c r="AF379" s="11">
        <f t="shared" ca="1" si="179"/>
        <v>19.508354556062656</v>
      </c>
      <c r="AG379" s="11"/>
      <c r="AH379" s="10">
        <f t="shared" ref="AH379:AH415" ca="1" si="189">AI378+F379/24</f>
        <v>47760.155884782595</v>
      </c>
      <c r="AI379" s="10">
        <f t="shared" ref="AI379:AI415" ca="1" si="190">AH379+J379/24</f>
        <v>47761.115241463805</v>
      </c>
      <c r="AJ379" s="10">
        <f t="shared" ref="AJ379:AJ415" ca="1" si="191">AK378+Q379/24</f>
        <v>47820.928839262524</v>
      </c>
      <c r="AK379" s="10">
        <f t="shared" ref="AK379:AK415" ca="1" si="192">AJ379+U379/24</f>
        <v>47821.740559479105</v>
      </c>
      <c r="AL379" s="10">
        <f t="shared" ref="AL379:AL415" ca="1" si="193">AM378+AB379/24</f>
        <v>47702.900407378751</v>
      </c>
      <c r="AM379" s="10">
        <f t="shared" ref="AM379:AM415" ca="1" si="194">AL379+AF379/24</f>
        <v>47703.713255485251</v>
      </c>
      <c r="AP379">
        <v>376</v>
      </c>
      <c r="AQ379" s="10">
        <f t="shared" ca="1" si="159"/>
        <v>46296</v>
      </c>
      <c r="AR379" t="str">
        <f t="shared" ca="1" si="160"/>
        <v>CAMBIO MES</v>
      </c>
      <c r="AS379" t="str">
        <f t="shared" ca="1" si="161"/>
        <v>CAMBIO MES</v>
      </c>
      <c r="AT379">
        <f t="shared" ca="1" si="180"/>
        <v>1</v>
      </c>
      <c r="AU379">
        <f t="shared" ca="1" si="181"/>
        <v>1</v>
      </c>
      <c r="AV379">
        <f t="shared" ca="1" si="188"/>
        <v>1</v>
      </c>
      <c r="AW379">
        <f t="shared" ca="1" si="162"/>
        <v>1</v>
      </c>
      <c r="AX379">
        <f t="shared" ca="1" si="163"/>
        <v>15000</v>
      </c>
      <c r="AY379">
        <f t="shared" ca="1" si="164"/>
        <v>1.1457468662993051</v>
      </c>
      <c r="AZ379">
        <f t="shared" ca="1" si="165"/>
        <v>17186.202994489577</v>
      </c>
      <c r="BA379">
        <f t="shared" ca="1" si="158"/>
        <v>17186.202994489577</v>
      </c>
      <c r="BB379">
        <f t="shared" ca="1" si="166"/>
        <v>2026</v>
      </c>
      <c r="BC379">
        <f t="shared" ca="1" si="167"/>
        <v>10</v>
      </c>
      <c r="BI379">
        <v>369</v>
      </c>
      <c r="BJ379">
        <v>0.85458644604893297</v>
      </c>
      <c r="BK379">
        <v>0.83316184383423042</v>
      </c>
      <c r="BL379">
        <v>0.82811098518800752</v>
      </c>
      <c r="BM379">
        <v>0.84412235165983718</v>
      </c>
      <c r="BN379">
        <v>0.84537237638619989</v>
      </c>
      <c r="BO379">
        <v>0.86262910276463833</v>
      </c>
      <c r="BP379">
        <v>0.81836989951614647</v>
      </c>
      <c r="BQ379">
        <v>0.85501154578834171</v>
      </c>
      <c r="BR379">
        <v>0.82236414648362788</v>
      </c>
      <c r="BS379">
        <v>0.85062568039121345</v>
      </c>
      <c r="BT379">
        <v>0.85282234646001598</v>
      </c>
      <c r="BU379">
        <v>0.83359264718732162</v>
      </c>
      <c r="BV379">
        <v>0.81836989951614647</v>
      </c>
      <c r="BW379">
        <v>0.84154806959943551</v>
      </c>
    </row>
    <row r="380" spans="4:75" x14ac:dyDescent="0.25">
      <c r="D380">
        <v>376</v>
      </c>
      <c r="E380">
        <f t="shared" ca="1" si="168"/>
        <v>0.68840933736171417</v>
      </c>
      <c r="F380" s="11">
        <f t="shared" ca="1" si="169"/>
        <v>64.815879415301367</v>
      </c>
      <c r="G380" s="11"/>
      <c r="H380">
        <v>376</v>
      </c>
      <c r="I380" s="11">
        <f t="shared" ca="1" si="170"/>
        <v>9.5342622223550721E-2</v>
      </c>
      <c r="J380" s="11">
        <f t="shared" ca="1" si="171"/>
        <v>17.82999441048986</v>
      </c>
      <c r="K380" s="11"/>
      <c r="L380" s="11"/>
      <c r="M380" s="11"/>
      <c r="O380">
        <v>376</v>
      </c>
      <c r="P380" s="32">
        <f t="shared" ca="1" si="172"/>
        <v>0.50977380553363549</v>
      </c>
      <c r="Q380" s="11">
        <f t="shared" ca="1" si="173"/>
        <v>85.522574436171368</v>
      </c>
      <c r="R380" s="11"/>
      <c r="S380">
        <v>376</v>
      </c>
      <c r="T380" s="32">
        <f t="shared" ca="1" si="174"/>
        <v>0.56009628862966976</v>
      </c>
      <c r="U380" s="11">
        <f t="shared" ca="1" si="175"/>
        <v>20.173150710387013</v>
      </c>
      <c r="V380" s="11"/>
      <c r="W380" s="11"/>
      <c r="X380" s="11"/>
      <c r="Z380">
        <v>376</v>
      </c>
      <c r="AA380" s="32">
        <f t="shared" ca="1" si="176"/>
        <v>0.58503739309385461</v>
      </c>
      <c r="AB380" s="11">
        <f t="shared" ca="1" si="177"/>
        <v>76.81593418911666</v>
      </c>
      <c r="AC380" s="11"/>
      <c r="AD380">
        <v>376</v>
      </c>
      <c r="AE380" s="32">
        <f t="shared" ca="1" si="178"/>
        <v>0.33112545449752595</v>
      </c>
      <c r="AF380" s="11">
        <f t="shared" ca="1" si="179"/>
        <v>19.229285042910202</v>
      </c>
      <c r="AG380" s="11"/>
      <c r="AH380" s="10">
        <f t="shared" ca="1" si="189"/>
        <v>47763.815903106108</v>
      </c>
      <c r="AI380" s="10">
        <f t="shared" ca="1" si="190"/>
        <v>47764.558819539881</v>
      </c>
      <c r="AJ380" s="10">
        <f t="shared" ca="1" si="191"/>
        <v>47825.304000080614</v>
      </c>
      <c r="AK380" s="10">
        <f t="shared" ca="1" si="192"/>
        <v>47826.144548026881</v>
      </c>
      <c r="AL380" s="10">
        <f t="shared" ca="1" si="193"/>
        <v>47706.913919409795</v>
      </c>
      <c r="AM380" s="10">
        <f t="shared" ca="1" si="194"/>
        <v>47707.715139619919</v>
      </c>
      <c r="AP380">
        <v>377</v>
      </c>
      <c r="AQ380" s="10">
        <f t="shared" ca="1" si="159"/>
        <v>46296.047739452762</v>
      </c>
      <c r="AR380" t="str">
        <f t="shared" ca="1" si="160"/>
        <v>EQUIPO 3</v>
      </c>
      <c r="AS380" t="str">
        <f t="shared" ca="1" si="161"/>
        <v>INICIO</v>
      </c>
      <c r="AT380">
        <f t="shared" ca="1" si="180"/>
        <v>1</v>
      </c>
      <c r="AU380">
        <f t="shared" ca="1" si="181"/>
        <v>1</v>
      </c>
      <c r="AV380">
        <f t="shared" ca="1" si="188"/>
        <v>0</v>
      </c>
      <c r="AW380">
        <f t="shared" ca="1" si="162"/>
        <v>1</v>
      </c>
      <c r="AX380">
        <f t="shared" ca="1" si="163"/>
        <v>11000</v>
      </c>
      <c r="AY380">
        <f t="shared" ca="1" si="164"/>
        <v>24.544720455596689</v>
      </c>
      <c r="AZ380">
        <f t="shared" ca="1" si="165"/>
        <v>269991.92501156358</v>
      </c>
      <c r="BA380">
        <f t="shared" ca="1" si="158"/>
        <v>368170.80683395034</v>
      </c>
      <c r="BB380">
        <f t="shared" ca="1" si="166"/>
        <v>2026</v>
      </c>
      <c r="BC380">
        <f t="shared" ca="1" si="167"/>
        <v>10</v>
      </c>
      <c r="BI380">
        <v>370</v>
      </c>
      <c r="BJ380">
        <v>0.83212159958941279</v>
      </c>
      <c r="BK380">
        <v>0.85953419737190684</v>
      </c>
      <c r="BL380">
        <v>0.86041290165017326</v>
      </c>
      <c r="BM380">
        <v>0.85127705010905119</v>
      </c>
      <c r="BN380">
        <v>0.81591278537730028</v>
      </c>
      <c r="BO380">
        <v>0.84092251630007642</v>
      </c>
      <c r="BP380">
        <v>0.84334830972100017</v>
      </c>
      <c r="BQ380">
        <v>0.86708005025279522</v>
      </c>
      <c r="BR380">
        <v>0.83858754542990022</v>
      </c>
      <c r="BS380">
        <v>0.8637927788213523</v>
      </c>
      <c r="BT380">
        <v>0.86889991090407581</v>
      </c>
      <c r="BU380">
        <v>0.84185471595394057</v>
      </c>
      <c r="BV380">
        <v>0.81591278537730028</v>
      </c>
      <c r="BW380">
        <v>0.84846257097371491</v>
      </c>
    </row>
    <row r="381" spans="4:75" x14ac:dyDescent="0.25">
      <c r="D381">
        <v>377</v>
      </c>
      <c r="E381">
        <f t="shared" ca="1" si="168"/>
        <v>0.15571473339112996</v>
      </c>
      <c r="F381" s="11">
        <f t="shared" ca="1" si="169"/>
        <v>137.766567222547</v>
      </c>
      <c r="G381" s="11"/>
      <c r="H381">
        <v>377</v>
      </c>
      <c r="I381" s="11">
        <f t="shared" ca="1" si="170"/>
        <v>0.76427129712183406</v>
      </c>
      <c r="J381" s="11">
        <f t="shared" ca="1" si="171"/>
        <v>21.086318591371342</v>
      </c>
      <c r="K381" s="11"/>
      <c r="L381" s="11"/>
      <c r="M381" s="11"/>
      <c r="O381">
        <v>377</v>
      </c>
      <c r="P381" s="32">
        <f t="shared" ca="1" si="172"/>
        <v>0.51607382035726979</v>
      </c>
      <c r="Q381" s="11">
        <f t="shared" ca="1" si="173"/>
        <v>84.786871973830173</v>
      </c>
      <c r="R381" s="11"/>
      <c r="S381">
        <v>377</v>
      </c>
      <c r="T381" s="32">
        <f t="shared" ca="1" si="174"/>
        <v>0.92550590562787527</v>
      </c>
      <c r="U381" s="11">
        <f t="shared" ca="1" si="175"/>
        <v>22.246854579504316</v>
      </c>
      <c r="V381" s="11"/>
      <c r="W381" s="11"/>
      <c r="X381" s="11"/>
      <c r="Z381">
        <v>377</v>
      </c>
      <c r="AA381" s="32">
        <f t="shared" ca="1" si="176"/>
        <v>0.79628056855492568</v>
      </c>
      <c r="AB381" s="11">
        <f t="shared" ca="1" si="177"/>
        <v>51.393998627151909</v>
      </c>
      <c r="AC381" s="11"/>
      <c r="AD381">
        <v>377</v>
      </c>
      <c r="AE381" s="32">
        <f t="shared" ca="1" si="178"/>
        <v>0.22807104569563863</v>
      </c>
      <c r="AF381" s="11">
        <f t="shared" ca="1" si="179"/>
        <v>18.734243702726179</v>
      </c>
      <c r="AG381" s="11"/>
      <c r="AH381" s="10">
        <f t="shared" ca="1" si="189"/>
        <v>47770.299093174151</v>
      </c>
      <c r="AI381" s="10">
        <f t="shared" ca="1" si="190"/>
        <v>47771.177689782126</v>
      </c>
      <c r="AJ381" s="10">
        <f t="shared" ca="1" si="191"/>
        <v>47829.677334359127</v>
      </c>
      <c r="AK381" s="10">
        <f t="shared" ca="1" si="192"/>
        <v>47830.604286633272</v>
      </c>
      <c r="AL381" s="10">
        <f t="shared" ca="1" si="193"/>
        <v>47709.856556229381</v>
      </c>
      <c r="AM381" s="10">
        <f t="shared" ca="1" si="194"/>
        <v>47710.637149716997</v>
      </c>
      <c r="AP381">
        <v>378</v>
      </c>
      <c r="AQ381" s="10">
        <f t="shared" ca="1" si="159"/>
        <v>46297.070436138412</v>
      </c>
      <c r="AR381" t="str">
        <f t="shared" ca="1" si="160"/>
        <v>EQUIPO 3</v>
      </c>
      <c r="AS381" t="str">
        <f t="shared" ca="1" si="161"/>
        <v>FIN</v>
      </c>
      <c r="AT381">
        <f t="shared" ca="1" si="180"/>
        <v>1</v>
      </c>
      <c r="AU381">
        <f t="shared" ca="1" si="181"/>
        <v>1</v>
      </c>
      <c r="AV381">
        <f t="shared" ca="1" si="188"/>
        <v>1</v>
      </c>
      <c r="AW381">
        <f t="shared" ca="1" si="162"/>
        <v>1</v>
      </c>
      <c r="AX381">
        <f t="shared" ca="1" si="163"/>
        <v>15000</v>
      </c>
      <c r="AY381">
        <f t="shared" ca="1" si="164"/>
        <v>40.434322520100977</v>
      </c>
      <c r="AZ381">
        <f t="shared" ca="1" si="165"/>
        <v>606514.83780151466</v>
      </c>
      <c r="BA381">
        <f t="shared" ca="1" si="158"/>
        <v>606514.83780151466</v>
      </c>
      <c r="BB381">
        <f t="shared" ca="1" si="166"/>
        <v>2026</v>
      </c>
      <c r="BC381">
        <f t="shared" ca="1" si="167"/>
        <v>10</v>
      </c>
      <c r="BI381">
        <v>371</v>
      </c>
      <c r="BJ381">
        <v>0.8579075697432883</v>
      </c>
      <c r="BK381">
        <v>0.88969733142112462</v>
      </c>
      <c r="BL381">
        <v>0.84886020677955687</v>
      </c>
      <c r="BM381">
        <v>0.85064184296131706</v>
      </c>
      <c r="BN381">
        <v>0.84620262921371736</v>
      </c>
      <c r="BO381">
        <v>0.85371564420656387</v>
      </c>
      <c r="BP381">
        <v>0.85590920057549891</v>
      </c>
      <c r="BQ381">
        <v>0.84531642378962712</v>
      </c>
      <c r="BR381">
        <v>0.82764204913876738</v>
      </c>
      <c r="BS381">
        <v>0.85709480157586571</v>
      </c>
      <c r="BT381">
        <v>0.83008014697885879</v>
      </c>
      <c r="BU381">
        <v>0.86604613350648452</v>
      </c>
      <c r="BV381">
        <v>0.82764204913876738</v>
      </c>
      <c r="BW381">
        <v>0.85262052901686347</v>
      </c>
    </row>
    <row r="382" spans="4:75" x14ac:dyDescent="0.25">
      <c r="D382">
        <v>378</v>
      </c>
      <c r="E382">
        <f t="shared" ca="1" si="168"/>
        <v>0.97762162382517004</v>
      </c>
      <c r="F382" s="11">
        <f t="shared" ca="1" si="169"/>
        <v>17.377038701241172</v>
      </c>
      <c r="G382" s="11"/>
      <c r="H382">
        <v>378</v>
      </c>
      <c r="I382" s="11">
        <f t="shared" ca="1" si="170"/>
        <v>0.11228947384528021</v>
      </c>
      <c r="J382" s="11">
        <f t="shared" ca="1" si="171"/>
        <v>17.981059827534516</v>
      </c>
      <c r="K382" s="11"/>
      <c r="L382" s="11"/>
      <c r="M382" s="11"/>
      <c r="O382">
        <v>378</v>
      </c>
      <c r="P382" s="32">
        <f t="shared" ca="1" si="172"/>
        <v>0.31993901604519637</v>
      </c>
      <c r="Q382" s="11">
        <f t="shared" ca="1" si="173"/>
        <v>109.46207276343959</v>
      </c>
      <c r="R382" s="11"/>
      <c r="S382">
        <v>378</v>
      </c>
      <c r="T382" s="32">
        <f t="shared" ca="1" si="174"/>
        <v>0.74200990290588897</v>
      </c>
      <c r="U382" s="11">
        <f t="shared" ca="1" si="175"/>
        <v>20.973065910831103</v>
      </c>
      <c r="V382" s="11"/>
      <c r="W382" s="11"/>
      <c r="X382" s="11"/>
      <c r="Z382">
        <v>378</v>
      </c>
      <c r="AA382" s="32">
        <f t="shared" ca="1" si="176"/>
        <v>2.9416794514730227E-2</v>
      </c>
      <c r="AB382" s="11">
        <f t="shared" ca="1" si="177"/>
        <v>186.04906108844057</v>
      </c>
      <c r="AC382" s="11"/>
      <c r="AD382">
        <v>378</v>
      </c>
      <c r="AE382" s="32">
        <f t="shared" ca="1" si="178"/>
        <v>0.80896357642899563</v>
      </c>
      <c r="AF382" s="11">
        <f t="shared" ca="1" si="179"/>
        <v>21.333470335557557</v>
      </c>
      <c r="AG382" s="11"/>
      <c r="AH382" s="10">
        <f t="shared" ca="1" si="189"/>
        <v>47771.901733061342</v>
      </c>
      <c r="AI382" s="10">
        <f t="shared" ca="1" si="190"/>
        <v>47772.650943887493</v>
      </c>
      <c r="AJ382" s="10">
        <f t="shared" ca="1" si="191"/>
        <v>47835.165206331745</v>
      </c>
      <c r="AK382" s="10">
        <f t="shared" ca="1" si="192"/>
        <v>47836.039084078031</v>
      </c>
      <c r="AL382" s="10">
        <f t="shared" ca="1" si="193"/>
        <v>47718.389193929012</v>
      </c>
      <c r="AM382" s="10">
        <f t="shared" ca="1" si="194"/>
        <v>47719.278088526327</v>
      </c>
      <c r="AP382">
        <v>379</v>
      </c>
      <c r="AQ382" s="10">
        <f t="shared" ca="1" si="159"/>
        <v>46298.75519957675</v>
      </c>
      <c r="AR382" t="str">
        <f t="shared" ca="1" si="160"/>
        <v>EQUIPO 1</v>
      </c>
      <c r="AS382" t="str">
        <f t="shared" ca="1" si="161"/>
        <v>INICIO</v>
      </c>
      <c r="AT382">
        <f t="shared" ca="1" si="180"/>
        <v>0</v>
      </c>
      <c r="AU382">
        <f t="shared" ca="1" si="181"/>
        <v>1</v>
      </c>
      <c r="AV382">
        <f t="shared" ca="1" si="188"/>
        <v>1</v>
      </c>
      <c r="AW382">
        <f t="shared" ca="1" si="162"/>
        <v>1</v>
      </c>
      <c r="AX382">
        <f t="shared" ca="1" si="163"/>
        <v>11000</v>
      </c>
      <c r="AY382">
        <f t="shared" ca="1" si="164"/>
        <v>20.681018050701823</v>
      </c>
      <c r="AZ382">
        <f t="shared" ca="1" si="165"/>
        <v>227491.19855772005</v>
      </c>
      <c r="BA382">
        <f t="shared" ca="1" si="158"/>
        <v>310215.27076052735</v>
      </c>
      <c r="BB382">
        <f t="shared" ca="1" si="166"/>
        <v>2026</v>
      </c>
      <c r="BC382">
        <f t="shared" ca="1" si="167"/>
        <v>10</v>
      </c>
      <c r="BI382">
        <v>372</v>
      </c>
      <c r="BJ382">
        <v>0.861546658771145</v>
      </c>
      <c r="BK382">
        <v>0.83961218727422526</v>
      </c>
      <c r="BL382">
        <v>0.83716887226357362</v>
      </c>
      <c r="BM382">
        <v>0.8269332570657002</v>
      </c>
      <c r="BN382">
        <v>0.84238369505166621</v>
      </c>
      <c r="BO382">
        <v>0.85435136321835858</v>
      </c>
      <c r="BP382">
        <v>0.86260298153217119</v>
      </c>
      <c r="BQ382">
        <v>0.86098793818288755</v>
      </c>
      <c r="BR382">
        <v>0.83571177197566104</v>
      </c>
      <c r="BS382">
        <v>0.83354673231357268</v>
      </c>
      <c r="BT382">
        <v>0.82437978779273979</v>
      </c>
      <c r="BU382">
        <v>0.86912294369108312</v>
      </c>
      <c r="BV382">
        <v>0.82437978779273979</v>
      </c>
      <c r="BW382">
        <v>0.84578520456795092</v>
      </c>
    </row>
    <row r="383" spans="4:75" x14ac:dyDescent="0.25">
      <c r="D383">
        <v>379</v>
      </c>
      <c r="E383">
        <f t="shared" ca="1" si="168"/>
        <v>0.91124506223911561</v>
      </c>
      <c r="F383" s="11">
        <f t="shared" ca="1" si="169"/>
        <v>33.734462534067561</v>
      </c>
      <c r="G383" s="11"/>
      <c r="H383">
        <v>379</v>
      </c>
      <c r="I383" s="11">
        <f t="shared" ca="1" si="170"/>
        <v>0.13513675288993765</v>
      </c>
      <c r="J383" s="11">
        <f t="shared" ca="1" si="171"/>
        <v>18.160852100638493</v>
      </c>
      <c r="K383" s="11"/>
      <c r="L383" s="11"/>
      <c r="M383" s="11"/>
      <c r="O383">
        <v>379</v>
      </c>
      <c r="P383" s="32">
        <f t="shared" ca="1" si="172"/>
        <v>8.87555660569187E-2</v>
      </c>
      <c r="Q383" s="11">
        <f t="shared" ca="1" si="173"/>
        <v>155.95827215774739</v>
      </c>
      <c r="R383" s="11"/>
      <c r="S383">
        <v>379</v>
      </c>
      <c r="T383" s="32">
        <f t="shared" ca="1" si="174"/>
        <v>0.96406561369673782</v>
      </c>
      <c r="U383" s="11">
        <f t="shared" ca="1" si="175"/>
        <v>22.819628842082647</v>
      </c>
      <c r="V383" s="11"/>
      <c r="W383" s="11"/>
      <c r="X383" s="11"/>
      <c r="Z383">
        <v>379</v>
      </c>
      <c r="AA383" s="32">
        <f t="shared" ca="1" si="176"/>
        <v>0.1897146106044445</v>
      </c>
      <c r="AB383" s="11">
        <f t="shared" ca="1" si="177"/>
        <v>130.69135262145571</v>
      </c>
      <c r="AC383" s="11"/>
      <c r="AD383">
        <v>379</v>
      </c>
      <c r="AE383" s="32">
        <f t="shared" ca="1" si="178"/>
        <v>0.20441275257306268</v>
      </c>
      <c r="AF383" s="11">
        <f t="shared" ca="1" si="179"/>
        <v>18.604630826222831</v>
      </c>
      <c r="AG383" s="11"/>
      <c r="AH383" s="10">
        <f t="shared" ca="1" si="189"/>
        <v>47774.056546493077</v>
      </c>
      <c r="AI383" s="10">
        <f t="shared" ca="1" si="190"/>
        <v>47774.813248663937</v>
      </c>
      <c r="AJ383" s="10">
        <f t="shared" ca="1" si="191"/>
        <v>47842.537345417935</v>
      </c>
      <c r="AK383" s="10">
        <f t="shared" ca="1" si="192"/>
        <v>47843.488163286354</v>
      </c>
      <c r="AL383" s="10">
        <f t="shared" ca="1" si="193"/>
        <v>47724.723561552222</v>
      </c>
      <c r="AM383" s="10">
        <f t="shared" ca="1" si="194"/>
        <v>47725.498754503315</v>
      </c>
      <c r="AP383">
        <v>380</v>
      </c>
      <c r="AQ383" s="10">
        <f t="shared" ca="1" si="159"/>
        <v>46299.616908662196</v>
      </c>
      <c r="AR383" t="str">
        <f t="shared" ca="1" si="160"/>
        <v>EQUIPO 1</v>
      </c>
      <c r="AS383" t="str">
        <f t="shared" ca="1" si="161"/>
        <v>FIN</v>
      </c>
      <c r="AT383">
        <f t="shared" ca="1" si="180"/>
        <v>1</v>
      </c>
      <c r="AU383">
        <f t="shared" ca="1" si="181"/>
        <v>1</v>
      </c>
      <c r="AV383">
        <f t="shared" ca="1" si="188"/>
        <v>1</v>
      </c>
      <c r="AW383">
        <f t="shared" ca="1" si="162"/>
        <v>1</v>
      </c>
      <c r="AX383">
        <f t="shared" ca="1" si="163"/>
        <v>15000</v>
      </c>
      <c r="AY383">
        <f t="shared" ca="1" si="164"/>
        <v>11.269776658038609</v>
      </c>
      <c r="AZ383">
        <f t="shared" ca="1" si="165"/>
        <v>169046.64987057913</v>
      </c>
      <c r="BA383">
        <f t="shared" ca="1" si="158"/>
        <v>169046.64987057913</v>
      </c>
      <c r="BB383">
        <f t="shared" ca="1" si="166"/>
        <v>2026</v>
      </c>
      <c r="BC383">
        <f t="shared" ca="1" si="167"/>
        <v>10</v>
      </c>
      <c r="BI383">
        <v>373</v>
      </c>
      <c r="BJ383">
        <v>0.86244443042422847</v>
      </c>
      <c r="BK383">
        <v>0.86251300528799779</v>
      </c>
      <c r="BL383">
        <v>0.85420544029389744</v>
      </c>
      <c r="BM383">
        <v>0.82649071529307816</v>
      </c>
      <c r="BN383">
        <v>0.82719878804816271</v>
      </c>
      <c r="BO383">
        <v>0.86047005460024373</v>
      </c>
      <c r="BP383">
        <v>0.8361694527985305</v>
      </c>
      <c r="BQ383">
        <v>0.84780939482396622</v>
      </c>
      <c r="BR383">
        <v>0.84332650817698485</v>
      </c>
      <c r="BS383">
        <v>0.85267326479141781</v>
      </c>
      <c r="BT383">
        <v>0.82880143254635552</v>
      </c>
      <c r="BU383">
        <v>0.86160549224490146</v>
      </c>
      <c r="BV383">
        <v>0.82649071529307816</v>
      </c>
      <c r="BW383">
        <v>0.84702359929162008</v>
      </c>
    </row>
    <row r="384" spans="4:75" x14ac:dyDescent="0.25">
      <c r="D384">
        <v>380</v>
      </c>
      <c r="E384">
        <f t="shared" ca="1" si="168"/>
        <v>0.11803894139557869</v>
      </c>
      <c r="F384" s="11">
        <f t="shared" ca="1" si="169"/>
        <v>147.04904824517209</v>
      </c>
      <c r="G384" s="11"/>
      <c r="H384">
        <v>380</v>
      </c>
      <c r="I384" s="11">
        <f t="shared" ca="1" si="170"/>
        <v>2.8321933770201868E-2</v>
      </c>
      <c r="J384" s="11">
        <f t="shared" ca="1" si="171"/>
        <v>16.870922662871401</v>
      </c>
      <c r="K384" s="11"/>
      <c r="L384" s="11"/>
      <c r="M384" s="11"/>
      <c r="O384">
        <v>380</v>
      </c>
      <c r="P384" s="32">
        <f t="shared" ca="1" si="172"/>
        <v>8.3745266932867768E-2</v>
      </c>
      <c r="Q384" s="11">
        <f t="shared" ca="1" si="173"/>
        <v>157.70441723002406</v>
      </c>
      <c r="R384" s="11"/>
      <c r="S384">
        <v>380</v>
      </c>
      <c r="T384" s="32">
        <f t="shared" ca="1" si="174"/>
        <v>0.92965319404924229</v>
      </c>
      <c r="U384" s="11">
        <f t="shared" ca="1" si="175"/>
        <v>22.295167205148321</v>
      </c>
      <c r="V384" s="11"/>
      <c r="W384" s="11"/>
      <c r="X384" s="11"/>
      <c r="Z384">
        <v>380</v>
      </c>
      <c r="AA384" s="32">
        <f t="shared" ca="1" si="176"/>
        <v>0.6760749864328971</v>
      </c>
      <c r="AB384" s="11">
        <f t="shared" ca="1" si="177"/>
        <v>66.271299933675749</v>
      </c>
      <c r="AC384" s="11"/>
      <c r="AD384">
        <v>380</v>
      </c>
      <c r="AE384" s="32">
        <f t="shared" ca="1" si="178"/>
        <v>0.95798490715370554</v>
      </c>
      <c r="AF384" s="11">
        <f t="shared" ca="1" si="179"/>
        <v>22.703764642731997</v>
      </c>
      <c r="AG384" s="11"/>
      <c r="AH384" s="10">
        <f t="shared" ca="1" si="189"/>
        <v>47780.94029234082</v>
      </c>
      <c r="AI384" s="10">
        <f t="shared" ca="1" si="190"/>
        <v>47781.643247451771</v>
      </c>
      <c r="AJ384" s="10">
        <f t="shared" ca="1" si="191"/>
        <v>47850.059180670942</v>
      </c>
      <c r="AK384" s="10">
        <f t="shared" ca="1" si="192"/>
        <v>47850.988145971154</v>
      </c>
      <c r="AL384" s="10">
        <f t="shared" ca="1" si="193"/>
        <v>47728.26005866722</v>
      </c>
      <c r="AM384" s="10">
        <f t="shared" ca="1" si="194"/>
        <v>47729.206048860666</v>
      </c>
      <c r="AP384">
        <v>381</v>
      </c>
      <c r="AQ384" s="10">
        <f t="shared" ca="1" si="159"/>
        <v>46300.086482689614</v>
      </c>
      <c r="AR384" t="str">
        <f t="shared" ca="1" si="160"/>
        <v>EQUIPO 3</v>
      </c>
      <c r="AS384" t="str">
        <f t="shared" ca="1" si="161"/>
        <v>INICIO</v>
      </c>
      <c r="AT384">
        <f t="shared" ca="1" si="180"/>
        <v>1</v>
      </c>
      <c r="AU384">
        <f t="shared" ca="1" si="181"/>
        <v>1</v>
      </c>
      <c r="AV384">
        <f t="shared" ca="1" si="188"/>
        <v>0</v>
      </c>
      <c r="AW384">
        <f t="shared" ca="1" si="162"/>
        <v>1</v>
      </c>
      <c r="AX384">
        <f t="shared" ca="1" si="163"/>
        <v>11000</v>
      </c>
      <c r="AY384">
        <f t="shared" ca="1" si="164"/>
        <v>18.554568119288888</v>
      </c>
      <c r="AZ384">
        <f t="shared" ca="1" si="165"/>
        <v>204100.24931217777</v>
      </c>
      <c r="BA384">
        <f t="shared" ca="1" si="158"/>
        <v>278318.52178933332</v>
      </c>
      <c r="BB384">
        <f t="shared" ca="1" si="166"/>
        <v>2026</v>
      </c>
      <c r="BC384">
        <f t="shared" ca="1" si="167"/>
        <v>10</v>
      </c>
      <c r="BI384">
        <v>374</v>
      </c>
      <c r="BJ384">
        <v>0.84871291025177953</v>
      </c>
      <c r="BK384">
        <v>0.83203622076909334</v>
      </c>
      <c r="BL384">
        <v>0.80176289389006961</v>
      </c>
      <c r="BM384">
        <v>0.84429275289015027</v>
      </c>
      <c r="BN384">
        <v>0.87682827346478953</v>
      </c>
      <c r="BO384">
        <v>0.84580025722332541</v>
      </c>
      <c r="BP384">
        <v>0.83817849505007513</v>
      </c>
      <c r="BQ384">
        <v>0.84992692376275136</v>
      </c>
      <c r="BR384">
        <v>0.84053284779133275</v>
      </c>
      <c r="BS384">
        <v>0.85260069666518612</v>
      </c>
      <c r="BT384">
        <v>0.86492659636857028</v>
      </c>
      <c r="BU384">
        <v>0.86489520040115409</v>
      </c>
      <c r="BV384">
        <v>0.80176289389006961</v>
      </c>
      <c r="BW384">
        <v>0.846669406438748</v>
      </c>
    </row>
    <row r="385" spans="4:75" x14ac:dyDescent="0.25">
      <c r="D385">
        <v>381</v>
      </c>
      <c r="E385">
        <f t="shared" ca="1" si="168"/>
        <v>0.25146359856941747</v>
      </c>
      <c r="F385" s="11">
        <f t="shared" ca="1" si="169"/>
        <v>119.77433863734512</v>
      </c>
      <c r="G385" s="11"/>
      <c r="H385">
        <v>381</v>
      </c>
      <c r="I385" s="11">
        <f t="shared" ca="1" si="170"/>
        <v>0.69512846681835727</v>
      </c>
      <c r="J385" s="11">
        <f t="shared" ca="1" si="171"/>
        <v>20.749766150335795</v>
      </c>
      <c r="K385" s="11"/>
      <c r="L385" s="11"/>
      <c r="M385" s="11"/>
      <c r="O385">
        <v>381</v>
      </c>
      <c r="P385" s="32">
        <f t="shared" ca="1" si="172"/>
        <v>0.15752676262689613</v>
      </c>
      <c r="Q385" s="11">
        <f t="shared" ca="1" si="173"/>
        <v>137.36341457171901</v>
      </c>
      <c r="R385" s="11"/>
      <c r="S385">
        <v>381</v>
      </c>
      <c r="T385" s="32">
        <f t="shared" ca="1" si="174"/>
        <v>0.7760866346516675</v>
      </c>
      <c r="U385" s="11">
        <f t="shared" ca="1" si="175"/>
        <v>21.148812784599915</v>
      </c>
      <c r="V385" s="11"/>
      <c r="W385" s="11"/>
      <c r="X385" s="11"/>
      <c r="Z385">
        <v>381</v>
      </c>
      <c r="AA385" s="32">
        <f t="shared" ca="1" si="176"/>
        <v>0.24694699088837191</v>
      </c>
      <c r="AB385" s="11">
        <f t="shared" ca="1" si="177"/>
        <v>120.51027405378969</v>
      </c>
      <c r="AC385" s="11"/>
      <c r="AD385">
        <v>381</v>
      </c>
      <c r="AE385" s="32">
        <f t="shared" ca="1" si="178"/>
        <v>0.91465444987753819</v>
      </c>
      <c r="AF385" s="11">
        <f t="shared" ca="1" si="179"/>
        <v>22.129472591653411</v>
      </c>
      <c r="AG385" s="11"/>
      <c r="AH385" s="10">
        <f t="shared" ca="1" si="189"/>
        <v>47786.633844894997</v>
      </c>
      <c r="AI385" s="10">
        <f t="shared" ca="1" si="190"/>
        <v>47787.498418484596</v>
      </c>
      <c r="AJ385" s="10">
        <f t="shared" ca="1" si="191"/>
        <v>47856.71162157831</v>
      </c>
      <c r="AK385" s="10">
        <f t="shared" ca="1" si="192"/>
        <v>47857.592822111001</v>
      </c>
      <c r="AL385" s="10">
        <f t="shared" ca="1" si="193"/>
        <v>47734.227310279573</v>
      </c>
      <c r="AM385" s="10">
        <f t="shared" ca="1" si="194"/>
        <v>47735.149371637563</v>
      </c>
      <c r="AP385">
        <v>382</v>
      </c>
      <c r="AQ385" s="10">
        <f t="shared" ca="1" si="159"/>
        <v>46300.859589694584</v>
      </c>
      <c r="AR385" t="str">
        <f t="shared" ca="1" si="160"/>
        <v>EQUIPO 3</v>
      </c>
      <c r="AS385" t="str">
        <f t="shared" ca="1" si="161"/>
        <v>FIN</v>
      </c>
      <c r="AT385">
        <f t="shared" ca="1" si="180"/>
        <v>1</v>
      </c>
      <c r="AU385">
        <f t="shared" ca="1" si="181"/>
        <v>1</v>
      </c>
      <c r="AV385">
        <f t="shared" ca="1" si="188"/>
        <v>1</v>
      </c>
      <c r="AW385">
        <f t="shared" ca="1" si="162"/>
        <v>1</v>
      </c>
      <c r="AX385">
        <f t="shared" ca="1" si="163"/>
        <v>15000</v>
      </c>
      <c r="AY385">
        <f t="shared" ca="1" si="164"/>
        <v>8.4250156560447067</v>
      </c>
      <c r="AZ385">
        <f t="shared" ca="1" si="165"/>
        <v>126375.2348406706</v>
      </c>
      <c r="BA385">
        <f t="shared" ca="1" si="158"/>
        <v>126375.2348406706</v>
      </c>
      <c r="BB385">
        <f t="shared" ca="1" si="166"/>
        <v>2026</v>
      </c>
      <c r="BC385">
        <f t="shared" ca="1" si="167"/>
        <v>10</v>
      </c>
      <c r="BI385">
        <v>375</v>
      </c>
      <c r="BJ385">
        <v>0.8734835474320265</v>
      </c>
      <c r="BK385">
        <v>0.87381353312324095</v>
      </c>
      <c r="BL385">
        <v>0.85642410094776222</v>
      </c>
      <c r="BM385">
        <v>0.83612494094318257</v>
      </c>
      <c r="BN385">
        <v>0.8500713606789615</v>
      </c>
      <c r="BO385">
        <v>0.86102391065884143</v>
      </c>
      <c r="BP385">
        <v>0.8427350911077256</v>
      </c>
      <c r="BQ385">
        <v>0.83982300412757083</v>
      </c>
      <c r="BR385">
        <v>0.87123007945510944</v>
      </c>
      <c r="BS385">
        <v>0.85434880894742571</v>
      </c>
      <c r="BT385">
        <v>0.85792697972328424</v>
      </c>
      <c r="BU385">
        <v>0.83776638863430031</v>
      </c>
      <c r="BV385">
        <v>0.83612494094318257</v>
      </c>
      <c r="BW385">
        <v>0.85450243456664754</v>
      </c>
    </row>
    <row r="386" spans="4:75" x14ac:dyDescent="0.25">
      <c r="D386">
        <v>382</v>
      </c>
      <c r="E386">
        <f t="shared" ca="1" si="168"/>
        <v>0.91950983470955616</v>
      </c>
      <c r="F386" s="11">
        <f t="shared" ca="1" si="169"/>
        <v>32.153768512389661</v>
      </c>
      <c r="G386" s="11"/>
      <c r="H386">
        <v>382</v>
      </c>
      <c r="I386" s="11">
        <f t="shared" ca="1" si="170"/>
        <v>0.66070187085978882</v>
      </c>
      <c r="J386" s="11">
        <f t="shared" ca="1" si="171"/>
        <v>20.595573477402411</v>
      </c>
      <c r="K386" s="11"/>
      <c r="L386" s="11"/>
      <c r="M386" s="11"/>
      <c r="O386">
        <v>382</v>
      </c>
      <c r="P386" s="32">
        <f t="shared" ca="1" si="172"/>
        <v>0.72839617989907923</v>
      </c>
      <c r="Q386" s="11">
        <f t="shared" ca="1" si="173"/>
        <v>60.01265304036972</v>
      </c>
      <c r="R386" s="11"/>
      <c r="S386">
        <v>382</v>
      </c>
      <c r="T386" s="32">
        <f t="shared" ca="1" si="174"/>
        <v>0.60085328008902872</v>
      </c>
      <c r="U386" s="11">
        <f t="shared" ca="1" si="175"/>
        <v>20.340637547631161</v>
      </c>
      <c r="V386" s="11"/>
      <c r="W386" s="11"/>
      <c r="X386" s="11"/>
      <c r="Z386">
        <v>382</v>
      </c>
      <c r="AA386" s="32">
        <f t="shared" ca="1" si="176"/>
        <v>0.82477446090098161</v>
      </c>
      <c r="AB386" s="11">
        <f t="shared" ca="1" si="177"/>
        <v>47.503300469125989</v>
      </c>
      <c r="AC386" s="11"/>
      <c r="AD386">
        <v>382</v>
      </c>
      <c r="AE386" s="32">
        <f t="shared" ca="1" si="178"/>
        <v>4.2416522867769535E-2</v>
      </c>
      <c r="AF386" s="11">
        <f t="shared" ca="1" si="179"/>
        <v>17.16425216604997</v>
      </c>
      <c r="AG386" s="11"/>
      <c r="AH386" s="10">
        <f t="shared" ca="1" si="189"/>
        <v>47788.83815883928</v>
      </c>
      <c r="AI386" s="10">
        <f t="shared" ca="1" si="190"/>
        <v>47789.696307734172</v>
      </c>
      <c r="AJ386" s="10">
        <f t="shared" ca="1" si="191"/>
        <v>47860.093349321018</v>
      </c>
      <c r="AK386" s="10">
        <f t="shared" ca="1" si="192"/>
        <v>47860.940875885499</v>
      </c>
      <c r="AL386" s="10">
        <f t="shared" ca="1" si="193"/>
        <v>47737.128675823777</v>
      </c>
      <c r="AM386" s="10">
        <f t="shared" ca="1" si="194"/>
        <v>47737.843852997365</v>
      </c>
      <c r="AP386">
        <v>383</v>
      </c>
      <c r="AQ386" s="10">
        <f t="shared" ca="1" si="159"/>
        <v>46301.210632013586</v>
      </c>
      <c r="AR386" t="str">
        <f t="shared" ca="1" si="160"/>
        <v>EQUIPO 2</v>
      </c>
      <c r="AS386" t="str">
        <f t="shared" ca="1" si="161"/>
        <v>INICIO</v>
      </c>
      <c r="AT386">
        <f t="shared" ca="1" si="180"/>
        <v>1</v>
      </c>
      <c r="AU386">
        <f t="shared" ca="1" si="181"/>
        <v>0</v>
      </c>
      <c r="AV386">
        <f t="shared" ca="1" si="188"/>
        <v>1</v>
      </c>
      <c r="AW386">
        <f t="shared" ca="1" si="162"/>
        <v>1</v>
      </c>
      <c r="AX386">
        <f t="shared" ca="1" si="163"/>
        <v>11000</v>
      </c>
      <c r="AY386">
        <f t="shared" ca="1" si="164"/>
        <v>21.026556216529571</v>
      </c>
      <c r="AZ386">
        <f t="shared" ca="1" si="165"/>
        <v>231292.11838182528</v>
      </c>
      <c r="BA386">
        <f t="shared" ca="1" si="158"/>
        <v>315398.34324794356</v>
      </c>
      <c r="BB386">
        <f t="shared" ca="1" si="166"/>
        <v>2026</v>
      </c>
      <c r="BC386">
        <f t="shared" ca="1" si="167"/>
        <v>10</v>
      </c>
      <c r="BI386">
        <v>376</v>
      </c>
      <c r="BJ386">
        <v>0.85610778935227716</v>
      </c>
      <c r="BK386">
        <v>0.86699185086331598</v>
      </c>
      <c r="BL386">
        <v>0.85816692014413987</v>
      </c>
      <c r="BM386">
        <v>0.81838294633016995</v>
      </c>
      <c r="BN386">
        <v>0.8395573454520584</v>
      </c>
      <c r="BO386">
        <v>0.825866580144753</v>
      </c>
      <c r="BP386">
        <v>0.85215825272774248</v>
      </c>
      <c r="BQ386">
        <v>0.84414013824223511</v>
      </c>
      <c r="BR386">
        <v>0.83969019195234651</v>
      </c>
      <c r="BS386">
        <v>0.84682923157966816</v>
      </c>
      <c r="BT386">
        <v>0.85007876708975905</v>
      </c>
      <c r="BU386">
        <v>0.86373127548258621</v>
      </c>
      <c r="BV386">
        <v>0.81838294633016995</v>
      </c>
      <c r="BW386">
        <v>0.84678964997545192</v>
      </c>
    </row>
    <row r="387" spans="4:75" x14ac:dyDescent="0.25">
      <c r="D387">
        <v>383</v>
      </c>
      <c r="E387">
        <f t="shared" ca="1" si="168"/>
        <v>0.71194496167010979</v>
      </c>
      <c r="F387" s="11">
        <f t="shared" ca="1" si="169"/>
        <v>62.006720108171173</v>
      </c>
      <c r="G387" s="11"/>
      <c r="H387">
        <v>383</v>
      </c>
      <c r="I387" s="11">
        <f t="shared" ca="1" si="170"/>
        <v>0.27853271054639062</v>
      </c>
      <c r="J387" s="11">
        <f t="shared" ca="1" si="171"/>
        <v>18.987872144284598</v>
      </c>
      <c r="K387" s="11"/>
      <c r="L387" s="11"/>
      <c r="M387" s="11"/>
      <c r="O387">
        <v>383</v>
      </c>
      <c r="P387" s="32">
        <f t="shared" ca="1" si="172"/>
        <v>8.521631919562378E-2</v>
      </c>
      <c r="Q387" s="11">
        <f t="shared" ca="1" si="173"/>
        <v>157.18343259113206</v>
      </c>
      <c r="R387" s="11"/>
      <c r="S387">
        <v>383</v>
      </c>
      <c r="T387" s="32">
        <f t="shared" ca="1" si="174"/>
        <v>0.55632450762239471</v>
      </c>
      <c r="U387" s="11">
        <f t="shared" ca="1" si="175"/>
        <v>20.157811190073357</v>
      </c>
      <c r="V387" s="11"/>
      <c r="W387" s="11"/>
      <c r="X387" s="11"/>
      <c r="Z387">
        <v>383</v>
      </c>
      <c r="AA387" s="32">
        <f t="shared" ca="1" si="176"/>
        <v>1.4711929647369781E-2</v>
      </c>
      <c r="AB387" s="11">
        <f t="shared" ca="1" si="177"/>
        <v>202.40280261254554</v>
      </c>
      <c r="AC387" s="11"/>
      <c r="AD387">
        <v>383</v>
      </c>
      <c r="AE387" s="32">
        <f t="shared" ca="1" si="178"/>
        <v>2.1621672533792768E-2</v>
      </c>
      <c r="AF387" s="11">
        <f t="shared" ca="1" si="179"/>
        <v>16.685843136249499</v>
      </c>
      <c r="AG387" s="11"/>
      <c r="AH387" s="10">
        <f t="shared" ca="1" si="189"/>
        <v>47792.279921072011</v>
      </c>
      <c r="AI387" s="10">
        <f t="shared" ca="1" si="190"/>
        <v>47793.071082411356</v>
      </c>
      <c r="AJ387" s="10">
        <f t="shared" ca="1" si="191"/>
        <v>47867.490185576797</v>
      </c>
      <c r="AK387" s="10">
        <f t="shared" ca="1" si="192"/>
        <v>47868.330094376382</v>
      </c>
      <c r="AL387" s="10">
        <f t="shared" ca="1" si="193"/>
        <v>47746.277303106224</v>
      </c>
      <c r="AM387" s="10">
        <f t="shared" ca="1" si="194"/>
        <v>47746.972546570236</v>
      </c>
      <c r="AP387">
        <v>384</v>
      </c>
      <c r="AQ387" s="10">
        <f t="shared" ca="1" si="159"/>
        <v>46302.086738522608</v>
      </c>
      <c r="AR387" t="str">
        <f t="shared" ca="1" si="160"/>
        <v>EQUIPO 2</v>
      </c>
      <c r="AS387" t="str">
        <f t="shared" ca="1" si="161"/>
        <v>FIN</v>
      </c>
      <c r="AT387">
        <f t="shared" ca="1" si="180"/>
        <v>1</v>
      </c>
      <c r="AU387">
        <f t="shared" ca="1" si="181"/>
        <v>1</v>
      </c>
      <c r="AV387">
        <f t="shared" ca="1" si="188"/>
        <v>1</v>
      </c>
      <c r="AW387">
        <f t="shared" ca="1" si="162"/>
        <v>1</v>
      </c>
      <c r="AX387">
        <f t="shared" ca="1" si="163"/>
        <v>15000</v>
      </c>
      <c r="AY387">
        <f t="shared" ca="1" si="164"/>
        <v>28.620823025994468</v>
      </c>
      <c r="AZ387">
        <f t="shared" ca="1" si="165"/>
        <v>429312.34538991703</v>
      </c>
      <c r="BA387">
        <f t="shared" ca="1" si="158"/>
        <v>429312.34538991703</v>
      </c>
      <c r="BB387">
        <f t="shared" ca="1" si="166"/>
        <v>2026</v>
      </c>
      <c r="BC387">
        <f t="shared" ca="1" si="167"/>
        <v>10</v>
      </c>
      <c r="BI387">
        <v>377</v>
      </c>
      <c r="BJ387">
        <v>0.85072973916040295</v>
      </c>
      <c r="BK387">
        <v>0.86262611486383056</v>
      </c>
      <c r="BL387">
        <v>0.83868343558078362</v>
      </c>
      <c r="BM387">
        <v>0.83203515239405379</v>
      </c>
      <c r="BN387">
        <v>0.83797410096721581</v>
      </c>
      <c r="BO387">
        <v>0.83661887768360965</v>
      </c>
      <c r="BP387">
        <v>0.85845026363565802</v>
      </c>
      <c r="BQ387">
        <v>0.84200562654826261</v>
      </c>
      <c r="BR387">
        <v>0.86615408165041596</v>
      </c>
      <c r="BS387">
        <v>0.86358140115496274</v>
      </c>
      <c r="BT387">
        <v>0.84747116201993078</v>
      </c>
      <c r="BU387">
        <v>0.83897512826291831</v>
      </c>
      <c r="BV387">
        <v>0.83203515239405379</v>
      </c>
      <c r="BW387">
        <v>0.84801097653849467</v>
      </c>
    </row>
    <row r="388" spans="4:75" x14ac:dyDescent="0.25">
      <c r="D388">
        <v>384</v>
      </c>
      <c r="E388">
        <f t="shared" ca="1" si="168"/>
        <v>0.28653062706340116</v>
      </c>
      <c r="F388" s="11">
        <f t="shared" ca="1" si="169"/>
        <v>114.3149073650705</v>
      </c>
      <c r="G388" s="11"/>
      <c r="H388">
        <v>384</v>
      </c>
      <c r="I388" s="11">
        <f t="shared" ca="1" si="170"/>
        <v>0.12684706342406527</v>
      </c>
      <c r="J388" s="11">
        <f t="shared" ca="1" si="171"/>
        <v>18.098267646232355</v>
      </c>
      <c r="K388" s="11"/>
      <c r="L388" s="11"/>
      <c r="M388" s="11"/>
      <c r="O388">
        <v>384</v>
      </c>
      <c r="P388" s="32">
        <f t="shared" ca="1" si="172"/>
        <v>0.21318206393466288</v>
      </c>
      <c r="Q388" s="11">
        <f t="shared" ca="1" si="173"/>
        <v>126.30211725953943</v>
      </c>
      <c r="R388" s="11"/>
      <c r="S388">
        <v>384</v>
      </c>
      <c r="T388" s="32">
        <f t="shared" ca="1" si="174"/>
        <v>0.19004229878395695</v>
      </c>
      <c r="U388" s="11">
        <f t="shared" ca="1" si="175"/>
        <v>18.521518738324954</v>
      </c>
      <c r="V388" s="11"/>
      <c r="W388" s="11"/>
      <c r="X388" s="11"/>
      <c r="Z388">
        <v>384</v>
      </c>
      <c r="AA388" s="32">
        <f t="shared" ca="1" si="176"/>
        <v>0.74854857962699095</v>
      </c>
      <c r="AB388" s="11">
        <f t="shared" ca="1" si="177"/>
        <v>57.52769096738357</v>
      </c>
      <c r="AC388" s="11"/>
      <c r="AD388">
        <v>384</v>
      </c>
      <c r="AE388" s="32">
        <f t="shared" ca="1" si="178"/>
        <v>0.69303390011407473</v>
      </c>
      <c r="AF388" s="11">
        <f t="shared" ca="1" si="179"/>
        <v>20.740180543844737</v>
      </c>
      <c r="AG388" s="11"/>
      <c r="AH388" s="10">
        <f t="shared" ca="1" si="189"/>
        <v>47797.834203551567</v>
      </c>
      <c r="AI388" s="10">
        <f t="shared" ca="1" si="190"/>
        <v>47798.588298036826</v>
      </c>
      <c r="AJ388" s="10">
        <f t="shared" ca="1" si="191"/>
        <v>47873.592682595532</v>
      </c>
      <c r="AK388" s="10">
        <f t="shared" ca="1" si="192"/>
        <v>47874.364412542964</v>
      </c>
      <c r="AL388" s="10">
        <f t="shared" ca="1" si="193"/>
        <v>47749.369533693876</v>
      </c>
      <c r="AM388" s="10">
        <f t="shared" ca="1" si="194"/>
        <v>47750.233707883206</v>
      </c>
      <c r="AP388">
        <v>385</v>
      </c>
      <c r="AQ388" s="10">
        <f t="shared" ca="1" si="159"/>
        <v>46303.279272815358</v>
      </c>
      <c r="AR388" t="str">
        <f t="shared" ca="1" si="160"/>
        <v>EQUIPO 1</v>
      </c>
      <c r="AS388" t="str">
        <f t="shared" ca="1" si="161"/>
        <v>INICIO</v>
      </c>
      <c r="AT388">
        <f t="shared" ca="1" si="180"/>
        <v>0</v>
      </c>
      <c r="AU388">
        <f t="shared" ca="1" si="181"/>
        <v>1</v>
      </c>
      <c r="AV388">
        <f t="shared" ca="1" si="188"/>
        <v>1</v>
      </c>
      <c r="AW388">
        <f t="shared" ca="1" si="162"/>
        <v>1</v>
      </c>
      <c r="AX388">
        <f t="shared" ca="1" si="163"/>
        <v>11000</v>
      </c>
      <c r="AY388">
        <f t="shared" ca="1" si="164"/>
        <v>21.052143258042634</v>
      </c>
      <c r="AZ388">
        <f t="shared" ca="1" si="165"/>
        <v>231573.57583846897</v>
      </c>
      <c r="BA388">
        <f t="shared" ref="BA388:BA451" ca="1" si="195">$BF$2*AY388</f>
        <v>315782.1488706395</v>
      </c>
      <c r="BB388">
        <f t="shared" ca="1" si="166"/>
        <v>2026</v>
      </c>
      <c r="BC388">
        <f t="shared" ca="1" si="167"/>
        <v>10</v>
      </c>
      <c r="BI388">
        <v>378</v>
      </c>
      <c r="BJ388">
        <v>0.85338842664449122</v>
      </c>
      <c r="BK388">
        <v>0.84695464968581202</v>
      </c>
      <c r="BL388">
        <v>0.83274201748607302</v>
      </c>
      <c r="BM388">
        <v>0.85065394372861414</v>
      </c>
      <c r="BN388">
        <v>0.88077689517089586</v>
      </c>
      <c r="BO388">
        <v>0.8623753377236264</v>
      </c>
      <c r="BP388">
        <v>0.85879863000207157</v>
      </c>
      <c r="BQ388">
        <v>0.84126815486337136</v>
      </c>
      <c r="BR388">
        <v>0.84767824149979576</v>
      </c>
      <c r="BS388">
        <v>0.85339541125285101</v>
      </c>
      <c r="BT388">
        <v>0.86559606780057463</v>
      </c>
      <c r="BU388">
        <v>0.85581767553154864</v>
      </c>
      <c r="BV388">
        <v>0.83274201748607302</v>
      </c>
      <c r="BW388">
        <v>0.85409930644647192</v>
      </c>
    </row>
    <row r="389" spans="4:75" x14ac:dyDescent="0.25">
      <c r="D389">
        <v>385</v>
      </c>
      <c r="E389">
        <f t="shared" ca="1" si="168"/>
        <v>0.72262053983822272</v>
      </c>
      <c r="F389" s="11">
        <f t="shared" ca="1" si="169"/>
        <v>60.715947272383126</v>
      </c>
      <c r="G389" s="11"/>
      <c r="H389">
        <v>385</v>
      </c>
      <c r="I389" s="11">
        <f t="shared" ca="1" si="170"/>
        <v>0.74862195390237896</v>
      </c>
      <c r="J389" s="11">
        <f t="shared" ca="1" si="171"/>
        <v>21.006140633051018</v>
      </c>
      <c r="K389" s="11"/>
      <c r="L389" s="11"/>
      <c r="M389" s="11"/>
      <c r="O389">
        <v>385</v>
      </c>
      <c r="P389" s="32">
        <f t="shared" ca="1" si="172"/>
        <v>0.55280625390400873</v>
      </c>
      <c r="Q389" s="11">
        <f t="shared" ca="1" si="173"/>
        <v>80.527713824623262</v>
      </c>
      <c r="R389" s="11"/>
      <c r="S389">
        <v>385</v>
      </c>
      <c r="T389" s="32">
        <f t="shared" ca="1" si="174"/>
        <v>0.58866932163259478</v>
      </c>
      <c r="U389" s="11">
        <f t="shared" ca="1" si="175"/>
        <v>20.290182618511889</v>
      </c>
      <c r="V389" s="11"/>
      <c r="W389" s="11"/>
      <c r="X389" s="11"/>
      <c r="Z389">
        <v>385</v>
      </c>
      <c r="AA389" s="32">
        <f t="shared" ca="1" si="176"/>
        <v>0.40046631248993891</v>
      </c>
      <c r="AB389" s="11">
        <f t="shared" ca="1" si="177"/>
        <v>98.745825586994386</v>
      </c>
      <c r="AC389" s="11"/>
      <c r="AD389">
        <v>385</v>
      </c>
      <c r="AE389" s="32">
        <f t="shared" ca="1" si="178"/>
        <v>7.6358236909859545E-2</v>
      </c>
      <c r="AF389" s="11">
        <f t="shared" ca="1" si="179"/>
        <v>17.635052584783267</v>
      </c>
      <c r="AG389" s="11"/>
      <c r="AH389" s="10">
        <f t="shared" ca="1" si="189"/>
        <v>47801.118129173177</v>
      </c>
      <c r="AI389" s="10">
        <f t="shared" ca="1" si="190"/>
        <v>47801.993385032889</v>
      </c>
      <c r="AJ389" s="10">
        <f t="shared" ca="1" si="191"/>
        <v>47877.719733952326</v>
      </c>
      <c r="AK389" s="10">
        <f t="shared" ca="1" si="192"/>
        <v>47878.565158228099</v>
      </c>
      <c r="AL389" s="10">
        <f t="shared" ca="1" si="193"/>
        <v>47754.348117282665</v>
      </c>
      <c r="AM389" s="10">
        <f t="shared" ca="1" si="194"/>
        <v>47755.082911140365</v>
      </c>
      <c r="AP389">
        <v>386</v>
      </c>
      <c r="AQ389" s="10">
        <f t="shared" ref="AQ389:AQ452" ca="1" si="196">SMALL($AH$5:$AN$504,AP389)</f>
        <v>46304.15644545111</v>
      </c>
      <c r="AR389" t="str">
        <f t="shared" ref="AR389:AR452" ca="1" si="197">IFERROR(IF(VLOOKUP(AQ389,$AH$5:$AH$504,1,0)&gt;0,$AH$3,""),IFERROR(IF(VLOOKUP(AQ389,$AI$5:$AI$504,1,0)&gt;0,$AI$3,""),IFERROR(IF(VLOOKUP(AQ389,$AJ$5:$AJ$504,1,0)&gt;0,$AJ$3,""),IFERROR(IF(VLOOKUP(AQ389,$AK$5:$AK$504,1,0)&gt;0,$AK$3,""),IFERROR(IF(VLOOKUP(AQ389,$AN$5:$AN$64,1,0)&gt;0,$AN$3,""),IFERROR(IF(VLOOKUP(AQ389,$AL$5:$AL$504,1,0)&gt;0,$AL$3,""),IFERROR(IF(VLOOKUP(AQ389,$AM$5:$AM$504,1,0)&gt;0,$AM$3,""),"ERROR")))))))</f>
        <v>EQUIPO 1</v>
      </c>
      <c r="AS389" t="str">
        <f t="shared" ref="AS389:AS452" ca="1" si="198">IFERROR(IF(VLOOKUP(AQ389,$AH$5:$AH$504,1,0)&gt;0,$AH$4,""),IFERROR(IF(VLOOKUP(AQ389,$AI$5:$AI$504,1,0)&gt;0,$AI$4,""),IFERROR(IF(VLOOKUP(AQ389,$AJ$5:$AJ$504,1,0)&gt;0,$AJ$4,""),IFERROR(IF(VLOOKUP(AQ389,$AK$5:$AK$504,1,0)&gt;0,$AK$4,""),IFERROR(IF(VLOOKUP(AQ389,$AN$5:$AN$64,1,0)&gt;0,$AN$3,""),IFERROR(IF(VLOOKUP(AQ389,$AL$5:$AL$504,1,0)&gt;0,$AL$4,""),IFERROR(IF(VLOOKUP(AQ389,$AM$5:$AM$504,1,0)&gt;0,$AM$4,""),"ERROR")))))))</f>
        <v>FIN</v>
      </c>
      <c r="AT389">
        <f t="shared" ca="1" si="180"/>
        <v>1</v>
      </c>
      <c r="AU389">
        <f t="shared" ca="1" si="181"/>
        <v>1</v>
      </c>
      <c r="AV389">
        <f t="shared" ca="1" si="188"/>
        <v>1</v>
      </c>
      <c r="AW389">
        <f t="shared" ref="AW389:AW452" ca="1" si="199">IF(AT389=1,1,IF(AU389=1,1,IF(AV389=1,1,0)))</f>
        <v>1</v>
      </c>
      <c r="AX389">
        <f t="shared" ref="AX389:AX452" ca="1" si="200">IF((IF(AT389=1,$F$3,0)+IF(AU389=1,$Q$3,0)+IF(AV389=1,$AB$3,0))&gt;$BF$2,$BF$2,IF(AT389=1,$F$3,0)+IF(AU389=1,$Q$3,0)+IF(AV389=1,$AB$3,0))</f>
        <v>15000</v>
      </c>
      <c r="AY389">
        <f t="shared" ref="AY389:AY452" ca="1" si="201">(AQ390-AQ389)*24</f>
        <v>22.383080370607786</v>
      </c>
      <c r="AZ389">
        <f t="shared" ref="AZ389:AZ452" ca="1" si="202">AW389*AY389*AX389</f>
        <v>335746.20555911679</v>
      </c>
      <c r="BA389">
        <f t="shared" ca="1" si="195"/>
        <v>335746.20555911679</v>
      </c>
      <c r="BB389">
        <f t="shared" ref="BB389:BB452" ca="1" si="203">YEAR(AQ389)</f>
        <v>2026</v>
      </c>
      <c r="BC389">
        <f t="shared" ref="BC389:BC452" ca="1" si="204">MONTH(AQ389)</f>
        <v>10</v>
      </c>
      <c r="BI389">
        <v>379</v>
      </c>
      <c r="BJ389">
        <v>0.85129896289369045</v>
      </c>
      <c r="BK389">
        <v>0.85150347790105463</v>
      </c>
      <c r="BL389">
        <v>0.84780418468538166</v>
      </c>
      <c r="BM389">
        <v>0.82837394439952949</v>
      </c>
      <c r="BN389">
        <v>0.87272933075873105</v>
      </c>
      <c r="BO389">
        <v>0.8345109865452266</v>
      </c>
      <c r="BP389">
        <v>0.85442072128312474</v>
      </c>
      <c r="BQ389">
        <v>0.85420873562531274</v>
      </c>
      <c r="BR389">
        <v>0.83664601749900291</v>
      </c>
      <c r="BS389">
        <v>0.86786212973344068</v>
      </c>
      <c r="BT389">
        <v>0.87470195955178343</v>
      </c>
      <c r="BU389">
        <v>0.84297251862634037</v>
      </c>
      <c r="BV389">
        <v>0.82837394439952949</v>
      </c>
      <c r="BW389">
        <v>0.8512769679621266</v>
      </c>
    </row>
    <row r="390" spans="4:75" x14ac:dyDescent="0.25">
      <c r="D390">
        <v>386</v>
      </c>
      <c r="E390">
        <f t="shared" ref="E390:E453" ca="1" si="205">RAND()</f>
        <v>0.13979821415582372</v>
      </c>
      <c r="F390" s="11">
        <f t="shared" ref="F390:F453" ca="1" si="206">$B$6*(-LN(E390))^(1/$B$7)</f>
        <v>141.46158568030253</v>
      </c>
      <c r="G390" s="11"/>
      <c r="H390">
        <v>386</v>
      </c>
      <c r="I390" s="11">
        <f t="shared" ref="I390:I453" ca="1" si="207">RAND()</f>
        <v>0.93692350639276645</v>
      </c>
      <c r="J390" s="11">
        <f t="shared" ref="J390:J453" ca="1" si="208">NORMINV(I390,$B$11,$B$13)</f>
        <v>22.385436003527783</v>
      </c>
      <c r="K390" s="11"/>
      <c r="L390" s="11"/>
      <c r="M390" s="11"/>
      <c r="O390">
        <v>386</v>
      </c>
      <c r="P390" s="32">
        <f t="shared" ref="P390:P453" ca="1" si="209">RAND()</f>
        <v>0.5276918696449473</v>
      </c>
      <c r="Q390" s="11">
        <f t="shared" ref="Q390:Q453" ca="1" si="210">$M$6*(-LN(P390))^(1/$M$7)</f>
        <v>83.434686897424768</v>
      </c>
      <c r="R390" s="11"/>
      <c r="S390">
        <v>386</v>
      </c>
      <c r="T390" s="32">
        <f t="shared" ref="T390:T453" ca="1" si="211">RAND()</f>
        <v>0.14188704665745822</v>
      </c>
      <c r="U390" s="11">
        <f t="shared" ref="U390:U453" ca="1" si="212">NORMINV(T390,$M$11,$M$13)</f>
        <v>18.209894892160872</v>
      </c>
      <c r="V390" s="11"/>
      <c r="W390" s="11"/>
      <c r="X390" s="11"/>
      <c r="Z390">
        <v>386</v>
      </c>
      <c r="AA390" s="32">
        <f t="shared" ref="AA390:AA453" ca="1" si="213">RAND()</f>
        <v>0.82430418990694443</v>
      </c>
      <c r="AB390" s="11">
        <f t="shared" ref="AB390:AB453" ca="1" si="214">$M$6*(-LN(AA390))^(1/$M$7)</f>
        <v>47.569293504886517</v>
      </c>
      <c r="AC390" s="11"/>
      <c r="AD390">
        <v>386</v>
      </c>
      <c r="AE390" s="32">
        <f t="shared" ref="AE390:AE453" ca="1" si="215">RAND()</f>
        <v>0.16182907299009608</v>
      </c>
      <c r="AF390" s="11">
        <f t="shared" ref="AF390:AF453" ca="1" si="216">NORMINV(AE390,$M$11,$M$13)</f>
        <v>18.346190793287846</v>
      </c>
      <c r="AG390" s="11"/>
      <c r="AH390" s="10">
        <f t="shared" ca="1" si="189"/>
        <v>47807.887617769571</v>
      </c>
      <c r="AI390" s="10">
        <f t="shared" ca="1" si="190"/>
        <v>47808.820344269719</v>
      </c>
      <c r="AJ390" s="10">
        <f t="shared" ca="1" si="191"/>
        <v>47882.041603515492</v>
      </c>
      <c r="AK390" s="10">
        <f t="shared" ca="1" si="192"/>
        <v>47882.800349136</v>
      </c>
      <c r="AL390" s="10">
        <f t="shared" ca="1" si="193"/>
        <v>47757.064965036399</v>
      </c>
      <c r="AM390" s="10">
        <f t="shared" ca="1" si="194"/>
        <v>47757.829389652783</v>
      </c>
      <c r="AP390">
        <v>387</v>
      </c>
      <c r="AQ390" s="10">
        <f t="shared" ca="1" si="196"/>
        <v>46305.089073799885</v>
      </c>
      <c r="AR390" t="str">
        <f t="shared" ca="1" si="197"/>
        <v>EQUIPO 3</v>
      </c>
      <c r="AS390" t="str">
        <f t="shared" ca="1" si="198"/>
        <v>INICIO</v>
      </c>
      <c r="AT390">
        <f t="shared" ref="AT390:AT453" ca="1" si="217">IF(AR390&lt;&gt;$AT$3,AT389,IF(AS390="INICIO",0,IF(AS390="FIN",1,"ERROR")))</f>
        <v>1</v>
      </c>
      <c r="AU390">
        <f t="shared" ref="AU390:AU453" ca="1" si="218">IF(AR390&lt;&gt;$AU$3,AU389,IF(AS390="INICIO",0,IF(AS390="FIN",1,"ERROR")))</f>
        <v>1</v>
      </c>
      <c r="AV390">
        <f t="shared" ca="1" si="188"/>
        <v>0</v>
      </c>
      <c r="AW390">
        <f t="shared" ca="1" si="199"/>
        <v>1</v>
      </c>
      <c r="AX390">
        <f t="shared" ca="1" si="200"/>
        <v>11000</v>
      </c>
      <c r="AY390">
        <f t="shared" ca="1" si="201"/>
        <v>20.419288421224337</v>
      </c>
      <c r="AZ390">
        <f t="shared" ca="1" si="202"/>
        <v>224612.17263346771</v>
      </c>
      <c r="BA390">
        <f t="shared" ca="1" si="195"/>
        <v>306289.32631836506</v>
      </c>
      <c r="BB390">
        <f t="shared" ca="1" si="203"/>
        <v>2026</v>
      </c>
      <c r="BC390">
        <f t="shared" ca="1" si="204"/>
        <v>10</v>
      </c>
      <c r="BI390">
        <v>380</v>
      </c>
      <c r="BJ390">
        <v>0.86114805324604582</v>
      </c>
      <c r="BK390">
        <v>0.84306315288173939</v>
      </c>
      <c r="BL390">
        <v>0.83149596824569416</v>
      </c>
      <c r="BM390">
        <v>0.85142053122541728</v>
      </c>
      <c r="BN390">
        <v>0.82345570545740254</v>
      </c>
      <c r="BO390">
        <v>0.85179723736978019</v>
      </c>
      <c r="BP390">
        <v>0.84950134956328083</v>
      </c>
      <c r="BQ390">
        <v>0.83234960424915905</v>
      </c>
      <c r="BR390">
        <v>0.84967189975605018</v>
      </c>
      <c r="BS390">
        <v>0.83296831006372651</v>
      </c>
      <c r="BT390">
        <v>0.87451173625259315</v>
      </c>
      <c r="BU390">
        <v>0.87702521608077777</v>
      </c>
      <c r="BV390">
        <v>0.82345570545740254</v>
      </c>
      <c r="BW390">
        <v>0.84802834417609119</v>
      </c>
    </row>
    <row r="391" spans="4:75" x14ac:dyDescent="0.25">
      <c r="D391">
        <v>387</v>
      </c>
      <c r="E391">
        <f t="shared" ca="1" si="205"/>
        <v>3.3230989590829707E-2</v>
      </c>
      <c r="F391" s="11">
        <f t="shared" ca="1" si="206"/>
        <v>183.00005635180582</v>
      </c>
      <c r="G391" s="11"/>
      <c r="H391">
        <v>387</v>
      </c>
      <c r="I391" s="11">
        <f t="shared" ca="1" si="207"/>
        <v>0.12640306852374372</v>
      </c>
      <c r="J391" s="11">
        <f t="shared" ca="1" si="208"/>
        <v>18.094836615252721</v>
      </c>
      <c r="K391" s="11"/>
      <c r="L391" s="11"/>
      <c r="M391" s="11"/>
      <c r="O391">
        <v>387</v>
      </c>
      <c r="P391" s="32">
        <f t="shared" ca="1" si="209"/>
        <v>0.63216051652989547</v>
      </c>
      <c r="Q391" s="11">
        <f t="shared" ca="1" si="210"/>
        <v>71.38704379195481</v>
      </c>
      <c r="R391" s="11"/>
      <c r="S391">
        <v>387</v>
      </c>
      <c r="T391" s="32">
        <f t="shared" ca="1" si="211"/>
        <v>0.34314160204096578</v>
      </c>
      <c r="U391" s="11">
        <f t="shared" ca="1" si="212"/>
        <v>19.282100183690272</v>
      </c>
      <c r="V391" s="11"/>
      <c r="W391" s="11"/>
      <c r="X391" s="11"/>
      <c r="Z391">
        <v>387</v>
      </c>
      <c r="AA391" s="32">
        <f t="shared" ca="1" si="213"/>
        <v>0.79104587890697797</v>
      </c>
      <c r="AB391" s="11">
        <f t="shared" ca="1" si="214"/>
        <v>52.087497425670747</v>
      </c>
      <c r="AC391" s="11"/>
      <c r="AD391">
        <v>387</v>
      </c>
      <c r="AE391" s="32">
        <f t="shared" ca="1" si="215"/>
        <v>0.14706858228950825</v>
      </c>
      <c r="AF391" s="11">
        <f t="shared" ca="1" si="216"/>
        <v>18.246477470746846</v>
      </c>
      <c r="AG391" s="11"/>
      <c r="AH391" s="10">
        <f t="shared" ca="1" si="189"/>
        <v>47816.445346617715</v>
      </c>
      <c r="AI391" s="10">
        <f t="shared" ca="1" si="190"/>
        <v>47817.19929814335</v>
      </c>
      <c r="AJ391" s="10">
        <f t="shared" ca="1" si="191"/>
        <v>47885.774809293995</v>
      </c>
      <c r="AK391" s="10">
        <f t="shared" ca="1" si="192"/>
        <v>47886.578230134983</v>
      </c>
      <c r="AL391" s="10">
        <f t="shared" ca="1" si="193"/>
        <v>47759.999702045519</v>
      </c>
      <c r="AM391" s="10">
        <f t="shared" ca="1" si="194"/>
        <v>47760.759971940133</v>
      </c>
      <c r="AP391">
        <v>388</v>
      </c>
      <c r="AQ391" s="10">
        <f t="shared" ca="1" si="196"/>
        <v>46305.939877484103</v>
      </c>
      <c r="AR391" t="str">
        <f t="shared" ca="1" si="197"/>
        <v>EQUIPO 3</v>
      </c>
      <c r="AS391" t="str">
        <f t="shared" ca="1" si="198"/>
        <v>FIN</v>
      </c>
      <c r="AT391">
        <f t="shared" ca="1" si="217"/>
        <v>1</v>
      </c>
      <c r="AU391">
        <f t="shared" ca="1" si="218"/>
        <v>1</v>
      </c>
      <c r="AV391">
        <f t="shared" ca="1" si="188"/>
        <v>1</v>
      </c>
      <c r="AW391">
        <f t="shared" ca="1" si="199"/>
        <v>1</v>
      </c>
      <c r="AX391">
        <f t="shared" ca="1" si="200"/>
        <v>15000</v>
      </c>
      <c r="AY391">
        <f t="shared" ca="1" si="201"/>
        <v>0.85391537222312763</v>
      </c>
      <c r="AZ391">
        <f t="shared" ca="1" si="202"/>
        <v>12808.730583346914</v>
      </c>
      <c r="BA391">
        <f t="shared" ca="1" si="195"/>
        <v>12808.730583346914</v>
      </c>
      <c r="BB391">
        <f t="shared" ca="1" si="203"/>
        <v>2026</v>
      </c>
      <c r="BC391">
        <f t="shared" ca="1" si="204"/>
        <v>10</v>
      </c>
      <c r="BI391">
        <v>381</v>
      </c>
      <c r="BJ391">
        <v>0.8376229851736815</v>
      </c>
      <c r="BK391">
        <v>0.85701279620538584</v>
      </c>
      <c r="BL391">
        <v>0.84734087757535037</v>
      </c>
      <c r="BM391">
        <v>0.85654041703850847</v>
      </c>
      <c r="BN391">
        <v>0.82973915868736381</v>
      </c>
      <c r="BO391">
        <v>0.81550963773266849</v>
      </c>
      <c r="BP391">
        <v>0.84880489977815199</v>
      </c>
      <c r="BQ391">
        <v>0.83860248741591137</v>
      </c>
      <c r="BR391">
        <v>0.82783185806090498</v>
      </c>
      <c r="BS391">
        <v>0.82432163949732429</v>
      </c>
      <c r="BT391">
        <v>0.85919193190622456</v>
      </c>
      <c r="BU391">
        <v>0.83609224967320539</v>
      </c>
      <c r="BV391">
        <v>0.81550963773266849</v>
      </c>
      <c r="BW391">
        <v>0.83978160908895561</v>
      </c>
    </row>
    <row r="392" spans="4:75" x14ac:dyDescent="0.25">
      <c r="D392">
        <v>388</v>
      </c>
      <c r="E392">
        <f t="shared" ca="1" si="205"/>
        <v>0.69875653680465788</v>
      </c>
      <c r="F392" s="11">
        <f t="shared" ca="1" si="206"/>
        <v>63.586511023881087</v>
      </c>
      <c r="G392" s="11"/>
      <c r="H392">
        <v>388</v>
      </c>
      <c r="I392" s="11">
        <f t="shared" ca="1" si="207"/>
        <v>0.56297833145374243</v>
      </c>
      <c r="J392" s="11">
        <f t="shared" ca="1" si="208"/>
        <v>20.184886623177043</v>
      </c>
      <c r="K392" s="11"/>
      <c r="L392" s="11"/>
      <c r="M392" s="11"/>
      <c r="O392">
        <v>388</v>
      </c>
      <c r="P392" s="32">
        <f t="shared" ca="1" si="209"/>
        <v>0.12634132961242805</v>
      </c>
      <c r="Q392" s="11">
        <f t="shared" ca="1" si="210"/>
        <v>144.83345723079827</v>
      </c>
      <c r="R392" s="11"/>
      <c r="S392">
        <v>388</v>
      </c>
      <c r="T392" s="32">
        <f t="shared" ca="1" si="211"/>
        <v>0.26057762707883148</v>
      </c>
      <c r="U392" s="11">
        <f t="shared" ca="1" si="212"/>
        <v>18.900616283372855</v>
      </c>
      <c r="V392" s="11"/>
      <c r="W392" s="11"/>
      <c r="X392" s="11"/>
      <c r="Z392">
        <v>388</v>
      </c>
      <c r="AA392" s="32">
        <f t="shared" ca="1" si="213"/>
        <v>0.97249775296861207</v>
      </c>
      <c r="AB392" s="11">
        <f t="shared" ca="1" si="214"/>
        <v>19.167170206652969</v>
      </c>
      <c r="AC392" s="11"/>
      <c r="AD392">
        <v>388</v>
      </c>
      <c r="AE392" s="32">
        <f t="shared" ca="1" si="215"/>
        <v>0.78030812292151597</v>
      </c>
      <c r="AF392" s="11">
        <f t="shared" ca="1" si="216"/>
        <v>21.17159169986078</v>
      </c>
      <c r="AG392" s="11"/>
      <c r="AH392" s="10">
        <f t="shared" ca="1" si="189"/>
        <v>47819.848736102678</v>
      </c>
      <c r="AI392" s="10">
        <f t="shared" ca="1" si="190"/>
        <v>47820.689773045313</v>
      </c>
      <c r="AJ392" s="10">
        <f t="shared" ca="1" si="191"/>
        <v>47892.612957519603</v>
      </c>
      <c r="AK392" s="10">
        <f t="shared" ca="1" si="192"/>
        <v>47893.400483198078</v>
      </c>
      <c r="AL392" s="10">
        <f t="shared" ca="1" si="193"/>
        <v>47761.558604032078</v>
      </c>
      <c r="AM392" s="10">
        <f t="shared" ca="1" si="194"/>
        <v>47762.440753686242</v>
      </c>
      <c r="AP392">
        <v>389</v>
      </c>
      <c r="AQ392" s="10">
        <f t="shared" ca="1" si="196"/>
        <v>46305.975457291279</v>
      </c>
      <c r="AR392" t="str">
        <f t="shared" ca="1" si="197"/>
        <v>EQUIPO 2</v>
      </c>
      <c r="AS392" t="str">
        <f t="shared" ca="1" si="198"/>
        <v>INICIO</v>
      </c>
      <c r="AT392">
        <f t="shared" ca="1" si="217"/>
        <v>1</v>
      </c>
      <c r="AU392">
        <f t="shared" ca="1" si="218"/>
        <v>0</v>
      </c>
      <c r="AV392">
        <f t="shared" ref="AV392:AV455" ca="1" si="219">IF(AR392&lt;&gt;$AV$3,AV391,IF(AS392="INICIO",0,IF(AS392="FIN",1,"ERROR")))</f>
        <v>1</v>
      </c>
      <c r="AW392">
        <f t="shared" ca="1" si="199"/>
        <v>1</v>
      </c>
      <c r="AX392">
        <f t="shared" ca="1" si="200"/>
        <v>11000</v>
      </c>
      <c r="AY392">
        <f t="shared" ca="1" si="201"/>
        <v>0.84106856735888869</v>
      </c>
      <c r="AZ392">
        <f t="shared" ca="1" si="202"/>
        <v>9251.7542409477755</v>
      </c>
      <c r="BA392">
        <f t="shared" ca="1" si="195"/>
        <v>12616.02851038333</v>
      </c>
      <c r="BB392">
        <f t="shared" ca="1" si="203"/>
        <v>2026</v>
      </c>
      <c r="BC392">
        <f t="shared" ca="1" si="204"/>
        <v>10</v>
      </c>
      <c r="BI392">
        <v>382</v>
      </c>
      <c r="BJ392">
        <v>0.87148688694995757</v>
      </c>
      <c r="BK392">
        <v>0.84816393723184957</v>
      </c>
      <c r="BL392">
        <v>0.8764398412852219</v>
      </c>
      <c r="BM392">
        <v>0.83845654284813587</v>
      </c>
      <c r="BN392">
        <v>0.85965684664495767</v>
      </c>
      <c r="BO392">
        <v>0.85068426332296632</v>
      </c>
      <c r="BP392">
        <v>0.85583841079673595</v>
      </c>
      <c r="BQ392">
        <v>0.89589667643245763</v>
      </c>
      <c r="BR392">
        <v>0.82722577286073018</v>
      </c>
      <c r="BS392">
        <v>0.86152467561877255</v>
      </c>
      <c r="BT392">
        <v>0.85730915931749885</v>
      </c>
      <c r="BU392">
        <v>0.82467652645034228</v>
      </c>
      <c r="BV392">
        <v>0.82467652645034228</v>
      </c>
      <c r="BW392">
        <v>0.85540194681261739</v>
      </c>
    </row>
    <row r="393" spans="4:75" x14ac:dyDescent="0.25">
      <c r="D393">
        <v>389</v>
      </c>
      <c r="E393">
        <f t="shared" ca="1" si="205"/>
        <v>0.43530140045791876</v>
      </c>
      <c r="F393" s="11">
        <f t="shared" ca="1" si="206"/>
        <v>94.412056469021849</v>
      </c>
      <c r="G393" s="11"/>
      <c r="H393">
        <v>389</v>
      </c>
      <c r="I393" s="11">
        <f t="shared" ca="1" si="207"/>
        <v>0.49833450981011373</v>
      </c>
      <c r="J393" s="11">
        <f t="shared" ca="1" si="208"/>
        <v>19.923728435544824</v>
      </c>
      <c r="K393" s="11"/>
      <c r="L393" s="11"/>
      <c r="M393" s="11"/>
      <c r="O393">
        <v>389</v>
      </c>
      <c r="P393" s="32">
        <f t="shared" ca="1" si="209"/>
        <v>0.12748986251542294</v>
      </c>
      <c r="Q393" s="11">
        <f t="shared" ca="1" si="210"/>
        <v>144.53558522827078</v>
      </c>
      <c r="R393" s="11"/>
      <c r="S393">
        <v>389</v>
      </c>
      <c r="T393" s="32">
        <f t="shared" ca="1" si="211"/>
        <v>0.2411806648551944</v>
      </c>
      <c r="U393" s="11">
        <f t="shared" ca="1" si="212"/>
        <v>18.802791443941434</v>
      </c>
      <c r="V393" s="11"/>
      <c r="W393" s="11"/>
      <c r="X393" s="11"/>
      <c r="Z393">
        <v>389</v>
      </c>
      <c r="AA393" s="32">
        <f t="shared" ca="1" si="213"/>
        <v>0.55812679396288967</v>
      </c>
      <c r="AB393" s="11">
        <f t="shared" ca="1" si="214"/>
        <v>79.913971906673169</v>
      </c>
      <c r="AC393" s="11"/>
      <c r="AD393">
        <v>389</v>
      </c>
      <c r="AE393" s="32">
        <f t="shared" ca="1" si="215"/>
        <v>0.4158456022896756</v>
      </c>
      <c r="AF393" s="11">
        <f t="shared" ca="1" si="216"/>
        <v>19.589280789999698</v>
      </c>
      <c r="AG393" s="11"/>
      <c r="AH393" s="10">
        <f t="shared" ca="1" si="189"/>
        <v>47824.623608731519</v>
      </c>
      <c r="AI393" s="10">
        <f t="shared" ca="1" si="190"/>
        <v>47825.453764083002</v>
      </c>
      <c r="AJ393" s="10">
        <f t="shared" ca="1" si="191"/>
        <v>47899.42279924926</v>
      </c>
      <c r="AK393" s="10">
        <f t="shared" ca="1" si="192"/>
        <v>47900.206248892755</v>
      </c>
      <c r="AL393" s="10">
        <f t="shared" ca="1" si="193"/>
        <v>47765.770502515683</v>
      </c>
      <c r="AM393" s="10">
        <f t="shared" ca="1" si="194"/>
        <v>47766.5867225486</v>
      </c>
      <c r="AP393">
        <v>390</v>
      </c>
      <c r="AQ393" s="10">
        <f t="shared" ca="1" si="196"/>
        <v>46306.010501814919</v>
      </c>
      <c r="AR393" t="str">
        <f t="shared" ca="1" si="197"/>
        <v>EQUIPO 1</v>
      </c>
      <c r="AS393" t="str">
        <f t="shared" ca="1" si="198"/>
        <v>INICIO</v>
      </c>
      <c r="AT393">
        <f t="shared" ca="1" si="217"/>
        <v>0</v>
      </c>
      <c r="AU393">
        <f t="shared" ca="1" si="218"/>
        <v>0</v>
      </c>
      <c r="AV393">
        <f t="shared" ca="1" si="219"/>
        <v>1</v>
      </c>
      <c r="AW393">
        <f t="shared" ca="1" si="199"/>
        <v>1</v>
      </c>
      <c r="AX393">
        <f t="shared" ca="1" si="200"/>
        <v>5500</v>
      </c>
      <c r="AY393">
        <f t="shared" ca="1" si="201"/>
        <v>18.930419555807021</v>
      </c>
      <c r="AZ393">
        <f t="shared" ca="1" si="202"/>
        <v>104117.30755693861</v>
      </c>
      <c r="BA393">
        <f t="shared" ca="1" si="195"/>
        <v>283956.29333710531</v>
      </c>
      <c r="BB393">
        <f t="shared" ca="1" si="203"/>
        <v>2026</v>
      </c>
      <c r="BC393">
        <f t="shared" ca="1" si="204"/>
        <v>10</v>
      </c>
      <c r="BI393">
        <v>383</v>
      </c>
      <c r="BJ393">
        <v>0.83776314721345702</v>
      </c>
      <c r="BK393">
        <v>0.83673397095529534</v>
      </c>
      <c r="BL393">
        <v>0.8280489919024856</v>
      </c>
      <c r="BM393">
        <v>0.85682700387808841</v>
      </c>
      <c r="BN393">
        <v>0.83263989732126953</v>
      </c>
      <c r="BO393">
        <v>0.87124499419864165</v>
      </c>
      <c r="BP393">
        <v>0.83839478959236791</v>
      </c>
      <c r="BQ393">
        <v>0.83362617783777926</v>
      </c>
      <c r="BR393">
        <v>0.8591861570530922</v>
      </c>
      <c r="BS393">
        <v>0.87928182033469704</v>
      </c>
      <c r="BT393">
        <v>0.84802627838034861</v>
      </c>
      <c r="BU393">
        <v>0.85679061497885189</v>
      </c>
      <c r="BV393">
        <v>0.8280489919024856</v>
      </c>
      <c r="BW393">
        <v>0.84827593700477866</v>
      </c>
    </row>
    <row r="394" spans="4:75" x14ac:dyDescent="0.25">
      <c r="D394">
        <v>390</v>
      </c>
      <c r="E394">
        <f t="shared" ca="1" si="205"/>
        <v>0.84805494311609853</v>
      </c>
      <c r="F394" s="11">
        <f t="shared" ca="1" si="206"/>
        <v>44.146461627167461</v>
      </c>
      <c r="G394" s="11"/>
      <c r="H394">
        <v>390</v>
      </c>
      <c r="I394" s="11">
        <f t="shared" ca="1" si="207"/>
        <v>0.47998908225707382</v>
      </c>
      <c r="J394" s="11">
        <f t="shared" ca="1" si="208"/>
        <v>19.849881266484417</v>
      </c>
      <c r="K394" s="11"/>
      <c r="L394" s="11"/>
      <c r="M394" s="11"/>
      <c r="O394">
        <v>390</v>
      </c>
      <c r="P394" s="32">
        <f t="shared" ca="1" si="209"/>
        <v>0.840647823399297</v>
      </c>
      <c r="Q394" s="11">
        <f t="shared" ca="1" si="210"/>
        <v>45.234808522429795</v>
      </c>
      <c r="R394" s="11"/>
      <c r="S394">
        <v>390</v>
      </c>
      <c r="T394" s="32">
        <f t="shared" ca="1" si="211"/>
        <v>0.4211529433531872</v>
      </c>
      <c r="U394" s="11">
        <f t="shared" ca="1" si="212"/>
        <v>19.611091965207756</v>
      </c>
      <c r="V394" s="11"/>
      <c r="W394" s="11"/>
      <c r="X394" s="11"/>
      <c r="Z394">
        <v>390</v>
      </c>
      <c r="AA394" s="32">
        <f t="shared" ca="1" si="213"/>
        <v>0.22025347292549791</v>
      </c>
      <c r="AB394" s="11">
        <f t="shared" ca="1" si="214"/>
        <v>125.0427603175052</v>
      </c>
      <c r="AC394" s="11"/>
      <c r="AD394">
        <v>390</v>
      </c>
      <c r="AE394" s="32">
        <f t="shared" ca="1" si="215"/>
        <v>0.61370500702847297</v>
      </c>
      <c r="AF394" s="11">
        <f t="shared" ca="1" si="216"/>
        <v>20.394301814135833</v>
      </c>
      <c r="AG394" s="11"/>
      <c r="AH394" s="10">
        <f t="shared" ca="1" si="189"/>
        <v>47827.293199984131</v>
      </c>
      <c r="AI394" s="10">
        <f t="shared" ca="1" si="190"/>
        <v>47828.120278370232</v>
      </c>
      <c r="AJ394" s="10">
        <f t="shared" ca="1" si="191"/>
        <v>47902.091032581193</v>
      </c>
      <c r="AK394" s="10">
        <f t="shared" ca="1" si="192"/>
        <v>47902.908161413077</v>
      </c>
      <c r="AL394" s="10">
        <f t="shared" ca="1" si="193"/>
        <v>47771.796837561829</v>
      </c>
      <c r="AM394" s="10">
        <f t="shared" ca="1" si="194"/>
        <v>47772.646600137421</v>
      </c>
      <c r="AP394">
        <v>391</v>
      </c>
      <c r="AQ394" s="10">
        <f t="shared" ca="1" si="196"/>
        <v>46306.799269296411</v>
      </c>
      <c r="AR394" t="str">
        <f t="shared" ca="1" si="197"/>
        <v>EQUIPO 2</v>
      </c>
      <c r="AS394" t="str">
        <f t="shared" ca="1" si="198"/>
        <v>FIN</v>
      </c>
      <c r="AT394">
        <f t="shared" ca="1" si="217"/>
        <v>0</v>
      </c>
      <c r="AU394">
        <f t="shared" ca="1" si="218"/>
        <v>1</v>
      </c>
      <c r="AV394">
        <f t="shared" ca="1" si="219"/>
        <v>1</v>
      </c>
      <c r="AW394">
        <f t="shared" ca="1" si="199"/>
        <v>1</v>
      </c>
      <c r="AX394">
        <f t="shared" ca="1" si="200"/>
        <v>11000</v>
      </c>
      <c r="AY394">
        <f t="shared" ca="1" si="201"/>
        <v>5.0549150743754581</v>
      </c>
      <c r="AZ394">
        <f t="shared" ca="1" si="202"/>
        <v>55604.065818130039</v>
      </c>
      <c r="BA394">
        <f t="shared" ca="1" si="195"/>
        <v>75823.726115631871</v>
      </c>
      <c r="BB394">
        <f t="shared" ca="1" si="203"/>
        <v>2026</v>
      </c>
      <c r="BC394">
        <f t="shared" ca="1" si="204"/>
        <v>10</v>
      </c>
      <c r="BI394">
        <v>384</v>
      </c>
      <c r="BJ394">
        <v>0.85736032488160874</v>
      </c>
      <c r="BK394">
        <v>0.84791098562657918</v>
      </c>
      <c r="BL394">
        <v>0.83279401438265488</v>
      </c>
      <c r="BM394">
        <v>0.85144475161746369</v>
      </c>
      <c r="BN394">
        <v>0.84204376270658599</v>
      </c>
      <c r="BO394">
        <v>0.85486532863071063</v>
      </c>
      <c r="BP394">
        <v>0.85603754006425381</v>
      </c>
      <c r="BQ394">
        <v>0.87668368792641527</v>
      </c>
      <c r="BR394">
        <v>0.8477366297991018</v>
      </c>
      <c r="BS394">
        <v>0.85167601593406772</v>
      </c>
      <c r="BT394">
        <v>0.84117393899475812</v>
      </c>
      <c r="BU394">
        <v>0.8527484613095041</v>
      </c>
      <c r="BV394">
        <v>0.83279401438265488</v>
      </c>
      <c r="BW394">
        <v>0.85107263979528536</v>
      </c>
    </row>
    <row r="395" spans="4:75" x14ac:dyDescent="0.25">
      <c r="D395">
        <v>391</v>
      </c>
      <c r="E395">
        <f t="shared" ca="1" si="205"/>
        <v>0.85785272253906253</v>
      </c>
      <c r="F395" s="11">
        <f t="shared" ca="1" si="206"/>
        <v>42.673798540209482</v>
      </c>
      <c r="G395" s="11"/>
      <c r="H395">
        <v>391</v>
      </c>
      <c r="I395" s="11">
        <f t="shared" ca="1" si="207"/>
        <v>0.39932198624690074</v>
      </c>
      <c r="J395" s="11">
        <f t="shared" ca="1" si="208"/>
        <v>19.520950220168181</v>
      </c>
      <c r="K395" s="11"/>
      <c r="L395" s="11"/>
      <c r="M395" s="11"/>
      <c r="O395">
        <v>391</v>
      </c>
      <c r="P395" s="32">
        <f t="shared" ca="1" si="209"/>
        <v>0.33226809484269015</v>
      </c>
      <c r="Q395" s="11">
        <f t="shared" ca="1" si="210"/>
        <v>107.74125364050442</v>
      </c>
      <c r="R395" s="11"/>
      <c r="S395">
        <v>391</v>
      </c>
      <c r="T395" s="32">
        <f t="shared" ca="1" si="211"/>
        <v>0.76952555748952323</v>
      </c>
      <c r="U395" s="11">
        <f t="shared" ca="1" si="212"/>
        <v>21.11388794898301</v>
      </c>
      <c r="V395" s="11"/>
      <c r="W395" s="11"/>
      <c r="X395" s="11"/>
      <c r="Z395">
        <v>391</v>
      </c>
      <c r="AA395" s="32">
        <f t="shared" ca="1" si="213"/>
        <v>0.68298902507156789</v>
      </c>
      <c r="AB395" s="11">
        <f t="shared" ca="1" si="214"/>
        <v>65.456720622069184</v>
      </c>
      <c r="AC395" s="11"/>
      <c r="AD395">
        <v>391</v>
      </c>
      <c r="AE395" s="32">
        <f t="shared" ca="1" si="215"/>
        <v>0.93213605705112468</v>
      </c>
      <c r="AF395" s="11">
        <f t="shared" ca="1" si="216"/>
        <v>22.325147326478085</v>
      </c>
      <c r="AG395" s="11"/>
      <c r="AH395" s="10">
        <f t="shared" ca="1" si="189"/>
        <v>47829.898353309407</v>
      </c>
      <c r="AI395" s="10">
        <f t="shared" ca="1" si="190"/>
        <v>47830.711726235248</v>
      </c>
      <c r="AJ395" s="10">
        <f t="shared" ca="1" si="191"/>
        <v>47907.397380314767</v>
      </c>
      <c r="AK395" s="10">
        <f t="shared" ca="1" si="192"/>
        <v>47908.277125645975</v>
      </c>
      <c r="AL395" s="10">
        <f t="shared" ca="1" si="193"/>
        <v>47775.373963496677</v>
      </c>
      <c r="AM395" s="10">
        <f t="shared" ca="1" si="194"/>
        <v>47776.30417796861</v>
      </c>
      <c r="AP395">
        <v>392</v>
      </c>
      <c r="AQ395" s="10">
        <f t="shared" ca="1" si="196"/>
        <v>46307.009890757843</v>
      </c>
      <c r="AR395" t="str">
        <f t="shared" ca="1" si="197"/>
        <v>EQUIPO 1</v>
      </c>
      <c r="AS395" t="str">
        <f t="shared" ca="1" si="198"/>
        <v>FIN</v>
      </c>
      <c r="AT395">
        <f t="shared" ca="1" si="217"/>
        <v>1</v>
      </c>
      <c r="AU395">
        <f t="shared" ca="1" si="218"/>
        <v>1</v>
      </c>
      <c r="AV395">
        <f t="shared" ca="1" si="219"/>
        <v>1</v>
      </c>
      <c r="AW395">
        <f t="shared" ca="1" si="199"/>
        <v>1</v>
      </c>
      <c r="AX395">
        <f t="shared" ca="1" si="200"/>
        <v>15000</v>
      </c>
      <c r="AY395">
        <f t="shared" ca="1" si="201"/>
        <v>90.140105806931388</v>
      </c>
      <c r="AZ395">
        <f t="shared" ca="1" si="202"/>
        <v>1352101.5871039708</v>
      </c>
      <c r="BA395">
        <f t="shared" ca="1" si="195"/>
        <v>1352101.5871039708</v>
      </c>
      <c r="BB395">
        <f t="shared" ca="1" si="203"/>
        <v>2026</v>
      </c>
      <c r="BC395">
        <f t="shared" ca="1" si="204"/>
        <v>10</v>
      </c>
      <c r="BI395">
        <v>385</v>
      </c>
      <c r="BJ395">
        <v>0.86675490213405293</v>
      </c>
      <c r="BK395">
        <v>0.8672257085275159</v>
      </c>
      <c r="BL395">
        <v>0.85828354811769614</v>
      </c>
      <c r="BM395">
        <v>0.86913252298277999</v>
      </c>
      <c r="BN395">
        <v>0.83076413165414442</v>
      </c>
      <c r="BO395">
        <v>0.84342444630114999</v>
      </c>
      <c r="BP395">
        <v>0.84081532207029108</v>
      </c>
      <c r="BQ395">
        <v>0.84184332883301582</v>
      </c>
      <c r="BR395">
        <v>0.84698983943672679</v>
      </c>
      <c r="BS395">
        <v>0.82646721775930043</v>
      </c>
      <c r="BT395">
        <v>0.85445159844569252</v>
      </c>
      <c r="BU395">
        <v>0.85134400604291971</v>
      </c>
      <c r="BV395">
        <v>0.82646721775930043</v>
      </c>
      <c r="BW395">
        <v>0.84972255539928998</v>
      </c>
    </row>
    <row r="396" spans="4:75" x14ac:dyDescent="0.25">
      <c r="D396">
        <v>392</v>
      </c>
      <c r="E396">
        <f t="shared" ca="1" si="205"/>
        <v>0.12619685277285475</v>
      </c>
      <c r="F396" s="11">
        <f t="shared" ca="1" si="206"/>
        <v>144.87106964107315</v>
      </c>
      <c r="G396" s="11"/>
      <c r="H396">
        <v>392</v>
      </c>
      <c r="I396" s="11">
        <f t="shared" ca="1" si="207"/>
        <v>0.7336398574516102</v>
      </c>
      <c r="J396" s="11">
        <f t="shared" ca="1" si="208"/>
        <v>20.931820776148093</v>
      </c>
      <c r="K396" s="11"/>
      <c r="L396" s="11"/>
      <c r="M396" s="11"/>
      <c r="O396">
        <v>392</v>
      </c>
      <c r="P396" s="32">
        <f t="shared" ca="1" si="209"/>
        <v>0.14042676103133112</v>
      </c>
      <c r="Q396" s="11">
        <f t="shared" ca="1" si="210"/>
        <v>141.31002990137023</v>
      </c>
      <c r="R396" s="11"/>
      <c r="S396">
        <v>392</v>
      </c>
      <c r="T396" s="32">
        <f t="shared" ca="1" si="211"/>
        <v>7.0994014837836961E-2</v>
      </c>
      <c r="U396" s="11">
        <f t="shared" ca="1" si="212"/>
        <v>17.573372848017108</v>
      </c>
      <c r="V396" s="11"/>
      <c r="W396" s="11"/>
      <c r="X396" s="11"/>
      <c r="Z396">
        <v>392</v>
      </c>
      <c r="AA396" s="32">
        <f t="shared" ca="1" si="213"/>
        <v>0.21399507139351792</v>
      </c>
      <c r="AB396" s="11">
        <f t="shared" ca="1" si="214"/>
        <v>126.15595051974643</v>
      </c>
      <c r="AC396" s="11"/>
      <c r="AD396">
        <v>392</v>
      </c>
      <c r="AE396" s="32">
        <f t="shared" ca="1" si="215"/>
        <v>2.2050787802348593E-2</v>
      </c>
      <c r="AF396" s="11">
        <f t="shared" ca="1" si="216"/>
        <v>16.699050124863625</v>
      </c>
      <c r="AG396" s="11"/>
      <c r="AH396" s="10">
        <f t="shared" ca="1" si="189"/>
        <v>47836.748020803629</v>
      </c>
      <c r="AI396" s="10">
        <f t="shared" ca="1" si="190"/>
        <v>47837.620180002632</v>
      </c>
      <c r="AJ396" s="10">
        <f t="shared" ca="1" si="191"/>
        <v>47914.165043558532</v>
      </c>
      <c r="AK396" s="10">
        <f t="shared" ca="1" si="192"/>
        <v>47914.897267427201</v>
      </c>
      <c r="AL396" s="10">
        <f t="shared" ca="1" si="193"/>
        <v>47781.560675906934</v>
      </c>
      <c r="AM396" s="10">
        <f t="shared" ca="1" si="194"/>
        <v>47782.256469662134</v>
      </c>
      <c r="AP396">
        <v>393</v>
      </c>
      <c r="AQ396" s="10">
        <f t="shared" ca="1" si="196"/>
        <v>46310.765728499799</v>
      </c>
      <c r="AR396" t="str">
        <f t="shared" ca="1" si="197"/>
        <v>EQUIPO 3</v>
      </c>
      <c r="AS396" t="str">
        <f t="shared" ca="1" si="198"/>
        <v>INICIO</v>
      </c>
      <c r="AT396">
        <f t="shared" ca="1" si="217"/>
        <v>1</v>
      </c>
      <c r="AU396">
        <f t="shared" ca="1" si="218"/>
        <v>1</v>
      </c>
      <c r="AV396">
        <f t="shared" ca="1" si="219"/>
        <v>0</v>
      </c>
      <c r="AW396">
        <f t="shared" ca="1" si="199"/>
        <v>1</v>
      </c>
      <c r="AX396">
        <f t="shared" ca="1" si="200"/>
        <v>11000</v>
      </c>
      <c r="AY396">
        <f t="shared" ca="1" si="201"/>
        <v>1.6062584716128185</v>
      </c>
      <c r="AZ396">
        <f t="shared" ca="1" si="202"/>
        <v>17668.843187741004</v>
      </c>
      <c r="BA396">
        <f t="shared" ca="1" si="195"/>
        <v>24093.877074192278</v>
      </c>
      <c r="BB396">
        <f t="shared" ca="1" si="203"/>
        <v>2026</v>
      </c>
      <c r="BC396">
        <f t="shared" ca="1" si="204"/>
        <v>10</v>
      </c>
      <c r="BI396">
        <v>386</v>
      </c>
      <c r="BJ396">
        <v>0.83602125289904095</v>
      </c>
      <c r="BK396">
        <v>0.79873567546995705</v>
      </c>
      <c r="BL396">
        <v>0.85764226424048584</v>
      </c>
      <c r="BM396">
        <v>0.85380460818801063</v>
      </c>
      <c r="BN396">
        <v>0.8340848458726573</v>
      </c>
      <c r="BO396">
        <v>0.8260094365848476</v>
      </c>
      <c r="BP396">
        <v>0.83416199945932035</v>
      </c>
      <c r="BQ396">
        <v>0.85137922368688201</v>
      </c>
      <c r="BR396">
        <v>0.83181590823650231</v>
      </c>
      <c r="BS396">
        <v>0.8518183817304934</v>
      </c>
      <c r="BT396">
        <v>0.88089202905885033</v>
      </c>
      <c r="BU396">
        <v>0.83655556023986277</v>
      </c>
      <c r="BV396">
        <v>0.79873567546995705</v>
      </c>
      <c r="BW396">
        <v>0.8407310369618809</v>
      </c>
    </row>
    <row r="397" spans="4:75" x14ac:dyDescent="0.25">
      <c r="D397">
        <v>393</v>
      </c>
      <c r="E397">
        <f t="shared" ca="1" si="205"/>
        <v>0.29420276087574482</v>
      </c>
      <c r="F397" s="11">
        <f t="shared" ca="1" si="206"/>
        <v>113.17358104813671</v>
      </c>
      <c r="G397" s="11"/>
      <c r="H397">
        <v>393</v>
      </c>
      <c r="I397" s="11">
        <f t="shared" ca="1" si="207"/>
        <v>0.758146277516352</v>
      </c>
      <c r="J397" s="11">
        <f t="shared" ca="1" si="208"/>
        <v>21.054604411961147</v>
      </c>
      <c r="K397" s="11"/>
      <c r="L397" s="11"/>
      <c r="M397" s="11"/>
      <c r="O397">
        <v>393</v>
      </c>
      <c r="P397" s="32">
        <f t="shared" ca="1" si="209"/>
        <v>0.34582626486116474</v>
      </c>
      <c r="Q397" s="11">
        <f t="shared" ca="1" si="210"/>
        <v>105.88666093562415</v>
      </c>
      <c r="R397" s="11"/>
      <c r="S397">
        <v>393</v>
      </c>
      <c r="T397" s="32">
        <f t="shared" ca="1" si="211"/>
        <v>7.438402755688478E-2</v>
      </c>
      <c r="U397" s="11">
        <f t="shared" ca="1" si="212"/>
        <v>17.61274936865772</v>
      </c>
      <c r="V397" s="11"/>
      <c r="W397" s="11"/>
      <c r="X397" s="11"/>
      <c r="Z397">
        <v>393</v>
      </c>
      <c r="AA397" s="32">
        <f t="shared" ca="1" si="213"/>
        <v>8.4405433592059653E-2</v>
      </c>
      <c r="AB397" s="11">
        <f t="shared" ca="1" si="214"/>
        <v>157.46973229611612</v>
      </c>
      <c r="AC397" s="11"/>
      <c r="AD397">
        <v>393</v>
      </c>
      <c r="AE397" s="32">
        <f t="shared" ca="1" si="215"/>
        <v>0.58491513749926349</v>
      </c>
      <c r="AF397" s="11">
        <f t="shared" ca="1" si="216"/>
        <v>20.27470985048917</v>
      </c>
      <c r="AG397" s="11"/>
      <c r="AH397" s="10">
        <f t="shared" ca="1" si="189"/>
        <v>47842.335745879638</v>
      </c>
      <c r="AI397" s="10">
        <f t="shared" ca="1" si="190"/>
        <v>47843.213021063471</v>
      </c>
      <c r="AJ397" s="10">
        <f t="shared" ca="1" si="191"/>
        <v>47919.309211632855</v>
      </c>
      <c r="AK397" s="10">
        <f t="shared" ca="1" si="192"/>
        <v>47920.043076189882</v>
      </c>
      <c r="AL397" s="10">
        <f t="shared" ca="1" si="193"/>
        <v>47788.817708507806</v>
      </c>
      <c r="AM397" s="10">
        <f t="shared" ca="1" si="194"/>
        <v>47789.662488084912</v>
      </c>
      <c r="AP397">
        <v>394</v>
      </c>
      <c r="AQ397" s="10">
        <f t="shared" ca="1" si="196"/>
        <v>46310.832655936116</v>
      </c>
      <c r="AR397" t="str">
        <f t="shared" ca="1" si="197"/>
        <v>EQUIPO 1</v>
      </c>
      <c r="AS397" t="str">
        <f t="shared" ca="1" si="198"/>
        <v>INICIO</v>
      </c>
      <c r="AT397">
        <f t="shared" ca="1" si="217"/>
        <v>0</v>
      </c>
      <c r="AU397">
        <f t="shared" ca="1" si="218"/>
        <v>1</v>
      </c>
      <c r="AV397">
        <f t="shared" ca="1" si="219"/>
        <v>0</v>
      </c>
      <c r="AW397">
        <f t="shared" ca="1" si="199"/>
        <v>1</v>
      </c>
      <c r="AX397">
        <f t="shared" ca="1" si="200"/>
        <v>5500</v>
      </c>
      <c r="AY397">
        <f t="shared" ca="1" si="201"/>
        <v>17.409324784122873</v>
      </c>
      <c r="AZ397">
        <f t="shared" ca="1" si="202"/>
        <v>95751.286312675802</v>
      </c>
      <c r="BA397">
        <f t="shared" ca="1" si="195"/>
        <v>261139.8717618431</v>
      </c>
      <c r="BB397">
        <f t="shared" ca="1" si="203"/>
        <v>2026</v>
      </c>
      <c r="BC397">
        <f t="shared" ca="1" si="204"/>
        <v>10</v>
      </c>
      <c r="BI397">
        <v>387</v>
      </c>
      <c r="BJ397">
        <v>0.84523486261194603</v>
      </c>
      <c r="BK397">
        <v>0.83951648543588786</v>
      </c>
      <c r="BL397">
        <v>0.82342047474079472</v>
      </c>
      <c r="BM397">
        <v>0.82374546319567554</v>
      </c>
      <c r="BN397">
        <v>0.84961784435926635</v>
      </c>
      <c r="BO397">
        <v>0.83513613125782282</v>
      </c>
      <c r="BP397">
        <v>0.82740758371999268</v>
      </c>
      <c r="BQ397">
        <v>0.83603995249093299</v>
      </c>
      <c r="BR397">
        <v>0.82125333472050499</v>
      </c>
      <c r="BS397">
        <v>0.83787990743315488</v>
      </c>
      <c r="BT397">
        <v>0.81807690195765603</v>
      </c>
      <c r="BU397">
        <v>0.86832895111868413</v>
      </c>
      <c r="BV397">
        <v>0.81807690195765603</v>
      </c>
      <c r="BW397">
        <v>0.83562008919818465</v>
      </c>
    </row>
    <row r="398" spans="4:75" x14ac:dyDescent="0.25">
      <c r="D398">
        <v>394</v>
      </c>
      <c r="E398">
        <f t="shared" ca="1" si="205"/>
        <v>9.392041333572454E-2</v>
      </c>
      <c r="F398" s="11">
        <f t="shared" ca="1" si="206"/>
        <v>154.23707780617428</v>
      </c>
      <c r="G398" s="11"/>
      <c r="H398">
        <v>394</v>
      </c>
      <c r="I398" s="11">
        <f t="shared" ca="1" si="207"/>
        <v>0.56578851861919932</v>
      </c>
      <c r="J398" s="11">
        <f t="shared" ca="1" si="208"/>
        <v>20.196343041819233</v>
      </c>
      <c r="K398" s="11"/>
      <c r="L398" s="11"/>
      <c r="M398" s="11"/>
      <c r="O398">
        <v>394</v>
      </c>
      <c r="P398" s="32">
        <f t="shared" ca="1" si="209"/>
        <v>1.9243664864412091E-2</v>
      </c>
      <c r="Q398" s="11">
        <f t="shared" ca="1" si="210"/>
        <v>196.24780030959161</v>
      </c>
      <c r="R398" s="11"/>
      <c r="S398">
        <v>394</v>
      </c>
      <c r="T398" s="32">
        <f t="shared" ca="1" si="211"/>
        <v>0.79105473847226371</v>
      </c>
      <c r="U398" s="11">
        <f t="shared" ca="1" si="212"/>
        <v>21.230745149106525</v>
      </c>
      <c r="V398" s="11"/>
      <c r="W398" s="11"/>
      <c r="X398" s="11"/>
      <c r="Z398">
        <v>394</v>
      </c>
      <c r="AA398" s="32">
        <f t="shared" ca="1" si="213"/>
        <v>0.18566239763074877</v>
      </c>
      <c r="AB398" s="11">
        <f t="shared" ca="1" si="214"/>
        <v>131.48581598442561</v>
      </c>
      <c r="AC398" s="11"/>
      <c r="AD398">
        <v>394</v>
      </c>
      <c r="AE398" s="32">
        <f t="shared" ca="1" si="215"/>
        <v>6.9384065744315659E-3</v>
      </c>
      <c r="AF398" s="11">
        <f t="shared" ca="1" si="216"/>
        <v>15.981043682821928</v>
      </c>
      <c r="AG398" s="11"/>
      <c r="AH398" s="10">
        <f t="shared" ca="1" si="189"/>
        <v>47849.639565972066</v>
      </c>
      <c r="AI398" s="10">
        <f t="shared" ca="1" si="190"/>
        <v>47850.481080265476</v>
      </c>
      <c r="AJ398" s="10">
        <f t="shared" ca="1" si="191"/>
        <v>47928.22006786945</v>
      </c>
      <c r="AK398" s="10">
        <f t="shared" ca="1" si="192"/>
        <v>47929.104682250661</v>
      </c>
      <c r="AL398" s="10">
        <f t="shared" ca="1" si="193"/>
        <v>47795.141063750933</v>
      </c>
      <c r="AM398" s="10">
        <f t="shared" ca="1" si="194"/>
        <v>47795.806940571048</v>
      </c>
      <c r="AP398">
        <v>395</v>
      </c>
      <c r="AQ398" s="10">
        <f t="shared" ca="1" si="196"/>
        <v>46311.558044468788</v>
      </c>
      <c r="AR398" t="str">
        <f t="shared" ca="1" si="197"/>
        <v>EQUIPO 3</v>
      </c>
      <c r="AS398" t="str">
        <f t="shared" ca="1" si="198"/>
        <v>FIN</v>
      </c>
      <c r="AT398">
        <f t="shared" ca="1" si="217"/>
        <v>0</v>
      </c>
      <c r="AU398">
        <f t="shared" ca="1" si="218"/>
        <v>1</v>
      </c>
      <c r="AV398">
        <f t="shared" ca="1" si="219"/>
        <v>1</v>
      </c>
      <c r="AW398">
        <f t="shared" ca="1" si="199"/>
        <v>1</v>
      </c>
      <c r="AX398">
        <f t="shared" ca="1" si="200"/>
        <v>11000</v>
      </c>
      <c r="AY398">
        <f t="shared" ca="1" si="201"/>
        <v>0.50999695470090955</v>
      </c>
      <c r="AZ398">
        <f t="shared" ca="1" si="202"/>
        <v>5609.9665017100051</v>
      </c>
      <c r="BA398">
        <f t="shared" ca="1" si="195"/>
        <v>7649.9543205136433</v>
      </c>
      <c r="BB398">
        <f t="shared" ca="1" si="203"/>
        <v>2026</v>
      </c>
      <c r="BC398">
        <f t="shared" ca="1" si="204"/>
        <v>10</v>
      </c>
      <c r="BI398">
        <v>388</v>
      </c>
      <c r="BJ398">
        <v>0.82079578177346191</v>
      </c>
      <c r="BK398">
        <v>0.87237847118304535</v>
      </c>
      <c r="BL398">
        <v>0.85033642832629619</v>
      </c>
      <c r="BM398">
        <v>0.80941589184197571</v>
      </c>
      <c r="BN398">
        <v>0.84756222747020471</v>
      </c>
      <c r="BO398">
        <v>0.84832267724376931</v>
      </c>
      <c r="BP398">
        <v>0.86474445197606531</v>
      </c>
      <c r="BQ398">
        <v>0.82742493942337902</v>
      </c>
      <c r="BR398">
        <v>0.84979646493471439</v>
      </c>
      <c r="BS398">
        <v>0.83360944811114834</v>
      </c>
      <c r="BT398">
        <v>0.86673947584403355</v>
      </c>
      <c r="BU398">
        <v>0.87431361277744002</v>
      </c>
      <c r="BV398">
        <v>0.80941589184197571</v>
      </c>
      <c r="BW398">
        <v>0.84707270614732211</v>
      </c>
    </row>
    <row r="399" spans="4:75" x14ac:dyDescent="0.25">
      <c r="D399">
        <v>395</v>
      </c>
      <c r="E399">
        <f t="shared" ca="1" si="205"/>
        <v>0.615849824657554</v>
      </c>
      <c r="F399" s="11">
        <f t="shared" ca="1" si="206"/>
        <v>73.269789842565601</v>
      </c>
      <c r="G399" s="11"/>
      <c r="H399">
        <v>395</v>
      </c>
      <c r="I399" s="11">
        <f t="shared" ca="1" si="207"/>
        <v>0.94570512516956484</v>
      </c>
      <c r="J399" s="11">
        <f t="shared" ca="1" si="208"/>
        <v>22.506006428497365</v>
      </c>
      <c r="K399" s="11"/>
      <c r="L399" s="11"/>
      <c r="M399" s="11"/>
      <c r="O399">
        <v>395</v>
      </c>
      <c r="P399" s="32">
        <f t="shared" ca="1" si="209"/>
        <v>0.2695015416806541</v>
      </c>
      <c r="Q399" s="11">
        <f t="shared" ca="1" si="210"/>
        <v>116.91311480307373</v>
      </c>
      <c r="R399" s="11"/>
      <c r="S399">
        <v>395</v>
      </c>
      <c r="T399" s="32">
        <f t="shared" ca="1" si="211"/>
        <v>0.77897062816235041</v>
      </c>
      <c r="U399" s="11">
        <f t="shared" ca="1" si="212"/>
        <v>21.164347784282405</v>
      </c>
      <c r="V399" s="11"/>
      <c r="W399" s="11"/>
      <c r="X399" s="11"/>
      <c r="Z399">
        <v>395</v>
      </c>
      <c r="AA399" s="32">
        <f t="shared" ca="1" si="213"/>
        <v>0.63013560371480293</v>
      </c>
      <c r="AB399" s="11">
        <f t="shared" ca="1" si="214"/>
        <v>71.621133561388646</v>
      </c>
      <c r="AC399" s="11"/>
      <c r="AD399">
        <v>395</v>
      </c>
      <c r="AE399" s="32">
        <f t="shared" ca="1" si="215"/>
        <v>0.11891252969384691</v>
      </c>
      <c r="AF399" s="11">
        <f t="shared" ca="1" si="216"/>
        <v>18.035637708025554</v>
      </c>
      <c r="AG399" s="11"/>
      <c r="AH399" s="10">
        <f t="shared" ca="1" si="189"/>
        <v>47853.533988175579</v>
      </c>
      <c r="AI399" s="10">
        <f t="shared" ca="1" si="190"/>
        <v>47854.471738443433</v>
      </c>
      <c r="AJ399" s="10">
        <f t="shared" ca="1" si="191"/>
        <v>47933.976062034126</v>
      </c>
      <c r="AK399" s="10">
        <f t="shared" ca="1" si="192"/>
        <v>47934.857909858474</v>
      </c>
      <c r="AL399" s="10">
        <f t="shared" ca="1" si="193"/>
        <v>47798.791154469436</v>
      </c>
      <c r="AM399" s="10">
        <f t="shared" ca="1" si="194"/>
        <v>47799.54263937394</v>
      </c>
      <c r="AP399">
        <v>396</v>
      </c>
      <c r="AQ399" s="10">
        <f t="shared" ca="1" si="196"/>
        <v>46311.5792943419</v>
      </c>
      <c r="AR399" t="str">
        <f t="shared" ca="1" si="197"/>
        <v>EQUIPO 2</v>
      </c>
      <c r="AS399" t="str">
        <f t="shared" ca="1" si="198"/>
        <v>INICIO</v>
      </c>
      <c r="AT399">
        <f t="shared" ca="1" si="217"/>
        <v>0</v>
      </c>
      <c r="AU399">
        <f t="shared" ca="1" si="218"/>
        <v>0</v>
      </c>
      <c r="AV399">
        <f t="shared" ca="1" si="219"/>
        <v>1</v>
      </c>
      <c r="AW399">
        <f t="shared" ca="1" si="199"/>
        <v>1</v>
      </c>
      <c r="AX399">
        <f t="shared" ca="1" si="200"/>
        <v>5500</v>
      </c>
      <c r="AY399">
        <f t="shared" ca="1" si="201"/>
        <v>2.7915567444870248</v>
      </c>
      <c r="AZ399">
        <f t="shared" ca="1" si="202"/>
        <v>15353.562094678637</v>
      </c>
      <c r="BA399">
        <f t="shared" ca="1" si="195"/>
        <v>41873.351167305373</v>
      </c>
      <c r="BB399">
        <f t="shared" ca="1" si="203"/>
        <v>2026</v>
      </c>
      <c r="BC399">
        <f t="shared" ca="1" si="204"/>
        <v>10</v>
      </c>
      <c r="BI399">
        <v>389</v>
      </c>
      <c r="BJ399">
        <v>0.83453487096282408</v>
      </c>
      <c r="BK399">
        <v>0.85588460488761087</v>
      </c>
      <c r="BL399">
        <v>0.84693655930107836</v>
      </c>
      <c r="BM399">
        <v>0.86890003865395227</v>
      </c>
      <c r="BN399">
        <v>0.83302754774280963</v>
      </c>
      <c r="BO399">
        <v>0.83298374718021984</v>
      </c>
      <c r="BP399">
        <v>0.84170737963459918</v>
      </c>
      <c r="BQ399">
        <v>0.86024945271700215</v>
      </c>
      <c r="BR399">
        <v>0.83586582596217718</v>
      </c>
      <c r="BS399">
        <v>0.86289741325834313</v>
      </c>
      <c r="BT399">
        <v>0.84278738705127509</v>
      </c>
      <c r="BU399">
        <v>0.84828509731032531</v>
      </c>
      <c r="BV399">
        <v>0.83298374718021984</v>
      </c>
      <c r="BW399">
        <v>0.84707613937866788</v>
      </c>
    </row>
    <row r="400" spans="4:75" x14ac:dyDescent="0.25">
      <c r="D400">
        <v>396</v>
      </c>
      <c r="E400">
        <f t="shared" ca="1" si="205"/>
        <v>7.7151008700719448E-2</v>
      </c>
      <c r="F400" s="11">
        <f t="shared" ca="1" si="206"/>
        <v>160.13250343104605</v>
      </c>
      <c r="G400" s="11"/>
      <c r="H400">
        <v>396</v>
      </c>
      <c r="I400" s="11">
        <f t="shared" ca="1" si="207"/>
        <v>0.13245634057311684</v>
      </c>
      <c r="J400" s="11">
        <f t="shared" ca="1" si="208"/>
        <v>18.140913160865004</v>
      </c>
      <c r="K400" s="11"/>
      <c r="L400" s="11"/>
      <c r="M400" s="11"/>
      <c r="O400">
        <v>396</v>
      </c>
      <c r="P400" s="32">
        <f t="shared" ca="1" si="209"/>
        <v>0.75430362916093985</v>
      </c>
      <c r="Q400" s="11">
        <f t="shared" ca="1" si="210"/>
        <v>56.808196191363557</v>
      </c>
      <c r="R400" s="11"/>
      <c r="S400">
        <v>396</v>
      </c>
      <c r="T400" s="32">
        <f t="shared" ca="1" si="211"/>
        <v>0.93592883215284461</v>
      </c>
      <c r="U400" s="11">
        <f t="shared" ca="1" si="212"/>
        <v>22.372624684884649</v>
      </c>
      <c r="V400" s="11"/>
      <c r="W400" s="11"/>
      <c r="X400" s="11"/>
      <c r="Z400">
        <v>396</v>
      </c>
      <c r="AA400" s="32">
        <f t="shared" ca="1" si="213"/>
        <v>0.64157904865775151</v>
      </c>
      <c r="AB400" s="11">
        <f t="shared" ca="1" si="214"/>
        <v>70.296580244462675</v>
      </c>
      <c r="AC400" s="11"/>
      <c r="AD400">
        <v>396</v>
      </c>
      <c r="AE400" s="32">
        <f t="shared" ca="1" si="215"/>
        <v>0.93195309418076744</v>
      </c>
      <c r="AF400" s="11">
        <f t="shared" ca="1" si="216"/>
        <v>22.322909474537454</v>
      </c>
      <c r="AG400" s="11"/>
      <c r="AH400" s="10">
        <f t="shared" ca="1" si="189"/>
        <v>47861.143926086392</v>
      </c>
      <c r="AI400" s="10">
        <f t="shared" ca="1" si="190"/>
        <v>47861.899797468097</v>
      </c>
      <c r="AJ400" s="10">
        <f t="shared" ca="1" si="191"/>
        <v>47937.224918033113</v>
      </c>
      <c r="AK400" s="10">
        <f t="shared" ca="1" si="192"/>
        <v>47938.157110728316</v>
      </c>
      <c r="AL400" s="10">
        <f t="shared" ca="1" si="193"/>
        <v>47802.471663550794</v>
      </c>
      <c r="AM400" s="10">
        <f t="shared" ca="1" si="194"/>
        <v>47803.4017847789</v>
      </c>
      <c r="AP400">
        <v>397</v>
      </c>
      <c r="AQ400" s="10">
        <f t="shared" ca="1" si="196"/>
        <v>46311.695609206254</v>
      </c>
      <c r="AR400" t="str">
        <f t="shared" ca="1" si="197"/>
        <v>EQUIPO 1</v>
      </c>
      <c r="AS400" t="str">
        <f t="shared" ca="1" si="198"/>
        <v>FIN</v>
      </c>
      <c r="AT400">
        <f t="shared" ca="1" si="217"/>
        <v>1</v>
      </c>
      <c r="AU400">
        <f t="shared" ca="1" si="218"/>
        <v>0</v>
      </c>
      <c r="AV400">
        <f t="shared" ca="1" si="219"/>
        <v>1</v>
      </c>
      <c r="AW400">
        <f t="shared" ca="1" si="199"/>
        <v>1</v>
      </c>
      <c r="AX400">
        <f t="shared" ca="1" si="200"/>
        <v>11000</v>
      </c>
      <c r="AY400">
        <f t="shared" ca="1" si="201"/>
        <v>16.719728183175903</v>
      </c>
      <c r="AZ400">
        <f t="shared" ca="1" si="202"/>
        <v>183917.01001493493</v>
      </c>
      <c r="BA400">
        <f t="shared" ca="1" si="195"/>
        <v>250795.92274763854</v>
      </c>
      <c r="BB400">
        <f t="shared" ca="1" si="203"/>
        <v>2026</v>
      </c>
      <c r="BC400">
        <f t="shared" ca="1" si="204"/>
        <v>10</v>
      </c>
      <c r="BI400">
        <v>390</v>
      </c>
      <c r="BJ400">
        <v>0.85358416606439269</v>
      </c>
      <c r="BK400">
        <v>0.83049402777333226</v>
      </c>
      <c r="BL400">
        <v>0.85617715450908383</v>
      </c>
      <c r="BM400">
        <v>0.80243790305904328</v>
      </c>
      <c r="BN400">
        <v>0.84720243594168121</v>
      </c>
      <c r="BO400">
        <v>0.84178989176859986</v>
      </c>
      <c r="BP400">
        <v>0.80021502760946006</v>
      </c>
      <c r="BQ400">
        <v>0.84912174977933741</v>
      </c>
      <c r="BR400">
        <v>0.85719728458151612</v>
      </c>
      <c r="BS400">
        <v>0.83105094694417869</v>
      </c>
      <c r="BT400">
        <v>0.84526636870101501</v>
      </c>
      <c r="BU400">
        <v>0.83503785663391883</v>
      </c>
      <c r="BV400">
        <v>0.80021502760946006</v>
      </c>
      <c r="BW400">
        <v>0.83726122505782974</v>
      </c>
    </row>
    <row r="401" spans="4:75" x14ac:dyDescent="0.25">
      <c r="D401">
        <v>397</v>
      </c>
      <c r="E401">
        <f t="shared" ca="1" si="205"/>
        <v>0.4408423133631757</v>
      </c>
      <c r="F401" s="11">
        <f t="shared" ca="1" si="206"/>
        <v>93.735051208720193</v>
      </c>
      <c r="G401" s="11"/>
      <c r="H401">
        <v>397</v>
      </c>
      <c r="I401" s="11">
        <f t="shared" ca="1" si="207"/>
        <v>0.6600240690805188</v>
      </c>
      <c r="J401" s="11">
        <f t="shared" ca="1" si="208"/>
        <v>20.592602973067624</v>
      </c>
      <c r="K401" s="11"/>
      <c r="L401" s="11"/>
      <c r="M401" s="11"/>
      <c r="O401">
        <v>397</v>
      </c>
      <c r="P401" s="32">
        <f t="shared" ca="1" si="209"/>
        <v>0.31834824911742921</v>
      </c>
      <c r="Q401" s="11">
        <f t="shared" ca="1" si="210"/>
        <v>109.68664529479325</v>
      </c>
      <c r="R401" s="11"/>
      <c r="S401">
        <v>397</v>
      </c>
      <c r="T401" s="32">
        <f t="shared" ca="1" si="211"/>
        <v>0.76937782315753322</v>
      </c>
      <c r="U401" s="11">
        <f t="shared" ca="1" si="212"/>
        <v>21.11310802911483</v>
      </c>
      <c r="V401" s="11"/>
      <c r="W401" s="11"/>
      <c r="X401" s="11"/>
      <c r="Z401">
        <v>397</v>
      </c>
      <c r="AA401" s="32">
        <f t="shared" ca="1" si="213"/>
        <v>0.22187450366747596</v>
      </c>
      <c r="AB401" s="11">
        <f t="shared" ca="1" si="214"/>
        <v>124.75779146066681</v>
      </c>
      <c r="AC401" s="11"/>
      <c r="AD401">
        <v>397</v>
      </c>
      <c r="AE401" s="32">
        <f t="shared" ca="1" si="215"/>
        <v>0.34981891113272534</v>
      </c>
      <c r="AF401" s="11">
        <f t="shared" ca="1" si="216"/>
        <v>19.311145068938217</v>
      </c>
      <c r="AG401" s="11"/>
      <c r="AH401" s="10">
        <f t="shared" ca="1" si="189"/>
        <v>47865.805424601793</v>
      </c>
      <c r="AI401" s="10">
        <f t="shared" ca="1" si="190"/>
        <v>47866.663449725667</v>
      </c>
      <c r="AJ401" s="10">
        <f t="shared" ca="1" si="191"/>
        <v>47942.727387615596</v>
      </c>
      <c r="AK401" s="10">
        <f t="shared" ca="1" si="192"/>
        <v>47943.607100450143</v>
      </c>
      <c r="AL401" s="10">
        <f t="shared" ca="1" si="193"/>
        <v>47808.600026089764</v>
      </c>
      <c r="AM401" s="10">
        <f t="shared" ca="1" si="194"/>
        <v>47809.404657134306</v>
      </c>
      <c r="AP401">
        <v>398</v>
      </c>
      <c r="AQ401" s="10">
        <f t="shared" ca="1" si="196"/>
        <v>46312.392264547219</v>
      </c>
      <c r="AR401" t="str">
        <f t="shared" ca="1" si="197"/>
        <v>EQUIPO 2</v>
      </c>
      <c r="AS401" t="str">
        <f t="shared" ca="1" si="198"/>
        <v>FIN</v>
      </c>
      <c r="AT401">
        <f t="shared" ca="1" si="217"/>
        <v>1</v>
      </c>
      <c r="AU401">
        <f t="shared" ca="1" si="218"/>
        <v>1</v>
      </c>
      <c r="AV401">
        <f t="shared" ca="1" si="219"/>
        <v>1</v>
      </c>
      <c r="AW401">
        <f t="shared" ca="1" si="199"/>
        <v>1</v>
      </c>
      <c r="AX401">
        <f t="shared" ca="1" si="200"/>
        <v>15000</v>
      </c>
      <c r="AY401">
        <f t="shared" ca="1" si="201"/>
        <v>71.575926241872367</v>
      </c>
      <c r="AZ401">
        <f t="shared" ca="1" si="202"/>
        <v>1073638.8936280855</v>
      </c>
      <c r="BA401">
        <f t="shared" ca="1" si="195"/>
        <v>1073638.8936280855</v>
      </c>
      <c r="BB401">
        <f t="shared" ca="1" si="203"/>
        <v>2026</v>
      </c>
      <c r="BC401">
        <f t="shared" ca="1" si="204"/>
        <v>10</v>
      </c>
      <c r="BI401">
        <v>391</v>
      </c>
      <c r="BJ401">
        <v>0.85339699531058122</v>
      </c>
      <c r="BK401">
        <v>0.84948015050592163</v>
      </c>
      <c r="BL401">
        <v>0.8577177510859797</v>
      </c>
      <c r="BM401">
        <v>0.85910221874610315</v>
      </c>
      <c r="BN401">
        <v>0.83682651924499363</v>
      </c>
      <c r="BO401">
        <v>0.87387090192416539</v>
      </c>
      <c r="BP401">
        <v>0.85369252856610867</v>
      </c>
      <c r="BQ401">
        <v>0.85711172824036741</v>
      </c>
      <c r="BR401">
        <v>0.8818694893917195</v>
      </c>
      <c r="BS401">
        <v>0.84924240464805312</v>
      </c>
      <c r="BT401">
        <v>0.88000664271335804</v>
      </c>
      <c r="BU401">
        <v>0.82348438251960121</v>
      </c>
      <c r="BV401">
        <v>0.82348438251960121</v>
      </c>
      <c r="BW401">
        <v>0.85607598847973787</v>
      </c>
    </row>
    <row r="402" spans="4:75" x14ac:dyDescent="0.25">
      <c r="D402">
        <v>398</v>
      </c>
      <c r="E402">
        <f t="shared" ca="1" si="205"/>
        <v>0.59504215056783416</v>
      </c>
      <c r="F402" s="11">
        <f t="shared" ca="1" si="206"/>
        <v>75.665182580058215</v>
      </c>
      <c r="G402" s="11"/>
      <c r="H402">
        <v>398</v>
      </c>
      <c r="I402" s="11">
        <f t="shared" ca="1" si="207"/>
        <v>0.2147347427119688</v>
      </c>
      <c r="J402" s="11">
        <f t="shared" ca="1" si="208"/>
        <v>18.662195675457877</v>
      </c>
      <c r="K402" s="11"/>
      <c r="L402" s="11"/>
      <c r="M402" s="11"/>
      <c r="O402">
        <v>398</v>
      </c>
      <c r="P402" s="32">
        <f t="shared" ca="1" si="209"/>
        <v>0.49886338165737654</v>
      </c>
      <c r="Q402" s="11">
        <f t="shared" ca="1" si="210"/>
        <v>86.801347340070521</v>
      </c>
      <c r="R402" s="11"/>
      <c r="S402">
        <v>398</v>
      </c>
      <c r="T402" s="32">
        <f t="shared" ca="1" si="211"/>
        <v>0.39412082423438155</v>
      </c>
      <c r="U402" s="11">
        <f t="shared" ca="1" si="212"/>
        <v>19.499293163862024</v>
      </c>
      <c r="V402" s="11"/>
      <c r="W402" s="11"/>
      <c r="X402" s="11"/>
      <c r="Z402">
        <v>398</v>
      </c>
      <c r="AA402" s="32">
        <f t="shared" ca="1" si="213"/>
        <v>0.98061619356769691</v>
      </c>
      <c r="AB402" s="11">
        <f t="shared" ca="1" si="214"/>
        <v>16.231785757867115</v>
      </c>
      <c r="AC402" s="11"/>
      <c r="AD402">
        <v>398</v>
      </c>
      <c r="AE402" s="32">
        <f t="shared" ca="1" si="215"/>
        <v>0.87757185677438343</v>
      </c>
      <c r="AF402" s="11">
        <f t="shared" ca="1" si="216"/>
        <v>21.797120799652806</v>
      </c>
      <c r="AG402" s="11"/>
      <c r="AH402" s="10">
        <f t="shared" ca="1" si="189"/>
        <v>47869.816165666503</v>
      </c>
      <c r="AI402" s="10">
        <f t="shared" ca="1" si="190"/>
        <v>47870.593757152979</v>
      </c>
      <c r="AJ402" s="10">
        <f t="shared" ca="1" si="191"/>
        <v>47947.223823255976</v>
      </c>
      <c r="AK402" s="10">
        <f t="shared" ca="1" si="192"/>
        <v>47948.036293804471</v>
      </c>
      <c r="AL402" s="10">
        <f t="shared" ca="1" si="193"/>
        <v>47810.080981540887</v>
      </c>
      <c r="AM402" s="10">
        <f t="shared" ca="1" si="194"/>
        <v>47810.989194907539</v>
      </c>
      <c r="AP402">
        <v>399</v>
      </c>
      <c r="AQ402" s="10">
        <f t="shared" ca="1" si="196"/>
        <v>46315.374594807297</v>
      </c>
      <c r="AR402" t="str">
        <f t="shared" ca="1" si="197"/>
        <v>EQUIPO 2</v>
      </c>
      <c r="AS402" t="str">
        <f t="shared" ca="1" si="198"/>
        <v>INICIO</v>
      </c>
      <c r="AT402">
        <f t="shared" ca="1" si="217"/>
        <v>1</v>
      </c>
      <c r="AU402">
        <f t="shared" ca="1" si="218"/>
        <v>0</v>
      </c>
      <c r="AV402">
        <f t="shared" ca="1" si="219"/>
        <v>1</v>
      </c>
      <c r="AW402">
        <f t="shared" ca="1" si="199"/>
        <v>1</v>
      </c>
      <c r="AX402">
        <f t="shared" ca="1" si="200"/>
        <v>11000</v>
      </c>
      <c r="AY402">
        <f t="shared" ca="1" si="201"/>
        <v>12.412308660394046</v>
      </c>
      <c r="AZ402">
        <f t="shared" ca="1" si="202"/>
        <v>136535.39526433451</v>
      </c>
      <c r="BA402">
        <f t="shared" ca="1" si="195"/>
        <v>186184.6299059107</v>
      </c>
      <c r="BB402">
        <f t="shared" ca="1" si="203"/>
        <v>2026</v>
      </c>
      <c r="BC402">
        <f t="shared" ca="1" si="204"/>
        <v>10</v>
      </c>
      <c r="BI402">
        <v>392</v>
      </c>
      <c r="BJ402">
        <v>0.85867897984569375</v>
      </c>
      <c r="BK402">
        <v>0.83952869496556892</v>
      </c>
      <c r="BL402">
        <v>0.86482102637513902</v>
      </c>
      <c r="BM402">
        <v>0.86369092047387563</v>
      </c>
      <c r="BN402">
        <v>0.84643828684202171</v>
      </c>
      <c r="BO402">
        <v>0.84624257657563717</v>
      </c>
      <c r="BP402">
        <v>0.83846253690596784</v>
      </c>
      <c r="BQ402">
        <v>0.84989582266965735</v>
      </c>
      <c r="BR402">
        <v>0.83444758521616558</v>
      </c>
      <c r="BS402">
        <v>0.8795507219403258</v>
      </c>
      <c r="BT402">
        <v>0.83144556813913362</v>
      </c>
      <c r="BU402">
        <v>0.85920444556969788</v>
      </c>
      <c r="BV402">
        <v>0.83144556813913362</v>
      </c>
      <c r="BW402">
        <v>0.85115245759233393</v>
      </c>
    </row>
    <row r="403" spans="4:75" x14ac:dyDescent="0.25">
      <c r="D403">
        <v>399</v>
      </c>
      <c r="E403">
        <f t="shared" ca="1" si="205"/>
        <v>0.35488510469772661</v>
      </c>
      <c r="F403" s="11">
        <f t="shared" ca="1" si="206"/>
        <v>104.66782330731624</v>
      </c>
      <c r="G403" s="11"/>
      <c r="H403">
        <v>399</v>
      </c>
      <c r="I403" s="11">
        <f t="shared" ca="1" si="207"/>
        <v>0.91373608337258061</v>
      </c>
      <c r="J403" s="11">
        <f t="shared" ca="1" si="208"/>
        <v>22.120065898209393</v>
      </c>
      <c r="K403" s="11"/>
      <c r="L403" s="11"/>
      <c r="M403" s="11"/>
      <c r="O403">
        <v>399</v>
      </c>
      <c r="P403" s="32">
        <f t="shared" ca="1" si="209"/>
        <v>0.90653861767944632</v>
      </c>
      <c r="Q403" s="11">
        <f t="shared" ca="1" si="210"/>
        <v>34.604399148073554</v>
      </c>
      <c r="R403" s="11"/>
      <c r="S403">
        <v>399</v>
      </c>
      <c r="T403" s="32">
        <f t="shared" ca="1" si="211"/>
        <v>0.1415437702283967</v>
      </c>
      <c r="U403" s="11">
        <f t="shared" ca="1" si="212"/>
        <v>18.207439654249661</v>
      </c>
      <c r="V403" s="11"/>
      <c r="W403" s="11"/>
      <c r="X403" s="11"/>
      <c r="Z403">
        <v>399</v>
      </c>
      <c r="AA403" s="32">
        <f t="shared" ca="1" si="213"/>
        <v>0.50121126609917288</v>
      </c>
      <c r="AB403" s="11">
        <f t="shared" ca="1" si="214"/>
        <v>86.52562708895303</v>
      </c>
      <c r="AC403" s="11"/>
      <c r="AD403">
        <v>399</v>
      </c>
      <c r="AE403" s="32">
        <f t="shared" ca="1" si="215"/>
        <v>0.83892612855604076</v>
      </c>
      <c r="AF403" s="11">
        <f t="shared" ca="1" si="216"/>
        <v>21.519621285609375</v>
      </c>
      <c r="AG403" s="11"/>
      <c r="AH403" s="10">
        <f t="shared" ca="1" si="189"/>
        <v>47874.954916457449</v>
      </c>
      <c r="AI403" s="10">
        <f t="shared" ca="1" si="190"/>
        <v>47875.876585869875</v>
      </c>
      <c r="AJ403" s="10">
        <f t="shared" ca="1" si="191"/>
        <v>47949.478143768974</v>
      </c>
      <c r="AK403" s="10">
        <f t="shared" ca="1" si="192"/>
        <v>47950.236787087902</v>
      </c>
      <c r="AL403" s="10">
        <f t="shared" ca="1" si="193"/>
        <v>47814.594429369579</v>
      </c>
      <c r="AM403" s="10">
        <f t="shared" ca="1" si="194"/>
        <v>47815.491080256477</v>
      </c>
      <c r="AP403">
        <v>400</v>
      </c>
      <c r="AQ403" s="10">
        <f t="shared" ca="1" si="196"/>
        <v>46315.891774334814</v>
      </c>
      <c r="AR403" t="str">
        <f t="shared" ca="1" si="197"/>
        <v>EQUIPO 1</v>
      </c>
      <c r="AS403" t="str">
        <f t="shared" ca="1" si="198"/>
        <v>INICIO</v>
      </c>
      <c r="AT403">
        <f t="shared" ca="1" si="217"/>
        <v>0</v>
      </c>
      <c r="AU403">
        <f t="shared" ca="1" si="218"/>
        <v>0</v>
      </c>
      <c r="AV403">
        <f t="shared" ca="1" si="219"/>
        <v>1</v>
      </c>
      <c r="AW403">
        <f t="shared" ca="1" si="199"/>
        <v>1</v>
      </c>
      <c r="AX403">
        <f t="shared" ca="1" si="200"/>
        <v>5500</v>
      </c>
      <c r="AY403">
        <f t="shared" ca="1" si="201"/>
        <v>10.113061957934406</v>
      </c>
      <c r="AZ403">
        <f t="shared" ca="1" si="202"/>
        <v>55621.840768639231</v>
      </c>
      <c r="BA403">
        <f t="shared" ca="1" si="195"/>
        <v>151695.92936901608</v>
      </c>
      <c r="BB403">
        <f t="shared" ca="1" si="203"/>
        <v>2026</v>
      </c>
      <c r="BC403">
        <f t="shared" ca="1" si="204"/>
        <v>10</v>
      </c>
      <c r="BI403">
        <v>393</v>
      </c>
      <c r="BJ403">
        <v>0.84976776898397954</v>
      </c>
      <c r="BK403">
        <v>0.85181247458234011</v>
      </c>
      <c r="BL403">
        <v>0.84869318251557901</v>
      </c>
      <c r="BM403">
        <v>0.84847998970720362</v>
      </c>
      <c r="BN403">
        <v>0.8629583946749958</v>
      </c>
      <c r="BO403">
        <v>0.8402304328379171</v>
      </c>
      <c r="BP403">
        <v>0.87902914409319011</v>
      </c>
      <c r="BQ403">
        <v>0.8478921951959556</v>
      </c>
      <c r="BR403">
        <v>0.83951472234799562</v>
      </c>
      <c r="BS403">
        <v>0.85747495533929641</v>
      </c>
      <c r="BT403">
        <v>0.81625140044960132</v>
      </c>
      <c r="BU403">
        <v>0.85928085800953458</v>
      </c>
      <c r="BV403">
        <v>0.81625140044960132</v>
      </c>
      <c r="BW403">
        <v>0.85043181726022754</v>
      </c>
    </row>
    <row r="404" spans="4:75" x14ac:dyDescent="0.25">
      <c r="D404">
        <v>400</v>
      </c>
      <c r="E404">
        <f t="shared" ca="1" si="205"/>
        <v>0.1657512034494435</v>
      </c>
      <c r="F404" s="11">
        <f t="shared" ca="1" si="206"/>
        <v>135.57393375851288</v>
      </c>
      <c r="G404" s="11"/>
      <c r="H404">
        <v>400</v>
      </c>
      <c r="I404" s="11">
        <f t="shared" ca="1" si="207"/>
        <v>0.57891285943149118</v>
      </c>
      <c r="J404" s="11">
        <f t="shared" ca="1" si="208"/>
        <v>20.250037303276358</v>
      </c>
      <c r="K404" s="11"/>
      <c r="L404" s="11"/>
      <c r="M404" s="11"/>
      <c r="O404">
        <v>400</v>
      </c>
      <c r="P404" s="32">
        <f t="shared" ca="1" si="209"/>
        <v>0.49377387766351233</v>
      </c>
      <c r="Q404" s="11">
        <f t="shared" ca="1" si="210"/>
        <v>87.400094807903571</v>
      </c>
      <c r="R404" s="11"/>
      <c r="S404">
        <v>400</v>
      </c>
      <c r="T404" s="32">
        <f t="shared" ca="1" si="211"/>
        <v>0.21940917001606863</v>
      </c>
      <c r="U404" s="11">
        <f t="shared" ca="1" si="212"/>
        <v>18.687733125606478</v>
      </c>
      <c r="V404" s="11"/>
      <c r="W404" s="11"/>
      <c r="X404" s="11"/>
      <c r="Z404">
        <v>400</v>
      </c>
      <c r="AA404" s="32">
        <f t="shared" ca="1" si="213"/>
        <v>0.22740892450521377</v>
      </c>
      <c r="AB404" s="11">
        <f t="shared" ca="1" si="214"/>
        <v>123.79488910582666</v>
      </c>
      <c r="AC404" s="11"/>
      <c r="AD404">
        <v>400</v>
      </c>
      <c r="AE404" s="32">
        <f t="shared" ca="1" si="215"/>
        <v>0.89041434739593128</v>
      </c>
      <c r="AF404" s="11">
        <f t="shared" ca="1" si="216"/>
        <v>21.902741190722228</v>
      </c>
      <c r="AG404" s="11"/>
      <c r="AH404" s="10">
        <f t="shared" ca="1" si="189"/>
        <v>47881.525499776479</v>
      </c>
      <c r="AI404" s="10">
        <f t="shared" ca="1" si="190"/>
        <v>47882.369251330783</v>
      </c>
      <c r="AJ404" s="10">
        <f t="shared" ca="1" si="191"/>
        <v>47953.878457704901</v>
      </c>
      <c r="AK404" s="10">
        <f t="shared" ca="1" si="192"/>
        <v>47954.6571132518</v>
      </c>
      <c r="AL404" s="10">
        <f t="shared" ca="1" si="193"/>
        <v>47820.649200635889</v>
      </c>
      <c r="AM404" s="10">
        <f t="shared" ca="1" si="194"/>
        <v>47821.561814852168</v>
      </c>
      <c r="AP404">
        <v>401</v>
      </c>
      <c r="AQ404" s="10">
        <f t="shared" ca="1" si="196"/>
        <v>46316.313151916394</v>
      </c>
      <c r="AR404" t="str">
        <f t="shared" ca="1" si="197"/>
        <v>EQUIPO 2</v>
      </c>
      <c r="AS404" t="str">
        <f t="shared" ca="1" si="198"/>
        <v>FIN</v>
      </c>
      <c r="AT404">
        <f t="shared" ca="1" si="217"/>
        <v>0</v>
      </c>
      <c r="AU404">
        <f t="shared" ca="1" si="218"/>
        <v>1</v>
      </c>
      <c r="AV404">
        <f t="shared" ca="1" si="219"/>
        <v>1</v>
      </c>
      <c r="AW404">
        <f t="shared" ca="1" si="199"/>
        <v>1</v>
      </c>
      <c r="AX404">
        <f t="shared" ca="1" si="200"/>
        <v>11000</v>
      </c>
      <c r="AY404">
        <f t="shared" ca="1" si="201"/>
        <v>12.850279417878482</v>
      </c>
      <c r="AZ404">
        <f t="shared" ca="1" si="202"/>
        <v>141353.07359666331</v>
      </c>
      <c r="BA404">
        <f t="shared" ca="1" si="195"/>
        <v>192754.19126817724</v>
      </c>
      <c r="BB404">
        <f t="shared" ca="1" si="203"/>
        <v>2026</v>
      </c>
      <c r="BC404">
        <f t="shared" ca="1" si="204"/>
        <v>10</v>
      </c>
      <c r="BI404">
        <v>394</v>
      </c>
      <c r="BJ404">
        <v>0.84465137171374727</v>
      </c>
      <c r="BK404">
        <v>0.85098949036920335</v>
      </c>
      <c r="BL404">
        <v>0.84589247037134374</v>
      </c>
      <c r="BM404">
        <v>0.82656919366972093</v>
      </c>
      <c r="BN404">
        <v>0.87321135223303692</v>
      </c>
      <c r="BO404">
        <v>0.84135620532238031</v>
      </c>
      <c r="BP404">
        <v>0.84919447930636394</v>
      </c>
      <c r="BQ404">
        <v>0.83653822466737549</v>
      </c>
      <c r="BR404">
        <v>0.85667680139006064</v>
      </c>
      <c r="BS404">
        <v>0.83940818759088409</v>
      </c>
      <c r="BT404">
        <v>0.83696922046706446</v>
      </c>
      <c r="BU404">
        <v>0.86701763915239161</v>
      </c>
      <c r="BV404">
        <v>0.82656919366972093</v>
      </c>
      <c r="BW404">
        <v>0.84751607613804036</v>
      </c>
    </row>
    <row r="405" spans="4:75" x14ac:dyDescent="0.25">
      <c r="D405">
        <v>401</v>
      </c>
      <c r="E405">
        <f t="shared" ca="1" si="205"/>
        <v>0.82646553613849005</v>
      </c>
      <c r="F405" s="11">
        <f t="shared" ca="1" si="206"/>
        <v>47.265444396723886</v>
      </c>
      <c r="G405" s="11"/>
      <c r="H405">
        <v>401</v>
      </c>
      <c r="I405" s="11">
        <f t="shared" ca="1" si="207"/>
        <v>0.7734158187938921</v>
      </c>
      <c r="J405" s="11">
        <f t="shared" ca="1" si="208"/>
        <v>21.13452720250158</v>
      </c>
      <c r="K405" s="11"/>
      <c r="L405" s="11"/>
      <c r="M405" s="11"/>
      <c r="O405">
        <v>401</v>
      </c>
      <c r="P405" s="32">
        <f t="shared" ca="1" si="209"/>
        <v>0.54568900892021255</v>
      </c>
      <c r="Q405" s="11">
        <f t="shared" ca="1" si="210"/>
        <v>81.349699988739133</v>
      </c>
      <c r="R405" s="11"/>
      <c r="S405">
        <v>401</v>
      </c>
      <c r="T405" s="32">
        <f t="shared" ca="1" si="211"/>
        <v>0.94782197316568007</v>
      </c>
      <c r="U405" s="11">
        <f t="shared" ca="1" si="212"/>
        <v>22.537352551435113</v>
      </c>
      <c r="V405" s="11"/>
      <c r="W405" s="11"/>
      <c r="X405" s="11"/>
      <c r="Z405">
        <v>401</v>
      </c>
      <c r="AA405" s="32">
        <f t="shared" ca="1" si="213"/>
        <v>0.6598910998477665</v>
      </c>
      <c r="AB405" s="11">
        <f t="shared" ca="1" si="214"/>
        <v>68.166937331474074</v>
      </c>
      <c r="AC405" s="11"/>
      <c r="AD405">
        <v>401</v>
      </c>
      <c r="AE405" s="32">
        <f t="shared" ca="1" si="215"/>
        <v>3.7954003596252894E-2</v>
      </c>
      <c r="AF405" s="11">
        <f t="shared" ca="1" si="216"/>
        <v>17.08137497381863</v>
      </c>
      <c r="AG405" s="11"/>
      <c r="AH405" s="10">
        <f t="shared" ca="1" si="189"/>
        <v>47884.33864484731</v>
      </c>
      <c r="AI405" s="10">
        <f t="shared" ca="1" si="190"/>
        <v>47885.219250147413</v>
      </c>
      <c r="AJ405" s="10">
        <f t="shared" ca="1" si="191"/>
        <v>47958.046684084664</v>
      </c>
      <c r="AK405" s="10">
        <f t="shared" ca="1" si="192"/>
        <v>47958.98574044097</v>
      </c>
      <c r="AL405" s="10">
        <f t="shared" ca="1" si="193"/>
        <v>47824.402103907647</v>
      </c>
      <c r="AM405" s="10">
        <f t="shared" ca="1" si="194"/>
        <v>47825.113827864887</v>
      </c>
      <c r="AP405">
        <v>402</v>
      </c>
      <c r="AQ405" s="10">
        <f t="shared" ca="1" si="196"/>
        <v>46316.848580225473</v>
      </c>
      <c r="AR405" t="str">
        <f t="shared" ca="1" si="197"/>
        <v>EQUIPO 1</v>
      </c>
      <c r="AS405" t="str">
        <f t="shared" ca="1" si="198"/>
        <v>FIN</v>
      </c>
      <c r="AT405">
        <f t="shared" ca="1" si="217"/>
        <v>1</v>
      </c>
      <c r="AU405">
        <f t="shared" ca="1" si="218"/>
        <v>1</v>
      </c>
      <c r="AV405">
        <f t="shared" ca="1" si="219"/>
        <v>1</v>
      </c>
      <c r="AW405">
        <f t="shared" ca="1" si="199"/>
        <v>1</v>
      </c>
      <c r="AX405">
        <f t="shared" ca="1" si="200"/>
        <v>15000</v>
      </c>
      <c r="AY405">
        <f t="shared" ca="1" si="201"/>
        <v>2.4827410314464942</v>
      </c>
      <c r="AZ405">
        <f t="shared" ca="1" si="202"/>
        <v>37241.115471697412</v>
      </c>
      <c r="BA405">
        <f t="shared" ca="1" si="195"/>
        <v>37241.115471697412</v>
      </c>
      <c r="BB405">
        <f t="shared" ca="1" si="203"/>
        <v>2026</v>
      </c>
      <c r="BC405">
        <f t="shared" ca="1" si="204"/>
        <v>10</v>
      </c>
      <c r="BI405">
        <v>395</v>
      </c>
      <c r="BJ405">
        <v>0.85533839508750442</v>
      </c>
      <c r="BK405">
        <v>0.84578224367189714</v>
      </c>
      <c r="BL405">
        <v>0.84889601569904116</v>
      </c>
      <c r="BM405">
        <v>0.83595410172286344</v>
      </c>
      <c r="BN405">
        <v>0.82453535887123541</v>
      </c>
      <c r="BO405">
        <v>0.84315288622929108</v>
      </c>
      <c r="BP405">
        <v>0.85487496641886052</v>
      </c>
      <c r="BQ405">
        <v>0.87171254374153961</v>
      </c>
      <c r="BR405">
        <v>0.84283253705941585</v>
      </c>
      <c r="BS405">
        <v>0.83075487647036284</v>
      </c>
      <c r="BT405">
        <v>0.8628300812173012</v>
      </c>
      <c r="BU405">
        <v>0.86049948938055421</v>
      </c>
      <c r="BV405">
        <v>0.82453535887123541</v>
      </c>
      <c r="BW405">
        <v>0.84790268021440163</v>
      </c>
    </row>
    <row r="406" spans="4:75" x14ac:dyDescent="0.25">
      <c r="D406">
        <v>402</v>
      </c>
      <c r="E406">
        <f t="shared" ca="1" si="205"/>
        <v>0.69413346055684089</v>
      </c>
      <c r="F406" s="11">
        <f t="shared" ca="1" si="206"/>
        <v>64.136808028685991</v>
      </c>
      <c r="G406" s="11"/>
      <c r="H406">
        <v>402</v>
      </c>
      <c r="I406" s="11">
        <f t="shared" ca="1" si="207"/>
        <v>0.83457981522429892</v>
      </c>
      <c r="J406" s="11">
        <f t="shared" ca="1" si="208"/>
        <v>21.491320131231181</v>
      </c>
      <c r="K406" s="11"/>
      <c r="L406" s="11"/>
      <c r="M406" s="11"/>
      <c r="O406">
        <v>402</v>
      </c>
      <c r="P406" s="32">
        <f t="shared" ca="1" si="209"/>
        <v>0.16160178917084522</v>
      </c>
      <c r="Q406" s="11">
        <f t="shared" ca="1" si="210"/>
        <v>136.46869611222479</v>
      </c>
      <c r="R406" s="11"/>
      <c r="S406">
        <v>402</v>
      </c>
      <c r="T406" s="32">
        <f t="shared" ca="1" si="211"/>
        <v>0.34796089841299149</v>
      </c>
      <c r="U406" s="11">
        <f t="shared" ca="1" si="212"/>
        <v>19.303083851148941</v>
      </c>
      <c r="V406" s="11"/>
      <c r="W406" s="11"/>
      <c r="X406" s="11"/>
      <c r="Z406">
        <v>402</v>
      </c>
      <c r="AA406" s="32">
        <f t="shared" ca="1" si="213"/>
        <v>6.847087566108645E-2</v>
      </c>
      <c r="AB406" s="11">
        <f t="shared" ca="1" si="214"/>
        <v>163.59356850172929</v>
      </c>
      <c r="AC406" s="11"/>
      <c r="AD406">
        <v>402</v>
      </c>
      <c r="AE406" s="32">
        <f t="shared" ca="1" si="215"/>
        <v>0.23288866372027006</v>
      </c>
      <c r="AF406" s="11">
        <f t="shared" ca="1" si="216"/>
        <v>18.759681674090373</v>
      </c>
      <c r="AG406" s="11"/>
      <c r="AH406" s="10">
        <f t="shared" ca="1" si="189"/>
        <v>47887.891617148605</v>
      </c>
      <c r="AI406" s="10">
        <f t="shared" ca="1" si="190"/>
        <v>47888.78708882074</v>
      </c>
      <c r="AJ406" s="10">
        <f t="shared" ca="1" si="191"/>
        <v>47964.671936112311</v>
      </c>
      <c r="AK406" s="10">
        <f t="shared" ca="1" si="192"/>
        <v>47965.476231272776</v>
      </c>
      <c r="AL406" s="10">
        <f t="shared" ca="1" si="193"/>
        <v>47831.93022655246</v>
      </c>
      <c r="AM406" s="10">
        <f t="shared" ca="1" si="194"/>
        <v>47832.711879955546</v>
      </c>
      <c r="AP406">
        <v>403</v>
      </c>
      <c r="AQ406" s="10">
        <f t="shared" ca="1" si="196"/>
        <v>46316.95202776845</v>
      </c>
      <c r="AR406" t="str">
        <f t="shared" ca="1" si="197"/>
        <v>EQUIPO 1</v>
      </c>
      <c r="AS406" t="str">
        <f t="shared" ca="1" si="198"/>
        <v>INICIO</v>
      </c>
      <c r="AT406">
        <f t="shared" ca="1" si="217"/>
        <v>0</v>
      </c>
      <c r="AU406">
        <f t="shared" ca="1" si="218"/>
        <v>1</v>
      </c>
      <c r="AV406">
        <f t="shared" ca="1" si="219"/>
        <v>1</v>
      </c>
      <c r="AW406">
        <f t="shared" ca="1" si="199"/>
        <v>1</v>
      </c>
      <c r="AX406">
        <f t="shared" ca="1" si="200"/>
        <v>11000</v>
      </c>
      <c r="AY406">
        <f t="shared" ca="1" si="201"/>
        <v>15.820971312525216</v>
      </c>
      <c r="AZ406">
        <f t="shared" ca="1" si="202"/>
        <v>174030.68443777738</v>
      </c>
      <c r="BA406">
        <f t="shared" ca="1" si="195"/>
        <v>237314.56968787825</v>
      </c>
      <c r="BB406">
        <f t="shared" ca="1" si="203"/>
        <v>2026</v>
      </c>
      <c r="BC406">
        <f t="shared" ca="1" si="204"/>
        <v>10</v>
      </c>
      <c r="BI406">
        <v>396</v>
      </c>
      <c r="BJ406">
        <v>0.8544205668326964</v>
      </c>
      <c r="BK406">
        <v>0.84670795639394769</v>
      </c>
      <c r="BL406">
        <v>0.83098234530418713</v>
      </c>
      <c r="BM406">
        <v>0.86528303139313056</v>
      </c>
      <c r="BN406">
        <v>0.84171327795835371</v>
      </c>
      <c r="BO406">
        <v>0.85126487302324694</v>
      </c>
      <c r="BP406">
        <v>0.85534509085498212</v>
      </c>
      <c r="BQ406">
        <v>0.86098667433049603</v>
      </c>
      <c r="BR406">
        <v>0.8778746196518058</v>
      </c>
      <c r="BS406">
        <v>0.85826523302095381</v>
      </c>
      <c r="BT406">
        <v>0.83356971945572023</v>
      </c>
      <c r="BU406">
        <v>0.84731201535959677</v>
      </c>
      <c r="BV406">
        <v>0.83098234530418713</v>
      </c>
      <c r="BW406">
        <v>0.8521565038166985</v>
      </c>
    </row>
    <row r="407" spans="4:75" x14ac:dyDescent="0.25">
      <c r="D407">
        <v>403</v>
      </c>
      <c r="E407">
        <f t="shared" ca="1" si="205"/>
        <v>0.75566853902533437</v>
      </c>
      <c r="F407" s="11">
        <f t="shared" ca="1" si="206"/>
        <v>56.636853743964345</v>
      </c>
      <c r="G407" s="11"/>
      <c r="H407">
        <v>403</v>
      </c>
      <c r="I407" s="11">
        <f t="shared" ca="1" si="207"/>
        <v>0.19116625937138532</v>
      </c>
      <c r="J407" s="11">
        <f t="shared" ca="1" si="208"/>
        <v>18.528154150486415</v>
      </c>
      <c r="K407" s="11"/>
      <c r="L407" s="11"/>
      <c r="M407" s="11"/>
      <c r="O407">
        <v>403</v>
      </c>
      <c r="P407" s="32">
        <f t="shared" ca="1" si="209"/>
        <v>0.73597065217572877</v>
      </c>
      <c r="Q407" s="11">
        <f t="shared" ca="1" si="210"/>
        <v>59.084570899049098</v>
      </c>
      <c r="R407" s="11"/>
      <c r="S407">
        <v>403</v>
      </c>
      <c r="T407" s="32">
        <f t="shared" ca="1" si="211"/>
        <v>5.5099044599690505E-2</v>
      </c>
      <c r="U407" s="11">
        <f t="shared" ca="1" si="212"/>
        <v>17.366507443981227</v>
      </c>
      <c r="V407" s="11"/>
      <c r="W407" s="11"/>
      <c r="X407" s="11"/>
      <c r="Z407">
        <v>403</v>
      </c>
      <c r="AA407" s="32">
        <f t="shared" ca="1" si="213"/>
        <v>0.34102406198191304</v>
      </c>
      <c r="AB407" s="11">
        <f t="shared" ca="1" si="214"/>
        <v>106.53924068410544</v>
      </c>
      <c r="AC407" s="11"/>
      <c r="AD407">
        <v>403</v>
      </c>
      <c r="AE407" s="32">
        <f t="shared" ca="1" si="215"/>
        <v>0.49452410862656038</v>
      </c>
      <c r="AF407" s="11">
        <f t="shared" ca="1" si="216"/>
        <v>19.908396495929924</v>
      </c>
      <c r="AG407" s="11"/>
      <c r="AH407" s="10">
        <f t="shared" ca="1" si="189"/>
        <v>47891.146957726742</v>
      </c>
      <c r="AI407" s="10">
        <f t="shared" ca="1" si="190"/>
        <v>47891.918964149678</v>
      </c>
      <c r="AJ407" s="10">
        <f t="shared" ca="1" si="191"/>
        <v>47967.938088393566</v>
      </c>
      <c r="AK407" s="10">
        <f t="shared" ca="1" si="192"/>
        <v>47968.661692870402</v>
      </c>
      <c r="AL407" s="10">
        <f t="shared" ca="1" si="193"/>
        <v>47837.151014984054</v>
      </c>
      <c r="AM407" s="10">
        <f t="shared" ca="1" si="194"/>
        <v>47837.98053150472</v>
      </c>
      <c r="AP407">
        <v>404</v>
      </c>
      <c r="AQ407" s="10">
        <f t="shared" ca="1" si="196"/>
        <v>46317.611234906472</v>
      </c>
      <c r="AR407" t="str">
        <f t="shared" ca="1" si="197"/>
        <v>EQUIPO 3</v>
      </c>
      <c r="AS407" t="str">
        <f t="shared" ca="1" si="198"/>
        <v>INICIO</v>
      </c>
      <c r="AT407">
        <f t="shared" ca="1" si="217"/>
        <v>0</v>
      </c>
      <c r="AU407">
        <f t="shared" ca="1" si="218"/>
        <v>1</v>
      </c>
      <c r="AV407">
        <f t="shared" ca="1" si="219"/>
        <v>0</v>
      </c>
      <c r="AW407">
        <f t="shared" ca="1" si="199"/>
        <v>1</v>
      </c>
      <c r="AX407">
        <f t="shared" ca="1" si="200"/>
        <v>5500</v>
      </c>
      <c r="AY407">
        <f t="shared" ca="1" si="201"/>
        <v>2.599448784487322</v>
      </c>
      <c r="AZ407">
        <f t="shared" ca="1" si="202"/>
        <v>14296.968314680271</v>
      </c>
      <c r="BA407">
        <f t="shared" ca="1" si="195"/>
        <v>38991.73176730983</v>
      </c>
      <c r="BB407">
        <f t="shared" ca="1" si="203"/>
        <v>2026</v>
      </c>
      <c r="BC407">
        <f t="shared" ca="1" si="204"/>
        <v>10</v>
      </c>
      <c r="BI407">
        <v>397</v>
      </c>
      <c r="BJ407">
        <v>0.82993954267015713</v>
      </c>
      <c r="BK407">
        <v>0.8309623517672875</v>
      </c>
      <c r="BL407">
        <v>0.86194894496435548</v>
      </c>
      <c r="BM407">
        <v>0.83617269132427607</v>
      </c>
      <c r="BN407">
        <v>0.86422270736276074</v>
      </c>
      <c r="BO407">
        <v>0.84972354631436831</v>
      </c>
      <c r="BP407">
        <v>0.83460658459096582</v>
      </c>
      <c r="BQ407">
        <v>0.84903813947322837</v>
      </c>
      <c r="BR407">
        <v>0.83657808961793179</v>
      </c>
      <c r="BS407">
        <v>0.84799756323536912</v>
      </c>
      <c r="BT407">
        <v>0.85316599959090444</v>
      </c>
      <c r="BU407">
        <v>0.85756571396471948</v>
      </c>
      <c r="BV407">
        <v>0.82993954267015713</v>
      </c>
      <c r="BW407">
        <v>0.84591624643553753</v>
      </c>
    </row>
    <row r="408" spans="4:75" x14ac:dyDescent="0.25">
      <c r="D408">
        <v>404</v>
      </c>
      <c r="E408">
        <f t="shared" ca="1" si="205"/>
        <v>0.56244202967956847</v>
      </c>
      <c r="F408" s="11">
        <f t="shared" ca="1" si="206"/>
        <v>79.416588155228681</v>
      </c>
      <c r="G408" s="11"/>
      <c r="H408">
        <v>404</v>
      </c>
      <c r="I408" s="11">
        <f t="shared" ca="1" si="207"/>
        <v>0.33783033719600553</v>
      </c>
      <c r="J408" s="11">
        <f t="shared" ca="1" si="208"/>
        <v>19.258845222932649</v>
      </c>
      <c r="K408" s="11"/>
      <c r="L408" s="11"/>
      <c r="M408" s="11"/>
      <c r="O408">
        <v>404</v>
      </c>
      <c r="P408" s="32">
        <f t="shared" ca="1" si="209"/>
        <v>0.92566778131850025</v>
      </c>
      <c r="Q408" s="11">
        <f t="shared" ca="1" si="210"/>
        <v>30.926302314989091</v>
      </c>
      <c r="R408" s="11"/>
      <c r="S408">
        <v>404</v>
      </c>
      <c r="T408" s="32">
        <f t="shared" ca="1" si="211"/>
        <v>0.34590201772957585</v>
      </c>
      <c r="U408" s="11">
        <f t="shared" ca="1" si="212"/>
        <v>19.294132614441214</v>
      </c>
      <c r="V408" s="11"/>
      <c r="W408" s="11"/>
      <c r="X408" s="11"/>
      <c r="Z408">
        <v>404</v>
      </c>
      <c r="AA408" s="32">
        <f t="shared" ca="1" si="213"/>
        <v>0.63283156133270257</v>
      </c>
      <c r="AB408" s="11">
        <f t="shared" ca="1" si="214"/>
        <v>71.309442134357681</v>
      </c>
      <c r="AC408" s="11"/>
      <c r="AD408">
        <v>404</v>
      </c>
      <c r="AE408" s="32">
        <f t="shared" ca="1" si="215"/>
        <v>0.34407721660736157</v>
      </c>
      <c r="AF408" s="11">
        <f t="shared" ca="1" si="216"/>
        <v>19.286182501408796</v>
      </c>
      <c r="AG408" s="11"/>
      <c r="AH408" s="10">
        <f t="shared" ca="1" si="189"/>
        <v>47895.227988656145</v>
      </c>
      <c r="AI408" s="10">
        <f t="shared" ca="1" si="190"/>
        <v>47896.030440540431</v>
      </c>
      <c r="AJ408" s="10">
        <f t="shared" ca="1" si="191"/>
        <v>47969.950288800195</v>
      </c>
      <c r="AK408" s="10">
        <f t="shared" ca="1" si="192"/>
        <v>47970.754210992462</v>
      </c>
      <c r="AL408" s="10">
        <f t="shared" ca="1" si="193"/>
        <v>47840.951758260315</v>
      </c>
      <c r="AM408" s="10">
        <f t="shared" ca="1" si="194"/>
        <v>47841.755349197876</v>
      </c>
      <c r="AP408">
        <v>405</v>
      </c>
      <c r="AQ408" s="10">
        <f t="shared" ca="1" si="196"/>
        <v>46317.719545272492</v>
      </c>
      <c r="AR408" t="str">
        <f t="shared" ca="1" si="197"/>
        <v>EQUIPO 1</v>
      </c>
      <c r="AS408" t="str">
        <f t="shared" ca="1" si="198"/>
        <v>FIN</v>
      </c>
      <c r="AT408">
        <f t="shared" ca="1" si="217"/>
        <v>1</v>
      </c>
      <c r="AU408">
        <f t="shared" ca="1" si="218"/>
        <v>1</v>
      </c>
      <c r="AV408">
        <f t="shared" ca="1" si="219"/>
        <v>0</v>
      </c>
      <c r="AW408">
        <f t="shared" ca="1" si="199"/>
        <v>1</v>
      </c>
      <c r="AX408">
        <f t="shared" ca="1" si="200"/>
        <v>11000</v>
      </c>
      <c r="AY408">
        <f t="shared" ca="1" si="201"/>
        <v>19.214147731661797</v>
      </c>
      <c r="AZ408">
        <f t="shared" ca="1" si="202"/>
        <v>211355.62504827976</v>
      </c>
      <c r="BA408">
        <f t="shared" ca="1" si="195"/>
        <v>288212.21597492695</v>
      </c>
      <c r="BB408">
        <f t="shared" ca="1" si="203"/>
        <v>2026</v>
      </c>
      <c r="BC408">
        <f t="shared" ca="1" si="204"/>
        <v>10</v>
      </c>
      <c r="BI408">
        <v>398</v>
      </c>
      <c r="BJ408">
        <v>0.8387265657073939</v>
      </c>
      <c r="BK408">
        <v>0.80395265358604406</v>
      </c>
      <c r="BL408">
        <v>0.8652703119278643</v>
      </c>
      <c r="BM408">
        <v>0.85794446557712223</v>
      </c>
      <c r="BN408">
        <v>0.83214712776098165</v>
      </c>
      <c r="BO408">
        <v>0.84257193332812086</v>
      </c>
      <c r="BP408">
        <v>0.84913102523789885</v>
      </c>
      <c r="BQ408">
        <v>0.82803448685385062</v>
      </c>
      <c r="BR408">
        <v>0.8648646846756366</v>
      </c>
      <c r="BS408">
        <v>0.81126551603253227</v>
      </c>
      <c r="BT408">
        <v>0.84952587321514306</v>
      </c>
      <c r="BU408">
        <v>0.83619121720102785</v>
      </c>
      <c r="BV408">
        <v>0.80395265358604406</v>
      </c>
      <c r="BW408">
        <v>0.83984991993629976</v>
      </c>
    </row>
    <row r="409" spans="4:75" x14ac:dyDescent="0.25">
      <c r="D409">
        <v>405</v>
      </c>
      <c r="E409">
        <f t="shared" ca="1" si="205"/>
        <v>0.63620039785333993</v>
      </c>
      <c r="F409" s="11">
        <f t="shared" ca="1" si="206"/>
        <v>70.919657424256869</v>
      </c>
      <c r="G409" s="11"/>
      <c r="H409">
        <v>405</v>
      </c>
      <c r="I409" s="11">
        <f t="shared" ca="1" si="207"/>
        <v>0.59015776991464919</v>
      </c>
      <c r="J409" s="11">
        <f t="shared" ca="1" si="208"/>
        <v>20.296326403404223</v>
      </c>
      <c r="K409" s="11"/>
      <c r="L409" s="11"/>
      <c r="M409" s="11"/>
      <c r="O409">
        <v>405</v>
      </c>
      <c r="P409" s="32">
        <f t="shared" ca="1" si="209"/>
        <v>0.55659818734203315</v>
      </c>
      <c r="Q409" s="11">
        <f t="shared" ca="1" si="210"/>
        <v>80.090243496151317</v>
      </c>
      <c r="R409" s="11"/>
      <c r="S409">
        <v>405</v>
      </c>
      <c r="T409" s="32">
        <f t="shared" ca="1" si="211"/>
        <v>0.5849329466028661</v>
      </c>
      <c r="U409" s="11">
        <f t="shared" ca="1" si="212"/>
        <v>20.274783173625984</v>
      </c>
      <c r="V409" s="11"/>
      <c r="W409" s="11"/>
      <c r="X409" s="11"/>
      <c r="Z409">
        <v>405</v>
      </c>
      <c r="AA409" s="32">
        <f t="shared" ca="1" si="213"/>
        <v>0.10450901516768263</v>
      </c>
      <c r="AB409" s="11">
        <f t="shared" ca="1" si="214"/>
        <v>150.92572405740887</v>
      </c>
      <c r="AC409" s="11"/>
      <c r="AD409">
        <v>405</v>
      </c>
      <c r="AE409" s="32">
        <f t="shared" ca="1" si="215"/>
        <v>0.76182744004439695</v>
      </c>
      <c r="AF409" s="11">
        <f t="shared" ca="1" si="216"/>
        <v>21.073611309597592</v>
      </c>
      <c r="AG409" s="11"/>
      <c r="AH409" s="10">
        <f t="shared" ca="1" si="189"/>
        <v>47898.985426266445</v>
      </c>
      <c r="AI409" s="10">
        <f t="shared" ca="1" si="190"/>
        <v>47899.831106533253</v>
      </c>
      <c r="AJ409" s="10">
        <f t="shared" ca="1" si="191"/>
        <v>47974.091304471469</v>
      </c>
      <c r="AK409" s="10">
        <f t="shared" ca="1" si="192"/>
        <v>47974.936087103706</v>
      </c>
      <c r="AL409" s="10">
        <f t="shared" ca="1" si="193"/>
        <v>47848.043921033604</v>
      </c>
      <c r="AM409" s="10">
        <f t="shared" ca="1" si="194"/>
        <v>47848.921988171503</v>
      </c>
      <c r="AP409">
        <v>406</v>
      </c>
      <c r="AQ409" s="10">
        <f t="shared" ca="1" si="196"/>
        <v>46318.520134761311</v>
      </c>
      <c r="AR409" t="str">
        <f t="shared" ca="1" si="197"/>
        <v>EQUIPO 3</v>
      </c>
      <c r="AS409" t="str">
        <f t="shared" ca="1" si="198"/>
        <v>FIN</v>
      </c>
      <c r="AT409">
        <f t="shared" ca="1" si="217"/>
        <v>1</v>
      </c>
      <c r="AU409">
        <f t="shared" ca="1" si="218"/>
        <v>1</v>
      </c>
      <c r="AV409">
        <f t="shared" ca="1" si="219"/>
        <v>1</v>
      </c>
      <c r="AW409">
        <f t="shared" ca="1" si="199"/>
        <v>1</v>
      </c>
      <c r="AX409">
        <f t="shared" ca="1" si="200"/>
        <v>15000</v>
      </c>
      <c r="AY409">
        <f t="shared" ca="1" si="201"/>
        <v>76.050125980982557</v>
      </c>
      <c r="AZ409">
        <f t="shared" ca="1" si="202"/>
        <v>1140751.8897147384</v>
      </c>
      <c r="BA409">
        <f t="shared" ca="1" si="195"/>
        <v>1140751.8897147384</v>
      </c>
      <c r="BB409">
        <f t="shared" ca="1" si="203"/>
        <v>2026</v>
      </c>
      <c r="BC409">
        <f t="shared" ca="1" si="204"/>
        <v>10</v>
      </c>
      <c r="BI409">
        <v>399</v>
      </c>
      <c r="BJ409">
        <v>0.85136576430901989</v>
      </c>
      <c r="BK409">
        <v>0.83255745443044982</v>
      </c>
      <c r="BL409">
        <v>0.84422824147906805</v>
      </c>
      <c r="BM409">
        <v>0.81958814604784158</v>
      </c>
      <c r="BN409">
        <v>0.84322086966057364</v>
      </c>
      <c r="BO409">
        <v>0.8563472643654273</v>
      </c>
      <c r="BP409">
        <v>0.84705646080179298</v>
      </c>
      <c r="BQ409">
        <v>0.85586289891758105</v>
      </c>
      <c r="BR409">
        <v>0.86809784666670642</v>
      </c>
      <c r="BS409">
        <v>0.82640291882138395</v>
      </c>
      <c r="BT409">
        <v>0.85205664953075366</v>
      </c>
      <c r="BU409">
        <v>0.84926345422970395</v>
      </c>
      <c r="BV409">
        <v>0.81958814604784158</v>
      </c>
      <c r="BW409">
        <v>0.84537948747782476</v>
      </c>
    </row>
    <row r="410" spans="4:75" x14ac:dyDescent="0.25">
      <c r="D410">
        <v>406</v>
      </c>
      <c r="E410">
        <f t="shared" ca="1" si="205"/>
        <v>0.38031756935430128</v>
      </c>
      <c r="F410" s="11">
        <f t="shared" ca="1" si="206"/>
        <v>101.3236614777059</v>
      </c>
      <c r="G410" s="11"/>
      <c r="H410">
        <v>406</v>
      </c>
      <c r="I410" s="11">
        <f t="shared" ca="1" si="207"/>
        <v>0.76169533719838889</v>
      </c>
      <c r="J410" s="11">
        <f t="shared" ca="1" si="208"/>
        <v>21.072926460629105</v>
      </c>
      <c r="K410" s="11"/>
      <c r="L410" s="11"/>
      <c r="M410" s="11"/>
      <c r="O410">
        <v>406</v>
      </c>
      <c r="P410" s="32">
        <f t="shared" ca="1" si="209"/>
        <v>0.93983890667083836</v>
      </c>
      <c r="Q410" s="11">
        <f t="shared" ca="1" si="210"/>
        <v>27.903439106625434</v>
      </c>
      <c r="R410" s="11"/>
      <c r="S410">
        <v>406</v>
      </c>
      <c r="T410" s="32">
        <f t="shared" ca="1" si="211"/>
        <v>0.95694075354504893</v>
      </c>
      <c r="U410" s="11">
        <f t="shared" ca="1" si="212"/>
        <v>22.685260381665564</v>
      </c>
      <c r="V410" s="11"/>
      <c r="W410" s="11"/>
      <c r="X410" s="11"/>
      <c r="Z410">
        <v>406</v>
      </c>
      <c r="AA410" s="32">
        <f t="shared" ca="1" si="213"/>
        <v>0.77408469006313363</v>
      </c>
      <c r="AB410" s="11">
        <f t="shared" ca="1" si="214"/>
        <v>54.296367449225471</v>
      </c>
      <c r="AC410" s="11"/>
      <c r="AD410">
        <v>406</v>
      </c>
      <c r="AE410" s="32">
        <f t="shared" ca="1" si="215"/>
        <v>6.5125896737462385E-2</v>
      </c>
      <c r="AF410" s="11">
        <f t="shared" ca="1" si="216"/>
        <v>17.501651532111559</v>
      </c>
      <c r="AG410" s="11"/>
      <c r="AH410" s="10">
        <f t="shared" ca="1" si="189"/>
        <v>47904.052925761491</v>
      </c>
      <c r="AI410" s="10">
        <f t="shared" ca="1" si="190"/>
        <v>47904.930964364015</v>
      </c>
      <c r="AJ410" s="10">
        <f t="shared" ca="1" si="191"/>
        <v>47976.098730399819</v>
      </c>
      <c r="AK410" s="10">
        <f t="shared" ca="1" si="192"/>
        <v>47977.043949582388</v>
      </c>
      <c r="AL410" s="10">
        <f t="shared" ca="1" si="193"/>
        <v>47851.184336815219</v>
      </c>
      <c r="AM410" s="10">
        <f t="shared" ca="1" si="194"/>
        <v>47851.913572295722</v>
      </c>
      <c r="AP410">
        <v>407</v>
      </c>
      <c r="AQ410" s="10">
        <f t="shared" ca="1" si="196"/>
        <v>46321.688890010519</v>
      </c>
      <c r="AR410" t="str">
        <f t="shared" ca="1" si="197"/>
        <v>EQUIPO 3</v>
      </c>
      <c r="AS410" t="str">
        <f t="shared" ca="1" si="198"/>
        <v>INICIO</v>
      </c>
      <c r="AT410">
        <f t="shared" ca="1" si="217"/>
        <v>1</v>
      </c>
      <c r="AU410">
        <f t="shared" ca="1" si="218"/>
        <v>1</v>
      </c>
      <c r="AV410">
        <f t="shared" ca="1" si="219"/>
        <v>0</v>
      </c>
      <c r="AW410">
        <f t="shared" ca="1" si="199"/>
        <v>1</v>
      </c>
      <c r="AX410">
        <f t="shared" ca="1" si="200"/>
        <v>11000</v>
      </c>
      <c r="AY410">
        <f t="shared" ca="1" si="201"/>
        <v>3.3621639309567399</v>
      </c>
      <c r="AZ410">
        <f t="shared" ca="1" si="202"/>
        <v>36983.803240524139</v>
      </c>
      <c r="BA410">
        <f t="shared" ca="1" si="195"/>
        <v>50432.458964351099</v>
      </c>
      <c r="BB410">
        <f t="shared" ca="1" si="203"/>
        <v>2026</v>
      </c>
      <c r="BC410">
        <f t="shared" ca="1" si="204"/>
        <v>10</v>
      </c>
      <c r="BI410">
        <v>400</v>
      </c>
      <c r="BJ410">
        <v>0.84173863924736625</v>
      </c>
      <c r="BK410">
        <v>0.86736484833810557</v>
      </c>
      <c r="BL410">
        <v>0.84724918571196528</v>
      </c>
      <c r="BM410">
        <v>0.83538901178103342</v>
      </c>
      <c r="BN410">
        <v>0.87863684144297927</v>
      </c>
      <c r="BO410">
        <v>0.84773789230291097</v>
      </c>
      <c r="BP410">
        <v>0.87191460494265605</v>
      </c>
      <c r="BQ410">
        <v>0.83172636024956281</v>
      </c>
      <c r="BR410">
        <v>0.86723926627584635</v>
      </c>
      <c r="BS410">
        <v>0.84722960243666279</v>
      </c>
      <c r="BT410">
        <v>0.83143243525582444</v>
      </c>
      <c r="BU410">
        <v>0.85170692471507703</v>
      </c>
      <c r="BV410">
        <v>0.83143243525582444</v>
      </c>
      <c r="BW410">
        <v>0.85188379345320653</v>
      </c>
    </row>
    <row r="411" spans="4:75" x14ac:dyDescent="0.25">
      <c r="D411">
        <v>407</v>
      </c>
      <c r="E411">
        <f t="shared" ca="1" si="205"/>
        <v>0.40608574560040989</v>
      </c>
      <c r="F411" s="11">
        <f t="shared" ca="1" si="206"/>
        <v>98.036842950186553</v>
      </c>
      <c r="G411" s="11"/>
      <c r="H411">
        <v>407</v>
      </c>
      <c r="I411" s="11">
        <f t="shared" ca="1" si="207"/>
        <v>0.24699955403472795</v>
      </c>
      <c r="J411" s="11">
        <f t="shared" ca="1" si="208"/>
        <v>18.832563335480224</v>
      </c>
      <c r="K411" s="11"/>
      <c r="L411" s="11"/>
      <c r="M411" s="11"/>
      <c r="O411">
        <v>407</v>
      </c>
      <c r="P411" s="32">
        <f t="shared" ca="1" si="209"/>
        <v>0.75518876693745485</v>
      </c>
      <c r="Q411" s="11">
        <f t="shared" ca="1" si="210"/>
        <v>56.697112742843132</v>
      </c>
      <c r="R411" s="11"/>
      <c r="S411">
        <v>407</v>
      </c>
      <c r="T411" s="32">
        <f t="shared" ca="1" si="211"/>
        <v>0.66876018499444356</v>
      </c>
      <c r="U411" s="11">
        <f t="shared" ca="1" si="212"/>
        <v>20.631068012678231</v>
      </c>
      <c r="V411" s="11"/>
      <c r="W411" s="11"/>
      <c r="X411" s="11"/>
      <c r="Z411">
        <v>407</v>
      </c>
      <c r="AA411" s="32">
        <f t="shared" ca="1" si="213"/>
        <v>0.48285602291602048</v>
      </c>
      <c r="AB411" s="11">
        <f t="shared" ca="1" si="214"/>
        <v>88.689802132432689</v>
      </c>
      <c r="AC411" s="11"/>
      <c r="AD411">
        <v>407</v>
      </c>
      <c r="AE411" s="32">
        <f t="shared" ca="1" si="215"/>
        <v>0.78823243640487528</v>
      </c>
      <c r="AF411" s="11">
        <f t="shared" ca="1" si="216"/>
        <v>21.215041650845166</v>
      </c>
      <c r="AG411" s="11"/>
      <c r="AH411" s="10">
        <f t="shared" ca="1" si="189"/>
        <v>47909.015832820274</v>
      </c>
      <c r="AI411" s="10">
        <f t="shared" ca="1" si="190"/>
        <v>47909.800522959253</v>
      </c>
      <c r="AJ411" s="10">
        <f t="shared" ca="1" si="191"/>
        <v>47979.406329280006</v>
      </c>
      <c r="AK411" s="10">
        <f t="shared" ca="1" si="192"/>
        <v>47980.265957113865</v>
      </c>
      <c r="AL411" s="10">
        <f t="shared" ca="1" si="193"/>
        <v>47855.608980717909</v>
      </c>
      <c r="AM411" s="10">
        <f t="shared" ca="1" si="194"/>
        <v>47856.492940786695</v>
      </c>
      <c r="AP411">
        <v>408</v>
      </c>
      <c r="AQ411" s="10">
        <f t="shared" ca="1" si="196"/>
        <v>46321.828980174309</v>
      </c>
      <c r="AR411" t="str">
        <f t="shared" ca="1" si="197"/>
        <v>EQUIPO 1</v>
      </c>
      <c r="AS411" t="str">
        <f t="shared" ca="1" si="198"/>
        <v>INICIO</v>
      </c>
      <c r="AT411">
        <f t="shared" ca="1" si="217"/>
        <v>0</v>
      </c>
      <c r="AU411">
        <f t="shared" ca="1" si="218"/>
        <v>1</v>
      </c>
      <c r="AV411">
        <f t="shared" ca="1" si="219"/>
        <v>0</v>
      </c>
      <c r="AW411">
        <f t="shared" ca="1" si="199"/>
        <v>1</v>
      </c>
      <c r="AX411">
        <f t="shared" ca="1" si="200"/>
        <v>5500</v>
      </c>
      <c r="AY411">
        <f t="shared" ca="1" si="201"/>
        <v>16.32199295447208</v>
      </c>
      <c r="AZ411">
        <f t="shared" ca="1" si="202"/>
        <v>89770.961249596439</v>
      </c>
      <c r="BA411">
        <f t="shared" ca="1" si="195"/>
        <v>244829.8943170812</v>
      </c>
      <c r="BB411">
        <f t="shared" ca="1" si="203"/>
        <v>2026</v>
      </c>
      <c r="BC411">
        <f t="shared" ca="1" si="204"/>
        <v>10</v>
      </c>
      <c r="BI411">
        <v>401</v>
      </c>
      <c r="BJ411">
        <v>0.85409046923386012</v>
      </c>
      <c r="BK411">
        <v>0.84921540539440743</v>
      </c>
      <c r="BL411">
        <v>0.83791903670189249</v>
      </c>
      <c r="BM411">
        <v>0.85577254972904304</v>
      </c>
      <c r="BN411">
        <v>0.81962326056115353</v>
      </c>
      <c r="BO411">
        <v>0.86950411063273747</v>
      </c>
      <c r="BP411">
        <v>0.79548113432165046</v>
      </c>
      <c r="BQ411">
        <v>0.85072063828063438</v>
      </c>
      <c r="BR411">
        <v>0.84305714215829508</v>
      </c>
      <c r="BS411">
        <v>0.85417182669277458</v>
      </c>
      <c r="BT411">
        <v>0.86661900910301182</v>
      </c>
      <c r="BU411">
        <v>0.86484440835033194</v>
      </c>
      <c r="BV411">
        <v>0.79548113432165046</v>
      </c>
      <c r="BW411">
        <v>0.84651917107889152</v>
      </c>
    </row>
    <row r="412" spans="4:75" x14ac:dyDescent="0.25">
      <c r="D412">
        <v>408</v>
      </c>
      <c r="E412">
        <f t="shared" ca="1" si="205"/>
        <v>0.64322936879562598</v>
      </c>
      <c r="F412" s="11">
        <f t="shared" ca="1" si="206"/>
        <v>70.105203473690182</v>
      </c>
      <c r="G412" s="11"/>
      <c r="H412">
        <v>408</v>
      </c>
      <c r="I412" s="11">
        <f t="shared" ca="1" si="207"/>
        <v>0.95663319105078193</v>
      </c>
      <c r="J412" s="11">
        <f t="shared" ca="1" si="208"/>
        <v>22.679879012055018</v>
      </c>
      <c r="K412" s="11"/>
      <c r="L412" s="11"/>
      <c r="M412" s="11"/>
      <c r="O412">
        <v>408</v>
      </c>
      <c r="P412" s="32">
        <f t="shared" ca="1" si="209"/>
        <v>0.14726377781734279</v>
      </c>
      <c r="Q412" s="11">
        <f t="shared" ca="1" si="210"/>
        <v>139.69253944138359</v>
      </c>
      <c r="R412" s="11"/>
      <c r="S412">
        <v>408</v>
      </c>
      <c r="T412" s="32">
        <f t="shared" ca="1" si="211"/>
        <v>0.10178843729876152</v>
      </c>
      <c r="U412" s="11">
        <f t="shared" ca="1" si="212"/>
        <v>17.88959055227172</v>
      </c>
      <c r="V412" s="11"/>
      <c r="W412" s="11"/>
      <c r="X412" s="11"/>
      <c r="Z412">
        <v>408</v>
      </c>
      <c r="AA412" s="32">
        <f t="shared" ca="1" si="213"/>
        <v>0.57982598408313557</v>
      </c>
      <c r="AB412" s="11">
        <f t="shared" ca="1" si="214"/>
        <v>77.41539575471694</v>
      </c>
      <c r="AC412" s="11"/>
      <c r="AD412">
        <v>408</v>
      </c>
      <c r="AE412" s="32">
        <f t="shared" ca="1" si="215"/>
        <v>0.43869357488591909</v>
      </c>
      <c r="AF412" s="11">
        <f t="shared" ca="1" si="216"/>
        <v>19.682782344485837</v>
      </c>
      <c r="AG412" s="11"/>
      <c r="AH412" s="10">
        <f t="shared" ca="1" si="189"/>
        <v>47912.721573103991</v>
      </c>
      <c r="AI412" s="10">
        <f t="shared" ca="1" si="190"/>
        <v>47913.666568062828</v>
      </c>
      <c r="AJ412" s="10">
        <f t="shared" ca="1" si="191"/>
        <v>47986.086479590587</v>
      </c>
      <c r="AK412" s="10">
        <f t="shared" ca="1" si="192"/>
        <v>47986.831879196929</v>
      </c>
      <c r="AL412" s="10">
        <f t="shared" ca="1" si="193"/>
        <v>47859.718582276473</v>
      </c>
      <c r="AM412" s="10">
        <f t="shared" ca="1" si="194"/>
        <v>47860.538698207492</v>
      </c>
      <c r="AP412">
        <v>409</v>
      </c>
      <c r="AQ412" s="10">
        <f t="shared" ca="1" si="196"/>
        <v>46322.509063214078</v>
      </c>
      <c r="AR412" t="str">
        <f t="shared" ca="1" si="197"/>
        <v>EQUIPO 3</v>
      </c>
      <c r="AS412" t="str">
        <f t="shared" ca="1" si="198"/>
        <v>FIN</v>
      </c>
      <c r="AT412">
        <f t="shared" ca="1" si="217"/>
        <v>0</v>
      </c>
      <c r="AU412">
        <f t="shared" ca="1" si="218"/>
        <v>1</v>
      </c>
      <c r="AV412">
        <f t="shared" ca="1" si="219"/>
        <v>1</v>
      </c>
      <c r="AW412">
        <f t="shared" ca="1" si="199"/>
        <v>1</v>
      </c>
      <c r="AX412">
        <f t="shared" ca="1" si="200"/>
        <v>11000</v>
      </c>
      <c r="AY412">
        <f t="shared" ca="1" si="201"/>
        <v>2.5942635008250363</v>
      </c>
      <c r="AZ412">
        <f t="shared" ca="1" si="202"/>
        <v>28536.898509075399</v>
      </c>
      <c r="BA412">
        <f t="shared" ca="1" si="195"/>
        <v>38913.952512375545</v>
      </c>
      <c r="BB412">
        <f t="shared" ca="1" si="203"/>
        <v>2026</v>
      </c>
      <c r="BC412">
        <f t="shared" ca="1" si="204"/>
        <v>10</v>
      </c>
      <c r="BI412">
        <v>402</v>
      </c>
      <c r="BJ412">
        <v>0.84374880765587335</v>
      </c>
      <c r="BK412">
        <v>0.85204554315886738</v>
      </c>
      <c r="BL412">
        <v>0.84291774671801245</v>
      </c>
      <c r="BM412">
        <v>0.83276406522282898</v>
      </c>
      <c r="BN412">
        <v>0.84726809684738114</v>
      </c>
      <c r="BO412">
        <v>0.84173678380257755</v>
      </c>
      <c r="BP412">
        <v>0.85002382561346634</v>
      </c>
      <c r="BQ412">
        <v>0.84503893600881064</v>
      </c>
      <c r="BR412">
        <v>0.84998344986569474</v>
      </c>
      <c r="BS412">
        <v>0.85584719450829838</v>
      </c>
      <c r="BT412">
        <v>0.8451110717407746</v>
      </c>
      <c r="BU412">
        <v>0.86649463004650096</v>
      </c>
      <c r="BV412">
        <v>0.83276406522282898</v>
      </c>
      <c r="BW412">
        <v>0.84781810739028518</v>
      </c>
    </row>
    <row r="413" spans="4:75" x14ac:dyDescent="0.25">
      <c r="D413">
        <v>409</v>
      </c>
      <c r="E413">
        <f t="shared" ca="1" si="205"/>
        <v>0.66330881123733165</v>
      </c>
      <c r="F413" s="11">
        <f t="shared" ca="1" si="206"/>
        <v>67.767793284166501</v>
      </c>
      <c r="G413" s="11"/>
      <c r="H413">
        <v>409</v>
      </c>
      <c r="I413" s="11">
        <f t="shared" ca="1" si="207"/>
        <v>4.1012718502804191E-3</v>
      </c>
      <c r="J413" s="11">
        <f t="shared" ca="1" si="208"/>
        <v>15.687010435680996</v>
      </c>
      <c r="K413" s="11"/>
      <c r="L413" s="11"/>
      <c r="M413" s="11"/>
      <c r="O413">
        <v>409</v>
      </c>
      <c r="P413" s="32">
        <f t="shared" ca="1" si="209"/>
        <v>0.81405590869474886</v>
      </c>
      <c r="Q413" s="11">
        <f t="shared" ca="1" si="210"/>
        <v>48.991677514872485</v>
      </c>
      <c r="R413" s="11"/>
      <c r="S413">
        <v>409</v>
      </c>
      <c r="T413" s="32">
        <f t="shared" ca="1" si="211"/>
        <v>0.74016414670753461</v>
      </c>
      <c r="U413" s="11">
        <f t="shared" ca="1" si="212"/>
        <v>20.963912175461235</v>
      </c>
      <c r="V413" s="11"/>
      <c r="W413" s="11"/>
      <c r="X413" s="11"/>
      <c r="Z413">
        <v>409</v>
      </c>
      <c r="AA413" s="32">
        <f t="shared" ca="1" si="213"/>
        <v>0.62384487073108463</v>
      </c>
      <c r="AB413" s="11">
        <f t="shared" ca="1" si="214"/>
        <v>72.347685989684862</v>
      </c>
      <c r="AC413" s="11"/>
      <c r="AD413">
        <v>409</v>
      </c>
      <c r="AE413" s="32">
        <f t="shared" ca="1" si="215"/>
        <v>0.45653235962302285</v>
      </c>
      <c r="AF413" s="11">
        <f t="shared" ca="1" si="216"/>
        <v>19.755188717228133</v>
      </c>
      <c r="AG413" s="11"/>
      <c r="AH413" s="10">
        <f t="shared" ca="1" si="189"/>
        <v>47916.490226116337</v>
      </c>
      <c r="AI413" s="10">
        <f t="shared" ca="1" si="190"/>
        <v>47917.143851551155</v>
      </c>
      <c r="AJ413" s="10">
        <f t="shared" ca="1" si="191"/>
        <v>47988.873199093381</v>
      </c>
      <c r="AK413" s="10">
        <f t="shared" ca="1" si="192"/>
        <v>47989.746695434027</v>
      </c>
      <c r="AL413" s="10">
        <f t="shared" ca="1" si="193"/>
        <v>47863.553185123732</v>
      </c>
      <c r="AM413" s="10">
        <f t="shared" ca="1" si="194"/>
        <v>47864.376317986949</v>
      </c>
      <c r="AP413">
        <v>410</v>
      </c>
      <c r="AQ413" s="10">
        <f t="shared" ca="1" si="196"/>
        <v>46322.617157526613</v>
      </c>
      <c r="AR413" t="str">
        <f t="shared" ca="1" si="197"/>
        <v>EQUIPO 1</v>
      </c>
      <c r="AS413" t="str">
        <f t="shared" ca="1" si="198"/>
        <v>FIN</v>
      </c>
      <c r="AT413">
        <f t="shared" ca="1" si="217"/>
        <v>1</v>
      </c>
      <c r="AU413">
        <f t="shared" ca="1" si="218"/>
        <v>1</v>
      </c>
      <c r="AV413">
        <f t="shared" ca="1" si="219"/>
        <v>1</v>
      </c>
      <c r="AW413">
        <f t="shared" ca="1" si="199"/>
        <v>1</v>
      </c>
      <c r="AX413">
        <f t="shared" ca="1" si="200"/>
        <v>15000</v>
      </c>
      <c r="AY413">
        <f t="shared" ca="1" si="201"/>
        <v>7.2343090656213462</v>
      </c>
      <c r="AZ413">
        <f t="shared" ca="1" si="202"/>
        <v>108514.63598432019</v>
      </c>
      <c r="BA413">
        <f t="shared" ca="1" si="195"/>
        <v>108514.63598432019</v>
      </c>
      <c r="BB413">
        <f t="shared" ca="1" si="203"/>
        <v>2026</v>
      </c>
      <c r="BC413">
        <f t="shared" ca="1" si="204"/>
        <v>10</v>
      </c>
      <c r="BI413">
        <v>403</v>
      </c>
      <c r="BJ413">
        <v>0.86544389463784877</v>
      </c>
      <c r="BK413">
        <v>0.83211037983237879</v>
      </c>
      <c r="BL413">
        <v>0.85702499489485851</v>
      </c>
      <c r="BM413">
        <v>0.81683371004955807</v>
      </c>
      <c r="BN413">
        <v>0.8371361920711855</v>
      </c>
      <c r="BO413">
        <v>0.85242400102736915</v>
      </c>
      <c r="BP413">
        <v>0.85569003846011948</v>
      </c>
      <c r="BQ413">
        <v>0.8341680419918136</v>
      </c>
      <c r="BR413">
        <v>0.843557867241015</v>
      </c>
      <c r="BS413">
        <v>0.82420795814356229</v>
      </c>
      <c r="BT413">
        <v>0.83130028718711568</v>
      </c>
      <c r="BU413">
        <v>0.85174027276956898</v>
      </c>
      <c r="BV413">
        <v>0.81683371004955807</v>
      </c>
      <c r="BW413">
        <v>0.84177480820105477</v>
      </c>
    </row>
    <row r="414" spans="4:75" x14ac:dyDescent="0.25">
      <c r="D414">
        <v>410</v>
      </c>
      <c r="E414">
        <f t="shared" ca="1" si="205"/>
        <v>0.87708458120237998</v>
      </c>
      <c r="F414" s="11">
        <f t="shared" ca="1" si="206"/>
        <v>39.655785785013826</v>
      </c>
      <c r="G414" s="11"/>
      <c r="H414">
        <v>410</v>
      </c>
      <c r="I414" s="11">
        <f t="shared" ca="1" si="207"/>
        <v>0.1272617012210695</v>
      </c>
      <c r="J414" s="11">
        <f t="shared" ca="1" si="208"/>
        <v>18.101464274395333</v>
      </c>
      <c r="K414" s="11"/>
      <c r="L414" s="11"/>
      <c r="M414" s="11"/>
      <c r="O414">
        <v>410</v>
      </c>
      <c r="P414" s="32">
        <f t="shared" ca="1" si="209"/>
        <v>0.94361267777267177</v>
      </c>
      <c r="Q414" s="11">
        <f t="shared" ca="1" si="210"/>
        <v>27.042141482839153</v>
      </c>
      <c r="R414" s="11"/>
      <c r="S414">
        <v>410</v>
      </c>
      <c r="T414" s="32">
        <f t="shared" ca="1" si="211"/>
        <v>0.24427197517881893</v>
      </c>
      <c r="U414" s="11">
        <f t="shared" ca="1" si="212"/>
        <v>18.81865552765974</v>
      </c>
      <c r="V414" s="11"/>
      <c r="W414" s="11"/>
      <c r="X414" s="11"/>
      <c r="Z414">
        <v>410</v>
      </c>
      <c r="AA414" s="32">
        <f t="shared" ca="1" si="213"/>
        <v>0.57340710161045461</v>
      </c>
      <c r="AB414" s="11">
        <f t="shared" ca="1" si="214"/>
        <v>78.153959549832805</v>
      </c>
      <c r="AC414" s="11"/>
      <c r="AD414">
        <v>410</v>
      </c>
      <c r="AE414" s="32">
        <f t="shared" ca="1" si="215"/>
        <v>0.61738016756657121</v>
      </c>
      <c r="AF414" s="11">
        <f t="shared" ca="1" si="216"/>
        <v>20.409741154996858</v>
      </c>
      <c r="AG414" s="11"/>
      <c r="AH414" s="10">
        <f t="shared" ca="1" si="189"/>
        <v>47918.796175958865</v>
      </c>
      <c r="AI414" s="10">
        <f t="shared" ca="1" si="190"/>
        <v>47919.550403636968</v>
      </c>
      <c r="AJ414" s="10">
        <f t="shared" ca="1" si="191"/>
        <v>47990.873451329142</v>
      </c>
      <c r="AK414" s="10">
        <f t="shared" ca="1" si="192"/>
        <v>47991.657561976128</v>
      </c>
      <c r="AL414" s="10">
        <f t="shared" ca="1" si="193"/>
        <v>47867.632732968195</v>
      </c>
      <c r="AM414" s="10">
        <f t="shared" ca="1" si="194"/>
        <v>47868.483138849653</v>
      </c>
      <c r="AP414">
        <v>411</v>
      </c>
      <c r="AQ414" s="10">
        <f t="shared" ca="1" si="196"/>
        <v>46322.918587071013</v>
      </c>
      <c r="AR414" t="str">
        <f t="shared" ca="1" si="197"/>
        <v>EQUIPO 2</v>
      </c>
      <c r="AS414" t="str">
        <f t="shared" ca="1" si="198"/>
        <v>INICIO</v>
      </c>
      <c r="AT414">
        <f t="shared" ca="1" si="217"/>
        <v>1</v>
      </c>
      <c r="AU414">
        <f t="shared" ca="1" si="218"/>
        <v>0</v>
      </c>
      <c r="AV414">
        <f t="shared" ca="1" si="219"/>
        <v>1</v>
      </c>
      <c r="AW414">
        <f t="shared" ca="1" si="199"/>
        <v>1</v>
      </c>
      <c r="AX414">
        <f t="shared" ca="1" si="200"/>
        <v>11000</v>
      </c>
      <c r="AY414">
        <f t="shared" ca="1" si="201"/>
        <v>20.03428705141414</v>
      </c>
      <c r="AZ414">
        <f t="shared" ca="1" si="202"/>
        <v>220377.15756555554</v>
      </c>
      <c r="BA414">
        <f t="shared" ca="1" si="195"/>
        <v>300514.30577121209</v>
      </c>
      <c r="BB414">
        <f t="shared" ca="1" si="203"/>
        <v>2026</v>
      </c>
      <c r="BC414">
        <f t="shared" ca="1" si="204"/>
        <v>10</v>
      </c>
      <c r="BI414">
        <v>404</v>
      </c>
      <c r="BJ414">
        <v>0.83484331984575777</v>
      </c>
      <c r="BK414">
        <v>0.85811334191132271</v>
      </c>
      <c r="BL414">
        <v>0.83925196381245359</v>
      </c>
      <c r="BM414">
        <v>0.82865770756727353</v>
      </c>
      <c r="BN414">
        <v>0.83843398490575338</v>
      </c>
      <c r="BO414">
        <v>0.84747582728174187</v>
      </c>
      <c r="BP414">
        <v>0.84829264382536973</v>
      </c>
      <c r="BQ414">
        <v>0.87229893721675689</v>
      </c>
      <c r="BR414">
        <v>0.8531865959799747</v>
      </c>
      <c r="BS414">
        <v>0.86541036349059819</v>
      </c>
      <c r="BT414">
        <v>0.84294418837401153</v>
      </c>
      <c r="BU414">
        <v>0.82678434619868135</v>
      </c>
      <c r="BV414">
        <v>0.82678434619868135</v>
      </c>
      <c r="BW414">
        <v>0.84631174580663526</v>
      </c>
    </row>
    <row r="415" spans="4:75" x14ac:dyDescent="0.25">
      <c r="D415">
        <v>411</v>
      </c>
      <c r="E415">
        <f t="shared" ca="1" si="205"/>
        <v>0.98210851546098454</v>
      </c>
      <c r="F415" s="11">
        <f t="shared" ca="1" si="206"/>
        <v>15.626897228964989</v>
      </c>
      <c r="G415" s="11"/>
      <c r="H415">
        <v>411</v>
      </c>
      <c r="I415" s="11">
        <f t="shared" ca="1" si="207"/>
        <v>0.67234579790523064</v>
      </c>
      <c r="J415" s="11">
        <f t="shared" ca="1" si="208"/>
        <v>20.64697136466647</v>
      </c>
      <c r="K415" s="11"/>
      <c r="L415" s="11"/>
      <c r="M415" s="11"/>
      <c r="O415">
        <v>411</v>
      </c>
      <c r="P415" s="32">
        <f t="shared" ca="1" si="209"/>
        <v>0.31657339590790556</v>
      </c>
      <c r="Q415" s="11">
        <f t="shared" ca="1" si="210"/>
        <v>109.93791776025142</v>
      </c>
      <c r="R415" s="11"/>
      <c r="S415">
        <v>411</v>
      </c>
      <c r="T415" s="32">
        <f t="shared" ca="1" si="211"/>
        <v>0.15533885465203123</v>
      </c>
      <c r="U415" s="11">
        <f t="shared" ca="1" si="212"/>
        <v>18.303120186521554</v>
      </c>
      <c r="V415" s="11"/>
      <c r="W415" s="11"/>
      <c r="X415" s="11"/>
      <c r="Z415">
        <v>411</v>
      </c>
      <c r="AA415" s="32">
        <f t="shared" ca="1" si="213"/>
        <v>0.54274395163081512</v>
      </c>
      <c r="AB415" s="11">
        <f t="shared" ca="1" si="214"/>
        <v>81.690208647641427</v>
      </c>
      <c r="AC415" s="11"/>
      <c r="AD415">
        <v>411</v>
      </c>
      <c r="AE415" s="32">
        <f t="shared" ca="1" si="215"/>
        <v>0.45379414336214285</v>
      </c>
      <c r="AF415" s="11">
        <f t="shared" ca="1" si="216"/>
        <v>19.744101298630358</v>
      </c>
      <c r="AG415" s="11"/>
      <c r="AH415" s="10">
        <f t="shared" ca="1" si="189"/>
        <v>47920.201524354838</v>
      </c>
      <c r="AI415" s="10">
        <f t="shared" ca="1" si="190"/>
        <v>47921.061814828368</v>
      </c>
      <c r="AJ415" s="10">
        <f t="shared" ca="1" si="191"/>
        <v>47996.238308549473</v>
      </c>
      <c r="AK415" s="10">
        <f t="shared" ca="1" si="192"/>
        <v>47997.000938557241</v>
      </c>
      <c r="AL415" s="10">
        <f t="shared" ca="1" si="193"/>
        <v>47871.886897543307</v>
      </c>
      <c r="AM415" s="10">
        <f t="shared" ca="1" si="194"/>
        <v>47872.70956843075</v>
      </c>
      <c r="AP415">
        <v>412</v>
      </c>
      <c r="AQ415" s="10">
        <f t="shared" ca="1" si="196"/>
        <v>46323.753349031489</v>
      </c>
      <c r="AR415" t="str">
        <f t="shared" ca="1" si="197"/>
        <v>EQUIPO 2</v>
      </c>
      <c r="AS415" t="str">
        <f t="shared" ca="1" si="198"/>
        <v>FIN</v>
      </c>
      <c r="AT415">
        <f t="shared" ca="1" si="217"/>
        <v>1</v>
      </c>
      <c r="AU415">
        <f t="shared" ca="1" si="218"/>
        <v>1</v>
      </c>
      <c r="AV415">
        <f t="shared" ca="1" si="219"/>
        <v>1</v>
      </c>
      <c r="AW415">
        <f t="shared" ca="1" si="199"/>
        <v>1</v>
      </c>
      <c r="AX415">
        <f t="shared" ca="1" si="200"/>
        <v>15000</v>
      </c>
      <c r="AY415">
        <f t="shared" ca="1" si="201"/>
        <v>77.919623244262766</v>
      </c>
      <c r="AZ415">
        <f t="shared" ca="1" si="202"/>
        <v>1168794.3486639415</v>
      </c>
      <c r="BA415">
        <f t="shared" ca="1" si="195"/>
        <v>1168794.3486639415</v>
      </c>
      <c r="BB415">
        <f t="shared" ca="1" si="203"/>
        <v>2026</v>
      </c>
      <c r="BC415">
        <f t="shared" ca="1" si="204"/>
        <v>10</v>
      </c>
      <c r="BI415">
        <v>405</v>
      </c>
      <c r="BJ415">
        <v>0.84474466160749051</v>
      </c>
      <c r="BK415">
        <v>0.86162256073703147</v>
      </c>
      <c r="BL415">
        <v>0.84664761458596327</v>
      </c>
      <c r="BM415">
        <v>0.85698612733812662</v>
      </c>
      <c r="BN415">
        <v>0.84595670204208895</v>
      </c>
      <c r="BO415">
        <v>0.87597874609903881</v>
      </c>
      <c r="BP415">
        <v>0.86541637220691892</v>
      </c>
      <c r="BQ415">
        <v>0.85961764943606489</v>
      </c>
      <c r="BR415">
        <v>0.83849502981058921</v>
      </c>
      <c r="BS415">
        <v>0.870274358155118</v>
      </c>
      <c r="BT415">
        <v>0.84029784706121358</v>
      </c>
      <c r="BU415">
        <v>0.85778574991236778</v>
      </c>
      <c r="BV415">
        <v>0.83849502981058921</v>
      </c>
      <c r="BW415">
        <v>0.85542642130367164</v>
      </c>
    </row>
    <row r="416" spans="4:75" x14ac:dyDescent="0.25">
      <c r="D416">
        <v>412</v>
      </c>
      <c r="E416">
        <f t="shared" ca="1" si="205"/>
        <v>0.58002025212925612</v>
      </c>
      <c r="F416" s="11">
        <f t="shared" ca="1" si="206"/>
        <v>77.393047304298719</v>
      </c>
      <c r="G416" s="11"/>
      <c r="H416">
        <v>412</v>
      </c>
      <c r="I416" s="11">
        <f t="shared" ca="1" si="207"/>
        <v>0.29576649082447337</v>
      </c>
      <c r="J416" s="11">
        <f t="shared" ca="1" si="208"/>
        <v>19.06907709292939</v>
      </c>
      <c r="K416" s="11"/>
      <c r="L416" s="11"/>
      <c r="M416" s="11"/>
      <c r="O416">
        <v>412</v>
      </c>
      <c r="P416" s="32">
        <f t="shared" ca="1" si="209"/>
        <v>0.42218637203379039</v>
      </c>
      <c r="Q416" s="11">
        <f t="shared" ca="1" si="210"/>
        <v>96.027215117540379</v>
      </c>
      <c r="R416" s="11"/>
      <c r="S416">
        <v>412</v>
      </c>
      <c r="T416" s="32">
        <f t="shared" ca="1" si="211"/>
        <v>0.23860115405712901</v>
      </c>
      <c r="U416" s="11">
        <f t="shared" ca="1" si="212"/>
        <v>18.789469068638038</v>
      </c>
      <c r="V416" s="11"/>
      <c r="W416" s="11"/>
      <c r="X416" s="11"/>
      <c r="Z416">
        <v>412</v>
      </c>
      <c r="AA416" s="32">
        <f t="shared" ca="1" si="213"/>
        <v>5.1773150865827011E-2</v>
      </c>
      <c r="AB416" s="11">
        <f t="shared" ca="1" si="214"/>
        <v>171.39238167810328</v>
      </c>
      <c r="AC416" s="11"/>
      <c r="AD416">
        <v>412</v>
      </c>
      <c r="AE416" s="32">
        <f t="shared" ca="1" si="215"/>
        <v>0.36744808713674304</v>
      </c>
      <c r="AF416" s="11">
        <f t="shared" ca="1" si="216"/>
        <v>19.386891811843423</v>
      </c>
      <c r="AG416" s="11"/>
      <c r="AH416" s="10">
        <f ca="1">AI415+F416/24</f>
        <v>47924.286525132717</v>
      </c>
      <c r="AI416" s="10">
        <f ca="1">AH416+J416/24</f>
        <v>47925.081070011591</v>
      </c>
      <c r="AJ416" s="10">
        <f ca="1">AK415+Q416/24</f>
        <v>48001.002072520474</v>
      </c>
      <c r="AK416" s="10">
        <f ca="1">AJ416+U416/24</f>
        <v>48001.784967065003</v>
      </c>
      <c r="AL416" s="10">
        <f ca="1">AM415+AB416/24</f>
        <v>47879.85091766734</v>
      </c>
      <c r="AM416" s="10">
        <f ca="1">AL416+AF416/24</f>
        <v>47880.658704826164</v>
      </c>
      <c r="AP416">
        <v>413</v>
      </c>
      <c r="AQ416" s="10">
        <f t="shared" ca="1" si="196"/>
        <v>46327</v>
      </c>
      <c r="AR416" t="str">
        <f t="shared" ca="1" si="197"/>
        <v>CAMBIO MES</v>
      </c>
      <c r="AS416" t="str">
        <f t="shared" ca="1" si="198"/>
        <v>CAMBIO MES</v>
      </c>
      <c r="AT416">
        <f t="shared" ca="1" si="217"/>
        <v>1</v>
      </c>
      <c r="AU416">
        <f t="shared" ca="1" si="218"/>
        <v>1</v>
      </c>
      <c r="AV416">
        <f t="shared" ca="1" si="219"/>
        <v>1</v>
      </c>
      <c r="AW416">
        <f t="shared" ca="1" si="199"/>
        <v>1</v>
      </c>
      <c r="AX416">
        <f t="shared" ca="1" si="200"/>
        <v>15000</v>
      </c>
      <c r="AY416">
        <f t="shared" ca="1" si="201"/>
        <v>11.682137415278703</v>
      </c>
      <c r="AZ416">
        <f t="shared" ca="1" si="202"/>
        <v>175232.06122918054</v>
      </c>
      <c r="BA416">
        <f t="shared" ca="1" si="195"/>
        <v>175232.06122918054</v>
      </c>
      <c r="BB416">
        <f t="shared" ca="1" si="203"/>
        <v>2026</v>
      </c>
      <c r="BC416">
        <f t="shared" ca="1" si="204"/>
        <v>11</v>
      </c>
      <c r="BI416">
        <v>406</v>
      </c>
      <c r="BJ416">
        <v>0.83732050050289319</v>
      </c>
      <c r="BK416">
        <v>0.83418340416539394</v>
      </c>
      <c r="BL416">
        <v>0.8332011238004231</v>
      </c>
      <c r="BM416">
        <v>0.86049792126501146</v>
      </c>
      <c r="BN416">
        <v>0.83729262217267919</v>
      </c>
      <c r="BO416">
        <v>0.85734524871723106</v>
      </c>
      <c r="BP416">
        <v>0.87180102239165747</v>
      </c>
      <c r="BQ416">
        <v>0.84228141930546852</v>
      </c>
      <c r="BR416">
        <v>0.83945330132520468</v>
      </c>
      <c r="BS416">
        <v>0.84624414412375659</v>
      </c>
      <c r="BT416">
        <v>0.85895667690638222</v>
      </c>
      <c r="BU416">
        <v>0.85015484829658106</v>
      </c>
      <c r="BV416">
        <v>0.8332011238004231</v>
      </c>
      <c r="BW416">
        <v>0.84735255040851509</v>
      </c>
    </row>
    <row r="417" spans="4:75" x14ac:dyDescent="0.25">
      <c r="D417">
        <v>413</v>
      </c>
      <c r="E417">
        <f t="shared" ca="1" si="205"/>
        <v>0.68242798159159868</v>
      </c>
      <c r="F417" s="11">
        <f t="shared" ca="1" si="206"/>
        <v>65.522936774974525</v>
      </c>
      <c r="G417" s="11"/>
      <c r="H417">
        <v>413</v>
      </c>
      <c r="I417" s="11">
        <f t="shared" ca="1" si="207"/>
        <v>0.20947090812712332</v>
      </c>
      <c r="J417" s="11">
        <f t="shared" ca="1" si="208"/>
        <v>18.633048201816596</v>
      </c>
      <c r="K417" s="11"/>
      <c r="L417" s="11"/>
      <c r="M417" s="11"/>
      <c r="O417">
        <v>413</v>
      </c>
      <c r="P417" s="32">
        <f t="shared" ca="1" si="209"/>
        <v>0.75660587733361728</v>
      </c>
      <c r="Q417" s="11">
        <f t="shared" ca="1" si="210"/>
        <v>56.519026006997493</v>
      </c>
      <c r="R417" s="11"/>
      <c r="S417">
        <v>413</v>
      </c>
      <c r="T417" s="32">
        <f t="shared" ca="1" si="211"/>
        <v>0.5913780389047435</v>
      </c>
      <c r="U417" s="11">
        <f t="shared" ca="1" si="212"/>
        <v>20.301367237334606</v>
      </c>
      <c r="V417" s="11"/>
      <c r="W417" s="11"/>
      <c r="X417" s="11"/>
      <c r="Z417">
        <v>413</v>
      </c>
      <c r="AA417" s="32">
        <f t="shared" ca="1" si="213"/>
        <v>0.43197006557933948</v>
      </c>
      <c r="AB417" s="11">
        <f t="shared" ca="1" si="214"/>
        <v>94.820586366136823</v>
      </c>
      <c r="AC417" s="11"/>
      <c r="AD417">
        <v>413</v>
      </c>
      <c r="AE417" s="32">
        <f t="shared" ca="1" si="215"/>
        <v>0.76588958017776532</v>
      </c>
      <c r="AF417" s="11">
        <f t="shared" ca="1" si="216"/>
        <v>21.094773144567149</v>
      </c>
      <c r="AG417" s="11"/>
      <c r="AH417" s="10">
        <f ca="1">AI416+F417/24</f>
        <v>47927.811192377216</v>
      </c>
      <c r="AI417" s="10">
        <f ca="1">AH417+J417/24</f>
        <v>47928.587569385621</v>
      </c>
      <c r="AJ417" s="10">
        <f ca="1">AK416+Q417/24</f>
        <v>48004.139926481963</v>
      </c>
      <c r="AK417" s="10">
        <f ca="1">AJ417+U417/24</f>
        <v>48004.985816783519</v>
      </c>
      <c r="AL417" s="10">
        <f ca="1">AM416+AB417/24</f>
        <v>47884.609562591417</v>
      </c>
      <c r="AM417" s="10">
        <f ca="1">AL417+AF417/24</f>
        <v>47885.488511472438</v>
      </c>
      <c r="AP417">
        <v>414</v>
      </c>
      <c r="AQ417" s="10">
        <f t="shared" ca="1" si="196"/>
        <v>46327.486755725637</v>
      </c>
      <c r="AR417" t="str">
        <f t="shared" ca="1" si="197"/>
        <v>EQUIPO 1</v>
      </c>
      <c r="AS417" t="str">
        <f t="shared" ca="1" si="198"/>
        <v>INICIO</v>
      </c>
      <c r="AT417">
        <f t="shared" ca="1" si="217"/>
        <v>0</v>
      </c>
      <c r="AU417">
        <f t="shared" ca="1" si="218"/>
        <v>1</v>
      </c>
      <c r="AV417">
        <f t="shared" ca="1" si="219"/>
        <v>1</v>
      </c>
      <c r="AW417">
        <f t="shared" ca="1" si="199"/>
        <v>1</v>
      </c>
      <c r="AX417">
        <f t="shared" ca="1" si="200"/>
        <v>11000</v>
      </c>
      <c r="AY417">
        <f t="shared" ca="1" si="201"/>
        <v>19.320805035880767</v>
      </c>
      <c r="AZ417">
        <f t="shared" ca="1" si="202"/>
        <v>212528.85539468843</v>
      </c>
      <c r="BA417">
        <f t="shared" ca="1" si="195"/>
        <v>289812.0755382115</v>
      </c>
      <c r="BB417">
        <f t="shared" ca="1" si="203"/>
        <v>2026</v>
      </c>
      <c r="BC417">
        <f t="shared" ca="1" si="204"/>
        <v>11</v>
      </c>
      <c r="BI417">
        <v>407</v>
      </c>
      <c r="BJ417">
        <v>0.85465256752302454</v>
      </c>
      <c r="BK417">
        <v>0.84605732339291795</v>
      </c>
      <c r="BL417">
        <v>0.8230631676836816</v>
      </c>
      <c r="BM417">
        <v>0.83792987709905065</v>
      </c>
      <c r="BN417">
        <v>0.86713446949791517</v>
      </c>
      <c r="BO417">
        <v>0.81026091129269273</v>
      </c>
      <c r="BP417">
        <v>0.8447577485676605</v>
      </c>
      <c r="BQ417">
        <v>0.84000875694226951</v>
      </c>
      <c r="BR417">
        <v>0.82847228477096713</v>
      </c>
      <c r="BS417">
        <v>0.86234678350470717</v>
      </c>
      <c r="BT417">
        <v>0.82476953498465144</v>
      </c>
      <c r="BU417">
        <v>0.85498342239655467</v>
      </c>
      <c r="BV417">
        <v>0.81026091129269273</v>
      </c>
      <c r="BW417">
        <v>0.84143903635326911</v>
      </c>
    </row>
    <row r="418" spans="4:75" x14ac:dyDescent="0.25">
      <c r="D418">
        <v>414</v>
      </c>
      <c r="E418">
        <f t="shared" ca="1" si="205"/>
        <v>0.52993712809469218</v>
      </c>
      <c r="F418" s="11">
        <f t="shared" ca="1" si="206"/>
        <v>83.173982771199377</v>
      </c>
      <c r="G418" s="11"/>
      <c r="H418">
        <v>414</v>
      </c>
      <c r="I418" s="11">
        <f t="shared" ca="1" si="207"/>
        <v>0.5275489383382862</v>
      </c>
      <c r="J418" s="11">
        <f t="shared" ca="1" si="208"/>
        <v>20.041361855410678</v>
      </c>
      <c r="K418" s="11"/>
      <c r="L418" s="11"/>
      <c r="M418" s="11"/>
      <c r="O418">
        <v>414</v>
      </c>
      <c r="P418" s="32">
        <f t="shared" ca="1" si="209"/>
        <v>0.27230239576109783</v>
      </c>
      <c r="Q418" s="11">
        <f t="shared" ca="1" si="210"/>
        <v>116.47927425204314</v>
      </c>
      <c r="R418" s="11"/>
      <c r="S418">
        <v>414</v>
      </c>
      <c r="T418" s="32">
        <f t="shared" ca="1" si="211"/>
        <v>0.74102470660483788</v>
      </c>
      <c r="U418" s="11">
        <f t="shared" ca="1" si="212"/>
        <v>20.968175786095422</v>
      </c>
      <c r="V418" s="11"/>
      <c r="W418" s="11"/>
      <c r="X418" s="11"/>
      <c r="Z418">
        <v>414</v>
      </c>
      <c r="AA418" s="32">
        <f t="shared" ca="1" si="213"/>
        <v>7.8681969685554409E-2</v>
      </c>
      <c r="AB418" s="11">
        <f t="shared" ca="1" si="214"/>
        <v>159.55457626938914</v>
      </c>
      <c r="AC418" s="11"/>
      <c r="AD418">
        <v>414</v>
      </c>
      <c r="AE418" s="32">
        <f t="shared" ca="1" si="215"/>
        <v>0.84729785215291209</v>
      </c>
      <c r="AF418" s="11">
        <f t="shared" ca="1" si="216"/>
        <v>21.575575307954253</v>
      </c>
      <c r="AG418" s="11"/>
      <c r="AH418" s="10">
        <f t="shared" ref="AH418:AH481" ca="1" si="220">AI417+F418/24</f>
        <v>47932.053152001085</v>
      </c>
      <c r="AI418" s="10">
        <f t="shared" ref="AI418:AI481" ca="1" si="221">AH418+J418/24</f>
        <v>47932.888208745062</v>
      </c>
      <c r="AJ418" s="10">
        <f t="shared" ref="AJ418:AJ481" ca="1" si="222">AK417+Q418/24</f>
        <v>48009.839119877353</v>
      </c>
      <c r="AK418" s="10">
        <f t="shared" ref="AK418:AK481" ca="1" si="223">AJ418+U418/24</f>
        <v>48010.712793868443</v>
      </c>
      <c r="AL418" s="10">
        <f t="shared" ref="AL418:AL481" ca="1" si="224">AM417+AB418/24</f>
        <v>47892.136618817</v>
      </c>
      <c r="AM418" s="10">
        <f t="shared" ref="AM418:AM481" ca="1" si="225">AL418+AF418/24</f>
        <v>47893.035601121497</v>
      </c>
      <c r="AP418">
        <v>415</v>
      </c>
      <c r="AQ418" s="10">
        <f t="shared" ca="1" si="196"/>
        <v>46328.291789268798</v>
      </c>
      <c r="AR418" t="str">
        <f t="shared" ca="1" si="197"/>
        <v>EQUIPO 3</v>
      </c>
      <c r="AS418" t="str">
        <f t="shared" ca="1" si="198"/>
        <v>INICIO</v>
      </c>
      <c r="AT418">
        <f t="shared" ca="1" si="217"/>
        <v>0</v>
      </c>
      <c r="AU418">
        <f t="shared" ca="1" si="218"/>
        <v>1</v>
      </c>
      <c r="AV418">
        <f t="shared" ca="1" si="219"/>
        <v>0</v>
      </c>
      <c r="AW418">
        <f t="shared" ca="1" si="199"/>
        <v>1</v>
      </c>
      <c r="AX418">
        <f t="shared" ca="1" si="200"/>
        <v>5500</v>
      </c>
      <c r="AY418">
        <f t="shared" ca="1" si="201"/>
        <v>1.2764161010272801</v>
      </c>
      <c r="AZ418">
        <f t="shared" ca="1" si="202"/>
        <v>7020.2885556500405</v>
      </c>
      <c r="BA418">
        <f t="shared" ca="1" si="195"/>
        <v>19146.241515409201</v>
      </c>
      <c r="BB418">
        <f t="shared" ca="1" si="203"/>
        <v>2026</v>
      </c>
      <c r="BC418">
        <f t="shared" ca="1" si="204"/>
        <v>11</v>
      </c>
      <c r="BI418">
        <v>408</v>
      </c>
      <c r="BJ418">
        <v>0.83030994760571863</v>
      </c>
      <c r="BK418">
        <v>0.85691089495299533</v>
      </c>
      <c r="BL418">
        <v>0.83711351348657137</v>
      </c>
      <c r="BM418">
        <v>0.83410259155968502</v>
      </c>
      <c r="BN418">
        <v>0.84899353383906839</v>
      </c>
      <c r="BO418">
        <v>0.85315387241953067</v>
      </c>
      <c r="BP418">
        <v>0.83055030831900389</v>
      </c>
      <c r="BQ418">
        <v>0.86126756696889872</v>
      </c>
      <c r="BR418">
        <v>0.83198353302379846</v>
      </c>
      <c r="BS418">
        <v>0.85327797980407338</v>
      </c>
      <c r="BT418">
        <v>0.84527984207410822</v>
      </c>
      <c r="BU418">
        <v>0.83427602410692292</v>
      </c>
      <c r="BV418">
        <v>0.83030994760571863</v>
      </c>
      <c r="BW418">
        <v>0.84305787240073571</v>
      </c>
    </row>
    <row r="419" spans="4:75" x14ac:dyDescent="0.25">
      <c r="D419">
        <v>415</v>
      </c>
      <c r="E419">
        <f t="shared" ca="1" si="205"/>
        <v>0.60843922507783799</v>
      </c>
      <c r="F419" s="11">
        <f t="shared" ca="1" si="206"/>
        <v>74.123473305294098</v>
      </c>
      <c r="G419" s="11"/>
      <c r="H419">
        <v>415</v>
      </c>
      <c r="I419" s="11">
        <f t="shared" ca="1" si="207"/>
        <v>0.64513404957922527</v>
      </c>
      <c r="J419" s="11">
        <f t="shared" ca="1" si="208"/>
        <v>20.527894872070775</v>
      </c>
      <c r="K419" s="11"/>
      <c r="L419" s="11"/>
      <c r="M419" s="11"/>
      <c r="O419">
        <v>415</v>
      </c>
      <c r="P419" s="32">
        <f t="shared" ca="1" si="209"/>
        <v>0.44478496027723746</v>
      </c>
      <c r="Q419" s="11">
        <f t="shared" ca="1" si="210"/>
        <v>93.255157007634722</v>
      </c>
      <c r="R419" s="11"/>
      <c r="S419">
        <v>415</v>
      </c>
      <c r="T419" s="32">
        <f t="shared" ca="1" si="211"/>
        <v>0.42809912683701357</v>
      </c>
      <c r="U419" s="11">
        <f t="shared" ca="1" si="212"/>
        <v>19.639549988105259</v>
      </c>
      <c r="V419" s="11"/>
      <c r="W419" s="11"/>
      <c r="X419" s="11"/>
      <c r="Z419">
        <v>415</v>
      </c>
      <c r="AA419" s="32">
        <f t="shared" ca="1" si="213"/>
        <v>0.48265335328578585</v>
      </c>
      <c r="AB419" s="11">
        <f t="shared" ca="1" si="214"/>
        <v>88.713815479244261</v>
      </c>
      <c r="AC419" s="11"/>
      <c r="AD419">
        <v>415</v>
      </c>
      <c r="AE419" s="32">
        <f t="shared" ca="1" si="215"/>
        <v>0.25221638837261418</v>
      </c>
      <c r="AF419" s="11">
        <f t="shared" ca="1" si="216"/>
        <v>18.858937200865892</v>
      </c>
      <c r="AG419" s="11"/>
      <c r="AH419" s="10">
        <f t="shared" ca="1" si="220"/>
        <v>47935.976686799448</v>
      </c>
      <c r="AI419" s="10">
        <f t="shared" ca="1" si="221"/>
        <v>47936.83201575245</v>
      </c>
      <c r="AJ419" s="10">
        <f t="shared" ca="1" si="222"/>
        <v>48014.598425410426</v>
      </c>
      <c r="AK419" s="10">
        <f t="shared" ca="1" si="223"/>
        <v>48015.416739993263</v>
      </c>
      <c r="AL419" s="10">
        <f t="shared" ca="1" si="224"/>
        <v>47896.732010099797</v>
      </c>
      <c r="AM419" s="10">
        <f t="shared" ca="1" si="225"/>
        <v>47897.517799149835</v>
      </c>
      <c r="AP419">
        <v>416</v>
      </c>
      <c r="AQ419" s="10">
        <f t="shared" ca="1" si="196"/>
        <v>46328.344973273008</v>
      </c>
      <c r="AR419" t="str">
        <f t="shared" ca="1" si="197"/>
        <v>EQUIPO 1</v>
      </c>
      <c r="AS419" t="str">
        <f t="shared" ca="1" si="198"/>
        <v>FIN</v>
      </c>
      <c r="AT419">
        <f t="shared" ca="1" si="217"/>
        <v>1</v>
      </c>
      <c r="AU419">
        <f t="shared" ca="1" si="218"/>
        <v>1</v>
      </c>
      <c r="AV419">
        <f t="shared" ca="1" si="219"/>
        <v>0</v>
      </c>
      <c r="AW419">
        <f t="shared" ca="1" si="199"/>
        <v>1</v>
      </c>
      <c r="AX419">
        <f t="shared" ca="1" si="200"/>
        <v>11000</v>
      </c>
      <c r="AY419">
        <f t="shared" ca="1" si="201"/>
        <v>17.366609861666802</v>
      </c>
      <c r="AZ419">
        <f t="shared" ca="1" si="202"/>
        <v>191032.70847833483</v>
      </c>
      <c r="BA419">
        <f t="shared" ca="1" si="195"/>
        <v>260499.14792500203</v>
      </c>
      <c r="BB419">
        <f t="shared" ca="1" si="203"/>
        <v>2026</v>
      </c>
      <c r="BC419">
        <f t="shared" ca="1" si="204"/>
        <v>11</v>
      </c>
      <c r="BI419">
        <v>409</v>
      </c>
      <c r="BJ419">
        <v>0.86041558328402368</v>
      </c>
      <c r="BK419">
        <v>0.83764324914257182</v>
      </c>
      <c r="BL419">
        <v>0.83708845631364159</v>
      </c>
      <c r="BM419">
        <v>0.82274804965388559</v>
      </c>
      <c r="BN419">
        <v>0.85579888761868639</v>
      </c>
      <c r="BO419">
        <v>0.83790119176802469</v>
      </c>
      <c r="BP419">
        <v>0.87072261678884522</v>
      </c>
      <c r="BQ419">
        <v>0.83296893629508173</v>
      </c>
      <c r="BR419">
        <v>0.8054777068663429</v>
      </c>
      <c r="BS419">
        <v>0.83033961380113852</v>
      </c>
      <c r="BT419">
        <v>0.85400943259909201</v>
      </c>
      <c r="BU419">
        <v>0.85564871882573545</v>
      </c>
      <c r="BV419">
        <v>0.8054777068663429</v>
      </c>
      <c r="BW419">
        <v>0.84162529661975638</v>
      </c>
    </row>
    <row r="420" spans="4:75" x14ac:dyDescent="0.25">
      <c r="D420">
        <v>416</v>
      </c>
      <c r="E420">
        <f t="shared" ca="1" si="205"/>
        <v>0.98655763495630033</v>
      </c>
      <c r="F420" s="11">
        <f t="shared" ca="1" si="206"/>
        <v>13.64901654943065</v>
      </c>
      <c r="G420" s="11"/>
      <c r="H420">
        <v>416</v>
      </c>
      <c r="I420" s="11">
        <f t="shared" ca="1" si="207"/>
        <v>0.57758369755239414</v>
      </c>
      <c r="J420" s="11">
        <f t="shared" ca="1" si="208"/>
        <v>20.244584143899861</v>
      </c>
      <c r="K420" s="11"/>
      <c r="L420" s="11"/>
      <c r="M420" s="11"/>
      <c r="O420">
        <v>416</v>
      </c>
      <c r="P420" s="32">
        <f t="shared" ca="1" si="209"/>
        <v>0.97995000103214569</v>
      </c>
      <c r="Q420" s="11">
        <f t="shared" ca="1" si="210"/>
        <v>16.494039227976856</v>
      </c>
      <c r="R420" s="11"/>
      <c r="S420">
        <v>416</v>
      </c>
      <c r="T420" s="32">
        <f t="shared" ca="1" si="211"/>
        <v>0.28644920066646928</v>
      </c>
      <c r="U420" s="11">
        <f t="shared" ca="1" si="212"/>
        <v>19.025461520925688</v>
      </c>
      <c r="V420" s="11"/>
      <c r="W420" s="11"/>
      <c r="X420" s="11"/>
      <c r="Z420">
        <v>416</v>
      </c>
      <c r="AA420" s="32">
        <f t="shared" ca="1" si="213"/>
        <v>0.75535063573172334</v>
      </c>
      <c r="AB420" s="11">
        <f t="shared" ca="1" si="214"/>
        <v>56.67678595981581</v>
      </c>
      <c r="AC420" s="11"/>
      <c r="AD420">
        <v>416</v>
      </c>
      <c r="AE420" s="32">
        <f t="shared" ca="1" si="215"/>
        <v>0.98170081443721613</v>
      </c>
      <c r="AF420" s="11">
        <f t="shared" ca="1" si="216"/>
        <v>23.285554196424869</v>
      </c>
      <c r="AG420" s="11"/>
      <c r="AH420" s="10">
        <f t="shared" ca="1" si="220"/>
        <v>47937.40072477534</v>
      </c>
      <c r="AI420" s="10">
        <f t="shared" ca="1" si="221"/>
        <v>47938.244249114672</v>
      </c>
      <c r="AJ420" s="10">
        <f t="shared" ca="1" si="222"/>
        <v>48016.103991627759</v>
      </c>
      <c r="AK420" s="10">
        <f t="shared" ca="1" si="223"/>
        <v>48016.896719191129</v>
      </c>
      <c r="AL420" s="10">
        <f t="shared" ca="1" si="224"/>
        <v>47899.879331898162</v>
      </c>
      <c r="AM420" s="10">
        <f t="shared" ca="1" si="225"/>
        <v>47900.849563323012</v>
      </c>
      <c r="AP420">
        <v>417</v>
      </c>
      <c r="AQ420" s="10">
        <f t="shared" ca="1" si="196"/>
        <v>46329.068582017244</v>
      </c>
      <c r="AR420" t="str">
        <f t="shared" ca="1" si="197"/>
        <v>EQUIPO 3</v>
      </c>
      <c r="AS420" t="str">
        <f t="shared" ca="1" si="198"/>
        <v>FIN</v>
      </c>
      <c r="AT420">
        <f t="shared" ca="1" si="217"/>
        <v>1</v>
      </c>
      <c r="AU420">
        <f t="shared" ca="1" si="218"/>
        <v>1</v>
      </c>
      <c r="AV420">
        <f t="shared" ca="1" si="219"/>
        <v>1</v>
      </c>
      <c r="AW420">
        <f t="shared" ca="1" si="199"/>
        <v>1</v>
      </c>
      <c r="AX420">
        <f t="shared" ca="1" si="200"/>
        <v>15000</v>
      </c>
      <c r="AY420">
        <f t="shared" ca="1" si="201"/>
        <v>44.454244205437135</v>
      </c>
      <c r="AZ420">
        <f t="shared" ca="1" si="202"/>
        <v>666813.66308155702</v>
      </c>
      <c r="BA420">
        <f t="shared" ca="1" si="195"/>
        <v>666813.66308155702</v>
      </c>
      <c r="BB420">
        <f t="shared" ca="1" si="203"/>
        <v>2026</v>
      </c>
      <c r="BC420">
        <f t="shared" ca="1" si="204"/>
        <v>11</v>
      </c>
      <c r="BI420">
        <v>410</v>
      </c>
      <c r="BJ420">
        <v>0.84606399349244166</v>
      </c>
      <c r="BK420">
        <v>0.84151262081562561</v>
      </c>
      <c r="BL420">
        <v>0.83083110927193426</v>
      </c>
      <c r="BM420">
        <v>0.84925320545843264</v>
      </c>
      <c r="BN420">
        <v>0.81275146200544701</v>
      </c>
      <c r="BO420">
        <v>0.85839199675547817</v>
      </c>
      <c r="BP420">
        <v>0.82236358404196452</v>
      </c>
      <c r="BQ420">
        <v>0.85334817295425158</v>
      </c>
      <c r="BR420">
        <v>0.85572449955578378</v>
      </c>
      <c r="BS420">
        <v>0.8558382454322685</v>
      </c>
      <c r="BT420">
        <v>0.87173549673734707</v>
      </c>
      <c r="BU420">
        <v>0.84035115033403462</v>
      </c>
      <c r="BV420">
        <v>0.81275146200544701</v>
      </c>
      <c r="BW420">
        <v>0.84460079419128531</v>
      </c>
    </row>
    <row r="421" spans="4:75" x14ac:dyDescent="0.25">
      <c r="D421">
        <v>417</v>
      </c>
      <c r="E421">
        <f t="shared" ca="1" si="205"/>
        <v>0.58422175031972701</v>
      </c>
      <c r="F421" s="11">
        <f t="shared" ca="1" si="206"/>
        <v>76.909750527725862</v>
      </c>
      <c r="G421" s="11"/>
      <c r="H421">
        <v>417</v>
      </c>
      <c r="I421" s="11">
        <f t="shared" ca="1" si="207"/>
        <v>0.9664816367886887</v>
      </c>
      <c r="J421" s="11">
        <f t="shared" ca="1" si="208"/>
        <v>22.870157948402177</v>
      </c>
      <c r="K421" s="11"/>
      <c r="L421" s="11"/>
      <c r="M421" s="11"/>
      <c r="O421">
        <v>417</v>
      </c>
      <c r="P421" s="32">
        <f t="shared" ca="1" si="209"/>
        <v>0.72730591533688371</v>
      </c>
      <c r="Q421" s="11">
        <f t="shared" ca="1" si="210"/>
        <v>60.145695182213437</v>
      </c>
      <c r="R421" s="11"/>
      <c r="S421">
        <v>417</v>
      </c>
      <c r="T421" s="32">
        <f t="shared" ca="1" si="211"/>
        <v>0.57792416155119219</v>
      </c>
      <c r="U421" s="11">
        <f t="shared" ca="1" si="212"/>
        <v>20.245980619426515</v>
      </c>
      <c r="V421" s="11"/>
      <c r="W421" s="11"/>
      <c r="X421" s="11"/>
      <c r="Z421">
        <v>417</v>
      </c>
      <c r="AA421" s="32">
        <f t="shared" ca="1" si="213"/>
        <v>0.83934804322561229</v>
      </c>
      <c r="AB421" s="11">
        <f t="shared" ca="1" si="214"/>
        <v>45.42372592579563</v>
      </c>
      <c r="AC421" s="11"/>
      <c r="AD421">
        <v>417</v>
      </c>
      <c r="AE421" s="32">
        <f t="shared" ca="1" si="215"/>
        <v>0.59212524441584169</v>
      </c>
      <c r="AF421" s="11">
        <f t="shared" ca="1" si="216"/>
        <v>20.304455687379257</v>
      </c>
      <c r="AG421" s="11"/>
      <c r="AH421" s="10">
        <f t="shared" ca="1" si="220"/>
        <v>47941.448822053324</v>
      </c>
      <c r="AI421" s="10">
        <f t="shared" ca="1" si="221"/>
        <v>47942.401745301177</v>
      </c>
      <c r="AJ421" s="10">
        <f t="shared" ca="1" si="222"/>
        <v>48019.402789823718</v>
      </c>
      <c r="AK421" s="10">
        <f t="shared" ca="1" si="223"/>
        <v>48020.246372349531</v>
      </c>
      <c r="AL421" s="10">
        <f t="shared" ca="1" si="224"/>
        <v>47902.742218569918</v>
      </c>
      <c r="AM421" s="10">
        <f t="shared" ca="1" si="225"/>
        <v>47903.588237556891</v>
      </c>
      <c r="AP421">
        <v>418</v>
      </c>
      <c r="AQ421" s="10">
        <f t="shared" ca="1" si="196"/>
        <v>46330.92084219247</v>
      </c>
      <c r="AR421" t="str">
        <f t="shared" ca="1" si="197"/>
        <v>EQUIPO 2</v>
      </c>
      <c r="AS421" t="str">
        <f t="shared" ca="1" si="198"/>
        <v>INICIO</v>
      </c>
      <c r="AT421">
        <f t="shared" ca="1" si="217"/>
        <v>1</v>
      </c>
      <c r="AU421">
        <f t="shared" ca="1" si="218"/>
        <v>0</v>
      </c>
      <c r="AV421">
        <f t="shared" ca="1" si="219"/>
        <v>1</v>
      </c>
      <c r="AW421">
        <f t="shared" ca="1" si="199"/>
        <v>1</v>
      </c>
      <c r="AX421">
        <f t="shared" ca="1" si="200"/>
        <v>11000</v>
      </c>
      <c r="AY421">
        <f t="shared" ca="1" si="201"/>
        <v>15.636512489116285</v>
      </c>
      <c r="AZ421">
        <f t="shared" ca="1" si="202"/>
        <v>172001.63738027913</v>
      </c>
      <c r="BA421">
        <f t="shared" ca="1" si="195"/>
        <v>234547.68733674427</v>
      </c>
      <c r="BB421">
        <f t="shared" ca="1" si="203"/>
        <v>2026</v>
      </c>
      <c r="BC421">
        <f t="shared" ca="1" si="204"/>
        <v>11</v>
      </c>
      <c r="BI421">
        <v>411</v>
      </c>
      <c r="BJ421">
        <v>0.83789254880730157</v>
      </c>
      <c r="BK421">
        <v>0.85267797397330403</v>
      </c>
      <c r="BL421">
        <v>0.85300114179588715</v>
      </c>
      <c r="BM421">
        <v>0.84895974600480162</v>
      </c>
      <c r="BN421">
        <v>0.86436299290057406</v>
      </c>
      <c r="BO421">
        <v>0.83930234558090477</v>
      </c>
      <c r="BP421">
        <v>0.8424422202442895</v>
      </c>
      <c r="BQ421">
        <v>0.8391136499299644</v>
      </c>
      <c r="BR421">
        <v>0.83846574929355544</v>
      </c>
      <c r="BS421">
        <v>0.86924008727577529</v>
      </c>
      <c r="BT421">
        <v>0.84413418836525811</v>
      </c>
      <c r="BU421">
        <v>0.83763994446584644</v>
      </c>
      <c r="BV421">
        <v>0.83763994446584644</v>
      </c>
      <c r="BW421">
        <v>0.84734930957959298</v>
      </c>
    </row>
    <row r="422" spans="4:75" x14ac:dyDescent="0.25">
      <c r="D422">
        <v>418</v>
      </c>
      <c r="E422">
        <f t="shared" ca="1" si="205"/>
        <v>0.55711676572707514</v>
      </c>
      <c r="F422" s="11">
        <f t="shared" ca="1" si="206"/>
        <v>80.030438489712097</v>
      </c>
      <c r="G422" s="11"/>
      <c r="H422">
        <v>418</v>
      </c>
      <c r="I422" s="11">
        <f t="shared" ca="1" si="207"/>
        <v>7.3367101492311959E-2</v>
      </c>
      <c r="J422" s="11">
        <f t="shared" ca="1" si="208"/>
        <v>17.601084124117705</v>
      </c>
      <c r="K422" s="11"/>
      <c r="L422" s="11"/>
      <c r="M422" s="11"/>
      <c r="O422">
        <v>418</v>
      </c>
      <c r="P422" s="32">
        <f t="shared" ca="1" si="209"/>
        <v>0.97351920870443764</v>
      </c>
      <c r="Q422" s="11">
        <f t="shared" ca="1" si="210"/>
        <v>18.824886534175146</v>
      </c>
      <c r="R422" s="11"/>
      <c r="S422">
        <v>418</v>
      </c>
      <c r="T422" s="32">
        <f t="shared" ca="1" si="211"/>
        <v>0.64443237819145449</v>
      </c>
      <c r="U422" s="11">
        <f t="shared" ca="1" si="212"/>
        <v>20.52487023199317</v>
      </c>
      <c r="V422" s="11"/>
      <c r="W422" s="11"/>
      <c r="X422" s="11"/>
      <c r="Z422">
        <v>418</v>
      </c>
      <c r="AA422" s="32">
        <f t="shared" ca="1" si="213"/>
        <v>0.50025512903105551</v>
      </c>
      <c r="AB422" s="11">
        <f t="shared" ca="1" si="214"/>
        <v>86.637872950519892</v>
      </c>
      <c r="AC422" s="11"/>
      <c r="AD422">
        <v>418</v>
      </c>
      <c r="AE422" s="32">
        <f t="shared" ca="1" si="215"/>
        <v>0.53599533128382337</v>
      </c>
      <c r="AF422" s="11">
        <f t="shared" ca="1" si="216"/>
        <v>20.075455004174302</v>
      </c>
      <c r="AG422" s="11"/>
      <c r="AH422" s="10">
        <f t="shared" ca="1" si="220"/>
        <v>47945.736346904916</v>
      </c>
      <c r="AI422" s="10">
        <f t="shared" ca="1" si="221"/>
        <v>47946.46972541009</v>
      </c>
      <c r="AJ422" s="10">
        <f t="shared" ca="1" si="222"/>
        <v>48021.030742621791</v>
      </c>
      <c r="AK422" s="10">
        <f t="shared" ca="1" si="223"/>
        <v>48021.885945548122</v>
      </c>
      <c r="AL422" s="10">
        <f t="shared" ca="1" si="224"/>
        <v>47907.198148929827</v>
      </c>
      <c r="AM422" s="10">
        <f t="shared" ca="1" si="225"/>
        <v>47908.03462622167</v>
      </c>
      <c r="AP422">
        <v>419</v>
      </c>
      <c r="AQ422" s="10">
        <f t="shared" ca="1" si="196"/>
        <v>46331.572363546184</v>
      </c>
      <c r="AR422" t="str">
        <f t="shared" ca="1" si="197"/>
        <v>EQUIPO 2</v>
      </c>
      <c r="AS422" t="str">
        <f t="shared" ca="1" si="198"/>
        <v>FIN</v>
      </c>
      <c r="AT422">
        <f t="shared" ca="1" si="217"/>
        <v>1</v>
      </c>
      <c r="AU422">
        <f t="shared" ca="1" si="218"/>
        <v>1</v>
      </c>
      <c r="AV422">
        <f t="shared" ca="1" si="219"/>
        <v>1</v>
      </c>
      <c r="AW422">
        <f t="shared" ca="1" si="199"/>
        <v>1</v>
      </c>
      <c r="AX422">
        <f t="shared" ca="1" si="200"/>
        <v>15000</v>
      </c>
      <c r="AY422">
        <f t="shared" ca="1" si="201"/>
        <v>3.1621567800175399</v>
      </c>
      <c r="AZ422">
        <f t="shared" ca="1" si="202"/>
        <v>47432.351700263098</v>
      </c>
      <c r="BA422">
        <f t="shared" ca="1" si="195"/>
        <v>47432.351700263098</v>
      </c>
      <c r="BB422">
        <f t="shared" ca="1" si="203"/>
        <v>2026</v>
      </c>
      <c r="BC422">
        <f t="shared" ca="1" si="204"/>
        <v>11</v>
      </c>
      <c r="BI422">
        <v>412</v>
      </c>
      <c r="BJ422">
        <v>0.85092650555190608</v>
      </c>
      <c r="BK422">
        <v>0.79642997773583069</v>
      </c>
      <c r="BL422">
        <v>0.85478983937726294</v>
      </c>
      <c r="BM422">
        <v>0.84721017247183239</v>
      </c>
      <c r="BN422">
        <v>0.82430415203928187</v>
      </c>
      <c r="BO422">
        <v>0.83385974312842237</v>
      </c>
      <c r="BP422">
        <v>0.864970295883431</v>
      </c>
      <c r="BQ422">
        <v>0.82867759247440609</v>
      </c>
      <c r="BR422">
        <v>0.83076195520950791</v>
      </c>
      <c r="BS422">
        <v>0.84623938616255157</v>
      </c>
      <c r="BT422">
        <v>0.86943281559768026</v>
      </c>
      <c r="BU422">
        <v>0.83282698826243617</v>
      </c>
      <c r="BV422">
        <v>0.79642997773583069</v>
      </c>
      <c r="BW422">
        <v>0.83977194524220833</v>
      </c>
    </row>
    <row r="423" spans="4:75" x14ac:dyDescent="0.25">
      <c r="D423">
        <v>419</v>
      </c>
      <c r="E423">
        <f t="shared" ca="1" si="205"/>
        <v>0.29831772556176683</v>
      </c>
      <c r="F423" s="11">
        <f t="shared" ca="1" si="206"/>
        <v>112.56838589147317</v>
      </c>
      <c r="G423" s="11"/>
      <c r="H423">
        <v>419</v>
      </c>
      <c r="I423" s="11">
        <f t="shared" ca="1" si="207"/>
        <v>0.93233704924387761</v>
      </c>
      <c r="J423" s="11">
        <f t="shared" ca="1" si="208"/>
        <v>22.327611075608932</v>
      </c>
      <c r="K423" s="11"/>
      <c r="L423" s="11"/>
      <c r="M423" s="11"/>
      <c r="O423">
        <v>419</v>
      </c>
      <c r="P423" s="32">
        <f t="shared" ca="1" si="209"/>
        <v>0.92688403191402535</v>
      </c>
      <c r="Q423" s="11">
        <f t="shared" ca="1" si="210"/>
        <v>30.678288248937378</v>
      </c>
      <c r="R423" s="11"/>
      <c r="S423">
        <v>419</v>
      </c>
      <c r="T423" s="32">
        <f t="shared" ca="1" si="211"/>
        <v>0.81264431028629502</v>
      </c>
      <c r="U423" s="11">
        <f t="shared" ca="1" si="212"/>
        <v>21.355299595596755</v>
      </c>
      <c r="V423" s="11"/>
      <c r="W423" s="11"/>
      <c r="X423" s="11"/>
      <c r="Z423">
        <v>419</v>
      </c>
      <c r="AA423" s="32">
        <f t="shared" ca="1" si="213"/>
        <v>0.18350588321574524</v>
      </c>
      <c r="AB423" s="11">
        <f t="shared" ca="1" si="214"/>
        <v>131.91346185431306</v>
      </c>
      <c r="AC423" s="11"/>
      <c r="AD423">
        <v>419</v>
      </c>
      <c r="AE423" s="32">
        <f t="shared" ca="1" si="215"/>
        <v>0.66435115147995472</v>
      </c>
      <c r="AF423" s="11">
        <f t="shared" ca="1" si="216"/>
        <v>20.6116061782283</v>
      </c>
      <c r="AG423" s="11"/>
      <c r="AH423" s="10">
        <f t="shared" ca="1" si="220"/>
        <v>47951.160074822234</v>
      </c>
      <c r="AI423" s="10">
        <f t="shared" ca="1" si="221"/>
        <v>47952.090391950383</v>
      </c>
      <c r="AJ423" s="10">
        <f t="shared" ca="1" si="222"/>
        <v>48023.164207558497</v>
      </c>
      <c r="AK423" s="10">
        <f t="shared" ca="1" si="223"/>
        <v>48024.054011708315</v>
      </c>
      <c r="AL423" s="10">
        <f t="shared" ca="1" si="224"/>
        <v>47913.531020465598</v>
      </c>
      <c r="AM423" s="10">
        <f t="shared" ca="1" si="225"/>
        <v>47914.389837389688</v>
      </c>
      <c r="AP423">
        <v>420</v>
      </c>
      <c r="AQ423" s="10">
        <f t="shared" ca="1" si="196"/>
        <v>46331.704120078684</v>
      </c>
      <c r="AR423" t="str">
        <f t="shared" ca="1" si="197"/>
        <v>EQUIPO 1</v>
      </c>
      <c r="AS423" t="str">
        <f t="shared" ca="1" si="198"/>
        <v>INICIO</v>
      </c>
      <c r="AT423">
        <f t="shared" ca="1" si="217"/>
        <v>0</v>
      </c>
      <c r="AU423">
        <f t="shared" ca="1" si="218"/>
        <v>1</v>
      </c>
      <c r="AV423">
        <f t="shared" ca="1" si="219"/>
        <v>1</v>
      </c>
      <c r="AW423">
        <f t="shared" ca="1" si="199"/>
        <v>1</v>
      </c>
      <c r="AX423">
        <f t="shared" ca="1" si="200"/>
        <v>11000</v>
      </c>
      <c r="AY423">
        <f t="shared" ca="1" si="201"/>
        <v>19.314546513429377</v>
      </c>
      <c r="AZ423">
        <f t="shared" ca="1" si="202"/>
        <v>212460.01164772315</v>
      </c>
      <c r="BA423">
        <f t="shared" ca="1" si="195"/>
        <v>289718.19770144066</v>
      </c>
      <c r="BB423">
        <f t="shared" ca="1" si="203"/>
        <v>2026</v>
      </c>
      <c r="BC423">
        <f t="shared" ca="1" si="204"/>
        <v>11</v>
      </c>
      <c r="BI423">
        <v>413</v>
      </c>
      <c r="BJ423">
        <v>0.81583788010623193</v>
      </c>
      <c r="BK423">
        <v>0.84902079782800144</v>
      </c>
      <c r="BL423">
        <v>0.84986657041011848</v>
      </c>
      <c r="BM423">
        <v>0.87765484782017489</v>
      </c>
      <c r="BN423">
        <v>0.8385389557088333</v>
      </c>
      <c r="BO423">
        <v>0.8158263673895676</v>
      </c>
      <c r="BP423">
        <v>0.8604263677278744</v>
      </c>
      <c r="BQ423">
        <v>0.82890193272540502</v>
      </c>
      <c r="BR423">
        <v>0.86848457743140228</v>
      </c>
      <c r="BS423">
        <v>0.86093647291338371</v>
      </c>
      <c r="BT423">
        <v>0.82509099925859386</v>
      </c>
      <c r="BU423">
        <v>0.88155614317969677</v>
      </c>
      <c r="BV423">
        <v>0.8158263673895676</v>
      </c>
      <c r="BW423">
        <v>0.84808409188786471</v>
      </c>
    </row>
    <row r="424" spans="4:75" x14ac:dyDescent="0.25">
      <c r="D424">
        <v>420</v>
      </c>
      <c r="E424">
        <f t="shared" ca="1" si="205"/>
        <v>0.20714139414744748</v>
      </c>
      <c r="F424" s="11">
        <f t="shared" ca="1" si="206"/>
        <v>127.39981277804499</v>
      </c>
      <c r="G424" s="11"/>
      <c r="H424">
        <v>420</v>
      </c>
      <c r="I424" s="11">
        <f t="shared" ca="1" si="207"/>
        <v>0.18098948504777745</v>
      </c>
      <c r="J424" s="11">
        <f t="shared" ca="1" si="208"/>
        <v>18.467167754195845</v>
      </c>
      <c r="K424" s="11"/>
      <c r="L424" s="11"/>
      <c r="M424" s="11"/>
      <c r="O424">
        <v>420</v>
      </c>
      <c r="P424" s="32">
        <f t="shared" ca="1" si="209"/>
        <v>0.38168714422294103</v>
      </c>
      <c r="Q424" s="11">
        <f t="shared" ca="1" si="210"/>
        <v>101.14656037694533</v>
      </c>
      <c r="R424" s="11"/>
      <c r="S424">
        <v>420</v>
      </c>
      <c r="T424" s="32">
        <f t="shared" ca="1" si="211"/>
        <v>0.21147744149689585</v>
      </c>
      <c r="U424" s="11">
        <f t="shared" ca="1" si="212"/>
        <v>18.644208984442841</v>
      </c>
      <c r="V424" s="11"/>
      <c r="W424" s="11"/>
      <c r="X424" s="11"/>
      <c r="Z424">
        <v>420</v>
      </c>
      <c r="AA424" s="32">
        <f t="shared" ca="1" si="213"/>
        <v>0.70239710534909883</v>
      </c>
      <c r="AB424" s="11">
        <f t="shared" ca="1" si="214"/>
        <v>63.15193801681329</v>
      </c>
      <c r="AC424" s="11"/>
      <c r="AD424">
        <v>420</v>
      </c>
      <c r="AE424" s="32">
        <f t="shared" ca="1" si="215"/>
        <v>0.58604805486951606</v>
      </c>
      <c r="AF424" s="11">
        <f t="shared" ca="1" si="216"/>
        <v>20.279375703689293</v>
      </c>
      <c r="AG424" s="11"/>
      <c r="AH424" s="10">
        <f t="shared" ca="1" si="220"/>
        <v>47957.3987174828</v>
      </c>
      <c r="AI424" s="10">
        <f t="shared" ca="1" si="221"/>
        <v>47958.168182805894</v>
      </c>
      <c r="AJ424" s="10">
        <f t="shared" ca="1" si="222"/>
        <v>48028.26845172402</v>
      </c>
      <c r="AK424" s="10">
        <f t="shared" ca="1" si="223"/>
        <v>48029.045293765041</v>
      </c>
      <c r="AL424" s="10">
        <f t="shared" ca="1" si="224"/>
        <v>47917.021168140389</v>
      </c>
      <c r="AM424" s="10">
        <f t="shared" ca="1" si="225"/>
        <v>47917.866142128041</v>
      </c>
      <c r="AP424">
        <v>421</v>
      </c>
      <c r="AQ424" s="10">
        <f t="shared" ca="1" si="196"/>
        <v>46332.508892850077</v>
      </c>
      <c r="AR424" t="str">
        <f t="shared" ca="1" si="197"/>
        <v>EQUIPO 1</v>
      </c>
      <c r="AS424" t="str">
        <f t="shared" ca="1" si="198"/>
        <v>FIN</v>
      </c>
      <c r="AT424">
        <f t="shared" ca="1" si="217"/>
        <v>1</v>
      </c>
      <c r="AU424">
        <f t="shared" ca="1" si="218"/>
        <v>1</v>
      </c>
      <c r="AV424">
        <f t="shared" ca="1" si="219"/>
        <v>1</v>
      </c>
      <c r="AW424">
        <f t="shared" ca="1" si="199"/>
        <v>1</v>
      </c>
      <c r="AX424">
        <f t="shared" ca="1" si="200"/>
        <v>15000</v>
      </c>
      <c r="AY424">
        <f t="shared" ca="1" si="201"/>
        <v>9.7635729775065556</v>
      </c>
      <c r="AZ424">
        <f t="shared" ca="1" si="202"/>
        <v>146453.59466259833</v>
      </c>
      <c r="BA424">
        <f t="shared" ca="1" si="195"/>
        <v>146453.59466259833</v>
      </c>
      <c r="BB424">
        <f t="shared" ca="1" si="203"/>
        <v>2026</v>
      </c>
      <c r="BC424">
        <f t="shared" ca="1" si="204"/>
        <v>11</v>
      </c>
      <c r="BI424">
        <v>414</v>
      </c>
      <c r="BJ424">
        <v>0.85000250499797381</v>
      </c>
      <c r="BK424">
        <v>0.86798567297756257</v>
      </c>
      <c r="BL424">
        <v>0.83992794920209346</v>
      </c>
      <c r="BM424">
        <v>0.83124625818864628</v>
      </c>
      <c r="BN424">
        <v>0.86801107274131339</v>
      </c>
      <c r="BO424">
        <v>0.8736460051460343</v>
      </c>
      <c r="BP424">
        <v>0.82694541155197909</v>
      </c>
      <c r="BQ424">
        <v>0.86089927806838296</v>
      </c>
      <c r="BR424">
        <v>0.82743995718649965</v>
      </c>
      <c r="BS424">
        <v>0.83676698679690908</v>
      </c>
      <c r="BT424">
        <v>0.86134881602098345</v>
      </c>
      <c r="BU424">
        <v>0.88043054497026385</v>
      </c>
      <c r="BV424">
        <v>0.82694541155197909</v>
      </c>
      <c r="BW424">
        <v>0.85193326577487782</v>
      </c>
    </row>
    <row r="425" spans="4:75" x14ac:dyDescent="0.25">
      <c r="D425">
        <v>421</v>
      </c>
      <c r="E425">
        <f t="shared" ca="1" si="205"/>
        <v>0.69364965029394832</v>
      </c>
      <c r="F425" s="11">
        <f t="shared" ca="1" si="206"/>
        <v>64.19429989503152</v>
      </c>
      <c r="G425" s="11"/>
      <c r="H425">
        <v>421</v>
      </c>
      <c r="I425" s="11">
        <f t="shared" ca="1" si="207"/>
        <v>0.45254228197191837</v>
      </c>
      <c r="J425" s="11">
        <f t="shared" ca="1" si="208"/>
        <v>19.739029406822176</v>
      </c>
      <c r="K425" s="11"/>
      <c r="L425" s="11"/>
      <c r="M425" s="11"/>
      <c r="O425">
        <v>421</v>
      </c>
      <c r="P425" s="32">
        <f t="shared" ca="1" si="209"/>
        <v>0.32809221341255435</v>
      </c>
      <c r="Q425" s="11">
        <f t="shared" ca="1" si="210"/>
        <v>108.32027855288628</v>
      </c>
      <c r="R425" s="11"/>
      <c r="S425">
        <v>421</v>
      </c>
      <c r="T425" s="32">
        <f t="shared" ca="1" si="211"/>
        <v>0.75687021414065414</v>
      </c>
      <c r="U425" s="11">
        <f t="shared" ca="1" si="212"/>
        <v>21.048052484075587</v>
      </c>
      <c r="V425" s="11"/>
      <c r="W425" s="11"/>
      <c r="X425" s="11"/>
      <c r="Z425">
        <v>421</v>
      </c>
      <c r="AA425" s="32">
        <f t="shared" ca="1" si="213"/>
        <v>0.53459735220677462</v>
      </c>
      <c r="AB425" s="11">
        <f t="shared" ca="1" si="214"/>
        <v>82.633441794596735</v>
      </c>
      <c r="AC425" s="11"/>
      <c r="AD425">
        <v>421</v>
      </c>
      <c r="AE425" s="32">
        <f t="shared" ca="1" si="215"/>
        <v>0.86455719883817439</v>
      </c>
      <c r="AF425" s="11">
        <f t="shared" ca="1" si="216"/>
        <v>21.697747821267466</v>
      </c>
      <c r="AG425" s="11"/>
      <c r="AH425" s="10">
        <f t="shared" ca="1" si="220"/>
        <v>47960.84294530152</v>
      </c>
      <c r="AI425" s="10">
        <f t="shared" ca="1" si="221"/>
        <v>47961.665404860134</v>
      </c>
      <c r="AJ425" s="10">
        <f t="shared" ca="1" si="222"/>
        <v>48033.558638704744</v>
      </c>
      <c r="AK425" s="10">
        <f t="shared" ca="1" si="223"/>
        <v>48034.435640891577</v>
      </c>
      <c r="AL425" s="10">
        <f t="shared" ca="1" si="224"/>
        <v>47921.309202202814</v>
      </c>
      <c r="AM425" s="10">
        <f t="shared" ca="1" si="225"/>
        <v>47922.213275028698</v>
      </c>
      <c r="AP425">
        <v>422</v>
      </c>
      <c r="AQ425" s="10">
        <f t="shared" ca="1" si="196"/>
        <v>46332.915708390807</v>
      </c>
      <c r="AR425" t="str">
        <f t="shared" ca="1" si="197"/>
        <v>EQUIPO 2</v>
      </c>
      <c r="AS425" t="str">
        <f t="shared" ca="1" si="198"/>
        <v>INICIO</v>
      </c>
      <c r="AT425">
        <f t="shared" ca="1" si="217"/>
        <v>1</v>
      </c>
      <c r="AU425">
        <f t="shared" ca="1" si="218"/>
        <v>0</v>
      </c>
      <c r="AV425">
        <f t="shared" ca="1" si="219"/>
        <v>1</v>
      </c>
      <c r="AW425">
        <f t="shared" ca="1" si="199"/>
        <v>1</v>
      </c>
      <c r="AX425">
        <f t="shared" ca="1" si="200"/>
        <v>11000</v>
      </c>
      <c r="AY425">
        <f t="shared" ca="1" si="201"/>
        <v>12.143161871179473</v>
      </c>
      <c r="AZ425">
        <f t="shared" ca="1" si="202"/>
        <v>133574.7805829742</v>
      </c>
      <c r="BA425">
        <f t="shared" ca="1" si="195"/>
        <v>182147.42806769209</v>
      </c>
      <c r="BB425">
        <f t="shared" ca="1" si="203"/>
        <v>2026</v>
      </c>
      <c r="BC425">
        <f t="shared" ca="1" si="204"/>
        <v>11</v>
      </c>
      <c r="BI425">
        <v>415</v>
      </c>
      <c r="BJ425">
        <v>0.84132067670210542</v>
      </c>
      <c r="BK425">
        <v>0.86589677423750111</v>
      </c>
      <c r="BL425">
        <v>0.84506424779778966</v>
      </c>
      <c r="BM425">
        <v>0.86306181280671579</v>
      </c>
      <c r="BN425">
        <v>0.84659948930857354</v>
      </c>
      <c r="BO425">
        <v>0.82662624626270909</v>
      </c>
      <c r="BP425">
        <v>0.84451898699358763</v>
      </c>
      <c r="BQ425">
        <v>0.82887306663274807</v>
      </c>
      <c r="BR425">
        <v>0.85419603200898164</v>
      </c>
      <c r="BS425">
        <v>0.83795861613636902</v>
      </c>
      <c r="BT425">
        <v>0.84317606059524086</v>
      </c>
      <c r="BU425">
        <v>0.82686942188667412</v>
      </c>
      <c r="BV425">
        <v>0.82662624626270909</v>
      </c>
      <c r="BW425">
        <v>0.84377422452947348</v>
      </c>
    </row>
    <row r="426" spans="4:75" x14ac:dyDescent="0.25">
      <c r="D426">
        <v>422</v>
      </c>
      <c r="E426">
        <f t="shared" ca="1" si="205"/>
        <v>0.48221359403022868</v>
      </c>
      <c r="F426" s="11">
        <f t="shared" ca="1" si="206"/>
        <v>88.765929868762598</v>
      </c>
      <c r="G426" s="11"/>
      <c r="H426">
        <v>422</v>
      </c>
      <c r="I426" s="11">
        <f t="shared" ca="1" si="207"/>
        <v>0.88927244713432207</v>
      </c>
      <c r="J426" s="11">
        <f t="shared" ca="1" si="208"/>
        <v>21.893003297741071</v>
      </c>
      <c r="K426" s="11"/>
      <c r="L426" s="11"/>
      <c r="M426" s="11"/>
      <c r="O426">
        <v>422</v>
      </c>
      <c r="P426" s="32">
        <f t="shared" ca="1" si="209"/>
        <v>0.8772036474976963</v>
      </c>
      <c r="Q426" s="11">
        <f t="shared" ca="1" si="210"/>
        <v>39.636505838733015</v>
      </c>
      <c r="R426" s="11"/>
      <c r="S426">
        <v>422</v>
      </c>
      <c r="T426" s="32">
        <f t="shared" ca="1" si="211"/>
        <v>0.92340398758409814</v>
      </c>
      <c r="U426" s="11">
        <f t="shared" ca="1" si="212"/>
        <v>22.223150149929197</v>
      </c>
      <c r="V426" s="11"/>
      <c r="W426" s="11"/>
      <c r="X426" s="11"/>
      <c r="Z426">
        <v>422</v>
      </c>
      <c r="AA426" s="32">
        <f t="shared" ca="1" si="213"/>
        <v>0.42486313101382256</v>
      </c>
      <c r="AB426" s="11">
        <f t="shared" ca="1" si="214"/>
        <v>95.696048424033108</v>
      </c>
      <c r="AC426" s="11"/>
      <c r="AD426">
        <v>422</v>
      </c>
      <c r="AE426" s="32">
        <f t="shared" ca="1" si="215"/>
        <v>0.33527445593621075</v>
      </c>
      <c r="AF426" s="11">
        <f t="shared" ca="1" si="216"/>
        <v>19.247604360108284</v>
      </c>
      <c r="AG426" s="11"/>
      <c r="AH426" s="10">
        <f t="shared" ca="1" si="220"/>
        <v>47965.363985271331</v>
      </c>
      <c r="AI426" s="10">
        <f t="shared" ca="1" si="221"/>
        <v>47966.276193742073</v>
      </c>
      <c r="AJ426" s="10">
        <f t="shared" ca="1" si="222"/>
        <v>48036.087161968193</v>
      </c>
      <c r="AK426" s="10">
        <f t="shared" ca="1" si="223"/>
        <v>48037.013126557773</v>
      </c>
      <c r="AL426" s="10">
        <f t="shared" ca="1" si="224"/>
        <v>47926.200610379703</v>
      </c>
      <c r="AM426" s="10">
        <f t="shared" ca="1" si="225"/>
        <v>47927.002593894707</v>
      </c>
      <c r="AP426">
        <v>423</v>
      </c>
      <c r="AQ426" s="10">
        <f t="shared" ca="1" si="196"/>
        <v>46333.421673468772</v>
      </c>
      <c r="AR426" t="str">
        <f t="shared" ca="1" si="197"/>
        <v>EQUIPO 3</v>
      </c>
      <c r="AS426" t="str">
        <f t="shared" ca="1" si="198"/>
        <v>INICIO</v>
      </c>
      <c r="AT426">
        <f t="shared" ca="1" si="217"/>
        <v>1</v>
      </c>
      <c r="AU426">
        <f t="shared" ca="1" si="218"/>
        <v>0</v>
      </c>
      <c r="AV426">
        <f t="shared" ca="1" si="219"/>
        <v>0</v>
      </c>
      <c r="AW426">
        <f t="shared" ca="1" si="199"/>
        <v>1</v>
      </c>
      <c r="AX426">
        <f t="shared" ca="1" si="200"/>
        <v>5500</v>
      </c>
      <c r="AY426">
        <f t="shared" ca="1" si="201"/>
        <v>6.3940768412430771</v>
      </c>
      <c r="AZ426">
        <f t="shared" ca="1" si="202"/>
        <v>35167.422626836924</v>
      </c>
      <c r="BA426">
        <f t="shared" ca="1" si="195"/>
        <v>95911.152618646156</v>
      </c>
      <c r="BB426">
        <f t="shared" ca="1" si="203"/>
        <v>2026</v>
      </c>
      <c r="BC426">
        <f t="shared" ca="1" si="204"/>
        <v>11</v>
      </c>
      <c r="BI426">
        <v>416</v>
      </c>
      <c r="BJ426">
        <v>0.81797305114044216</v>
      </c>
      <c r="BK426">
        <v>0.83224054258526436</v>
      </c>
      <c r="BL426">
        <v>0.84472821314568591</v>
      </c>
      <c r="BM426">
        <v>0.83965596188335734</v>
      </c>
      <c r="BN426">
        <v>0.87484241988575928</v>
      </c>
      <c r="BO426">
        <v>0.84613547719133031</v>
      </c>
      <c r="BP426">
        <v>0.85847701780961672</v>
      </c>
      <c r="BQ426">
        <v>0.84339253286072802</v>
      </c>
      <c r="BR426">
        <v>0.84829564695028237</v>
      </c>
      <c r="BS426">
        <v>0.82640238677190514</v>
      </c>
      <c r="BT426">
        <v>0.8684807771662586</v>
      </c>
      <c r="BU426">
        <v>0.84609826031677382</v>
      </c>
      <c r="BV426">
        <v>0.81797305114044216</v>
      </c>
      <c r="BW426">
        <v>0.84545402551532201</v>
      </c>
    </row>
    <row r="427" spans="4:75" x14ac:dyDescent="0.25">
      <c r="D427">
        <v>423</v>
      </c>
      <c r="E427">
        <f t="shared" ca="1" si="205"/>
        <v>0.66814316658624895</v>
      </c>
      <c r="F427" s="11">
        <f t="shared" ca="1" si="206"/>
        <v>67.202169954767015</v>
      </c>
      <c r="G427" s="11"/>
      <c r="H427">
        <v>423</v>
      </c>
      <c r="I427" s="11">
        <f t="shared" ca="1" si="207"/>
        <v>0.57353929622013855</v>
      </c>
      <c r="J427" s="11">
        <f t="shared" ca="1" si="208"/>
        <v>20.228013161720561</v>
      </c>
      <c r="K427" s="11"/>
      <c r="L427" s="11"/>
      <c r="M427" s="11"/>
      <c r="O427">
        <v>423</v>
      </c>
      <c r="P427" s="32">
        <f t="shared" ca="1" si="209"/>
        <v>0.37152436020948931</v>
      </c>
      <c r="Q427" s="11">
        <f t="shared" ca="1" si="210"/>
        <v>102.46770565266966</v>
      </c>
      <c r="R427" s="11"/>
      <c r="S427">
        <v>423</v>
      </c>
      <c r="T427" s="32">
        <f t="shared" ca="1" si="211"/>
        <v>0.14279609190174847</v>
      </c>
      <c r="U427" s="11">
        <f t="shared" ca="1" si="212"/>
        <v>18.216377351601587</v>
      </c>
      <c r="V427" s="11"/>
      <c r="W427" s="11"/>
      <c r="X427" s="11"/>
      <c r="Z427">
        <v>423</v>
      </c>
      <c r="AA427" s="32">
        <f t="shared" ca="1" si="213"/>
        <v>0.49247127723470985</v>
      </c>
      <c r="AB427" s="11">
        <f t="shared" ca="1" si="214"/>
        <v>87.55358059647395</v>
      </c>
      <c r="AC427" s="11"/>
      <c r="AD427">
        <v>423</v>
      </c>
      <c r="AE427" s="32">
        <f t="shared" ca="1" si="215"/>
        <v>0.34764882112120232</v>
      </c>
      <c r="AF427" s="11">
        <f t="shared" ca="1" si="216"/>
        <v>19.301728317456931</v>
      </c>
      <c r="AG427" s="11"/>
      <c r="AH427" s="10">
        <f t="shared" ca="1" si="220"/>
        <v>47969.076284156858</v>
      </c>
      <c r="AI427" s="10">
        <f t="shared" ca="1" si="221"/>
        <v>47969.919118038597</v>
      </c>
      <c r="AJ427" s="10">
        <f t="shared" ca="1" si="222"/>
        <v>48041.282614293297</v>
      </c>
      <c r="AK427" s="10">
        <f t="shared" ca="1" si="223"/>
        <v>48042.041630016283</v>
      </c>
      <c r="AL427" s="10">
        <f t="shared" ca="1" si="224"/>
        <v>47930.650659752893</v>
      </c>
      <c r="AM427" s="10">
        <f t="shared" ca="1" si="225"/>
        <v>47931.454898432785</v>
      </c>
      <c r="AP427">
        <v>424</v>
      </c>
      <c r="AQ427" s="10">
        <f t="shared" ca="1" si="196"/>
        <v>46333.688093337158</v>
      </c>
      <c r="AR427" t="str">
        <f t="shared" ca="1" si="197"/>
        <v>EQUIPO 2</v>
      </c>
      <c r="AS427" t="str">
        <f t="shared" ca="1" si="198"/>
        <v>FIN</v>
      </c>
      <c r="AT427">
        <f t="shared" ca="1" si="217"/>
        <v>1</v>
      </c>
      <c r="AU427">
        <f t="shared" ca="1" si="218"/>
        <v>1</v>
      </c>
      <c r="AV427">
        <f t="shared" ca="1" si="219"/>
        <v>0</v>
      </c>
      <c r="AW427">
        <f t="shared" ca="1" si="199"/>
        <v>1</v>
      </c>
      <c r="AX427">
        <f t="shared" ca="1" si="200"/>
        <v>11000</v>
      </c>
      <c r="AY427">
        <f t="shared" ca="1" si="201"/>
        <v>14.744166105694603</v>
      </c>
      <c r="AZ427">
        <f t="shared" ca="1" si="202"/>
        <v>162185.82716264063</v>
      </c>
      <c r="BA427">
        <f t="shared" ca="1" si="195"/>
        <v>221162.49158541905</v>
      </c>
      <c r="BB427">
        <f t="shared" ca="1" si="203"/>
        <v>2026</v>
      </c>
      <c r="BC427">
        <f t="shared" ca="1" si="204"/>
        <v>11</v>
      </c>
      <c r="BI427">
        <v>417</v>
      </c>
      <c r="BJ427">
        <v>0.82502732854114957</v>
      </c>
      <c r="BK427">
        <v>0.85762004430408312</v>
      </c>
      <c r="BL427">
        <v>0.86013819517335732</v>
      </c>
      <c r="BM427">
        <v>0.83127767205003944</v>
      </c>
      <c r="BN427">
        <v>0.8265980451398387</v>
      </c>
      <c r="BO427">
        <v>0.86723915627893977</v>
      </c>
      <c r="BP427">
        <v>0.86125465489781405</v>
      </c>
      <c r="BQ427">
        <v>0.83816568626679444</v>
      </c>
      <c r="BR427">
        <v>0.85938975843639254</v>
      </c>
      <c r="BS427">
        <v>0.85465133933768034</v>
      </c>
      <c r="BT427">
        <v>0.83926196734034941</v>
      </c>
      <c r="BU427">
        <v>0.85180779759273251</v>
      </c>
      <c r="BV427">
        <v>0.82502732854114957</v>
      </c>
      <c r="BW427">
        <v>0.84777267051466587</v>
      </c>
    </row>
    <row r="428" spans="4:75" x14ac:dyDescent="0.25">
      <c r="D428">
        <v>424</v>
      </c>
      <c r="E428">
        <f t="shared" ca="1" si="205"/>
        <v>0.44405985810442494</v>
      </c>
      <c r="F428" s="11">
        <f t="shared" ca="1" si="206"/>
        <v>93.343304071181151</v>
      </c>
      <c r="G428" s="11"/>
      <c r="H428">
        <v>424</v>
      </c>
      <c r="I428" s="11">
        <f t="shared" ca="1" si="207"/>
        <v>5.8314560601241072E-2</v>
      </c>
      <c r="J428" s="11">
        <f t="shared" ca="1" si="208"/>
        <v>17.411809223623482</v>
      </c>
      <c r="K428" s="11"/>
      <c r="L428" s="11"/>
      <c r="M428" s="11"/>
      <c r="O428">
        <v>424</v>
      </c>
      <c r="P428" s="32">
        <f t="shared" ca="1" si="209"/>
        <v>0.83918751233020294</v>
      </c>
      <c r="Q428" s="11">
        <f t="shared" ca="1" si="210"/>
        <v>45.447017106710319</v>
      </c>
      <c r="R428" s="11"/>
      <c r="S428">
        <v>424</v>
      </c>
      <c r="T428" s="32">
        <f t="shared" ca="1" si="211"/>
        <v>0.99935839797591608</v>
      </c>
      <c r="U428" s="11">
        <f t="shared" ca="1" si="212"/>
        <v>25.098568193016117</v>
      </c>
      <c r="V428" s="11"/>
      <c r="W428" s="11"/>
      <c r="X428" s="11"/>
      <c r="Z428">
        <v>424</v>
      </c>
      <c r="AA428" s="32">
        <f t="shared" ca="1" si="213"/>
        <v>0.70129758281327603</v>
      </c>
      <c r="AB428" s="11">
        <f t="shared" ca="1" si="214"/>
        <v>63.283304592372673</v>
      </c>
      <c r="AC428" s="11"/>
      <c r="AD428">
        <v>424</v>
      </c>
      <c r="AE428" s="32">
        <f t="shared" ca="1" si="215"/>
        <v>9.8892738738012853E-2</v>
      </c>
      <c r="AF428" s="11">
        <f t="shared" ca="1" si="216"/>
        <v>17.863170069188399</v>
      </c>
      <c r="AG428" s="11"/>
      <c r="AH428" s="10">
        <f t="shared" ca="1" si="220"/>
        <v>47973.808422374896</v>
      </c>
      <c r="AI428" s="10">
        <f t="shared" ca="1" si="221"/>
        <v>47974.533914425883</v>
      </c>
      <c r="AJ428" s="10">
        <f t="shared" ca="1" si="222"/>
        <v>48043.935255729062</v>
      </c>
      <c r="AK428" s="10">
        <f t="shared" ca="1" si="223"/>
        <v>48044.981029403774</v>
      </c>
      <c r="AL428" s="10">
        <f t="shared" ca="1" si="224"/>
        <v>47934.0917027908</v>
      </c>
      <c r="AM428" s="10">
        <f t="shared" ca="1" si="225"/>
        <v>47934.836001543685</v>
      </c>
      <c r="AP428">
        <v>425</v>
      </c>
      <c r="AQ428" s="10">
        <f t="shared" ca="1" si="196"/>
        <v>46334.302433591562</v>
      </c>
      <c r="AR428" t="str">
        <f t="shared" ca="1" si="197"/>
        <v>EQUIPO 3</v>
      </c>
      <c r="AS428" t="str">
        <f t="shared" ca="1" si="198"/>
        <v>FIN</v>
      </c>
      <c r="AT428">
        <f t="shared" ca="1" si="217"/>
        <v>1</v>
      </c>
      <c r="AU428">
        <f t="shared" ca="1" si="218"/>
        <v>1</v>
      </c>
      <c r="AV428">
        <f t="shared" ca="1" si="219"/>
        <v>1</v>
      </c>
      <c r="AW428">
        <f t="shared" ca="1" si="199"/>
        <v>1</v>
      </c>
      <c r="AX428">
        <f t="shared" ca="1" si="200"/>
        <v>15000</v>
      </c>
      <c r="AY428">
        <f t="shared" ca="1" si="201"/>
        <v>12.562969188205898</v>
      </c>
      <c r="AZ428">
        <f t="shared" ca="1" si="202"/>
        <v>188444.53782308847</v>
      </c>
      <c r="BA428">
        <f t="shared" ca="1" si="195"/>
        <v>188444.53782308847</v>
      </c>
      <c r="BB428">
        <f t="shared" ca="1" si="203"/>
        <v>2026</v>
      </c>
      <c r="BC428">
        <f t="shared" ca="1" si="204"/>
        <v>11</v>
      </c>
      <c r="BI428">
        <v>418</v>
      </c>
      <c r="BJ428">
        <v>0.82690722708203057</v>
      </c>
      <c r="BK428">
        <v>0.85822819078185253</v>
      </c>
      <c r="BL428">
        <v>0.8220549763474182</v>
      </c>
      <c r="BM428">
        <v>0.85526637102908976</v>
      </c>
      <c r="BN428">
        <v>0.84508116563190805</v>
      </c>
      <c r="BO428">
        <v>0.84649214410997575</v>
      </c>
      <c r="BP428">
        <v>0.85090651432080733</v>
      </c>
      <c r="BQ428">
        <v>0.84420987306887041</v>
      </c>
      <c r="BR428">
        <v>0.85133508029104377</v>
      </c>
      <c r="BS428">
        <v>0.83750872637653939</v>
      </c>
      <c r="BT428">
        <v>0.85208934273796333</v>
      </c>
      <c r="BU428">
        <v>0.86906536164448189</v>
      </c>
      <c r="BV428">
        <v>0.8220549763474182</v>
      </c>
      <c r="BW428">
        <v>0.84667825185550472</v>
      </c>
    </row>
    <row r="429" spans="4:75" x14ac:dyDescent="0.25">
      <c r="D429">
        <v>425</v>
      </c>
      <c r="E429">
        <f t="shared" ca="1" si="205"/>
        <v>0.37899099355647548</v>
      </c>
      <c r="F429" s="11">
        <f t="shared" ca="1" si="206"/>
        <v>101.49547697257412</v>
      </c>
      <c r="G429" s="11"/>
      <c r="H429">
        <v>425</v>
      </c>
      <c r="I429" s="11">
        <f t="shared" ca="1" si="207"/>
        <v>0.9260403825824135</v>
      </c>
      <c r="J429" s="11">
        <f t="shared" ca="1" si="208"/>
        <v>22.252963379175483</v>
      </c>
      <c r="K429" s="11"/>
      <c r="L429" s="11"/>
      <c r="M429" s="11"/>
      <c r="O429">
        <v>425</v>
      </c>
      <c r="P429" s="32">
        <f t="shared" ca="1" si="209"/>
        <v>0.51470503193463824</v>
      </c>
      <c r="Q429" s="11">
        <f t="shared" ca="1" si="210"/>
        <v>84.946559534041896</v>
      </c>
      <c r="R429" s="11"/>
      <c r="S429">
        <v>425</v>
      </c>
      <c r="T429" s="32">
        <f t="shared" ca="1" si="211"/>
        <v>0.9831482864345944</v>
      </c>
      <c r="U429" s="11">
        <f t="shared" ca="1" si="212"/>
        <v>23.339143635042202</v>
      </c>
      <c r="V429" s="11"/>
      <c r="W429" s="11"/>
      <c r="X429" s="11"/>
      <c r="Z429">
        <v>425</v>
      </c>
      <c r="AA429" s="32">
        <f t="shared" ca="1" si="213"/>
        <v>0.30407740458329835</v>
      </c>
      <c r="AB429" s="11">
        <f t="shared" ca="1" si="214"/>
        <v>111.72911062134723</v>
      </c>
      <c r="AC429" s="11"/>
      <c r="AD429">
        <v>425</v>
      </c>
      <c r="AE429" s="32">
        <f t="shared" ca="1" si="215"/>
        <v>5.6966194088812538E-2</v>
      </c>
      <c r="AF429" s="11">
        <f t="shared" ca="1" si="216"/>
        <v>17.393058463888917</v>
      </c>
      <c r="AG429" s="11"/>
      <c r="AH429" s="10">
        <f t="shared" ca="1" si="220"/>
        <v>47978.762892633073</v>
      </c>
      <c r="AI429" s="10">
        <f t="shared" ca="1" si="221"/>
        <v>47979.690099440537</v>
      </c>
      <c r="AJ429" s="10">
        <f t="shared" ca="1" si="222"/>
        <v>48048.520469384363</v>
      </c>
      <c r="AK429" s="10">
        <f t="shared" ca="1" si="223"/>
        <v>48049.492933702488</v>
      </c>
      <c r="AL429" s="10">
        <f t="shared" ca="1" si="224"/>
        <v>47939.491381152904</v>
      </c>
      <c r="AM429" s="10">
        <f t="shared" ca="1" si="225"/>
        <v>47940.21609192223</v>
      </c>
      <c r="AP429">
        <v>426</v>
      </c>
      <c r="AQ429" s="10">
        <f t="shared" ca="1" si="196"/>
        <v>46334.82589064107</v>
      </c>
      <c r="AR429" t="str">
        <f t="shared" ca="1" si="197"/>
        <v>EQUIPO 2</v>
      </c>
      <c r="AS429" t="str">
        <f t="shared" ca="1" si="198"/>
        <v>INICIO</v>
      </c>
      <c r="AT429">
        <f t="shared" ca="1" si="217"/>
        <v>1</v>
      </c>
      <c r="AU429">
        <f t="shared" ca="1" si="218"/>
        <v>0</v>
      </c>
      <c r="AV429">
        <f t="shared" ca="1" si="219"/>
        <v>1</v>
      </c>
      <c r="AW429">
        <f t="shared" ca="1" si="199"/>
        <v>1</v>
      </c>
      <c r="AX429">
        <f t="shared" ca="1" si="200"/>
        <v>11000</v>
      </c>
      <c r="AY429">
        <f t="shared" ca="1" si="201"/>
        <v>17.860089319408871</v>
      </c>
      <c r="AZ429">
        <f t="shared" ca="1" si="202"/>
        <v>196460.98251349758</v>
      </c>
      <c r="BA429">
        <f t="shared" ca="1" si="195"/>
        <v>267901.33979113307</v>
      </c>
      <c r="BB429">
        <f t="shared" ca="1" si="203"/>
        <v>2026</v>
      </c>
      <c r="BC429">
        <f t="shared" ca="1" si="204"/>
        <v>11</v>
      </c>
      <c r="BI429">
        <v>419</v>
      </c>
      <c r="BJ429">
        <v>0.85277488213271802</v>
      </c>
      <c r="BK429">
        <v>0.84774682206567642</v>
      </c>
      <c r="BL429">
        <v>0.8685505520271386</v>
      </c>
      <c r="BM429">
        <v>0.87499733070677987</v>
      </c>
      <c r="BN429">
        <v>0.8655959819626754</v>
      </c>
      <c r="BO429">
        <v>0.84020638623919186</v>
      </c>
      <c r="BP429">
        <v>0.85269042415784868</v>
      </c>
      <c r="BQ429">
        <v>0.85789474754852901</v>
      </c>
      <c r="BR429">
        <v>0.84887804672989164</v>
      </c>
      <c r="BS429">
        <v>0.86389099258574487</v>
      </c>
      <c r="BT429">
        <v>0.89080011608055532</v>
      </c>
      <c r="BU429">
        <v>0.853965623139467</v>
      </c>
      <c r="BV429">
        <v>0.84020638623919186</v>
      </c>
      <c r="BW429">
        <v>0.85963266342595468</v>
      </c>
    </row>
    <row r="430" spans="4:75" x14ac:dyDescent="0.25">
      <c r="D430">
        <v>426</v>
      </c>
      <c r="E430">
        <f t="shared" ca="1" si="205"/>
        <v>0.9355407295514705</v>
      </c>
      <c r="F430" s="11">
        <f t="shared" ca="1" si="206"/>
        <v>28.853212899610046</v>
      </c>
      <c r="G430" s="11"/>
      <c r="H430">
        <v>426</v>
      </c>
      <c r="I430" s="11">
        <f t="shared" ca="1" si="207"/>
        <v>0.3076484524562777</v>
      </c>
      <c r="J430" s="11">
        <f t="shared" ca="1" si="208"/>
        <v>19.123795155197175</v>
      </c>
      <c r="K430" s="11"/>
      <c r="L430" s="11"/>
      <c r="M430" s="11"/>
      <c r="O430">
        <v>426</v>
      </c>
      <c r="P430" s="32">
        <f t="shared" ca="1" si="209"/>
        <v>0.46610098885372797</v>
      </c>
      <c r="Q430" s="11">
        <f t="shared" ca="1" si="210"/>
        <v>90.684805107568508</v>
      </c>
      <c r="R430" s="11"/>
      <c r="S430">
        <v>426</v>
      </c>
      <c r="T430" s="32">
        <f t="shared" ca="1" si="211"/>
        <v>0.57087338347485606</v>
      </c>
      <c r="U430" s="11">
        <f t="shared" ca="1" si="212"/>
        <v>20.217107638834115</v>
      </c>
      <c r="V430" s="11"/>
      <c r="W430" s="11"/>
      <c r="X430" s="11"/>
      <c r="Z430">
        <v>426</v>
      </c>
      <c r="AA430" s="32">
        <f t="shared" ca="1" si="213"/>
        <v>0.87724999591990638</v>
      </c>
      <c r="AB430" s="11">
        <f t="shared" ca="1" si="214"/>
        <v>39.628998660638828</v>
      </c>
      <c r="AC430" s="11"/>
      <c r="AD430">
        <v>426</v>
      </c>
      <c r="AE430" s="32">
        <f t="shared" ca="1" si="215"/>
        <v>0.31297808435265095</v>
      </c>
      <c r="AF430" s="11">
        <f t="shared" ca="1" si="216"/>
        <v>19.148033846633229</v>
      </c>
      <c r="AG430" s="11"/>
      <c r="AH430" s="10">
        <f t="shared" ca="1" si="220"/>
        <v>47980.892316644684</v>
      </c>
      <c r="AI430" s="10">
        <f t="shared" ca="1" si="221"/>
        <v>47981.689141442817</v>
      </c>
      <c r="AJ430" s="10">
        <f t="shared" ca="1" si="222"/>
        <v>48053.27146724864</v>
      </c>
      <c r="AK430" s="10">
        <f t="shared" ca="1" si="223"/>
        <v>48054.113846733591</v>
      </c>
      <c r="AL430" s="10">
        <f t="shared" ca="1" si="224"/>
        <v>47941.867300199759</v>
      </c>
      <c r="AM430" s="10">
        <f t="shared" ca="1" si="225"/>
        <v>47942.665134943367</v>
      </c>
      <c r="AP430">
        <v>427</v>
      </c>
      <c r="AQ430" s="10">
        <f t="shared" ca="1" si="196"/>
        <v>46335.570061029379</v>
      </c>
      <c r="AR430" t="str">
        <f t="shared" ca="1" si="197"/>
        <v>EQUIPO 2</v>
      </c>
      <c r="AS430" t="str">
        <f t="shared" ca="1" si="198"/>
        <v>FIN</v>
      </c>
      <c r="AT430">
        <f t="shared" ca="1" si="217"/>
        <v>1</v>
      </c>
      <c r="AU430">
        <f t="shared" ca="1" si="218"/>
        <v>1</v>
      </c>
      <c r="AV430">
        <f t="shared" ca="1" si="219"/>
        <v>1</v>
      </c>
      <c r="AW430">
        <f t="shared" ca="1" si="199"/>
        <v>1</v>
      </c>
      <c r="AX430">
        <f t="shared" ca="1" si="200"/>
        <v>15000</v>
      </c>
      <c r="AY430">
        <f t="shared" ca="1" si="201"/>
        <v>10.015899180492852</v>
      </c>
      <c r="AZ430">
        <f t="shared" ca="1" si="202"/>
        <v>150238.48770739278</v>
      </c>
      <c r="BA430">
        <f t="shared" ca="1" si="195"/>
        <v>150238.48770739278</v>
      </c>
      <c r="BB430">
        <f t="shared" ca="1" si="203"/>
        <v>2026</v>
      </c>
      <c r="BC430">
        <f t="shared" ca="1" si="204"/>
        <v>11</v>
      </c>
      <c r="BI430">
        <v>420</v>
      </c>
      <c r="BJ430">
        <v>0.86056766010382713</v>
      </c>
      <c r="BK430">
        <v>0.84889567512448505</v>
      </c>
      <c r="BL430">
        <v>0.84055680187274362</v>
      </c>
      <c r="BM430">
        <v>0.84480396390250889</v>
      </c>
      <c r="BN430">
        <v>0.86686968447483892</v>
      </c>
      <c r="BO430">
        <v>0.88128219545362896</v>
      </c>
      <c r="BP430">
        <v>0.84813992811854499</v>
      </c>
      <c r="BQ430">
        <v>0.84963364196013968</v>
      </c>
      <c r="BR430">
        <v>0.86595689702580503</v>
      </c>
      <c r="BS430">
        <v>0.82411247262156451</v>
      </c>
      <c r="BT430">
        <v>0.81599302064760626</v>
      </c>
      <c r="BU430">
        <v>0.85738213240551253</v>
      </c>
      <c r="BV430">
        <v>0.81599302064760626</v>
      </c>
      <c r="BW430">
        <v>0.85054793677729923</v>
      </c>
    </row>
    <row r="431" spans="4:75" x14ac:dyDescent="0.25">
      <c r="D431">
        <v>427</v>
      </c>
      <c r="E431">
        <f t="shared" ca="1" si="205"/>
        <v>0.14676642117805283</v>
      </c>
      <c r="F431" s="11">
        <f t="shared" ca="1" si="206"/>
        <v>139.80834354004486</v>
      </c>
      <c r="G431" s="11"/>
      <c r="H431">
        <v>427</v>
      </c>
      <c r="I431" s="11">
        <f t="shared" ca="1" si="207"/>
        <v>0.77695714003486072</v>
      </c>
      <c r="J431" s="11">
        <f t="shared" ca="1" si="208"/>
        <v>21.153489793780725</v>
      </c>
      <c r="K431" s="11"/>
      <c r="L431" s="11"/>
      <c r="M431" s="11"/>
      <c r="O431">
        <v>427</v>
      </c>
      <c r="P431" s="32">
        <f t="shared" ca="1" si="209"/>
        <v>0.8679744657178593</v>
      </c>
      <c r="Q431" s="11">
        <f t="shared" ca="1" si="210"/>
        <v>41.108269521141892</v>
      </c>
      <c r="R431" s="11"/>
      <c r="S431">
        <v>427</v>
      </c>
      <c r="T431" s="32">
        <f t="shared" ca="1" si="211"/>
        <v>6.3818144678366662E-2</v>
      </c>
      <c r="U431" s="11">
        <f t="shared" ca="1" si="212"/>
        <v>17.484990367769278</v>
      </c>
      <c r="V431" s="11"/>
      <c r="W431" s="11"/>
      <c r="X431" s="11"/>
      <c r="Z431">
        <v>427</v>
      </c>
      <c r="AA431" s="32">
        <f t="shared" ca="1" si="213"/>
        <v>0.9818859150587036</v>
      </c>
      <c r="AB431" s="11">
        <f t="shared" ca="1" si="214"/>
        <v>15.718735758650983</v>
      </c>
      <c r="AC431" s="11"/>
      <c r="AD431">
        <v>427</v>
      </c>
      <c r="AE431" s="32">
        <f t="shared" ca="1" si="215"/>
        <v>8.745188480465349E-3</v>
      </c>
      <c r="AF431" s="11">
        <f t="shared" ca="1" si="216"/>
        <v>16.116202197203041</v>
      </c>
      <c r="AG431" s="11"/>
      <c r="AH431" s="10">
        <f t="shared" ca="1" si="220"/>
        <v>47987.514489090318</v>
      </c>
      <c r="AI431" s="10">
        <f t="shared" ca="1" si="221"/>
        <v>47988.395884498394</v>
      </c>
      <c r="AJ431" s="10">
        <f t="shared" ca="1" si="222"/>
        <v>48055.82669129697</v>
      </c>
      <c r="AK431" s="10">
        <f t="shared" ca="1" si="223"/>
        <v>48056.555232562292</v>
      </c>
      <c r="AL431" s="10">
        <f t="shared" ca="1" si="224"/>
        <v>47943.32008226664</v>
      </c>
      <c r="AM431" s="10">
        <f t="shared" ca="1" si="225"/>
        <v>47943.991590691527</v>
      </c>
      <c r="AP431">
        <v>428</v>
      </c>
      <c r="AQ431" s="10">
        <f t="shared" ca="1" si="196"/>
        <v>46335.987390161899</v>
      </c>
      <c r="AR431" t="str">
        <f t="shared" ca="1" si="197"/>
        <v>EQUIPO 1</v>
      </c>
      <c r="AS431" t="str">
        <f t="shared" ca="1" si="198"/>
        <v>INICIO</v>
      </c>
      <c r="AT431">
        <f t="shared" ca="1" si="217"/>
        <v>0</v>
      </c>
      <c r="AU431">
        <f t="shared" ca="1" si="218"/>
        <v>1</v>
      </c>
      <c r="AV431">
        <f t="shared" ca="1" si="219"/>
        <v>1</v>
      </c>
      <c r="AW431">
        <f t="shared" ca="1" si="199"/>
        <v>1</v>
      </c>
      <c r="AX431">
        <f t="shared" ca="1" si="200"/>
        <v>11000</v>
      </c>
      <c r="AY431">
        <f t="shared" ca="1" si="201"/>
        <v>20.430341946368571</v>
      </c>
      <c r="AZ431">
        <f t="shared" ca="1" si="202"/>
        <v>224733.76141005429</v>
      </c>
      <c r="BA431">
        <f t="shared" ca="1" si="195"/>
        <v>306455.12919552857</v>
      </c>
      <c r="BB431">
        <f t="shared" ca="1" si="203"/>
        <v>2026</v>
      </c>
      <c r="BC431">
        <f t="shared" ca="1" si="204"/>
        <v>11</v>
      </c>
      <c r="BI431">
        <v>421</v>
      </c>
      <c r="BJ431">
        <v>0.81459631446639014</v>
      </c>
      <c r="BK431">
        <v>0.8256443620568894</v>
      </c>
      <c r="BL431">
        <v>0.85597100395987369</v>
      </c>
      <c r="BM431">
        <v>0.84504992667027323</v>
      </c>
      <c r="BN431">
        <v>0.83588473874625235</v>
      </c>
      <c r="BO431">
        <v>0.84095237651774379</v>
      </c>
      <c r="BP431">
        <v>0.84083626910415743</v>
      </c>
      <c r="BQ431">
        <v>0.81958923837316322</v>
      </c>
      <c r="BR431">
        <v>0.86369877765045899</v>
      </c>
      <c r="BS431">
        <v>0.84606736053148457</v>
      </c>
      <c r="BT431">
        <v>0.84926975564364193</v>
      </c>
      <c r="BU431">
        <v>0.85023291293901382</v>
      </c>
      <c r="BV431">
        <v>0.81459631446639014</v>
      </c>
      <c r="BW431">
        <v>0.84066483818134652</v>
      </c>
    </row>
    <row r="432" spans="4:75" x14ac:dyDescent="0.25">
      <c r="D432">
        <v>428</v>
      </c>
      <c r="E432">
        <f t="shared" ca="1" si="205"/>
        <v>0.80018266648473879</v>
      </c>
      <c r="F432" s="11">
        <f t="shared" ca="1" si="206"/>
        <v>50.873103774093124</v>
      </c>
      <c r="G432" s="11"/>
      <c r="H432">
        <v>428</v>
      </c>
      <c r="I432" s="11">
        <f t="shared" ca="1" si="207"/>
        <v>0.78128303982319136</v>
      </c>
      <c r="J432" s="11">
        <f t="shared" ca="1" si="208"/>
        <v>21.176887847037829</v>
      </c>
      <c r="K432" s="11"/>
      <c r="L432" s="11"/>
      <c r="M432" s="11"/>
      <c r="O432">
        <v>428</v>
      </c>
      <c r="P432" s="32">
        <f t="shared" ca="1" si="209"/>
        <v>0.61581145188065023</v>
      </c>
      <c r="Q432" s="11">
        <f t="shared" ca="1" si="210"/>
        <v>73.274212556811932</v>
      </c>
      <c r="R432" s="11"/>
      <c r="S432">
        <v>428</v>
      </c>
      <c r="T432" s="32">
        <f t="shared" ca="1" si="211"/>
        <v>0.43906689926379716</v>
      </c>
      <c r="U432" s="11">
        <f t="shared" ca="1" si="212"/>
        <v>19.684302299738217</v>
      </c>
      <c r="V432" s="11"/>
      <c r="W432" s="11"/>
      <c r="X432" s="11"/>
      <c r="Z432">
        <v>428</v>
      </c>
      <c r="AA432" s="32">
        <f t="shared" ca="1" si="213"/>
        <v>0.27120411767871688</v>
      </c>
      <c r="AB432" s="11">
        <f t="shared" ca="1" si="214"/>
        <v>116.64907568903168</v>
      </c>
      <c r="AC432" s="11"/>
      <c r="AD432">
        <v>428</v>
      </c>
      <c r="AE432" s="32">
        <f t="shared" ca="1" si="215"/>
        <v>0.3816369356635676</v>
      </c>
      <c r="AF432" s="11">
        <f t="shared" ca="1" si="216"/>
        <v>19.446981443223855</v>
      </c>
      <c r="AG432" s="11"/>
      <c r="AH432" s="10">
        <f t="shared" ca="1" si="220"/>
        <v>47990.515597155645</v>
      </c>
      <c r="AI432" s="10">
        <f t="shared" ca="1" si="221"/>
        <v>47991.397967482604</v>
      </c>
      <c r="AJ432" s="10">
        <f t="shared" ca="1" si="222"/>
        <v>48059.60832475216</v>
      </c>
      <c r="AK432" s="10">
        <f t="shared" ca="1" si="223"/>
        <v>48060.42850401465</v>
      </c>
      <c r="AL432" s="10">
        <f t="shared" ca="1" si="224"/>
        <v>47948.851968845236</v>
      </c>
      <c r="AM432" s="10">
        <f t="shared" ca="1" si="225"/>
        <v>47949.662259738703</v>
      </c>
      <c r="AP432">
        <v>429</v>
      </c>
      <c r="AQ432" s="10">
        <f t="shared" ca="1" si="196"/>
        <v>46336.838654409665</v>
      </c>
      <c r="AR432" t="str">
        <f t="shared" ca="1" si="197"/>
        <v>EQUIPO 1</v>
      </c>
      <c r="AS432" t="str">
        <f t="shared" ca="1" si="198"/>
        <v>FIN</v>
      </c>
      <c r="AT432">
        <f t="shared" ca="1" si="217"/>
        <v>1</v>
      </c>
      <c r="AU432">
        <f t="shared" ca="1" si="218"/>
        <v>1</v>
      </c>
      <c r="AV432">
        <f t="shared" ca="1" si="219"/>
        <v>1</v>
      </c>
      <c r="AW432">
        <f t="shared" ca="1" si="199"/>
        <v>1</v>
      </c>
      <c r="AX432">
        <f t="shared" ca="1" si="200"/>
        <v>15000</v>
      </c>
      <c r="AY432">
        <f t="shared" ca="1" si="201"/>
        <v>74.069227301690262</v>
      </c>
      <c r="AZ432">
        <f t="shared" ca="1" si="202"/>
        <v>1111038.4095253539</v>
      </c>
      <c r="BA432">
        <f t="shared" ca="1" si="195"/>
        <v>1111038.4095253539</v>
      </c>
      <c r="BB432">
        <f t="shared" ca="1" si="203"/>
        <v>2026</v>
      </c>
      <c r="BC432">
        <f t="shared" ca="1" si="204"/>
        <v>11</v>
      </c>
      <c r="BI432">
        <v>422</v>
      </c>
      <c r="BJ432">
        <v>0.84004979542391889</v>
      </c>
      <c r="BK432">
        <v>0.86299639840579678</v>
      </c>
      <c r="BL432">
        <v>0.84086620512149257</v>
      </c>
      <c r="BM432">
        <v>0.84772245458801221</v>
      </c>
      <c r="BN432">
        <v>0.87107655984009669</v>
      </c>
      <c r="BO432">
        <v>0.85513284759367225</v>
      </c>
      <c r="BP432">
        <v>0.85344920317185202</v>
      </c>
      <c r="BQ432">
        <v>0.83747998303607618</v>
      </c>
      <c r="BR432">
        <v>0.87361714896446785</v>
      </c>
      <c r="BS432">
        <v>0.86819721960009</v>
      </c>
      <c r="BT432">
        <v>0.81919746044421204</v>
      </c>
      <c r="BU432">
        <v>0.86820040597637183</v>
      </c>
      <c r="BV432">
        <v>0.81919746044421204</v>
      </c>
      <c r="BW432">
        <v>0.85355187653326059</v>
      </c>
    </row>
    <row r="433" spans="4:75" x14ac:dyDescent="0.25">
      <c r="D433">
        <v>429</v>
      </c>
      <c r="E433">
        <f t="shared" ca="1" si="205"/>
        <v>0.50078019539415697</v>
      </c>
      <c r="F433" s="11">
        <f t="shared" ca="1" si="206"/>
        <v>86.57622651635603</v>
      </c>
      <c r="G433" s="11"/>
      <c r="H433">
        <v>429</v>
      </c>
      <c r="I433" s="11">
        <f t="shared" ca="1" si="207"/>
        <v>0.11513060826570987</v>
      </c>
      <c r="J433" s="11">
        <f t="shared" ca="1" si="208"/>
        <v>18.004745281393827</v>
      </c>
      <c r="K433" s="11"/>
      <c r="L433" s="11"/>
      <c r="M433" s="11"/>
      <c r="O433">
        <v>429</v>
      </c>
      <c r="P433" s="32">
        <f t="shared" ca="1" si="209"/>
        <v>0.21055502836932538</v>
      </c>
      <c r="Q433" s="11">
        <f t="shared" ca="1" si="210"/>
        <v>126.77693994009135</v>
      </c>
      <c r="R433" s="11"/>
      <c r="S433">
        <v>429</v>
      </c>
      <c r="T433" s="32">
        <f t="shared" ca="1" si="211"/>
        <v>0.9393893344041615</v>
      </c>
      <c r="U433" s="11">
        <f t="shared" ca="1" si="212"/>
        <v>22.417888734792616</v>
      </c>
      <c r="V433" s="11"/>
      <c r="W433" s="11"/>
      <c r="X433" s="11"/>
      <c r="Z433">
        <v>429</v>
      </c>
      <c r="AA433" s="32">
        <f t="shared" ca="1" si="213"/>
        <v>0.60922190140107724</v>
      </c>
      <c r="AB433" s="11">
        <f t="shared" ca="1" si="214"/>
        <v>74.033348594640771</v>
      </c>
      <c r="AC433" s="11"/>
      <c r="AD433">
        <v>429</v>
      </c>
      <c r="AE433" s="32">
        <f t="shared" ca="1" si="215"/>
        <v>0.14657169938370851</v>
      </c>
      <c r="AF433" s="11">
        <f t="shared" ca="1" si="216"/>
        <v>18.243007356940232</v>
      </c>
      <c r="AG433" s="11"/>
      <c r="AH433" s="10">
        <f t="shared" ca="1" si="220"/>
        <v>47995.005310254121</v>
      </c>
      <c r="AI433" s="10">
        <f t="shared" ca="1" si="221"/>
        <v>47995.75550797418</v>
      </c>
      <c r="AJ433" s="10">
        <f t="shared" ca="1" si="222"/>
        <v>48065.710876512152</v>
      </c>
      <c r="AK433" s="10">
        <f t="shared" ca="1" si="223"/>
        <v>48066.644955209435</v>
      </c>
      <c r="AL433" s="10">
        <f t="shared" ca="1" si="224"/>
        <v>47952.746982596815</v>
      </c>
      <c r="AM433" s="10">
        <f t="shared" ca="1" si="225"/>
        <v>47953.507107903351</v>
      </c>
      <c r="AP433">
        <v>430</v>
      </c>
      <c r="AQ433" s="10">
        <f t="shared" ca="1" si="196"/>
        <v>46339.924872213902</v>
      </c>
      <c r="AR433" t="str">
        <f t="shared" ca="1" si="197"/>
        <v>EQUIPO 1</v>
      </c>
      <c r="AS433" t="str">
        <f t="shared" ca="1" si="198"/>
        <v>INICIO</v>
      </c>
      <c r="AT433">
        <f t="shared" ca="1" si="217"/>
        <v>0</v>
      </c>
      <c r="AU433">
        <f t="shared" ca="1" si="218"/>
        <v>1</v>
      </c>
      <c r="AV433">
        <f t="shared" ca="1" si="219"/>
        <v>1</v>
      </c>
      <c r="AW433">
        <f t="shared" ca="1" si="199"/>
        <v>1</v>
      </c>
      <c r="AX433">
        <f t="shared" ca="1" si="200"/>
        <v>11000</v>
      </c>
      <c r="AY433">
        <f t="shared" ca="1" si="201"/>
        <v>18.885096009413246</v>
      </c>
      <c r="AZ433">
        <f t="shared" ca="1" si="202"/>
        <v>207736.05610354571</v>
      </c>
      <c r="BA433">
        <f t="shared" ca="1" si="195"/>
        <v>283276.44014119869</v>
      </c>
      <c r="BB433">
        <f t="shared" ca="1" si="203"/>
        <v>2026</v>
      </c>
      <c r="BC433">
        <f t="shared" ca="1" si="204"/>
        <v>11</v>
      </c>
      <c r="BI433">
        <v>423</v>
      </c>
      <c r="BJ433">
        <v>0.85845551673355258</v>
      </c>
      <c r="BK433">
        <v>0.85638776168906894</v>
      </c>
      <c r="BL433">
        <v>0.83727935695836408</v>
      </c>
      <c r="BM433">
        <v>0.82611270595298292</v>
      </c>
      <c r="BN433">
        <v>0.85733226880430269</v>
      </c>
      <c r="BO433">
        <v>0.85451501361726601</v>
      </c>
      <c r="BP433">
        <v>0.8175016089166659</v>
      </c>
      <c r="BQ433">
        <v>0.87241907617861414</v>
      </c>
      <c r="BR433">
        <v>0.86037073542682529</v>
      </c>
      <c r="BS433">
        <v>0.85404394912886794</v>
      </c>
      <c r="BT433">
        <v>0.87860204654202156</v>
      </c>
      <c r="BU433">
        <v>0.85485312601020014</v>
      </c>
      <c r="BV433">
        <v>0.8175016089166659</v>
      </c>
      <c r="BW433">
        <v>0.85207011792221043</v>
      </c>
    </row>
    <row r="434" spans="4:75" x14ac:dyDescent="0.25">
      <c r="D434">
        <v>430</v>
      </c>
      <c r="E434">
        <f t="shared" ca="1" si="205"/>
        <v>0.78949302145919109</v>
      </c>
      <c r="F434" s="11">
        <f t="shared" ca="1" si="206"/>
        <v>52.292098435751704</v>
      </c>
      <c r="G434" s="11"/>
      <c r="H434">
        <v>430</v>
      </c>
      <c r="I434" s="11">
        <f t="shared" ca="1" si="207"/>
        <v>0.97836540905445235</v>
      </c>
      <c r="J434" s="11">
        <f t="shared" ca="1" si="208"/>
        <v>23.174615264348336</v>
      </c>
      <c r="K434" s="11"/>
      <c r="L434" s="11"/>
      <c r="M434" s="11"/>
      <c r="O434">
        <v>430</v>
      </c>
      <c r="P434" s="32">
        <f t="shared" ca="1" si="209"/>
        <v>0.57682045755048506</v>
      </c>
      <c r="Q434" s="11">
        <f t="shared" ca="1" si="210"/>
        <v>77.761177687855664</v>
      </c>
      <c r="R434" s="11"/>
      <c r="S434">
        <v>430</v>
      </c>
      <c r="T434" s="32">
        <f t="shared" ca="1" si="211"/>
        <v>0.48143675176752887</v>
      </c>
      <c r="U434" s="11">
        <f t="shared" ca="1" si="212"/>
        <v>19.855712829185322</v>
      </c>
      <c r="V434" s="11"/>
      <c r="W434" s="11"/>
      <c r="X434" s="11"/>
      <c r="Z434">
        <v>430</v>
      </c>
      <c r="AA434" s="32">
        <f t="shared" ca="1" si="213"/>
        <v>0.80402265066907153</v>
      </c>
      <c r="AB434" s="11">
        <f t="shared" ca="1" si="214"/>
        <v>50.35706884239864</v>
      </c>
      <c r="AC434" s="11"/>
      <c r="AD434">
        <v>430</v>
      </c>
      <c r="AE434" s="32">
        <f t="shared" ca="1" si="215"/>
        <v>0.27919585199975605</v>
      </c>
      <c r="AF434" s="11">
        <f t="shared" ca="1" si="216"/>
        <v>18.991040520947212</v>
      </c>
      <c r="AG434" s="11"/>
      <c r="AH434" s="10">
        <f t="shared" ca="1" si="220"/>
        <v>47997.934345409005</v>
      </c>
      <c r="AI434" s="10">
        <f t="shared" ca="1" si="221"/>
        <v>47998.89995437835</v>
      </c>
      <c r="AJ434" s="10">
        <f t="shared" ca="1" si="222"/>
        <v>48069.885004279764</v>
      </c>
      <c r="AK434" s="10">
        <f t="shared" ca="1" si="223"/>
        <v>48070.712325647648</v>
      </c>
      <c r="AL434" s="10">
        <f t="shared" ca="1" si="224"/>
        <v>47955.605319105118</v>
      </c>
      <c r="AM434" s="10">
        <f t="shared" ca="1" si="225"/>
        <v>47956.396612460157</v>
      </c>
      <c r="AP434">
        <v>431</v>
      </c>
      <c r="AQ434" s="10">
        <f t="shared" ca="1" si="196"/>
        <v>46340.711751214294</v>
      </c>
      <c r="AR434" t="str">
        <f t="shared" ca="1" si="197"/>
        <v>EQUIPO 1</v>
      </c>
      <c r="AS434" t="str">
        <f t="shared" ca="1" si="198"/>
        <v>FIN</v>
      </c>
      <c r="AT434">
        <f t="shared" ca="1" si="217"/>
        <v>1</v>
      </c>
      <c r="AU434">
        <f t="shared" ca="1" si="218"/>
        <v>1</v>
      </c>
      <c r="AV434">
        <f t="shared" ca="1" si="219"/>
        <v>1</v>
      </c>
      <c r="AW434">
        <f t="shared" ca="1" si="199"/>
        <v>1</v>
      </c>
      <c r="AX434">
        <f t="shared" ca="1" si="200"/>
        <v>15000</v>
      </c>
      <c r="AY434">
        <f t="shared" ca="1" si="201"/>
        <v>14.382663567841519</v>
      </c>
      <c r="AZ434">
        <f t="shared" ca="1" si="202"/>
        <v>215739.95351762278</v>
      </c>
      <c r="BA434">
        <f t="shared" ca="1" si="195"/>
        <v>215739.95351762278</v>
      </c>
      <c r="BB434">
        <f t="shared" ca="1" si="203"/>
        <v>2026</v>
      </c>
      <c r="BC434">
        <f t="shared" ca="1" si="204"/>
        <v>11</v>
      </c>
      <c r="BI434">
        <v>424</v>
      </c>
      <c r="BJ434">
        <v>0.80933814825030914</v>
      </c>
      <c r="BK434">
        <v>0.86617979502581699</v>
      </c>
      <c r="BL434">
        <v>0.87219409841800788</v>
      </c>
      <c r="BM434">
        <v>0.84812829211745144</v>
      </c>
      <c r="BN434">
        <v>0.86936161296041736</v>
      </c>
      <c r="BO434">
        <v>0.84728578604735183</v>
      </c>
      <c r="BP434">
        <v>0.86504233668993147</v>
      </c>
      <c r="BQ434">
        <v>0.8337468021222918</v>
      </c>
      <c r="BR434">
        <v>0.85406963594705498</v>
      </c>
      <c r="BS434">
        <v>0.82557585628998797</v>
      </c>
      <c r="BT434">
        <v>0.87035238842313245</v>
      </c>
      <c r="BU434">
        <v>0.85135537444842169</v>
      </c>
      <c r="BV434">
        <v>0.80933814825030914</v>
      </c>
      <c r="BW434">
        <v>0.8510079778872276</v>
      </c>
    </row>
    <row r="435" spans="4:75" x14ac:dyDescent="0.25">
      <c r="D435">
        <v>431</v>
      </c>
      <c r="E435">
        <f t="shared" ca="1" si="205"/>
        <v>9.4620568823555296E-2</v>
      </c>
      <c r="F435" s="11">
        <f t="shared" ca="1" si="206"/>
        <v>154.00945251847259</v>
      </c>
      <c r="G435" s="11"/>
      <c r="H435">
        <v>431</v>
      </c>
      <c r="I435" s="11">
        <f t="shared" ca="1" si="207"/>
        <v>0.73878444807809873</v>
      </c>
      <c r="J435" s="11">
        <f t="shared" ca="1" si="208"/>
        <v>20.957091679674786</v>
      </c>
      <c r="K435" s="11"/>
      <c r="L435" s="11"/>
      <c r="M435" s="11"/>
      <c r="O435">
        <v>431</v>
      </c>
      <c r="P435" s="32">
        <f t="shared" ca="1" si="209"/>
        <v>0.84718401814426259</v>
      </c>
      <c r="Q435" s="11">
        <f t="shared" ca="1" si="210"/>
        <v>44.27549818147628</v>
      </c>
      <c r="R435" s="11"/>
      <c r="S435">
        <v>431</v>
      </c>
      <c r="T435" s="32">
        <f t="shared" ca="1" si="211"/>
        <v>0.71815966580389201</v>
      </c>
      <c r="U435" s="11">
        <f t="shared" ca="1" si="212"/>
        <v>20.857219960719821</v>
      </c>
      <c r="V435" s="11"/>
      <c r="W435" s="11"/>
      <c r="X435" s="11"/>
      <c r="Z435">
        <v>431</v>
      </c>
      <c r="AA435" s="32">
        <f t="shared" ca="1" si="213"/>
        <v>0.80760645652049556</v>
      </c>
      <c r="AB435" s="11">
        <f t="shared" ca="1" si="214"/>
        <v>49.872268936863591</v>
      </c>
      <c r="AC435" s="11"/>
      <c r="AD435">
        <v>431</v>
      </c>
      <c r="AE435" s="32">
        <f t="shared" ca="1" si="215"/>
        <v>0.39881498892291822</v>
      </c>
      <c r="AF435" s="11">
        <f t="shared" ca="1" si="216"/>
        <v>19.518842479253813</v>
      </c>
      <c r="AG435" s="11"/>
      <c r="AH435" s="10">
        <f t="shared" ca="1" si="220"/>
        <v>48005.317014899956</v>
      </c>
      <c r="AI435" s="10">
        <f t="shared" ca="1" si="221"/>
        <v>48006.190227053274</v>
      </c>
      <c r="AJ435" s="10">
        <f t="shared" ca="1" si="222"/>
        <v>48072.557138071876</v>
      </c>
      <c r="AK435" s="10">
        <f t="shared" ca="1" si="223"/>
        <v>48073.42618890357</v>
      </c>
      <c r="AL435" s="10">
        <f t="shared" ca="1" si="224"/>
        <v>47958.474623665861</v>
      </c>
      <c r="AM435" s="10">
        <f t="shared" ca="1" si="225"/>
        <v>47959.287908769162</v>
      </c>
      <c r="AP435">
        <v>432</v>
      </c>
      <c r="AQ435" s="10">
        <f t="shared" ca="1" si="196"/>
        <v>46341.311028862954</v>
      </c>
      <c r="AR435" t="str">
        <f t="shared" ca="1" si="197"/>
        <v>EQUIPO 3</v>
      </c>
      <c r="AS435" t="str">
        <f t="shared" ca="1" si="198"/>
        <v>INICIO</v>
      </c>
      <c r="AT435">
        <f t="shared" ca="1" si="217"/>
        <v>1</v>
      </c>
      <c r="AU435">
        <f t="shared" ca="1" si="218"/>
        <v>1</v>
      </c>
      <c r="AV435">
        <f t="shared" ca="1" si="219"/>
        <v>0</v>
      </c>
      <c r="AW435">
        <f t="shared" ca="1" si="199"/>
        <v>1</v>
      </c>
      <c r="AX435">
        <f t="shared" ca="1" si="200"/>
        <v>11000</v>
      </c>
      <c r="AY435">
        <f t="shared" ca="1" si="201"/>
        <v>18.904969829600304</v>
      </c>
      <c r="AZ435">
        <f t="shared" ca="1" si="202"/>
        <v>207954.66812560335</v>
      </c>
      <c r="BA435">
        <f t="shared" ca="1" si="195"/>
        <v>283574.54744400457</v>
      </c>
      <c r="BB435">
        <f t="shared" ca="1" si="203"/>
        <v>2026</v>
      </c>
      <c r="BC435">
        <f t="shared" ca="1" si="204"/>
        <v>11</v>
      </c>
      <c r="BI435">
        <v>425</v>
      </c>
      <c r="BJ435">
        <v>0.81851548129578711</v>
      </c>
      <c r="BK435">
        <v>0.85538987329779526</v>
      </c>
      <c r="BL435">
        <v>0.8175408443416301</v>
      </c>
      <c r="BM435">
        <v>0.84826486777269816</v>
      </c>
      <c r="BN435">
        <v>0.8347213802103739</v>
      </c>
      <c r="BO435">
        <v>0.86196709310724029</v>
      </c>
      <c r="BP435">
        <v>0.82379771017538916</v>
      </c>
      <c r="BQ435">
        <v>0.85842560591502792</v>
      </c>
      <c r="BR435">
        <v>0.87694382689573558</v>
      </c>
      <c r="BS435">
        <v>0.83302965712201082</v>
      </c>
      <c r="BT435">
        <v>0.86166609568684926</v>
      </c>
      <c r="BU435">
        <v>0.86477447118928097</v>
      </c>
      <c r="BV435">
        <v>0.8175408443416301</v>
      </c>
      <c r="BW435">
        <v>0.8462046487824223</v>
      </c>
    </row>
    <row r="436" spans="4:75" x14ac:dyDescent="0.25">
      <c r="D436">
        <v>432</v>
      </c>
      <c r="E436">
        <f t="shared" ca="1" si="205"/>
        <v>0.42833631732682176</v>
      </c>
      <c r="F436" s="11">
        <f t="shared" ca="1" si="206"/>
        <v>95.267527462871797</v>
      </c>
      <c r="G436" s="11"/>
      <c r="H436">
        <v>432</v>
      </c>
      <c r="I436" s="11">
        <f t="shared" ca="1" si="207"/>
        <v>0.53240878063922159</v>
      </c>
      <c r="J436" s="11">
        <f t="shared" ca="1" si="208"/>
        <v>20.060971096224844</v>
      </c>
      <c r="K436" s="11"/>
      <c r="L436" s="11"/>
      <c r="M436" s="11"/>
      <c r="O436">
        <v>432</v>
      </c>
      <c r="P436" s="32">
        <f t="shared" ca="1" si="209"/>
        <v>0.97195037898003922</v>
      </c>
      <c r="Q436" s="11">
        <f t="shared" ca="1" si="210"/>
        <v>19.347927098742847</v>
      </c>
      <c r="R436" s="11"/>
      <c r="S436">
        <v>432</v>
      </c>
      <c r="T436" s="32">
        <f t="shared" ca="1" si="211"/>
        <v>0.90872515519664387</v>
      </c>
      <c r="U436" s="11">
        <f t="shared" ca="1" si="212"/>
        <v>22.07001590443824</v>
      </c>
      <c r="V436" s="11"/>
      <c r="W436" s="11"/>
      <c r="X436" s="11"/>
      <c r="Z436">
        <v>432</v>
      </c>
      <c r="AA436" s="32">
        <f t="shared" ca="1" si="213"/>
        <v>0.63060805039831525</v>
      </c>
      <c r="AB436" s="11">
        <f t="shared" ca="1" si="214"/>
        <v>71.56652662443409</v>
      </c>
      <c r="AC436" s="11"/>
      <c r="AD436">
        <v>432</v>
      </c>
      <c r="AE436" s="32">
        <f t="shared" ca="1" si="215"/>
        <v>0.80672559640502917</v>
      </c>
      <c r="AF436" s="11">
        <f t="shared" ca="1" si="216"/>
        <v>21.320323593348142</v>
      </c>
      <c r="AG436" s="11"/>
      <c r="AH436" s="10">
        <f t="shared" ca="1" si="220"/>
        <v>48010.159707364226</v>
      </c>
      <c r="AI436" s="10">
        <f t="shared" ca="1" si="221"/>
        <v>48010.995581159899</v>
      </c>
      <c r="AJ436" s="10">
        <f t="shared" ca="1" si="222"/>
        <v>48074.232352532686</v>
      </c>
      <c r="AK436" s="10">
        <f t="shared" ca="1" si="223"/>
        <v>48075.151936528702</v>
      </c>
      <c r="AL436" s="10">
        <f t="shared" ca="1" si="224"/>
        <v>47962.269847378513</v>
      </c>
      <c r="AM436" s="10">
        <f t="shared" ca="1" si="225"/>
        <v>47963.158194194904</v>
      </c>
      <c r="AP436">
        <v>433</v>
      </c>
      <c r="AQ436" s="10">
        <f t="shared" ca="1" si="196"/>
        <v>46342.098735939187</v>
      </c>
      <c r="AR436" t="str">
        <f t="shared" ca="1" si="197"/>
        <v>EQUIPO 3</v>
      </c>
      <c r="AS436" t="str">
        <f t="shared" ca="1" si="198"/>
        <v>FIN</v>
      </c>
      <c r="AT436">
        <f t="shared" ca="1" si="217"/>
        <v>1</v>
      </c>
      <c r="AU436">
        <f t="shared" ca="1" si="218"/>
        <v>1</v>
      </c>
      <c r="AV436">
        <f t="shared" ca="1" si="219"/>
        <v>1</v>
      </c>
      <c r="AW436">
        <f t="shared" ca="1" si="199"/>
        <v>1</v>
      </c>
      <c r="AX436">
        <f t="shared" ca="1" si="200"/>
        <v>15000</v>
      </c>
      <c r="AY436">
        <f t="shared" ca="1" si="201"/>
        <v>8.6992437376175076</v>
      </c>
      <c r="AZ436">
        <f t="shared" ca="1" si="202"/>
        <v>130488.65606426261</v>
      </c>
      <c r="BA436">
        <f t="shared" ca="1" si="195"/>
        <v>130488.65606426261</v>
      </c>
      <c r="BB436">
        <f t="shared" ca="1" si="203"/>
        <v>2026</v>
      </c>
      <c r="BC436">
        <f t="shared" ca="1" si="204"/>
        <v>11</v>
      </c>
      <c r="BI436">
        <v>426</v>
      </c>
      <c r="BJ436">
        <v>0.83153818504181498</v>
      </c>
      <c r="BK436">
        <v>0.85914331452808512</v>
      </c>
      <c r="BL436">
        <v>0.86526143506599407</v>
      </c>
      <c r="BM436">
        <v>0.81935832410433107</v>
      </c>
      <c r="BN436">
        <v>0.83430263191185072</v>
      </c>
      <c r="BO436">
        <v>0.82375870170130727</v>
      </c>
      <c r="BP436">
        <v>0.85007425221907618</v>
      </c>
      <c r="BQ436">
        <v>0.85918214201965226</v>
      </c>
      <c r="BR436">
        <v>0.82590311111067738</v>
      </c>
      <c r="BS436">
        <v>0.83367671502354457</v>
      </c>
      <c r="BT436">
        <v>0.82859497267192983</v>
      </c>
      <c r="BU436">
        <v>0.82397328723771712</v>
      </c>
      <c r="BV436">
        <v>0.81935832410433107</v>
      </c>
      <c r="BW436">
        <v>0.83789658594485172</v>
      </c>
    </row>
    <row r="437" spans="4:75" x14ac:dyDescent="0.25">
      <c r="D437">
        <v>433</v>
      </c>
      <c r="E437">
        <f t="shared" ca="1" si="205"/>
        <v>0.45980655295358919</v>
      </c>
      <c r="F437" s="11">
        <f t="shared" ca="1" si="206"/>
        <v>91.439782248592053</v>
      </c>
      <c r="G437" s="11"/>
      <c r="H437">
        <v>433</v>
      </c>
      <c r="I437" s="11">
        <f t="shared" ca="1" si="207"/>
        <v>0.3697234459087213</v>
      </c>
      <c r="J437" s="11">
        <f t="shared" ca="1" si="208"/>
        <v>19.396577153679019</v>
      </c>
      <c r="K437" s="11"/>
      <c r="L437" s="11"/>
      <c r="M437" s="11"/>
      <c r="O437">
        <v>433</v>
      </c>
      <c r="P437" s="32">
        <f t="shared" ca="1" si="209"/>
        <v>0.85107437208381254</v>
      </c>
      <c r="Q437" s="11">
        <f t="shared" ca="1" si="210"/>
        <v>43.696803708596526</v>
      </c>
      <c r="R437" s="11"/>
      <c r="S437">
        <v>433</v>
      </c>
      <c r="T437" s="32">
        <f t="shared" ca="1" si="211"/>
        <v>0.16326323844853641</v>
      </c>
      <c r="U437" s="11">
        <f t="shared" ca="1" si="212"/>
        <v>18.355555252490504</v>
      </c>
      <c r="V437" s="11"/>
      <c r="W437" s="11"/>
      <c r="X437" s="11"/>
      <c r="Z437">
        <v>433</v>
      </c>
      <c r="AA437" s="32">
        <f t="shared" ca="1" si="213"/>
        <v>0.9905181850421122</v>
      </c>
      <c r="AB437" s="11">
        <f t="shared" ca="1" si="214"/>
        <v>11.574660426941492</v>
      </c>
      <c r="AC437" s="11"/>
      <c r="AD437">
        <v>433</v>
      </c>
      <c r="AE437" s="32">
        <f t="shared" ca="1" si="215"/>
        <v>0.43104235437145333</v>
      </c>
      <c r="AF437" s="11">
        <f t="shared" ca="1" si="216"/>
        <v>19.651580143283255</v>
      </c>
      <c r="AG437" s="11"/>
      <c r="AH437" s="10">
        <f t="shared" ca="1" si="220"/>
        <v>48014.805572086923</v>
      </c>
      <c r="AI437" s="10">
        <f t="shared" ca="1" si="221"/>
        <v>48015.613762801659</v>
      </c>
      <c r="AJ437" s="10">
        <f t="shared" ca="1" si="222"/>
        <v>48076.972636683226</v>
      </c>
      <c r="AK437" s="10">
        <f t="shared" ca="1" si="223"/>
        <v>48077.737451485409</v>
      </c>
      <c r="AL437" s="10">
        <f t="shared" ca="1" si="224"/>
        <v>47963.640471712693</v>
      </c>
      <c r="AM437" s="10">
        <f t="shared" ca="1" si="225"/>
        <v>47964.459287551996</v>
      </c>
      <c r="AP437">
        <v>434</v>
      </c>
      <c r="AQ437" s="10">
        <f t="shared" ca="1" si="196"/>
        <v>46342.461204428255</v>
      </c>
      <c r="AR437" t="str">
        <f t="shared" ca="1" si="197"/>
        <v>EQUIPO 1</v>
      </c>
      <c r="AS437" t="str">
        <f t="shared" ca="1" si="198"/>
        <v>INICIO</v>
      </c>
      <c r="AT437">
        <f t="shared" ca="1" si="217"/>
        <v>0</v>
      </c>
      <c r="AU437">
        <f t="shared" ca="1" si="218"/>
        <v>1</v>
      </c>
      <c r="AV437">
        <f t="shared" ca="1" si="219"/>
        <v>1</v>
      </c>
      <c r="AW437">
        <f t="shared" ca="1" si="199"/>
        <v>1</v>
      </c>
      <c r="AX437">
        <f t="shared" ca="1" si="200"/>
        <v>11000</v>
      </c>
      <c r="AY437">
        <f t="shared" ca="1" si="201"/>
        <v>20.117626918538008</v>
      </c>
      <c r="AZ437">
        <f t="shared" ca="1" si="202"/>
        <v>221293.89610391809</v>
      </c>
      <c r="BA437">
        <f t="shared" ca="1" si="195"/>
        <v>301764.40377807012</v>
      </c>
      <c r="BB437">
        <f t="shared" ca="1" si="203"/>
        <v>2026</v>
      </c>
      <c r="BC437">
        <f t="shared" ca="1" si="204"/>
        <v>11</v>
      </c>
      <c r="BI437">
        <v>427</v>
      </c>
      <c r="BJ437">
        <v>0.84531413263435973</v>
      </c>
      <c r="BK437">
        <v>0.81421117125353981</v>
      </c>
      <c r="BL437">
        <v>0.83293209670073542</v>
      </c>
      <c r="BM437">
        <v>0.86418714162904398</v>
      </c>
      <c r="BN437">
        <v>0.86823719234786445</v>
      </c>
      <c r="BO437">
        <v>0.83821738890566244</v>
      </c>
      <c r="BP437">
        <v>0.83079280509588871</v>
      </c>
      <c r="BQ437">
        <v>0.84394958823478694</v>
      </c>
      <c r="BR437">
        <v>0.88090754766925539</v>
      </c>
      <c r="BS437">
        <v>0.85283468296591469</v>
      </c>
      <c r="BT437">
        <v>0.82848604088991284</v>
      </c>
      <c r="BU437">
        <v>0.84584304089788631</v>
      </c>
      <c r="BV437">
        <v>0.81421117125353981</v>
      </c>
      <c r="BW437">
        <v>0.84569157911458925</v>
      </c>
    </row>
    <row r="438" spans="4:75" x14ac:dyDescent="0.25">
      <c r="D438">
        <v>434</v>
      </c>
      <c r="E438">
        <f t="shared" ca="1" si="205"/>
        <v>0.70887551175218366</v>
      </c>
      <c r="F438" s="11">
        <f t="shared" ca="1" si="206"/>
        <v>62.375786240850118</v>
      </c>
      <c r="G438" s="11"/>
      <c r="H438">
        <v>434</v>
      </c>
      <c r="I438" s="11">
        <f t="shared" ca="1" si="207"/>
        <v>0.91624885734795658</v>
      </c>
      <c r="J438" s="11">
        <f t="shared" ca="1" si="208"/>
        <v>22.145985621870196</v>
      </c>
      <c r="K438" s="11"/>
      <c r="L438" s="11"/>
      <c r="M438" s="11"/>
      <c r="O438">
        <v>434</v>
      </c>
      <c r="P438" s="32">
        <f t="shared" ca="1" si="209"/>
        <v>0.61690719287591689</v>
      </c>
      <c r="Q438" s="11">
        <f t="shared" ca="1" si="210"/>
        <v>73.147910882303307</v>
      </c>
      <c r="R438" s="11"/>
      <c r="S438">
        <v>434</v>
      </c>
      <c r="T438" s="32">
        <f t="shared" ca="1" si="211"/>
        <v>0.13008293600541398</v>
      </c>
      <c r="U438" s="11">
        <f t="shared" ca="1" si="212"/>
        <v>18.123024585352745</v>
      </c>
      <c r="V438" s="11"/>
      <c r="W438" s="11"/>
      <c r="X438" s="11"/>
      <c r="Z438">
        <v>434</v>
      </c>
      <c r="AA438" s="32">
        <f t="shared" ca="1" si="213"/>
        <v>0.70439852112582069</v>
      </c>
      <c r="AB438" s="11">
        <f t="shared" ca="1" si="214"/>
        <v>62.912551140430317</v>
      </c>
      <c r="AC438" s="11"/>
      <c r="AD438">
        <v>434</v>
      </c>
      <c r="AE438" s="32">
        <f t="shared" ca="1" si="215"/>
        <v>2.9594770314657071E-3</v>
      </c>
      <c r="AF438" s="11">
        <f t="shared" ca="1" si="216"/>
        <v>15.512657025155983</v>
      </c>
      <c r="AG438" s="11"/>
      <c r="AH438" s="10">
        <f t="shared" ca="1" si="220"/>
        <v>48018.21275389503</v>
      </c>
      <c r="AI438" s="10">
        <f t="shared" ca="1" si="221"/>
        <v>48019.13550329594</v>
      </c>
      <c r="AJ438" s="10">
        <f t="shared" ca="1" si="222"/>
        <v>48080.785281105505</v>
      </c>
      <c r="AK438" s="10">
        <f t="shared" ca="1" si="223"/>
        <v>48081.540407129898</v>
      </c>
      <c r="AL438" s="10">
        <f t="shared" ca="1" si="224"/>
        <v>47967.080643849513</v>
      </c>
      <c r="AM438" s="10">
        <f t="shared" ca="1" si="225"/>
        <v>47967.727004558896</v>
      </c>
      <c r="AP438">
        <v>435</v>
      </c>
      <c r="AQ438" s="10">
        <f t="shared" ca="1" si="196"/>
        <v>46343.299438883194</v>
      </c>
      <c r="AR438" t="str">
        <f t="shared" ca="1" si="197"/>
        <v>EQUIPO 1</v>
      </c>
      <c r="AS438" t="str">
        <f t="shared" ca="1" si="198"/>
        <v>FIN</v>
      </c>
      <c r="AT438">
        <f t="shared" ca="1" si="217"/>
        <v>1</v>
      </c>
      <c r="AU438">
        <f t="shared" ca="1" si="218"/>
        <v>1</v>
      </c>
      <c r="AV438">
        <f t="shared" ca="1" si="219"/>
        <v>1</v>
      </c>
      <c r="AW438">
        <f t="shared" ca="1" si="199"/>
        <v>1</v>
      </c>
      <c r="AX438">
        <f t="shared" ca="1" si="200"/>
        <v>15000</v>
      </c>
      <c r="AY438">
        <f t="shared" ca="1" si="201"/>
        <v>24.270800574682653</v>
      </c>
      <c r="AZ438">
        <f t="shared" ca="1" si="202"/>
        <v>364062.00862023979</v>
      </c>
      <c r="BA438">
        <f t="shared" ca="1" si="195"/>
        <v>364062.00862023979</v>
      </c>
      <c r="BB438">
        <f t="shared" ca="1" si="203"/>
        <v>2026</v>
      </c>
      <c r="BC438">
        <f t="shared" ca="1" si="204"/>
        <v>11</v>
      </c>
      <c r="BI438">
        <v>428</v>
      </c>
      <c r="BJ438">
        <v>0.85613023765564622</v>
      </c>
      <c r="BK438">
        <v>0.84793799981667062</v>
      </c>
      <c r="BL438">
        <v>0.86293436390934675</v>
      </c>
      <c r="BM438">
        <v>0.82957033420363213</v>
      </c>
      <c r="BN438">
        <v>0.82777581818029233</v>
      </c>
      <c r="BO438">
        <v>0.83542497836616858</v>
      </c>
      <c r="BP438">
        <v>0.84147262253972355</v>
      </c>
      <c r="BQ438">
        <v>0.86501733767973032</v>
      </c>
      <c r="BR438">
        <v>0.83128404125378963</v>
      </c>
      <c r="BS438">
        <v>0.84590383127054936</v>
      </c>
      <c r="BT438">
        <v>0.8348455782196087</v>
      </c>
      <c r="BU438">
        <v>0.83722076671734225</v>
      </c>
      <c r="BV438">
        <v>0.82777581818029233</v>
      </c>
      <c r="BW438">
        <v>0.84289592206004893</v>
      </c>
    </row>
    <row r="439" spans="4:75" x14ac:dyDescent="0.25">
      <c r="D439">
        <v>435</v>
      </c>
      <c r="E439">
        <f t="shared" ca="1" si="205"/>
        <v>0.30709643342767479</v>
      </c>
      <c r="F439" s="11">
        <f t="shared" ca="1" si="206"/>
        <v>111.29271722370177</v>
      </c>
      <c r="G439" s="11"/>
      <c r="H439">
        <v>435</v>
      </c>
      <c r="I439" s="11">
        <f t="shared" ca="1" si="207"/>
        <v>0.68825991826127364</v>
      </c>
      <c r="J439" s="11">
        <f t="shared" ca="1" si="208"/>
        <v>20.718439603464233</v>
      </c>
      <c r="K439" s="11"/>
      <c r="L439" s="11"/>
      <c r="M439" s="11"/>
      <c r="O439">
        <v>435</v>
      </c>
      <c r="P439" s="32">
        <f t="shared" ca="1" si="209"/>
        <v>0.10700295297111284</v>
      </c>
      <c r="Q439" s="11">
        <f t="shared" ca="1" si="210"/>
        <v>150.18357459135456</v>
      </c>
      <c r="R439" s="11"/>
      <c r="S439">
        <v>435</v>
      </c>
      <c r="T439" s="32">
        <f t="shared" ca="1" si="211"/>
        <v>0.13717180791306283</v>
      </c>
      <c r="U439" s="11">
        <f t="shared" ca="1" si="212"/>
        <v>18.175809938554302</v>
      </c>
      <c r="V439" s="11"/>
      <c r="W439" s="11"/>
      <c r="X439" s="11"/>
      <c r="Z439">
        <v>435</v>
      </c>
      <c r="AA439" s="32">
        <f t="shared" ca="1" si="213"/>
        <v>0.93251140761206219</v>
      </c>
      <c r="AB439" s="11">
        <f t="shared" ca="1" si="214"/>
        <v>29.504448298967002</v>
      </c>
      <c r="AC439" s="11"/>
      <c r="AD439">
        <v>435</v>
      </c>
      <c r="AE439" s="32">
        <f t="shared" ca="1" si="215"/>
        <v>0.80444541594579411</v>
      </c>
      <c r="AF439" s="11">
        <f t="shared" ca="1" si="216"/>
        <v>21.307024152151218</v>
      </c>
      <c r="AG439" s="11"/>
      <c r="AH439" s="10">
        <f t="shared" ca="1" si="220"/>
        <v>48023.77269984693</v>
      </c>
      <c r="AI439" s="10">
        <f t="shared" ca="1" si="221"/>
        <v>48024.63596816374</v>
      </c>
      <c r="AJ439" s="10">
        <f t="shared" ca="1" si="222"/>
        <v>48087.798056071202</v>
      </c>
      <c r="AK439" s="10">
        <f t="shared" ca="1" si="223"/>
        <v>48088.555381485312</v>
      </c>
      <c r="AL439" s="10">
        <f t="shared" ca="1" si="224"/>
        <v>47968.956356571354</v>
      </c>
      <c r="AM439" s="10">
        <f t="shared" ca="1" si="225"/>
        <v>47969.84414924436</v>
      </c>
      <c r="AP439">
        <v>436</v>
      </c>
      <c r="AQ439" s="10">
        <f t="shared" ca="1" si="196"/>
        <v>46344.310722240472</v>
      </c>
      <c r="AR439" t="str">
        <f t="shared" ca="1" si="197"/>
        <v>EQUIPO 2</v>
      </c>
      <c r="AS439" t="str">
        <f t="shared" ca="1" si="198"/>
        <v>INICIO</v>
      </c>
      <c r="AT439">
        <f t="shared" ca="1" si="217"/>
        <v>1</v>
      </c>
      <c r="AU439">
        <f t="shared" ca="1" si="218"/>
        <v>0</v>
      </c>
      <c r="AV439">
        <f t="shared" ca="1" si="219"/>
        <v>1</v>
      </c>
      <c r="AW439">
        <f t="shared" ca="1" si="199"/>
        <v>1</v>
      </c>
      <c r="AX439">
        <f t="shared" ca="1" si="200"/>
        <v>11000</v>
      </c>
      <c r="AY439">
        <f t="shared" ca="1" si="201"/>
        <v>22.800262278760783</v>
      </c>
      <c r="AZ439">
        <f t="shared" ca="1" si="202"/>
        <v>250802.88506636862</v>
      </c>
      <c r="BA439">
        <f t="shared" ca="1" si="195"/>
        <v>342003.93418141175</v>
      </c>
      <c r="BB439">
        <f t="shared" ca="1" si="203"/>
        <v>2026</v>
      </c>
      <c r="BC439">
        <f t="shared" ca="1" si="204"/>
        <v>11</v>
      </c>
      <c r="BI439">
        <v>429</v>
      </c>
      <c r="BJ439">
        <v>0.84361395270814288</v>
      </c>
      <c r="BK439">
        <v>0.86846034418451545</v>
      </c>
      <c r="BL439">
        <v>0.8263942301264291</v>
      </c>
      <c r="BM439">
        <v>0.87200881591155444</v>
      </c>
      <c r="BN439">
        <v>0.83190857384084582</v>
      </c>
      <c r="BO439">
        <v>0.82266327870544032</v>
      </c>
      <c r="BP439">
        <v>0.85212478668085367</v>
      </c>
      <c r="BQ439">
        <v>0.84008355664660916</v>
      </c>
      <c r="BR439">
        <v>0.8672747275983661</v>
      </c>
      <c r="BS439">
        <v>0.84127250409022247</v>
      </c>
      <c r="BT439">
        <v>0.85266083241781676</v>
      </c>
      <c r="BU439">
        <v>0.84476161119382609</v>
      </c>
      <c r="BV439">
        <v>0.82266327870544032</v>
      </c>
      <c r="BW439">
        <v>0.84703919485425538</v>
      </c>
    </row>
    <row r="440" spans="4:75" x14ac:dyDescent="0.25">
      <c r="D440">
        <v>436</v>
      </c>
      <c r="E440">
        <f t="shared" ca="1" si="205"/>
        <v>0.73760538536376996</v>
      </c>
      <c r="F440" s="11">
        <f t="shared" ca="1" si="206"/>
        <v>58.883370731554351</v>
      </c>
      <c r="G440" s="11"/>
      <c r="H440">
        <v>436</v>
      </c>
      <c r="I440" s="11">
        <f t="shared" ca="1" si="207"/>
        <v>0.24438432457143899</v>
      </c>
      <c r="J440" s="11">
        <f t="shared" ca="1" si="208"/>
        <v>18.819230036389612</v>
      </c>
      <c r="K440" s="11"/>
      <c r="L440" s="11"/>
      <c r="M440" s="11"/>
      <c r="O440">
        <v>436</v>
      </c>
      <c r="P440" s="32">
        <f t="shared" ca="1" si="209"/>
        <v>7.6502382609144992E-2</v>
      </c>
      <c r="Q440" s="11">
        <f t="shared" ca="1" si="210"/>
        <v>160.38009979395275</v>
      </c>
      <c r="R440" s="11"/>
      <c r="S440">
        <v>436</v>
      </c>
      <c r="T440" s="32">
        <f t="shared" ca="1" si="211"/>
        <v>0.18652275908726834</v>
      </c>
      <c r="U440" s="11">
        <f t="shared" ca="1" si="212"/>
        <v>18.500583137787874</v>
      </c>
      <c r="V440" s="11"/>
      <c r="W440" s="11"/>
      <c r="X440" s="11"/>
      <c r="Z440">
        <v>436</v>
      </c>
      <c r="AA440" s="32">
        <f t="shared" ca="1" si="213"/>
        <v>0.61925662964645067</v>
      </c>
      <c r="AB440" s="11">
        <f t="shared" ca="1" si="214"/>
        <v>72.877025458773701</v>
      </c>
      <c r="AC440" s="11"/>
      <c r="AD440">
        <v>436</v>
      </c>
      <c r="AE440" s="32">
        <f t="shared" ca="1" si="215"/>
        <v>0.28443714140163545</v>
      </c>
      <c r="AF440" s="11">
        <f t="shared" ca="1" si="216"/>
        <v>19.015955533616712</v>
      </c>
      <c r="AG440" s="11"/>
      <c r="AH440" s="10">
        <f t="shared" ca="1" si="220"/>
        <v>48027.089441944219</v>
      </c>
      <c r="AI440" s="10">
        <f t="shared" ca="1" si="221"/>
        <v>48027.873576529069</v>
      </c>
      <c r="AJ440" s="10">
        <f t="shared" ca="1" si="222"/>
        <v>48095.237885643393</v>
      </c>
      <c r="AK440" s="10">
        <f t="shared" ca="1" si="223"/>
        <v>48096.008743274135</v>
      </c>
      <c r="AL440" s="10">
        <f t="shared" ca="1" si="224"/>
        <v>47972.880691971812</v>
      </c>
      <c r="AM440" s="10">
        <f t="shared" ca="1" si="225"/>
        <v>47973.673023452378</v>
      </c>
      <c r="AP440">
        <v>437</v>
      </c>
      <c r="AQ440" s="10">
        <f t="shared" ca="1" si="196"/>
        <v>46345.260733168754</v>
      </c>
      <c r="AR440" t="str">
        <f t="shared" ca="1" si="197"/>
        <v>EQUIPO 2</v>
      </c>
      <c r="AS440" t="str">
        <f t="shared" ca="1" si="198"/>
        <v>FIN</v>
      </c>
      <c r="AT440">
        <f t="shared" ca="1" si="217"/>
        <v>1</v>
      </c>
      <c r="AU440">
        <f t="shared" ca="1" si="218"/>
        <v>1</v>
      </c>
      <c r="AV440">
        <f t="shared" ca="1" si="219"/>
        <v>1</v>
      </c>
      <c r="AW440">
        <f t="shared" ca="1" si="199"/>
        <v>1</v>
      </c>
      <c r="AX440">
        <f t="shared" ca="1" si="200"/>
        <v>15000</v>
      </c>
      <c r="AY440">
        <f t="shared" ca="1" si="201"/>
        <v>31.821255614573602</v>
      </c>
      <c r="AZ440">
        <f t="shared" ca="1" si="202"/>
        <v>477318.83421860402</v>
      </c>
      <c r="BA440">
        <f t="shared" ca="1" si="195"/>
        <v>477318.83421860402</v>
      </c>
      <c r="BB440">
        <f t="shared" ca="1" si="203"/>
        <v>2026</v>
      </c>
      <c r="BC440">
        <f t="shared" ca="1" si="204"/>
        <v>11</v>
      </c>
      <c r="BI440">
        <v>430</v>
      </c>
      <c r="BJ440">
        <v>0.83259206143447961</v>
      </c>
      <c r="BK440">
        <v>0.85402689912527463</v>
      </c>
      <c r="BL440">
        <v>0.83259399881816853</v>
      </c>
      <c r="BM440">
        <v>0.85444569743970822</v>
      </c>
      <c r="BN440">
        <v>0.85465119958420877</v>
      </c>
      <c r="BO440">
        <v>0.83988835075929158</v>
      </c>
      <c r="BP440">
        <v>0.85534995563908933</v>
      </c>
      <c r="BQ440">
        <v>0.85524037465723157</v>
      </c>
      <c r="BR440">
        <v>0.84740588889247292</v>
      </c>
      <c r="BS440">
        <v>0.85335574151730731</v>
      </c>
      <c r="BT440">
        <v>0.86448591109875417</v>
      </c>
      <c r="BU440">
        <v>0.83123426449723581</v>
      </c>
      <c r="BV440">
        <v>0.83123426449723581</v>
      </c>
      <c r="BW440">
        <v>0.84788933733806693</v>
      </c>
    </row>
    <row r="441" spans="4:75" x14ac:dyDescent="0.25">
      <c r="D441">
        <v>437</v>
      </c>
      <c r="E441">
        <f t="shared" ca="1" si="205"/>
        <v>0.11998050819347772</v>
      </c>
      <c r="F441" s="11">
        <f t="shared" ca="1" si="206"/>
        <v>146.52071446852892</v>
      </c>
      <c r="G441" s="11"/>
      <c r="H441">
        <v>437</v>
      </c>
      <c r="I441" s="11">
        <f t="shared" ca="1" si="207"/>
        <v>0.79325696845964566</v>
      </c>
      <c r="J441" s="11">
        <f t="shared" ca="1" si="208"/>
        <v>21.243085475805572</v>
      </c>
      <c r="K441" s="11"/>
      <c r="L441" s="11"/>
      <c r="M441" s="11"/>
      <c r="O441">
        <v>437</v>
      </c>
      <c r="P441" s="32">
        <f t="shared" ca="1" si="209"/>
        <v>1.5956719355193272E-2</v>
      </c>
      <c r="Q441" s="11">
        <f t="shared" ca="1" si="210"/>
        <v>200.56356832413783</v>
      </c>
      <c r="R441" s="11"/>
      <c r="S441">
        <v>437</v>
      </c>
      <c r="T441" s="32">
        <f t="shared" ca="1" si="211"/>
        <v>1.8533202457492681E-2</v>
      </c>
      <c r="U441" s="11">
        <f t="shared" ca="1" si="212"/>
        <v>16.583626839563504</v>
      </c>
      <c r="V441" s="11"/>
      <c r="W441" s="11"/>
      <c r="X441" s="11"/>
      <c r="Z441">
        <v>437</v>
      </c>
      <c r="AA441" s="32">
        <f t="shared" ca="1" si="213"/>
        <v>0.11480872525317121</v>
      </c>
      <c r="AB441" s="11">
        <f t="shared" ca="1" si="214"/>
        <v>147.94271614216393</v>
      </c>
      <c r="AC441" s="11"/>
      <c r="AD441">
        <v>437</v>
      </c>
      <c r="AE441" s="32">
        <f t="shared" ca="1" si="215"/>
        <v>0.97216083280477217</v>
      </c>
      <c r="AF441" s="11">
        <f t="shared" ca="1" si="216"/>
        <v>23.001968837619248</v>
      </c>
      <c r="AG441" s="11"/>
      <c r="AH441" s="10">
        <f t="shared" ca="1" si="220"/>
        <v>48033.978606298595</v>
      </c>
      <c r="AI441" s="10">
        <f t="shared" ca="1" si="221"/>
        <v>48034.86373486009</v>
      </c>
      <c r="AJ441" s="10">
        <f t="shared" ca="1" si="222"/>
        <v>48104.365558620972</v>
      </c>
      <c r="AK441" s="10">
        <f t="shared" ca="1" si="223"/>
        <v>48105.05654307262</v>
      </c>
      <c r="AL441" s="10">
        <f t="shared" ca="1" si="224"/>
        <v>47979.837303291635</v>
      </c>
      <c r="AM441" s="10">
        <f t="shared" ca="1" si="225"/>
        <v>47980.795718659872</v>
      </c>
      <c r="AP441">
        <v>438</v>
      </c>
      <c r="AQ441" s="10">
        <f t="shared" ca="1" si="196"/>
        <v>46346.586618819361</v>
      </c>
      <c r="AR441" t="str">
        <f t="shared" ca="1" si="197"/>
        <v>EQUIPO 2</v>
      </c>
      <c r="AS441" t="str">
        <f t="shared" ca="1" si="198"/>
        <v>INICIO</v>
      </c>
      <c r="AT441">
        <f t="shared" ca="1" si="217"/>
        <v>1</v>
      </c>
      <c r="AU441">
        <f t="shared" ca="1" si="218"/>
        <v>0</v>
      </c>
      <c r="AV441">
        <f t="shared" ca="1" si="219"/>
        <v>1</v>
      </c>
      <c r="AW441">
        <f t="shared" ca="1" si="199"/>
        <v>1</v>
      </c>
      <c r="AX441">
        <f t="shared" ca="1" si="200"/>
        <v>11000</v>
      </c>
      <c r="AY441">
        <f t="shared" ca="1" si="201"/>
        <v>9.1199288494535722</v>
      </c>
      <c r="AZ441">
        <f t="shared" ca="1" si="202"/>
        <v>100319.21734398929</v>
      </c>
      <c r="BA441">
        <f t="shared" ca="1" si="195"/>
        <v>136798.93274180358</v>
      </c>
      <c r="BB441">
        <f t="shared" ca="1" si="203"/>
        <v>2026</v>
      </c>
      <c r="BC441">
        <f t="shared" ca="1" si="204"/>
        <v>11</v>
      </c>
      <c r="BI441">
        <v>431</v>
      </c>
      <c r="BJ441">
        <v>0.86658104752519427</v>
      </c>
      <c r="BK441">
        <v>0.81399856787570801</v>
      </c>
      <c r="BL441">
        <v>0.82943952807472665</v>
      </c>
      <c r="BM441">
        <v>0.85575546178174555</v>
      </c>
      <c r="BN441">
        <v>0.83586608581449118</v>
      </c>
      <c r="BO441">
        <v>0.83270754013355264</v>
      </c>
      <c r="BP441">
        <v>0.87052949594459117</v>
      </c>
      <c r="BQ441">
        <v>0.84509249932158537</v>
      </c>
      <c r="BR441">
        <v>0.86126237689908314</v>
      </c>
      <c r="BS441">
        <v>0.85816037435052039</v>
      </c>
      <c r="BT441">
        <v>0.87349255899012601</v>
      </c>
      <c r="BU441">
        <v>0.8488856685870706</v>
      </c>
      <c r="BV441">
        <v>0.81399856787570801</v>
      </c>
      <c r="BW441">
        <v>0.84917975088280762</v>
      </c>
    </row>
    <row r="442" spans="4:75" x14ac:dyDescent="0.25">
      <c r="D442">
        <v>438</v>
      </c>
      <c r="E442">
        <f t="shared" ca="1" si="205"/>
        <v>0.84124295660836235</v>
      </c>
      <c r="F442" s="11">
        <f t="shared" ca="1" si="206"/>
        <v>45.148108316646024</v>
      </c>
      <c r="G442" s="11"/>
      <c r="H442">
        <v>438</v>
      </c>
      <c r="I442" s="11">
        <f t="shared" ca="1" si="207"/>
        <v>0.43181030772955553</v>
      </c>
      <c r="J442" s="11">
        <f t="shared" ca="1" si="208"/>
        <v>19.654716475404289</v>
      </c>
      <c r="K442" s="11"/>
      <c r="L442" s="11"/>
      <c r="M442" s="11"/>
      <c r="O442">
        <v>438</v>
      </c>
      <c r="P442" s="32">
        <f t="shared" ca="1" si="209"/>
        <v>0.94447082873328136</v>
      </c>
      <c r="Q442" s="11">
        <f t="shared" ca="1" si="210"/>
        <v>26.84241249256819</v>
      </c>
      <c r="R442" s="11"/>
      <c r="S442">
        <v>438</v>
      </c>
      <c r="T442" s="32">
        <f t="shared" ca="1" si="211"/>
        <v>0.47085704671381212</v>
      </c>
      <c r="U442" s="11">
        <f t="shared" ca="1" si="212"/>
        <v>19.813067547239967</v>
      </c>
      <c r="V442" s="11"/>
      <c r="W442" s="11"/>
      <c r="X442" s="11"/>
      <c r="Z442">
        <v>438</v>
      </c>
      <c r="AA442" s="32">
        <f t="shared" ca="1" si="213"/>
        <v>1.7510342774926246E-2</v>
      </c>
      <c r="AB442" s="11">
        <f t="shared" ca="1" si="214"/>
        <v>198.43596868711276</v>
      </c>
      <c r="AC442" s="11"/>
      <c r="AD442">
        <v>438</v>
      </c>
      <c r="AE442" s="32">
        <f t="shared" ca="1" si="215"/>
        <v>0.86998430595178733</v>
      </c>
      <c r="AF442" s="11">
        <f t="shared" ca="1" si="216"/>
        <v>21.738344710318277</v>
      </c>
      <c r="AG442" s="11"/>
      <c r="AH442" s="10">
        <f t="shared" ca="1" si="220"/>
        <v>48036.744906039952</v>
      </c>
      <c r="AI442" s="10">
        <f t="shared" ca="1" si="221"/>
        <v>48037.563852559761</v>
      </c>
      <c r="AJ442" s="10">
        <f t="shared" ca="1" si="222"/>
        <v>48106.174976926479</v>
      </c>
      <c r="AK442" s="10">
        <f t="shared" ca="1" si="223"/>
        <v>48107.000521407615</v>
      </c>
      <c r="AL442" s="10">
        <f t="shared" ca="1" si="224"/>
        <v>47989.063884021838</v>
      </c>
      <c r="AM442" s="10">
        <f t="shared" ca="1" si="225"/>
        <v>47989.969648384766</v>
      </c>
      <c r="AP442">
        <v>439</v>
      </c>
      <c r="AQ442" s="10">
        <f t="shared" ca="1" si="196"/>
        <v>46346.966615854755</v>
      </c>
      <c r="AR442" t="str">
        <f t="shared" ca="1" si="197"/>
        <v>EQUIPO 1</v>
      </c>
      <c r="AS442" t="str">
        <f t="shared" ca="1" si="198"/>
        <v>INICIO</v>
      </c>
      <c r="AT442">
        <f t="shared" ca="1" si="217"/>
        <v>0</v>
      </c>
      <c r="AU442">
        <f t="shared" ca="1" si="218"/>
        <v>0</v>
      </c>
      <c r="AV442">
        <f t="shared" ca="1" si="219"/>
        <v>1</v>
      </c>
      <c r="AW442">
        <f t="shared" ca="1" si="199"/>
        <v>1</v>
      </c>
      <c r="AX442">
        <f t="shared" ca="1" si="200"/>
        <v>5500</v>
      </c>
      <c r="AY442">
        <f t="shared" ca="1" si="201"/>
        <v>10.706219872401562</v>
      </c>
      <c r="AZ442">
        <f t="shared" ca="1" si="202"/>
        <v>58884.209298208589</v>
      </c>
      <c r="BA442">
        <f t="shared" ca="1" si="195"/>
        <v>160593.29808602342</v>
      </c>
      <c r="BB442">
        <f t="shared" ca="1" si="203"/>
        <v>2026</v>
      </c>
      <c r="BC442">
        <f t="shared" ca="1" si="204"/>
        <v>11</v>
      </c>
      <c r="BI442">
        <v>432</v>
      </c>
      <c r="BJ442">
        <v>0.84297507920142345</v>
      </c>
      <c r="BK442">
        <v>0.81921057712043543</v>
      </c>
      <c r="BL442">
        <v>0.84115269738389375</v>
      </c>
      <c r="BM442">
        <v>0.85350546275453476</v>
      </c>
      <c r="BN442">
        <v>0.84941474958764207</v>
      </c>
      <c r="BO442">
        <v>0.84368106229717443</v>
      </c>
      <c r="BP442">
        <v>0.85112030099872715</v>
      </c>
      <c r="BQ442">
        <v>0.87065948867136378</v>
      </c>
      <c r="BR442">
        <v>0.83194484366638333</v>
      </c>
      <c r="BS442">
        <v>0.85143789793748048</v>
      </c>
      <c r="BT442">
        <v>0.83077533758640232</v>
      </c>
      <c r="BU442">
        <v>0.83353167979514731</v>
      </c>
      <c r="BV442">
        <v>0.81921057712043543</v>
      </c>
      <c r="BW442">
        <v>0.84331750725124888</v>
      </c>
    </row>
    <row r="443" spans="4:75" x14ac:dyDescent="0.25">
      <c r="D443">
        <v>439</v>
      </c>
      <c r="E443">
        <f t="shared" ca="1" si="205"/>
        <v>0.6747405467314983</v>
      </c>
      <c r="F443" s="11">
        <f t="shared" ca="1" si="206"/>
        <v>66.428168939725822</v>
      </c>
      <c r="G443" s="11"/>
      <c r="H443">
        <v>439</v>
      </c>
      <c r="I443" s="11">
        <f t="shared" ca="1" si="207"/>
        <v>0.49042852035952933</v>
      </c>
      <c r="J443" s="11">
        <f t="shared" ca="1" si="208"/>
        <v>19.891914766145351</v>
      </c>
      <c r="K443" s="11"/>
      <c r="L443" s="11"/>
      <c r="M443" s="11"/>
      <c r="O443">
        <v>439</v>
      </c>
      <c r="P443" s="32">
        <f t="shared" ca="1" si="209"/>
        <v>0.48029977842337646</v>
      </c>
      <c r="Q443" s="11">
        <f t="shared" ca="1" si="210"/>
        <v>88.992881487537105</v>
      </c>
      <c r="R443" s="11"/>
      <c r="S443">
        <v>439</v>
      </c>
      <c r="T443" s="32">
        <f t="shared" ca="1" si="211"/>
        <v>0.49449847686381199</v>
      </c>
      <c r="U443" s="11">
        <f t="shared" ca="1" si="212"/>
        <v>19.908293355976788</v>
      </c>
      <c r="V443" s="11"/>
      <c r="W443" s="11"/>
      <c r="X443" s="11"/>
      <c r="Z443">
        <v>439</v>
      </c>
      <c r="AA443" s="32">
        <f t="shared" ca="1" si="213"/>
        <v>0.78458518173750924</v>
      </c>
      <c r="AB443" s="11">
        <f t="shared" ca="1" si="214"/>
        <v>52.935493183300167</v>
      </c>
      <c r="AC443" s="11"/>
      <c r="AD443">
        <v>439</v>
      </c>
      <c r="AE443" s="32">
        <f t="shared" ca="1" si="215"/>
        <v>0.16897823732518447</v>
      </c>
      <c r="AF443" s="11">
        <f t="shared" ca="1" si="216"/>
        <v>18.39235120099185</v>
      </c>
      <c r="AG443" s="11"/>
      <c r="AH443" s="10">
        <f t="shared" ca="1" si="220"/>
        <v>48040.331692932246</v>
      </c>
      <c r="AI443" s="10">
        <f t="shared" ca="1" si="221"/>
        <v>48041.16052271417</v>
      </c>
      <c r="AJ443" s="10">
        <f t="shared" ca="1" si="222"/>
        <v>48110.708558136263</v>
      </c>
      <c r="AK443" s="10">
        <f t="shared" ca="1" si="223"/>
        <v>48111.538070359427</v>
      </c>
      <c r="AL443" s="10">
        <f t="shared" ca="1" si="224"/>
        <v>47992.175293934073</v>
      </c>
      <c r="AM443" s="10">
        <f t="shared" ca="1" si="225"/>
        <v>47992.941641900783</v>
      </c>
      <c r="AP443">
        <v>440</v>
      </c>
      <c r="AQ443" s="10">
        <f t="shared" ca="1" si="196"/>
        <v>46347.412708349439</v>
      </c>
      <c r="AR443" t="str">
        <f t="shared" ca="1" si="197"/>
        <v>EQUIPO 2</v>
      </c>
      <c r="AS443" t="str">
        <f t="shared" ca="1" si="198"/>
        <v>FIN</v>
      </c>
      <c r="AT443">
        <f t="shared" ca="1" si="217"/>
        <v>0</v>
      </c>
      <c r="AU443">
        <f t="shared" ca="1" si="218"/>
        <v>1</v>
      </c>
      <c r="AV443">
        <f t="shared" ca="1" si="219"/>
        <v>1</v>
      </c>
      <c r="AW443">
        <f t="shared" ca="1" si="199"/>
        <v>1</v>
      </c>
      <c r="AX443">
        <f t="shared" ca="1" si="200"/>
        <v>11000</v>
      </c>
      <c r="AY443">
        <f t="shared" ca="1" si="201"/>
        <v>9.0192432724870741</v>
      </c>
      <c r="AZ443">
        <f t="shared" ca="1" si="202"/>
        <v>99211.675997357816</v>
      </c>
      <c r="BA443">
        <f t="shared" ca="1" si="195"/>
        <v>135288.64908730611</v>
      </c>
      <c r="BB443">
        <f t="shared" ca="1" si="203"/>
        <v>2026</v>
      </c>
      <c r="BC443">
        <f t="shared" ca="1" si="204"/>
        <v>11</v>
      </c>
      <c r="BI443">
        <v>433</v>
      </c>
      <c r="BJ443">
        <v>0.84791406452210349</v>
      </c>
      <c r="BK443">
        <v>0.84352732997120694</v>
      </c>
      <c r="BL443">
        <v>0.84225357005343526</v>
      </c>
      <c r="BM443">
        <v>0.85031564288998163</v>
      </c>
      <c r="BN443">
        <v>0.8513811290924832</v>
      </c>
      <c r="BO443">
        <v>0.86210009252924147</v>
      </c>
      <c r="BP443">
        <v>0.84804047749817335</v>
      </c>
      <c r="BQ443">
        <v>0.86588533202132023</v>
      </c>
      <c r="BR443">
        <v>0.84393749358312409</v>
      </c>
      <c r="BS443">
        <v>0.82358030245950931</v>
      </c>
      <c r="BT443">
        <v>0.82887980678195672</v>
      </c>
      <c r="BU443">
        <v>0.83975846282565114</v>
      </c>
      <c r="BV443">
        <v>0.82358030245950931</v>
      </c>
      <c r="BW443">
        <v>0.84567121192219674</v>
      </c>
    </row>
    <row r="444" spans="4:75" x14ac:dyDescent="0.25">
      <c r="D444">
        <v>440</v>
      </c>
      <c r="E444">
        <f t="shared" ca="1" si="205"/>
        <v>0.24738981578267671</v>
      </c>
      <c r="F444" s="11">
        <f t="shared" ca="1" si="206"/>
        <v>120.43775375178279</v>
      </c>
      <c r="G444" s="11"/>
      <c r="H444">
        <v>440</v>
      </c>
      <c r="I444" s="11">
        <f t="shared" ca="1" si="207"/>
        <v>0.41156367093332058</v>
      </c>
      <c r="J444" s="11">
        <f t="shared" ca="1" si="208"/>
        <v>19.571637825489567</v>
      </c>
      <c r="K444" s="11"/>
      <c r="L444" s="11"/>
      <c r="M444" s="11"/>
      <c r="O444">
        <v>440</v>
      </c>
      <c r="P444" s="32">
        <f t="shared" ca="1" si="209"/>
        <v>0.92590041610838758</v>
      </c>
      <c r="Q444" s="11">
        <f t="shared" ca="1" si="210"/>
        <v>30.879012995843382</v>
      </c>
      <c r="R444" s="11"/>
      <c r="S444">
        <v>440</v>
      </c>
      <c r="T444" s="32">
        <f t="shared" ca="1" si="211"/>
        <v>0.97874330976063451</v>
      </c>
      <c r="U444" s="11">
        <f t="shared" ca="1" si="212"/>
        <v>23.186424687613034</v>
      </c>
      <c r="V444" s="11"/>
      <c r="W444" s="11"/>
      <c r="X444" s="11"/>
      <c r="Z444">
        <v>440</v>
      </c>
      <c r="AA444" s="32">
        <f t="shared" ca="1" si="213"/>
        <v>0.3247193382458563</v>
      </c>
      <c r="AB444" s="11">
        <f t="shared" ca="1" si="214"/>
        <v>108.79078297068672</v>
      </c>
      <c r="AC444" s="11"/>
      <c r="AD444">
        <v>440</v>
      </c>
      <c r="AE444" s="32">
        <f t="shared" ca="1" si="215"/>
        <v>0.27190328448763801</v>
      </c>
      <c r="AF444" s="11">
        <f t="shared" ca="1" si="216"/>
        <v>18.9559922799485</v>
      </c>
      <c r="AG444" s="11"/>
      <c r="AH444" s="10">
        <f t="shared" ca="1" si="220"/>
        <v>48046.178762453826</v>
      </c>
      <c r="AI444" s="10">
        <f t="shared" ca="1" si="221"/>
        <v>48046.994247363225</v>
      </c>
      <c r="AJ444" s="10">
        <f t="shared" ca="1" si="222"/>
        <v>48112.824695900919</v>
      </c>
      <c r="AK444" s="10">
        <f t="shared" ca="1" si="223"/>
        <v>48113.79079692957</v>
      </c>
      <c r="AL444" s="10">
        <f t="shared" ca="1" si="224"/>
        <v>47997.474591191225</v>
      </c>
      <c r="AM444" s="10">
        <f t="shared" ca="1" si="225"/>
        <v>47998.264424202891</v>
      </c>
      <c r="AP444">
        <v>441</v>
      </c>
      <c r="AQ444" s="10">
        <f t="shared" ca="1" si="196"/>
        <v>46347.788510152459</v>
      </c>
      <c r="AR444" t="str">
        <f t="shared" ca="1" si="197"/>
        <v>EQUIPO 1</v>
      </c>
      <c r="AS444" t="str">
        <f t="shared" ca="1" si="198"/>
        <v>FIN</v>
      </c>
      <c r="AT444">
        <f t="shared" ca="1" si="217"/>
        <v>1</v>
      </c>
      <c r="AU444">
        <f t="shared" ca="1" si="218"/>
        <v>1</v>
      </c>
      <c r="AV444">
        <f t="shared" ca="1" si="219"/>
        <v>1</v>
      </c>
      <c r="AW444">
        <f t="shared" ca="1" si="199"/>
        <v>1</v>
      </c>
      <c r="AX444">
        <f t="shared" ca="1" si="200"/>
        <v>15000</v>
      </c>
      <c r="AY444">
        <f t="shared" ca="1" si="201"/>
        <v>20.767000449355692</v>
      </c>
      <c r="AZ444">
        <f t="shared" ca="1" si="202"/>
        <v>311505.00674033538</v>
      </c>
      <c r="BA444">
        <f t="shared" ca="1" si="195"/>
        <v>311505.00674033538</v>
      </c>
      <c r="BB444">
        <f t="shared" ca="1" si="203"/>
        <v>2026</v>
      </c>
      <c r="BC444">
        <f t="shared" ca="1" si="204"/>
        <v>11</v>
      </c>
      <c r="BI444">
        <v>434</v>
      </c>
      <c r="BJ444">
        <v>0.84958464366498665</v>
      </c>
      <c r="BK444">
        <v>0.85210370263576096</v>
      </c>
      <c r="BL444">
        <v>0.8405449556918676</v>
      </c>
      <c r="BM444">
        <v>0.86871264943178172</v>
      </c>
      <c r="BN444">
        <v>0.84277717502792715</v>
      </c>
      <c r="BO444">
        <v>0.84148173922898439</v>
      </c>
      <c r="BP444">
        <v>0.83208206945150764</v>
      </c>
      <c r="BQ444">
        <v>0.87127169217607958</v>
      </c>
      <c r="BR444">
        <v>0.84839888293161836</v>
      </c>
      <c r="BS444">
        <v>0.8391131675738801</v>
      </c>
      <c r="BT444">
        <v>0.86579012296705149</v>
      </c>
      <c r="BU444">
        <v>0.87116364315506567</v>
      </c>
      <c r="BV444">
        <v>0.83208206945150764</v>
      </c>
      <c r="BW444">
        <v>0.85181782017087326</v>
      </c>
    </row>
    <row r="445" spans="4:75" x14ac:dyDescent="0.25">
      <c r="D445">
        <v>441</v>
      </c>
      <c r="E445">
        <f t="shared" ca="1" si="205"/>
        <v>0.81471418415873142</v>
      </c>
      <c r="F445" s="11">
        <f t="shared" ca="1" si="206"/>
        <v>48.901187581822299</v>
      </c>
      <c r="G445" s="11"/>
      <c r="H445">
        <v>441</v>
      </c>
      <c r="I445" s="11">
        <f t="shared" ca="1" si="207"/>
        <v>0.82301648115675874</v>
      </c>
      <c r="J445" s="11">
        <f t="shared" ca="1" si="208"/>
        <v>21.418284582377435</v>
      </c>
      <c r="K445" s="11"/>
      <c r="L445" s="11"/>
      <c r="M445" s="11"/>
      <c r="O445">
        <v>441</v>
      </c>
      <c r="P445" s="32">
        <f t="shared" ca="1" si="209"/>
        <v>0.60252881099235378</v>
      </c>
      <c r="Q445" s="11">
        <f t="shared" ca="1" si="210"/>
        <v>74.803823189526597</v>
      </c>
      <c r="R445" s="11"/>
      <c r="S445">
        <v>441</v>
      </c>
      <c r="T445" s="32">
        <f t="shared" ca="1" si="211"/>
        <v>0.63902223887217147</v>
      </c>
      <c r="U445" s="11">
        <f t="shared" ca="1" si="212"/>
        <v>20.501618975344115</v>
      </c>
      <c r="V445" s="11"/>
      <c r="W445" s="11"/>
      <c r="X445" s="11"/>
      <c r="Z445">
        <v>441</v>
      </c>
      <c r="AA445" s="32">
        <f t="shared" ca="1" si="213"/>
        <v>0.85154426788428894</v>
      </c>
      <c r="AB445" s="11">
        <f t="shared" ca="1" si="214"/>
        <v>43.626499731678727</v>
      </c>
      <c r="AC445" s="11"/>
      <c r="AD445">
        <v>441</v>
      </c>
      <c r="AE445" s="32">
        <f t="shared" ca="1" si="215"/>
        <v>0.40080137374224944</v>
      </c>
      <c r="AF445" s="11">
        <f t="shared" ca="1" si="216"/>
        <v>19.527096461015592</v>
      </c>
      <c r="AG445" s="11"/>
      <c r="AH445" s="10">
        <f t="shared" ca="1" si="220"/>
        <v>48049.031796845804</v>
      </c>
      <c r="AI445" s="10">
        <f t="shared" ca="1" si="221"/>
        <v>48049.924225370072</v>
      </c>
      <c r="AJ445" s="10">
        <f t="shared" ca="1" si="222"/>
        <v>48116.9076228958</v>
      </c>
      <c r="AK445" s="10">
        <f t="shared" ca="1" si="223"/>
        <v>48117.761857019774</v>
      </c>
      <c r="AL445" s="10">
        <f t="shared" ca="1" si="224"/>
        <v>48000.082195025047</v>
      </c>
      <c r="AM445" s="10">
        <f t="shared" ca="1" si="225"/>
        <v>48000.895824044259</v>
      </c>
      <c r="AP445">
        <v>442</v>
      </c>
      <c r="AQ445" s="10">
        <f t="shared" ca="1" si="196"/>
        <v>46348.653801837849</v>
      </c>
      <c r="AR445" t="str">
        <f t="shared" ca="1" si="197"/>
        <v>EQUIPO 3</v>
      </c>
      <c r="AS445" t="str">
        <f t="shared" ca="1" si="198"/>
        <v>INICIO</v>
      </c>
      <c r="AT445">
        <f t="shared" ca="1" si="217"/>
        <v>1</v>
      </c>
      <c r="AU445">
        <f t="shared" ca="1" si="218"/>
        <v>1</v>
      </c>
      <c r="AV445">
        <f t="shared" ca="1" si="219"/>
        <v>0</v>
      </c>
      <c r="AW445">
        <f t="shared" ca="1" si="199"/>
        <v>1</v>
      </c>
      <c r="AX445">
        <f t="shared" ca="1" si="200"/>
        <v>11000</v>
      </c>
      <c r="AY445">
        <f t="shared" ca="1" si="201"/>
        <v>2.3489785400452092</v>
      </c>
      <c r="AZ445">
        <f t="shared" ca="1" si="202"/>
        <v>25838.763940497302</v>
      </c>
      <c r="BA445">
        <f t="shared" ca="1" si="195"/>
        <v>35234.678100678138</v>
      </c>
      <c r="BB445">
        <f t="shared" ca="1" si="203"/>
        <v>2026</v>
      </c>
      <c r="BC445">
        <f t="shared" ca="1" si="204"/>
        <v>11</v>
      </c>
      <c r="BI445">
        <v>435</v>
      </c>
      <c r="BJ445">
        <v>0.84148512024564981</v>
      </c>
      <c r="BK445">
        <v>0.8512990394076978</v>
      </c>
      <c r="BL445">
        <v>0.8730424457503333</v>
      </c>
      <c r="BM445">
        <v>0.85161858594210282</v>
      </c>
      <c r="BN445">
        <v>0.84701763006045028</v>
      </c>
      <c r="BO445">
        <v>0.84562195662481798</v>
      </c>
      <c r="BP445">
        <v>0.84080350692938666</v>
      </c>
      <c r="BQ445">
        <v>0.86523605745455512</v>
      </c>
      <c r="BR445">
        <v>0.88259977899385045</v>
      </c>
      <c r="BS445">
        <v>0.83566259346578942</v>
      </c>
      <c r="BT445">
        <v>0.84136981055319093</v>
      </c>
      <c r="BU445">
        <v>0.8380187747088812</v>
      </c>
      <c r="BV445">
        <v>0.83566259346578942</v>
      </c>
      <c r="BW445">
        <v>0.8511713405274054</v>
      </c>
    </row>
    <row r="446" spans="4:75" x14ac:dyDescent="0.25">
      <c r="D446">
        <v>442</v>
      </c>
      <c r="E446">
        <f t="shared" ca="1" si="205"/>
        <v>0.48852521676767868</v>
      </c>
      <c r="F446" s="11">
        <f t="shared" ca="1" si="206"/>
        <v>88.019174764962642</v>
      </c>
      <c r="G446" s="11"/>
      <c r="H446">
        <v>442</v>
      </c>
      <c r="I446" s="11">
        <f t="shared" ca="1" si="207"/>
        <v>0.42716331420504905</v>
      </c>
      <c r="J446" s="11">
        <f t="shared" ca="1" si="208"/>
        <v>19.635721551645336</v>
      </c>
      <c r="K446" s="11"/>
      <c r="L446" s="11"/>
      <c r="M446" s="11"/>
      <c r="O446">
        <v>442</v>
      </c>
      <c r="P446" s="32">
        <f t="shared" ca="1" si="209"/>
        <v>0.21655662286396016</v>
      </c>
      <c r="Q446" s="11">
        <f t="shared" ca="1" si="210"/>
        <v>125.69778758424324</v>
      </c>
      <c r="R446" s="11"/>
      <c r="S446">
        <v>442</v>
      </c>
      <c r="T446" s="32">
        <f t="shared" ca="1" si="211"/>
        <v>0.30068258033319883</v>
      </c>
      <c r="U446" s="11">
        <f t="shared" ca="1" si="212"/>
        <v>19.091834229123513</v>
      </c>
      <c r="V446" s="11"/>
      <c r="W446" s="11"/>
      <c r="X446" s="11"/>
      <c r="Z446">
        <v>442</v>
      </c>
      <c r="AA446" s="32">
        <f t="shared" ca="1" si="213"/>
        <v>2.1664411110466908E-3</v>
      </c>
      <c r="AB446" s="11">
        <f t="shared" ca="1" si="214"/>
        <v>241.30242055272774</v>
      </c>
      <c r="AC446" s="11"/>
      <c r="AD446">
        <v>442</v>
      </c>
      <c r="AE446" s="32">
        <f t="shared" ca="1" si="215"/>
        <v>0.44028444153465562</v>
      </c>
      <c r="AF446" s="11">
        <f t="shared" ca="1" si="216"/>
        <v>19.68925788322851</v>
      </c>
      <c r="AG446" s="11"/>
      <c r="AH446" s="10">
        <f t="shared" ca="1" si="220"/>
        <v>48053.591690985282</v>
      </c>
      <c r="AI446" s="10">
        <f t="shared" ca="1" si="221"/>
        <v>48054.409846049937</v>
      </c>
      <c r="AJ446" s="10">
        <f t="shared" ca="1" si="222"/>
        <v>48122.999264835787</v>
      </c>
      <c r="AK446" s="10">
        <f t="shared" ca="1" si="223"/>
        <v>48123.79475792867</v>
      </c>
      <c r="AL446" s="10">
        <f t="shared" ca="1" si="224"/>
        <v>48010.950091567291</v>
      </c>
      <c r="AM446" s="10">
        <f t="shared" ca="1" si="225"/>
        <v>48011.770477312428</v>
      </c>
      <c r="AP446">
        <v>443</v>
      </c>
      <c r="AQ446" s="10">
        <f t="shared" ca="1" si="196"/>
        <v>46348.751675943684</v>
      </c>
      <c r="AR446" t="str">
        <f t="shared" ca="1" si="197"/>
        <v>EQUIPO 2</v>
      </c>
      <c r="AS446" t="str">
        <f t="shared" ca="1" si="198"/>
        <v>INICIO</v>
      </c>
      <c r="AT446">
        <f t="shared" ca="1" si="217"/>
        <v>1</v>
      </c>
      <c r="AU446">
        <f t="shared" ca="1" si="218"/>
        <v>0</v>
      </c>
      <c r="AV446">
        <f t="shared" ca="1" si="219"/>
        <v>0</v>
      </c>
      <c r="AW446">
        <f t="shared" ca="1" si="199"/>
        <v>1</v>
      </c>
      <c r="AX446">
        <f t="shared" ca="1" si="200"/>
        <v>5500</v>
      </c>
      <c r="AY446">
        <f t="shared" ca="1" si="201"/>
        <v>15.503467972506769</v>
      </c>
      <c r="AZ446">
        <f t="shared" ca="1" si="202"/>
        <v>85269.07384878723</v>
      </c>
      <c r="BA446">
        <f t="shared" ca="1" si="195"/>
        <v>232552.01958760154</v>
      </c>
      <c r="BB446">
        <f t="shared" ca="1" si="203"/>
        <v>2026</v>
      </c>
      <c r="BC446">
        <f t="shared" ca="1" si="204"/>
        <v>11</v>
      </c>
      <c r="BI446">
        <v>436</v>
      </c>
      <c r="BJ446">
        <v>0.84902072119452987</v>
      </c>
      <c r="BK446">
        <v>0.86131664747497449</v>
      </c>
      <c r="BL446">
        <v>0.87578689808397026</v>
      </c>
      <c r="BM446">
        <v>0.84135181432567518</v>
      </c>
      <c r="BN446">
        <v>0.87704349989674713</v>
      </c>
      <c r="BO446">
        <v>0.8444284062841404</v>
      </c>
      <c r="BP446">
        <v>0.84091125573341363</v>
      </c>
      <c r="BQ446">
        <v>0.83023972233338594</v>
      </c>
      <c r="BR446">
        <v>0.8598539727837865</v>
      </c>
      <c r="BS446">
        <v>0.83100509458816574</v>
      </c>
      <c r="BT446">
        <v>0.83797655446698949</v>
      </c>
      <c r="BU446">
        <v>0.85208717719796501</v>
      </c>
      <c r="BV446">
        <v>0.83023972233338594</v>
      </c>
      <c r="BW446">
        <v>0.85018703913418914</v>
      </c>
    </row>
    <row r="447" spans="4:75" x14ac:dyDescent="0.25">
      <c r="D447">
        <v>443</v>
      </c>
      <c r="E447">
        <f t="shared" ca="1" si="205"/>
        <v>7.2317622307080054E-2</v>
      </c>
      <c r="F447" s="11">
        <f t="shared" ca="1" si="206"/>
        <v>162.01893182194283</v>
      </c>
      <c r="G447" s="11"/>
      <c r="H447">
        <v>443</v>
      </c>
      <c r="I447" s="11">
        <f t="shared" ca="1" si="207"/>
        <v>0.44374208793518677</v>
      </c>
      <c r="J447" s="11">
        <f t="shared" ca="1" si="208"/>
        <v>19.703318670712342</v>
      </c>
      <c r="K447" s="11"/>
      <c r="L447" s="11"/>
      <c r="M447" s="11"/>
      <c r="O447">
        <v>443</v>
      </c>
      <c r="P447" s="32">
        <f t="shared" ca="1" si="209"/>
        <v>0.40504425070162764</v>
      </c>
      <c r="Q447" s="11">
        <f t="shared" ca="1" si="210"/>
        <v>98.167935529429997</v>
      </c>
      <c r="R447" s="11"/>
      <c r="S447">
        <v>443</v>
      </c>
      <c r="T447" s="32">
        <f t="shared" ca="1" si="211"/>
        <v>0.63956881844382563</v>
      </c>
      <c r="U447" s="11">
        <f t="shared" ca="1" si="212"/>
        <v>20.503962504474551</v>
      </c>
      <c r="V447" s="11"/>
      <c r="W447" s="11"/>
      <c r="X447" s="11"/>
      <c r="Z447">
        <v>443</v>
      </c>
      <c r="AA447" s="32">
        <f t="shared" ca="1" si="213"/>
        <v>0.70973612380373519</v>
      </c>
      <c r="AB447" s="11">
        <f t="shared" ca="1" si="214"/>
        <v>62.272395978766959</v>
      </c>
      <c r="AC447" s="11"/>
      <c r="AD447">
        <v>443</v>
      </c>
      <c r="AE447" s="32">
        <f t="shared" ca="1" si="215"/>
        <v>4.941607551573679E-2</v>
      </c>
      <c r="AF447" s="11">
        <f t="shared" ca="1" si="216"/>
        <v>17.281051343764503</v>
      </c>
      <c r="AG447" s="11"/>
      <c r="AH447" s="10">
        <f t="shared" ca="1" si="220"/>
        <v>48061.160634875851</v>
      </c>
      <c r="AI447" s="10">
        <f t="shared" ca="1" si="221"/>
        <v>48061.981606487134</v>
      </c>
      <c r="AJ447" s="10">
        <f t="shared" ca="1" si="222"/>
        <v>48127.885088575727</v>
      </c>
      <c r="AK447" s="10">
        <f t="shared" ca="1" si="223"/>
        <v>48128.739420346748</v>
      </c>
      <c r="AL447" s="10">
        <f t="shared" ca="1" si="224"/>
        <v>48014.365160478206</v>
      </c>
      <c r="AM447" s="10">
        <f t="shared" ca="1" si="225"/>
        <v>48015.085204284194</v>
      </c>
      <c r="AP447">
        <v>444</v>
      </c>
      <c r="AQ447" s="10">
        <f t="shared" ca="1" si="196"/>
        <v>46349.397653775872</v>
      </c>
      <c r="AR447" t="str">
        <f t="shared" ca="1" si="197"/>
        <v>EQUIPO 3</v>
      </c>
      <c r="AS447" t="str">
        <f t="shared" ca="1" si="198"/>
        <v>FIN</v>
      </c>
      <c r="AT447">
        <f t="shared" ca="1" si="217"/>
        <v>1</v>
      </c>
      <c r="AU447">
        <f t="shared" ca="1" si="218"/>
        <v>0</v>
      </c>
      <c r="AV447">
        <f t="shared" ca="1" si="219"/>
        <v>1</v>
      </c>
      <c r="AW447">
        <f t="shared" ca="1" si="199"/>
        <v>1</v>
      </c>
      <c r="AX447">
        <f t="shared" ca="1" si="200"/>
        <v>11000</v>
      </c>
      <c r="AY447">
        <f t="shared" ca="1" si="201"/>
        <v>4.1967536837328225</v>
      </c>
      <c r="AZ447">
        <f t="shared" ca="1" si="202"/>
        <v>46164.290521061048</v>
      </c>
      <c r="BA447">
        <f t="shared" ca="1" si="195"/>
        <v>62951.305255992338</v>
      </c>
      <c r="BB447">
        <f t="shared" ca="1" si="203"/>
        <v>2026</v>
      </c>
      <c r="BC447">
        <f t="shared" ca="1" si="204"/>
        <v>11</v>
      </c>
      <c r="BI447">
        <v>437</v>
      </c>
      <c r="BJ447">
        <v>0.83375478400494729</v>
      </c>
      <c r="BK447">
        <v>0.83522284414069325</v>
      </c>
      <c r="BL447">
        <v>0.87695469464301479</v>
      </c>
      <c r="BM447">
        <v>0.83552652002121042</v>
      </c>
      <c r="BN447">
        <v>0.84150890125082534</v>
      </c>
      <c r="BO447">
        <v>0.83991161849261597</v>
      </c>
      <c r="BP447">
        <v>0.85377724609410988</v>
      </c>
      <c r="BQ447">
        <v>0.85048004204136496</v>
      </c>
      <c r="BR447">
        <v>0.84455592844876071</v>
      </c>
      <c r="BS447">
        <v>0.85970307186197237</v>
      </c>
      <c r="BT447">
        <v>0.85329029198321571</v>
      </c>
      <c r="BU447">
        <v>0.85800671186822308</v>
      </c>
      <c r="BV447">
        <v>0.83375478400494729</v>
      </c>
      <c r="BW447">
        <v>0.84850000078150134</v>
      </c>
    </row>
    <row r="448" spans="4:75" x14ac:dyDescent="0.25">
      <c r="D448">
        <v>444</v>
      </c>
      <c r="E448">
        <f t="shared" ca="1" si="205"/>
        <v>9.6116667580312232E-2</v>
      </c>
      <c r="F448" s="11">
        <f t="shared" ca="1" si="206"/>
        <v>153.52740035418802</v>
      </c>
      <c r="G448" s="11"/>
      <c r="H448">
        <v>444</v>
      </c>
      <c r="I448" s="11">
        <f t="shared" ca="1" si="207"/>
        <v>0.43438306727835829</v>
      </c>
      <c r="J448" s="11">
        <f t="shared" ca="1" si="208"/>
        <v>19.665216065535329</v>
      </c>
      <c r="K448" s="11"/>
      <c r="L448" s="11"/>
      <c r="M448" s="11"/>
      <c r="O448">
        <v>444</v>
      </c>
      <c r="P448" s="32">
        <f t="shared" ca="1" si="209"/>
        <v>0.37382382269816117</v>
      </c>
      <c r="Q448" s="11">
        <f t="shared" ca="1" si="210"/>
        <v>102.16734400103168</v>
      </c>
      <c r="R448" s="11"/>
      <c r="S448">
        <v>444</v>
      </c>
      <c r="T448" s="32">
        <f t="shared" ca="1" si="211"/>
        <v>0.34085499728997193</v>
      </c>
      <c r="U448" s="11">
        <f t="shared" ca="1" si="212"/>
        <v>19.272105424168313</v>
      </c>
      <c r="V448" s="11"/>
      <c r="W448" s="11"/>
      <c r="X448" s="11"/>
      <c r="Z448">
        <v>444</v>
      </c>
      <c r="AA448" s="32">
        <f t="shared" ca="1" si="213"/>
        <v>0.31149401158381329</v>
      </c>
      <c r="AB448" s="11">
        <f t="shared" ca="1" si="214"/>
        <v>110.6612599183418</v>
      </c>
      <c r="AC448" s="11"/>
      <c r="AD448">
        <v>444</v>
      </c>
      <c r="AE448" s="32">
        <f t="shared" ca="1" si="215"/>
        <v>0.87528515564215303</v>
      </c>
      <c r="AF448" s="11">
        <f t="shared" ca="1" si="216"/>
        <v>21.779145828396356</v>
      </c>
      <c r="AG448" s="11"/>
      <c r="AH448" s="10">
        <f t="shared" ca="1" si="220"/>
        <v>48068.378581501893</v>
      </c>
      <c r="AI448" s="10">
        <f t="shared" ca="1" si="221"/>
        <v>48069.197965504623</v>
      </c>
      <c r="AJ448" s="10">
        <f t="shared" ca="1" si="222"/>
        <v>48132.996393013455</v>
      </c>
      <c r="AK448" s="10">
        <f t="shared" ca="1" si="223"/>
        <v>48133.799397406125</v>
      </c>
      <c r="AL448" s="10">
        <f t="shared" ca="1" si="224"/>
        <v>48019.696090114128</v>
      </c>
      <c r="AM448" s="10">
        <f t="shared" ca="1" si="225"/>
        <v>48020.603554523645</v>
      </c>
      <c r="AP448">
        <v>445</v>
      </c>
      <c r="AQ448" s="10">
        <f t="shared" ca="1" si="196"/>
        <v>46349.572518512694</v>
      </c>
      <c r="AR448" t="str">
        <f t="shared" ca="1" si="197"/>
        <v>EQUIPO 2</v>
      </c>
      <c r="AS448" t="str">
        <f t="shared" ca="1" si="198"/>
        <v>FIN</v>
      </c>
      <c r="AT448">
        <f t="shared" ca="1" si="217"/>
        <v>1</v>
      </c>
      <c r="AU448">
        <f t="shared" ca="1" si="218"/>
        <v>1</v>
      </c>
      <c r="AV448">
        <f t="shared" ca="1" si="219"/>
        <v>1</v>
      </c>
      <c r="AW448">
        <f t="shared" ca="1" si="199"/>
        <v>1</v>
      </c>
      <c r="AX448">
        <f t="shared" ca="1" si="200"/>
        <v>15000</v>
      </c>
      <c r="AY448">
        <f t="shared" ca="1" si="201"/>
        <v>39.665664408355951</v>
      </c>
      <c r="AZ448">
        <f t="shared" ca="1" si="202"/>
        <v>594984.96612533927</v>
      </c>
      <c r="BA448">
        <f t="shared" ca="1" si="195"/>
        <v>594984.96612533927</v>
      </c>
      <c r="BB448">
        <f t="shared" ca="1" si="203"/>
        <v>2026</v>
      </c>
      <c r="BC448">
        <f t="shared" ca="1" si="204"/>
        <v>11</v>
      </c>
      <c r="BI448">
        <v>438</v>
      </c>
      <c r="BJ448">
        <v>0.84268571351887656</v>
      </c>
      <c r="BK448">
        <v>0.82770781257986714</v>
      </c>
      <c r="BL448">
        <v>0.83437612778099712</v>
      </c>
      <c r="BM448">
        <v>0.86246546368726118</v>
      </c>
      <c r="BN448">
        <v>0.85332044628528592</v>
      </c>
      <c r="BO448">
        <v>0.84934312609909579</v>
      </c>
      <c r="BP448">
        <v>0.85285721168534423</v>
      </c>
      <c r="BQ448">
        <v>0.86741707327655204</v>
      </c>
      <c r="BR448">
        <v>0.83302666208445786</v>
      </c>
      <c r="BS448">
        <v>0.8551000130845211</v>
      </c>
      <c r="BT448">
        <v>0.8582764956731419</v>
      </c>
      <c r="BU448">
        <v>0.84366589032597239</v>
      </c>
      <c r="BV448">
        <v>0.82770781257986714</v>
      </c>
      <c r="BW448">
        <v>0.84827082627624006</v>
      </c>
    </row>
    <row r="449" spans="4:75" x14ac:dyDescent="0.25">
      <c r="D449">
        <v>445</v>
      </c>
      <c r="E449">
        <f t="shared" ca="1" si="205"/>
        <v>0.88339908300883574</v>
      </c>
      <c r="F449" s="11">
        <f t="shared" ca="1" si="206"/>
        <v>38.621974023908628</v>
      </c>
      <c r="G449" s="11"/>
      <c r="H449">
        <v>445</v>
      </c>
      <c r="I449" s="11">
        <f t="shared" ca="1" si="207"/>
        <v>0.15896304378051662</v>
      </c>
      <c r="J449" s="11">
        <f t="shared" ca="1" si="208"/>
        <v>18.327313465271335</v>
      </c>
      <c r="K449" s="11"/>
      <c r="L449" s="11"/>
      <c r="M449" s="11"/>
      <c r="O449">
        <v>445</v>
      </c>
      <c r="P449" s="32">
        <f t="shared" ca="1" si="209"/>
        <v>0.32756709747476476</v>
      </c>
      <c r="Q449" s="11">
        <f t="shared" ca="1" si="210"/>
        <v>108.39336270312241</v>
      </c>
      <c r="R449" s="11"/>
      <c r="S449">
        <v>445</v>
      </c>
      <c r="T449" s="32">
        <f t="shared" ca="1" si="211"/>
        <v>7.7513907043440633E-2</v>
      </c>
      <c r="U449" s="11">
        <f t="shared" ca="1" si="212"/>
        <v>17.647905530225984</v>
      </c>
      <c r="V449" s="11"/>
      <c r="W449" s="11"/>
      <c r="X449" s="11"/>
      <c r="Z449">
        <v>445</v>
      </c>
      <c r="AA449" s="32">
        <f t="shared" ca="1" si="213"/>
        <v>0.97097775934320329</v>
      </c>
      <c r="AB449" s="11">
        <f t="shared" ca="1" si="214"/>
        <v>19.66473558959537</v>
      </c>
      <c r="AC449" s="11"/>
      <c r="AD449">
        <v>445</v>
      </c>
      <c r="AE449" s="32">
        <f t="shared" ca="1" si="215"/>
        <v>0.27888260101718398</v>
      </c>
      <c r="AF449" s="11">
        <f t="shared" ca="1" si="216"/>
        <v>18.989544318077883</v>
      </c>
      <c r="AG449" s="11"/>
      <c r="AH449" s="10">
        <f t="shared" ca="1" si="220"/>
        <v>48070.80721442229</v>
      </c>
      <c r="AI449" s="10">
        <f t="shared" ca="1" si="221"/>
        <v>48071.570852483346</v>
      </c>
      <c r="AJ449" s="10">
        <f t="shared" ca="1" si="222"/>
        <v>48138.315787518753</v>
      </c>
      <c r="AK449" s="10">
        <f t="shared" ca="1" si="223"/>
        <v>48139.051116915849</v>
      </c>
      <c r="AL449" s="10">
        <f t="shared" ca="1" si="224"/>
        <v>48021.422918506541</v>
      </c>
      <c r="AM449" s="10">
        <f t="shared" ca="1" si="225"/>
        <v>48022.214149519794</v>
      </c>
      <c r="AP449">
        <v>446</v>
      </c>
      <c r="AQ449" s="10">
        <f t="shared" ca="1" si="196"/>
        <v>46351.225254529709</v>
      </c>
      <c r="AR449" t="str">
        <f t="shared" ca="1" si="197"/>
        <v>EQUIPO 2</v>
      </c>
      <c r="AS449" t="str">
        <f t="shared" ca="1" si="198"/>
        <v>INICIO</v>
      </c>
      <c r="AT449">
        <f t="shared" ca="1" si="217"/>
        <v>1</v>
      </c>
      <c r="AU449">
        <f t="shared" ca="1" si="218"/>
        <v>0</v>
      </c>
      <c r="AV449">
        <f t="shared" ca="1" si="219"/>
        <v>1</v>
      </c>
      <c r="AW449">
        <f t="shared" ca="1" si="199"/>
        <v>1</v>
      </c>
      <c r="AX449">
        <f t="shared" ca="1" si="200"/>
        <v>11000</v>
      </c>
      <c r="AY449">
        <f t="shared" ca="1" si="201"/>
        <v>21.291892116714735</v>
      </c>
      <c r="AZ449">
        <f t="shared" ca="1" si="202"/>
        <v>234210.81328386208</v>
      </c>
      <c r="BA449">
        <f t="shared" ca="1" si="195"/>
        <v>319378.38175072102</v>
      </c>
      <c r="BB449">
        <f t="shared" ca="1" si="203"/>
        <v>2026</v>
      </c>
      <c r="BC449">
        <f t="shared" ca="1" si="204"/>
        <v>11</v>
      </c>
      <c r="BI449">
        <v>439</v>
      </c>
      <c r="BJ449">
        <v>0.84935585139578007</v>
      </c>
      <c r="BK449">
        <v>0.8424361858588596</v>
      </c>
      <c r="BL449">
        <v>0.84707380634743068</v>
      </c>
      <c r="BM449">
        <v>0.84229104983968039</v>
      </c>
      <c r="BN449">
        <v>0.8346961564356391</v>
      </c>
      <c r="BO449">
        <v>0.83407602130955227</v>
      </c>
      <c r="BP449">
        <v>0.86444457590494528</v>
      </c>
      <c r="BQ449">
        <v>0.83619673403228956</v>
      </c>
      <c r="BR449">
        <v>0.84494063474565884</v>
      </c>
      <c r="BS449">
        <v>0.83933321252558013</v>
      </c>
      <c r="BT449">
        <v>0.85196267164190531</v>
      </c>
      <c r="BU449">
        <v>0.82107404299063613</v>
      </c>
      <c r="BV449">
        <v>0.82107404299063613</v>
      </c>
      <c r="BW449">
        <v>0.84225128439960528</v>
      </c>
    </row>
    <row r="450" spans="4:75" x14ac:dyDescent="0.25">
      <c r="D450">
        <v>446</v>
      </c>
      <c r="E450">
        <f t="shared" ca="1" si="205"/>
        <v>0.6051121755275739</v>
      </c>
      <c r="F450" s="11">
        <f t="shared" ca="1" si="206"/>
        <v>74.506497508031941</v>
      </c>
      <c r="G450" s="11"/>
      <c r="H450">
        <v>446</v>
      </c>
      <c r="I450" s="11">
        <f t="shared" ca="1" si="207"/>
        <v>0.50068960602496182</v>
      </c>
      <c r="J450" s="11">
        <f t="shared" ca="1" si="208"/>
        <v>19.933204258970189</v>
      </c>
      <c r="K450" s="11"/>
      <c r="L450" s="11"/>
      <c r="M450" s="11"/>
      <c r="O450">
        <v>446</v>
      </c>
      <c r="P450" s="32">
        <f t="shared" ca="1" si="209"/>
        <v>3.1807369055022239E-2</v>
      </c>
      <c r="Q450" s="11">
        <f t="shared" ca="1" si="210"/>
        <v>184.10162942111549</v>
      </c>
      <c r="R450" s="11"/>
      <c r="S450">
        <v>446</v>
      </c>
      <c r="T450" s="32">
        <f t="shared" ca="1" si="211"/>
        <v>0.31319482644581209</v>
      </c>
      <c r="U450" s="11">
        <f t="shared" ca="1" si="212"/>
        <v>19.149015768008748</v>
      </c>
      <c r="V450" s="11"/>
      <c r="W450" s="11"/>
      <c r="X450" s="11"/>
      <c r="Z450">
        <v>446</v>
      </c>
      <c r="AA450" s="32">
        <f t="shared" ca="1" si="213"/>
        <v>0.1430260995878988</v>
      </c>
      <c r="AB450" s="11">
        <f t="shared" ca="1" si="214"/>
        <v>140.68847718615407</v>
      </c>
      <c r="AC450" s="11"/>
      <c r="AD450">
        <v>446</v>
      </c>
      <c r="AE450" s="32">
        <f t="shared" ca="1" si="215"/>
        <v>0.65795682274671086</v>
      </c>
      <c r="AF450" s="11">
        <f t="shared" ca="1" si="216"/>
        <v>20.583557087723513</v>
      </c>
      <c r="AG450" s="11"/>
      <c r="AH450" s="10">
        <f t="shared" ca="1" si="220"/>
        <v>48074.675289879517</v>
      </c>
      <c r="AI450" s="10">
        <f t="shared" ca="1" si="221"/>
        <v>48075.505840056976</v>
      </c>
      <c r="AJ450" s="10">
        <f t="shared" ca="1" si="222"/>
        <v>48146.722018141729</v>
      </c>
      <c r="AK450" s="10">
        <f t="shared" ca="1" si="223"/>
        <v>48147.51989379873</v>
      </c>
      <c r="AL450" s="10">
        <f t="shared" ca="1" si="224"/>
        <v>48028.07616940255</v>
      </c>
      <c r="AM450" s="10">
        <f t="shared" ca="1" si="225"/>
        <v>48028.933817614539</v>
      </c>
      <c r="AP450">
        <v>447</v>
      </c>
      <c r="AQ450" s="10">
        <f t="shared" ca="1" si="196"/>
        <v>46352.112416701239</v>
      </c>
      <c r="AR450" t="str">
        <f t="shared" ca="1" si="197"/>
        <v>EQUIPO 2</v>
      </c>
      <c r="AS450" t="str">
        <f t="shared" ca="1" si="198"/>
        <v>FIN</v>
      </c>
      <c r="AT450">
        <f t="shared" ca="1" si="217"/>
        <v>1</v>
      </c>
      <c r="AU450">
        <f t="shared" ca="1" si="218"/>
        <v>1</v>
      </c>
      <c r="AV450">
        <f t="shared" ca="1" si="219"/>
        <v>1</v>
      </c>
      <c r="AW450">
        <f t="shared" ca="1" si="199"/>
        <v>1</v>
      </c>
      <c r="AX450">
        <f t="shared" ca="1" si="200"/>
        <v>15000</v>
      </c>
      <c r="AY450">
        <f t="shared" ca="1" si="201"/>
        <v>7.152156833326444</v>
      </c>
      <c r="AZ450">
        <f t="shared" ca="1" si="202"/>
        <v>107282.35249989666</v>
      </c>
      <c r="BA450">
        <f t="shared" ca="1" si="195"/>
        <v>107282.35249989666</v>
      </c>
      <c r="BB450">
        <f t="shared" ca="1" si="203"/>
        <v>2026</v>
      </c>
      <c r="BC450">
        <f t="shared" ca="1" si="204"/>
        <v>11</v>
      </c>
      <c r="BI450">
        <v>440</v>
      </c>
      <c r="BJ450">
        <v>0.82214946575275261</v>
      </c>
      <c r="BK450">
        <v>0.82528809898796462</v>
      </c>
      <c r="BL450">
        <v>0.83963407069762341</v>
      </c>
      <c r="BM450">
        <v>0.83471736480849301</v>
      </c>
      <c r="BN450">
        <v>0.84485095931861376</v>
      </c>
      <c r="BO450">
        <v>0.85663597470855957</v>
      </c>
      <c r="BP450">
        <v>0.84417466800278118</v>
      </c>
      <c r="BQ450">
        <v>0.83095319650204646</v>
      </c>
      <c r="BR450">
        <v>0.87143075932506542</v>
      </c>
      <c r="BS450">
        <v>0.83503462825584962</v>
      </c>
      <c r="BT450">
        <v>0.83920121625235755</v>
      </c>
      <c r="BU450">
        <v>0.82699833542851975</v>
      </c>
      <c r="BV450">
        <v>0.82214946575275261</v>
      </c>
      <c r="BW450">
        <v>0.83927713567901763</v>
      </c>
    </row>
    <row r="451" spans="4:75" x14ac:dyDescent="0.25">
      <c r="D451">
        <v>447</v>
      </c>
      <c r="E451">
        <f t="shared" ca="1" si="205"/>
        <v>2.0896837898694787E-2</v>
      </c>
      <c r="F451" s="11">
        <f t="shared" ca="1" si="206"/>
        <v>194.31443338688024</v>
      </c>
      <c r="G451" s="11"/>
      <c r="H451">
        <v>447</v>
      </c>
      <c r="I451" s="11">
        <f t="shared" ca="1" si="207"/>
        <v>0.43833541771460727</v>
      </c>
      <c r="J451" s="11">
        <f t="shared" ca="1" si="208"/>
        <v>19.68132393237676</v>
      </c>
      <c r="K451" s="11"/>
      <c r="L451" s="11"/>
      <c r="M451" s="11"/>
      <c r="O451">
        <v>447</v>
      </c>
      <c r="P451" s="32">
        <f t="shared" ca="1" si="209"/>
        <v>0.31350657692588846</v>
      </c>
      <c r="Q451" s="11">
        <f t="shared" ca="1" si="210"/>
        <v>110.37389602131168</v>
      </c>
      <c r="R451" s="11"/>
      <c r="S451">
        <v>447</v>
      </c>
      <c r="T451" s="32">
        <f t="shared" ca="1" si="211"/>
        <v>0.3810920537896948</v>
      </c>
      <c r="U451" s="11">
        <f t="shared" ca="1" si="212"/>
        <v>19.444686873715288</v>
      </c>
      <c r="V451" s="11"/>
      <c r="W451" s="11"/>
      <c r="X451" s="11"/>
      <c r="Z451">
        <v>447</v>
      </c>
      <c r="AA451" s="32">
        <f t="shared" ca="1" si="213"/>
        <v>0.41761466831202521</v>
      </c>
      <c r="AB451" s="11">
        <f t="shared" ca="1" si="214"/>
        <v>96.594703373794758</v>
      </c>
      <c r="AC451" s="11"/>
      <c r="AD451">
        <v>447</v>
      </c>
      <c r="AE451" s="32">
        <f t="shared" ca="1" si="215"/>
        <v>0.64395803655978179</v>
      </c>
      <c r="AF451" s="11">
        <f t="shared" ca="1" si="216"/>
        <v>20.52282672026536</v>
      </c>
      <c r="AG451" s="11"/>
      <c r="AH451" s="10">
        <f t="shared" ca="1" si="220"/>
        <v>48083.602274781428</v>
      </c>
      <c r="AI451" s="10">
        <f t="shared" ca="1" si="221"/>
        <v>48084.422329945279</v>
      </c>
      <c r="AJ451" s="10">
        <f t="shared" ca="1" si="222"/>
        <v>48152.118806132952</v>
      </c>
      <c r="AK451" s="10">
        <f t="shared" ca="1" si="223"/>
        <v>48152.929001419354</v>
      </c>
      <c r="AL451" s="10">
        <f t="shared" ca="1" si="224"/>
        <v>48032.958596921781</v>
      </c>
      <c r="AM451" s="10">
        <f t="shared" ca="1" si="225"/>
        <v>48033.813714701791</v>
      </c>
      <c r="AP451">
        <v>448</v>
      </c>
      <c r="AQ451" s="10">
        <f t="shared" ca="1" si="196"/>
        <v>46352.41042323596</v>
      </c>
      <c r="AR451" t="str">
        <f t="shared" ca="1" si="197"/>
        <v>EQUIPO 3</v>
      </c>
      <c r="AS451" t="str">
        <f t="shared" ca="1" si="198"/>
        <v>INICIO</v>
      </c>
      <c r="AT451">
        <f t="shared" ca="1" si="217"/>
        <v>1</v>
      </c>
      <c r="AU451">
        <f t="shared" ca="1" si="218"/>
        <v>1</v>
      </c>
      <c r="AV451">
        <f t="shared" ca="1" si="219"/>
        <v>0</v>
      </c>
      <c r="AW451">
        <f t="shared" ca="1" si="199"/>
        <v>1</v>
      </c>
      <c r="AX451">
        <f t="shared" ca="1" si="200"/>
        <v>11000</v>
      </c>
      <c r="AY451">
        <f t="shared" ca="1" si="201"/>
        <v>21.136217582446989</v>
      </c>
      <c r="AZ451">
        <f t="shared" ca="1" si="202"/>
        <v>232498.39340691688</v>
      </c>
      <c r="BA451">
        <f t="shared" ca="1" si="195"/>
        <v>317043.26373670483</v>
      </c>
      <c r="BB451">
        <f t="shared" ca="1" si="203"/>
        <v>2026</v>
      </c>
      <c r="BC451">
        <f t="shared" ca="1" si="204"/>
        <v>11</v>
      </c>
      <c r="BI451">
        <v>441</v>
      </c>
      <c r="BJ451">
        <v>0.82360303943552349</v>
      </c>
      <c r="BK451">
        <v>0.83802872509812154</v>
      </c>
      <c r="BL451">
        <v>0.83793216678023685</v>
      </c>
      <c r="BM451">
        <v>0.83763955213964769</v>
      </c>
      <c r="BN451">
        <v>0.85145437160199555</v>
      </c>
      <c r="BO451">
        <v>0.83000398391181074</v>
      </c>
      <c r="BP451">
        <v>0.84588648613632444</v>
      </c>
      <c r="BQ451">
        <v>0.84688708753669428</v>
      </c>
      <c r="BR451">
        <v>0.84287709970723013</v>
      </c>
      <c r="BS451">
        <v>0.86211570313714969</v>
      </c>
      <c r="BT451">
        <v>0.85147223119038207</v>
      </c>
      <c r="BU451">
        <v>0.84185305826377044</v>
      </c>
      <c r="BV451">
        <v>0.82360303943552349</v>
      </c>
      <c r="BW451">
        <v>0.84249182378594545</v>
      </c>
    </row>
    <row r="452" spans="4:75" x14ac:dyDescent="0.25">
      <c r="D452">
        <v>448</v>
      </c>
      <c r="E452">
        <f t="shared" ca="1" si="205"/>
        <v>0.21041956988757204</v>
      </c>
      <c r="F452" s="11">
        <f t="shared" ca="1" si="206"/>
        <v>126.80152887991757</v>
      </c>
      <c r="G452" s="11"/>
      <c r="H452">
        <v>448</v>
      </c>
      <c r="I452" s="11">
        <f t="shared" ca="1" si="207"/>
        <v>0.92840559044377435</v>
      </c>
      <c r="J452" s="11">
        <f t="shared" ca="1" si="208"/>
        <v>22.280409037049139</v>
      </c>
      <c r="K452" s="11"/>
      <c r="L452" s="11"/>
      <c r="M452" s="11"/>
      <c r="O452">
        <v>448</v>
      </c>
      <c r="P452" s="32">
        <f t="shared" ca="1" si="209"/>
        <v>0.23323978170400184</v>
      </c>
      <c r="Q452" s="11">
        <f t="shared" ca="1" si="210"/>
        <v>122.79654560114308</v>
      </c>
      <c r="R452" s="11"/>
      <c r="S452">
        <v>448</v>
      </c>
      <c r="T452" s="32">
        <f t="shared" ca="1" si="211"/>
        <v>0.50393934795167161</v>
      </c>
      <c r="U452" s="11">
        <f t="shared" ca="1" si="212"/>
        <v>19.946279952490034</v>
      </c>
      <c r="V452" s="11"/>
      <c r="W452" s="11"/>
      <c r="X452" s="11"/>
      <c r="Z452">
        <v>448</v>
      </c>
      <c r="AA452" s="32">
        <f t="shared" ca="1" si="213"/>
        <v>0.9842241177088541</v>
      </c>
      <c r="AB452" s="11">
        <f t="shared" ca="1" si="214"/>
        <v>14.722736161353946</v>
      </c>
      <c r="AC452" s="11"/>
      <c r="AD452">
        <v>448</v>
      </c>
      <c r="AE452" s="32">
        <f t="shared" ca="1" si="215"/>
        <v>5.5081779361738858E-2</v>
      </c>
      <c r="AF452" s="11">
        <f t="shared" ca="1" si="216"/>
        <v>17.366258639372777</v>
      </c>
      <c r="AG452" s="11"/>
      <c r="AH452" s="10">
        <f t="shared" ca="1" si="220"/>
        <v>48089.705726981942</v>
      </c>
      <c r="AI452" s="10">
        <f t="shared" ca="1" si="221"/>
        <v>48090.634077358489</v>
      </c>
      <c r="AJ452" s="10">
        <f t="shared" ca="1" si="222"/>
        <v>48158.045524152738</v>
      </c>
      <c r="AK452" s="10">
        <f t="shared" ca="1" si="223"/>
        <v>48158.87661915076</v>
      </c>
      <c r="AL452" s="10">
        <f t="shared" ca="1" si="224"/>
        <v>48034.427162041851</v>
      </c>
      <c r="AM452" s="10">
        <f t="shared" ca="1" si="225"/>
        <v>48035.150756151823</v>
      </c>
      <c r="AP452">
        <v>449</v>
      </c>
      <c r="AQ452" s="10">
        <f t="shared" ca="1" si="196"/>
        <v>46353.291098968562</v>
      </c>
      <c r="AR452" t="str">
        <f t="shared" ca="1" si="197"/>
        <v>EQUIPO 3</v>
      </c>
      <c r="AS452" t="str">
        <f t="shared" ca="1" si="198"/>
        <v>FIN</v>
      </c>
      <c r="AT452">
        <f t="shared" ca="1" si="217"/>
        <v>1</v>
      </c>
      <c r="AU452">
        <f t="shared" ca="1" si="218"/>
        <v>1</v>
      </c>
      <c r="AV452">
        <f t="shared" ca="1" si="219"/>
        <v>1</v>
      </c>
      <c r="AW452">
        <f t="shared" ca="1" si="199"/>
        <v>1</v>
      </c>
      <c r="AX452">
        <f t="shared" ca="1" si="200"/>
        <v>15000</v>
      </c>
      <c r="AY452">
        <f t="shared" ca="1" si="201"/>
        <v>32.047361510514747</v>
      </c>
      <c r="AZ452">
        <f t="shared" ca="1" si="202"/>
        <v>480710.42265772121</v>
      </c>
      <c r="BA452">
        <f t="shared" ref="BA452:BA515" ca="1" si="226">$BF$2*AY452</f>
        <v>480710.42265772121</v>
      </c>
      <c r="BB452">
        <f t="shared" ca="1" si="203"/>
        <v>2026</v>
      </c>
      <c r="BC452">
        <f t="shared" ca="1" si="204"/>
        <v>11</v>
      </c>
      <c r="BI452">
        <v>442</v>
      </c>
      <c r="BJ452">
        <v>0.85050911925712058</v>
      </c>
      <c r="BK452">
        <v>0.87843267622089927</v>
      </c>
      <c r="BL452">
        <v>0.80967514495096959</v>
      </c>
      <c r="BM452">
        <v>0.84041508623434524</v>
      </c>
      <c r="BN452">
        <v>0.84098319339670624</v>
      </c>
      <c r="BO452">
        <v>0.85018272761988767</v>
      </c>
      <c r="BP452">
        <v>0.85596204090391548</v>
      </c>
      <c r="BQ452">
        <v>0.83417276726501299</v>
      </c>
      <c r="BR452">
        <v>0.85985567079556091</v>
      </c>
      <c r="BS452">
        <v>0.85725510657469406</v>
      </c>
      <c r="BT452">
        <v>0.81893626339622749</v>
      </c>
      <c r="BU452">
        <v>0.84874670212042069</v>
      </c>
      <c r="BV452">
        <v>0.80967514495096959</v>
      </c>
      <c r="BW452">
        <v>0.84574677510007379</v>
      </c>
    </row>
    <row r="453" spans="4:75" x14ac:dyDescent="0.25">
      <c r="D453">
        <v>449</v>
      </c>
      <c r="E453">
        <f t="shared" ca="1" si="205"/>
        <v>0.65010924405382287</v>
      </c>
      <c r="F453" s="11">
        <f t="shared" ca="1" si="206"/>
        <v>69.306283665017204</v>
      </c>
      <c r="G453" s="11"/>
      <c r="H453">
        <v>449</v>
      </c>
      <c r="I453" s="11">
        <f t="shared" ca="1" si="207"/>
        <v>0.8631250113630351</v>
      </c>
      <c r="J453" s="11">
        <f t="shared" ca="1" si="208"/>
        <v>21.68722142391178</v>
      </c>
      <c r="K453" s="11"/>
      <c r="L453" s="11"/>
      <c r="M453" s="11"/>
      <c r="O453">
        <v>449</v>
      </c>
      <c r="P453" s="32">
        <f t="shared" ca="1" si="209"/>
        <v>0.46563715089683255</v>
      </c>
      <c r="Q453" s="11">
        <f t="shared" ca="1" si="210"/>
        <v>90.740331308910442</v>
      </c>
      <c r="R453" s="11"/>
      <c r="S453">
        <v>449</v>
      </c>
      <c r="T453" s="32">
        <f t="shared" ca="1" si="211"/>
        <v>0.15097222128498355</v>
      </c>
      <c r="U453" s="11">
        <f t="shared" ca="1" si="212"/>
        <v>18.273470437243841</v>
      </c>
      <c r="V453" s="11"/>
      <c r="W453" s="11"/>
      <c r="X453" s="11"/>
      <c r="Z453">
        <v>449</v>
      </c>
      <c r="AA453" s="32">
        <f t="shared" ca="1" si="213"/>
        <v>0.53049667626252717</v>
      </c>
      <c r="AB453" s="11">
        <f t="shared" ca="1" si="214"/>
        <v>83.109040435909165</v>
      </c>
      <c r="AC453" s="11"/>
      <c r="AD453">
        <v>449</v>
      </c>
      <c r="AE453" s="32">
        <f t="shared" ca="1" si="215"/>
        <v>0.96423202258886698</v>
      </c>
      <c r="AF453" s="11">
        <f t="shared" ca="1" si="216"/>
        <v>22.823018267271326</v>
      </c>
      <c r="AG453" s="11"/>
      <c r="AH453" s="10">
        <f t="shared" ca="1" si="220"/>
        <v>48093.521839177862</v>
      </c>
      <c r="AI453" s="10">
        <f t="shared" ca="1" si="221"/>
        <v>48094.425473403855</v>
      </c>
      <c r="AJ453" s="10">
        <f t="shared" ca="1" si="222"/>
        <v>48162.657466288634</v>
      </c>
      <c r="AK453" s="10">
        <f t="shared" ca="1" si="223"/>
        <v>48163.41886089019</v>
      </c>
      <c r="AL453" s="10">
        <f t="shared" ca="1" si="224"/>
        <v>48038.613632836656</v>
      </c>
      <c r="AM453" s="10">
        <f t="shared" ca="1" si="225"/>
        <v>48039.564591931128</v>
      </c>
      <c r="AP453">
        <v>450</v>
      </c>
      <c r="AQ453" s="10">
        <f t="shared" ref="AQ453:AQ516" ca="1" si="227">SMALL($AH$5:$AN$504,AP453)</f>
        <v>46354.626405698167</v>
      </c>
      <c r="AR453" t="str">
        <f t="shared" ref="AR453:AR516" ca="1" si="228">IFERROR(IF(VLOOKUP(AQ453,$AH$5:$AH$504,1,0)&gt;0,$AH$3,""),IFERROR(IF(VLOOKUP(AQ453,$AI$5:$AI$504,1,0)&gt;0,$AI$3,""),IFERROR(IF(VLOOKUP(AQ453,$AJ$5:$AJ$504,1,0)&gt;0,$AJ$3,""),IFERROR(IF(VLOOKUP(AQ453,$AK$5:$AK$504,1,0)&gt;0,$AK$3,""),IFERROR(IF(VLOOKUP(AQ453,$AN$5:$AN$64,1,0)&gt;0,$AN$3,""),IFERROR(IF(VLOOKUP(AQ453,$AL$5:$AL$504,1,0)&gt;0,$AL$3,""),IFERROR(IF(VLOOKUP(AQ453,$AM$5:$AM$504,1,0)&gt;0,$AM$3,""),"ERROR")))))))</f>
        <v>EQUIPO 2</v>
      </c>
      <c r="AS453" t="str">
        <f t="shared" ref="AS453:AS516" ca="1" si="229">IFERROR(IF(VLOOKUP(AQ453,$AH$5:$AH$504,1,0)&gt;0,$AH$4,""),IFERROR(IF(VLOOKUP(AQ453,$AI$5:$AI$504,1,0)&gt;0,$AI$4,""),IFERROR(IF(VLOOKUP(AQ453,$AJ$5:$AJ$504,1,0)&gt;0,$AJ$4,""),IFERROR(IF(VLOOKUP(AQ453,$AK$5:$AK$504,1,0)&gt;0,$AK$4,""),IFERROR(IF(VLOOKUP(AQ453,$AN$5:$AN$64,1,0)&gt;0,$AN$3,""),IFERROR(IF(VLOOKUP(AQ453,$AL$5:$AL$504,1,0)&gt;0,$AL$4,""),IFERROR(IF(VLOOKUP(AQ453,$AM$5:$AM$504,1,0)&gt;0,$AM$4,""),"ERROR")))))))</f>
        <v>INICIO</v>
      </c>
      <c r="AT453">
        <f t="shared" ca="1" si="217"/>
        <v>1</v>
      </c>
      <c r="AU453">
        <f t="shared" ca="1" si="218"/>
        <v>0</v>
      </c>
      <c r="AV453">
        <f t="shared" ca="1" si="219"/>
        <v>1</v>
      </c>
      <c r="AW453">
        <f t="shared" ref="AW453:AW516" ca="1" si="230">IF(AT453=1,1,IF(AU453=1,1,IF(AV453=1,1,0)))</f>
        <v>1</v>
      </c>
      <c r="AX453">
        <f t="shared" ref="AX453:AX516" ca="1" si="231">IF((IF(AT453=1,$F$3,0)+IF(AU453=1,$Q$3,0)+IF(AV453=1,$AB$3,0))&gt;$BF$2,$BF$2,IF(AT453=1,$F$3,0)+IF(AU453=1,$Q$3,0)+IF(AV453=1,$AB$3,0))</f>
        <v>11000</v>
      </c>
      <c r="AY453">
        <f t="shared" ref="AY453:AY516" ca="1" si="232">(AQ454-AQ453)*24</f>
        <v>23.804817293887027</v>
      </c>
      <c r="AZ453">
        <f t="shared" ref="AZ453:AZ516" ca="1" si="233">AW453*AY453*AX453</f>
        <v>261852.99023275729</v>
      </c>
      <c r="BA453">
        <f t="shared" ca="1" si="226"/>
        <v>357072.2594083054</v>
      </c>
      <c r="BB453">
        <f t="shared" ref="BB453:BB516" ca="1" si="234">YEAR(AQ453)</f>
        <v>2026</v>
      </c>
      <c r="BC453">
        <f t="shared" ref="BC453:BC516" ca="1" si="235">MONTH(AQ453)</f>
        <v>11</v>
      </c>
      <c r="BI453">
        <v>443</v>
      </c>
      <c r="BJ453">
        <v>0.84811699255700257</v>
      </c>
      <c r="BK453">
        <v>0.88361868438707858</v>
      </c>
      <c r="BL453">
        <v>0.84579873992218302</v>
      </c>
      <c r="BM453">
        <v>0.87274849741594962</v>
      </c>
      <c r="BN453">
        <v>0.83631083392175065</v>
      </c>
      <c r="BO453">
        <v>0.87994897496224422</v>
      </c>
      <c r="BP453">
        <v>0.83788003668008926</v>
      </c>
      <c r="BQ453">
        <v>0.86288866715137069</v>
      </c>
      <c r="BR453">
        <v>0.82068957045454649</v>
      </c>
      <c r="BS453">
        <v>0.8520316534068626</v>
      </c>
      <c r="BT453">
        <v>0.85186918530457445</v>
      </c>
      <c r="BU453">
        <v>0.83690120534770596</v>
      </c>
      <c r="BV453">
        <v>0.82068957045454649</v>
      </c>
      <c r="BW453">
        <v>0.85233022837354944</v>
      </c>
    </row>
    <row r="454" spans="4:75" x14ac:dyDescent="0.25">
      <c r="D454">
        <v>450</v>
      </c>
      <c r="E454">
        <f t="shared" ref="E454:E517" ca="1" si="236">RAND()</f>
        <v>0.63620452216195877</v>
      </c>
      <c r="F454" s="11">
        <f t="shared" ref="F454:F504" ca="1" si="237">$B$6*(-LN(E454))^(1/$B$7)</f>
        <v>70.919180015870026</v>
      </c>
      <c r="G454" s="11"/>
      <c r="H454">
        <v>450</v>
      </c>
      <c r="I454" s="11">
        <f t="shared" ref="I454:I517" ca="1" si="238">RAND()</f>
        <v>0.85701596801130742</v>
      </c>
      <c r="J454" s="11">
        <f t="shared" ref="J454:J504" ca="1" si="239">NORMINV(I454,$B$11,$B$13)</f>
        <v>21.643145132147168</v>
      </c>
      <c r="K454" s="11"/>
      <c r="L454" s="11"/>
      <c r="M454" s="11"/>
      <c r="O454">
        <v>450</v>
      </c>
      <c r="P454" s="32">
        <f t="shared" ref="P454:P517" ca="1" si="240">RAND()</f>
        <v>0.26964379900202684</v>
      </c>
      <c r="Q454" s="11">
        <f t="shared" ref="Q454:Q504" ca="1" si="241">$M$6*(-LN(P454))^(1/$M$7)</f>
        <v>116.89101531578402</v>
      </c>
      <c r="R454" s="11"/>
      <c r="S454">
        <v>450</v>
      </c>
      <c r="T454" s="32">
        <f t="shared" ref="T454:T517" ca="1" si="242">RAND()</f>
        <v>0.55621695519084402</v>
      </c>
      <c r="U454" s="11">
        <f t="shared" ref="U454:U517" ca="1" si="243">NORMINV(T454,$M$11,$M$13)</f>
        <v>20.157374094268455</v>
      </c>
      <c r="V454" s="11"/>
      <c r="W454" s="11"/>
      <c r="X454" s="11"/>
      <c r="Z454">
        <v>450</v>
      </c>
      <c r="AA454" s="32">
        <f t="shared" ref="AA454:AA517" ca="1" si="244">RAND()</f>
        <v>0.28874790652261706</v>
      </c>
      <c r="AB454" s="11">
        <f t="shared" ref="AB454:AB504" ca="1" si="245">$M$6*(-LN(AA454))^(1/$M$7)</f>
        <v>113.98328249754111</v>
      </c>
      <c r="AC454" s="11"/>
      <c r="AD454">
        <v>450</v>
      </c>
      <c r="AE454" s="32">
        <f t="shared" ref="AE454:AE517" ca="1" si="246">RAND()</f>
        <v>0.39008846723150359</v>
      </c>
      <c r="AF454" s="11">
        <f t="shared" ref="AF454:AF504" ca="1" si="247">NORMINV(AE454,$M$11,$M$13)</f>
        <v>19.482448906663837</v>
      </c>
      <c r="AG454" s="11"/>
      <c r="AH454" s="10">
        <f t="shared" ca="1" si="220"/>
        <v>48097.380439237852</v>
      </c>
      <c r="AI454" s="10">
        <f t="shared" ca="1" si="221"/>
        <v>48098.282236951694</v>
      </c>
      <c r="AJ454" s="10">
        <f t="shared" ca="1" si="222"/>
        <v>48168.28931986168</v>
      </c>
      <c r="AK454" s="10">
        <f t="shared" ca="1" si="223"/>
        <v>48169.12921044894</v>
      </c>
      <c r="AL454" s="10">
        <f t="shared" ca="1" si="224"/>
        <v>48044.313895368527</v>
      </c>
      <c r="AM454" s="10">
        <f t="shared" ca="1" si="225"/>
        <v>48045.12566407297</v>
      </c>
      <c r="AP454">
        <v>451</v>
      </c>
      <c r="AQ454" s="10">
        <f t="shared" ca="1" si="227"/>
        <v>46355.618273085413</v>
      </c>
      <c r="AR454" t="str">
        <f t="shared" ca="1" si="228"/>
        <v>EQUIPO 2</v>
      </c>
      <c r="AS454" t="str">
        <f t="shared" ca="1" si="229"/>
        <v>FIN</v>
      </c>
      <c r="AT454">
        <f t="shared" ref="AT454:AT517" ca="1" si="248">IF(AR454&lt;&gt;$AT$3,AT453,IF(AS454="INICIO",0,IF(AS454="FIN",1,"ERROR")))</f>
        <v>1</v>
      </c>
      <c r="AU454">
        <f t="shared" ref="AU454:AU517" ca="1" si="249">IF(AR454&lt;&gt;$AU$3,AU453,IF(AS454="INICIO",0,IF(AS454="FIN",1,"ERROR")))</f>
        <v>1</v>
      </c>
      <c r="AV454">
        <f t="shared" ca="1" si="219"/>
        <v>1</v>
      </c>
      <c r="AW454">
        <f t="shared" ca="1" si="230"/>
        <v>1</v>
      </c>
      <c r="AX454">
        <f t="shared" ca="1" si="231"/>
        <v>15000</v>
      </c>
      <c r="AY454">
        <f t="shared" ca="1" si="232"/>
        <v>9.8931242884718813</v>
      </c>
      <c r="AZ454">
        <f t="shared" ca="1" si="233"/>
        <v>148396.86432707822</v>
      </c>
      <c r="BA454">
        <f t="shared" ca="1" si="226"/>
        <v>148396.86432707822</v>
      </c>
      <c r="BB454">
        <f t="shared" ca="1" si="234"/>
        <v>2026</v>
      </c>
      <c r="BC454">
        <f t="shared" ca="1" si="235"/>
        <v>11</v>
      </c>
      <c r="BI454">
        <v>444</v>
      </c>
      <c r="BJ454">
        <v>0.85133923351968421</v>
      </c>
      <c r="BK454">
        <v>0.81476871408252993</v>
      </c>
      <c r="BL454">
        <v>0.86913380984199129</v>
      </c>
      <c r="BM454">
        <v>0.84829671650336935</v>
      </c>
      <c r="BN454">
        <v>0.84475117109519393</v>
      </c>
      <c r="BO454">
        <v>0.82543359032715669</v>
      </c>
      <c r="BP454">
        <v>0.85332518658789747</v>
      </c>
      <c r="BQ454">
        <v>0.82545355974538925</v>
      </c>
      <c r="BR454">
        <v>0.83364578346214513</v>
      </c>
      <c r="BS454">
        <v>0.84574199722832921</v>
      </c>
      <c r="BT454">
        <v>0.84920641083698722</v>
      </c>
      <c r="BU454">
        <v>0.85967388948082502</v>
      </c>
      <c r="BV454">
        <v>0.81476871408252993</v>
      </c>
      <c r="BW454">
        <v>0.84335586991263367</v>
      </c>
    </row>
    <row r="455" spans="4:75" x14ac:dyDescent="0.25">
      <c r="D455">
        <v>451</v>
      </c>
      <c r="E455">
        <f t="shared" ca="1" si="236"/>
        <v>0.94119504259026443</v>
      </c>
      <c r="F455" s="11">
        <f t="shared" ca="1" si="237"/>
        <v>27.597022803459524</v>
      </c>
      <c r="G455" s="11"/>
      <c r="H455">
        <v>451</v>
      </c>
      <c r="I455" s="11">
        <f t="shared" ca="1" si="238"/>
        <v>5.5263465561989689E-2</v>
      </c>
      <c r="J455" s="11">
        <f t="shared" ca="1" si="239"/>
        <v>17.368873788639771</v>
      </c>
      <c r="K455" s="11"/>
      <c r="L455" s="11"/>
      <c r="M455" s="11"/>
      <c r="O455">
        <v>451</v>
      </c>
      <c r="P455" s="32">
        <f t="shared" ca="1" si="240"/>
        <v>4.6699752343477896E-2</v>
      </c>
      <c r="Q455" s="11">
        <f t="shared" ca="1" si="241"/>
        <v>174.1704551292793</v>
      </c>
      <c r="R455" s="11"/>
      <c r="S455">
        <v>451</v>
      </c>
      <c r="T455" s="32">
        <f t="shared" ca="1" si="242"/>
        <v>0.35409957326741714</v>
      </c>
      <c r="U455" s="11">
        <f t="shared" ca="1" si="243"/>
        <v>19.329658352462982</v>
      </c>
      <c r="V455" s="11"/>
      <c r="W455" s="11"/>
      <c r="X455" s="11"/>
      <c r="Z455">
        <v>451</v>
      </c>
      <c r="AA455" s="32">
        <f t="shared" ca="1" si="244"/>
        <v>0.15516128801070794</v>
      </c>
      <c r="AB455" s="11">
        <f t="shared" ca="1" si="245"/>
        <v>137.8903693824868</v>
      </c>
      <c r="AC455" s="11"/>
      <c r="AD455">
        <v>451</v>
      </c>
      <c r="AE455" s="32">
        <f t="shared" ca="1" si="246"/>
        <v>0.64181705197005123</v>
      </c>
      <c r="AF455" s="11">
        <f t="shared" ca="1" si="247"/>
        <v>20.513615022329798</v>
      </c>
      <c r="AG455" s="11"/>
      <c r="AH455" s="10">
        <f t="shared" ca="1" si="220"/>
        <v>48099.432112901835</v>
      </c>
      <c r="AI455" s="10">
        <f t="shared" ca="1" si="221"/>
        <v>48100.155815976359</v>
      </c>
      <c r="AJ455" s="10">
        <f t="shared" ca="1" si="222"/>
        <v>48176.386312745992</v>
      </c>
      <c r="AK455" s="10">
        <f t="shared" ca="1" si="223"/>
        <v>48177.191715177345</v>
      </c>
      <c r="AL455" s="10">
        <f t="shared" ca="1" si="224"/>
        <v>48050.871096130577</v>
      </c>
      <c r="AM455" s="10">
        <f t="shared" ca="1" si="225"/>
        <v>48051.725830089839</v>
      </c>
      <c r="AP455">
        <v>452</v>
      </c>
      <c r="AQ455" s="10">
        <f t="shared" ca="1" si="227"/>
        <v>46356.030486597432</v>
      </c>
      <c r="AR455" t="str">
        <f t="shared" ca="1" si="228"/>
        <v>EQUIPO 3</v>
      </c>
      <c r="AS455" t="str">
        <f t="shared" ca="1" si="229"/>
        <v>INICIO</v>
      </c>
      <c r="AT455">
        <f t="shared" ca="1" si="248"/>
        <v>1</v>
      </c>
      <c r="AU455">
        <f t="shared" ca="1" si="249"/>
        <v>1</v>
      </c>
      <c r="AV455">
        <f t="shared" ca="1" si="219"/>
        <v>0</v>
      </c>
      <c r="AW455">
        <f t="shared" ca="1" si="230"/>
        <v>1</v>
      </c>
      <c r="AX455">
        <f t="shared" ca="1" si="231"/>
        <v>11000</v>
      </c>
      <c r="AY455">
        <f t="shared" ca="1" si="232"/>
        <v>20.204591231653467</v>
      </c>
      <c r="AZ455">
        <f t="shared" ca="1" si="233"/>
        <v>222250.50354818814</v>
      </c>
      <c r="BA455">
        <f t="shared" ca="1" si="226"/>
        <v>303068.868474802</v>
      </c>
      <c r="BB455">
        <f t="shared" ca="1" si="234"/>
        <v>2026</v>
      </c>
      <c r="BC455">
        <f t="shared" ca="1" si="235"/>
        <v>11</v>
      </c>
      <c r="BI455">
        <v>445</v>
      </c>
      <c r="BJ455">
        <v>0.8691416024253541</v>
      </c>
      <c r="BK455">
        <v>0.82736174689178033</v>
      </c>
      <c r="BL455">
        <v>0.83640830408958011</v>
      </c>
      <c r="BM455">
        <v>0.8595310897564814</v>
      </c>
      <c r="BN455">
        <v>0.82463445295259763</v>
      </c>
      <c r="BO455">
        <v>0.82263330006213664</v>
      </c>
      <c r="BP455">
        <v>0.85247645420203821</v>
      </c>
      <c r="BQ455">
        <v>0.81802923705626074</v>
      </c>
      <c r="BR455">
        <v>0.85632553137083078</v>
      </c>
      <c r="BS455">
        <v>0.85702702750067594</v>
      </c>
      <c r="BT455">
        <v>0.88090032574978261</v>
      </c>
      <c r="BU455">
        <v>0.84970241886329978</v>
      </c>
      <c r="BV455">
        <v>0.81802923705626074</v>
      </c>
      <c r="BW455">
        <v>0.84600110355524039</v>
      </c>
    </row>
    <row r="456" spans="4:75" x14ac:dyDescent="0.25">
      <c r="D456">
        <v>452</v>
      </c>
      <c r="E456">
        <f t="shared" ca="1" si="236"/>
        <v>0.34346065892108124</v>
      </c>
      <c r="F456" s="11">
        <f t="shared" ca="1" si="237"/>
        <v>106.20755283341737</v>
      </c>
      <c r="G456" s="11"/>
      <c r="H456">
        <v>452</v>
      </c>
      <c r="I456" s="11">
        <f t="shared" ca="1" si="238"/>
        <v>0.8440646038692533</v>
      </c>
      <c r="J456" s="11">
        <f t="shared" ca="1" si="239"/>
        <v>21.553731457252482</v>
      </c>
      <c r="K456" s="11"/>
      <c r="L456" s="11"/>
      <c r="M456" s="11"/>
      <c r="O456">
        <v>452</v>
      </c>
      <c r="P456" s="32">
        <f t="shared" ca="1" si="240"/>
        <v>0.8150882809825275</v>
      </c>
      <c r="Q456" s="11">
        <f t="shared" ca="1" si="241"/>
        <v>48.849710574963581</v>
      </c>
      <c r="R456" s="11"/>
      <c r="S456">
        <v>452</v>
      </c>
      <c r="T456" s="32">
        <f t="shared" ca="1" si="242"/>
        <v>0.1567339649097752</v>
      </c>
      <c r="U456" s="11">
        <f t="shared" ca="1" si="243"/>
        <v>18.312476758945383</v>
      </c>
      <c r="V456" s="11"/>
      <c r="W456" s="11"/>
      <c r="X456" s="11"/>
      <c r="Z456">
        <v>452</v>
      </c>
      <c r="AA456" s="32">
        <f t="shared" ca="1" si="244"/>
        <v>0.16029019854638682</v>
      </c>
      <c r="AB456" s="11">
        <f t="shared" ca="1" si="245"/>
        <v>136.75490286106651</v>
      </c>
      <c r="AC456" s="11"/>
      <c r="AD456">
        <v>452</v>
      </c>
      <c r="AE456" s="32">
        <f t="shared" ca="1" si="246"/>
        <v>0.89243743571769274</v>
      </c>
      <c r="AF456" s="11">
        <f t="shared" ca="1" si="247"/>
        <v>21.920174175728416</v>
      </c>
      <c r="AG456" s="11"/>
      <c r="AH456" s="10">
        <f t="shared" ca="1" si="220"/>
        <v>48104.581130677754</v>
      </c>
      <c r="AI456" s="10">
        <f t="shared" ca="1" si="221"/>
        <v>48105.479202821807</v>
      </c>
      <c r="AJ456" s="10">
        <f t="shared" ca="1" si="222"/>
        <v>48179.227119784635</v>
      </c>
      <c r="AK456" s="10">
        <f t="shared" ca="1" si="223"/>
        <v>48179.990139649592</v>
      </c>
      <c r="AL456" s="10">
        <f t="shared" ca="1" si="224"/>
        <v>48057.423951042387</v>
      </c>
      <c r="AM456" s="10">
        <f t="shared" ca="1" si="225"/>
        <v>48058.337291633041</v>
      </c>
      <c r="AP456">
        <v>453</v>
      </c>
      <c r="AQ456" s="10">
        <f t="shared" ca="1" si="227"/>
        <v>46356.872344565418</v>
      </c>
      <c r="AR456" t="str">
        <f t="shared" ca="1" si="228"/>
        <v>EQUIPO 3</v>
      </c>
      <c r="AS456" t="str">
        <f t="shared" ca="1" si="229"/>
        <v>FIN</v>
      </c>
      <c r="AT456">
        <f t="shared" ca="1" si="248"/>
        <v>1</v>
      </c>
      <c r="AU456">
        <f t="shared" ca="1" si="249"/>
        <v>1</v>
      </c>
      <c r="AV456">
        <f t="shared" ref="AV456:AV519" ca="1" si="250">IF(AR456&lt;&gt;$AV$3,AV455,IF(AS456="INICIO",0,IF(AS456="FIN",1,"ERROR")))</f>
        <v>1</v>
      </c>
      <c r="AW456">
        <f t="shared" ca="1" si="230"/>
        <v>1</v>
      </c>
      <c r="AX456">
        <f t="shared" ca="1" si="231"/>
        <v>15000</v>
      </c>
      <c r="AY456">
        <f t="shared" ca="1" si="232"/>
        <v>3.0637304299743846</v>
      </c>
      <c r="AZ456">
        <f t="shared" ca="1" si="233"/>
        <v>45955.956449615769</v>
      </c>
      <c r="BA456">
        <f t="shared" ca="1" si="226"/>
        <v>45955.956449615769</v>
      </c>
      <c r="BB456">
        <f t="shared" ca="1" si="234"/>
        <v>2026</v>
      </c>
      <c r="BC456">
        <f t="shared" ca="1" si="235"/>
        <v>11</v>
      </c>
      <c r="BI456">
        <v>446</v>
      </c>
      <c r="BJ456">
        <v>0.85524639541457059</v>
      </c>
      <c r="BK456">
        <v>0.84999112940391186</v>
      </c>
      <c r="BL456">
        <v>0.85237291646979818</v>
      </c>
      <c r="BM456">
        <v>0.84933422255937352</v>
      </c>
      <c r="BN456">
        <v>0.85295637337238539</v>
      </c>
      <c r="BO456">
        <v>0.82808926850476472</v>
      </c>
      <c r="BP456">
        <v>0.82870494107336645</v>
      </c>
      <c r="BQ456">
        <v>0.85352206519720009</v>
      </c>
      <c r="BR456">
        <v>0.86054075976991096</v>
      </c>
      <c r="BS456">
        <v>0.82943352817185978</v>
      </c>
      <c r="BT456">
        <v>0.81019756894915029</v>
      </c>
      <c r="BU456">
        <v>0.8430744774207195</v>
      </c>
      <c r="BV456">
        <v>0.81019756894915029</v>
      </c>
      <c r="BW456">
        <v>0.8430069854331057</v>
      </c>
    </row>
    <row r="457" spans="4:75" x14ac:dyDescent="0.25">
      <c r="D457">
        <v>453</v>
      </c>
      <c r="E457">
        <f t="shared" ca="1" si="236"/>
        <v>1.635267035894572E-2</v>
      </c>
      <c r="F457" s="11">
        <f t="shared" ca="1" si="237"/>
        <v>200.00476447480764</v>
      </c>
      <c r="G457" s="11"/>
      <c r="H457">
        <v>453</v>
      </c>
      <c r="I457" s="11">
        <f t="shared" ca="1" si="238"/>
        <v>0.46590394978131322</v>
      </c>
      <c r="J457" s="11">
        <f t="shared" ca="1" si="239"/>
        <v>19.793075651556205</v>
      </c>
      <c r="K457" s="11"/>
      <c r="L457" s="11"/>
      <c r="M457" s="11"/>
      <c r="O457">
        <v>453</v>
      </c>
      <c r="P457" s="32">
        <f t="shared" ca="1" si="240"/>
        <v>0.31914544064476169</v>
      </c>
      <c r="Q457" s="11">
        <f t="shared" ca="1" si="241"/>
        <v>109.57402883762497</v>
      </c>
      <c r="R457" s="11"/>
      <c r="S457">
        <v>453</v>
      </c>
      <c r="T457" s="32">
        <f t="shared" ca="1" si="242"/>
        <v>0.97983885914376989</v>
      </c>
      <c r="U457" s="11">
        <f t="shared" ca="1" si="243"/>
        <v>23.221694301639012</v>
      </c>
      <c r="V457" s="11"/>
      <c r="W457" s="11"/>
      <c r="X457" s="11"/>
      <c r="Z457">
        <v>453</v>
      </c>
      <c r="AA457" s="32">
        <f t="shared" ca="1" si="244"/>
        <v>0.14998928467642392</v>
      </c>
      <c r="AB457" s="11">
        <f t="shared" ca="1" si="245"/>
        <v>139.06290200399044</v>
      </c>
      <c r="AC457" s="11"/>
      <c r="AD457">
        <v>453</v>
      </c>
      <c r="AE457" s="32">
        <f t="shared" ca="1" si="246"/>
        <v>0.71102931269701808</v>
      </c>
      <c r="AF457" s="11">
        <f t="shared" ca="1" si="247"/>
        <v>20.823529508684292</v>
      </c>
      <c r="AG457" s="11"/>
      <c r="AH457" s="10">
        <f t="shared" ca="1" si="220"/>
        <v>48113.812734674924</v>
      </c>
      <c r="AI457" s="10">
        <f t="shared" ca="1" si="221"/>
        <v>48114.637446160406</v>
      </c>
      <c r="AJ457" s="10">
        <f t="shared" ca="1" si="222"/>
        <v>48184.555724184494</v>
      </c>
      <c r="AK457" s="10">
        <f t="shared" ca="1" si="223"/>
        <v>48185.523294780396</v>
      </c>
      <c r="AL457" s="10">
        <f t="shared" ca="1" si="224"/>
        <v>48064.131579216541</v>
      </c>
      <c r="AM457" s="10">
        <f t="shared" ca="1" si="225"/>
        <v>48064.999226279404</v>
      </c>
      <c r="AP457">
        <v>454</v>
      </c>
      <c r="AQ457" s="10">
        <f t="shared" ca="1" si="227"/>
        <v>46357</v>
      </c>
      <c r="AR457" t="str">
        <f t="shared" ca="1" si="228"/>
        <v>CAMBIO MES</v>
      </c>
      <c r="AS457" t="str">
        <f t="shared" ca="1" si="229"/>
        <v>CAMBIO MES</v>
      </c>
      <c r="AT457">
        <f t="shared" ca="1" si="248"/>
        <v>1</v>
      </c>
      <c r="AU457">
        <f t="shared" ca="1" si="249"/>
        <v>1</v>
      </c>
      <c r="AV457">
        <f t="shared" ca="1" si="250"/>
        <v>1</v>
      </c>
      <c r="AW457">
        <f t="shared" ca="1" si="230"/>
        <v>1</v>
      </c>
      <c r="AX457">
        <f t="shared" ca="1" si="231"/>
        <v>15000</v>
      </c>
      <c r="AY457">
        <f t="shared" ca="1" si="232"/>
        <v>31.692850532534067</v>
      </c>
      <c r="AZ457">
        <f t="shared" ca="1" si="233"/>
        <v>475392.757988011</v>
      </c>
      <c r="BA457">
        <f t="shared" ca="1" si="226"/>
        <v>475392.757988011</v>
      </c>
      <c r="BB457">
        <f t="shared" ca="1" si="234"/>
        <v>2026</v>
      </c>
      <c r="BC457">
        <f t="shared" ca="1" si="235"/>
        <v>12</v>
      </c>
      <c r="BI457">
        <v>447</v>
      </c>
      <c r="BJ457">
        <v>0.85209928318555794</v>
      </c>
      <c r="BK457">
        <v>0.82707288219901387</v>
      </c>
      <c r="BL457">
        <v>0.85694680237938059</v>
      </c>
      <c r="BM457">
        <v>0.8436881903211052</v>
      </c>
      <c r="BN457">
        <v>0.81131813241400785</v>
      </c>
      <c r="BO457">
        <v>0.84539908291233568</v>
      </c>
      <c r="BP457">
        <v>0.82058834506779932</v>
      </c>
      <c r="BQ457">
        <v>0.86165106128870572</v>
      </c>
      <c r="BR457">
        <v>0.85064291705269302</v>
      </c>
      <c r="BS457">
        <v>0.82905675983880223</v>
      </c>
      <c r="BT457">
        <v>0.88115953344518605</v>
      </c>
      <c r="BU457">
        <v>0.83278113025711109</v>
      </c>
      <c r="BV457">
        <v>0.81131813241400785</v>
      </c>
      <c r="BW457">
        <v>0.84226014493455115</v>
      </c>
    </row>
    <row r="458" spans="4:75" x14ac:dyDescent="0.25">
      <c r="D458">
        <v>454</v>
      </c>
      <c r="E458">
        <f t="shared" ca="1" si="236"/>
        <v>0.55249030225724793</v>
      </c>
      <c r="F458" s="11">
        <f t="shared" ca="1" si="237"/>
        <v>80.564178537635328</v>
      </c>
      <c r="G458" s="11"/>
      <c r="H458">
        <v>454</v>
      </c>
      <c r="I458" s="11">
        <f t="shared" ca="1" si="238"/>
        <v>0.45894323514430191</v>
      </c>
      <c r="J458" s="11">
        <f t="shared" ca="1" si="239"/>
        <v>19.764943753417164</v>
      </c>
      <c r="K458" s="11"/>
      <c r="L458" s="11"/>
      <c r="M458" s="11"/>
      <c r="O458">
        <v>454</v>
      </c>
      <c r="P458" s="32">
        <f t="shared" ca="1" si="240"/>
        <v>0.56443430978840414</v>
      </c>
      <c r="Q458" s="11">
        <f t="shared" ca="1" si="241"/>
        <v>79.187057293936263</v>
      </c>
      <c r="R458" s="11"/>
      <c r="S458">
        <v>454</v>
      </c>
      <c r="T458" s="32">
        <f t="shared" ca="1" si="242"/>
        <v>0.60733715647569497</v>
      </c>
      <c r="U458" s="11">
        <f t="shared" ca="1" si="243"/>
        <v>20.367650857395464</v>
      </c>
      <c r="V458" s="11"/>
      <c r="W458" s="11"/>
      <c r="X458" s="11"/>
      <c r="Z458">
        <v>454</v>
      </c>
      <c r="AA458" s="32">
        <f t="shared" ca="1" si="244"/>
        <v>2.7428692960103973E-2</v>
      </c>
      <c r="AB458" s="11">
        <f t="shared" ca="1" si="245"/>
        <v>187.77386394088086</v>
      </c>
      <c r="AC458" s="11"/>
      <c r="AD458">
        <v>454</v>
      </c>
      <c r="AE458" s="32">
        <f t="shared" ca="1" si="246"/>
        <v>0.61232362755335845</v>
      </c>
      <c r="AF458" s="11">
        <f t="shared" ca="1" si="247"/>
        <v>20.388509797813263</v>
      </c>
      <c r="AG458" s="11"/>
      <c r="AH458" s="10">
        <f t="shared" ca="1" si="220"/>
        <v>48117.994286932808</v>
      </c>
      <c r="AI458" s="10">
        <f t="shared" ca="1" si="221"/>
        <v>48118.817826255865</v>
      </c>
      <c r="AJ458" s="10">
        <f t="shared" ca="1" si="222"/>
        <v>48188.82275550098</v>
      </c>
      <c r="AK458" s="10">
        <f t="shared" ca="1" si="223"/>
        <v>48189.671407620037</v>
      </c>
      <c r="AL458" s="10">
        <f t="shared" ca="1" si="224"/>
        <v>48072.823137276944</v>
      </c>
      <c r="AM458" s="10">
        <f t="shared" ca="1" si="225"/>
        <v>48073.672658518517</v>
      </c>
      <c r="AP458">
        <v>455</v>
      </c>
      <c r="AQ458" s="10">
        <f t="shared" ca="1" si="227"/>
        <v>46358.320535438856</v>
      </c>
      <c r="AR458" t="str">
        <f t="shared" ca="1" si="228"/>
        <v>EQUIPO 1</v>
      </c>
      <c r="AS458" t="str">
        <f t="shared" ca="1" si="229"/>
        <v>INICIO</v>
      </c>
      <c r="AT458">
        <f t="shared" ca="1" si="248"/>
        <v>0</v>
      </c>
      <c r="AU458">
        <f t="shared" ca="1" si="249"/>
        <v>1</v>
      </c>
      <c r="AV458">
        <f t="shared" ca="1" si="250"/>
        <v>1</v>
      </c>
      <c r="AW458">
        <f t="shared" ca="1" si="230"/>
        <v>1</v>
      </c>
      <c r="AX458">
        <f t="shared" ca="1" si="231"/>
        <v>11000</v>
      </c>
      <c r="AY458">
        <f t="shared" ca="1" si="232"/>
        <v>17.613051013788208</v>
      </c>
      <c r="AZ458">
        <f t="shared" ca="1" si="233"/>
        <v>193743.56115167029</v>
      </c>
      <c r="BA458">
        <f t="shared" ca="1" si="226"/>
        <v>264195.76520682313</v>
      </c>
      <c r="BB458">
        <f t="shared" ca="1" si="234"/>
        <v>2026</v>
      </c>
      <c r="BC458">
        <f t="shared" ca="1" si="235"/>
        <v>12</v>
      </c>
      <c r="BI458">
        <v>448</v>
      </c>
      <c r="BJ458">
        <v>0.86361684640128134</v>
      </c>
      <c r="BK458">
        <v>0.85454250718711033</v>
      </c>
      <c r="BL458">
        <v>0.84626274723259698</v>
      </c>
      <c r="BM458">
        <v>0.82334759270384117</v>
      </c>
      <c r="BN458">
        <v>0.8620421298831259</v>
      </c>
      <c r="BO458">
        <v>0.85216624429152754</v>
      </c>
      <c r="BP458">
        <v>0.85627901952131502</v>
      </c>
      <c r="BQ458">
        <v>0.85452490103557976</v>
      </c>
      <c r="BR458">
        <v>0.83407225063680457</v>
      </c>
      <c r="BS458">
        <v>0.82584527223417148</v>
      </c>
      <c r="BT458">
        <v>0.86373347699074143</v>
      </c>
      <c r="BU458">
        <v>0.84252058614842773</v>
      </c>
      <c r="BV458">
        <v>0.82334759270384117</v>
      </c>
      <c r="BW458">
        <v>0.84805421817076443</v>
      </c>
    </row>
    <row r="459" spans="4:75" x14ac:dyDescent="0.25">
      <c r="D459">
        <v>455</v>
      </c>
      <c r="E459">
        <f t="shared" ca="1" si="236"/>
        <v>0.91690495871376942</v>
      </c>
      <c r="F459" s="11">
        <f t="shared" ca="1" si="237"/>
        <v>32.659747941069952</v>
      </c>
      <c r="G459" s="11"/>
      <c r="H459">
        <v>455</v>
      </c>
      <c r="I459" s="11">
        <f t="shared" ca="1" si="238"/>
        <v>0.63714596536421142</v>
      </c>
      <c r="J459" s="11">
        <f t="shared" ca="1" si="239"/>
        <v>20.493583435222078</v>
      </c>
      <c r="K459" s="11"/>
      <c r="L459" s="11"/>
      <c r="M459" s="11"/>
      <c r="O459">
        <v>455</v>
      </c>
      <c r="P459" s="32">
        <f t="shared" ca="1" si="240"/>
        <v>0.52671794185385779</v>
      </c>
      <c r="Q459" s="11">
        <f t="shared" ca="1" si="241"/>
        <v>83.547831106151733</v>
      </c>
      <c r="R459" s="11"/>
      <c r="S459">
        <v>455</v>
      </c>
      <c r="T459" s="32">
        <f t="shared" ca="1" si="242"/>
        <v>0.32495008333606801</v>
      </c>
      <c r="U459" s="11">
        <f t="shared" ca="1" si="243"/>
        <v>19.201847594482693</v>
      </c>
      <c r="V459" s="11"/>
      <c r="W459" s="11"/>
      <c r="X459" s="11"/>
      <c r="Z459">
        <v>455</v>
      </c>
      <c r="AA459" s="32">
        <f t="shared" ca="1" si="244"/>
        <v>0.33028278241754283</v>
      </c>
      <c r="AB459" s="11">
        <f t="shared" ca="1" si="245"/>
        <v>108.01605974573241</v>
      </c>
      <c r="AC459" s="11"/>
      <c r="AD459">
        <v>455</v>
      </c>
      <c r="AE459" s="32">
        <f t="shared" ca="1" si="246"/>
        <v>0.83623567457762471</v>
      </c>
      <c r="AF459" s="11">
        <f t="shared" ca="1" si="247"/>
        <v>21.502044697447065</v>
      </c>
      <c r="AG459" s="11"/>
      <c r="AH459" s="10">
        <f t="shared" ca="1" si="220"/>
        <v>48120.178649086745</v>
      </c>
      <c r="AI459" s="10">
        <f t="shared" ca="1" si="221"/>
        <v>48121.03254839655</v>
      </c>
      <c r="AJ459" s="10">
        <f t="shared" ca="1" si="222"/>
        <v>48193.152567249461</v>
      </c>
      <c r="AK459" s="10">
        <f t="shared" ca="1" si="223"/>
        <v>48193.952644232566</v>
      </c>
      <c r="AL459" s="10">
        <f t="shared" ca="1" si="224"/>
        <v>48078.173327674587</v>
      </c>
      <c r="AM459" s="10">
        <f t="shared" ca="1" si="225"/>
        <v>48079.069246203646</v>
      </c>
      <c r="AP459">
        <v>456</v>
      </c>
      <c r="AQ459" s="10">
        <f t="shared" ca="1" si="227"/>
        <v>46359.05441256443</v>
      </c>
      <c r="AR459" t="str">
        <f t="shared" ca="1" si="228"/>
        <v>EQUIPO 1</v>
      </c>
      <c r="AS459" t="str">
        <f t="shared" ca="1" si="229"/>
        <v>FIN</v>
      </c>
      <c r="AT459">
        <f t="shared" ca="1" si="248"/>
        <v>1</v>
      </c>
      <c r="AU459">
        <f t="shared" ca="1" si="249"/>
        <v>1</v>
      </c>
      <c r="AV459">
        <f t="shared" ca="1" si="250"/>
        <v>1</v>
      </c>
      <c r="AW459">
        <f t="shared" ca="1" si="230"/>
        <v>1</v>
      </c>
      <c r="AX459">
        <f t="shared" ca="1" si="231"/>
        <v>15000</v>
      </c>
      <c r="AY459">
        <f t="shared" ca="1" si="232"/>
        <v>12.708785762661137</v>
      </c>
      <c r="AZ459">
        <f t="shared" ca="1" si="233"/>
        <v>190631.78643991705</v>
      </c>
      <c r="BA459">
        <f t="shared" ca="1" si="226"/>
        <v>190631.78643991705</v>
      </c>
      <c r="BB459">
        <f t="shared" ca="1" si="234"/>
        <v>2026</v>
      </c>
      <c r="BC459">
        <f t="shared" ca="1" si="235"/>
        <v>12</v>
      </c>
      <c r="BI459">
        <v>449</v>
      </c>
      <c r="BJ459">
        <v>0.87078320542576759</v>
      </c>
      <c r="BK459">
        <v>0.83872123332474313</v>
      </c>
      <c r="BL459">
        <v>0.85368905621367364</v>
      </c>
      <c r="BM459">
        <v>0.84879226659256246</v>
      </c>
      <c r="BN459">
        <v>0.83116940458787725</v>
      </c>
      <c r="BO459">
        <v>0.86880598077203686</v>
      </c>
      <c r="BP459">
        <v>0.85385664391890892</v>
      </c>
      <c r="BQ459">
        <v>0.85490978560817876</v>
      </c>
      <c r="BR459">
        <v>0.8460145937353506</v>
      </c>
      <c r="BS459">
        <v>0.84019419924514538</v>
      </c>
      <c r="BT459">
        <v>0.87730451868372372</v>
      </c>
      <c r="BU459">
        <v>0.84363527880751221</v>
      </c>
      <c r="BV459">
        <v>0.83116940458787725</v>
      </c>
      <c r="BW459">
        <v>0.85201112216523034</v>
      </c>
    </row>
    <row r="460" spans="4:75" x14ac:dyDescent="0.25">
      <c r="D460">
        <v>456</v>
      </c>
      <c r="E460">
        <f t="shared" ca="1" si="236"/>
        <v>4.861430719656834E-3</v>
      </c>
      <c r="F460" s="11">
        <f t="shared" ca="1" si="237"/>
        <v>225.81279592834034</v>
      </c>
      <c r="G460" s="11"/>
      <c r="H460">
        <v>456</v>
      </c>
      <c r="I460" s="11">
        <f t="shared" ca="1" si="238"/>
        <v>3.7306681864024083E-2</v>
      </c>
      <c r="J460" s="11">
        <f t="shared" ca="1" si="239"/>
        <v>17.068702140984183</v>
      </c>
      <c r="K460" s="11"/>
      <c r="L460" s="11"/>
      <c r="M460" s="11"/>
      <c r="O460">
        <v>456</v>
      </c>
      <c r="P460" s="32">
        <f t="shared" ca="1" si="240"/>
        <v>0.24622875524108112</v>
      </c>
      <c r="Q460" s="11">
        <f t="shared" ca="1" si="241"/>
        <v>120.62806954849253</v>
      </c>
      <c r="R460" s="11"/>
      <c r="S460">
        <v>456</v>
      </c>
      <c r="T460" s="32">
        <f t="shared" ca="1" si="242"/>
        <v>7.4894292731513046E-2</v>
      </c>
      <c r="U460" s="11">
        <f t="shared" ca="1" si="243"/>
        <v>17.618556826386683</v>
      </c>
      <c r="V460" s="11"/>
      <c r="W460" s="11"/>
      <c r="X460" s="11"/>
      <c r="Z460">
        <v>456</v>
      </c>
      <c r="AA460" s="32">
        <f t="shared" ca="1" si="244"/>
        <v>0.58119137998564718</v>
      </c>
      <c r="AB460" s="11">
        <f t="shared" ca="1" si="245"/>
        <v>77.258325635412163</v>
      </c>
      <c r="AC460" s="11"/>
      <c r="AD460">
        <v>456</v>
      </c>
      <c r="AE460" s="32">
        <f t="shared" ca="1" si="246"/>
        <v>0.82179464603299945</v>
      </c>
      <c r="AF460" s="11">
        <f t="shared" ca="1" si="247"/>
        <v>21.410746766524287</v>
      </c>
      <c r="AG460" s="11"/>
      <c r="AH460" s="10">
        <f t="shared" ca="1" si="220"/>
        <v>48130.441414893561</v>
      </c>
      <c r="AI460" s="10">
        <f t="shared" ca="1" si="221"/>
        <v>48131.152610816105</v>
      </c>
      <c r="AJ460" s="10">
        <f t="shared" ca="1" si="222"/>
        <v>48198.97881379709</v>
      </c>
      <c r="AK460" s="10">
        <f t="shared" ca="1" si="223"/>
        <v>48199.71292033152</v>
      </c>
      <c r="AL460" s="10">
        <f t="shared" ca="1" si="224"/>
        <v>48082.288343105123</v>
      </c>
      <c r="AM460" s="10">
        <f t="shared" ca="1" si="225"/>
        <v>48083.180457553732</v>
      </c>
      <c r="AP460">
        <v>457</v>
      </c>
      <c r="AQ460" s="10">
        <f t="shared" ca="1" si="227"/>
        <v>46359.583945304541</v>
      </c>
      <c r="AR460" t="str">
        <f t="shared" ca="1" si="228"/>
        <v>EQUIPO 2</v>
      </c>
      <c r="AS460" t="str">
        <f t="shared" ca="1" si="229"/>
        <v>INICIO</v>
      </c>
      <c r="AT460">
        <f t="shared" ca="1" si="248"/>
        <v>1</v>
      </c>
      <c r="AU460">
        <f t="shared" ca="1" si="249"/>
        <v>0</v>
      </c>
      <c r="AV460">
        <f t="shared" ca="1" si="250"/>
        <v>1</v>
      </c>
      <c r="AW460">
        <f t="shared" ca="1" si="230"/>
        <v>1</v>
      </c>
      <c r="AX460">
        <f t="shared" ca="1" si="231"/>
        <v>11000</v>
      </c>
      <c r="AY460">
        <f t="shared" ca="1" si="232"/>
        <v>16.471149899647571</v>
      </c>
      <c r="AZ460">
        <f t="shared" ca="1" si="233"/>
        <v>181182.64889612328</v>
      </c>
      <c r="BA460">
        <f t="shared" ca="1" si="226"/>
        <v>247067.24849471357</v>
      </c>
      <c r="BB460">
        <f t="shared" ca="1" si="234"/>
        <v>2026</v>
      </c>
      <c r="BC460">
        <f t="shared" ca="1" si="235"/>
        <v>12</v>
      </c>
      <c r="BI460">
        <v>450</v>
      </c>
      <c r="BJ460">
        <v>0.84458524721291373</v>
      </c>
      <c r="BK460">
        <v>0.82696468932142597</v>
      </c>
      <c r="BL460">
        <v>0.83079255394095919</v>
      </c>
      <c r="BM460">
        <v>0.83762499392474676</v>
      </c>
      <c r="BN460">
        <v>0.83188559176597932</v>
      </c>
      <c r="BO460">
        <v>0.84533898727285983</v>
      </c>
      <c r="BP460">
        <v>0.8505694919199619</v>
      </c>
      <c r="BQ460">
        <v>0.86055025701703736</v>
      </c>
      <c r="BR460">
        <v>0.85567281727389755</v>
      </c>
      <c r="BS460">
        <v>0.83895256378309579</v>
      </c>
      <c r="BT460">
        <v>0.84977181633108734</v>
      </c>
      <c r="BU460">
        <v>0.83055291076558269</v>
      </c>
      <c r="BV460">
        <v>0.82696468932142597</v>
      </c>
      <c r="BW460">
        <v>0.84183708778624367</v>
      </c>
    </row>
    <row r="461" spans="4:75" x14ac:dyDescent="0.25">
      <c r="D461">
        <v>457</v>
      </c>
      <c r="E461">
        <f t="shared" ca="1" si="236"/>
        <v>0.18991560908692362</v>
      </c>
      <c r="F461" s="11">
        <f t="shared" ca="1" si="237"/>
        <v>130.65224813831381</v>
      </c>
      <c r="G461" s="11"/>
      <c r="H461">
        <v>457</v>
      </c>
      <c r="I461" s="11">
        <f t="shared" ca="1" si="238"/>
        <v>0.98576148197797819</v>
      </c>
      <c r="J461" s="11">
        <f t="shared" ca="1" si="239"/>
        <v>23.446768045452572</v>
      </c>
      <c r="K461" s="11"/>
      <c r="L461" s="11"/>
      <c r="M461" s="11"/>
      <c r="O461">
        <v>457</v>
      </c>
      <c r="P461" s="32">
        <f t="shared" ca="1" si="240"/>
        <v>0.97851375982909039</v>
      </c>
      <c r="Q461" s="11">
        <f t="shared" ca="1" si="241"/>
        <v>17.044567097144082</v>
      </c>
      <c r="R461" s="11"/>
      <c r="S461">
        <v>457</v>
      </c>
      <c r="T461" s="32">
        <f t="shared" ca="1" si="242"/>
        <v>0.85649023376664413</v>
      </c>
      <c r="U461" s="11">
        <f t="shared" ca="1" si="243"/>
        <v>21.639412126320018</v>
      </c>
      <c r="V461" s="11"/>
      <c r="W461" s="11"/>
      <c r="X461" s="11"/>
      <c r="Z461">
        <v>457</v>
      </c>
      <c r="AA461" s="32">
        <f t="shared" ca="1" si="244"/>
        <v>0.69008821285264221</v>
      </c>
      <c r="AB461" s="11">
        <f t="shared" ca="1" si="245"/>
        <v>64.61696212473268</v>
      </c>
      <c r="AC461" s="11"/>
      <c r="AD461">
        <v>457</v>
      </c>
      <c r="AE461" s="32">
        <f t="shared" ca="1" si="246"/>
        <v>0.5446237880890562</v>
      </c>
      <c r="AF461" s="11">
        <f t="shared" ca="1" si="247"/>
        <v>20.110350848085762</v>
      </c>
      <c r="AG461" s="11"/>
      <c r="AH461" s="10">
        <f t="shared" ca="1" si="220"/>
        <v>48136.596454488536</v>
      </c>
      <c r="AI461" s="10">
        <f t="shared" ca="1" si="221"/>
        <v>48137.573403157097</v>
      </c>
      <c r="AJ461" s="10">
        <f t="shared" ca="1" si="222"/>
        <v>48200.423110627235</v>
      </c>
      <c r="AK461" s="10">
        <f t="shared" ca="1" si="223"/>
        <v>48201.324752799163</v>
      </c>
      <c r="AL461" s="10">
        <f t="shared" ca="1" si="224"/>
        <v>48085.872830975597</v>
      </c>
      <c r="AM461" s="10">
        <f t="shared" ca="1" si="225"/>
        <v>48086.710762260933</v>
      </c>
      <c r="AP461">
        <v>458</v>
      </c>
      <c r="AQ461" s="10">
        <f t="shared" ca="1" si="227"/>
        <v>46360.270243217026</v>
      </c>
      <c r="AR461" t="str">
        <f t="shared" ca="1" si="228"/>
        <v>EQUIPO 2</v>
      </c>
      <c r="AS461" t="str">
        <f t="shared" ca="1" si="229"/>
        <v>FIN</v>
      </c>
      <c r="AT461">
        <f t="shared" ca="1" si="248"/>
        <v>1</v>
      </c>
      <c r="AU461">
        <f t="shared" ca="1" si="249"/>
        <v>1</v>
      </c>
      <c r="AV461">
        <f t="shared" ca="1" si="250"/>
        <v>1</v>
      </c>
      <c r="AW461">
        <f t="shared" ca="1" si="230"/>
        <v>1</v>
      </c>
      <c r="AX461">
        <f t="shared" ca="1" si="231"/>
        <v>15000</v>
      </c>
      <c r="AY461">
        <f t="shared" ca="1" si="232"/>
        <v>49.208467132702935</v>
      </c>
      <c r="AZ461">
        <f t="shared" ca="1" si="233"/>
        <v>738127.00699054403</v>
      </c>
      <c r="BA461">
        <f t="shared" ca="1" si="226"/>
        <v>738127.00699054403</v>
      </c>
      <c r="BB461">
        <f t="shared" ca="1" si="234"/>
        <v>2026</v>
      </c>
      <c r="BC461">
        <f t="shared" ca="1" si="235"/>
        <v>12</v>
      </c>
      <c r="BI461">
        <v>451</v>
      </c>
      <c r="BJ461">
        <v>0.87615957442021875</v>
      </c>
      <c r="BK461">
        <v>0.8336768233063252</v>
      </c>
      <c r="BL461">
        <v>0.86579102616741832</v>
      </c>
      <c r="BM461">
        <v>0.85693243611076686</v>
      </c>
      <c r="BN461">
        <v>0.87257077083185963</v>
      </c>
      <c r="BO461">
        <v>0.85886442553428211</v>
      </c>
      <c r="BP461">
        <v>0.86371516618678612</v>
      </c>
      <c r="BQ461">
        <v>0.8750612882053973</v>
      </c>
      <c r="BR461">
        <v>0.86036694670770919</v>
      </c>
      <c r="BS461">
        <v>0.81986370875911874</v>
      </c>
      <c r="BT461">
        <v>0.85176764529016835</v>
      </c>
      <c r="BU461">
        <v>0.87041178549749731</v>
      </c>
      <c r="BV461">
        <v>0.81986370875911874</v>
      </c>
      <c r="BW461">
        <v>0.85871082262286602</v>
      </c>
    </row>
    <row r="462" spans="4:75" x14ac:dyDescent="0.25">
      <c r="D462">
        <v>458</v>
      </c>
      <c r="E462">
        <f t="shared" ca="1" si="236"/>
        <v>0.70492448994144208</v>
      </c>
      <c r="F462" s="11">
        <f t="shared" ca="1" si="237"/>
        <v>62.849582967377216</v>
      </c>
      <c r="G462" s="11"/>
      <c r="H462">
        <v>458</v>
      </c>
      <c r="I462" s="11">
        <f t="shared" ca="1" si="238"/>
        <v>0.97432285166957056</v>
      </c>
      <c r="J462" s="11">
        <f t="shared" ca="1" si="239"/>
        <v>23.05808894572337</v>
      </c>
      <c r="K462" s="11"/>
      <c r="L462" s="11"/>
      <c r="M462" s="11"/>
      <c r="O462">
        <v>458</v>
      </c>
      <c r="P462" s="32">
        <f t="shared" ca="1" si="240"/>
        <v>0.96699736869951103</v>
      </c>
      <c r="Q462" s="11">
        <f t="shared" ca="1" si="241"/>
        <v>20.908229996377734</v>
      </c>
      <c r="R462" s="11"/>
      <c r="S462">
        <v>458</v>
      </c>
      <c r="T462" s="32">
        <f t="shared" ca="1" si="242"/>
        <v>0.88664498284618565</v>
      </c>
      <c r="U462" s="11">
        <f t="shared" ca="1" si="243"/>
        <v>21.870866819901259</v>
      </c>
      <c r="V462" s="11"/>
      <c r="W462" s="11"/>
      <c r="X462" s="11"/>
      <c r="Z462">
        <v>458</v>
      </c>
      <c r="AA462" s="32">
        <f t="shared" ca="1" si="244"/>
        <v>0.61272081046238747</v>
      </c>
      <c r="AB462" s="11">
        <f t="shared" ca="1" si="245"/>
        <v>73.63034741784827</v>
      </c>
      <c r="AC462" s="11"/>
      <c r="AD462">
        <v>458</v>
      </c>
      <c r="AE462" s="32">
        <f t="shared" ca="1" si="246"/>
        <v>0.5443990024776213</v>
      </c>
      <c r="AF462" s="11">
        <f t="shared" ca="1" si="247"/>
        <v>20.109440745534048</v>
      </c>
      <c r="AG462" s="11"/>
      <c r="AH462" s="10">
        <f t="shared" ca="1" si="220"/>
        <v>48140.192135780737</v>
      </c>
      <c r="AI462" s="10">
        <f t="shared" ca="1" si="221"/>
        <v>48141.15288948681</v>
      </c>
      <c r="AJ462" s="10">
        <f t="shared" ca="1" si="222"/>
        <v>48202.195929049012</v>
      </c>
      <c r="AK462" s="10">
        <f t="shared" ca="1" si="223"/>
        <v>48203.107215166507</v>
      </c>
      <c r="AL462" s="10">
        <f t="shared" ca="1" si="224"/>
        <v>48089.778693403343</v>
      </c>
      <c r="AM462" s="10">
        <f t="shared" ca="1" si="225"/>
        <v>48090.616586767741</v>
      </c>
      <c r="AP462">
        <v>459</v>
      </c>
      <c r="AQ462" s="10">
        <f t="shared" ca="1" si="227"/>
        <v>46362.320596014222</v>
      </c>
      <c r="AR462" t="str">
        <f t="shared" ca="1" si="228"/>
        <v>EQUIPO 3</v>
      </c>
      <c r="AS462" t="str">
        <f t="shared" ca="1" si="229"/>
        <v>INICIO</v>
      </c>
      <c r="AT462">
        <f t="shared" ca="1" si="248"/>
        <v>1</v>
      </c>
      <c r="AU462">
        <f t="shared" ca="1" si="249"/>
        <v>1</v>
      </c>
      <c r="AV462">
        <f t="shared" ca="1" si="250"/>
        <v>0</v>
      </c>
      <c r="AW462">
        <f t="shared" ca="1" si="230"/>
        <v>1</v>
      </c>
      <c r="AX462">
        <f t="shared" ca="1" si="231"/>
        <v>11000</v>
      </c>
      <c r="AY462">
        <f t="shared" ca="1" si="232"/>
        <v>13.99795142817311</v>
      </c>
      <c r="AZ462">
        <f t="shared" ca="1" si="233"/>
        <v>153977.46570990421</v>
      </c>
      <c r="BA462">
        <f t="shared" ca="1" si="226"/>
        <v>209969.27142259665</v>
      </c>
      <c r="BB462">
        <f t="shared" ca="1" si="234"/>
        <v>2026</v>
      </c>
      <c r="BC462">
        <f t="shared" ca="1" si="235"/>
        <v>12</v>
      </c>
      <c r="BI462">
        <v>452</v>
      </c>
      <c r="BJ462">
        <v>0.83280115587064463</v>
      </c>
      <c r="BK462">
        <v>0.84686963188126951</v>
      </c>
      <c r="BL462">
        <v>0.85755494237968766</v>
      </c>
      <c r="BM462">
        <v>0.84985930075772265</v>
      </c>
      <c r="BN462">
        <v>0.83492597567296345</v>
      </c>
      <c r="BO462">
        <v>0.84601036691519194</v>
      </c>
      <c r="BP462">
        <v>0.83174136093940054</v>
      </c>
      <c r="BQ462">
        <v>0.85317061947855133</v>
      </c>
      <c r="BR462">
        <v>0.84514724972830924</v>
      </c>
      <c r="BS462">
        <v>0.83000772625665697</v>
      </c>
      <c r="BT462">
        <v>0.85272357401598642</v>
      </c>
      <c r="BU462">
        <v>0.84478663147683131</v>
      </c>
      <c r="BV462">
        <v>0.83000772625665697</v>
      </c>
      <c r="BW462">
        <v>0.84368725147911672</v>
      </c>
    </row>
    <row r="463" spans="4:75" x14ac:dyDescent="0.25">
      <c r="D463">
        <v>459</v>
      </c>
      <c r="E463">
        <f t="shared" ca="1" si="236"/>
        <v>0.7079667264548265</v>
      </c>
      <c r="F463" s="11">
        <f t="shared" ca="1" si="237"/>
        <v>62.48489008561468</v>
      </c>
      <c r="G463" s="11"/>
      <c r="H463">
        <v>459</v>
      </c>
      <c r="I463" s="11">
        <f t="shared" ca="1" si="238"/>
        <v>0.12458478129188322</v>
      </c>
      <c r="J463" s="11">
        <f t="shared" ca="1" si="239"/>
        <v>18.080697218863083</v>
      </c>
      <c r="K463" s="11"/>
      <c r="L463" s="11"/>
      <c r="M463" s="11"/>
      <c r="O463">
        <v>459</v>
      </c>
      <c r="P463" s="32">
        <f t="shared" ca="1" si="240"/>
        <v>4.7485683622522257E-2</v>
      </c>
      <c r="Q463" s="11">
        <f t="shared" ca="1" si="241"/>
        <v>173.72429633424201</v>
      </c>
      <c r="R463" s="11"/>
      <c r="S463">
        <v>459</v>
      </c>
      <c r="T463" s="32">
        <f t="shared" ca="1" si="242"/>
        <v>8.6995767701659288E-2</v>
      </c>
      <c r="U463" s="11">
        <f t="shared" ca="1" si="243"/>
        <v>17.748236070466106</v>
      </c>
      <c r="V463" s="11"/>
      <c r="W463" s="11"/>
      <c r="X463" s="11"/>
      <c r="Z463">
        <v>459</v>
      </c>
      <c r="AA463" s="32">
        <f t="shared" ca="1" si="244"/>
        <v>0.80715901271488566</v>
      </c>
      <c r="AB463" s="11">
        <f t="shared" ca="1" si="245"/>
        <v>49.932969345485795</v>
      </c>
      <c r="AC463" s="11"/>
      <c r="AD463">
        <v>459</v>
      </c>
      <c r="AE463" s="32">
        <f t="shared" ca="1" si="246"/>
        <v>0.4533330224573574</v>
      </c>
      <c r="AF463" s="11">
        <f t="shared" ca="1" si="247"/>
        <v>19.74223329544737</v>
      </c>
      <c r="AG463" s="11"/>
      <c r="AH463" s="10">
        <f t="shared" ca="1" si="220"/>
        <v>48143.756426573709</v>
      </c>
      <c r="AI463" s="10">
        <f t="shared" ca="1" si="221"/>
        <v>48144.509788957832</v>
      </c>
      <c r="AJ463" s="10">
        <f t="shared" ca="1" si="222"/>
        <v>48210.34572751377</v>
      </c>
      <c r="AK463" s="10">
        <f t="shared" ca="1" si="223"/>
        <v>48211.085237350038</v>
      </c>
      <c r="AL463" s="10">
        <f t="shared" ca="1" si="224"/>
        <v>48092.697127157138</v>
      </c>
      <c r="AM463" s="10">
        <f t="shared" ca="1" si="225"/>
        <v>48093.519720211116</v>
      </c>
      <c r="AP463">
        <v>460</v>
      </c>
      <c r="AQ463" s="10">
        <f t="shared" ca="1" si="227"/>
        <v>46362.903843990396</v>
      </c>
      <c r="AR463" t="str">
        <f t="shared" ca="1" si="228"/>
        <v>EQUIPO 2</v>
      </c>
      <c r="AS463" t="str">
        <f t="shared" ca="1" si="229"/>
        <v>INICIO</v>
      </c>
      <c r="AT463">
        <f t="shared" ca="1" si="248"/>
        <v>1</v>
      </c>
      <c r="AU463">
        <f t="shared" ca="1" si="249"/>
        <v>0</v>
      </c>
      <c r="AV463">
        <f t="shared" ca="1" si="250"/>
        <v>0</v>
      </c>
      <c r="AW463">
        <f t="shared" ca="1" si="230"/>
        <v>1</v>
      </c>
      <c r="AX463">
        <f t="shared" ca="1" si="231"/>
        <v>5500</v>
      </c>
      <c r="AY463">
        <f t="shared" ca="1" si="232"/>
        <v>7.0542303602560423</v>
      </c>
      <c r="AZ463">
        <f t="shared" ca="1" si="233"/>
        <v>38798.266981408233</v>
      </c>
      <c r="BA463">
        <f t="shared" ca="1" si="226"/>
        <v>105813.45540384063</v>
      </c>
      <c r="BB463">
        <f t="shared" ca="1" si="234"/>
        <v>2026</v>
      </c>
      <c r="BC463">
        <f t="shared" ca="1" si="235"/>
        <v>12</v>
      </c>
      <c r="BI463">
        <v>453</v>
      </c>
      <c r="BJ463">
        <v>0.86457374056519876</v>
      </c>
      <c r="BK463">
        <v>0.8219706729060241</v>
      </c>
      <c r="BL463">
        <v>0.87801915776303052</v>
      </c>
      <c r="BM463">
        <v>0.85755061175304459</v>
      </c>
      <c r="BN463">
        <v>0.85591851351811621</v>
      </c>
      <c r="BO463">
        <v>0.83787587631639304</v>
      </c>
      <c r="BP463">
        <v>0.85696866624129275</v>
      </c>
      <c r="BQ463">
        <v>0.83715837477076593</v>
      </c>
      <c r="BR463">
        <v>0.84923315908622454</v>
      </c>
      <c r="BS463">
        <v>0.84351942471072994</v>
      </c>
      <c r="BT463">
        <v>0.84432700117032211</v>
      </c>
      <c r="BU463">
        <v>0.85892937169787376</v>
      </c>
      <c r="BV463">
        <v>0.8219706729060241</v>
      </c>
      <c r="BW463">
        <v>0.85051170830833733</v>
      </c>
    </row>
    <row r="464" spans="4:75" x14ac:dyDescent="0.25">
      <c r="D464">
        <v>460</v>
      </c>
      <c r="E464">
        <f t="shared" ca="1" si="236"/>
        <v>0.18252133559472472</v>
      </c>
      <c r="F464" s="11">
        <f t="shared" ca="1" si="237"/>
        <v>132.10984990569304</v>
      </c>
      <c r="G464" s="11"/>
      <c r="H464">
        <v>460</v>
      </c>
      <c r="I464" s="11">
        <f t="shared" ca="1" si="238"/>
        <v>0.13389264347422991</v>
      </c>
      <c r="J464" s="11">
        <f t="shared" ca="1" si="239"/>
        <v>18.151631601618202</v>
      </c>
      <c r="K464" s="11"/>
      <c r="L464" s="11"/>
      <c r="M464" s="11"/>
      <c r="O464">
        <v>460</v>
      </c>
      <c r="P464" s="32">
        <f t="shared" ca="1" si="240"/>
        <v>0.29144994256651691</v>
      </c>
      <c r="Q464" s="11">
        <f t="shared" ca="1" si="241"/>
        <v>113.58112152148558</v>
      </c>
      <c r="R464" s="11"/>
      <c r="S464">
        <v>460</v>
      </c>
      <c r="T464" s="32">
        <f t="shared" ca="1" si="242"/>
        <v>0.3266681496030519</v>
      </c>
      <c r="U464" s="11">
        <f t="shared" ca="1" si="243"/>
        <v>19.209502093727458</v>
      </c>
      <c r="V464" s="11"/>
      <c r="W464" s="11"/>
      <c r="X464" s="11"/>
      <c r="Z464">
        <v>460</v>
      </c>
      <c r="AA464" s="32">
        <f t="shared" ca="1" si="244"/>
        <v>0.32744267024020834</v>
      </c>
      <c r="AB464" s="11">
        <f t="shared" ca="1" si="245"/>
        <v>108.41068913877321</v>
      </c>
      <c r="AC464" s="11"/>
      <c r="AD464">
        <v>460</v>
      </c>
      <c r="AE464" s="32">
        <f t="shared" ca="1" si="246"/>
        <v>0.38581582286282545</v>
      </c>
      <c r="AF464" s="11">
        <f t="shared" ca="1" si="247"/>
        <v>19.464546867867529</v>
      </c>
      <c r="AG464" s="11"/>
      <c r="AH464" s="10">
        <f t="shared" ca="1" si="220"/>
        <v>48150.014366037234</v>
      </c>
      <c r="AI464" s="10">
        <f t="shared" ca="1" si="221"/>
        <v>48150.770684020637</v>
      </c>
      <c r="AJ464" s="10">
        <f t="shared" ca="1" si="222"/>
        <v>48215.8177840801</v>
      </c>
      <c r="AK464" s="10">
        <f t="shared" ca="1" si="223"/>
        <v>48216.618180000674</v>
      </c>
      <c r="AL464" s="10">
        <f t="shared" ca="1" si="224"/>
        <v>48098.036832258564</v>
      </c>
      <c r="AM464" s="10">
        <f t="shared" ca="1" si="225"/>
        <v>48098.847855044725</v>
      </c>
      <c r="AP464">
        <v>461</v>
      </c>
      <c r="AQ464" s="10">
        <f t="shared" ca="1" si="227"/>
        <v>46363.197770255407</v>
      </c>
      <c r="AR464" t="str">
        <f t="shared" ca="1" si="228"/>
        <v>EQUIPO 3</v>
      </c>
      <c r="AS464" t="str">
        <f t="shared" ca="1" si="229"/>
        <v>FIN</v>
      </c>
      <c r="AT464">
        <f t="shared" ca="1" si="248"/>
        <v>1</v>
      </c>
      <c r="AU464">
        <f t="shared" ca="1" si="249"/>
        <v>0</v>
      </c>
      <c r="AV464">
        <f t="shared" ca="1" si="250"/>
        <v>1</v>
      </c>
      <c r="AW464">
        <f t="shared" ca="1" si="230"/>
        <v>1</v>
      </c>
      <c r="AX464">
        <f t="shared" ca="1" si="231"/>
        <v>11000</v>
      </c>
      <c r="AY464">
        <f t="shared" ca="1" si="232"/>
        <v>13.034374861686956</v>
      </c>
      <c r="AZ464">
        <f t="shared" ca="1" si="233"/>
        <v>143378.12347855652</v>
      </c>
      <c r="BA464">
        <f t="shared" ca="1" si="226"/>
        <v>195515.62292530434</v>
      </c>
      <c r="BB464">
        <f t="shared" ca="1" si="234"/>
        <v>2026</v>
      </c>
      <c r="BC464">
        <f t="shared" ca="1" si="235"/>
        <v>12</v>
      </c>
      <c r="BI464">
        <v>454</v>
      </c>
      <c r="BJ464">
        <v>0.80885777466776831</v>
      </c>
      <c r="BK464">
        <v>0.87325535197640591</v>
      </c>
      <c r="BL464">
        <v>0.84242643446717336</v>
      </c>
      <c r="BM464">
        <v>0.86409383801341555</v>
      </c>
      <c r="BN464">
        <v>0.85762143730431906</v>
      </c>
      <c r="BO464">
        <v>0.86340580940471323</v>
      </c>
      <c r="BP464">
        <v>0.85944453749387295</v>
      </c>
      <c r="BQ464">
        <v>0.83284217982155173</v>
      </c>
      <c r="BR464">
        <v>0.86008103779339196</v>
      </c>
      <c r="BS464">
        <v>0.85491737079916486</v>
      </c>
      <c r="BT464">
        <v>0.85257232977749364</v>
      </c>
      <c r="BU464">
        <v>0.84657045023032951</v>
      </c>
      <c r="BV464">
        <v>0.80885777466776831</v>
      </c>
      <c r="BW464">
        <v>0.85148902990833963</v>
      </c>
    </row>
    <row r="465" spans="4:75" x14ac:dyDescent="0.25">
      <c r="D465">
        <v>461</v>
      </c>
      <c r="E465">
        <f t="shared" ca="1" si="236"/>
        <v>0.49583076317830344</v>
      </c>
      <c r="F465" s="11">
        <f t="shared" ca="1" si="237"/>
        <v>87.157935541987669</v>
      </c>
      <c r="G465" s="11"/>
      <c r="H465">
        <v>461</v>
      </c>
      <c r="I465" s="11">
        <f t="shared" ca="1" si="238"/>
        <v>0.25616516114257015</v>
      </c>
      <c r="J465" s="11">
        <f t="shared" ca="1" si="239"/>
        <v>18.878709363218391</v>
      </c>
      <c r="K465" s="11"/>
      <c r="L465" s="11"/>
      <c r="M465" s="11"/>
      <c r="O465">
        <v>461</v>
      </c>
      <c r="P465" s="32">
        <f t="shared" ca="1" si="240"/>
        <v>0.28816783853578698</v>
      </c>
      <c r="Q465" s="11">
        <f t="shared" ca="1" si="241"/>
        <v>114.06989808188831</v>
      </c>
      <c r="R465" s="11"/>
      <c r="S465">
        <v>461</v>
      </c>
      <c r="T465" s="32">
        <f t="shared" ca="1" si="242"/>
        <v>0.82641675149976701</v>
      </c>
      <c r="U465" s="11">
        <f t="shared" ca="1" si="243"/>
        <v>21.439436634411649</v>
      </c>
      <c r="V465" s="11"/>
      <c r="W465" s="11"/>
      <c r="X465" s="11"/>
      <c r="Z465">
        <v>461</v>
      </c>
      <c r="AA465" s="32">
        <f t="shared" ca="1" si="244"/>
        <v>0.4162400715002853</v>
      </c>
      <c r="AB465" s="11">
        <f t="shared" ca="1" si="245"/>
        <v>96.76580696449814</v>
      </c>
      <c r="AC465" s="11"/>
      <c r="AD465">
        <v>461</v>
      </c>
      <c r="AE465" s="32">
        <f t="shared" ca="1" si="246"/>
        <v>0.27601768114087921</v>
      </c>
      <c r="AF465" s="11">
        <f t="shared" ca="1" si="247"/>
        <v>18.975822171282299</v>
      </c>
      <c r="AG465" s="11"/>
      <c r="AH465" s="10">
        <f t="shared" ca="1" si="220"/>
        <v>48154.402264668221</v>
      </c>
      <c r="AI465" s="10">
        <f t="shared" ca="1" si="221"/>
        <v>48155.188877558357</v>
      </c>
      <c r="AJ465" s="10">
        <f t="shared" ca="1" si="222"/>
        <v>48221.371092420755</v>
      </c>
      <c r="AK465" s="10">
        <f t="shared" ca="1" si="223"/>
        <v>48222.264402280525</v>
      </c>
      <c r="AL465" s="10">
        <f t="shared" ca="1" si="224"/>
        <v>48102.879763668243</v>
      </c>
      <c r="AM465" s="10">
        <f t="shared" ca="1" si="225"/>
        <v>48103.670422925381</v>
      </c>
      <c r="AP465">
        <v>462</v>
      </c>
      <c r="AQ465" s="10">
        <f t="shared" ca="1" si="227"/>
        <v>46363.740869207977</v>
      </c>
      <c r="AR465" t="str">
        <f t="shared" ca="1" si="228"/>
        <v>EQUIPO 2</v>
      </c>
      <c r="AS465" t="str">
        <f t="shared" ca="1" si="229"/>
        <v>FIN</v>
      </c>
      <c r="AT465">
        <f t="shared" ca="1" si="248"/>
        <v>1</v>
      </c>
      <c r="AU465">
        <f t="shared" ca="1" si="249"/>
        <v>1</v>
      </c>
      <c r="AV465">
        <f t="shared" ca="1" si="250"/>
        <v>1</v>
      </c>
      <c r="AW465">
        <f t="shared" ca="1" si="230"/>
        <v>1</v>
      </c>
      <c r="AX465">
        <f t="shared" ca="1" si="231"/>
        <v>15000</v>
      </c>
      <c r="AY465">
        <f t="shared" ca="1" si="232"/>
        <v>30.060392461018637</v>
      </c>
      <c r="AZ465">
        <f t="shared" ca="1" si="233"/>
        <v>450905.88691527955</v>
      </c>
      <c r="BA465">
        <f t="shared" ca="1" si="226"/>
        <v>450905.88691527955</v>
      </c>
      <c r="BB465">
        <f t="shared" ca="1" si="234"/>
        <v>2026</v>
      </c>
      <c r="BC465">
        <f t="shared" ca="1" si="235"/>
        <v>12</v>
      </c>
      <c r="BI465">
        <v>455</v>
      </c>
      <c r="BJ465">
        <v>0.85297901254296016</v>
      </c>
      <c r="BK465">
        <v>0.82936394133374125</v>
      </c>
      <c r="BL465">
        <v>0.84747481513849277</v>
      </c>
      <c r="BM465">
        <v>0.84545681088890068</v>
      </c>
      <c r="BN465">
        <v>0.84861006801248495</v>
      </c>
      <c r="BO465">
        <v>0.86009920698470932</v>
      </c>
      <c r="BP465">
        <v>0.83731604858189823</v>
      </c>
      <c r="BQ465">
        <v>0.82220722840548355</v>
      </c>
      <c r="BR465">
        <v>0.84433861629080909</v>
      </c>
      <c r="BS465">
        <v>0.8635173274206871</v>
      </c>
      <c r="BT465">
        <v>0.82499402344911621</v>
      </c>
      <c r="BU465">
        <v>0.84632682725696384</v>
      </c>
      <c r="BV465">
        <v>0.82220722840548355</v>
      </c>
      <c r="BW465">
        <v>0.84368619008787593</v>
      </c>
    </row>
    <row r="466" spans="4:75" x14ac:dyDescent="0.25">
      <c r="D466">
        <v>462</v>
      </c>
      <c r="E466">
        <f t="shared" ca="1" si="236"/>
        <v>6.1383343850028416E-2</v>
      </c>
      <c r="F466" s="11">
        <f t="shared" ca="1" si="237"/>
        <v>166.69118491193677</v>
      </c>
      <c r="G466" s="11"/>
      <c r="H466">
        <v>462</v>
      </c>
      <c r="I466" s="11">
        <f t="shared" ca="1" si="238"/>
        <v>0.11008615397328392</v>
      </c>
      <c r="J466" s="11">
        <f t="shared" ca="1" si="239"/>
        <v>17.962395112852214</v>
      </c>
      <c r="K466" s="11"/>
      <c r="L466" s="11"/>
      <c r="M466" s="11"/>
      <c r="O466">
        <v>462</v>
      </c>
      <c r="P466" s="32">
        <f t="shared" ca="1" si="240"/>
        <v>0.89660108812795825</v>
      </c>
      <c r="Q466" s="11">
        <f t="shared" ca="1" si="241"/>
        <v>36.378445824974165</v>
      </c>
      <c r="R466" s="11"/>
      <c r="S466">
        <v>462</v>
      </c>
      <c r="T466" s="32">
        <f t="shared" ca="1" si="242"/>
        <v>0.52302132608091412</v>
      </c>
      <c r="U466" s="11">
        <f t="shared" ca="1" si="243"/>
        <v>20.023108092599429</v>
      </c>
      <c r="V466" s="11"/>
      <c r="W466" s="11"/>
      <c r="X466" s="11"/>
      <c r="Z466">
        <v>462</v>
      </c>
      <c r="AA466" s="32">
        <f t="shared" ca="1" si="244"/>
        <v>0.87806218062689667</v>
      </c>
      <c r="AB466" s="11">
        <f t="shared" ca="1" si="245"/>
        <v>39.497249881962766</v>
      </c>
      <c r="AC466" s="11"/>
      <c r="AD466">
        <v>462</v>
      </c>
      <c r="AE466" s="32">
        <f t="shared" ca="1" si="246"/>
        <v>0.82822894847172435</v>
      </c>
      <c r="AF466" s="11">
        <f t="shared" ca="1" si="247"/>
        <v>21.450817490067358</v>
      </c>
      <c r="AG466" s="11"/>
      <c r="AH466" s="10">
        <f t="shared" ca="1" si="220"/>
        <v>48162.134343596357</v>
      </c>
      <c r="AI466" s="10">
        <f t="shared" ca="1" si="221"/>
        <v>48162.882776726059</v>
      </c>
      <c r="AJ466" s="10">
        <f t="shared" ca="1" si="222"/>
        <v>48223.780170856568</v>
      </c>
      <c r="AK466" s="10">
        <f t="shared" ca="1" si="223"/>
        <v>48224.614467027095</v>
      </c>
      <c r="AL466" s="10">
        <f t="shared" ca="1" si="224"/>
        <v>48105.316141670461</v>
      </c>
      <c r="AM466" s="10">
        <f t="shared" ca="1" si="225"/>
        <v>48106.209925732546</v>
      </c>
      <c r="AP466">
        <v>463</v>
      </c>
      <c r="AQ466" s="10">
        <f t="shared" ca="1" si="227"/>
        <v>46364.99338556052</v>
      </c>
      <c r="AR466" t="str">
        <f t="shared" ca="1" si="228"/>
        <v>EQUIPO 1</v>
      </c>
      <c r="AS466" t="str">
        <f t="shared" ca="1" si="229"/>
        <v>INICIO</v>
      </c>
      <c r="AT466">
        <f t="shared" ca="1" si="248"/>
        <v>0</v>
      </c>
      <c r="AU466">
        <f t="shared" ca="1" si="249"/>
        <v>1</v>
      </c>
      <c r="AV466">
        <f t="shared" ca="1" si="250"/>
        <v>1</v>
      </c>
      <c r="AW466">
        <f t="shared" ca="1" si="230"/>
        <v>1</v>
      </c>
      <c r="AX466">
        <f t="shared" ca="1" si="231"/>
        <v>11000</v>
      </c>
      <c r="AY466">
        <f t="shared" ca="1" si="232"/>
        <v>3.229508884367533</v>
      </c>
      <c r="AZ466">
        <f t="shared" ca="1" si="233"/>
        <v>35524.597728042863</v>
      </c>
      <c r="BA466">
        <f t="shared" ca="1" si="226"/>
        <v>48442.633265512995</v>
      </c>
      <c r="BB466">
        <f t="shared" ca="1" si="234"/>
        <v>2026</v>
      </c>
      <c r="BC466">
        <f t="shared" ca="1" si="235"/>
        <v>12</v>
      </c>
      <c r="BI466">
        <v>456</v>
      </c>
      <c r="BJ466">
        <v>0.8372933631281757</v>
      </c>
      <c r="BK466">
        <v>0.86341523273891929</v>
      </c>
      <c r="BL466">
        <v>0.86163386234682937</v>
      </c>
      <c r="BM466">
        <v>0.85335267249426539</v>
      </c>
      <c r="BN466">
        <v>0.85961078741877628</v>
      </c>
      <c r="BO466">
        <v>0.86813492244623669</v>
      </c>
      <c r="BP466">
        <v>0.85833096420395494</v>
      </c>
      <c r="BQ466">
        <v>0.83312218587624864</v>
      </c>
      <c r="BR466">
        <v>0.86389402629133516</v>
      </c>
      <c r="BS466">
        <v>0.8520894627748149</v>
      </c>
      <c r="BT466">
        <v>0.84704800098160848</v>
      </c>
      <c r="BU466">
        <v>0.86180804364143182</v>
      </c>
      <c r="BV466">
        <v>0.83312218587624864</v>
      </c>
      <c r="BW466">
        <v>0.85509701621336487</v>
      </c>
    </row>
    <row r="467" spans="4:75" x14ac:dyDescent="0.25">
      <c r="D467">
        <v>463</v>
      </c>
      <c r="E467">
        <f t="shared" ca="1" si="236"/>
        <v>0.74811340266425463</v>
      </c>
      <c r="F467" s="11">
        <f t="shared" ca="1" si="237"/>
        <v>57.581906940796756</v>
      </c>
      <c r="G467" s="11"/>
      <c r="H467">
        <v>463</v>
      </c>
      <c r="I467" s="11">
        <f t="shared" ca="1" si="238"/>
        <v>0.6408706718560736</v>
      </c>
      <c r="J467" s="11">
        <f t="shared" ca="1" si="239"/>
        <v>20.509549303797694</v>
      </c>
      <c r="K467" s="11"/>
      <c r="L467" s="11"/>
      <c r="M467" s="11"/>
      <c r="O467">
        <v>463</v>
      </c>
      <c r="P467" s="32">
        <f t="shared" ca="1" si="240"/>
        <v>0.8322446617256325</v>
      </c>
      <c r="Q467" s="11">
        <f t="shared" ca="1" si="241"/>
        <v>46.445928248600666</v>
      </c>
      <c r="R467" s="11"/>
      <c r="S467">
        <v>463</v>
      </c>
      <c r="T467" s="32">
        <f t="shared" ca="1" si="242"/>
        <v>0.26276797044159539</v>
      </c>
      <c r="U467" s="11">
        <f t="shared" ca="1" si="243"/>
        <v>18.911419772764699</v>
      </c>
      <c r="V467" s="11"/>
      <c r="W467" s="11"/>
      <c r="X467" s="11"/>
      <c r="Z467">
        <v>463</v>
      </c>
      <c r="AA467" s="32">
        <f t="shared" ca="1" si="244"/>
        <v>7.419548932428488E-2</v>
      </c>
      <c r="AB467" s="11">
        <f t="shared" ca="1" si="245"/>
        <v>161.27443262930069</v>
      </c>
      <c r="AC467" s="11"/>
      <c r="AD467">
        <v>463</v>
      </c>
      <c r="AE467" s="32">
        <f t="shared" ca="1" si="246"/>
        <v>0.30577586657041089</v>
      </c>
      <c r="AF467" s="11">
        <f t="shared" ca="1" si="247"/>
        <v>19.115235232127954</v>
      </c>
      <c r="AG467" s="11"/>
      <c r="AH467" s="10">
        <f t="shared" ca="1" si="220"/>
        <v>48165.282022848594</v>
      </c>
      <c r="AI467" s="10">
        <f t="shared" ca="1" si="221"/>
        <v>48166.136587402922</v>
      </c>
      <c r="AJ467" s="10">
        <f t="shared" ca="1" si="222"/>
        <v>48226.54971403745</v>
      </c>
      <c r="AK467" s="10">
        <f t="shared" ca="1" si="223"/>
        <v>48227.337689861313</v>
      </c>
      <c r="AL467" s="10">
        <f t="shared" ca="1" si="224"/>
        <v>48112.929693758764</v>
      </c>
      <c r="AM467" s="10">
        <f t="shared" ca="1" si="225"/>
        <v>48113.726161893435</v>
      </c>
      <c r="AP467">
        <v>464</v>
      </c>
      <c r="AQ467" s="10">
        <f t="shared" ca="1" si="227"/>
        <v>46365.127948430702</v>
      </c>
      <c r="AR467" t="str">
        <f t="shared" ca="1" si="228"/>
        <v>EQUIPO 2</v>
      </c>
      <c r="AS467" t="str">
        <f t="shared" ca="1" si="229"/>
        <v>INICIO</v>
      </c>
      <c r="AT467">
        <f t="shared" ca="1" si="248"/>
        <v>0</v>
      </c>
      <c r="AU467">
        <f t="shared" ca="1" si="249"/>
        <v>0</v>
      </c>
      <c r="AV467">
        <f t="shared" ca="1" si="250"/>
        <v>1</v>
      </c>
      <c r="AW467">
        <f t="shared" ca="1" si="230"/>
        <v>1</v>
      </c>
      <c r="AX467">
        <f t="shared" ca="1" si="231"/>
        <v>5500</v>
      </c>
      <c r="AY467">
        <f t="shared" ca="1" si="232"/>
        <v>16.482925156422425</v>
      </c>
      <c r="AZ467">
        <f t="shared" ca="1" si="233"/>
        <v>90656.088360323338</v>
      </c>
      <c r="BA467">
        <f t="shared" ca="1" si="226"/>
        <v>247243.87734633638</v>
      </c>
      <c r="BB467">
        <f t="shared" ca="1" si="234"/>
        <v>2026</v>
      </c>
      <c r="BC467">
        <f t="shared" ca="1" si="235"/>
        <v>12</v>
      </c>
      <c r="BI467">
        <v>457</v>
      </c>
      <c r="BJ467">
        <v>0.85626864541313097</v>
      </c>
      <c r="BK467">
        <v>0.8178839346920157</v>
      </c>
      <c r="BL467">
        <v>0.83532397866999286</v>
      </c>
      <c r="BM467">
        <v>0.84737709227624525</v>
      </c>
      <c r="BN467">
        <v>0.8518793658036613</v>
      </c>
      <c r="BO467">
        <v>0.85551230679469081</v>
      </c>
      <c r="BP467">
        <v>0.83853942775264545</v>
      </c>
      <c r="BQ467">
        <v>0.84581767395644025</v>
      </c>
      <c r="BR467">
        <v>0.8411890633705309</v>
      </c>
      <c r="BS467">
        <v>0.8195816875191938</v>
      </c>
      <c r="BT467">
        <v>0.8301488901220051</v>
      </c>
      <c r="BU467">
        <v>0.84326536462520818</v>
      </c>
      <c r="BV467">
        <v>0.8178839346920157</v>
      </c>
      <c r="BW467">
        <v>0.84022750982374872</v>
      </c>
    </row>
    <row r="468" spans="4:75" x14ac:dyDescent="0.25">
      <c r="D468">
        <v>464</v>
      </c>
      <c r="E468">
        <f t="shared" ca="1" si="236"/>
        <v>0.81933557615722952</v>
      </c>
      <c r="F468" s="11">
        <f t="shared" ca="1" si="237"/>
        <v>48.262589709676128</v>
      </c>
      <c r="G468" s="11"/>
      <c r="H468">
        <v>464</v>
      </c>
      <c r="I468" s="11">
        <f t="shared" ca="1" si="238"/>
        <v>0.60220750547837676</v>
      </c>
      <c r="J468" s="11">
        <f t="shared" ca="1" si="239"/>
        <v>20.34626971523592</v>
      </c>
      <c r="K468" s="11"/>
      <c r="L468" s="11"/>
      <c r="M468" s="11"/>
      <c r="O468">
        <v>464</v>
      </c>
      <c r="P468" s="32">
        <f t="shared" ca="1" si="240"/>
        <v>0.22252053449703113</v>
      </c>
      <c r="Q468" s="11">
        <f t="shared" ca="1" si="241"/>
        <v>124.64459860694262</v>
      </c>
      <c r="R468" s="11"/>
      <c r="S468">
        <v>464</v>
      </c>
      <c r="T468" s="32">
        <f t="shared" ca="1" si="242"/>
        <v>0.95467203134376921</v>
      </c>
      <c r="U468" s="11">
        <f t="shared" ca="1" si="243"/>
        <v>22.646270737307557</v>
      </c>
      <c r="V468" s="11"/>
      <c r="W468" s="11"/>
      <c r="X468" s="11"/>
      <c r="Z468">
        <v>464</v>
      </c>
      <c r="AA468" s="32">
        <f t="shared" ca="1" si="244"/>
        <v>0.71552291406775004</v>
      </c>
      <c r="AB468" s="11">
        <f t="shared" ca="1" si="245"/>
        <v>61.575381954544888</v>
      </c>
      <c r="AC468" s="11"/>
      <c r="AD468">
        <v>464</v>
      </c>
      <c r="AE468" s="32">
        <f t="shared" ca="1" si="246"/>
        <v>0.35494575077752677</v>
      </c>
      <c r="AF468" s="11">
        <f t="shared" ca="1" si="247"/>
        <v>19.333308436597427</v>
      </c>
      <c r="AG468" s="11"/>
      <c r="AH468" s="10">
        <f t="shared" ca="1" si="220"/>
        <v>48168.147528640824</v>
      </c>
      <c r="AI468" s="10">
        <f t="shared" ca="1" si="221"/>
        <v>48168.995289878956</v>
      </c>
      <c r="AJ468" s="10">
        <f t="shared" ca="1" si="222"/>
        <v>48232.531214803268</v>
      </c>
      <c r="AK468" s="10">
        <f t="shared" ca="1" si="223"/>
        <v>48233.474809417319</v>
      </c>
      <c r="AL468" s="10">
        <f t="shared" ca="1" si="224"/>
        <v>48116.291802808206</v>
      </c>
      <c r="AM468" s="10">
        <f t="shared" ca="1" si="225"/>
        <v>48117.097357326398</v>
      </c>
      <c r="AP468">
        <v>465</v>
      </c>
      <c r="AQ468" s="10">
        <f t="shared" ca="1" si="227"/>
        <v>46365.814736978886</v>
      </c>
      <c r="AR468" t="str">
        <f t="shared" ca="1" si="228"/>
        <v>EQUIPO 1</v>
      </c>
      <c r="AS468" t="str">
        <f t="shared" ca="1" si="229"/>
        <v>FIN</v>
      </c>
      <c r="AT468">
        <f t="shared" ca="1" si="248"/>
        <v>1</v>
      </c>
      <c r="AU468">
        <f t="shared" ca="1" si="249"/>
        <v>0</v>
      </c>
      <c r="AV468">
        <f t="shared" ca="1" si="250"/>
        <v>1</v>
      </c>
      <c r="AW468">
        <f t="shared" ca="1" si="230"/>
        <v>1</v>
      </c>
      <c r="AX468">
        <f t="shared" ca="1" si="231"/>
        <v>11000</v>
      </c>
      <c r="AY468">
        <f t="shared" ca="1" si="232"/>
        <v>1.3016137449885719</v>
      </c>
      <c r="AZ468">
        <f t="shared" ca="1" si="233"/>
        <v>14317.75119487429</v>
      </c>
      <c r="BA468">
        <f t="shared" ca="1" si="226"/>
        <v>19524.206174828578</v>
      </c>
      <c r="BB468">
        <f t="shared" ca="1" si="234"/>
        <v>2026</v>
      </c>
      <c r="BC468">
        <f t="shared" ca="1" si="235"/>
        <v>12</v>
      </c>
      <c r="BI468">
        <v>458</v>
      </c>
      <c r="BJ468">
        <v>0.84899637764841218</v>
      </c>
      <c r="BK468">
        <v>0.8878533916929533</v>
      </c>
      <c r="BL468">
        <v>0.84138321217718604</v>
      </c>
      <c r="BM468">
        <v>0.85168465970676932</v>
      </c>
      <c r="BN468">
        <v>0.87285964648368886</v>
      </c>
      <c r="BO468">
        <v>0.85229607945492425</v>
      </c>
      <c r="BP468">
        <v>0.84627654754899573</v>
      </c>
      <c r="BQ468">
        <v>0.85444456685868009</v>
      </c>
      <c r="BR468">
        <v>0.85057254523233305</v>
      </c>
      <c r="BS468">
        <v>0.85467450263044975</v>
      </c>
      <c r="BT468">
        <v>0.87129911233413238</v>
      </c>
      <c r="BU468">
        <v>0.82805486373378479</v>
      </c>
      <c r="BV468">
        <v>0.82805486373378479</v>
      </c>
      <c r="BW468">
        <v>0.85496230985597266</v>
      </c>
    </row>
    <row r="469" spans="4:75" x14ac:dyDescent="0.25">
      <c r="D469">
        <v>465</v>
      </c>
      <c r="E469">
        <f t="shared" ca="1" si="236"/>
        <v>0.26904061730928663</v>
      </c>
      <c r="F469" s="11">
        <f t="shared" ca="1" si="237"/>
        <v>116.98476655988183</v>
      </c>
      <c r="G469" s="11"/>
      <c r="H469">
        <v>465</v>
      </c>
      <c r="I469" s="11">
        <f t="shared" ca="1" si="238"/>
        <v>0.40605784650759436</v>
      </c>
      <c r="J469" s="11">
        <f t="shared" ca="1" si="239"/>
        <v>19.548887828102913</v>
      </c>
      <c r="K469" s="11"/>
      <c r="L469" s="11"/>
      <c r="M469" s="11"/>
      <c r="O469">
        <v>465</v>
      </c>
      <c r="P469" s="32">
        <f t="shared" ca="1" si="240"/>
        <v>0.40442220816278163</v>
      </c>
      <c r="Q469" s="11">
        <f t="shared" ca="1" si="241"/>
        <v>98.246298185669275</v>
      </c>
      <c r="R469" s="11"/>
      <c r="S469">
        <v>465</v>
      </c>
      <c r="T469" s="32">
        <f t="shared" ca="1" si="242"/>
        <v>8.98913859937992E-2</v>
      </c>
      <c r="U469" s="11">
        <f t="shared" ca="1" si="243"/>
        <v>17.777233701836423</v>
      </c>
      <c r="V469" s="11"/>
      <c r="W469" s="11"/>
      <c r="X469" s="11"/>
      <c r="Z469">
        <v>465</v>
      </c>
      <c r="AA469" s="32">
        <f t="shared" ca="1" si="244"/>
        <v>0.36979949304115589</v>
      </c>
      <c r="AB469" s="11">
        <f t="shared" ca="1" si="245"/>
        <v>102.6935788477256</v>
      </c>
      <c r="AC469" s="11"/>
      <c r="AD469">
        <v>465</v>
      </c>
      <c r="AE469" s="32">
        <f t="shared" ca="1" si="246"/>
        <v>0.56614037990674126</v>
      </c>
      <c r="AF469" s="11">
        <f t="shared" ca="1" si="247"/>
        <v>20.197778433513097</v>
      </c>
      <c r="AG469" s="11"/>
      <c r="AH469" s="10">
        <f t="shared" ca="1" si="220"/>
        <v>48173.869655152288</v>
      </c>
      <c r="AI469" s="10">
        <f t="shared" ca="1" si="221"/>
        <v>48174.684192145127</v>
      </c>
      <c r="AJ469" s="10">
        <f t="shared" ca="1" si="222"/>
        <v>48237.568405175058</v>
      </c>
      <c r="AK469" s="10">
        <f t="shared" ca="1" si="223"/>
        <v>48238.30912324597</v>
      </c>
      <c r="AL469" s="10">
        <f t="shared" ca="1" si="224"/>
        <v>48121.376256445052</v>
      </c>
      <c r="AM469" s="10">
        <f t="shared" ca="1" si="225"/>
        <v>48122.217830546448</v>
      </c>
      <c r="AP469">
        <v>466</v>
      </c>
      <c r="AQ469" s="10">
        <f t="shared" ca="1" si="227"/>
        <v>46365.868970884927</v>
      </c>
      <c r="AR469" t="str">
        <f t="shared" ca="1" si="228"/>
        <v>EQUIPO 2</v>
      </c>
      <c r="AS469" t="str">
        <f t="shared" ca="1" si="229"/>
        <v>FIN</v>
      </c>
      <c r="AT469">
        <f t="shared" ca="1" si="248"/>
        <v>1</v>
      </c>
      <c r="AU469">
        <f t="shared" ca="1" si="249"/>
        <v>1</v>
      </c>
      <c r="AV469">
        <f t="shared" ca="1" si="250"/>
        <v>1</v>
      </c>
      <c r="AW469">
        <f t="shared" ca="1" si="230"/>
        <v>1</v>
      </c>
      <c r="AX469">
        <f t="shared" ca="1" si="231"/>
        <v>15000</v>
      </c>
      <c r="AY469">
        <f t="shared" ca="1" si="232"/>
        <v>88.475580386642832</v>
      </c>
      <c r="AZ469">
        <f t="shared" ca="1" si="233"/>
        <v>1327133.7057996425</v>
      </c>
      <c r="BA469">
        <f t="shared" ca="1" si="226"/>
        <v>1327133.7057996425</v>
      </c>
      <c r="BB469">
        <f t="shared" ca="1" si="234"/>
        <v>2026</v>
      </c>
      <c r="BC469">
        <f t="shared" ca="1" si="235"/>
        <v>12</v>
      </c>
      <c r="BI469">
        <v>459</v>
      </c>
      <c r="BJ469">
        <v>0.85810354364378649</v>
      </c>
      <c r="BK469">
        <v>0.86170013327668249</v>
      </c>
      <c r="BL469">
        <v>0.86892071615630517</v>
      </c>
      <c r="BM469">
        <v>0.81689198297923826</v>
      </c>
      <c r="BN469">
        <v>0.84681180060603423</v>
      </c>
      <c r="BO469">
        <v>0.86244485666738513</v>
      </c>
      <c r="BP469">
        <v>0.8415761836173864</v>
      </c>
      <c r="BQ469">
        <v>0.84894224404691276</v>
      </c>
      <c r="BR469">
        <v>0.8530866850249349</v>
      </c>
      <c r="BS469">
        <v>0.87171368185534481</v>
      </c>
      <c r="BT469">
        <v>0.85877118749722303</v>
      </c>
      <c r="BU469">
        <v>0.86768091060654629</v>
      </c>
      <c r="BV469">
        <v>0.81689198297923826</v>
      </c>
      <c r="BW469">
        <v>0.85463352543097293</v>
      </c>
    </row>
    <row r="470" spans="4:75" x14ac:dyDescent="0.25">
      <c r="D470">
        <v>466</v>
      </c>
      <c r="E470">
        <f t="shared" ca="1" si="236"/>
        <v>0.76374756412787581</v>
      </c>
      <c r="F470" s="11">
        <f t="shared" ca="1" si="237"/>
        <v>55.616869407553928</v>
      </c>
      <c r="G470" s="11"/>
      <c r="H470">
        <v>466</v>
      </c>
      <c r="I470" s="11">
        <f t="shared" ca="1" si="238"/>
        <v>0.92585347194859202</v>
      </c>
      <c r="J470" s="11">
        <f t="shared" ca="1" si="239"/>
        <v>22.250823263227687</v>
      </c>
      <c r="K470" s="11"/>
      <c r="L470" s="11"/>
      <c r="M470" s="11"/>
      <c r="O470">
        <v>466</v>
      </c>
      <c r="P470" s="32">
        <f t="shared" ca="1" si="240"/>
        <v>0.48961028462249268</v>
      </c>
      <c r="Q470" s="11">
        <f t="shared" ca="1" si="241"/>
        <v>87.89105234675587</v>
      </c>
      <c r="R470" s="11"/>
      <c r="S470">
        <v>466</v>
      </c>
      <c r="T470" s="32">
        <f t="shared" ca="1" si="242"/>
        <v>0.72321950258526169</v>
      </c>
      <c r="U470" s="11">
        <f t="shared" ca="1" si="243"/>
        <v>20.881376590953519</v>
      </c>
      <c r="V470" s="11"/>
      <c r="W470" s="11"/>
      <c r="X470" s="11"/>
      <c r="Z470">
        <v>466</v>
      </c>
      <c r="AA470" s="32">
        <f t="shared" ca="1" si="244"/>
        <v>0.91505987006822831</v>
      </c>
      <c r="AB470" s="11">
        <f t="shared" ca="1" si="245"/>
        <v>33.01370593028274</v>
      </c>
      <c r="AC470" s="11"/>
      <c r="AD470">
        <v>466</v>
      </c>
      <c r="AE470" s="32">
        <f t="shared" ca="1" si="246"/>
        <v>0.23647266061179872</v>
      </c>
      <c r="AF470" s="11">
        <f t="shared" ca="1" si="247"/>
        <v>18.778416604296183</v>
      </c>
      <c r="AG470" s="11"/>
      <c r="AH470" s="10">
        <f t="shared" ca="1" si="220"/>
        <v>48177.001561703772</v>
      </c>
      <c r="AI470" s="10">
        <f t="shared" ca="1" si="221"/>
        <v>48177.92867933974</v>
      </c>
      <c r="AJ470" s="10">
        <f t="shared" ca="1" si="222"/>
        <v>48241.971250427086</v>
      </c>
      <c r="AK470" s="10">
        <f t="shared" ca="1" si="223"/>
        <v>48242.841307785042</v>
      </c>
      <c r="AL470" s="10">
        <f t="shared" ca="1" si="224"/>
        <v>48123.593401626873</v>
      </c>
      <c r="AM470" s="10">
        <f t="shared" ca="1" si="225"/>
        <v>48124.375835652048</v>
      </c>
      <c r="AP470">
        <v>467</v>
      </c>
      <c r="AQ470" s="10">
        <f t="shared" ca="1" si="227"/>
        <v>46369.555453401037</v>
      </c>
      <c r="AR470" t="str">
        <f t="shared" ca="1" si="228"/>
        <v>EQUIPO 3</v>
      </c>
      <c r="AS470" t="str">
        <f t="shared" ca="1" si="229"/>
        <v>INICIO</v>
      </c>
      <c r="AT470">
        <f t="shared" ca="1" si="248"/>
        <v>1</v>
      </c>
      <c r="AU470">
        <f t="shared" ca="1" si="249"/>
        <v>1</v>
      </c>
      <c r="AV470">
        <f t="shared" ca="1" si="250"/>
        <v>0</v>
      </c>
      <c r="AW470">
        <f t="shared" ca="1" si="230"/>
        <v>1</v>
      </c>
      <c r="AX470">
        <f t="shared" ca="1" si="231"/>
        <v>11000</v>
      </c>
      <c r="AY470">
        <f t="shared" ca="1" si="232"/>
        <v>3.52843224524986</v>
      </c>
      <c r="AZ470">
        <f t="shared" ca="1" si="233"/>
        <v>38812.75469774846</v>
      </c>
      <c r="BA470">
        <f t="shared" ca="1" si="226"/>
        <v>52926.4836787479</v>
      </c>
      <c r="BB470">
        <f t="shared" ca="1" si="234"/>
        <v>2026</v>
      </c>
      <c r="BC470">
        <f t="shared" ca="1" si="235"/>
        <v>12</v>
      </c>
      <c r="BI470">
        <v>460</v>
      </c>
      <c r="BJ470">
        <v>0.82671757939004853</v>
      </c>
      <c r="BK470">
        <v>0.85780203716169279</v>
      </c>
      <c r="BL470">
        <v>0.84632172154607077</v>
      </c>
      <c r="BM470">
        <v>0.87761248170679207</v>
      </c>
      <c r="BN470">
        <v>0.8615147825721361</v>
      </c>
      <c r="BO470">
        <v>0.8425937529670694</v>
      </c>
      <c r="BP470">
        <v>0.86367579736050992</v>
      </c>
      <c r="BQ470">
        <v>0.8489601065732939</v>
      </c>
      <c r="BR470">
        <v>0.81373524014955878</v>
      </c>
      <c r="BS470">
        <v>0.84105262210525666</v>
      </c>
      <c r="BT470">
        <v>0.83070959854859594</v>
      </c>
      <c r="BU470">
        <v>0.82795426282856144</v>
      </c>
      <c r="BV470">
        <v>0.81373524014955878</v>
      </c>
      <c r="BW470">
        <v>0.84504500688787643</v>
      </c>
    </row>
    <row r="471" spans="4:75" x14ac:dyDescent="0.25">
      <c r="D471">
        <v>467</v>
      </c>
      <c r="E471">
        <f t="shared" ca="1" si="236"/>
        <v>3.152516128862648E-2</v>
      </c>
      <c r="F471" s="11">
        <f t="shared" ca="1" si="237"/>
        <v>184.32493382780575</v>
      </c>
      <c r="G471" s="11"/>
      <c r="H471">
        <v>467</v>
      </c>
      <c r="I471" s="11">
        <f t="shared" ca="1" si="238"/>
        <v>0.8098708430043744</v>
      </c>
      <c r="J471" s="11">
        <f t="shared" ca="1" si="239"/>
        <v>21.33882684061177</v>
      </c>
      <c r="K471" s="11"/>
      <c r="L471" s="11"/>
      <c r="M471" s="11"/>
      <c r="O471">
        <v>467</v>
      </c>
      <c r="P471" s="32">
        <f t="shared" ca="1" si="240"/>
        <v>0.97765795351736107</v>
      </c>
      <c r="Q471" s="11">
        <f t="shared" ca="1" si="241"/>
        <v>17.363634205829786</v>
      </c>
      <c r="R471" s="11"/>
      <c r="S471">
        <v>467</v>
      </c>
      <c r="T471" s="32">
        <f t="shared" ca="1" si="242"/>
        <v>0.92880551725901317</v>
      </c>
      <c r="U471" s="11">
        <f t="shared" ca="1" si="243"/>
        <v>22.285118198494175</v>
      </c>
      <c r="V471" s="11"/>
      <c r="W471" s="11"/>
      <c r="X471" s="11"/>
      <c r="Z471">
        <v>467</v>
      </c>
      <c r="AA471" s="32">
        <f t="shared" ca="1" si="244"/>
        <v>0.77605789914219703</v>
      </c>
      <c r="AB471" s="11">
        <f t="shared" ca="1" si="245"/>
        <v>54.042198277981328</v>
      </c>
      <c r="AC471" s="11"/>
      <c r="AD471">
        <v>467</v>
      </c>
      <c r="AE471" s="32">
        <f t="shared" ca="1" si="246"/>
        <v>0.29052729234123875</v>
      </c>
      <c r="AF471" s="11">
        <f t="shared" ca="1" si="247"/>
        <v>19.044632022756673</v>
      </c>
      <c r="AG471" s="11"/>
      <c r="AH471" s="10">
        <f t="shared" ca="1" si="220"/>
        <v>48185.608884915899</v>
      </c>
      <c r="AI471" s="10">
        <f t="shared" ca="1" si="221"/>
        <v>48186.498002700922</v>
      </c>
      <c r="AJ471" s="10">
        <f t="shared" ca="1" si="222"/>
        <v>48243.564792543621</v>
      </c>
      <c r="AK471" s="10">
        <f t="shared" ca="1" si="223"/>
        <v>48244.493339135224</v>
      </c>
      <c r="AL471" s="10">
        <f t="shared" ca="1" si="224"/>
        <v>48126.627593913632</v>
      </c>
      <c r="AM471" s="10">
        <f t="shared" ca="1" si="225"/>
        <v>48127.421120247913</v>
      </c>
      <c r="AP471">
        <v>468</v>
      </c>
      <c r="AQ471" s="10">
        <f t="shared" ca="1" si="227"/>
        <v>46369.702471411256</v>
      </c>
      <c r="AR471" t="str">
        <f t="shared" ca="1" si="228"/>
        <v>EQUIPO 1</v>
      </c>
      <c r="AS471" t="str">
        <f t="shared" ca="1" si="229"/>
        <v>INICIO</v>
      </c>
      <c r="AT471">
        <f t="shared" ca="1" si="248"/>
        <v>0</v>
      </c>
      <c r="AU471">
        <f t="shared" ca="1" si="249"/>
        <v>1</v>
      </c>
      <c r="AV471">
        <f t="shared" ca="1" si="250"/>
        <v>0</v>
      </c>
      <c r="AW471">
        <f t="shared" ca="1" si="230"/>
        <v>1</v>
      </c>
      <c r="AX471">
        <f t="shared" ca="1" si="231"/>
        <v>5500</v>
      </c>
      <c r="AY471">
        <f t="shared" ca="1" si="232"/>
        <v>17.711090301861987</v>
      </c>
      <c r="AZ471">
        <f t="shared" ca="1" si="233"/>
        <v>97410.996660240926</v>
      </c>
      <c r="BA471">
        <f t="shared" ca="1" si="226"/>
        <v>265666.3545279298</v>
      </c>
      <c r="BB471">
        <f t="shared" ca="1" si="234"/>
        <v>2026</v>
      </c>
      <c r="BC471">
        <f t="shared" ca="1" si="235"/>
        <v>12</v>
      </c>
      <c r="BI471">
        <v>461</v>
      </c>
      <c r="BJ471">
        <v>0.84490074282132122</v>
      </c>
      <c r="BK471">
        <v>0.82138852431605969</v>
      </c>
      <c r="BL471">
        <v>0.85326795752142426</v>
      </c>
      <c r="BM471">
        <v>0.82355676468907546</v>
      </c>
      <c r="BN471">
        <v>0.87487140705218958</v>
      </c>
      <c r="BO471">
        <v>0.8365747154684503</v>
      </c>
      <c r="BP471">
        <v>0.84182571658642569</v>
      </c>
      <c r="BQ471">
        <v>0.83885206761241238</v>
      </c>
      <c r="BR471">
        <v>0.86101342537441927</v>
      </c>
      <c r="BS471">
        <v>0.84144824609460522</v>
      </c>
      <c r="BT471">
        <v>0.87069140175573834</v>
      </c>
      <c r="BU471">
        <v>0.8402695285768329</v>
      </c>
      <c r="BV471">
        <v>0.82138852431605969</v>
      </c>
      <c r="BW471">
        <v>0.84554193354862139</v>
      </c>
    </row>
    <row r="472" spans="4:75" x14ac:dyDescent="0.25">
      <c r="D472">
        <v>468</v>
      </c>
      <c r="E472">
        <f t="shared" ca="1" si="236"/>
        <v>0.93374726554455412</v>
      </c>
      <c r="F472" s="11">
        <f t="shared" ca="1" si="237"/>
        <v>29.240490386908441</v>
      </c>
      <c r="G472" s="11"/>
      <c r="H472">
        <v>468</v>
      </c>
      <c r="I472" s="11">
        <f t="shared" ca="1" si="238"/>
        <v>0.63436456706349054</v>
      </c>
      <c r="J472" s="11">
        <f t="shared" ca="1" si="239"/>
        <v>20.481697354283209</v>
      </c>
      <c r="K472" s="11"/>
      <c r="L472" s="11"/>
      <c r="M472" s="11"/>
      <c r="O472">
        <v>468</v>
      </c>
      <c r="P472" s="32">
        <f t="shared" ca="1" si="240"/>
        <v>0.14538202933886857</v>
      </c>
      <c r="Q472" s="11">
        <f t="shared" ca="1" si="241"/>
        <v>140.13218710373002</v>
      </c>
      <c r="R472" s="11"/>
      <c r="S472">
        <v>468</v>
      </c>
      <c r="T472" s="32">
        <f t="shared" ca="1" si="242"/>
        <v>0.41521406661398796</v>
      </c>
      <c r="U472" s="11">
        <f t="shared" ca="1" si="243"/>
        <v>19.586681296292113</v>
      </c>
      <c r="V472" s="11"/>
      <c r="W472" s="11"/>
      <c r="X472" s="11"/>
      <c r="Z472">
        <v>468</v>
      </c>
      <c r="AA472" s="32">
        <f t="shared" ca="1" si="244"/>
        <v>0.37670863271591826</v>
      </c>
      <c r="AB472" s="11">
        <f t="shared" ca="1" si="245"/>
        <v>101.79172389218618</v>
      </c>
      <c r="AC472" s="11"/>
      <c r="AD472">
        <v>468</v>
      </c>
      <c r="AE472" s="32">
        <f t="shared" ca="1" si="246"/>
        <v>0.95199177064063967</v>
      </c>
      <c r="AF472" s="11">
        <f t="shared" ca="1" si="247"/>
        <v>22.602181394080279</v>
      </c>
      <c r="AG472" s="11"/>
      <c r="AH472" s="10">
        <f t="shared" ca="1" si="220"/>
        <v>48187.716356467041</v>
      </c>
      <c r="AI472" s="10">
        <f t="shared" ca="1" si="221"/>
        <v>48188.569760523467</v>
      </c>
      <c r="AJ472" s="10">
        <f t="shared" ca="1" si="222"/>
        <v>48250.332180264544</v>
      </c>
      <c r="AK472" s="10">
        <f t="shared" ca="1" si="223"/>
        <v>48251.148291985221</v>
      </c>
      <c r="AL472" s="10">
        <f t="shared" ca="1" si="224"/>
        <v>48131.662442076755</v>
      </c>
      <c r="AM472" s="10">
        <f t="shared" ca="1" si="225"/>
        <v>48132.604199634843</v>
      </c>
      <c r="AP472">
        <v>469</v>
      </c>
      <c r="AQ472" s="10">
        <f t="shared" ca="1" si="227"/>
        <v>46370.440433507167</v>
      </c>
      <c r="AR472" t="str">
        <f t="shared" ca="1" si="228"/>
        <v>EQUIPO 1</v>
      </c>
      <c r="AS472" t="str">
        <f t="shared" ca="1" si="229"/>
        <v>FIN</v>
      </c>
      <c r="AT472">
        <f t="shared" ca="1" si="248"/>
        <v>1</v>
      </c>
      <c r="AU472">
        <f t="shared" ca="1" si="249"/>
        <v>1</v>
      </c>
      <c r="AV472">
        <f t="shared" ca="1" si="250"/>
        <v>0</v>
      </c>
      <c r="AW472">
        <f t="shared" ca="1" si="230"/>
        <v>1</v>
      </c>
      <c r="AX472">
        <f t="shared" ca="1" si="231"/>
        <v>11000</v>
      </c>
      <c r="AY472">
        <f t="shared" ca="1" si="232"/>
        <v>0.50906076456885785</v>
      </c>
      <c r="AZ472">
        <f t="shared" ca="1" si="233"/>
        <v>5599.6684102574363</v>
      </c>
      <c r="BA472">
        <f t="shared" ca="1" si="226"/>
        <v>7635.9114685328677</v>
      </c>
      <c r="BB472">
        <f t="shared" ca="1" si="234"/>
        <v>2026</v>
      </c>
      <c r="BC472">
        <f t="shared" ca="1" si="235"/>
        <v>12</v>
      </c>
      <c r="BI472">
        <v>462</v>
      </c>
      <c r="BJ472">
        <v>0.83657448072085083</v>
      </c>
      <c r="BK472">
        <v>0.86758595333197308</v>
      </c>
      <c r="BL472">
        <v>0.8455974958236443</v>
      </c>
      <c r="BM472">
        <v>0.84250091481471923</v>
      </c>
      <c r="BN472">
        <v>0.84660827035849651</v>
      </c>
      <c r="BO472">
        <v>0.83603119751126431</v>
      </c>
      <c r="BP472">
        <v>0.85292360415905644</v>
      </c>
      <c r="BQ472">
        <v>0.84996834874629346</v>
      </c>
      <c r="BR472">
        <v>0.84144201356629222</v>
      </c>
      <c r="BS472">
        <v>0.82879683621545708</v>
      </c>
      <c r="BT472">
        <v>0.84590586489823516</v>
      </c>
      <c r="BU472">
        <v>0.83132386079261644</v>
      </c>
      <c r="BV472">
        <v>0.82879683621545708</v>
      </c>
      <c r="BW472">
        <v>0.84377297247016192</v>
      </c>
    </row>
    <row r="473" spans="4:75" x14ac:dyDescent="0.25">
      <c r="D473">
        <v>469</v>
      </c>
      <c r="E473">
        <f t="shared" ca="1" si="236"/>
        <v>0.55915835298674887</v>
      </c>
      <c r="F473" s="11">
        <f t="shared" ca="1" si="237"/>
        <v>79.795042286520982</v>
      </c>
      <c r="G473" s="11"/>
      <c r="H473">
        <v>469</v>
      </c>
      <c r="I473" s="11">
        <f t="shared" ca="1" si="238"/>
        <v>0.95180854978334262</v>
      </c>
      <c r="J473" s="11">
        <f t="shared" ca="1" si="239"/>
        <v>22.59924018821269</v>
      </c>
      <c r="K473" s="11"/>
      <c r="L473" s="11"/>
      <c r="M473" s="11"/>
      <c r="O473">
        <v>469</v>
      </c>
      <c r="P473" s="32">
        <f t="shared" ca="1" si="240"/>
        <v>0.34309799345461522</v>
      </c>
      <c r="Q473" s="11">
        <f t="shared" ca="1" si="241"/>
        <v>106.25684613806473</v>
      </c>
      <c r="R473" s="11"/>
      <c r="S473">
        <v>469</v>
      </c>
      <c r="T473" s="32">
        <f t="shared" ca="1" si="242"/>
        <v>0.41668402182285103</v>
      </c>
      <c r="U473" s="11">
        <f t="shared" ca="1" si="243"/>
        <v>19.592730467437583</v>
      </c>
      <c r="V473" s="11"/>
      <c r="W473" s="11"/>
      <c r="X473" s="11"/>
      <c r="Z473">
        <v>469</v>
      </c>
      <c r="AA473" s="32">
        <f t="shared" ca="1" si="244"/>
        <v>0.85000790790542635</v>
      </c>
      <c r="AB473" s="11">
        <f t="shared" ca="1" si="245"/>
        <v>43.856035230299042</v>
      </c>
      <c r="AC473" s="11"/>
      <c r="AD473">
        <v>469</v>
      </c>
      <c r="AE473" s="32">
        <f t="shared" ca="1" si="246"/>
        <v>0.99405762772303863</v>
      </c>
      <c r="AF473" s="11">
        <f t="shared" ca="1" si="247"/>
        <v>23.968278365370406</v>
      </c>
      <c r="AG473" s="11"/>
      <c r="AH473" s="10">
        <f t="shared" ca="1" si="220"/>
        <v>48191.894553952072</v>
      </c>
      <c r="AI473" s="10">
        <f t="shared" ca="1" si="221"/>
        <v>48192.836188959911</v>
      </c>
      <c r="AJ473" s="10">
        <f t="shared" ca="1" si="222"/>
        <v>48255.575660574308</v>
      </c>
      <c r="AK473" s="10">
        <f t="shared" ca="1" si="223"/>
        <v>48256.392024343782</v>
      </c>
      <c r="AL473" s="10">
        <f t="shared" ca="1" si="224"/>
        <v>48134.431534436102</v>
      </c>
      <c r="AM473" s="10">
        <f t="shared" ca="1" si="225"/>
        <v>48135.430212701329</v>
      </c>
      <c r="AP473">
        <v>470</v>
      </c>
      <c r="AQ473" s="10">
        <f t="shared" ca="1" si="227"/>
        <v>46370.461644372357</v>
      </c>
      <c r="AR473" t="str">
        <f t="shared" ca="1" si="228"/>
        <v>EQUIPO 3</v>
      </c>
      <c r="AS473" t="str">
        <f t="shared" ca="1" si="229"/>
        <v>FIN</v>
      </c>
      <c r="AT473">
        <f t="shared" ca="1" si="248"/>
        <v>1</v>
      </c>
      <c r="AU473">
        <f t="shared" ca="1" si="249"/>
        <v>1</v>
      </c>
      <c r="AV473">
        <f t="shared" ca="1" si="250"/>
        <v>1</v>
      </c>
      <c r="AW473">
        <f t="shared" ca="1" si="230"/>
        <v>1</v>
      </c>
      <c r="AX473">
        <f t="shared" ca="1" si="231"/>
        <v>15000</v>
      </c>
      <c r="AY473">
        <f t="shared" ca="1" si="232"/>
        <v>5.8904327473137528</v>
      </c>
      <c r="AZ473">
        <f t="shared" ca="1" si="233"/>
        <v>88356.491209706292</v>
      </c>
      <c r="BA473">
        <f t="shared" ca="1" si="226"/>
        <v>88356.491209706292</v>
      </c>
      <c r="BB473">
        <f t="shared" ca="1" si="234"/>
        <v>2026</v>
      </c>
      <c r="BC473">
        <f t="shared" ca="1" si="235"/>
        <v>12</v>
      </c>
      <c r="BI473">
        <v>463</v>
      </c>
      <c r="BJ473">
        <v>0.86217113455750238</v>
      </c>
      <c r="BK473">
        <v>0.83701115301070084</v>
      </c>
      <c r="BL473">
        <v>0.85819831135603497</v>
      </c>
      <c r="BM473">
        <v>0.85381765508358798</v>
      </c>
      <c r="BN473">
        <v>0.8600227291203828</v>
      </c>
      <c r="BO473">
        <v>0.87311871543684294</v>
      </c>
      <c r="BP473">
        <v>0.87029993172771136</v>
      </c>
      <c r="BQ473">
        <v>0.82856642336374431</v>
      </c>
      <c r="BR473">
        <v>0.85236919882967199</v>
      </c>
      <c r="BS473">
        <v>0.84377048984501668</v>
      </c>
      <c r="BT473">
        <v>0.79732892788936915</v>
      </c>
      <c r="BU473">
        <v>0.85537206135115651</v>
      </c>
      <c r="BV473">
        <v>0.79732892788936915</v>
      </c>
      <c r="BW473">
        <v>0.84969700632970169</v>
      </c>
    </row>
    <row r="474" spans="4:75" x14ac:dyDescent="0.25">
      <c r="D474">
        <v>470</v>
      </c>
      <c r="E474">
        <f t="shared" ca="1" si="236"/>
        <v>0.841691510030108</v>
      </c>
      <c r="F474" s="11">
        <f t="shared" ca="1" si="237"/>
        <v>45.082678304594928</v>
      </c>
      <c r="G474" s="11"/>
      <c r="H474">
        <v>470</v>
      </c>
      <c r="I474" s="11">
        <f t="shared" ca="1" si="238"/>
        <v>0.76630254769800432</v>
      </c>
      <c r="J474" s="11">
        <f t="shared" ca="1" si="239"/>
        <v>21.096935824769051</v>
      </c>
      <c r="K474" s="11"/>
      <c r="L474" s="11"/>
      <c r="M474" s="11"/>
      <c r="O474">
        <v>470</v>
      </c>
      <c r="P474" s="32">
        <f t="shared" ca="1" si="240"/>
        <v>0.15470133612407322</v>
      </c>
      <c r="Q474" s="11">
        <f t="shared" ca="1" si="241"/>
        <v>137.99349821825882</v>
      </c>
      <c r="R474" s="11"/>
      <c r="S474">
        <v>470</v>
      </c>
      <c r="T474" s="32">
        <f t="shared" ca="1" si="242"/>
        <v>0.65934722055967376</v>
      </c>
      <c r="U474" s="11">
        <f t="shared" ca="1" si="243"/>
        <v>20.58963890770255</v>
      </c>
      <c r="V474" s="11"/>
      <c r="W474" s="11"/>
      <c r="X474" s="11"/>
      <c r="Z474">
        <v>470</v>
      </c>
      <c r="AA474" s="32">
        <f t="shared" ca="1" si="244"/>
        <v>0.80780499347946477</v>
      </c>
      <c r="AB474" s="11">
        <f t="shared" ca="1" si="245"/>
        <v>49.845319373870488</v>
      </c>
      <c r="AC474" s="11"/>
      <c r="AD474">
        <v>470</v>
      </c>
      <c r="AE474" s="32">
        <f t="shared" ca="1" si="246"/>
        <v>3.3911445249246275E-2</v>
      </c>
      <c r="AF474" s="11">
        <f t="shared" ca="1" si="247"/>
        <v>16.999121885687973</v>
      </c>
      <c r="AG474" s="11"/>
      <c r="AH474" s="10">
        <f t="shared" ca="1" si="220"/>
        <v>48194.714633889271</v>
      </c>
      <c r="AI474" s="10">
        <f t="shared" ca="1" si="221"/>
        <v>48195.593672881972</v>
      </c>
      <c r="AJ474" s="10">
        <f t="shared" ca="1" si="222"/>
        <v>48262.141753436212</v>
      </c>
      <c r="AK474" s="10">
        <f t="shared" ca="1" si="223"/>
        <v>48262.999655057363</v>
      </c>
      <c r="AL474" s="10">
        <f t="shared" ca="1" si="224"/>
        <v>48137.507101008574</v>
      </c>
      <c r="AM474" s="10">
        <f t="shared" ca="1" si="225"/>
        <v>48138.215397753811</v>
      </c>
      <c r="AP474">
        <v>471</v>
      </c>
      <c r="AQ474" s="10">
        <f t="shared" ca="1" si="227"/>
        <v>46370.707079070162</v>
      </c>
      <c r="AR474" t="str">
        <f t="shared" ca="1" si="228"/>
        <v>EQUIPO 2</v>
      </c>
      <c r="AS474" t="str">
        <f t="shared" ca="1" si="229"/>
        <v>INICIO</v>
      </c>
      <c r="AT474">
        <f t="shared" ca="1" si="248"/>
        <v>1</v>
      </c>
      <c r="AU474">
        <f t="shared" ca="1" si="249"/>
        <v>0</v>
      </c>
      <c r="AV474">
        <f t="shared" ca="1" si="250"/>
        <v>1</v>
      </c>
      <c r="AW474">
        <f t="shared" ca="1" si="230"/>
        <v>1</v>
      </c>
      <c r="AX474">
        <f t="shared" ca="1" si="231"/>
        <v>11000</v>
      </c>
      <c r="AY474">
        <f t="shared" ca="1" si="232"/>
        <v>22.358477090368979</v>
      </c>
      <c r="AZ474">
        <f t="shared" ca="1" si="233"/>
        <v>245943.24799405877</v>
      </c>
      <c r="BA474">
        <f t="shared" ca="1" si="226"/>
        <v>335377.15635553468</v>
      </c>
      <c r="BB474">
        <f t="shared" ca="1" si="234"/>
        <v>2026</v>
      </c>
      <c r="BC474">
        <f t="shared" ca="1" si="235"/>
        <v>12</v>
      </c>
      <c r="BI474">
        <v>464</v>
      </c>
      <c r="BJ474">
        <v>0.83093201064515176</v>
      </c>
      <c r="BK474">
        <v>0.84076878490629481</v>
      </c>
      <c r="BL474">
        <v>0.85096152123696811</v>
      </c>
      <c r="BM474">
        <v>0.81947055766215027</v>
      </c>
      <c r="BN474">
        <v>0.84337778570327959</v>
      </c>
      <c r="BO474">
        <v>0.84986019586555717</v>
      </c>
      <c r="BP474">
        <v>0.8362754537245779</v>
      </c>
      <c r="BQ474">
        <v>0.84901018574838716</v>
      </c>
      <c r="BR474">
        <v>0.85214989717644618</v>
      </c>
      <c r="BS474">
        <v>0.83956537494111716</v>
      </c>
      <c r="BT474">
        <v>0.87412809851308937</v>
      </c>
      <c r="BU474">
        <v>0.84978429873455019</v>
      </c>
      <c r="BV474">
        <v>0.81947055766215027</v>
      </c>
      <c r="BW474">
        <v>0.84444290657958732</v>
      </c>
    </row>
    <row r="475" spans="4:75" x14ac:dyDescent="0.25">
      <c r="D475">
        <v>471</v>
      </c>
      <c r="E475">
        <f t="shared" ca="1" si="236"/>
        <v>0.78473278997457885</v>
      </c>
      <c r="F475" s="11">
        <f t="shared" ca="1" si="237"/>
        <v>52.916212987510193</v>
      </c>
      <c r="G475" s="11"/>
      <c r="H475">
        <v>471</v>
      </c>
      <c r="I475" s="11">
        <f t="shared" ca="1" si="238"/>
        <v>0.43435006165659407</v>
      </c>
      <c r="J475" s="11">
        <f t="shared" ca="1" si="239"/>
        <v>19.665081440350018</v>
      </c>
      <c r="K475" s="11"/>
      <c r="L475" s="11"/>
      <c r="M475" s="11"/>
      <c r="O475">
        <v>471</v>
      </c>
      <c r="P475" s="32">
        <f t="shared" ca="1" si="240"/>
        <v>0.52137616815593768</v>
      </c>
      <c r="Q475" s="11">
        <f t="shared" ca="1" si="241"/>
        <v>84.169059427292481</v>
      </c>
      <c r="R475" s="11"/>
      <c r="S475">
        <v>471</v>
      </c>
      <c r="T475" s="32">
        <f t="shared" ca="1" si="242"/>
        <v>0.3537744112313258</v>
      </c>
      <c r="U475" s="11">
        <f t="shared" ca="1" si="243"/>
        <v>19.328254902944774</v>
      </c>
      <c r="V475" s="11"/>
      <c r="W475" s="11"/>
      <c r="X475" s="11"/>
      <c r="Z475">
        <v>471</v>
      </c>
      <c r="AA475" s="32">
        <f t="shared" ca="1" si="244"/>
        <v>0.6721599457384666</v>
      </c>
      <c r="AB475" s="11">
        <f t="shared" ca="1" si="245"/>
        <v>66.731224896331369</v>
      </c>
      <c r="AC475" s="11"/>
      <c r="AD475">
        <v>471</v>
      </c>
      <c r="AE475" s="32">
        <f t="shared" ca="1" si="246"/>
        <v>0.22673302610206936</v>
      </c>
      <c r="AF475" s="11">
        <f t="shared" ca="1" si="247"/>
        <v>18.727125338352504</v>
      </c>
      <c r="AG475" s="11"/>
      <c r="AH475" s="10">
        <f t="shared" ca="1" si="220"/>
        <v>48197.798515089788</v>
      </c>
      <c r="AI475" s="10">
        <f t="shared" ca="1" si="221"/>
        <v>48198.617893483133</v>
      </c>
      <c r="AJ475" s="10">
        <f t="shared" ca="1" si="222"/>
        <v>48266.506699200167</v>
      </c>
      <c r="AK475" s="10">
        <f t="shared" ca="1" si="223"/>
        <v>48267.312043154459</v>
      </c>
      <c r="AL475" s="10">
        <f t="shared" ca="1" si="224"/>
        <v>48140.995865457822</v>
      </c>
      <c r="AM475" s="10">
        <f t="shared" ca="1" si="225"/>
        <v>48141.77616234692</v>
      </c>
      <c r="AP475">
        <v>472</v>
      </c>
      <c r="AQ475" s="10">
        <f t="shared" ca="1" si="227"/>
        <v>46371.638682282261</v>
      </c>
      <c r="AR475" t="str">
        <f t="shared" ca="1" si="228"/>
        <v>EQUIPO 2</v>
      </c>
      <c r="AS475" t="str">
        <f t="shared" ca="1" si="229"/>
        <v>FIN</v>
      </c>
      <c r="AT475">
        <f t="shared" ca="1" si="248"/>
        <v>1</v>
      </c>
      <c r="AU475">
        <f t="shared" ca="1" si="249"/>
        <v>1</v>
      </c>
      <c r="AV475">
        <f t="shared" ca="1" si="250"/>
        <v>1</v>
      </c>
      <c r="AW475">
        <f t="shared" ca="1" si="230"/>
        <v>1</v>
      </c>
      <c r="AX475">
        <f t="shared" ca="1" si="231"/>
        <v>15000</v>
      </c>
      <c r="AY475">
        <f t="shared" ca="1" si="232"/>
        <v>55.988082152965944</v>
      </c>
      <c r="AZ475">
        <f t="shared" ca="1" si="233"/>
        <v>839821.23229448916</v>
      </c>
      <c r="BA475">
        <f t="shared" ca="1" si="226"/>
        <v>839821.23229448916</v>
      </c>
      <c r="BB475">
        <f t="shared" ca="1" si="234"/>
        <v>2026</v>
      </c>
      <c r="BC475">
        <f t="shared" ca="1" si="235"/>
        <v>12</v>
      </c>
      <c r="BI475">
        <v>465</v>
      </c>
      <c r="BJ475">
        <v>0.85722933868948714</v>
      </c>
      <c r="BK475">
        <v>0.8552113579638726</v>
      </c>
      <c r="BL475">
        <v>0.84198738749151103</v>
      </c>
      <c r="BM475">
        <v>0.86813942774295805</v>
      </c>
      <c r="BN475">
        <v>0.84378092004405902</v>
      </c>
      <c r="BO475">
        <v>0.85936158257936779</v>
      </c>
      <c r="BP475">
        <v>0.84126697835550512</v>
      </c>
      <c r="BQ475">
        <v>0.86357486092496039</v>
      </c>
      <c r="BR475">
        <v>0.85731540707946741</v>
      </c>
      <c r="BS475">
        <v>0.84397340272300547</v>
      </c>
      <c r="BT475">
        <v>0.83144066412222006</v>
      </c>
      <c r="BU475">
        <v>0.85962919452798314</v>
      </c>
      <c r="BV475">
        <v>0.83144066412222006</v>
      </c>
      <c r="BW475">
        <v>0.85203767404801189</v>
      </c>
    </row>
    <row r="476" spans="4:75" x14ac:dyDescent="0.25">
      <c r="D476">
        <v>472</v>
      </c>
      <c r="E476">
        <f t="shared" ca="1" si="236"/>
        <v>0.90697308493237849</v>
      </c>
      <c r="F476" s="11">
        <f t="shared" ca="1" si="237"/>
        <v>34.524941968317556</v>
      </c>
      <c r="G476" s="11"/>
      <c r="H476">
        <v>472</v>
      </c>
      <c r="I476" s="11">
        <f t="shared" ca="1" si="238"/>
        <v>0.23753001987534361</v>
      </c>
      <c r="J476" s="11">
        <f t="shared" ca="1" si="239"/>
        <v>18.783913866896391</v>
      </c>
      <c r="K476" s="11"/>
      <c r="L476" s="11"/>
      <c r="M476" s="11"/>
      <c r="O476">
        <v>472</v>
      </c>
      <c r="P476" s="32">
        <f t="shared" ca="1" si="240"/>
        <v>0.43055159197631021</v>
      </c>
      <c r="Q476" s="11">
        <f t="shared" ca="1" si="241"/>
        <v>94.994888110690454</v>
      </c>
      <c r="R476" s="11"/>
      <c r="S476">
        <v>472</v>
      </c>
      <c r="T476" s="32">
        <f t="shared" ca="1" si="242"/>
        <v>0.90881407363573752</v>
      </c>
      <c r="U476" s="11">
        <f t="shared" ca="1" si="243"/>
        <v>22.070886008275846</v>
      </c>
      <c r="V476" s="11"/>
      <c r="W476" s="11"/>
      <c r="X476" s="11"/>
      <c r="Z476">
        <v>472</v>
      </c>
      <c r="AA476" s="32">
        <f t="shared" ca="1" si="244"/>
        <v>0.91059943231834062</v>
      </c>
      <c r="AB476" s="11">
        <f t="shared" ca="1" si="245"/>
        <v>33.855026714790931</v>
      </c>
      <c r="AC476" s="11"/>
      <c r="AD476">
        <v>472</v>
      </c>
      <c r="AE476" s="32">
        <f t="shared" ca="1" si="246"/>
        <v>0.91478026145918867</v>
      </c>
      <c r="AF476" s="11">
        <f t="shared" ca="1" si="247"/>
        <v>22.130767155804214</v>
      </c>
      <c r="AG476" s="11"/>
      <c r="AH476" s="10">
        <f t="shared" ca="1" si="220"/>
        <v>48200.056432731813</v>
      </c>
      <c r="AI476" s="10">
        <f t="shared" ca="1" si="221"/>
        <v>48200.839095809599</v>
      </c>
      <c r="AJ476" s="10">
        <f t="shared" ca="1" si="222"/>
        <v>48271.270163492401</v>
      </c>
      <c r="AK476" s="10">
        <f t="shared" ca="1" si="223"/>
        <v>48272.189783742746</v>
      </c>
      <c r="AL476" s="10">
        <f t="shared" ca="1" si="224"/>
        <v>48143.186788460036</v>
      </c>
      <c r="AM476" s="10">
        <f t="shared" ca="1" si="225"/>
        <v>48144.108903758191</v>
      </c>
      <c r="AP476">
        <v>473</v>
      </c>
      <c r="AQ476" s="10">
        <f t="shared" ca="1" si="227"/>
        <v>46373.971519038634</v>
      </c>
      <c r="AR476" t="str">
        <f t="shared" ca="1" si="228"/>
        <v>EQUIPO 1</v>
      </c>
      <c r="AS476" t="str">
        <f t="shared" ca="1" si="229"/>
        <v>INICIO</v>
      </c>
      <c r="AT476">
        <f t="shared" ca="1" si="248"/>
        <v>0</v>
      </c>
      <c r="AU476">
        <f t="shared" ca="1" si="249"/>
        <v>1</v>
      </c>
      <c r="AV476">
        <f t="shared" ca="1" si="250"/>
        <v>1</v>
      </c>
      <c r="AW476">
        <f t="shared" ca="1" si="230"/>
        <v>1</v>
      </c>
      <c r="AX476">
        <f t="shared" ca="1" si="231"/>
        <v>11000</v>
      </c>
      <c r="AY476">
        <f t="shared" ca="1" si="232"/>
        <v>6.3637086568633094</v>
      </c>
      <c r="AZ476">
        <f t="shared" ca="1" si="233"/>
        <v>70000.795225496404</v>
      </c>
      <c r="BA476">
        <f t="shared" ca="1" si="226"/>
        <v>95455.629852949642</v>
      </c>
      <c r="BB476">
        <f t="shared" ca="1" si="234"/>
        <v>2026</v>
      </c>
      <c r="BC476">
        <f t="shared" ca="1" si="235"/>
        <v>12</v>
      </c>
      <c r="BI476">
        <v>466</v>
      </c>
      <c r="BJ476">
        <v>0.82982467298425844</v>
      </c>
      <c r="BK476">
        <v>0.8490649690144475</v>
      </c>
      <c r="BL476">
        <v>0.85824435266607102</v>
      </c>
      <c r="BM476">
        <v>0.83636244141577465</v>
      </c>
      <c r="BN476">
        <v>0.86914518694721898</v>
      </c>
      <c r="BO476">
        <v>0.84775950374857856</v>
      </c>
      <c r="BP476">
        <v>0.85899920597372315</v>
      </c>
      <c r="BQ476">
        <v>0.8521845884787278</v>
      </c>
      <c r="BR476">
        <v>0.85591518098948627</v>
      </c>
      <c r="BS476">
        <v>0.83458369256793519</v>
      </c>
      <c r="BT476">
        <v>0.85600793884899562</v>
      </c>
      <c r="BU476">
        <v>0.84581704033077598</v>
      </c>
      <c r="BV476">
        <v>0.82982467298425844</v>
      </c>
      <c r="BW476">
        <v>0.84946612344800321</v>
      </c>
    </row>
    <row r="477" spans="4:75" x14ac:dyDescent="0.25">
      <c r="D477">
        <v>473</v>
      </c>
      <c r="E477">
        <f t="shared" ca="1" si="236"/>
        <v>0.43592223859454915</v>
      </c>
      <c r="F477" s="11">
        <f t="shared" ca="1" si="237"/>
        <v>94.336047489047104</v>
      </c>
      <c r="G477" s="11"/>
      <c r="H477">
        <v>473</v>
      </c>
      <c r="I477" s="11">
        <f t="shared" ca="1" si="238"/>
        <v>2.0787343622751586E-2</v>
      </c>
      <c r="J477" s="11">
        <f t="shared" ca="1" si="239"/>
        <v>16.659517624695003</v>
      </c>
      <c r="K477" s="11"/>
      <c r="L477" s="11"/>
      <c r="M477" s="11"/>
      <c r="O477">
        <v>473</v>
      </c>
      <c r="P477" s="32">
        <f t="shared" ca="1" si="240"/>
        <v>0.6833441295138063</v>
      </c>
      <c r="Q477" s="11">
        <f t="shared" ca="1" si="241"/>
        <v>65.414799070265374</v>
      </c>
      <c r="R477" s="11"/>
      <c r="S477">
        <v>473</v>
      </c>
      <c r="T477" s="32">
        <f t="shared" ca="1" si="242"/>
        <v>0.82466569297287207</v>
      </c>
      <c r="U477" s="11">
        <f t="shared" ca="1" si="243"/>
        <v>21.428511340666784</v>
      </c>
      <c r="V477" s="11"/>
      <c r="W477" s="11"/>
      <c r="X477" s="11"/>
      <c r="Z477">
        <v>473</v>
      </c>
      <c r="AA477" s="32">
        <f t="shared" ca="1" si="244"/>
        <v>0.8934722694190852</v>
      </c>
      <c r="AB477" s="11">
        <f t="shared" ca="1" si="245"/>
        <v>36.921039681913335</v>
      </c>
      <c r="AC477" s="11"/>
      <c r="AD477">
        <v>473</v>
      </c>
      <c r="AE477" s="32">
        <f t="shared" ca="1" si="246"/>
        <v>0.54824438503859174</v>
      </c>
      <c r="AF477" s="11">
        <f t="shared" ca="1" si="247"/>
        <v>20.125017946654481</v>
      </c>
      <c r="AG477" s="11"/>
      <c r="AH477" s="10">
        <f t="shared" ca="1" si="220"/>
        <v>48204.769764454977</v>
      </c>
      <c r="AI477" s="10">
        <f t="shared" ca="1" si="221"/>
        <v>48205.463911022671</v>
      </c>
      <c r="AJ477" s="10">
        <f t="shared" ca="1" si="222"/>
        <v>48274.915400370672</v>
      </c>
      <c r="AK477" s="10">
        <f t="shared" ca="1" si="223"/>
        <v>48275.80825500987</v>
      </c>
      <c r="AL477" s="10">
        <f t="shared" ca="1" si="224"/>
        <v>48145.647280411606</v>
      </c>
      <c r="AM477" s="10">
        <f t="shared" ca="1" si="225"/>
        <v>48146.485822826049</v>
      </c>
      <c r="AP477">
        <v>474</v>
      </c>
      <c r="AQ477" s="10">
        <f t="shared" ca="1" si="227"/>
        <v>46374.236673566003</v>
      </c>
      <c r="AR477" t="str">
        <f t="shared" ca="1" si="228"/>
        <v>EQUIPO 2</v>
      </c>
      <c r="AS477" t="str">
        <f t="shared" ca="1" si="229"/>
        <v>INICIO</v>
      </c>
      <c r="AT477">
        <f t="shared" ca="1" si="248"/>
        <v>0</v>
      </c>
      <c r="AU477">
        <f t="shared" ca="1" si="249"/>
        <v>0</v>
      </c>
      <c r="AV477">
        <f t="shared" ca="1" si="250"/>
        <v>1</v>
      </c>
      <c r="AW477">
        <f t="shared" ca="1" si="230"/>
        <v>1</v>
      </c>
      <c r="AX477">
        <f t="shared" ca="1" si="231"/>
        <v>5500</v>
      </c>
      <c r="AY477">
        <f t="shared" ca="1" si="232"/>
        <v>13.236295444832649</v>
      </c>
      <c r="AZ477">
        <f t="shared" ca="1" si="233"/>
        <v>72799.62494657957</v>
      </c>
      <c r="BA477">
        <f t="shared" ca="1" si="226"/>
        <v>198544.43167248974</v>
      </c>
      <c r="BB477">
        <f t="shared" ca="1" si="234"/>
        <v>2026</v>
      </c>
      <c r="BC477">
        <f t="shared" ca="1" si="235"/>
        <v>12</v>
      </c>
      <c r="BI477">
        <v>467</v>
      </c>
      <c r="BJ477">
        <v>0.86330993860618055</v>
      </c>
      <c r="BK477">
        <v>0.8526555001164019</v>
      </c>
      <c r="BL477">
        <v>0.83450379146237152</v>
      </c>
      <c r="BM477">
        <v>0.85041105313898924</v>
      </c>
      <c r="BN477">
        <v>0.82503768948251988</v>
      </c>
      <c r="BO477">
        <v>0.85824363548308613</v>
      </c>
      <c r="BP477">
        <v>0.86842020625157457</v>
      </c>
      <c r="BQ477">
        <v>0.86487245784732891</v>
      </c>
      <c r="BR477">
        <v>0.8485668641416656</v>
      </c>
      <c r="BS477">
        <v>0.84310320859516108</v>
      </c>
      <c r="BT477">
        <v>0.83666613144554769</v>
      </c>
      <c r="BU477">
        <v>0.87469147571425299</v>
      </c>
      <c r="BV477">
        <v>0.82503768948251988</v>
      </c>
      <c r="BW477">
        <v>0.8517918145290464</v>
      </c>
    </row>
    <row r="478" spans="4:75" x14ac:dyDescent="0.25">
      <c r="D478">
        <v>474</v>
      </c>
      <c r="E478">
        <f t="shared" ca="1" si="236"/>
        <v>0.96468524225908225</v>
      </c>
      <c r="F478" s="11">
        <f t="shared" ca="1" si="237"/>
        <v>21.59583887227674</v>
      </c>
      <c r="G478" s="11"/>
      <c r="H478">
        <v>474</v>
      </c>
      <c r="I478" s="11">
        <f t="shared" ca="1" si="238"/>
        <v>0.6052897472744313</v>
      </c>
      <c r="J478" s="11">
        <f t="shared" ca="1" si="239"/>
        <v>20.359107861497012</v>
      </c>
      <c r="K478" s="11"/>
      <c r="L478" s="11"/>
      <c r="M478" s="11"/>
      <c r="O478">
        <v>474</v>
      </c>
      <c r="P478" s="32">
        <f t="shared" ca="1" si="240"/>
        <v>0.51396253792448465</v>
      </c>
      <c r="Q478" s="11">
        <f t="shared" ca="1" si="241"/>
        <v>85.033217124436604</v>
      </c>
      <c r="R478" s="11"/>
      <c r="S478">
        <v>474</v>
      </c>
      <c r="T478" s="32">
        <f t="shared" ca="1" si="242"/>
        <v>7.9616297167593331E-2</v>
      </c>
      <c r="U478" s="11">
        <f t="shared" ca="1" si="243"/>
        <v>17.67091929103108</v>
      </c>
      <c r="V478" s="11"/>
      <c r="W478" s="11"/>
      <c r="X478" s="11"/>
      <c r="Z478">
        <v>474</v>
      </c>
      <c r="AA478" s="32">
        <f t="shared" ca="1" si="244"/>
        <v>0.90384825837036586</v>
      </c>
      <c r="AB478" s="11">
        <f t="shared" ca="1" si="245"/>
        <v>35.09273973501984</v>
      </c>
      <c r="AC478" s="11"/>
      <c r="AD478">
        <v>474</v>
      </c>
      <c r="AE478" s="32">
        <f t="shared" ca="1" si="246"/>
        <v>0.20828062014650506</v>
      </c>
      <c r="AF478" s="11">
        <f t="shared" ca="1" si="247"/>
        <v>18.626397830034236</v>
      </c>
      <c r="AG478" s="11"/>
      <c r="AH478" s="10">
        <f t="shared" ca="1" si="220"/>
        <v>48206.36373764235</v>
      </c>
      <c r="AI478" s="10">
        <f t="shared" ca="1" si="221"/>
        <v>48207.212033803247</v>
      </c>
      <c r="AJ478" s="10">
        <f t="shared" ca="1" si="222"/>
        <v>48279.351305723387</v>
      </c>
      <c r="AK478" s="10">
        <f t="shared" ca="1" si="223"/>
        <v>48280.08759402718</v>
      </c>
      <c r="AL478" s="10">
        <f t="shared" ca="1" si="224"/>
        <v>48147.948020315009</v>
      </c>
      <c r="AM478" s="10">
        <f t="shared" ca="1" si="225"/>
        <v>48148.724120224593</v>
      </c>
      <c r="AP478">
        <v>475</v>
      </c>
      <c r="AQ478" s="10">
        <f t="shared" ca="1" si="227"/>
        <v>46374.788185876205</v>
      </c>
      <c r="AR478" t="str">
        <f t="shared" ca="1" si="228"/>
        <v>EQUIPO 1</v>
      </c>
      <c r="AS478" t="str">
        <f t="shared" ca="1" si="229"/>
        <v>FIN</v>
      </c>
      <c r="AT478">
        <f t="shared" ca="1" si="248"/>
        <v>1</v>
      </c>
      <c r="AU478">
        <f t="shared" ca="1" si="249"/>
        <v>0</v>
      </c>
      <c r="AV478">
        <f t="shared" ca="1" si="250"/>
        <v>1</v>
      </c>
      <c r="AW478">
        <f t="shared" ca="1" si="230"/>
        <v>1</v>
      </c>
      <c r="AX478">
        <f t="shared" ca="1" si="231"/>
        <v>11000</v>
      </c>
      <c r="AY478">
        <f t="shared" ca="1" si="232"/>
        <v>4.1122000988689251</v>
      </c>
      <c r="AZ478">
        <f t="shared" ca="1" si="233"/>
        <v>45234.201087558176</v>
      </c>
      <c r="BA478">
        <f t="shared" ca="1" si="226"/>
        <v>61683.001483033877</v>
      </c>
      <c r="BB478">
        <f t="shared" ca="1" si="234"/>
        <v>2026</v>
      </c>
      <c r="BC478">
        <f t="shared" ca="1" si="235"/>
        <v>12</v>
      </c>
      <c r="BI478">
        <v>468</v>
      </c>
      <c r="BJ478">
        <v>0.86035585223050348</v>
      </c>
      <c r="BK478">
        <v>0.81862580813427588</v>
      </c>
      <c r="BL478">
        <v>0.80788986466296298</v>
      </c>
      <c r="BM478">
        <v>0.83713326950239708</v>
      </c>
      <c r="BN478">
        <v>0.83412796242490561</v>
      </c>
      <c r="BO478">
        <v>0.84775183270535004</v>
      </c>
      <c r="BP478">
        <v>0.85174130989749208</v>
      </c>
      <c r="BQ478">
        <v>0.83847820356792202</v>
      </c>
      <c r="BR478">
        <v>0.80958186698706192</v>
      </c>
      <c r="BS478">
        <v>0.8709598811233471</v>
      </c>
      <c r="BT478">
        <v>0.83864556966257497</v>
      </c>
      <c r="BU478">
        <v>0.82966732615425831</v>
      </c>
      <c r="BV478">
        <v>0.80788986466296298</v>
      </c>
      <c r="BW478">
        <v>0.83705016081230166</v>
      </c>
    </row>
    <row r="479" spans="4:75" x14ac:dyDescent="0.25">
      <c r="D479">
        <v>475</v>
      </c>
      <c r="E479">
        <f t="shared" ca="1" si="236"/>
        <v>0.61799583864886543</v>
      </c>
      <c r="F479" s="11">
        <f t="shared" ca="1" si="237"/>
        <v>73.02240526604308</v>
      </c>
      <c r="G479" s="11"/>
      <c r="H479">
        <v>475</v>
      </c>
      <c r="I479" s="11">
        <f t="shared" ca="1" si="238"/>
        <v>0.54481422916408462</v>
      </c>
      <c r="J479" s="11">
        <f t="shared" ca="1" si="239"/>
        <v>20.111121943169703</v>
      </c>
      <c r="K479" s="11"/>
      <c r="L479" s="11"/>
      <c r="M479" s="11"/>
      <c r="O479">
        <v>475</v>
      </c>
      <c r="P479" s="32">
        <f t="shared" ca="1" si="240"/>
        <v>0.68899290556476112</v>
      </c>
      <c r="Q479" s="11">
        <f t="shared" ca="1" si="241"/>
        <v>64.746760156944262</v>
      </c>
      <c r="R479" s="11"/>
      <c r="S479">
        <v>475</v>
      </c>
      <c r="T479" s="32">
        <f t="shared" ca="1" si="242"/>
        <v>0.78129094142387379</v>
      </c>
      <c r="U479" s="11">
        <f t="shared" ca="1" si="243"/>
        <v>21.176930827168469</v>
      </c>
      <c r="V479" s="11"/>
      <c r="W479" s="11"/>
      <c r="X479" s="11"/>
      <c r="Z479">
        <v>475</v>
      </c>
      <c r="AA479" s="32">
        <f t="shared" ca="1" si="244"/>
        <v>0.57318782930083245</v>
      </c>
      <c r="AB479" s="11">
        <f t="shared" ca="1" si="245"/>
        <v>78.179195105549724</v>
      </c>
      <c r="AC479" s="11"/>
      <c r="AD479">
        <v>475</v>
      </c>
      <c r="AE479" s="32">
        <f t="shared" ca="1" si="246"/>
        <v>0.6598167754705736</v>
      </c>
      <c r="AF479" s="11">
        <f t="shared" ca="1" si="247"/>
        <v>20.591694950305882</v>
      </c>
      <c r="AG479" s="11"/>
      <c r="AH479" s="10">
        <f t="shared" ca="1" si="220"/>
        <v>48210.254634022669</v>
      </c>
      <c r="AI479" s="10">
        <f t="shared" ca="1" si="221"/>
        <v>48211.092597436967</v>
      </c>
      <c r="AJ479" s="10">
        <f t="shared" ca="1" si="222"/>
        <v>48282.785375700383</v>
      </c>
      <c r="AK479" s="10">
        <f t="shared" ca="1" si="223"/>
        <v>48283.667747818181</v>
      </c>
      <c r="AL479" s="10">
        <f t="shared" ca="1" si="224"/>
        <v>48151.981586687325</v>
      </c>
      <c r="AM479" s="10">
        <f t="shared" ca="1" si="225"/>
        <v>48152.839573976918</v>
      </c>
      <c r="AP479">
        <v>476</v>
      </c>
      <c r="AQ479" s="10">
        <f t="shared" ca="1" si="227"/>
        <v>46374.959527546991</v>
      </c>
      <c r="AR479" t="str">
        <f t="shared" ca="1" si="228"/>
        <v>EQUIPO 3</v>
      </c>
      <c r="AS479" t="str">
        <f t="shared" ca="1" si="229"/>
        <v>INICIO</v>
      </c>
      <c r="AT479">
        <f t="shared" ca="1" si="248"/>
        <v>1</v>
      </c>
      <c r="AU479">
        <f t="shared" ca="1" si="249"/>
        <v>0</v>
      </c>
      <c r="AV479">
        <f t="shared" ca="1" si="250"/>
        <v>0</v>
      </c>
      <c r="AW479">
        <f t="shared" ca="1" si="230"/>
        <v>1</v>
      </c>
      <c r="AX479">
        <f t="shared" ca="1" si="231"/>
        <v>5500</v>
      </c>
      <c r="AY479">
        <f t="shared" ca="1" si="232"/>
        <v>0.49552208912791684</v>
      </c>
      <c r="AZ479">
        <f t="shared" ca="1" si="233"/>
        <v>2725.3714902035426</v>
      </c>
      <c r="BA479">
        <f t="shared" ca="1" si="226"/>
        <v>7432.8313369187526</v>
      </c>
      <c r="BB479">
        <f t="shared" ca="1" si="234"/>
        <v>2026</v>
      </c>
      <c r="BC479">
        <f t="shared" ca="1" si="235"/>
        <v>12</v>
      </c>
      <c r="BI479">
        <v>469</v>
      </c>
      <c r="BJ479">
        <v>0.85026683736486619</v>
      </c>
      <c r="BK479">
        <v>0.85397742502169927</v>
      </c>
      <c r="BL479">
        <v>0.85444540365667787</v>
      </c>
      <c r="BM479">
        <v>0.85806563167427652</v>
      </c>
      <c r="BN479">
        <v>0.85185649697811239</v>
      </c>
      <c r="BO479">
        <v>0.85248336902407296</v>
      </c>
      <c r="BP479">
        <v>0.8158082776390545</v>
      </c>
      <c r="BQ479">
        <v>0.81498091280596174</v>
      </c>
      <c r="BR479">
        <v>0.82678941401646899</v>
      </c>
      <c r="BS479">
        <v>0.87015720749361058</v>
      </c>
      <c r="BT479">
        <v>0.82095529532912903</v>
      </c>
      <c r="BU479">
        <v>0.8320462345249614</v>
      </c>
      <c r="BV479">
        <v>0.81498091280596174</v>
      </c>
      <c r="BW479">
        <v>0.84197743907549771</v>
      </c>
    </row>
    <row r="480" spans="4:75" x14ac:dyDescent="0.25">
      <c r="D480">
        <v>476</v>
      </c>
      <c r="E480">
        <f t="shared" ca="1" si="236"/>
        <v>0.3209601317045494</v>
      </c>
      <c r="F480" s="11">
        <f t="shared" ca="1" si="237"/>
        <v>109.31823389382106</v>
      </c>
      <c r="G480" s="11"/>
      <c r="H480">
        <v>476</v>
      </c>
      <c r="I480" s="11">
        <f t="shared" ca="1" si="238"/>
        <v>0.34295617029296133</v>
      </c>
      <c r="J480" s="11">
        <f t="shared" ca="1" si="239"/>
        <v>19.281290601800983</v>
      </c>
      <c r="K480" s="11"/>
      <c r="L480" s="11"/>
      <c r="M480" s="11"/>
      <c r="O480">
        <v>476</v>
      </c>
      <c r="P480" s="32">
        <f t="shared" ca="1" si="240"/>
        <v>5.7735040946542138E-2</v>
      </c>
      <c r="Q480" s="11">
        <f t="shared" ca="1" si="241"/>
        <v>168.40009313619399</v>
      </c>
      <c r="R480" s="11"/>
      <c r="S480">
        <v>476</v>
      </c>
      <c r="T480" s="32">
        <f t="shared" ca="1" si="242"/>
        <v>0.31188094141572775</v>
      </c>
      <c r="U480" s="11">
        <f t="shared" ca="1" si="243"/>
        <v>19.143058880995206</v>
      </c>
      <c r="V480" s="11"/>
      <c r="W480" s="11"/>
      <c r="X480" s="11"/>
      <c r="Z480">
        <v>476</v>
      </c>
      <c r="AA480" s="32">
        <f t="shared" ca="1" si="244"/>
        <v>0.6335952255362105</v>
      </c>
      <c r="AB480" s="11">
        <f t="shared" ca="1" si="245"/>
        <v>71.221113738393242</v>
      </c>
      <c r="AC480" s="11"/>
      <c r="AD480">
        <v>476</v>
      </c>
      <c r="AE480" s="32">
        <f t="shared" ca="1" si="246"/>
        <v>0.60321514249633046</v>
      </c>
      <c r="AF480" s="11">
        <f t="shared" ca="1" si="247"/>
        <v>20.350463756673399</v>
      </c>
      <c r="AG480" s="11"/>
      <c r="AH480" s="10">
        <f t="shared" ca="1" si="220"/>
        <v>48215.647523849213</v>
      </c>
      <c r="AI480" s="10">
        <f t="shared" ca="1" si="221"/>
        <v>48216.450910957625</v>
      </c>
      <c r="AJ480" s="10">
        <f t="shared" ca="1" si="222"/>
        <v>48290.684418365519</v>
      </c>
      <c r="AK480" s="10">
        <f t="shared" ca="1" si="223"/>
        <v>48291.482045818891</v>
      </c>
      <c r="AL480" s="10">
        <f t="shared" ca="1" si="224"/>
        <v>48155.807120382684</v>
      </c>
      <c r="AM480" s="10">
        <f t="shared" ca="1" si="225"/>
        <v>48156.655056372547</v>
      </c>
      <c r="AP480">
        <v>477</v>
      </c>
      <c r="AQ480" s="10">
        <f t="shared" ca="1" si="227"/>
        <v>46374.980174300705</v>
      </c>
      <c r="AR480" t="str">
        <f t="shared" ca="1" si="228"/>
        <v>EQUIPO 2</v>
      </c>
      <c r="AS480" t="str">
        <f t="shared" ca="1" si="229"/>
        <v>FIN</v>
      </c>
      <c r="AT480">
        <f t="shared" ca="1" si="248"/>
        <v>1</v>
      </c>
      <c r="AU480">
        <f t="shared" ca="1" si="249"/>
        <v>1</v>
      </c>
      <c r="AV480">
        <f t="shared" ca="1" si="250"/>
        <v>0</v>
      </c>
      <c r="AW480">
        <f t="shared" ca="1" si="230"/>
        <v>1</v>
      </c>
      <c r="AX480">
        <f t="shared" ca="1" si="231"/>
        <v>11000</v>
      </c>
      <c r="AY480">
        <f t="shared" ca="1" si="232"/>
        <v>17.271300572552718</v>
      </c>
      <c r="AZ480">
        <f t="shared" ca="1" si="233"/>
        <v>189984.3062980799</v>
      </c>
      <c r="BA480">
        <f t="shared" ca="1" si="226"/>
        <v>259069.50858829077</v>
      </c>
      <c r="BB480">
        <f t="shared" ca="1" si="234"/>
        <v>2026</v>
      </c>
      <c r="BC480">
        <f t="shared" ca="1" si="235"/>
        <v>12</v>
      </c>
      <c r="BI480">
        <v>470</v>
      </c>
      <c r="BJ480">
        <v>0.81541142082090834</v>
      </c>
      <c r="BK480">
        <v>0.85104679075899514</v>
      </c>
      <c r="BL480">
        <v>0.84183023712134508</v>
      </c>
      <c r="BM480">
        <v>0.86504907688489419</v>
      </c>
      <c r="BN480">
        <v>0.85565538180030321</v>
      </c>
      <c r="BO480">
        <v>0.83476103149615588</v>
      </c>
      <c r="BP480">
        <v>0.8288170786329917</v>
      </c>
      <c r="BQ480">
        <v>0.87573762471048711</v>
      </c>
      <c r="BR480">
        <v>0.84132247536021632</v>
      </c>
      <c r="BS480">
        <v>0.86886802808421071</v>
      </c>
      <c r="BT480">
        <v>0.85344153503591824</v>
      </c>
      <c r="BU480">
        <v>0.8634551143851954</v>
      </c>
      <c r="BV480">
        <v>0.81541142082090834</v>
      </c>
      <c r="BW480">
        <v>0.84966905405091397</v>
      </c>
    </row>
    <row r="481" spans="4:75" x14ac:dyDescent="0.25">
      <c r="D481">
        <v>477</v>
      </c>
      <c r="E481">
        <f t="shared" ca="1" si="236"/>
        <v>0.35003309445281916</v>
      </c>
      <c r="F481" s="11">
        <f t="shared" ca="1" si="237"/>
        <v>105.31870675107285</v>
      </c>
      <c r="G481" s="11"/>
      <c r="H481">
        <v>477</v>
      </c>
      <c r="I481" s="11">
        <f t="shared" ca="1" si="238"/>
        <v>0.84915826122141147</v>
      </c>
      <c r="J481" s="11">
        <f t="shared" ca="1" si="239"/>
        <v>21.588283468040288</v>
      </c>
      <c r="K481" s="11"/>
      <c r="L481" s="11"/>
      <c r="M481" s="11"/>
      <c r="O481">
        <v>477</v>
      </c>
      <c r="P481" s="32">
        <f t="shared" ca="1" si="240"/>
        <v>0.54134505345218875</v>
      </c>
      <c r="Q481" s="11">
        <f t="shared" ca="1" si="241"/>
        <v>81.852034361094582</v>
      </c>
      <c r="R481" s="11"/>
      <c r="S481">
        <v>477</v>
      </c>
      <c r="T481" s="32">
        <f t="shared" ca="1" si="242"/>
        <v>0.1582851715536806</v>
      </c>
      <c r="U481" s="11">
        <f t="shared" ca="1" si="243"/>
        <v>18.32281609373824</v>
      </c>
      <c r="V481" s="11"/>
      <c r="W481" s="11"/>
      <c r="X481" s="11"/>
      <c r="Z481">
        <v>477</v>
      </c>
      <c r="AA481" s="32">
        <f t="shared" ca="1" si="244"/>
        <v>0.60292862433334338</v>
      </c>
      <c r="AB481" s="11">
        <f t="shared" ca="1" si="245"/>
        <v>74.757811894092498</v>
      </c>
      <c r="AC481" s="11"/>
      <c r="AD481">
        <v>477</v>
      </c>
      <c r="AE481" s="32">
        <f t="shared" ca="1" si="246"/>
        <v>0.93384273147317121</v>
      </c>
      <c r="AF481" s="11">
        <f t="shared" ca="1" si="247"/>
        <v>22.346249887072403</v>
      </c>
      <c r="AG481" s="11"/>
      <c r="AH481" s="10">
        <f t="shared" ca="1" si="220"/>
        <v>48220.839190405582</v>
      </c>
      <c r="AI481" s="10">
        <f t="shared" ca="1" si="221"/>
        <v>48221.738702216753</v>
      </c>
      <c r="AJ481" s="10">
        <f t="shared" ca="1" si="222"/>
        <v>48294.892547250602</v>
      </c>
      <c r="AK481" s="10">
        <f t="shared" ca="1" si="223"/>
        <v>48295.655997921174</v>
      </c>
      <c r="AL481" s="10">
        <f t="shared" ca="1" si="224"/>
        <v>48159.769965201471</v>
      </c>
      <c r="AM481" s="10">
        <f t="shared" ca="1" si="225"/>
        <v>48160.701058946768</v>
      </c>
      <c r="AP481">
        <v>478</v>
      </c>
      <c r="AQ481" s="10">
        <f t="shared" ca="1" si="227"/>
        <v>46375.699811824561</v>
      </c>
      <c r="AR481" t="str">
        <f t="shared" ca="1" si="228"/>
        <v>EQUIPO 3</v>
      </c>
      <c r="AS481" t="str">
        <f t="shared" ca="1" si="229"/>
        <v>FIN</v>
      </c>
      <c r="AT481">
        <f t="shared" ca="1" si="248"/>
        <v>1</v>
      </c>
      <c r="AU481">
        <f t="shared" ca="1" si="249"/>
        <v>1</v>
      </c>
      <c r="AV481">
        <f t="shared" ca="1" si="250"/>
        <v>1</v>
      </c>
      <c r="AW481">
        <f t="shared" ca="1" si="230"/>
        <v>1</v>
      </c>
      <c r="AX481">
        <f t="shared" ca="1" si="231"/>
        <v>15000</v>
      </c>
      <c r="AY481">
        <f t="shared" ca="1" si="232"/>
        <v>25.526066209946293</v>
      </c>
      <c r="AZ481">
        <f t="shared" ca="1" si="233"/>
        <v>382890.9931491944</v>
      </c>
      <c r="BA481">
        <f t="shared" ca="1" si="226"/>
        <v>382890.9931491944</v>
      </c>
      <c r="BB481">
        <f t="shared" ca="1" si="234"/>
        <v>2026</v>
      </c>
      <c r="BC481">
        <f t="shared" ca="1" si="235"/>
        <v>12</v>
      </c>
      <c r="BI481">
        <v>471</v>
      </c>
      <c r="BJ481">
        <v>0.84579460619636759</v>
      </c>
      <c r="BK481">
        <v>0.84574353110546041</v>
      </c>
      <c r="BL481">
        <v>0.87064224699483017</v>
      </c>
      <c r="BM481">
        <v>0.85237948739734093</v>
      </c>
      <c r="BN481">
        <v>0.82103558279354383</v>
      </c>
      <c r="BO481">
        <v>0.8486182749766239</v>
      </c>
      <c r="BP481">
        <v>0.86018254966070595</v>
      </c>
      <c r="BQ481">
        <v>0.83880291419648634</v>
      </c>
      <c r="BR481">
        <v>0.83215589973467197</v>
      </c>
      <c r="BS481">
        <v>0.86023142659405005</v>
      </c>
      <c r="BT481">
        <v>0.8601220175946116</v>
      </c>
      <c r="BU481">
        <v>0.82348330125418601</v>
      </c>
      <c r="BV481">
        <v>0.82103558279354383</v>
      </c>
      <c r="BW481">
        <v>0.84644033670771801</v>
      </c>
    </row>
    <row r="482" spans="4:75" x14ac:dyDescent="0.25">
      <c r="D482">
        <v>478</v>
      </c>
      <c r="E482">
        <f t="shared" ca="1" si="236"/>
        <v>0.53652431193683192</v>
      </c>
      <c r="F482" s="11">
        <f t="shared" ca="1" si="237"/>
        <v>82.410147288461019</v>
      </c>
      <c r="G482" s="11"/>
      <c r="H482">
        <v>478</v>
      </c>
      <c r="I482" s="11">
        <f t="shared" ca="1" si="238"/>
        <v>0.96800172824490216</v>
      </c>
      <c r="J482" s="11">
        <f t="shared" ca="1" si="239"/>
        <v>22.90350702635126</v>
      </c>
      <c r="K482" s="11"/>
      <c r="L482" s="11"/>
      <c r="M482" s="11"/>
      <c r="O482">
        <v>478</v>
      </c>
      <c r="P482" s="32">
        <f t="shared" ca="1" si="240"/>
        <v>0.51374606998189776</v>
      </c>
      <c r="Q482" s="11">
        <f t="shared" ca="1" si="241"/>
        <v>85.058486200022116</v>
      </c>
      <c r="R482" s="11"/>
      <c r="S482">
        <v>478</v>
      </c>
      <c r="T482" s="32">
        <f t="shared" ca="1" si="242"/>
        <v>0.32810462756350056</v>
      </c>
      <c r="U482" s="11">
        <f t="shared" ca="1" si="243"/>
        <v>19.215889465527493</v>
      </c>
      <c r="V482" s="11"/>
      <c r="W482" s="11"/>
      <c r="X482" s="11"/>
      <c r="Z482">
        <v>478</v>
      </c>
      <c r="AA482" s="32">
        <f t="shared" ca="1" si="244"/>
        <v>0.96483670878959571</v>
      </c>
      <c r="AB482" s="11">
        <f t="shared" ca="1" si="245"/>
        <v>21.551501770616191</v>
      </c>
      <c r="AC482" s="11"/>
      <c r="AD482">
        <v>478</v>
      </c>
      <c r="AE482" s="32">
        <f t="shared" ca="1" si="246"/>
        <v>0.3899148204914934</v>
      </c>
      <c r="AF482" s="11">
        <f t="shared" ca="1" si="247"/>
        <v>19.481722440977574</v>
      </c>
      <c r="AG482" s="11"/>
      <c r="AH482" s="10">
        <f t="shared" ref="AH482:AH516" ca="1" si="251">AI481+F482/24</f>
        <v>48225.172458353773</v>
      </c>
      <c r="AI482" s="10">
        <f t="shared" ref="AI482:AI516" ca="1" si="252">AH482+J482/24</f>
        <v>48226.126771146541</v>
      </c>
      <c r="AJ482" s="10">
        <f t="shared" ref="AJ482:AJ516" ca="1" si="253">AK481+Q482/24</f>
        <v>48299.200101512841</v>
      </c>
      <c r="AK482" s="10">
        <f t="shared" ref="AK482:AK516" ca="1" si="254">AJ482+U482/24</f>
        <v>48300.000763573902</v>
      </c>
      <c r="AL482" s="10">
        <f t="shared" ref="AL482:AL516" ca="1" si="255">AM481+AB482/24</f>
        <v>48161.599038187211</v>
      </c>
      <c r="AM482" s="10">
        <f t="shared" ref="AM482:AM516" ca="1" si="256">AL482+AF482/24</f>
        <v>48162.410776622251</v>
      </c>
      <c r="AP482">
        <v>479</v>
      </c>
      <c r="AQ482" s="10">
        <f t="shared" ca="1" si="227"/>
        <v>46376.763397916642</v>
      </c>
      <c r="AR482" t="str">
        <f t="shared" ca="1" si="228"/>
        <v>EQUIPO 3</v>
      </c>
      <c r="AS482" t="str">
        <f t="shared" ca="1" si="229"/>
        <v>INICIO</v>
      </c>
      <c r="AT482">
        <f t="shared" ca="1" si="248"/>
        <v>1</v>
      </c>
      <c r="AU482">
        <f t="shared" ca="1" si="249"/>
        <v>1</v>
      </c>
      <c r="AV482">
        <f t="shared" ca="1" si="250"/>
        <v>0</v>
      </c>
      <c r="AW482">
        <f t="shared" ca="1" si="230"/>
        <v>1</v>
      </c>
      <c r="AX482">
        <f t="shared" ca="1" si="231"/>
        <v>11000</v>
      </c>
      <c r="AY482">
        <f t="shared" ca="1" si="232"/>
        <v>7.2306995680555701</v>
      </c>
      <c r="AZ482">
        <f t="shared" ca="1" si="233"/>
        <v>79537.695248611271</v>
      </c>
      <c r="BA482">
        <f t="shared" ca="1" si="226"/>
        <v>108460.49352083355</v>
      </c>
      <c r="BB482">
        <f t="shared" ca="1" si="234"/>
        <v>2026</v>
      </c>
      <c r="BC482">
        <f t="shared" ca="1" si="235"/>
        <v>12</v>
      </c>
      <c r="BI482">
        <v>472</v>
      </c>
      <c r="BJ482">
        <v>0.87010321557423198</v>
      </c>
      <c r="BK482">
        <v>0.85088360933393714</v>
      </c>
      <c r="BL482">
        <v>0.86978638192073665</v>
      </c>
      <c r="BM482">
        <v>0.86051461348815961</v>
      </c>
      <c r="BN482">
        <v>0.84476165033033335</v>
      </c>
      <c r="BO482">
        <v>0.83304017268590125</v>
      </c>
      <c r="BP482">
        <v>0.85162302743021878</v>
      </c>
      <c r="BQ482">
        <v>0.84410949688192149</v>
      </c>
      <c r="BR482">
        <v>0.86568829187571317</v>
      </c>
      <c r="BS482">
        <v>0.80321240908611347</v>
      </c>
      <c r="BT482">
        <v>0.85827628876701223</v>
      </c>
      <c r="BU482">
        <v>0.85539100547395475</v>
      </c>
      <c r="BV482">
        <v>0.80321240908611347</v>
      </c>
      <c r="BW482">
        <v>0.85051295045186692</v>
      </c>
    </row>
    <row r="483" spans="4:75" x14ac:dyDescent="0.25">
      <c r="D483">
        <v>479</v>
      </c>
      <c r="E483">
        <f t="shared" ca="1" si="236"/>
        <v>0.73234398186973992</v>
      </c>
      <c r="F483" s="11">
        <f t="shared" ca="1" si="237"/>
        <v>59.529779088837145</v>
      </c>
      <c r="G483" s="11"/>
      <c r="H483">
        <v>479</v>
      </c>
      <c r="I483" s="11">
        <f t="shared" ca="1" si="238"/>
        <v>0.46702113100257736</v>
      </c>
      <c r="J483" s="11">
        <f t="shared" ca="1" si="239"/>
        <v>19.797586615389598</v>
      </c>
      <c r="K483" s="11"/>
      <c r="L483" s="11"/>
      <c r="M483" s="11"/>
      <c r="O483">
        <v>479</v>
      </c>
      <c r="P483" s="32">
        <f t="shared" ca="1" si="240"/>
        <v>0.13467670533552045</v>
      </c>
      <c r="Q483" s="11">
        <f t="shared" ca="1" si="241"/>
        <v>142.71546152004345</v>
      </c>
      <c r="R483" s="11"/>
      <c r="S483">
        <v>479</v>
      </c>
      <c r="T483" s="32">
        <f t="shared" ca="1" si="242"/>
        <v>9.0579637793863133E-2</v>
      </c>
      <c r="U483" s="11">
        <f t="shared" ca="1" si="243"/>
        <v>17.784023581830496</v>
      </c>
      <c r="V483" s="11"/>
      <c r="W483" s="11"/>
      <c r="X483" s="11"/>
      <c r="Z483">
        <v>479</v>
      </c>
      <c r="AA483" s="32">
        <f t="shared" ca="1" si="244"/>
        <v>0.19953189432364493</v>
      </c>
      <c r="AB483" s="11">
        <f t="shared" ca="1" si="245"/>
        <v>128.81326259871955</v>
      </c>
      <c r="AC483" s="11"/>
      <c r="AD483">
        <v>479</v>
      </c>
      <c r="AE483" s="32">
        <f t="shared" ca="1" si="246"/>
        <v>0.5693953176604396</v>
      </c>
      <c r="AF483" s="11">
        <f t="shared" ca="1" si="247"/>
        <v>20.211067003711047</v>
      </c>
      <c r="AG483" s="11"/>
      <c r="AH483" s="10">
        <f t="shared" ca="1" si="251"/>
        <v>48228.607178608574</v>
      </c>
      <c r="AI483" s="10">
        <f t="shared" ca="1" si="252"/>
        <v>48229.432078050879</v>
      </c>
      <c r="AJ483" s="10">
        <f t="shared" ca="1" si="253"/>
        <v>48305.947241137241</v>
      </c>
      <c r="AK483" s="10">
        <f t="shared" ca="1" si="254"/>
        <v>48306.688242119817</v>
      </c>
      <c r="AL483" s="10">
        <f t="shared" ca="1" si="255"/>
        <v>48167.777995897195</v>
      </c>
      <c r="AM483" s="10">
        <f t="shared" ca="1" si="256"/>
        <v>48168.620123689019</v>
      </c>
      <c r="AP483">
        <v>480</v>
      </c>
      <c r="AQ483" s="10">
        <f t="shared" ca="1" si="227"/>
        <v>46377.064677065311</v>
      </c>
      <c r="AR483" t="str">
        <f t="shared" ca="1" si="228"/>
        <v>EQUIPO 1</v>
      </c>
      <c r="AS483" t="str">
        <f t="shared" ca="1" si="229"/>
        <v>INICIO</v>
      </c>
      <c r="AT483">
        <f t="shared" ca="1" si="248"/>
        <v>0</v>
      </c>
      <c r="AU483">
        <f t="shared" ca="1" si="249"/>
        <v>1</v>
      </c>
      <c r="AV483">
        <f t="shared" ca="1" si="250"/>
        <v>0</v>
      </c>
      <c r="AW483">
        <f t="shared" ca="1" si="230"/>
        <v>1</v>
      </c>
      <c r="AX483">
        <f t="shared" ca="1" si="231"/>
        <v>5500</v>
      </c>
      <c r="AY483">
        <f t="shared" ca="1" si="232"/>
        <v>12.259607248648535</v>
      </c>
      <c r="AZ483">
        <f t="shared" ca="1" si="233"/>
        <v>67427.839867566945</v>
      </c>
      <c r="BA483">
        <f t="shared" ca="1" si="226"/>
        <v>183894.10872972803</v>
      </c>
      <c r="BB483">
        <f t="shared" ca="1" si="234"/>
        <v>2026</v>
      </c>
      <c r="BC483">
        <f t="shared" ca="1" si="235"/>
        <v>12</v>
      </c>
      <c r="BI483">
        <v>473</v>
      </c>
      <c r="BJ483">
        <v>0.84136035389012243</v>
      </c>
      <c r="BK483">
        <v>0.82309320764878224</v>
      </c>
      <c r="BL483">
        <v>0.85517237907993437</v>
      </c>
      <c r="BM483">
        <v>0.86125323337911797</v>
      </c>
      <c r="BN483">
        <v>0.85153096234596426</v>
      </c>
      <c r="BO483">
        <v>0.86307115588422889</v>
      </c>
      <c r="BP483">
        <v>0.8386388416785322</v>
      </c>
      <c r="BQ483">
        <v>0.82628382875813633</v>
      </c>
      <c r="BR483">
        <v>0.86153245262051525</v>
      </c>
      <c r="BS483">
        <v>0.88039872495696003</v>
      </c>
      <c r="BT483">
        <v>0.8759603920973642</v>
      </c>
      <c r="BU483">
        <v>0.81989044887378315</v>
      </c>
      <c r="BV483">
        <v>0.81989044887378315</v>
      </c>
      <c r="BW483">
        <v>0.84967122335263601</v>
      </c>
    </row>
    <row r="484" spans="4:75" x14ac:dyDescent="0.25">
      <c r="D484">
        <v>480</v>
      </c>
      <c r="E484">
        <f t="shared" ca="1" si="236"/>
        <v>0.38997042254064362</v>
      </c>
      <c r="F484" s="11">
        <f t="shared" ca="1" si="237"/>
        <v>100.08142349552097</v>
      </c>
      <c r="G484" s="11"/>
      <c r="H484">
        <v>480</v>
      </c>
      <c r="I484" s="11">
        <f t="shared" ca="1" si="238"/>
        <v>0.37440162610886862</v>
      </c>
      <c r="J484" s="11">
        <f t="shared" ca="1" si="239"/>
        <v>19.416429929382833</v>
      </c>
      <c r="K484" s="11"/>
      <c r="L484" s="11"/>
      <c r="M484" s="11"/>
      <c r="O484">
        <v>480</v>
      </c>
      <c r="P484" s="32">
        <f t="shared" ca="1" si="240"/>
        <v>0.68147474229867522</v>
      </c>
      <c r="Q484" s="11">
        <f t="shared" ca="1" si="241"/>
        <v>65.635392782395613</v>
      </c>
      <c r="R484" s="11"/>
      <c r="S484">
        <v>480</v>
      </c>
      <c r="T484" s="32">
        <f t="shared" ca="1" si="242"/>
        <v>0.59846240112797555</v>
      </c>
      <c r="U484" s="11">
        <f t="shared" ca="1" si="243"/>
        <v>20.330706249937222</v>
      </c>
      <c r="V484" s="11"/>
      <c r="W484" s="11"/>
      <c r="X484" s="11"/>
      <c r="Z484">
        <v>480</v>
      </c>
      <c r="AA484" s="32">
        <f t="shared" ca="1" si="244"/>
        <v>0.98234401830861295</v>
      </c>
      <c r="AB484" s="11">
        <f t="shared" ca="1" si="245"/>
        <v>15.529090106423585</v>
      </c>
      <c r="AC484" s="11"/>
      <c r="AD484">
        <v>480</v>
      </c>
      <c r="AE484" s="32">
        <f t="shared" ca="1" si="246"/>
        <v>0.47371290563583424</v>
      </c>
      <c r="AF484" s="11">
        <f t="shared" ca="1" si="247"/>
        <v>19.824586015707823</v>
      </c>
      <c r="AG484" s="11"/>
      <c r="AH484" s="10">
        <f t="shared" ca="1" si="251"/>
        <v>48233.602137363196</v>
      </c>
      <c r="AI484" s="10">
        <f t="shared" ca="1" si="252"/>
        <v>48234.411155276917</v>
      </c>
      <c r="AJ484" s="10">
        <f t="shared" ca="1" si="253"/>
        <v>48309.423050152414</v>
      </c>
      <c r="AK484" s="10">
        <f t="shared" ca="1" si="254"/>
        <v>48310.270162912828</v>
      </c>
      <c r="AL484" s="10">
        <f t="shared" ca="1" si="255"/>
        <v>48169.26716911012</v>
      </c>
      <c r="AM484" s="10">
        <f t="shared" ca="1" si="256"/>
        <v>48170.093193527442</v>
      </c>
      <c r="AP484">
        <v>481</v>
      </c>
      <c r="AQ484" s="10">
        <f t="shared" ca="1" si="227"/>
        <v>46377.575494034005</v>
      </c>
      <c r="AR484" t="str">
        <f t="shared" ca="1" si="228"/>
        <v>EQUIPO 3</v>
      </c>
      <c r="AS484" t="str">
        <f t="shared" ca="1" si="229"/>
        <v>FIN</v>
      </c>
      <c r="AT484">
        <f t="shared" ca="1" si="248"/>
        <v>0</v>
      </c>
      <c r="AU484">
        <f t="shared" ca="1" si="249"/>
        <v>1</v>
      </c>
      <c r="AV484">
        <f t="shared" ca="1" si="250"/>
        <v>1</v>
      </c>
      <c r="AW484">
        <f t="shared" ca="1" si="230"/>
        <v>1</v>
      </c>
      <c r="AX484">
        <f t="shared" ca="1" si="231"/>
        <v>11000</v>
      </c>
      <c r="AY484">
        <f t="shared" ca="1" si="232"/>
        <v>10.967468143673614</v>
      </c>
      <c r="AZ484">
        <f t="shared" ca="1" si="233"/>
        <v>120642.14958040975</v>
      </c>
      <c r="BA484">
        <f t="shared" ca="1" si="226"/>
        <v>164512.02215510421</v>
      </c>
      <c r="BB484">
        <f t="shared" ca="1" si="234"/>
        <v>2026</v>
      </c>
      <c r="BC484">
        <f t="shared" ca="1" si="235"/>
        <v>12</v>
      </c>
      <c r="BI484">
        <v>474</v>
      </c>
      <c r="BJ484">
        <v>0.81750676418103307</v>
      </c>
      <c r="BK484">
        <v>0.87399992046514596</v>
      </c>
      <c r="BL484">
        <v>0.80591879495622465</v>
      </c>
      <c r="BM484">
        <v>0.87923903679846027</v>
      </c>
      <c r="BN484">
        <v>0.85048512007697863</v>
      </c>
      <c r="BO484">
        <v>0.801077340063025</v>
      </c>
      <c r="BP484">
        <v>0.85258519903705654</v>
      </c>
      <c r="BQ484">
        <v>0.84963770310350006</v>
      </c>
      <c r="BR484">
        <v>0.85194051627489742</v>
      </c>
      <c r="BS484">
        <v>0.8381411780834418</v>
      </c>
      <c r="BT484">
        <v>0.83485611613644617</v>
      </c>
      <c r="BU484">
        <v>0.85114489899867185</v>
      </c>
      <c r="BV484">
        <v>0.801077340063025</v>
      </c>
      <c r="BW484">
        <v>0.84253096241837866</v>
      </c>
    </row>
    <row r="485" spans="4:75" x14ac:dyDescent="0.25">
      <c r="D485">
        <v>481</v>
      </c>
      <c r="E485">
        <f t="shared" ca="1" si="236"/>
        <v>0.18988372124441777</v>
      </c>
      <c r="F485" s="11">
        <f t="shared" ca="1" si="237"/>
        <v>130.65845007327479</v>
      </c>
      <c r="G485" s="11"/>
      <c r="H485">
        <v>481</v>
      </c>
      <c r="I485" s="11">
        <f t="shared" ca="1" si="238"/>
        <v>0.12524829770495294</v>
      </c>
      <c r="J485" s="11">
        <f t="shared" ca="1" si="239"/>
        <v>18.085873455091765</v>
      </c>
      <c r="K485" s="11"/>
      <c r="L485" s="11"/>
      <c r="M485" s="11"/>
      <c r="O485">
        <v>481</v>
      </c>
      <c r="P485" s="32">
        <f t="shared" ca="1" si="240"/>
        <v>0.64636527543099043</v>
      </c>
      <c r="Q485" s="11">
        <f t="shared" ca="1" si="241"/>
        <v>69.7412769491592</v>
      </c>
      <c r="R485" s="11"/>
      <c r="S485">
        <v>481</v>
      </c>
      <c r="T485" s="32">
        <f t="shared" ca="1" si="242"/>
        <v>0.1108559408347034</v>
      </c>
      <c r="U485" s="11">
        <f t="shared" ca="1" si="243"/>
        <v>17.968946271428383</v>
      </c>
      <c r="V485" s="11"/>
      <c r="W485" s="11"/>
      <c r="X485" s="11"/>
      <c r="Z485">
        <v>481</v>
      </c>
      <c r="AA485" s="32">
        <f t="shared" ca="1" si="244"/>
        <v>0.85089890714825167</v>
      </c>
      <c r="AB485" s="11">
        <f t="shared" ca="1" si="245"/>
        <v>43.723033290727408</v>
      </c>
      <c r="AC485" s="11"/>
      <c r="AD485">
        <v>481</v>
      </c>
      <c r="AE485" s="32">
        <f t="shared" ca="1" si="246"/>
        <v>0.75621254877623223</v>
      </c>
      <c r="AF485" s="11">
        <f t="shared" ca="1" si="247"/>
        <v>21.044682975740372</v>
      </c>
      <c r="AG485" s="11"/>
      <c r="AH485" s="10">
        <f t="shared" ca="1" si="251"/>
        <v>48239.855257363306</v>
      </c>
      <c r="AI485" s="10">
        <f t="shared" ca="1" si="252"/>
        <v>48240.608835423933</v>
      </c>
      <c r="AJ485" s="10">
        <f t="shared" ca="1" si="253"/>
        <v>48313.176049452377</v>
      </c>
      <c r="AK485" s="10">
        <f t="shared" ca="1" si="254"/>
        <v>48313.924755547021</v>
      </c>
      <c r="AL485" s="10">
        <f t="shared" ca="1" si="255"/>
        <v>48171.914986581221</v>
      </c>
      <c r="AM485" s="10">
        <f t="shared" ca="1" si="256"/>
        <v>48172.791848371875</v>
      </c>
      <c r="AP485">
        <v>482</v>
      </c>
      <c r="AQ485" s="10">
        <f t="shared" ca="1" si="227"/>
        <v>46378.032471873325</v>
      </c>
      <c r="AR485" t="str">
        <f t="shared" ca="1" si="228"/>
        <v>EQUIPO 1</v>
      </c>
      <c r="AS485" t="str">
        <f t="shared" ca="1" si="229"/>
        <v>FIN</v>
      </c>
      <c r="AT485">
        <f t="shared" ca="1" si="248"/>
        <v>1</v>
      </c>
      <c r="AU485">
        <f t="shared" ca="1" si="249"/>
        <v>1</v>
      </c>
      <c r="AV485">
        <f t="shared" ca="1" si="250"/>
        <v>1</v>
      </c>
      <c r="AW485">
        <f t="shared" ca="1" si="230"/>
        <v>1</v>
      </c>
      <c r="AX485">
        <f t="shared" ca="1" si="231"/>
        <v>15000</v>
      </c>
      <c r="AY485">
        <f t="shared" ca="1" si="232"/>
        <v>43.749222580867354</v>
      </c>
      <c r="AZ485">
        <f t="shared" ca="1" si="233"/>
        <v>656238.33871301031</v>
      </c>
      <c r="BA485">
        <f t="shared" ca="1" si="226"/>
        <v>656238.33871301031</v>
      </c>
      <c r="BB485">
        <f t="shared" ca="1" si="234"/>
        <v>2026</v>
      </c>
      <c r="BC485">
        <f t="shared" ca="1" si="235"/>
        <v>12</v>
      </c>
      <c r="BI485">
        <v>475</v>
      </c>
      <c r="BJ485">
        <v>0.83950967599913462</v>
      </c>
      <c r="BK485">
        <v>0.86091235075940808</v>
      </c>
      <c r="BL485">
        <v>0.83728684091518524</v>
      </c>
      <c r="BM485">
        <v>0.86912665416620993</v>
      </c>
      <c r="BN485">
        <v>0.83380186551470215</v>
      </c>
      <c r="BO485">
        <v>0.88297486521789526</v>
      </c>
      <c r="BP485">
        <v>0.83392011479065287</v>
      </c>
      <c r="BQ485">
        <v>0.83654272762087611</v>
      </c>
      <c r="BR485">
        <v>0.85732975797543842</v>
      </c>
      <c r="BS485">
        <v>0.87230028943763471</v>
      </c>
      <c r="BT485">
        <v>0.82481580861995552</v>
      </c>
      <c r="BU485">
        <v>0.84559996472895382</v>
      </c>
      <c r="BV485">
        <v>0.82481580861995552</v>
      </c>
      <c r="BW485">
        <v>0.84971777219866973</v>
      </c>
    </row>
    <row r="486" spans="4:75" x14ac:dyDescent="0.25">
      <c r="D486">
        <v>482</v>
      </c>
      <c r="E486">
        <f t="shared" ca="1" si="236"/>
        <v>0.60993333893757395</v>
      </c>
      <c r="F486" s="11">
        <f t="shared" ca="1" si="237"/>
        <v>73.951419937643749</v>
      </c>
      <c r="G486" s="11"/>
      <c r="H486">
        <v>482</v>
      </c>
      <c r="I486" s="11">
        <f t="shared" ca="1" si="238"/>
        <v>0.44864343828911546</v>
      </c>
      <c r="J486" s="11">
        <f t="shared" ca="1" si="239"/>
        <v>19.723220834311331</v>
      </c>
      <c r="K486" s="11"/>
      <c r="L486" s="11"/>
      <c r="M486" s="11"/>
      <c r="O486">
        <v>482</v>
      </c>
      <c r="P486" s="32">
        <f t="shared" ca="1" si="240"/>
        <v>0.89267123780523228</v>
      </c>
      <c r="Q486" s="11">
        <f t="shared" ca="1" si="241"/>
        <v>37.058813550977497</v>
      </c>
      <c r="R486" s="11"/>
      <c r="S486">
        <v>482</v>
      </c>
      <c r="T486" s="32">
        <f t="shared" ca="1" si="242"/>
        <v>0.18868332365960716</v>
      </c>
      <c r="U486" s="11">
        <f t="shared" ca="1" si="243"/>
        <v>18.513463596725046</v>
      </c>
      <c r="V486" s="11"/>
      <c r="W486" s="11"/>
      <c r="X486" s="11"/>
      <c r="Z486">
        <v>482</v>
      </c>
      <c r="AA486" s="32">
        <f t="shared" ca="1" si="244"/>
        <v>0.49918888917535731</v>
      </c>
      <c r="AB486" s="11">
        <f t="shared" ca="1" si="245"/>
        <v>86.763103652610383</v>
      </c>
      <c r="AC486" s="11"/>
      <c r="AD486">
        <v>482</v>
      </c>
      <c r="AE486" s="32">
        <f t="shared" ca="1" si="246"/>
        <v>0.18638302783334859</v>
      </c>
      <c r="AF486" s="11">
        <f t="shared" ca="1" si="247"/>
        <v>18.499746944159011</v>
      </c>
      <c r="AG486" s="11"/>
      <c r="AH486" s="10">
        <f t="shared" ca="1" si="251"/>
        <v>48243.690144587999</v>
      </c>
      <c r="AI486" s="10">
        <f t="shared" ca="1" si="252"/>
        <v>48244.511945456099</v>
      </c>
      <c r="AJ486" s="10">
        <f t="shared" ca="1" si="253"/>
        <v>48315.468872778314</v>
      </c>
      <c r="AK486" s="10">
        <f t="shared" ca="1" si="254"/>
        <v>48316.240267094843</v>
      </c>
      <c r="AL486" s="10">
        <f t="shared" ca="1" si="255"/>
        <v>48176.406977690734</v>
      </c>
      <c r="AM486" s="10">
        <f t="shared" ca="1" si="256"/>
        <v>48177.177800480073</v>
      </c>
      <c r="AP486">
        <v>483</v>
      </c>
      <c r="AQ486" s="10">
        <f t="shared" ca="1" si="227"/>
        <v>46379.855356147527</v>
      </c>
      <c r="AR486" t="str">
        <f t="shared" ca="1" si="228"/>
        <v>EQUIPO 3</v>
      </c>
      <c r="AS486" t="str">
        <f t="shared" ca="1" si="229"/>
        <v>INICIO</v>
      </c>
      <c r="AT486">
        <f t="shared" ca="1" si="248"/>
        <v>1</v>
      </c>
      <c r="AU486">
        <f t="shared" ca="1" si="249"/>
        <v>1</v>
      </c>
      <c r="AV486">
        <f t="shared" ca="1" si="250"/>
        <v>0</v>
      </c>
      <c r="AW486">
        <f t="shared" ca="1" si="230"/>
        <v>1</v>
      </c>
      <c r="AX486">
        <f t="shared" ca="1" si="231"/>
        <v>11000</v>
      </c>
      <c r="AY486">
        <f t="shared" ca="1" si="232"/>
        <v>19.294307237898465</v>
      </c>
      <c r="AZ486">
        <f t="shared" ca="1" si="233"/>
        <v>212237.37961688312</v>
      </c>
      <c r="BA486">
        <f t="shared" ca="1" si="226"/>
        <v>289414.60856847698</v>
      </c>
      <c r="BB486">
        <f t="shared" ca="1" si="234"/>
        <v>2026</v>
      </c>
      <c r="BC486">
        <f t="shared" ca="1" si="235"/>
        <v>12</v>
      </c>
      <c r="BI486">
        <v>476</v>
      </c>
      <c r="BJ486">
        <v>0.83136782879254811</v>
      </c>
      <c r="BK486">
        <v>0.8317487159874245</v>
      </c>
      <c r="BL486">
        <v>0.84032579415964481</v>
      </c>
      <c r="BM486">
        <v>0.85435726522826028</v>
      </c>
      <c r="BN486">
        <v>0.88894817397520765</v>
      </c>
      <c r="BO486">
        <v>0.85192614029116376</v>
      </c>
      <c r="BP486">
        <v>0.8531008097992584</v>
      </c>
      <c r="BQ486">
        <v>0.87187398095785784</v>
      </c>
      <c r="BR486">
        <v>0.8504591364779408</v>
      </c>
      <c r="BS486">
        <v>0.83726991641889681</v>
      </c>
      <c r="BT486">
        <v>0.85690512451528777</v>
      </c>
      <c r="BU486">
        <v>0.8550532407821666</v>
      </c>
      <c r="BV486">
        <v>0.83136782879254811</v>
      </c>
      <c r="BW486">
        <v>0.85193756392111863</v>
      </c>
    </row>
    <row r="487" spans="4:75" x14ac:dyDescent="0.25">
      <c r="D487">
        <v>483</v>
      </c>
      <c r="E487">
        <f t="shared" ca="1" si="236"/>
        <v>0.58148367598583528</v>
      </c>
      <c r="F487" s="11">
        <f t="shared" ca="1" si="237"/>
        <v>77.224702118610253</v>
      </c>
      <c r="G487" s="11"/>
      <c r="H487">
        <v>483</v>
      </c>
      <c r="I487" s="11">
        <f t="shared" ca="1" si="238"/>
        <v>0.2616618477059105</v>
      </c>
      <c r="J487" s="11">
        <f t="shared" ca="1" si="239"/>
        <v>18.90596981413832</v>
      </c>
      <c r="K487" s="11"/>
      <c r="L487" s="11"/>
      <c r="M487" s="11"/>
      <c r="O487">
        <v>483</v>
      </c>
      <c r="P487" s="32">
        <f t="shared" ca="1" si="240"/>
        <v>0.94972133051086394</v>
      </c>
      <c r="Q487" s="11">
        <f t="shared" ca="1" si="241"/>
        <v>25.586071992548668</v>
      </c>
      <c r="R487" s="11"/>
      <c r="S487">
        <v>483</v>
      </c>
      <c r="T487" s="32">
        <f t="shared" ca="1" si="242"/>
        <v>0.55199565213552582</v>
      </c>
      <c r="U487" s="11">
        <f t="shared" ca="1" si="243"/>
        <v>20.1402315646089</v>
      </c>
      <c r="V487" s="11"/>
      <c r="W487" s="11"/>
      <c r="X487" s="11"/>
      <c r="Z487">
        <v>483</v>
      </c>
      <c r="AA487" s="32">
        <f t="shared" ca="1" si="244"/>
        <v>0.16858094565262072</v>
      </c>
      <c r="AB487" s="11">
        <f t="shared" ca="1" si="245"/>
        <v>134.97276305935614</v>
      </c>
      <c r="AC487" s="11"/>
      <c r="AD487">
        <v>483</v>
      </c>
      <c r="AE487" s="32">
        <f t="shared" ca="1" si="246"/>
        <v>0.37545292353639081</v>
      </c>
      <c r="AF487" s="11">
        <f t="shared" ca="1" si="247"/>
        <v>19.420880409383784</v>
      </c>
      <c r="AG487" s="11"/>
      <c r="AH487" s="10">
        <f t="shared" ca="1" si="251"/>
        <v>48247.729641377708</v>
      </c>
      <c r="AI487" s="10">
        <f t="shared" ca="1" si="252"/>
        <v>48248.517390119967</v>
      </c>
      <c r="AJ487" s="10">
        <f t="shared" ca="1" si="253"/>
        <v>48317.306353427863</v>
      </c>
      <c r="AK487" s="10">
        <f t="shared" ca="1" si="254"/>
        <v>48318.145529743051</v>
      </c>
      <c r="AL487" s="10">
        <f t="shared" ca="1" si="255"/>
        <v>48182.801665607549</v>
      </c>
      <c r="AM487" s="10">
        <f t="shared" ca="1" si="256"/>
        <v>48183.610868957941</v>
      </c>
      <c r="AP487">
        <v>484</v>
      </c>
      <c r="AQ487" s="10">
        <f t="shared" ca="1" si="227"/>
        <v>46380.659285615773</v>
      </c>
      <c r="AR487" t="str">
        <f t="shared" ca="1" si="228"/>
        <v>EQUIPO 3</v>
      </c>
      <c r="AS487" t="str">
        <f t="shared" ca="1" si="229"/>
        <v>FIN</v>
      </c>
      <c r="AT487">
        <f t="shared" ca="1" si="248"/>
        <v>1</v>
      </c>
      <c r="AU487">
        <f t="shared" ca="1" si="249"/>
        <v>1</v>
      </c>
      <c r="AV487">
        <f t="shared" ca="1" si="250"/>
        <v>1</v>
      </c>
      <c r="AW487">
        <f t="shared" ca="1" si="230"/>
        <v>1</v>
      </c>
      <c r="AX487">
        <f t="shared" ca="1" si="231"/>
        <v>15000</v>
      </c>
      <c r="AY487">
        <f t="shared" ca="1" si="232"/>
        <v>0.83152703521773219</v>
      </c>
      <c r="AZ487">
        <f t="shared" ca="1" si="233"/>
        <v>12472.905528265983</v>
      </c>
      <c r="BA487">
        <f t="shared" ca="1" si="226"/>
        <v>12472.905528265983</v>
      </c>
      <c r="BB487">
        <f t="shared" ca="1" si="234"/>
        <v>2026</v>
      </c>
      <c r="BC487">
        <f t="shared" ca="1" si="235"/>
        <v>12</v>
      </c>
      <c r="BI487">
        <v>477</v>
      </c>
      <c r="BJ487">
        <v>0.85233229128508048</v>
      </c>
      <c r="BK487">
        <v>0.84829749019506862</v>
      </c>
      <c r="BL487">
        <v>0.87242694849318947</v>
      </c>
      <c r="BM487">
        <v>0.84585924354050601</v>
      </c>
      <c r="BN487">
        <v>0.82034048582860641</v>
      </c>
      <c r="BO487">
        <v>0.87361411549202672</v>
      </c>
      <c r="BP487">
        <v>0.82749707734960054</v>
      </c>
      <c r="BQ487">
        <v>0.85594681781582427</v>
      </c>
      <c r="BR487">
        <v>0.84409723009573689</v>
      </c>
      <c r="BS487">
        <v>0.86053550817960067</v>
      </c>
      <c r="BT487">
        <v>0.83297416570560379</v>
      </c>
      <c r="BU487">
        <v>0.81234805117437459</v>
      </c>
      <c r="BV487">
        <v>0.81234805117437459</v>
      </c>
      <c r="BW487">
        <v>0.8454276972865995</v>
      </c>
    </row>
    <row r="488" spans="4:75" x14ac:dyDescent="0.25">
      <c r="D488">
        <v>484</v>
      </c>
      <c r="E488">
        <f t="shared" ca="1" si="236"/>
        <v>0.50758831577269803</v>
      </c>
      <c r="F488" s="11">
        <f t="shared" ca="1" si="237"/>
        <v>85.77823583306855</v>
      </c>
      <c r="G488" s="11"/>
      <c r="H488">
        <v>484</v>
      </c>
      <c r="I488" s="11">
        <f t="shared" ca="1" si="238"/>
        <v>0.50904103778404786</v>
      </c>
      <c r="J488" s="11">
        <f t="shared" ca="1" si="239"/>
        <v>19.966809616347689</v>
      </c>
      <c r="K488" s="11"/>
      <c r="L488" s="11"/>
      <c r="M488" s="11"/>
      <c r="O488">
        <v>484</v>
      </c>
      <c r="P488" s="32">
        <f t="shared" ca="1" si="240"/>
        <v>0.84250763526875283</v>
      </c>
      <c r="Q488" s="11">
        <f t="shared" ca="1" si="241"/>
        <v>44.963444805381684</v>
      </c>
      <c r="R488" s="11"/>
      <c r="S488">
        <v>484</v>
      </c>
      <c r="T488" s="32">
        <f t="shared" ca="1" si="242"/>
        <v>0.13789488045477272</v>
      </c>
      <c r="U488" s="11">
        <f t="shared" ca="1" si="243"/>
        <v>18.181088046289641</v>
      </c>
      <c r="V488" s="11"/>
      <c r="W488" s="11"/>
      <c r="X488" s="11"/>
      <c r="Z488">
        <v>484</v>
      </c>
      <c r="AA488" s="32">
        <f t="shared" ca="1" si="244"/>
        <v>0.60745185775905197</v>
      </c>
      <c r="AB488" s="11">
        <f t="shared" ca="1" si="245"/>
        <v>74.237156939547731</v>
      </c>
      <c r="AC488" s="11"/>
      <c r="AD488">
        <v>484</v>
      </c>
      <c r="AE488" s="32">
        <f t="shared" ca="1" si="246"/>
        <v>0.49174186916897533</v>
      </c>
      <c r="AF488" s="11">
        <f t="shared" ca="1" si="247"/>
        <v>19.897200387893818</v>
      </c>
      <c r="AG488" s="11"/>
      <c r="AH488" s="10">
        <f t="shared" ca="1" si="251"/>
        <v>48252.091483279677</v>
      </c>
      <c r="AI488" s="10">
        <f t="shared" ca="1" si="252"/>
        <v>48252.923433680357</v>
      </c>
      <c r="AJ488" s="10">
        <f t="shared" ca="1" si="253"/>
        <v>48320.019006609939</v>
      </c>
      <c r="AK488" s="10">
        <f t="shared" ca="1" si="254"/>
        <v>48320.7765519452</v>
      </c>
      <c r="AL488" s="10">
        <f t="shared" ca="1" si="255"/>
        <v>48186.704083830424</v>
      </c>
      <c r="AM488" s="10">
        <f t="shared" ca="1" si="256"/>
        <v>48187.533133846584</v>
      </c>
      <c r="AP488">
        <v>485</v>
      </c>
      <c r="AQ488" s="10">
        <f t="shared" ca="1" si="227"/>
        <v>46380.693932575574</v>
      </c>
      <c r="AR488" t="str">
        <f t="shared" ca="1" si="228"/>
        <v>EQUIPO 1</v>
      </c>
      <c r="AS488" t="str">
        <f t="shared" ca="1" si="229"/>
        <v>INICIO</v>
      </c>
      <c r="AT488">
        <f t="shared" ca="1" si="248"/>
        <v>0</v>
      </c>
      <c r="AU488">
        <f t="shared" ca="1" si="249"/>
        <v>1</v>
      </c>
      <c r="AV488">
        <f t="shared" ca="1" si="250"/>
        <v>1</v>
      </c>
      <c r="AW488">
        <f t="shared" ca="1" si="230"/>
        <v>1</v>
      </c>
      <c r="AX488">
        <f t="shared" ca="1" si="231"/>
        <v>11000</v>
      </c>
      <c r="AY488">
        <f t="shared" ca="1" si="232"/>
        <v>18.800783060083631</v>
      </c>
      <c r="AZ488">
        <f t="shared" ca="1" si="233"/>
        <v>206808.61366091995</v>
      </c>
      <c r="BA488">
        <f t="shared" ca="1" si="226"/>
        <v>282011.74590125447</v>
      </c>
      <c r="BB488">
        <f t="shared" ca="1" si="234"/>
        <v>2026</v>
      </c>
      <c r="BC488">
        <f t="shared" ca="1" si="235"/>
        <v>12</v>
      </c>
      <c r="BI488">
        <v>478</v>
      </c>
      <c r="BJ488">
        <v>0.85185254499507002</v>
      </c>
      <c r="BK488">
        <v>0.84132303193737146</v>
      </c>
      <c r="BL488">
        <v>0.84533749043901074</v>
      </c>
      <c r="BM488">
        <v>0.86523158599341532</v>
      </c>
      <c r="BN488">
        <v>0.85493980330464037</v>
      </c>
      <c r="BO488">
        <v>0.83056255487779296</v>
      </c>
      <c r="BP488">
        <v>0.84814318735085992</v>
      </c>
      <c r="BQ488">
        <v>0.86044094936501825</v>
      </c>
      <c r="BR488">
        <v>0.83285475690672772</v>
      </c>
      <c r="BS488">
        <v>0.84136398746513119</v>
      </c>
      <c r="BT488">
        <v>0.86001497480187317</v>
      </c>
      <c r="BU488">
        <v>0.86572804874480036</v>
      </c>
      <c r="BV488">
        <v>0.83056255487779296</v>
      </c>
      <c r="BW488">
        <v>0.84976258065082322</v>
      </c>
    </row>
    <row r="489" spans="4:75" x14ac:dyDescent="0.25">
      <c r="D489">
        <v>485</v>
      </c>
      <c r="E489">
        <f t="shared" ca="1" si="236"/>
        <v>0.83809114820081032</v>
      </c>
      <c r="F489" s="11">
        <f t="shared" ca="1" si="237"/>
        <v>45.605846536821886</v>
      </c>
      <c r="G489" s="11"/>
      <c r="H489">
        <v>485</v>
      </c>
      <c r="I489" s="11">
        <f t="shared" ca="1" si="238"/>
        <v>5.8935794745123227E-2</v>
      </c>
      <c r="J489" s="11">
        <f t="shared" ca="1" si="239"/>
        <v>17.420333815806455</v>
      </c>
      <c r="K489" s="11"/>
      <c r="L489" s="11"/>
      <c r="M489" s="11"/>
      <c r="O489">
        <v>485</v>
      </c>
      <c r="P489" s="32">
        <f t="shared" ca="1" si="240"/>
        <v>0.64358800028304664</v>
      </c>
      <c r="Q489" s="11">
        <f t="shared" ca="1" si="241"/>
        <v>70.063602327678879</v>
      </c>
      <c r="R489" s="11"/>
      <c r="S489">
        <v>485</v>
      </c>
      <c r="T489" s="32">
        <f t="shared" ca="1" si="242"/>
        <v>0.53280802132983407</v>
      </c>
      <c r="U489" s="11">
        <f t="shared" ca="1" si="243"/>
        <v>20.062582840581872</v>
      </c>
      <c r="V489" s="11"/>
      <c r="W489" s="11"/>
      <c r="X489" s="11"/>
      <c r="Z489">
        <v>485</v>
      </c>
      <c r="AA489" s="32">
        <f t="shared" ca="1" si="244"/>
        <v>0.35795404485195459</v>
      </c>
      <c r="AB489" s="11">
        <f t="shared" ca="1" si="245"/>
        <v>104.25837782222497</v>
      </c>
      <c r="AC489" s="11"/>
      <c r="AD489">
        <v>485</v>
      </c>
      <c r="AE489" s="32">
        <f t="shared" ca="1" si="246"/>
        <v>0.41726694001625397</v>
      </c>
      <c r="AF489" s="11">
        <f t="shared" ca="1" si="247"/>
        <v>19.59512796472071</v>
      </c>
      <c r="AG489" s="11"/>
      <c r="AH489" s="10">
        <f t="shared" ca="1" si="251"/>
        <v>48254.823677286055</v>
      </c>
      <c r="AI489" s="10">
        <f t="shared" ca="1" si="252"/>
        <v>48255.549524528382</v>
      </c>
      <c r="AJ489" s="10">
        <f t="shared" ca="1" si="253"/>
        <v>48323.695868708855</v>
      </c>
      <c r="AK489" s="10">
        <f t="shared" ca="1" si="254"/>
        <v>48324.531809660548</v>
      </c>
      <c r="AL489" s="10">
        <f t="shared" ca="1" si="255"/>
        <v>48191.87723292251</v>
      </c>
      <c r="AM489" s="10">
        <f t="shared" ca="1" si="256"/>
        <v>48192.69369658771</v>
      </c>
      <c r="AP489">
        <v>486</v>
      </c>
      <c r="AQ489" s="10">
        <f t="shared" ca="1" si="227"/>
        <v>46381.477298536411</v>
      </c>
      <c r="AR489" t="str">
        <f t="shared" ca="1" si="228"/>
        <v>EQUIPO 1</v>
      </c>
      <c r="AS489" t="str">
        <f t="shared" ca="1" si="229"/>
        <v>FIN</v>
      </c>
      <c r="AT489">
        <f t="shared" ca="1" si="248"/>
        <v>1</v>
      </c>
      <c r="AU489">
        <f t="shared" ca="1" si="249"/>
        <v>1</v>
      </c>
      <c r="AV489">
        <f t="shared" ca="1" si="250"/>
        <v>1</v>
      </c>
      <c r="AW489">
        <f t="shared" ca="1" si="230"/>
        <v>1</v>
      </c>
      <c r="AX489">
        <f t="shared" ca="1" si="231"/>
        <v>15000</v>
      </c>
      <c r="AY489">
        <f t="shared" ca="1" si="232"/>
        <v>1.1394995647715405</v>
      </c>
      <c r="AZ489">
        <f t="shared" ca="1" si="233"/>
        <v>17092.493471573107</v>
      </c>
      <c r="BA489">
        <f t="shared" ca="1" si="226"/>
        <v>17092.493471573107</v>
      </c>
      <c r="BB489">
        <f t="shared" ca="1" si="234"/>
        <v>2026</v>
      </c>
      <c r="BC489">
        <f t="shared" ca="1" si="235"/>
        <v>12</v>
      </c>
      <c r="BI489">
        <v>479</v>
      </c>
      <c r="BJ489">
        <v>0.86653745484940992</v>
      </c>
      <c r="BK489">
        <v>0.86548515979441754</v>
      </c>
      <c r="BL489">
        <v>0.84245604924270689</v>
      </c>
      <c r="BM489">
        <v>0.86464046568115915</v>
      </c>
      <c r="BN489">
        <v>0.85721539548739512</v>
      </c>
      <c r="BO489">
        <v>0.82890111056211435</v>
      </c>
      <c r="BP489">
        <v>0.84848987961856714</v>
      </c>
      <c r="BQ489">
        <v>0.84082938777413818</v>
      </c>
      <c r="BR489">
        <v>0.84726165438888312</v>
      </c>
      <c r="BS489">
        <v>0.84805351191869094</v>
      </c>
      <c r="BT489">
        <v>0.85406226690310649</v>
      </c>
      <c r="BU489">
        <v>0.85086259084290672</v>
      </c>
      <c r="BV489">
        <v>0.82890111056211435</v>
      </c>
      <c r="BW489">
        <v>0.85128145735844019</v>
      </c>
    </row>
    <row r="490" spans="4:75" x14ac:dyDescent="0.25">
      <c r="D490">
        <v>486</v>
      </c>
      <c r="E490">
        <f t="shared" ca="1" si="236"/>
        <v>0.62635611818181014</v>
      </c>
      <c r="F490" s="11">
        <f t="shared" ca="1" si="237"/>
        <v>72.057766138700174</v>
      </c>
      <c r="G490" s="11"/>
      <c r="H490">
        <v>486</v>
      </c>
      <c r="I490" s="11">
        <f t="shared" ca="1" si="238"/>
        <v>0.98836226843557107</v>
      </c>
      <c r="J490" s="11">
        <f t="shared" ca="1" si="239"/>
        <v>23.572341619585004</v>
      </c>
      <c r="K490" s="11"/>
      <c r="L490" s="11"/>
      <c r="M490" s="11"/>
      <c r="O490">
        <v>486</v>
      </c>
      <c r="P490" s="32">
        <f t="shared" ca="1" si="240"/>
        <v>0.16017603719132045</v>
      </c>
      <c r="Q490" s="11">
        <f t="shared" ca="1" si="241"/>
        <v>136.77989295202227</v>
      </c>
      <c r="R490" s="11"/>
      <c r="S490">
        <v>486</v>
      </c>
      <c r="T490" s="32">
        <f t="shared" ca="1" si="242"/>
        <v>1.6628526521881515E-2</v>
      </c>
      <c r="U490" s="11">
        <f t="shared" ca="1" si="243"/>
        <v>16.513105332692923</v>
      </c>
      <c r="V490" s="11"/>
      <c r="W490" s="11"/>
      <c r="X490" s="11"/>
      <c r="Z490">
        <v>486</v>
      </c>
      <c r="AA490" s="32">
        <f t="shared" ca="1" si="244"/>
        <v>0.31601755930982611</v>
      </c>
      <c r="AB490" s="11">
        <f t="shared" ca="1" si="245"/>
        <v>110.01676545791989</v>
      </c>
      <c r="AC490" s="11"/>
      <c r="AD490">
        <v>486</v>
      </c>
      <c r="AE490" s="32">
        <f t="shared" ca="1" si="246"/>
        <v>0.35838735413358747</v>
      </c>
      <c r="AF490" s="11">
        <f t="shared" ca="1" si="247"/>
        <v>19.348122650030806</v>
      </c>
      <c r="AG490" s="11"/>
      <c r="AH490" s="10">
        <f t="shared" ca="1" si="251"/>
        <v>48258.551931450827</v>
      </c>
      <c r="AI490" s="10">
        <f t="shared" ca="1" si="252"/>
        <v>48259.534112351641</v>
      </c>
      <c r="AJ490" s="10">
        <f t="shared" ca="1" si="253"/>
        <v>48330.230971866884</v>
      </c>
      <c r="AK490" s="10">
        <f t="shared" ca="1" si="254"/>
        <v>48330.91901792241</v>
      </c>
      <c r="AL490" s="10">
        <f t="shared" ca="1" si="255"/>
        <v>48197.277728481793</v>
      </c>
      <c r="AM490" s="10">
        <f t="shared" ca="1" si="256"/>
        <v>48198.083900258876</v>
      </c>
      <c r="AP490">
        <v>487</v>
      </c>
      <c r="AQ490" s="10">
        <f t="shared" ca="1" si="227"/>
        <v>46381.524777684943</v>
      </c>
      <c r="AR490" t="str">
        <f t="shared" ca="1" si="228"/>
        <v>EQUIPO 2</v>
      </c>
      <c r="AS490" t="str">
        <f t="shared" ca="1" si="229"/>
        <v>INICIO</v>
      </c>
      <c r="AT490">
        <f t="shared" ca="1" si="248"/>
        <v>1</v>
      </c>
      <c r="AU490">
        <f t="shared" ca="1" si="249"/>
        <v>0</v>
      </c>
      <c r="AV490">
        <f t="shared" ca="1" si="250"/>
        <v>1</v>
      </c>
      <c r="AW490">
        <f t="shared" ca="1" si="230"/>
        <v>1</v>
      </c>
      <c r="AX490">
        <f t="shared" ca="1" si="231"/>
        <v>11000</v>
      </c>
      <c r="AY490">
        <f t="shared" ca="1" si="232"/>
        <v>20.46402377699269</v>
      </c>
      <c r="AZ490">
        <f t="shared" ca="1" si="233"/>
        <v>225104.26154691959</v>
      </c>
      <c r="BA490">
        <f t="shared" ca="1" si="226"/>
        <v>306960.35665489035</v>
      </c>
      <c r="BB490">
        <f t="shared" ca="1" si="234"/>
        <v>2026</v>
      </c>
      <c r="BC490">
        <f t="shared" ca="1" si="235"/>
        <v>12</v>
      </c>
      <c r="BI490">
        <v>480</v>
      </c>
      <c r="BJ490">
        <v>0.84535786073468933</v>
      </c>
      <c r="BK490">
        <v>0.82130003540011642</v>
      </c>
      <c r="BL490">
        <v>0.87492298519502409</v>
      </c>
      <c r="BM490">
        <v>0.83910753762433055</v>
      </c>
      <c r="BN490">
        <v>0.83494279021013085</v>
      </c>
      <c r="BO490">
        <v>0.86982805504653604</v>
      </c>
      <c r="BP490">
        <v>0.82543303142723401</v>
      </c>
      <c r="BQ490">
        <v>0.85379115494126567</v>
      </c>
      <c r="BR490">
        <v>0.8673753641555787</v>
      </c>
      <c r="BS490">
        <v>0.85431464140157753</v>
      </c>
      <c r="BT490">
        <v>0.84832812670986057</v>
      </c>
      <c r="BU490">
        <v>0.85970920500927916</v>
      </c>
      <c r="BV490">
        <v>0.82130003540011642</v>
      </c>
      <c r="BW490">
        <v>0.84941876708897879</v>
      </c>
    </row>
    <row r="491" spans="4:75" x14ac:dyDescent="0.25">
      <c r="D491">
        <v>487</v>
      </c>
      <c r="E491">
        <f t="shared" ca="1" si="236"/>
        <v>0.73193957962448697</v>
      </c>
      <c r="F491" s="11">
        <f t="shared" ca="1" si="237"/>
        <v>59.579326405196873</v>
      </c>
      <c r="G491" s="11"/>
      <c r="H491">
        <v>487</v>
      </c>
      <c r="I491" s="11">
        <f t="shared" ca="1" si="238"/>
        <v>0.92040983900055817</v>
      </c>
      <c r="J491" s="11">
        <f t="shared" ca="1" si="239"/>
        <v>22.190223178453117</v>
      </c>
      <c r="K491" s="11"/>
      <c r="L491" s="11"/>
      <c r="M491" s="11"/>
      <c r="O491">
        <v>487</v>
      </c>
      <c r="P491" s="32">
        <f t="shared" ca="1" si="240"/>
        <v>0.7528714627504659</v>
      </c>
      <c r="Q491" s="11">
        <f t="shared" ca="1" si="241"/>
        <v>56.987688213338373</v>
      </c>
      <c r="R491" s="11"/>
      <c r="S491">
        <v>487</v>
      </c>
      <c r="T491" s="32">
        <f t="shared" ca="1" si="242"/>
        <v>0.61263043239755233</v>
      </c>
      <c r="U491" s="11">
        <f t="shared" ca="1" si="243"/>
        <v>20.389795688785274</v>
      </c>
      <c r="V491" s="11"/>
      <c r="W491" s="11"/>
      <c r="X491" s="11"/>
      <c r="Z491">
        <v>487</v>
      </c>
      <c r="AA491" s="32">
        <f t="shared" ca="1" si="244"/>
        <v>0.31844014178380819</v>
      </c>
      <c r="AB491" s="11">
        <f t="shared" ca="1" si="245"/>
        <v>109.67365623406359</v>
      </c>
      <c r="AC491" s="11"/>
      <c r="AD491">
        <v>487</v>
      </c>
      <c r="AE491" s="32">
        <f t="shared" ca="1" si="246"/>
        <v>0.30759259007390916</v>
      </c>
      <c r="AF491" s="11">
        <f t="shared" ca="1" si="247"/>
        <v>19.123540131195</v>
      </c>
      <c r="AG491" s="11"/>
      <c r="AH491" s="10">
        <f t="shared" ca="1" si="251"/>
        <v>48262.016584285193</v>
      </c>
      <c r="AI491" s="10">
        <f t="shared" ca="1" si="252"/>
        <v>48262.941176917629</v>
      </c>
      <c r="AJ491" s="10">
        <f t="shared" ca="1" si="253"/>
        <v>48333.293504931302</v>
      </c>
      <c r="AK491" s="10">
        <f t="shared" ca="1" si="254"/>
        <v>48334.143079751666</v>
      </c>
      <c r="AL491" s="10">
        <f t="shared" ca="1" si="255"/>
        <v>48202.653635935298</v>
      </c>
      <c r="AM491" s="10">
        <f t="shared" ca="1" si="256"/>
        <v>48203.450450107433</v>
      </c>
      <c r="AP491">
        <v>488</v>
      </c>
      <c r="AQ491" s="10">
        <f t="shared" ca="1" si="227"/>
        <v>46382.377445342318</v>
      </c>
      <c r="AR491" t="str">
        <f t="shared" ca="1" si="228"/>
        <v>EQUIPO 2</v>
      </c>
      <c r="AS491" t="str">
        <f t="shared" ca="1" si="229"/>
        <v>FIN</v>
      </c>
      <c r="AT491">
        <f t="shared" ca="1" si="248"/>
        <v>1</v>
      </c>
      <c r="AU491">
        <f t="shared" ca="1" si="249"/>
        <v>1</v>
      </c>
      <c r="AV491">
        <f t="shared" ca="1" si="250"/>
        <v>1</v>
      </c>
      <c r="AW491">
        <f t="shared" ca="1" si="230"/>
        <v>1</v>
      </c>
      <c r="AX491">
        <f t="shared" ca="1" si="231"/>
        <v>15000</v>
      </c>
      <c r="AY491">
        <f t="shared" ca="1" si="232"/>
        <v>41.040012518351432</v>
      </c>
      <c r="AZ491">
        <f t="shared" ca="1" si="233"/>
        <v>615600.18777527148</v>
      </c>
      <c r="BA491">
        <f t="shared" ca="1" si="226"/>
        <v>615600.18777527148</v>
      </c>
      <c r="BB491">
        <f t="shared" ca="1" si="234"/>
        <v>2026</v>
      </c>
      <c r="BC491">
        <f t="shared" ca="1" si="235"/>
        <v>12</v>
      </c>
      <c r="BI491">
        <v>481</v>
      </c>
      <c r="BJ491">
        <v>0.87850956969020544</v>
      </c>
      <c r="BK491">
        <v>0.8560902438323662</v>
      </c>
      <c r="BL491">
        <v>0.85599560260378171</v>
      </c>
      <c r="BM491">
        <v>0.86505779417796413</v>
      </c>
      <c r="BN491">
        <v>0.86934738529379629</v>
      </c>
      <c r="BO491">
        <v>0.85882521688685887</v>
      </c>
      <c r="BP491">
        <v>0.85034547096153679</v>
      </c>
      <c r="BQ491">
        <v>0.83987549024925112</v>
      </c>
      <c r="BR491">
        <v>0.87240101230184153</v>
      </c>
      <c r="BS491">
        <v>0.8183271678084405</v>
      </c>
      <c r="BT491">
        <v>0.85558798169818362</v>
      </c>
      <c r="BU491">
        <v>0.86020173588208271</v>
      </c>
      <c r="BV491">
        <v>0.8183271678084405</v>
      </c>
      <c r="BW491">
        <v>0.85670557531082447</v>
      </c>
    </row>
    <row r="492" spans="4:75" x14ac:dyDescent="0.25">
      <c r="D492">
        <v>488</v>
      </c>
      <c r="E492">
        <f t="shared" ca="1" si="236"/>
        <v>0.20980401412948313</v>
      </c>
      <c r="F492" s="11">
        <f t="shared" ca="1" si="237"/>
        <v>126.91339868343178</v>
      </c>
      <c r="G492" s="11"/>
      <c r="H492">
        <v>488</v>
      </c>
      <c r="I492" s="11">
        <f t="shared" ca="1" si="238"/>
        <v>0.31427990773525083</v>
      </c>
      <c r="J492" s="11">
        <f t="shared" ca="1" si="239"/>
        <v>19.15392720097319</v>
      </c>
      <c r="K492" s="11"/>
      <c r="L492" s="11"/>
      <c r="M492" s="11"/>
      <c r="O492">
        <v>488</v>
      </c>
      <c r="P492" s="32">
        <f t="shared" ca="1" si="240"/>
        <v>0.95224252342812854</v>
      </c>
      <c r="Q492" s="11">
        <f t="shared" ca="1" si="241"/>
        <v>24.959928418427189</v>
      </c>
      <c r="R492" s="11"/>
      <c r="S492">
        <v>488</v>
      </c>
      <c r="T492" s="32">
        <f t="shared" ca="1" si="242"/>
        <v>0.66582881272926397</v>
      </c>
      <c r="U492" s="11">
        <f t="shared" ca="1" si="243"/>
        <v>20.618117404193235</v>
      </c>
      <c r="V492" s="11"/>
      <c r="W492" s="11"/>
      <c r="X492" s="11"/>
      <c r="Z492">
        <v>488</v>
      </c>
      <c r="AA492" s="32">
        <f t="shared" ca="1" si="244"/>
        <v>0.14277420746646075</v>
      </c>
      <c r="AB492" s="11">
        <f t="shared" ca="1" si="245"/>
        <v>140.7483478128444</v>
      </c>
      <c r="AC492" s="11"/>
      <c r="AD492">
        <v>488</v>
      </c>
      <c r="AE492" s="32">
        <f t="shared" ca="1" si="246"/>
        <v>0.21704998722291335</v>
      </c>
      <c r="AF492" s="11">
        <f t="shared" ca="1" si="247"/>
        <v>18.674884098931226</v>
      </c>
      <c r="AG492" s="11"/>
      <c r="AH492" s="10">
        <f t="shared" ca="1" si="251"/>
        <v>48268.229235196108</v>
      </c>
      <c r="AI492" s="10">
        <f t="shared" ca="1" si="252"/>
        <v>48269.027315496147</v>
      </c>
      <c r="AJ492" s="10">
        <f t="shared" ca="1" si="253"/>
        <v>48335.183076769099</v>
      </c>
      <c r="AK492" s="10">
        <f t="shared" ca="1" si="254"/>
        <v>48336.042164994273</v>
      </c>
      <c r="AL492" s="10">
        <f t="shared" ca="1" si="255"/>
        <v>48209.314964599638</v>
      </c>
      <c r="AM492" s="10">
        <f t="shared" ca="1" si="256"/>
        <v>48210.093084770429</v>
      </c>
      <c r="AP492">
        <v>489</v>
      </c>
      <c r="AQ492" s="10">
        <f t="shared" ca="1" si="227"/>
        <v>46384.087445863915</v>
      </c>
      <c r="AR492" t="str">
        <f t="shared" ca="1" si="228"/>
        <v>EQUIPO 3</v>
      </c>
      <c r="AS492" t="str">
        <f t="shared" ca="1" si="229"/>
        <v>INICIO</v>
      </c>
      <c r="AT492">
        <f t="shared" ca="1" si="248"/>
        <v>1</v>
      </c>
      <c r="AU492">
        <f t="shared" ca="1" si="249"/>
        <v>1</v>
      </c>
      <c r="AV492">
        <f t="shared" ca="1" si="250"/>
        <v>0</v>
      </c>
      <c r="AW492">
        <f t="shared" ca="1" si="230"/>
        <v>1</v>
      </c>
      <c r="AX492">
        <f t="shared" ca="1" si="231"/>
        <v>11000</v>
      </c>
      <c r="AY492">
        <f t="shared" ca="1" si="232"/>
        <v>9.056927973346319</v>
      </c>
      <c r="AZ492">
        <f t="shared" ca="1" si="233"/>
        <v>99626.20770680951</v>
      </c>
      <c r="BA492">
        <f t="shared" ca="1" si="226"/>
        <v>135853.91960019479</v>
      </c>
      <c r="BB492">
        <f t="shared" ca="1" si="234"/>
        <v>2026</v>
      </c>
      <c r="BC492">
        <f t="shared" ca="1" si="235"/>
        <v>12</v>
      </c>
      <c r="BI492">
        <v>482</v>
      </c>
      <c r="BJ492">
        <v>0.85822374381981859</v>
      </c>
      <c r="BK492">
        <v>0.8555835242422537</v>
      </c>
      <c r="BL492">
        <v>0.85342480497648177</v>
      </c>
      <c r="BM492">
        <v>0.83674737304667823</v>
      </c>
      <c r="BN492">
        <v>0.87422487927128645</v>
      </c>
      <c r="BO492">
        <v>0.85319605654551023</v>
      </c>
      <c r="BP492">
        <v>0.85713444864710642</v>
      </c>
      <c r="BQ492">
        <v>0.86390922563935479</v>
      </c>
      <c r="BR492">
        <v>0.82665805373137768</v>
      </c>
      <c r="BS492">
        <v>0.81553841375619718</v>
      </c>
      <c r="BT492">
        <v>0.84200131782454257</v>
      </c>
      <c r="BU492">
        <v>0.81338922149254178</v>
      </c>
      <c r="BV492">
        <v>0.81338922149254178</v>
      </c>
      <c r="BW492">
        <v>0.84574302785844613</v>
      </c>
    </row>
    <row r="493" spans="4:75" x14ac:dyDescent="0.25">
      <c r="D493">
        <v>489</v>
      </c>
      <c r="E493">
        <f t="shared" ca="1" si="236"/>
        <v>0.30692553735200967</v>
      </c>
      <c r="F493" s="11">
        <f t="shared" ca="1" si="237"/>
        <v>111.31735643462869</v>
      </c>
      <c r="G493" s="11"/>
      <c r="H493">
        <v>489</v>
      </c>
      <c r="I493" s="11">
        <f t="shared" ca="1" si="238"/>
        <v>0.95553867703488049</v>
      </c>
      <c r="J493" s="11">
        <f t="shared" ca="1" si="239"/>
        <v>22.660974919447721</v>
      </c>
      <c r="K493" s="11"/>
      <c r="L493" s="11"/>
      <c r="M493" s="11"/>
      <c r="O493">
        <v>489</v>
      </c>
      <c r="P493" s="32">
        <f t="shared" ca="1" si="240"/>
        <v>0.1728926472385488</v>
      </c>
      <c r="Q493" s="11">
        <f t="shared" ca="1" si="241"/>
        <v>134.07022162811597</v>
      </c>
      <c r="R493" s="11"/>
      <c r="S493">
        <v>489</v>
      </c>
      <c r="T493" s="32">
        <f t="shared" ca="1" si="242"/>
        <v>0.8815137910078723</v>
      </c>
      <c r="U493" s="11">
        <f t="shared" ca="1" si="243"/>
        <v>21.828668781048378</v>
      </c>
      <c r="V493" s="11"/>
      <c r="W493" s="11"/>
      <c r="X493" s="11"/>
      <c r="Z493">
        <v>489</v>
      </c>
      <c r="AA493" s="32">
        <f t="shared" ca="1" si="244"/>
        <v>0.95613928730569908</v>
      </c>
      <c r="AB493" s="11">
        <f t="shared" ca="1" si="245"/>
        <v>23.9591120444104</v>
      </c>
      <c r="AC493" s="11"/>
      <c r="AD493">
        <v>489</v>
      </c>
      <c r="AE493" s="32">
        <f t="shared" ca="1" si="246"/>
        <v>0.82373156813875636</v>
      </c>
      <c r="AF493" s="11">
        <f t="shared" ca="1" si="247"/>
        <v>21.422711396339587</v>
      </c>
      <c r="AG493" s="11"/>
      <c r="AH493" s="10">
        <f t="shared" ca="1" si="251"/>
        <v>48273.665538680922</v>
      </c>
      <c r="AI493" s="10">
        <f t="shared" ca="1" si="252"/>
        <v>48274.609745969232</v>
      </c>
      <c r="AJ493" s="10">
        <f t="shared" ca="1" si="253"/>
        <v>48341.62842422878</v>
      </c>
      <c r="AK493" s="10">
        <f t="shared" ca="1" si="254"/>
        <v>48342.537952094659</v>
      </c>
      <c r="AL493" s="10">
        <f t="shared" ca="1" si="255"/>
        <v>48211.091381105616</v>
      </c>
      <c r="AM493" s="10">
        <f t="shared" ca="1" si="256"/>
        <v>48211.983994080467</v>
      </c>
      <c r="AP493">
        <v>490</v>
      </c>
      <c r="AQ493" s="10">
        <f t="shared" ca="1" si="227"/>
        <v>46384.464817862805</v>
      </c>
      <c r="AR493" t="str">
        <f t="shared" ca="1" si="228"/>
        <v>EQUIPO 2</v>
      </c>
      <c r="AS493" t="str">
        <f t="shared" ca="1" si="229"/>
        <v>INICIO</v>
      </c>
      <c r="AT493">
        <f t="shared" ca="1" si="248"/>
        <v>1</v>
      </c>
      <c r="AU493">
        <f t="shared" ca="1" si="249"/>
        <v>0</v>
      </c>
      <c r="AV493">
        <f t="shared" ca="1" si="250"/>
        <v>0</v>
      </c>
      <c r="AW493">
        <f t="shared" ca="1" si="230"/>
        <v>1</v>
      </c>
      <c r="AX493">
        <f t="shared" ca="1" si="231"/>
        <v>5500</v>
      </c>
      <c r="AY493">
        <f t="shared" ca="1" si="232"/>
        <v>11.066540448926389</v>
      </c>
      <c r="AZ493">
        <f t="shared" ca="1" si="233"/>
        <v>60865.972469095141</v>
      </c>
      <c r="BA493">
        <f t="shared" ca="1" si="226"/>
        <v>165998.10673389584</v>
      </c>
      <c r="BB493">
        <f t="shared" ca="1" si="234"/>
        <v>2026</v>
      </c>
      <c r="BC493">
        <f t="shared" ca="1" si="235"/>
        <v>12</v>
      </c>
      <c r="BI493">
        <v>483</v>
      </c>
      <c r="BJ493">
        <v>0.85825661441084866</v>
      </c>
      <c r="BK493">
        <v>0.83603552417014892</v>
      </c>
      <c r="BL493">
        <v>0.84211721572626452</v>
      </c>
      <c r="BM493">
        <v>0.8310953305119394</v>
      </c>
      <c r="BN493">
        <v>0.82943897178332127</v>
      </c>
      <c r="BO493">
        <v>0.84373659709770044</v>
      </c>
      <c r="BP493">
        <v>0.85357388644031706</v>
      </c>
      <c r="BQ493">
        <v>0.84044278298888653</v>
      </c>
      <c r="BR493">
        <v>0.85333170214004028</v>
      </c>
      <c r="BS493">
        <v>0.85677475473055331</v>
      </c>
      <c r="BT493">
        <v>0.81350065473023792</v>
      </c>
      <c r="BU493">
        <v>0.84642919694275054</v>
      </c>
      <c r="BV493">
        <v>0.81350065473023792</v>
      </c>
      <c r="BW493">
        <v>0.84225116440396941</v>
      </c>
    </row>
    <row r="494" spans="4:75" x14ac:dyDescent="0.25">
      <c r="D494">
        <v>490</v>
      </c>
      <c r="E494">
        <f t="shared" ca="1" si="236"/>
        <v>0.39200629323666381</v>
      </c>
      <c r="F494" s="11">
        <f t="shared" ca="1" si="237"/>
        <v>99.82116185568286</v>
      </c>
      <c r="G494" s="11"/>
      <c r="H494">
        <v>490</v>
      </c>
      <c r="I494" s="11">
        <f t="shared" ca="1" si="238"/>
        <v>0.10237836477919848</v>
      </c>
      <c r="J494" s="11">
        <f t="shared" ca="1" si="239"/>
        <v>17.894905712910024</v>
      </c>
      <c r="K494" s="11"/>
      <c r="L494" s="11"/>
      <c r="M494" s="11"/>
      <c r="O494">
        <v>490</v>
      </c>
      <c r="P494" s="32">
        <f t="shared" ca="1" si="240"/>
        <v>0.93812268417395106</v>
      </c>
      <c r="Q494" s="11">
        <f t="shared" ca="1" si="241"/>
        <v>28.286472221230614</v>
      </c>
      <c r="R494" s="11"/>
      <c r="S494">
        <v>490</v>
      </c>
      <c r="T494" s="32">
        <f t="shared" ca="1" si="242"/>
        <v>0.4197518369587474</v>
      </c>
      <c r="U494" s="11">
        <f t="shared" ca="1" si="243"/>
        <v>19.60533983542102</v>
      </c>
      <c r="V494" s="11"/>
      <c r="W494" s="11"/>
      <c r="X494" s="11"/>
      <c r="Z494">
        <v>490</v>
      </c>
      <c r="AA494" s="32">
        <f t="shared" ca="1" si="244"/>
        <v>0.6666422607031276</v>
      </c>
      <c r="AB494" s="11">
        <f t="shared" ca="1" si="245"/>
        <v>67.377911179900366</v>
      </c>
      <c r="AC494" s="11"/>
      <c r="AD494">
        <v>490</v>
      </c>
      <c r="AE494" s="32">
        <f t="shared" ca="1" si="246"/>
        <v>0.63242870815658392</v>
      </c>
      <c r="AF494" s="11">
        <f t="shared" ca="1" si="247"/>
        <v>20.473442461196832</v>
      </c>
      <c r="AG494" s="11"/>
      <c r="AH494" s="10">
        <f t="shared" ca="1" si="251"/>
        <v>48278.768961046553</v>
      </c>
      <c r="AI494" s="10">
        <f t="shared" ca="1" si="252"/>
        <v>48279.514582117925</v>
      </c>
      <c r="AJ494" s="10">
        <f t="shared" ca="1" si="253"/>
        <v>48343.716555103878</v>
      </c>
      <c r="AK494" s="10">
        <f t="shared" ca="1" si="254"/>
        <v>48344.533444263689</v>
      </c>
      <c r="AL494" s="10">
        <f t="shared" ca="1" si="255"/>
        <v>48214.791407046294</v>
      </c>
      <c r="AM494" s="10">
        <f t="shared" ca="1" si="256"/>
        <v>48215.644467148843</v>
      </c>
      <c r="AP494">
        <v>491</v>
      </c>
      <c r="AQ494" s="10">
        <f t="shared" ca="1" si="227"/>
        <v>46384.925923714844</v>
      </c>
      <c r="AR494" t="str">
        <f t="shared" ca="1" si="228"/>
        <v>EQUIPO 3</v>
      </c>
      <c r="AS494" t="str">
        <f t="shared" ca="1" si="229"/>
        <v>FIN</v>
      </c>
      <c r="AT494">
        <f t="shared" ca="1" si="248"/>
        <v>1</v>
      </c>
      <c r="AU494">
        <f t="shared" ca="1" si="249"/>
        <v>0</v>
      </c>
      <c r="AV494">
        <f t="shared" ca="1" si="250"/>
        <v>1</v>
      </c>
      <c r="AW494">
        <f t="shared" ca="1" si="230"/>
        <v>1</v>
      </c>
      <c r="AX494">
        <f t="shared" ca="1" si="231"/>
        <v>11000</v>
      </c>
      <c r="AY494">
        <f t="shared" ca="1" si="232"/>
        <v>6.5757599570788443</v>
      </c>
      <c r="AZ494">
        <f t="shared" ca="1" si="233"/>
        <v>72333.359527867287</v>
      </c>
      <c r="BA494">
        <f t="shared" ca="1" si="226"/>
        <v>98636.399356182665</v>
      </c>
      <c r="BB494">
        <f t="shared" ca="1" si="234"/>
        <v>2026</v>
      </c>
      <c r="BC494">
        <f t="shared" ca="1" si="235"/>
        <v>12</v>
      </c>
      <c r="BI494">
        <v>484</v>
      </c>
      <c r="BJ494">
        <v>0.83639872077591348</v>
      </c>
      <c r="BK494">
        <v>0.85736547018871045</v>
      </c>
      <c r="BL494">
        <v>0.8496433020075026</v>
      </c>
      <c r="BM494">
        <v>0.84999474081282289</v>
      </c>
      <c r="BN494">
        <v>0.84906270480984636</v>
      </c>
      <c r="BO494">
        <v>0.85048480108943791</v>
      </c>
      <c r="BP494">
        <v>0.85100953312062932</v>
      </c>
      <c r="BQ494">
        <v>0.87049033452374347</v>
      </c>
      <c r="BR494">
        <v>0.86241726218330794</v>
      </c>
      <c r="BS494">
        <v>0.82689010788786277</v>
      </c>
      <c r="BT494">
        <v>0.85636741621092383</v>
      </c>
      <c r="BU494">
        <v>0.86616364488613951</v>
      </c>
      <c r="BV494">
        <v>0.82689010788786277</v>
      </c>
      <c r="BW494">
        <v>0.85216112270239108</v>
      </c>
    </row>
    <row r="495" spans="4:75" x14ac:dyDescent="0.25">
      <c r="D495">
        <v>491</v>
      </c>
      <c r="E495">
        <f t="shared" ca="1" si="236"/>
        <v>0.51924169565543177</v>
      </c>
      <c r="F495" s="11">
        <f t="shared" ca="1" si="237"/>
        <v>84.417615911266211</v>
      </c>
      <c r="G495" s="11"/>
      <c r="H495">
        <v>491</v>
      </c>
      <c r="I495" s="11">
        <f t="shared" ca="1" si="238"/>
        <v>0.68102172751462731</v>
      </c>
      <c r="J495" s="11">
        <f t="shared" ca="1" si="239"/>
        <v>20.685748585585706</v>
      </c>
      <c r="K495" s="11"/>
      <c r="L495" s="11"/>
      <c r="M495" s="11"/>
      <c r="O495">
        <v>491</v>
      </c>
      <c r="P495" s="32">
        <f t="shared" ca="1" si="240"/>
        <v>0.1645604004290917</v>
      </c>
      <c r="Q495" s="11">
        <f t="shared" ca="1" si="241"/>
        <v>135.82907852333975</v>
      </c>
      <c r="R495" s="11"/>
      <c r="S495">
        <v>491</v>
      </c>
      <c r="T495" s="32">
        <f t="shared" ca="1" si="242"/>
        <v>0.54524978422353954</v>
      </c>
      <c r="U495" s="11">
        <f t="shared" ca="1" si="243"/>
        <v>20.112885660754188</v>
      </c>
      <c r="V495" s="11"/>
      <c r="W495" s="11"/>
      <c r="X495" s="11"/>
      <c r="Z495">
        <v>491</v>
      </c>
      <c r="AA495" s="32">
        <f t="shared" ca="1" si="244"/>
        <v>0.69892268040385275</v>
      </c>
      <c r="AB495" s="11">
        <f t="shared" ca="1" si="245"/>
        <v>63.566702507787795</v>
      </c>
      <c r="AC495" s="11"/>
      <c r="AD495">
        <v>491</v>
      </c>
      <c r="AE495" s="32">
        <f t="shared" ca="1" si="246"/>
        <v>3.7440622575533267E-2</v>
      </c>
      <c r="AF495" s="11">
        <f t="shared" ca="1" si="247"/>
        <v>17.071338992846382</v>
      </c>
      <c r="AG495" s="11"/>
      <c r="AH495" s="10">
        <f t="shared" ca="1" si="251"/>
        <v>48283.031982780893</v>
      </c>
      <c r="AI495" s="10">
        <f t="shared" ca="1" si="252"/>
        <v>48283.893888971957</v>
      </c>
      <c r="AJ495" s="10">
        <f t="shared" ca="1" si="253"/>
        <v>48350.192989202158</v>
      </c>
      <c r="AK495" s="10">
        <f t="shared" ca="1" si="254"/>
        <v>48351.031026104691</v>
      </c>
      <c r="AL495" s="10">
        <f t="shared" ca="1" si="255"/>
        <v>48218.293079753334</v>
      </c>
      <c r="AM495" s="10">
        <f t="shared" ca="1" si="256"/>
        <v>48219.0043855447</v>
      </c>
      <c r="AP495">
        <v>492</v>
      </c>
      <c r="AQ495" s="10">
        <f t="shared" ca="1" si="227"/>
        <v>46385.199913713055</v>
      </c>
      <c r="AR495" t="str">
        <f t="shared" ca="1" si="228"/>
        <v>EQUIPO 2</v>
      </c>
      <c r="AS495" t="str">
        <f t="shared" ca="1" si="229"/>
        <v>FIN</v>
      </c>
      <c r="AT495">
        <f t="shared" ca="1" si="248"/>
        <v>1</v>
      </c>
      <c r="AU495">
        <f t="shared" ca="1" si="249"/>
        <v>1</v>
      </c>
      <c r="AV495">
        <f t="shared" ca="1" si="250"/>
        <v>1</v>
      </c>
      <c r="AW495">
        <f t="shared" ca="1" si="230"/>
        <v>1</v>
      </c>
      <c r="AX495">
        <f t="shared" ca="1" si="231"/>
        <v>15000</v>
      </c>
      <c r="AY495">
        <f t="shared" ca="1" si="232"/>
        <v>31.152834591921419</v>
      </c>
      <c r="AZ495">
        <f t="shared" ca="1" si="233"/>
        <v>467292.51887882128</v>
      </c>
      <c r="BA495">
        <f t="shared" ca="1" si="226"/>
        <v>467292.51887882128</v>
      </c>
      <c r="BB495">
        <f t="shared" ca="1" si="234"/>
        <v>2026</v>
      </c>
      <c r="BC495">
        <f t="shared" ca="1" si="235"/>
        <v>12</v>
      </c>
      <c r="BI495">
        <v>485</v>
      </c>
      <c r="BJ495">
        <v>0.81833976739306946</v>
      </c>
      <c r="BK495">
        <v>0.83446296008943899</v>
      </c>
      <c r="BL495">
        <v>0.83915229192436946</v>
      </c>
      <c r="BM495">
        <v>0.83812393129004281</v>
      </c>
      <c r="BN495">
        <v>0.82250294615293928</v>
      </c>
      <c r="BO495">
        <v>0.8580394116589497</v>
      </c>
      <c r="BP495">
        <v>0.83852081332060457</v>
      </c>
      <c r="BQ495">
        <v>0.87888863642650705</v>
      </c>
      <c r="BR495">
        <v>0.85054068189256415</v>
      </c>
      <c r="BS495">
        <v>0.86297009806792579</v>
      </c>
      <c r="BT495">
        <v>0.85063983982040359</v>
      </c>
      <c r="BU495">
        <v>0.84372316122793434</v>
      </c>
      <c r="BV495">
        <v>0.81833976739306946</v>
      </c>
      <c r="BW495">
        <v>0.84456630435710456</v>
      </c>
    </row>
    <row r="496" spans="4:75" x14ac:dyDescent="0.25">
      <c r="D496">
        <v>492</v>
      </c>
      <c r="E496">
        <f t="shared" ca="1" si="236"/>
        <v>0.70794680699753032</v>
      </c>
      <c r="F496" s="11">
        <f t="shared" ca="1" si="237"/>
        <v>62.487280665022553</v>
      </c>
      <c r="G496" s="11"/>
      <c r="H496">
        <v>492</v>
      </c>
      <c r="I496" s="11">
        <f t="shared" ca="1" si="238"/>
        <v>0.19987881281456454</v>
      </c>
      <c r="J496" s="11">
        <f t="shared" ca="1" si="239"/>
        <v>18.578800757350567</v>
      </c>
      <c r="K496" s="11"/>
      <c r="L496" s="11"/>
      <c r="M496" s="11"/>
      <c r="O496">
        <v>492</v>
      </c>
      <c r="P496" s="32">
        <f t="shared" ca="1" si="240"/>
        <v>0.34756260278354545</v>
      </c>
      <c r="Q496" s="11">
        <f t="shared" ca="1" si="241"/>
        <v>105.65182752325255</v>
      </c>
      <c r="R496" s="11"/>
      <c r="S496">
        <v>492</v>
      </c>
      <c r="T496" s="32">
        <f t="shared" ca="1" si="242"/>
        <v>2.1699410432367783E-2</v>
      </c>
      <c r="U496" s="11">
        <f t="shared" ca="1" si="243"/>
        <v>16.68825201789366</v>
      </c>
      <c r="V496" s="11"/>
      <c r="W496" s="11"/>
      <c r="X496" s="11"/>
      <c r="Z496">
        <v>492</v>
      </c>
      <c r="AA496" s="32">
        <f t="shared" ca="1" si="244"/>
        <v>0.53803884243547073</v>
      </c>
      <c r="AB496" s="11">
        <f t="shared" ca="1" si="245"/>
        <v>82.234728338410008</v>
      </c>
      <c r="AC496" s="11"/>
      <c r="AD496">
        <v>492</v>
      </c>
      <c r="AE496" s="32">
        <f t="shared" ca="1" si="246"/>
        <v>0.17493543279155921</v>
      </c>
      <c r="AF496" s="11">
        <f t="shared" ca="1" si="247"/>
        <v>18.429865310634511</v>
      </c>
      <c r="AG496" s="11"/>
      <c r="AH496" s="10">
        <f t="shared" ca="1" si="251"/>
        <v>48286.497525666331</v>
      </c>
      <c r="AI496" s="10">
        <f t="shared" ca="1" si="252"/>
        <v>48287.271642364554</v>
      </c>
      <c r="AJ496" s="10">
        <f t="shared" ca="1" si="253"/>
        <v>48355.433185584829</v>
      </c>
      <c r="AK496" s="10">
        <f t="shared" ca="1" si="254"/>
        <v>48356.128529418907</v>
      </c>
      <c r="AL496" s="10">
        <f t="shared" ca="1" si="255"/>
        <v>48222.430832558799</v>
      </c>
      <c r="AM496" s="10">
        <f t="shared" ca="1" si="256"/>
        <v>48223.198743613408</v>
      </c>
      <c r="AP496">
        <v>493</v>
      </c>
      <c r="AQ496" s="10">
        <f t="shared" ca="1" si="227"/>
        <v>46386.497948487719</v>
      </c>
      <c r="AR496" t="str">
        <f t="shared" ca="1" si="228"/>
        <v>EQUIPO 3</v>
      </c>
      <c r="AS496" t="str">
        <f t="shared" ca="1" si="229"/>
        <v>INICIO</v>
      </c>
      <c r="AT496">
        <f t="shared" ca="1" si="248"/>
        <v>1</v>
      </c>
      <c r="AU496">
        <f t="shared" ca="1" si="249"/>
        <v>1</v>
      </c>
      <c r="AV496">
        <f t="shared" ca="1" si="250"/>
        <v>0</v>
      </c>
      <c r="AW496">
        <f t="shared" ca="1" si="230"/>
        <v>1</v>
      </c>
      <c r="AX496">
        <f t="shared" ca="1" si="231"/>
        <v>11000</v>
      </c>
      <c r="AY496">
        <f t="shared" ca="1" si="232"/>
        <v>21.438594800478313</v>
      </c>
      <c r="AZ496">
        <f t="shared" ca="1" si="233"/>
        <v>235824.54280526144</v>
      </c>
      <c r="BA496">
        <f t="shared" ca="1" si="226"/>
        <v>321578.9220071747</v>
      </c>
      <c r="BB496">
        <f t="shared" ca="1" si="234"/>
        <v>2026</v>
      </c>
      <c r="BC496">
        <f t="shared" ca="1" si="235"/>
        <v>12</v>
      </c>
      <c r="BI496">
        <v>486</v>
      </c>
      <c r="BJ496">
        <v>0.82704484457148497</v>
      </c>
      <c r="BK496">
        <v>0.85603107949319068</v>
      </c>
      <c r="BL496">
        <v>0.8300122518820473</v>
      </c>
      <c r="BM496">
        <v>0.84933602682559495</v>
      </c>
      <c r="BN496">
        <v>0.86031600775657813</v>
      </c>
      <c r="BO496">
        <v>0.85955461545111611</v>
      </c>
      <c r="BP496">
        <v>0.85654869132261569</v>
      </c>
      <c r="BQ496">
        <v>0.87135313758992006</v>
      </c>
      <c r="BR496">
        <v>0.86571209656365855</v>
      </c>
      <c r="BS496">
        <v>0.86484642457373462</v>
      </c>
      <c r="BT496">
        <v>0.8772967735543542</v>
      </c>
      <c r="BU496">
        <v>0.86224349759983343</v>
      </c>
      <c r="BV496">
        <v>0.82704484457148497</v>
      </c>
      <c r="BW496">
        <v>0.85662822929465854</v>
      </c>
    </row>
    <row r="497" spans="4:75" x14ac:dyDescent="0.25">
      <c r="D497">
        <v>493</v>
      </c>
      <c r="E497">
        <f t="shared" ca="1" si="236"/>
        <v>0.33882486696857406</v>
      </c>
      <c r="F497" s="11">
        <f t="shared" ca="1" si="237"/>
        <v>106.8396445092159</v>
      </c>
      <c r="G497" s="11"/>
      <c r="H497">
        <v>493</v>
      </c>
      <c r="I497" s="11">
        <f t="shared" ca="1" si="238"/>
        <v>0.32445151997696842</v>
      </c>
      <c r="J497" s="11">
        <f t="shared" ca="1" si="239"/>
        <v>19.199623248173932</v>
      </c>
      <c r="K497" s="11"/>
      <c r="L497" s="11"/>
      <c r="M497" s="11"/>
      <c r="O497">
        <v>493</v>
      </c>
      <c r="P497" s="32">
        <f t="shared" ca="1" si="240"/>
        <v>0.11587053543858428</v>
      </c>
      <c r="Q497" s="11">
        <f t="shared" ca="1" si="241"/>
        <v>147.64688967921006</v>
      </c>
      <c r="R497" s="11"/>
      <c r="S497">
        <v>493</v>
      </c>
      <c r="T497" s="32">
        <f t="shared" ca="1" si="242"/>
        <v>0.70638526410981894</v>
      </c>
      <c r="U497" s="11">
        <f t="shared" ca="1" si="243"/>
        <v>20.8017973005472</v>
      </c>
      <c r="V497" s="11"/>
      <c r="W497" s="11"/>
      <c r="X497" s="11"/>
      <c r="Z497">
        <v>493</v>
      </c>
      <c r="AA497" s="32">
        <f t="shared" ca="1" si="244"/>
        <v>0.12587461299799863</v>
      </c>
      <c r="AB497" s="11">
        <f t="shared" ca="1" si="245"/>
        <v>144.95507553503606</v>
      </c>
      <c r="AC497" s="11"/>
      <c r="AD497">
        <v>493</v>
      </c>
      <c r="AE497" s="32">
        <f t="shared" ca="1" si="246"/>
        <v>0.54871071754809297</v>
      </c>
      <c r="AF497" s="11">
        <f t="shared" ca="1" si="247"/>
        <v>20.126908223155002</v>
      </c>
      <c r="AG497" s="11"/>
      <c r="AH497" s="10">
        <f t="shared" ca="1" si="251"/>
        <v>48291.723294219104</v>
      </c>
      <c r="AI497" s="10">
        <f t="shared" ca="1" si="252"/>
        <v>48292.523278521112</v>
      </c>
      <c r="AJ497" s="10">
        <f t="shared" ca="1" si="253"/>
        <v>48362.28048315554</v>
      </c>
      <c r="AK497" s="10">
        <f t="shared" ca="1" si="254"/>
        <v>48363.147224709726</v>
      </c>
      <c r="AL497" s="10">
        <f t="shared" ca="1" si="255"/>
        <v>48229.238538427366</v>
      </c>
      <c r="AM497" s="10">
        <f t="shared" ca="1" si="256"/>
        <v>48230.07715960333</v>
      </c>
      <c r="AP497">
        <v>494</v>
      </c>
      <c r="AQ497" s="10">
        <f t="shared" ca="1" si="227"/>
        <v>46387.391223271072</v>
      </c>
      <c r="AR497" t="str">
        <f t="shared" ca="1" si="228"/>
        <v>EQUIPO 3</v>
      </c>
      <c r="AS497" t="str">
        <f t="shared" ca="1" si="229"/>
        <v>FIN</v>
      </c>
      <c r="AT497">
        <f t="shared" ca="1" si="248"/>
        <v>1</v>
      </c>
      <c r="AU497">
        <f t="shared" ca="1" si="249"/>
        <v>1</v>
      </c>
      <c r="AV497">
        <f t="shared" ca="1" si="250"/>
        <v>1</v>
      </c>
      <c r="AW497">
        <f t="shared" ca="1" si="230"/>
        <v>1</v>
      </c>
      <c r="AX497">
        <f t="shared" ca="1" si="231"/>
        <v>15000</v>
      </c>
      <c r="AY497">
        <f t="shared" ca="1" si="232"/>
        <v>14.610641494276933</v>
      </c>
      <c r="AZ497">
        <f t="shared" ca="1" si="233"/>
        <v>219159.622414154</v>
      </c>
      <c r="BA497">
        <f t="shared" ca="1" si="226"/>
        <v>219159.622414154</v>
      </c>
      <c r="BB497">
        <f t="shared" ca="1" si="234"/>
        <v>2026</v>
      </c>
      <c r="BC497">
        <f t="shared" ca="1" si="235"/>
        <v>12</v>
      </c>
      <c r="BI497">
        <v>487</v>
      </c>
      <c r="BJ497">
        <v>0.82503977582998544</v>
      </c>
      <c r="BK497">
        <v>0.86237697234477106</v>
      </c>
      <c r="BL497">
        <v>0.858092018193646</v>
      </c>
      <c r="BM497">
        <v>0.87032554008448326</v>
      </c>
      <c r="BN497">
        <v>0.84539207260365967</v>
      </c>
      <c r="BO497">
        <v>0.86983842237514553</v>
      </c>
      <c r="BP497">
        <v>0.84489548442636808</v>
      </c>
      <c r="BQ497">
        <v>0.85625268530478937</v>
      </c>
      <c r="BR497">
        <v>0.87629452934293106</v>
      </c>
      <c r="BS497">
        <v>0.85775876218827485</v>
      </c>
      <c r="BT497">
        <v>0.82445206762647649</v>
      </c>
      <c r="BU497">
        <v>0.86219109326375876</v>
      </c>
      <c r="BV497">
        <v>0.82445206762647649</v>
      </c>
      <c r="BW497">
        <v>0.85467839185350658</v>
      </c>
    </row>
    <row r="498" spans="4:75" x14ac:dyDescent="0.25">
      <c r="D498">
        <v>494</v>
      </c>
      <c r="E498">
        <f t="shared" ca="1" si="236"/>
        <v>4.0270654320311294E-2</v>
      </c>
      <c r="F498" s="11">
        <f t="shared" ca="1" si="237"/>
        <v>178.07484227657864</v>
      </c>
      <c r="G498" s="11"/>
      <c r="H498">
        <v>494</v>
      </c>
      <c r="I498" s="11">
        <f t="shared" ca="1" si="238"/>
        <v>0.42237349376980682</v>
      </c>
      <c r="J498" s="11">
        <f t="shared" ca="1" si="239"/>
        <v>19.616099494315982</v>
      </c>
      <c r="K498" s="11"/>
      <c r="L498" s="11"/>
      <c r="M498" s="11"/>
      <c r="O498">
        <v>494</v>
      </c>
      <c r="P498" s="32">
        <f t="shared" ca="1" si="240"/>
        <v>0.16370078451919889</v>
      </c>
      <c r="Q498" s="11">
        <f t="shared" ca="1" si="241"/>
        <v>136.01407343133786</v>
      </c>
      <c r="R498" s="11"/>
      <c r="S498">
        <v>494</v>
      </c>
      <c r="T498" s="32">
        <f t="shared" ca="1" si="242"/>
        <v>2.7041734877460089E-2</v>
      </c>
      <c r="U498" s="11">
        <f t="shared" ca="1" si="243"/>
        <v>16.838629178571161</v>
      </c>
      <c r="V498" s="11"/>
      <c r="W498" s="11"/>
      <c r="X498" s="11"/>
      <c r="Z498">
        <v>494</v>
      </c>
      <c r="AA498" s="32">
        <f t="shared" ca="1" si="244"/>
        <v>0.59008095065161703</v>
      </c>
      <c r="AB498" s="11">
        <f t="shared" ca="1" si="245"/>
        <v>76.235835170707489</v>
      </c>
      <c r="AC498" s="11"/>
      <c r="AD498">
        <v>494</v>
      </c>
      <c r="AE498" s="32">
        <f t="shared" ca="1" si="246"/>
        <v>0.5454004166969717</v>
      </c>
      <c r="AF498" s="11">
        <f t="shared" ca="1" si="247"/>
        <v>20.113495676456299</v>
      </c>
      <c r="AG498" s="11"/>
      <c r="AH498" s="10">
        <f t="shared" ca="1" si="251"/>
        <v>48299.943063615967</v>
      </c>
      <c r="AI498" s="10">
        <f t="shared" ca="1" si="252"/>
        <v>48300.7604010949</v>
      </c>
      <c r="AJ498" s="10">
        <f t="shared" ca="1" si="253"/>
        <v>48368.814477769367</v>
      </c>
      <c r="AK498" s="10">
        <f t="shared" ca="1" si="254"/>
        <v>48369.516087318472</v>
      </c>
      <c r="AL498" s="10">
        <f t="shared" ca="1" si="255"/>
        <v>48233.253652735446</v>
      </c>
      <c r="AM498" s="10">
        <f t="shared" ca="1" si="256"/>
        <v>48234.0917150553</v>
      </c>
      <c r="AP498">
        <v>495</v>
      </c>
      <c r="AQ498" s="10">
        <f t="shared" ca="1" si="227"/>
        <v>46388</v>
      </c>
      <c r="AR498" t="str">
        <f t="shared" ca="1" si="228"/>
        <v>CAMBIO MES</v>
      </c>
      <c r="AS498" t="str">
        <f t="shared" ca="1" si="229"/>
        <v>CAMBIO MES</v>
      </c>
      <c r="AT498">
        <f t="shared" ca="1" si="248"/>
        <v>1</v>
      </c>
      <c r="AU498">
        <f t="shared" ca="1" si="249"/>
        <v>1</v>
      </c>
      <c r="AV498">
        <f t="shared" ca="1" si="250"/>
        <v>1</v>
      </c>
      <c r="AW498">
        <f t="shared" ca="1" si="230"/>
        <v>1</v>
      </c>
      <c r="AX498">
        <f t="shared" ca="1" si="231"/>
        <v>15000</v>
      </c>
      <c r="AY498">
        <f t="shared" ca="1" si="232"/>
        <v>32.745087270566728</v>
      </c>
      <c r="AZ498">
        <f t="shared" ca="1" si="233"/>
        <v>491176.30905850092</v>
      </c>
      <c r="BA498">
        <f t="shared" ca="1" si="226"/>
        <v>491176.30905850092</v>
      </c>
      <c r="BB498">
        <f t="shared" ca="1" si="234"/>
        <v>2027</v>
      </c>
      <c r="BC498">
        <f t="shared" ca="1" si="235"/>
        <v>1</v>
      </c>
      <c r="BI498">
        <v>488</v>
      </c>
      <c r="BJ498">
        <v>0.84085201384324237</v>
      </c>
      <c r="BK498">
        <v>0.85144215408147428</v>
      </c>
      <c r="BL498">
        <v>0.79667855166589219</v>
      </c>
      <c r="BM498">
        <v>0.84298365117619889</v>
      </c>
      <c r="BN498">
        <v>0.84416999443711438</v>
      </c>
      <c r="BO498">
        <v>0.84765194761053464</v>
      </c>
      <c r="BP498">
        <v>0.83896249704574166</v>
      </c>
      <c r="BQ498">
        <v>0.8698394365752109</v>
      </c>
      <c r="BR498">
        <v>0.81877250334823615</v>
      </c>
      <c r="BS498">
        <v>0.86074864198819101</v>
      </c>
      <c r="BT498">
        <v>0.84481783501904839</v>
      </c>
      <c r="BU498">
        <v>0.8350784546608182</v>
      </c>
      <c r="BV498">
        <v>0.79667855166589219</v>
      </c>
      <c r="BW498">
        <v>0.84099302101438567</v>
      </c>
    </row>
    <row r="499" spans="4:75" x14ac:dyDescent="0.25">
      <c r="D499">
        <v>495</v>
      </c>
      <c r="E499">
        <f t="shared" ca="1" si="236"/>
        <v>0.54871712363922598</v>
      </c>
      <c r="F499" s="11">
        <f t="shared" ca="1" si="237"/>
        <v>80.999826227180193</v>
      </c>
      <c r="G499" s="11"/>
      <c r="H499">
        <v>495</v>
      </c>
      <c r="I499" s="11">
        <f t="shared" ca="1" si="238"/>
        <v>0.38741799690809031</v>
      </c>
      <c r="J499" s="11">
        <f t="shared" ca="1" si="239"/>
        <v>19.471266522121731</v>
      </c>
      <c r="K499" s="11"/>
      <c r="L499" s="11"/>
      <c r="M499" s="11"/>
      <c r="O499">
        <v>495</v>
      </c>
      <c r="P499" s="32">
        <f t="shared" ca="1" si="240"/>
        <v>0.62330496684028081</v>
      </c>
      <c r="Q499" s="11">
        <f t="shared" ca="1" si="241"/>
        <v>72.409997834818782</v>
      </c>
      <c r="R499" s="11"/>
      <c r="S499">
        <v>495</v>
      </c>
      <c r="T499" s="32">
        <f t="shared" ca="1" si="242"/>
        <v>0.26416126145880692</v>
      </c>
      <c r="U499" s="11">
        <f t="shared" ca="1" si="243"/>
        <v>18.918267965580714</v>
      </c>
      <c r="V499" s="11"/>
      <c r="W499" s="11"/>
      <c r="X499" s="11"/>
      <c r="Z499">
        <v>495</v>
      </c>
      <c r="AA499" s="32">
        <f t="shared" ca="1" si="244"/>
        <v>0.53124936969214709</v>
      </c>
      <c r="AB499" s="11">
        <f t="shared" ca="1" si="245"/>
        <v>83.021698883398116</v>
      </c>
      <c r="AC499" s="11"/>
      <c r="AD499">
        <v>495</v>
      </c>
      <c r="AE499" s="32">
        <f t="shared" ca="1" si="246"/>
        <v>0.98067223963911865</v>
      </c>
      <c r="AF499" s="11">
        <f t="shared" ca="1" si="247"/>
        <v>23.249629004637615</v>
      </c>
      <c r="AG499" s="11"/>
      <c r="AH499" s="10">
        <f t="shared" ca="1" si="251"/>
        <v>48304.135393854369</v>
      </c>
      <c r="AI499" s="10">
        <f t="shared" ca="1" si="252"/>
        <v>48304.946696626124</v>
      </c>
      <c r="AJ499" s="10">
        <f t="shared" ca="1" si="253"/>
        <v>48372.53317056159</v>
      </c>
      <c r="AK499" s="10">
        <f t="shared" ca="1" si="254"/>
        <v>48373.321431726821</v>
      </c>
      <c r="AL499" s="10">
        <f t="shared" ca="1" si="255"/>
        <v>48237.550952508776</v>
      </c>
      <c r="AM499" s="10">
        <f t="shared" ca="1" si="256"/>
        <v>48238.519687050633</v>
      </c>
      <c r="AP499">
        <v>496</v>
      </c>
      <c r="AQ499" s="10">
        <f t="shared" ca="1" si="227"/>
        <v>46389.364378636274</v>
      </c>
      <c r="AR499" t="str">
        <f t="shared" ca="1" si="228"/>
        <v>EQUIPO 2</v>
      </c>
      <c r="AS499" t="str">
        <f t="shared" ca="1" si="229"/>
        <v>INICIO</v>
      </c>
      <c r="AT499">
        <f t="shared" ca="1" si="248"/>
        <v>1</v>
      </c>
      <c r="AU499">
        <f t="shared" ca="1" si="249"/>
        <v>0</v>
      </c>
      <c r="AV499">
        <f t="shared" ca="1" si="250"/>
        <v>1</v>
      </c>
      <c r="AW499">
        <f t="shared" ca="1" si="230"/>
        <v>1</v>
      </c>
      <c r="AX499">
        <f t="shared" ca="1" si="231"/>
        <v>11000</v>
      </c>
      <c r="AY499">
        <f t="shared" ca="1" si="232"/>
        <v>4.4101445596315898</v>
      </c>
      <c r="AZ499">
        <f t="shared" ca="1" si="233"/>
        <v>48511.590155947488</v>
      </c>
      <c r="BA499">
        <f t="shared" ca="1" si="226"/>
        <v>66152.168394473847</v>
      </c>
      <c r="BB499">
        <f t="shared" ca="1" si="234"/>
        <v>2027</v>
      </c>
      <c r="BC499">
        <f t="shared" ca="1" si="235"/>
        <v>1</v>
      </c>
      <c r="BI499">
        <v>489</v>
      </c>
      <c r="BJ499">
        <v>0.87173764592974379</v>
      </c>
      <c r="BK499">
        <v>0.81725823226268535</v>
      </c>
      <c r="BL499">
        <v>0.8593058859267978</v>
      </c>
      <c r="BM499">
        <v>0.84208122079630876</v>
      </c>
      <c r="BN499">
        <v>0.83961161088980163</v>
      </c>
      <c r="BO499">
        <v>0.82811014381072412</v>
      </c>
      <c r="BP499">
        <v>0.87301807730702474</v>
      </c>
      <c r="BQ499">
        <v>0.86866483372091219</v>
      </c>
      <c r="BR499">
        <v>0.83888383557988222</v>
      </c>
      <c r="BS499">
        <v>0.86250707359187451</v>
      </c>
      <c r="BT499">
        <v>0.85138389601429687</v>
      </c>
      <c r="BU499">
        <v>0.86065334130260218</v>
      </c>
      <c r="BV499">
        <v>0.81725823226268535</v>
      </c>
      <c r="BW499">
        <v>0.85103484798268847</v>
      </c>
    </row>
    <row r="500" spans="4:75" x14ac:dyDescent="0.25">
      <c r="D500">
        <v>496</v>
      </c>
      <c r="E500">
        <f t="shared" ca="1" si="236"/>
        <v>0.38821538037352343</v>
      </c>
      <c r="F500" s="11">
        <f t="shared" ca="1" si="237"/>
        <v>100.30626109875445</v>
      </c>
      <c r="G500" s="11"/>
      <c r="H500">
        <v>496</v>
      </c>
      <c r="I500" s="11">
        <f t="shared" ca="1" si="238"/>
        <v>0.4816151087913747</v>
      </c>
      <c r="J500" s="11">
        <f t="shared" ca="1" si="239"/>
        <v>19.856431224601948</v>
      </c>
      <c r="K500" s="11"/>
      <c r="L500" s="11"/>
      <c r="M500" s="11"/>
      <c r="O500">
        <v>496</v>
      </c>
      <c r="P500" s="32">
        <f t="shared" ca="1" si="240"/>
        <v>0.66423190133414889</v>
      </c>
      <c r="Q500" s="11">
        <f t="shared" ca="1" si="241"/>
        <v>67.659886630925214</v>
      </c>
      <c r="R500" s="11"/>
      <c r="S500">
        <v>496</v>
      </c>
      <c r="T500" s="32">
        <f t="shared" ca="1" si="242"/>
        <v>0.18053912373995473</v>
      </c>
      <c r="U500" s="11">
        <f t="shared" ca="1" si="243"/>
        <v>18.46442011174025</v>
      </c>
      <c r="V500" s="11"/>
      <c r="W500" s="11"/>
      <c r="X500" s="11"/>
      <c r="Z500">
        <v>496</v>
      </c>
      <c r="AA500" s="32">
        <f t="shared" ca="1" si="244"/>
        <v>0.53448064365337289</v>
      </c>
      <c r="AB500" s="11">
        <f t="shared" ca="1" si="245"/>
        <v>82.646969798629485</v>
      </c>
      <c r="AC500" s="11"/>
      <c r="AD500">
        <v>496</v>
      </c>
      <c r="AE500" s="32">
        <f t="shared" ca="1" si="246"/>
        <v>0.74447888901164017</v>
      </c>
      <c r="AF500" s="11">
        <f t="shared" ca="1" si="247"/>
        <v>20.985363765399377</v>
      </c>
      <c r="AG500" s="11"/>
      <c r="AH500" s="10">
        <f t="shared" ca="1" si="251"/>
        <v>48309.126124171904</v>
      </c>
      <c r="AI500" s="10">
        <f t="shared" ca="1" si="252"/>
        <v>48309.953475472932</v>
      </c>
      <c r="AJ500" s="10">
        <f t="shared" ca="1" si="253"/>
        <v>48376.140593669777</v>
      </c>
      <c r="AK500" s="10">
        <f t="shared" ca="1" si="254"/>
        <v>48376.909944507766</v>
      </c>
      <c r="AL500" s="10">
        <f t="shared" ca="1" si="255"/>
        <v>48241.963310792242</v>
      </c>
      <c r="AM500" s="10">
        <f t="shared" ca="1" si="256"/>
        <v>48242.837700949131</v>
      </c>
      <c r="AP500">
        <v>497</v>
      </c>
      <c r="AQ500" s="10">
        <f t="shared" ca="1" si="227"/>
        <v>46389.548134659592</v>
      </c>
      <c r="AR500" t="str">
        <f t="shared" ca="1" si="228"/>
        <v>EQUIPO 1</v>
      </c>
      <c r="AS500" t="str">
        <f t="shared" ca="1" si="229"/>
        <v>INICIO</v>
      </c>
      <c r="AT500">
        <f t="shared" ca="1" si="248"/>
        <v>0</v>
      </c>
      <c r="AU500">
        <f t="shared" ca="1" si="249"/>
        <v>0</v>
      </c>
      <c r="AV500">
        <f t="shared" ca="1" si="250"/>
        <v>1</v>
      </c>
      <c r="AW500">
        <f t="shared" ca="1" si="230"/>
        <v>1</v>
      </c>
      <c r="AX500">
        <f t="shared" ca="1" si="231"/>
        <v>5500</v>
      </c>
      <c r="AY500">
        <f t="shared" ca="1" si="232"/>
        <v>11.812613889807835</v>
      </c>
      <c r="AZ500">
        <f t="shared" ca="1" si="233"/>
        <v>64969.376393943094</v>
      </c>
      <c r="BA500">
        <f t="shared" ca="1" si="226"/>
        <v>177189.20834711753</v>
      </c>
      <c r="BB500">
        <f t="shared" ca="1" si="234"/>
        <v>2027</v>
      </c>
      <c r="BC500">
        <f t="shared" ca="1" si="235"/>
        <v>1</v>
      </c>
      <c r="BI500">
        <v>490</v>
      </c>
      <c r="BJ500">
        <v>0.80906444502480224</v>
      </c>
      <c r="BK500">
        <v>0.85757039919673506</v>
      </c>
      <c r="BL500">
        <v>0.85954170380849182</v>
      </c>
      <c r="BM500">
        <v>0.85030972210123035</v>
      </c>
      <c r="BN500">
        <v>0.84877823390156104</v>
      </c>
      <c r="BO500">
        <v>0.83165603573228708</v>
      </c>
      <c r="BP500">
        <v>0.83026018735750973</v>
      </c>
      <c r="BQ500">
        <v>0.82938348544416318</v>
      </c>
      <c r="BR500">
        <v>0.85747433365608972</v>
      </c>
      <c r="BS500">
        <v>0.85021650296972628</v>
      </c>
      <c r="BT500">
        <v>0.85183305926684194</v>
      </c>
      <c r="BU500">
        <v>0.83269063086243156</v>
      </c>
      <c r="BV500">
        <v>0.80906444502480224</v>
      </c>
      <c r="BW500">
        <v>0.84243012622237734</v>
      </c>
    </row>
    <row r="501" spans="4:75" x14ac:dyDescent="0.25">
      <c r="D501">
        <v>497</v>
      </c>
      <c r="E501">
        <f t="shared" ca="1" si="236"/>
        <v>0.67230320777850849</v>
      </c>
      <c r="F501" s="11">
        <f t="shared" ca="1" si="237"/>
        <v>66.714411093163079</v>
      </c>
      <c r="G501" s="11"/>
      <c r="H501">
        <v>497</v>
      </c>
      <c r="I501" s="11">
        <f t="shared" ca="1" si="238"/>
        <v>4.696268031884232E-2</v>
      </c>
      <c r="J501" s="11">
        <f t="shared" ca="1" si="239"/>
        <v>17.24171968400044</v>
      </c>
      <c r="K501" s="11"/>
      <c r="L501" s="11"/>
      <c r="M501" s="11"/>
      <c r="O501">
        <v>497</v>
      </c>
      <c r="P501" s="32">
        <f t="shared" ca="1" si="240"/>
        <v>0.69325619648386461</v>
      </c>
      <c r="Q501" s="11">
        <f t="shared" ca="1" si="241"/>
        <v>64.241041267702471</v>
      </c>
      <c r="R501" s="11"/>
      <c r="S501">
        <v>497</v>
      </c>
      <c r="T501" s="32">
        <f t="shared" ca="1" si="242"/>
        <v>0.11321127124674235</v>
      </c>
      <c r="U501" s="11">
        <f t="shared" ca="1" si="243"/>
        <v>17.988790862169775</v>
      </c>
      <c r="V501" s="11"/>
      <c r="W501" s="11"/>
      <c r="X501" s="11"/>
      <c r="Z501">
        <v>497</v>
      </c>
      <c r="AA501" s="32">
        <f t="shared" ca="1" si="244"/>
        <v>0.55967560130831528</v>
      </c>
      <c r="AB501" s="11">
        <f t="shared" ca="1" si="245"/>
        <v>79.735415413261393</v>
      </c>
      <c r="AC501" s="11"/>
      <c r="AD501">
        <v>497</v>
      </c>
      <c r="AE501" s="32">
        <f t="shared" ca="1" si="246"/>
        <v>0.3366687370223832</v>
      </c>
      <c r="AF501" s="11">
        <f t="shared" ca="1" si="247"/>
        <v>19.253740576837984</v>
      </c>
      <c r="AG501" s="11"/>
      <c r="AH501" s="10">
        <f t="shared" ca="1" si="251"/>
        <v>48312.733242601811</v>
      </c>
      <c r="AI501" s="10">
        <f t="shared" ca="1" si="252"/>
        <v>48313.451647588641</v>
      </c>
      <c r="AJ501" s="10">
        <f t="shared" ca="1" si="253"/>
        <v>48379.58665456059</v>
      </c>
      <c r="AK501" s="10">
        <f t="shared" ca="1" si="254"/>
        <v>48380.336187513181</v>
      </c>
      <c r="AL501" s="10">
        <f t="shared" ca="1" si="255"/>
        <v>48246.160009924686</v>
      </c>
      <c r="AM501" s="10">
        <f t="shared" ca="1" si="256"/>
        <v>48246.962249115386</v>
      </c>
      <c r="AP501">
        <v>498</v>
      </c>
      <c r="AQ501" s="10">
        <f t="shared" ca="1" si="227"/>
        <v>46390.040326905</v>
      </c>
      <c r="AR501" t="str">
        <f t="shared" ca="1" si="228"/>
        <v>EQUIPO 3</v>
      </c>
      <c r="AS501" t="str">
        <f t="shared" ca="1" si="229"/>
        <v>INICIO</v>
      </c>
      <c r="AT501">
        <f t="shared" ca="1" si="248"/>
        <v>0</v>
      </c>
      <c r="AU501">
        <f t="shared" ca="1" si="249"/>
        <v>0</v>
      </c>
      <c r="AV501">
        <f t="shared" ca="1" si="250"/>
        <v>0</v>
      </c>
      <c r="AW501">
        <f t="shared" ca="1" si="230"/>
        <v>0</v>
      </c>
      <c r="AX501">
        <f t="shared" ca="1" si="231"/>
        <v>0</v>
      </c>
      <c r="AY501">
        <f t="shared" ca="1" si="232"/>
        <v>3.8939469017204829</v>
      </c>
      <c r="AZ501">
        <f t="shared" ca="1" si="233"/>
        <v>0</v>
      </c>
      <c r="BA501">
        <f t="shared" ca="1" si="226"/>
        <v>58409.203525807243</v>
      </c>
      <c r="BB501">
        <f t="shared" ca="1" si="234"/>
        <v>2027</v>
      </c>
      <c r="BC501">
        <f t="shared" ca="1" si="235"/>
        <v>1</v>
      </c>
      <c r="BI501">
        <v>491</v>
      </c>
      <c r="BJ501">
        <v>0.8247999899600027</v>
      </c>
      <c r="BK501">
        <v>0.82743641675819335</v>
      </c>
      <c r="BL501">
        <v>0.86071979487508821</v>
      </c>
      <c r="BM501">
        <v>0.87391693147677185</v>
      </c>
      <c r="BN501">
        <v>0.8367916487903484</v>
      </c>
      <c r="BO501">
        <v>0.83400296093174864</v>
      </c>
      <c r="BP501">
        <v>0.85435339352821682</v>
      </c>
      <c r="BQ501">
        <v>0.84605696213113113</v>
      </c>
      <c r="BR501">
        <v>0.85973763662125724</v>
      </c>
      <c r="BS501">
        <v>0.8662943210220746</v>
      </c>
      <c r="BT501">
        <v>0.85362182596587188</v>
      </c>
      <c r="BU501">
        <v>0.84127099321069509</v>
      </c>
      <c r="BV501">
        <v>0.8247999899600027</v>
      </c>
      <c r="BW501">
        <v>0.84828121629484332</v>
      </c>
    </row>
    <row r="502" spans="4:75" x14ac:dyDescent="0.25">
      <c r="D502">
        <v>498</v>
      </c>
      <c r="E502">
        <f t="shared" ca="1" si="236"/>
        <v>0.43412894350203546</v>
      </c>
      <c r="F502" s="11">
        <f t="shared" ca="1" si="237"/>
        <v>94.555707240681159</v>
      </c>
      <c r="G502" s="11"/>
      <c r="H502">
        <v>498</v>
      </c>
      <c r="I502" s="11">
        <f t="shared" ca="1" si="238"/>
        <v>0.7567465070947369</v>
      </c>
      <c r="J502" s="11">
        <f t="shared" ca="1" si="239"/>
        <v>21.047418302856421</v>
      </c>
      <c r="K502" s="11"/>
      <c r="L502" s="11"/>
      <c r="M502" s="11"/>
      <c r="O502">
        <v>498</v>
      </c>
      <c r="P502" s="32">
        <f t="shared" ca="1" si="240"/>
        <v>0.16066967172319979</v>
      </c>
      <c r="Q502" s="11">
        <f t="shared" ca="1" si="241"/>
        <v>136.67192634881084</v>
      </c>
      <c r="R502" s="11"/>
      <c r="S502">
        <v>498</v>
      </c>
      <c r="T502" s="32">
        <f t="shared" ca="1" si="242"/>
        <v>0.99240206899701955</v>
      </c>
      <c r="U502" s="11">
        <f t="shared" ca="1" si="243"/>
        <v>23.827231726635997</v>
      </c>
      <c r="V502" s="11"/>
      <c r="W502" s="11"/>
      <c r="X502" s="11"/>
      <c r="Z502">
        <v>498</v>
      </c>
      <c r="AA502" s="32">
        <f t="shared" ca="1" si="244"/>
        <v>0.72325800379539418</v>
      </c>
      <c r="AB502" s="11">
        <f t="shared" ca="1" si="245"/>
        <v>60.638501969270173</v>
      </c>
      <c r="AC502" s="11"/>
      <c r="AD502">
        <v>498</v>
      </c>
      <c r="AE502" s="32">
        <f t="shared" ca="1" si="246"/>
        <v>0.83957352244759609</v>
      </c>
      <c r="AF502" s="11">
        <f t="shared" ca="1" si="247"/>
        <v>21.523879189253169</v>
      </c>
      <c r="AG502" s="11"/>
      <c r="AH502" s="10">
        <f t="shared" ca="1" si="251"/>
        <v>48317.391468723668</v>
      </c>
      <c r="AI502" s="10">
        <f t="shared" ca="1" si="252"/>
        <v>48318.26844448629</v>
      </c>
      <c r="AJ502" s="10">
        <f t="shared" ca="1" si="253"/>
        <v>48386.030851111049</v>
      </c>
      <c r="AK502" s="10">
        <f t="shared" ca="1" si="254"/>
        <v>48387.023652432988</v>
      </c>
      <c r="AL502" s="10">
        <f t="shared" ca="1" si="255"/>
        <v>48249.488853364106</v>
      </c>
      <c r="AM502" s="10">
        <f t="shared" ca="1" si="256"/>
        <v>48250.385681663662</v>
      </c>
      <c r="AP502">
        <v>499</v>
      </c>
      <c r="AQ502" s="10">
        <f t="shared" ca="1" si="227"/>
        <v>46390.202574692572</v>
      </c>
      <c r="AR502" t="str">
        <f t="shared" ca="1" si="228"/>
        <v>EQUIPO 2</v>
      </c>
      <c r="AS502" t="str">
        <f t="shared" ca="1" si="229"/>
        <v>FIN</v>
      </c>
      <c r="AT502">
        <f t="shared" ca="1" si="248"/>
        <v>0</v>
      </c>
      <c r="AU502">
        <f t="shared" ca="1" si="249"/>
        <v>1</v>
      </c>
      <c r="AV502">
        <f t="shared" ca="1" si="250"/>
        <v>0</v>
      </c>
      <c r="AW502">
        <f t="shared" ca="1" si="230"/>
        <v>1</v>
      </c>
      <c r="AX502">
        <f t="shared" ca="1" si="231"/>
        <v>5500</v>
      </c>
      <c r="AY502">
        <f t="shared" ca="1" si="232"/>
        <v>5.4196152579970658</v>
      </c>
      <c r="AZ502">
        <f t="shared" ca="1" si="233"/>
        <v>29807.883918983862</v>
      </c>
      <c r="BA502">
        <f t="shared" ca="1" si="226"/>
        <v>81294.228869955987</v>
      </c>
      <c r="BB502">
        <f t="shared" ca="1" si="234"/>
        <v>2027</v>
      </c>
      <c r="BC502">
        <f t="shared" ca="1" si="235"/>
        <v>1</v>
      </c>
      <c r="BI502">
        <v>492</v>
      </c>
      <c r="BJ502">
        <v>0.83442225631526934</v>
      </c>
      <c r="BK502">
        <v>0.83915281020893817</v>
      </c>
      <c r="BL502">
        <v>0.84270075478672701</v>
      </c>
      <c r="BM502">
        <v>0.85762623347599698</v>
      </c>
      <c r="BN502">
        <v>0.88273617925648307</v>
      </c>
      <c r="BO502">
        <v>0.83029204537480839</v>
      </c>
      <c r="BP502">
        <v>0.83662941248185996</v>
      </c>
      <c r="BQ502">
        <v>0.8234337308516273</v>
      </c>
      <c r="BR502">
        <v>0.83345140827143327</v>
      </c>
      <c r="BS502">
        <v>0.84210978703397632</v>
      </c>
      <c r="BT502">
        <v>0.82134461340321552</v>
      </c>
      <c r="BU502">
        <v>0.84608884732273704</v>
      </c>
      <c r="BV502">
        <v>0.82134461340321552</v>
      </c>
      <c r="BW502">
        <v>0.84108150086229361</v>
      </c>
    </row>
    <row r="503" spans="4:75" x14ac:dyDescent="0.25">
      <c r="D503">
        <v>499</v>
      </c>
      <c r="E503">
        <f t="shared" ca="1" si="236"/>
        <v>0.77645276810677621</v>
      </c>
      <c r="F503" s="11">
        <f t="shared" ca="1" si="237"/>
        <v>53.991250760510241</v>
      </c>
      <c r="G503" s="11"/>
      <c r="H503">
        <v>499</v>
      </c>
      <c r="I503" s="11">
        <f t="shared" ca="1" si="238"/>
        <v>0.81155799174663479</v>
      </c>
      <c r="J503" s="11">
        <f t="shared" ca="1" si="239"/>
        <v>21.348829712978631</v>
      </c>
      <c r="K503" s="11"/>
      <c r="L503" s="11"/>
      <c r="M503" s="11"/>
      <c r="O503">
        <v>499</v>
      </c>
      <c r="P503" s="32">
        <f t="shared" ca="1" si="240"/>
        <v>0.89578927324999624</v>
      </c>
      <c r="Q503" s="11">
        <f t="shared" ca="1" si="241"/>
        <v>36.519921381083002</v>
      </c>
      <c r="R503" s="11"/>
      <c r="S503">
        <v>499</v>
      </c>
      <c r="T503" s="32">
        <f t="shared" ca="1" si="242"/>
        <v>0.20925808287620251</v>
      </c>
      <c r="U503" s="11">
        <f t="shared" ca="1" si="243"/>
        <v>18.631860742609074</v>
      </c>
      <c r="V503" s="11"/>
      <c r="W503" s="11"/>
      <c r="X503" s="11"/>
      <c r="Z503">
        <v>499</v>
      </c>
      <c r="AA503" s="32">
        <f t="shared" ca="1" si="244"/>
        <v>0.56332599264626126</v>
      </c>
      <c r="AB503" s="11">
        <f t="shared" ca="1" si="245"/>
        <v>79.314739089709306</v>
      </c>
      <c r="AC503" s="11"/>
      <c r="AD503">
        <v>499</v>
      </c>
      <c r="AE503" s="32">
        <f t="shared" ca="1" si="246"/>
        <v>0.40373160903184679</v>
      </c>
      <c r="AF503" s="11">
        <f t="shared" ca="1" si="247"/>
        <v>19.539253029768616</v>
      </c>
      <c r="AG503" s="11"/>
      <c r="AH503" s="10">
        <f t="shared" ca="1" si="251"/>
        <v>48320.518079934642</v>
      </c>
      <c r="AI503" s="10">
        <f t="shared" ca="1" si="252"/>
        <v>48321.407614506017</v>
      </c>
      <c r="AJ503" s="10">
        <f t="shared" ca="1" si="253"/>
        <v>48388.545315823867</v>
      </c>
      <c r="AK503" s="10">
        <f t="shared" ca="1" si="254"/>
        <v>48389.321643354808</v>
      </c>
      <c r="AL503" s="10">
        <f t="shared" ca="1" si="255"/>
        <v>48253.690462459068</v>
      </c>
      <c r="AM503" s="10">
        <f t="shared" ca="1" si="256"/>
        <v>48254.504598001979</v>
      </c>
      <c r="AP503">
        <v>500</v>
      </c>
      <c r="AQ503" s="10">
        <f t="shared" ca="1" si="227"/>
        <v>46390.428391994988</v>
      </c>
      <c r="AR503" t="str">
        <f t="shared" ca="1" si="228"/>
        <v>EQUIPO 1</v>
      </c>
      <c r="AS503" t="str">
        <f t="shared" ca="1" si="229"/>
        <v>FIN</v>
      </c>
      <c r="AT503">
        <f t="shared" ca="1" si="248"/>
        <v>1</v>
      </c>
      <c r="AU503">
        <f t="shared" ca="1" si="249"/>
        <v>1</v>
      </c>
      <c r="AV503">
        <f t="shared" ca="1" si="250"/>
        <v>0</v>
      </c>
      <c r="AW503">
        <f t="shared" ca="1" si="230"/>
        <v>1</v>
      </c>
      <c r="AX503">
        <f t="shared" ca="1" si="231"/>
        <v>11000</v>
      </c>
      <c r="AY503">
        <f t="shared" ca="1" si="232"/>
        <v>10.43889175466029</v>
      </c>
      <c r="AZ503">
        <f t="shared" ca="1" si="233"/>
        <v>114827.80930126319</v>
      </c>
      <c r="BA503">
        <f t="shared" ca="1" si="226"/>
        <v>156583.37631990435</v>
      </c>
      <c r="BB503">
        <f t="shared" ca="1" si="234"/>
        <v>2027</v>
      </c>
      <c r="BC503">
        <f t="shared" ca="1" si="235"/>
        <v>1</v>
      </c>
      <c r="BI503">
        <v>493</v>
      </c>
      <c r="BJ503">
        <v>0.85129743325963014</v>
      </c>
      <c r="BK503">
        <v>0.85001205836206195</v>
      </c>
      <c r="BL503">
        <v>0.82936570312961211</v>
      </c>
      <c r="BM503">
        <v>0.85027029791274011</v>
      </c>
      <c r="BN503">
        <v>0.84932085402318191</v>
      </c>
      <c r="BO503">
        <v>0.84862751101046663</v>
      </c>
      <c r="BP503">
        <v>0.82451333089588252</v>
      </c>
      <c r="BQ503">
        <v>0.84774452174384762</v>
      </c>
      <c r="BR503">
        <v>0.82676794727383596</v>
      </c>
      <c r="BS503">
        <v>0.85878717116621883</v>
      </c>
      <c r="BT503">
        <v>0.8414565459371478</v>
      </c>
      <c r="BU503">
        <v>0.82896079172060944</v>
      </c>
      <c r="BV503">
        <v>0.82451333089588252</v>
      </c>
      <c r="BW503">
        <v>0.84224505302065011</v>
      </c>
    </row>
    <row r="504" spans="4:75" x14ac:dyDescent="0.25">
      <c r="D504">
        <v>500</v>
      </c>
      <c r="E504">
        <f t="shared" ca="1" si="236"/>
        <v>0.77285377586877935</v>
      </c>
      <c r="F504" s="11">
        <f t="shared" ca="1" si="237"/>
        <v>54.454569669123501</v>
      </c>
      <c r="G504" s="11"/>
      <c r="H504">
        <v>500</v>
      </c>
      <c r="I504" s="11">
        <f t="shared" ca="1" si="238"/>
        <v>0.87413285135272134</v>
      </c>
      <c r="J504" s="11">
        <f t="shared" ca="1" si="239"/>
        <v>21.770175194912778</v>
      </c>
      <c r="K504" s="11"/>
      <c r="L504" s="11"/>
      <c r="M504" s="11"/>
      <c r="O504">
        <v>500</v>
      </c>
      <c r="P504" s="32">
        <f t="shared" ca="1" si="240"/>
        <v>0.60611900396277196</v>
      </c>
      <c r="Q504" s="11">
        <f t="shared" ca="1" si="241"/>
        <v>74.390600598833316</v>
      </c>
      <c r="R504" s="11"/>
      <c r="S504">
        <v>500</v>
      </c>
      <c r="T504" s="32">
        <f t="shared" ca="1" si="242"/>
        <v>0.8777909532788688</v>
      </c>
      <c r="U504" s="11">
        <f t="shared" ca="1" si="243"/>
        <v>21.798855358448865</v>
      </c>
      <c r="V504" s="11"/>
      <c r="W504" s="11"/>
      <c r="X504" s="11"/>
      <c r="Z504">
        <v>500</v>
      </c>
      <c r="AA504" s="32">
        <f t="shared" ca="1" si="244"/>
        <v>0.11635458956318079</v>
      </c>
      <c r="AB504" s="11">
        <f t="shared" ca="1" si="245"/>
        <v>147.51270743334814</v>
      </c>
      <c r="AC504" s="11"/>
      <c r="AD504">
        <v>500</v>
      </c>
      <c r="AE504" s="32">
        <f t="shared" ca="1" si="246"/>
        <v>4.2281629974466384E-2</v>
      </c>
      <c r="AF504" s="11">
        <f t="shared" ca="1" si="247"/>
        <v>17.161853130350021</v>
      </c>
      <c r="AG504" s="11"/>
      <c r="AH504" s="10">
        <f t="shared" ca="1" si="251"/>
        <v>48323.676554908896</v>
      </c>
      <c r="AI504" s="10">
        <f t="shared" ca="1" si="252"/>
        <v>48324.583645542014</v>
      </c>
      <c r="AJ504" s="10">
        <f t="shared" ca="1" si="253"/>
        <v>48392.421251713095</v>
      </c>
      <c r="AK504" s="10">
        <f t="shared" ca="1" si="254"/>
        <v>48393.329537353027</v>
      </c>
      <c r="AL504" s="10">
        <f t="shared" ca="1" si="255"/>
        <v>48260.650960811705</v>
      </c>
      <c r="AM504" s="10">
        <f t="shared" ca="1" si="256"/>
        <v>48261.366038025466</v>
      </c>
      <c r="AP504">
        <v>501</v>
      </c>
      <c r="AQ504" s="10">
        <f t="shared" ca="1" si="227"/>
        <v>46390.863345818099</v>
      </c>
      <c r="AR504" t="str">
        <f t="shared" ca="1" si="228"/>
        <v>EQUIPO 3</v>
      </c>
      <c r="AS504" t="str">
        <f t="shared" ca="1" si="229"/>
        <v>FIN</v>
      </c>
      <c r="AT504">
        <f t="shared" ca="1" si="248"/>
        <v>1</v>
      </c>
      <c r="AU504">
        <f t="shared" ca="1" si="249"/>
        <v>1</v>
      </c>
      <c r="AV504">
        <f t="shared" ca="1" si="250"/>
        <v>1</v>
      </c>
      <c r="AW504">
        <f t="shared" ca="1" si="230"/>
        <v>1</v>
      </c>
      <c r="AX504">
        <f t="shared" ca="1" si="231"/>
        <v>15000</v>
      </c>
      <c r="AY504">
        <f t="shared" ca="1" si="232"/>
        <v>42.657215348328464</v>
      </c>
      <c r="AZ504">
        <f t="shared" ca="1" si="233"/>
        <v>639858.23022492696</v>
      </c>
      <c r="BA504">
        <f t="shared" ca="1" si="226"/>
        <v>639858.23022492696</v>
      </c>
      <c r="BB504">
        <f t="shared" ca="1" si="234"/>
        <v>2027</v>
      </c>
      <c r="BC504">
        <f t="shared" ca="1" si="235"/>
        <v>1</v>
      </c>
      <c r="BI504">
        <v>494</v>
      </c>
      <c r="BJ504">
        <v>0.85303138222624586</v>
      </c>
      <c r="BK504">
        <v>0.84554597295616341</v>
      </c>
      <c r="BL504">
        <v>0.8391200664941586</v>
      </c>
      <c r="BM504">
        <v>0.83993974175608976</v>
      </c>
      <c r="BN504">
        <v>0.82771254026093766</v>
      </c>
      <c r="BO504">
        <v>0.85599685741180198</v>
      </c>
      <c r="BP504">
        <v>0.84686979688044473</v>
      </c>
      <c r="BQ504">
        <v>0.82240755735996762</v>
      </c>
      <c r="BR504">
        <v>0.83812826626376435</v>
      </c>
      <c r="BS504">
        <v>0.86075467921753424</v>
      </c>
      <c r="BT504">
        <v>0.82034800540956609</v>
      </c>
      <c r="BU504">
        <v>0.82957815299874904</v>
      </c>
      <c r="BV504">
        <v>0.82034800540956609</v>
      </c>
      <c r="BW504">
        <v>0.8400844485385679</v>
      </c>
    </row>
    <row r="505" spans="4:75" x14ac:dyDescent="0.25">
      <c r="D505">
        <v>501</v>
      </c>
      <c r="E505">
        <f t="shared" ca="1" si="236"/>
        <v>8.1601021765623893E-2</v>
      </c>
      <c r="F505" s="11">
        <f t="shared" ref="F505:F511" ca="1" si="257">$B$6*(-LN(E505))^(1/$B$7)</f>
        <v>158.4768620312426</v>
      </c>
      <c r="G505" s="11"/>
      <c r="H505">
        <v>501</v>
      </c>
      <c r="I505" s="11">
        <f t="shared" ca="1" si="238"/>
        <v>0.39087476859249271</v>
      </c>
      <c r="J505" s="11">
        <f t="shared" ref="J505:J511" ca="1" si="258">NORMINV(I505,$B$11,$B$13)</f>
        <v>19.48573731847091</v>
      </c>
      <c r="O505">
        <v>501</v>
      </c>
      <c r="P505" s="32">
        <f t="shared" ca="1" si="240"/>
        <v>0.65343443530531209</v>
      </c>
      <c r="Q505" s="11">
        <f t="shared" ref="Q505:Q568" ca="1" si="259">$M$6*(-LN(P505))^(1/$M$7)</f>
        <v>68.919460224923512</v>
      </c>
      <c r="R505" s="11"/>
      <c r="S505">
        <v>501</v>
      </c>
      <c r="T505" s="32">
        <f t="shared" ca="1" si="242"/>
        <v>0.39652329747633808</v>
      </c>
      <c r="U505" s="11">
        <f t="shared" ca="1" si="243"/>
        <v>19.509306308969659</v>
      </c>
      <c r="Z505">
        <v>501</v>
      </c>
      <c r="AA505" s="32">
        <f t="shared" ca="1" si="244"/>
        <v>0.16093378142155745</v>
      </c>
      <c r="AB505" s="11">
        <f t="shared" ref="AB505:AB568" ca="1" si="260">$M$6*(-LN(AA505))^(1/$M$7)</f>
        <v>136.61425757174607</v>
      </c>
      <c r="AC505" s="11"/>
      <c r="AD505">
        <v>501</v>
      </c>
      <c r="AE505" s="32">
        <f t="shared" ca="1" si="246"/>
        <v>0.89262500151878221</v>
      </c>
      <c r="AF505" s="11">
        <f t="shared" ref="AF505:AF568" ca="1" si="261">NORMINV(AE505,$M$11,$M$13)</f>
        <v>21.921802353293792</v>
      </c>
      <c r="AH505" s="10">
        <f t="shared" ca="1" si="251"/>
        <v>48331.18684812665</v>
      </c>
      <c r="AI505" s="10">
        <f t="shared" ca="1" si="252"/>
        <v>48331.998753848253</v>
      </c>
      <c r="AJ505" s="10">
        <f t="shared" ca="1" si="253"/>
        <v>48396.201181529068</v>
      </c>
      <c r="AK505" s="10">
        <f t="shared" ca="1" si="254"/>
        <v>48397.014069291945</v>
      </c>
      <c r="AL505" s="10">
        <f t="shared" ca="1" si="255"/>
        <v>48267.05829875762</v>
      </c>
      <c r="AM505" s="10">
        <f t="shared" ca="1" si="256"/>
        <v>48267.971707189005</v>
      </c>
      <c r="AP505">
        <v>502</v>
      </c>
      <c r="AQ505" s="10">
        <f t="shared" ca="1" si="227"/>
        <v>46392.640729790946</v>
      </c>
      <c r="AR505" t="str">
        <f t="shared" ca="1" si="228"/>
        <v>EQUIPO 3</v>
      </c>
      <c r="AS505" t="str">
        <f t="shared" ca="1" si="229"/>
        <v>INICIO</v>
      </c>
      <c r="AT505">
        <f t="shared" ca="1" si="248"/>
        <v>1</v>
      </c>
      <c r="AU505">
        <f t="shared" ca="1" si="249"/>
        <v>1</v>
      </c>
      <c r="AV505">
        <f t="shared" ca="1" si="250"/>
        <v>0</v>
      </c>
      <c r="AW505">
        <f t="shared" ca="1" si="230"/>
        <v>1</v>
      </c>
      <c r="AX505">
        <f t="shared" ca="1" si="231"/>
        <v>11000</v>
      </c>
      <c r="AY505">
        <f t="shared" ca="1" si="232"/>
        <v>6.9197736703790724</v>
      </c>
      <c r="AZ505">
        <f t="shared" ca="1" si="233"/>
        <v>76117.510374169797</v>
      </c>
      <c r="BA505">
        <f t="shared" ca="1" si="226"/>
        <v>103796.60505568609</v>
      </c>
      <c r="BB505">
        <f t="shared" ca="1" si="234"/>
        <v>2027</v>
      </c>
      <c r="BC505">
        <f t="shared" ca="1" si="235"/>
        <v>1</v>
      </c>
      <c r="BI505">
        <v>495</v>
      </c>
      <c r="BJ505">
        <v>0.82893594687098804</v>
      </c>
      <c r="BK505">
        <v>0.83892539043212788</v>
      </c>
      <c r="BL505">
        <v>0.86737926725126768</v>
      </c>
      <c r="BM505">
        <v>0.86301675403917233</v>
      </c>
      <c r="BN505">
        <v>0.85654699339078999</v>
      </c>
      <c r="BO505">
        <v>0.83240722780732734</v>
      </c>
      <c r="BP505">
        <v>0.87336045049860223</v>
      </c>
      <c r="BQ505">
        <v>0.85147510693263073</v>
      </c>
      <c r="BR505">
        <v>0.8520143447005093</v>
      </c>
      <c r="BS505">
        <v>0.86005496952582738</v>
      </c>
      <c r="BT505">
        <v>0.84748166817736914</v>
      </c>
      <c r="BU505">
        <v>0.81523902047015906</v>
      </c>
      <c r="BV505">
        <v>0.81523902047015906</v>
      </c>
      <c r="BW505">
        <v>0.84895701038248095</v>
      </c>
    </row>
    <row r="506" spans="4:75" x14ac:dyDescent="0.25">
      <c r="D506">
        <v>502</v>
      </c>
      <c r="E506">
        <f t="shared" ca="1" si="236"/>
        <v>0.31441981545910747</v>
      </c>
      <c r="F506" s="11">
        <f t="shared" ca="1" si="257"/>
        <v>110.2438299094219</v>
      </c>
      <c r="G506" s="11"/>
      <c r="H506">
        <v>502</v>
      </c>
      <c r="I506" s="11">
        <f t="shared" ca="1" si="238"/>
        <v>0.39419899699892458</v>
      </c>
      <c r="J506" s="11">
        <f t="shared" ca="1" si="258"/>
        <v>19.499619238217363</v>
      </c>
      <c r="O506">
        <v>502</v>
      </c>
      <c r="P506" s="32">
        <f t="shared" ca="1" si="240"/>
        <v>0.34512233452936736</v>
      </c>
      <c r="Q506" s="11">
        <f t="shared" ca="1" si="259"/>
        <v>105.98203287787705</v>
      </c>
      <c r="R506" s="11"/>
      <c r="S506">
        <v>502</v>
      </c>
      <c r="T506" s="32">
        <f t="shared" ca="1" si="242"/>
        <v>0.28414525172043048</v>
      </c>
      <c r="U506" s="11">
        <f t="shared" ca="1" si="243"/>
        <v>19.014573839072995</v>
      </c>
      <c r="Z506">
        <v>502</v>
      </c>
      <c r="AA506" s="32">
        <f t="shared" ca="1" si="244"/>
        <v>0.89021327187260701</v>
      </c>
      <c r="AB506" s="11">
        <f t="shared" ca="1" si="260"/>
        <v>37.478767944981811</v>
      </c>
      <c r="AC506" s="11"/>
      <c r="AD506">
        <v>502</v>
      </c>
      <c r="AE506" s="32">
        <f t="shared" ca="1" si="246"/>
        <v>8.5047143417857907E-2</v>
      </c>
      <c r="AF506" s="11">
        <f t="shared" ca="1" si="261"/>
        <v>17.728313772099241</v>
      </c>
      <c r="AH506" s="10">
        <f t="shared" ca="1" si="251"/>
        <v>48336.592246761145</v>
      </c>
      <c r="AI506" s="10">
        <f t="shared" ca="1" si="252"/>
        <v>48337.404730896073</v>
      </c>
      <c r="AJ506" s="10">
        <f t="shared" ca="1" si="253"/>
        <v>48401.42998732852</v>
      </c>
      <c r="AK506" s="10">
        <f t="shared" ca="1" si="254"/>
        <v>48402.222261238479</v>
      </c>
      <c r="AL506" s="10">
        <f t="shared" ca="1" si="255"/>
        <v>48269.533322520045</v>
      </c>
      <c r="AM506" s="10">
        <f ca="1">AL506+AF506/24</f>
        <v>48270.27200226055</v>
      </c>
      <c r="AP506">
        <v>503</v>
      </c>
      <c r="AQ506" s="10">
        <f t="shared" ca="1" si="227"/>
        <v>46392.929053693879</v>
      </c>
      <c r="AR506" t="str">
        <f t="shared" ca="1" si="228"/>
        <v>EQUIPO 1</v>
      </c>
      <c r="AS506" t="str">
        <f t="shared" ca="1" si="229"/>
        <v>INICIO</v>
      </c>
      <c r="AT506">
        <f t="shared" ca="1" si="248"/>
        <v>0</v>
      </c>
      <c r="AU506">
        <f t="shared" ca="1" si="249"/>
        <v>1</v>
      </c>
      <c r="AV506">
        <f t="shared" ca="1" si="250"/>
        <v>0</v>
      </c>
      <c r="AW506">
        <f t="shared" ca="1" si="230"/>
        <v>1</v>
      </c>
      <c r="AX506">
        <f t="shared" ca="1" si="231"/>
        <v>5500</v>
      </c>
      <c r="AY506">
        <f t="shared" ca="1" si="232"/>
        <v>12.128123372211121</v>
      </c>
      <c r="AZ506">
        <f t="shared" ca="1" si="233"/>
        <v>66704.678547161166</v>
      </c>
      <c r="BA506">
        <f t="shared" ca="1" si="226"/>
        <v>181921.85058316682</v>
      </c>
      <c r="BB506">
        <f t="shared" ca="1" si="234"/>
        <v>2027</v>
      </c>
      <c r="BC506">
        <f t="shared" ca="1" si="235"/>
        <v>1</v>
      </c>
      <c r="BI506">
        <v>496</v>
      </c>
      <c r="BJ506">
        <v>0.86115001293410176</v>
      </c>
      <c r="BK506">
        <v>0.8421511677621818</v>
      </c>
      <c r="BL506">
        <v>0.84478583057656809</v>
      </c>
      <c r="BM506">
        <v>0.84302858556997851</v>
      </c>
      <c r="BN506">
        <v>0.81911175303512895</v>
      </c>
      <c r="BO506">
        <v>0.83264688621921057</v>
      </c>
      <c r="BP506">
        <v>0.84470742350469674</v>
      </c>
      <c r="BQ506">
        <v>0.86108817118274183</v>
      </c>
      <c r="BR506">
        <v>0.87105840189507278</v>
      </c>
      <c r="BS506">
        <v>0.85845187245613874</v>
      </c>
      <c r="BT506">
        <v>0.84349640644637214</v>
      </c>
      <c r="BU506">
        <v>0.83563777400567663</v>
      </c>
      <c r="BV506">
        <v>0.81911175303512895</v>
      </c>
      <c r="BW506">
        <v>0.84642899378896497</v>
      </c>
    </row>
    <row r="507" spans="4:75" x14ac:dyDescent="0.25">
      <c r="D507">
        <v>503</v>
      </c>
      <c r="E507">
        <f t="shared" ca="1" si="236"/>
        <v>0.28938679306608961</v>
      </c>
      <c r="F507" s="11">
        <f t="shared" ca="1" si="257"/>
        <v>113.88799944574266</v>
      </c>
      <c r="G507" s="11"/>
      <c r="H507">
        <v>503</v>
      </c>
      <c r="I507" s="11">
        <f t="shared" ca="1" si="238"/>
        <v>0.91325295528559902</v>
      </c>
      <c r="J507" s="11">
        <f t="shared" ca="1" si="258"/>
        <v>22.115147330075185</v>
      </c>
      <c r="O507">
        <v>503</v>
      </c>
      <c r="P507" s="32">
        <f t="shared" ca="1" si="240"/>
        <v>0.54020355234171002</v>
      </c>
      <c r="Q507" s="11">
        <f t="shared" ca="1" si="259"/>
        <v>81.984126156242908</v>
      </c>
      <c r="R507" s="11"/>
      <c r="S507">
        <v>503</v>
      </c>
      <c r="T507" s="32">
        <f t="shared" ca="1" si="242"/>
        <v>0.69463710013917779</v>
      </c>
      <c r="U507" s="11">
        <f t="shared" ca="1" si="243"/>
        <v>20.747514840464486</v>
      </c>
      <c r="Z507">
        <v>503</v>
      </c>
      <c r="AA507" s="32">
        <f t="shared" ca="1" si="244"/>
        <v>0.82595609247227042</v>
      </c>
      <c r="AB507" s="11">
        <f t="shared" ca="1" si="260"/>
        <v>47.337190322072644</v>
      </c>
      <c r="AC507" s="11"/>
      <c r="AD507">
        <v>503</v>
      </c>
      <c r="AE507" s="32">
        <f t="shared" ca="1" si="246"/>
        <v>0.35402095172155335</v>
      </c>
      <c r="AF507" s="11">
        <f t="shared" ca="1" si="261"/>
        <v>19.329319051877199</v>
      </c>
      <c r="AH507" s="10">
        <f t="shared" ca="1" si="251"/>
        <v>48342.150064206311</v>
      </c>
      <c r="AI507" s="10">
        <f t="shared" ca="1" si="252"/>
        <v>48343.071528678396</v>
      </c>
      <c r="AJ507" s="10">
        <f t="shared" ca="1" si="253"/>
        <v>48405.638266494992</v>
      </c>
      <c r="AK507" s="10">
        <f t="shared" ca="1" si="254"/>
        <v>48406.502746280014</v>
      </c>
      <c r="AL507" s="10">
        <f t="shared" ca="1" si="255"/>
        <v>48272.244385190636</v>
      </c>
      <c r="AM507" s="10">
        <f t="shared" ca="1" si="256"/>
        <v>48273.049773484461</v>
      </c>
      <c r="AP507">
        <v>504</v>
      </c>
      <c r="AQ507" s="10">
        <f t="shared" ca="1" si="227"/>
        <v>46393.434392167721</v>
      </c>
      <c r="AR507" t="str">
        <f t="shared" ca="1" si="228"/>
        <v>EQUIPO 3</v>
      </c>
      <c r="AS507" t="str">
        <f t="shared" ca="1" si="229"/>
        <v>FIN</v>
      </c>
      <c r="AT507">
        <f t="shared" ca="1" si="248"/>
        <v>0</v>
      </c>
      <c r="AU507">
        <f t="shared" ca="1" si="249"/>
        <v>1</v>
      </c>
      <c r="AV507">
        <f t="shared" ca="1" si="250"/>
        <v>1</v>
      </c>
      <c r="AW507">
        <f t="shared" ca="1" si="230"/>
        <v>1</v>
      </c>
      <c r="AX507">
        <f t="shared" ca="1" si="231"/>
        <v>11000</v>
      </c>
      <c r="AY507">
        <f t="shared" ca="1" si="232"/>
        <v>8.1320656148018315</v>
      </c>
      <c r="AZ507">
        <f t="shared" ca="1" si="233"/>
        <v>89452.721762820147</v>
      </c>
      <c r="BA507">
        <f t="shared" ca="1" si="226"/>
        <v>121980.98422202747</v>
      </c>
      <c r="BB507">
        <f t="shared" ca="1" si="234"/>
        <v>2027</v>
      </c>
      <c r="BC507">
        <f t="shared" ca="1" si="235"/>
        <v>1</v>
      </c>
      <c r="BI507">
        <v>497</v>
      </c>
      <c r="BJ507">
        <v>0.83473602421709459</v>
      </c>
      <c r="BK507">
        <v>0.81261966805361396</v>
      </c>
      <c r="BL507">
        <v>0.83810859011347139</v>
      </c>
      <c r="BM507">
        <v>0.84963506032063874</v>
      </c>
      <c r="BN507">
        <v>0.84396448831781368</v>
      </c>
      <c r="BO507">
        <v>0.86929108767610974</v>
      </c>
      <c r="BP507">
        <v>0.85949539513808637</v>
      </c>
      <c r="BQ507">
        <v>0.85539756054523541</v>
      </c>
      <c r="BR507">
        <v>0.87366301791213707</v>
      </c>
      <c r="BS507">
        <v>0.82915243888529666</v>
      </c>
      <c r="BT507">
        <v>0.82635940607200442</v>
      </c>
      <c r="BU507">
        <v>0.87714988131555516</v>
      </c>
      <c r="BV507">
        <v>0.81261966805361396</v>
      </c>
      <c r="BW507">
        <v>0.84761682108167347</v>
      </c>
    </row>
    <row r="508" spans="4:75" x14ac:dyDescent="0.25">
      <c r="D508">
        <v>504</v>
      </c>
      <c r="E508">
        <f t="shared" ca="1" si="236"/>
        <v>0.59663815488605909</v>
      </c>
      <c r="F508" s="11">
        <f t="shared" ca="1" si="257"/>
        <v>75.481586964872065</v>
      </c>
      <c r="G508" s="11"/>
      <c r="H508">
        <v>504</v>
      </c>
      <c r="I508" s="11">
        <f t="shared" ca="1" si="238"/>
        <v>0.90974003529424374</v>
      </c>
      <c r="J508" s="11">
        <f t="shared" ca="1" si="258"/>
        <v>22.079984550882894</v>
      </c>
      <c r="O508">
        <v>504</v>
      </c>
      <c r="P508" s="32">
        <f t="shared" ca="1" si="240"/>
        <v>0.69944990152692854</v>
      </c>
      <c r="Q508" s="11">
        <f t="shared" ca="1" si="259"/>
        <v>63.503829417135698</v>
      </c>
      <c r="R508" s="11"/>
      <c r="S508">
        <v>504</v>
      </c>
      <c r="T508" s="32">
        <f t="shared" ca="1" si="242"/>
        <v>0.97730695946986357</v>
      </c>
      <c r="U508" s="11">
        <f t="shared" ca="1" si="243"/>
        <v>23.142441985153305</v>
      </c>
      <c r="Z508">
        <v>504</v>
      </c>
      <c r="AA508" s="32">
        <f t="shared" ca="1" si="244"/>
        <v>0.44833922758511879</v>
      </c>
      <c r="AB508" s="11">
        <f t="shared" ca="1" si="260"/>
        <v>92.82379440759145</v>
      </c>
      <c r="AC508" s="11"/>
      <c r="AD508">
        <v>504</v>
      </c>
      <c r="AE508" s="32">
        <f t="shared" ca="1" si="246"/>
        <v>0.92424703159171429</v>
      </c>
      <c r="AF508" s="11">
        <f t="shared" ca="1" si="261"/>
        <v>22.232597339872385</v>
      </c>
      <c r="AH508" s="10">
        <f t="shared" ca="1" si="251"/>
        <v>48346.216594801932</v>
      </c>
      <c r="AI508" s="10">
        <f t="shared" ca="1" si="252"/>
        <v>48347.136594158219</v>
      </c>
      <c r="AJ508" s="10">
        <f t="shared" ca="1" si="253"/>
        <v>48409.148739172393</v>
      </c>
      <c r="AK508" s="10">
        <f t="shared" ca="1" si="254"/>
        <v>48410.113007588443</v>
      </c>
      <c r="AL508" s="10">
        <f t="shared" ca="1" si="255"/>
        <v>48276.917431584778</v>
      </c>
      <c r="AM508" s="10">
        <f t="shared" ca="1" si="256"/>
        <v>48277.843789807273</v>
      </c>
      <c r="AP508">
        <v>505</v>
      </c>
      <c r="AQ508" s="10">
        <f t="shared" ca="1" si="227"/>
        <v>46393.773228235004</v>
      </c>
      <c r="AR508" t="str">
        <f t="shared" ca="1" si="228"/>
        <v>EQUIPO 1</v>
      </c>
      <c r="AS508" t="str">
        <f t="shared" ca="1" si="229"/>
        <v>FIN</v>
      </c>
      <c r="AT508">
        <f t="shared" ca="1" si="248"/>
        <v>1</v>
      </c>
      <c r="AU508">
        <f t="shared" ca="1" si="249"/>
        <v>1</v>
      </c>
      <c r="AV508">
        <f t="shared" ca="1" si="250"/>
        <v>1</v>
      </c>
      <c r="AW508">
        <f t="shared" ca="1" si="230"/>
        <v>1</v>
      </c>
      <c r="AX508">
        <f t="shared" ca="1" si="231"/>
        <v>15000</v>
      </c>
      <c r="AY508">
        <f t="shared" ca="1" si="232"/>
        <v>19.577696477528661</v>
      </c>
      <c r="AZ508">
        <f t="shared" ca="1" si="233"/>
        <v>293665.44716292992</v>
      </c>
      <c r="BA508">
        <f t="shared" ca="1" si="226"/>
        <v>293665.44716292992</v>
      </c>
      <c r="BB508">
        <f t="shared" ca="1" si="234"/>
        <v>2027</v>
      </c>
      <c r="BC508">
        <f t="shared" ca="1" si="235"/>
        <v>1</v>
      </c>
      <c r="BI508">
        <v>498</v>
      </c>
      <c r="BJ508">
        <v>0.86399234150485427</v>
      </c>
      <c r="BK508">
        <v>0.84968147830726548</v>
      </c>
      <c r="BL508">
        <v>0.85320532843638763</v>
      </c>
      <c r="BM508">
        <v>0.87599830145633728</v>
      </c>
      <c r="BN508">
        <v>0.84168927955914641</v>
      </c>
      <c r="BO508">
        <v>0.83574056836906641</v>
      </c>
      <c r="BP508">
        <v>0.8355984123703466</v>
      </c>
      <c r="BQ508">
        <v>0.84766295950018211</v>
      </c>
      <c r="BR508">
        <v>0.85098659032155399</v>
      </c>
      <c r="BS508">
        <v>0.84662857767624344</v>
      </c>
      <c r="BT508">
        <v>0.88588701253212054</v>
      </c>
      <c r="BU508">
        <v>0.83999748671781316</v>
      </c>
      <c r="BV508">
        <v>0.8355984123703466</v>
      </c>
      <c r="BW508">
        <v>0.85200234576406575</v>
      </c>
    </row>
    <row r="509" spans="4:75" x14ac:dyDescent="0.25">
      <c r="D509">
        <v>505</v>
      </c>
      <c r="E509">
        <f t="shared" ca="1" si="236"/>
        <v>0.17333378625332663</v>
      </c>
      <c r="F509" s="11">
        <f t="shared" ca="1" si="257"/>
        <v>133.97877164203297</v>
      </c>
      <c r="G509" s="11"/>
      <c r="H509">
        <v>505</v>
      </c>
      <c r="I509" s="11">
        <f t="shared" ca="1" si="238"/>
        <v>0.24682017401400513</v>
      </c>
      <c r="J509" s="11">
        <f t="shared" ca="1" si="258"/>
        <v>18.831651223391056</v>
      </c>
      <c r="O509">
        <v>505</v>
      </c>
      <c r="P509" s="32">
        <f t="shared" ca="1" si="240"/>
        <v>0.21113974630399712</v>
      </c>
      <c r="Q509" s="11">
        <f t="shared" ca="1" si="259"/>
        <v>126.67091924278792</v>
      </c>
      <c r="R509" s="11"/>
      <c r="S509">
        <v>505</v>
      </c>
      <c r="T509" s="32">
        <f t="shared" ca="1" si="242"/>
        <v>5.5156153061133195E-2</v>
      </c>
      <c r="U509" s="11">
        <f t="shared" ca="1" si="243"/>
        <v>17.367329979797542</v>
      </c>
      <c r="Z509">
        <v>505</v>
      </c>
      <c r="AA509" s="32">
        <f t="shared" ca="1" si="244"/>
        <v>0.22179462477897627</v>
      </c>
      <c r="AB509" s="11">
        <f t="shared" ca="1" si="260"/>
        <v>124.77180208085346</v>
      </c>
      <c r="AC509" s="11"/>
      <c r="AD509">
        <v>505</v>
      </c>
      <c r="AE509" s="32">
        <f t="shared" ca="1" si="246"/>
        <v>0.53899023428599246</v>
      </c>
      <c r="AF509" s="11">
        <f t="shared" ca="1" si="261"/>
        <v>20.087558609166749</v>
      </c>
      <c r="AH509" s="10">
        <f t="shared" ca="1" si="251"/>
        <v>48352.719042976634</v>
      </c>
      <c r="AI509" s="10">
        <f t="shared" ca="1" si="252"/>
        <v>48353.503695110943</v>
      </c>
      <c r="AJ509" s="10">
        <f t="shared" ca="1" si="253"/>
        <v>48415.390962556892</v>
      </c>
      <c r="AK509" s="10">
        <f t="shared" ca="1" si="254"/>
        <v>48416.11460130605</v>
      </c>
      <c r="AL509" s="10">
        <f t="shared" ca="1" si="255"/>
        <v>48283.042614893973</v>
      </c>
      <c r="AM509" s="10">
        <f t="shared" ca="1" si="256"/>
        <v>48283.879596502687</v>
      </c>
      <c r="AP509">
        <v>506</v>
      </c>
      <c r="AQ509" s="10">
        <f t="shared" ca="1" si="227"/>
        <v>46394.588965588235</v>
      </c>
      <c r="AR509" t="str">
        <f t="shared" ca="1" si="228"/>
        <v>EQUIPO 1</v>
      </c>
      <c r="AS509" t="str">
        <f t="shared" ca="1" si="229"/>
        <v>INICIO</v>
      </c>
      <c r="AT509">
        <f t="shared" ca="1" si="248"/>
        <v>0</v>
      </c>
      <c r="AU509">
        <f t="shared" ca="1" si="249"/>
        <v>1</v>
      </c>
      <c r="AV509">
        <f t="shared" ca="1" si="250"/>
        <v>1</v>
      </c>
      <c r="AW509">
        <f t="shared" ca="1" si="230"/>
        <v>1</v>
      </c>
      <c r="AX509">
        <f t="shared" ca="1" si="231"/>
        <v>11000</v>
      </c>
      <c r="AY509">
        <f t="shared" ca="1" si="232"/>
        <v>23.268802323611453</v>
      </c>
      <c r="AZ509">
        <f t="shared" ca="1" si="233"/>
        <v>255956.82555972598</v>
      </c>
      <c r="BA509">
        <f t="shared" ca="1" si="226"/>
        <v>349032.0348541718</v>
      </c>
      <c r="BB509">
        <f t="shared" ca="1" si="234"/>
        <v>2027</v>
      </c>
      <c r="BC509">
        <f t="shared" ca="1" si="235"/>
        <v>1</v>
      </c>
      <c r="BI509">
        <v>499</v>
      </c>
      <c r="BJ509">
        <v>0.84883155879840266</v>
      </c>
      <c r="BK509">
        <v>0.86213068486330091</v>
      </c>
      <c r="BL509">
        <v>0.85225660100894551</v>
      </c>
      <c r="BM509">
        <v>0.85110061303059936</v>
      </c>
      <c r="BN509">
        <v>0.82609151515270074</v>
      </c>
      <c r="BO509">
        <v>0.84440397441596549</v>
      </c>
      <c r="BP509">
        <v>0.81374302471827353</v>
      </c>
      <c r="BQ509">
        <v>0.85457123858709461</v>
      </c>
      <c r="BR509">
        <v>0.85696406978728878</v>
      </c>
      <c r="BS509">
        <v>0.82730458080593305</v>
      </c>
      <c r="BT509">
        <v>0.8161870048595683</v>
      </c>
      <c r="BU509">
        <v>0.82973852576131679</v>
      </c>
      <c r="BV509">
        <v>0.81374302471827353</v>
      </c>
      <c r="BW509">
        <v>0.84036822125501909</v>
      </c>
    </row>
    <row r="510" spans="4:75" x14ac:dyDescent="0.25">
      <c r="D510">
        <v>506</v>
      </c>
      <c r="E510">
        <f t="shared" ca="1" si="236"/>
        <v>0.41664145591215795</v>
      </c>
      <c r="F510" s="11">
        <f t="shared" ca="1" si="257"/>
        <v>96.715821473304828</v>
      </c>
      <c r="G510" s="11"/>
      <c r="H510">
        <v>506</v>
      </c>
      <c r="I510" s="11">
        <f t="shared" ca="1" si="238"/>
        <v>0.3522402735782787</v>
      </c>
      <c r="J510" s="11">
        <f t="shared" ca="1" si="258"/>
        <v>19.321627093412346</v>
      </c>
      <c r="O510">
        <v>506</v>
      </c>
      <c r="P510" s="32">
        <f t="shared" ca="1" si="240"/>
        <v>0.83663086243699891</v>
      </c>
      <c r="Q510" s="11">
        <f t="shared" ca="1" si="259"/>
        <v>45.81675246269586</v>
      </c>
      <c r="R510" s="11"/>
      <c r="S510">
        <v>506</v>
      </c>
      <c r="T510" s="32">
        <f t="shared" ca="1" si="242"/>
        <v>0.44745126565187521</v>
      </c>
      <c r="U510" s="11">
        <f t="shared" ca="1" si="243"/>
        <v>19.718383008822464</v>
      </c>
      <c r="Z510">
        <v>506</v>
      </c>
      <c r="AA510" s="32">
        <f t="shared" ca="1" si="244"/>
        <v>0.39225876406645055</v>
      </c>
      <c r="AB510" s="11">
        <f t="shared" ca="1" si="260"/>
        <v>99.788927468725177</v>
      </c>
      <c r="AC510" s="11"/>
      <c r="AD510">
        <v>506</v>
      </c>
      <c r="AE510" s="32">
        <f t="shared" ca="1" si="246"/>
        <v>0.84027744408358596</v>
      </c>
      <c r="AF510" s="11">
        <f t="shared" ca="1" si="261"/>
        <v>21.5285216355058</v>
      </c>
      <c r="AH510" s="10">
        <f t="shared" ca="1" si="251"/>
        <v>48357.533521005666</v>
      </c>
      <c r="AI510" s="10">
        <f t="shared" ca="1" si="252"/>
        <v>48358.338588801227</v>
      </c>
      <c r="AJ510" s="10">
        <f t="shared" ca="1" si="253"/>
        <v>48418.02363265866</v>
      </c>
      <c r="AK510" s="10">
        <f t="shared" ca="1" si="254"/>
        <v>48418.845231950698</v>
      </c>
      <c r="AL510" s="10">
        <f t="shared" ca="1" si="255"/>
        <v>48288.03746848055</v>
      </c>
      <c r="AM510" s="10">
        <f t="shared" ca="1" si="256"/>
        <v>48288.934490215361</v>
      </c>
      <c r="AP510">
        <v>507</v>
      </c>
      <c r="AQ510" s="10">
        <f t="shared" ca="1" si="227"/>
        <v>46395.558499018385</v>
      </c>
      <c r="AR510" t="str">
        <f t="shared" ca="1" si="228"/>
        <v>EQUIPO 1</v>
      </c>
      <c r="AS510" t="str">
        <f t="shared" ca="1" si="229"/>
        <v>FIN</v>
      </c>
      <c r="AT510">
        <f t="shared" ca="1" si="248"/>
        <v>1</v>
      </c>
      <c r="AU510">
        <f t="shared" ca="1" si="249"/>
        <v>1</v>
      </c>
      <c r="AV510">
        <f t="shared" ca="1" si="250"/>
        <v>1</v>
      </c>
      <c r="AW510">
        <f t="shared" ca="1" si="230"/>
        <v>1</v>
      </c>
      <c r="AX510">
        <f t="shared" ca="1" si="231"/>
        <v>15000</v>
      </c>
      <c r="AY510">
        <f t="shared" ca="1" si="232"/>
        <v>4.246808823372703</v>
      </c>
      <c r="AZ510">
        <f t="shared" ca="1" si="233"/>
        <v>63702.132350590546</v>
      </c>
      <c r="BA510">
        <f t="shared" ca="1" si="226"/>
        <v>63702.132350590546</v>
      </c>
      <c r="BB510">
        <f t="shared" ca="1" si="234"/>
        <v>2027</v>
      </c>
      <c r="BC510">
        <f t="shared" ca="1" si="235"/>
        <v>1</v>
      </c>
      <c r="BI510">
        <v>500</v>
      </c>
      <c r="BJ510">
        <v>0.87061578012542074</v>
      </c>
      <c r="BK510">
        <v>0.86305941164707767</v>
      </c>
      <c r="BL510">
        <v>0.83615935483007187</v>
      </c>
      <c r="BM510">
        <v>0.85960112353847851</v>
      </c>
      <c r="BN510">
        <v>0.85181506669611329</v>
      </c>
      <c r="BO510">
        <v>0.84833421510820517</v>
      </c>
      <c r="BP510">
        <v>0.84579310926167628</v>
      </c>
      <c r="BQ510">
        <v>0.83691977065624079</v>
      </c>
      <c r="BR510">
        <v>0.8476816722131314</v>
      </c>
      <c r="BS510">
        <v>0.8776084984530883</v>
      </c>
      <c r="BT510">
        <v>0.84089327429169547</v>
      </c>
      <c r="BU510">
        <v>0.84264390621174257</v>
      </c>
      <c r="BV510">
        <v>0.83615935483007187</v>
      </c>
      <c r="BW510">
        <v>0.85189088145322234</v>
      </c>
    </row>
    <row r="511" spans="4:75" x14ac:dyDescent="0.25">
      <c r="D511">
        <v>507</v>
      </c>
      <c r="E511">
        <f t="shared" ca="1" si="236"/>
        <v>0.44774346523302844</v>
      </c>
      <c r="F511" s="11">
        <f t="shared" ca="1" si="257"/>
        <v>92.896017263024689</v>
      </c>
      <c r="G511" s="11"/>
      <c r="H511">
        <v>507</v>
      </c>
      <c r="I511" s="11">
        <f t="shared" ca="1" si="238"/>
        <v>0.11426049786995063</v>
      </c>
      <c r="J511" s="11">
        <f t="shared" ca="1" si="258"/>
        <v>17.997536179332855</v>
      </c>
      <c r="O511">
        <v>507</v>
      </c>
      <c r="P511" s="32">
        <f t="shared" ca="1" si="240"/>
        <v>0.91672279287024727</v>
      </c>
      <c r="Q511" s="11">
        <f t="shared" ca="1" si="259"/>
        <v>32.694855028428698</v>
      </c>
      <c r="R511" s="11"/>
      <c r="S511">
        <v>507</v>
      </c>
      <c r="T511" s="32">
        <f t="shared" ca="1" si="242"/>
        <v>0.75610817850781809</v>
      </c>
      <c r="U511" s="11">
        <f t="shared" ca="1" si="243"/>
        <v>21.044148692571085</v>
      </c>
      <c r="Z511">
        <v>507</v>
      </c>
      <c r="AA511" s="32">
        <f t="shared" ca="1" si="244"/>
        <v>0.2391613480213266</v>
      </c>
      <c r="AB511" s="11">
        <f t="shared" ca="1" si="260"/>
        <v>121.79877805806674</v>
      </c>
      <c r="AC511" s="11"/>
      <c r="AD511">
        <v>507</v>
      </c>
      <c r="AE511" s="32">
        <f t="shared" ca="1" si="246"/>
        <v>3.3519419916104742E-2</v>
      </c>
      <c r="AF511" s="11">
        <f t="shared" ca="1" si="261"/>
        <v>16.9907240098362</v>
      </c>
      <c r="AH511" s="10">
        <f t="shared" ca="1" si="251"/>
        <v>48362.209256187183</v>
      </c>
      <c r="AI511" s="10">
        <f t="shared" ca="1" si="252"/>
        <v>48362.959153527991</v>
      </c>
      <c r="AJ511" s="10">
        <f t="shared" ca="1" si="253"/>
        <v>48420.207517576884</v>
      </c>
      <c r="AK511" s="10">
        <f t="shared" ca="1" si="254"/>
        <v>48421.084357105741</v>
      </c>
      <c r="AL511" s="10">
        <f t="shared" ca="1" si="255"/>
        <v>48294.009439301117</v>
      </c>
      <c r="AM511" s="10">
        <f t="shared" ca="1" si="256"/>
        <v>48294.717386134856</v>
      </c>
      <c r="AP511">
        <v>508</v>
      </c>
      <c r="AQ511" s="10">
        <f t="shared" ca="1" si="227"/>
        <v>46395.735449386026</v>
      </c>
      <c r="AR511" t="str">
        <f t="shared" ca="1" si="228"/>
        <v>EQUIPO 2</v>
      </c>
      <c r="AS511" t="str">
        <f t="shared" ca="1" si="229"/>
        <v>INICIO</v>
      </c>
      <c r="AT511">
        <f t="shared" ca="1" si="248"/>
        <v>1</v>
      </c>
      <c r="AU511">
        <f t="shared" ca="1" si="249"/>
        <v>0</v>
      </c>
      <c r="AV511">
        <f t="shared" ca="1" si="250"/>
        <v>1</v>
      </c>
      <c r="AW511">
        <f t="shared" ca="1" si="230"/>
        <v>1</v>
      </c>
      <c r="AX511">
        <f t="shared" ca="1" si="231"/>
        <v>11000</v>
      </c>
      <c r="AY511">
        <f t="shared" ca="1" si="232"/>
        <v>17.964392147900071</v>
      </c>
      <c r="AZ511">
        <f t="shared" ca="1" si="233"/>
        <v>197608.31362690078</v>
      </c>
      <c r="BA511">
        <f t="shared" ca="1" si="226"/>
        <v>269465.88221850106</v>
      </c>
      <c r="BB511">
        <f t="shared" ca="1" si="234"/>
        <v>2027</v>
      </c>
      <c r="BC511">
        <f t="shared" ca="1" si="235"/>
        <v>1</v>
      </c>
      <c r="BI511">
        <v>501</v>
      </c>
      <c r="BJ511">
        <v>0.8449573674120785</v>
      </c>
      <c r="BK511">
        <v>0.87017906113144838</v>
      </c>
      <c r="BL511">
        <v>0.85837613288513626</v>
      </c>
      <c r="BM511">
        <v>0.84443386030638123</v>
      </c>
      <c r="BN511">
        <v>0.82894218520740781</v>
      </c>
      <c r="BO511">
        <v>0.85205891978077286</v>
      </c>
      <c r="BP511">
        <v>0.84171861189790576</v>
      </c>
      <c r="BQ511">
        <v>0.84171663407833763</v>
      </c>
      <c r="BR511">
        <v>0.86460060055642429</v>
      </c>
      <c r="BS511">
        <v>0.85342738095803772</v>
      </c>
      <c r="BT511">
        <v>0.86038214451391026</v>
      </c>
      <c r="BU511">
        <v>0.84803511965277401</v>
      </c>
      <c r="BV511">
        <v>0.82894218520740781</v>
      </c>
      <c r="BW511">
        <v>0.85067236460849582</v>
      </c>
    </row>
    <row r="512" spans="4:75" x14ac:dyDescent="0.25">
      <c r="D512">
        <v>508</v>
      </c>
      <c r="E512">
        <f t="shared" ca="1" si="236"/>
        <v>8.6723056388991027E-2</v>
      </c>
      <c r="F512" s="11">
        <f t="shared" ref="F512:F575" ca="1" si="262">$B$6*(-LN(E512))^(1/$B$7)</f>
        <v>156.65707452753171</v>
      </c>
      <c r="G512" s="11"/>
      <c r="H512">
        <v>508</v>
      </c>
      <c r="I512" s="11">
        <f t="shared" ca="1" si="238"/>
        <v>0.58028157624498344</v>
      </c>
      <c r="J512" s="11">
        <f t="shared" ref="J512:J575" ca="1" si="263">NORMINV(I512,$B$11,$B$13)</f>
        <v>20.255656603256547</v>
      </c>
      <c r="O512">
        <v>508</v>
      </c>
      <c r="P512" s="32">
        <f t="shared" ca="1" si="240"/>
        <v>0.35010773302744069</v>
      </c>
      <c r="Q512" s="11">
        <f t="shared" ca="1" si="259"/>
        <v>105.30866066786925</v>
      </c>
      <c r="R512" s="11"/>
      <c r="S512">
        <v>508</v>
      </c>
      <c r="T512" s="32">
        <f t="shared" ca="1" si="242"/>
        <v>0.31548979237200347</v>
      </c>
      <c r="U512" s="11">
        <f t="shared" ca="1" si="243"/>
        <v>19.159394978254007</v>
      </c>
      <c r="Z512">
        <v>508</v>
      </c>
      <c r="AA512" s="32">
        <f t="shared" ca="1" si="244"/>
        <v>0.44427602726711501</v>
      </c>
      <c r="AB512" s="11">
        <f t="shared" ca="1" si="260"/>
        <v>93.317020253555938</v>
      </c>
      <c r="AC512" s="11"/>
      <c r="AD512">
        <v>508</v>
      </c>
      <c r="AE512" s="32">
        <f t="shared" ca="1" si="246"/>
        <v>0.49104980918939856</v>
      </c>
      <c r="AF512" s="11">
        <f t="shared" ca="1" si="261"/>
        <v>19.894415214984793</v>
      </c>
      <c r="AH512" s="10">
        <f t="shared" ca="1" si="251"/>
        <v>48369.486531633302</v>
      </c>
      <c r="AI512" s="10">
        <f t="shared" ca="1" si="252"/>
        <v>48370.330517325106</v>
      </c>
      <c r="AJ512" s="10">
        <f t="shared" ca="1" si="253"/>
        <v>48425.472217966904</v>
      </c>
      <c r="AK512" s="10">
        <f t="shared" ca="1" si="254"/>
        <v>48426.270526091001</v>
      </c>
      <c r="AL512" s="10">
        <f t="shared" ca="1" si="255"/>
        <v>48298.605595312089</v>
      </c>
      <c r="AM512" s="10">
        <f t="shared" ca="1" si="256"/>
        <v>48299.434529279381</v>
      </c>
      <c r="AP512">
        <v>509</v>
      </c>
      <c r="AQ512" s="10">
        <f t="shared" ca="1" si="227"/>
        <v>46396.483965725522</v>
      </c>
      <c r="AR512" t="str">
        <f t="shared" ca="1" si="228"/>
        <v>EQUIPO 2</v>
      </c>
      <c r="AS512" t="str">
        <f t="shared" ca="1" si="229"/>
        <v>FIN</v>
      </c>
      <c r="AT512">
        <f t="shared" ca="1" si="248"/>
        <v>1</v>
      </c>
      <c r="AU512">
        <f t="shared" ca="1" si="249"/>
        <v>1</v>
      </c>
      <c r="AV512">
        <f t="shared" ca="1" si="250"/>
        <v>1</v>
      </c>
      <c r="AW512">
        <f t="shared" ca="1" si="230"/>
        <v>1</v>
      </c>
      <c r="AX512">
        <f t="shared" ca="1" si="231"/>
        <v>15000</v>
      </c>
      <c r="AY512">
        <f t="shared" ca="1" si="232"/>
        <v>41.944694313628133</v>
      </c>
      <c r="AZ512">
        <f t="shared" ca="1" si="233"/>
        <v>629170.414704422</v>
      </c>
      <c r="BA512">
        <f t="shared" ca="1" si="226"/>
        <v>629170.414704422</v>
      </c>
      <c r="BB512">
        <f t="shared" ca="1" si="234"/>
        <v>2027</v>
      </c>
      <c r="BC512">
        <f t="shared" ca="1" si="235"/>
        <v>1</v>
      </c>
      <c r="BI512">
        <v>502</v>
      </c>
      <c r="BJ512">
        <v>0.8684637474821808</v>
      </c>
      <c r="BK512">
        <v>0.84580592490040696</v>
      </c>
      <c r="BL512">
        <v>0.86669466671279249</v>
      </c>
      <c r="BM512">
        <v>0.8565055154885638</v>
      </c>
      <c r="BN512">
        <v>0.84824864824633583</v>
      </c>
      <c r="BO512">
        <v>0.85711187610534467</v>
      </c>
      <c r="BP512">
        <v>0.8260167008909346</v>
      </c>
      <c r="BQ512">
        <v>0.8668043957733288</v>
      </c>
      <c r="BR512">
        <v>0.85130163562081673</v>
      </c>
      <c r="BS512">
        <v>0.85200273572820584</v>
      </c>
      <c r="BT512">
        <v>0.8249720948737117</v>
      </c>
      <c r="BU512">
        <v>0.83318608373204694</v>
      </c>
      <c r="BV512">
        <v>0.8249720948737117</v>
      </c>
      <c r="BW512">
        <v>0.84979875019589024</v>
      </c>
    </row>
    <row r="513" spans="4:75" x14ac:dyDescent="0.25">
      <c r="D513">
        <v>509</v>
      </c>
      <c r="E513">
        <f t="shared" ca="1" si="236"/>
        <v>0.25100138098073976</v>
      </c>
      <c r="F513" s="11">
        <f t="shared" ca="1" si="262"/>
        <v>119.84927537593786</v>
      </c>
      <c r="G513" s="11"/>
      <c r="H513">
        <v>509</v>
      </c>
      <c r="I513" s="11">
        <f t="shared" ca="1" si="238"/>
        <v>0.63598100699324411</v>
      </c>
      <c r="J513" s="11">
        <f t="shared" ca="1" si="263"/>
        <v>20.488601358518903</v>
      </c>
      <c r="O513">
        <v>509</v>
      </c>
      <c r="P513" s="32">
        <f t="shared" ca="1" si="240"/>
        <v>9.0793024950026391E-2</v>
      </c>
      <c r="Q513" s="11">
        <f t="shared" ca="1" si="259"/>
        <v>155.27020165824746</v>
      </c>
      <c r="R513" s="11"/>
      <c r="S513">
        <v>509</v>
      </c>
      <c r="T513" s="32">
        <f t="shared" ca="1" si="242"/>
        <v>0.31605005868082681</v>
      </c>
      <c r="U513" s="11">
        <f t="shared" ca="1" si="243"/>
        <v>19.161923933219054</v>
      </c>
      <c r="Z513">
        <v>509</v>
      </c>
      <c r="AA513" s="32">
        <f t="shared" ca="1" si="244"/>
        <v>0.81990750181981342</v>
      </c>
      <c r="AB513" s="11">
        <f t="shared" ca="1" si="260"/>
        <v>48.183147051367392</v>
      </c>
      <c r="AC513" s="11"/>
      <c r="AD513">
        <v>509</v>
      </c>
      <c r="AE513" s="32">
        <f t="shared" ca="1" si="246"/>
        <v>0.96729867870137398</v>
      </c>
      <c r="AF513" s="11">
        <f t="shared" ca="1" si="261"/>
        <v>22.88792413877896</v>
      </c>
      <c r="AH513" s="10">
        <f t="shared" ca="1" si="251"/>
        <v>48375.324237132438</v>
      </c>
      <c r="AI513" s="10">
        <f t="shared" ca="1" si="252"/>
        <v>48376.177928855708</v>
      </c>
      <c r="AJ513" s="10">
        <f t="shared" ca="1" si="253"/>
        <v>48432.740117826761</v>
      </c>
      <c r="AK513" s="10">
        <f t="shared" ca="1" si="254"/>
        <v>48433.538531323975</v>
      </c>
      <c r="AL513" s="10">
        <f t="shared" ca="1" si="255"/>
        <v>48301.442160406521</v>
      </c>
      <c r="AM513" s="10">
        <f t="shared" ca="1" si="256"/>
        <v>48302.395823912302</v>
      </c>
      <c r="AP513">
        <v>510</v>
      </c>
      <c r="AQ513" s="10">
        <f t="shared" ca="1" si="227"/>
        <v>46398.231661321923</v>
      </c>
      <c r="AR513" t="str">
        <f t="shared" ca="1" si="228"/>
        <v>EQUIPO 3</v>
      </c>
      <c r="AS513" t="str">
        <f t="shared" ca="1" si="229"/>
        <v>INICIO</v>
      </c>
      <c r="AT513">
        <f t="shared" ca="1" si="248"/>
        <v>1</v>
      </c>
      <c r="AU513">
        <f t="shared" ca="1" si="249"/>
        <v>1</v>
      </c>
      <c r="AV513">
        <f t="shared" ca="1" si="250"/>
        <v>0</v>
      </c>
      <c r="AW513">
        <f t="shared" ca="1" si="230"/>
        <v>1</v>
      </c>
      <c r="AX513">
        <f t="shared" ca="1" si="231"/>
        <v>11000</v>
      </c>
      <c r="AY513">
        <f t="shared" ca="1" si="232"/>
        <v>19.090015201480128</v>
      </c>
      <c r="AZ513">
        <f t="shared" ca="1" si="233"/>
        <v>209990.16721628141</v>
      </c>
      <c r="BA513">
        <f t="shared" ca="1" si="226"/>
        <v>286350.22802220192</v>
      </c>
      <c r="BB513">
        <f t="shared" ca="1" si="234"/>
        <v>2027</v>
      </c>
      <c r="BC513">
        <f t="shared" ca="1" si="235"/>
        <v>1</v>
      </c>
      <c r="BI513">
        <v>503</v>
      </c>
      <c r="BJ513">
        <v>0.82823120103760961</v>
      </c>
      <c r="BK513">
        <v>0.81819128376321915</v>
      </c>
      <c r="BL513">
        <v>0.8459832490374134</v>
      </c>
      <c r="BM513">
        <v>0.83211442006348801</v>
      </c>
      <c r="BN513">
        <v>0.85069352444226898</v>
      </c>
      <c r="BO513">
        <v>0.83825254514375214</v>
      </c>
      <c r="BP513">
        <v>0.85305260059389165</v>
      </c>
      <c r="BQ513">
        <v>0.8455596946712306</v>
      </c>
      <c r="BR513">
        <v>0.83582414003927441</v>
      </c>
      <c r="BS513">
        <v>0.8444946288077273</v>
      </c>
      <c r="BT513">
        <v>0.86763789638799083</v>
      </c>
      <c r="BU513">
        <v>0.82381699496262228</v>
      </c>
      <c r="BV513">
        <v>0.81819128376321915</v>
      </c>
      <c r="BW513">
        <v>0.84010541689975671</v>
      </c>
    </row>
    <row r="514" spans="4:75" x14ac:dyDescent="0.25">
      <c r="D514">
        <v>510</v>
      </c>
      <c r="E514">
        <f t="shared" ca="1" si="236"/>
        <v>0.1410004520760334</v>
      </c>
      <c r="F514" s="11">
        <f t="shared" ca="1" si="262"/>
        <v>141.17213256563403</v>
      </c>
      <c r="G514" s="11"/>
      <c r="H514">
        <v>510</v>
      </c>
      <c r="I514" s="11">
        <f t="shared" ca="1" si="238"/>
        <v>2.6957718993708579E-2</v>
      </c>
      <c r="J514" s="11">
        <f t="shared" ca="1" si="263"/>
        <v>16.836465588021078</v>
      </c>
      <c r="O514">
        <v>510</v>
      </c>
      <c r="P514" s="32">
        <f t="shared" ca="1" si="240"/>
        <v>0.21316623632020526</v>
      </c>
      <c r="Q514" s="11">
        <f t="shared" ca="1" si="259"/>
        <v>126.3049664599297</v>
      </c>
      <c r="R514" s="11"/>
      <c r="S514">
        <v>510</v>
      </c>
      <c r="T514" s="32">
        <f t="shared" ca="1" si="242"/>
        <v>0.48573909065702003</v>
      </c>
      <c r="U514" s="11">
        <f t="shared" ca="1" si="243"/>
        <v>19.87303817020987</v>
      </c>
      <c r="Z514">
        <v>510</v>
      </c>
      <c r="AA514" s="32">
        <f t="shared" ca="1" si="244"/>
        <v>0.83698509532345922</v>
      </c>
      <c r="AB514" s="11">
        <f t="shared" ca="1" si="260"/>
        <v>45.765658451874394</v>
      </c>
      <c r="AC514" s="11"/>
      <c r="AD514">
        <v>510</v>
      </c>
      <c r="AE514" s="32">
        <f t="shared" ca="1" si="246"/>
        <v>0.19438197352553743</v>
      </c>
      <c r="AF514" s="11">
        <f t="shared" ca="1" si="261"/>
        <v>18.547007522600801</v>
      </c>
      <c r="AH514" s="10">
        <f t="shared" ca="1" si="251"/>
        <v>48382.060101045943</v>
      </c>
      <c r="AI514" s="10">
        <f t="shared" ca="1" si="252"/>
        <v>48382.761620445446</v>
      </c>
      <c r="AJ514" s="10">
        <f t="shared" ca="1" si="253"/>
        <v>48438.801238259803</v>
      </c>
      <c r="AK514" s="10">
        <f t="shared" ca="1" si="254"/>
        <v>48439.629281516893</v>
      </c>
      <c r="AL514" s="10">
        <f t="shared" ca="1" si="255"/>
        <v>48304.3027263478</v>
      </c>
      <c r="AM514" s="10">
        <f t="shared" ca="1" si="256"/>
        <v>48305.075518327911</v>
      </c>
      <c r="AP514">
        <v>511</v>
      </c>
      <c r="AQ514" s="10">
        <f t="shared" ca="1" si="227"/>
        <v>46399.027078621984</v>
      </c>
      <c r="AR514" t="str">
        <f t="shared" ca="1" si="228"/>
        <v>EQUIPO 3</v>
      </c>
      <c r="AS514" t="str">
        <f t="shared" ca="1" si="229"/>
        <v>FIN</v>
      </c>
      <c r="AT514">
        <f t="shared" ca="1" si="248"/>
        <v>1</v>
      </c>
      <c r="AU514">
        <f t="shared" ca="1" si="249"/>
        <v>1</v>
      </c>
      <c r="AV514">
        <f t="shared" ca="1" si="250"/>
        <v>1</v>
      </c>
      <c r="AW514">
        <f t="shared" ca="1" si="230"/>
        <v>1</v>
      </c>
      <c r="AX514">
        <f t="shared" ca="1" si="231"/>
        <v>15000</v>
      </c>
      <c r="AY514">
        <f t="shared" ca="1" si="232"/>
        <v>58.278137552028056</v>
      </c>
      <c r="AZ514">
        <f t="shared" ca="1" si="233"/>
        <v>874172.06328042084</v>
      </c>
      <c r="BA514">
        <f t="shared" ca="1" si="226"/>
        <v>874172.06328042084</v>
      </c>
      <c r="BB514">
        <f t="shared" ca="1" si="234"/>
        <v>2027</v>
      </c>
      <c r="BC514">
        <f t="shared" ca="1" si="235"/>
        <v>1</v>
      </c>
      <c r="BI514">
        <v>504</v>
      </c>
      <c r="BJ514">
        <v>0.85186514326177198</v>
      </c>
      <c r="BK514">
        <v>0.87239435833670087</v>
      </c>
      <c r="BL514">
        <v>0.84989600155046596</v>
      </c>
      <c r="BM514">
        <v>0.85575453450858552</v>
      </c>
      <c r="BN514">
        <v>0.82541407506406927</v>
      </c>
      <c r="BO514">
        <v>0.86002754256999969</v>
      </c>
      <c r="BP514">
        <v>0.8301800876151102</v>
      </c>
      <c r="BQ514">
        <v>0.85874667585248576</v>
      </c>
      <c r="BR514">
        <v>0.82676476328177639</v>
      </c>
      <c r="BS514">
        <v>0.86975340937199774</v>
      </c>
      <c r="BT514">
        <v>0.85803349199251799</v>
      </c>
      <c r="BU514">
        <v>0.83497891173650607</v>
      </c>
      <c r="BV514">
        <v>0.82541407506406927</v>
      </c>
      <c r="BW514">
        <v>0.84935189865805283</v>
      </c>
    </row>
    <row r="515" spans="4:75" x14ac:dyDescent="0.25">
      <c r="D515">
        <v>511</v>
      </c>
      <c r="E515">
        <f t="shared" ca="1" si="236"/>
        <v>0.35537305824898702</v>
      </c>
      <c r="F515" s="11">
        <f t="shared" ca="1" si="262"/>
        <v>104.60260772365241</v>
      </c>
      <c r="G515" s="11"/>
      <c r="H515">
        <v>511</v>
      </c>
      <c r="I515" s="11">
        <f t="shared" ca="1" si="238"/>
        <v>0.56422321616826876</v>
      </c>
      <c r="J515" s="11">
        <f t="shared" ca="1" si="263"/>
        <v>20.189960067911553</v>
      </c>
      <c r="O515">
        <v>511</v>
      </c>
      <c r="P515" s="32">
        <f t="shared" ca="1" si="240"/>
        <v>0.95166591938380152</v>
      </c>
      <c r="Q515" s="11">
        <f t="shared" ca="1" si="259"/>
        <v>25.104538408786169</v>
      </c>
      <c r="R515" s="11"/>
      <c r="S515">
        <v>511</v>
      </c>
      <c r="T515" s="32">
        <f t="shared" ca="1" si="242"/>
        <v>0.34155970590381557</v>
      </c>
      <c r="U515" s="11">
        <f t="shared" ca="1" si="243"/>
        <v>19.27518841248369</v>
      </c>
      <c r="Z515">
        <v>511</v>
      </c>
      <c r="AA515" s="32">
        <f t="shared" ca="1" si="244"/>
        <v>0.38706437867892396</v>
      </c>
      <c r="AB515" s="11">
        <f t="shared" ca="1" si="260"/>
        <v>100.45395779011128</v>
      </c>
      <c r="AC515" s="11"/>
      <c r="AD515">
        <v>511</v>
      </c>
      <c r="AE515" s="32">
        <f t="shared" ca="1" si="246"/>
        <v>0.40407507805608756</v>
      </c>
      <c r="AF515" s="11">
        <f t="shared" ca="1" si="261"/>
        <v>19.540676486775574</v>
      </c>
      <c r="AH515" s="10">
        <f t="shared" ca="1" si="251"/>
        <v>48387.120062433933</v>
      </c>
      <c r="AI515" s="10">
        <f t="shared" ca="1" si="252"/>
        <v>48387.961310770093</v>
      </c>
      <c r="AJ515" s="10">
        <f t="shared" ca="1" si="253"/>
        <v>48440.675303950593</v>
      </c>
      <c r="AK515" s="10">
        <f t="shared" ca="1" si="254"/>
        <v>48441.47843680111</v>
      </c>
      <c r="AL515" s="10">
        <f t="shared" ca="1" si="255"/>
        <v>48309.261099902498</v>
      </c>
      <c r="AM515" s="10">
        <f t="shared" ca="1" si="256"/>
        <v>48310.075294756112</v>
      </c>
      <c r="AP515">
        <v>512</v>
      </c>
      <c r="AQ515" s="10">
        <f t="shared" ca="1" si="227"/>
        <v>46401.455334353319</v>
      </c>
      <c r="AR515" t="str">
        <f t="shared" ca="1" si="228"/>
        <v>EQUIPO 2</v>
      </c>
      <c r="AS515" t="str">
        <f t="shared" ca="1" si="229"/>
        <v>INICIO</v>
      </c>
      <c r="AT515">
        <f t="shared" ca="1" si="248"/>
        <v>1</v>
      </c>
      <c r="AU515">
        <f t="shared" ca="1" si="249"/>
        <v>0</v>
      </c>
      <c r="AV515">
        <f t="shared" ca="1" si="250"/>
        <v>1</v>
      </c>
      <c r="AW515">
        <f t="shared" ca="1" si="230"/>
        <v>1</v>
      </c>
      <c r="AX515">
        <f t="shared" ca="1" si="231"/>
        <v>11000</v>
      </c>
      <c r="AY515">
        <f t="shared" ca="1" si="232"/>
        <v>17.462957217358053</v>
      </c>
      <c r="AZ515">
        <f t="shared" ca="1" si="233"/>
        <v>192092.52939093858</v>
      </c>
      <c r="BA515">
        <f t="shared" ca="1" si="226"/>
        <v>261944.35826037079</v>
      </c>
      <c r="BB515">
        <f t="shared" ca="1" si="234"/>
        <v>2027</v>
      </c>
      <c r="BC515">
        <f t="shared" ca="1" si="235"/>
        <v>1</v>
      </c>
      <c r="BI515">
        <v>505</v>
      </c>
      <c r="BJ515">
        <v>0.85121640613415728</v>
      </c>
      <c r="BK515">
        <v>0.83359685874950429</v>
      </c>
      <c r="BL515">
        <v>0.84705874028241368</v>
      </c>
      <c r="BM515">
        <v>0.85705292752751638</v>
      </c>
      <c r="BN515">
        <v>0.8439581919014294</v>
      </c>
      <c r="BO515">
        <v>0.86644912059443091</v>
      </c>
      <c r="BP515">
        <v>0.83164971733289161</v>
      </c>
      <c r="BQ515">
        <v>0.86081711248209281</v>
      </c>
      <c r="BR515">
        <v>0.84085536095723179</v>
      </c>
      <c r="BS515">
        <v>0.85652327481133139</v>
      </c>
      <c r="BT515">
        <v>0.8239294472552674</v>
      </c>
      <c r="BU515">
        <v>0.8608147235834076</v>
      </c>
      <c r="BV515">
        <v>0.8239294472552674</v>
      </c>
      <c r="BW515">
        <v>0.84792944824302197</v>
      </c>
    </row>
    <row r="516" spans="4:75" x14ac:dyDescent="0.25">
      <c r="D516">
        <v>512</v>
      </c>
      <c r="E516">
        <f t="shared" ca="1" si="236"/>
        <v>0.23576932302512776</v>
      </c>
      <c r="F516" s="11">
        <f t="shared" ca="1" si="262"/>
        <v>122.36838681297189</v>
      </c>
      <c r="G516" s="11"/>
      <c r="H516">
        <v>512</v>
      </c>
      <c r="I516" s="11">
        <f t="shared" ca="1" si="238"/>
        <v>0.81537285925569369</v>
      </c>
      <c r="J516" s="11">
        <f t="shared" ca="1" si="263"/>
        <v>21.371653326396498</v>
      </c>
      <c r="O516">
        <v>512</v>
      </c>
      <c r="P516" s="32">
        <f t="shared" ca="1" si="240"/>
        <v>0.14776138993553334</v>
      </c>
      <c r="Q516" s="11">
        <f t="shared" ca="1" si="259"/>
        <v>139.57695854405091</v>
      </c>
      <c r="R516" s="11"/>
      <c r="S516">
        <v>512</v>
      </c>
      <c r="T516" s="32">
        <f t="shared" ca="1" si="242"/>
        <v>0.77750022919307871</v>
      </c>
      <c r="U516" s="11">
        <f t="shared" ca="1" si="243"/>
        <v>21.156412942998045</v>
      </c>
      <c r="Z516">
        <v>512</v>
      </c>
      <c r="AA516" s="32">
        <f t="shared" ca="1" si="244"/>
        <v>0.21262419619328232</v>
      </c>
      <c r="AB516" s="11">
        <f t="shared" ca="1" si="260"/>
        <v>126.40262555941148</v>
      </c>
      <c r="AC516" s="11"/>
      <c r="AD516">
        <v>512</v>
      </c>
      <c r="AE516" s="32">
        <f t="shared" ca="1" si="246"/>
        <v>0.74412090278069598</v>
      </c>
      <c r="AF516" s="11">
        <f t="shared" ca="1" si="261"/>
        <v>20.983576834213093</v>
      </c>
      <c r="AH516" s="10">
        <f t="shared" ca="1" si="251"/>
        <v>48393.059993553965</v>
      </c>
      <c r="AI516" s="10">
        <f t="shared" ca="1" si="252"/>
        <v>48393.950479109233</v>
      </c>
      <c r="AJ516" s="10">
        <f t="shared" ca="1" si="253"/>
        <v>48447.294143407111</v>
      </c>
      <c r="AK516" s="10">
        <f t="shared" ca="1" si="254"/>
        <v>48448.175660613066</v>
      </c>
      <c r="AL516" s="10">
        <f t="shared" ca="1" si="255"/>
        <v>48315.342070821091</v>
      </c>
      <c r="AM516" s="10">
        <f t="shared" ca="1" si="256"/>
        <v>48316.216386522516</v>
      </c>
      <c r="AP516">
        <v>513</v>
      </c>
      <c r="AQ516" s="10">
        <f t="shared" ca="1" si="227"/>
        <v>46402.182957570709</v>
      </c>
      <c r="AR516" t="str">
        <f t="shared" ca="1" si="228"/>
        <v>EQUIPO 2</v>
      </c>
      <c r="AS516" t="str">
        <f t="shared" ca="1" si="229"/>
        <v>FIN</v>
      </c>
      <c r="AT516">
        <f t="shared" ca="1" si="248"/>
        <v>1</v>
      </c>
      <c r="AU516">
        <f t="shared" ca="1" si="249"/>
        <v>1</v>
      </c>
      <c r="AV516">
        <f t="shared" ca="1" si="250"/>
        <v>1</v>
      </c>
      <c r="AW516">
        <f t="shared" ca="1" si="230"/>
        <v>1</v>
      </c>
      <c r="AX516">
        <f t="shared" ca="1" si="231"/>
        <v>15000</v>
      </c>
      <c r="AY516">
        <f t="shared" ca="1" si="232"/>
        <v>11.235272475751117</v>
      </c>
      <c r="AZ516">
        <f t="shared" ca="1" si="233"/>
        <v>168529.08713626675</v>
      </c>
      <c r="BA516">
        <f t="shared" ref="BA516:BA579" ca="1" si="264">$BF$2*AY516</f>
        <v>168529.08713626675</v>
      </c>
      <c r="BB516">
        <f t="shared" ca="1" si="234"/>
        <v>2027</v>
      </c>
      <c r="BC516">
        <f t="shared" ca="1" si="235"/>
        <v>1</v>
      </c>
      <c r="BI516">
        <v>506</v>
      </c>
      <c r="BJ516">
        <v>0.84163327704920243</v>
      </c>
      <c r="BK516">
        <v>0.84485794487895927</v>
      </c>
      <c r="BL516">
        <v>0.87019335453418734</v>
      </c>
      <c r="BM516">
        <v>0.84850964168695597</v>
      </c>
      <c r="BN516">
        <v>0.86292438000781402</v>
      </c>
      <c r="BO516">
        <v>0.85588872604601607</v>
      </c>
      <c r="BP516">
        <v>0.8545054156286499</v>
      </c>
      <c r="BQ516">
        <v>0.86484756284487141</v>
      </c>
      <c r="BR516">
        <v>0.85377677187520118</v>
      </c>
      <c r="BS516">
        <v>0.85992040427695682</v>
      </c>
      <c r="BT516">
        <v>0.85288886766608929</v>
      </c>
      <c r="BU516">
        <v>0.85291986014499621</v>
      </c>
      <c r="BV516">
        <v>0.84163327704920243</v>
      </c>
      <c r="BW516">
        <v>0.85522636406127217</v>
      </c>
    </row>
    <row r="517" spans="4:75" x14ac:dyDescent="0.25">
      <c r="D517">
        <v>513</v>
      </c>
      <c r="E517">
        <f t="shared" ca="1" si="236"/>
        <v>0.43743376316097304</v>
      </c>
      <c r="F517" s="11">
        <f t="shared" ca="1" si="262"/>
        <v>94.151155156187372</v>
      </c>
      <c r="G517" s="11"/>
      <c r="H517">
        <v>513</v>
      </c>
      <c r="I517" s="11">
        <f t="shared" ca="1" si="238"/>
        <v>0.90323796638255649</v>
      </c>
      <c r="J517" s="11">
        <f t="shared" ca="1" si="263"/>
        <v>22.017493428305379</v>
      </c>
      <c r="O517">
        <v>513</v>
      </c>
      <c r="P517" s="32">
        <f t="shared" ca="1" si="240"/>
        <v>0.12340925805564162</v>
      </c>
      <c r="Q517" s="11">
        <f t="shared" ca="1" si="259"/>
        <v>145.60313677470401</v>
      </c>
      <c r="R517" s="11"/>
      <c r="S517">
        <v>513</v>
      </c>
      <c r="T517" s="32">
        <f t="shared" ca="1" si="242"/>
        <v>0.93753199442552315</v>
      </c>
      <c r="U517" s="11">
        <f t="shared" ca="1" si="243"/>
        <v>22.393351026824909</v>
      </c>
      <c r="Z517">
        <v>513</v>
      </c>
      <c r="AA517" s="32">
        <f t="shared" ca="1" si="244"/>
        <v>0.29761706325780302</v>
      </c>
      <c r="AB517" s="11">
        <f t="shared" ca="1" si="260"/>
        <v>112.67109975029477</v>
      </c>
      <c r="AC517" s="11"/>
      <c r="AD517">
        <v>513</v>
      </c>
      <c r="AE517" s="32">
        <f t="shared" ca="1" si="246"/>
        <v>0.510008404813307</v>
      </c>
      <c r="AF517" s="11">
        <f t="shared" ca="1" si="261"/>
        <v>19.970702958192405</v>
      </c>
      <c r="AH517" s="10">
        <f t="shared" ref="AH517:AH580" ca="1" si="265">AI516+F517/24</f>
        <v>48397.873443907411</v>
      </c>
      <c r="AI517" s="10">
        <f t="shared" ref="AI517:AI580" ca="1" si="266">AH517+J517/24</f>
        <v>48398.790839466921</v>
      </c>
      <c r="AJ517" s="10">
        <f t="shared" ref="AJ517:AJ580" ca="1" si="267">AK516+Q517/24</f>
        <v>48454.242457978675</v>
      </c>
      <c r="AK517" s="10">
        <f t="shared" ref="AK517:AK580" ca="1" si="268">AJ517+U517/24</f>
        <v>48455.175514271461</v>
      </c>
      <c r="AL517" s="10">
        <f t="shared" ref="AL517:AL580" ca="1" si="269">AM516+AB517/24</f>
        <v>48320.911015678779</v>
      </c>
      <c r="AM517" s="10">
        <f t="shared" ref="AM517:AM580" ca="1" si="270">AL517+AF517/24</f>
        <v>48321.743128302034</v>
      </c>
      <c r="AP517">
        <v>514</v>
      </c>
      <c r="AQ517" s="10">
        <f t="shared" ref="AQ517:AQ580" ca="1" si="271">SMALL($AH$5:$AN$504,AP517)</f>
        <v>46402.651093923865</v>
      </c>
      <c r="AR517" t="str">
        <f t="shared" ref="AR517:AR580" ca="1" si="272">IFERROR(IF(VLOOKUP(AQ517,$AH$5:$AH$504,1,0)&gt;0,$AH$3,""),IFERROR(IF(VLOOKUP(AQ517,$AI$5:$AI$504,1,0)&gt;0,$AI$3,""),IFERROR(IF(VLOOKUP(AQ517,$AJ$5:$AJ$504,1,0)&gt;0,$AJ$3,""),IFERROR(IF(VLOOKUP(AQ517,$AK$5:$AK$504,1,0)&gt;0,$AK$3,""),IFERROR(IF(VLOOKUP(AQ517,$AN$5:$AN$64,1,0)&gt;0,$AN$3,""),IFERROR(IF(VLOOKUP(AQ517,$AL$5:$AL$504,1,0)&gt;0,$AL$3,""),IFERROR(IF(VLOOKUP(AQ517,$AM$5:$AM$504,1,0)&gt;0,$AM$3,""),"ERROR")))))))</f>
        <v>EQUIPO 1</v>
      </c>
      <c r="AS517" t="str">
        <f t="shared" ref="AS517:AS580" ca="1" si="273">IFERROR(IF(VLOOKUP(AQ517,$AH$5:$AH$504,1,0)&gt;0,$AH$4,""),IFERROR(IF(VLOOKUP(AQ517,$AI$5:$AI$504,1,0)&gt;0,$AI$4,""),IFERROR(IF(VLOOKUP(AQ517,$AJ$5:$AJ$504,1,0)&gt;0,$AJ$4,""),IFERROR(IF(VLOOKUP(AQ517,$AK$5:$AK$504,1,0)&gt;0,$AK$4,""),IFERROR(IF(VLOOKUP(AQ517,$AN$5:$AN$64,1,0)&gt;0,$AN$3,""),IFERROR(IF(VLOOKUP(AQ517,$AL$5:$AL$504,1,0)&gt;0,$AL$4,""),IFERROR(IF(VLOOKUP(AQ517,$AM$5:$AM$504,1,0)&gt;0,$AM$4,""),"ERROR")))))))</f>
        <v>INICIO</v>
      </c>
      <c r="AT517">
        <f t="shared" ca="1" si="248"/>
        <v>0</v>
      </c>
      <c r="AU517">
        <f t="shared" ca="1" si="249"/>
        <v>1</v>
      </c>
      <c r="AV517">
        <f t="shared" ca="1" si="250"/>
        <v>1</v>
      </c>
      <c r="AW517">
        <f t="shared" ref="AW517:AW580" ca="1" si="274">IF(AT517=1,1,IF(AU517=1,1,IF(AV517=1,1,0)))</f>
        <v>1</v>
      </c>
      <c r="AX517">
        <f t="shared" ref="AX517:AX580" ca="1" si="275">IF((IF(AT517=1,$F$3,0)+IF(AU517=1,$Q$3,0)+IF(AV517=1,$AB$3,0))&gt;$BF$2,$BF$2,IF(AT517=1,$F$3,0)+IF(AU517=1,$Q$3,0)+IF(AV517=1,$AB$3,0))</f>
        <v>11000</v>
      </c>
      <c r="AY517">
        <f t="shared" ref="AY517:AY580" ca="1" si="276">(AQ518-AQ517)*24</f>
        <v>18.709997209953144</v>
      </c>
      <c r="AZ517">
        <f t="shared" ref="AZ517:AZ580" ca="1" si="277">AW517*AY517*AX517</f>
        <v>205809.96930948459</v>
      </c>
      <c r="BA517">
        <f t="shared" ca="1" si="264"/>
        <v>280649.95814929716</v>
      </c>
      <c r="BB517">
        <f t="shared" ref="BB517:BB580" ca="1" si="278">YEAR(AQ517)</f>
        <v>2027</v>
      </c>
      <c r="BC517">
        <f t="shared" ref="BC517:BC580" ca="1" si="279">MONTH(AQ517)</f>
        <v>1</v>
      </c>
      <c r="BI517">
        <v>507</v>
      </c>
      <c r="BJ517">
        <v>0.82610287705334484</v>
      </c>
      <c r="BK517">
        <v>0.84996014374966389</v>
      </c>
      <c r="BL517">
        <v>0.83182187741910907</v>
      </c>
      <c r="BM517">
        <v>0.82900189936535162</v>
      </c>
      <c r="BN517">
        <v>0.84952700134646519</v>
      </c>
      <c r="BO517">
        <v>0.85185142303378802</v>
      </c>
      <c r="BP517">
        <v>0.85300900294455306</v>
      </c>
      <c r="BQ517">
        <v>0.86442108726938183</v>
      </c>
      <c r="BR517">
        <v>0.86780920541248008</v>
      </c>
      <c r="BS517">
        <v>0.86084804498777223</v>
      </c>
      <c r="BT517">
        <v>0.85742689631836022</v>
      </c>
      <c r="BU517">
        <v>0.82594720200107863</v>
      </c>
      <c r="BV517">
        <v>0.82594720200107863</v>
      </c>
      <c r="BW517">
        <v>0.84726862612112619</v>
      </c>
    </row>
    <row r="518" spans="4:75" x14ac:dyDescent="0.25">
      <c r="D518">
        <v>514</v>
      </c>
      <c r="E518">
        <f t="shared" ref="E518:E581" ca="1" si="280">RAND()</f>
        <v>0.82633504550235626</v>
      </c>
      <c r="F518" s="11">
        <f t="shared" ca="1" si="262"/>
        <v>47.283829140420117</v>
      </c>
      <c r="G518" s="11"/>
      <c r="H518">
        <v>514</v>
      </c>
      <c r="I518" s="11">
        <f t="shared" ref="I518:I581" ca="1" si="281">RAND()</f>
        <v>0.63397823885164639</v>
      </c>
      <c r="J518" s="11">
        <f t="shared" ca="1" si="263"/>
        <v>20.480048814909377</v>
      </c>
      <c r="O518">
        <v>514</v>
      </c>
      <c r="P518" s="32">
        <f t="shared" ref="P518:P581" ca="1" si="282">RAND()</f>
        <v>0.2391852124692716</v>
      </c>
      <c r="Q518" s="11">
        <f t="shared" ca="1" si="259"/>
        <v>121.79478870116712</v>
      </c>
      <c r="R518" s="11"/>
      <c r="S518">
        <v>514</v>
      </c>
      <c r="T518" s="32">
        <f t="shared" ref="T518:T581" ca="1" si="283">RAND()</f>
        <v>0.26231252935116101</v>
      </c>
      <c r="U518" s="11">
        <f t="shared" ref="U518:U581" ca="1" si="284">NORMINV(T518,$M$11,$M$13)</f>
        <v>18.909177202704438</v>
      </c>
      <c r="Z518">
        <v>514</v>
      </c>
      <c r="AA518" s="32">
        <f t="shared" ref="AA518:AA581" ca="1" si="285">RAND()</f>
        <v>0.21451760712680001</v>
      </c>
      <c r="AB518" s="11">
        <f t="shared" ca="1" si="260"/>
        <v>126.06219854914133</v>
      </c>
      <c r="AC518" s="11"/>
      <c r="AD518">
        <v>514</v>
      </c>
      <c r="AE518" s="32">
        <f t="shared" ref="AE518:AE581" ca="1" si="286">RAND()</f>
        <v>0.26171639821396564</v>
      </c>
      <c r="AF518" s="11">
        <f t="shared" ca="1" si="261"/>
        <v>18.906238865540576</v>
      </c>
      <c r="AH518" s="10">
        <f t="shared" ca="1" si="265"/>
        <v>48400.760999014441</v>
      </c>
      <c r="AI518" s="10">
        <f t="shared" ca="1" si="266"/>
        <v>48401.614334381731</v>
      </c>
      <c r="AJ518" s="10">
        <f t="shared" ca="1" si="267"/>
        <v>48460.250297134007</v>
      </c>
      <c r="AK518" s="10">
        <f t="shared" ca="1" si="268"/>
        <v>48461.038179517454</v>
      </c>
      <c r="AL518" s="10">
        <f t="shared" ca="1" si="269"/>
        <v>48326.995719908249</v>
      </c>
      <c r="AM518" s="10">
        <f t="shared" ca="1" si="270"/>
        <v>48327.783479860977</v>
      </c>
      <c r="AP518">
        <v>515</v>
      </c>
      <c r="AQ518" s="10">
        <f t="shared" ca="1" si="271"/>
        <v>46403.430677140947</v>
      </c>
      <c r="AR518" t="str">
        <f t="shared" ca="1" si="272"/>
        <v>EQUIPO 1</v>
      </c>
      <c r="AS518" t="str">
        <f t="shared" ca="1" si="273"/>
        <v>FIN</v>
      </c>
      <c r="AT518">
        <f t="shared" ref="AT518:AT581" ca="1" si="287">IF(AR518&lt;&gt;$AT$3,AT517,IF(AS518="INICIO",0,IF(AS518="FIN",1,"ERROR")))</f>
        <v>1</v>
      </c>
      <c r="AU518">
        <f t="shared" ref="AU518:AU581" ca="1" si="288">IF(AR518&lt;&gt;$AU$3,AU517,IF(AS518="INICIO",0,IF(AS518="FIN",1,"ERROR")))</f>
        <v>1</v>
      </c>
      <c r="AV518">
        <f t="shared" ca="1" si="250"/>
        <v>1</v>
      </c>
      <c r="AW518">
        <f t="shared" ca="1" si="274"/>
        <v>1</v>
      </c>
      <c r="AX518">
        <f t="shared" ca="1" si="275"/>
        <v>15000</v>
      </c>
      <c r="AY518">
        <f t="shared" ca="1" si="276"/>
        <v>2.835008668480441</v>
      </c>
      <c r="AZ518">
        <f t="shared" ca="1" si="277"/>
        <v>42525.130027206615</v>
      </c>
      <c r="BA518">
        <f t="shared" ca="1" si="264"/>
        <v>42525.130027206615</v>
      </c>
      <c r="BB518">
        <f t="shared" ca="1" si="278"/>
        <v>2027</v>
      </c>
      <c r="BC518">
        <f t="shared" ca="1" si="279"/>
        <v>1</v>
      </c>
      <c r="BI518">
        <v>508</v>
      </c>
      <c r="BJ518">
        <v>0.84803489636768858</v>
      </c>
      <c r="BK518">
        <v>0.85463676649005449</v>
      </c>
      <c r="BL518">
        <v>0.84896427565647159</v>
      </c>
      <c r="BM518">
        <v>0.85319919060343496</v>
      </c>
      <c r="BN518">
        <v>0.86889793216972944</v>
      </c>
      <c r="BO518">
        <v>0.87849908002208399</v>
      </c>
      <c r="BP518">
        <v>0.84769928474459588</v>
      </c>
      <c r="BQ518">
        <v>0.85368687473239135</v>
      </c>
      <c r="BR518">
        <v>0.83175850275762209</v>
      </c>
      <c r="BS518">
        <v>0.86163759037788301</v>
      </c>
      <c r="BT518">
        <v>0.84885667612927906</v>
      </c>
      <c r="BU518">
        <v>0.87487915670354455</v>
      </c>
      <c r="BV518">
        <v>0.83175850275762209</v>
      </c>
      <c r="BW518">
        <v>0.85593836129926493</v>
      </c>
    </row>
    <row r="519" spans="4:75" x14ac:dyDescent="0.25">
      <c r="D519">
        <v>515</v>
      </c>
      <c r="E519">
        <f t="shared" ca="1" si="280"/>
        <v>0.80919006176697139</v>
      </c>
      <c r="F519" s="11">
        <f t="shared" ca="1" si="262"/>
        <v>49.657034274730137</v>
      </c>
      <c r="G519" s="11"/>
      <c r="H519">
        <v>515</v>
      </c>
      <c r="I519" s="11">
        <f t="shared" ca="1" si="281"/>
        <v>0.17097251571903715</v>
      </c>
      <c r="J519" s="11">
        <f t="shared" ca="1" si="263"/>
        <v>18.40500247559887</v>
      </c>
      <c r="O519">
        <v>515</v>
      </c>
      <c r="P519" s="32">
        <f t="shared" ca="1" si="282"/>
        <v>0.84479984303867817</v>
      </c>
      <c r="Q519" s="11">
        <f t="shared" ca="1" si="259"/>
        <v>44.627257065156407</v>
      </c>
      <c r="R519" s="11"/>
      <c r="S519">
        <v>515</v>
      </c>
      <c r="T519" s="32">
        <f t="shared" ca="1" si="283"/>
        <v>0.53918750864471421</v>
      </c>
      <c r="U519" s="11">
        <f t="shared" ca="1" si="284"/>
        <v>20.088356180210798</v>
      </c>
      <c r="Z519">
        <v>515</v>
      </c>
      <c r="AA519" s="32">
        <f t="shared" ca="1" si="285"/>
        <v>5.401908724186133E-2</v>
      </c>
      <c r="AB519" s="11">
        <f t="shared" ca="1" si="260"/>
        <v>170.23358706321903</v>
      </c>
      <c r="AC519" s="11"/>
      <c r="AD519">
        <v>515</v>
      </c>
      <c r="AE519" s="32">
        <f t="shared" ca="1" si="286"/>
        <v>0.32047620400324384</v>
      </c>
      <c r="AF519" s="11">
        <f t="shared" ca="1" si="261"/>
        <v>19.181836584439424</v>
      </c>
      <c r="AH519" s="10">
        <f t="shared" ca="1" si="265"/>
        <v>48403.683377476511</v>
      </c>
      <c r="AI519" s="10">
        <f t="shared" ca="1" si="266"/>
        <v>48404.450252579663</v>
      </c>
      <c r="AJ519" s="10">
        <f t="shared" ca="1" si="267"/>
        <v>48462.897648561833</v>
      </c>
      <c r="AK519" s="10">
        <f t="shared" ca="1" si="268"/>
        <v>48463.734663402676</v>
      </c>
      <c r="AL519" s="10">
        <f t="shared" ca="1" si="269"/>
        <v>48334.876545988613</v>
      </c>
      <c r="AM519" s="10">
        <f t="shared" ca="1" si="270"/>
        <v>48335.67578917963</v>
      </c>
      <c r="AP519">
        <v>516</v>
      </c>
      <c r="AQ519" s="10">
        <f t="shared" ca="1" si="271"/>
        <v>46403.548802502133</v>
      </c>
      <c r="AR519" t="str">
        <f t="shared" ca="1" si="272"/>
        <v>EQUIPO 3</v>
      </c>
      <c r="AS519" t="str">
        <f t="shared" ca="1" si="273"/>
        <v>INICIO</v>
      </c>
      <c r="AT519">
        <f t="shared" ca="1" si="287"/>
        <v>1</v>
      </c>
      <c r="AU519">
        <f t="shared" ca="1" si="288"/>
        <v>1</v>
      </c>
      <c r="AV519">
        <f t="shared" ca="1" si="250"/>
        <v>0</v>
      </c>
      <c r="AW519">
        <f t="shared" ca="1" si="274"/>
        <v>1</v>
      </c>
      <c r="AX519">
        <f t="shared" ca="1" si="275"/>
        <v>11000</v>
      </c>
      <c r="AY519">
        <f t="shared" ca="1" si="276"/>
        <v>18.55080252152402</v>
      </c>
      <c r="AZ519">
        <f t="shared" ca="1" si="277"/>
        <v>204058.82773676421</v>
      </c>
      <c r="BA519">
        <f t="shared" ca="1" si="264"/>
        <v>278262.03782286029</v>
      </c>
      <c r="BB519">
        <f t="shared" ca="1" si="278"/>
        <v>2027</v>
      </c>
      <c r="BC519">
        <f t="shared" ca="1" si="279"/>
        <v>1</v>
      </c>
      <c r="BI519">
        <v>509</v>
      </c>
      <c r="BJ519">
        <v>0.85745569135282296</v>
      </c>
      <c r="BK519">
        <v>0.84369243691041329</v>
      </c>
      <c r="BL519">
        <v>0.84408084491416535</v>
      </c>
      <c r="BM519">
        <v>0.85517029542877598</v>
      </c>
      <c r="BN519">
        <v>0.81959558579287883</v>
      </c>
      <c r="BO519">
        <v>0.82260238735753866</v>
      </c>
      <c r="BP519">
        <v>0.84207920353603538</v>
      </c>
      <c r="BQ519">
        <v>0.87044481621854664</v>
      </c>
      <c r="BR519">
        <v>0.87278310257138947</v>
      </c>
      <c r="BS519">
        <v>0.83944987058019882</v>
      </c>
      <c r="BT519">
        <v>0.82678880812103939</v>
      </c>
      <c r="BU519">
        <v>0.83257902113190962</v>
      </c>
      <c r="BV519">
        <v>0.81959558579287883</v>
      </c>
      <c r="BW519">
        <v>0.84398201045803012</v>
      </c>
    </row>
    <row r="520" spans="4:75" x14ac:dyDescent="0.25">
      <c r="D520">
        <v>516</v>
      </c>
      <c r="E520">
        <f t="shared" ca="1" si="280"/>
        <v>0.25542912130256112</v>
      </c>
      <c r="F520" s="11">
        <f t="shared" ca="1" si="262"/>
        <v>119.13488110383054</v>
      </c>
      <c r="G520" s="11"/>
      <c r="H520">
        <v>516</v>
      </c>
      <c r="I520" s="11">
        <f t="shared" ca="1" si="281"/>
        <v>0.50844410407587681</v>
      </c>
      <c r="J520" s="11">
        <f t="shared" ca="1" si="263"/>
        <v>19.96440725797909</v>
      </c>
      <c r="O520">
        <v>516</v>
      </c>
      <c r="P520" s="32">
        <f t="shared" ca="1" si="282"/>
        <v>0.99613180801968171</v>
      </c>
      <c r="Q520" s="11">
        <f t="shared" ca="1" si="259"/>
        <v>7.5870785867163431</v>
      </c>
      <c r="R520" s="11"/>
      <c r="S520">
        <v>516</v>
      </c>
      <c r="T520" s="32">
        <f t="shared" ca="1" si="283"/>
        <v>0.12604375747916818</v>
      </c>
      <c r="U520" s="11">
        <f t="shared" ca="1" si="284"/>
        <v>18.092053838053157</v>
      </c>
      <c r="Z520">
        <v>516</v>
      </c>
      <c r="AA520" s="32">
        <f t="shared" ca="1" si="285"/>
        <v>0.54582136248899837</v>
      </c>
      <c r="AB520" s="11">
        <f t="shared" ca="1" si="260"/>
        <v>81.334402699193873</v>
      </c>
      <c r="AC520" s="11"/>
      <c r="AD520">
        <v>516</v>
      </c>
      <c r="AE520" s="32">
        <f t="shared" ca="1" si="286"/>
        <v>0.28748178210314501</v>
      </c>
      <c r="AF520" s="11">
        <f t="shared" ca="1" si="261"/>
        <v>19.030327641820893</v>
      </c>
      <c r="AH520" s="10">
        <f t="shared" ca="1" si="265"/>
        <v>48409.414205958987</v>
      </c>
      <c r="AI520" s="10">
        <f t="shared" ca="1" si="266"/>
        <v>48410.2460562614</v>
      </c>
      <c r="AJ520" s="10">
        <f t="shared" ca="1" si="267"/>
        <v>48464.050791677124</v>
      </c>
      <c r="AK520" s="10">
        <f t="shared" ca="1" si="268"/>
        <v>48464.80462725371</v>
      </c>
      <c r="AL520" s="10">
        <f t="shared" ca="1" si="269"/>
        <v>48339.06472262543</v>
      </c>
      <c r="AM520" s="10">
        <f t="shared" ca="1" si="270"/>
        <v>48339.857652943836</v>
      </c>
      <c r="AP520">
        <v>517</v>
      </c>
      <c r="AQ520" s="10">
        <f t="shared" ca="1" si="271"/>
        <v>46404.321752607197</v>
      </c>
      <c r="AR520" t="str">
        <f t="shared" ca="1" si="272"/>
        <v>EQUIPO 3</v>
      </c>
      <c r="AS520" t="str">
        <f t="shared" ca="1" si="273"/>
        <v>FIN</v>
      </c>
      <c r="AT520">
        <f t="shared" ca="1" si="287"/>
        <v>1</v>
      </c>
      <c r="AU520">
        <f t="shared" ca="1" si="288"/>
        <v>1</v>
      </c>
      <c r="AV520">
        <f t="shared" ref="AV520:AV583" ca="1" si="289">IF(AR520&lt;&gt;$AV$3,AV519,IF(AS520="INICIO",0,IF(AS520="FIN",1,"ERROR")))</f>
        <v>1</v>
      </c>
      <c r="AW520">
        <f t="shared" ca="1" si="274"/>
        <v>1</v>
      </c>
      <c r="AX520">
        <f t="shared" ca="1" si="275"/>
        <v>15000</v>
      </c>
      <c r="AY520">
        <f t="shared" ca="1" si="276"/>
        <v>32.817357416439336</v>
      </c>
      <c r="AZ520">
        <f t="shared" ca="1" si="277"/>
        <v>492260.36124659004</v>
      </c>
      <c r="BA520">
        <f t="shared" ca="1" si="264"/>
        <v>492260.36124659004</v>
      </c>
      <c r="BB520">
        <f t="shared" ca="1" si="278"/>
        <v>2027</v>
      </c>
      <c r="BC520">
        <f t="shared" ca="1" si="279"/>
        <v>1</v>
      </c>
      <c r="BI520">
        <v>510</v>
      </c>
      <c r="BJ520">
        <v>0.81922801778383392</v>
      </c>
      <c r="BK520">
        <v>0.84176895424252007</v>
      </c>
      <c r="BL520">
        <v>0.83811696865325047</v>
      </c>
      <c r="BM520">
        <v>0.83140490601797357</v>
      </c>
      <c r="BN520">
        <v>0.85145475416366312</v>
      </c>
      <c r="BO520">
        <v>0.84139013945540619</v>
      </c>
      <c r="BP520">
        <v>0.85304639427431339</v>
      </c>
      <c r="BQ520">
        <v>0.85264091063093594</v>
      </c>
      <c r="BR520">
        <v>0.85075853599850493</v>
      </c>
      <c r="BS520">
        <v>0.86281529470902774</v>
      </c>
      <c r="BT520">
        <v>0.8391884335654185</v>
      </c>
      <c r="BU520">
        <v>0.82811726489163318</v>
      </c>
      <c r="BV520">
        <v>0.81922801778383392</v>
      </c>
      <c r="BW520">
        <v>0.84257234648975665</v>
      </c>
    </row>
    <row r="521" spans="4:75" x14ac:dyDescent="0.25">
      <c r="D521">
        <v>517</v>
      </c>
      <c r="E521">
        <f t="shared" ca="1" si="280"/>
        <v>0.1070108204197473</v>
      </c>
      <c r="F521" s="11">
        <f t="shared" ca="1" si="262"/>
        <v>150.18125438252659</v>
      </c>
      <c r="G521" s="11"/>
      <c r="H521">
        <v>517</v>
      </c>
      <c r="I521" s="11">
        <f t="shared" ca="1" si="281"/>
        <v>0.24033105099229268</v>
      </c>
      <c r="J521" s="11">
        <f t="shared" ca="1" si="263"/>
        <v>18.798412069261776</v>
      </c>
      <c r="O521">
        <v>517</v>
      </c>
      <c r="P521" s="32">
        <f t="shared" ca="1" si="282"/>
        <v>9.9269324890084221E-2</v>
      </c>
      <c r="Q521" s="11">
        <f t="shared" ca="1" si="259"/>
        <v>152.53028318657593</v>
      </c>
      <c r="R521" s="11"/>
      <c r="S521">
        <v>517</v>
      </c>
      <c r="T521" s="32">
        <f t="shared" ca="1" si="283"/>
        <v>0.29573078935770047</v>
      </c>
      <c r="U521" s="11">
        <f t="shared" ca="1" si="284"/>
        <v>19.068911197496075</v>
      </c>
      <c r="Z521">
        <v>517</v>
      </c>
      <c r="AA521" s="32">
        <f t="shared" ca="1" si="285"/>
        <v>0.32594300885543726</v>
      </c>
      <c r="AB521" s="11">
        <f t="shared" ca="1" si="260"/>
        <v>108.61978907222446</v>
      </c>
      <c r="AC521" s="11"/>
      <c r="AD521">
        <v>517</v>
      </c>
      <c r="AE521" s="32">
        <f t="shared" ca="1" si="286"/>
        <v>0.14748993808144684</v>
      </c>
      <c r="AF521" s="11">
        <f t="shared" ca="1" si="261"/>
        <v>18.24941396613594</v>
      </c>
      <c r="AH521" s="10">
        <f t="shared" ca="1" si="265"/>
        <v>48416.503608527339</v>
      </c>
      <c r="AI521" s="10">
        <f t="shared" ca="1" si="266"/>
        <v>48417.286875696889</v>
      </c>
      <c r="AJ521" s="10">
        <f t="shared" ca="1" si="267"/>
        <v>48471.160055719818</v>
      </c>
      <c r="AK521" s="10">
        <f t="shared" ca="1" si="268"/>
        <v>48471.95459368638</v>
      </c>
      <c r="AL521" s="10">
        <f t="shared" ca="1" si="269"/>
        <v>48344.383477488511</v>
      </c>
      <c r="AM521" s="10">
        <f t="shared" ca="1" si="270"/>
        <v>48345.143869737098</v>
      </c>
      <c r="AP521">
        <v>518</v>
      </c>
      <c r="AQ521" s="10">
        <f t="shared" ca="1" si="271"/>
        <v>46405.689142499548</v>
      </c>
      <c r="AR521" t="str">
        <f t="shared" ca="1" si="272"/>
        <v>EQUIPO 3</v>
      </c>
      <c r="AS521" t="str">
        <f t="shared" ca="1" si="273"/>
        <v>INICIO</v>
      </c>
      <c r="AT521">
        <f t="shared" ca="1" si="287"/>
        <v>1</v>
      </c>
      <c r="AU521">
        <f t="shared" ca="1" si="288"/>
        <v>1</v>
      </c>
      <c r="AV521">
        <f t="shared" ca="1" si="289"/>
        <v>0</v>
      </c>
      <c r="AW521">
        <f t="shared" ca="1" si="274"/>
        <v>1</v>
      </c>
      <c r="AX521">
        <f t="shared" ca="1" si="275"/>
        <v>11000</v>
      </c>
      <c r="AY521">
        <f t="shared" ca="1" si="276"/>
        <v>0.32717338943621144</v>
      </c>
      <c r="AZ521">
        <f t="shared" ca="1" si="277"/>
        <v>3598.9072837983258</v>
      </c>
      <c r="BA521">
        <f t="shared" ca="1" si="264"/>
        <v>4907.6008415431716</v>
      </c>
      <c r="BB521">
        <f t="shared" ca="1" si="278"/>
        <v>2027</v>
      </c>
      <c r="BC521">
        <f t="shared" ca="1" si="279"/>
        <v>1</v>
      </c>
      <c r="BI521">
        <v>511</v>
      </c>
      <c r="BJ521">
        <v>0.86274509131403954</v>
      </c>
      <c r="BK521">
        <v>0.84755463515468143</v>
      </c>
      <c r="BL521">
        <v>0.81118157668902635</v>
      </c>
      <c r="BM521">
        <v>0.85139003411545322</v>
      </c>
      <c r="BN521">
        <v>0.84282714375697665</v>
      </c>
      <c r="BO521">
        <v>0.87639463673116158</v>
      </c>
      <c r="BP521">
        <v>0.85351442955895929</v>
      </c>
      <c r="BQ521">
        <v>0.84753514912920469</v>
      </c>
      <c r="BR521">
        <v>0.84681991302325832</v>
      </c>
      <c r="BS521">
        <v>0.84735354577053146</v>
      </c>
      <c r="BT521">
        <v>0.83930871319592215</v>
      </c>
      <c r="BU521">
        <v>0.85709687196308515</v>
      </c>
      <c r="BV521">
        <v>0.81118157668902635</v>
      </c>
      <c r="BW521">
        <v>0.84871120920279475</v>
      </c>
    </row>
    <row r="522" spans="4:75" x14ac:dyDescent="0.25">
      <c r="D522">
        <v>518</v>
      </c>
      <c r="E522">
        <f t="shared" ca="1" si="280"/>
        <v>0.40372709244534311</v>
      </c>
      <c r="F522" s="11">
        <f t="shared" ca="1" si="262"/>
        <v>98.333925418662915</v>
      </c>
      <c r="G522" s="11"/>
      <c r="H522">
        <v>518</v>
      </c>
      <c r="I522" s="11">
        <f t="shared" ca="1" si="281"/>
        <v>0.69400865268418133</v>
      </c>
      <c r="J522" s="11">
        <f t="shared" ca="1" si="263"/>
        <v>20.744637803278792</v>
      </c>
      <c r="O522">
        <v>518</v>
      </c>
      <c r="P522" s="32">
        <f t="shared" ca="1" si="282"/>
        <v>0.77018126395984099</v>
      </c>
      <c r="Q522" s="11">
        <f t="shared" ca="1" si="259"/>
        <v>54.797139000789123</v>
      </c>
      <c r="R522" s="11"/>
      <c r="S522">
        <v>518</v>
      </c>
      <c r="T522" s="32">
        <f t="shared" ca="1" si="283"/>
        <v>5.3909478524016063E-2</v>
      </c>
      <c r="U522" s="11">
        <f t="shared" ca="1" si="284"/>
        <v>17.349218858358451</v>
      </c>
      <c r="Z522">
        <v>518</v>
      </c>
      <c r="AA522" s="32">
        <f t="shared" ca="1" si="285"/>
        <v>0.30837031839509776</v>
      </c>
      <c r="AB522" s="11">
        <f t="shared" ca="1" si="260"/>
        <v>111.10929012024425</v>
      </c>
      <c r="AC522" s="11"/>
      <c r="AD522">
        <v>518</v>
      </c>
      <c r="AE522" s="32">
        <f t="shared" ca="1" si="286"/>
        <v>0.18730403087280556</v>
      </c>
      <c r="AF522" s="11">
        <f t="shared" ca="1" si="261"/>
        <v>18.505251371570516</v>
      </c>
      <c r="AH522" s="10">
        <f t="shared" ca="1" si="265"/>
        <v>48421.384122589334</v>
      </c>
      <c r="AI522" s="10">
        <f t="shared" ca="1" si="266"/>
        <v>48422.248482497802</v>
      </c>
      <c r="AJ522" s="10">
        <f t="shared" ca="1" si="267"/>
        <v>48474.237807811412</v>
      </c>
      <c r="AK522" s="10">
        <f t="shared" ca="1" si="268"/>
        <v>48474.960691930508</v>
      </c>
      <c r="AL522" s="10">
        <f t="shared" ca="1" si="269"/>
        <v>48349.773423492108</v>
      </c>
      <c r="AM522" s="10">
        <f t="shared" ca="1" si="270"/>
        <v>48350.544475632589</v>
      </c>
      <c r="AP522">
        <v>519</v>
      </c>
      <c r="AQ522" s="10">
        <f t="shared" ca="1" si="271"/>
        <v>46405.702774724108</v>
      </c>
      <c r="AR522" t="str">
        <f t="shared" ca="1" si="272"/>
        <v>EQUIPO 2</v>
      </c>
      <c r="AS522" t="str">
        <f t="shared" ca="1" si="273"/>
        <v>INICIO</v>
      </c>
      <c r="AT522">
        <f t="shared" ca="1" si="287"/>
        <v>1</v>
      </c>
      <c r="AU522">
        <f t="shared" ca="1" si="288"/>
        <v>0</v>
      </c>
      <c r="AV522">
        <f t="shared" ca="1" si="289"/>
        <v>0</v>
      </c>
      <c r="AW522">
        <f t="shared" ca="1" si="274"/>
        <v>1</v>
      </c>
      <c r="AX522">
        <f t="shared" ca="1" si="275"/>
        <v>5500</v>
      </c>
      <c r="AY522">
        <f t="shared" ca="1" si="276"/>
        <v>16.656545647478197</v>
      </c>
      <c r="AZ522">
        <f t="shared" ca="1" si="277"/>
        <v>91611.001061130082</v>
      </c>
      <c r="BA522">
        <f t="shared" ca="1" si="264"/>
        <v>249848.18471217295</v>
      </c>
      <c r="BB522">
        <f t="shared" ca="1" si="278"/>
        <v>2027</v>
      </c>
      <c r="BC522">
        <f t="shared" ca="1" si="279"/>
        <v>1</v>
      </c>
      <c r="BI522">
        <v>512</v>
      </c>
      <c r="BJ522">
        <v>0.86708193224430363</v>
      </c>
      <c r="BK522">
        <v>0.85105129723687956</v>
      </c>
      <c r="BL522">
        <v>0.85688907880429865</v>
      </c>
      <c r="BM522">
        <v>0.83318912222115682</v>
      </c>
      <c r="BN522">
        <v>0.80346601592213773</v>
      </c>
      <c r="BO522">
        <v>0.85275663918649058</v>
      </c>
      <c r="BP522">
        <v>0.85494368486242556</v>
      </c>
      <c r="BQ522">
        <v>0.83309017297514298</v>
      </c>
      <c r="BR522">
        <v>0.85810016972144731</v>
      </c>
      <c r="BS522">
        <v>0.84467093112461644</v>
      </c>
      <c r="BT522">
        <v>0.86413113844163114</v>
      </c>
      <c r="BU522">
        <v>0.87088324756021851</v>
      </c>
      <c r="BV522">
        <v>0.80346601592213773</v>
      </c>
      <c r="BW522">
        <v>0.84902916465969347</v>
      </c>
    </row>
    <row r="523" spans="4:75" x14ac:dyDescent="0.25">
      <c r="D523">
        <v>519</v>
      </c>
      <c r="E523">
        <f t="shared" ca="1" si="280"/>
        <v>0.85711126050486841</v>
      </c>
      <c r="F523" s="11">
        <f t="shared" ca="1" si="262"/>
        <v>42.786649884380864</v>
      </c>
      <c r="G523" s="11"/>
      <c r="H523">
        <v>519</v>
      </c>
      <c r="I523" s="11">
        <f t="shared" ca="1" si="281"/>
        <v>0.6843397695902842</v>
      </c>
      <c r="J523" s="11">
        <f t="shared" ca="1" si="263"/>
        <v>20.700694701438628</v>
      </c>
      <c r="O523">
        <v>519</v>
      </c>
      <c r="P523" s="32">
        <f t="shared" ca="1" si="282"/>
        <v>0.95748602720220977</v>
      </c>
      <c r="Q523" s="11">
        <f t="shared" ca="1" si="259"/>
        <v>23.603035504936585</v>
      </c>
      <c r="R523" s="11"/>
      <c r="S523">
        <v>519</v>
      </c>
      <c r="T523" s="32">
        <f t="shared" ca="1" si="283"/>
        <v>0.16357391218514528</v>
      </c>
      <c r="U523" s="11">
        <f t="shared" ca="1" si="284"/>
        <v>18.357576758134634</v>
      </c>
      <c r="Z523">
        <v>519</v>
      </c>
      <c r="AA523" s="32">
        <f t="shared" ca="1" si="285"/>
        <v>0.77925300510562812</v>
      </c>
      <c r="AB523" s="11">
        <f t="shared" ca="1" si="260"/>
        <v>53.629131743981397</v>
      </c>
      <c r="AC523" s="11"/>
      <c r="AD523">
        <v>519</v>
      </c>
      <c r="AE523" s="32">
        <f t="shared" ca="1" si="286"/>
        <v>0.85277757126722353</v>
      </c>
      <c r="AF523" s="11">
        <f t="shared" ca="1" si="261"/>
        <v>21.613308908937412</v>
      </c>
      <c r="AH523" s="10">
        <f t="shared" ca="1" si="265"/>
        <v>48424.031259576317</v>
      </c>
      <c r="AI523" s="10">
        <f t="shared" ca="1" si="266"/>
        <v>48424.893788522211</v>
      </c>
      <c r="AJ523" s="10">
        <f t="shared" ca="1" si="267"/>
        <v>48475.944151743213</v>
      </c>
      <c r="AK523" s="10">
        <f t="shared" ca="1" si="268"/>
        <v>48476.7090507748</v>
      </c>
      <c r="AL523" s="10">
        <f t="shared" ca="1" si="269"/>
        <v>48352.779022788585</v>
      </c>
      <c r="AM523" s="10">
        <f t="shared" ca="1" si="270"/>
        <v>48353.67957732646</v>
      </c>
      <c r="AP523">
        <v>520</v>
      </c>
      <c r="AQ523" s="10">
        <f t="shared" ca="1" si="271"/>
        <v>46406.39679745942</v>
      </c>
      <c r="AR523" t="str">
        <f t="shared" ca="1" si="272"/>
        <v>EQUIPO 1</v>
      </c>
      <c r="AS523" t="str">
        <f t="shared" ca="1" si="273"/>
        <v>INICIO</v>
      </c>
      <c r="AT523">
        <f t="shared" ca="1" si="287"/>
        <v>0</v>
      </c>
      <c r="AU523">
        <f t="shared" ca="1" si="288"/>
        <v>0</v>
      </c>
      <c r="AV523">
        <f t="shared" ca="1" si="289"/>
        <v>0</v>
      </c>
      <c r="AW523">
        <f t="shared" ca="1" si="274"/>
        <v>0</v>
      </c>
      <c r="AX523">
        <f t="shared" ca="1" si="275"/>
        <v>0</v>
      </c>
      <c r="AY523">
        <f t="shared" ca="1" si="276"/>
        <v>0.43715335131855682</v>
      </c>
      <c r="AZ523">
        <f t="shared" ca="1" si="277"/>
        <v>0</v>
      </c>
      <c r="BA523">
        <f t="shared" ca="1" si="264"/>
        <v>6557.3002697783522</v>
      </c>
      <c r="BB523">
        <f t="shared" ca="1" si="278"/>
        <v>2027</v>
      </c>
      <c r="BC523">
        <f t="shared" ca="1" si="279"/>
        <v>1</v>
      </c>
      <c r="BI523">
        <v>513</v>
      </c>
      <c r="BJ523">
        <v>0.84791078985692203</v>
      </c>
      <c r="BK523">
        <v>0.84918928439905705</v>
      </c>
      <c r="BL523">
        <v>0.83786487769789042</v>
      </c>
      <c r="BM523">
        <v>0.87181626051477856</v>
      </c>
      <c r="BN523">
        <v>0.82935871728835164</v>
      </c>
      <c r="BO523">
        <v>0.84616822397182767</v>
      </c>
      <c r="BP523">
        <v>0.81284758505107579</v>
      </c>
      <c r="BQ523">
        <v>0.844782060791056</v>
      </c>
      <c r="BR523">
        <v>0.83310123671504077</v>
      </c>
      <c r="BS523">
        <v>0.85752401933853539</v>
      </c>
      <c r="BT523">
        <v>0.85076650154215216</v>
      </c>
      <c r="BU523">
        <v>0.8355470620340063</v>
      </c>
      <c r="BV523">
        <v>0.81284758505107579</v>
      </c>
      <c r="BW523">
        <v>0.84299767051582852</v>
      </c>
    </row>
    <row r="524" spans="4:75" x14ac:dyDescent="0.25">
      <c r="D524">
        <v>520</v>
      </c>
      <c r="E524">
        <f t="shared" ca="1" si="280"/>
        <v>0.56328005465141495</v>
      </c>
      <c r="F524" s="11">
        <f t="shared" ca="1" si="262"/>
        <v>79.320031703741378</v>
      </c>
      <c r="G524" s="11"/>
      <c r="H524">
        <v>520</v>
      </c>
      <c r="I524" s="11">
        <f t="shared" ca="1" si="281"/>
        <v>0.94579982771109183</v>
      </c>
      <c r="J524" s="11">
        <f t="shared" ca="1" si="263"/>
        <v>22.507387899751102</v>
      </c>
      <c r="O524">
        <v>520</v>
      </c>
      <c r="P524" s="32">
        <f t="shared" ca="1" si="282"/>
        <v>0.18099443511716395</v>
      </c>
      <c r="Q524" s="11">
        <f t="shared" ca="1" si="259"/>
        <v>132.41586876922869</v>
      </c>
      <c r="R524" s="11"/>
      <c r="S524">
        <v>520</v>
      </c>
      <c r="T524" s="32">
        <f t="shared" ca="1" si="283"/>
        <v>0.82950856853270805</v>
      </c>
      <c r="U524" s="11">
        <f t="shared" ca="1" si="284"/>
        <v>21.458899941683967</v>
      </c>
      <c r="Z524">
        <v>520</v>
      </c>
      <c r="AA524" s="32">
        <f t="shared" ca="1" si="285"/>
        <v>0.85718380416726336</v>
      </c>
      <c r="AB524" s="11">
        <f t="shared" ca="1" si="260"/>
        <v>42.775619194939843</v>
      </c>
      <c r="AC524" s="11"/>
      <c r="AD524">
        <v>520</v>
      </c>
      <c r="AE524" s="32">
        <f t="shared" ca="1" si="286"/>
        <v>0.18799586256029799</v>
      </c>
      <c r="AF524" s="11">
        <f t="shared" ca="1" si="261"/>
        <v>18.509375144733085</v>
      </c>
      <c r="AH524" s="10">
        <f t="shared" ca="1" si="265"/>
        <v>48428.198789843198</v>
      </c>
      <c r="AI524" s="10">
        <f t="shared" ca="1" si="266"/>
        <v>48429.136597672354</v>
      </c>
      <c r="AJ524" s="10">
        <f t="shared" ca="1" si="267"/>
        <v>48482.226378640182</v>
      </c>
      <c r="AK524" s="10">
        <f t="shared" ca="1" si="268"/>
        <v>48483.120499471086</v>
      </c>
      <c r="AL524" s="10">
        <f t="shared" ca="1" si="269"/>
        <v>48355.461894792919</v>
      </c>
      <c r="AM524" s="10">
        <f t="shared" ca="1" si="270"/>
        <v>48356.233118757285</v>
      </c>
      <c r="AP524">
        <v>521</v>
      </c>
      <c r="AQ524" s="10">
        <f t="shared" ca="1" si="271"/>
        <v>46406.415012182391</v>
      </c>
      <c r="AR524" t="str">
        <f t="shared" ca="1" si="272"/>
        <v>EQUIPO 2</v>
      </c>
      <c r="AS524" t="str">
        <f t="shared" ca="1" si="273"/>
        <v>FIN</v>
      </c>
      <c r="AT524">
        <f t="shared" ca="1" si="287"/>
        <v>0</v>
      </c>
      <c r="AU524">
        <f t="shared" ca="1" si="288"/>
        <v>1</v>
      </c>
      <c r="AV524">
        <f t="shared" ca="1" si="289"/>
        <v>0</v>
      </c>
      <c r="AW524">
        <f t="shared" ca="1" si="274"/>
        <v>1</v>
      </c>
      <c r="AX524">
        <f t="shared" ca="1" si="275"/>
        <v>5500</v>
      </c>
      <c r="AY524">
        <f t="shared" ca="1" si="276"/>
        <v>3.2760028442717157</v>
      </c>
      <c r="AZ524">
        <f t="shared" ca="1" si="277"/>
        <v>18018.015643494437</v>
      </c>
      <c r="BA524">
        <f t="shared" ca="1" si="264"/>
        <v>49140.042664075736</v>
      </c>
      <c r="BB524">
        <f t="shared" ca="1" si="278"/>
        <v>2027</v>
      </c>
      <c r="BC524">
        <f t="shared" ca="1" si="279"/>
        <v>1</v>
      </c>
      <c r="BI524">
        <v>514</v>
      </c>
      <c r="BJ524">
        <v>0.82338377583054023</v>
      </c>
      <c r="BK524">
        <v>0.84559023579243375</v>
      </c>
      <c r="BL524">
        <v>0.85570649159076206</v>
      </c>
      <c r="BM524">
        <v>0.86180973037494824</v>
      </c>
      <c r="BN524">
        <v>0.85782997232509128</v>
      </c>
      <c r="BO524">
        <v>0.87023358228824199</v>
      </c>
      <c r="BP524">
        <v>0.79202690867068593</v>
      </c>
      <c r="BQ524">
        <v>0.84189308203163415</v>
      </c>
      <c r="BR524">
        <v>0.84552349348302036</v>
      </c>
      <c r="BS524">
        <v>0.86559921778245286</v>
      </c>
      <c r="BT524">
        <v>0.84782445808197682</v>
      </c>
      <c r="BU524">
        <v>0.84039033442601585</v>
      </c>
      <c r="BV524">
        <v>0.79202690867068593</v>
      </c>
      <c r="BW524">
        <v>0.84560947796445141</v>
      </c>
    </row>
    <row r="525" spans="4:75" x14ac:dyDescent="0.25">
      <c r="D525">
        <v>521</v>
      </c>
      <c r="E525">
        <f t="shared" ca="1" si="280"/>
        <v>0.92180024290828966</v>
      </c>
      <c r="F525" s="11">
        <f t="shared" ca="1" si="262"/>
        <v>31.702535610889182</v>
      </c>
      <c r="G525" s="11"/>
      <c r="H525">
        <v>521</v>
      </c>
      <c r="I525" s="11">
        <f t="shared" ca="1" si="281"/>
        <v>0.75628353584989694</v>
      </c>
      <c r="J525" s="11">
        <f t="shared" ca="1" si="263"/>
        <v>21.045046437117943</v>
      </c>
      <c r="O525">
        <v>521</v>
      </c>
      <c r="P525" s="32">
        <f t="shared" ca="1" si="282"/>
        <v>0.92851248245834728</v>
      </c>
      <c r="Q525" s="11">
        <f t="shared" ca="1" si="259"/>
        <v>30.343147966614868</v>
      </c>
      <c r="R525" s="11"/>
      <c r="S525">
        <v>521</v>
      </c>
      <c r="T525" s="32">
        <f t="shared" ca="1" si="283"/>
        <v>0.36984335002482627</v>
      </c>
      <c r="U525" s="11">
        <f t="shared" ca="1" si="284"/>
        <v>19.397086998367332</v>
      </c>
      <c r="Z525">
        <v>521</v>
      </c>
      <c r="AA525" s="32">
        <f t="shared" ca="1" si="285"/>
        <v>0.89676169702162356</v>
      </c>
      <c r="AB525" s="11">
        <f t="shared" ca="1" si="260"/>
        <v>36.350397919339969</v>
      </c>
      <c r="AC525" s="11"/>
      <c r="AD525">
        <v>521</v>
      </c>
      <c r="AE525" s="32">
        <f t="shared" ca="1" si="286"/>
        <v>0.94795627845266495</v>
      </c>
      <c r="AF525" s="11">
        <f t="shared" ca="1" si="261"/>
        <v>22.539375147193361</v>
      </c>
      <c r="AH525" s="10">
        <f t="shared" ca="1" si="265"/>
        <v>48430.45753665614</v>
      </c>
      <c r="AI525" s="10">
        <f t="shared" ca="1" si="266"/>
        <v>48431.334413591023</v>
      </c>
      <c r="AJ525" s="10">
        <f t="shared" ca="1" si="267"/>
        <v>48484.384797303028</v>
      </c>
      <c r="AK525" s="10">
        <f t="shared" ca="1" si="268"/>
        <v>48485.193009261297</v>
      </c>
      <c r="AL525" s="10">
        <f t="shared" ca="1" si="269"/>
        <v>48357.747718670595</v>
      </c>
      <c r="AM525" s="10">
        <f t="shared" ca="1" si="270"/>
        <v>48358.686859301728</v>
      </c>
      <c r="AP525">
        <v>522</v>
      </c>
      <c r="AQ525" s="10">
        <f t="shared" ca="1" si="271"/>
        <v>46406.551512300903</v>
      </c>
      <c r="AR525" t="str">
        <f t="shared" ca="1" si="272"/>
        <v>EQUIPO 3</v>
      </c>
      <c r="AS525" t="str">
        <f t="shared" ca="1" si="273"/>
        <v>FIN</v>
      </c>
      <c r="AT525">
        <f t="shared" ca="1" si="287"/>
        <v>0</v>
      </c>
      <c r="AU525">
        <f t="shared" ca="1" si="288"/>
        <v>1</v>
      </c>
      <c r="AV525">
        <f t="shared" ca="1" si="289"/>
        <v>1</v>
      </c>
      <c r="AW525">
        <f t="shared" ca="1" si="274"/>
        <v>1</v>
      </c>
      <c r="AX525">
        <f t="shared" ca="1" si="275"/>
        <v>11000</v>
      </c>
      <c r="AY525">
        <f t="shared" ca="1" si="276"/>
        <v>16.590053152176552</v>
      </c>
      <c r="AZ525">
        <f t="shared" ca="1" si="277"/>
        <v>182490.58467394207</v>
      </c>
      <c r="BA525">
        <f t="shared" ca="1" si="264"/>
        <v>248850.79728264827</v>
      </c>
      <c r="BB525">
        <f t="shared" ca="1" si="278"/>
        <v>2027</v>
      </c>
      <c r="BC525">
        <f t="shared" ca="1" si="279"/>
        <v>1</v>
      </c>
      <c r="BI525">
        <v>515</v>
      </c>
      <c r="BJ525">
        <v>0.85619882300346573</v>
      </c>
      <c r="BK525">
        <v>0.84276167849895256</v>
      </c>
      <c r="BL525">
        <v>0.84971574282101447</v>
      </c>
      <c r="BM525">
        <v>0.83160375076624182</v>
      </c>
      <c r="BN525">
        <v>0.85911637101504235</v>
      </c>
      <c r="BO525">
        <v>0.85289332486953451</v>
      </c>
      <c r="BP525">
        <v>0.84778673943289873</v>
      </c>
      <c r="BQ525">
        <v>0.85678139269541931</v>
      </c>
      <c r="BR525">
        <v>0.85711074968957501</v>
      </c>
      <c r="BS525">
        <v>0.86467449888047165</v>
      </c>
      <c r="BT525">
        <v>0.8696383403281116</v>
      </c>
      <c r="BU525">
        <v>0.87103779479327403</v>
      </c>
      <c r="BV525">
        <v>0.83160375076624182</v>
      </c>
      <c r="BW525">
        <v>0.85483394823627479</v>
      </c>
    </row>
    <row r="526" spans="4:75" x14ac:dyDescent="0.25">
      <c r="D526">
        <v>522</v>
      </c>
      <c r="E526">
        <f t="shared" ca="1" si="280"/>
        <v>0.80997558583310791</v>
      </c>
      <c r="F526" s="11">
        <f t="shared" ca="1" si="262"/>
        <v>49.550035349116968</v>
      </c>
      <c r="G526" s="11"/>
      <c r="H526">
        <v>522</v>
      </c>
      <c r="I526" s="11">
        <f t="shared" ca="1" si="281"/>
        <v>0.1876732672771827</v>
      </c>
      <c r="J526" s="11">
        <f t="shared" ca="1" si="263"/>
        <v>18.507453432739666</v>
      </c>
      <c r="O526">
        <v>522</v>
      </c>
      <c r="P526" s="32">
        <f t="shared" ca="1" si="282"/>
        <v>0.87409144143759288</v>
      </c>
      <c r="Q526" s="11">
        <f t="shared" ca="1" si="259"/>
        <v>40.137870608517439</v>
      </c>
      <c r="R526" s="11"/>
      <c r="S526">
        <v>522</v>
      </c>
      <c r="T526" s="32">
        <f t="shared" ca="1" si="283"/>
        <v>4.1877509032586469E-2</v>
      </c>
      <c r="U526" s="11">
        <f t="shared" ca="1" si="284"/>
        <v>17.154628680099364</v>
      </c>
      <c r="Z526">
        <v>522</v>
      </c>
      <c r="AA526" s="32">
        <f t="shared" ca="1" si="285"/>
        <v>0.57127100264387343</v>
      </c>
      <c r="AB526" s="11">
        <f t="shared" ca="1" si="260"/>
        <v>78.399818393449053</v>
      </c>
      <c r="AC526" s="11"/>
      <c r="AD526">
        <v>522</v>
      </c>
      <c r="AE526" s="32">
        <f t="shared" ca="1" si="286"/>
        <v>0.73062412246972164</v>
      </c>
      <c r="AF526" s="11">
        <f t="shared" ca="1" si="261"/>
        <v>20.917122067815868</v>
      </c>
      <c r="AH526" s="10">
        <f t="shared" ca="1" si="265"/>
        <v>48433.398998397235</v>
      </c>
      <c r="AI526" s="10">
        <f t="shared" ca="1" si="266"/>
        <v>48434.170142290262</v>
      </c>
      <c r="AJ526" s="10">
        <f t="shared" ca="1" si="267"/>
        <v>48486.865420536655</v>
      </c>
      <c r="AK526" s="10">
        <f t="shared" ca="1" si="268"/>
        <v>48487.580196731658</v>
      </c>
      <c r="AL526" s="10">
        <f t="shared" ca="1" si="269"/>
        <v>48361.953518401453</v>
      </c>
      <c r="AM526" s="10">
        <f t="shared" ca="1" si="270"/>
        <v>48362.825065154277</v>
      </c>
      <c r="AP526">
        <v>523</v>
      </c>
      <c r="AQ526" s="10">
        <f t="shared" ca="1" si="271"/>
        <v>46407.242764515577</v>
      </c>
      <c r="AR526" t="str">
        <f t="shared" ca="1" si="272"/>
        <v>EQUIPO 1</v>
      </c>
      <c r="AS526" t="str">
        <f t="shared" ca="1" si="273"/>
        <v>FIN</v>
      </c>
      <c r="AT526">
        <f t="shared" ca="1" si="287"/>
        <v>1</v>
      </c>
      <c r="AU526">
        <f t="shared" ca="1" si="288"/>
        <v>1</v>
      </c>
      <c r="AV526">
        <f t="shared" ca="1" si="289"/>
        <v>1</v>
      </c>
      <c r="AW526">
        <f t="shared" ca="1" si="274"/>
        <v>1</v>
      </c>
      <c r="AX526">
        <f t="shared" ca="1" si="275"/>
        <v>15000</v>
      </c>
      <c r="AY526">
        <f t="shared" ca="1" si="276"/>
        <v>23.017865670786705</v>
      </c>
      <c r="AZ526">
        <f t="shared" ca="1" si="277"/>
        <v>345267.98506180057</v>
      </c>
      <c r="BA526">
        <f t="shared" ca="1" si="264"/>
        <v>345267.98506180057</v>
      </c>
      <c r="BB526">
        <f t="shared" ca="1" si="278"/>
        <v>2027</v>
      </c>
      <c r="BC526">
        <f t="shared" ca="1" si="279"/>
        <v>1</v>
      </c>
      <c r="BI526">
        <v>516</v>
      </c>
      <c r="BJ526">
        <v>0.81439191840025593</v>
      </c>
      <c r="BK526">
        <v>0.86291852954493264</v>
      </c>
      <c r="BL526">
        <v>0.83691084744289079</v>
      </c>
      <c r="BM526">
        <v>0.84749197266469056</v>
      </c>
      <c r="BN526">
        <v>0.85880772493632118</v>
      </c>
      <c r="BO526">
        <v>0.82378254958841557</v>
      </c>
      <c r="BP526">
        <v>0.84455334703289808</v>
      </c>
      <c r="BQ526">
        <v>0.86521850030407588</v>
      </c>
      <c r="BR526">
        <v>0.85193327513426531</v>
      </c>
      <c r="BS526">
        <v>0.85352826885462341</v>
      </c>
      <c r="BT526">
        <v>0.84903366296019234</v>
      </c>
      <c r="BU526">
        <v>0.83415810561736381</v>
      </c>
      <c r="BV526">
        <v>0.81439191840025593</v>
      </c>
      <c r="BW526">
        <v>0.84530735608847241</v>
      </c>
    </row>
    <row r="527" spans="4:75" x14ac:dyDescent="0.25">
      <c r="D527">
        <v>523</v>
      </c>
      <c r="E527">
        <f t="shared" ca="1" si="280"/>
        <v>0.19594863903913784</v>
      </c>
      <c r="F527" s="11">
        <f t="shared" ca="1" si="262"/>
        <v>129.49136628471993</v>
      </c>
      <c r="G527" s="11"/>
      <c r="H527">
        <v>523</v>
      </c>
      <c r="I527" s="11">
        <f t="shared" ca="1" si="281"/>
        <v>0.82084188978957595</v>
      </c>
      <c r="J527" s="11">
        <f t="shared" ca="1" si="263"/>
        <v>21.404891545218771</v>
      </c>
      <c r="O527">
        <v>523</v>
      </c>
      <c r="P527" s="32">
        <f t="shared" ca="1" si="282"/>
        <v>7.1933937319770269E-3</v>
      </c>
      <c r="Q527" s="11">
        <f t="shared" ca="1" si="259"/>
        <v>217.85366845661537</v>
      </c>
      <c r="R527" s="11"/>
      <c r="S527">
        <v>523</v>
      </c>
      <c r="T527" s="32">
        <f t="shared" ca="1" si="283"/>
        <v>0.25655697757790352</v>
      </c>
      <c r="U527" s="11">
        <f t="shared" ca="1" si="284"/>
        <v>18.880662529863987</v>
      </c>
      <c r="Z527">
        <v>523</v>
      </c>
      <c r="AA527" s="32">
        <f t="shared" ca="1" si="285"/>
        <v>0.13687907115941711</v>
      </c>
      <c r="AB527" s="11">
        <f t="shared" ca="1" si="260"/>
        <v>142.17205582206171</v>
      </c>
      <c r="AC527" s="11"/>
      <c r="AD527">
        <v>523</v>
      </c>
      <c r="AE527" s="32">
        <f t="shared" ca="1" si="286"/>
        <v>0.69973655456714956</v>
      </c>
      <c r="AF527" s="11">
        <f t="shared" ca="1" si="261"/>
        <v>20.770958583016935</v>
      </c>
      <c r="AH527" s="10">
        <f t="shared" ca="1" si="265"/>
        <v>48439.565615885462</v>
      </c>
      <c r="AI527" s="10">
        <f t="shared" ca="1" si="266"/>
        <v>48440.457486366511</v>
      </c>
      <c r="AJ527" s="10">
        <f t="shared" ca="1" si="267"/>
        <v>48496.657432917353</v>
      </c>
      <c r="AK527" s="10">
        <f t="shared" ca="1" si="268"/>
        <v>48497.444127189432</v>
      </c>
      <c r="AL527" s="10">
        <f t="shared" ca="1" si="269"/>
        <v>48368.748900813531</v>
      </c>
      <c r="AM527" s="10">
        <f t="shared" ca="1" si="270"/>
        <v>48369.61435742116</v>
      </c>
      <c r="AP527">
        <v>524</v>
      </c>
      <c r="AQ527" s="10">
        <f t="shared" ca="1" si="271"/>
        <v>46408.201842251859</v>
      </c>
      <c r="AR527" t="str">
        <f t="shared" ca="1" si="272"/>
        <v>EQUIPO 1</v>
      </c>
      <c r="AS527" t="str">
        <f t="shared" ca="1" si="273"/>
        <v>INICIO</v>
      </c>
      <c r="AT527">
        <f t="shared" ca="1" si="287"/>
        <v>0</v>
      </c>
      <c r="AU527">
        <f t="shared" ca="1" si="288"/>
        <v>1</v>
      </c>
      <c r="AV527">
        <f t="shared" ca="1" si="289"/>
        <v>1</v>
      </c>
      <c r="AW527">
        <f t="shared" ca="1" si="274"/>
        <v>1</v>
      </c>
      <c r="AX527">
        <f t="shared" ca="1" si="275"/>
        <v>11000</v>
      </c>
      <c r="AY527">
        <f t="shared" ca="1" si="276"/>
        <v>7.4681577493320219</v>
      </c>
      <c r="AZ527">
        <f t="shared" ca="1" si="277"/>
        <v>82149.735242652241</v>
      </c>
      <c r="BA527">
        <f t="shared" ca="1" si="264"/>
        <v>112022.36623998033</v>
      </c>
      <c r="BB527">
        <f t="shared" ca="1" si="278"/>
        <v>2027</v>
      </c>
      <c r="BC527">
        <f t="shared" ca="1" si="279"/>
        <v>1</v>
      </c>
      <c r="BI527">
        <v>517</v>
      </c>
      <c r="BJ527">
        <v>0.87496876090322795</v>
      </c>
      <c r="BK527">
        <v>0.87114474722529267</v>
      </c>
      <c r="BL527">
        <v>0.84142737537050882</v>
      </c>
      <c r="BM527">
        <v>0.81093200148848887</v>
      </c>
      <c r="BN527">
        <v>0.85135947461390982</v>
      </c>
      <c r="BO527">
        <v>0.82841052133518034</v>
      </c>
      <c r="BP527">
        <v>0.85610571393057211</v>
      </c>
      <c r="BQ527">
        <v>0.8698581595262419</v>
      </c>
      <c r="BR527">
        <v>0.83895030467120402</v>
      </c>
      <c r="BS527">
        <v>0.86030619361618399</v>
      </c>
      <c r="BT527">
        <v>0.8568331435509251</v>
      </c>
      <c r="BU527">
        <v>0.81624497769171855</v>
      </c>
      <c r="BV527">
        <v>0.81093200148848887</v>
      </c>
      <c r="BW527">
        <v>0.8479112831338057</v>
      </c>
    </row>
    <row r="528" spans="4:75" x14ac:dyDescent="0.25">
      <c r="D528">
        <v>524</v>
      </c>
      <c r="E528">
        <f t="shared" ca="1" si="280"/>
        <v>0.10244062964906953</v>
      </c>
      <c r="F528" s="11">
        <f t="shared" ca="1" si="262"/>
        <v>151.55158583249283</v>
      </c>
      <c r="G528" s="11"/>
      <c r="H528">
        <v>524</v>
      </c>
      <c r="I528" s="11">
        <f t="shared" ca="1" si="281"/>
        <v>0.96487487011494844</v>
      </c>
      <c r="J528" s="11">
        <f t="shared" ca="1" si="263"/>
        <v>22.836234465333071</v>
      </c>
      <c r="O528">
        <v>524</v>
      </c>
      <c r="P528" s="32">
        <f t="shared" ca="1" si="282"/>
        <v>0.81502955931266863</v>
      </c>
      <c r="Q528" s="11">
        <f t="shared" ca="1" si="259"/>
        <v>48.857793367374079</v>
      </c>
      <c r="R528" s="11"/>
      <c r="S528">
        <v>524</v>
      </c>
      <c r="T528" s="32">
        <f t="shared" ca="1" si="283"/>
        <v>5.6165421090989542E-2</v>
      </c>
      <c r="U528" s="11">
        <f t="shared" ca="1" si="284"/>
        <v>17.381756743644296</v>
      </c>
      <c r="Z528">
        <v>524</v>
      </c>
      <c r="AA528" s="32">
        <f t="shared" ca="1" si="285"/>
        <v>0.8366457786899455</v>
      </c>
      <c r="AB528" s="11">
        <f t="shared" ca="1" si="260"/>
        <v>45.814601827007685</v>
      </c>
      <c r="AC528" s="11"/>
      <c r="AD528">
        <v>524</v>
      </c>
      <c r="AE528" s="32">
        <f t="shared" ca="1" si="286"/>
        <v>0.18331611145258386</v>
      </c>
      <c r="AF528" s="11">
        <f t="shared" ca="1" si="261"/>
        <v>18.481294725679348</v>
      </c>
      <c r="AH528" s="10">
        <f t="shared" ca="1" si="265"/>
        <v>48446.772135776198</v>
      </c>
      <c r="AI528" s="10">
        <f t="shared" ca="1" si="266"/>
        <v>48447.723645545586</v>
      </c>
      <c r="AJ528" s="10">
        <f t="shared" ca="1" si="267"/>
        <v>48499.479868579736</v>
      </c>
      <c r="AK528" s="10">
        <f t="shared" ca="1" si="268"/>
        <v>48500.204108444057</v>
      </c>
      <c r="AL528" s="10">
        <f t="shared" ca="1" si="269"/>
        <v>48371.52329916395</v>
      </c>
      <c r="AM528" s="10">
        <f t="shared" ca="1" si="270"/>
        <v>48372.29335311085</v>
      </c>
      <c r="AP528">
        <v>525</v>
      </c>
      <c r="AQ528" s="10">
        <f t="shared" ca="1" si="271"/>
        <v>46408.513015491415</v>
      </c>
      <c r="AR528" t="str">
        <f t="shared" ca="1" si="272"/>
        <v>EQUIPO 3</v>
      </c>
      <c r="AS528" t="str">
        <f t="shared" ca="1" si="273"/>
        <v>INICIO</v>
      </c>
      <c r="AT528">
        <f t="shared" ca="1" si="287"/>
        <v>0</v>
      </c>
      <c r="AU528">
        <f t="shared" ca="1" si="288"/>
        <v>1</v>
      </c>
      <c r="AV528">
        <f t="shared" ca="1" si="289"/>
        <v>0</v>
      </c>
      <c r="AW528">
        <f t="shared" ca="1" si="274"/>
        <v>1</v>
      </c>
      <c r="AX528">
        <f t="shared" ca="1" si="275"/>
        <v>5500</v>
      </c>
      <c r="AY528">
        <f t="shared" ca="1" si="276"/>
        <v>11.376197146775667</v>
      </c>
      <c r="AZ528">
        <f t="shared" ca="1" si="277"/>
        <v>62569.084307266166</v>
      </c>
      <c r="BA528">
        <f t="shared" ca="1" si="264"/>
        <v>170642.957201635</v>
      </c>
      <c r="BB528">
        <f t="shared" ca="1" si="278"/>
        <v>2027</v>
      </c>
      <c r="BC528">
        <f t="shared" ca="1" si="279"/>
        <v>1</v>
      </c>
      <c r="BI528">
        <v>518</v>
      </c>
      <c r="BJ528">
        <v>0.88033386372561728</v>
      </c>
      <c r="BK528">
        <v>0.82486713361733588</v>
      </c>
      <c r="BL528">
        <v>0.82306015056921711</v>
      </c>
      <c r="BM528">
        <v>0.86765514440094138</v>
      </c>
      <c r="BN528">
        <v>0.83678346316202479</v>
      </c>
      <c r="BO528">
        <v>0.84682941772038844</v>
      </c>
      <c r="BP528">
        <v>0.85494596588403304</v>
      </c>
      <c r="BQ528">
        <v>0.82817702382772262</v>
      </c>
      <c r="BR528">
        <v>0.86715778802479715</v>
      </c>
      <c r="BS528">
        <v>0.82458907789869129</v>
      </c>
      <c r="BT528">
        <v>0.85301360198625964</v>
      </c>
      <c r="BU528">
        <v>0.85244739336638864</v>
      </c>
      <c r="BV528">
        <v>0.82306015056921711</v>
      </c>
      <c r="BW528">
        <v>0.84662525887091578</v>
      </c>
    </row>
    <row r="529" spans="4:75" x14ac:dyDescent="0.25">
      <c r="D529">
        <v>525</v>
      </c>
      <c r="E529">
        <f t="shared" ca="1" si="280"/>
        <v>0.30220815958009417</v>
      </c>
      <c r="F529" s="11">
        <f t="shared" ca="1" si="262"/>
        <v>112.00050966185763</v>
      </c>
      <c r="G529" s="11"/>
      <c r="H529">
        <v>525</v>
      </c>
      <c r="I529" s="11">
        <f t="shared" ca="1" si="281"/>
        <v>0.29000284861734027</v>
      </c>
      <c r="J529" s="11">
        <f t="shared" ca="1" si="263"/>
        <v>19.042173816141627</v>
      </c>
      <c r="O529">
        <v>525</v>
      </c>
      <c r="P529" s="32">
        <f t="shared" ca="1" si="282"/>
        <v>0.15879075731578529</v>
      </c>
      <c r="Q529" s="11">
        <f t="shared" ca="1" si="259"/>
        <v>137.08414653623103</v>
      </c>
      <c r="R529" s="11"/>
      <c r="S529">
        <v>525</v>
      </c>
      <c r="T529" s="32">
        <f t="shared" ca="1" si="283"/>
        <v>0.39531391911584979</v>
      </c>
      <c r="U529" s="11">
        <f t="shared" ca="1" si="284"/>
        <v>19.504267875642967</v>
      </c>
      <c r="Z529">
        <v>525</v>
      </c>
      <c r="AA529" s="32">
        <f t="shared" ca="1" si="285"/>
        <v>9.7810288475102758E-2</v>
      </c>
      <c r="AB529" s="11">
        <f t="shared" ca="1" si="260"/>
        <v>152.9886591008339</v>
      </c>
      <c r="AC529" s="11"/>
      <c r="AD529">
        <v>525</v>
      </c>
      <c r="AE529" s="32">
        <f t="shared" ca="1" si="286"/>
        <v>0.54645365543250224</v>
      </c>
      <c r="AF529" s="11">
        <f t="shared" ca="1" si="261"/>
        <v>20.117761716814691</v>
      </c>
      <c r="AH529" s="10">
        <f t="shared" ca="1" si="265"/>
        <v>48452.390333448166</v>
      </c>
      <c r="AI529" s="10">
        <f t="shared" ca="1" si="266"/>
        <v>48453.183757357168</v>
      </c>
      <c r="AJ529" s="10">
        <f t="shared" ca="1" si="267"/>
        <v>48505.91594788307</v>
      </c>
      <c r="AK529" s="10">
        <f t="shared" ca="1" si="268"/>
        <v>48506.728625711221</v>
      </c>
      <c r="AL529" s="10">
        <f t="shared" ca="1" si="269"/>
        <v>48378.667880573383</v>
      </c>
      <c r="AM529" s="10">
        <f t="shared" ca="1" si="270"/>
        <v>48379.506120644917</v>
      </c>
      <c r="AP529">
        <v>526</v>
      </c>
      <c r="AQ529" s="10">
        <f t="shared" ca="1" si="271"/>
        <v>46408.987023705864</v>
      </c>
      <c r="AR529" t="str">
        <f t="shared" ca="1" si="272"/>
        <v>EQUIPO 1</v>
      </c>
      <c r="AS529" t="str">
        <f t="shared" ca="1" si="273"/>
        <v>FIN</v>
      </c>
      <c r="AT529">
        <f t="shared" ca="1" si="287"/>
        <v>1</v>
      </c>
      <c r="AU529">
        <f t="shared" ca="1" si="288"/>
        <v>1</v>
      </c>
      <c r="AV529">
        <f t="shared" ca="1" si="289"/>
        <v>0</v>
      </c>
      <c r="AW529">
        <f t="shared" ca="1" si="274"/>
        <v>1</v>
      </c>
      <c r="AX529">
        <f t="shared" ca="1" si="275"/>
        <v>11000</v>
      </c>
      <c r="AY529">
        <f t="shared" ca="1" si="276"/>
        <v>8.4727100777090527</v>
      </c>
      <c r="AZ529">
        <f t="shared" ca="1" si="277"/>
        <v>93199.81085479958</v>
      </c>
      <c r="BA529">
        <f t="shared" ca="1" si="264"/>
        <v>127090.65116563579</v>
      </c>
      <c r="BB529">
        <f t="shared" ca="1" si="278"/>
        <v>2027</v>
      </c>
      <c r="BC529">
        <f t="shared" ca="1" si="279"/>
        <v>1</v>
      </c>
      <c r="BI529">
        <v>519</v>
      </c>
      <c r="BJ529">
        <v>0.8593893013691638</v>
      </c>
      <c r="BK529">
        <v>0.81914098752939968</v>
      </c>
      <c r="BL529">
        <v>0.86092141427052005</v>
      </c>
      <c r="BM529">
        <v>0.85675123367115624</v>
      </c>
      <c r="BN529">
        <v>0.82447488075609621</v>
      </c>
      <c r="BO529">
        <v>0.83650756538915139</v>
      </c>
      <c r="BP529">
        <v>0.88702978587634096</v>
      </c>
      <c r="BQ529">
        <v>0.83282090387930408</v>
      </c>
      <c r="BR529">
        <v>0.84103013671627413</v>
      </c>
      <c r="BS529">
        <v>0.83088115123483153</v>
      </c>
      <c r="BT529">
        <v>0.82821204083368971</v>
      </c>
      <c r="BU529">
        <v>0.84037665495171254</v>
      </c>
      <c r="BV529">
        <v>0.81914098752939968</v>
      </c>
      <c r="BW529">
        <v>0.84320367792711692</v>
      </c>
    </row>
    <row r="530" spans="4:75" x14ac:dyDescent="0.25">
      <c r="D530">
        <v>526</v>
      </c>
      <c r="E530">
        <f t="shared" ca="1" si="280"/>
        <v>0.82899682453782897</v>
      </c>
      <c r="F530" s="11">
        <f t="shared" ca="1" si="262"/>
        <v>46.907779793970661</v>
      </c>
      <c r="G530" s="11"/>
      <c r="H530">
        <v>526</v>
      </c>
      <c r="I530" s="11">
        <f t="shared" ca="1" si="281"/>
        <v>0.6598953792808443</v>
      </c>
      <c r="J530" s="11">
        <f t="shared" ca="1" si="263"/>
        <v>20.592039239175634</v>
      </c>
      <c r="O530">
        <v>526</v>
      </c>
      <c r="P530" s="32">
        <f t="shared" ca="1" si="282"/>
        <v>0.98791831956139997</v>
      </c>
      <c r="Q530" s="11">
        <f t="shared" ca="1" si="259"/>
        <v>12.977633605628917</v>
      </c>
      <c r="R530" s="11"/>
      <c r="S530">
        <v>526</v>
      </c>
      <c r="T530" s="32">
        <f t="shared" ca="1" si="283"/>
        <v>0.95123852715810886</v>
      </c>
      <c r="U530" s="11">
        <f t="shared" ca="1" si="284"/>
        <v>22.590146578160528</v>
      </c>
      <c r="Z530">
        <v>526</v>
      </c>
      <c r="AA530" s="32">
        <f t="shared" ca="1" si="285"/>
        <v>0.29539706857989256</v>
      </c>
      <c r="AB530" s="11">
        <f t="shared" ca="1" si="260"/>
        <v>112.99744271879065</v>
      </c>
      <c r="AC530" s="11"/>
      <c r="AD530">
        <v>526</v>
      </c>
      <c r="AE530" s="32">
        <f t="shared" ca="1" si="286"/>
        <v>0.74677493726906363</v>
      </c>
      <c r="AF530" s="11">
        <f t="shared" ca="1" si="261"/>
        <v>20.99685605024527</v>
      </c>
      <c r="AH530" s="10">
        <f t="shared" ca="1" si="265"/>
        <v>48455.138248181916</v>
      </c>
      <c r="AI530" s="10">
        <f t="shared" ca="1" si="266"/>
        <v>48455.996249816882</v>
      </c>
      <c r="AJ530" s="10">
        <f t="shared" ca="1" si="267"/>
        <v>48507.269360444792</v>
      </c>
      <c r="AK530" s="10">
        <f t="shared" ca="1" si="268"/>
        <v>48508.210616552213</v>
      </c>
      <c r="AL530" s="10">
        <f t="shared" ca="1" si="269"/>
        <v>48384.214347424866</v>
      </c>
      <c r="AM530" s="10">
        <f t="shared" ca="1" si="270"/>
        <v>48385.089216426961</v>
      </c>
      <c r="AP530">
        <v>527</v>
      </c>
      <c r="AQ530" s="10">
        <f t="shared" ca="1" si="271"/>
        <v>46409.340053292435</v>
      </c>
      <c r="AR530" t="str">
        <f t="shared" ca="1" si="272"/>
        <v>EQUIPO 3</v>
      </c>
      <c r="AS530" t="str">
        <f t="shared" ca="1" si="273"/>
        <v>FIN</v>
      </c>
      <c r="AT530">
        <f t="shared" ca="1" si="287"/>
        <v>1</v>
      </c>
      <c r="AU530">
        <f t="shared" ca="1" si="288"/>
        <v>1</v>
      </c>
      <c r="AV530">
        <f t="shared" ca="1" si="289"/>
        <v>1</v>
      </c>
      <c r="AW530">
        <f t="shared" ca="1" si="274"/>
        <v>1</v>
      </c>
      <c r="AX530">
        <f t="shared" ca="1" si="275"/>
        <v>15000</v>
      </c>
      <c r="AY530">
        <f t="shared" ca="1" si="276"/>
        <v>63.287317687121686</v>
      </c>
      <c r="AZ530">
        <f t="shared" ca="1" si="277"/>
        <v>949309.76530682528</v>
      </c>
      <c r="BA530">
        <f t="shared" ca="1" si="264"/>
        <v>949309.76530682528</v>
      </c>
      <c r="BB530">
        <f t="shared" ca="1" si="278"/>
        <v>2027</v>
      </c>
      <c r="BC530">
        <f t="shared" ca="1" si="279"/>
        <v>1</v>
      </c>
      <c r="BI530">
        <v>520</v>
      </c>
      <c r="BJ530">
        <v>0.81547623184275142</v>
      </c>
      <c r="BK530">
        <v>0.84962548417705341</v>
      </c>
      <c r="BL530">
        <v>0.84596413146629279</v>
      </c>
      <c r="BM530">
        <v>0.82000461734409802</v>
      </c>
      <c r="BN530">
        <v>0.85813637801778697</v>
      </c>
      <c r="BO530">
        <v>0.85787779918346352</v>
      </c>
      <c r="BP530">
        <v>0.83463221694117007</v>
      </c>
      <c r="BQ530">
        <v>0.83027767428553501</v>
      </c>
      <c r="BR530">
        <v>0.82243991332993638</v>
      </c>
      <c r="BS530">
        <v>0.85410300009702922</v>
      </c>
      <c r="BT530">
        <v>0.85446606399949632</v>
      </c>
      <c r="BU530">
        <v>0.83635730546678055</v>
      </c>
      <c r="BV530">
        <v>0.81547623184275142</v>
      </c>
      <c r="BW530">
        <v>0.83985531855319628</v>
      </c>
    </row>
    <row r="531" spans="4:75" x14ac:dyDescent="0.25">
      <c r="D531">
        <v>527</v>
      </c>
      <c r="E531">
        <f t="shared" ca="1" si="280"/>
        <v>0.13102927616758075</v>
      </c>
      <c r="F531" s="11">
        <f t="shared" ca="1" si="262"/>
        <v>143.62998153687701</v>
      </c>
      <c r="G531" s="11"/>
      <c r="H531">
        <v>527</v>
      </c>
      <c r="I531" s="11">
        <f t="shared" ca="1" si="281"/>
        <v>0.93580342361787983</v>
      </c>
      <c r="J531" s="11">
        <f t="shared" ca="1" si="263"/>
        <v>22.371020438521519</v>
      </c>
      <c r="O531">
        <v>527</v>
      </c>
      <c r="P531" s="32">
        <f t="shared" ca="1" si="282"/>
        <v>0.80219561614665358</v>
      </c>
      <c r="Q531" s="11">
        <f t="shared" ca="1" si="259"/>
        <v>50.603027305046375</v>
      </c>
      <c r="R531" s="11"/>
      <c r="S531">
        <v>527</v>
      </c>
      <c r="T531" s="32">
        <f t="shared" ca="1" si="283"/>
        <v>0.14520361919551228</v>
      </c>
      <c r="U531" s="11">
        <f t="shared" ca="1" si="284"/>
        <v>18.233412004417193</v>
      </c>
      <c r="Z531">
        <v>527</v>
      </c>
      <c r="AA531" s="32">
        <f t="shared" ca="1" si="285"/>
        <v>0.67101378866643069</v>
      </c>
      <c r="AB531" s="11">
        <f t="shared" ca="1" si="260"/>
        <v>66.865699415022689</v>
      </c>
      <c r="AC531" s="11"/>
      <c r="AD531">
        <v>527</v>
      </c>
      <c r="AE531" s="32">
        <f t="shared" ca="1" si="286"/>
        <v>0.72384572975863104</v>
      </c>
      <c r="AF531" s="11">
        <f t="shared" ca="1" si="261"/>
        <v>20.88438124053868</v>
      </c>
      <c r="AH531" s="10">
        <f t="shared" ca="1" si="265"/>
        <v>48461.980832380919</v>
      </c>
      <c r="AI531" s="10">
        <f t="shared" ca="1" si="266"/>
        <v>48462.912958232526</v>
      </c>
      <c r="AJ531" s="10">
        <f t="shared" ca="1" si="267"/>
        <v>48510.319076023254</v>
      </c>
      <c r="AK531" s="10">
        <f t="shared" ca="1" si="268"/>
        <v>48511.078801523436</v>
      </c>
      <c r="AL531" s="10">
        <f t="shared" ca="1" si="269"/>
        <v>48387.875287235918</v>
      </c>
      <c r="AM531" s="10">
        <f t="shared" ca="1" si="270"/>
        <v>48388.745469787609</v>
      </c>
      <c r="AP531">
        <v>528</v>
      </c>
      <c r="AQ531" s="10">
        <f t="shared" ca="1" si="271"/>
        <v>46411.977024862732</v>
      </c>
      <c r="AR531" t="str">
        <f t="shared" ca="1" si="272"/>
        <v>EQUIPO 1</v>
      </c>
      <c r="AS531" t="str">
        <f t="shared" ca="1" si="273"/>
        <v>INICIO</v>
      </c>
      <c r="AT531">
        <f t="shared" ca="1" si="287"/>
        <v>0</v>
      </c>
      <c r="AU531">
        <f t="shared" ca="1" si="288"/>
        <v>1</v>
      </c>
      <c r="AV531">
        <f t="shared" ca="1" si="289"/>
        <v>1</v>
      </c>
      <c r="AW531">
        <f t="shared" ca="1" si="274"/>
        <v>1</v>
      </c>
      <c r="AX531">
        <f t="shared" ca="1" si="275"/>
        <v>11000</v>
      </c>
      <c r="AY531">
        <f t="shared" ca="1" si="276"/>
        <v>8.3501592699321918</v>
      </c>
      <c r="AZ531">
        <f t="shared" ca="1" si="277"/>
        <v>91851.75196925411</v>
      </c>
      <c r="BA531">
        <f t="shared" ca="1" si="264"/>
        <v>125252.38904898288</v>
      </c>
      <c r="BB531">
        <f t="shared" ca="1" si="278"/>
        <v>2027</v>
      </c>
      <c r="BC531">
        <f t="shared" ca="1" si="279"/>
        <v>1</v>
      </c>
      <c r="BI531">
        <v>521</v>
      </c>
      <c r="BJ531">
        <v>0.83449252888555392</v>
      </c>
      <c r="BK531">
        <v>0.87760293118409094</v>
      </c>
      <c r="BL531">
        <v>0.82902556865420263</v>
      </c>
      <c r="BM531">
        <v>0.85212132843843924</v>
      </c>
      <c r="BN531">
        <v>0.85370978047721213</v>
      </c>
      <c r="BO531">
        <v>0.86613925919181689</v>
      </c>
      <c r="BP531">
        <v>0.85982016440759779</v>
      </c>
      <c r="BQ531">
        <v>0.84718156741620021</v>
      </c>
      <c r="BR531">
        <v>0.81843188480588758</v>
      </c>
      <c r="BS531">
        <v>0.83831048544435405</v>
      </c>
      <c r="BT531">
        <v>0.86190721314611629</v>
      </c>
      <c r="BU531">
        <v>0.84694983044957484</v>
      </c>
      <c r="BV531">
        <v>0.81843188480588758</v>
      </c>
      <c r="BW531">
        <v>0.84875043357245583</v>
      </c>
    </row>
    <row r="532" spans="4:75" x14ac:dyDescent="0.25">
      <c r="D532">
        <v>528</v>
      </c>
      <c r="E532">
        <f t="shared" ca="1" si="280"/>
        <v>0.47526216395771137</v>
      </c>
      <c r="F532" s="11">
        <f t="shared" ca="1" si="262"/>
        <v>89.591481407145579</v>
      </c>
      <c r="G532" s="11"/>
      <c r="H532">
        <v>528</v>
      </c>
      <c r="I532" s="11">
        <f t="shared" ca="1" si="281"/>
        <v>0.10458825131297722</v>
      </c>
      <c r="J532" s="11">
        <f t="shared" ca="1" si="263"/>
        <v>17.914620851936174</v>
      </c>
      <c r="O532">
        <v>528</v>
      </c>
      <c r="P532" s="32">
        <f t="shared" ca="1" si="282"/>
        <v>0.54163708034371183</v>
      </c>
      <c r="Q532" s="11">
        <f t="shared" ca="1" si="259"/>
        <v>81.818247812753896</v>
      </c>
      <c r="R532" s="11"/>
      <c r="S532">
        <v>528</v>
      </c>
      <c r="T532" s="32">
        <f t="shared" ca="1" si="283"/>
        <v>0.9118132758577181</v>
      </c>
      <c r="U532" s="11">
        <f t="shared" ca="1" si="284"/>
        <v>22.100610729886359</v>
      </c>
      <c r="Z532">
        <v>528</v>
      </c>
      <c r="AA532" s="32">
        <f t="shared" ca="1" si="285"/>
        <v>9.976181055381339E-2</v>
      </c>
      <c r="AB532" s="11">
        <f t="shared" ca="1" si="260"/>
        <v>152.37673442277961</v>
      </c>
      <c r="AC532" s="11"/>
      <c r="AD532">
        <v>528</v>
      </c>
      <c r="AE532" s="32">
        <f t="shared" ca="1" si="286"/>
        <v>0.70329035721670852</v>
      </c>
      <c r="AF532" s="11">
        <f t="shared" ca="1" si="261"/>
        <v>20.787402861235535</v>
      </c>
      <c r="AH532" s="10">
        <f t="shared" ca="1" si="265"/>
        <v>48466.645936624489</v>
      </c>
      <c r="AI532" s="10">
        <f t="shared" ca="1" si="266"/>
        <v>48467.392379159988</v>
      </c>
      <c r="AJ532" s="10">
        <f t="shared" ca="1" si="267"/>
        <v>48514.487895182298</v>
      </c>
      <c r="AK532" s="10">
        <f t="shared" ca="1" si="268"/>
        <v>48515.408753962707</v>
      </c>
      <c r="AL532" s="10">
        <f t="shared" ca="1" si="269"/>
        <v>48395.094500388557</v>
      </c>
      <c r="AM532" s="10">
        <f t="shared" ca="1" si="270"/>
        <v>48395.960642174439</v>
      </c>
      <c r="AP532">
        <v>529</v>
      </c>
      <c r="AQ532" s="10">
        <f t="shared" ca="1" si="271"/>
        <v>46412.324948165646</v>
      </c>
      <c r="AR532" t="str">
        <f t="shared" ca="1" si="272"/>
        <v>EQUIPO 2</v>
      </c>
      <c r="AS532" t="str">
        <f t="shared" ca="1" si="273"/>
        <v>INICIO</v>
      </c>
      <c r="AT532">
        <f t="shared" ca="1" si="287"/>
        <v>0</v>
      </c>
      <c r="AU532">
        <f t="shared" ca="1" si="288"/>
        <v>0</v>
      </c>
      <c r="AV532">
        <f t="shared" ca="1" si="289"/>
        <v>1</v>
      </c>
      <c r="AW532">
        <f t="shared" ca="1" si="274"/>
        <v>1</v>
      </c>
      <c r="AX532">
        <f t="shared" ca="1" si="275"/>
        <v>5500</v>
      </c>
      <c r="AY532">
        <f t="shared" ca="1" si="276"/>
        <v>9.2017700322903693</v>
      </c>
      <c r="AZ532">
        <f t="shared" ca="1" si="277"/>
        <v>50609.735177597031</v>
      </c>
      <c r="BA532">
        <f t="shared" ca="1" si="264"/>
        <v>138026.55048435554</v>
      </c>
      <c r="BB532">
        <f t="shared" ca="1" si="278"/>
        <v>2027</v>
      </c>
      <c r="BC532">
        <f t="shared" ca="1" si="279"/>
        <v>1</v>
      </c>
      <c r="BI532">
        <v>522</v>
      </c>
      <c r="BJ532">
        <v>0.83761771949340402</v>
      </c>
      <c r="BK532">
        <v>0.87093041498963975</v>
      </c>
      <c r="BL532">
        <v>0.84358669388417595</v>
      </c>
      <c r="BM532">
        <v>0.84385106544636568</v>
      </c>
      <c r="BN532">
        <v>0.8548360602297338</v>
      </c>
      <c r="BO532">
        <v>0.84511992966875882</v>
      </c>
      <c r="BP532">
        <v>0.83197016052324979</v>
      </c>
      <c r="BQ532">
        <v>0.83348423420072371</v>
      </c>
      <c r="BR532">
        <v>0.84943745879315369</v>
      </c>
      <c r="BS532">
        <v>0.83555883227780103</v>
      </c>
      <c r="BT532">
        <v>0.82341565361573532</v>
      </c>
      <c r="BU532">
        <v>0.86825471431568002</v>
      </c>
      <c r="BV532">
        <v>0.82341565361573532</v>
      </c>
      <c r="BW532">
        <v>0.84506820691095008</v>
      </c>
    </row>
    <row r="533" spans="4:75" x14ac:dyDescent="0.25">
      <c r="D533">
        <v>529</v>
      </c>
      <c r="E533">
        <f t="shared" ca="1" si="280"/>
        <v>2.1669848988236651E-2</v>
      </c>
      <c r="F533" s="11">
        <f t="shared" ca="1" si="262"/>
        <v>193.45538730888521</v>
      </c>
      <c r="G533" s="11"/>
      <c r="H533">
        <v>529</v>
      </c>
      <c r="I533" s="11">
        <f t="shared" ca="1" si="281"/>
        <v>0.47479036844195566</v>
      </c>
      <c r="J533" s="11">
        <f t="shared" ca="1" si="263"/>
        <v>19.828930273416969</v>
      </c>
      <c r="O533">
        <v>529</v>
      </c>
      <c r="P533" s="32">
        <f t="shared" ca="1" si="282"/>
        <v>0.97150131509442361</v>
      </c>
      <c r="Q533" s="11">
        <f t="shared" ca="1" si="259"/>
        <v>19.494882528073436</v>
      </c>
      <c r="R533" s="11"/>
      <c r="S533">
        <v>529</v>
      </c>
      <c r="T533" s="32">
        <f t="shared" ca="1" si="283"/>
        <v>0.88075765620597934</v>
      </c>
      <c r="U533" s="11">
        <f t="shared" ca="1" si="284"/>
        <v>21.822560575191829</v>
      </c>
      <c r="Z533">
        <v>529</v>
      </c>
      <c r="AA533" s="32">
        <f t="shared" ca="1" si="285"/>
        <v>0.75539694645537836</v>
      </c>
      <c r="AB533" s="11">
        <f t="shared" ca="1" si="260"/>
        <v>56.670969746109265</v>
      </c>
      <c r="AC533" s="11"/>
      <c r="AD533">
        <v>529</v>
      </c>
      <c r="AE533" s="32">
        <f t="shared" ca="1" si="286"/>
        <v>0.51324925092050921</v>
      </c>
      <c r="AF533" s="11">
        <f t="shared" ca="1" si="261"/>
        <v>19.983748181327147</v>
      </c>
      <c r="AH533" s="10">
        <f t="shared" ca="1" si="265"/>
        <v>48475.453020297857</v>
      </c>
      <c r="AI533" s="10">
        <f t="shared" ca="1" si="266"/>
        <v>48476.279225725913</v>
      </c>
      <c r="AJ533" s="10">
        <f t="shared" ca="1" si="267"/>
        <v>48516.221040734708</v>
      </c>
      <c r="AK533" s="10">
        <f t="shared" ca="1" si="268"/>
        <v>48517.130314092006</v>
      </c>
      <c r="AL533" s="10">
        <f t="shared" ca="1" si="269"/>
        <v>48398.321932580526</v>
      </c>
      <c r="AM533" s="10">
        <f t="shared" ca="1" si="270"/>
        <v>48399.154588754747</v>
      </c>
      <c r="AP533">
        <v>530</v>
      </c>
      <c r="AQ533" s="10">
        <f t="shared" ca="1" si="271"/>
        <v>46412.708355250325</v>
      </c>
      <c r="AR533" t="str">
        <f t="shared" ca="1" si="272"/>
        <v>EQUIPO 1</v>
      </c>
      <c r="AS533" t="str">
        <f t="shared" ca="1" si="273"/>
        <v>FIN</v>
      </c>
      <c r="AT533">
        <f t="shared" ca="1" si="287"/>
        <v>1</v>
      </c>
      <c r="AU533">
        <f t="shared" ca="1" si="288"/>
        <v>0</v>
      </c>
      <c r="AV533">
        <f t="shared" ca="1" si="289"/>
        <v>1</v>
      </c>
      <c r="AW533">
        <f t="shared" ca="1" si="274"/>
        <v>1</v>
      </c>
      <c r="AX533">
        <f t="shared" ca="1" si="275"/>
        <v>11000</v>
      </c>
      <c r="AY533">
        <f t="shared" ca="1" si="276"/>
        <v>7.9131600330001675</v>
      </c>
      <c r="AZ533">
        <f t="shared" ca="1" si="277"/>
        <v>87044.760363001842</v>
      </c>
      <c r="BA533">
        <f t="shared" ca="1" si="264"/>
        <v>118697.40049500251</v>
      </c>
      <c r="BB533">
        <f t="shared" ca="1" si="278"/>
        <v>2027</v>
      </c>
      <c r="BC533">
        <f t="shared" ca="1" si="279"/>
        <v>1</v>
      </c>
      <c r="BI533">
        <v>523</v>
      </c>
      <c r="BJ533">
        <v>0.88926259840885469</v>
      </c>
      <c r="BK533">
        <v>0.84375608248791201</v>
      </c>
      <c r="BL533">
        <v>0.86137953495956021</v>
      </c>
      <c r="BM533">
        <v>0.82492282802254069</v>
      </c>
      <c r="BN533">
        <v>0.86356618393047324</v>
      </c>
      <c r="BO533">
        <v>0.8861924752018725</v>
      </c>
      <c r="BP533">
        <v>0.85295820336571249</v>
      </c>
      <c r="BQ533">
        <v>0.87175865030343824</v>
      </c>
      <c r="BR533">
        <v>0.86272567443421211</v>
      </c>
      <c r="BS533">
        <v>0.85570303096210798</v>
      </c>
      <c r="BT533">
        <v>0.84892391232328279</v>
      </c>
      <c r="BU533">
        <v>0.86563762897407759</v>
      </c>
      <c r="BV533">
        <v>0.82492282802254069</v>
      </c>
      <c r="BW533">
        <v>0.86047952303767627</v>
      </c>
    </row>
    <row r="534" spans="4:75" x14ac:dyDescent="0.25">
      <c r="D534">
        <v>530</v>
      </c>
      <c r="E534">
        <f t="shared" ca="1" si="280"/>
        <v>0.97595653435186769</v>
      </c>
      <c r="F534" s="11">
        <f t="shared" ca="1" si="262"/>
        <v>17.979844450785563</v>
      </c>
      <c r="G534" s="11"/>
      <c r="H534">
        <v>530</v>
      </c>
      <c r="I534" s="11">
        <f t="shared" ca="1" si="281"/>
        <v>0.85890377512292193</v>
      </c>
      <c r="J534" s="11">
        <f t="shared" ca="1" si="263"/>
        <v>21.656626632423031</v>
      </c>
      <c r="O534">
        <v>530</v>
      </c>
      <c r="P534" s="32">
        <f t="shared" ca="1" si="282"/>
        <v>0.64188610154527603</v>
      </c>
      <c r="Q534" s="11">
        <f t="shared" ca="1" si="259"/>
        <v>70.260980705751223</v>
      </c>
      <c r="R534" s="11"/>
      <c r="S534">
        <v>530</v>
      </c>
      <c r="T534" s="32">
        <f t="shared" ca="1" si="283"/>
        <v>0.25763078462234568</v>
      </c>
      <c r="U534" s="11">
        <f t="shared" ca="1" si="284"/>
        <v>18.886007408370244</v>
      </c>
      <c r="Z534">
        <v>530</v>
      </c>
      <c r="AA534" s="32">
        <f t="shared" ca="1" si="285"/>
        <v>0.94755209666103246</v>
      </c>
      <c r="AB534" s="11">
        <f t="shared" ca="1" si="260"/>
        <v>26.112558638949558</v>
      </c>
      <c r="AC534" s="11"/>
      <c r="AD534">
        <v>530</v>
      </c>
      <c r="AE534" s="32">
        <f t="shared" ca="1" si="286"/>
        <v>0.63869591756276478</v>
      </c>
      <c r="AF534" s="11">
        <f t="shared" ca="1" si="261"/>
        <v>20.500220411948142</v>
      </c>
      <c r="AH534" s="10">
        <f t="shared" ca="1" si="265"/>
        <v>48477.028385911362</v>
      </c>
      <c r="AI534" s="10">
        <f t="shared" ca="1" si="266"/>
        <v>48477.930745354381</v>
      </c>
      <c r="AJ534" s="10">
        <f t="shared" ca="1" si="267"/>
        <v>48520.057854954743</v>
      </c>
      <c r="AK534" s="10">
        <f t="shared" ca="1" si="268"/>
        <v>48520.844771930089</v>
      </c>
      <c r="AL534" s="10">
        <f t="shared" ca="1" si="269"/>
        <v>48400.242612031368</v>
      </c>
      <c r="AM534" s="10">
        <f t="shared" ca="1" si="270"/>
        <v>48401.096787881863</v>
      </c>
      <c r="AP534">
        <v>531</v>
      </c>
      <c r="AQ534" s="10">
        <f t="shared" ca="1" si="271"/>
        <v>46413.0380702517</v>
      </c>
      <c r="AR534" t="str">
        <f t="shared" ca="1" si="272"/>
        <v>EQUIPO 3</v>
      </c>
      <c r="AS534" t="str">
        <f t="shared" ca="1" si="273"/>
        <v>INICIO</v>
      </c>
      <c r="AT534">
        <f t="shared" ca="1" si="287"/>
        <v>1</v>
      </c>
      <c r="AU534">
        <f t="shared" ca="1" si="288"/>
        <v>0</v>
      </c>
      <c r="AV534">
        <f t="shared" ca="1" si="289"/>
        <v>0</v>
      </c>
      <c r="AW534">
        <f t="shared" ca="1" si="274"/>
        <v>1</v>
      </c>
      <c r="AX534">
        <f t="shared" ca="1" si="275"/>
        <v>5500</v>
      </c>
      <c r="AY534">
        <f t="shared" ca="1" si="276"/>
        <v>3.5333158074645326</v>
      </c>
      <c r="AZ534">
        <f t="shared" ca="1" si="277"/>
        <v>19433.236941054929</v>
      </c>
      <c r="BA534">
        <f t="shared" ca="1" si="264"/>
        <v>52999.737111967988</v>
      </c>
      <c r="BB534">
        <f t="shared" ca="1" si="278"/>
        <v>2027</v>
      </c>
      <c r="BC534">
        <f t="shared" ca="1" si="279"/>
        <v>1</v>
      </c>
      <c r="BI534">
        <v>524</v>
      </c>
      <c r="BJ534">
        <v>0.83242793959759442</v>
      </c>
      <c r="BK534">
        <v>0.83916756156612871</v>
      </c>
      <c r="BL534">
        <v>0.8478227659658053</v>
      </c>
      <c r="BM534">
        <v>0.85380624227700019</v>
      </c>
      <c r="BN534">
        <v>0.84222608540801458</v>
      </c>
      <c r="BO534">
        <v>0.83223812891569726</v>
      </c>
      <c r="BP534">
        <v>0.85070637825748763</v>
      </c>
      <c r="BQ534">
        <v>0.88577660961823612</v>
      </c>
      <c r="BR534">
        <v>0.87528459711571593</v>
      </c>
      <c r="BS534">
        <v>0.82722896099916277</v>
      </c>
      <c r="BT534">
        <v>0.83859394627570938</v>
      </c>
      <c r="BU534">
        <v>0.8353683764392168</v>
      </c>
      <c r="BV534">
        <v>0.82722896099916277</v>
      </c>
      <c r="BW534">
        <v>0.84675624132214899</v>
      </c>
    </row>
    <row r="535" spans="4:75" x14ac:dyDescent="0.25">
      <c r="D535">
        <v>531</v>
      </c>
      <c r="E535">
        <f t="shared" ca="1" si="280"/>
        <v>0.79198727895274545</v>
      </c>
      <c r="F535" s="11">
        <f t="shared" ca="1" si="262"/>
        <v>51.963213929125708</v>
      </c>
      <c r="G535" s="11"/>
      <c r="H535">
        <v>531</v>
      </c>
      <c r="I535" s="11">
        <f t="shared" ca="1" si="281"/>
        <v>0.86158073630675724</v>
      </c>
      <c r="J535" s="11">
        <f t="shared" ca="1" si="263"/>
        <v>21.675955203467261</v>
      </c>
      <c r="O535">
        <v>531</v>
      </c>
      <c r="P535" s="32">
        <f t="shared" ca="1" si="282"/>
        <v>0.16417043868356473</v>
      </c>
      <c r="Q535" s="11">
        <f t="shared" ca="1" si="259"/>
        <v>135.91291599916988</v>
      </c>
      <c r="R535" s="11"/>
      <c r="S535">
        <v>531</v>
      </c>
      <c r="T535" s="32">
        <f t="shared" ca="1" si="283"/>
        <v>1.5853432249680943E-2</v>
      </c>
      <c r="U535" s="11">
        <f t="shared" ca="1" si="284"/>
        <v>16.482413928608661</v>
      </c>
      <c r="Z535">
        <v>531</v>
      </c>
      <c r="AA535" s="32">
        <f t="shared" ca="1" si="285"/>
        <v>0.16561171498604843</v>
      </c>
      <c r="AB535" s="11">
        <f t="shared" ca="1" si="260"/>
        <v>135.60375395489027</v>
      </c>
      <c r="AC535" s="11"/>
      <c r="AD535">
        <v>531</v>
      </c>
      <c r="AE535" s="32">
        <f t="shared" ca="1" si="286"/>
        <v>0.68668670812379828</v>
      </c>
      <c r="AF535" s="11">
        <f t="shared" ca="1" si="261"/>
        <v>20.71130687639037</v>
      </c>
      <c r="AH535" s="10">
        <f t="shared" ca="1" si="265"/>
        <v>48480.095879268098</v>
      </c>
      <c r="AI535" s="10">
        <f t="shared" ca="1" si="266"/>
        <v>48480.999044068245</v>
      </c>
      <c r="AJ535" s="10">
        <f t="shared" ca="1" si="267"/>
        <v>48526.507810096722</v>
      </c>
      <c r="AK535" s="10">
        <f t="shared" ca="1" si="268"/>
        <v>48527.194577343747</v>
      </c>
      <c r="AL535" s="10">
        <f t="shared" ca="1" si="269"/>
        <v>48406.746944296647</v>
      </c>
      <c r="AM535" s="10">
        <f t="shared" ca="1" si="270"/>
        <v>48407.609915416499</v>
      </c>
      <c r="AP535">
        <v>532</v>
      </c>
      <c r="AQ535" s="10">
        <f t="shared" ca="1" si="271"/>
        <v>46413.185291743677</v>
      </c>
      <c r="AR535" t="str">
        <f t="shared" ca="1" si="272"/>
        <v>EQUIPO 2</v>
      </c>
      <c r="AS535" t="str">
        <f t="shared" ca="1" si="273"/>
        <v>FIN</v>
      </c>
      <c r="AT535">
        <f t="shared" ca="1" si="287"/>
        <v>1</v>
      </c>
      <c r="AU535">
        <f t="shared" ca="1" si="288"/>
        <v>1</v>
      </c>
      <c r="AV535">
        <f t="shared" ca="1" si="289"/>
        <v>0</v>
      </c>
      <c r="AW535">
        <f t="shared" ca="1" si="274"/>
        <v>1</v>
      </c>
      <c r="AX535">
        <f t="shared" ca="1" si="275"/>
        <v>11000</v>
      </c>
      <c r="AY535">
        <f t="shared" ca="1" si="276"/>
        <v>15.532975409121718</v>
      </c>
      <c r="AZ535">
        <f t="shared" ca="1" si="277"/>
        <v>170862.7295003389</v>
      </c>
      <c r="BA535">
        <f t="shared" ca="1" si="264"/>
        <v>232994.63113682577</v>
      </c>
      <c r="BB535">
        <f t="shared" ca="1" si="278"/>
        <v>2027</v>
      </c>
      <c r="BC535">
        <f t="shared" ca="1" si="279"/>
        <v>1</v>
      </c>
      <c r="BI535">
        <v>525</v>
      </c>
      <c r="BJ535">
        <v>0.85592149802337281</v>
      </c>
      <c r="BK535">
        <v>0.84091534045640226</v>
      </c>
      <c r="BL535">
        <v>0.85345056023375132</v>
      </c>
      <c r="BM535">
        <v>0.83367959842683825</v>
      </c>
      <c r="BN535">
        <v>0.86783258282468057</v>
      </c>
      <c r="BO535">
        <v>0.84454274285758513</v>
      </c>
      <c r="BP535">
        <v>0.86324814045477094</v>
      </c>
      <c r="BQ535">
        <v>0.83129229260802584</v>
      </c>
      <c r="BR535">
        <v>0.85275481974550249</v>
      </c>
      <c r="BS535">
        <v>0.83293275216819496</v>
      </c>
      <c r="BT535">
        <v>0.86320520759018982</v>
      </c>
      <c r="BU535">
        <v>0.84309979960003467</v>
      </c>
      <c r="BV535">
        <v>0.83129229260802584</v>
      </c>
      <c r="BW535">
        <v>0.84847756895390836</v>
      </c>
    </row>
    <row r="536" spans="4:75" x14ac:dyDescent="0.25">
      <c r="D536">
        <v>532</v>
      </c>
      <c r="E536">
        <f t="shared" ca="1" si="280"/>
        <v>0.55647993913718863</v>
      </c>
      <c r="F536" s="11">
        <f t="shared" ca="1" si="262"/>
        <v>80.103881196125585</v>
      </c>
      <c r="G536" s="11"/>
      <c r="H536">
        <v>532</v>
      </c>
      <c r="I536" s="11">
        <f t="shared" ca="1" si="281"/>
        <v>0.54840449255565105</v>
      </c>
      <c r="J536" s="11">
        <f t="shared" ca="1" si="263"/>
        <v>20.125666911123862</v>
      </c>
      <c r="O536">
        <v>532</v>
      </c>
      <c r="P536" s="32">
        <f t="shared" ca="1" si="282"/>
        <v>0.82981851903706438</v>
      </c>
      <c r="Q536" s="11">
        <f t="shared" ca="1" si="259"/>
        <v>46.791248673801412</v>
      </c>
      <c r="R536" s="11"/>
      <c r="S536">
        <v>532</v>
      </c>
      <c r="T536" s="32">
        <f t="shared" ca="1" si="283"/>
        <v>0.20608744407818647</v>
      </c>
      <c r="U536" s="11">
        <f t="shared" ca="1" si="284"/>
        <v>18.614085110769015</v>
      </c>
      <c r="Z536">
        <v>532</v>
      </c>
      <c r="AA536" s="32">
        <f t="shared" ca="1" si="285"/>
        <v>0.51322551816671769</v>
      </c>
      <c r="AB536" s="11">
        <f t="shared" ca="1" si="260"/>
        <v>85.119260960709141</v>
      </c>
      <c r="AC536" s="11"/>
      <c r="AD536">
        <v>532</v>
      </c>
      <c r="AE536" s="32">
        <f t="shared" ca="1" si="286"/>
        <v>0.19721208509561006</v>
      </c>
      <c r="AF536" s="11">
        <f t="shared" ca="1" si="261"/>
        <v>18.563443620832945</v>
      </c>
      <c r="AH536" s="10">
        <f t="shared" ca="1" si="265"/>
        <v>48484.33670578475</v>
      </c>
      <c r="AI536" s="10">
        <f t="shared" ca="1" si="266"/>
        <v>48485.17527523938</v>
      </c>
      <c r="AJ536" s="10">
        <f t="shared" ca="1" si="267"/>
        <v>48529.144212705156</v>
      </c>
      <c r="AK536" s="10">
        <f t="shared" ca="1" si="268"/>
        <v>48529.919799584772</v>
      </c>
      <c r="AL536" s="10">
        <f t="shared" ca="1" si="269"/>
        <v>48411.15655128986</v>
      </c>
      <c r="AM536" s="10">
        <f t="shared" ca="1" si="270"/>
        <v>48411.930028107396</v>
      </c>
      <c r="AP536">
        <v>533</v>
      </c>
      <c r="AQ536" s="10">
        <f t="shared" ca="1" si="271"/>
        <v>46413.832499052391</v>
      </c>
      <c r="AR536" t="str">
        <f t="shared" ca="1" si="272"/>
        <v>EQUIPO 3</v>
      </c>
      <c r="AS536" t="str">
        <f t="shared" ca="1" si="273"/>
        <v>FIN</v>
      </c>
      <c r="AT536">
        <f t="shared" ca="1" si="287"/>
        <v>1</v>
      </c>
      <c r="AU536">
        <f t="shared" ca="1" si="288"/>
        <v>1</v>
      </c>
      <c r="AV536">
        <f t="shared" ca="1" si="289"/>
        <v>1</v>
      </c>
      <c r="AW536">
        <f t="shared" ca="1" si="274"/>
        <v>1</v>
      </c>
      <c r="AX536">
        <f t="shared" ca="1" si="275"/>
        <v>15000</v>
      </c>
      <c r="AY536">
        <f t="shared" ca="1" si="276"/>
        <v>20.526156692707445</v>
      </c>
      <c r="AZ536">
        <f t="shared" ca="1" si="277"/>
        <v>307892.35039061168</v>
      </c>
      <c r="BA536">
        <f t="shared" ca="1" si="264"/>
        <v>307892.35039061168</v>
      </c>
      <c r="BB536">
        <f t="shared" ca="1" si="278"/>
        <v>2027</v>
      </c>
      <c r="BC536">
        <f t="shared" ca="1" si="279"/>
        <v>1</v>
      </c>
      <c r="BI536">
        <v>526</v>
      </c>
      <c r="BJ536">
        <v>0.84732658502114644</v>
      </c>
      <c r="BK536">
        <v>0.85468336177605064</v>
      </c>
      <c r="BL536">
        <v>0.86687098715721933</v>
      </c>
      <c r="BM536">
        <v>0.86168225444729685</v>
      </c>
      <c r="BN536">
        <v>0.85736207734265812</v>
      </c>
      <c r="BO536">
        <v>0.84823295787571829</v>
      </c>
      <c r="BP536">
        <v>0.86696290022144207</v>
      </c>
      <c r="BQ536">
        <v>0.87130988085411243</v>
      </c>
      <c r="BR536">
        <v>0.84861091423312029</v>
      </c>
      <c r="BS536">
        <v>0.88123533660134423</v>
      </c>
      <c r="BT536">
        <v>0.84076626254702114</v>
      </c>
      <c r="BU536">
        <v>0.87936655547183817</v>
      </c>
      <c r="BV536">
        <v>0.84076626254702114</v>
      </c>
      <c r="BW536">
        <v>0.86054978926429804</v>
      </c>
    </row>
    <row r="537" spans="4:75" x14ac:dyDescent="0.25">
      <c r="D537">
        <v>533</v>
      </c>
      <c r="E537">
        <f t="shared" ca="1" si="280"/>
        <v>7.7206490607045319E-2</v>
      </c>
      <c r="F537" s="11">
        <f t="shared" ca="1" si="262"/>
        <v>160.11140138993534</v>
      </c>
      <c r="G537" s="11"/>
      <c r="H537">
        <v>533</v>
      </c>
      <c r="I537" s="11">
        <f t="shared" ca="1" si="281"/>
        <v>0.80434540015658862</v>
      </c>
      <c r="J537" s="11">
        <f t="shared" ca="1" si="263"/>
        <v>21.306442961930763</v>
      </c>
      <c r="O537">
        <v>533</v>
      </c>
      <c r="P537" s="32">
        <f t="shared" ca="1" si="282"/>
        <v>7.2112317070626042E-2</v>
      </c>
      <c r="Q537" s="11">
        <f t="shared" ca="1" si="259"/>
        <v>162.10125883898118</v>
      </c>
      <c r="R537" s="11"/>
      <c r="S537">
        <v>533</v>
      </c>
      <c r="T537" s="32">
        <f t="shared" ca="1" si="283"/>
        <v>0.26672717413626845</v>
      </c>
      <c r="U537" s="11">
        <f t="shared" ca="1" si="284"/>
        <v>18.930831820229443</v>
      </c>
      <c r="Z537">
        <v>533</v>
      </c>
      <c r="AA537" s="32">
        <f t="shared" ca="1" si="285"/>
        <v>0.15797121281588433</v>
      </c>
      <c r="AB537" s="11">
        <f t="shared" ca="1" si="260"/>
        <v>137.26503599298331</v>
      </c>
      <c r="AC537" s="11"/>
      <c r="AD537">
        <v>533</v>
      </c>
      <c r="AE537" s="32">
        <f t="shared" ca="1" si="286"/>
        <v>0.51960127060839556</v>
      </c>
      <c r="AF537" s="11">
        <f t="shared" ca="1" si="261"/>
        <v>20.009327684092653</v>
      </c>
      <c r="AH537" s="10">
        <f t="shared" ca="1" si="265"/>
        <v>48491.846583630628</v>
      </c>
      <c r="AI537" s="10">
        <f t="shared" ca="1" si="266"/>
        <v>48492.734352087376</v>
      </c>
      <c r="AJ537" s="10">
        <f t="shared" ca="1" si="267"/>
        <v>48536.674018703059</v>
      </c>
      <c r="AK537" s="10">
        <f t="shared" ca="1" si="268"/>
        <v>48537.462803362236</v>
      </c>
      <c r="AL537" s="10">
        <f t="shared" ca="1" si="269"/>
        <v>48417.649404607102</v>
      </c>
      <c r="AM537" s="10">
        <f t="shared" ca="1" si="270"/>
        <v>48418.483126593943</v>
      </c>
      <c r="AP537">
        <v>534</v>
      </c>
      <c r="AQ537" s="10">
        <f t="shared" ca="1" si="271"/>
        <v>46414.687755581253</v>
      </c>
      <c r="AR537" t="str">
        <f t="shared" ca="1" si="272"/>
        <v>EQUIPO 1</v>
      </c>
      <c r="AS537" t="str">
        <f t="shared" ca="1" si="273"/>
        <v>INICIO</v>
      </c>
      <c r="AT537">
        <f t="shared" ca="1" si="287"/>
        <v>0</v>
      </c>
      <c r="AU537">
        <f t="shared" ca="1" si="288"/>
        <v>1</v>
      </c>
      <c r="AV537">
        <f t="shared" ca="1" si="289"/>
        <v>1</v>
      </c>
      <c r="AW537">
        <f t="shared" ca="1" si="274"/>
        <v>1</v>
      </c>
      <c r="AX537">
        <f t="shared" ca="1" si="275"/>
        <v>11000</v>
      </c>
      <c r="AY537">
        <f t="shared" ca="1" si="276"/>
        <v>11.239334143465385</v>
      </c>
      <c r="AZ537">
        <f t="shared" ca="1" si="277"/>
        <v>123632.67557811923</v>
      </c>
      <c r="BA537">
        <f t="shared" ca="1" si="264"/>
        <v>168590.01215198077</v>
      </c>
      <c r="BB537">
        <f t="shared" ca="1" si="278"/>
        <v>2027</v>
      </c>
      <c r="BC537">
        <f t="shared" ca="1" si="279"/>
        <v>1</v>
      </c>
      <c r="BI537">
        <v>527</v>
      </c>
      <c r="BJ537">
        <v>0.82284320092169849</v>
      </c>
      <c r="BK537">
        <v>0.84615916597998964</v>
      </c>
      <c r="BL537">
        <v>0.82013952754556751</v>
      </c>
      <c r="BM537">
        <v>0.86490985761498762</v>
      </c>
      <c r="BN537">
        <v>0.81205732998881308</v>
      </c>
      <c r="BO537">
        <v>0.8492482514422024</v>
      </c>
      <c r="BP537">
        <v>0.85102562459568465</v>
      </c>
      <c r="BQ537">
        <v>0.83983290610551986</v>
      </c>
      <c r="BR537">
        <v>0.85603172246562165</v>
      </c>
      <c r="BS537">
        <v>0.84747043743443096</v>
      </c>
      <c r="BT537">
        <v>0.83859580888160323</v>
      </c>
      <c r="BU537">
        <v>0.86751332257184932</v>
      </c>
      <c r="BV537">
        <v>0.81205732998881308</v>
      </c>
      <c r="BW537">
        <v>0.84313093290226648</v>
      </c>
    </row>
    <row r="538" spans="4:75" x14ac:dyDescent="0.25">
      <c r="D538">
        <v>534</v>
      </c>
      <c r="E538">
        <f t="shared" ca="1" si="280"/>
        <v>0.28601457813430875</v>
      </c>
      <c r="F538" s="11">
        <f t="shared" ca="1" si="262"/>
        <v>114.3923011184858</v>
      </c>
      <c r="G538" s="11"/>
      <c r="H538">
        <v>534</v>
      </c>
      <c r="I538" s="11">
        <f t="shared" ca="1" si="281"/>
        <v>0.7135355279096951</v>
      </c>
      <c r="J538" s="11">
        <f t="shared" ca="1" si="263"/>
        <v>20.835325663545614</v>
      </c>
      <c r="O538">
        <v>534</v>
      </c>
      <c r="P538" s="32">
        <f t="shared" ca="1" si="282"/>
        <v>0.14014302469725859</v>
      </c>
      <c r="Q538" s="11">
        <f t="shared" ca="1" si="259"/>
        <v>141.37838320200578</v>
      </c>
      <c r="R538" s="11"/>
      <c r="S538">
        <v>534</v>
      </c>
      <c r="T538" s="32">
        <f t="shared" ca="1" si="283"/>
        <v>0.12885619443274676</v>
      </c>
      <c r="U538" s="11">
        <f t="shared" ca="1" si="284"/>
        <v>18.113689906401028</v>
      </c>
      <c r="Z538">
        <v>534</v>
      </c>
      <c r="AA538" s="32">
        <f t="shared" ca="1" si="285"/>
        <v>0.47702711634354067</v>
      </c>
      <c r="AB538" s="11">
        <f t="shared" ca="1" si="260"/>
        <v>89.381556068839288</v>
      </c>
      <c r="AC538" s="11"/>
      <c r="AD538">
        <v>534</v>
      </c>
      <c r="AE538" s="32">
        <f t="shared" ca="1" si="286"/>
        <v>0.43780232106778261</v>
      </c>
      <c r="AF538" s="11">
        <f t="shared" ca="1" si="261"/>
        <v>19.679152787352947</v>
      </c>
      <c r="AH538" s="10">
        <f t="shared" ca="1" si="265"/>
        <v>48497.500697967313</v>
      </c>
      <c r="AI538" s="10">
        <f t="shared" ca="1" si="266"/>
        <v>48498.368836536625</v>
      </c>
      <c r="AJ538" s="10">
        <f t="shared" ca="1" si="267"/>
        <v>48543.353569328989</v>
      </c>
      <c r="AK538" s="10">
        <f t="shared" ca="1" si="268"/>
        <v>48544.108306408423</v>
      </c>
      <c r="AL538" s="10">
        <f t="shared" ca="1" si="269"/>
        <v>48422.207358096814</v>
      </c>
      <c r="AM538" s="10">
        <f t="shared" ca="1" si="270"/>
        <v>48423.02732279629</v>
      </c>
      <c r="AP538">
        <v>535</v>
      </c>
      <c r="AQ538" s="10">
        <f t="shared" ca="1" si="271"/>
        <v>46415.156061170564</v>
      </c>
      <c r="AR538" t="str">
        <f t="shared" ca="1" si="272"/>
        <v>EQUIPO 2</v>
      </c>
      <c r="AS538" t="str">
        <f t="shared" ca="1" si="273"/>
        <v>INICIO</v>
      </c>
      <c r="AT538">
        <f t="shared" ca="1" si="287"/>
        <v>0</v>
      </c>
      <c r="AU538">
        <f t="shared" ca="1" si="288"/>
        <v>0</v>
      </c>
      <c r="AV538">
        <f t="shared" ca="1" si="289"/>
        <v>1</v>
      </c>
      <c r="AW538">
        <f t="shared" ca="1" si="274"/>
        <v>1</v>
      </c>
      <c r="AX538">
        <f t="shared" ca="1" si="275"/>
        <v>5500</v>
      </c>
      <c r="AY538">
        <f t="shared" ca="1" si="276"/>
        <v>8.7352932383073494</v>
      </c>
      <c r="AZ538">
        <f t="shared" ca="1" si="277"/>
        <v>48044.112810690422</v>
      </c>
      <c r="BA538">
        <f t="shared" ca="1" si="264"/>
        <v>131029.39857461024</v>
      </c>
      <c r="BB538">
        <f t="shared" ca="1" si="278"/>
        <v>2027</v>
      </c>
      <c r="BC538">
        <f t="shared" ca="1" si="279"/>
        <v>1</v>
      </c>
      <c r="BI538">
        <v>528</v>
      </c>
      <c r="BJ538">
        <v>0.8562765277840988</v>
      </c>
      <c r="BK538">
        <v>0.85125186721319712</v>
      </c>
      <c r="BL538">
        <v>0.84851752517108658</v>
      </c>
      <c r="BM538">
        <v>0.84610859662315807</v>
      </c>
      <c r="BN538">
        <v>0.84566866814646902</v>
      </c>
      <c r="BO538">
        <v>0.84483576846726205</v>
      </c>
      <c r="BP538">
        <v>0.82498392875824866</v>
      </c>
      <c r="BQ538">
        <v>0.86198599050952462</v>
      </c>
      <c r="BR538">
        <v>0.85882732989260235</v>
      </c>
      <c r="BS538">
        <v>0.82465016355243403</v>
      </c>
      <c r="BT538">
        <v>0.84242648590665159</v>
      </c>
      <c r="BU538">
        <v>0.84077484074100506</v>
      </c>
      <c r="BV538">
        <v>0.82465016355243403</v>
      </c>
      <c r="BW538">
        <v>0.84547025535913944</v>
      </c>
    </row>
    <row r="539" spans="4:75" x14ac:dyDescent="0.25">
      <c r="D539">
        <v>535</v>
      </c>
      <c r="E539">
        <f t="shared" ca="1" si="280"/>
        <v>0.40393188900059318</v>
      </c>
      <c r="F539" s="11">
        <f t="shared" ca="1" si="262"/>
        <v>98.308101988632771</v>
      </c>
      <c r="G539" s="11"/>
      <c r="H539">
        <v>535</v>
      </c>
      <c r="I539" s="11">
        <f t="shared" ca="1" si="281"/>
        <v>0.4879757718074853</v>
      </c>
      <c r="J539" s="11">
        <f t="shared" ca="1" si="263"/>
        <v>19.882042424427745</v>
      </c>
      <c r="O539">
        <v>535</v>
      </c>
      <c r="P539" s="32">
        <f t="shared" ca="1" si="282"/>
        <v>3.5755063999922676E-2</v>
      </c>
      <c r="Q539" s="11">
        <f t="shared" ca="1" si="259"/>
        <v>181.14128761362156</v>
      </c>
      <c r="R539" s="11"/>
      <c r="S539">
        <v>535</v>
      </c>
      <c r="T539" s="32">
        <f t="shared" ca="1" si="283"/>
        <v>0.36208720246788495</v>
      </c>
      <c r="U539" s="11">
        <f t="shared" ca="1" si="284"/>
        <v>19.363993372341216</v>
      </c>
      <c r="Z539">
        <v>535</v>
      </c>
      <c r="AA539" s="32">
        <f t="shared" ca="1" si="285"/>
        <v>0.37779256329972433</v>
      </c>
      <c r="AB539" s="11">
        <f t="shared" ca="1" si="260"/>
        <v>101.65092983214045</v>
      </c>
      <c r="AC539" s="11"/>
      <c r="AD539">
        <v>535</v>
      </c>
      <c r="AE539" s="32">
        <f t="shared" ca="1" si="286"/>
        <v>0.52660082530471763</v>
      </c>
      <c r="AF539" s="11">
        <f t="shared" ca="1" si="261"/>
        <v>20.037538283490655</v>
      </c>
      <c r="AH539" s="10">
        <f t="shared" ca="1" si="265"/>
        <v>48502.465007452818</v>
      </c>
      <c r="AI539" s="10">
        <f t="shared" ca="1" si="266"/>
        <v>48503.293425887168</v>
      </c>
      <c r="AJ539" s="10">
        <f t="shared" ca="1" si="267"/>
        <v>48551.655860058992</v>
      </c>
      <c r="AK539" s="10">
        <f t="shared" ca="1" si="268"/>
        <v>48552.462693116177</v>
      </c>
      <c r="AL539" s="10">
        <f t="shared" ca="1" si="269"/>
        <v>48427.262778205964</v>
      </c>
      <c r="AM539" s="10">
        <f t="shared" ca="1" si="270"/>
        <v>48428.097675634446</v>
      </c>
      <c r="AP539">
        <v>536</v>
      </c>
      <c r="AQ539" s="10">
        <f t="shared" ca="1" si="271"/>
        <v>46415.520031722161</v>
      </c>
      <c r="AR539" t="str">
        <f t="shared" ca="1" si="272"/>
        <v>EQUIPO 1</v>
      </c>
      <c r="AS539" t="str">
        <f t="shared" ca="1" si="273"/>
        <v>FIN</v>
      </c>
      <c r="AT539">
        <f t="shared" ca="1" si="287"/>
        <v>1</v>
      </c>
      <c r="AU539">
        <f t="shared" ca="1" si="288"/>
        <v>0</v>
      </c>
      <c r="AV539">
        <f t="shared" ca="1" si="289"/>
        <v>1</v>
      </c>
      <c r="AW539">
        <f t="shared" ca="1" si="274"/>
        <v>1</v>
      </c>
      <c r="AX539">
        <f t="shared" ca="1" si="275"/>
        <v>11000</v>
      </c>
      <c r="AY539">
        <f t="shared" ca="1" si="276"/>
        <v>13.717007901810575</v>
      </c>
      <c r="AZ539">
        <f t="shared" ca="1" si="277"/>
        <v>150887.08691991633</v>
      </c>
      <c r="BA539">
        <f t="shared" ca="1" si="264"/>
        <v>205755.11852715863</v>
      </c>
      <c r="BB539">
        <f t="shared" ca="1" si="278"/>
        <v>2027</v>
      </c>
      <c r="BC539">
        <f t="shared" ca="1" si="279"/>
        <v>1</v>
      </c>
      <c r="BI539">
        <v>529</v>
      </c>
      <c r="BJ539">
        <v>0.83617542990356408</v>
      </c>
      <c r="BK539">
        <v>0.872993813887328</v>
      </c>
      <c r="BL539">
        <v>0.86895445030538299</v>
      </c>
      <c r="BM539">
        <v>0.82289522648580116</v>
      </c>
      <c r="BN539">
        <v>0.84457617721134515</v>
      </c>
      <c r="BO539">
        <v>0.84538683682744031</v>
      </c>
      <c r="BP539">
        <v>0.85639226417266412</v>
      </c>
      <c r="BQ539">
        <v>0.86536329915892596</v>
      </c>
      <c r="BR539">
        <v>0.84679617764865123</v>
      </c>
      <c r="BS539">
        <v>0.84795163418418229</v>
      </c>
      <c r="BT539">
        <v>0.83572718945456248</v>
      </c>
      <c r="BU539">
        <v>0.82690357204752918</v>
      </c>
      <c r="BV539">
        <v>0.82289522648580116</v>
      </c>
      <c r="BW539">
        <v>0.84753571678177997</v>
      </c>
    </row>
    <row r="540" spans="4:75" x14ac:dyDescent="0.25">
      <c r="D540">
        <v>536</v>
      </c>
      <c r="E540">
        <f t="shared" ca="1" si="280"/>
        <v>8.5743301787466475E-4</v>
      </c>
      <c r="F540" s="11">
        <f t="shared" ca="1" si="262"/>
        <v>257.78608219009413</v>
      </c>
      <c r="G540" s="11"/>
      <c r="H540">
        <v>536</v>
      </c>
      <c r="I540" s="11">
        <f t="shared" ca="1" si="281"/>
        <v>0.84474104975402486</v>
      </c>
      <c r="J540" s="11">
        <f t="shared" ca="1" si="263"/>
        <v>21.558276595122578</v>
      </c>
      <c r="O540">
        <v>536</v>
      </c>
      <c r="P540" s="32">
        <f t="shared" ca="1" si="282"/>
        <v>0.15619515456617117</v>
      </c>
      <c r="Q540" s="11">
        <f t="shared" ca="1" si="259"/>
        <v>137.65935487524246</v>
      </c>
      <c r="R540" s="11"/>
      <c r="S540">
        <v>536</v>
      </c>
      <c r="T540" s="32">
        <f t="shared" ca="1" si="283"/>
        <v>0.10094708372808625</v>
      </c>
      <c r="U540" s="11">
        <f t="shared" ca="1" si="284"/>
        <v>17.88197113863459</v>
      </c>
      <c r="Z540">
        <v>536</v>
      </c>
      <c r="AA540" s="32">
        <f t="shared" ca="1" si="285"/>
        <v>0.65870984845624259</v>
      </c>
      <c r="AB540" s="11">
        <f t="shared" ca="1" si="260"/>
        <v>68.304757936964634</v>
      </c>
      <c r="AC540" s="11"/>
      <c r="AD540">
        <v>536</v>
      </c>
      <c r="AE540" s="32">
        <f t="shared" ca="1" si="286"/>
        <v>0.29155855800912855</v>
      </c>
      <c r="AF540" s="11">
        <f t="shared" ca="1" si="261"/>
        <v>19.049459792741239</v>
      </c>
      <c r="AH540" s="10">
        <f t="shared" ca="1" si="265"/>
        <v>48514.034512645092</v>
      </c>
      <c r="AI540" s="10">
        <f t="shared" ca="1" si="266"/>
        <v>48514.932774169887</v>
      </c>
      <c r="AJ540" s="10">
        <f t="shared" ca="1" si="267"/>
        <v>48558.198499569313</v>
      </c>
      <c r="AK540" s="10">
        <f t="shared" ca="1" si="268"/>
        <v>48558.943581700092</v>
      </c>
      <c r="AL540" s="10">
        <f t="shared" ca="1" si="269"/>
        <v>48430.943707215156</v>
      </c>
      <c r="AM540" s="10">
        <f t="shared" ca="1" si="270"/>
        <v>48431.73743470652</v>
      </c>
      <c r="AP540">
        <v>537</v>
      </c>
      <c r="AQ540" s="10">
        <f t="shared" ca="1" si="271"/>
        <v>46416.091573718069</v>
      </c>
      <c r="AR540" t="str">
        <f t="shared" ca="1" si="272"/>
        <v>EQUIPO 2</v>
      </c>
      <c r="AS540" t="str">
        <f t="shared" ca="1" si="273"/>
        <v>FIN</v>
      </c>
      <c r="AT540">
        <f t="shared" ca="1" si="287"/>
        <v>1</v>
      </c>
      <c r="AU540">
        <f t="shared" ca="1" si="288"/>
        <v>1</v>
      </c>
      <c r="AV540">
        <f t="shared" ca="1" si="289"/>
        <v>1</v>
      </c>
      <c r="AW540">
        <f t="shared" ca="1" si="274"/>
        <v>1</v>
      </c>
      <c r="AX540">
        <f t="shared" ca="1" si="275"/>
        <v>15000</v>
      </c>
      <c r="AY540">
        <f t="shared" ca="1" si="276"/>
        <v>46.21467710507568</v>
      </c>
      <c r="AZ540">
        <f t="shared" ca="1" si="277"/>
        <v>693220.1565761352</v>
      </c>
      <c r="BA540">
        <f t="shared" ca="1" si="264"/>
        <v>693220.1565761352</v>
      </c>
      <c r="BB540">
        <f t="shared" ca="1" si="278"/>
        <v>2027</v>
      </c>
      <c r="BC540">
        <f t="shared" ca="1" si="279"/>
        <v>1</v>
      </c>
      <c r="BI540">
        <v>530</v>
      </c>
      <c r="BJ540">
        <v>0.83954579224868209</v>
      </c>
      <c r="BK540">
        <v>0.83491648825799936</v>
      </c>
      <c r="BL540">
        <v>0.82805623689970365</v>
      </c>
      <c r="BM540">
        <v>0.84250463572699563</v>
      </c>
      <c r="BN540">
        <v>0.84046592244181151</v>
      </c>
      <c r="BO540">
        <v>0.85384950988938924</v>
      </c>
      <c r="BP540">
        <v>0.85490248476970165</v>
      </c>
      <c r="BQ540">
        <v>0.82867537408237657</v>
      </c>
      <c r="BR540">
        <v>0.83965629511368045</v>
      </c>
      <c r="BS540">
        <v>0.87027256179119628</v>
      </c>
      <c r="BT540">
        <v>0.85411427563857201</v>
      </c>
      <c r="BU540">
        <v>0.84310992738227775</v>
      </c>
      <c r="BV540">
        <v>0.82805623689970365</v>
      </c>
      <c r="BW540">
        <v>0.84416352025062502</v>
      </c>
    </row>
    <row r="541" spans="4:75" x14ac:dyDescent="0.25">
      <c r="D541">
        <v>537</v>
      </c>
      <c r="E541">
        <f t="shared" ca="1" si="280"/>
        <v>0.10181045735098515</v>
      </c>
      <c r="F541" s="11">
        <f t="shared" ca="1" si="262"/>
        <v>151.74419105440782</v>
      </c>
      <c r="G541" s="11"/>
      <c r="H541">
        <v>537</v>
      </c>
      <c r="I541" s="11">
        <f t="shared" ca="1" si="281"/>
        <v>0.99386270978586788</v>
      </c>
      <c r="J541" s="11">
        <f t="shared" ca="1" si="263"/>
        <v>23.949983391607514</v>
      </c>
      <c r="O541">
        <v>537</v>
      </c>
      <c r="P541" s="32">
        <f t="shared" ca="1" si="282"/>
        <v>0.66017002995484031</v>
      </c>
      <c r="Q541" s="11">
        <f t="shared" ca="1" si="259"/>
        <v>68.134383718548762</v>
      </c>
      <c r="R541" s="11"/>
      <c r="S541">
        <v>537</v>
      </c>
      <c r="T541" s="32">
        <f t="shared" ca="1" si="283"/>
        <v>0.58298647236930445</v>
      </c>
      <c r="U541" s="11">
        <f t="shared" ca="1" si="284"/>
        <v>20.266773421295927</v>
      </c>
      <c r="Z541">
        <v>537</v>
      </c>
      <c r="AA541" s="32">
        <f t="shared" ca="1" si="285"/>
        <v>0.82249903725909113</v>
      </c>
      <c r="AB541" s="11">
        <f t="shared" ca="1" si="260"/>
        <v>47.822003299613222</v>
      </c>
      <c r="AC541" s="11"/>
      <c r="AD541">
        <v>537</v>
      </c>
      <c r="AE541" s="32">
        <f t="shared" ca="1" si="286"/>
        <v>0.99481526737576875</v>
      </c>
      <c r="AF541" s="11">
        <f t="shared" ca="1" si="261"/>
        <v>24.044861823038133</v>
      </c>
      <c r="AH541" s="10">
        <f t="shared" ca="1" si="265"/>
        <v>48521.255448797157</v>
      </c>
      <c r="AI541" s="10">
        <f t="shared" ca="1" si="266"/>
        <v>48522.253364771808</v>
      </c>
      <c r="AJ541" s="10">
        <f t="shared" ca="1" si="267"/>
        <v>48561.782514355029</v>
      </c>
      <c r="AK541" s="10">
        <f t="shared" ca="1" si="268"/>
        <v>48562.626963247581</v>
      </c>
      <c r="AL541" s="10">
        <f t="shared" ca="1" si="269"/>
        <v>48433.730018177339</v>
      </c>
      <c r="AM541" s="10">
        <f t="shared" ca="1" si="270"/>
        <v>48434.731887419963</v>
      </c>
      <c r="AP541">
        <v>538</v>
      </c>
      <c r="AQ541" s="10">
        <f t="shared" ca="1" si="271"/>
        <v>46418.017185264114</v>
      </c>
      <c r="AR541" t="str">
        <f t="shared" ca="1" si="272"/>
        <v>EQUIPO 3</v>
      </c>
      <c r="AS541" t="str">
        <f t="shared" ca="1" si="273"/>
        <v>INICIO</v>
      </c>
      <c r="AT541">
        <f t="shared" ca="1" si="287"/>
        <v>1</v>
      </c>
      <c r="AU541">
        <f t="shared" ca="1" si="288"/>
        <v>1</v>
      </c>
      <c r="AV541">
        <f t="shared" ca="1" si="289"/>
        <v>0</v>
      </c>
      <c r="AW541">
        <f t="shared" ca="1" si="274"/>
        <v>1</v>
      </c>
      <c r="AX541">
        <f t="shared" ca="1" si="275"/>
        <v>11000</v>
      </c>
      <c r="AY541">
        <f t="shared" ca="1" si="276"/>
        <v>19.124360365618486</v>
      </c>
      <c r="AZ541">
        <f t="shared" ca="1" si="277"/>
        <v>210367.96402180335</v>
      </c>
      <c r="BA541">
        <f t="shared" ca="1" si="264"/>
        <v>286865.40548427729</v>
      </c>
      <c r="BB541">
        <f t="shared" ca="1" si="278"/>
        <v>2027</v>
      </c>
      <c r="BC541">
        <f t="shared" ca="1" si="279"/>
        <v>1</v>
      </c>
      <c r="BI541">
        <v>531</v>
      </c>
      <c r="BJ541">
        <v>0.82835046390218647</v>
      </c>
      <c r="BK541">
        <v>0.86426070606393413</v>
      </c>
      <c r="BL541">
        <v>0.85387298529993538</v>
      </c>
      <c r="BM541">
        <v>0.88365137483271328</v>
      </c>
      <c r="BN541">
        <v>0.85192228411429127</v>
      </c>
      <c r="BO541">
        <v>0.84184448811489154</v>
      </c>
      <c r="BP541">
        <v>0.85382947608114557</v>
      </c>
      <c r="BQ541">
        <v>0.8474625042992634</v>
      </c>
      <c r="BR541">
        <v>0.85592686445128374</v>
      </c>
      <c r="BS541">
        <v>0.81370656760313254</v>
      </c>
      <c r="BT541">
        <v>0.81505629995492568</v>
      </c>
      <c r="BU541">
        <v>0.85197201681513324</v>
      </c>
      <c r="BV541">
        <v>0.81370656760313254</v>
      </c>
      <c r="BW541">
        <v>0.84712558256448445</v>
      </c>
    </row>
    <row r="542" spans="4:75" x14ac:dyDescent="0.25">
      <c r="D542">
        <v>538</v>
      </c>
      <c r="E542">
        <f t="shared" ca="1" si="280"/>
        <v>0.6077801043375145</v>
      </c>
      <c r="F542" s="11">
        <f t="shared" ca="1" si="262"/>
        <v>74.199364582972009</v>
      </c>
      <c r="G542" s="11"/>
      <c r="H542">
        <v>538</v>
      </c>
      <c r="I542" s="11">
        <f t="shared" ca="1" si="281"/>
        <v>0.6566352715184961</v>
      </c>
      <c r="J542" s="11">
        <f t="shared" ca="1" si="263"/>
        <v>20.577785093378868</v>
      </c>
      <c r="O542">
        <v>538</v>
      </c>
      <c r="P542" s="32">
        <f t="shared" ca="1" si="282"/>
        <v>0.38281282214767609</v>
      </c>
      <c r="Q542" s="11">
        <f t="shared" ca="1" si="259"/>
        <v>101.00121157405717</v>
      </c>
      <c r="R542" s="11"/>
      <c r="S542">
        <v>538</v>
      </c>
      <c r="T542" s="32">
        <f t="shared" ca="1" si="283"/>
        <v>0.56098697012743004</v>
      </c>
      <c r="U542" s="11">
        <f t="shared" ca="1" si="284"/>
        <v>20.176776223555933</v>
      </c>
      <c r="Z542">
        <v>538</v>
      </c>
      <c r="AA542" s="32">
        <f t="shared" ca="1" si="285"/>
        <v>0.73751447881089183</v>
      </c>
      <c r="AB542" s="11">
        <f t="shared" ca="1" si="260"/>
        <v>58.894568008012726</v>
      </c>
      <c r="AC542" s="11"/>
      <c r="AD542">
        <v>538</v>
      </c>
      <c r="AE542" s="32">
        <f t="shared" ca="1" si="286"/>
        <v>0.41104612712961031</v>
      </c>
      <c r="AF542" s="11">
        <f t="shared" ca="1" si="261"/>
        <v>19.569502478152806</v>
      </c>
      <c r="AH542" s="10">
        <f t="shared" ca="1" si="265"/>
        <v>48525.345004962765</v>
      </c>
      <c r="AI542" s="10">
        <f t="shared" ca="1" si="266"/>
        <v>48526.202412674989</v>
      </c>
      <c r="AJ542" s="10">
        <f t="shared" ca="1" si="267"/>
        <v>48566.83534706317</v>
      </c>
      <c r="AK542" s="10">
        <f t="shared" ca="1" si="268"/>
        <v>48567.676046072484</v>
      </c>
      <c r="AL542" s="10">
        <f t="shared" ca="1" si="269"/>
        <v>48437.18582775363</v>
      </c>
      <c r="AM542" s="10">
        <f t="shared" ca="1" si="270"/>
        <v>48438.001223690218</v>
      </c>
      <c r="AP542">
        <v>539</v>
      </c>
      <c r="AQ542" s="10">
        <f t="shared" ca="1" si="271"/>
        <v>46418.814033612682</v>
      </c>
      <c r="AR542" t="str">
        <f t="shared" ca="1" si="272"/>
        <v>EQUIPO 3</v>
      </c>
      <c r="AS542" t="str">
        <f t="shared" ca="1" si="273"/>
        <v>FIN</v>
      </c>
      <c r="AT542">
        <f t="shared" ca="1" si="287"/>
        <v>1</v>
      </c>
      <c r="AU542">
        <f t="shared" ca="1" si="288"/>
        <v>1</v>
      </c>
      <c r="AV542">
        <f t="shared" ca="1" si="289"/>
        <v>1</v>
      </c>
      <c r="AW542">
        <f t="shared" ca="1" si="274"/>
        <v>1</v>
      </c>
      <c r="AX542">
        <f t="shared" ca="1" si="275"/>
        <v>15000</v>
      </c>
      <c r="AY542">
        <f t="shared" ca="1" si="276"/>
        <v>4.4631932956399396</v>
      </c>
      <c r="AZ542">
        <f t="shared" ca="1" si="277"/>
        <v>66947.899434599094</v>
      </c>
      <c r="BA542">
        <f t="shared" ca="1" si="264"/>
        <v>66947.899434599094</v>
      </c>
      <c r="BB542">
        <f t="shared" ca="1" si="278"/>
        <v>2027</v>
      </c>
      <c r="BC542">
        <f t="shared" ca="1" si="279"/>
        <v>1</v>
      </c>
      <c r="BI542">
        <v>532</v>
      </c>
      <c r="BJ542">
        <v>0.85803881481285005</v>
      </c>
      <c r="BK542">
        <v>0.86868397347390947</v>
      </c>
      <c r="BL542">
        <v>0.82917535409965948</v>
      </c>
      <c r="BM542">
        <v>0.85807694731651341</v>
      </c>
      <c r="BN542">
        <v>0.84742269327154307</v>
      </c>
      <c r="BO542">
        <v>0.86516018592801847</v>
      </c>
      <c r="BP542">
        <v>0.85678194300259047</v>
      </c>
      <c r="BQ542">
        <v>0.87097932361627417</v>
      </c>
      <c r="BR542">
        <v>0.84464598553634973</v>
      </c>
      <c r="BS542">
        <v>0.86359545897738743</v>
      </c>
      <c r="BT542">
        <v>0.88637038894120501</v>
      </c>
      <c r="BU542">
        <v>0.84243251246173123</v>
      </c>
      <c r="BV542">
        <v>0.82917535409965948</v>
      </c>
      <c r="BW542">
        <v>0.8573967292583522</v>
      </c>
    </row>
    <row r="543" spans="4:75" x14ac:dyDescent="0.25">
      <c r="D543">
        <v>539</v>
      </c>
      <c r="E543">
        <f t="shared" ca="1" si="280"/>
        <v>0.81652490974333414</v>
      </c>
      <c r="F543" s="11">
        <f t="shared" ca="1" si="262"/>
        <v>48.651674054676626</v>
      </c>
      <c r="G543" s="11"/>
      <c r="H543">
        <v>539</v>
      </c>
      <c r="I543" s="11">
        <f t="shared" ca="1" si="281"/>
        <v>0.80059411913159195</v>
      </c>
      <c r="J543" s="11">
        <f t="shared" ca="1" si="263"/>
        <v>21.284772923735918</v>
      </c>
      <c r="O543">
        <v>539</v>
      </c>
      <c r="P543" s="32">
        <f t="shared" ca="1" si="282"/>
        <v>0.8353101839258058</v>
      </c>
      <c r="Q543" s="11">
        <f t="shared" ca="1" si="259"/>
        <v>46.006870320875322</v>
      </c>
      <c r="R543" s="11"/>
      <c r="S543">
        <v>539</v>
      </c>
      <c r="T543" s="32">
        <f t="shared" ca="1" si="283"/>
        <v>0.67066899894258403</v>
      </c>
      <c r="U543" s="11">
        <f t="shared" ca="1" si="284"/>
        <v>20.63952555838334</v>
      </c>
      <c r="Z543">
        <v>539</v>
      </c>
      <c r="AA543" s="32">
        <f t="shared" ca="1" si="285"/>
        <v>0.81873937461164226</v>
      </c>
      <c r="AB543" s="11">
        <f t="shared" ca="1" si="260"/>
        <v>48.345306343397958</v>
      </c>
      <c r="AC543" s="11"/>
      <c r="AD543">
        <v>539</v>
      </c>
      <c r="AE543" s="32">
        <f t="shared" ca="1" si="286"/>
        <v>8.5916394481378E-2</v>
      </c>
      <c r="AF543" s="11">
        <f t="shared" ca="1" si="261"/>
        <v>17.737242551852702</v>
      </c>
      <c r="AH543" s="10">
        <f t="shared" ca="1" si="265"/>
        <v>48528.229565760601</v>
      </c>
      <c r="AI543" s="10">
        <f t="shared" ca="1" si="266"/>
        <v>48529.116431299088</v>
      </c>
      <c r="AJ543" s="10">
        <f t="shared" ca="1" si="267"/>
        <v>48569.592999002518</v>
      </c>
      <c r="AK543" s="10">
        <f t="shared" ca="1" si="268"/>
        <v>48570.45297923412</v>
      </c>
      <c r="AL543" s="10">
        <f t="shared" ca="1" si="269"/>
        <v>48440.015611454524</v>
      </c>
      <c r="AM543" s="10">
        <f t="shared" ca="1" si="270"/>
        <v>48440.754663227519</v>
      </c>
      <c r="AP543">
        <v>540</v>
      </c>
      <c r="AQ543" s="10">
        <f t="shared" ca="1" si="271"/>
        <v>46419</v>
      </c>
      <c r="AR543" t="str">
        <f t="shared" ca="1" si="272"/>
        <v>CAMBIO MES</v>
      </c>
      <c r="AS543" t="str">
        <f t="shared" ca="1" si="273"/>
        <v>CAMBIO MES</v>
      </c>
      <c r="AT543">
        <f t="shared" ca="1" si="287"/>
        <v>1</v>
      </c>
      <c r="AU543">
        <f t="shared" ca="1" si="288"/>
        <v>1</v>
      </c>
      <c r="AV543">
        <f t="shared" ca="1" si="289"/>
        <v>1</v>
      </c>
      <c r="AW543">
        <f t="shared" ca="1" si="274"/>
        <v>1</v>
      </c>
      <c r="AX543">
        <f t="shared" ca="1" si="275"/>
        <v>15000</v>
      </c>
      <c r="AY543">
        <f t="shared" ca="1" si="276"/>
        <v>3.8177207289263606</v>
      </c>
      <c r="AZ543">
        <f t="shared" ca="1" si="277"/>
        <v>57265.810933895409</v>
      </c>
      <c r="BA543">
        <f t="shared" ca="1" si="264"/>
        <v>57265.810933895409</v>
      </c>
      <c r="BB543">
        <f t="shared" ca="1" si="278"/>
        <v>2027</v>
      </c>
      <c r="BC543">
        <f t="shared" ca="1" si="279"/>
        <v>2</v>
      </c>
      <c r="BI543">
        <v>533</v>
      </c>
      <c r="BJ543">
        <v>0.82760503309192734</v>
      </c>
      <c r="BK543">
        <v>0.85395216593089807</v>
      </c>
      <c r="BL543">
        <v>0.84529530208102666</v>
      </c>
      <c r="BM543">
        <v>0.82234722367146429</v>
      </c>
      <c r="BN543">
        <v>0.86230243332815482</v>
      </c>
      <c r="BO543">
        <v>0.85787504901266309</v>
      </c>
      <c r="BP543">
        <v>0.81464575967708885</v>
      </c>
      <c r="BQ543">
        <v>0.80391650440670182</v>
      </c>
      <c r="BR543">
        <v>0.85334671587183797</v>
      </c>
      <c r="BS543">
        <v>0.84045302029365754</v>
      </c>
      <c r="BT543">
        <v>0.84853899175575964</v>
      </c>
      <c r="BU543">
        <v>0.82730529802215025</v>
      </c>
      <c r="BV543">
        <v>0.80391650440670182</v>
      </c>
      <c r="BW543">
        <v>0.83809528643173603</v>
      </c>
    </row>
    <row r="544" spans="4:75" x14ac:dyDescent="0.25">
      <c r="D544">
        <v>540</v>
      </c>
      <c r="E544">
        <f t="shared" ca="1" si="280"/>
        <v>0.75520826368950233</v>
      </c>
      <c r="F544" s="11">
        <f t="shared" ca="1" si="262"/>
        <v>56.69466463031015</v>
      </c>
      <c r="G544" s="11"/>
      <c r="H544">
        <v>540</v>
      </c>
      <c r="I544" s="11">
        <f t="shared" ca="1" si="281"/>
        <v>0.83974562134558517</v>
      </c>
      <c r="J544" s="11">
        <f t="shared" ca="1" si="263"/>
        <v>21.525012969893758</v>
      </c>
      <c r="O544">
        <v>540</v>
      </c>
      <c r="P544" s="32">
        <f t="shared" ca="1" si="282"/>
        <v>0.92080267960471096</v>
      </c>
      <c r="Q544" s="11">
        <f t="shared" ca="1" si="259"/>
        <v>31.899813481298931</v>
      </c>
      <c r="R544" s="11"/>
      <c r="S544">
        <v>540</v>
      </c>
      <c r="T544" s="32">
        <f t="shared" ca="1" si="283"/>
        <v>0.86198061885780786</v>
      </c>
      <c r="U544" s="11">
        <f t="shared" ca="1" si="284"/>
        <v>21.678864274155998</v>
      </c>
      <c r="Z544">
        <v>540</v>
      </c>
      <c r="AA544" s="32">
        <f t="shared" ca="1" si="285"/>
        <v>0.48580130313075631</v>
      </c>
      <c r="AB544" s="11">
        <f t="shared" ca="1" si="260"/>
        <v>88.341135997668331</v>
      </c>
      <c r="AC544" s="11"/>
      <c r="AD544">
        <v>540</v>
      </c>
      <c r="AE544" s="32">
        <f t="shared" ca="1" si="286"/>
        <v>0.34478814234831523</v>
      </c>
      <c r="AF544" s="11">
        <f t="shared" ca="1" si="261"/>
        <v>19.289281661045841</v>
      </c>
      <c r="AH544" s="10">
        <f t="shared" ca="1" si="265"/>
        <v>48531.478708992014</v>
      </c>
      <c r="AI544" s="10">
        <f t="shared" ca="1" si="266"/>
        <v>48532.375584532427</v>
      </c>
      <c r="AJ544" s="10">
        <f t="shared" ca="1" si="267"/>
        <v>48571.782138129172</v>
      </c>
      <c r="AK544" s="10">
        <f t="shared" ca="1" si="268"/>
        <v>48572.685424140596</v>
      </c>
      <c r="AL544" s="10">
        <f t="shared" ca="1" si="269"/>
        <v>48444.435543894091</v>
      </c>
      <c r="AM544" s="10">
        <f t="shared" ca="1" si="270"/>
        <v>48445.239263963304</v>
      </c>
      <c r="AP544">
        <v>541</v>
      </c>
      <c r="AQ544" s="10">
        <f t="shared" ca="1" si="271"/>
        <v>46419.159071697039</v>
      </c>
      <c r="AR544" t="str">
        <f t="shared" ca="1" si="272"/>
        <v>EQUIPO 1</v>
      </c>
      <c r="AS544" t="str">
        <f t="shared" ca="1" si="273"/>
        <v>INICIO</v>
      </c>
      <c r="AT544">
        <f t="shared" ca="1" si="287"/>
        <v>0</v>
      </c>
      <c r="AU544">
        <f t="shared" ca="1" si="288"/>
        <v>1</v>
      </c>
      <c r="AV544">
        <f t="shared" ca="1" si="289"/>
        <v>1</v>
      </c>
      <c r="AW544">
        <f t="shared" ca="1" si="274"/>
        <v>1</v>
      </c>
      <c r="AX544">
        <f t="shared" ca="1" si="275"/>
        <v>11000</v>
      </c>
      <c r="AY544">
        <f t="shared" ca="1" si="276"/>
        <v>21.41861730767414</v>
      </c>
      <c r="AZ544">
        <f t="shared" ca="1" si="277"/>
        <v>235604.79038441554</v>
      </c>
      <c r="BA544">
        <f t="shared" ca="1" si="264"/>
        <v>321279.2596151121</v>
      </c>
      <c r="BB544">
        <f t="shared" ca="1" si="278"/>
        <v>2027</v>
      </c>
      <c r="BC544">
        <f t="shared" ca="1" si="279"/>
        <v>2</v>
      </c>
      <c r="BI544">
        <v>534</v>
      </c>
      <c r="BJ544">
        <v>0.87466298552102273</v>
      </c>
      <c r="BK544">
        <v>0.83655121104379626</v>
      </c>
      <c r="BL544">
        <v>0.83576508285649143</v>
      </c>
      <c r="BM544">
        <v>0.84071153246892127</v>
      </c>
      <c r="BN544">
        <v>0.86672654143806527</v>
      </c>
      <c r="BO544">
        <v>0.81084735053892176</v>
      </c>
      <c r="BP544">
        <v>0.83223714811184624</v>
      </c>
      <c r="BQ544">
        <v>0.86167500583801793</v>
      </c>
      <c r="BR544">
        <v>0.84676084082078606</v>
      </c>
      <c r="BS544">
        <v>0.84523502656299954</v>
      </c>
      <c r="BT544">
        <v>0.87140410795502576</v>
      </c>
      <c r="BU544">
        <v>0.84172634220255238</v>
      </c>
      <c r="BV544">
        <v>0.81084735053892176</v>
      </c>
      <c r="BW544">
        <v>0.84683900188354067</v>
      </c>
    </row>
    <row r="545" spans="4:75" x14ac:dyDescent="0.25">
      <c r="D545">
        <v>541</v>
      </c>
      <c r="E545">
        <f t="shared" ca="1" si="280"/>
        <v>0.34530772812069122</v>
      </c>
      <c r="F545" s="11">
        <f t="shared" ca="1" si="262"/>
        <v>105.9569053955229</v>
      </c>
      <c r="G545" s="11"/>
      <c r="H545">
        <v>541</v>
      </c>
      <c r="I545" s="11">
        <f t="shared" ca="1" si="281"/>
        <v>9.164270431713295E-2</v>
      </c>
      <c r="J545" s="11">
        <f t="shared" ca="1" si="263"/>
        <v>17.794436303556576</v>
      </c>
      <c r="O545">
        <v>541</v>
      </c>
      <c r="P545" s="32">
        <f t="shared" ca="1" si="282"/>
        <v>0.3893662787530926</v>
      </c>
      <c r="Q545" s="11">
        <f t="shared" ca="1" si="259"/>
        <v>100.15876994838578</v>
      </c>
      <c r="R545" s="11"/>
      <c r="S545">
        <v>541</v>
      </c>
      <c r="T545" s="32">
        <f t="shared" ca="1" si="283"/>
        <v>0.97179034684014398</v>
      </c>
      <c r="U545" s="11">
        <f t="shared" ca="1" si="284"/>
        <v>22.992719660845314</v>
      </c>
      <c r="Z545">
        <v>541</v>
      </c>
      <c r="AA545" s="32">
        <f t="shared" ca="1" si="285"/>
        <v>0.54075497963897612</v>
      </c>
      <c r="AB545" s="11">
        <f t="shared" ca="1" si="260"/>
        <v>81.920311522052714</v>
      </c>
      <c r="AC545" s="11"/>
      <c r="AD545">
        <v>541</v>
      </c>
      <c r="AE545" s="32">
        <f t="shared" ca="1" si="286"/>
        <v>0.71889104890684574</v>
      </c>
      <c r="AF545" s="11">
        <f t="shared" ca="1" si="261"/>
        <v>20.860698644508631</v>
      </c>
      <c r="AH545" s="10">
        <f t="shared" ca="1" si="265"/>
        <v>48536.790455590577</v>
      </c>
      <c r="AI545" s="10">
        <f t="shared" ca="1" si="266"/>
        <v>48537.531890436556</v>
      </c>
      <c r="AJ545" s="10">
        <f t="shared" ca="1" si="267"/>
        <v>48576.858706221778</v>
      </c>
      <c r="AK545" s="10">
        <f t="shared" ca="1" si="268"/>
        <v>48577.816736207649</v>
      </c>
      <c r="AL545" s="10">
        <f t="shared" ca="1" si="269"/>
        <v>48448.652610276724</v>
      </c>
      <c r="AM545" s="10">
        <f t="shared" ca="1" si="270"/>
        <v>48449.521806053577</v>
      </c>
      <c r="AP545">
        <v>542</v>
      </c>
      <c r="AQ545" s="10">
        <f t="shared" ca="1" si="271"/>
        <v>46420.051514084858</v>
      </c>
      <c r="AR545" t="str">
        <f t="shared" ca="1" si="272"/>
        <v>EQUIPO 1</v>
      </c>
      <c r="AS545" t="str">
        <f t="shared" ca="1" si="273"/>
        <v>FIN</v>
      </c>
      <c r="AT545">
        <f t="shared" ca="1" si="287"/>
        <v>1</v>
      </c>
      <c r="AU545">
        <f t="shared" ca="1" si="288"/>
        <v>1</v>
      </c>
      <c r="AV545">
        <f t="shared" ca="1" si="289"/>
        <v>1</v>
      </c>
      <c r="AW545">
        <f t="shared" ca="1" si="274"/>
        <v>1</v>
      </c>
      <c r="AX545">
        <f t="shared" ca="1" si="275"/>
        <v>15000</v>
      </c>
      <c r="AY545">
        <f t="shared" ca="1" si="276"/>
        <v>31.3167064547888</v>
      </c>
      <c r="AZ545">
        <f t="shared" ca="1" si="277"/>
        <v>469750.596821832</v>
      </c>
      <c r="BA545">
        <f t="shared" ca="1" si="264"/>
        <v>469750.596821832</v>
      </c>
      <c r="BB545">
        <f t="shared" ca="1" si="278"/>
        <v>2027</v>
      </c>
      <c r="BC545">
        <f t="shared" ca="1" si="279"/>
        <v>2</v>
      </c>
      <c r="BI545">
        <v>535</v>
      </c>
      <c r="BJ545">
        <v>0.85036752441100882</v>
      </c>
      <c r="BK545">
        <v>0.83823596348325558</v>
      </c>
      <c r="BL545">
        <v>0.84993101439713625</v>
      </c>
      <c r="BM545">
        <v>0.89389574470085942</v>
      </c>
      <c r="BN545">
        <v>0.84138248693582096</v>
      </c>
      <c r="BO545">
        <v>0.84943467013240359</v>
      </c>
      <c r="BP545">
        <v>0.82029943044925779</v>
      </c>
      <c r="BQ545">
        <v>0.85808814531353872</v>
      </c>
      <c r="BR545">
        <v>0.83865008662574925</v>
      </c>
      <c r="BS545">
        <v>0.86181426556073348</v>
      </c>
      <c r="BT545">
        <v>0.80986815117234756</v>
      </c>
      <c r="BU545">
        <v>0.86558228860427244</v>
      </c>
      <c r="BV545">
        <v>0.80986815117234756</v>
      </c>
      <c r="BW545">
        <v>0.84840169073316929</v>
      </c>
    </row>
    <row r="546" spans="4:75" x14ac:dyDescent="0.25">
      <c r="D546">
        <v>542</v>
      </c>
      <c r="E546">
        <f t="shared" ca="1" si="280"/>
        <v>0.57246765791532384</v>
      </c>
      <c r="F546" s="11">
        <f t="shared" ca="1" si="262"/>
        <v>78.26208123292686</v>
      </c>
      <c r="G546" s="11"/>
      <c r="H546">
        <v>542</v>
      </c>
      <c r="I546" s="11">
        <f t="shared" ca="1" si="281"/>
        <v>0.76327465051120613</v>
      </c>
      <c r="J546" s="11">
        <f t="shared" ca="1" si="263"/>
        <v>21.081127639826171</v>
      </c>
      <c r="O546">
        <v>542</v>
      </c>
      <c r="P546" s="32">
        <f t="shared" ca="1" si="282"/>
        <v>0.27599557214458836</v>
      </c>
      <c r="Q546" s="11">
        <f t="shared" ca="1" si="259"/>
        <v>115.91123542909132</v>
      </c>
      <c r="R546" s="11"/>
      <c r="S546">
        <v>542</v>
      </c>
      <c r="T546" s="32">
        <f t="shared" ca="1" si="283"/>
        <v>0.9820440954740659</v>
      </c>
      <c r="U546" s="11">
        <f t="shared" ca="1" si="284"/>
        <v>23.297927128624789</v>
      </c>
      <c r="Z546">
        <v>542</v>
      </c>
      <c r="AA546" s="32">
        <f t="shared" ca="1" si="285"/>
        <v>0.35628633437800983</v>
      </c>
      <c r="AB546" s="11">
        <f t="shared" ca="1" si="260"/>
        <v>104.4806643799561</v>
      </c>
      <c r="AC546" s="11"/>
      <c r="AD546">
        <v>542</v>
      </c>
      <c r="AE546" s="32">
        <f t="shared" ca="1" si="286"/>
        <v>0.91240524267101919</v>
      </c>
      <c r="AF546" s="11">
        <f t="shared" ca="1" si="261"/>
        <v>22.106566285191882</v>
      </c>
      <c r="AH546" s="10">
        <f t="shared" ca="1" si="265"/>
        <v>48540.792810487925</v>
      </c>
      <c r="AI546" s="10">
        <f t="shared" ca="1" si="266"/>
        <v>48541.67119080625</v>
      </c>
      <c r="AJ546" s="10">
        <f t="shared" ca="1" si="267"/>
        <v>48582.646371017196</v>
      </c>
      <c r="AK546" s="10">
        <f t="shared" ca="1" si="268"/>
        <v>48583.617117980888</v>
      </c>
      <c r="AL546" s="10">
        <f t="shared" ca="1" si="269"/>
        <v>48453.875167069411</v>
      </c>
      <c r="AM546" s="10">
        <f t="shared" ca="1" si="270"/>
        <v>48454.796273997963</v>
      </c>
      <c r="AP546">
        <v>543</v>
      </c>
      <c r="AQ546" s="10">
        <f t="shared" ca="1" si="271"/>
        <v>46421.356376853808</v>
      </c>
      <c r="AR546" t="str">
        <f t="shared" ca="1" si="272"/>
        <v>EQUIPO 3</v>
      </c>
      <c r="AS546" t="str">
        <f t="shared" ca="1" si="273"/>
        <v>INICIO</v>
      </c>
      <c r="AT546">
        <f t="shared" ca="1" si="287"/>
        <v>1</v>
      </c>
      <c r="AU546">
        <f t="shared" ca="1" si="288"/>
        <v>1</v>
      </c>
      <c r="AV546">
        <f t="shared" ca="1" si="289"/>
        <v>0</v>
      </c>
      <c r="AW546">
        <f t="shared" ca="1" si="274"/>
        <v>1</v>
      </c>
      <c r="AX546">
        <f t="shared" ca="1" si="275"/>
        <v>11000</v>
      </c>
      <c r="AY546">
        <f t="shared" ca="1" si="276"/>
        <v>4.4579666200443171</v>
      </c>
      <c r="AZ546">
        <f t="shared" ca="1" si="277"/>
        <v>49037.632820487488</v>
      </c>
      <c r="BA546">
        <f t="shared" ca="1" si="264"/>
        <v>66869.499300664756</v>
      </c>
      <c r="BB546">
        <f t="shared" ca="1" si="278"/>
        <v>2027</v>
      </c>
      <c r="BC546">
        <f t="shared" ca="1" si="279"/>
        <v>2</v>
      </c>
      <c r="BI546">
        <v>536</v>
      </c>
      <c r="BJ546">
        <v>0.8367896847148788</v>
      </c>
      <c r="BK546">
        <v>0.86913163760518619</v>
      </c>
      <c r="BL546">
        <v>0.82961403866095562</v>
      </c>
      <c r="BM546">
        <v>0.86043400174826401</v>
      </c>
      <c r="BN546">
        <v>0.86560092920517884</v>
      </c>
      <c r="BO546">
        <v>0.83187521109505413</v>
      </c>
      <c r="BP546">
        <v>0.84790040742876127</v>
      </c>
      <c r="BQ546">
        <v>0.85016656582043248</v>
      </c>
      <c r="BR546">
        <v>0.84990903931228323</v>
      </c>
      <c r="BS546">
        <v>0.8427123179013406</v>
      </c>
      <c r="BT546">
        <v>0.86343246730415391</v>
      </c>
      <c r="BU546">
        <v>0.87708801066726538</v>
      </c>
      <c r="BV546">
        <v>0.82961403866095562</v>
      </c>
      <c r="BW546">
        <v>0.85212476918677449</v>
      </c>
    </row>
    <row r="547" spans="4:75" x14ac:dyDescent="0.25">
      <c r="D547">
        <v>543</v>
      </c>
      <c r="E547">
        <f t="shared" ca="1" si="280"/>
        <v>0.44984276172877591</v>
      </c>
      <c r="F547" s="11">
        <f t="shared" ca="1" si="262"/>
        <v>92.641668723504594</v>
      </c>
      <c r="G547" s="11"/>
      <c r="H547">
        <v>543</v>
      </c>
      <c r="I547" s="11">
        <f t="shared" ca="1" si="281"/>
        <v>0.78457743634370614</v>
      </c>
      <c r="J547" s="11">
        <f t="shared" ca="1" si="263"/>
        <v>21.194885770626787</v>
      </c>
      <c r="O547">
        <v>543</v>
      </c>
      <c r="P547" s="32">
        <f t="shared" ca="1" si="282"/>
        <v>0.72207017786289207</v>
      </c>
      <c r="Q547" s="11">
        <f t="shared" ca="1" si="259"/>
        <v>60.782775816087117</v>
      </c>
      <c r="R547" s="11"/>
      <c r="S547">
        <v>543</v>
      </c>
      <c r="T547" s="32">
        <f t="shared" ca="1" si="283"/>
        <v>0.16009949445842753</v>
      </c>
      <c r="U547" s="11">
        <f t="shared" ca="1" si="284"/>
        <v>18.334825191401674</v>
      </c>
      <c r="Z547">
        <v>543</v>
      </c>
      <c r="AA547" s="32">
        <f t="shared" ca="1" si="285"/>
        <v>0.9747055191865126</v>
      </c>
      <c r="AB547" s="11">
        <f t="shared" ca="1" si="260"/>
        <v>18.418788605540922</v>
      </c>
      <c r="AC547" s="11"/>
      <c r="AD547">
        <v>543</v>
      </c>
      <c r="AE547" s="32">
        <f t="shared" ca="1" si="286"/>
        <v>0.12970503088831364</v>
      </c>
      <c r="AF547" s="11">
        <f t="shared" ca="1" si="261"/>
        <v>18.120155505180342</v>
      </c>
      <c r="AH547" s="10">
        <f t="shared" ca="1" si="265"/>
        <v>48545.531260336393</v>
      </c>
      <c r="AI547" s="10">
        <f t="shared" ca="1" si="266"/>
        <v>48546.414380576833</v>
      </c>
      <c r="AJ547" s="10">
        <f t="shared" ca="1" si="267"/>
        <v>48586.14973363989</v>
      </c>
      <c r="AK547" s="10">
        <f t="shared" ca="1" si="268"/>
        <v>48586.913684689534</v>
      </c>
      <c r="AL547" s="10">
        <f t="shared" ca="1" si="269"/>
        <v>48455.563723523192</v>
      </c>
      <c r="AM547" s="10">
        <f t="shared" ca="1" si="270"/>
        <v>48456.318730002575</v>
      </c>
      <c r="AP547">
        <v>544</v>
      </c>
      <c r="AQ547" s="10">
        <f t="shared" ca="1" si="271"/>
        <v>46421.542125462976</v>
      </c>
      <c r="AR547" t="str">
        <f t="shared" ca="1" si="272"/>
        <v>EQUIPO 2</v>
      </c>
      <c r="AS547" t="str">
        <f t="shared" ca="1" si="273"/>
        <v>INICIO</v>
      </c>
      <c r="AT547">
        <f t="shared" ca="1" si="287"/>
        <v>1</v>
      </c>
      <c r="AU547">
        <f t="shared" ca="1" si="288"/>
        <v>0</v>
      </c>
      <c r="AV547">
        <f t="shared" ca="1" si="289"/>
        <v>0</v>
      </c>
      <c r="AW547">
        <f t="shared" ca="1" si="274"/>
        <v>1</v>
      </c>
      <c r="AX547">
        <f t="shared" ca="1" si="275"/>
        <v>5500</v>
      </c>
      <c r="AY547">
        <f t="shared" ca="1" si="276"/>
        <v>13.46915187133709</v>
      </c>
      <c r="AZ547">
        <f t="shared" ca="1" si="277"/>
        <v>74080.335292353993</v>
      </c>
      <c r="BA547">
        <f t="shared" ca="1" si="264"/>
        <v>202037.27807005635</v>
      </c>
      <c r="BB547">
        <f t="shared" ca="1" si="278"/>
        <v>2027</v>
      </c>
      <c r="BC547">
        <f t="shared" ca="1" si="279"/>
        <v>2</v>
      </c>
      <c r="BI547">
        <v>537</v>
      </c>
      <c r="BJ547">
        <v>0.8611066645819988</v>
      </c>
      <c r="BK547">
        <v>0.88597247621375619</v>
      </c>
      <c r="BL547">
        <v>0.84557780566837115</v>
      </c>
      <c r="BM547">
        <v>0.86281267737080858</v>
      </c>
      <c r="BN547">
        <v>0.86330631942842218</v>
      </c>
      <c r="BO547">
        <v>0.84755293619667005</v>
      </c>
      <c r="BP547">
        <v>0.83478799259708047</v>
      </c>
      <c r="BQ547">
        <v>0.83871188858875645</v>
      </c>
      <c r="BR547">
        <v>0.82996779406993726</v>
      </c>
      <c r="BS547">
        <v>0.83972889357077485</v>
      </c>
      <c r="BT547">
        <v>0.86029523209386494</v>
      </c>
      <c r="BU547">
        <v>0.85909777491102934</v>
      </c>
      <c r="BV547">
        <v>0.82996779406993726</v>
      </c>
      <c r="BW547">
        <v>0.85239078663758405</v>
      </c>
    </row>
    <row r="548" spans="4:75" x14ac:dyDescent="0.25">
      <c r="D548">
        <v>544</v>
      </c>
      <c r="E548">
        <f t="shared" ca="1" si="280"/>
        <v>3.6627698960487787E-2</v>
      </c>
      <c r="F548" s="11">
        <f t="shared" ca="1" si="262"/>
        <v>180.52432964616253</v>
      </c>
      <c r="G548" s="11"/>
      <c r="H548">
        <v>544</v>
      </c>
      <c r="I548" s="11">
        <f t="shared" ca="1" si="281"/>
        <v>0.71417979543747634</v>
      </c>
      <c r="J548" s="11">
        <f t="shared" ca="1" si="263"/>
        <v>20.838365963734109</v>
      </c>
      <c r="O548">
        <v>544</v>
      </c>
      <c r="P548" s="32">
        <f t="shared" ca="1" si="282"/>
        <v>2.7364897733262672E-2</v>
      </c>
      <c r="Q548" s="11">
        <f t="shared" ca="1" si="259"/>
        <v>187.83095210138089</v>
      </c>
      <c r="R548" s="11"/>
      <c r="S548">
        <v>544</v>
      </c>
      <c r="T548" s="32">
        <f t="shared" ca="1" si="283"/>
        <v>0.67771402332816177</v>
      </c>
      <c r="U548" s="11">
        <f t="shared" ca="1" si="284"/>
        <v>20.670913936639636</v>
      </c>
      <c r="Z548">
        <v>544</v>
      </c>
      <c r="AA548" s="32">
        <f t="shared" ca="1" si="285"/>
        <v>0.13094671645774891</v>
      </c>
      <c r="AB548" s="11">
        <f t="shared" ca="1" si="260"/>
        <v>143.65089795945036</v>
      </c>
      <c r="AC548" s="11"/>
      <c r="AD548">
        <v>544</v>
      </c>
      <c r="AE548" s="32">
        <f t="shared" ca="1" si="286"/>
        <v>0.87767142046344859</v>
      </c>
      <c r="AF548" s="11">
        <f t="shared" ca="1" si="261"/>
        <v>21.797908762228332</v>
      </c>
      <c r="AH548" s="10">
        <f t="shared" ca="1" si="265"/>
        <v>48553.936227645419</v>
      </c>
      <c r="AI548" s="10">
        <f t="shared" ca="1" si="266"/>
        <v>48554.804492893905</v>
      </c>
      <c r="AJ548" s="10">
        <f t="shared" ca="1" si="267"/>
        <v>48594.739974360426</v>
      </c>
      <c r="AK548" s="10">
        <f t="shared" ca="1" si="268"/>
        <v>48595.601262441116</v>
      </c>
      <c r="AL548" s="10">
        <f t="shared" ca="1" si="269"/>
        <v>48462.30418408422</v>
      </c>
      <c r="AM548" s="10">
        <f t="shared" ca="1" si="270"/>
        <v>48463.212430282649</v>
      </c>
      <c r="AP548">
        <v>545</v>
      </c>
      <c r="AQ548" s="10">
        <f t="shared" ca="1" si="271"/>
        <v>46422.103340124282</v>
      </c>
      <c r="AR548" t="str">
        <f t="shared" ca="1" si="272"/>
        <v>EQUIPO 3</v>
      </c>
      <c r="AS548" t="str">
        <f t="shared" ca="1" si="273"/>
        <v>FIN</v>
      </c>
      <c r="AT548">
        <f t="shared" ca="1" si="287"/>
        <v>1</v>
      </c>
      <c r="AU548">
        <f t="shared" ca="1" si="288"/>
        <v>0</v>
      </c>
      <c r="AV548">
        <f t="shared" ca="1" si="289"/>
        <v>1</v>
      </c>
      <c r="AW548">
        <f t="shared" ca="1" si="274"/>
        <v>1</v>
      </c>
      <c r="AX548">
        <f t="shared" ca="1" si="275"/>
        <v>11000</v>
      </c>
      <c r="AY548">
        <f t="shared" ca="1" si="276"/>
        <v>7.5810027976403944</v>
      </c>
      <c r="AZ548">
        <f t="shared" ca="1" si="277"/>
        <v>83391.030774044339</v>
      </c>
      <c r="BA548">
        <f t="shared" ca="1" si="264"/>
        <v>113715.04196460592</v>
      </c>
      <c r="BB548">
        <f t="shared" ca="1" si="278"/>
        <v>2027</v>
      </c>
      <c r="BC548">
        <f t="shared" ca="1" si="279"/>
        <v>2</v>
      </c>
      <c r="BI548">
        <v>538</v>
      </c>
      <c r="BJ548">
        <v>0.84815532907522628</v>
      </c>
      <c r="BK548">
        <v>0.83533545952798505</v>
      </c>
      <c r="BL548">
        <v>0.83377598623506644</v>
      </c>
      <c r="BM548">
        <v>0.83676675784303622</v>
      </c>
      <c r="BN548">
        <v>0.84368320782825379</v>
      </c>
      <c r="BO548">
        <v>0.84044814263919954</v>
      </c>
      <c r="BP548">
        <v>0.85078549368032563</v>
      </c>
      <c r="BQ548">
        <v>0.87125141396482342</v>
      </c>
      <c r="BR548">
        <v>0.85581578105870859</v>
      </c>
      <c r="BS548">
        <v>0.83333406256340004</v>
      </c>
      <c r="BT548">
        <v>0.86366147649769109</v>
      </c>
      <c r="BU548">
        <v>0.83227700349218081</v>
      </c>
      <c r="BV548">
        <v>0.83227700349218081</v>
      </c>
      <c r="BW548">
        <v>0.84525857053472708</v>
      </c>
    </row>
    <row r="549" spans="4:75" x14ac:dyDescent="0.25">
      <c r="D549">
        <v>545</v>
      </c>
      <c r="E549">
        <f t="shared" ca="1" si="280"/>
        <v>0.45940011142902892</v>
      </c>
      <c r="F549" s="11">
        <f t="shared" ca="1" si="262"/>
        <v>91.48864330681721</v>
      </c>
      <c r="G549" s="11"/>
      <c r="H549">
        <v>545</v>
      </c>
      <c r="I549" s="11">
        <f t="shared" ca="1" si="281"/>
        <v>8.1981734633614023E-2</v>
      </c>
      <c r="J549" s="11">
        <f t="shared" ca="1" si="263"/>
        <v>17.696269273356165</v>
      </c>
      <c r="O549">
        <v>545</v>
      </c>
      <c r="P549" s="32">
        <f t="shared" ca="1" si="282"/>
        <v>0.24018974658808234</v>
      </c>
      <c r="Q549" s="11">
        <f t="shared" ca="1" si="259"/>
        <v>121.62708989545948</v>
      </c>
      <c r="R549" s="11"/>
      <c r="S549">
        <v>545</v>
      </c>
      <c r="T549" s="32">
        <f t="shared" ca="1" si="283"/>
        <v>0.27125424882734817</v>
      </c>
      <c r="U549" s="11">
        <f t="shared" ca="1" si="284"/>
        <v>18.95285061788713</v>
      </c>
      <c r="Z549">
        <v>545</v>
      </c>
      <c r="AA549" s="32">
        <f t="shared" ca="1" si="285"/>
        <v>0.20247425466323332</v>
      </c>
      <c r="AB549" s="11">
        <f t="shared" ca="1" si="260"/>
        <v>128.26252898780086</v>
      </c>
      <c r="AC549" s="11"/>
      <c r="AD549">
        <v>545</v>
      </c>
      <c r="AE549" s="32">
        <f t="shared" ca="1" si="286"/>
        <v>7.9499174348405255E-3</v>
      </c>
      <c r="AF549" s="11">
        <f t="shared" ca="1" si="261"/>
        <v>16.060065212288588</v>
      </c>
      <c r="AH549" s="10">
        <f t="shared" ca="1" si="265"/>
        <v>48558.616519698357</v>
      </c>
      <c r="AI549" s="10">
        <f t="shared" ca="1" si="266"/>
        <v>48559.35386425141</v>
      </c>
      <c r="AJ549" s="10">
        <f t="shared" ca="1" si="267"/>
        <v>48600.669057853425</v>
      </c>
      <c r="AK549" s="10">
        <f t="shared" ca="1" si="268"/>
        <v>48601.458759962501</v>
      </c>
      <c r="AL549" s="10">
        <f t="shared" ca="1" si="269"/>
        <v>48468.556702323804</v>
      </c>
      <c r="AM549" s="10">
        <f t="shared" ca="1" si="270"/>
        <v>48469.225871707647</v>
      </c>
      <c r="AP549">
        <v>546</v>
      </c>
      <c r="AQ549" s="10">
        <f t="shared" ca="1" si="271"/>
        <v>46422.41921524085</v>
      </c>
      <c r="AR549" t="str">
        <f t="shared" ca="1" si="272"/>
        <v>EQUIPO 1</v>
      </c>
      <c r="AS549" t="str">
        <f t="shared" ca="1" si="273"/>
        <v>INICIO</v>
      </c>
      <c r="AT549">
        <f t="shared" ca="1" si="287"/>
        <v>0</v>
      </c>
      <c r="AU549">
        <f t="shared" ca="1" si="288"/>
        <v>0</v>
      </c>
      <c r="AV549">
        <f t="shared" ca="1" si="289"/>
        <v>1</v>
      </c>
      <c r="AW549">
        <f t="shared" ca="1" si="274"/>
        <v>1</v>
      </c>
      <c r="AX549">
        <f t="shared" ca="1" si="275"/>
        <v>5500</v>
      </c>
      <c r="AY549">
        <f t="shared" ca="1" si="276"/>
        <v>1.4867335998569615</v>
      </c>
      <c r="AZ549">
        <f t="shared" ca="1" si="277"/>
        <v>8177.0347992132884</v>
      </c>
      <c r="BA549">
        <f t="shared" ca="1" si="264"/>
        <v>22301.003997854423</v>
      </c>
      <c r="BB549">
        <f t="shared" ca="1" si="278"/>
        <v>2027</v>
      </c>
      <c r="BC549">
        <f t="shared" ca="1" si="279"/>
        <v>2</v>
      </c>
      <c r="BI549">
        <v>539</v>
      </c>
      <c r="BJ549">
        <v>0.84345518567476485</v>
      </c>
      <c r="BK549">
        <v>0.83149915729573165</v>
      </c>
      <c r="BL549">
        <v>0.82792264599763732</v>
      </c>
      <c r="BM549">
        <v>0.8659364189070422</v>
      </c>
      <c r="BN549">
        <v>0.84299814659626116</v>
      </c>
      <c r="BO549">
        <v>0.86163446742743754</v>
      </c>
      <c r="BP549">
        <v>0.83854286232118236</v>
      </c>
      <c r="BQ549">
        <v>0.83730553437878863</v>
      </c>
      <c r="BR549">
        <v>0.86255572768665512</v>
      </c>
      <c r="BS549">
        <v>0.85396561950243521</v>
      </c>
      <c r="BT549">
        <v>0.86145301395525697</v>
      </c>
      <c r="BU549">
        <v>0.84792074859914501</v>
      </c>
      <c r="BV549">
        <v>0.82792264599763732</v>
      </c>
      <c r="BW549">
        <v>0.8478799958993648</v>
      </c>
    </row>
    <row r="550" spans="4:75" x14ac:dyDescent="0.25">
      <c r="D550">
        <v>546</v>
      </c>
      <c r="E550">
        <f t="shared" ca="1" si="280"/>
        <v>0.4121744388961579</v>
      </c>
      <c r="F550" s="11">
        <f t="shared" ca="1" si="262"/>
        <v>97.273194171756714</v>
      </c>
      <c r="G550" s="11"/>
      <c r="H550">
        <v>546</v>
      </c>
      <c r="I550" s="11">
        <f t="shared" ca="1" si="281"/>
        <v>0.20431362664662944</v>
      </c>
      <c r="J550" s="11">
        <f t="shared" ca="1" si="263"/>
        <v>18.604069780681002</v>
      </c>
      <c r="O550">
        <v>546</v>
      </c>
      <c r="P550" s="32">
        <f t="shared" ca="1" si="282"/>
        <v>0.95612026890537438</v>
      </c>
      <c r="Q550" s="11">
        <f t="shared" ca="1" si="259"/>
        <v>23.964101287015144</v>
      </c>
      <c r="R550" s="11"/>
      <c r="S550">
        <v>546</v>
      </c>
      <c r="T550" s="32">
        <f t="shared" ca="1" si="283"/>
        <v>0.89216794221382212</v>
      </c>
      <c r="U550" s="11">
        <f t="shared" ca="1" si="284"/>
        <v>21.91783839683875</v>
      </c>
      <c r="Z550">
        <v>546</v>
      </c>
      <c r="AA550" s="32">
        <f t="shared" ca="1" si="285"/>
        <v>0.21618988106872261</v>
      </c>
      <c r="AB550" s="11">
        <f t="shared" ca="1" si="260"/>
        <v>125.76316527840198</v>
      </c>
      <c r="AC550" s="11"/>
      <c r="AD550">
        <v>546</v>
      </c>
      <c r="AE550" s="32">
        <f t="shared" ca="1" si="286"/>
        <v>0.57949191606756689</v>
      </c>
      <c r="AF550" s="11">
        <f t="shared" ca="1" si="261"/>
        <v>20.252414152305903</v>
      </c>
      <c r="AH550" s="10">
        <f t="shared" ca="1" si="265"/>
        <v>48563.40691400857</v>
      </c>
      <c r="AI550" s="10">
        <f t="shared" ca="1" si="266"/>
        <v>48564.182083582768</v>
      </c>
      <c r="AJ550" s="10">
        <f t="shared" ca="1" si="267"/>
        <v>48602.457264182791</v>
      </c>
      <c r="AK550" s="10">
        <f t="shared" ca="1" si="268"/>
        <v>48603.370507449326</v>
      </c>
      <c r="AL550" s="10">
        <f t="shared" ca="1" si="269"/>
        <v>48474.466003594251</v>
      </c>
      <c r="AM550" s="10">
        <f t="shared" ca="1" si="270"/>
        <v>48475.309854183928</v>
      </c>
      <c r="AP550">
        <v>547</v>
      </c>
      <c r="AQ550" s="10">
        <f t="shared" ca="1" si="271"/>
        <v>46422.481162474178</v>
      </c>
      <c r="AR550" t="str">
        <f t="shared" ca="1" si="272"/>
        <v>EQUIPO 2</v>
      </c>
      <c r="AS550" t="str">
        <f t="shared" ca="1" si="273"/>
        <v>FIN</v>
      </c>
      <c r="AT550">
        <f t="shared" ca="1" si="287"/>
        <v>0</v>
      </c>
      <c r="AU550">
        <f t="shared" ca="1" si="288"/>
        <v>1</v>
      </c>
      <c r="AV550">
        <f t="shared" ca="1" si="289"/>
        <v>1</v>
      </c>
      <c r="AW550">
        <f t="shared" ca="1" si="274"/>
        <v>1</v>
      </c>
      <c r="AX550">
        <f t="shared" ca="1" si="275"/>
        <v>11000</v>
      </c>
      <c r="AY550">
        <f t="shared" ca="1" si="276"/>
        <v>17.096551560563967</v>
      </c>
      <c r="AZ550">
        <f t="shared" ca="1" si="277"/>
        <v>188062.06716620363</v>
      </c>
      <c r="BA550">
        <f t="shared" ca="1" si="264"/>
        <v>256448.2734084595</v>
      </c>
      <c r="BB550">
        <f t="shared" ca="1" si="278"/>
        <v>2027</v>
      </c>
      <c r="BC550">
        <f t="shared" ca="1" si="279"/>
        <v>2</v>
      </c>
      <c r="BI550">
        <v>540</v>
      </c>
      <c r="BJ550">
        <v>0.87357853627206672</v>
      </c>
      <c r="BK550">
        <v>0.85772920176133338</v>
      </c>
      <c r="BL550">
        <v>0.84308303536928908</v>
      </c>
      <c r="BM550">
        <v>0.87860157466875344</v>
      </c>
      <c r="BN550">
        <v>0.85134551254929935</v>
      </c>
      <c r="BO550">
        <v>0.8300690993259926</v>
      </c>
      <c r="BP550">
        <v>0.84877791190652929</v>
      </c>
      <c r="BQ550">
        <v>0.85051470288241215</v>
      </c>
      <c r="BR550">
        <v>0.83701386407572564</v>
      </c>
      <c r="BS550">
        <v>0.85754190780435557</v>
      </c>
      <c r="BT550">
        <v>0.82622309227640678</v>
      </c>
      <c r="BU550">
        <v>0.86275307375583132</v>
      </c>
      <c r="BV550">
        <v>0.82622309227640678</v>
      </c>
      <c r="BW550">
        <v>0.85166647189427092</v>
      </c>
    </row>
    <row r="551" spans="4:75" x14ac:dyDescent="0.25">
      <c r="D551">
        <v>547</v>
      </c>
      <c r="E551">
        <f t="shared" ca="1" si="280"/>
        <v>0.38764843685097694</v>
      </c>
      <c r="F551" s="11">
        <f t="shared" ca="1" si="262"/>
        <v>100.3789872351057</v>
      </c>
      <c r="G551" s="11"/>
      <c r="H551">
        <v>547</v>
      </c>
      <c r="I551" s="11">
        <f t="shared" ca="1" si="281"/>
        <v>0.25249524566195103</v>
      </c>
      <c r="J551" s="11">
        <f t="shared" ca="1" si="263"/>
        <v>18.860338798110693</v>
      </c>
      <c r="O551">
        <v>547</v>
      </c>
      <c r="P551" s="32">
        <f t="shared" ca="1" si="282"/>
        <v>8.9606191529085555E-2</v>
      </c>
      <c r="Q551" s="11">
        <f t="shared" ca="1" si="259"/>
        <v>155.66952449598159</v>
      </c>
      <c r="R551" s="11"/>
      <c r="S551">
        <v>547</v>
      </c>
      <c r="T551" s="32">
        <f t="shared" ca="1" si="283"/>
        <v>0.85099778832269524</v>
      </c>
      <c r="U551" s="11">
        <f t="shared" ca="1" si="284"/>
        <v>21.600951993528589</v>
      </c>
      <c r="Z551">
        <v>547</v>
      </c>
      <c r="AA551" s="32">
        <f t="shared" ca="1" si="285"/>
        <v>0.28639789865121346</v>
      </c>
      <c r="AB551" s="11">
        <f t="shared" ca="1" si="260"/>
        <v>114.33480545916851</v>
      </c>
      <c r="AC551" s="11"/>
      <c r="AD551">
        <v>547</v>
      </c>
      <c r="AE551" s="32">
        <f t="shared" ca="1" si="286"/>
        <v>0.24234474829185559</v>
      </c>
      <c r="AF551" s="11">
        <f t="shared" ca="1" si="261"/>
        <v>18.808778176784067</v>
      </c>
      <c r="AH551" s="10">
        <f t="shared" ca="1" si="265"/>
        <v>48568.364541384231</v>
      </c>
      <c r="AI551" s="10">
        <f t="shared" ca="1" si="266"/>
        <v>48569.150388834154</v>
      </c>
      <c r="AJ551" s="10">
        <f t="shared" ca="1" si="267"/>
        <v>48609.856737636655</v>
      </c>
      <c r="AK551" s="10">
        <f t="shared" ca="1" si="268"/>
        <v>48610.756777303053</v>
      </c>
      <c r="AL551" s="10">
        <f t="shared" ca="1" si="269"/>
        <v>48480.073804411397</v>
      </c>
      <c r="AM551" s="10">
        <f t="shared" ca="1" si="270"/>
        <v>48480.857503502099</v>
      </c>
      <c r="AP551">
        <v>548</v>
      </c>
      <c r="AQ551" s="10">
        <f t="shared" ca="1" si="271"/>
        <v>46423.193518789201</v>
      </c>
      <c r="AR551" t="str">
        <f t="shared" ca="1" si="272"/>
        <v>EQUIPO 1</v>
      </c>
      <c r="AS551" t="str">
        <f t="shared" ca="1" si="273"/>
        <v>FIN</v>
      </c>
      <c r="AT551">
        <f t="shared" ca="1" si="287"/>
        <v>1</v>
      </c>
      <c r="AU551">
        <f t="shared" ca="1" si="288"/>
        <v>1</v>
      </c>
      <c r="AV551">
        <f t="shared" ca="1" si="289"/>
        <v>1</v>
      </c>
      <c r="AW551">
        <f t="shared" ca="1" si="274"/>
        <v>1</v>
      </c>
      <c r="AX551">
        <f t="shared" ca="1" si="275"/>
        <v>15000</v>
      </c>
      <c r="AY551">
        <f t="shared" ca="1" si="276"/>
        <v>52.10278587177163</v>
      </c>
      <c r="AZ551">
        <f t="shared" ca="1" si="277"/>
        <v>781541.78807657445</v>
      </c>
      <c r="BA551">
        <f t="shared" ca="1" si="264"/>
        <v>781541.78807657445</v>
      </c>
      <c r="BB551">
        <f t="shared" ca="1" si="278"/>
        <v>2027</v>
      </c>
      <c r="BC551">
        <f t="shared" ca="1" si="279"/>
        <v>2</v>
      </c>
      <c r="BI551">
        <v>541</v>
      </c>
      <c r="BJ551">
        <v>0.83222382614458579</v>
      </c>
      <c r="BK551">
        <v>0.84716964500867964</v>
      </c>
      <c r="BL551">
        <v>0.8428957259920814</v>
      </c>
      <c r="BM551">
        <v>0.84162578943274058</v>
      </c>
      <c r="BN551">
        <v>0.81201116946858043</v>
      </c>
      <c r="BO551">
        <v>0.87293475429795886</v>
      </c>
      <c r="BP551">
        <v>0.85382395654686605</v>
      </c>
      <c r="BQ551">
        <v>0.853025872029466</v>
      </c>
      <c r="BR551">
        <v>0.84191174854874762</v>
      </c>
      <c r="BS551">
        <v>0.87363950518899991</v>
      </c>
      <c r="BT551">
        <v>0.83876545544776271</v>
      </c>
      <c r="BU551">
        <v>0.87963041910740203</v>
      </c>
      <c r="BV551">
        <v>0.81201116946858043</v>
      </c>
      <c r="BW551">
        <v>0.84921100640773317</v>
      </c>
    </row>
    <row r="552" spans="4:75" x14ac:dyDescent="0.25">
      <c r="D552">
        <v>548</v>
      </c>
      <c r="E552">
        <f t="shared" ca="1" si="280"/>
        <v>0.25551415646551756</v>
      </c>
      <c r="F552" s="11">
        <f t="shared" ca="1" si="262"/>
        <v>119.1212356771389</v>
      </c>
      <c r="G552" s="11"/>
      <c r="H552">
        <v>548</v>
      </c>
      <c r="I552" s="11">
        <f t="shared" ca="1" si="281"/>
        <v>0.37669147715736295</v>
      </c>
      <c r="J552" s="11">
        <f t="shared" ca="1" si="263"/>
        <v>19.426118586778603</v>
      </c>
      <c r="O552">
        <v>548</v>
      </c>
      <c r="P552" s="32">
        <f t="shared" ca="1" si="282"/>
        <v>0.69447201092808897</v>
      </c>
      <c r="Q552" s="11">
        <f t="shared" ca="1" si="259"/>
        <v>64.096566817920632</v>
      </c>
      <c r="R552" s="11"/>
      <c r="S552">
        <v>548</v>
      </c>
      <c r="T552" s="32">
        <f t="shared" ca="1" si="283"/>
        <v>0.82942306104289343</v>
      </c>
      <c r="U552" s="11">
        <f t="shared" ca="1" si="284"/>
        <v>21.458358643896393</v>
      </c>
      <c r="Z552">
        <v>548</v>
      </c>
      <c r="AA552" s="32">
        <f t="shared" ca="1" si="285"/>
        <v>0.73976537344987769</v>
      </c>
      <c r="AB552" s="11">
        <f t="shared" ca="1" si="260"/>
        <v>58.617013852516173</v>
      </c>
      <c r="AC552" s="11"/>
      <c r="AD552">
        <v>548</v>
      </c>
      <c r="AE552" s="32">
        <f t="shared" ca="1" si="286"/>
        <v>0.29389361279062243</v>
      </c>
      <c r="AF552" s="11">
        <f t="shared" ca="1" si="261"/>
        <v>19.06036183031247</v>
      </c>
      <c r="AH552" s="10">
        <f t="shared" ca="1" si="265"/>
        <v>48574.113773654033</v>
      </c>
      <c r="AI552" s="10">
        <f t="shared" ca="1" si="266"/>
        <v>48574.923195261814</v>
      </c>
      <c r="AJ552" s="10">
        <f t="shared" ca="1" si="267"/>
        <v>48613.427467587135</v>
      </c>
      <c r="AK552" s="10">
        <f t="shared" ca="1" si="268"/>
        <v>48614.32156586396</v>
      </c>
      <c r="AL552" s="10">
        <f t="shared" ca="1" si="269"/>
        <v>48483.299879079284</v>
      </c>
      <c r="AM552" s="10">
        <f t="shared" ca="1" si="270"/>
        <v>48484.094060822215</v>
      </c>
      <c r="AP552">
        <v>549</v>
      </c>
      <c r="AQ552" s="10">
        <f t="shared" ca="1" si="271"/>
        <v>46425.364468200525</v>
      </c>
      <c r="AR552" t="str">
        <f t="shared" ca="1" si="272"/>
        <v>EQUIPO 1</v>
      </c>
      <c r="AS552" t="str">
        <f t="shared" ca="1" si="273"/>
        <v>INICIO</v>
      </c>
      <c r="AT552">
        <f t="shared" ca="1" si="287"/>
        <v>0</v>
      </c>
      <c r="AU552">
        <f t="shared" ca="1" si="288"/>
        <v>1</v>
      </c>
      <c r="AV552">
        <f t="shared" ca="1" si="289"/>
        <v>1</v>
      </c>
      <c r="AW552">
        <f t="shared" ca="1" si="274"/>
        <v>1</v>
      </c>
      <c r="AX552">
        <f t="shared" ca="1" si="275"/>
        <v>11000</v>
      </c>
      <c r="AY552">
        <f t="shared" ca="1" si="276"/>
        <v>4.6019859239459038</v>
      </c>
      <c r="AZ552">
        <f t="shared" ca="1" si="277"/>
        <v>50621.845163404942</v>
      </c>
      <c r="BA552">
        <f t="shared" ca="1" si="264"/>
        <v>69029.788859188557</v>
      </c>
      <c r="BB552">
        <f t="shared" ca="1" si="278"/>
        <v>2027</v>
      </c>
      <c r="BC552">
        <f t="shared" ca="1" si="279"/>
        <v>2</v>
      </c>
      <c r="BI552">
        <v>542</v>
      </c>
      <c r="BJ552">
        <v>0.8326945224099066</v>
      </c>
      <c r="BK552">
        <v>0.84291095547575245</v>
      </c>
      <c r="BL552">
        <v>0.82356810321638485</v>
      </c>
      <c r="BM552">
        <v>0.8480714112153287</v>
      </c>
      <c r="BN552">
        <v>0.87369226181694348</v>
      </c>
      <c r="BO552">
        <v>0.85267070449568516</v>
      </c>
      <c r="BP552">
        <v>0.86209867333673962</v>
      </c>
      <c r="BQ552">
        <v>0.83662438387448157</v>
      </c>
      <c r="BR552">
        <v>0.82930156816472578</v>
      </c>
      <c r="BS552">
        <v>0.84981116873395401</v>
      </c>
      <c r="BT552">
        <v>0.85392269141339949</v>
      </c>
      <c r="BU552">
        <v>0.85647143573682949</v>
      </c>
      <c r="BV552">
        <v>0.82356810321638485</v>
      </c>
      <c r="BW552">
        <v>0.84687574928317111</v>
      </c>
    </row>
    <row r="553" spans="4:75" x14ac:dyDescent="0.25">
      <c r="D553">
        <v>549</v>
      </c>
      <c r="E553">
        <f t="shared" ca="1" si="280"/>
        <v>0.96081146993603594</v>
      </c>
      <c r="F553" s="11">
        <f t="shared" ca="1" si="262"/>
        <v>22.698931459312757</v>
      </c>
      <c r="G553" s="11"/>
      <c r="H553">
        <v>549</v>
      </c>
      <c r="I553" s="11">
        <f t="shared" ca="1" si="281"/>
        <v>0.96576468180654684</v>
      </c>
      <c r="J553" s="11">
        <f t="shared" ca="1" si="263"/>
        <v>22.854859424200946</v>
      </c>
      <c r="O553">
        <v>549</v>
      </c>
      <c r="P553" s="32">
        <f t="shared" ca="1" si="282"/>
        <v>0.93651660924506974</v>
      </c>
      <c r="Q553" s="11">
        <f t="shared" ca="1" si="259"/>
        <v>28.64031222295614</v>
      </c>
      <c r="R553" s="11"/>
      <c r="S553">
        <v>549</v>
      </c>
      <c r="T553" s="32">
        <f t="shared" ca="1" si="283"/>
        <v>0.51508966185251759</v>
      </c>
      <c r="U553" s="11">
        <f t="shared" ca="1" si="284"/>
        <v>19.991157812422113</v>
      </c>
      <c r="Z553">
        <v>549</v>
      </c>
      <c r="AA553" s="32">
        <f t="shared" ca="1" si="285"/>
        <v>0.21630645100460066</v>
      </c>
      <c r="AB553" s="11">
        <f t="shared" ca="1" si="260"/>
        <v>125.74237693762826</v>
      </c>
      <c r="AC553" s="11"/>
      <c r="AD553">
        <v>549</v>
      </c>
      <c r="AE553" s="32">
        <f t="shared" ca="1" si="286"/>
        <v>0.2870294427484601</v>
      </c>
      <c r="AF553" s="11">
        <f t="shared" ca="1" si="261"/>
        <v>19.028196977913169</v>
      </c>
      <c r="AH553" s="10">
        <f t="shared" ca="1" si="265"/>
        <v>48575.868984072622</v>
      </c>
      <c r="AI553" s="10">
        <f t="shared" ca="1" si="266"/>
        <v>48576.821269881963</v>
      </c>
      <c r="AJ553" s="10">
        <f t="shared" ca="1" si="267"/>
        <v>48615.514912206585</v>
      </c>
      <c r="AK553" s="10">
        <f t="shared" ca="1" si="268"/>
        <v>48616.347877115433</v>
      </c>
      <c r="AL553" s="10">
        <f t="shared" ca="1" si="269"/>
        <v>48489.333326527951</v>
      </c>
      <c r="AM553" s="10">
        <f t="shared" ca="1" si="270"/>
        <v>48490.126168068695</v>
      </c>
      <c r="AP553">
        <v>550</v>
      </c>
      <c r="AQ553" s="10">
        <f t="shared" ca="1" si="271"/>
        <v>46425.556217614023</v>
      </c>
      <c r="AR553" t="str">
        <f t="shared" ca="1" si="272"/>
        <v>EQUIPO 3</v>
      </c>
      <c r="AS553" t="str">
        <f t="shared" ca="1" si="273"/>
        <v>INICIO</v>
      </c>
      <c r="AT553">
        <f t="shared" ca="1" si="287"/>
        <v>0</v>
      </c>
      <c r="AU553">
        <f t="shared" ca="1" si="288"/>
        <v>1</v>
      </c>
      <c r="AV553">
        <f t="shared" ca="1" si="289"/>
        <v>0</v>
      </c>
      <c r="AW553">
        <f t="shared" ca="1" si="274"/>
        <v>1</v>
      </c>
      <c r="AX553">
        <f t="shared" ca="1" si="275"/>
        <v>5500</v>
      </c>
      <c r="AY553">
        <f t="shared" ca="1" si="276"/>
        <v>13.15045898873359</v>
      </c>
      <c r="AZ553">
        <f t="shared" ca="1" si="277"/>
        <v>72327.524438034743</v>
      </c>
      <c r="BA553">
        <f t="shared" ca="1" si="264"/>
        <v>197256.88483100384</v>
      </c>
      <c r="BB553">
        <f t="shared" ca="1" si="278"/>
        <v>2027</v>
      </c>
      <c r="BC553">
        <f t="shared" ca="1" si="279"/>
        <v>2</v>
      </c>
      <c r="BI553">
        <v>543</v>
      </c>
      <c r="BJ553">
        <v>0.85713677884354411</v>
      </c>
      <c r="BK553">
        <v>0.81485235170264514</v>
      </c>
      <c r="BL553">
        <v>0.85628844075771582</v>
      </c>
      <c r="BM553">
        <v>0.85150036180614286</v>
      </c>
      <c r="BN553">
        <v>0.84092658544351984</v>
      </c>
      <c r="BO553">
        <v>0.84967135448501097</v>
      </c>
      <c r="BP553">
        <v>0.83295934076723088</v>
      </c>
      <c r="BQ553">
        <v>0.85915553250262744</v>
      </c>
      <c r="BR553">
        <v>0.85500026538610374</v>
      </c>
      <c r="BS553">
        <v>0.85470098319678733</v>
      </c>
      <c r="BT553">
        <v>0.82757976696409197</v>
      </c>
      <c r="BU553">
        <v>0.84824076767811174</v>
      </c>
      <c r="BV553">
        <v>0.81485235170264514</v>
      </c>
      <c r="BW553">
        <v>0.84570793700837898</v>
      </c>
    </row>
    <row r="554" spans="4:75" x14ac:dyDescent="0.25">
      <c r="D554">
        <v>550</v>
      </c>
      <c r="E554">
        <f t="shared" ca="1" si="280"/>
        <v>0.44180163826241459</v>
      </c>
      <c r="F554" s="11">
        <f t="shared" ca="1" si="262"/>
        <v>93.618145726104657</v>
      </c>
      <c r="G554" s="11"/>
      <c r="H554">
        <v>550</v>
      </c>
      <c r="I554" s="11">
        <f t="shared" ca="1" si="281"/>
        <v>0.53714042990860167</v>
      </c>
      <c r="J554" s="11">
        <f t="shared" ca="1" si="263"/>
        <v>20.080081796231322</v>
      </c>
      <c r="O554">
        <v>550</v>
      </c>
      <c r="P554" s="32">
        <f t="shared" ca="1" si="282"/>
        <v>0.596284541431227</v>
      </c>
      <c r="Q554" s="11">
        <f t="shared" ca="1" si="259"/>
        <v>75.522265777623531</v>
      </c>
      <c r="R554" s="11"/>
      <c r="S554">
        <v>550</v>
      </c>
      <c r="T554" s="32">
        <f t="shared" ca="1" si="283"/>
        <v>0.80223800363333708</v>
      </c>
      <c r="U554" s="11">
        <f t="shared" ca="1" si="284"/>
        <v>21.294238555222172</v>
      </c>
      <c r="Z554">
        <v>550</v>
      </c>
      <c r="AA554" s="32">
        <f t="shared" ca="1" si="285"/>
        <v>0.87948612071324106</v>
      </c>
      <c r="AB554" s="11">
        <f t="shared" ca="1" si="260"/>
        <v>39.265355604247418</v>
      </c>
      <c r="AC554" s="11"/>
      <c r="AD554">
        <v>550</v>
      </c>
      <c r="AE554" s="32">
        <f t="shared" ca="1" si="286"/>
        <v>0.25589049530090746</v>
      </c>
      <c r="AF554" s="11">
        <f t="shared" ca="1" si="261"/>
        <v>18.877339251999619</v>
      </c>
      <c r="AH554" s="10">
        <f t="shared" ca="1" si="265"/>
        <v>48580.722025953881</v>
      </c>
      <c r="AI554" s="10">
        <f t="shared" ca="1" si="266"/>
        <v>48581.558696028726</v>
      </c>
      <c r="AJ554" s="10">
        <f t="shared" ca="1" si="267"/>
        <v>48619.494638189499</v>
      </c>
      <c r="AK554" s="10">
        <f t="shared" ca="1" si="268"/>
        <v>48620.381898129301</v>
      </c>
      <c r="AL554" s="10">
        <f t="shared" ca="1" si="269"/>
        <v>48491.762224552207</v>
      </c>
      <c r="AM554" s="10">
        <f t="shared" ca="1" si="270"/>
        <v>48492.548780354373</v>
      </c>
      <c r="AP554">
        <v>551</v>
      </c>
      <c r="AQ554" s="10">
        <f t="shared" ca="1" si="271"/>
        <v>46426.10415340522</v>
      </c>
      <c r="AR554" t="str">
        <f t="shared" ca="1" si="272"/>
        <v>EQUIPO 1</v>
      </c>
      <c r="AS554" t="str">
        <f t="shared" ca="1" si="273"/>
        <v>FIN</v>
      </c>
      <c r="AT554">
        <f t="shared" ca="1" si="287"/>
        <v>1</v>
      </c>
      <c r="AU554">
        <f t="shared" ca="1" si="288"/>
        <v>1</v>
      </c>
      <c r="AV554">
        <f t="shared" ca="1" si="289"/>
        <v>0</v>
      </c>
      <c r="AW554">
        <f t="shared" ca="1" si="274"/>
        <v>1</v>
      </c>
      <c r="AX554">
        <f t="shared" ca="1" si="275"/>
        <v>11000</v>
      </c>
      <c r="AY554">
        <f t="shared" ca="1" si="276"/>
        <v>7.508025539398659</v>
      </c>
      <c r="AZ554">
        <f t="shared" ca="1" si="277"/>
        <v>82588.280933385249</v>
      </c>
      <c r="BA554">
        <f t="shared" ca="1" si="264"/>
        <v>112620.38309097989</v>
      </c>
      <c r="BB554">
        <f t="shared" ca="1" si="278"/>
        <v>2027</v>
      </c>
      <c r="BC554">
        <f t="shared" ca="1" si="279"/>
        <v>2</v>
      </c>
      <c r="BI554">
        <v>544</v>
      </c>
      <c r="BJ554">
        <v>0.85289572547024184</v>
      </c>
      <c r="BK554">
        <v>0.82721977088865928</v>
      </c>
      <c r="BL554">
        <v>0.82188860266361086</v>
      </c>
      <c r="BM554">
        <v>0.85148752921848281</v>
      </c>
      <c r="BN554">
        <v>0.83442944266747476</v>
      </c>
      <c r="BO554">
        <v>0.85763029354501552</v>
      </c>
      <c r="BP554">
        <v>0.83200440793874808</v>
      </c>
      <c r="BQ554">
        <v>0.82635479785214971</v>
      </c>
      <c r="BR554">
        <v>0.81939746814202385</v>
      </c>
      <c r="BS554">
        <v>0.84168239575856119</v>
      </c>
      <c r="BT554">
        <v>0.84497681250043</v>
      </c>
      <c r="BU554">
        <v>0.84794978330613457</v>
      </c>
      <c r="BV554">
        <v>0.81939746814202385</v>
      </c>
      <c r="BW554">
        <v>0.83808692622319236</v>
      </c>
    </row>
    <row r="555" spans="4:75" x14ac:dyDescent="0.25">
      <c r="D555">
        <v>551</v>
      </c>
      <c r="E555">
        <f t="shared" ca="1" si="280"/>
        <v>0.59812384910201888</v>
      </c>
      <c r="F555" s="11">
        <f t="shared" ca="1" si="262"/>
        <v>75.310668954381455</v>
      </c>
      <c r="G555" s="11"/>
      <c r="H555">
        <v>551</v>
      </c>
      <c r="I555" s="11">
        <f t="shared" ca="1" si="281"/>
        <v>6.7059446651432819E-2</v>
      </c>
      <c r="J555" s="11">
        <f t="shared" ca="1" si="263"/>
        <v>17.525816279850414</v>
      </c>
      <c r="O555">
        <v>551</v>
      </c>
      <c r="P555" s="32">
        <f t="shared" ca="1" si="282"/>
        <v>1.9367903623970228E-3</v>
      </c>
      <c r="Q555" s="11">
        <f t="shared" ca="1" si="259"/>
        <v>243.36230863001521</v>
      </c>
      <c r="R555" s="11"/>
      <c r="S555">
        <v>551</v>
      </c>
      <c r="T555" s="32">
        <f t="shared" ca="1" si="283"/>
        <v>0.71195060797790144</v>
      </c>
      <c r="U555" s="11">
        <f t="shared" ca="1" si="284"/>
        <v>20.827860186848216</v>
      </c>
      <c r="Z555">
        <v>551</v>
      </c>
      <c r="AA555" s="32">
        <f t="shared" ca="1" si="285"/>
        <v>0.18864660416130197</v>
      </c>
      <c r="AB555" s="11">
        <f t="shared" ca="1" si="260"/>
        <v>130.8996092690341</v>
      </c>
      <c r="AC555" s="11"/>
      <c r="AD555">
        <v>551</v>
      </c>
      <c r="AE555" s="32">
        <f t="shared" ca="1" si="286"/>
        <v>0.68620567843464941</v>
      </c>
      <c r="AF555" s="11">
        <f t="shared" ca="1" si="261"/>
        <v>20.709129032277819</v>
      </c>
      <c r="AH555" s="10">
        <f t="shared" ca="1" si="265"/>
        <v>48584.696640568494</v>
      </c>
      <c r="AI555" s="10">
        <f t="shared" ca="1" si="266"/>
        <v>48585.426882913489</v>
      </c>
      <c r="AJ555" s="10">
        <f t="shared" ca="1" si="267"/>
        <v>48630.521994322218</v>
      </c>
      <c r="AK555" s="10">
        <f t="shared" ca="1" si="268"/>
        <v>48631.389821830002</v>
      </c>
      <c r="AL555" s="10">
        <f t="shared" ca="1" si="269"/>
        <v>48498.002930740586</v>
      </c>
      <c r="AM555" s="10">
        <f t="shared" ca="1" si="270"/>
        <v>48498.865811116928</v>
      </c>
      <c r="AP555">
        <v>552</v>
      </c>
      <c r="AQ555" s="10">
        <f t="shared" ca="1" si="271"/>
        <v>46426.416987802695</v>
      </c>
      <c r="AR555" t="str">
        <f t="shared" ca="1" si="272"/>
        <v>EQUIPO 3</v>
      </c>
      <c r="AS555" t="str">
        <f t="shared" ca="1" si="273"/>
        <v>FIN</v>
      </c>
      <c r="AT555">
        <f t="shared" ca="1" si="287"/>
        <v>1</v>
      </c>
      <c r="AU555">
        <f t="shared" ca="1" si="288"/>
        <v>1</v>
      </c>
      <c r="AV555">
        <f t="shared" ca="1" si="289"/>
        <v>1</v>
      </c>
      <c r="AW555">
        <f t="shared" ca="1" si="274"/>
        <v>1</v>
      </c>
      <c r="AX555">
        <f t="shared" ca="1" si="275"/>
        <v>15000</v>
      </c>
      <c r="AY555">
        <f t="shared" ca="1" si="276"/>
        <v>67.732907371537294</v>
      </c>
      <c r="AZ555">
        <f t="shared" ca="1" si="277"/>
        <v>1015993.6105730594</v>
      </c>
      <c r="BA555">
        <f t="shared" ca="1" si="264"/>
        <v>1015993.6105730594</v>
      </c>
      <c r="BB555">
        <f t="shared" ca="1" si="278"/>
        <v>2027</v>
      </c>
      <c r="BC555">
        <f t="shared" ca="1" si="279"/>
        <v>2</v>
      </c>
      <c r="BI555">
        <v>545</v>
      </c>
      <c r="BJ555">
        <v>0.8332142337620454</v>
      </c>
      <c r="BK555">
        <v>0.83851592985412315</v>
      </c>
      <c r="BL555">
        <v>0.85177300342004536</v>
      </c>
      <c r="BM555">
        <v>0.85919699068958855</v>
      </c>
      <c r="BN555">
        <v>0.84413478243849627</v>
      </c>
      <c r="BO555">
        <v>0.84793951689458091</v>
      </c>
      <c r="BP555">
        <v>0.84839123896205348</v>
      </c>
      <c r="BQ555">
        <v>0.82865323535753621</v>
      </c>
      <c r="BR555">
        <v>0.87212660619117488</v>
      </c>
      <c r="BS555">
        <v>0.8214030666398392</v>
      </c>
      <c r="BT555">
        <v>0.85442244772926801</v>
      </c>
      <c r="BU555">
        <v>0.85860900405783569</v>
      </c>
      <c r="BV555">
        <v>0.8214030666398392</v>
      </c>
      <c r="BW555">
        <v>0.84653406685827981</v>
      </c>
    </row>
    <row r="556" spans="4:75" x14ac:dyDescent="0.25">
      <c r="D556">
        <v>552</v>
      </c>
      <c r="E556">
        <f t="shared" ca="1" si="280"/>
        <v>0.59792631163836873</v>
      </c>
      <c r="F556" s="11">
        <f t="shared" ca="1" si="262"/>
        <v>75.333394899642741</v>
      </c>
      <c r="G556" s="11"/>
      <c r="H556">
        <v>552</v>
      </c>
      <c r="I556" s="11">
        <f t="shared" ca="1" si="281"/>
        <v>7.2487183100629182E-2</v>
      </c>
      <c r="J556" s="11">
        <f t="shared" ca="1" si="263"/>
        <v>17.59089028714239</v>
      </c>
      <c r="O556">
        <v>552</v>
      </c>
      <c r="P556" s="32">
        <f t="shared" ca="1" si="282"/>
        <v>0.41578773514385747</v>
      </c>
      <c r="Q556" s="11">
        <f t="shared" ca="1" si="259"/>
        <v>96.822160457960265</v>
      </c>
      <c r="R556" s="11"/>
      <c r="S556">
        <v>552</v>
      </c>
      <c r="T556" s="32">
        <f t="shared" ca="1" si="283"/>
        <v>0.90571813769711063</v>
      </c>
      <c r="U556" s="11">
        <f t="shared" ca="1" si="284"/>
        <v>22.040953533755843</v>
      </c>
      <c r="Z556">
        <v>552</v>
      </c>
      <c r="AA556" s="32">
        <f t="shared" ca="1" si="285"/>
        <v>0.73856415920511209</v>
      </c>
      <c r="AB556" s="11">
        <f t="shared" ca="1" si="260"/>
        <v>58.765212624306855</v>
      </c>
      <c r="AC556" s="11"/>
      <c r="AD556">
        <v>552</v>
      </c>
      <c r="AE556" s="32">
        <f t="shared" ca="1" si="286"/>
        <v>0.11255625925492363</v>
      </c>
      <c r="AF556" s="11">
        <f t="shared" ca="1" si="261"/>
        <v>17.983301979347189</v>
      </c>
      <c r="AH556" s="10">
        <f t="shared" ca="1" si="265"/>
        <v>48588.565774367642</v>
      </c>
      <c r="AI556" s="10">
        <f t="shared" ca="1" si="266"/>
        <v>48589.298728129608</v>
      </c>
      <c r="AJ556" s="10">
        <f t="shared" ca="1" si="267"/>
        <v>48635.424078515753</v>
      </c>
      <c r="AK556" s="10">
        <f t="shared" ca="1" si="268"/>
        <v>48636.342451579658</v>
      </c>
      <c r="AL556" s="10">
        <f t="shared" ca="1" si="269"/>
        <v>48501.314361642944</v>
      </c>
      <c r="AM556" s="10">
        <f t="shared" ca="1" si="270"/>
        <v>48502.063665892085</v>
      </c>
      <c r="AP556">
        <v>553</v>
      </c>
      <c r="AQ556" s="10">
        <f t="shared" ca="1" si="271"/>
        <v>46429.239192276509</v>
      </c>
      <c r="AR556" t="str">
        <f t="shared" ca="1" si="272"/>
        <v>EQUIPO 2</v>
      </c>
      <c r="AS556" t="str">
        <f t="shared" ca="1" si="273"/>
        <v>INICIO</v>
      </c>
      <c r="AT556">
        <f t="shared" ca="1" si="287"/>
        <v>1</v>
      </c>
      <c r="AU556">
        <f t="shared" ca="1" si="288"/>
        <v>0</v>
      </c>
      <c r="AV556">
        <f t="shared" ca="1" si="289"/>
        <v>1</v>
      </c>
      <c r="AW556">
        <f t="shared" ca="1" si="274"/>
        <v>1</v>
      </c>
      <c r="AX556">
        <f t="shared" ca="1" si="275"/>
        <v>11000</v>
      </c>
      <c r="AY556">
        <f t="shared" ca="1" si="276"/>
        <v>17.719012345187366</v>
      </c>
      <c r="AZ556">
        <f t="shared" ca="1" si="277"/>
        <v>194909.13579706103</v>
      </c>
      <c r="BA556">
        <f t="shared" ca="1" si="264"/>
        <v>265785.18517781049</v>
      </c>
      <c r="BB556">
        <f t="shared" ca="1" si="278"/>
        <v>2027</v>
      </c>
      <c r="BC556">
        <f t="shared" ca="1" si="279"/>
        <v>2</v>
      </c>
      <c r="BI556">
        <v>546</v>
      </c>
      <c r="BJ556">
        <v>0.87088847281214021</v>
      </c>
      <c r="BK556">
        <v>0.85976918759456633</v>
      </c>
      <c r="BL556">
        <v>0.8551967811861928</v>
      </c>
      <c r="BM556">
        <v>0.8656878259055496</v>
      </c>
      <c r="BN556">
        <v>0.83096780654415991</v>
      </c>
      <c r="BO556">
        <v>0.85454446739352252</v>
      </c>
      <c r="BP556">
        <v>0.83647663568424901</v>
      </c>
      <c r="BQ556">
        <v>0.86292021676258546</v>
      </c>
      <c r="BR556">
        <v>0.85320278529074767</v>
      </c>
      <c r="BS556">
        <v>0.83584350258803841</v>
      </c>
      <c r="BT556">
        <v>0.83886837455940522</v>
      </c>
      <c r="BU556">
        <v>0.87375685677804837</v>
      </c>
      <c r="BV556">
        <v>0.83096780654415991</v>
      </c>
      <c r="BW556">
        <v>0.85321001436778854</v>
      </c>
    </row>
    <row r="557" spans="4:75" x14ac:dyDescent="0.25">
      <c r="D557">
        <v>553</v>
      </c>
      <c r="E557">
        <f t="shared" ca="1" si="280"/>
        <v>0.72494755859322546</v>
      </c>
      <c r="F557" s="11">
        <f t="shared" ca="1" si="262"/>
        <v>60.433027270662123</v>
      </c>
      <c r="G557" s="11"/>
      <c r="H557">
        <v>553</v>
      </c>
      <c r="I557" s="11">
        <f t="shared" ca="1" si="281"/>
        <v>0.31563493344059224</v>
      </c>
      <c r="J557" s="11">
        <f t="shared" ca="1" si="263"/>
        <v>19.160050305913547</v>
      </c>
      <c r="O557">
        <v>553</v>
      </c>
      <c r="P557" s="32">
        <f t="shared" ca="1" si="282"/>
        <v>0.20607816161091741</v>
      </c>
      <c r="Q557" s="11">
        <f t="shared" ca="1" si="259"/>
        <v>127.59520414386509</v>
      </c>
      <c r="R557" s="11"/>
      <c r="S557">
        <v>553</v>
      </c>
      <c r="T557" s="32">
        <f t="shared" ca="1" si="283"/>
        <v>0.15528816868668682</v>
      </c>
      <c r="U557" s="11">
        <f t="shared" ca="1" si="284"/>
        <v>18.302779210259811</v>
      </c>
      <c r="Z557">
        <v>553</v>
      </c>
      <c r="AA557" s="32">
        <f t="shared" ca="1" si="285"/>
        <v>0.45610341507331187</v>
      </c>
      <c r="AB557" s="11">
        <f t="shared" ca="1" si="260"/>
        <v>91.885473822299701</v>
      </c>
      <c r="AC557" s="11"/>
      <c r="AD557">
        <v>553</v>
      </c>
      <c r="AE557" s="32">
        <f t="shared" ca="1" si="286"/>
        <v>0.74456756588310469</v>
      </c>
      <c r="AF557" s="11">
        <f t="shared" ca="1" si="261"/>
        <v>20.985806608659924</v>
      </c>
      <c r="AH557" s="10">
        <f t="shared" ca="1" si="265"/>
        <v>48591.81677093255</v>
      </c>
      <c r="AI557" s="10">
        <f t="shared" ca="1" si="266"/>
        <v>48592.615106361962</v>
      </c>
      <c r="AJ557" s="10">
        <f t="shared" ca="1" si="267"/>
        <v>48641.658918418987</v>
      </c>
      <c r="AK557" s="10">
        <f t="shared" ca="1" si="268"/>
        <v>48642.421534219415</v>
      </c>
      <c r="AL557" s="10">
        <f t="shared" ca="1" si="269"/>
        <v>48505.892227301345</v>
      </c>
      <c r="AM557" s="10">
        <f t="shared" ca="1" si="270"/>
        <v>48506.76663591004</v>
      </c>
      <c r="AP557">
        <v>554</v>
      </c>
      <c r="AQ557" s="10">
        <f t="shared" ca="1" si="271"/>
        <v>46429.977484457559</v>
      </c>
      <c r="AR557" t="str">
        <f t="shared" ca="1" si="272"/>
        <v>EQUIPO 2</v>
      </c>
      <c r="AS557" t="str">
        <f t="shared" ca="1" si="273"/>
        <v>FIN</v>
      </c>
      <c r="AT557">
        <f t="shared" ca="1" si="287"/>
        <v>1</v>
      </c>
      <c r="AU557">
        <f t="shared" ca="1" si="288"/>
        <v>1</v>
      </c>
      <c r="AV557">
        <f t="shared" ca="1" si="289"/>
        <v>1</v>
      </c>
      <c r="AW557">
        <f t="shared" ca="1" si="274"/>
        <v>1</v>
      </c>
      <c r="AX557">
        <f t="shared" ca="1" si="275"/>
        <v>15000</v>
      </c>
      <c r="AY557">
        <f t="shared" ca="1" si="276"/>
        <v>33.961881103576161</v>
      </c>
      <c r="AZ557">
        <f t="shared" ca="1" si="277"/>
        <v>509428.21655364241</v>
      </c>
      <c r="BA557">
        <f t="shared" ca="1" si="264"/>
        <v>509428.21655364241</v>
      </c>
      <c r="BB557">
        <f t="shared" ca="1" si="278"/>
        <v>2027</v>
      </c>
      <c r="BC557">
        <f t="shared" ca="1" si="279"/>
        <v>2</v>
      </c>
      <c r="BI557">
        <v>547</v>
      </c>
      <c r="BJ557">
        <v>0.83646328032864026</v>
      </c>
      <c r="BK557">
        <v>0.84838554743155214</v>
      </c>
      <c r="BL557">
        <v>0.86604079524967059</v>
      </c>
      <c r="BM557">
        <v>0.82767713705811785</v>
      </c>
      <c r="BN557">
        <v>0.86496784868334864</v>
      </c>
      <c r="BO557">
        <v>0.87145150321724119</v>
      </c>
      <c r="BP557">
        <v>0.86558301465370513</v>
      </c>
      <c r="BQ557">
        <v>0.830001561531438</v>
      </c>
      <c r="BR557">
        <v>0.84479914713886095</v>
      </c>
      <c r="BS557">
        <v>0.8434259265210754</v>
      </c>
      <c r="BT557">
        <v>0.85493462458276304</v>
      </c>
      <c r="BU557">
        <v>0.85046893252614986</v>
      </c>
      <c r="BV557">
        <v>0.82767713705811785</v>
      </c>
      <c r="BW557">
        <v>0.85030525444527172</v>
      </c>
    </row>
    <row r="558" spans="4:75" x14ac:dyDescent="0.25">
      <c r="D558">
        <v>554</v>
      </c>
      <c r="E558">
        <f t="shared" ca="1" si="280"/>
        <v>0.63904198674557333</v>
      </c>
      <c r="F558" s="11">
        <f t="shared" ca="1" si="262"/>
        <v>70.590600521610227</v>
      </c>
      <c r="G558" s="11"/>
      <c r="H558">
        <v>554</v>
      </c>
      <c r="I558" s="11">
        <f t="shared" ca="1" si="281"/>
        <v>0.76128596690982342</v>
      </c>
      <c r="J558" s="11">
        <f t="shared" ca="1" si="263"/>
        <v>21.070805518179693</v>
      </c>
      <c r="O558">
        <v>554</v>
      </c>
      <c r="P558" s="32">
        <f t="shared" ca="1" si="282"/>
        <v>0.18979881303844837</v>
      </c>
      <c r="Q558" s="11">
        <f t="shared" ca="1" si="259"/>
        <v>130.67496751078474</v>
      </c>
      <c r="R558" s="11"/>
      <c r="S558">
        <v>554</v>
      </c>
      <c r="T558" s="32">
        <f t="shared" ca="1" si="283"/>
        <v>0.48873246620102884</v>
      </c>
      <c r="U558" s="11">
        <f t="shared" ca="1" si="284"/>
        <v>19.885088306110756</v>
      </c>
      <c r="Z558">
        <v>554</v>
      </c>
      <c r="AA558" s="32">
        <f t="shared" ca="1" si="285"/>
        <v>0.86951107135522965</v>
      </c>
      <c r="AB558" s="11">
        <f t="shared" ca="1" si="260"/>
        <v>40.86631101339465</v>
      </c>
      <c r="AC558" s="11"/>
      <c r="AD558">
        <v>554</v>
      </c>
      <c r="AE558" s="32">
        <f t="shared" ca="1" si="286"/>
        <v>0.1905722879982914</v>
      </c>
      <c r="AF558" s="11">
        <f t="shared" ca="1" si="261"/>
        <v>18.524650574933681</v>
      </c>
      <c r="AH558" s="10">
        <f t="shared" ca="1" si="265"/>
        <v>48595.556381383692</v>
      </c>
      <c r="AI558" s="10">
        <f t="shared" ca="1" si="266"/>
        <v>48596.434331613615</v>
      </c>
      <c r="AJ558" s="10">
        <f t="shared" ca="1" si="267"/>
        <v>48647.866324532362</v>
      </c>
      <c r="AK558" s="10">
        <f t="shared" ca="1" si="268"/>
        <v>48648.694869878447</v>
      </c>
      <c r="AL558" s="10">
        <f t="shared" ca="1" si="269"/>
        <v>48508.469398868932</v>
      </c>
      <c r="AM558" s="10">
        <f t="shared" ca="1" si="270"/>
        <v>48509.241259309558</v>
      </c>
      <c r="AP558">
        <v>555</v>
      </c>
      <c r="AQ558" s="10">
        <f t="shared" ca="1" si="271"/>
        <v>46431.392562836874</v>
      </c>
      <c r="AR558" t="str">
        <f t="shared" ca="1" si="272"/>
        <v>EQUIPO 2</v>
      </c>
      <c r="AS558" t="str">
        <f t="shared" ca="1" si="273"/>
        <v>INICIO</v>
      </c>
      <c r="AT558">
        <f t="shared" ca="1" si="287"/>
        <v>1</v>
      </c>
      <c r="AU558">
        <f t="shared" ca="1" si="288"/>
        <v>0</v>
      </c>
      <c r="AV558">
        <f t="shared" ca="1" si="289"/>
        <v>1</v>
      </c>
      <c r="AW558">
        <f t="shared" ca="1" si="274"/>
        <v>1</v>
      </c>
      <c r="AX558">
        <f t="shared" ca="1" si="275"/>
        <v>11000</v>
      </c>
      <c r="AY558">
        <f t="shared" ca="1" si="276"/>
        <v>1.5195157079142518</v>
      </c>
      <c r="AZ558">
        <f t="shared" ca="1" si="277"/>
        <v>16714.67278705677</v>
      </c>
      <c r="BA558">
        <f t="shared" ca="1" si="264"/>
        <v>22792.735618713778</v>
      </c>
      <c r="BB558">
        <f t="shared" ca="1" si="278"/>
        <v>2027</v>
      </c>
      <c r="BC558">
        <f t="shared" ca="1" si="279"/>
        <v>2</v>
      </c>
      <c r="BI558">
        <v>548</v>
      </c>
      <c r="BJ558">
        <v>0.83764940801187349</v>
      </c>
      <c r="BK558">
        <v>0.84547523037706973</v>
      </c>
      <c r="BL558">
        <v>0.8441248086190738</v>
      </c>
      <c r="BM558">
        <v>0.83256962963573744</v>
      </c>
      <c r="BN558">
        <v>0.82606731681398027</v>
      </c>
      <c r="BO558">
        <v>0.85653519002094158</v>
      </c>
      <c r="BP558">
        <v>0.84537541188831067</v>
      </c>
      <c r="BQ558">
        <v>0.85901185813718028</v>
      </c>
      <c r="BR558">
        <v>0.83152784095231036</v>
      </c>
      <c r="BS558">
        <v>0.87018525861587803</v>
      </c>
      <c r="BT558">
        <v>0.87006485738619677</v>
      </c>
      <c r="BU558">
        <v>0.85775111079180355</v>
      </c>
      <c r="BV558">
        <v>0.82606731681398027</v>
      </c>
      <c r="BW558">
        <v>0.84783276636113258</v>
      </c>
    </row>
    <row r="559" spans="4:75" x14ac:dyDescent="0.25">
      <c r="D559">
        <v>555</v>
      </c>
      <c r="E559">
        <f t="shared" ca="1" si="280"/>
        <v>0.35661824852039581</v>
      </c>
      <c r="F559" s="11">
        <f t="shared" ca="1" si="262"/>
        <v>104.43638388785868</v>
      </c>
      <c r="G559" s="11"/>
      <c r="H559">
        <v>555</v>
      </c>
      <c r="I559" s="11">
        <f t="shared" ca="1" si="281"/>
        <v>8.7586561919018147E-2</v>
      </c>
      <c r="J559" s="11">
        <f t="shared" ca="1" si="263"/>
        <v>17.754210266230356</v>
      </c>
      <c r="O559">
        <v>555</v>
      </c>
      <c r="P559" s="32">
        <f t="shared" ca="1" si="282"/>
        <v>0.71062018350299516</v>
      </c>
      <c r="Q559" s="11">
        <f t="shared" ca="1" si="259"/>
        <v>62.166117387660556</v>
      </c>
      <c r="R559" s="11"/>
      <c r="S559">
        <v>555</v>
      </c>
      <c r="T559" s="32">
        <f t="shared" ca="1" si="283"/>
        <v>0.11548380776781519</v>
      </c>
      <c r="U559" s="11">
        <f t="shared" ca="1" si="284"/>
        <v>18.007660579577419</v>
      </c>
      <c r="Z559">
        <v>555</v>
      </c>
      <c r="AA559" s="32">
        <f t="shared" ca="1" si="285"/>
        <v>0.73392690428090046</v>
      </c>
      <c r="AB559" s="11">
        <f t="shared" ca="1" si="260"/>
        <v>59.335653934872006</v>
      </c>
      <c r="AC559" s="11"/>
      <c r="AD559">
        <v>555</v>
      </c>
      <c r="AE559" s="32">
        <f t="shared" ca="1" si="286"/>
        <v>0.33225651043391435</v>
      </c>
      <c r="AF559" s="11">
        <f t="shared" ca="1" si="261"/>
        <v>19.234288018073347</v>
      </c>
      <c r="AH559" s="10">
        <f t="shared" ca="1" si="265"/>
        <v>48600.785847608939</v>
      </c>
      <c r="AI559" s="10">
        <f t="shared" ca="1" si="266"/>
        <v>48601.525606370029</v>
      </c>
      <c r="AJ559" s="10">
        <f t="shared" ca="1" si="267"/>
        <v>48651.285124769602</v>
      </c>
      <c r="AK559" s="10">
        <f t="shared" ca="1" si="268"/>
        <v>48652.03544396042</v>
      </c>
      <c r="AL559" s="10">
        <f t="shared" ca="1" si="269"/>
        <v>48511.713578223513</v>
      </c>
      <c r="AM559" s="10">
        <f t="shared" ca="1" si="270"/>
        <v>48512.515006890935</v>
      </c>
      <c r="AP559">
        <v>556</v>
      </c>
      <c r="AQ559" s="10">
        <f t="shared" ca="1" si="271"/>
        <v>46431.455875991371</v>
      </c>
      <c r="AR559" t="str">
        <f t="shared" ca="1" si="272"/>
        <v>EQUIPO 1</v>
      </c>
      <c r="AS559" t="str">
        <f t="shared" ca="1" si="273"/>
        <v>INICIO</v>
      </c>
      <c r="AT559">
        <f t="shared" ca="1" si="287"/>
        <v>0</v>
      </c>
      <c r="AU559">
        <f t="shared" ca="1" si="288"/>
        <v>0</v>
      </c>
      <c r="AV559">
        <f t="shared" ca="1" si="289"/>
        <v>1</v>
      </c>
      <c r="AW559">
        <f t="shared" ca="1" si="274"/>
        <v>1</v>
      </c>
      <c r="AX559">
        <f t="shared" ca="1" si="275"/>
        <v>5500</v>
      </c>
      <c r="AY559">
        <f t="shared" ca="1" si="276"/>
        <v>17.236949259066023</v>
      </c>
      <c r="AZ559">
        <f t="shared" ca="1" si="277"/>
        <v>94803.220924863126</v>
      </c>
      <c r="BA559">
        <f t="shared" ca="1" si="264"/>
        <v>258554.23888599034</v>
      </c>
      <c r="BB559">
        <f t="shared" ca="1" si="278"/>
        <v>2027</v>
      </c>
      <c r="BC559">
        <f t="shared" ca="1" si="279"/>
        <v>2</v>
      </c>
      <c r="BI559">
        <v>549</v>
      </c>
      <c r="BJ559">
        <v>0.8185934381060439</v>
      </c>
      <c r="BK559">
        <v>0.86309365974025665</v>
      </c>
      <c r="BL559">
        <v>0.82970258511568096</v>
      </c>
      <c r="BM559">
        <v>0.85067356956478946</v>
      </c>
      <c r="BN559">
        <v>0.84479261871484557</v>
      </c>
      <c r="BO559">
        <v>0.80849292796358185</v>
      </c>
      <c r="BP559">
        <v>0.86237397778032743</v>
      </c>
      <c r="BQ559">
        <v>0.83042709844774631</v>
      </c>
      <c r="BR559">
        <v>0.83344683393177121</v>
      </c>
      <c r="BS559">
        <v>0.82465786558929732</v>
      </c>
      <c r="BT559">
        <v>0.85062263564352492</v>
      </c>
      <c r="BU559">
        <v>0.87666072022563801</v>
      </c>
      <c r="BV559">
        <v>0.80849292796358185</v>
      </c>
      <c r="BW559">
        <v>0.84126189561360276</v>
      </c>
    </row>
    <row r="560" spans="4:75" x14ac:dyDescent="0.25">
      <c r="D560">
        <v>556</v>
      </c>
      <c r="E560">
        <f t="shared" ca="1" si="280"/>
        <v>0.96414086901677054</v>
      </c>
      <c r="F560" s="11">
        <f t="shared" ca="1" si="262"/>
        <v>21.754402189736059</v>
      </c>
      <c r="G560" s="11"/>
      <c r="H560">
        <v>556</v>
      </c>
      <c r="I560" s="11">
        <f t="shared" ca="1" si="281"/>
        <v>0.38259095634363638</v>
      </c>
      <c r="J560" s="11">
        <f t="shared" ca="1" si="263"/>
        <v>19.45099657550999</v>
      </c>
      <c r="O560">
        <v>556</v>
      </c>
      <c r="P560" s="32">
        <f t="shared" ca="1" si="282"/>
        <v>0.12386470313393982</v>
      </c>
      <c r="Q560" s="11">
        <f t="shared" ca="1" si="259"/>
        <v>145.48269285137437</v>
      </c>
      <c r="R560" s="11"/>
      <c r="S560">
        <v>556</v>
      </c>
      <c r="T560" s="32">
        <f t="shared" ca="1" si="283"/>
        <v>3.06324085429589E-2</v>
      </c>
      <c r="U560" s="11">
        <f t="shared" ca="1" si="284"/>
        <v>16.92625155287735</v>
      </c>
      <c r="Z560">
        <v>556</v>
      </c>
      <c r="AA560" s="32">
        <f t="shared" ca="1" si="285"/>
        <v>0.88545970312785238</v>
      </c>
      <c r="AB560" s="11">
        <f t="shared" ca="1" si="260"/>
        <v>38.279410981420213</v>
      </c>
      <c r="AC560" s="11"/>
      <c r="AD560">
        <v>556</v>
      </c>
      <c r="AE560" s="32">
        <f t="shared" ca="1" si="286"/>
        <v>0.96325765757476189</v>
      </c>
      <c r="AF560" s="11">
        <f t="shared" ca="1" si="261"/>
        <v>22.803352749374405</v>
      </c>
      <c r="AH560" s="10">
        <f t="shared" ca="1" si="265"/>
        <v>48602.432039794599</v>
      </c>
      <c r="AI560" s="10">
        <f t="shared" ca="1" si="266"/>
        <v>48603.242497985244</v>
      </c>
      <c r="AJ560" s="10">
        <f t="shared" ca="1" si="267"/>
        <v>48658.09722282923</v>
      </c>
      <c r="AK560" s="10">
        <f t="shared" ca="1" si="268"/>
        <v>48658.802483310603</v>
      </c>
      <c r="AL560" s="10">
        <f t="shared" ca="1" si="269"/>
        <v>48514.109982348491</v>
      </c>
      <c r="AM560" s="10">
        <f t="shared" ca="1" si="270"/>
        <v>48515.06012204638</v>
      </c>
      <c r="AP560">
        <v>557</v>
      </c>
      <c r="AQ560" s="10">
        <f t="shared" ca="1" si="271"/>
        <v>46432.174082210498</v>
      </c>
      <c r="AR560" t="str">
        <f t="shared" ca="1" si="272"/>
        <v>EQUIPO 1</v>
      </c>
      <c r="AS560" t="str">
        <f t="shared" ca="1" si="273"/>
        <v>FIN</v>
      </c>
      <c r="AT560">
        <f t="shared" ca="1" si="287"/>
        <v>1</v>
      </c>
      <c r="AU560">
        <f t="shared" ca="1" si="288"/>
        <v>0</v>
      </c>
      <c r="AV560">
        <f t="shared" ca="1" si="289"/>
        <v>1</v>
      </c>
      <c r="AW560">
        <f t="shared" ca="1" si="274"/>
        <v>1</v>
      </c>
      <c r="AX560">
        <f t="shared" ca="1" si="275"/>
        <v>11000</v>
      </c>
      <c r="AY560">
        <f t="shared" ca="1" si="276"/>
        <v>1.5200331744854338</v>
      </c>
      <c r="AZ560">
        <f t="shared" ca="1" si="277"/>
        <v>16720.364919339772</v>
      </c>
      <c r="BA560">
        <f t="shared" ca="1" si="264"/>
        <v>22800.497617281508</v>
      </c>
      <c r="BB560">
        <f t="shared" ca="1" si="278"/>
        <v>2027</v>
      </c>
      <c r="BC560">
        <f t="shared" ca="1" si="279"/>
        <v>2</v>
      </c>
      <c r="BI560">
        <v>550</v>
      </c>
      <c r="BJ560">
        <v>0.85989409232428882</v>
      </c>
      <c r="BK560">
        <v>0.85593098408485624</v>
      </c>
      <c r="BL560">
        <v>0.84950250273170225</v>
      </c>
      <c r="BM560">
        <v>0.85871135529564246</v>
      </c>
      <c r="BN560">
        <v>0.8520711409286984</v>
      </c>
      <c r="BO560">
        <v>0.86462069302009081</v>
      </c>
      <c r="BP560">
        <v>0.85643713998360904</v>
      </c>
      <c r="BQ560">
        <v>0.852906296599661</v>
      </c>
      <c r="BR560">
        <v>0.85053949198954437</v>
      </c>
      <c r="BS560">
        <v>0.86646128801358402</v>
      </c>
      <c r="BT560">
        <v>0.85560175150621065</v>
      </c>
      <c r="BU560">
        <v>0.83036578090500623</v>
      </c>
      <c r="BV560">
        <v>0.83036578090500623</v>
      </c>
      <c r="BW560">
        <v>0.85438517588952145</v>
      </c>
    </row>
    <row r="561" spans="4:75" x14ac:dyDescent="0.25">
      <c r="D561">
        <v>557</v>
      </c>
      <c r="E561">
        <f t="shared" ca="1" si="280"/>
        <v>0.63374218188757836</v>
      </c>
      <c r="F561" s="11">
        <f t="shared" ca="1" si="262"/>
        <v>71.204114218026348</v>
      </c>
      <c r="G561" s="11"/>
      <c r="H561">
        <v>557</v>
      </c>
      <c r="I561" s="11">
        <f t="shared" ca="1" si="281"/>
        <v>0.97984837325845775</v>
      </c>
      <c r="J561" s="11">
        <f t="shared" ca="1" si="263"/>
        <v>23.222007636475528</v>
      </c>
      <c r="O561">
        <v>557</v>
      </c>
      <c r="P561" s="32">
        <f t="shared" ca="1" si="282"/>
        <v>0.87831700751738129</v>
      </c>
      <c r="Q561" s="11">
        <f t="shared" ca="1" si="259"/>
        <v>39.455835828163146</v>
      </c>
      <c r="R561" s="11"/>
      <c r="S561">
        <v>557</v>
      </c>
      <c r="T561" s="32">
        <f t="shared" ca="1" si="283"/>
        <v>2.9088214094162734E-2</v>
      </c>
      <c r="U561" s="11">
        <f t="shared" ca="1" si="284"/>
        <v>16.889675256432586</v>
      </c>
      <c r="Z561">
        <v>557</v>
      </c>
      <c r="AA561" s="32">
        <f t="shared" ca="1" si="285"/>
        <v>0.70954112379080925</v>
      </c>
      <c r="AB561" s="11">
        <f t="shared" ca="1" si="260"/>
        <v>62.295828435874249</v>
      </c>
      <c r="AC561" s="11"/>
      <c r="AD561">
        <v>557</v>
      </c>
      <c r="AE561" s="32">
        <f t="shared" ca="1" si="286"/>
        <v>0.46006581406505609</v>
      </c>
      <c r="AF561" s="11">
        <f t="shared" ca="1" si="261"/>
        <v>19.769483896266678</v>
      </c>
      <c r="AH561" s="10">
        <f t="shared" ca="1" si="265"/>
        <v>48606.209336077663</v>
      </c>
      <c r="AI561" s="10">
        <f t="shared" ca="1" si="266"/>
        <v>48607.17691972918</v>
      </c>
      <c r="AJ561" s="10">
        <f t="shared" ca="1" si="267"/>
        <v>48660.446476470112</v>
      </c>
      <c r="AK561" s="10">
        <f t="shared" ca="1" si="268"/>
        <v>48661.15021293913</v>
      </c>
      <c r="AL561" s="10">
        <f t="shared" ca="1" si="269"/>
        <v>48517.655781564543</v>
      </c>
      <c r="AM561" s="10">
        <f t="shared" ca="1" si="270"/>
        <v>48518.47951006022</v>
      </c>
      <c r="AP561">
        <v>558</v>
      </c>
      <c r="AQ561" s="10">
        <f t="shared" ca="1" si="271"/>
        <v>46432.237416926102</v>
      </c>
      <c r="AR561" t="str">
        <f t="shared" ca="1" si="272"/>
        <v>EQUIPO 2</v>
      </c>
      <c r="AS561" t="str">
        <f t="shared" ca="1" si="273"/>
        <v>FIN</v>
      </c>
      <c r="AT561">
        <f t="shared" ca="1" si="287"/>
        <v>1</v>
      </c>
      <c r="AU561">
        <f t="shared" ca="1" si="288"/>
        <v>1</v>
      </c>
      <c r="AV561">
        <f t="shared" ca="1" si="289"/>
        <v>1</v>
      </c>
      <c r="AW561">
        <f t="shared" ca="1" si="274"/>
        <v>1</v>
      </c>
      <c r="AX561">
        <f t="shared" ca="1" si="275"/>
        <v>15000</v>
      </c>
      <c r="AY561">
        <f t="shared" ca="1" si="276"/>
        <v>29.969470873998944</v>
      </c>
      <c r="AZ561">
        <f t="shared" ca="1" si="277"/>
        <v>449542.06310998416</v>
      </c>
      <c r="BA561">
        <f t="shared" ca="1" si="264"/>
        <v>449542.06310998416</v>
      </c>
      <c r="BB561">
        <f t="shared" ca="1" si="278"/>
        <v>2027</v>
      </c>
      <c r="BC561">
        <f t="shared" ca="1" si="279"/>
        <v>2</v>
      </c>
      <c r="BI561">
        <v>551</v>
      </c>
      <c r="BJ561">
        <v>0.83650125916744922</v>
      </c>
      <c r="BK561">
        <v>0.82478771337504564</v>
      </c>
      <c r="BL561">
        <v>0.85101604960891952</v>
      </c>
      <c r="BM561">
        <v>0.86313818687573374</v>
      </c>
      <c r="BN561">
        <v>0.80682009866731674</v>
      </c>
      <c r="BO561">
        <v>0.86011254022134764</v>
      </c>
      <c r="BP561">
        <v>0.83368193989932393</v>
      </c>
      <c r="BQ561">
        <v>0.83044069849506874</v>
      </c>
      <c r="BR561">
        <v>0.83763637989642115</v>
      </c>
      <c r="BS561">
        <v>0.86475439727064141</v>
      </c>
      <c r="BT561">
        <v>0.86770831907974955</v>
      </c>
      <c r="BU561">
        <v>0.82448464361361617</v>
      </c>
      <c r="BV561">
        <v>0.80682009866731674</v>
      </c>
      <c r="BW561">
        <v>0.84151329727824009</v>
      </c>
    </row>
    <row r="562" spans="4:75" x14ac:dyDescent="0.25">
      <c r="D562">
        <v>558</v>
      </c>
      <c r="E562">
        <f t="shared" ca="1" si="280"/>
        <v>0.22896173294106104</v>
      </c>
      <c r="F562" s="11">
        <f t="shared" ca="1" si="262"/>
        <v>123.52743790161196</v>
      </c>
      <c r="G562" s="11"/>
      <c r="H562">
        <v>558</v>
      </c>
      <c r="I562" s="11">
        <f t="shared" ca="1" si="281"/>
        <v>0.75227731365936679</v>
      </c>
      <c r="J562" s="11">
        <f t="shared" ca="1" si="263"/>
        <v>21.024622479699598</v>
      </c>
      <c r="O562">
        <v>558</v>
      </c>
      <c r="P562" s="32">
        <f t="shared" ca="1" si="282"/>
        <v>0.27975259947761522</v>
      </c>
      <c r="Q562" s="11">
        <f t="shared" ca="1" si="259"/>
        <v>115.33794340487596</v>
      </c>
      <c r="R562" s="11"/>
      <c r="S562">
        <v>558</v>
      </c>
      <c r="T562" s="32">
        <f t="shared" ca="1" si="283"/>
        <v>0.74397078627718305</v>
      </c>
      <c r="U562" s="11">
        <f t="shared" ca="1" si="284"/>
        <v>20.98282789805106</v>
      </c>
      <c r="Z562">
        <v>558</v>
      </c>
      <c r="AA562" s="32">
        <f t="shared" ca="1" si="285"/>
        <v>0.77053123634332787</v>
      </c>
      <c r="AB562" s="11">
        <f t="shared" ca="1" si="260"/>
        <v>54.752348971289777</v>
      </c>
      <c r="AC562" s="11"/>
      <c r="AD562">
        <v>558</v>
      </c>
      <c r="AE562" s="32">
        <f t="shared" ca="1" si="286"/>
        <v>0.54330325559620196</v>
      </c>
      <c r="AF562" s="11">
        <f t="shared" ca="1" si="261"/>
        <v>20.105005149926679</v>
      </c>
      <c r="AH562" s="10">
        <f t="shared" ca="1" si="265"/>
        <v>48612.323896308415</v>
      </c>
      <c r="AI562" s="10">
        <f t="shared" ca="1" si="266"/>
        <v>48613.199922245069</v>
      </c>
      <c r="AJ562" s="10">
        <f t="shared" ca="1" si="267"/>
        <v>48665.955960580999</v>
      </c>
      <c r="AK562" s="10">
        <f t="shared" ca="1" si="268"/>
        <v>48666.830245076751</v>
      </c>
      <c r="AL562" s="10">
        <f t="shared" ca="1" si="269"/>
        <v>48520.760857934023</v>
      </c>
      <c r="AM562" s="10">
        <f t="shared" ca="1" si="270"/>
        <v>48521.598566481938</v>
      </c>
      <c r="AP562">
        <v>559</v>
      </c>
      <c r="AQ562" s="10">
        <f t="shared" ca="1" si="271"/>
        <v>46433.486144879185</v>
      </c>
      <c r="AR562" t="str">
        <f t="shared" ca="1" si="272"/>
        <v>EQUIPO 3</v>
      </c>
      <c r="AS562" t="str">
        <f t="shared" ca="1" si="273"/>
        <v>INICIO</v>
      </c>
      <c r="AT562">
        <f t="shared" ca="1" si="287"/>
        <v>1</v>
      </c>
      <c r="AU562">
        <f t="shared" ca="1" si="288"/>
        <v>1</v>
      </c>
      <c r="AV562">
        <f t="shared" ca="1" si="289"/>
        <v>0</v>
      </c>
      <c r="AW562">
        <f t="shared" ca="1" si="274"/>
        <v>1</v>
      </c>
      <c r="AX562">
        <f t="shared" ca="1" si="275"/>
        <v>11000</v>
      </c>
      <c r="AY562">
        <f t="shared" ca="1" si="276"/>
        <v>20.085168220801279</v>
      </c>
      <c r="AZ562">
        <f t="shared" ca="1" si="277"/>
        <v>220936.85042881407</v>
      </c>
      <c r="BA562">
        <f t="shared" ca="1" si="264"/>
        <v>301277.52331201918</v>
      </c>
      <c r="BB562">
        <f t="shared" ca="1" si="278"/>
        <v>2027</v>
      </c>
      <c r="BC562">
        <f t="shared" ca="1" si="279"/>
        <v>2</v>
      </c>
      <c r="BI562">
        <v>552</v>
      </c>
      <c r="BJ562">
        <v>0.82008692899764934</v>
      </c>
      <c r="BK562">
        <v>0.8373256779218643</v>
      </c>
      <c r="BL562">
        <v>0.85197343882960708</v>
      </c>
      <c r="BM562">
        <v>0.85520790603113728</v>
      </c>
      <c r="BN562">
        <v>0.84506864060688636</v>
      </c>
      <c r="BO562">
        <v>0.85120616319846398</v>
      </c>
      <c r="BP562">
        <v>0.84700966926562415</v>
      </c>
      <c r="BQ562">
        <v>0.85543597781185887</v>
      </c>
      <c r="BR562">
        <v>0.85442185301915918</v>
      </c>
      <c r="BS562">
        <v>0.85382657560323671</v>
      </c>
      <c r="BT562">
        <v>0.86219368686866971</v>
      </c>
      <c r="BU562">
        <v>0.86036919585124161</v>
      </c>
      <c r="BV562">
        <v>0.82008692899764934</v>
      </c>
      <c r="BW562">
        <v>0.84945921524581858</v>
      </c>
    </row>
    <row r="563" spans="4:75" x14ac:dyDescent="0.25">
      <c r="D563">
        <v>559</v>
      </c>
      <c r="E563">
        <f t="shared" ca="1" si="280"/>
        <v>0.82689493938505099</v>
      </c>
      <c r="F563" s="11">
        <f t="shared" ca="1" si="262"/>
        <v>47.204909464802299</v>
      </c>
      <c r="G563" s="11"/>
      <c r="H563">
        <v>559</v>
      </c>
      <c r="I563" s="11">
        <f t="shared" ca="1" si="281"/>
        <v>0.47852372239007923</v>
      </c>
      <c r="J563" s="11">
        <f t="shared" ca="1" si="263"/>
        <v>19.843977359519833</v>
      </c>
      <c r="O563">
        <v>559</v>
      </c>
      <c r="P563" s="32">
        <f t="shared" ca="1" si="282"/>
        <v>0.51344604833343388</v>
      </c>
      <c r="Q563" s="11">
        <f t="shared" ca="1" si="259"/>
        <v>85.093512384650978</v>
      </c>
      <c r="R563" s="11"/>
      <c r="S563">
        <v>559</v>
      </c>
      <c r="T563" s="32">
        <f t="shared" ca="1" si="283"/>
        <v>0.39834204861451894</v>
      </c>
      <c r="U563" s="11">
        <f t="shared" ca="1" si="284"/>
        <v>19.516875683729324</v>
      </c>
      <c r="Z563">
        <v>559</v>
      </c>
      <c r="AA563" s="32">
        <f t="shared" ca="1" si="285"/>
        <v>5.0615068431652865E-2</v>
      </c>
      <c r="AB563" s="11">
        <f t="shared" ca="1" si="260"/>
        <v>172.006097435665</v>
      </c>
      <c r="AC563" s="11"/>
      <c r="AD563">
        <v>559</v>
      </c>
      <c r="AE563" s="32">
        <f t="shared" ca="1" si="286"/>
        <v>0.79918197333830621</v>
      </c>
      <c r="AF563" s="11">
        <f t="shared" ca="1" si="261"/>
        <v>21.276679113936616</v>
      </c>
      <c r="AH563" s="10">
        <f t="shared" ca="1" si="265"/>
        <v>48615.166793472767</v>
      </c>
      <c r="AI563" s="10">
        <f t="shared" ca="1" si="266"/>
        <v>48615.993625862749</v>
      </c>
      <c r="AJ563" s="10">
        <f t="shared" ca="1" si="267"/>
        <v>48670.37580809278</v>
      </c>
      <c r="AK563" s="10">
        <f t="shared" ca="1" si="268"/>
        <v>48671.189011246272</v>
      </c>
      <c r="AL563" s="10">
        <f t="shared" ca="1" si="269"/>
        <v>48528.765487208424</v>
      </c>
      <c r="AM563" s="10">
        <f t="shared" ca="1" si="270"/>
        <v>48529.652015504835</v>
      </c>
      <c r="AP563">
        <v>560</v>
      </c>
      <c r="AQ563" s="10">
        <f t="shared" ca="1" si="271"/>
        <v>46434.323026888385</v>
      </c>
      <c r="AR563" t="str">
        <f t="shared" ca="1" si="272"/>
        <v>EQUIPO 3</v>
      </c>
      <c r="AS563" t="str">
        <f t="shared" ca="1" si="273"/>
        <v>FIN</v>
      </c>
      <c r="AT563">
        <f t="shared" ca="1" si="287"/>
        <v>1</v>
      </c>
      <c r="AU563">
        <f t="shared" ca="1" si="288"/>
        <v>1</v>
      </c>
      <c r="AV563">
        <f t="shared" ca="1" si="289"/>
        <v>1</v>
      </c>
      <c r="AW563">
        <f t="shared" ca="1" si="274"/>
        <v>1</v>
      </c>
      <c r="AX563">
        <f t="shared" ca="1" si="275"/>
        <v>15000</v>
      </c>
      <c r="AY563">
        <f t="shared" ca="1" si="276"/>
        <v>36.597457462339662</v>
      </c>
      <c r="AZ563">
        <f t="shared" ca="1" si="277"/>
        <v>548961.86193509493</v>
      </c>
      <c r="BA563">
        <f t="shared" ca="1" si="264"/>
        <v>548961.86193509493</v>
      </c>
      <c r="BB563">
        <f t="shared" ca="1" si="278"/>
        <v>2027</v>
      </c>
      <c r="BC563">
        <f t="shared" ca="1" si="279"/>
        <v>2</v>
      </c>
      <c r="BI563">
        <v>553</v>
      </c>
      <c r="BJ563">
        <v>0.84744382268419283</v>
      </c>
      <c r="BK563">
        <v>0.83778219713130941</v>
      </c>
      <c r="BL563">
        <v>0.8714552189911936</v>
      </c>
      <c r="BM563">
        <v>0.84188349405803542</v>
      </c>
      <c r="BN563">
        <v>0.83603827585300339</v>
      </c>
      <c r="BO563">
        <v>0.85489476267771447</v>
      </c>
      <c r="BP563">
        <v>0.82904547126528727</v>
      </c>
      <c r="BQ563">
        <v>0.82988029397294838</v>
      </c>
      <c r="BR563">
        <v>0.86164542390093057</v>
      </c>
      <c r="BS563">
        <v>0.83037671799515977</v>
      </c>
      <c r="BT563">
        <v>0.83709380986279669</v>
      </c>
      <c r="BU563">
        <v>0.84944496612422549</v>
      </c>
      <c r="BV563">
        <v>0.82904547126528727</v>
      </c>
      <c r="BW563">
        <v>0.84389469195097633</v>
      </c>
    </row>
    <row r="564" spans="4:75" x14ac:dyDescent="0.25">
      <c r="D564">
        <v>560</v>
      </c>
      <c r="E564">
        <f t="shared" ca="1" si="280"/>
        <v>0.41496288328824371</v>
      </c>
      <c r="F564" s="11">
        <f t="shared" ca="1" si="262"/>
        <v>96.924985622909972</v>
      </c>
      <c r="G564" s="11"/>
      <c r="H564">
        <v>560</v>
      </c>
      <c r="I564" s="11">
        <f t="shared" ca="1" si="281"/>
        <v>6.1286981959276843E-2</v>
      </c>
      <c r="J564" s="11">
        <f t="shared" ca="1" si="263"/>
        <v>17.451972569686529</v>
      </c>
      <c r="O564">
        <v>560</v>
      </c>
      <c r="P564" s="32">
        <f t="shared" ca="1" si="282"/>
        <v>0.20049670528033547</v>
      </c>
      <c r="Q564" s="11">
        <f t="shared" ca="1" si="259"/>
        <v>128.6320793125042</v>
      </c>
      <c r="R564" s="11"/>
      <c r="S564">
        <v>560</v>
      </c>
      <c r="T564" s="32">
        <f t="shared" ca="1" si="283"/>
        <v>0.79134951854384772</v>
      </c>
      <c r="U564" s="11">
        <f t="shared" ca="1" si="284"/>
        <v>21.23239250245798</v>
      </c>
      <c r="Z564">
        <v>560</v>
      </c>
      <c r="AA564" s="32">
        <f t="shared" ca="1" si="285"/>
        <v>0.3854526944944745</v>
      </c>
      <c r="AB564" s="11">
        <f t="shared" ca="1" si="260"/>
        <v>100.6610955293277</v>
      </c>
      <c r="AC564" s="11"/>
      <c r="AD564">
        <v>560</v>
      </c>
      <c r="AE564" s="32">
        <f t="shared" ca="1" si="286"/>
        <v>0.97668707164122337</v>
      </c>
      <c r="AF564" s="11">
        <f t="shared" ca="1" si="261"/>
        <v>23.124182596308447</v>
      </c>
      <c r="AH564" s="10">
        <f t="shared" ca="1" si="265"/>
        <v>48620.032166930374</v>
      </c>
      <c r="AI564" s="10">
        <f t="shared" ca="1" si="266"/>
        <v>48620.759332454109</v>
      </c>
      <c r="AJ564" s="10">
        <f t="shared" ca="1" si="267"/>
        <v>48676.548681217624</v>
      </c>
      <c r="AK564" s="10">
        <f t="shared" ca="1" si="268"/>
        <v>48677.433364238561</v>
      </c>
      <c r="AL564" s="10">
        <f t="shared" ca="1" si="269"/>
        <v>48533.846227818554</v>
      </c>
      <c r="AM564" s="10">
        <f t="shared" ca="1" si="270"/>
        <v>48534.809735426737</v>
      </c>
      <c r="AP564">
        <v>561</v>
      </c>
      <c r="AQ564" s="10">
        <f t="shared" ca="1" si="271"/>
        <v>46435.847920949316</v>
      </c>
      <c r="AR564" t="str">
        <f t="shared" ca="1" si="272"/>
        <v>EQUIPO 3</v>
      </c>
      <c r="AS564" t="str">
        <f t="shared" ca="1" si="273"/>
        <v>INICIO</v>
      </c>
      <c r="AT564">
        <f t="shared" ca="1" si="287"/>
        <v>1</v>
      </c>
      <c r="AU564">
        <f t="shared" ca="1" si="288"/>
        <v>1</v>
      </c>
      <c r="AV564">
        <f t="shared" ca="1" si="289"/>
        <v>0</v>
      </c>
      <c r="AW564">
        <f t="shared" ca="1" si="274"/>
        <v>1</v>
      </c>
      <c r="AX564">
        <f t="shared" ca="1" si="275"/>
        <v>11000</v>
      </c>
      <c r="AY564">
        <f t="shared" ca="1" si="276"/>
        <v>17.68622514983872</v>
      </c>
      <c r="AZ564">
        <f t="shared" ca="1" si="277"/>
        <v>194548.47664822591</v>
      </c>
      <c r="BA564">
        <f t="shared" ca="1" si="264"/>
        <v>265293.37724758079</v>
      </c>
      <c r="BB564">
        <f t="shared" ca="1" si="278"/>
        <v>2027</v>
      </c>
      <c r="BC564">
        <f t="shared" ca="1" si="279"/>
        <v>2</v>
      </c>
      <c r="BI564">
        <v>554</v>
      </c>
      <c r="BJ564">
        <v>0.85587334234708057</v>
      </c>
      <c r="BK564">
        <v>0.86479740410115935</v>
      </c>
      <c r="BL564">
        <v>0.83808400849996012</v>
      </c>
      <c r="BM564">
        <v>0.85287151162155705</v>
      </c>
      <c r="BN564">
        <v>0.85711847300129895</v>
      </c>
      <c r="BO564">
        <v>0.85782170717884199</v>
      </c>
      <c r="BP564">
        <v>0.85713315131148249</v>
      </c>
      <c r="BQ564">
        <v>0.86119042986793715</v>
      </c>
      <c r="BR564">
        <v>0.84529180530014592</v>
      </c>
      <c r="BS564">
        <v>0.83193100093022365</v>
      </c>
      <c r="BT564">
        <v>0.83189266637057568</v>
      </c>
      <c r="BU564">
        <v>0.82914708186736152</v>
      </c>
      <c r="BV564">
        <v>0.82914708186736152</v>
      </c>
      <c r="BW564">
        <v>0.84868241799265964</v>
      </c>
    </row>
    <row r="565" spans="4:75" x14ac:dyDescent="0.25">
      <c r="D565">
        <v>561</v>
      </c>
      <c r="E565">
        <f t="shared" ca="1" si="280"/>
        <v>0.89966691371914276</v>
      </c>
      <c r="F565" s="11">
        <f t="shared" ca="1" si="262"/>
        <v>35.839640347768423</v>
      </c>
      <c r="G565" s="11"/>
      <c r="H565">
        <v>561</v>
      </c>
      <c r="I565" s="11">
        <f t="shared" ca="1" si="281"/>
        <v>0.94478550288782392</v>
      </c>
      <c r="J565" s="11">
        <f t="shared" ca="1" si="263"/>
        <v>22.492689595361028</v>
      </c>
      <c r="O565">
        <v>561</v>
      </c>
      <c r="P565" s="32">
        <f t="shared" ca="1" si="282"/>
        <v>0.61196046804174264</v>
      </c>
      <c r="Q565" s="11">
        <f t="shared" ca="1" si="259"/>
        <v>73.717938205842358</v>
      </c>
      <c r="R565" s="11"/>
      <c r="S565">
        <v>561</v>
      </c>
      <c r="T565" s="32">
        <f t="shared" ca="1" si="283"/>
        <v>0.89523227167430885</v>
      </c>
      <c r="U565" s="11">
        <f t="shared" ca="1" si="284"/>
        <v>21.944650497950335</v>
      </c>
      <c r="Z565">
        <v>561</v>
      </c>
      <c r="AA565" s="32">
        <f t="shared" ca="1" si="285"/>
        <v>3.0229497428982399E-2</v>
      </c>
      <c r="AB565" s="11">
        <f t="shared" ca="1" si="260"/>
        <v>185.37242316279534</v>
      </c>
      <c r="AC565" s="11"/>
      <c r="AD565">
        <v>561</v>
      </c>
      <c r="AE565" s="32">
        <f t="shared" ca="1" si="286"/>
        <v>0.33585684232167945</v>
      </c>
      <c r="AF565" s="11">
        <f t="shared" ca="1" si="261"/>
        <v>19.250168645103848</v>
      </c>
      <c r="AH565" s="10">
        <f t="shared" ca="1" si="265"/>
        <v>48622.252650801929</v>
      </c>
      <c r="AI565" s="10">
        <f t="shared" ca="1" si="266"/>
        <v>48623.189846201734</v>
      </c>
      <c r="AJ565" s="10">
        <f t="shared" ca="1" si="267"/>
        <v>48680.504944997141</v>
      </c>
      <c r="AK565" s="10">
        <f t="shared" ca="1" si="268"/>
        <v>48681.419305434552</v>
      </c>
      <c r="AL565" s="10">
        <f t="shared" ca="1" si="269"/>
        <v>48542.533586391852</v>
      </c>
      <c r="AM565" s="10">
        <f t="shared" ca="1" si="270"/>
        <v>48543.335676752067</v>
      </c>
      <c r="AP565">
        <v>562</v>
      </c>
      <c r="AQ565" s="10">
        <f t="shared" ca="1" si="271"/>
        <v>46436.584846997226</v>
      </c>
      <c r="AR565" t="str">
        <f t="shared" ca="1" si="272"/>
        <v>EQUIPO 3</v>
      </c>
      <c r="AS565" t="str">
        <f t="shared" ca="1" si="273"/>
        <v>FIN</v>
      </c>
      <c r="AT565">
        <f t="shared" ca="1" si="287"/>
        <v>1</v>
      </c>
      <c r="AU565">
        <f t="shared" ca="1" si="288"/>
        <v>1</v>
      </c>
      <c r="AV565">
        <f t="shared" ca="1" si="289"/>
        <v>1</v>
      </c>
      <c r="AW565">
        <f t="shared" ca="1" si="274"/>
        <v>1</v>
      </c>
      <c r="AX565">
        <f t="shared" ca="1" si="275"/>
        <v>15000</v>
      </c>
      <c r="AY565">
        <f t="shared" ca="1" si="276"/>
        <v>12.005361044139136</v>
      </c>
      <c r="AZ565">
        <f t="shared" ca="1" si="277"/>
        <v>180080.41566208703</v>
      </c>
      <c r="BA565">
        <f t="shared" ca="1" si="264"/>
        <v>180080.41566208703</v>
      </c>
      <c r="BB565">
        <f t="shared" ca="1" si="278"/>
        <v>2027</v>
      </c>
      <c r="BC565">
        <f t="shared" ca="1" si="279"/>
        <v>2</v>
      </c>
      <c r="BI565">
        <v>555</v>
      </c>
      <c r="BJ565">
        <v>0.84707269364598503</v>
      </c>
      <c r="BK565">
        <v>0.82790464138298747</v>
      </c>
      <c r="BL565">
        <v>0.84014237469742092</v>
      </c>
      <c r="BM565">
        <v>0.87058193322426169</v>
      </c>
      <c r="BN565">
        <v>0.81200980405347145</v>
      </c>
      <c r="BO565">
        <v>0.85910821565501283</v>
      </c>
      <c r="BP565">
        <v>0.85364382623267532</v>
      </c>
      <c r="BQ565">
        <v>0.84860905404587417</v>
      </c>
      <c r="BR565">
        <v>0.839108850104337</v>
      </c>
      <c r="BS565">
        <v>0.84736573631241918</v>
      </c>
      <c r="BT565">
        <v>0.86046829075265663</v>
      </c>
      <c r="BU565">
        <v>0.872487538433521</v>
      </c>
      <c r="BV565">
        <v>0.81200980405347145</v>
      </c>
      <c r="BW565">
        <v>0.84810206713549852</v>
      </c>
    </row>
    <row r="566" spans="4:75" x14ac:dyDescent="0.25">
      <c r="D566">
        <v>562</v>
      </c>
      <c r="E566">
        <f t="shared" ca="1" si="280"/>
        <v>0.96070880452404894</v>
      </c>
      <c r="F566" s="11">
        <f t="shared" ca="1" si="262"/>
        <v>22.727404419059603</v>
      </c>
      <c r="G566" s="11"/>
      <c r="H566">
        <v>562</v>
      </c>
      <c r="I566" s="11">
        <f t="shared" ca="1" si="281"/>
        <v>0.12452407255568898</v>
      </c>
      <c r="J566" s="11">
        <f t="shared" ca="1" si="263"/>
        <v>18.080222655688875</v>
      </c>
      <c r="O566">
        <v>562</v>
      </c>
      <c r="P566" s="32">
        <f t="shared" ca="1" si="282"/>
        <v>0.83394252618981035</v>
      </c>
      <c r="Q566" s="11">
        <f t="shared" ca="1" si="259"/>
        <v>46.203135133962881</v>
      </c>
      <c r="R566" s="11"/>
      <c r="S566">
        <v>562</v>
      </c>
      <c r="T566" s="32">
        <f t="shared" ca="1" si="283"/>
        <v>0.20127578073931263</v>
      </c>
      <c r="U566" s="11">
        <f t="shared" ca="1" si="284"/>
        <v>18.586796408503432</v>
      </c>
      <c r="Z566">
        <v>562</v>
      </c>
      <c r="AA566" s="32">
        <f t="shared" ca="1" si="285"/>
        <v>0.52567614578983735</v>
      </c>
      <c r="AB566" s="11">
        <f t="shared" ca="1" si="260"/>
        <v>83.668899792319451</v>
      </c>
      <c r="AC566" s="11"/>
      <c r="AD566">
        <v>562</v>
      </c>
      <c r="AE566" s="32">
        <f t="shared" ca="1" si="286"/>
        <v>0.6595999146763516</v>
      </c>
      <c r="AF566" s="11">
        <f t="shared" ca="1" si="261"/>
        <v>20.590745246159663</v>
      </c>
      <c r="AH566" s="10">
        <f t="shared" ca="1" si="265"/>
        <v>48624.136821385859</v>
      </c>
      <c r="AI566" s="10">
        <f t="shared" ca="1" si="266"/>
        <v>48624.890163996512</v>
      </c>
      <c r="AJ566" s="10">
        <f t="shared" ca="1" si="267"/>
        <v>48683.344436065134</v>
      </c>
      <c r="AK566" s="10">
        <f t="shared" ca="1" si="268"/>
        <v>48684.118885915486</v>
      </c>
      <c r="AL566" s="10">
        <f t="shared" ca="1" si="269"/>
        <v>48546.82188091008</v>
      </c>
      <c r="AM566" s="10">
        <f t="shared" ca="1" si="270"/>
        <v>48547.679828628672</v>
      </c>
      <c r="AP566">
        <v>563</v>
      </c>
      <c r="AQ566" s="10">
        <f t="shared" ca="1" si="271"/>
        <v>46437.085070374065</v>
      </c>
      <c r="AR566" t="str">
        <f t="shared" ca="1" si="272"/>
        <v>EQUIPO 2</v>
      </c>
      <c r="AS566" t="str">
        <f t="shared" ca="1" si="273"/>
        <v>INICIO</v>
      </c>
      <c r="AT566">
        <f t="shared" ca="1" si="287"/>
        <v>1</v>
      </c>
      <c r="AU566">
        <f t="shared" ca="1" si="288"/>
        <v>0</v>
      </c>
      <c r="AV566">
        <f t="shared" ca="1" si="289"/>
        <v>1</v>
      </c>
      <c r="AW566">
        <f t="shared" ca="1" si="274"/>
        <v>1</v>
      </c>
      <c r="AX566">
        <f t="shared" ca="1" si="275"/>
        <v>11000</v>
      </c>
      <c r="AY566">
        <f t="shared" ca="1" si="276"/>
        <v>18.112928796268534</v>
      </c>
      <c r="AZ566">
        <f t="shared" ca="1" si="277"/>
        <v>199242.21675895387</v>
      </c>
      <c r="BA566">
        <f t="shared" ca="1" si="264"/>
        <v>271693.93194402801</v>
      </c>
      <c r="BB566">
        <f t="shared" ca="1" si="278"/>
        <v>2027</v>
      </c>
      <c r="BC566">
        <f t="shared" ca="1" si="279"/>
        <v>2</v>
      </c>
      <c r="BI566">
        <v>556</v>
      </c>
      <c r="BJ566">
        <v>0.85388534022515328</v>
      </c>
      <c r="BK566">
        <v>0.85447933718487634</v>
      </c>
      <c r="BL566">
        <v>0.84562721687915565</v>
      </c>
      <c r="BM566">
        <v>0.86130841495823618</v>
      </c>
      <c r="BN566">
        <v>0.83647675385659703</v>
      </c>
      <c r="BO566">
        <v>0.85623143015036485</v>
      </c>
      <c r="BP566">
        <v>0.85779407780778028</v>
      </c>
      <c r="BQ566">
        <v>0.8478347673810398</v>
      </c>
      <c r="BR566">
        <v>0.8462317769175336</v>
      </c>
      <c r="BS566">
        <v>0.83352626168003374</v>
      </c>
      <c r="BT566">
        <v>0.85224281481600228</v>
      </c>
      <c r="BU566">
        <v>0.85611250069552824</v>
      </c>
      <c r="BV566">
        <v>0.83352626168003374</v>
      </c>
      <c r="BW566">
        <v>0.85012045005489745</v>
      </c>
    </row>
    <row r="567" spans="4:75" x14ac:dyDescent="0.25">
      <c r="D567">
        <v>563</v>
      </c>
      <c r="E567">
        <f t="shared" ca="1" si="280"/>
        <v>0.67218672747531871</v>
      </c>
      <c r="F567" s="11">
        <f t="shared" ca="1" si="262"/>
        <v>66.728081776449059</v>
      </c>
      <c r="G567" s="11"/>
      <c r="H567">
        <v>563</v>
      </c>
      <c r="I567" s="11">
        <f t="shared" ca="1" si="281"/>
        <v>0.11800109508599976</v>
      </c>
      <c r="J567" s="11">
        <f t="shared" ca="1" si="263"/>
        <v>18.028257066898057</v>
      </c>
      <c r="O567">
        <v>563</v>
      </c>
      <c r="P567" s="32">
        <f t="shared" ca="1" si="282"/>
        <v>0.9659640640598236</v>
      </c>
      <c r="Q567" s="11">
        <f t="shared" ca="1" si="259"/>
        <v>21.218434187221941</v>
      </c>
      <c r="R567" s="11"/>
      <c r="S567">
        <v>563</v>
      </c>
      <c r="T567" s="32">
        <f t="shared" ca="1" si="283"/>
        <v>0.15214986751752524</v>
      </c>
      <c r="U567" s="11">
        <f t="shared" ca="1" si="284"/>
        <v>18.281522151340852</v>
      </c>
      <c r="Z567">
        <v>563</v>
      </c>
      <c r="AA567" s="32">
        <f t="shared" ca="1" si="285"/>
        <v>0.69654443022004398</v>
      </c>
      <c r="AB567" s="11">
        <f t="shared" ca="1" si="260"/>
        <v>63.85003645621341</v>
      </c>
      <c r="AC567" s="11"/>
      <c r="AD567">
        <v>563</v>
      </c>
      <c r="AE567" s="32">
        <f t="shared" ca="1" si="286"/>
        <v>0.97407432678652051</v>
      </c>
      <c r="AF567" s="11">
        <f t="shared" ca="1" si="261"/>
        <v>23.05144136341427</v>
      </c>
      <c r="AH567" s="10">
        <f t="shared" ca="1" si="265"/>
        <v>48627.6705007372</v>
      </c>
      <c r="AI567" s="10">
        <f t="shared" ca="1" si="266"/>
        <v>48628.421678114988</v>
      </c>
      <c r="AJ567" s="10">
        <f t="shared" ca="1" si="267"/>
        <v>48685.002987339954</v>
      </c>
      <c r="AK567" s="10">
        <f t="shared" ca="1" si="268"/>
        <v>48685.764717429593</v>
      </c>
      <c r="AL567" s="10">
        <f t="shared" ca="1" si="269"/>
        <v>48550.340246814347</v>
      </c>
      <c r="AM567" s="10">
        <f t="shared" ca="1" si="270"/>
        <v>48551.300723537825</v>
      </c>
      <c r="AP567">
        <v>564</v>
      </c>
      <c r="AQ567" s="10">
        <f t="shared" ca="1" si="271"/>
        <v>46437.839775740576</v>
      </c>
      <c r="AR567" t="str">
        <f t="shared" ca="1" si="272"/>
        <v>EQUIPO 2</v>
      </c>
      <c r="AS567" t="str">
        <f t="shared" ca="1" si="273"/>
        <v>FIN</v>
      </c>
      <c r="AT567">
        <f t="shared" ca="1" si="287"/>
        <v>1</v>
      </c>
      <c r="AU567">
        <f t="shared" ca="1" si="288"/>
        <v>1</v>
      </c>
      <c r="AV567">
        <f t="shared" ca="1" si="289"/>
        <v>1</v>
      </c>
      <c r="AW567">
        <f t="shared" ca="1" si="274"/>
        <v>1</v>
      </c>
      <c r="AX567">
        <f t="shared" ca="1" si="275"/>
        <v>15000</v>
      </c>
      <c r="AY567">
        <f t="shared" ca="1" si="276"/>
        <v>30.278058406838682</v>
      </c>
      <c r="AZ567">
        <f t="shared" ca="1" si="277"/>
        <v>454170.87610258022</v>
      </c>
      <c r="BA567">
        <f t="shared" ca="1" si="264"/>
        <v>454170.87610258022</v>
      </c>
      <c r="BB567">
        <f t="shared" ca="1" si="278"/>
        <v>2027</v>
      </c>
      <c r="BC567">
        <f t="shared" ca="1" si="279"/>
        <v>2</v>
      </c>
      <c r="BI567">
        <v>557</v>
      </c>
      <c r="BJ567">
        <v>0.83009968623907804</v>
      </c>
      <c r="BK567">
        <v>0.87191467697488645</v>
      </c>
      <c r="BL567">
        <v>0.81639012008831036</v>
      </c>
      <c r="BM567">
        <v>0.8101835698621227</v>
      </c>
      <c r="BN567">
        <v>0.84628594546867197</v>
      </c>
      <c r="BO567">
        <v>0.82909186790026301</v>
      </c>
      <c r="BP567">
        <v>0.85556098585810625</v>
      </c>
      <c r="BQ567">
        <v>0.85669118181913884</v>
      </c>
      <c r="BR567">
        <v>0.83676598568237859</v>
      </c>
      <c r="BS567">
        <v>0.82780725210620276</v>
      </c>
      <c r="BT567">
        <v>0.8447399380539844</v>
      </c>
      <c r="BU567">
        <v>0.83717213386593237</v>
      </c>
      <c r="BV567">
        <v>0.8101835698621227</v>
      </c>
      <c r="BW567">
        <v>0.83856797531858251</v>
      </c>
    </row>
    <row r="568" spans="4:75" x14ac:dyDescent="0.25">
      <c r="D568">
        <v>564</v>
      </c>
      <c r="E568">
        <f t="shared" ca="1" si="280"/>
        <v>0.92320139321525929</v>
      </c>
      <c r="F568" s="11">
        <f t="shared" ca="1" si="262"/>
        <v>31.423445029742744</v>
      </c>
      <c r="G568" s="11"/>
      <c r="H568">
        <v>564</v>
      </c>
      <c r="I568" s="11">
        <f t="shared" ca="1" si="281"/>
        <v>0.27526972322775944</v>
      </c>
      <c r="J568" s="11">
        <f t="shared" ca="1" si="263"/>
        <v>18.972228193530519</v>
      </c>
      <c r="O568">
        <v>564</v>
      </c>
      <c r="P568" s="32">
        <f t="shared" ca="1" si="282"/>
        <v>0.8229898369099965</v>
      </c>
      <c r="Q568" s="11">
        <f t="shared" ca="1" si="259"/>
        <v>47.753389204533704</v>
      </c>
      <c r="R568" s="11"/>
      <c r="S568">
        <v>564</v>
      </c>
      <c r="T568" s="32">
        <f t="shared" ca="1" si="283"/>
        <v>0.15931499599082855</v>
      </c>
      <c r="U568" s="11">
        <f t="shared" ca="1" si="284"/>
        <v>18.329643550785683</v>
      </c>
      <c r="Z568">
        <v>564</v>
      </c>
      <c r="AA568" s="32">
        <f t="shared" ca="1" si="285"/>
        <v>0.23951604203938359</v>
      </c>
      <c r="AB568" s="11">
        <f t="shared" ca="1" si="260"/>
        <v>121.73951057221971</v>
      </c>
      <c r="AC568" s="11"/>
      <c r="AD568">
        <v>564</v>
      </c>
      <c r="AE568" s="32">
        <f t="shared" ca="1" si="286"/>
        <v>0.79097538571400183</v>
      </c>
      <c r="AF568" s="11">
        <f t="shared" ca="1" si="261"/>
        <v>21.230301926904424</v>
      </c>
      <c r="AH568" s="10">
        <f t="shared" ca="1" si="265"/>
        <v>48629.730988324562</v>
      </c>
      <c r="AI568" s="10">
        <f t="shared" ca="1" si="266"/>
        <v>48630.521497832626</v>
      </c>
      <c r="AJ568" s="10">
        <f t="shared" ca="1" si="267"/>
        <v>48687.754441979785</v>
      </c>
      <c r="AK568" s="10">
        <f t="shared" ca="1" si="268"/>
        <v>48688.518177127735</v>
      </c>
      <c r="AL568" s="10">
        <f t="shared" ca="1" si="269"/>
        <v>48556.373203144998</v>
      </c>
      <c r="AM568" s="10">
        <f t="shared" ca="1" si="270"/>
        <v>48557.257799058621</v>
      </c>
      <c r="AP568">
        <v>565</v>
      </c>
      <c r="AQ568" s="10">
        <f t="shared" ca="1" si="271"/>
        <v>46439.101361507528</v>
      </c>
      <c r="AR568" t="str">
        <f t="shared" ca="1" si="272"/>
        <v>EQUIPO 1</v>
      </c>
      <c r="AS568" t="str">
        <f t="shared" ca="1" si="273"/>
        <v>INICIO</v>
      </c>
      <c r="AT568">
        <f t="shared" ca="1" si="287"/>
        <v>0</v>
      </c>
      <c r="AU568">
        <f t="shared" ca="1" si="288"/>
        <v>1</v>
      </c>
      <c r="AV568">
        <f t="shared" ca="1" si="289"/>
        <v>1</v>
      </c>
      <c r="AW568">
        <f t="shared" ca="1" si="274"/>
        <v>1</v>
      </c>
      <c r="AX568">
        <f t="shared" ca="1" si="275"/>
        <v>11000</v>
      </c>
      <c r="AY568">
        <f t="shared" ca="1" si="276"/>
        <v>19.455128811998293</v>
      </c>
      <c r="AZ568">
        <f t="shared" ca="1" si="277"/>
        <v>214006.41693198122</v>
      </c>
      <c r="BA568">
        <f t="shared" ca="1" si="264"/>
        <v>291826.93217997439</v>
      </c>
      <c r="BB568">
        <f t="shared" ca="1" si="278"/>
        <v>2027</v>
      </c>
      <c r="BC568">
        <f t="shared" ca="1" si="279"/>
        <v>2</v>
      </c>
      <c r="BI568">
        <v>558</v>
      </c>
      <c r="BJ568">
        <v>0.86601944778566498</v>
      </c>
      <c r="BK568">
        <v>0.83695488538061358</v>
      </c>
      <c r="BL568">
        <v>0.87468960384087235</v>
      </c>
      <c r="BM568">
        <v>0.86424260152457233</v>
      </c>
      <c r="BN568">
        <v>0.84803863371843968</v>
      </c>
      <c r="BO568">
        <v>0.84550672042595065</v>
      </c>
      <c r="BP568">
        <v>0.83500188611420767</v>
      </c>
      <c r="BQ568">
        <v>0.85021106105036659</v>
      </c>
      <c r="BR568">
        <v>0.85115482242477047</v>
      </c>
      <c r="BS568">
        <v>0.84631464272229384</v>
      </c>
      <c r="BT568">
        <v>0.84998970759141723</v>
      </c>
      <c r="BU568">
        <v>0.87571381799263637</v>
      </c>
      <c r="BV568">
        <v>0.83500188611420767</v>
      </c>
      <c r="BW568">
        <v>0.85362349805986004</v>
      </c>
    </row>
    <row r="569" spans="4:75" x14ac:dyDescent="0.25">
      <c r="D569">
        <v>565</v>
      </c>
      <c r="E569">
        <f t="shared" ca="1" si="280"/>
        <v>0.51277692147342224</v>
      </c>
      <c r="F569" s="11">
        <f t="shared" ca="1" si="262"/>
        <v>85.17164504246287</v>
      </c>
      <c r="G569" s="11"/>
      <c r="H569">
        <v>565</v>
      </c>
      <c r="I569" s="11">
        <f t="shared" ca="1" si="281"/>
        <v>0.13855223520504478</v>
      </c>
      <c r="J569" s="11">
        <f t="shared" ca="1" si="263"/>
        <v>18.185870082870952</v>
      </c>
      <c r="O569">
        <v>565</v>
      </c>
      <c r="P569" s="32">
        <f t="shared" ca="1" si="282"/>
        <v>0.17923916008007434</v>
      </c>
      <c r="Q569" s="11">
        <f t="shared" ref="Q569:Q632" ca="1" si="290">$M$6*(-LN(P569))^(1/$M$7)</f>
        <v>132.76986630081015</v>
      </c>
      <c r="R569" s="11"/>
      <c r="S569">
        <v>565</v>
      </c>
      <c r="T569" s="32">
        <f t="shared" ca="1" si="283"/>
        <v>0.11398356330900883</v>
      </c>
      <c r="U569" s="11">
        <f t="shared" ca="1" si="284"/>
        <v>17.995233504427876</v>
      </c>
      <c r="Z569">
        <v>565</v>
      </c>
      <c r="AA569" s="32">
        <f t="shared" ca="1" si="285"/>
        <v>0.68244048563072446</v>
      </c>
      <c r="AB569" s="11">
        <f t="shared" ref="AB569:AB632" ca="1" si="291">$M$6*(-LN(AA569))^(1/$M$7)</f>
        <v>65.521461238844878</v>
      </c>
      <c r="AC569" s="11"/>
      <c r="AD569">
        <v>565</v>
      </c>
      <c r="AE569" s="32">
        <f t="shared" ca="1" si="286"/>
        <v>0.42455956599850064</v>
      </c>
      <c r="AF569" s="11">
        <f t="shared" ref="AF569:AF632" ca="1" si="292">NORMINV(AE569,$M$11,$M$13)</f>
        <v>19.625060644445572</v>
      </c>
      <c r="AH569" s="10">
        <f t="shared" ca="1" si="265"/>
        <v>48634.070316376063</v>
      </c>
      <c r="AI569" s="10">
        <f t="shared" ca="1" si="266"/>
        <v>48634.828060962849</v>
      </c>
      <c r="AJ569" s="10">
        <f t="shared" ca="1" si="267"/>
        <v>48694.050254890266</v>
      </c>
      <c r="AK569" s="10">
        <f t="shared" ca="1" si="268"/>
        <v>48694.800056286287</v>
      </c>
      <c r="AL569" s="10">
        <f t="shared" ca="1" si="269"/>
        <v>48559.987859943576</v>
      </c>
      <c r="AM569" s="10">
        <f t="shared" ca="1" si="270"/>
        <v>48560.805570803765</v>
      </c>
      <c r="AP569">
        <v>566</v>
      </c>
      <c r="AQ569" s="10">
        <f t="shared" ca="1" si="271"/>
        <v>46439.911991874695</v>
      </c>
      <c r="AR569" t="str">
        <f t="shared" ca="1" si="272"/>
        <v>EQUIPO 1</v>
      </c>
      <c r="AS569" t="str">
        <f t="shared" ca="1" si="273"/>
        <v>FIN</v>
      </c>
      <c r="AT569">
        <f t="shared" ca="1" si="287"/>
        <v>1</v>
      </c>
      <c r="AU569">
        <f t="shared" ca="1" si="288"/>
        <v>1</v>
      </c>
      <c r="AV569">
        <f t="shared" ca="1" si="289"/>
        <v>1</v>
      </c>
      <c r="AW569">
        <f t="shared" ca="1" si="274"/>
        <v>1</v>
      </c>
      <c r="AX569">
        <f t="shared" ca="1" si="275"/>
        <v>15000</v>
      </c>
      <c r="AY569">
        <f t="shared" ca="1" si="276"/>
        <v>19.378334591339808</v>
      </c>
      <c r="AZ569">
        <f t="shared" ca="1" si="277"/>
        <v>290675.01887009712</v>
      </c>
      <c r="BA569">
        <f t="shared" ca="1" si="264"/>
        <v>290675.01887009712</v>
      </c>
      <c r="BB569">
        <f t="shared" ca="1" si="278"/>
        <v>2027</v>
      </c>
      <c r="BC569">
        <f t="shared" ca="1" si="279"/>
        <v>2</v>
      </c>
      <c r="BI569">
        <v>559</v>
      </c>
      <c r="BJ569">
        <v>0.84967368573387703</v>
      </c>
      <c r="BK569">
        <v>0.8342009571408141</v>
      </c>
      <c r="BL569">
        <v>0.85342981961373832</v>
      </c>
      <c r="BM569">
        <v>0.81816941053050807</v>
      </c>
      <c r="BN569">
        <v>0.82768221412758269</v>
      </c>
      <c r="BO569">
        <v>0.80913742909258057</v>
      </c>
      <c r="BP569">
        <v>0.84846045069619613</v>
      </c>
      <c r="BQ569">
        <v>0.82998089236181372</v>
      </c>
      <c r="BR569">
        <v>0.84804000265514357</v>
      </c>
      <c r="BS569">
        <v>0.84578769412603627</v>
      </c>
      <c r="BT569">
        <v>0.83775007923994149</v>
      </c>
      <c r="BU569">
        <v>0.8470343766805829</v>
      </c>
      <c r="BV569">
        <v>0.80913742909258057</v>
      </c>
      <c r="BW569">
        <v>0.8374637953628532</v>
      </c>
    </row>
    <row r="570" spans="4:75" x14ac:dyDescent="0.25">
      <c r="D570">
        <v>566</v>
      </c>
      <c r="E570">
        <f t="shared" ca="1" si="280"/>
        <v>0.31375708704860705</v>
      </c>
      <c r="F570" s="11">
        <f t="shared" ca="1" si="262"/>
        <v>110.33819720860672</v>
      </c>
      <c r="G570" s="11"/>
      <c r="H570">
        <v>566</v>
      </c>
      <c r="I570" s="11">
        <f t="shared" ca="1" si="281"/>
        <v>0.81374729906026122</v>
      </c>
      <c r="J570" s="11">
        <f t="shared" ca="1" si="263"/>
        <v>21.361892533824932</v>
      </c>
      <c r="O570">
        <v>566</v>
      </c>
      <c r="P570" s="32">
        <f t="shared" ca="1" si="282"/>
        <v>0.1448805725015534</v>
      </c>
      <c r="Q570" s="11">
        <f t="shared" ca="1" si="290"/>
        <v>140.25004160391839</v>
      </c>
      <c r="R570" s="11"/>
      <c r="S570">
        <v>566</v>
      </c>
      <c r="T570" s="32">
        <f t="shared" ca="1" si="283"/>
        <v>0.27083220925270624</v>
      </c>
      <c r="U570" s="11">
        <f t="shared" ca="1" si="284"/>
        <v>18.950805721736476</v>
      </c>
      <c r="Z570">
        <v>566</v>
      </c>
      <c r="AA570" s="32">
        <f t="shared" ca="1" si="285"/>
        <v>0.27518970085573224</v>
      </c>
      <c r="AB570" s="11">
        <f t="shared" ca="1" si="291"/>
        <v>116.03480044568715</v>
      </c>
      <c r="AC570" s="11"/>
      <c r="AD570">
        <v>566</v>
      </c>
      <c r="AE570" s="32">
        <f t="shared" ca="1" si="286"/>
        <v>0.82391080830460051</v>
      </c>
      <c r="AF570" s="11">
        <f t="shared" ca="1" si="292"/>
        <v>21.423822779621986</v>
      </c>
      <c r="AH570" s="10">
        <f t="shared" ca="1" si="265"/>
        <v>48639.425485846543</v>
      </c>
      <c r="AI570" s="10">
        <f t="shared" ca="1" si="266"/>
        <v>48640.315564702119</v>
      </c>
      <c r="AJ570" s="10">
        <f t="shared" ca="1" si="267"/>
        <v>48700.643808019784</v>
      </c>
      <c r="AK570" s="10">
        <f t="shared" ca="1" si="268"/>
        <v>48701.433424924857</v>
      </c>
      <c r="AL570" s="10">
        <f t="shared" ca="1" si="269"/>
        <v>48565.640354155665</v>
      </c>
      <c r="AM570" s="10">
        <f t="shared" ca="1" si="270"/>
        <v>48566.533013438151</v>
      </c>
      <c r="AP570">
        <v>567</v>
      </c>
      <c r="AQ570" s="10">
        <f t="shared" ca="1" si="271"/>
        <v>46440.719422482667</v>
      </c>
      <c r="AR570" t="str">
        <f t="shared" ca="1" si="272"/>
        <v>EQUIPO 3</v>
      </c>
      <c r="AS570" t="str">
        <f t="shared" ca="1" si="273"/>
        <v>INICIO</v>
      </c>
      <c r="AT570">
        <f t="shared" ca="1" si="287"/>
        <v>1</v>
      </c>
      <c r="AU570">
        <f t="shared" ca="1" si="288"/>
        <v>1</v>
      </c>
      <c r="AV570">
        <f t="shared" ca="1" si="289"/>
        <v>0</v>
      </c>
      <c r="AW570">
        <f t="shared" ca="1" si="274"/>
        <v>1</v>
      </c>
      <c r="AX570">
        <f t="shared" ca="1" si="275"/>
        <v>11000</v>
      </c>
      <c r="AY570">
        <f t="shared" ca="1" si="276"/>
        <v>14.156766265863553</v>
      </c>
      <c r="AZ570">
        <f t="shared" ca="1" si="277"/>
        <v>155724.42892449908</v>
      </c>
      <c r="BA570">
        <f t="shared" ca="1" si="264"/>
        <v>212351.49398795329</v>
      </c>
      <c r="BB570">
        <f t="shared" ca="1" si="278"/>
        <v>2027</v>
      </c>
      <c r="BC570">
        <f t="shared" ca="1" si="279"/>
        <v>2</v>
      </c>
      <c r="BI570">
        <v>560</v>
      </c>
      <c r="BJ570">
        <v>0.85998065301065985</v>
      </c>
      <c r="BK570">
        <v>0.82980091598464434</v>
      </c>
      <c r="BL570">
        <v>0.86162156715732796</v>
      </c>
      <c r="BM570">
        <v>0.85398462028550859</v>
      </c>
      <c r="BN570">
        <v>0.84345988466536448</v>
      </c>
      <c r="BO570">
        <v>0.86843504905744351</v>
      </c>
      <c r="BP570">
        <v>0.86086235931425603</v>
      </c>
      <c r="BQ570">
        <v>0.8555013954669749</v>
      </c>
      <c r="BR570">
        <v>0.85959309262157202</v>
      </c>
      <c r="BS570">
        <v>0.85779106467207322</v>
      </c>
      <c r="BT570">
        <v>0.83053621190110349</v>
      </c>
      <c r="BU570">
        <v>0.87154552255983575</v>
      </c>
      <c r="BV570">
        <v>0.82980091598464434</v>
      </c>
      <c r="BW570">
        <v>0.85454612366357263</v>
      </c>
    </row>
    <row r="571" spans="4:75" x14ac:dyDescent="0.25">
      <c r="D571">
        <v>567</v>
      </c>
      <c r="E571">
        <f t="shared" ca="1" si="280"/>
        <v>0.212098540096327</v>
      </c>
      <c r="F571" s="11">
        <f t="shared" ca="1" si="262"/>
        <v>126.49748920583032</v>
      </c>
      <c r="G571" s="11"/>
      <c r="H571">
        <v>567</v>
      </c>
      <c r="I571" s="11">
        <f t="shared" ca="1" si="281"/>
        <v>0.80387216693754104</v>
      </c>
      <c r="J571" s="11">
        <f t="shared" ca="1" si="263"/>
        <v>21.303695453120245</v>
      </c>
      <c r="O571">
        <v>567</v>
      </c>
      <c r="P571" s="32">
        <f t="shared" ca="1" si="282"/>
        <v>0.94960807072199149</v>
      </c>
      <c r="Q571" s="11">
        <f t="shared" ca="1" si="290"/>
        <v>25.613833435903285</v>
      </c>
      <c r="R571" s="11"/>
      <c r="S571">
        <v>567</v>
      </c>
      <c r="T571" s="32">
        <f t="shared" ca="1" si="283"/>
        <v>0.52816929241703514</v>
      </c>
      <c r="U571" s="11">
        <f t="shared" ca="1" si="284"/>
        <v>20.043863972877716</v>
      </c>
      <c r="Z571">
        <v>567</v>
      </c>
      <c r="AA571" s="32">
        <f t="shared" ca="1" si="285"/>
        <v>0.12736205120699484</v>
      </c>
      <c r="AB571" s="11">
        <f t="shared" ca="1" si="291"/>
        <v>144.56863426469715</v>
      </c>
      <c r="AC571" s="11"/>
      <c r="AD571">
        <v>567</v>
      </c>
      <c r="AE571" s="32">
        <f t="shared" ca="1" si="286"/>
        <v>0.59890853247030851</v>
      </c>
      <c r="AF571" s="11">
        <f t="shared" ca="1" si="292"/>
        <v>20.332558228510894</v>
      </c>
      <c r="AH571" s="10">
        <f t="shared" ca="1" si="265"/>
        <v>48645.58629341903</v>
      </c>
      <c r="AI571" s="10">
        <f t="shared" ca="1" si="266"/>
        <v>48646.47394739624</v>
      </c>
      <c r="AJ571" s="10">
        <f t="shared" ca="1" si="267"/>
        <v>48702.500667984685</v>
      </c>
      <c r="AK571" s="10">
        <f t="shared" ca="1" si="268"/>
        <v>48703.335828983552</v>
      </c>
      <c r="AL571" s="10">
        <f t="shared" ca="1" si="269"/>
        <v>48572.556706532516</v>
      </c>
      <c r="AM571" s="10">
        <f t="shared" ca="1" si="270"/>
        <v>48573.403896458702</v>
      </c>
      <c r="AP571">
        <v>568</v>
      </c>
      <c r="AQ571" s="10">
        <f t="shared" ca="1" si="271"/>
        <v>46441.309287743745</v>
      </c>
      <c r="AR571" t="str">
        <f t="shared" ca="1" si="272"/>
        <v>EQUIPO 2</v>
      </c>
      <c r="AS571" t="str">
        <f t="shared" ca="1" si="273"/>
        <v>INICIO</v>
      </c>
      <c r="AT571">
        <f t="shared" ca="1" si="287"/>
        <v>1</v>
      </c>
      <c r="AU571">
        <f t="shared" ca="1" si="288"/>
        <v>0</v>
      </c>
      <c r="AV571">
        <f t="shared" ca="1" si="289"/>
        <v>0</v>
      </c>
      <c r="AW571">
        <f t="shared" ca="1" si="274"/>
        <v>1</v>
      </c>
      <c r="AX571">
        <f t="shared" ca="1" si="275"/>
        <v>5500</v>
      </c>
      <c r="AY571">
        <f t="shared" ca="1" si="276"/>
        <v>5.6116366352071054</v>
      </c>
      <c r="AZ571">
        <f t="shared" ca="1" si="277"/>
        <v>30864.00149363908</v>
      </c>
      <c r="BA571">
        <f t="shared" ca="1" si="264"/>
        <v>84174.549528106581</v>
      </c>
      <c r="BB571">
        <f t="shared" ca="1" si="278"/>
        <v>2027</v>
      </c>
      <c r="BC571">
        <f t="shared" ca="1" si="279"/>
        <v>2</v>
      </c>
      <c r="BI571">
        <v>561</v>
      </c>
      <c r="BJ571">
        <v>0.85116671013564205</v>
      </c>
      <c r="BK571">
        <v>0.84288021224752452</v>
      </c>
      <c r="BL571">
        <v>0.85417351136490149</v>
      </c>
      <c r="BM571">
        <v>0.862569345192848</v>
      </c>
      <c r="BN571">
        <v>0.82657658197347217</v>
      </c>
      <c r="BO571">
        <v>0.84929825160677408</v>
      </c>
      <c r="BP571">
        <v>0.85710195660265165</v>
      </c>
      <c r="BQ571">
        <v>0.83932756026889033</v>
      </c>
      <c r="BR571">
        <v>0.87527949886356005</v>
      </c>
      <c r="BS571">
        <v>0.83374650327970534</v>
      </c>
      <c r="BT571">
        <v>0.85307082290756997</v>
      </c>
      <c r="BU571">
        <v>0.87216191838289825</v>
      </c>
      <c r="BV571">
        <v>0.82657658197347217</v>
      </c>
      <c r="BW571">
        <v>0.85146509741238552</v>
      </c>
    </row>
    <row r="572" spans="4:75" x14ac:dyDescent="0.25">
      <c r="D572">
        <v>568</v>
      </c>
      <c r="E572">
        <f t="shared" ca="1" si="280"/>
        <v>0.10803655223445474</v>
      </c>
      <c r="F572" s="11">
        <f t="shared" ca="1" si="262"/>
        <v>149.87986074757811</v>
      </c>
      <c r="G572" s="11"/>
      <c r="H572">
        <v>568</v>
      </c>
      <c r="I572" s="11">
        <f t="shared" ca="1" si="281"/>
        <v>0.82800511909757391</v>
      </c>
      <c r="J572" s="11">
        <f t="shared" ca="1" si="263"/>
        <v>21.449407677208733</v>
      </c>
      <c r="O572">
        <v>568</v>
      </c>
      <c r="P572" s="32">
        <f t="shared" ca="1" si="282"/>
        <v>0.70253389275444345</v>
      </c>
      <c r="Q572" s="11">
        <f t="shared" ca="1" si="290"/>
        <v>63.135588013597804</v>
      </c>
      <c r="R572" s="11"/>
      <c r="S572">
        <v>568</v>
      </c>
      <c r="T572" s="32">
        <f t="shared" ca="1" si="283"/>
        <v>0.29066113457163711</v>
      </c>
      <c r="U572" s="11">
        <f t="shared" ca="1" si="284"/>
        <v>19.045259043897854</v>
      </c>
      <c r="Z572">
        <v>568</v>
      </c>
      <c r="AA572" s="32">
        <f t="shared" ca="1" si="285"/>
        <v>0.84889729815834025</v>
      </c>
      <c r="AB572" s="11">
        <f t="shared" ca="1" si="291"/>
        <v>44.021378072459854</v>
      </c>
      <c r="AC572" s="11"/>
      <c r="AD572">
        <v>568</v>
      </c>
      <c r="AE572" s="32">
        <f t="shared" ca="1" si="286"/>
        <v>0.30838256427171074</v>
      </c>
      <c r="AF572" s="11">
        <f t="shared" ca="1" si="292"/>
        <v>19.127144648146508</v>
      </c>
      <c r="AH572" s="10">
        <f t="shared" ca="1" si="265"/>
        <v>48652.718941594059</v>
      </c>
      <c r="AI572" s="10">
        <f t="shared" ca="1" si="266"/>
        <v>48653.612666913941</v>
      </c>
      <c r="AJ572" s="10">
        <f t="shared" ca="1" si="267"/>
        <v>48705.966478484122</v>
      </c>
      <c r="AK572" s="10">
        <f t="shared" ca="1" si="268"/>
        <v>48706.760030944286</v>
      </c>
      <c r="AL572" s="10">
        <f t="shared" ca="1" si="269"/>
        <v>48575.238120545051</v>
      </c>
      <c r="AM572" s="10">
        <f t="shared" ca="1" si="270"/>
        <v>48576.035084905394</v>
      </c>
      <c r="AP572">
        <v>569</v>
      </c>
      <c r="AQ572" s="10">
        <f t="shared" ca="1" si="271"/>
        <v>46441.543105936878</v>
      </c>
      <c r="AR572" t="str">
        <f t="shared" ca="1" si="272"/>
        <v>EQUIPO 3</v>
      </c>
      <c r="AS572" t="str">
        <f t="shared" ca="1" si="273"/>
        <v>FIN</v>
      </c>
      <c r="AT572">
        <f t="shared" ca="1" si="287"/>
        <v>1</v>
      </c>
      <c r="AU572">
        <f t="shared" ca="1" si="288"/>
        <v>0</v>
      </c>
      <c r="AV572">
        <f t="shared" ca="1" si="289"/>
        <v>1</v>
      </c>
      <c r="AW572">
        <f t="shared" ca="1" si="274"/>
        <v>1</v>
      </c>
      <c r="AX572">
        <f t="shared" ca="1" si="275"/>
        <v>11000</v>
      </c>
      <c r="AY572">
        <f t="shared" ca="1" si="276"/>
        <v>12.546100362902507</v>
      </c>
      <c r="AZ572">
        <f t="shared" ca="1" si="277"/>
        <v>138007.10399192758</v>
      </c>
      <c r="BA572">
        <f t="shared" ca="1" si="264"/>
        <v>188191.50544353761</v>
      </c>
      <c r="BB572">
        <f t="shared" ca="1" si="278"/>
        <v>2027</v>
      </c>
      <c r="BC572">
        <f t="shared" ca="1" si="279"/>
        <v>2</v>
      </c>
      <c r="BI572">
        <v>562</v>
      </c>
      <c r="BJ572">
        <v>0.85802287998079729</v>
      </c>
      <c r="BK572">
        <v>0.83216240038454981</v>
      </c>
      <c r="BL572">
        <v>0.8333386279970485</v>
      </c>
      <c r="BM572">
        <v>0.85263338748882644</v>
      </c>
      <c r="BN572">
        <v>0.86210314252747711</v>
      </c>
      <c r="BO572">
        <v>0.83464880061524216</v>
      </c>
      <c r="BP572">
        <v>0.83016081656964946</v>
      </c>
      <c r="BQ572">
        <v>0.86129429809685254</v>
      </c>
      <c r="BR572">
        <v>0.84866766676776773</v>
      </c>
      <c r="BS572">
        <v>0.84204152414066058</v>
      </c>
      <c r="BT572">
        <v>0.86236038724377351</v>
      </c>
      <c r="BU572">
        <v>0.85345600730757087</v>
      </c>
      <c r="BV572">
        <v>0.83016081656964946</v>
      </c>
      <c r="BW572">
        <v>0.84746082834056269</v>
      </c>
    </row>
    <row r="573" spans="4:75" x14ac:dyDescent="0.25">
      <c r="D573">
        <v>569</v>
      </c>
      <c r="E573">
        <f t="shared" ca="1" si="280"/>
        <v>3.1373643286251029E-3</v>
      </c>
      <c r="F573" s="11">
        <f t="shared" ca="1" si="262"/>
        <v>234.34939937993317</v>
      </c>
      <c r="G573" s="11"/>
      <c r="H573">
        <v>569</v>
      </c>
      <c r="I573" s="11">
        <f t="shared" ca="1" si="281"/>
        <v>0.67856615650603747</v>
      </c>
      <c r="J573" s="11">
        <f t="shared" ca="1" si="263"/>
        <v>20.674729555245872</v>
      </c>
      <c r="O573">
        <v>569</v>
      </c>
      <c r="P573" s="32">
        <f t="shared" ca="1" si="282"/>
        <v>0.72417166375134845</v>
      </c>
      <c r="Q573" s="11">
        <f t="shared" ca="1" si="290"/>
        <v>60.527425775237603</v>
      </c>
      <c r="R573" s="11"/>
      <c r="S573">
        <v>569</v>
      </c>
      <c r="T573" s="32">
        <f t="shared" ca="1" si="283"/>
        <v>0.64249968463830132</v>
      </c>
      <c r="U573" s="11">
        <f t="shared" ca="1" si="284"/>
        <v>20.516549985405671</v>
      </c>
      <c r="Z573">
        <v>569</v>
      </c>
      <c r="AA573" s="32">
        <f t="shared" ca="1" si="285"/>
        <v>0.60837256643195758</v>
      </c>
      <c r="AB573" s="11">
        <f t="shared" ca="1" si="291"/>
        <v>74.131148642579106</v>
      </c>
      <c r="AC573" s="11"/>
      <c r="AD573">
        <v>569</v>
      </c>
      <c r="AE573" s="32">
        <f t="shared" ca="1" si="286"/>
        <v>0.57973329066517676</v>
      </c>
      <c r="AF573" s="11">
        <f t="shared" ca="1" si="292"/>
        <v>20.253405128857924</v>
      </c>
      <c r="AH573" s="10">
        <f t="shared" ca="1" si="265"/>
        <v>48663.37722522144</v>
      </c>
      <c r="AI573" s="10">
        <f t="shared" ca="1" si="266"/>
        <v>48664.238672286243</v>
      </c>
      <c r="AJ573" s="10">
        <f t="shared" ca="1" si="267"/>
        <v>48709.282007018257</v>
      </c>
      <c r="AK573" s="10">
        <f t="shared" ca="1" si="268"/>
        <v>48710.136863267646</v>
      </c>
      <c r="AL573" s="10">
        <f t="shared" ca="1" si="269"/>
        <v>48579.123882765503</v>
      </c>
      <c r="AM573" s="10">
        <f t="shared" ca="1" si="270"/>
        <v>48579.967774645869</v>
      </c>
      <c r="AP573">
        <v>570</v>
      </c>
      <c r="AQ573" s="10">
        <f t="shared" ca="1" si="271"/>
        <v>46442.065860118666</v>
      </c>
      <c r="AR573" t="str">
        <f t="shared" ca="1" si="272"/>
        <v>EQUIPO 2</v>
      </c>
      <c r="AS573" t="str">
        <f t="shared" ca="1" si="273"/>
        <v>FIN</v>
      </c>
      <c r="AT573">
        <f t="shared" ca="1" si="287"/>
        <v>1</v>
      </c>
      <c r="AU573">
        <f t="shared" ca="1" si="288"/>
        <v>1</v>
      </c>
      <c r="AV573">
        <f t="shared" ca="1" si="289"/>
        <v>1</v>
      </c>
      <c r="AW573">
        <f t="shared" ca="1" si="274"/>
        <v>1</v>
      </c>
      <c r="AX573">
        <f t="shared" ca="1" si="275"/>
        <v>15000</v>
      </c>
      <c r="AY573">
        <f t="shared" ca="1" si="276"/>
        <v>15.928571093652863</v>
      </c>
      <c r="AZ573">
        <f t="shared" ca="1" si="277"/>
        <v>238928.56640479295</v>
      </c>
      <c r="BA573">
        <f t="shared" ca="1" si="264"/>
        <v>238928.56640479295</v>
      </c>
      <c r="BB573">
        <f t="shared" ca="1" si="278"/>
        <v>2027</v>
      </c>
      <c r="BC573">
        <f t="shared" ca="1" si="279"/>
        <v>2</v>
      </c>
      <c r="BI573">
        <v>563</v>
      </c>
      <c r="BJ573">
        <v>0.87236226404558692</v>
      </c>
      <c r="BK573">
        <v>0.83896693919911436</v>
      </c>
      <c r="BL573">
        <v>0.82546764404239692</v>
      </c>
      <c r="BM573">
        <v>0.82934091396144605</v>
      </c>
      <c r="BN573">
        <v>0.82681287863713981</v>
      </c>
      <c r="BO573">
        <v>0.88014020452773045</v>
      </c>
      <c r="BP573">
        <v>0.83171607649178425</v>
      </c>
      <c r="BQ573">
        <v>0.82889133802468751</v>
      </c>
      <c r="BR573">
        <v>0.83688351546023909</v>
      </c>
      <c r="BS573">
        <v>0.80593914660943278</v>
      </c>
      <c r="BT573">
        <v>0.85452864567962794</v>
      </c>
      <c r="BU573">
        <v>0.87438698477507304</v>
      </c>
      <c r="BV573">
        <v>0.80593914660943278</v>
      </c>
      <c r="BW573">
        <v>0.84191256358192523</v>
      </c>
    </row>
    <row r="574" spans="4:75" x14ac:dyDescent="0.25">
      <c r="D574">
        <v>570</v>
      </c>
      <c r="E574">
        <f t="shared" ca="1" si="280"/>
        <v>0.4330031049887052</v>
      </c>
      <c r="F574" s="11">
        <f t="shared" ca="1" si="262"/>
        <v>94.69377935256945</v>
      </c>
      <c r="G574" s="11"/>
      <c r="H574">
        <v>570</v>
      </c>
      <c r="I574" s="11">
        <f t="shared" ca="1" si="281"/>
        <v>2.9496867638227453E-2</v>
      </c>
      <c r="J574" s="11">
        <f t="shared" ca="1" si="263"/>
        <v>16.899508628804071</v>
      </c>
      <c r="O574">
        <v>570</v>
      </c>
      <c r="P574" s="32">
        <f t="shared" ca="1" si="282"/>
        <v>0.32279295306592048</v>
      </c>
      <c r="Q574" s="11">
        <f t="shared" ca="1" si="290"/>
        <v>109.06066500020299</v>
      </c>
      <c r="R574" s="11"/>
      <c r="S574">
        <v>570</v>
      </c>
      <c r="T574" s="32">
        <f t="shared" ca="1" si="283"/>
        <v>0.90932482195406772</v>
      </c>
      <c r="U574" s="11">
        <f t="shared" ca="1" si="284"/>
        <v>22.075896119219824</v>
      </c>
      <c r="Z574">
        <v>570</v>
      </c>
      <c r="AA574" s="32">
        <f t="shared" ca="1" si="285"/>
        <v>0.95766576171073758</v>
      </c>
      <c r="AB574" s="11">
        <f t="shared" ca="1" si="291"/>
        <v>23.555092003049211</v>
      </c>
      <c r="AC574" s="11"/>
      <c r="AD574">
        <v>570</v>
      </c>
      <c r="AE574" s="32">
        <f t="shared" ca="1" si="286"/>
        <v>0.81153890521221406</v>
      </c>
      <c r="AF574" s="11">
        <f t="shared" ca="1" si="292"/>
        <v>21.348716243682258</v>
      </c>
      <c r="AH574" s="10">
        <f t="shared" ca="1" si="265"/>
        <v>48668.184246425932</v>
      </c>
      <c r="AI574" s="10">
        <f t="shared" ca="1" si="266"/>
        <v>48668.888392618799</v>
      </c>
      <c r="AJ574" s="10">
        <f t="shared" ca="1" si="267"/>
        <v>48714.681057642658</v>
      </c>
      <c r="AK574" s="10">
        <f t="shared" ca="1" si="268"/>
        <v>48715.600886647626</v>
      </c>
      <c r="AL574" s="10">
        <f t="shared" ca="1" si="269"/>
        <v>48580.949236812659</v>
      </c>
      <c r="AM574" s="10">
        <f t="shared" ca="1" si="270"/>
        <v>48581.838766656147</v>
      </c>
      <c r="AP574">
        <v>571</v>
      </c>
      <c r="AQ574" s="10">
        <f t="shared" ca="1" si="271"/>
        <v>46442.729550580902</v>
      </c>
      <c r="AR574" t="str">
        <f t="shared" ca="1" si="272"/>
        <v>EQUIPO 2</v>
      </c>
      <c r="AS574" t="str">
        <f t="shared" ca="1" si="273"/>
        <v>INICIO</v>
      </c>
      <c r="AT574">
        <f t="shared" ca="1" si="287"/>
        <v>1</v>
      </c>
      <c r="AU574">
        <f t="shared" ca="1" si="288"/>
        <v>0</v>
      </c>
      <c r="AV574">
        <f t="shared" ca="1" si="289"/>
        <v>1</v>
      </c>
      <c r="AW574">
        <f t="shared" ca="1" si="274"/>
        <v>1</v>
      </c>
      <c r="AX574">
        <f t="shared" ca="1" si="275"/>
        <v>11000</v>
      </c>
      <c r="AY574">
        <f t="shared" ca="1" si="276"/>
        <v>3.4763825245318003</v>
      </c>
      <c r="AZ574">
        <f t="shared" ca="1" si="277"/>
        <v>38240.207769849803</v>
      </c>
      <c r="BA574">
        <f t="shared" ca="1" si="264"/>
        <v>52145.737867977004</v>
      </c>
      <c r="BB574">
        <f t="shared" ca="1" si="278"/>
        <v>2027</v>
      </c>
      <c r="BC574">
        <f t="shared" ca="1" si="279"/>
        <v>2</v>
      </c>
      <c r="BI574">
        <v>564</v>
      </c>
      <c r="BJ574">
        <v>0.84504838384054115</v>
      </c>
      <c r="BK574">
        <v>0.83780337103824964</v>
      </c>
      <c r="BL574">
        <v>0.86128011284113104</v>
      </c>
      <c r="BM574">
        <v>0.85808002812089568</v>
      </c>
      <c r="BN574">
        <v>0.85247594892203515</v>
      </c>
      <c r="BO574">
        <v>0.84755208151940464</v>
      </c>
      <c r="BP574">
        <v>0.87626452827198653</v>
      </c>
      <c r="BQ574">
        <v>0.8546355785444355</v>
      </c>
      <c r="BR574">
        <v>0.84181537211392887</v>
      </c>
      <c r="BS574">
        <v>0.85180089322420416</v>
      </c>
      <c r="BT574">
        <v>0.80898628618818136</v>
      </c>
      <c r="BU574">
        <v>0.84354682549212567</v>
      </c>
      <c r="BV574">
        <v>0.80898628618818136</v>
      </c>
      <c r="BW574">
        <v>0.84855478547485108</v>
      </c>
    </row>
    <row r="575" spans="4:75" x14ac:dyDescent="0.25">
      <c r="D575">
        <v>571</v>
      </c>
      <c r="E575">
        <f t="shared" ca="1" si="280"/>
        <v>0.35823009279185924</v>
      </c>
      <c r="F575" s="11">
        <f t="shared" ca="1" si="262"/>
        <v>104.2216322457988</v>
      </c>
      <c r="G575" s="11"/>
      <c r="H575">
        <v>571</v>
      </c>
      <c r="I575" s="11">
        <f t="shared" ca="1" si="281"/>
        <v>0.91453637387982334</v>
      </c>
      <c r="J575" s="11">
        <f t="shared" ca="1" si="263"/>
        <v>22.128258924169803</v>
      </c>
      <c r="O575">
        <v>571</v>
      </c>
      <c r="P575" s="32">
        <f t="shared" ca="1" si="282"/>
        <v>0.73512799523706507</v>
      </c>
      <c r="Q575" s="11">
        <f t="shared" ca="1" si="290"/>
        <v>59.188155991205988</v>
      </c>
      <c r="R575" s="11"/>
      <c r="S575">
        <v>571</v>
      </c>
      <c r="T575" s="32">
        <f t="shared" ca="1" si="283"/>
        <v>0.1312885306587267</v>
      </c>
      <c r="U575" s="11">
        <f t="shared" ca="1" si="284"/>
        <v>18.132139177417599</v>
      </c>
      <c r="Z575">
        <v>571</v>
      </c>
      <c r="AA575" s="32">
        <f t="shared" ca="1" si="285"/>
        <v>0.43345951120632131</v>
      </c>
      <c r="AB575" s="11">
        <f t="shared" ca="1" si="291"/>
        <v>94.637790195734908</v>
      </c>
      <c r="AC575" s="11"/>
      <c r="AD575">
        <v>571</v>
      </c>
      <c r="AE575" s="32">
        <f t="shared" ca="1" si="286"/>
        <v>0.20440073247791779</v>
      </c>
      <c r="AF575" s="11">
        <f t="shared" ca="1" si="292"/>
        <v>18.604562801987921</v>
      </c>
      <c r="AH575" s="10">
        <f t="shared" ca="1" si="265"/>
        <v>48673.230960629044</v>
      </c>
      <c r="AI575" s="10">
        <f t="shared" ca="1" si="266"/>
        <v>48674.152971417549</v>
      </c>
      <c r="AJ575" s="10">
        <f t="shared" ca="1" si="267"/>
        <v>48718.067059813926</v>
      </c>
      <c r="AK575" s="10">
        <f t="shared" ca="1" si="268"/>
        <v>48718.822565612987</v>
      </c>
      <c r="AL575" s="10">
        <f t="shared" ca="1" si="269"/>
        <v>48585.782007914306</v>
      </c>
      <c r="AM575" s="10">
        <f t="shared" ca="1" si="270"/>
        <v>48586.557198031056</v>
      </c>
      <c r="AP575">
        <v>572</v>
      </c>
      <c r="AQ575" s="10">
        <f t="shared" ca="1" si="271"/>
        <v>46442.874399852757</v>
      </c>
      <c r="AR575" t="str">
        <f t="shared" ca="1" si="272"/>
        <v>EQUIPO 3</v>
      </c>
      <c r="AS575" t="str">
        <f t="shared" ca="1" si="273"/>
        <v>INICIO</v>
      </c>
      <c r="AT575">
        <f t="shared" ca="1" si="287"/>
        <v>1</v>
      </c>
      <c r="AU575">
        <f t="shared" ca="1" si="288"/>
        <v>0</v>
      </c>
      <c r="AV575">
        <f t="shared" ca="1" si="289"/>
        <v>0</v>
      </c>
      <c r="AW575">
        <f t="shared" ca="1" si="274"/>
        <v>1</v>
      </c>
      <c r="AX575">
        <f t="shared" ca="1" si="275"/>
        <v>5500</v>
      </c>
      <c r="AY575">
        <f t="shared" ca="1" si="276"/>
        <v>17.68877052620519</v>
      </c>
      <c r="AZ575">
        <f t="shared" ca="1" si="277"/>
        <v>97288.237894128542</v>
      </c>
      <c r="BA575">
        <f t="shared" ca="1" si="264"/>
        <v>265331.55789307784</v>
      </c>
      <c r="BB575">
        <f t="shared" ca="1" si="278"/>
        <v>2027</v>
      </c>
      <c r="BC575">
        <f t="shared" ca="1" si="279"/>
        <v>2</v>
      </c>
      <c r="BI575">
        <v>565</v>
      </c>
      <c r="BJ575">
        <v>0.83771009632533378</v>
      </c>
      <c r="BK575">
        <v>0.84078313840931196</v>
      </c>
      <c r="BL575">
        <v>0.87831908534702152</v>
      </c>
      <c r="BM575">
        <v>0.84504136910091876</v>
      </c>
      <c r="BN575">
        <v>0.83176380349531265</v>
      </c>
      <c r="BO575">
        <v>0.87364293142744909</v>
      </c>
      <c r="BP575">
        <v>0.86207393386326325</v>
      </c>
      <c r="BQ575">
        <v>0.85458787622792043</v>
      </c>
      <c r="BR575">
        <v>0.88473099715339898</v>
      </c>
      <c r="BS575">
        <v>0.84864950809316064</v>
      </c>
      <c r="BT575">
        <v>0.84417517572913181</v>
      </c>
      <c r="BU575">
        <v>0.82628201401378765</v>
      </c>
      <c r="BV575">
        <v>0.82628201401378765</v>
      </c>
      <c r="BW575">
        <v>0.8522843076390445</v>
      </c>
    </row>
    <row r="576" spans="4:75" x14ac:dyDescent="0.25">
      <c r="D576">
        <v>572</v>
      </c>
      <c r="E576">
        <f t="shared" ca="1" si="280"/>
        <v>0.14294226537558752</v>
      </c>
      <c r="F576" s="11">
        <f t="shared" ref="F576:F639" ca="1" si="293">$B$6*(-LN(E576))^(1/$B$7)</f>
        <v>140.70839468245134</v>
      </c>
      <c r="G576" s="11"/>
      <c r="H576">
        <v>572</v>
      </c>
      <c r="I576" s="11">
        <f t="shared" ca="1" si="281"/>
        <v>0.83850013668034384</v>
      </c>
      <c r="J576" s="11">
        <f t="shared" ref="J576:J639" ca="1" si="294">NORMINV(I576,$B$11,$B$13)</f>
        <v>21.516825630403162</v>
      </c>
      <c r="O576">
        <v>572</v>
      </c>
      <c r="P576" s="32">
        <f t="shared" ca="1" si="282"/>
        <v>0.21119765790236011</v>
      </c>
      <c r="Q576" s="11">
        <f t="shared" ca="1" si="290"/>
        <v>126.66042928522994</v>
      </c>
      <c r="R576" s="11"/>
      <c r="S576">
        <v>572</v>
      </c>
      <c r="T576" s="32">
        <f t="shared" ca="1" si="283"/>
        <v>0.55511154036100174</v>
      </c>
      <c r="U576" s="11">
        <f t="shared" ca="1" si="284"/>
        <v>20.152882629646133</v>
      </c>
      <c r="Z576">
        <v>572</v>
      </c>
      <c r="AA576" s="32">
        <f t="shared" ca="1" si="285"/>
        <v>0.18576699404427932</v>
      </c>
      <c r="AB576" s="11">
        <f t="shared" ca="1" si="291"/>
        <v>131.46516087670145</v>
      </c>
      <c r="AC576" s="11"/>
      <c r="AD576">
        <v>572</v>
      </c>
      <c r="AE576" s="32">
        <f t="shared" ca="1" si="286"/>
        <v>0.46366423204061391</v>
      </c>
      <c r="AF576" s="11">
        <f t="shared" ca="1" si="292"/>
        <v>19.784028795540042</v>
      </c>
      <c r="AH576" s="10">
        <f t="shared" ca="1" si="265"/>
        <v>48680.015821195986</v>
      </c>
      <c r="AI576" s="10">
        <f t="shared" ca="1" si="266"/>
        <v>48680.912355597255</v>
      </c>
      <c r="AJ576" s="10">
        <f t="shared" ca="1" si="267"/>
        <v>48724.10008349987</v>
      </c>
      <c r="AK576" s="10">
        <f t="shared" ca="1" si="268"/>
        <v>48724.93978694277</v>
      </c>
      <c r="AL576" s="10">
        <f t="shared" ca="1" si="269"/>
        <v>48592.034913067582</v>
      </c>
      <c r="AM576" s="10">
        <f t="shared" ca="1" si="270"/>
        <v>48592.859247600732</v>
      </c>
      <c r="AP576">
        <v>573</v>
      </c>
      <c r="AQ576" s="10">
        <f t="shared" ca="1" si="271"/>
        <v>46443.611431958016</v>
      </c>
      <c r="AR576" t="str">
        <f t="shared" ca="1" si="272"/>
        <v>EQUIPO 2</v>
      </c>
      <c r="AS576" t="str">
        <f t="shared" ca="1" si="273"/>
        <v>FIN</v>
      </c>
      <c r="AT576">
        <f t="shared" ca="1" si="287"/>
        <v>1</v>
      </c>
      <c r="AU576">
        <f t="shared" ca="1" si="288"/>
        <v>1</v>
      </c>
      <c r="AV576">
        <f t="shared" ca="1" si="289"/>
        <v>0</v>
      </c>
      <c r="AW576">
        <f t="shared" ca="1" si="274"/>
        <v>1</v>
      </c>
      <c r="AX576">
        <f t="shared" ca="1" si="275"/>
        <v>11000</v>
      </c>
      <c r="AY576">
        <f t="shared" ca="1" si="276"/>
        <v>2.4624297062982805</v>
      </c>
      <c r="AZ576">
        <f t="shared" ca="1" si="277"/>
        <v>27086.726769281086</v>
      </c>
      <c r="BA576">
        <f t="shared" ca="1" si="264"/>
        <v>36936.445594474208</v>
      </c>
      <c r="BB576">
        <f t="shared" ca="1" si="278"/>
        <v>2027</v>
      </c>
      <c r="BC576">
        <f t="shared" ca="1" si="279"/>
        <v>2</v>
      </c>
      <c r="BI576">
        <v>566</v>
      </c>
      <c r="BJ576">
        <v>0.83587745686596082</v>
      </c>
      <c r="BK576">
        <v>0.87705899199952198</v>
      </c>
      <c r="BL576">
        <v>0.84274590802142857</v>
      </c>
      <c r="BM576">
        <v>0.83874651276074941</v>
      </c>
      <c r="BN576">
        <v>0.84349320687193874</v>
      </c>
      <c r="BO576">
        <v>0.84095209866868881</v>
      </c>
      <c r="BP576">
        <v>0.85019027190253205</v>
      </c>
      <c r="BQ576">
        <v>0.83072283587672335</v>
      </c>
      <c r="BR576">
        <v>0.87125958960435423</v>
      </c>
      <c r="BS576">
        <v>0.83735053555125993</v>
      </c>
      <c r="BT576">
        <v>0.88062160300995029</v>
      </c>
      <c r="BU576">
        <v>0.82562829858977216</v>
      </c>
      <c r="BV576">
        <v>0.82562829858977216</v>
      </c>
      <c r="BW576">
        <v>0.84773124244642917</v>
      </c>
    </row>
    <row r="577" spans="4:75" x14ac:dyDescent="0.25">
      <c r="D577">
        <v>573</v>
      </c>
      <c r="E577">
        <f t="shared" ca="1" si="280"/>
        <v>0.36393461081206258</v>
      </c>
      <c r="F577" s="11">
        <f t="shared" ca="1" si="293"/>
        <v>103.4653110296007</v>
      </c>
      <c r="G577" s="11"/>
      <c r="H577">
        <v>573</v>
      </c>
      <c r="I577" s="11">
        <f t="shared" ca="1" si="281"/>
        <v>0.78192830688455095</v>
      </c>
      <c r="J577" s="11">
        <f t="shared" ca="1" si="294"/>
        <v>21.180400675574873</v>
      </c>
      <c r="O577">
        <v>573</v>
      </c>
      <c r="P577" s="32">
        <f t="shared" ca="1" si="282"/>
        <v>0.92035334072921782</v>
      </c>
      <c r="Q577" s="11">
        <f t="shared" ca="1" si="290"/>
        <v>31.988295342602754</v>
      </c>
      <c r="R577" s="11"/>
      <c r="S577">
        <v>573</v>
      </c>
      <c r="T577" s="32">
        <f t="shared" ca="1" si="283"/>
        <v>0.11355010114282083</v>
      </c>
      <c r="U577" s="11">
        <f t="shared" ca="1" si="284"/>
        <v>17.991621306829952</v>
      </c>
      <c r="Z577">
        <v>573</v>
      </c>
      <c r="AA577" s="32">
        <f t="shared" ca="1" si="285"/>
        <v>0.78574291387483264</v>
      </c>
      <c r="AB577" s="11">
        <f t="shared" ca="1" si="291"/>
        <v>52.784157322055755</v>
      </c>
      <c r="AC577" s="11"/>
      <c r="AD577">
        <v>573</v>
      </c>
      <c r="AE577" s="32">
        <f t="shared" ca="1" si="286"/>
        <v>0.18306781855264753</v>
      </c>
      <c r="AF577" s="11">
        <f t="shared" ca="1" si="292"/>
        <v>18.479792481827811</v>
      </c>
      <c r="AH577" s="10">
        <f t="shared" ca="1" si="265"/>
        <v>48685.223410223487</v>
      </c>
      <c r="AI577" s="10">
        <f t="shared" ca="1" si="266"/>
        <v>48686.105926918302</v>
      </c>
      <c r="AJ577" s="10">
        <f t="shared" ca="1" si="267"/>
        <v>48726.272632582048</v>
      </c>
      <c r="AK577" s="10">
        <f t="shared" ca="1" si="268"/>
        <v>48727.022283469829</v>
      </c>
      <c r="AL577" s="10">
        <f t="shared" ca="1" si="269"/>
        <v>48595.058587489155</v>
      </c>
      <c r="AM577" s="10">
        <f t="shared" ca="1" si="270"/>
        <v>48595.828578842564</v>
      </c>
      <c r="AP577">
        <v>574</v>
      </c>
      <c r="AQ577" s="10">
        <f t="shared" ca="1" si="271"/>
        <v>46443.714033195778</v>
      </c>
      <c r="AR577" t="str">
        <f t="shared" ca="1" si="272"/>
        <v>EQUIPO 3</v>
      </c>
      <c r="AS577" t="str">
        <f t="shared" ca="1" si="273"/>
        <v>FIN</v>
      </c>
      <c r="AT577">
        <f t="shared" ca="1" si="287"/>
        <v>1</v>
      </c>
      <c r="AU577">
        <f t="shared" ca="1" si="288"/>
        <v>1</v>
      </c>
      <c r="AV577">
        <f t="shared" ca="1" si="289"/>
        <v>1</v>
      </c>
      <c r="AW577">
        <f t="shared" ca="1" si="274"/>
        <v>1</v>
      </c>
      <c r="AX577">
        <f t="shared" ca="1" si="275"/>
        <v>15000</v>
      </c>
      <c r="AY577">
        <f t="shared" ca="1" si="276"/>
        <v>32.086894262116402</v>
      </c>
      <c r="AZ577">
        <f t="shared" ca="1" si="277"/>
        <v>481303.41393174604</v>
      </c>
      <c r="BA577">
        <f t="shared" ca="1" si="264"/>
        <v>481303.41393174604</v>
      </c>
      <c r="BB577">
        <f t="shared" ca="1" si="278"/>
        <v>2027</v>
      </c>
      <c r="BC577">
        <f t="shared" ca="1" si="279"/>
        <v>2</v>
      </c>
      <c r="BI577">
        <v>567</v>
      </c>
      <c r="BJ577">
        <v>0.82455154468251257</v>
      </c>
      <c r="BK577">
        <v>0.83310606011164634</v>
      </c>
      <c r="BL577">
        <v>0.84812952952537857</v>
      </c>
      <c r="BM577">
        <v>0.87483837408832288</v>
      </c>
      <c r="BN577">
        <v>0.83675702949742503</v>
      </c>
      <c r="BO577">
        <v>0.84414702397687913</v>
      </c>
      <c r="BP577">
        <v>0.835900003289197</v>
      </c>
      <c r="BQ577">
        <v>0.82743640627492132</v>
      </c>
      <c r="BR577">
        <v>0.86109494631679717</v>
      </c>
      <c r="BS577">
        <v>0.85788412727849017</v>
      </c>
      <c r="BT577">
        <v>0.84609206856267005</v>
      </c>
      <c r="BU577">
        <v>0.8626594050540316</v>
      </c>
      <c r="BV577">
        <v>0.82455154468251257</v>
      </c>
      <c r="BW577">
        <v>0.84615877087194158</v>
      </c>
    </row>
    <row r="578" spans="4:75" x14ac:dyDescent="0.25">
      <c r="D578">
        <v>574</v>
      </c>
      <c r="E578">
        <f t="shared" ca="1" si="280"/>
        <v>0.13166704732246026</v>
      </c>
      <c r="F578" s="11">
        <f t="shared" ca="1" si="293"/>
        <v>143.46873010073699</v>
      </c>
      <c r="G578" s="11"/>
      <c r="H578">
        <v>574</v>
      </c>
      <c r="I578" s="11">
        <f t="shared" ca="1" si="281"/>
        <v>0.330880875194556</v>
      </c>
      <c r="J578" s="11">
        <f t="shared" ca="1" si="294"/>
        <v>19.228202305996582</v>
      </c>
      <c r="O578">
        <v>574</v>
      </c>
      <c r="P578" s="32">
        <f t="shared" ca="1" si="282"/>
        <v>0.1110351976598577</v>
      </c>
      <c r="Q578" s="11">
        <f t="shared" ca="1" si="290"/>
        <v>149.01107337558315</v>
      </c>
      <c r="R578" s="11"/>
      <c r="S578">
        <v>574</v>
      </c>
      <c r="T578" s="32">
        <f t="shared" ca="1" si="283"/>
        <v>0.1082881870929514</v>
      </c>
      <c r="U578" s="11">
        <f t="shared" ca="1" si="284"/>
        <v>17.946964660249083</v>
      </c>
      <c r="Z578">
        <v>574</v>
      </c>
      <c r="AA578" s="32">
        <f t="shared" ca="1" si="285"/>
        <v>0.94955096076561618</v>
      </c>
      <c r="AB578" s="11">
        <f t="shared" ca="1" si="291"/>
        <v>25.627820201260846</v>
      </c>
      <c r="AC578" s="11"/>
      <c r="AD578">
        <v>574</v>
      </c>
      <c r="AE578" s="32">
        <f t="shared" ca="1" si="286"/>
        <v>0.37666148375683728</v>
      </c>
      <c r="AF578" s="11">
        <f t="shared" ca="1" si="292"/>
        <v>19.425991800254415</v>
      </c>
      <c r="AH578" s="10">
        <f t="shared" ca="1" si="265"/>
        <v>48692.083790672499</v>
      </c>
      <c r="AI578" s="10">
        <f t="shared" ca="1" si="266"/>
        <v>48692.884965768586</v>
      </c>
      <c r="AJ578" s="10">
        <f t="shared" ca="1" si="267"/>
        <v>48733.231078193814</v>
      </c>
      <c r="AK578" s="10">
        <f t="shared" ca="1" si="268"/>
        <v>48733.978868387989</v>
      </c>
      <c r="AL578" s="10">
        <f t="shared" ca="1" si="269"/>
        <v>48596.896404684281</v>
      </c>
      <c r="AM578" s="10">
        <f t="shared" ca="1" si="270"/>
        <v>48597.705821009295</v>
      </c>
      <c r="AP578">
        <v>575</v>
      </c>
      <c r="AQ578" s="10">
        <f t="shared" ca="1" si="271"/>
        <v>46445.050987123366</v>
      </c>
      <c r="AR578" t="str">
        <f t="shared" ca="1" si="272"/>
        <v>EQUIPO 1</v>
      </c>
      <c r="AS578" t="str">
        <f t="shared" ca="1" si="273"/>
        <v>INICIO</v>
      </c>
      <c r="AT578">
        <f t="shared" ca="1" si="287"/>
        <v>0</v>
      </c>
      <c r="AU578">
        <f t="shared" ca="1" si="288"/>
        <v>1</v>
      </c>
      <c r="AV578">
        <f t="shared" ca="1" si="289"/>
        <v>1</v>
      </c>
      <c r="AW578">
        <f t="shared" ca="1" si="274"/>
        <v>1</v>
      </c>
      <c r="AX578">
        <f t="shared" ca="1" si="275"/>
        <v>11000</v>
      </c>
      <c r="AY578">
        <f t="shared" ca="1" si="276"/>
        <v>21.41022873687325</v>
      </c>
      <c r="AZ578">
        <f t="shared" ca="1" si="277"/>
        <v>235512.51610560576</v>
      </c>
      <c r="BA578">
        <f t="shared" ca="1" si="264"/>
        <v>321153.43105309876</v>
      </c>
      <c r="BB578">
        <f t="shared" ca="1" si="278"/>
        <v>2027</v>
      </c>
      <c r="BC578">
        <f t="shared" ca="1" si="279"/>
        <v>2</v>
      </c>
      <c r="BI578">
        <v>568</v>
      </c>
      <c r="BJ578">
        <v>0.84713748698298996</v>
      </c>
      <c r="BK578">
        <v>0.8570612850498458</v>
      </c>
      <c r="BL578">
        <v>0.80932856852470902</v>
      </c>
      <c r="BM578">
        <v>0.86549942026628146</v>
      </c>
      <c r="BN578">
        <v>0.87161164895381948</v>
      </c>
      <c r="BO578">
        <v>0.83327436910233976</v>
      </c>
      <c r="BP578">
        <v>0.82936512497122294</v>
      </c>
      <c r="BQ578">
        <v>0.84470130522999809</v>
      </c>
      <c r="BR578">
        <v>0.86383397833201525</v>
      </c>
      <c r="BS578">
        <v>0.83244666587594218</v>
      </c>
      <c r="BT578">
        <v>0.83032713425437565</v>
      </c>
      <c r="BU578">
        <v>0.86614282655923802</v>
      </c>
      <c r="BV578">
        <v>0.80932856852470902</v>
      </c>
      <c r="BW578">
        <v>0.84615671535502168</v>
      </c>
    </row>
    <row r="579" spans="4:75" x14ac:dyDescent="0.25">
      <c r="D579">
        <v>575</v>
      </c>
      <c r="E579">
        <f t="shared" ca="1" si="280"/>
        <v>0.6772656859695616</v>
      </c>
      <c r="F579" s="11">
        <f t="shared" ca="1" si="293"/>
        <v>66.131235437095256</v>
      </c>
      <c r="G579" s="11"/>
      <c r="H579">
        <v>575</v>
      </c>
      <c r="I579" s="11">
        <f t="shared" ca="1" si="281"/>
        <v>0.6562615931761494</v>
      </c>
      <c r="J579" s="11">
        <f t="shared" ca="1" si="294"/>
        <v>20.576154539611228</v>
      </c>
      <c r="O579">
        <v>575</v>
      </c>
      <c r="P579" s="32">
        <f t="shared" ca="1" si="282"/>
        <v>0.17684096236284252</v>
      </c>
      <c r="Q579" s="11">
        <f t="shared" ca="1" si="290"/>
        <v>133.2574234237695</v>
      </c>
      <c r="R579" s="11"/>
      <c r="S579">
        <v>575</v>
      </c>
      <c r="T579" s="32">
        <f t="shared" ca="1" si="283"/>
        <v>0.42409205690163021</v>
      </c>
      <c r="U579" s="11">
        <f t="shared" ca="1" si="284"/>
        <v>19.623145039922914</v>
      </c>
      <c r="Z579">
        <v>575</v>
      </c>
      <c r="AA579" s="32">
        <f t="shared" ca="1" si="285"/>
        <v>0.17051024748653976</v>
      </c>
      <c r="AB579" s="11">
        <f t="shared" ca="1" si="291"/>
        <v>134.5669405010363</v>
      </c>
      <c r="AC579" s="11"/>
      <c r="AD579">
        <v>575</v>
      </c>
      <c r="AE579" s="32">
        <f t="shared" ca="1" si="286"/>
        <v>0.96223651429219481</v>
      </c>
      <c r="AF579" s="11">
        <f t="shared" ca="1" si="292"/>
        <v>22.783195629312797</v>
      </c>
      <c r="AH579" s="10">
        <f t="shared" ca="1" si="265"/>
        <v>48695.640433911802</v>
      </c>
      <c r="AI579" s="10">
        <f t="shared" ca="1" si="266"/>
        <v>48696.497773684285</v>
      </c>
      <c r="AJ579" s="10">
        <f t="shared" ca="1" si="267"/>
        <v>48739.531261030643</v>
      </c>
      <c r="AK579" s="10">
        <f t="shared" ca="1" si="268"/>
        <v>48740.348892073976</v>
      </c>
      <c r="AL579" s="10">
        <f t="shared" ca="1" si="269"/>
        <v>48603.312776863502</v>
      </c>
      <c r="AM579" s="10">
        <f t="shared" ca="1" si="270"/>
        <v>48604.262076681393</v>
      </c>
      <c r="AP579">
        <v>576</v>
      </c>
      <c r="AQ579" s="10">
        <f t="shared" ca="1" si="271"/>
        <v>46445.943079987403</v>
      </c>
      <c r="AR579" t="str">
        <f t="shared" ca="1" si="272"/>
        <v>EQUIPO 1</v>
      </c>
      <c r="AS579" t="str">
        <f t="shared" ca="1" si="273"/>
        <v>FIN</v>
      </c>
      <c r="AT579">
        <f t="shared" ca="1" si="287"/>
        <v>1</v>
      </c>
      <c r="AU579">
        <f t="shared" ca="1" si="288"/>
        <v>1</v>
      </c>
      <c r="AV579">
        <f t="shared" ca="1" si="289"/>
        <v>1</v>
      </c>
      <c r="AW579">
        <f t="shared" ca="1" si="274"/>
        <v>1</v>
      </c>
      <c r="AX579">
        <f t="shared" ca="1" si="275"/>
        <v>15000</v>
      </c>
      <c r="AY579">
        <f t="shared" ca="1" si="276"/>
        <v>25.36608030233765</v>
      </c>
      <c r="AZ579">
        <f t="shared" ca="1" si="277"/>
        <v>380491.20453506475</v>
      </c>
      <c r="BA579">
        <f t="shared" ca="1" si="264"/>
        <v>380491.20453506475</v>
      </c>
      <c r="BB579">
        <f t="shared" ca="1" si="278"/>
        <v>2027</v>
      </c>
      <c r="BC579">
        <f t="shared" ca="1" si="279"/>
        <v>2</v>
      </c>
      <c r="BI579">
        <v>569</v>
      </c>
      <c r="BJ579">
        <v>0.85211506001403903</v>
      </c>
      <c r="BK579">
        <v>0.84246829067550488</v>
      </c>
      <c r="BL579">
        <v>0.82896314772282531</v>
      </c>
      <c r="BM579">
        <v>0.82446018227109097</v>
      </c>
      <c r="BN579">
        <v>0.83760271815475762</v>
      </c>
      <c r="BO579">
        <v>0.85209804689988666</v>
      </c>
      <c r="BP579">
        <v>0.86252602215389851</v>
      </c>
      <c r="BQ579">
        <v>0.83571289395625659</v>
      </c>
      <c r="BR579">
        <v>0.81630183359214858</v>
      </c>
      <c r="BS579">
        <v>0.87588536536583317</v>
      </c>
      <c r="BT579">
        <v>0.83858136509535952</v>
      </c>
      <c r="BU579">
        <v>0.87029608810609671</v>
      </c>
      <c r="BV579">
        <v>0.81630183359214858</v>
      </c>
      <c r="BW579">
        <v>0.8448293375078344</v>
      </c>
    </row>
    <row r="580" spans="4:75" x14ac:dyDescent="0.25">
      <c r="D580">
        <v>576</v>
      </c>
      <c r="E580">
        <f t="shared" ca="1" si="280"/>
        <v>0.38763915776266011</v>
      </c>
      <c r="F580" s="11">
        <f t="shared" ca="1" si="293"/>
        <v>100.38017792312475</v>
      </c>
      <c r="G580" s="11"/>
      <c r="H580">
        <v>576</v>
      </c>
      <c r="I580" s="11">
        <f t="shared" ca="1" si="281"/>
        <v>0.92355230832060586</v>
      </c>
      <c r="J580" s="11">
        <f t="shared" ca="1" si="294"/>
        <v>22.224806483010067</v>
      </c>
      <c r="O580">
        <v>576</v>
      </c>
      <c r="P580" s="32">
        <f t="shared" ca="1" si="282"/>
        <v>0.10853567985388379</v>
      </c>
      <c r="Q580" s="11">
        <f t="shared" ca="1" si="290"/>
        <v>149.73398859602185</v>
      </c>
      <c r="R580" s="11"/>
      <c r="S580">
        <v>576</v>
      </c>
      <c r="T580" s="32">
        <f t="shared" ca="1" si="283"/>
        <v>0.46085840791968169</v>
      </c>
      <c r="U580" s="11">
        <f t="shared" ca="1" si="284"/>
        <v>19.772688674562545</v>
      </c>
      <c r="Z580">
        <v>576</v>
      </c>
      <c r="AA580" s="32">
        <f t="shared" ca="1" si="285"/>
        <v>0.20758578667531735</v>
      </c>
      <c r="AB580" s="11">
        <f t="shared" ca="1" si="291"/>
        <v>127.3183434200954</v>
      </c>
      <c r="AC580" s="11"/>
      <c r="AD580">
        <v>576</v>
      </c>
      <c r="AE580" s="32">
        <f t="shared" ca="1" si="286"/>
        <v>8.1567124845902672E-2</v>
      </c>
      <c r="AF580" s="11">
        <f t="shared" ca="1" si="292"/>
        <v>17.691866233156322</v>
      </c>
      <c r="AH580" s="10">
        <f t="shared" ca="1" si="265"/>
        <v>48700.680281097746</v>
      </c>
      <c r="AI580" s="10">
        <f t="shared" ca="1" si="266"/>
        <v>48701.606314701203</v>
      </c>
      <c r="AJ580" s="10">
        <f t="shared" ca="1" si="267"/>
        <v>48746.587808265474</v>
      </c>
      <c r="AK580" s="10">
        <f t="shared" ca="1" si="268"/>
        <v>48747.411670293579</v>
      </c>
      <c r="AL580" s="10">
        <f t="shared" ca="1" si="269"/>
        <v>48609.567007657228</v>
      </c>
      <c r="AM580" s="10">
        <f t="shared" ca="1" si="270"/>
        <v>48610.304168750277</v>
      </c>
      <c r="AP580">
        <v>577</v>
      </c>
      <c r="AQ580" s="10">
        <f t="shared" ca="1" si="271"/>
        <v>46447</v>
      </c>
      <c r="AR580" t="str">
        <f t="shared" ca="1" si="272"/>
        <v>CAMBIO MES</v>
      </c>
      <c r="AS580" t="str">
        <f t="shared" ca="1" si="273"/>
        <v>CAMBIO MES</v>
      </c>
      <c r="AT580">
        <f t="shared" ca="1" si="287"/>
        <v>1</v>
      </c>
      <c r="AU580">
        <f t="shared" ca="1" si="288"/>
        <v>1</v>
      </c>
      <c r="AV580">
        <f t="shared" ca="1" si="289"/>
        <v>1</v>
      </c>
      <c r="AW580">
        <f t="shared" ca="1" si="274"/>
        <v>1</v>
      </c>
      <c r="AX580">
        <f t="shared" ca="1" si="275"/>
        <v>15000</v>
      </c>
      <c r="AY580">
        <f t="shared" ca="1" si="276"/>
        <v>13.006788397498894</v>
      </c>
      <c r="AZ580">
        <f t="shared" ca="1" si="277"/>
        <v>195101.82596248342</v>
      </c>
      <c r="BA580">
        <f t="shared" ref="BA580:BA643" ca="1" si="295">$BF$2*AY580</f>
        <v>195101.82596248342</v>
      </c>
      <c r="BB580">
        <f t="shared" ca="1" si="278"/>
        <v>2027</v>
      </c>
      <c r="BC580">
        <f t="shared" ca="1" si="279"/>
        <v>3</v>
      </c>
      <c r="BI580">
        <v>570</v>
      </c>
      <c r="BJ580">
        <v>0.87553449487855284</v>
      </c>
      <c r="BK580">
        <v>0.83104042275136725</v>
      </c>
      <c r="BL580">
        <v>0.8569166967378421</v>
      </c>
      <c r="BM580">
        <v>0.8585428154144592</v>
      </c>
      <c r="BN580">
        <v>0.85606988562432662</v>
      </c>
      <c r="BO580">
        <v>0.8509888442498128</v>
      </c>
      <c r="BP580">
        <v>0.8613283031198784</v>
      </c>
      <c r="BQ580">
        <v>0.83786019087330899</v>
      </c>
      <c r="BR580">
        <v>0.81002410898024668</v>
      </c>
      <c r="BS580">
        <v>0.84319863441488319</v>
      </c>
      <c r="BT580">
        <v>0.85439283178148728</v>
      </c>
      <c r="BU580">
        <v>0.86501070997093765</v>
      </c>
      <c r="BV580">
        <v>0.81002410898024668</v>
      </c>
      <c r="BW580">
        <v>0.84998265035788012</v>
      </c>
    </row>
    <row r="581" spans="4:75" x14ac:dyDescent="0.25">
      <c r="D581">
        <v>577</v>
      </c>
      <c r="E581">
        <f t="shared" ca="1" si="280"/>
        <v>9.5813767666854566E-2</v>
      </c>
      <c r="F581" s="11">
        <f t="shared" ca="1" si="293"/>
        <v>153.62452520491894</v>
      </c>
      <c r="G581" s="11"/>
      <c r="H581">
        <v>577</v>
      </c>
      <c r="I581" s="11">
        <f t="shared" ca="1" si="281"/>
        <v>0.51962532500875624</v>
      </c>
      <c r="J581" s="11">
        <f t="shared" ca="1" si="294"/>
        <v>20.009424584847057</v>
      </c>
      <c r="O581">
        <v>577</v>
      </c>
      <c r="P581" s="32">
        <f t="shared" ca="1" si="282"/>
        <v>0.74892663351307942</v>
      </c>
      <c r="Q581" s="11">
        <f t="shared" ca="1" si="290"/>
        <v>57.480570329854466</v>
      </c>
      <c r="R581" s="11"/>
      <c r="S581">
        <v>577</v>
      </c>
      <c r="T581" s="32">
        <f t="shared" ca="1" si="283"/>
        <v>0.34312500689379888</v>
      </c>
      <c r="U581" s="11">
        <f t="shared" ca="1" si="284"/>
        <v>19.282027737174229</v>
      </c>
      <c r="Z581">
        <v>577</v>
      </c>
      <c r="AA581" s="32">
        <f t="shared" ca="1" si="285"/>
        <v>0.30906285565886393</v>
      </c>
      <c r="AB581" s="11">
        <f t="shared" ca="1" si="291"/>
        <v>111.00974610988629</v>
      </c>
      <c r="AC581" s="11"/>
      <c r="AD581">
        <v>577</v>
      </c>
      <c r="AE581" s="32">
        <f t="shared" ca="1" si="286"/>
        <v>0.15445186861450888</v>
      </c>
      <c r="AF581" s="11">
        <f t="shared" ca="1" si="292"/>
        <v>18.297142584446554</v>
      </c>
      <c r="AH581" s="10">
        <f t="shared" ref="AH581:AH644" ca="1" si="296">AI580+F581/24</f>
        <v>48708.007336584742</v>
      </c>
      <c r="AI581" s="10">
        <f t="shared" ref="AI581:AI644" ca="1" si="297">AH581+J581/24</f>
        <v>48708.841062609114</v>
      </c>
      <c r="AJ581" s="10">
        <f t="shared" ref="AJ581:AJ644" ca="1" si="298">AK580+Q581/24</f>
        <v>48749.806694057326</v>
      </c>
      <c r="AK581" s="10">
        <f t="shared" ref="AK581:AK644" ca="1" si="299">AJ581+U581/24</f>
        <v>48750.610111879709</v>
      </c>
      <c r="AL581" s="10">
        <f t="shared" ref="AL581:AL644" ca="1" si="300">AM580+AB581/24</f>
        <v>48614.929574838192</v>
      </c>
      <c r="AM581" s="10">
        <f t="shared" ref="AM581:AM644" ca="1" si="301">AL581+AF581/24</f>
        <v>48615.691955779213</v>
      </c>
      <c r="AP581">
        <v>578</v>
      </c>
      <c r="AQ581" s="10">
        <f t="shared" ref="AQ581:AQ644" ca="1" si="302">SMALL($AH$5:$AN$504,AP581)</f>
        <v>46447.541949516562</v>
      </c>
      <c r="AR581" t="str">
        <f t="shared" ref="AR581:AR644" ca="1" si="303">IFERROR(IF(VLOOKUP(AQ581,$AH$5:$AH$504,1,0)&gt;0,$AH$3,""),IFERROR(IF(VLOOKUP(AQ581,$AI$5:$AI$504,1,0)&gt;0,$AI$3,""),IFERROR(IF(VLOOKUP(AQ581,$AJ$5:$AJ$504,1,0)&gt;0,$AJ$3,""),IFERROR(IF(VLOOKUP(AQ581,$AK$5:$AK$504,1,0)&gt;0,$AK$3,""),IFERROR(IF(VLOOKUP(AQ581,$AN$5:$AN$64,1,0)&gt;0,$AN$3,""),IFERROR(IF(VLOOKUP(AQ581,$AL$5:$AL$504,1,0)&gt;0,$AL$3,""),IFERROR(IF(VLOOKUP(AQ581,$AM$5:$AM$504,1,0)&gt;0,$AM$3,""),"ERROR")))))))</f>
        <v>EQUIPO 2</v>
      </c>
      <c r="AS581" t="str">
        <f t="shared" ref="AS581:AS644" ca="1" si="304">IFERROR(IF(VLOOKUP(AQ581,$AH$5:$AH$504,1,0)&gt;0,$AH$4,""),IFERROR(IF(VLOOKUP(AQ581,$AI$5:$AI$504,1,0)&gt;0,$AI$4,""),IFERROR(IF(VLOOKUP(AQ581,$AJ$5:$AJ$504,1,0)&gt;0,$AJ$4,""),IFERROR(IF(VLOOKUP(AQ581,$AK$5:$AK$504,1,0)&gt;0,$AK$4,""),IFERROR(IF(VLOOKUP(AQ581,$AN$5:$AN$64,1,0)&gt;0,$AN$3,""),IFERROR(IF(VLOOKUP(AQ581,$AL$5:$AL$504,1,0)&gt;0,$AL$4,""),IFERROR(IF(VLOOKUP(AQ581,$AM$5:$AM$504,1,0)&gt;0,$AM$4,""),"ERROR")))))))</f>
        <v>INICIO</v>
      </c>
      <c r="AT581">
        <f t="shared" ca="1" si="287"/>
        <v>1</v>
      </c>
      <c r="AU581">
        <f t="shared" ca="1" si="288"/>
        <v>0</v>
      </c>
      <c r="AV581">
        <f t="shared" ca="1" si="289"/>
        <v>1</v>
      </c>
      <c r="AW581">
        <f t="shared" ref="AW581:AW644" ca="1" si="305">IF(AT581=1,1,IF(AU581=1,1,IF(AV581=1,1,0)))</f>
        <v>1</v>
      </c>
      <c r="AX581">
        <f t="shared" ref="AX581:AX644" ca="1" si="306">IF((IF(AT581=1,$F$3,0)+IF(AU581=1,$Q$3,0)+IF(AV581=1,$AB$3,0))&gt;$BF$2,$BF$2,IF(AT581=1,$F$3,0)+IF(AU581=1,$Q$3,0)+IF(AV581=1,$AB$3,0))</f>
        <v>11000</v>
      </c>
      <c r="AY581">
        <f t="shared" ref="AY581:AY644" ca="1" si="307">(AQ582-AQ581)*24</f>
        <v>18.945155395602342</v>
      </c>
      <c r="AZ581">
        <f t="shared" ref="AZ581:AZ644" ca="1" si="308">AW581*AY581*AX581</f>
        <v>208396.70935162576</v>
      </c>
      <c r="BA581">
        <f t="shared" ca="1" si="295"/>
        <v>284177.33093403513</v>
      </c>
      <c r="BB581">
        <f t="shared" ref="BB581:BB644" ca="1" si="309">YEAR(AQ581)</f>
        <v>2027</v>
      </c>
      <c r="BC581">
        <f t="shared" ref="BC581:BC644" ca="1" si="310">MONTH(AQ581)</f>
        <v>3</v>
      </c>
      <c r="BI581">
        <v>571</v>
      </c>
      <c r="BJ581">
        <v>0.83644187539626769</v>
      </c>
      <c r="BK581">
        <v>0.8226295558908242</v>
      </c>
      <c r="BL581">
        <v>0.83900436182658378</v>
      </c>
      <c r="BM581">
        <v>0.85579696900857671</v>
      </c>
      <c r="BN581">
        <v>0.81494737968625763</v>
      </c>
      <c r="BO581">
        <v>0.85304351551113033</v>
      </c>
      <c r="BP581">
        <v>0.84744328361864263</v>
      </c>
      <c r="BQ581">
        <v>0.85139074032532824</v>
      </c>
      <c r="BR581">
        <v>0.8388241390080925</v>
      </c>
      <c r="BS581">
        <v>0.87248611979510282</v>
      </c>
      <c r="BT581">
        <v>0.83818651127530786</v>
      </c>
      <c r="BU581">
        <v>0.8535127024610355</v>
      </c>
      <c r="BV581">
        <v>0.81494737968625763</v>
      </c>
      <c r="BW581">
        <v>0.84367255271510244</v>
      </c>
    </row>
    <row r="582" spans="4:75" x14ac:dyDescent="0.25">
      <c r="D582">
        <v>578</v>
      </c>
      <c r="E582">
        <f t="shared" ref="E582:E645" ca="1" si="311">RAND()</f>
        <v>0.59004004411934752</v>
      </c>
      <c r="F582" s="11">
        <f t="shared" ca="1" si="293"/>
        <v>76.240540151835162</v>
      </c>
      <c r="G582" s="11"/>
      <c r="H582">
        <v>578</v>
      </c>
      <c r="I582" s="11">
        <f t="shared" ref="I582:I645" ca="1" si="312">RAND()</f>
        <v>0.6906152959614642</v>
      </c>
      <c r="J582" s="11">
        <f t="shared" ca="1" si="294"/>
        <v>20.729147791121367</v>
      </c>
      <c r="O582">
        <v>578</v>
      </c>
      <c r="P582" s="32">
        <f t="shared" ref="P582:P645" ca="1" si="313">RAND()</f>
        <v>0.86879055339259226</v>
      </c>
      <c r="Q582" s="11">
        <f t="shared" ca="1" si="290"/>
        <v>40.979913534509883</v>
      </c>
      <c r="R582" s="11"/>
      <c r="S582">
        <v>578</v>
      </c>
      <c r="T582" s="32">
        <f t="shared" ref="T582:T645" ca="1" si="314">RAND()</f>
        <v>0.6415063283574225</v>
      </c>
      <c r="U582" s="11">
        <f t="shared" ref="U582:U645" ca="1" si="315">NORMINV(T582,$M$11,$M$13)</f>
        <v>20.512279719525957</v>
      </c>
      <c r="Z582">
        <v>578</v>
      </c>
      <c r="AA582" s="32">
        <f t="shared" ref="AA582:AA645" ca="1" si="316">RAND()</f>
        <v>0.3033418830065161</v>
      </c>
      <c r="AB582" s="11">
        <f t="shared" ca="1" si="291"/>
        <v>111.83579141983409</v>
      </c>
      <c r="AC582" s="11"/>
      <c r="AD582">
        <v>578</v>
      </c>
      <c r="AE582" s="32">
        <f t="shared" ref="AE582:AE645" ca="1" si="317">RAND()</f>
        <v>0.62819019537866372</v>
      </c>
      <c r="AF582" s="11">
        <f t="shared" ca="1" si="292"/>
        <v>20.455418277177571</v>
      </c>
      <c r="AH582" s="10">
        <f t="shared" ca="1" si="296"/>
        <v>48712.017751782107</v>
      </c>
      <c r="AI582" s="10">
        <f t="shared" ca="1" si="297"/>
        <v>48712.8814662734</v>
      </c>
      <c r="AJ582" s="10">
        <f t="shared" ca="1" si="298"/>
        <v>48752.317608276979</v>
      </c>
      <c r="AK582" s="10">
        <f t="shared" ca="1" si="299"/>
        <v>48753.172286598623</v>
      </c>
      <c r="AL582" s="10">
        <f t="shared" ca="1" si="300"/>
        <v>48620.351780421704</v>
      </c>
      <c r="AM582" s="10">
        <f t="shared" ca="1" si="301"/>
        <v>48621.204089516585</v>
      </c>
      <c r="AP582">
        <v>579</v>
      </c>
      <c r="AQ582" s="10">
        <f t="shared" ca="1" si="302"/>
        <v>46448.331330991379</v>
      </c>
      <c r="AR582" t="str">
        <f t="shared" ca="1" si="303"/>
        <v>EQUIPO 2</v>
      </c>
      <c r="AS582" t="str">
        <f t="shared" ca="1" si="304"/>
        <v>FIN</v>
      </c>
      <c r="AT582">
        <f t="shared" ref="AT582:AT645" ca="1" si="318">IF(AR582&lt;&gt;$AT$3,AT581,IF(AS582="INICIO",0,IF(AS582="FIN",1,"ERROR")))</f>
        <v>1</v>
      </c>
      <c r="AU582">
        <f t="shared" ref="AU582:AU645" ca="1" si="319">IF(AR582&lt;&gt;$AU$3,AU581,IF(AS582="INICIO",0,IF(AS582="FIN",1,"ERROR")))</f>
        <v>1</v>
      </c>
      <c r="AV582">
        <f t="shared" ca="1" si="289"/>
        <v>1</v>
      </c>
      <c r="AW582">
        <f t="shared" ca="1" si="305"/>
        <v>1</v>
      </c>
      <c r="AX582">
        <f t="shared" ca="1" si="306"/>
        <v>15000</v>
      </c>
      <c r="AY582">
        <f t="shared" ca="1" si="307"/>
        <v>10.378749447176233</v>
      </c>
      <c r="AZ582">
        <f t="shared" ca="1" si="308"/>
        <v>155681.24170764349</v>
      </c>
      <c r="BA582">
        <f t="shared" ca="1" si="295"/>
        <v>155681.24170764349</v>
      </c>
      <c r="BB582">
        <f t="shared" ca="1" si="309"/>
        <v>2027</v>
      </c>
      <c r="BC582">
        <f t="shared" ca="1" si="310"/>
        <v>3</v>
      </c>
      <c r="BI582">
        <v>572</v>
      </c>
      <c r="BJ582">
        <v>0.87638978141412538</v>
      </c>
      <c r="BK582">
        <v>0.81966182960497591</v>
      </c>
      <c r="BL582">
        <v>0.83450284735656988</v>
      </c>
      <c r="BM582">
        <v>0.87526142549610575</v>
      </c>
      <c r="BN582">
        <v>0.82032486058062615</v>
      </c>
      <c r="BO582">
        <v>0.85912169468467858</v>
      </c>
      <c r="BP582">
        <v>0.84496695393825783</v>
      </c>
      <c r="BQ582">
        <v>0.83710017121194036</v>
      </c>
      <c r="BR582">
        <v>0.85810035124880557</v>
      </c>
      <c r="BS582">
        <v>0.85165839874937788</v>
      </c>
      <c r="BT582">
        <v>0.8406783814253298</v>
      </c>
      <c r="BU582">
        <v>0.83073646584181482</v>
      </c>
      <c r="BV582">
        <v>0.81966182960497591</v>
      </c>
      <c r="BW582">
        <v>0.84568342018955489</v>
      </c>
    </row>
    <row r="583" spans="4:75" x14ac:dyDescent="0.25">
      <c r="D583">
        <v>579</v>
      </c>
      <c r="E583">
        <f t="shared" ca="1" si="311"/>
        <v>1.6526585347875433E-2</v>
      </c>
      <c r="F583" s="11">
        <f t="shared" ca="1" si="293"/>
        <v>199.7630373950293</v>
      </c>
      <c r="G583" s="11"/>
      <c r="H583">
        <v>579</v>
      </c>
      <c r="I583" s="11">
        <f t="shared" ca="1" si="312"/>
        <v>4.9294330178260681E-2</v>
      </c>
      <c r="J583" s="11">
        <f t="shared" ca="1" si="294"/>
        <v>17.279136827980142</v>
      </c>
      <c r="O583">
        <v>579</v>
      </c>
      <c r="P583" s="32">
        <f t="shared" ca="1" si="313"/>
        <v>0.52021932324814391</v>
      </c>
      <c r="Q583" s="11">
        <f t="shared" ca="1" si="290"/>
        <v>84.303748652264389</v>
      </c>
      <c r="R583" s="11"/>
      <c r="S583">
        <v>579</v>
      </c>
      <c r="T583" s="32">
        <f t="shared" ca="1" si="314"/>
        <v>0.8089242465741423</v>
      </c>
      <c r="U583" s="11">
        <f t="shared" ca="1" si="315"/>
        <v>21.333238485346595</v>
      </c>
      <c r="Z583">
        <v>579</v>
      </c>
      <c r="AA583" s="32">
        <f t="shared" ca="1" si="316"/>
        <v>0.40872551054473238</v>
      </c>
      <c r="AB583" s="11">
        <f t="shared" ca="1" si="291"/>
        <v>97.705193622235527</v>
      </c>
      <c r="AC583" s="11"/>
      <c r="AD583">
        <v>579</v>
      </c>
      <c r="AE583" s="32">
        <f t="shared" ca="1" si="317"/>
        <v>4.0627964015027884E-2</v>
      </c>
      <c r="AF583" s="11">
        <f t="shared" ca="1" si="292"/>
        <v>17.131927448723186</v>
      </c>
      <c r="AH583" s="10">
        <f t="shared" ca="1" si="296"/>
        <v>48721.204926164857</v>
      </c>
      <c r="AI583" s="10">
        <f t="shared" ca="1" si="297"/>
        <v>48721.924890199356</v>
      </c>
      <c r="AJ583" s="10">
        <f t="shared" ca="1" si="298"/>
        <v>48756.684942792468</v>
      </c>
      <c r="AK583" s="10">
        <f t="shared" ca="1" si="299"/>
        <v>48757.573827729357</v>
      </c>
      <c r="AL583" s="10">
        <f t="shared" ca="1" si="300"/>
        <v>48625.275139250843</v>
      </c>
      <c r="AM583" s="10">
        <f t="shared" ca="1" si="301"/>
        <v>48625.988969561207</v>
      </c>
      <c r="AP583">
        <v>580</v>
      </c>
      <c r="AQ583" s="10">
        <f t="shared" ca="1" si="302"/>
        <v>46448.763778885012</v>
      </c>
      <c r="AR583" t="str">
        <f t="shared" ca="1" si="303"/>
        <v>EQUIPO 1</v>
      </c>
      <c r="AS583" t="str">
        <f t="shared" ca="1" si="304"/>
        <v>INICIO</v>
      </c>
      <c r="AT583">
        <f t="shared" ca="1" si="318"/>
        <v>0</v>
      </c>
      <c r="AU583">
        <f t="shared" ca="1" si="319"/>
        <v>1</v>
      </c>
      <c r="AV583">
        <f t="shared" ca="1" si="289"/>
        <v>1</v>
      </c>
      <c r="AW583">
        <f t="shared" ca="1" si="305"/>
        <v>1</v>
      </c>
      <c r="AX583">
        <f t="shared" ca="1" si="306"/>
        <v>11000</v>
      </c>
      <c r="AY583">
        <f t="shared" ca="1" si="307"/>
        <v>15.385938519844785</v>
      </c>
      <c r="AZ583">
        <f t="shared" ca="1" si="308"/>
        <v>169245.32371829264</v>
      </c>
      <c r="BA583">
        <f t="shared" ca="1" si="295"/>
        <v>230789.07779767178</v>
      </c>
      <c r="BB583">
        <f t="shared" ca="1" si="309"/>
        <v>2027</v>
      </c>
      <c r="BC583">
        <f t="shared" ca="1" si="310"/>
        <v>3</v>
      </c>
      <c r="BI583">
        <v>573</v>
      </c>
      <c r="BJ583">
        <v>0.7999919419808591</v>
      </c>
      <c r="BK583">
        <v>0.83988792414685287</v>
      </c>
      <c r="BL583">
        <v>0.85951356740078266</v>
      </c>
      <c r="BM583">
        <v>0.82868753397491191</v>
      </c>
      <c r="BN583">
        <v>0.88673924893938461</v>
      </c>
      <c r="BO583">
        <v>0.85464529976217185</v>
      </c>
      <c r="BP583">
        <v>0.85850924442471188</v>
      </c>
      <c r="BQ583">
        <v>0.85638364974258141</v>
      </c>
      <c r="BR583">
        <v>0.86263038594826025</v>
      </c>
      <c r="BS583">
        <v>0.8364925803781641</v>
      </c>
      <c r="BT583">
        <v>0.86308341799728339</v>
      </c>
      <c r="BU583">
        <v>0.84601247055272666</v>
      </c>
      <c r="BV583">
        <v>0.7999919419808591</v>
      </c>
      <c r="BW583">
        <v>0.84934276852008528</v>
      </c>
    </row>
    <row r="584" spans="4:75" x14ac:dyDescent="0.25">
      <c r="D584">
        <v>580</v>
      </c>
      <c r="E584">
        <f t="shared" ca="1" si="311"/>
        <v>0.77828701258957578</v>
      </c>
      <c r="F584" s="11">
        <f t="shared" ca="1" si="293"/>
        <v>53.754215174485523</v>
      </c>
      <c r="G584" s="11"/>
      <c r="H584">
        <v>580</v>
      </c>
      <c r="I584" s="11">
        <f t="shared" ca="1" si="312"/>
        <v>0.65032369812511159</v>
      </c>
      <c r="J584" s="11">
        <f t="shared" ca="1" si="294"/>
        <v>20.550332316032677</v>
      </c>
      <c r="O584">
        <v>580</v>
      </c>
      <c r="P584" s="32">
        <f t="shared" ca="1" si="313"/>
        <v>0.26232192259806542</v>
      </c>
      <c r="Q584" s="11">
        <f t="shared" ca="1" si="290"/>
        <v>118.03765188742497</v>
      </c>
      <c r="R584" s="11"/>
      <c r="S584">
        <v>580</v>
      </c>
      <c r="T584" s="32">
        <f t="shared" ca="1" si="314"/>
        <v>0.31536906387788366</v>
      </c>
      <c r="U584" s="11">
        <f t="shared" ca="1" si="315"/>
        <v>19.158849778093121</v>
      </c>
      <c r="Z584">
        <v>580</v>
      </c>
      <c r="AA584" s="32">
        <f t="shared" ca="1" si="316"/>
        <v>0.50738547987732696</v>
      </c>
      <c r="AB584" s="11">
        <f t="shared" ca="1" si="291"/>
        <v>85.801975897817286</v>
      </c>
      <c r="AC584" s="11"/>
      <c r="AD584">
        <v>580</v>
      </c>
      <c r="AE584" s="32">
        <f t="shared" ca="1" si="317"/>
        <v>0.34153596154015298</v>
      </c>
      <c r="AF584" s="11">
        <f t="shared" ca="1" si="292"/>
        <v>19.275084574066273</v>
      </c>
      <c r="AH584" s="10">
        <f t="shared" ca="1" si="296"/>
        <v>48724.164649164959</v>
      </c>
      <c r="AI584" s="10">
        <f t="shared" ca="1" si="297"/>
        <v>48725.02091301146</v>
      </c>
      <c r="AJ584" s="10">
        <f t="shared" ca="1" si="298"/>
        <v>48762.492063224665</v>
      </c>
      <c r="AK584" s="10">
        <f t="shared" ca="1" si="299"/>
        <v>48763.290348632087</v>
      </c>
      <c r="AL584" s="10">
        <f t="shared" ca="1" si="300"/>
        <v>48629.56405189028</v>
      </c>
      <c r="AM584" s="10">
        <f t="shared" ca="1" si="301"/>
        <v>48630.3671804142</v>
      </c>
      <c r="AP584">
        <v>581</v>
      </c>
      <c r="AQ584" s="10">
        <f t="shared" ca="1" si="302"/>
        <v>46449.404859656672</v>
      </c>
      <c r="AR584" t="str">
        <f t="shared" ca="1" si="303"/>
        <v>EQUIPO 3</v>
      </c>
      <c r="AS584" t="str">
        <f t="shared" ca="1" si="304"/>
        <v>INICIO</v>
      </c>
      <c r="AT584">
        <f t="shared" ca="1" si="318"/>
        <v>0</v>
      </c>
      <c r="AU584">
        <f t="shared" ca="1" si="319"/>
        <v>1</v>
      </c>
      <c r="AV584">
        <f t="shared" ref="AV584:AV647" ca="1" si="320">IF(AR584&lt;&gt;$AV$3,AV583,IF(AS584="INICIO",0,IF(AS584="FIN",1,"ERROR")))</f>
        <v>0</v>
      </c>
      <c r="AW584">
        <f t="shared" ca="1" si="305"/>
        <v>1</v>
      </c>
      <c r="AX584">
        <f t="shared" ca="1" si="306"/>
        <v>5500</v>
      </c>
      <c r="AY584">
        <f t="shared" ca="1" si="307"/>
        <v>4.4849800178781152</v>
      </c>
      <c r="AZ584">
        <f t="shared" ca="1" si="308"/>
        <v>24667.390098329633</v>
      </c>
      <c r="BA584">
        <f t="shared" ca="1" si="295"/>
        <v>67274.700268171728</v>
      </c>
      <c r="BB584">
        <f t="shared" ca="1" si="309"/>
        <v>2027</v>
      </c>
      <c r="BC584">
        <f t="shared" ca="1" si="310"/>
        <v>3</v>
      </c>
      <c r="BI584">
        <v>574</v>
      </c>
      <c r="BJ584">
        <v>0.81839226004189791</v>
      </c>
      <c r="BK584">
        <v>0.85246569067006628</v>
      </c>
      <c r="BL584">
        <v>0.84579576057431216</v>
      </c>
      <c r="BM584">
        <v>0.8692146354698923</v>
      </c>
      <c r="BN584">
        <v>0.85791501094222111</v>
      </c>
      <c r="BO584">
        <v>0.85559300608890931</v>
      </c>
      <c r="BP584">
        <v>0.85862702823217296</v>
      </c>
      <c r="BQ584">
        <v>0.85310598043230157</v>
      </c>
      <c r="BR584">
        <v>0.87717841682264508</v>
      </c>
      <c r="BS584">
        <v>0.83645437377006959</v>
      </c>
      <c r="BT584">
        <v>0.85586279702705981</v>
      </c>
      <c r="BU584">
        <v>0.83804231341323476</v>
      </c>
      <c r="BV584">
        <v>0.81839226004189791</v>
      </c>
      <c r="BW584">
        <v>0.85160983583509497</v>
      </c>
    </row>
    <row r="585" spans="4:75" x14ac:dyDescent="0.25">
      <c r="D585">
        <v>581</v>
      </c>
      <c r="E585">
        <f t="shared" ca="1" si="311"/>
        <v>0.17579035829222023</v>
      </c>
      <c r="F585" s="11">
        <f t="shared" ca="1" si="293"/>
        <v>133.47245758140417</v>
      </c>
      <c r="G585" s="11"/>
      <c r="H585">
        <v>581</v>
      </c>
      <c r="I585" s="11">
        <f t="shared" ca="1" si="312"/>
        <v>0.51789748505292765</v>
      </c>
      <c r="J585" s="11">
        <f t="shared" ca="1" si="294"/>
        <v>20.002464864239737</v>
      </c>
      <c r="O585">
        <v>581</v>
      </c>
      <c r="P585" s="32">
        <f t="shared" ca="1" si="313"/>
        <v>0.90264801043095366</v>
      </c>
      <c r="Q585" s="11">
        <f t="shared" ca="1" si="290"/>
        <v>35.308607044909991</v>
      </c>
      <c r="R585" s="11"/>
      <c r="S585">
        <v>581</v>
      </c>
      <c r="T585" s="32">
        <f t="shared" ca="1" si="314"/>
        <v>0.56627648708650413</v>
      </c>
      <c r="U585" s="11">
        <f t="shared" ca="1" si="315"/>
        <v>20.198333729815396</v>
      </c>
      <c r="Z585">
        <v>581</v>
      </c>
      <c r="AA585" s="32">
        <f t="shared" ca="1" si="316"/>
        <v>0.11989890564108452</v>
      </c>
      <c r="AB585" s="11">
        <f t="shared" ca="1" si="291"/>
        <v>146.54279025933511</v>
      </c>
      <c r="AC585" s="11"/>
      <c r="AD585">
        <v>581</v>
      </c>
      <c r="AE585" s="32">
        <f t="shared" ca="1" si="317"/>
        <v>0.93322141647630341</v>
      </c>
      <c r="AF585" s="11">
        <f t="shared" ca="1" si="292"/>
        <v>22.338519270673089</v>
      </c>
      <c r="AH585" s="10">
        <f t="shared" ca="1" si="296"/>
        <v>48730.582265410689</v>
      </c>
      <c r="AI585" s="10">
        <f t="shared" ca="1" si="297"/>
        <v>48731.415701446698</v>
      </c>
      <c r="AJ585" s="10">
        <f t="shared" ca="1" si="298"/>
        <v>48764.761540592292</v>
      </c>
      <c r="AK585" s="10">
        <f t="shared" ca="1" si="299"/>
        <v>48765.603137831036</v>
      </c>
      <c r="AL585" s="10">
        <f t="shared" ca="1" si="300"/>
        <v>48636.473130008337</v>
      </c>
      <c r="AM585" s="10">
        <f t="shared" ca="1" si="301"/>
        <v>48637.403901644611</v>
      </c>
      <c r="AP585">
        <v>582</v>
      </c>
      <c r="AQ585" s="10">
        <f t="shared" ca="1" si="302"/>
        <v>46449.591733824083</v>
      </c>
      <c r="AR585" t="str">
        <f t="shared" ca="1" si="303"/>
        <v>EQUIPO 1</v>
      </c>
      <c r="AS585" t="str">
        <f t="shared" ca="1" si="304"/>
        <v>FIN</v>
      </c>
      <c r="AT585">
        <f t="shared" ca="1" si="318"/>
        <v>1</v>
      </c>
      <c r="AU585">
        <f t="shared" ca="1" si="319"/>
        <v>1</v>
      </c>
      <c r="AV585">
        <f t="shared" ca="1" si="320"/>
        <v>0</v>
      </c>
      <c r="AW585">
        <f t="shared" ca="1" si="305"/>
        <v>1</v>
      </c>
      <c r="AX585">
        <f t="shared" ca="1" si="306"/>
        <v>11000</v>
      </c>
      <c r="AY585">
        <f t="shared" ca="1" si="307"/>
        <v>16.920901245845016</v>
      </c>
      <c r="AZ585">
        <f t="shared" ca="1" si="308"/>
        <v>186129.91370429518</v>
      </c>
      <c r="BA585">
        <f t="shared" ca="1" si="295"/>
        <v>253813.51868767524</v>
      </c>
      <c r="BB585">
        <f t="shared" ca="1" si="309"/>
        <v>2027</v>
      </c>
      <c r="BC585">
        <f t="shared" ca="1" si="310"/>
        <v>3</v>
      </c>
      <c r="BI585">
        <v>575</v>
      </c>
      <c r="BJ585">
        <v>0.83047208132846384</v>
      </c>
      <c r="BK585">
        <v>0.85492704500455496</v>
      </c>
      <c r="BL585">
        <v>0.86043213252562678</v>
      </c>
      <c r="BM585">
        <v>0.8425051951039314</v>
      </c>
      <c r="BN585">
        <v>0.83165411064161909</v>
      </c>
      <c r="BO585">
        <v>0.8537804212991047</v>
      </c>
      <c r="BP585">
        <v>0.85660670469706679</v>
      </c>
      <c r="BQ585">
        <v>0.8532271260345522</v>
      </c>
      <c r="BR585">
        <v>0.83896265578191309</v>
      </c>
      <c r="BS585">
        <v>0.85537098170339787</v>
      </c>
      <c r="BT585">
        <v>0.85350145009985379</v>
      </c>
      <c r="BU585">
        <v>0.84319902583555362</v>
      </c>
      <c r="BV585">
        <v>0.83047208132846384</v>
      </c>
      <c r="BW585">
        <v>0.84782298827462332</v>
      </c>
    </row>
    <row r="586" spans="4:75" x14ac:dyDescent="0.25">
      <c r="D586">
        <v>582</v>
      </c>
      <c r="E586">
        <f t="shared" ca="1" si="311"/>
        <v>0.74277498424502597</v>
      </c>
      <c r="F586" s="11">
        <f t="shared" ca="1" si="293"/>
        <v>58.24489756396693</v>
      </c>
      <c r="G586" s="11"/>
      <c r="H586">
        <v>582</v>
      </c>
      <c r="I586" s="11">
        <f t="shared" ca="1" si="312"/>
        <v>0.37274484209186121</v>
      </c>
      <c r="J586" s="11">
        <f t="shared" ca="1" si="294"/>
        <v>19.409408186465306</v>
      </c>
      <c r="O586">
        <v>582</v>
      </c>
      <c r="P586" s="32">
        <f t="shared" ca="1" si="313"/>
        <v>0.18919415191484279</v>
      </c>
      <c r="Q586" s="11">
        <f t="shared" ca="1" si="290"/>
        <v>130.79273974033478</v>
      </c>
      <c r="R586" s="11"/>
      <c r="S586">
        <v>582</v>
      </c>
      <c r="T586" s="32">
        <f t="shared" ca="1" si="314"/>
        <v>0.77985623665766957</v>
      </c>
      <c r="U586" s="11">
        <f t="shared" ca="1" si="315"/>
        <v>21.169141447840559</v>
      </c>
      <c r="Z586">
        <v>582</v>
      </c>
      <c r="AA586" s="32">
        <f t="shared" ca="1" si="316"/>
        <v>0.85318294473424905</v>
      </c>
      <c r="AB586" s="11">
        <f t="shared" ca="1" si="291"/>
        <v>43.380625272696165</v>
      </c>
      <c r="AC586" s="11"/>
      <c r="AD586">
        <v>582</v>
      </c>
      <c r="AE586" s="32">
        <f t="shared" ca="1" si="317"/>
        <v>9.3283738829596174E-2</v>
      </c>
      <c r="AF586" s="11">
        <f t="shared" ca="1" si="292"/>
        <v>17.810335936204762</v>
      </c>
      <c r="AH586" s="10">
        <f t="shared" ca="1" si="296"/>
        <v>48733.842572178532</v>
      </c>
      <c r="AI586" s="10">
        <f t="shared" ca="1" si="297"/>
        <v>48734.651297519631</v>
      </c>
      <c r="AJ586" s="10">
        <f t="shared" ca="1" si="298"/>
        <v>48771.052835320217</v>
      </c>
      <c r="AK586" s="10">
        <f t="shared" ca="1" si="299"/>
        <v>48771.934882880545</v>
      </c>
      <c r="AL586" s="10">
        <f t="shared" ca="1" si="300"/>
        <v>48639.211427697643</v>
      </c>
      <c r="AM586" s="10">
        <f t="shared" ca="1" si="301"/>
        <v>48639.953525028315</v>
      </c>
      <c r="AP586">
        <v>583</v>
      </c>
      <c r="AQ586" s="10">
        <f t="shared" ca="1" si="302"/>
        <v>46450.296771375994</v>
      </c>
      <c r="AR586" t="str">
        <f t="shared" ca="1" si="303"/>
        <v>EQUIPO 3</v>
      </c>
      <c r="AS586" t="str">
        <f t="shared" ca="1" si="304"/>
        <v>FIN</v>
      </c>
      <c r="AT586">
        <f t="shared" ca="1" si="318"/>
        <v>1</v>
      </c>
      <c r="AU586">
        <f t="shared" ca="1" si="319"/>
        <v>1</v>
      </c>
      <c r="AV586">
        <f t="shared" ca="1" si="320"/>
        <v>1</v>
      </c>
      <c r="AW586">
        <f t="shared" ca="1" si="305"/>
        <v>1</v>
      </c>
      <c r="AX586">
        <f t="shared" ca="1" si="306"/>
        <v>15000</v>
      </c>
      <c r="AY586">
        <f t="shared" ca="1" si="307"/>
        <v>16.537366455362644</v>
      </c>
      <c r="AZ586">
        <f t="shared" ca="1" si="308"/>
        <v>248060.49683043966</v>
      </c>
      <c r="BA586">
        <f t="shared" ca="1" si="295"/>
        <v>248060.49683043966</v>
      </c>
      <c r="BB586">
        <f t="shared" ca="1" si="309"/>
        <v>2027</v>
      </c>
      <c r="BC586">
        <f t="shared" ca="1" si="310"/>
        <v>3</v>
      </c>
      <c r="BI586">
        <v>576</v>
      </c>
      <c r="BJ586">
        <v>0.84529894952346174</v>
      </c>
      <c r="BK586">
        <v>0.84260931718737453</v>
      </c>
      <c r="BL586">
        <v>0.85358473549558167</v>
      </c>
      <c r="BM586">
        <v>0.86404688392568041</v>
      </c>
      <c r="BN586">
        <v>0.84484409480356482</v>
      </c>
      <c r="BO586">
        <v>0.8818979932784311</v>
      </c>
      <c r="BP586">
        <v>0.84816864945849746</v>
      </c>
      <c r="BQ586">
        <v>0.8299745161168538</v>
      </c>
      <c r="BR586">
        <v>0.86907521956968703</v>
      </c>
      <c r="BS586">
        <v>0.85705061790084891</v>
      </c>
      <c r="BT586">
        <v>0.82843215235582945</v>
      </c>
      <c r="BU586">
        <v>0.84251423848031526</v>
      </c>
      <c r="BV586">
        <v>0.82843215235582945</v>
      </c>
      <c r="BW586">
        <v>0.85078456372465228</v>
      </c>
    </row>
    <row r="587" spans="4:75" x14ac:dyDescent="0.25">
      <c r="D587">
        <v>583</v>
      </c>
      <c r="E587">
        <f t="shared" ca="1" si="311"/>
        <v>0.35916004469327034</v>
      </c>
      <c r="F587" s="11">
        <f t="shared" ca="1" si="293"/>
        <v>104.09794407576651</v>
      </c>
      <c r="G587" s="11"/>
      <c r="H587">
        <v>583</v>
      </c>
      <c r="I587" s="11">
        <f t="shared" ca="1" si="312"/>
        <v>0.56140189551485598</v>
      </c>
      <c r="J587" s="11">
        <f t="shared" ca="1" si="294"/>
        <v>20.178465602682824</v>
      </c>
      <c r="O587">
        <v>583</v>
      </c>
      <c r="P587" s="32">
        <f t="shared" ca="1" si="313"/>
        <v>0.22463800425875824</v>
      </c>
      <c r="Q587" s="11">
        <f t="shared" ca="1" si="290"/>
        <v>124.27507357171932</v>
      </c>
      <c r="R587" s="11"/>
      <c r="S587">
        <v>583</v>
      </c>
      <c r="T587" s="32">
        <f t="shared" ca="1" si="314"/>
        <v>9.7953669395983711E-3</v>
      </c>
      <c r="U587" s="11">
        <f t="shared" ca="1" si="315"/>
        <v>16.18384112162304</v>
      </c>
      <c r="Z587">
        <v>583</v>
      </c>
      <c r="AA587" s="32">
        <f t="shared" ca="1" si="316"/>
        <v>0.77146412183402269</v>
      </c>
      <c r="AB587" s="11">
        <f t="shared" ca="1" si="291"/>
        <v>54.632853726864532</v>
      </c>
      <c r="AC587" s="11"/>
      <c r="AD587">
        <v>583</v>
      </c>
      <c r="AE587" s="32">
        <f t="shared" ca="1" si="317"/>
        <v>0.15733397486961198</v>
      </c>
      <c r="AF587" s="11">
        <f t="shared" ca="1" si="292"/>
        <v>18.316483976648527</v>
      </c>
      <c r="AH587" s="10">
        <f t="shared" ca="1" si="296"/>
        <v>48738.988711856124</v>
      </c>
      <c r="AI587" s="10">
        <f t="shared" ca="1" si="297"/>
        <v>48739.829481256238</v>
      </c>
      <c r="AJ587" s="10">
        <f t="shared" ca="1" si="298"/>
        <v>48777.113010946036</v>
      </c>
      <c r="AK587" s="10">
        <f t="shared" ca="1" si="299"/>
        <v>48777.787337659436</v>
      </c>
      <c r="AL587" s="10">
        <f t="shared" ca="1" si="300"/>
        <v>48642.229893933603</v>
      </c>
      <c r="AM587" s="10">
        <f t="shared" ca="1" si="301"/>
        <v>48642.993080765962</v>
      </c>
      <c r="AP587">
        <v>584</v>
      </c>
      <c r="AQ587" s="10">
        <f t="shared" ca="1" si="302"/>
        <v>46450.985828311634</v>
      </c>
      <c r="AR587" t="str">
        <f t="shared" ca="1" si="303"/>
        <v>EQUIPO 2</v>
      </c>
      <c r="AS587" t="str">
        <f t="shared" ca="1" si="304"/>
        <v>INICIO</v>
      </c>
      <c r="AT587">
        <f t="shared" ca="1" si="318"/>
        <v>1</v>
      </c>
      <c r="AU587">
        <f t="shared" ca="1" si="319"/>
        <v>0</v>
      </c>
      <c r="AV587">
        <f t="shared" ca="1" si="320"/>
        <v>1</v>
      </c>
      <c r="AW587">
        <f t="shared" ca="1" si="305"/>
        <v>1</v>
      </c>
      <c r="AX587">
        <f t="shared" ca="1" si="306"/>
        <v>11000</v>
      </c>
      <c r="AY587">
        <f t="shared" ca="1" si="307"/>
        <v>21.225363214092795</v>
      </c>
      <c r="AZ587">
        <f t="shared" ca="1" si="308"/>
        <v>233478.99535502074</v>
      </c>
      <c r="BA587">
        <f t="shared" ca="1" si="295"/>
        <v>318380.44821139192</v>
      </c>
      <c r="BB587">
        <f t="shared" ca="1" si="309"/>
        <v>2027</v>
      </c>
      <c r="BC587">
        <f t="shared" ca="1" si="310"/>
        <v>3</v>
      </c>
      <c r="BI587">
        <v>577</v>
      </c>
      <c r="BJ587">
        <v>0.8308906216603078</v>
      </c>
      <c r="BK587">
        <v>0.84168362524232121</v>
      </c>
      <c r="BL587">
        <v>0.83203800692060503</v>
      </c>
      <c r="BM587">
        <v>0.87411510160666794</v>
      </c>
      <c r="BN587">
        <v>0.82800094450894224</v>
      </c>
      <c r="BO587">
        <v>0.84511980551736399</v>
      </c>
      <c r="BP587">
        <v>0.86766525688753282</v>
      </c>
      <c r="BQ587">
        <v>0.85309797503446194</v>
      </c>
      <c r="BR587">
        <v>0.85436997329924202</v>
      </c>
      <c r="BS587">
        <v>0.85342352484959716</v>
      </c>
      <c r="BT587">
        <v>0.86001402354769585</v>
      </c>
      <c r="BU587">
        <v>0.85146758120358523</v>
      </c>
      <c r="BV587">
        <v>0.82800094450894224</v>
      </c>
      <c r="BW587">
        <v>0.84933504429822526</v>
      </c>
    </row>
    <row r="588" spans="4:75" x14ac:dyDescent="0.25">
      <c r="D588">
        <v>584</v>
      </c>
      <c r="E588">
        <f t="shared" ca="1" si="311"/>
        <v>0.76535632256736186</v>
      </c>
      <c r="F588" s="11">
        <f t="shared" ca="1" si="293"/>
        <v>55.412535138444269</v>
      </c>
      <c r="G588" s="11"/>
      <c r="H588">
        <v>584</v>
      </c>
      <c r="I588" s="11">
        <f t="shared" ca="1" si="312"/>
        <v>0.34541023367493895</v>
      </c>
      <c r="J588" s="11">
        <f t="shared" ca="1" si="294"/>
        <v>19.291991602426901</v>
      </c>
      <c r="O588">
        <v>584</v>
      </c>
      <c r="P588" s="32">
        <f t="shared" ca="1" si="313"/>
        <v>4.8966043596245679E-2</v>
      </c>
      <c r="Q588" s="11">
        <f t="shared" ca="1" si="290"/>
        <v>172.90022624814935</v>
      </c>
      <c r="R588" s="11"/>
      <c r="S588">
        <v>584</v>
      </c>
      <c r="T588" s="32">
        <f t="shared" ca="1" si="314"/>
        <v>0.56796669048300852</v>
      </c>
      <c r="U588" s="11">
        <f t="shared" ca="1" si="315"/>
        <v>20.205232192689476</v>
      </c>
      <c r="Z588">
        <v>584</v>
      </c>
      <c r="AA588" s="32">
        <f t="shared" ca="1" si="316"/>
        <v>0.49298304465332776</v>
      </c>
      <c r="AB588" s="11">
        <f t="shared" ca="1" si="291"/>
        <v>87.493266807298795</v>
      </c>
      <c r="AC588" s="11"/>
      <c r="AD588">
        <v>584</v>
      </c>
      <c r="AE588" s="32">
        <f t="shared" ca="1" si="317"/>
        <v>4.0216122521605779E-3</v>
      </c>
      <c r="AF588" s="11">
        <f t="shared" ca="1" si="292"/>
        <v>15.676363369649051</v>
      </c>
      <c r="AH588" s="10">
        <f t="shared" ca="1" si="296"/>
        <v>48742.138336887008</v>
      </c>
      <c r="AI588" s="10">
        <f t="shared" ca="1" si="297"/>
        <v>48742.942169870446</v>
      </c>
      <c r="AJ588" s="10">
        <f t="shared" ca="1" si="298"/>
        <v>48784.991513753106</v>
      </c>
      <c r="AK588" s="10">
        <f t="shared" ca="1" si="299"/>
        <v>48785.8333984278</v>
      </c>
      <c r="AL588" s="10">
        <f t="shared" ca="1" si="300"/>
        <v>48646.638633549599</v>
      </c>
      <c r="AM588" s="10">
        <f t="shared" ca="1" si="301"/>
        <v>48647.291815356664</v>
      </c>
      <c r="AP588">
        <v>585</v>
      </c>
      <c r="AQ588" s="10">
        <f t="shared" ca="1" si="302"/>
        <v>46451.870218445554</v>
      </c>
      <c r="AR588" t="str">
        <f t="shared" ca="1" si="303"/>
        <v>EQUIPO 2</v>
      </c>
      <c r="AS588" t="str">
        <f t="shared" ca="1" si="304"/>
        <v>FIN</v>
      </c>
      <c r="AT588">
        <f t="shared" ca="1" si="318"/>
        <v>1</v>
      </c>
      <c r="AU588">
        <f t="shared" ca="1" si="319"/>
        <v>1</v>
      </c>
      <c r="AV588">
        <f t="shared" ca="1" si="320"/>
        <v>1</v>
      </c>
      <c r="AW588">
        <f t="shared" ca="1" si="305"/>
        <v>1</v>
      </c>
      <c r="AX588">
        <f t="shared" ca="1" si="306"/>
        <v>15000</v>
      </c>
      <c r="AY588">
        <f t="shared" ca="1" si="307"/>
        <v>38.27246431336971</v>
      </c>
      <c r="AZ588">
        <f t="shared" ca="1" si="308"/>
        <v>574086.96470054565</v>
      </c>
      <c r="BA588">
        <f t="shared" ca="1" si="295"/>
        <v>574086.96470054565</v>
      </c>
      <c r="BB588">
        <f t="shared" ca="1" si="309"/>
        <v>2027</v>
      </c>
      <c r="BC588">
        <f t="shared" ca="1" si="310"/>
        <v>3</v>
      </c>
      <c r="BI588">
        <v>578</v>
      </c>
      <c r="BJ588">
        <v>0.8609749635617242</v>
      </c>
      <c r="BK588">
        <v>0.85693626338851547</v>
      </c>
      <c r="BL588">
        <v>0.8568622799288601</v>
      </c>
      <c r="BM588">
        <v>0.84052087803540576</v>
      </c>
      <c r="BN588">
        <v>0.85495813864351167</v>
      </c>
      <c r="BO588">
        <v>0.86599531854210177</v>
      </c>
      <c r="BP588">
        <v>0.85184308510571449</v>
      </c>
      <c r="BQ588">
        <v>0.82544533716026436</v>
      </c>
      <c r="BR588">
        <v>0.87003194305963505</v>
      </c>
      <c r="BS588">
        <v>0.85073981739014826</v>
      </c>
      <c r="BT588">
        <v>0.84226401482356739</v>
      </c>
      <c r="BU588">
        <v>0.85274871557414922</v>
      </c>
      <c r="BV588">
        <v>0.82544533716026436</v>
      </c>
      <c r="BW588">
        <v>0.85252842046015864</v>
      </c>
    </row>
    <row r="589" spans="4:75" x14ac:dyDescent="0.25">
      <c r="D589">
        <v>585</v>
      </c>
      <c r="E589">
        <f t="shared" ca="1" si="311"/>
        <v>0.5102286983819313</v>
      </c>
      <c r="F589" s="11">
        <f t="shared" ca="1" si="293"/>
        <v>85.469390025440816</v>
      </c>
      <c r="G589" s="11"/>
      <c r="H589">
        <v>585</v>
      </c>
      <c r="I589" s="11">
        <f t="shared" ca="1" si="312"/>
        <v>0.29662582739950871</v>
      </c>
      <c r="J589" s="11">
        <f t="shared" ca="1" si="294"/>
        <v>19.073067437189003</v>
      </c>
      <c r="O589">
        <v>585</v>
      </c>
      <c r="P589" s="32">
        <f t="shared" ca="1" si="313"/>
        <v>5.3760944907392361E-2</v>
      </c>
      <c r="Q589" s="11">
        <f t="shared" ca="1" si="290"/>
        <v>170.36474577449081</v>
      </c>
      <c r="R589" s="11"/>
      <c r="S589">
        <v>585</v>
      </c>
      <c r="T589" s="32">
        <f t="shared" ca="1" si="314"/>
        <v>4.3649208748216983E-2</v>
      </c>
      <c r="U589" s="11">
        <f t="shared" ca="1" si="315"/>
        <v>17.185894234482852</v>
      </c>
      <c r="Z589">
        <v>585</v>
      </c>
      <c r="AA589" s="32">
        <f t="shared" ca="1" si="316"/>
        <v>0.62212863206197166</v>
      </c>
      <c r="AB589" s="11">
        <f t="shared" ca="1" si="291"/>
        <v>72.545739322902136</v>
      </c>
      <c r="AC589" s="11"/>
      <c r="AD589">
        <v>585</v>
      </c>
      <c r="AE589" s="32">
        <f t="shared" ca="1" si="317"/>
        <v>0.17044088034019456</v>
      </c>
      <c r="AF589" s="11">
        <f t="shared" ca="1" si="292"/>
        <v>18.401639179764846</v>
      </c>
      <c r="AH589" s="10">
        <f t="shared" ca="1" si="296"/>
        <v>48746.503394454841</v>
      </c>
      <c r="AI589" s="10">
        <f t="shared" ca="1" si="297"/>
        <v>48747.298105598056</v>
      </c>
      <c r="AJ589" s="10">
        <f t="shared" ca="1" si="298"/>
        <v>48792.931929501734</v>
      </c>
      <c r="AK589" s="10">
        <f t="shared" ca="1" si="299"/>
        <v>48793.648008428172</v>
      </c>
      <c r="AL589" s="10">
        <f t="shared" ca="1" si="300"/>
        <v>48650.314554495119</v>
      </c>
      <c r="AM589" s="10">
        <f t="shared" ca="1" si="301"/>
        <v>48651.081289460941</v>
      </c>
      <c r="AP589">
        <v>586</v>
      </c>
      <c r="AQ589" s="10">
        <f t="shared" ca="1" si="302"/>
        <v>46453.464904458611</v>
      </c>
      <c r="AR589" t="str">
        <f t="shared" ca="1" si="303"/>
        <v>EQUIPO 1</v>
      </c>
      <c r="AS589" t="str">
        <f t="shared" ca="1" si="304"/>
        <v>INICIO</v>
      </c>
      <c r="AT589">
        <f t="shared" ca="1" si="318"/>
        <v>0</v>
      </c>
      <c r="AU589">
        <f t="shared" ca="1" si="319"/>
        <v>1</v>
      </c>
      <c r="AV589">
        <f t="shared" ca="1" si="320"/>
        <v>1</v>
      </c>
      <c r="AW589">
        <f t="shared" ca="1" si="305"/>
        <v>1</v>
      </c>
      <c r="AX589">
        <f t="shared" ca="1" si="306"/>
        <v>11000</v>
      </c>
      <c r="AY589">
        <f t="shared" ca="1" si="307"/>
        <v>24.058683690964244</v>
      </c>
      <c r="AZ589">
        <f t="shared" ca="1" si="308"/>
        <v>264645.52060060669</v>
      </c>
      <c r="BA589">
        <f t="shared" ca="1" si="295"/>
        <v>360880.25536446366</v>
      </c>
      <c r="BB589">
        <f t="shared" ca="1" si="309"/>
        <v>2027</v>
      </c>
      <c r="BC589">
        <f t="shared" ca="1" si="310"/>
        <v>3</v>
      </c>
      <c r="BI589">
        <v>579</v>
      </c>
      <c r="BJ589">
        <v>0.83365068530719655</v>
      </c>
      <c r="BK589">
        <v>0.8691800699805714</v>
      </c>
      <c r="BL589">
        <v>0.84695837028150789</v>
      </c>
      <c r="BM589">
        <v>0.85306291537011536</v>
      </c>
      <c r="BN589">
        <v>0.84322573395385858</v>
      </c>
      <c r="BO589">
        <v>0.87266082407176637</v>
      </c>
      <c r="BP589">
        <v>0.84875042420772495</v>
      </c>
      <c r="BQ589">
        <v>0.84362544003006601</v>
      </c>
      <c r="BR589">
        <v>0.84776215208735017</v>
      </c>
      <c r="BS589">
        <v>0.86971255009657489</v>
      </c>
      <c r="BT589">
        <v>0.81808256903850207</v>
      </c>
      <c r="BU589">
        <v>0.85279264121628695</v>
      </c>
      <c r="BV589">
        <v>0.81808256903850207</v>
      </c>
      <c r="BW589">
        <v>0.85022534963857832</v>
      </c>
    </row>
    <row r="590" spans="4:75" x14ac:dyDescent="0.25">
      <c r="D590">
        <v>586</v>
      </c>
      <c r="E590">
        <f t="shared" ca="1" si="311"/>
        <v>0.13603105117411618</v>
      </c>
      <c r="F590" s="11">
        <f t="shared" ca="1" si="293"/>
        <v>142.38052849591824</v>
      </c>
      <c r="G590" s="11"/>
      <c r="H590">
        <v>586</v>
      </c>
      <c r="I590" s="11">
        <f t="shared" ca="1" si="312"/>
        <v>0.18467010532926709</v>
      </c>
      <c r="J590" s="11">
        <f t="shared" ca="1" si="294"/>
        <v>18.489464555549723</v>
      </c>
      <c r="O590">
        <v>586</v>
      </c>
      <c r="P590" s="32">
        <f t="shared" ca="1" si="313"/>
        <v>0.71864259122812313</v>
      </c>
      <c r="Q590" s="11">
        <f t="shared" ca="1" si="290"/>
        <v>61.198262263509875</v>
      </c>
      <c r="R590" s="11"/>
      <c r="S590">
        <v>586</v>
      </c>
      <c r="T590" s="32">
        <f t="shared" ca="1" si="314"/>
        <v>0.67270286165707915</v>
      </c>
      <c r="U590" s="11">
        <f t="shared" ca="1" si="315"/>
        <v>20.648558889782041</v>
      </c>
      <c r="Z590">
        <v>586</v>
      </c>
      <c r="AA590" s="32">
        <f t="shared" ca="1" si="316"/>
        <v>0.57658097987686008</v>
      </c>
      <c r="AB590" s="11">
        <f t="shared" ca="1" si="291"/>
        <v>77.788731855825034</v>
      </c>
      <c r="AC590" s="11"/>
      <c r="AD590">
        <v>586</v>
      </c>
      <c r="AE590" s="32">
        <f t="shared" ca="1" si="317"/>
        <v>7.3545758205091016E-2</v>
      </c>
      <c r="AF590" s="11">
        <f t="shared" ca="1" si="292"/>
        <v>17.603142421070586</v>
      </c>
      <c r="AH590" s="10">
        <f t="shared" ca="1" si="296"/>
        <v>48753.230627618723</v>
      </c>
      <c r="AI590" s="10">
        <f t="shared" ca="1" si="297"/>
        <v>48754.001021975208</v>
      </c>
      <c r="AJ590" s="10">
        <f t="shared" ca="1" si="298"/>
        <v>48796.197936022487</v>
      </c>
      <c r="AK590" s="10">
        <f t="shared" ca="1" si="299"/>
        <v>48797.058292642898</v>
      </c>
      <c r="AL590" s="10">
        <f t="shared" ca="1" si="300"/>
        <v>48654.322486621597</v>
      </c>
      <c r="AM590" s="10">
        <f t="shared" ca="1" si="301"/>
        <v>48655.055950889138</v>
      </c>
      <c r="AP590">
        <v>587</v>
      </c>
      <c r="AQ590" s="10">
        <f t="shared" ca="1" si="302"/>
        <v>46454.467349612401</v>
      </c>
      <c r="AR590" t="str">
        <f t="shared" ca="1" si="303"/>
        <v>EQUIPO 1</v>
      </c>
      <c r="AS590" t="str">
        <f t="shared" ca="1" si="304"/>
        <v>FIN</v>
      </c>
      <c r="AT590">
        <f t="shared" ca="1" si="318"/>
        <v>1</v>
      </c>
      <c r="AU590">
        <f t="shared" ca="1" si="319"/>
        <v>1</v>
      </c>
      <c r="AV590">
        <f t="shared" ca="1" si="320"/>
        <v>1</v>
      </c>
      <c r="AW590">
        <f t="shared" ca="1" si="305"/>
        <v>1</v>
      </c>
      <c r="AX590">
        <f t="shared" ca="1" si="306"/>
        <v>15000</v>
      </c>
      <c r="AY590">
        <f t="shared" ca="1" si="307"/>
        <v>19.151740316476207</v>
      </c>
      <c r="AZ590">
        <f t="shared" ca="1" si="308"/>
        <v>287276.10474714311</v>
      </c>
      <c r="BA590">
        <f t="shared" ca="1" si="295"/>
        <v>287276.10474714311</v>
      </c>
      <c r="BB590">
        <f t="shared" ca="1" si="309"/>
        <v>2027</v>
      </c>
      <c r="BC590">
        <f t="shared" ca="1" si="310"/>
        <v>3</v>
      </c>
      <c r="BI590">
        <v>580</v>
      </c>
      <c r="BJ590">
        <v>0.8585435642699224</v>
      </c>
      <c r="BK590">
        <v>0.84595087842288352</v>
      </c>
      <c r="BL590">
        <v>0.84047189980696857</v>
      </c>
      <c r="BM590">
        <v>0.86357170442861375</v>
      </c>
      <c r="BN590">
        <v>0.83766994448909915</v>
      </c>
      <c r="BO590">
        <v>0.85516334956917694</v>
      </c>
      <c r="BP590">
        <v>0.84007272922175102</v>
      </c>
      <c r="BQ590">
        <v>0.86715763810849023</v>
      </c>
      <c r="BR590">
        <v>0.84334175118088106</v>
      </c>
      <c r="BS590">
        <v>0.83544128343939572</v>
      </c>
      <c r="BT590">
        <v>0.83650693914870722</v>
      </c>
      <c r="BU590">
        <v>0.85881940737012741</v>
      </c>
      <c r="BV590">
        <v>0.83544128343939572</v>
      </c>
      <c r="BW590">
        <v>0.84858407261352287</v>
      </c>
    </row>
    <row r="591" spans="4:75" x14ac:dyDescent="0.25">
      <c r="D591">
        <v>587</v>
      </c>
      <c r="E591">
        <f t="shared" ca="1" si="311"/>
        <v>0.40173409116397818</v>
      </c>
      <c r="F591" s="11">
        <f t="shared" ca="1" si="293"/>
        <v>98.585514411664178</v>
      </c>
      <c r="G591" s="11"/>
      <c r="H591">
        <v>587</v>
      </c>
      <c r="I591" s="11">
        <f t="shared" ca="1" si="312"/>
        <v>0.76332295164588571</v>
      </c>
      <c r="J591" s="11">
        <f t="shared" ca="1" si="294"/>
        <v>21.0813789345729</v>
      </c>
      <c r="O591">
        <v>587</v>
      </c>
      <c r="P591" s="32">
        <f t="shared" ca="1" si="313"/>
        <v>0.98489822491486978</v>
      </c>
      <c r="Q591" s="11">
        <f t="shared" ca="1" si="290"/>
        <v>14.42156673915254</v>
      </c>
      <c r="R591" s="11"/>
      <c r="S591">
        <v>587</v>
      </c>
      <c r="T591" s="32">
        <f t="shared" ca="1" si="314"/>
        <v>0.24451973760924695</v>
      </c>
      <c r="U591" s="11">
        <f t="shared" ca="1" si="315"/>
        <v>18.819922294024792</v>
      </c>
      <c r="Z591">
        <v>587</v>
      </c>
      <c r="AA591" s="32">
        <f t="shared" ca="1" si="316"/>
        <v>0.29430122448998119</v>
      </c>
      <c r="AB591" s="11">
        <f t="shared" ca="1" si="291"/>
        <v>113.15904419430785</v>
      </c>
      <c r="AC591" s="11"/>
      <c r="AD591">
        <v>587</v>
      </c>
      <c r="AE591" s="32">
        <f t="shared" ca="1" si="317"/>
        <v>0.15646065187555924</v>
      </c>
      <c r="AF591" s="11">
        <f t="shared" ca="1" si="292"/>
        <v>18.310648067909028</v>
      </c>
      <c r="AH591" s="10">
        <f t="shared" ca="1" si="296"/>
        <v>48758.108751742358</v>
      </c>
      <c r="AI591" s="10">
        <f t="shared" ca="1" si="297"/>
        <v>48758.987142531296</v>
      </c>
      <c r="AJ591" s="10">
        <f t="shared" ca="1" si="298"/>
        <v>48797.659191257029</v>
      </c>
      <c r="AK591" s="10">
        <f t="shared" ca="1" si="299"/>
        <v>48798.443354685944</v>
      </c>
      <c r="AL591" s="10">
        <f t="shared" ca="1" si="300"/>
        <v>48659.770911063904</v>
      </c>
      <c r="AM591" s="10">
        <f t="shared" ca="1" si="301"/>
        <v>48660.533854733403</v>
      </c>
      <c r="AP591">
        <v>588</v>
      </c>
      <c r="AQ591" s="10">
        <f t="shared" ca="1" si="302"/>
        <v>46455.265338792255</v>
      </c>
      <c r="AR591" t="str">
        <f t="shared" ca="1" si="303"/>
        <v>EQUIPO 2</v>
      </c>
      <c r="AS591" t="str">
        <f t="shared" ca="1" si="304"/>
        <v>INICIO</v>
      </c>
      <c r="AT591">
        <f t="shared" ca="1" si="318"/>
        <v>1</v>
      </c>
      <c r="AU591">
        <f t="shared" ca="1" si="319"/>
        <v>0</v>
      </c>
      <c r="AV591">
        <f t="shared" ca="1" si="320"/>
        <v>1</v>
      </c>
      <c r="AW591">
        <f t="shared" ca="1" si="305"/>
        <v>1</v>
      </c>
      <c r="AX591">
        <f t="shared" ca="1" si="306"/>
        <v>11000</v>
      </c>
      <c r="AY591">
        <f t="shared" ca="1" si="307"/>
        <v>3.9212278069462627</v>
      </c>
      <c r="AZ591">
        <f t="shared" ca="1" si="308"/>
        <v>43133.50587640889</v>
      </c>
      <c r="BA591">
        <f t="shared" ca="1" si="295"/>
        <v>58818.417104193941</v>
      </c>
      <c r="BB591">
        <f t="shared" ca="1" si="309"/>
        <v>2027</v>
      </c>
      <c r="BC591">
        <f t="shared" ca="1" si="310"/>
        <v>3</v>
      </c>
      <c r="BI591">
        <v>581</v>
      </c>
      <c r="BJ591">
        <v>0.84730111055882928</v>
      </c>
      <c r="BK591">
        <v>0.86539587965224929</v>
      </c>
      <c r="BL591">
        <v>0.8298324108562436</v>
      </c>
      <c r="BM591">
        <v>0.84159456583895342</v>
      </c>
      <c r="BN591">
        <v>0.86363019045784717</v>
      </c>
      <c r="BO591">
        <v>0.85917688418452198</v>
      </c>
      <c r="BP591">
        <v>0.8687522980492417</v>
      </c>
      <c r="BQ591">
        <v>0.83325854836608204</v>
      </c>
      <c r="BR591">
        <v>0.85793056248913935</v>
      </c>
      <c r="BS591">
        <v>0.85206926494077284</v>
      </c>
      <c r="BT591">
        <v>0.86993448255101868</v>
      </c>
      <c r="BU591">
        <v>0.83419725401496769</v>
      </c>
      <c r="BV591">
        <v>0.8298324108562436</v>
      </c>
      <c r="BW591">
        <v>0.85187919070996487</v>
      </c>
    </row>
    <row r="592" spans="4:75" x14ac:dyDescent="0.25">
      <c r="D592">
        <v>588</v>
      </c>
      <c r="E592">
        <f t="shared" ca="1" si="311"/>
        <v>0.28106703273181166</v>
      </c>
      <c r="F592" s="11">
        <f t="shared" ca="1" si="293"/>
        <v>115.13843504660156</v>
      </c>
      <c r="G592" s="11"/>
      <c r="H592">
        <v>588</v>
      </c>
      <c r="I592" s="11">
        <f t="shared" ca="1" si="312"/>
        <v>0.51794388418470449</v>
      </c>
      <c r="J592" s="11">
        <f t="shared" ca="1" si="294"/>
        <v>20.002651741160527</v>
      </c>
      <c r="O592">
        <v>588</v>
      </c>
      <c r="P592" s="32">
        <f t="shared" ca="1" si="313"/>
        <v>9.4445973806978833E-2</v>
      </c>
      <c r="Q592" s="11">
        <f t="shared" ca="1" si="290"/>
        <v>154.06609199493377</v>
      </c>
      <c r="R592" s="11"/>
      <c r="S592">
        <v>588</v>
      </c>
      <c r="T592" s="32">
        <f t="shared" ca="1" si="314"/>
        <v>0.78547938914953952</v>
      </c>
      <c r="U592" s="11">
        <f t="shared" ca="1" si="315"/>
        <v>21.199841062948362</v>
      </c>
      <c r="Z592">
        <v>588</v>
      </c>
      <c r="AA592" s="32">
        <f t="shared" ca="1" si="316"/>
        <v>0.45618860979531883</v>
      </c>
      <c r="AB592" s="11">
        <f t="shared" ca="1" si="291"/>
        <v>91.875207138345729</v>
      </c>
      <c r="AC592" s="11"/>
      <c r="AD592">
        <v>588</v>
      </c>
      <c r="AE592" s="32">
        <f t="shared" ca="1" si="317"/>
        <v>0.34904299598625099</v>
      </c>
      <c r="AF592" s="11">
        <f t="shared" ca="1" si="292"/>
        <v>19.307780576038198</v>
      </c>
      <c r="AH592" s="10">
        <f t="shared" ca="1" si="296"/>
        <v>48763.784577324906</v>
      </c>
      <c r="AI592" s="10">
        <f t="shared" ca="1" si="297"/>
        <v>48764.618021147457</v>
      </c>
      <c r="AJ592" s="10">
        <f t="shared" ca="1" si="298"/>
        <v>48804.862775185735</v>
      </c>
      <c r="AK592" s="10">
        <f t="shared" ca="1" si="299"/>
        <v>48805.746101896693</v>
      </c>
      <c r="AL592" s="10">
        <f t="shared" ca="1" si="300"/>
        <v>48664.361988364166</v>
      </c>
      <c r="AM592" s="10">
        <f t="shared" ca="1" si="301"/>
        <v>48665.166479221502</v>
      </c>
      <c r="AP592">
        <v>589</v>
      </c>
      <c r="AQ592" s="10">
        <f t="shared" ca="1" si="302"/>
        <v>46455.428723284211</v>
      </c>
      <c r="AR592" t="str">
        <f t="shared" ca="1" si="303"/>
        <v>EQUIPO 3</v>
      </c>
      <c r="AS592" t="str">
        <f t="shared" ca="1" si="304"/>
        <v>INICIO</v>
      </c>
      <c r="AT592">
        <f t="shared" ca="1" si="318"/>
        <v>1</v>
      </c>
      <c r="AU592">
        <f t="shared" ca="1" si="319"/>
        <v>0</v>
      </c>
      <c r="AV592">
        <f t="shared" ca="1" si="320"/>
        <v>0</v>
      </c>
      <c r="AW592">
        <f t="shared" ca="1" si="305"/>
        <v>1</v>
      </c>
      <c r="AX592">
        <f t="shared" ca="1" si="306"/>
        <v>5500</v>
      </c>
      <c r="AY592">
        <f t="shared" ca="1" si="307"/>
        <v>16.405720807495527</v>
      </c>
      <c r="AZ592">
        <f t="shared" ca="1" si="308"/>
        <v>90231.464441225398</v>
      </c>
      <c r="BA592">
        <f t="shared" ca="1" si="295"/>
        <v>246085.8121124329</v>
      </c>
      <c r="BB592">
        <f t="shared" ca="1" si="309"/>
        <v>2027</v>
      </c>
      <c r="BC592">
        <f t="shared" ca="1" si="310"/>
        <v>3</v>
      </c>
      <c r="BI592">
        <v>582</v>
      </c>
      <c r="BJ592">
        <v>0.85534131239679279</v>
      </c>
      <c r="BK592">
        <v>0.82966100760709438</v>
      </c>
      <c r="BL592">
        <v>0.82952928146522031</v>
      </c>
      <c r="BM592">
        <v>0.86110424807791086</v>
      </c>
      <c r="BN592">
        <v>0.83844960653147194</v>
      </c>
      <c r="BO592">
        <v>0.85818113356390546</v>
      </c>
      <c r="BP592">
        <v>0.87125272015848221</v>
      </c>
      <c r="BQ592">
        <v>0.82032846537435666</v>
      </c>
      <c r="BR592">
        <v>0.86184694385284322</v>
      </c>
      <c r="BS592">
        <v>0.83431246262484948</v>
      </c>
      <c r="BT592">
        <v>0.83663342582202915</v>
      </c>
      <c r="BU592">
        <v>0.8666467739521605</v>
      </c>
      <c r="BV592">
        <v>0.82032846537435666</v>
      </c>
      <c r="BW592">
        <v>0.84709213247664195</v>
      </c>
    </row>
    <row r="593" spans="4:75" x14ac:dyDescent="0.25">
      <c r="D593">
        <v>589</v>
      </c>
      <c r="E593">
        <f t="shared" ca="1" si="311"/>
        <v>0.59312834513125434</v>
      </c>
      <c r="F593" s="11">
        <f t="shared" ca="1" si="293"/>
        <v>75.885322430868342</v>
      </c>
      <c r="G593" s="11"/>
      <c r="H593">
        <v>589</v>
      </c>
      <c r="I593" s="11">
        <f t="shared" ca="1" si="312"/>
        <v>0.60137788131493197</v>
      </c>
      <c r="J593" s="11">
        <f t="shared" ca="1" si="294"/>
        <v>20.342818739488767</v>
      </c>
      <c r="O593">
        <v>589</v>
      </c>
      <c r="P593" s="32">
        <f t="shared" ca="1" si="313"/>
        <v>0.71835692124868844</v>
      </c>
      <c r="Q593" s="11">
        <f t="shared" ca="1" si="290"/>
        <v>61.232836029140621</v>
      </c>
      <c r="R593" s="11"/>
      <c r="S593">
        <v>589</v>
      </c>
      <c r="T593" s="32">
        <f t="shared" ca="1" si="314"/>
        <v>0.4776066217703181</v>
      </c>
      <c r="U593" s="11">
        <f t="shared" ca="1" si="315"/>
        <v>19.840281788551049</v>
      </c>
      <c r="Z593">
        <v>589</v>
      </c>
      <c r="AA593" s="32">
        <f t="shared" ca="1" si="316"/>
        <v>0.92226252815823972</v>
      </c>
      <c r="AB593" s="11">
        <f t="shared" ca="1" si="291"/>
        <v>31.610715318589548</v>
      </c>
      <c r="AC593" s="11"/>
      <c r="AD593">
        <v>589</v>
      </c>
      <c r="AE593" s="32">
        <f t="shared" ca="1" si="317"/>
        <v>0.46034271173128538</v>
      </c>
      <c r="AF593" s="11">
        <f t="shared" ca="1" si="292"/>
        <v>19.77060357805826</v>
      </c>
      <c r="AH593" s="10">
        <f t="shared" ca="1" si="296"/>
        <v>48767.779909582074</v>
      </c>
      <c r="AI593" s="10">
        <f t="shared" ca="1" si="297"/>
        <v>48768.627527029552</v>
      </c>
      <c r="AJ593" s="10">
        <f t="shared" ca="1" si="298"/>
        <v>48808.297470064572</v>
      </c>
      <c r="AK593" s="10">
        <f t="shared" ca="1" si="299"/>
        <v>48809.124148472431</v>
      </c>
      <c r="AL593" s="10">
        <f t="shared" ca="1" si="300"/>
        <v>48666.483592359778</v>
      </c>
      <c r="AM593" s="10">
        <f t="shared" ca="1" si="301"/>
        <v>48667.307367508867</v>
      </c>
      <c r="AP593">
        <v>590</v>
      </c>
      <c r="AQ593" s="10">
        <f t="shared" ca="1" si="302"/>
        <v>46456.112294984523</v>
      </c>
      <c r="AR593" t="str">
        <f t="shared" ca="1" si="303"/>
        <v>EQUIPO 2</v>
      </c>
      <c r="AS593" t="str">
        <f t="shared" ca="1" si="304"/>
        <v>FIN</v>
      </c>
      <c r="AT593">
        <f t="shared" ca="1" si="318"/>
        <v>1</v>
      </c>
      <c r="AU593">
        <f t="shared" ca="1" si="319"/>
        <v>1</v>
      </c>
      <c r="AV593">
        <f t="shared" ca="1" si="320"/>
        <v>0</v>
      </c>
      <c r="AW593">
        <f t="shared" ca="1" si="305"/>
        <v>1</v>
      </c>
      <c r="AX593">
        <f t="shared" ca="1" si="306"/>
        <v>11000</v>
      </c>
      <c r="AY593">
        <f t="shared" ca="1" si="307"/>
        <v>3.9166914112865925</v>
      </c>
      <c r="AZ593">
        <f t="shared" ca="1" si="308"/>
        <v>43083.605524152517</v>
      </c>
      <c r="BA593">
        <f t="shared" ca="1" si="295"/>
        <v>58750.371169298887</v>
      </c>
      <c r="BB593">
        <f t="shared" ca="1" si="309"/>
        <v>2027</v>
      </c>
      <c r="BC593">
        <f t="shared" ca="1" si="310"/>
        <v>3</v>
      </c>
      <c r="BI593">
        <v>583</v>
      </c>
      <c r="BJ593">
        <v>0.83545744076417328</v>
      </c>
      <c r="BK593">
        <v>0.8547578681696123</v>
      </c>
      <c r="BL593">
        <v>0.8295473646191065</v>
      </c>
      <c r="BM593">
        <v>0.8385998391599665</v>
      </c>
      <c r="BN593">
        <v>0.8503095141968281</v>
      </c>
      <c r="BO593">
        <v>0.86450947833840874</v>
      </c>
      <c r="BP593">
        <v>0.86407519761949114</v>
      </c>
      <c r="BQ593">
        <v>0.86016536196087456</v>
      </c>
      <c r="BR593">
        <v>0.86445974965901506</v>
      </c>
      <c r="BS593">
        <v>0.86938346653738741</v>
      </c>
      <c r="BT593">
        <v>0.8034638578340102</v>
      </c>
      <c r="BU593">
        <v>0.83537064389595128</v>
      </c>
      <c r="BV593">
        <v>0.8034638578340102</v>
      </c>
      <c r="BW593">
        <v>0.84787129327730137</v>
      </c>
    </row>
    <row r="594" spans="4:75" x14ac:dyDescent="0.25">
      <c r="D594">
        <v>590</v>
      </c>
      <c r="E594">
        <f t="shared" ca="1" si="311"/>
        <v>0.55095923034462924</v>
      </c>
      <c r="F594" s="11">
        <f t="shared" ca="1" si="293"/>
        <v>80.740914781406531</v>
      </c>
      <c r="G594" s="11"/>
      <c r="H594">
        <v>590</v>
      </c>
      <c r="I594" s="11">
        <f t="shared" ca="1" si="312"/>
        <v>0.22347610160819797</v>
      </c>
      <c r="J594" s="11">
        <f t="shared" ca="1" si="294"/>
        <v>18.709698414165683</v>
      </c>
      <c r="O594">
        <v>590</v>
      </c>
      <c r="P594" s="32">
        <f t="shared" ca="1" si="313"/>
        <v>0.78156842812351268</v>
      </c>
      <c r="Q594" s="11">
        <f t="shared" ca="1" si="290"/>
        <v>53.328599867423677</v>
      </c>
      <c r="R594" s="11"/>
      <c r="S594">
        <v>590</v>
      </c>
      <c r="T594" s="32">
        <f t="shared" ca="1" si="314"/>
        <v>0.58216094558594045</v>
      </c>
      <c r="U594" s="11">
        <f t="shared" ca="1" si="315"/>
        <v>20.263378913104436</v>
      </c>
      <c r="Z594">
        <v>590</v>
      </c>
      <c r="AA594" s="32">
        <f t="shared" ca="1" si="316"/>
        <v>3.3892656067861848E-2</v>
      </c>
      <c r="AB594" s="11">
        <f t="shared" ca="1" si="291"/>
        <v>182.50158571090662</v>
      </c>
      <c r="AC594" s="11"/>
      <c r="AD594">
        <v>590</v>
      </c>
      <c r="AE594" s="32">
        <f t="shared" ca="1" si="317"/>
        <v>0.2911947820027907</v>
      </c>
      <c r="AF594" s="11">
        <f t="shared" ca="1" si="292"/>
        <v>19.047757722586113</v>
      </c>
      <c r="AH594" s="10">
        <f t="shared" ca="1" si="296"/>
        <v>48771.991731812108</v>
      </c>
      <c r="AI594" s="10">
        <f t="shared" ca="1" si="297"/>
        <v>48772.771302579364</v>
      </c>
      <c r="AJ594" s="10">
        <f t="shared" ca="1" si="298"/>
        <v>48811.346173466904</v>
      </c>
      <c r="AK594" s="10">
        <f t="shared" ca="1" si="299"/>
        <v>48812.190480921614</v>
      </c>
      <c r="AL594" s="10">
        <f t="shared" ca="1" si="300"/>
        <v>48674.911600246822</v>
      </c>
      <c r="AM594" s="10">
        <f t="shared" ca="1" si="301"/>
        <v>48675.705256818597</v>
      </c>
      <c r="AP594">
        <v>591</v>
      </c>
      <c r="AQ594" s="10">
        <f t="shared" ca="1" si="302"/>
        <v>46456.275490459993</v>
      </c>
      <c r="AR594" t="str">
        <f t="shared" ca="1" si="303"/>
        <v>EQUIPO 3</v>
      </c>
      <c r="AS594" t="str">
        <f t="shared" ca="1" si="304"/>
        <v>FIN</v>
      </c>
      <c r="AT594">
        <f t="shared" ca="1" si="318"/>
        <v>1</v>
      </c>
      <c r="AU594">
        <f t="shared" ca="1" si="319"/>
        <v>1</v>
      </c>
      <c r="AV594">
        <f t="shared" ca="1" si="320"/>
        <v>1</v>
      </c>
      <c r="AW594">
        <f t="shared" ca="1" si="305"/>
        <v>1</v>
      </c>
      <c r="AX594">
        <f t="shared" ca="1" si="306"/>
        <v>15000</v>
      </c>
      <c r="AY594">
        <f t="shared" ca="1" si="307"/>
        <v>6.0175979780615307</v>
      </c>
      <c r="AZ594">
        <f t="shared" ca="1" si="308"/>
        <v>90263.969670922961</v>
      </c>
      <c r="BA594">
        <f t="shared" ca="1" si="295"/>
        <v>90263.969670922961</v>
      </c>
      <c r="BB594">
        <f t="shared" ca="1" si="309"/>
        <v>2027</v>
      </c>
      <c r="BC594">
        <f t="shared" ca="1" si="310"/>
        <v>3</v>
      </c>
      <c r="BI594">
        <v>584</v>
      </c>
      <c r="BJ594">
        <v>0.87195379538168893</v>
      </c>
      <c r="BK594">
        <v>0.85888840272217282</v>
      </c>
      <c r="BL594">
        <v>0.82225392589583235</v>
      </c>
      <c r="BM594">
        <v>0.83486521644143818</v>
      </c>
      <c r="BN594">
        <v>0.83547790313356429</v>
      </c>
      <c r="BO594">
        <v>0.84077806696277924</v>
      </c>
      <c r="BP594">
        <v>0.86489983462804132</v>
      </c>
      <c r="BQ594">
        <v>0.81946772953751701</v>
      </c>
      <c r="BR594">
        <v>0.85716502130354244</v>
      </c>
      <c r="BS594">
        <v>0.83577259780746926</v>
      </c>
      <c r="BT594">
        <v>0.85980889740959754</v>
      </c>
      <c r="BU594">
        <v>0.84204086726276295</v>
      </c>
      <c r="BV594">
        <v>0.81946772953751701</v>
      </c>
      <c r="BW594">
        <v>0.84523468439197791</v>
      </c>
    </row>
    <row r="595" spans="4:75" x14ac:dyDescent="0.25">
      <c r="D595">
        <v>591</v>
      </c>
      <c r="E595">
        <f t="shared" ca="1" si="311"/>
        <v>0.55801071710044436</v>
      </c>
      <c r="F595" s="11">
        <f t="shared" ca="1" si="293"/>
        <v>79.927355773796506</v>
      </c>
      <c r="G595" s="11"/>
      <c r="H595">
        <v>591</v>
      </c>
      <c r="I595" s="11">
        <f t="shared" ca="1" si="312"/>
        <v>0.3848906243181891</v>
      </c>
      <c r="J595" s="11">
        <f t="shared" ca="1" si="294"/>
        <v>19.460662792076466</v>
      </c>
      <c r="O595">
        <v>591</v>
      </c>
      <c r="P595" s="32">
        <f t="shared" ca="1" si="313"/>
        <v>6.2619872048711445E-2</v>
      </c>
      <c r="Q595" s="11">
        <f t="shared" ca="1" si="290"/>
        <v>166.13066661807994</v>
      </c>
      <c r="R595" s="11"/>
      <c r="S595">
        <v>591</v>
      </c>
      <c r="T595" s="32">
        <f t="shared" ca="1" si="314"/>
        <v>0.13083126941207657</v>
      </c>
      <c r="U595" s="11">
        <f t="shared" ca="1" si="315"/>
        <v>18.128689007685384</v>
      </c>
      <c r="Z595">
        <v>591</v>
      </c>
      <c r="AA595" s="32">
        <f t="shared" ca="1" si="316"/>
        <v>0.80824381673294998</v>
      </c>
      <c r="AB595" s="11">
        <f t="shared" ca="1" si="291"/>
        <v>49.785718228415959</v>
      </c>
      <c r="AC595" s="11"/>
      <c r="AD595">
        <v>591</v>
      </c>
      <c r="AE595" s="32">
        <f t="shared" ca="1" si="317"/>
        <v>5.953157837730616E-2</v>
      </c>
      <c r="AF595" s="11">
        <f t="shared" ca="1" si="292"/>
        <v>17.428443200502389</v>
      </c>
      <c r="AH595" s="10">
        <f t="shared" ca="1" si="296"/>
        <v>48776.101609069941</v>
      </c>
      <c r="AI595" s="10">
        <f t="shared" ca="1" si="297"/>
        <v>48776.912470019612</v>
      </c>
      <c r="AJ595" s="10">
        <f t="shared" ca="1" si="298"/>
        <v>48819.112592030702</v>
      </c>
      <c r="AK595" s="10">
        <f t="shared" ca="1" si="299"/>
        <v>48819.867954072688</v>
      </c>
      <c r="AL595" s="10">
        <f t="shared" ca="1" si="300"/>
        <v>48677.779661744782</v>
      </c>
      <c r="AM595" s="10">
        <f t="shared" ca="1" si="301"/>
        <v>48678.505846878135</v>
      </c>
      <c r="AP595">
        <v>592</v>
      </c>
      <c r="AQ595" s="10">
        <f t="shared" ca="1" si="302"/>
        <v>46456.526223709079</v>
      </c>
      <c r="AR595" t="str">
        <f t="shared" ca="1" si="303"/>
        <v>EQUIPO 1</v>
      </c>
      <c r="AS595" t="str">
        <f t="shared" ca="1" si="304"/>
        <v>INICIO</v>
      </c>
      <c r="AT595">
        <f t="shared" ca="1" si="318"/>
        <v>0</v>
      </c>
      <c r="AU595">
        <f t="shared" ca="1" si="319"/>
        <v>1</v>
      </c>
      <c r="AV595">
        <f t="shared" ca="1" si="320"/>
        <v>1</v>
      </c>
      <c r="AW595">
        <f t="shared" ca="1" si="305"/>
        <v>1</v>
      </c>
      <c r="AX595">
        <f t="shared" ca="1" si="306"/>
        <v>11000</v>
      </c>
      <c r="AY595">
        <f t="shared" ca="1" si="307"/>
        <v>22.808641122712288</v>
      </c>
      <c r="AZ595">
        <f t="shared" ca="1" si="308"/>
        <v>250895.05234983517</v>
      </c>
      <c r="BA595">
        <f t="shared" ca="1" si="295"/>
        <v>342129.61684068432</v>
      </c>
      <c r="BB595">
        <f t="shared" ca="1" si="309"/>
        <v>2027</v>
      </c>
      <c r="BC595">
        <f t="shared" ca="1" si="310"/>
        <v>3</v>
      </c>
      <c r="BI595">
        <v>585</v>
      </c>
      <c r="BJ595">
        <v>0.86238901894540376</v>
      </c>
      <c r="BK595">
        <v>0.84689926001420424</v>
      </c>
      <c r="BL595">
        <v>0.83686304720958626</v>
      </c>
      <c r="BM595">
        <v>0.84783215941254186</v>
      </c>
      <c r="BN595">
        <v>0.84943433226047371</v>
      </c>
      <c r="BO595">
        <v>0.83808998436633908</v>
      </c>
      <c r="BP595">
        <v>0.8265812990669128</v>
      </c>
      <c r="BQ595">
        <v>0.83397185555487041</v>
      </c>
      <c r="BR595">
        <v>0.83371848158809181</v>
      </c>
      <c r="BS595">
        <v>0.86792827559057995</v>
      </c>
      <c r="BT595">
        <v>0.81883626825101208</v>
      </c>
      <c r="BU595">
        <v>0.85839967145119866</v>
      </c>
      <c r="BV595">
        <v>0.81883626825101208</v>
      </c>
      <c r="BW595">
        <v>0.8436203576827902</v>
      </c>
    </row>
    <row r="596" spans="4:75" x14ac:dyDescent="0.25">
      <c r="D596">
        <v>592</v>
      </c>
      <c r="E596">
        <f t="shared" ca="1" si="311"/>
        <v>0.42553123463242704</v>
      </c>
      <c r="F596" s="11">
        <f t="shared" ca="1" si="293"/>
        <v>95.613515381932842</v>
      </c>
      <c r="G596" s="11"/>
      <c r="H596">
        <v>592</v>
      </c>
      <c r="I596" s="11">
        <f t="shared" ca="1" si="312"/>
        <v>0.52925950804404875</v>
      </c>
      <c r="J596" s="11">
        <f t="shared" ca="1" si="294"/>
        <v>20.048261887436581</v>
      </c>
      <c r="O596">
        <v>592</v>
      </c>
      <c r="P596" s="32">
        <f t="shared" ca="1" si="313"/>
        <v>0.23142969977615413</v>
      </c>
      <c r="Q596" s="11">
        <f t="shared" ca="1" si="290"/>
        <v>123.10474047802205</v>
      </c>
      <c r="R596" s="11"/>
      <c r="S596">
        <v>592</v>
      </c>
      <c r="T596" s="32">
        <f t="shared" ca="1" si="314"/>
        <v>0.67925968996636787</v>
      </c>
      <c r="U596" s="11">
        <f t="shared" ca="1" si="315"/>
        <v>20.677838114266049</v>
      </c>
      <c r="Z596">
        <v>592</v>
      </c>
      <c r="AA596" s="32">
        <f t="shared" ca="1" si="316"/>
        <v>0.38314520352730419</v>
      </c>
      <c r="AB596" s="11">
        <f t="shared" ca="1" si="291"/>
        <v>100.9583307463022</v>
      </c>
      <c r="AC596" s="11"/>
      <c r="AD596">
        <v>592</v>
      </c>
      <c r="AE596" s="32">
        <f t="shared" ca="1" si="317"/>
        <v>0.36769168461958612</v>
      </c>
      <c r="AF596" s="11">
        <f t="shared" ca="1" si="292"/>
        <v>19.387929654376684</v>
      </c>
      <c r="AH596" s="10">
        <f t="shared" ca="1" si="296"/>
        <v>48780.896366493856</v>
      </c>
      <c r="AI596" s="10">
        <f t="shared" ca="1" si="297"/>
        <v>48781.731710739165</v>
      </c>
      <c r="AJ596" s="10">
        <f t="shared" ca="1" si="298"/>
        <v>48824.997318259273</v>
      </c>
      <c r="AK596" s="10">
        <f t="shared" ca="1" si="299"/>
        <v>48825.85889484737</v>
      </c>
      <c r="AL596" s="10">
        <f t="shared" ca="1" si="300"/>
        <v>48682.712443992561</v>
      </c>
      <c r="AM596" s="10">
        <f t="shared" ca="1" si="301"/>
        <v>48683.520274394825</v>
      </c>
      <c r="AP596">
        <v>593</v>
      </c>
      <c r="AQ596" s="10">
        <f t="shared" ca="1" si="302"/>
        <v>46457.476583755859</v>
      </c>
      <c r="AR596" t="str">
        <f t="shared" ca="1" si="303"/>
        <v>EQUIPO 1</v>
      </c>
      <c r="AS596" t="str">
        <f t="shared" ca="1" si="304"/>
        <v>FIN</v>
      </c>
      <c r="AT596">
        <f t="shared" ca="1" si="318"/>
        <v>1</v>
      </c>
      <c r="AU596">
        <f t="shared" ca="1" si="319"/>
        <v>1</v>
      </c>
      <c r="AV596">
        <f t="shared" ca="1" si="320"/>
        <v>1</v>
      </c>
      <c r="AW596">
        <f t="shared" ca="1" si="305"/>
        <v>1</v>
      </c>
      <c r="AX596">
        <f t="shared" ca="1" si="306"/>
        <v>15000</v>
      </c>
      <c r="AY596">
        <f t="shared" ca="1" si="307"/>
        <v>9.1628027626429684</v>
      </c>
      <c r="AZ596">
        <f t="shared" ca="1" si="308"/>
        <v>137442.04143964453</v>
      </c>
      <c r="BA596">
        <f t="shared" ca="1" si="295"/>
        <v>137442.04143964453</v>
      </c>
      <c r="BB596">
        <f t="shared" ca="1" si="309"/>
        <v>2027</v>
      </c>
      <c r="BC596">
        <f t="shared" ca="1" si="310"/>
        <v>3</v>
      </c>
      <c r="BI596">
        <v>586</v>
      </c>
      <c r="BJ596">
        <v>0.81541066816246377</v>
      </c>
      <c r="BK596">
        <v>0.8650949220410431</v>
      </c>
      <c r="BL596">
        <v>0.85151647115498952</v>
      </c>
      <c r="BM596">
        <v>0.84596053194704468</v>
      </c>
      <c r="BN596">
        <v>0.86063179636564369</v>
      </c>
      <c r="BO596">
        <v>0.84916613388556783</v>
      </c>
      <c r="BP596">
        <v>0.84627055900651149</v>
      </c>
      <c r="BQ596">
        <v>0.83842031197329758</v>
      </c>
      <c r="BR596">
        <v>0.82002741496556031</v>
      </c>
      <c r="BS596">
        <v>0.86227531758688158</v>
      </c>
      <c r="BT596">
        <v>0.84034584390017364</v>
      </c>
      <c r="BU596">
        <v>0.84821806585229054</v>
      </c>
      <c r="BV596">
        <v>0.81541066816246377</v>
      </c>
      <c r="BW596">
        <v>0.84539158363070865</v>
      </c>
    </row>
    <row r="597" spans="4:75" x14ac:dyDescent="0.25">
      <c r="D597">
        <v>593</v>
      </c>
      <c r="E597">
        <f t="shared" ca="1" si="311"/>
        <v>0.28112937469101318</v>
      </c>
      <c r="F597" s="11">
        <f t="shared" ca="1" si="293"/>
        <v>115.12898612447083</v>
      </c>
      <c r="G597" s="11"/>
      <c r="H597">
        <v>593</v>
      </c>
      <c r="I597" s="11">
        <f t="shared" ca="1" si="312"/>
        <v>0.82624307839965938</v>
      </c>
      <c r="J597" s="11">
        <f t="shared" ca="1" si="294"/>
        <v>21.43834992438773</v>
      </c>
      <c r="O597">
        <v>593</v>
      </c>
      <c r="P597" s="32">
        <f t="shared" ca="1" si="313"/>
        <v>0.49552490604198085</v>
      </c>
      <c r="Q597" s="11">
        <f t="shared" ca="1" si="290"/>
        <v>87.193928777867825</v>
      </c>
      <c r="R597" s="11"/>
      <c r="S597">
        <v>593</v>
      </c>
      <c r="T597" s="32">
        <f t="shared" ca="1" si="314"/>
        <v>0.84324418488589159</v>
      </c>
      <c r="U597" s="11">
        <f t="shared" ca="1" si="315"/>
        <v>21.548236348464236</v>
      </c>
      <c r="Z597">
        <v>593</v>
      </c>
      <c r="AA597" s="32">
        <f t="shared" ca="1" si="316"/>
        <v>0.41680205426249373</v>
      </c>
      <c r="AB597" s="11">
        <f t="shared" ca="1" si="291"/>
        <v>96.695827043814802</v>
      </c>
      <c r="AC597" s="11"/>
      <c r="AD597">
        <v>593</v>
      </c>
      <c r="AE597" s="32">
        <f t="shared" ca="1" si="317"/>
        <v>0.95790145070707255</v>
      </c>
      <c r="AF597" s="11">
        <f t="shared" ca="1" si="292"/>
        <v>22.702272051193184</v>
      </c>
      <c r="AH597" s="10">
        <f t="shared" ca="1" si="296"/>
        <v>48786.528751827682</v>
      </c>
      <c r="AI597" s="10">
        <f t="shared" ca="1" si="297"/>
        <v>48787.422016407865</v>
      </c>
      <c r="AJ597" s="10">
        <f t="shared" ca="1" si="298"/>
        <v>48829.491975213117</v>
      </c>
      <c r="AK597" s="10">
        <f t="shared" ca="1" si="299"/>
        <v>48830.389818394302</v>
      </c>
      <c r="AL597" s="10">
        <f t="shared" ca="1" si="300"/>
        <v>48687.549267188318</v>
      </c>
      <c r="AM597" s="10">
        <f t="shared" ca="1" si="301"/>
        <v>48688.495195190451</v>
      </c>
      <c r="AP597">
        <v>594</v>
      </c>
      <c r="AQ597" s="10">
        <f t="shared" ca="1" si="302"/>
        <v>46457.858367204302</v>
      </c>
      <c r="AR597" t="str">
        <f t="shared" ca="1" si="303"/>
        <v>EQUIPO 2</v>
      </c>
      <c r="AS597" t="str">
        <f t="shared" ca="1" si="304"/>
        <v>INICIO</v>
      </c>
      <c r="AT597">
        <f t="shared" ca="1" si="318"/>
        <v>1</v>
      </c>
      <c r="AU597">
        <f t="shared" ca="1" si="319"/>
        <v>0</v>
      </c>
      <c r="AV597">
        <f t="shared" ca="1" si="320"/>
        <v>1</v>
      </c>
      <c r="AW597">
        <f t="shared" ca="1" si="305"/>
        <v>1</v>
      </c>
      <c r="AX597">
        <f t="shared" ca="1" si="306"/>
        <v>11000</v>
      </c>
      <c r="AY597">
        <f t="shared" ca="1" si="307"/>
        <v>19.605582709307782</v>
      </c>
      <c r="AZ597">
        <f t="shared" ca="1" si="308"/>
        <v>215661.40980238561</v>
      </c>
      <c r="BA597">
        <f t="shared" ca="1" si="295"/>
        <v>294083.74063961674</v>
      </c>
      <c r="BB597">
        <f t="shared" ca="1" si="309"/>
        <v>2027</v>
      </c>
      <c r="BC597">
        <f t="shared" ca="1" si="310"/>
        <v>3</v>
      </c>
      <c r="BI597">
        <v>587</v>
      </c>
      <c r="BJ597">
        <v>0.84181249471547059</v>
      </c>
      <c r="BK597">
        <v>0.84270806478755589</v>
      </c>
      <c r="BL597">
        <v>0.86578858247817458</v>
      </c>
      <c r="BM597">
        <v>0.86761510012095033</v>
      </c>
      <c r="BN597">
        <v>0.79175338073184087</v>
      </c>
      <c r="BO597">
        <v>0.84644282185358577</v>
      </c>
      <c r="BP597">
        <v>0.8315513641348955</v>
      </c>
      <c r="BQ597">
        <v>0.86789982765287299</v>
      </c>
      <c r="BR597">
        <v>0.86969956896278477</v>
      </c>
      <c r="BS597">
        <v>0.84023715455217418</v>
      </c>
      <c r="BT597">
        <v>0.86397601197634966</v>
      </c>
      <c r="BU597">
        <v>0.8315825120459317</v>
      </c>
      <c r="BV597">
        <v>0.79175338073184087</v>
      </c>
      <c r="BW597">
        <v>0.84651836066235908</v>
      </c>
    </row>
    <row r="598" spans="4:75" x14ac:dyDescent="0.25">
      <c r="D598">
        <v>594</v>
      </c>
      <c r="E598">
        <f t="shared" ca="1" si="311"/>
        <v>0.78389280058420585</v>
      </c>
      <c r="F598" s="11">
        <f t="shared" ca="1" si="293"/>
        <v>53.025872850239367</v>
      </c>
      <c r="G598" s="11"/>
      <c r="H598">
        <v>594</v>
      </c>
      <c r="I598" s="11">
        <f t="shared" ca="1" si="312"/>
        <v>0.54661387521251648</v>
      </c>
      <c r="J598" s="11">
        <f t="shared" ca="1" si="294"/>
        <v>20.118410786566766</v>
      </c>
      <c r="O598">
        <v>594</v>
      </c>
      <c r="P598" s="32">
        <f t="shared" ca="1" si="313"/>
        <v>0.38508666372769518</v>
      </c>
      <c r="Q598" s="11">
        <f t="shared" ca="1" si="290"/>
        <v>100.70819216493264</v>
      </c>
      <c r="R598" s="11"/>
      <c r="S598">
        <v>594</v>
      </c>
      <c r="T598" s="32">
        <f t="shared" ca="1" si="314"/>
        <v>0.41296303909489851</v>
      </c>
      <c r="U598" s="11">
        <f t="shared" ca="1" si="315"/>
        <v>19.577408347977528</v>
      </c>
      <c r="Z598">
        <v>594</v>
      </c>
      <c r="AA598" s="32">
        <f t="shared" ca="1" si="316"/>
        <v>0.75162718645373183</v>
      </c>
      <c r="AB598" s="11">
        <f t="shared" ca="1" si="291"/>
        <v>57.143391462097213</v>
      </c>
      <c r="AC598" s="11"/>
      <c r="AD598">
        <v>594</v>
      </c>
      <c r="AE598" s="32">
        <f t="shared" ca="1" si="317"/>
        <v>0.2465821749948538</v>
      </c>
      <c r="AF598" s="11">
        <f t="shared" ca="1" si="292"/>
        <v>18.830440497281238</v>
      </c>
      <c r="AH598" s="10">
        <f t="shared" ca="1" si="296"/>
        <v>48789.631427776629</v>
      </c>
      <c r="AI598" s="10">
        <f t="shared" ca="1" si="297"/>
        <v>48790.469694892738</v>
      </c>
      <c r="AJ598" s="10">
        <f t="shared" ca="1" si="298"/>
        <v>48834.585993067842</v>
      </c>
      <c r="AK598" s="10">
        <f t="shared" ca="1" si="299"/>
        <v>48835.401718415676</v>
      </c>
      <c r="AL598" s="10">
        <f t="shared" ca="1" si="300"/>
        <v>48690.876169834708</v>
      </c>
      <c r="AM598" s="10">
        <f t="shared" ca="1" si="301"/>
        <v>48691.660771522096</v>
      </c>
      <c r="AP598">
        <v>595</v>
      </c>
      <c r="AQ598" s="10">
        <f t="shared" ca="1" si="302"/>
        <v>46458.675266483857</v>
      </c>
      <c r="AR598" t="str">
        <f t="shared" ca="1" si="303"/>
        <v>EQUIPO 2</v>
      </c>
      <c r="AS598" t="str">
        <f t="shared" ca="1" si="304"/>
        <v>FIN</v>
      </c>
      <c r="AT598">
        <f t="shared" ca="1" si="318"/>
        <v>1</v>
      </c>
      <c r="AU598">
        <f t="shared" ca="1" si="319"/>
        <v>1</v>
      </c>
      <c r="AV598">
        <f t="shared" ca="1" si="320"/>
        <v>1</v>
      </c>
      <c r="AW598">
        <f t="shared" ca="1" si="305"/>
        <v>1</v>
      </c>
      <c r="AX598">
        <f t="shared" ca="1" si="306"/>
        <v>15000</v>
      </c>
      <c r="AY598">
        <f t="shared" ca="1" si="307"/>
        <v>20.596663780859672</v>
      </c>
      <c r="AZ598">
        <f t="shared" ca="1" si="308"/>
        <v>308949.95671289507</v>
      </c>
      <c r="BA598">
        <f t="shared" ca="1" si="295"/>
        <v>308949.95671289507</v>
      </c>
      <c r="BB598">
        <f t="shared" ca="1" si="309"/>
        <v>2027</v>
      </c>
      <c r="BC598">
        <f t="shared" ca="1" si="310"/>
        <v>3</v>
      </c>
      <c r="BI598">
        <v>588</v>
      </c>
      <c r="BJ598">
        <v>0.87180879795746002</v>
      </c>
      <c r="BK598">
        <v>0.84569244039423674</v>
      </c>
      <c r="BL598">
        <v>0.81965960281171868</v>
      </c>
      <c r="BM598">
        <v>0.83880351353838833</v>
      </c>
      <c r="BN598">
        <v>0.83163224671404345</v>
      </c>
      <c r="BO598">
        <v>0.8678621571414179</v>
      </c>
      <c r="BP598">
        <v>0.83769269571796057</v>
      </c>
      <c r="BQ598">
        <v>0.86043023496259141</v>
      </c>
      <c r="BR598">
        <v>0.8592689162016327</v>
      </c>
      <c r="BS598">
        <v>0.86869361934663447</v>
      </c>
      <c r="BT598">
        <v>0.83836576292630649</v>
      </c>
      <c r="BU598">
        <v>0.85325547004699398</v>
      </c>
      <c r="BV598">
        <v>0.81965960281171868</v>
      </c>
      <c r="BW598">
        <v>0.84946101673668173</v>
      </c>
    </row>
    <row r="599" spans="4:75" x14ac:dyDescent="0.25">
      <c r="D599">
        <v>595</v>
      </c>
      <c r="E599">
        <f t="shared" ca="1" si="311"/>
        <v>0.96656248835644809</v>
      </c>
      <c r="F599" s="11">
        <f t="shared" ca="1" si="293"/>
        <v>21.03937278779652</v>
      </c>
      <c r="G599" s="11"/>
      <c r="H599">
        <v>595</v>
      </c>
      <c r="I599" s="11">
        <f t="shared" ca="1" si="312"/>
        <v>0.51538717191907979</v>
      </c>
      <c r="J599" s="11">
        <f t="shared" ca="1" si="294"/>
        <v>19.992355727413127</v>
      </c>
      <c r="O599">
        <v>595</v>
      </c>
      <c r="P599" s="32">
        <f t="shared" ca="1" si="313"/>
        <v>0.11830412257366218</v>
      </c>
      <c r="Q599" s="11">
        <f t="shared" ca="1" si="290"/>
        <v>146.97650483868179</v>
      </c>
      <c r="R599" s="11"/>
      <c r="S599">
        <v>595</v>
      </c>
      <c r="T599" s="32">
        <f t="shared" ca="1" si="314"/>
        <v>0.62344326540264328</v>
      </c>
      <c r="U599" s="11">
        <f t="shared" ca="1" si="315"/>
        <v>20.43531022734274</v>
      </c>
      <c r="Z599">
        <v>595</v>
      </c>
      <c r="AA599" s="32">
        <f t="shared" ca="1" si="316"/>
        <v>0.8238874173655707</v>
      </c>
      <c r="AB599" s="11">
        <f t="shared" ca="1" si="291"/>
        <v>47.627724215178368</v>
      </c>
      <c r="AC599" s="11"/>
      <c r="AD599">
        <v>595</v>
      </c>
      <c r="AE599" s="32">
        <f t="shared" ca="1" si="317"/>
        <v>0.18905315457088934</v>
      </c>
      <c r="AF599" s="11">
        <f t="shared" ca="1" si="292"/>
        <v>18.515659247484937</v>
      </c>
      <c r="AH599" s="10">
        <f t="shared" ca="1" si="296"/>
        <v>48791.346335425565</v>
      </c>
      <c r="AI599" s="10">
        <f t="shared" ca="1" si="297"/>
        <v>48792.179350247541</v>
      </c>
      <c r="AJ599" s="10">
        <f t="shared" ca="1" si="298"/>
        <v>48841.525739450619</v>
      </c>
      <c r="AK599" s="10">
        <f t="shared" ca="1" si="299"/>
        <v>48842.377210710089</v>
      </c>
      <c r="AL599" s="10">
        <f t="shared" ca="1" si="300"/>
        <v>48693.645260031059</v>
      </c>
      <c r="AM599" s="10">
        <f t="shared" ca="1" si="301"/>
        <v>48694.416745833034</v>
      </c>
      <c r="AP599">
        <v>596</v>
      </c>
      <c r="AQ599" s="10">
        <f t="shared" ca="1" si="302"/>
        <v>46459.533460808059</v>
      </c>
      <c r="AR599" t="str">
        <f t="shared" ca="1" si="303"/>
        <v>EQUIPO 1</v>
      </c>
      <c r="AS599" t="str">
        <f t="shared" ca="1" si="304"/>
        <v>INICIO</v>
      </c>
      <c r="AT599">
        <f t="shared" ca="1" si="318"/>
        <v>0</v>
      </c>
      <c r="AU599">
        <f t="shared" ca="1" si="319"/>
        <v>1</v>
      </c>
      <c r="AV599">
        <f t="shared" ca="1" si="320"/>
        <v>1</v>
      </c>
      <c r="AW599">
        <f t="shared" ca="1" si="305"/>
        <v>1</v>
      </c>
      <c r="AX599">
        <f t="shared" ca="1" si="306"/>
        <v>11000</v>
      </c>
      <c r="AY599">
        <f t="shared" ca="1" si="307"/>
        <v>2.9407807618263178</v>
      </c>
      <c r="AZ599">
        <f t="shared" ca="1" si="308"/>
        <v>32348.588380089495</v>
      </c>
      <c r="BA599">
        <f t="shared" ca="1" si="295"/>
        <v>44111.711427394766</v>
      </c>
      <c r="BB599">
        <f t="shared" ca="1" si="309"/>
        <v>2027</v>
      </c>
      <c r="BC599">
        <f t="shared" ca="1" si="310"/>
        <v>3</v>
      </c>
      <c r="BI599">
        <v>589</v>
      </c>
      <c r="BJ599">
        <v>0.86419942244602743</v>
      </c>
      <c r="BK599">
        <v>0.83162478810441098</v>
      </c>
      <c r="BL599">
        <v>0.84861061935300097</v>
      </c>
      <c r="BM599">
        <v>0.86336349548823788</v>
      </c>
      <c r="BN599">
        <v>0.8711697128786714</v>
      </c>
      <c r="BO599">
        <v>0.84517816624820008</v>
      </c>
      <c r="BP599">
        <v>0.86196719388831466</v>
      </c>
      <c r="BQ599">
        <v>0.86242478798156497</v>
      </c>
      <c r="BR599">
        <v>0.857101973421873</v>
      </c>
      <c r="BS599">
        <v>0.84195876007162496</v>
      </c>
      <c r="BT599">
        <v>0.82336457065415591</v>
      </c>
      <c r="BU599">
        <v>0.84304809477370379</v>
      </c>
      <c r="BV599">
        <v>0.82336457065415591</v>
      </c>
      <c r="BW599">
        <v>0.85135302037427973</v>
      </c>
    </row>
    <row r="600" spans="4:75" x14ac:dyDescent="0.25">
      <c r="D600">
        <v>596</v>
      </c>
      <c r="E600">
        <f t="shared" ca="1" si="311"/>
        <v>0.53536455958266682</v>
      </c>
      <c r="F600" s="11">
        <f t="shared" ca="1" si="293"/>
        <v>82.544523919720646</v>
      </c>
      <c r="G600" s="11"/>
      <c r="H600">
        <v>596</v>
      </c>
      <c r="I600" s="11">
        <f t="shared" ca="1" si="312"/>
        <v>0.93996201396988699</v>
      </c>
      <c r="J600" s="11">
        <f t="shared" ca="1" si="294"/>
        <v>22.425573013548004</v>
      </c>
      <c r="O600">
        <v>596</v>
      </c>
      <c r="P600" s="32">
        <f t="shared" ca="1" si="313"/>
        <v>0.9853815376193833</v>
      </c>
      <c r="Q600" s="11">
        <f t="shared" ca="1" si="290"/>
        <v>14.201319521866125</v>
      </c>
      <c r="R600" s="11"/>
      <c r="S600">
        <v>596</v>
      </c>
      <c r="T600" s="32">
        <f t="shared" ca="1" si="314"/>
        <v>0.76566849936493497</v>
      </c>
      <c r="U600" s="11">
        <f t="shared" ca="1" si="315"/>
        <v>21.093616229095932</v>
      </c>
      <c r="Z600">
        <v>596</v>
      </c>
      <c r="AA600" s="32">
        <f t="shared" ca="1" si="316"/>
        <v>7.7545746335429433E-2</v>
      </c>
      <c r="AB600" s="11">
        <f t="shared" ca="1" si="291"/>
        <v>159.98262941285131</v>
      </c>
      <c r="AC600" s="11"/>
      <c r="AD600">
        <v>596</v>
      </c>
      <c r="AE600" s="32">
        <f t="shared" ca="1" si="317"/>
        <v>0.54637536766322226</v>
      </c>
      <c r="AF600" s="11">
        <f t="shared" ca="1" si="292"/>
        <v>20.117444574717069</v>
      </c>
      <c r="AH600" s="10">
        <f t="shared" ca="1" si="296"/>
        <v>48795.61870541086</v>
      </c>
      <c r="AI600" s="10">
        <f t="shared" ca="1" si="297"/>
        <v>48796.553104286424</v>
      </c>
      <c r="AJ600" s="10">
        <f t="shared" ca="1" si="298"/>
        <v>48842.968932356831</v>
      </c>
      <c r="AK600" s="10">
        <f t="shared" ca="1" si="299"/>
        <v>48843.84783303304</v>
      </c>
      <c r="AL600" s="10">
        <f t="shared" ca="1" si="300"/>
        <v>48701.082688725233</v>
      </c>
      <c r="AM600" s="10">
        <f t="shared" ca="1" si="301"/>
        <v>48701.920915582516</v>
      </c>
      <c r="AP600">
        <v>597</v>
      </c>
      <c r="AQ600" s="10">
        <f t="shared" ca="1" si="302"/>
        <v>46459.655993339802</v>
      </c>
      <c r="AR600" t="str">
        <f t="shared" ca="1" si="303"/>
        <v>EQUIPO 3</v>
      </c>
      <c r="AS600" t="str">
        <f t="shared" ca="1" si="304"/>
        <v>INICIO</v>
      </c>
      <c r="AT600">
        <f t="shared" ca="1" si="318"/>
        <v>0</v>
      </c>
      <c r="AU600">
        <f t="shared" ca="1" si="319"/>
        <v>1</v>
      </c>
      <c r="AV600">
        <f t="shared" ca="1" si="320"/>
        <v>0</v>
      </c>
      <c r="AW600">
        <f t="shared" ca="1" si="305"/>
        <v>1</v>
      </c>
      <c r="AX600">
        <f t="shared" ca="1" si="306"/>
        <v>5500</v>
      </c>
      <c r="AY600">
        <f t="shared" ca="1" si="307"/>
        <v>18.577367325313389</v>
      </c>
      <c r="AZ600">
        <f t="shared" ca="1" si="308"/>
        <v>102175.52028922364</v>
      </c>
      <c r="BA600">
        <f t="shared" ca="1" si="295"/>
        <v>278660.50987970084</v>
      </c>
      <c r="BB600">
        <f t="shared" ca="1" si="309"/>
        <v>2027</v>
      </c>
      <c r="BC600">
        <f t="shared" ca="1" si="310"/>
        <v>3</v>
      </c>
      <c r="BI600">
        <v>590</v>
      </c>
      <c r="BJ600">
        <v>0.8582709580473602</v>
      </c>
      <c r="BK600">
        <v>0.82282181425961753</v>
      </c>
      <c r="BL600">
        <v>0.81639285214000346</v>
      </c>
      <c r="BM600">
        <v>0.82103983896743959</v>
      </c>
      <c r="BN600">
        <v>0.85979278095354295</v>
      </c>
      <c r="BO600">
        <v>0.84177072848022727</v>
      </c>
      <c r="BP600">
        <v>0.8633048336145448</v>
      </c>
      <c r="BQ600">
        <v>0.84721118313905508</v>
      </c>
      <c r="BR600">
        <v>0.81190283770998584</v>
      </c>
      <c r="BS600">
        <v>0.84930649316984341</v>
      </c>
      <c r="BT600">
        <v>0.84597944462601882</v>
      </c>
      <c r="BU600">
        <v>0.8345983084681694</v>
      </c>
      <c r="BV600">
        <v>0.81190283770998584</v>
      </c>
      <c r="BW600">
        <v>0.83929471294565872</v>
      </c>
    </row>
    <row r="601" spans="4:75" x14ac:dyDescent="0.25">
      <c r="D601">
        <v>597</v>
      </c>
      <c r="E601">
        <f t="shared" ca="1" si="311"/>
        <v>0.8538431415114226</v>
      </c>
      <c r="F601" s="11">
        <f t="shared" ca="1" si="293"/>
        <v>43.28125456204512</v>
      </c>
      <c r="G601" s="11"/>
      <c r="H601">
        <v>597</v>
      </c>
      <c r="I601" s="11">
        <f t="shared" ca="1" si="312"/>
        <v>0.32806143521654063</v>
      </c>
      <c r="J601" s="11">
        <f t="shared" ca="1" si="294"/>
        <v>19.215697573978638</v>
      </c>
      <c r="O601">
        <v>597</v>
      </c>
      <c r="P601" s="32">
        <f t="shared" ca="1" si="313"/>
        <v>0.72279305174347075</v>
      </c>
      <c r="Q601" s="11">
        <f t="shared" ca="1" si="290"/>
        <v>60.694993129642469</v>
      </c>
      <c r="R601" s="11"/>
      <c r="S601">
        <v>597</v>
      </c>
      <c r="T601" s="32">
        <f t="shared" ca="1" si="314"/>
        <v>0.83443016331581055</v>
      </c>
      <c r="U601" s="11">
        <f t="shared" ca="1" si="315"/>
        <v>21.490354306699025</v>
      </c>
      <c r="Z601">
        <v>597</v>
      </c>
      <c r="AA601" s="32">
        <f t="shared" ca="1" si="316"/>
        <v>0.58605496589634953</v>
      </c>
      <c r="AB601" s="11">
        <f t="shared" ca="1" si="291"/>
        <v>76.698893491334047</v>
      </c>
      <c r="AC601" s="11"/>
      <c r="AD601">
        <v>597</v>
      </c>
      <c r="AE601" s="32">
        <f t="shared" ca="1" si="317"/>
        <v>0.40669570751813455</v>
      </c>
      <c r="AF601" s="11">
        <f t="shared" ca="1" si="292"/>
        <v>19.551527303202331</v>
      </c>
      <c r="AH601" s="10">
        <f t="shared" ca="1" si="296"/>
        <v>48798.356489893173</v>
      </c>
      <c r="AI601" s="10">
        <f t="shared" ca="1" si="297"/>
        <v>48799.157143958757</v>
      </c>
      <c r="AJ601" s="10">
        <f t="shared" ca="1" si="298"/>
        <v>48846.376791080111</v>
      </c>
      <c r="AK601" s="10">
        <f t="shared" ca="1" si="299"/>
        <v>48847.272222509557</v>
      </c>
      <c r="AL601" s="10">
        <f t="shared" ca="1" si="300"/>
        <v>48705.11670281132</v>
      </c>
      <c r="AM601" s="10">
        <f t="shared" ca="1" si="301"/>
        <v>48705.931349782288</v>
      </c>
      <c r="AP601">
        <v>598</v>
      </c>
      <c r="AQ601" s="10">
        <f t="shared" ca="1" si="302"/>
        <v>46460.43005031169</v>
      </c>
      <c r="AR601" t="str">
        <f t="shared" ca="1" si="303"/>
        <v>EQUIPO 3</v>
      </c>
      <c r="AS601" t="str">
        <f t="shared" ca="1" si="304"/>
        <v>FIN</v>
      </c>
      <c r="AT601">
        <f t="shared" ca="1" si="318"/>
        <v>0</v>
      </c>
      <c r="AU601">
        <f t="shared" ca="1" si="319"/>
        <v>1</v>
      </c>
      <c r="AV601">
        <f t="shared" ca="1" si="320"/>
        <v>1</v>
      </c>
      <c r="AW601">
        <f t="shared" ca="1" si="305"/>
        <v>1</v>
      </c>
      <c r="AX601">
        <f t="shared" ca="1" si="306"/>
        <v>11000</v>
      </c>
      <c r="AY601">
        <f t="shared" ca="1" si="307"/>
        <v>1.9914820168633014</v>
      </c>
      <c r="AZ601">
        <f t="shared" ca="1" si="308"/>
        <v>21906.302185496315</v>
      </c>
      <c r="BA601">
        <f t="shared" ca="1" si="295"/>
        <v>29872.230252949521</v>
      </c>
      <c r="BB601">
        <f t="shared" ca="1" si="309"/>
        <v>2027</v>
      </c>
      <c r="BC601">
        <f t="shared" ca="1" si="310"/>
        <v>3</v>
      </c>
      <c r="BI601">
        <v>591</v>
      </c>
      <c r="BJ601">
        <v>0.88302943192098227</v>
      </c>
      <c r="BK601">
        <v>0.83191019109161901</v>
      </c>
      <c r="BL601">
        <v>0.86237535120996156</v>
      </c>
      <c r="BM601">
        <v>0.84113503256603006</v>
      </c>
      <c r="BN601">
        <v>0.844269989208565</v>
      </c>
      <c r="BO601">
        <v>0.84963674788145849</v>
      </c>
      <c r="BP601">
        <v>0.83646738699385259</v>
      </c>
      <c r="BQ601">
        <v>0.83676241668906459</v>
      </c>
      <c r="BR601">
        <v>0.87046591919445182</v>
      </c>
      <c r="BS601">
        <v>0.85331321633292578</v>
      </c>
      <c r="BT601">
        <v>0.83346148303942402</v>
      </c>
      <c r="BU601">
        <v>0.84816017636725893</v>
      </c>
      <c r="BV601">
        <v>0.83191019109161901</v>
      </c>
      <c r="BW601">
        <v>0.84928334033025676</v>
      </c>
    </row>
    <row r="602" spans="4:75" x14ac:dyDescent="0.25">
      <c r="D602">
        <v>598</v>
      </c>
      <c r="E602">
        <f t="shared" ca="1" si="311"/>
        <v>0.33666252286016829</v>
      </c>
      <c r="F602" s="11">
        <f t="shared" ca="1" si="293"/>
        <v>107.13598555557184</v>
      </c>
      <c r="G602" s="11"/>
      <c r="H602">
        <v>598</v>
      </c>
      <c r="I602" s="11">
        <f t="shared" ca="1" si="312"/>
        <v>0.14230350809333836</v>
      </c>
      <c r="J602" s="11">
        <f t="shared" ca="1" si="294"/>
        <v>18.212868182246098</v>
      </c>
      <c r="O602">
        <v>598</v>
      </c>
      <c r="P602" s="32">
        <f t="shared" ca="1" si="313"/>
        <v>0.84508965068532305</v>
      </c>
      <c r="Q602" s="11">
        <f t="shared" ca="1" si="290"/>
        <v>44.584613645569618</v>
      </c>
      <c r="R602" s="11"/>
      <c r="S602">
        <v>598</v>
      </c>
      <c r="T602" s="32">
        <f t="shared" ca="1" si="314"/>
        <v>0.86601446493872736</v>
      </c>
      <c r="U602" s="11">
        <f t="shared" ca="1" si="315"/>
        <v>21.708537133916167</v>
      </c>
      <c r="Z602">
        <v>598</v>
      </c>
      <c r="AA602" s="32">
        <f t="shared" ca="1" si="316"/>
        <v>0.82331982589588926</v>
      </c>
      <c r="AB602" s="11">
        <f t="shared" ca="1" si="291"/>
        <v>47.707216914917865</v>
      </c>
      <c r="AC602" s="11"/>
      <c r="AD602">
        <v>598</v>
      </c>
      <c r="AE602" s="32">
        <f t="shared" ca="1" si="317"/>
        <v>0.44950953043627617</v>
      </c>
      <c r="AF602" s="11">
        <f t="shared" ca="1" si="292"/>
        <v>19.726734245658648</v>
      </c>
      <c r="AH602" s="10">
        <f t="shared" ca="1" si="296"/>
        <v>48803.621143356904</v>
      </c>
      <c r="AI602" s="10">
        <f t="shared" ca="1" si="297"/>
        <v>48804.380012864494</v>
      </c>
      <c r="AJ602" s="10">
        <f t="shared" ca="1" si="298"/>
        <v>48849.129914744786</v>
      </c>
      <c r="AK602" s="10">
        <f t="shared" ca="1" si="299"/>
        <v>48850.034437125367</v>
      </c>
      <c r="AL602" s="10">
        <f t="shared" ca="1" si="300"/>
        <v>48707.919150487076</v>
      </c>
      <c r="AM602" s="10">
        <f t="shared" ca="1" si="301"/>
        <v>48708.741097747312</v>
      </c>
      <c r="AP602">
        <v>599</v>
      </c>
      <c r="AQ602" s="10">
        <f t="shared" ca="1" si="302"/>
        <v>46460.513028729059</v>
      </c>
      <c r="AR602" t="str">
        <f t="shared" ca="1" si="303"/>
        <v>EQUIPO 1</v>
      </c>
      <c r="AS602" t="str">
        <f t="shared" ca="1" si="304"/>
        <v>FIN</v>
      </c>
      <c r="AT602">
        <f t="shared" ca="1" si="318"/>
        <v>1</v>
      </c>
      <c r="AU602">
        <f t="shared" ca="1" si="319"/>
        <v>1</v>
      </c>
      <c r="AV602">
        <f t="shared" ca="1" si="320"/>
        <v>1</v>
      </c>
      <c r="AW602">
        <f t="shared" ca="1" si="305"/>
        <v>1</v>
      </c>
      <c r="AX602">
        <f t="shared" ca="1" si="306"/>
        <v>15000</v>
      </c>
      <c r="AY602">
        <f t="shared" ca="1" si="307"/>
        <v>72.72401755215833</v>
      </c>
      <c r="AZ602">
        <f t="shared" ca="1" si="308"/>
        <v>1090860.2632823749</v>
      </c>
      <c r="BA602">
        <f t="shared" ca="1" si="295"/>
        <v>1090860.2632823749</v>
      </c>
      <c r="BB602">
        <f t="shared" ca="1" si="309"/>
        <v>2027</v>
      </c>
      <c r="BC602">
        <f t="shared" ca="1" si="310"/>
        <v>3</v>
      </c>
      <c r="BI602">
        <v>592</v>
      </c>
      <c r="BJ602">
        <v>0.86328594421410054</v>
      </c>
      <c r="BK602">
        <v>0.86134288141592941</v>
      </c>
      <c r="BL602">
        <v>0.8161224723622903</v>
      </c>
      <c r="BM602">
        <v>0.8292504755841833</v>
      </c>
      <c r="BN602">
        <v>0.841675446880778</v>
      </c>
      <c r="BO602">
        <v>0.85599091621482859</v>
      </c>
      <c r="BP602">
        <v>0.82971110861145736</v>
      </c>
      <c r="BQ602">
        <v>0.84482889674780959</v>
      </c>
      <c r="BR602">
        <v>0.80877834825113215</v>
      </c>
      <c r="BS602">
        <v>0.85766722018673525</v>
      </c>
      <c r="BT602">
        <v>0.82452775273514389</v>
      </c>
      <c r="BU602">
        <v>0.85861670308303917</v>
      </c>
      <c r="BV602">
        <v>0.80877834825113215</v>
      </c>
      <c r="BW602">
        <v>0.8410737853894954</v>
      </c>
    </row>
    <row r="603" spans="4:75" x14ac:dyDescent="0.25">
      <c r="D603">
        <v>599</v>
      </c>
      <c r="E603">
        <f t="shared" ca="1" si="311"/>
        <v>0.46288410902628141</v>
      </c>
      <c r="F603" s="11">
        <f t="shared" ca="1" si="293"/>
        <v>91.070249852771383</v>
      </c>
      <c r="G603" s="11"/>
      <c r="H603">
        <v>599</v>
      </c>
      <c r="I603" s="11">
        <f t="shared" ca="1" si="312"/>
        <v>0.27252565483295277</v>
      </c>
      <c r="J603" s="11">
        <f t="shared" ca="1" si="294"/>
        <v>18.959001366301848</v>
      </c>
      <c r="O603">
        <v>599</v>
      </c>
      <c r="P603" s="32">
        <f t="shared" ca="1" si="313"/>
        <v>0.65992384048064667</v>
      </c>
      <c r="Q603" s="11">
        <f t="shared" ca="1" si="290"/>
        <v>68.163116406766164</v>
      </c>
      <c r="R603" s="11"/>
      <c r="S603">
        <v>599</v>
      </c>
      <c r="T603" s="32">
        <f t="shared" ca="1" si="314"/>
        <v>0.37723479665394055</v>
      </c>
      <c r="U603" s="11">
        <f t="shared" ca="1" si="315"/>
        <v>19.428414734585981</v>
      </c>
      <c r="Z603">
        <v>599</v>
      </c>
      <c r="AA603" s="32">
        <f t="shared" ca="1" si="316"/>
        <v>0.80757652796990398</v>
      </c>
      <c r="AB603" s="11">
        <f t="shared" ca="1" si="291"/>
        <v>49.876330609830546</v>
      </c>
      <c r="AC603" s="11"/>
      <c r="AD603">
        <v>599</v>
      </c>
      <c r="AE603" s="32">
        <f t="shared" ca="1" si="317"/>
        <v>0.85574716035520559</v>
      </c>
      <c r="AF603" s="11">
        <f t="shared" ca="1" si="292"/>
        <v>21.63415160179084</v>
      </c>
      <c r="AH603" s="10">
        <f t="shared" ca="1" si="296"/>
        <v>48808.174606608358</v>
      </c>
      <c r="AI603" s="10">
        <f t="shared" ca="1" si="297"/>
        <v>48808.96456499862</v>
      </c>
      <c r="AJ603" s="10">
        <f t="shared" ca="1" si="298"/>
        <v>48852.874566975646</v>
      </c>
      <c r="AK603" s="10">
        <f t="shared" ca="1" si="299"/>
        <v>48853.684084256252</v>
      </c>
      <c r="AL603" s="10">
        <f t="shared" ca="1" si="300"/>
        <v>48710.819278189389</v>
      </c>
      <c r="AM603" s="10">
        <f t="shared" ca="1" si="301"/>
        <v>48711.720701172795</v>
      </c>
      <c r="AP603">
        <v>600</v>
      </c>
      <c r="AQ603" s="10">
        <f t="shared" ca="1" si="302"/>
        <v>46463.543196127066</v>
      </c>
      <c r="AR603" t="str">
        <f t="shared" ca="1" si="303"/>
        <v>EQUIPO 3</v>
      </c>
      <c r="AS603" t="str">
        <f t="shared" ca="1" si="304"/>
        <v>INICIO</v>
      </c>
      <c r="AT603">
        <f t="shared" ca="1" si="318"/>
        <v>1</v>
      </c>
      <c r="AU603">
        <f t="shared" ca="1" si="319"/>
        <v>1</v>
      </c>
      <c r="AV603">
        <f t="shared" ca="1" si="320"/>
        <v>0</v>
      </c>
      <c r="AW603">
        <f t="shared" ca="1" si="305"/>
        <v>1</v>
      </c>
      <c r="AX603">
        <f t="shared" ca="1" si="306"/>
        <v>11000</v>
      </c>
      <c r="AY603">
        <f t="shared" ca="1" si="307"/>
        <v>6.0784653496812098</v>
      </c>
      <c r="AZ603">
        <f t="shared" ca="1" si="308"/>
        <v>66863.118846493308</v>
      </c>
      <c r="BA603">
        <f t="shared" ca="1" si="295"/>
        <v>91176.980245218147</v>
      </c>
      <c r="BB603">
        <f t="shared" ca="1" si="309"/>
        <v>2027</v>
      </c>
      <c r="BC603">
        <f t="shared" ca="1" si="310"/>
        <v>3</v>
      </c>
      <c r="BI603">
        <v>593</v>
      </c>
      <c r="BJ603">
        <v>0.85199023563131804</v>
      </c>
      <c r="BK603">
        <v>0.86338148734319353</v>
      </c>
      <c r="BL603">
        <v>0.83494936449254353</v>
      </c>
      <c r="BM603">
        <v>0.80610961391931968</v>
      </c>
      <c r="BN603">
        <v>0.85014254624229502</v>
      </c>
      <c r="BO603">
        <v>0.8490111790338738</v>
      </c>
      <c r="BP603">
        <v>0.85512923479403435</v>
      </c>
      <c r="BQ603">
        <v>0.85542996957081607</v>
      </c>
      <c r="BR603">
        <v>0.85882437315717719</v>
      </c>
      <c r="BS603">
        <v>0.85100789234335283</v>
      </c>
      <c r="BT603">
        <v>0.85505995926132961</v>
      </c>
      <c r="BU603">
        <v>0.85425815792940996</v>
      </c>
      <c r="BV603">
        <v>0.80610961391931968</v>
      </c>
      <c r="BW603">
        <v>0.84873302410620821</v>
      </c>
    </row>
    <row r="604" spans="4:75" x14ac:dyDescent="0.25">
      <c r="D604">
        <v>600</v>
      </c>
      <c r="E604">
        <f t="shared" ca="1" si="311"/>
        <v>0.80812965664762326</v>
      </c>
      <c r="F604" s="11">
        <f t="shared" ca="1" si="293"/>
        <v>49.801228133133954</v>
      </c>
      <c r="G604" s="11"/>
      <c r="H604">
        <v>600</v>
      </c>
      <c r="I604" s="11">
        <f t="shared" ca="1" si="312"/>
        <v>2.0802064625778161E-2</v>
      </c>
      <c r="J604" s="11">
        <f t="shared" ca="1" si="294"/>
        <v>16.659989801312719</v>
      </c>
      <c r="O604">
        <v>600</v>
      </c>
      <c r="P604" s="32">
        <f t="shared" ca="1" si="313"/>
        <v>1.2924992454177664E-2</v>
      </c>
      <c r="Q604" s="11">
        <f t="shared" ca="1" si="290"/>
        <v>205.29677775376442</v>
      </c>
      <c r="R604" s="11"/>
      <c r="S604">
        <v>600</v>
      </c>
      <c r="T604" s="32">
        <f t="shared" ca="1" si="314"/>
        <v>0.18489937679683843</v>
      </c>
      <c r="U604" s="11">
        <f t="shared" ca="1" si="315"/>
        <v>18.490844257080177</v>
      </c>
      <c r="Z604">
        <v>600</v>
      </c>
      <c r="AA604" s="32">
        <f t="shared" ca="1" si="316"/>
        <v>0.71705802970517019</v>
      </c>
      <c r="AB604" s="11">
        <f t="shared" ca="1" si="291"/>
        <v>61.389932676660997</v>
      </c>
      <c r="AC604" s="11"/>
      <c r="AD604">
        <v>600</v>
      </c>
      <c r="AE604" s="32">
        <f t="shared" ca="1" si="317"/>
        <v>0.76500033218600905</v>
      </c>
      <c r="AF604" s="11">
        <f t="shared" ca="1" si="292"/>
        <v>21.090123377343655</v>
      </c>
      <c r="AH604" s="10">
        <f t="shared" ca="1" si="296"/>
        <v>48811.039616170834</v>
      </c>
      <c r="AI604" s="10">
        <f t="shared" ca="1" si="297"/>
        <v>48811.733782412557</v>
      </c>
      <c r="AJ604" s="10">
        <f t="shared" ca="1" si="298"/>
        <v>48862.238116662658</v>
      </c>
      <c r="AK604" s="10">
        <f t="shared" ca="1" si="299"/>
        <v>48863.008568506702</v>
      </c>
      <c r="AL604" s="10">
        <f t="shared" ca="1" si="300"/>
        <v>48714.278615034324</v>
      </c>
      <c r="AM604" s="10">
        <f t="shared" ca="1" si="301"/>
        <v>48715.157370175046</v>
      </c>
      <c r="AP604">
        <v>601</v>
      </c>
      <c r="AQ604" s="10">
        <f t="shared" ca="1" si="302"/>
        <v>46463.796465516636</v>
      </c>
      <c r="AR604" t="str">
        <f t="shared" ca="1" si="303"/>
        <v>EQUIPO 2</v>
      </c>
      <c r="AS604" t="str">
        <f t="shared" ca="1" si="304"/>
        <v>INICIO</v>
      </c>
      <c r="AT604">
        <f t="shared" ca="1" si="318"/>
        <v>1</v>
      </c>
      <c r="AU604">
        <f t="shared" ca="1" si="319"/>
        <v>0</v>
      </c>
      <c r="AV604">
        <f t="shared" ca="1" si="320"/>
        <v>0</v>
      </c>
      <c r="AW604">
        <f t="shared" ca="1" si="305"/>
        <v>1</v>
      </c>
      <c r="AX604">
        <f t="shared" ca="1" si="306"/>
        <v>5500</v>
      </c>
      <c r="AY604">
        <f t="shared" ca="1" si="307"/>
        <v>11.544243064359762</v>
      </c>
      <c r="AZ604">
        <f t="shared" ca="1" si="308"/>
        <v>63493.33685397869</v>
      </c>
      <c r="BA604">
        <f t="shared" ca="1" si="295"/>
        <v>173163.64596539643</v>
      </c>
      <c r="BB604">
        <f t="shared" ca="1" si="309"/>
        <v>2027</v>
      </c>
      <c r="BC604">
        <f t="shared" ca="1" si="310"/>
        <v>3</v>
      </c>
      <c r="BI604">
        <v>594</v>
      </c>
      <c r="BJ604">
        <v>0.83398334180983091</v>
      </c>
      <c r="BK604">
        <v>0.8852374922257823</v>
      </c>
      <c r="BL604">
        <v>0.8758060308974539</v>
      </c>
      <c r="BM604">
        <v>0.85353876936977202</v>
      </c>
      <c r="BN604">
        <v>0.85148408863210323</v>
      </c>
      <c r="BO604">
        <v>0.85757440108191485</v>
      </c>
      <c r="BP604">
        <v>0.8528687465056336</v>
      </c>
      <c r="BQ604">
        <v>0.83635882974455156</v>
      </c>
      <c r="BR604">
        <v>0.86355940873826331</v>
      </c>
      <c r="BS604">
        <v>0.86513906643142768</v>
      </c>
      <c r="BT604">
        <v>0.85764047217365125</v>
      </c>
      <c r="BU604">
        <v>0.84962599566048325</v>
      </c>
      <c r="BV604">
        <v>0.83398334180983091</v>
      </c>
      <c r="BW604">
        <v>0.85696074498997865</v>
      </c>
    </row>
    <row r="605" spans="4:75" x14ac:dyDescent="0.25">
      <c r="D605">
        <v>601</v>
      </c>
      <c r="E605">
        <f t="shared" ca="1" si="311"/>
        <v>0.67792666820800118</v>
      </c>
      <c r="F605" s="11">
        <f t="shared" ca="1" si="293"/>
        <v>66.053444404707633</v>
      </c>
      <c r="G605" s="11"/>
      <c r="H605">
        <v>601</v>
      </c>
      <c r="I605" s="11">
        <f t="shared" ca="1" si="312"/>
        <v>0.89240631871216203</v>
      </c>
      <c r="J605" s="11">
        <f t="shared" ca="1" si="294"/>
        <v>21.919904260390339</v>
      </c>
      <c r="O605">
        <v>601</v>
      </c>
      <c r="P605" s="32">
        <f t="shared" ca="1" si="313"/>
        <v>3.6094620952727086E-2</v>
      </c>
      <c r="Q605" s="11">
        <f t="shared" ca="1" si="290"/>
        <v>180.89973083327044</v>
      </c>
      <c r="R605" s="11"/>
      <c r="S605">
        <v>601</v>
      </c>
      <c r="T605" s="32">
        <f t="shared" ca="1" si="314"/>
        <v>0.71886913253941176</v>
      </c>
      <c r="U605" s="11">
        <f t="shared" ca="1" si="315"/>
        <v>20.860594340055371</v>
      </c>
      <c r="Z605">
        <v>601</v>
      </c>
      <c r="AA605" s="32">
        <f t="shared" ca="1" si="316"/>
        <v>0.26165783735749348</v>
      </c>
      <c r="AB605" s="11">
        <f t="shared" ca="1" si="291"/>
        <v>118.14259723399046</v>
      </c>
      <c r="AC605" s="11"/>
      <c r="AD605">
        <v>601</v>
      </c>
      <c r="AE605" s="32">
        <f t="shared" ca="1" si="317"/>
        <v>7.800936272986303E-2</v>
      </c>
      <c r="AF605" s="11">
        <f t="shared" ca="1" si="292"/>
        <v>17.653371255307622</v>
      </c>
      <c r="AH605" s="10">
        <f t="shared" ca="1" si="296"/>
        <v>48814.48600926275</v>
      </c>
      <c r="AI605" s="10">
        <f t="shared" ca="1" si="297"/>
        <v>48815.399338606934</v>
      </c>
      <c r="AJ605" s="10">
        <f t="shared" ca="1" si="298"/>
        <v>48870.546057291423</v>
      </c>
      <c r="AK605" s="10">
        <f t="shared" ca="1" si="299"/>
        <v>48871.41524872226</v>
      </c>
      <c r="AL605" s="10">
        <f t="shared" ca="1" si="300"/>
        <v>48720.079978393129</v>
      </c>
      <c r="AM605" s="10">
        <f t="shared" ca="1" si="301"/>
        <v>48720.815535528767</v>
      </c>
      <c r="AP605">
        <v>602</v>
      </c>
      <c r="AQ605" s="10">
        <f t="shared" ca="1" si="302"/>
        <v>46464.277475644318</v>
      </c>
      <c r="AR605" t="str">
        <f t="shared" ca="1" si="303"/>
        <v>EQUIPO 1</v>
      </c>
      <c r="AS605" t="str">
        <f t="shared" ca="1" si="304"/>
        <v>INICIO</v>
      </c>
      <c r="AT605">
        <f t="shared" ca="1" si="318"/>
        <v>0</v>
      </c>
      <c r="AU605">
        <f t="shared" ca="1" si="319"/>
        <v>0</v>
      </c>
      <c r="AV605">
        <f t="shared" ca="1" si="320"/>
        <v>0</v>
      </c>
      <c r="AW605">
        <f t="shared" ca="1" si="305"/>
        <v>0</v>
      </c>
      <c r="AX605">
        <f t="shared" ca="1" si="306"/>
        <v>0</v>
      </c>
      <c r="AY605">
        <f t="shared" ca="1" si="307"/>
        <v>3.1606922374921851</v>
      </c>
      <c r="AZ605">
        <f t="shared" ca="1" si="308"/>
        <v>0</v>
      </c>
      <c r="BA605">
        <f t="shared" ca="1" si="295"/>
        <v>47410.383562382776</v>
      </c>
      <c r="BB605">
        <f t="shared" ca="1" si="309"/>
        <v>2027</v>
      </c>
      <c r="BC605">
        <f t="shared" ca="1" si="310"/>
        <v>3</v>
      </c>
      <c r="BI605">
        <v>595</v>
      </c>
      <c r="BJ605">
        <v>0.85170665605692197</v>
      </c>
      <c r="BK605">
        <v>0.85324848021287647</v>
      </c>
      <c r="BL605">
        <v>0.84559440633521366</v>
      </c>
      <c r="BM605">
        <v>0.83536745528478518</v>
      </c>
      <c r="BN605">
        <v>0.85585463946203733</v>
      </c>
      <c r="BO605">
        <v>0.83064518918684283</v>
      </c>
      <c r="BP605">
        <v>0.85100255526307467</v>
      </c>
      <c r="BQ605">
        <v>0.85513026983153018</v>
      </c>
      <c r="BR605">
        <v>0.85347551673772615</v>
      </c>
      <c r="BS605">
        <v>0.86441819728959235</v>
      </c>
      <c r="BT605">
        <v>0.82157819838044965</v>
      </c>
      <c r="BU605">
        <v>0.84575823098861536</v>
      </c>
      <c r="BV605">
        <v>0.82157819838044965</v>
      </c>
      <c r="BW605">
        <v>0.84720373295717211</v>
      </c>
    </row>
    <row r="606" spans="4:75" x14ac:dyDescent="0.25">
      <c r="D606">
        <v>602</v>
      </c>
      <c r="E606">
        <f t="shared" ca="1" si="311"/>
        <v>0.67830521676445588</v>
      </c>
      <c r="F606" s="11">
        <f t="shared" ca="1" si="293"/>
        <v>66.00888057034652</v>
      </c>
      <c r="G606" s="11"/>
      <c r="H606">
        <v>602</v>
      </c>
      <c r="I606" s="11">
        <f t="shared" ca="1" si="312"/>
        <v>0.26983013260348376</v>
      </c>
      <c r="J606" s="11">
        <f t="shared" ca="1" si="294"/>
        <v>18.945944004005597</v>
      </c>
      <c r="O606">
        <v>602</v>
      </c>
      <c r="P606" s="32">
        <f t="shared" ca="1" si="313"/>
        <v>0.13956304217272775</v>
      </c>
      <c r="Q606" s="11">
        <f t="shared" ca="1" si="290"/>
        <v>141.51841848732062</v>
      </c>
      <c r="R606" s="11"/>
      <c r="S606">
        <v>602</v>
      </c>
      <c r="T606" s="32">
        <f t="shared" ca="1" si="314"/>
        <v>0.43069063745823599</v>
      </c>
      <c r="U606" s="11">
        <f t="shared" ca="1" si="315"/>
        <v>19.650143371760254</v>
      </c>
      <c r="Z606">
        <v>602</v>
      </c>
      <c r="AA606" s="32">
        <f t="shared" ca="1" si="316"/>
        <v>0.90678098894275461</v>
      </c>
      <c r="AB606" s="11">
        <f t="shared" ca="1" si="291"/>
        <v>34.560094032220398</v>
      </c>
      <c r="AC606" s="11"/>
      <c r="AD606">
        <v>602</v>
      </c>
      <c r="AE606" s="32">
        <f t="shared" ca="1" si="317"/>
        <v>0.63001156053218887</v>
      </c>
      <c r="AF606" s="11">
        <f t="shared" ca="1" si="292"/>
        <v>20.463155351035315</v>
      </c>
      <c r="AH606" s="10">
        <f t="shared" ca="1" si="296"/>
        <v>48818.149708630699</v>
      </c>
      <c r="AI606" s="10">
        <f t="shared" ca="1" si="297"/>
        <v>48818.939122964199</v>
      </c>
      <c r="AJ606" s="10">
        <f t="shared" ca="1" si="298"/>
        <v>48877.311849492566</v>
      </c>
      <c r="AK606" s="10">
        <f t="shared" ca="1" si="299"/>
        <v>48878.130605466387</v>
      </c>
      <c r="AL606" s="10">
        <f t="shared" ca="1" si="300"/>
        <v>48722.255539446778</v>
      </c>
      <c r="AM606" s="10">
        <f t="shared" ca="1" si="301"/>
        <v>48723.108170919739</v>
      </c>
      <c r="AP606">
        <v>603</v>
      </c>
      <c r="AQ606" s="10">
        <f t="shared" ca="1" si="302"/>
        <v>46464.409171154213</v>
      </c>
      <c r="AR606" t="str">
        <f t="shared" ca="1" si="303"/>
        <v>EQUIPO 3</v>
      </c>
      <c r="AS606" t="str">
        <f t="shared" ca="1" si="304"/>
        <v>FIN</v>
      </c>
      <c r="AT606">
        <f t="shared" ca="1" si="318"/>
        <v>0</v>
      </c>
      <c r="AU606">
        <f t="shared" ca="1" si="319"/>
        <v>0</v>
      </c>
      <c r="AV606">
        <f t="shared" ca="1" si="320"/>
        <v>1</v>
      </c>
      <c r="AW606">
        <f t="shared" ca="1" si="305"/>
        <v>1</v>
      </c>
      <c r="AX606">
        <f t="shared" ca="1" si="306"/>
        <v>5500</v>
      </c>
      <c r="AY606">
        <f t="shared" ca="1" si="307"/>
        <v>7.0297456945991144</v>
      </c>
      <c r="AZ606">
        <f t="shared" ca="1" si="308"/>
        <v>38663.601320295129</v>
      </c>
      <c r="BA606">
        <f t="shared" ca="1" si="295"/>
        <v>105446.18541898672</v>
      </c>
      <c r="BB606">
        <f t="shared" ca="1" si="309"/>
        <v>2027</v>
      </c>
      <c r="BC606">
        <f t="shared" ca="1" si="310"/>
        <v>3</v>
      </c>
      <c r="BI606">
        <v>596</v>
      </c>
      <c r="BJ606">
        <v>0.8487812653464788</v>
      </c>
      <c r="BK606">
        <v>0.82736880087368936</v>
      </c>
      <c r="BL606">
        <v>0.8508136819956581</v>
      </c>
      <c r="BM606">
        <v>0.84672373222320663</v>
      </c>
      <c r="BN606">
        <v>0.8325813104495875</v>
      </c>
      <c r="BO606">
        <v>0.84284530440202332</v>
      </c>
      <c r="BP606">
        <v>0.86535907283145097</v>
      </c>
      <c r="BQ606">
        <v>0.82648293101441417</v>
      </c>
      <c r="BR606">
        <v>0.84871552638062231</v>
      </c>
      <c r="BS606">
        <v>0.84769258397659186</v>
      </c>
      <c r="BT606">
        <v>0.82132937589330623</v>
      </c>
      <c r="BU606">
        <v>0.8777325384857797</v>
      </c>
      <c r="BV606">
        <v>0.82132937589330623</v>
      </c>
      <c r="BW606">
        <v>0.84492136583457156</v>
      </c>
    </row>
    <row r="607" spans="4:75" x14ac:dyDescent="0.25">
      <c r="D607">
        <v>603</v>
      </c>
      <c r="E607">
        <f t="shared" ca="1" si="311"/>
        <v>0.49316915910415116</v>
      </c>
      <c r="F607" s="11">
        <f t="shared" ca="1" si="293"/>
        <v>87.471336379408783</v>
      </c>
      <c r="G607" s="11"/>
      <c r="H607">
        <v>603</v>
      </c>
      <c r="I607" s="11">
        <f t="shared" ca="1" si="312"/>
        <v>0.18645899565775093</v>
      </c>
      <c r="J607" s="11">
        <f t="shared" ca="1" si="294"/>
        <v>18.500201606495697</v>
      </c>
      <c r="O607">
        <v>603</v>
      </c>
      <c r="P607" s="32">
        <f t="shared" ca="1" si="313"/>
        <v>0.72720975605232185</v>
      </c>
      <c r="Q607" s="11">
        <f t="shared" ca="1" si="290"/>
        <v>60.157422858566541</v>
      </c>
      <c r="R607" s="11"/>
      <c r="S607">
        <v>603</v>
      </c>
      <c r="T607" s="32">
        <f t="shared" ca="1" si="314"/>
        <v>0.45991518797158915</v>
      </c>
      <c r="U607" s="11">
        <f t="shared" ca="1" si="315"/>
        <v>19.768874781738322</v>
      </c>
      <c r="Z607">
        <v>603</v>
      </c>
      <c r="AA607" s="32">
        <f t="shared" ca="1" si="316"/>
        <v>0.39532677670108052</v>
      </c>
      <c r="AB607" s="11">
        <f t="shared" ca="1" si="291"/>
        <v>99.397930182783796</v>
      </c>
      <c r="AC607" s="11"/>
      <c r="AD607">
        <v>603</v>
      </c>
      <c r="AE607" s="32">
        <f t="shared" ca="1" si="317"/>
        <v>0.30225377881103876</v>
      </c>
      <c r="AF607" s="11">
        <f t="shared" ca="1" si="292"/>
        <v>19.099071866316983</v>
      </c>
      <c r="AH607" s="10">
        <f t="shared" ca="1" si="296"/>
        <v>48822.583761980008</v>
      </c>
      <c r="AI607" s="10">
        <f t="shared" ca="1" si="297"/>
        <v>48823.354603713611</v>
      </c>
      <c r="AJ607" s="10">
        <f t="shared" ca="1" si="298"/>
        <v>48880.637164752159</v>
      </c>
      <c r="AK607" s="10">
        <f t="shared" ca="1" si="299"/>
        <v>48881.460867868067</v>
      </c>
      <c r="AL607" s="10">
        <f t="shared" ca="1" si="300"/>
        <v>48727.249751344025</v>
      </c>
      <c r="AM607" s="10">
        <f t="shared" ca="1" si="301"/>
        <v>48728.045546005123</v>
      </c>
      <c r="AP607">
        <v>604</v>
      </c>
      <c r="AQ607" s="10">
        <f t="shared" ca="1" si="302"/>
        <v>46464.702077224822</v>
      </c>
      <c r="AR607" t="str">
        <f t="shared" ca="1" si="303"/>
        <v>EQUIPO 2</v>
      </c>
      <c r="AS607" t="str">
        <f t="shared" ca="1" si="304"/>
        <v>FIN</v>
      </c>
      <c r="AT607">
        <f t="shared" ca="1" si="318"/>
        <v>0</v>
      </c>
      <c r="AU607">
        <f t="shared" ca="1" si="319"/>
        <v>1</v>
      </c>
      <c r="AV607">
        <f t="shared" ca="1" si="320"/>
        <v>1</v>
      </c>
      <c r="AW607">
        <f t="shared" ca="1" si="305"/>
        <v>1</v>
      </c>
      <c r="AX607">
        <f t="shared" ca="1" si="306"/>
        <v>11000</v>
      </c>
      <c r="AY607">
        <f t="shared" ca="1" si="307"/>
        <v>9.6844957078574225</v>
      </c>
      <c r="AZ607">
        <f t="shared" ca="1" si="308"/>
        <v>106529.45278643165</v>
      </c>
      <c r="BA607">
        <f t="shared" ca="1" si="295"/>
        <v>145267.43561786134</v>
      </c>
      <c r="BB607">
        <f t="shared" ca="1" si="309"/>
        <v>2027</v>
      </c>
      <c r="BC607">
        <f t="shared" ca="1" si="310"/>
        <v>3</v>
      </c>
      <c r="BI607">
        <v>597</v>
      </c>
      <c r="BJ607">
        <v>0.84942797946534276</v>
      </c>
      <c r="BK607">
        <v>0.83553460509345256</v>
      </c>
      <c r="BL607">
        <v>0.83609408163649879</v>
      </c>
      <c r="BM607">
        <v>0.85891405677976629</v>
      </c>
      <c r="BN607">
        <v>0.83186211550596711</v>
      </c>
      <c r="BO607">
        <v>0.84202554590823042</v>
      </c>
      <c r="BP607">
        <v>0.84974544691896725</v>
      </c>
      <c r="BQ607">
        <v>0.88219067904962345</v>
      </c>
      <c r="BR607">
        <v>0.86150699019063903</v>
      </c>
      <c r="BS607">
        <v>0.86175639562733442</v>
      </c>
      <c r="BT607">
        <v>0.82881490407512259</v>
      </c>
      <c r="BU607">
        <v>0.86245035853028673</v>
      </c>
      <c r="BV607">
        <v>0.82881490407512259</v>
      </c>
      <c r="BW607">
        <v>0.85017489020255654</v>
      </c>
    </row>
    <row r="608" spans="4:75" x14ac:dyDescent="0.25">
      <c r="D608">
        <v>604</v>
      </c>
      <c r="E608">
        <f t="shared" ca="1" si="311"/>
        <v>0.80602532788829451</v>
      </c>
      <c r="F608" s="11">
        <f t="shared" ca="1" si="293"/>
        <v>50.086543803749052</v>
      </c>
      <c r="G608" s="11"/>
      <c r="H608">
        <v>604</v>
      </c>
      <c r="I608" s="11">
        <f t="shared" ca="1" si="312"/>
        <v>1.4387773310666985E-2</v>
      </c>
      <c r="J608" s="11">
        <f t="shared" ca="1" si="294"/>
        <v>16.420677812775182</v>
      </c>
      <c r="O608">
        <v>604</v>
      </c>
      <c r="P608" s="32">
        <f t="shared" ca="1" si="313"/>
        <v>0.30027504092242785</v>
      </c>
      <c r="Q608" s="11">
        <f t="shared" ca="1" si="290"/>
        <v>112.28216757933293</v>
      </c>
      <c r="R608" s="11"/>
      <c r="S608">
        <v>604</v>
      </c>
      <c r="T608" s="32">
        <f t="shared" ca="1" si="314"/>
        <v>0.15991155805381907</v>
      </c>
      <c r="U608" s="11">
        <f t="shared" ca="1" si="315"/>
        <v>18.333585380397817</v>
      </c>
      <c r="Z608">
        <v>604</v>
      </c>
      <c r="AA608" s="32">
        <f t="shared" ca="1" si="316"/>
        <v>0.27264028047406097</v>
      </c>
      <c r="AB608" s="11">
        <f t="shared" ca="1" si="291"/>
        <v>116.42711657776536</v>
      </c>
      <c r="AC608" s="11"/>
      <c r="AD608">
        <v>604</v>
      </c>
      <c r="AE608" s="32">
        <f t="shared" ca="1" si="317"/>
        <v>0.95059812372941344</v>
      </c>
      <c r="AF608" s="11">
        <f t="shared" ca="1" si="292"/>
        <v>22.580030966227447</v>
      </c>
      <c r="AH608" s="10">
        <f t="shared" ca="1" si="296"/>
        <v>48825.441543038767</v>
      </c>
      <c r="AI608" s="10">
        <f t="shared" ca="1" si="297"/>
        <v>48826.12573794763</v>
      </c>
      <c r="AJ608" s="10">
        <f t="shared" ca="1" si="298"/>
        <v>48886.139291517204</v>
      </c>
      <c r="AK608" s="10">
        <f t="shared" ca="1" si="299"/>
        <v>48886.903190908051</v>
      </c>
      <c r="AL608" s="10">
        <f t="shared" ca="1" si="300"/>
        <v>48732.896675862532</v>
      </c>
      <c r="AM608" s="10">
        <f t="shared" ca="1" si="301"/>
        <v>48733.837510486126</v>
      </c>
      <c r="AP608">
        <v>605</v>
      </c>
      <c r="AQ608" s="10">
        <f t="shared" ca="1" si="302"/>
        <v>46465.105597879316</v>
      </c>
      <c r="AR608" t="str">
        <f t="shared" ca="1" si="303"/>
        <v>EQUIPO 1</v>
      </c>
      <c r="AS608" t="str">
        <f t="shared" ca="1" si="304"/>
        <v>FIN</v>
      </c>
      <c r="AT608">
        <f t="shared" ca="1" si="318"/>
        <v>1</v>
      </c>
      <c r="AU608">
        <f t="shared" ca="1" si="319"/>
        <v>1</v>
      </c>
      <c r="AV608">
        <f t="shared" ca="1" si="320"/>
        <v>1</v>
      </c>
      <c r="AW608">
        <f t="shared" ca="1" si="305"/>
        <v>1</v>
      </c>
      <c r="AX608">
        <f t="shared" ca="1" si="306"/>
        <v>15000</v>
      </c>
      <c r="AY608">
        <f t="shared" ca="1" si="307"/>
        <v>47.890979395131581</v>
      </c>
      <c r="AZ608">
        <f t="shared" ca="1" si="308"/>
        <v>718364.69092697371</v>
      </c>
      <c r="BA608">
        <f t="shared" ca="1" si="295"/>
        <v>718364.69092697371</v>
      </c>
      <c r="BB608">
        <f t="shared" ca="1" si="309"/>
        <v>2027</v>
      </c>
      <c r="BC608">
        <f t="shared" ca="1" si="310"/>
        <v>3</v>
      </c>
      <c r="BI608">
        <v>598</v>
      </c>
      <c r="BJ608">
        <v>0.85384661163826725</v>
      </c>
      <c r="BK608">
        <v>0.86232863946830185</v>
      </c>
      <c r="BL608">
        <v>0.83068272995785142</v>
      </c>
      <c r="BM608">
        <v>0.85601322883922371</v>
      </c>
      <c r="BN608">
        <v>0.84385087803909486</v>
      </c>
      <c r="BO608">
        <v>0.85389112154391322</v>
      </c>
      <c r="BP608">
        <v>0.82383401701861303</v>
      </c>
      <c r="BQ608">
        <v>0.84340855024097727</v>
      </c>
      <c r="BR608">
        <v>0.86956831746165419</v>
      </c>
      <c r="BS608">
        <v>0.85057645388870284</v>
      </c>
      <c r="BT608">
        <v>0.83768382867712621</v>
      </c>
      <c r="BU608">
        <v>0.86306399625636232</v>
      </c>
      <c r="BV608">
        <v>0.82383401701861303</v>
      </c>
      <c r="BW608">
        <v>0.84919539469731598</v>
      </c>
    </row>
    <row r="609" spans="4:75" x14ac:dyDescent="0.25">
      <c r="D609">
        <v>605</v>
      </c>
      <c r="E609">
        <f t="shared" ca="1" si="311"/>
        <v>8.3579197584045195E-2</v>
      </c>
      <c r="F609" s="11">
        <f t="shared" ca="1" si="293"/>
        <v>157.7636825997337</v>
      </c>
      <c r="G609" s="11"/>
      <c r="H609">
        <v>605</v>
      </c>
      <c r="I609" s="11">
        <f t="shared" ca="1" si="312"/>
        <v>0.60241447769187273</v>
      </c>
      <c r="J609" s="11">
        <f t="shared" ca="1" si="294"/>
        <v>20.347130953622472</v>
      </c>
      <c r="O609">
        <v>605</v>
      </c>
      <c r="P609" s="32">
        <f t="shared" ca="1" si="313"/>
        <v>0.29822986939633012</v>
      </c>
      <c r="Q609" s="11">
        <f t="shared" ca="1" si="290"/>
        <v>112.58125776222117</v>
      </c>
      <c r="R609" s="11"/>
      <c r="S609">
        <v>605</v>
      </c>
      <c r="T609" s="32">
        <f t="shared" ca="1" si="314"/>
        <v>0.53797919824469398</v>
      </c>
      <c r="U609" s="11">
        <f t="shared" ca="1" si="315"/>
        <v>20.083471642066794</v>
      </c>
      <c r="Z609">
        <v>605</v>
      </c>
      <c r="AA609" s="32">
        <f t="shared" ca="1" si="316"/>
        <v>0.89302159667781433</v>
      </c>
      <c r="AB609" s="11">
        <f t="shared" ca="1" si="291"/>
        <v>36.998609477144633</v>
      </c>
      <c r="AC609" s="11"/>
      <c r="AD609">
        <v>605</v>
      </c>
      <c r="AE609" s="32">
        <f t="shared" ca="1" si="317"/>
        <v>0.67479608115718137</v>
      </c>
      <c r="AF609" s="11">
        <f t="shared" ca="1" si="292"/>
        <v>20.657879665717665</v>
      </c>
      <c r="AH609" s="10">
        <f t="shared" ca="1" si="296"/>
        <v>48832.699224722623</v>
      </c>
      <c r="AI609" s="10">
        <f t="shared" ca="1" si="297"/>
        <v>48833.54702184569</v>
      </c>
      <c r="AJ609" s="10">
        <f t="shared" ca="1" si="298"/>
        <v>48891.594076648144</v>
      </c>
      <c r="AK609" s="10">
        <f t="shared" ca="1" si="299"/>
        <v>48892.430887966562</v>
      </c>
      <c r="AL609" s="10">
        <f t="shared" ca="1" si="300"/>
        <v>48735.37911921434</v>
      </c>
      <c r="AM609" s="10">
        <f t="shared" ca="1" si="301"/>
        <v>48736.239864200412</v>
      </c>
      <c r="AP609">
        <v>606</v>
      </c>
      <c r="AQ609" s="10">
        <f t="shared" ca="1" si="302"/>
        <v>46467.101055354113</v>
      </c>
      <c r="AR609" t="str">
        <f t="shared" ca="1" si="303"/>
        <v>EQUIPO 1</v>
      </c>
      <c r="AS609" t="str">
        <f t="shared" ca="1" si="304"/>
        <v>INICIO</v>
      </c>
      <c r="AT609">
        <f t="shared" ca="1" si="318"/>
        <v>0</v>
      </c>
      <c r="AU609">
        <f t="shared" ca="1" si="319"/>
        <v>1</v>
      </c>
      <c r="AV609">
        <f t="shared" ca="1" si="320"/>
        <v>1</v>
      </c>
      <c r="AW609">
        <f t="shared" ca="1" si="305"/>
        <v>1</v>
      </c>
      <c r="AX609">
        <f t="shared" ca="1" si="306"/>
        <v>11000</v>
      </c>
      <c r="AY609">
        <f t="shared" ca="1" si="307"/>
        <v>16.038564181071706</v>
      </c>
      <c r="AZ609">
        <f t="shared" ca="1" si="308"/>
        <v>176424.20599178877</v>
      </c>
      <c r="BA609">
        <f t="shared" ca="1" si="295"/>
        <v>240578.46271607559</v>
      </c>
      <c r="BB609">
        <f t="shared" ca="1" si="309"/>
        <v>2027</v>
      </c>
      <c r="BC609">
        <f t="shared" ca="1" si="310"/>
        <v>3</v>
      </c>
      <c r="BI609">
        <v>599</v>
      </c>
      <c r="BJ609">
        <v>0.84014009249732957</v>
      </c>
      <c r="BK609">
        <v>0.87061734647386502</v>
      </c>
      <c r="BL609">
        <v>0.85083617455339777</v>
      </c>
      <c r="BM609">
        <v>0.85184304385848342</v>
      </c>
      <c r="BN609">
        <v>0.83551587162308405</v>
      </c>
      <c r="BO609">
        <v>0.86523510602832387</v>
      </c>
      <c r="BP609">
        <v>0.8652411571444264</v>
      </c>
      <c r="BQ609">
        <v>0.85227194799740091</v>
      </c>
      <c r="BR609">
        <v>0.86683064374796692</v>
      </c>
      <c r="BS609">
        <v>0.86787091961026586</v>
      </c>
      <c r="BT609">
        <v>0.82922424374581682</v>
      </c>
      <c r="BU609">
        <v>0.84134872773174352</v>
      </c>
      <c r="BV609">
        <v>0.82922424374581682</v>
      </c>
      <c r="BW609">
        <v>0.85328788348783924</v>
      </c>
    </row>
    <row r="610" spans="4:75" x14ac:dyDescent="0.25">
      <c r="D610">
        <v>606</v>
      </c>
      <c r="E610">
        <f t="shared" ca="1" si="311"/>
        <v>0.80085109840457547</v>
      </c>
      <c r="F610" s="11">
        <f t="shared" ca="1" si="293"/>
        <v>50.783525284086814</v>
      </c>
      <c r="G610" s="11"/>
      <c r="H610">
        <v>606</v>
      </c>
      <c r="I610" s="11">
        <f t="shared" ca="1" si="312"/>
        <v>0.2728691754117617</v>
      </c>
      <c r="J610" s="11">
        <f t="shared" ca="1" si="294"/>
        <v>18.960660785623997</v>
      </c>
      <c r="O610">
        <v>606</v>
      </c>
      <c r="P610" s="32">
        <f t="shared" ca="1" si="313"/>
        <v>0.52377366089397071</v>
      </c>
      <c r="Q610" s="11">
        <f t="shared" ca="1" si="290"/>
        <v>83.890099432523428</v>
      </c>
      <c r="R610" s="11"/>
      <c r="S610">
        <v>606</v>
      </c>
      <c r="T610" s="32">
        <f t="shared" ca="1" si="314"/>
        <v>0.92922111410608299</v>
      </c>
      <c r="U610" s="11">
        <f t="shared" ca="1" si="315"/>
        <v>22.290033444911789</v>
      </c>
      <c r="Z610">
        <v>606</v>
      </c>
      <c r="AA610" s="32">
        <f t="shared" ca="1" si="316"/>
        <v>0.54263208977744259</v>
      </c>
      <c r="AB610" s="11">
        <f t="shared" ca="1" si="291"/>
        <v>81.70314687181255</v>
      </c>
      <c r="AC610" s="11"/>
      <c r="AD610">
        <v>606</v>
      </c>
      <c r="AE610" s="32">
        <f t="shared" ca="1" si="317"/>
        <v>0.30016610820900735</v>
      </c>
      <c r="AF610" s="11">
        <f t="shared" ca="1" si="292"/>
        <v>19.089451408460512</v>
      </c>
      <c r="AH610" s="10">
        <f t="shared" ca="1" si="296"/>
        <v>48835.663002065863</v>
      </c>
      <c r="AI610" s="10">
        <f t="shared" ca="1" si="297"/>
        <v>48836.453029598597</v>
      </c>
      <c r="AJ610" s="10">
        <f t="shared" ca="1" si="298"/>
        <v>48895.926308776252</v>
      </c>
      <c r="AK610" s="10">
        <f t="shared" ca="1" si="299"/>
        <v>48896.855060169793</v>
      </c>
      <c r="AL610" s="10">
        <f t="shared" ca="1" si="300"/>
        <v>48739.64416198674</v>
      </c>
      <c r="AM610" s="10">
        <f t="shared" ca="1" si="301"/>
        <v>48740.439555795427</v>
      </c>
      <c r="AP610">
        <v>607</v>
      </c>
      <c r="AQ610" s="10">
        <f t="shared" ca="1" si="302"/>
        <v>46467.769328861657</v>
      </c>
      <c r="AR610" t="str">
        <f t="shared" ca="1" si="303"/>
        <v>EQUIPO 2</v>
      </c>
      <c r="AS610" t="str">
        <f t="shared" ca="1" si="304"/>
        <v>INICIO</v>
      </c>
      <c r="AT610">
        <f t="shared" ca="1" si="318"/>
        <v>0</v>
      </c>
      <c r="AU610">
        <f t="shared" ca="1" si="319"/>
        <v>0</v>
      </c>
      <c r="AV610">
        <f t="shared" ca="1" si="320"/>
        <v>1</v>
      </c>
      <c r="AW610">
        <f t="shared" ca="1" si="305"/>
        <v>1</v>
      </c>
      <c r="AX610">
        <f t="shared" ca="1" si="306"/>
        <v>5500</v>
      </c>
      <c r="AY610">
        <f t="shared" ca="1" si="307"/>
        <v>4.6544104189379141</v>
      </c>
      <c r="AZ610">
        <f t="shared" ca="1" si="308"/>
        <v>25599.257304158527</v>
      </c>
      <c r="BA610">
        <f t="shared" ca="1" si="295"/>
        <v>69816.156284068711</v>
      </c>
      <c r="BB610">
        <f t="shared" ca="1" si="309"/>
        <v>2027</v>
      </c>
      <c r="BC610">
        <f t="shared" ca="1" si="310"/>
        <v>3</v>
      </c>
      <c r="BI610">
        <v>600</v>
      </c>
      <c r="BJ610">
        <v>0.8618657032465854</v>
      </c>
      <c r="BK610">
        <v>0.84462004381930489</v>
      </c>
      <c r="BL610">
        <v>0.84394494404124631</v>
      </c>
      <c r="BM610">
        <v>0.82751654701482524</v>
      </c>
      <c r="BN610">
        <v>0.86845151005996257</v>
      </c>
      <c r="BO610">
        <v>0.8525303366613981</v>
      </c>
      <c r="BP610">
        <v>0.83232611265183398</v>
      </c>
      <c r="BQ610">
        <v>0.85464318275765361</v>
      </c>
      <c r="BR610">
        <v>0.82498351324741448</v>
      </c>
      <c r="BS610">
        <v>0.83494596638406449</v>
      </c>
      <c r="BT610">
        <v>0.83588309431289365</v>
      </c>
      <c r="BU610">
        <v>0.84013851268243711</v>
      </c>
      <c r="BV610">
        <v>0.82498351324741448</v>
      </c>
      <c r="BW610">
        <v>0.84344301376334974</v>
      </c>
    </row>
    <row r="611" spans="4:75" x14ac:dyDescent="0.25">
      <c r="D611">
        <v>607</v>
      </c>
      <c r="E611">
        <f t="shared" ca="1" si="311"/>
        <v>0.11845763153895406</v>
      </c>
      <c r="F611" s="11">
        <f t="shared" ca="1" si="293"/>
        <v>146.93456650160945</v>
      </c>
      <c r="G611" s="11"/>
      <c r="H611">
        <v>607</v>
      </c>
      <c r="I611" s="11">
        <f t="shared" ca="1" si="312"/>
        <v>0.91956164951221209</v>
      </c>
      <c r="J611" s="11">
        <f t="shared" ca="1" si="294"/>
        <v>22.181066406689958</v>
      </c>
      <c r="O611">
        <v>607</v>
      </c>
      <c r="P611" s="32">
        <f t="shared" ca="1" si="313"/>
        <v>0.79934687246839964</v>
      </c>
      <c r="Q611" s="11">
        <f t="shared" ca="1" si="290"/>
        <v>50.984965891835614</v>
      </c>
      <c r="R611" s="11"/>
      <c r="S611">
        <v>607</v>
      </c>
      <c r="T611" s="32">
        <f t="shared" ca="1" si="314"/>
        <v>0.52567559130138264</v>
      </c>
      <c r="U611" s="11">
        <f t="shared" ca="1" si="315"/>
        <v>20.033807564657234</v>
      </c>
      <c r="Z611">
        <v>607</v>
      </c>
      <c r="AA611" s="32">
        <f t="shared" ca="1" si="316"/>
        <v>0.32516634644179787</v>
      </c>
      <c r="AB611" s="11">
        <f t="shared" ca="1" si="291"/>
        <v>108.72827935643126</v>
      </c>
      <c r="AC611" s="11"/>
      <c r="AD611">
        <v>607</v>
      </c>
      <c r="AE611" s="32">
        <f t="shared" ca="1" si="317"/>
        <v>8.3038306560120012E-2</v>
      </c>
      <c r="AF611" s="11">
        <f t="shared" ca="1" si="292"/>
        <v>17.707414427547373</v>
      </c>
      <c r="AH611" s="10">
        <f t="shared" ca="1" si="296"/>
        <v>48842.57530320283</v>
      </c>
      <c r="AI611" s="10">
        <f t="shared" ca="1" si="297"/>
        <v>48843.499514303112</v>
      </c>
      <c r="AJ611" s="10">
        <f t="shared" ca="1" si="298"/>
        <v>48898.979433748616</v>
      </c>
      <c r="AK611" s="10">
        <f t="shared" ca="1" si="299"/>
        <v>48899.814175730477</v>
      </c>
      <c r="AL611" s="10">
        <f t="shared" ca="1" si="300"/>
        <v>48744.969900768614</v>
      </c>
      <c r="AM611" s="10">
        <f t="shared" ca="1" si="301"/>
        <v>48745.707709703092</v>
      </c>
      <c r="AP611">
        <v>608</v>
      </c>
      <c r="AQ611" s="10">
        <f t="shared" ca="1" si="302"/>
        <v>46467.963262629113</v>
      </c>
      <c r="AR611" t="str">
        <f t="shared" ca="1" si="303"/>
        <v>EQUIPO 1</v>
      </c>
      <c r="AS611" t="str">
        <f t="shared" ca="1" si="304"/>
        <v>FIN</v>
      </c>
      <c r="AT611">
        <f t="shared" ca="1" si="318"/>
        <v>1</v>
      </c>
      <c r="AU611">
        <f t="shared" ca="1" si="319"/>
        <v>0</v>
      </c>
      <c r="AV611">
        <f t="shared" ca="1" si="320"/>
        <v>1</v>
      </c>
      <c r="AW611">
        <f t="shared" ca="1" si="305"/>
        <v>1</v>
      </c>
      <c r="AX611">
        <f t="shared" ca="1" si="306"/>
        <v>11000</v>
      </c>
      <c r="AY611">
        <f t="shared" ca="1" si="307"/>
        <v>2.8333581238402985</v>
      </c>
      <c r="AZ611">
        <f t="shared" ca="1" si="308"/>
        <v>31166.939362243284</v>
      </c>
      <c r="BA611">
        <f t="shared" ca="1" si="295"/>
        <v>42500.371857604478</v>
      </c>
      <c r="BB611">
        <f t="shared" ca="1" si="309"/>
        <v>2027</v>
      </c>
      <c r="BC611">
        <f t="shared" ca="1" si="310"/>
        <v>3</v>
      </c>
      <c r="BI611">
        <v>601</v>
      </c>
      <c r="BJ611">
        <v>0.85035141270838122</v>
      </c>
      <c r="BK611">
        <v>0.86610160601511188</v>
      </c>
      <c r="BL611">
        <v>0.86886206859967685</v>
      </c>
      <c r="BM611">
        <v>0.85948863259284469</v>
      </c>
      <c r="BN611">
        <v>0.81725294292728101</v>
      </c>
      <c r="BO611">
        <v>0.87686652163114742</v>
      </c>
      <c r="BP611">
        <v>0.82414543953031349</v>
      </c>
      <c r="BQ611">
        <v>0.8689448560753712</v>
      </c>
      <c r="BR611">
        <v>0.84522280139478212</v>
      </c>
      <c r="BS611">
        <v>0.84293510046940445</v>
      </c>
      <c r="BT611">
        <v>0.85945992497233581</v>
      </c>
      <c r="BU611">
        <v>0.79822042640118629</v>
      </c>
      <c r="BV611">
        <v>0.79822042640118629</v>
      </c>
      <c r="BW611">
        <v>0.84786301122992158</v>
      </c>
    </row>
    <row r="612" spans="4:75" x14ac:dyDescent="0.25">
      <c r="D612">
        <v>608</v>
      </c>
      <c r="E612">
        <f t="shared" ca="1" si="311"/>
        <v>0.70634624582715355</v>
      </c>
      <c r="F612" s="11">
        <f t="shared" ca="1" si="293"/>
        <v>62.679250582389599</v>
      </c>
      <c r="G612" s="11"/>
      <c r="H612">
        <v>608</v>
      </c>
      <c r="I612" s="11">
        <f t="shared" ca="1" si="312"/>
        <v>0.77830105009041839</v>
      </c>
      <c r="J612" s="11">
        <f t="shared" ca="1" si="294"/>
        <v>21.160730754328512</v>
      </c>
      <c r="O612">
        <v>608</v>
      </c>
      <c r="P612" s="32">
        <f t="shared" ca="1" si="313"/>
        <v>0.95944875539538377</v>
      </c>
      <c r="Q612" s="11">
        <f t="shared" ca="1" si="290"/>
        <v>23.073879099837484</v>
      </c>
      <c r="R612" s="11"/>
      <c r="S612">
        <v>608</v>
      </c>
      <c r="T612" s="32">
        <f t="shared" ca="1" si="314"/>
        <v>0.55971693027051073</v>
      </c>
      <c r="U612" s="11">
        <f t="shared" ca="1" si="315"/>
        <v>20.171606911694248</v>
      </c>
      <c r="Z612">
        <v>608</v>
      </c>
      <c r="AA612" s="32">
        <f t="shared" ca="1" si="316"/>
        <v>0.99085282896132687</v>
      </c>
      <c r="AB612" s="11">
        <f t="shared" ca="1" si="291"/>
        <v>11.38009187499846</v>
      </c>
      <c r="AC612" s="11"/>
      <c r="AD612">
        <v>608</v>
      </c>
      <c r="AE612" s="32">
        <f t="shared" ca="1" si="317"/>
        <v>0.78959580589391898</v>
      </c>
      <c r="AF612" s="11">
        <f t="shared" ca="1" si="292"/>
        <v>21.22261209746797</v>
      </c>
      <c r="AH612" s="10">
        <f t="shared" ca="1" si="296"/>
        <v>48846.111149744043</v>
      </c>
      <c r="AI612" s="10">
        <f t="shared" ca="1" si="297"/>
        <v>48846.992846858804</v>
      </c>
      <c r="AJ612" s="10">
        <f t="shared" ca="1" si="298"/>
        <v>48900.77558735964</v>
      </c>
      <c r="AK612" s="10">
        <f t="shared" ca="1" si="299"/>
        <v>48901.616070980963</v>
      </c>
      <c r="AL612" s="10">
        <f t="shared" ca="1" si="300"/>
        <v>48746.181880197881</v>
      </c>
      <c r="AM612" s="10">
        <f t="shared" ca="1" si="301"/>
        <v>48747.066155701941</v>
      </c>
      <c r="AP612">
        <v>609</v>
      </c>
      <c r="AQ612" s="10">
        <f t="shared" ca="1" si="302"/>
        <v>46468.081319217607</v>
      </c>
      <c r="AR612" t="str">
        <f t="shared" ca="1" si="303"/>
        <v>EQUIPO 3</v>
      </c>
      <c r="AS612" t="str">
        <f t="shared" ca="1" si="304"/>
        <v>INICIO</v>
      </c>
      <c r="AT612">
        <f t="shared" ca="1" si="318"/>
        <v>1</v>
      </c>
      <c r="AU612">
        <f t="shared" ca="1" si="319"/>
        <v>0</v>
      </c>
      <c r="AV612">
        <f t="shared" ca="1" si="320"/>
        <v>0</v>
      </c>
      <c r="AW612">
        <f t="shared" ca="1" si="305"/>
        <v>1</v>
      </c>
      <c r="AX612">
        <f t="shared" ca="1" si="306"/>
        <v>5500</v>
      </c>
      <c r="AY612">
        <f t="shared" ca="1" si="307"/>
        <v>10.881437174160965</v>
      </c>
      <c r="AZ612">
        <f t="shared" ca="1" si="308"/>
        <v>59847.904457885306</v>
      </c>
      <c r="BA612">
        <f t="shared" ca="1" si="295"/>
        <v>163221.55761241447</v>
      </c>
      <c r="BB612">
        <f t="shared" ca="1" si="309"/>
        <v>2027</v>
      </c>
      <c r="BC612">
        <f t="shared" ca="1" si="310"/>
        <v>3</v>
      </c>
      <c r="BI612">
        <v>602</v>
      </c>
      <c r="BJ612">
        <v>0.83783252837043432</v>
      </c>
      <c r="BK612">
        <v>0.84627771866884927</v>
      </c>
      <c r="BL612">
        <v>0.82347143162716918</v>
      </c>
      <c r="BM612">
        <v>0.84898113073517945</v>
      </c>
      <c r="BN612">
        <v>0.85069988823867582</v>
      </c>
      <c r="BO612">
        <v>0.86699054832778788</v>
      </c>
      <c r="BP612">
        <v>0.83966695384559931</v>
      </c>
      <c r="BQ612">
        <v>0.83830600318974258</v>
      </c>
      <c r="BR612">
        <v>0.83533665239777299</v>
      </c>
      <c r="BS612">
        <v>0.86720488645431781</v>
      </c>
      <c r="BT612">
        <v>0.84232836071140438</v>
      </c>
      <c r="BU612">
        <v>0.83626089506998214</v>
      </c>
      <c r="BV612">
        <v>0.82347143162716918</v>
      </c>
      <c r="BW612">
        <v>0.84449446940573991</v>
      </c>
    </row>
    <row r="613" spans="4:75" x14ac:dyDescent="0.25">
      <c r="D613">
        <v>609</v>
      </c>
      <c r="E613">
        <f t="shared" ca="1" si="311"/>
        <v>0.70301592147327463</v>
      </c>
      <c r="F613" s="11">
        <f t="shared" ca="1" si="293"/>
        <v>63.077959046963571</v>
      </c>
      <c r="G613" s="11"/>
      <c r="H613">
        <v>609</v>
      </c>
      <c r="I613" s="11">
        <f t="shared" ca="1" si="312"/>
        <v>0.16816165470483413</v>
      </c>
      <c r="J613" s="11">
        <f t="shared" ca="1" si="294"/>
        <v>18.387143323179874</v>
      </c>
      <c r="O613">
        <v>609</v>
      </c>
      <c r="P613" s="32">
        <f t="shared" ca="1" si="313"/>
        <v>0.26673767574315144</v>
      </c>
      <c r="Q613" s="11">
        <f t="shared" ca="1" si="290"/>
        <v>117.3438660040931</v>
      </c>
      <c r="R613" s="11"/>
      <c r="S613">
        <v>609</v>
      </c>
      <c r="T613" s="32">
        <f t="shared" ca="1" si="314"/>
        <v>0.57851700829635</v>
      </c>
      <c r="U613" s="11">
        <f t="shared" ca="1" si="315"/>
        <v>20.248412859869941</v>
      </c>
      <c r="Z613">
        <v>609</v>
      </c>
      <c r="AA613" s="32">
        <f t="shared" ca="1" si="316"/>
        <v>0.50243005828567833</v>
      </c>
      <c r="AB613" s="11">
        <f t="shared" ca="1" si="291"/>
        <v>86.382618757844355</v>
      </c>
      <c r="AC613" s="11"/>
      <c r="AD613">
        <v>609</v>
      </c>
      <c r="AE613" s="32">
        <f t="shared" ca="1" si="317"/>
        <v>0.50527052538565731</v>
      </c>
      <c r="AF613" s="11">
        <f t="shared" ca="1" si="292"/>
        <v>19.951636345460248</v>
      </c>
      <c r="AH613" s="10">
        <f t="shared" ca="1" si="296"/>
        <v>48849.621095152426</v>
      </c>
      <c r="AI613" s="10">
        <f t="shared" ca="1" si="297"/>
        <v>48850.387226124229</v>
      </c>
      <c r="AJ613" s="10">
        <f t="shared" ca="1" si="298"/>
        <v>48906.505398731133</v>
      </c>
      <c r="AK613" s="10">
        <f t="shared" ca="1" si="299"/>
        <v>48907.349082600296</v>
      </c>
      <c r="AL613" s="10">
        <f t="shared" ca="1" si="300"/>
        <v>48750.665431483518</v>
      </c>
      <c r="AM613" s="10">
        <f t="shared" ca="1" si="301"/>
        <v>48751.496749664577</v>
      </c>
      <c r="AP613">
        <v>610</v>
      </c>
      <c r="AQ613" s="10">
        <f t="shared" ca="1" si="302"/>
        <v>46468.534712433197</v>
      </c>
      <c r="AR613" t="str">
        <f t="shared" ca="1" si="303"/>
        <v>EQUIPO 2</v>
      </c>
      <c r="AS613" t="str">
        <f t="shared" ca="1" si="304"/>
        <v>FIN</v>
      </c>
      <c r="AT613">
        <f t="shared" ca="1" si="318"/>
        <v>1</v>
      </c>
      <c r="AU613">
        <f t="shared" ca="1" si="319"/>
        <v>1</v>
      </c>
      <c r="AV613">
        <f t="shared" ca="1" si="320"/>
        <v>0</v>
      </c>
      <c r="AW613">
        <f t="shared" ca="1" si="305"/>
        <v>1</v>
      </c>
      <c r="AX613">
        <f t="shared" ca="1" si="306"/>
        <v>11000</v>
      </c>
      <c r="AY613">
        <f t="shared" ca="1" si="307"/>
        <v>11.627095611824188</v>
      </c>
      <c r="AZ613">
        <f t="shared" ca="1" si="308"/>
        <v>127898.05173006607</v>
      </c>
      <c r="BA613">
        <f t="shared" ca="1" si="295"/>
        <v>174406.43417736283</v>
      </c>
      <c r="BB613">
        <f t="shared" ca="1" si="309"/>
        <v>2027</v>
      </c>
      <c r="BC613">
        <f t="shared" ca="1" si="310"/>
        <v>3</v>
      </c>
      <c r="BI613">
        <v>603</v>
      </c>
      <c r="BJ613">
        <v>0.89120900172614126</v>
      </c>
      <c r="BK613">
        <v>0.8186780843072915</v>
      </c>
      <c r="BL613">
        <v>0.82289665409401791</v>
      </c>
      <c r="BM613">
        <v>0.84157365837637643</v>
      </c>
      <c r="BN613">
        <v>0.86612295536610739</v>
      </c>
      <c r="BO613">
        <v>0.85392943663483767</v>
      </c>
      <c r="BP613">
        <v>0.83206246221273428</v>
      </c>
      <c r="BQ613">
        <v>0.86903147232984712</v>
      </c>
      <c r="BR613">
        <v>0.85959763247160625</v>
      </c>
      <c r="BS613">
        <v>0.86007167707321441</v>
      </c>
      <c r="BT613">
        <v>0.82334792244555066</v>
      </c>
      <c r="BU613">
        <v>0.8447828187998252</v>
      </c>
      <c r="BV613">
        <v>0.8186780843072915</v>
      </c>
      <c r="BW613">
        <v>0.84869947046258232</v>
      </c>
    </row>
    <row r="614" spans="4:75" x14ac:dyDescent="0.25">
      <c r="D614">
        <v>610</v>
      </c>
      <c r="E614">
        <f t="shared" ca="1" si="311"/>
        <v>0.45612326951644966</v>
      </c>
      <c r="F614" s="11">
        <f t="shared" ca="1" si="293"/>
        <v>91.883081138542124</v>
      </c>
      <c r="G614" s="11"/>
      <c r="H614">
        <v>610</v>
      </c>
      <c r="I614" s="11">
        <f t="shared" ca="1" si="312"/>
        <v>4.4318503861156766E-2</v>
      </c>
      <c r="J614" s="11">
        <f t="shared" ca="1" si="294"/>
        <v>17.197439002558969</v>
      </c>
      <c r="O614">
        <v>610</v>
      </c>
      <c r="P614" s="32">
        <f t="shared" ca="1" si="313"/>
        <v>0.85205972273463881</v>
      </c>
      <c r="Q614" s="11">
        <f t="shared" ca="1" si="290"/>
        <v>43.549276659871467</v>
      </c>
      <c r="R614" s="11"/>
      <c r="S614">
        <v>610</v>
      </c>
      <c r="T614" s="32">
        <f t="shared" ca="1" si="314"/>
        <v>0.45247050298402169</v>
      </c>
      <c r="U614" s="11">
        <f t="shared" ca="1" si="315"/>
        <v>19.738738538212555</v>
      </c>
      <c r="Z614">
        <v>610</v>
      </c>
      <c r="AA614" s="32">
        <f t="shared" ca="1" si="316"/>
        <v>0.74189922295465449</v>
      </c>
      <c r="AB614" s="11">
        <f t="shared" ca="1" si="291"/>
        <v>58.353299526163788</v>
      </c>
      <c r="AC614" s="11"/>
      <c r="AD614">
        <v>610</v>
      </c>
      <c r="AE614" s="32">
        <f t="shared" ca="1" si="317"/>
        <v>0.12256825424671614</v>
      </c>
      <c r="AF614" s="11">
        <f t="shared" ca="1" si="292"/>
        <v>18.064846512277658</v>
      </c>
      <c r="AH614" s="10">
        <f t="shared" ca="1" si="296"/>
        <v>48854.215687838332</v>
      </c>
      <c r="AI614" s="10">
        <f t="shared" ca="1" si="297"/>
        <v>48854.932247796773</v>
      </c>
      <c r="AJ614" s="10">
        <f t="shared" ca="1" si="298"/>
        <v>48909.163635794459</v>
      </c>
      <c r="AK614" s="10">
        <f t="shared" ca="1" si="299"/>
        <v>48909.986083233554</v>
      </c>
      <c r="AL614" s="10">
        <f t="shared" ca="1" si="300"/>
        <v>48753.928137144831</v>
      </c>
      <c r="AM614" s="10">
        <f t="shared" ca="1" si="301"/>
        <v>48754.680839082845</v>
      </c>
      <c r="AP614">
        <v>611</v>
      </c>
      <c r="AQ614" s="10">
        <f t="shared" ca="1" si="302"/>
        <v>46469.019174750356</v>
      </c>
      <c r="AR614" t="str">
        <f t="shared" ca="1" si="303"/>
        <v>EQUIPO 3</v>
      </c>
      <c r="AS614" t="str">
        <f t="shared" ca="1" si="304"/>
        <v>FIN</v>
      </c>
      <c r="AT614">
        <f t="shared" ca="1" si="318"/>
        <v>1</v>
      </c>
      <c r="AU614">
        <f t="shared" ca="1" si="319"/>
        <v>1</v>
      </c>
      <c r="AV614">
        <f t="shared" ca="1" si="320"/>
        <v>1</v>
      </c>
      <c r="AW614">
        <f t="shared" ca="1" si="305"/>
        <v>1</v>
      </c>
      <c r="AX614">
        <f t="shared" ca="1" si="306"/>
        <v>15000</v>
      </c>
      <c r="AY614">
        <f t="shared" ca="1" si="307"/>
        <v>38.965497995784972</v>
      </c>
      <c r="AZ614">
        <f t="shared" ca="1" si="308"/>
        <v>584482.46993677458</v>
      </c>
      <c r="BA614">
        <f t="shared" ca="1" si="295"/>
        <v>584482.46993677458</v>
      </c>
      <c r="BB614">
        <f t="shared" ca="1" si="309"/>
        <v>2027</v>
      </c>
      <c r="BC614">
        <f t="shared" ca="1" si="310"/>
        <v>3</v>
      </c>
      <c r="BI614">
        <v>604</v>
      </c>
      <c r="BJ614">
        <v>0.82594903492924143</v>
      </c>
      <c r="BK614">
        <v>0.84787839173584356</v>
      </c>
      <c r="BL614">
        <v>0.87361854879673051</v>
      </c>
      <c r="BM614">
        <v>0.87177127130343379</v>
      </c>
      <c r="BN614">
        <v>0.84173867182331386</v>
      </c>
      <c r="BO614">
        <v>0.84875601146395252</v>
      </c>
      <c r="BP614">
        <v>0.83361177741769277</v>
      </c>
      <c r="BQ614">
        <v>0.83795711866114264</v>
      </c>
      <c r="BR614">
        <v>0.83932630242993433</v>
      </c>
      <c r="BS614">
        <v>0.83533123751006333</v>
      </c>
      <c r="BT614">
        <v>0.86490910645258012</v>
      </c>
      <c r="BU614">
        <v>0.86517933782337031</v>
      </c>
      <c r="BV614">
        <v>0.82594903492924143</v>
      </c>
      <c r="BW614">
        <v>0.84872828243166409</v>
      </c>
    </row>
    <row r="615" spans="4:75" x14ac:dyDescent="0.25">
      <c r="D615">
        <v>611</v>
      </c>
      <c r="E615">
        <f t="shared" ca="1" si="311"/>
        <v>0.10561439182529908</v>
      </c>
      <c r="F615" s="11">
        <f t="shared" ca="1" si="293"/>
        <v>150.59513343996028</v>
      </c>
      <c r="G615" s="11"/>
      <c r="H615">
        <v>611</v>
      </c>
      <c r="I615" s="11">
        <f t="shared" ca="1" si="312"/>
        <v>0.66964314829036264</v>
      </c>
      <c r="J615" s="11">
        <f t="shared" ca="1" si="294"/>
        <v>20.634977802030271</v>
      </c>
      <c r="O615">
        <v>611</v>
      </c>
      <c r="P615" s="32">
        <f t="shared" ca="1" si="313"/>
        <v>0.3442433233812866</v>
      </c>
      <c r="Q615" s="11">
        <f t="shared" ca="1" si="290"/>
        <v>106.10126270935248</v>
      </c>
      <c r="R615" s="11"/>
      <c r="S615">
        <v>611</v>
      </c>
      <c r="T615" s="32">
        <f t="shared" ca="1" si="314"/>
        <v>0.34882956781705898</v>
      </c>
      <c r="U615" s="11">
        <f t="shared" ca="1" si="315"/>
        <v>19.306854637866465</v>
      </c>
      <c r="Z615">
        <v>611</v>
      </c>
      <c r="AA615" s="32">
        <f t="shared" ca="1" si="316"/>
        <v>0.73406004578622208</v>
      </c>
      <c r="AB615" s="11">
        <f t="shared" ca="1" si="291"/>
        <v>59.319312251213766</v>
      </c>
      <c r="AC615" s="11"/>
      <c r="AD615">
        <v>611</v>
      </c>
      <c r="AE615" s="32">
        <f t="shared" ca="1" si="317"/>
        <v>0.20811771819772606</v>
      </c>
      <c r="AF615" s="11">
        <f t="shared" ca="1" si="292"/>
        <v>18.625485923661348</v>
      </c>
      <c r="AH615" s="10">
        <f t="shared" ca="1" si="296"/>
        <v>48861.207045023439</v>
      </c>
      <c r="AI615" s="10">
        <f t="shared" ca="1" si="297"/>
        <v>48862.066835765188</v>
      </c>
      <c r="AJ615" s="10">
        <f t="shared" ca="1" si="298"/>
        <v>48914.406969179778</v>
      </c>
      <c r="AK615" s="10">
        <f t="shared" ca="1" si="299"/>
        <v>48915.211421456355</v>
      </c>
      <c r="AL615" s="10">
        <f t="shared" ca="1" si="300"/>
        <v>48757.15247709331</v>
      </c>
      <c r="AM615" s="10">
        <f t="shared" ca="1" si="301"/>
        <v>48757.928539006796</v>
      </c>
      <c r="AP615">
        <v>612</v>
      </c>
      <c r="AQ615" s="10">
        <f t="shared" ca="1" si="302"/>
        <v>46470.642737166847</v>
      </c>
      <c r="AR615" t="str">
        <f t="shared" ca="1" si="303"/>
        <v>EQUIPO 2</v>
      </c>
      <c r="AS615" t="str">
        <f t="shared" ca="1" si="304"/>
        <v>INICIO</v>
      </c>
      <c r="AT615">
        <f t="shared" ca="1" si="318"/>
        <v>1</v>
      </c>
      <c r="AU615">
        <f t="shared" ca="1" si="319"/>
        <v>0</v>
      </c>
      <c r="AV615">
        <f t="shared" ca="1" si="320"/>
        <v>1</v>
      </c>
      <c r="AW615">
        <f t="shared" ca="1" si="305"/>
        <v>1</v>
      </c>
      <c r="AX615">
        <f t="shared" ca="1" si="306"/>
        <v>11000</v>
      </c>
      <c r="AY615">
        <f t="shared" ca="1" si="307"/>
        <v>22.199281251523644</v>
      </c>
      <c r="AZ615">
        <f t="shared" ca="1" si="308"/>
        <v>244192.09376676008</v>
      </c>
      <c r="BA615">
        <f t="shared" ca="1" si="295"/>
        <v>332989.21877285466</v>
      </c>
      <c r="BB615">
        <f t="shared" ca="1" si="309"/>
        <v>2027</v>
      </c>
      <c r="BC615">
        <f t="shared" ca="1" si="310"/>
        <v>3</v>
      </c>
      <c r="BI615">
        <v>605</v>
      </c>
      <c r="BJ615">
        <v>0.82393319310001978</v>
      </c>
      <c r="BK615">
        <v>0.85241286693740481</v>
      </c>
      <c r="BL615">
        <v>0.8611206522688899</v>
      </c>
      <c r="BM615">
        <v>0.8519294900915656</v>
      </c>
      <c r="BN615">
        <v>0.85905429876884543</v>
      </c>
      <c r="BO615">
        <v>0.8393220617264564</v>
      </c>
      <c r="BP615">
        <v>0.82581655953404287</v>
      </c>
      <c r="BQ615">
        <v>0.86952124855741408</v>
      </c>
      <c r="BR615">
        <v>0.84992899197248117</v>
      </c>
      <c r="BS615">
        <v>0.85407947977084464</v>
      </c>
      <c r="BT615">
        <v>0.87040419858407236</v>
      </c>
      <c r="BU615">
        <v>0.82874685660219294</v>
      </c>
      <c r="BV615">
        <v>0.82393319310001978</v>
      </c>
      <c r="BW615">
        <v>0.84868289612037306</v>
      </c>
    </row>
    <row r="616" spans="4:75" x14ac:dyDescent="0.25">
      <c r="D616">
        <v>612</v>
      </c>
      <c r="E616">
        <f t="shared" ca="1" si="311"/>
        <v>0.64836424710606999</v>
      </c>
      <c r="F616" s="11">
        <f t="shared" ca="1" si="293"/>
        <v>69.509096195519334</v>
      </c>
      <c r="G616" s="11"/>
      <c r="H616">
        <v>612</v>
      </c>
      <c r="I616" s="11">
        <f t="shared" ca="1" si="312"/>
        <v>0.22760288041034638</v>
      </c>
      <c r="J616" s="11">
        <f t="shared" ca="1" si="294"/>
        <v>18.731755710204443</v>
      </c>
      <c r="O616">
        <v>612</v>
      </c>
      <c r="P616" s="32">
        <f t="shared" ca="1" si="313"/>
        <v>0.74757261178074186</v>
      </c>
      <c r="Q616" s="11">
        <f t="shared" ca="1" si="290"/>
        <v>57.649244339304907</v>
      </c>
      <c r="R616" s="11"/>
      <c r="S616">
        <v>612</v>
      </c>
      <c r="T616" s="32">
        <f t="shared" ca="1" si="314"/>
        <v>0.54741592175381271</v>
      </c>
      <c r="U616" s="11">
        <f t="shared" ca="1" si="315"/>
        <v>20.121660438604664</v>
      </c>
      <c r="Z616">
        <v>612</v>
      </c>
      <c r="AA616" s="32">
        <f t="shared" ca="1" si="316"/>
        <v>0.6457718367987072</v>
      </c>
      <c r="AB616" s="11">
        <f t="shared" ca="1" si="291"/>
        <v>69.810174876643416</v>
      </c>
      <c r="AC616" s="11"/>
      <c r="AD616">
        <v>612</v>
      </c>
      <c r="AE616" s="32">
        <f t="shared" ca="1" si="317"/>
        <v>0.70945398832776041</v>
      </c>
      <c r="AF616" s="11">
        <f t="shared" ca="1" si="292"/>
        <v>20.816139485972048</v>
      </c>
      <c r="AH616" s="10">
        <f t="shared" ca="1" si="296"/>
        <v>48864.963048106671</v>
      </c>
      <c r="AI616" s="10">
        <f t="shared" ca="1" si="297"/>
        <v>48865.743537927927</v>
      </c>
      <c r="AJ616" s="10">
        <f t="shared" ca="1" si="298"/>
        <v>48917.613473303827</v>
      </c>
      <c r="AK616" s="10">
        <f t="shared" ca="1" si="299"/>
        <v>48918.451875822102</v>
      </c>
      <c r="AL616" s="10">
        <f t="shared" ca="1" si="300"/>
        <v>48760.837296293321</v>
      </c>
      <c r="AM616" s="10">
        <f t="shared" ca="1" si="301"/>
        <v>48761.704635438567</v>
      </c>
      <c r="AP616">
        <v>613</v>
      </c>
      <c r="AQ616" s="10">
        <f t="shared" ca="1" si="302"/>
        <v>46471.567707218994</v>
      </c>
      <c r="AR616" t="str">
        <f t="shared" ca="1" si="303"/>
        <v>EQUIPO 2</v>
      </c>
      <c r="AS616" t="str">
        <f t="shared" ca="1" si="304"/>
        <v>FIN</v>
      </c>
      <c r="AT616">
        <f t="shared" ca="1" si="318"/>
        <v>1</v>
      </c>
      <c r="AU616">
        <f t="shared" ca="1" si="319"/>
        <v>1</v>
      </c>
      <c r="AV616">
        <f t="shared" ca="1" si="320"/>
        <v>1</v>
      </c>
      <c r="AW616">
        <f t="shared" ca="1" si="305"/>
        <v>1</v>
      </c>
      <c r="AX616">
        <f t="shared" ca="1" si="306"/>
        <v>15000</v>
      </c>
      <c r="AY616">
        <f t="shared" ca="1" si="307"/>
        <v>39.203294815379195</v>
      </c>
      <c r="AZ616">
        <f t="shared" ca="1" si="308"/>
        <v>588049.42223068792</v>
      </c>
      <c r="BA616">
        <f t="shared" ca="1" si="295"/>
        <v>588049.42223068792</v>
      </c>
      <c r="BB616">
        <f t="shared" ca="1" si="309"/>
        <v>2027</v>
      </c>
      <c r="BC616">
        <f t="shared" ca="1" si="310"/>
        <v>3</v>
      </c>
      <c r="BI616">
        <v>606</v>
      </c>
      <c r="BJ616">
        <v>0.84965728440812716</v>
      </c>
      <c r="BK616">
        <v>0.84883846025521981</v>
      </c>
      <c r="BL616">
        <v>0.85064296667326622</v>
      </c>
      <c r="BM616">
        <v>0.84495933520643163</v>
      </c>
      <c r="BN616">
        <v>0.83203171666695008</v>
      </c>
      <c r="BO616">
        <v>0.86152692623624039</v>
      </c>
      <c r="BP616">
        <v>0.86957883714535966</v>
      </c>
      <c r="BQ616">
        <v>0.84144942607358753</v>
      </c>
      <c r="BR616">
        <v>0.84106454583197365</v>
      </c>
      <c r="BS616">
        <v>0.83700968256385788</v>
      </c>
      <c r="BT616">
        <v>0.85935646210936745</v>
      </c>
      <c r="BU616">
        <v>0.83618495785637559</v>
      </c>
      <c r="BV616">
        <v>0.83203171666695008</v>
      </c>
      <c r="BW616">
        <v>0.84756156888249345</v>
      </c>
    </row>
    <row r="617" spans="4:75" x14ac:dyDescent="0.25">
      <c r="D617">
        <v>613</v>
      </c>
      <c r="E617">
        <f t="shared" ca="1" si="311"/>
        <v>0.26008931816565684</v>
      </c>
      <c r="F617" s="11">
        <f t="shared" ca="1" si="293"/>
        <v>118.39111140431743</v>
      </c>
      <c r="G617" s="11"/>
      <c r="H617">
        <v>613</v>
      </c>
      <c r="I617" s="11">
        <f t="shared" ca="1" si="312"/>
        <v>0.74625228621927653</v>
      </c>
      <c r="J617" s="11">
        <f t="shared" ca="1" si="294"/>
        <v>20.99423526514661</v>
      </c>
      <c r="O617">
        <v>613</v>
      </c>
      <c r="P617" s="32">
        <f t="shared" ca="1" si="313"/>
        <v>0.71567589359961836</v>
      </c>
      <c r="Q617" s="11">
        <f t="shared" ca="1" si="290"/>
        <v>61.556911787704081</v>
      </c>
      <c r="R617" s="11"/>
      <c r="S617">
        <v>613</v>
      </c>
      <c r="T617" s="32">
        <f t="shared" ca="1" si="314"/>
        <v>0.93758963553132502</v>
      </c>
      <c r="U617" s="11">
        <f t="shared" ca="1" si="315"/>
        <v>22.394103915839416</v>
      </c>
      <c r="Z617">
        <v>613</v>
      </c>
      <c r="AA617" s="32">
        <f t="shared" ca="1" si="316"/>
        <v>0.88579505924387425</v>
      </c>
      <c r="AB617" s="11">
        <f t="shared" ca="1" si="291"/>
        <v>38.223408179175223</v>
      </c>
      <c r="AC617" s="11"/>
      <c r="AD617">
        <v>613</v>
      </c>
      <c r="AE617" s="32">
        <f t="shared" ca="1" si="317"/>
        <v>0.55322033645241331</v>
      </c>
      <c r="AF617" s="11">
        <f t="shared" ca="1" si="292"/>
        <v>20.14520240466037</v>
      </c>
      <c r="AH617" s="10">
        <f t="shared" ca="1" si="296"/>
        <v>48870.676500903108</v>
      </c>
      <c r="AI617" s="10">
        <f t="shared" ca="1" si="297"/>
        <v>48871.551260705819</v>
      </c>
      <c r="AJ617" s="10">
        <f t="shared" ca="1" si="298"/>
        <v>48921.01674714659</v>
      </c>
      <c r="AK617" s="10">
        <f t="shared" ca="1" si="299"/>
        <v>48921.949834809748</v>
      </c>
      <c r="AL617" s="10">
        <f t="shared" ca="1" si="300"/>
        <v>48763.297277446036</v>
      </c>
      <c r="AM617" s="10">
        <f t="shared" ca="1" si="301"/>
        <v>48764.136660879565</v>
      </c>
      <c r="AP617">
        <v>614</v>
      </c>
      <c r="AQ617" s="10">
        <f t="shared" ca="1" si="302"/>
        <v>46473.201177836301</v>
      </c>
      <c r="AR617" t="str">
        <f t="shared" ca="1" si="303"/>
        <v>EQUIPO 3</v>
      </c>
      <c r="AS617" t="str">
        <f t="shared" ca="1" si="304"/>
        <v>INICIO</v>
      </c>
      <c r="AT617">
        <f t="shared" ca="1" si="318"/>
        <v>1</v>
      </c>
      <c r="AU617">
        <f t="shared" ca="1" si="319"/>
        <v>1</v>
      </c>
      <c r="AV617">
        <f t="shared" ca="1" si="320"/>
        <v>0</v>
      </c>
      <c r="AW617">
        <f t="shared" ca="1" si="305"/>
        <v>1</v>
      </c>
      <c r="AX617">
        <f t="shared" ca="1" si="306"/>
        <v>11000</v>
      </c>
      <c r="AY617">
        <f t="shared" ca="1" si="307"/>
        <v>20.868589720863383</v>
      </c>
      <c r="AZ617">
        <f t="shared" ca="1" si="308"/>
        <v>229554.48692949722</v>
      </c>
      <c r="BA617">
        <f t="shared" ca="1" si="295"/>
        <v>313028.84581295075</v>
      </c>
      <c r="BB617">
        <f t="shared" ca="1" si="309"/>
        <v>2027</v>
      </c>
      <c r="BC617">
        <f t="shared" ca="1" si="310"/>
        <v>3</v>
      </c>
      <c r="BI617">
        <v>607</v>
      </c>
      <c r="BJ617">
        <v>0.82990524689240042</v>
      </c>
      <c r="BK617">
        <v>0.83604557311292382</v>
      </c>
      <c r="BL617">
        <v>0.84121469455624842</v>
      </c>
      <c r="BM617">
        <v>0.84559981592086586</v>
      </c>
      <c r="BN617">
        <v>0.81798572384101242</v>
      </c>
      <c r="BO617">
        <v>0.85149867046938899</v>
      </c>
      <c r="BP617">
        <v>0.85913371399326788</v>
      </c>
      <c r="BQ617">
        <v>0.82375294945273891</v>
      </c>
      <c r="BR617">
        <v>0.87380419381504881</v>
      </c>
      <c r="BS617">
        <v>0.82527382052658449</v>
      </c>
      <c r="BT617">
        <v>0.83365992144615708</v>
      </c>
      <c r="BU617">
        <v>0.85117658363121318</v>
      </c>
      <c r="BV617">
        <v>0.81798572384101242</v>
      </c>
      <c r="BW617">
        <v>0.84085815564844957</v>
      </c>
    </row>
    <row r="618" spans="4:75" x14ac:dyDescent="0.25">
      <c r="D618">
        <v>614</v>
      </c>
      <c r="E618">
        <f t="shared" ca="1" si="311"/>
        <v>0.5481616662106068</v>
      </c>
      <c r="F618" s="11">
        <f t="shared" ca="1" si="293"/>
        <v>81.063987455052427</v>
      </c>
      <c r="G618" s="11"/>
      <c r="H618">
        <v>614</v>
      </c>
      <c r="I618" s="11">
        <f t="shared" ca="1" si="312"/>
        <v>0.75439669721416902</v>
      </c>
      <c r="J618" s="11">
        <f t="shared" ca="1" si="294"/>
        <v>21.035404939822296</v>
      </c>
      <c r="O618">
        <v>614</v>
      </c>
      <c r="P618" s="32">
        <f t="shared" ca="1" si="313"/>
        <v>0.20517571899487197</v>
      </c>
      <c r="Q618" s="11">
        <f t="shared" ca="1" si="290"/>
        <v>127.76157295748618</v>
      </c>
      <c r="R618" s="11"/>
      <c r="S618">
        <v>614</v>
      </c>
      <c r="T618" s="32">
        <f t="shared" ca="1" si="314"/>
        <v>0.72287215379148351</v>
      </c>
      <c r="U618" s="11">
        <f t="shared" ca="1" si="315"/>
        <v>20.879711441206652</v>
      </c>
      <c r="Z618">
        <v>614</v>
      </c>
      <c r="AA618" s="32">
        <f t="shared" ca="1" si="316"/>
        <v>0.14815699476715816</v>
      </c>
      <c r="AB618" s="11">
        <f t="shared" ca="1" si="291"/>
        <v>139.48527152676922</v>
      </c>
      <c r="AC618" s="11"/>
      <c r="AD618">
        <v>614</v>
      </c>
      <c r="AE618" s="32">
        <f t="shared" ca="1" si="317"/>
        <v>0.2914782417541355</v>
      </c>
      <c r="AF618" s="11">
        <f t="shared" ca="1" si="292"/>
        <v>19.049084086590305</v>
      </c>
      <c r="AH618" s="10">
        <f t="shared" ca="1" si="296"/>
        <v>48874.928926849781</v>
      </c>
      <c r="AI618" s="10">
        <f t="shared" ca="1" si="297"/>
        <v>48875.805402055608</v>
      </c>
      <c r="AJ618" s="10">
        <f t="shared" ca="1" si="298"/>
        <v>48927.273233682979</v>
      </c>
      <c r="AK618" s="10">
        <f t="shared" ca="1" si="299"/>
        <v>48928.143221659695</v>
      </c>
      <c r="AL618" s="10">
        <f t="shared" ca="1" si="300"/>
        <v>48769.948547193184</v>
      </c>
      <c r="AM618" s="10">
        <f t="shared" ca="1" si="301"/>
        <v>48770.742259030128</v>
      </c>
      <c r="AP618">
        <v>615</v>
      </c>
      <c r="AQ618" s="10">
        <f t="shared" ca="1" si="302"/>
        <v>46474.070702408004</v>
      </c>
      <c r="AR618" t="str">
        <f t="shared" ca="1" si="303"/>
        <v>EQUIPO 3</v>
      </c>
      <c r="AS618" t="str">
        <f t="shared" ca="1" si="304"/>
        <v>FIN</v>
      </c>
      <c r="AT618">
        <f t="shared" ca="1" si="318"/>
        <v>1</v>
      </c>
      <c r="AU618">
        <f t="shared" ca="1" si="319"/>
        <v>1</v>
      </c>
      <c r="AV618">
        <f t="shared" ca="1" si="320"/>
        <v>1</v>
      </c>
      <c r="AW618">
        <f t="shared" ca="1" si="305"/>
        <v>1</v>
      </c>
      <c r="AX618">
        <f t="shared" ca="1" si="306"/>
        <v>15000</v>
      </c>
      <c r="AY618">
        <f t="shared" ca="1" si="307"/>
        <v>41.613828432338778</v>
      </c>
      <c r="AZ618">
        <f t="shared" ca="1" si="308"/>
        <v>624207.42648508167</v>
      </c>
      <c r="BA618">
        <f t="shared" ca="1" si="295"/>
        <v>624207.42648508167</v>
      </c>
      <c r="BB618">
        <f t="shared" ca="1" si="309"/>
        <v>2027</v>
      </c>
      <c r="BC618">
        <f t="shared" ca="1" si="310"/>
        <v>3</v>
      </c>
      <c r="BI618">
        <v>608</v>
      </c>
      <c r="BJ618">
        <v>0.8439187083625842</v>
      </c>
      <c r="BK618">
        <v>0.86778490160278499</v>
      </c>
      <c r="BL618">
        <v>0.86072799452527138</v>
      </c>
      <c r="BM618">
        <v>0.83009129716847774</v>
      </c>
      <c r="BN618">
        <v>0.82994052104740179</v>
      </c>
      <c r="BO618">
        <v>0.83746105398585025</v>
      </c>
      <c r="BP618">
        <v>0.83936097879358318</v>
      </c>
      <c r="BQ618">
        <v>0.87575765596101185</v>
      </c>
      <c r="BR618">
        <v>0.84439816731114314</v>
      </c>
      <c r="BS618">
        <v>0.83665188087782749</v>
      </c>
      <c r="BT618">
        <v>0.8262352864267607</v>
      </c>
      <c r="BU618">
        <v>0.83578132363628521</v>
      </c>
      <c r="BV618">
        <v>0.8262352864267607</v>
      </c>
      <c r="BW618">
        <v>0.84404063448918765</v>
      </c>
    </row>
    <row r="619" spans="4:75" x14ac:dyDescent="0.25">
      <c r="D619">
        <v>615</v>
      </c>
      <c r="E619">
        <f t="shared" ca="1" si="311"/>
        <v>0.40010339104489923</v>
      </c>
      <c r="F619" s="11">
        <f t="shared" ca="1" si="293"/>
        <v>98.791756386036795</v>
      </c>
      <c r="G619" s="11"/>
      <c r="H619">
        <v>615</v>
      </c>
      <c r="I619" s="11">
        <f t="shared" ca="1" si="312"/>
        <v>0.5868363708516291</v>
      </c>
      <c r="J619" s="11">
        <f t="shared" ca="1" si="294"/>
        <v>20.282624074527579</v>
      </c>
      <c r="O619">
        <v>615</v>
      </c>
      <c r="P619" s="32">
        <f t="shared" ca="1" si="313"/>
        <v>0.72548467485717993</v>
      </c>
      <c r="Q619" s="11">
        <f t="shared" ca="1" si="290"/>
        <v>60.367641148971238</v>
      </c>
      <c r="R619" s="11"/>
      <c r="S619">
        <v>615</v>
      </c>
      <c r="T619" s="32">
        <f t="shared" ca="1" si="314"/>
        <v>0.34666304658143188</v>
      </c>
      <c r="U619" s="11">
        <f t="shared" ca="1" si="315"/>
        <v>19.297443571782033</v>
      </c>
      <c r="Z619">
        <v>615</v>
      </c>
      <c r="AA619" s="32">
        <f t="shared" ca="1" si="316"/>
        <v>0.38178959729309825</v>
      </c>
      <c r="AB619" s="11">
        <f t="shared" ca="1" si="291"/>
        <v>101.1333235716864</v>
      </c>
      <c r="AC619" s="11"/>
      <c r="AD619">
        <v>615</v>
      </c>
      <c r="AE619" s="32">
        <f t="shared" ca="1" si="317"/>
        <v>0.84634194810991525</v>
      </c>
      <c r="AF619" s="11">
        <f t="shared" ca="1" si="292"/>
        <v>21.569085613377244</v>
      </c>
      <c r="AH619" s="10">
        <f t="shared" ca="1" si="296"/>
        <v>48879.921725238361</v>
      </c>
      <c r="AI619" s="10">
        <f t="shared" ca="1" si="297"/>
        <v>48880.766834574802</v>
      </c>
      <c r="AJ619" s="10">
        <f t="shared" ca="1" si="298"/>
        <v>48930.658540040902</v>
      </c>
      <c r="AK619" s="10">
        <f t="shared" ca="1" si="299"/>
        <v>48931.462600189727</v>
      </c>
      <c r="AL619" s="10">
        <f t="shared" ca="1" si="300"/>
        <v>48774.956147512283</v>
      </c>
      <c r="AM619" s="10">
        <f t="shared" ca="1" si="301"/>
        <v>48775.854859412837</v>
      </c>
      <c r="AP619">
        <v>616</v>
      </c>
      <c r="AQ619" s="10">
        <f t="shared" ca="1" si="302"/>
        <v>46475.804611926018</v>
      </c>
      <c r="AR619" t="str">
        <f t="shared" ca="1" si="303"/>
        <v>EQUIPO 1</v>
      </c>
      <c r="AS619" t="str">
        <f t="shared" ca="1" si="304"/>
        <v>INICIO</v>
      </c>
      <c r="AT619">
        <f t="shared" ca="1" si="318"/>
        <v>0</v>
      </c>
      <c r="AU619">
        <f t="shared" ca="1" si="319"/>
        <v>1</v>
      </c>
      <c r="AV619">
        <f t="shared" ca="1" si="320"/>
        <v>1</v>
      </c>
      <c r="AW619">
        <f t="shared" ca="1" si="305"/>
        <v>1</v>
      </c>
      <c r="AX619">
        <f t="shared" ca="1" si="306"/>
        <v>11000</v>
      </c>
      <c r="AY619">
        <f t="shared" ca="1" si="307"/>
        <v>18.435598806710914</v>
      </c>
      <c r="AZ619">
        <f t="shared" ca="1" si="308"/>
        <v>202791.58687382005</v>
      </c>
      <c r="BA619">
        <f t="shared" ca="1" si="295"/>
        <v>276533.98210066371</v>
      </c>
      <c r="BB619">
        <f t="shared" ca="1" si="309"/>
        <v>2027</v>
      </c>
      <c r="BC619">
        <f t="shared" ca="1" si="310"/>
        <v>3</v>
      </c>
      <c r="BI619">
        <v>609</v>
      </c>
      <c r="BJ619">
        <v>0.8273208263461127</v>
      </c>
      <c r="BK619">
        <v>0.83094284772362503</v>
      </c>
      <c r="BL619">
        <v>0.88274015155054975</v>
      </c>
      <c r="BM619">
        <v>0.83643909854162246</v>
      </c>
      <c r="BN619">
        <v>0.83313692039121645</v>
      </c>
      <c r="BO619">
        <v>0.83498828222185295</v>
      </c>
      <c r="BP619">
        <v>0.85297712520891811</v>
      </c>
      <c r="BQ619">
        <v>0.84823756231698411</v>
      </c>
      <c r="BR619">
        <v>0.84278626364933651</v>
      </c>
      <c r="BS619">
        <v>0.86525772208216001</v>
      </c>
      <c r="BT619">
        <v>0.83473852797710402</v>
      </c>
      <c r="BU619">
        <v>0.84180211700385299</v>
      </c>
      <c r="BV619">
        <v>0.8273208263461127</v>
      </c>
      <c r="BW619">
        <v>0.8443147627097165</v>
      </c>
    </row>
    <row r="620" spans="4:75" x14ac:dyDescent="0.25">
      <c r="D620">
        <v>616</v>
      </c>
      <c r="E620">
        <f t="shared" ca="1" si="311"/>
        <v>0.32262150281637836</v>
      </c>
      <c r="F620" s="11">
        <f t="shared" ca="1" si="293"/>
        <v>109.08472610970317</v>
      </c>
      <c r="G620" s="11"/>
      <c r="H620">
        <v>616</v>
      </c>
      <c r="I620" s="11">
        <f t="shared" ca="1" si="312"/>
        <v>0.46099990149480974</v>
      </c>
      <c r="J620" s="11">
        <f t="shared" ca="1" si="294"/>
        <v>19.77326072394532</v>
      </c>
      <c r="O620">
        <v>616</v>
      </c>
      <c r="P620" s="32">
        <f t="shared" ca="1" si="313"/>
        <v>0.79936551606186979</v>
      </c>
      <c r="Q620" s="11">
        <f t="shared" ca="1" si="290"/>
        <v>50.982472394485875</v>
      </c>
      <c r="R620" s="11"/>
      <c r="S620">
        <v>616</v>
      </c>
      <c r="T620" s="32">
        <f t="shared" ca="1" si="314"/>
        <v>0.92412224754277694</v>
      </c>
      <c r="U620" s="11">
        <f t="shared" ca="1" si="315"/>
        <v>22.231193973786667</v>
      </c>
      <c r="Z620">
        <v>616</v>
      </c>
      <c r="AA620" s="32">
        <f t="shared" ca="1" si="316"/>
        <v>0.38681982270790971</v>
      </c>
      <c r="AB620" s="11">
        <f t="shared" ca="1" si="291"/>
        <v>100.48536416738018</v>
      </c>
      <c r="AC620" s="11"/>
      <c r="AD620">
        <v>616</v>
      </c>
      <c r="AE620" s="32">
        <f t="shared" ca="1" si="317"/>
        <v>0.58681719625002704</v>
      </c>
      <c r="AF620" s="11">
        <f t="shared" ca="1" si="292"/>
        <v>20.282545045724866</v>
      </c>
      <c r="AH620" s="10">
        <f t="shared" ca="1" si="296"/>
        <v>48885.31203149604</v>
      </c>
      <c r="AI620" s="10">
        <f t="shared" ca="1" si="297"/>
        <v>48886.135917359541</v>
      </c>
      <c r="AJ620" s="10">
        <f t="shared" ca="1" si="298"/>
        <v>48933.58686987283</v>
      </c>
      <c r="AK620" s="10">
        <f t="shared" ca="1" si="299"/>
        <v>48934.513169621736</v>
      </c>
      <c r="AL620" s="10">
        <f t="shared" ca="1" si="300"/>
        <v>48780.041749586475</v>
      </c>
      <c r="AM620" s="10">
        <f t="shared" ca="1" si="301"/>
        <v>48780.886855630044</v>
      </c>
      <c r="AP620">
        <v>617</v>
      </c>
      <c r="AQ620" s="10">
        <f t="shared" ca="1" si="302"/>
        <v>46476.572761876298</v>
      </c>
      <c r="AR620" t="str">
        <f t="shared" ca="1" si="303"/>
        <v>EQUIPO 1</v>
      </c>
      <c r="AS620" t="str">
        <f t="shared" ca="1" si="304"/>
        <v>FIN</v>
      </c>
      <c r="AT620">
        <f t="shared" ca="1" si="318"/>
        <v>1</v>
      </c>
      <c r="AU620">
        <f t="shared" ca="1" si="319"/>
        <v>1</v>
      </c>
      <c r="AV620">
        <f t="shared" ca="1" si="320"/>
        <v>1</v>
      </c>
      <c r="AW620">
        <f t="shared" ca="1" si="305"/>
        <v>1</v>
      </c>
      <c r="AX620">
        <f t="shared" ca="1" si="306"/>
        <v>15000</v>
      </c>
      <c r="AY620">
        <f t="shared" ca="1" si="307"/>
        <v>8.4890633894247003</v>
      </c>
      <c r="AZ620">
        <f t="shared" ca="1" si="308"/>
        <v>127335.9508413705</v>
      </c>
      <c r="BA620">
        <f t="shared" ca="1" si="295"/>
        <v>127335.9508413705</v>
      </c>
      <c r="BB620">
        <f t="shared" ca="1" si="309"/>
        <v>2027</v>
      </c>
      <c r="BC620">
        <f t="shared" ca="1" si="310"/>
        <v>3</v>
      </c>
      <c r="BI620">
        <v>610</v>
      </c>
      <c r="BJ620">
        <v>0.8382100929610492</v>
      </c>
      <c r="BK620">
        <v>0.82989076721635768</v>
      </c>
      <c r="BL620">
        <v>0.85453859281152189</v>
      </c>
      <c r="BM620">
        <v>0.8541395163276827</v>
      </c>
      <c r="BN620">
        <v>0.80770617061277739</v>
      </c>
      <c r="BO620">
        <v>0.85039377529347071</v>
      </c>
      <c r="BP620">
        <v>0.84150896770252959</v>
      </c>
      <c r="BQ620">
        <v>0.8392561044786353</v>
      </c>
      <c r="BR620">
        <v>0.84218438092751535</v>
      </c>
      <c r="BS620">
        <v>0.82535161267358448</v>
      </c>
      <c r="BT620">
        <v>0.84996085796337872</v>
      </c>
      <c r="BU620">
        <v>0.84673409352583784</v>
      </c>
      <c r="BV620">
        <v>0.80770617061277739</v>
      </c>
      <c r="BW620">
        <v>0.83984614182983497</v>
      </c>
    </row>
    <row r="621" spans="4:75" x14ac:dyDescent="0.25">
      <c r="D621">
        <v>617</v>
      </c>
      <c r="E621">
        <f t="shared" ca="1" si="311"/>
        <v>0.98635804381866476</v>
      </c>
      <c r="F621" s="11">
        <f t="shared" ca="1" si="293"/>
        <v>13.744466837185607</v>
      </c>
      <c r="G621" s="11"/>
      <c r="H621">
        <v>617</v>
      </c>
      <c r="I621" s="11">
        <f t="shared" ca="1" si="312"/>
        <v>0.13212580507873106</v>
      </c>
      <c r="J621" s="11">
        <f t="shared" ca="1" si="294"/>
        <v>18.13843521492787</v>
      </c>
      <c r="O621">
        <v>617</v>
      </c>
      <c r="P621" s="32">
        <f t="shared" ca="1" si="313"/>
        <v>0.38374438639464548</v>
      </c>
      <c r="Q621" s="11">
        <f t="shared" ca="1" si="290"/>
        <v>100.88107159659643</v>
      </c>
      <c r="R621" s="11"/>
      <c r="S621">
        <v>617</v>
      </c>
      <c r="T621" s="32">
        <f t="shared" ca="1" si="314"/>
        <v>0.34629103445361098</v>
      </c>
      <c r="U621" s="11">
        <f t="shared" ca="1" si="315"/>
        <v>19.295825420843084</v>
      </c>
      <c r="Z621">
        <v>617</v>
      </c>
      <c r="AA621" s="32">
        <f t="shared" ca="1" si="316"/>
        <v>0.95781173987572577</v>
      </c>
      <c r="AB621" s="11">
        <f t="shared" ca="1" si="291"/>
        <v>23.516078258573224</v>
      </c>
      <c r="AC621" s="11"/>
      <c r="AD621">
        <v>617</v>
      </c>
      <c r="AE621" s="32">
        <f t="shared" ca="1" si="317"/>
        <v>0.91473434523772601</v>
      </c>
      <c r="AF621" s="11">
        <f t="shared" ca="1" si="292"/>
        <v>22.130294525574701</v>
      </c>
      <c r="AH621" s="10">
        <f t="shared" ca="1" si="296"/>
        <v>48886.70860347776</v>
      </c>
      <c r="AI621" s="10">
        <f t="shared" ca="1" si="297"/>
        <v>48887.464371611713</v>
      </c>
      <c r="AJ621" s="10">
        <f t="shared" ca="1" si="298"/>
        <v>48938.716547604927</v>
      </c>
      <c r="AK621" s="10">
        <f t="shared" ca="1" si="299"/>
        <v>48939.520540330792</v>
      </c>
      <c r="AL621" s="10">
        <f t="shared" ca="1" si="300"/>
        <v>48781.866692224154</v>
      </c>
      <c r="AM621" s="10">
        <f t="shared" ca="1" si="301"/>
        <v>48782.788787829384</v>
      </c>
      <c r="AP621">
        <v>618</v>
      </c>
      <c r="AQ621" s="10">
        <f t="shared" ca="1" si="302"/>
        <v>46476.926472850857</v>
      </c>
      <c r="AR621" t="str">
        <f t="shared" ca="1" si="303"/>
        <v>EQUIPO 2</v>
      </c>
      <c r="AS621" t="str">
        <f t="shared" ca="1" si="304"/>
        <v>INICIO</v>
      </c>
      <c r="AT621">
        <f t="shared" ca="1" si="318"/>
        <v>1</v>
      </c>
      <c r="AU621">
        <f t="shared" ca="1" si="319"/>
        <v>0</v>
      </c>
      <c r="AV621">
        <f t="shared" ca="1" si="320"/>
        <v>1</v>
      </c>
      <c r="AW621">
        <f t="shared" ca="1" si="305"/>
        <v>1</v>
      </c>
      <c r="AX621">
        <f t="shared" ca="1" si="306"/>
        <v>11000</v>
      </c>
      <c r="AY621">
        <f t="shared" ca="1" si="307"/>
        <v>19.431742656393908</v>
      </c>
      <c r="AZ621">
        <f t="shared" ca="1" si="308"/>
        <v>213749.16922033299</v>
      </c>
      <c r="BA621">
        <f t="shared" ca="1" si="295"/>
        <v>291476.13984590862</v>
      </c>
      <c r="BB621">
        <f t="shared" ca="1" si="309"/>
        <v>2027</v>
      </c>
      <c r="BC621">
        <f t="shared" ca="1" si="310"/>
        <v>3</v>
      </c>
      <c r="BI621">
        <v>611</v>
      </c>
      <c r="BJ621">
        <v>0.8464540422343596</v>
      </c>
      <c r="BK621">
        <v>0.84329932061875568</v>
      </c>
      <c r="BL621">
        <v>0.87596895530593522</v>
      </c>
      <c r="BM621">
        <v>0.82315379216470119</v>
      </c>
      <c r="BN621">
        <v>0.85409584685963547</v>
      </c>
      <c r="BO621">
        <v>0.83505031456871714</v>
      </c>
      <c r="BP621">
        <v>0.84342038691800691</v>
      </c>
      <c r="BQ621">
        <v>0.8557361366215952</v>
      </c>
      <c r="BR621">
        <v>0.86015757258989378</v>
      </c>
      <c r="BS621">
        <v>0.84927710013344249</v>
      </c>
      <c r="BT621">
        <v>0.84374723860560308</v>
      </c>
      <c r="BU621">
        <v>0.8508080916260643</v>
      </c>
      <c r="BV621">
        <v>0.82315379216470119</v>
      </c>
      <c r="BW621">
        <v>0.84841583994822078</v>
      </c>
    </row>
    <row r="622" spans="4:75" x14ac:dyDescent="0.25">
      <c r="D622">
        <v>618</v>
      </c>
      <c r="E622">
        <f t="shared" ca="1" si="311"/>
        <v>0.75563457625768615</v>
      </c>
      <c r="F622" s="11">
        <f t="shared" ca="1" si="293"/>
        <v>56.641120563354818</v>
      </c>
      <c r="G622" s="11"/>
      <c r="H622">
        <v>618</v>
      </c>
      <c r="I622" s="11">
        <f t="shared" ca="1" si="312"/>
        <v>0.97668622058102716</v>
      </c>
      <c r="J622" s="11">
        <f t="shared" ca="1" si="294"/>
        <v>23.124157809998351</v>
      </c>
      <c r="O622">
        <v>618</v>
      </c>
      <c r="P622" s="32">
        <f t="shared" ca="1" si="313"/>
        <v>0.56725166221962631</v>
      </c>
      <c r="Q622" s="11">
        <f t="shared" ca="1" si="290"/>
        <v>78.862569024451034</v>
      </c>
      <c r="R622" s="11"/>
      <c r="S622">
        <v>618</v>
      </c>
      <c r="T622" s="32">
        <f t="shared" ca="1" si="314"/>
        <v>0.9153476592985077</v>
      </c>
      <c r="U622" s="11">
        <f t="shared" ca="1" si="315"/>
        <v>22.136623372977105</v>
      </c>
      <c r="Z622">
        <v>618</v>
      </c>
      <c r="AA622" s="32">
        <f t="shared" ca="1" si="316"/>
        <v>0.80919926919331975</v>
      </c>
      <c r="AB622" s="11">
        <f t="shared" ca="1" si="291"/>
        <v>49.655781006955834</v>
      </c>
      <c r="AC622" s="11"/>
      <c r="AD622">
        <v>618</v>
      </c>
      <c r="AE622" s="32">
        <f t="shared" ca="1" si="317"/>
        <v>0.50111664641695597</v>
      </c>
      <c r="AF622" s="11">
        <f t="shared" ca="1" si="292"/>
        <v>19.934922473701295</v>
      </c>
      <c r="AH622" s="10">
        <f t="shared" ca="1" si="296"/>
        <v>48889.824418301854</v>
      </c>
      <c r="AI622" s="10">
        <f t="shared" ca="1" si="297"/>
        <v>48890.787924877273</v>
      </c>
      <c r="AJ622" s="10">
        <f t="shared" ca="1" si="298"/>
        <v>48942.806480706808</v>
      </c>
      <c r="AK622" s="10">
        <f t="shared" ca="1" si="299"/>
        <v>48943.728840014017</v>
      </c>
      <c r="AL622" s="10">
        <f t="shared" ca="1" si="300"/>
        <v>48784.857778704674</v>
      </c>
      <c r="AM622" s="10">
        <f t="shared" ca="1" si="301"/>
        <v>48785.688400474413</v>
      </c>
      <c r="AP622">
        <v>619</v>
      </c>
      <c r="AQ622" s="10">
        <f t="shared" ca="1" si="302"/>
        <v>46477.736128794873</v>
      </c>
      <c r="AR622" t="str">
        <f t="shared" ca="1" si="303"/>
        <v>EQUIPO 2</v>
      </c>
      <c r="AS622" t="str">
        <f t="shared" ca="1" si="304"/>
        <v>FIN</v>
      </c>
      <c r="AT622">
        <f t="shared" ca="1" si="318"/>
        <v>1</v>
      </c>
      <c r="AU622">
        <f t="shared" ca="1" si="319"/>
        <v>1</v>
      </c>
      <c r="AV622">
        <f t="shared" ca="1" si="320"/>
        <v>1</v>
      </c>
      <c r="AW622">
        <f t="shared" ca="1" si="305"/>
        <v>1</v>
      </c>
      <c r="AX622">
        <f t="shared" ca="1" si="306"/>
        <v>15000</v>
      </c>
      <c r="AY622">
        <f t="shared" ca="1" si="307"/>
        <v>6.3329089230392128</v>
      </c>
      <c r="AZ622">
        <f t="shared" ca="1" si="308"/>
        <v>94993.633845588192</v>
      </c>
      <c r="BA622">
        <f t="shared" ca="1" si="295"/>
        <v>94993.633845588192</v>
      </c>
      <c r="BB622">
        <f t="shared" ca="1" si="309"/>
        <v>2027</v>
      </c>
      <c r="BC622">
        <f t="shared" ca="1" si="310"/>
        <v>3</v>
      </c>
      <c r="BI622">
        <v>612</v>
      </c>
      <c r="BJ622">
        <v>0.84340771725850772</v>
      </c>
      <c r="BK622">
        <v>0.85563023185449139</v>
      </c>
      <c r="BL622">
        <v>0.84378842627723394</v>
      </c>
      <c r="BM622">
        <v>0.84740209048634196</v>
      </c>
      <c r="BN622">
        <v>0.83869546586907362</v>
      </c>
      <c r="BO622">
        <v>0.83749349349677993</v>
      </c>
      <c r="BP622">
        <v>0.87193039351162305</v>
      </c>
      <c r="BQ622">
        <v>0.84788666460911277</v>
      </c>
      <c r="BR622">
        <v>0.82461381107167386</v>
      </c>
      <c r="BS622">
        <v>0.86216508849533791</v>
      </c>
      <c r="BT622">
        <v>0.80639270407425212</v>
      </c>
      <c r="BU622">
        <v>0.85471489773020359</v>
      </c>
      <c r="BV622">
        <v>0.80639270407425212</v>
      </c>
      <c r="BW622">
        <v>0.84483834551481951</v>
      </c>
    </row>
    <row r="623" spans="4:75" x14ac:dyDescent="0.25">
      <c r="D623">
        <v>619</v>
      </c>
      <c r="E623">
        <f t="shared" ca="1" si="311"/>
        <v>0.65429360340454157</v>
      </c>
      <c r="F623" s="11">
        <f t="shared" ca="1" si="293"/>
        <v>68.819434358486731</v>
      </c>
      <c r="G623" s="11"/>
      <c r="H623">
        <v>619</v>
      </c>
      <c r="I623" s="11">
        <f t="shared" ca="1" si="312"/>
        <v>0.47578185663673589</v>
      </c>
      <c r="J623" s="11">
        <f t="shared" ca="1" si="294"/>
        <v>19.832927229777415</v>
      </c>
      <c r="O623">
        <v>619</v>
      </c>
      <c r="P623" s="32">
        <f t="shared" ca="1" si="313"/>
        <v>0.59526343588825603</v>
      </c>
      <c r="Q623" s="11">
        <f t="shared" ca="1" si="290"/>
        <v>75.639727822581051</v>
      </c>
      <c r="R623" s="11"/>
      <c r="S623">
        <v>619</v>
      </c>
      <c r="T623" s="32">
        <f t="shared" ca="1" si="314"/>
        <v>0.5962210230860826</v>
      </c>
      <c r="U623" s="11">
        <f t="shared" ca="1" si="315"/>
        <v>20.321409855494846</v>
      </c>
      <c r="Z623">
        <v>619</v>
      </c>
      <c r="AA623" s="32">
        <f t="shared" ca="1" si="316"/>
        <v>0.3355595250119926</v>
      </c>
      <c r="AB623" s="11">
        <f t="shared" ca="1" si="291"/>
        <v>107.28752282765896</v>
      </c>
      <c r="AC623" s="11"/>
      <c r="AD623">
        <v>619</v>
      </c>
      <c r="AE623" s="32">
        <f t="shared" ca="1" si="317"/>
        <v>0.61155014717680178</v>
      </c>
      <c r="AF623" s="11">
        <f t="shared" ca="1" si="292"/>
        <v>20.38526926272305</v>
      </c>
      <c r="AH623" s="10">
        <f t="shared" ca="1" si="296"/>
        <v>48893.655401308875</v>
      </c>
      <c r="AI623" s="10">
        <f t="shared" ca="1" si="297"/>
        <v>48894.481773276784</v>
      </c>
      <c r="AJ623" s="10">
        <f t="shared" ca="1" si="298"/>
        <v>48946.880495339959</v>
      </c>
      <c r="AK623" s="10">
        <f t="shared" ca="1" si="299"/>
        <v>48947.727220750603</v>
      </c>
      <c r="AL623" s="10">
        <f t="shared" ca="1" si="300"/>
        <v>48790.158713925564</v>
      </c>
      <c r="AM623" s="10">
        <f t="shared" ca="1" si="301"/>
        <v>48791.008100144842</v>
      </c>
      <c r="AP623">
        <v>620</v>
      </c>
      <c r="AQ623" s="10">
        <f t="shared" ca="1" si="302"/>
        <v>46478</v>
      </c>
      <c r="AR623" t="str">
        <f t="shared" ca="1" si="303"/>
        <v>CAMBIO MES</v>
      </c>
      <c r="AS623" t="str">
        <f t="shared" ca="1" si="304"/>
        <v>CAMBIO MES</v>
      </c>
      <c r="AT623">
        <f t="shared" ca="1" si="318"/>
        <v>1</v>
      </c>
      <c r="AU623">
        <f t="shared" ca="1" si="319"/>
        <v>1</v>
      </c>
      <c r="AV623">
        <f t="shared" ca="1" si="320"/>
        <v>1</v>
      </c>
      <c r="AW623">
        <f t="shared" ca="1" si="305"/>
        <v>1</v>
      </c>
      <c r="AX623">
        <f t="shared" ca="1" si="306"/>
        <v>15000</v>
      </c>
      <c r="AY623">
        <f t="shared" ca="1" si="307"/>
        <v>47.196497322642244</v>
      </c>
      <c r="AZ623">
        <f t="shared" ca="1" si="308"/>
        <v>707947.45983963367</v>
      </c>
      <c r="BA623">
        <f t="shared" ca="1" si="295"/>
        <v>707947.45983963367</v>
      </c>
      <c r="BB623">
        <f t="shared" ca="1" si="309"/>
        <v>2027</v>
      </c>
      <c r="BC623">
        <f t="shared" ca="1" si="310"/>
        <v>4</v>
      </c>
      <c r="BI623">
        <v>613</v>
      </c>
      <c r="BJ623">
        <v>0.87556458774074486</v>
      </c>
      <c r="BK623">
        <v>0.85272663845707231</v>
      </c>
      <c r="BL623">
        <v>0.86682847488740278</v>
      </c>
      <c r="BM623">
        <v>0.83889913921277637</v>
      </c>
      <c r="BN623">
        <v>0.8703730195777547</v>
      </c>
      <c r="BO623">
        <v>0.84095747461097037</v>
      </c>
      <c r="BP623">
        <v>0.86198894737505238</v>
      </c>
      <c r="BQ623">
        <v>0.85081814896886909</v>
      </c>
      <c r="BR623">
        <v>0.80561114009665313</v>
      </c>
      <c r="BS623">
        <v>0.82037797269967017</v>
      </c>
      <c r="BT623">
        <v>0.86146687748821138</v>
      </c>
      <c r="BU623">
        <v>0.84730207189357876</v>
      </c>
      <c r="BV623">
        <v>0.80561114009665313</v>
      </c>
      <c r="BW623">
        <v>0.84921035606739392</v>
      </c>
    </row>
    <row r="624" spans="4:75" x14ac:dyDescent="0.25">
      <c r="D624">
        <v>620</v>
      </c>
      <c r="E624">
        <f t="shared" ca="1" si="311"/>
        <v>0.11030412264107237</v>
      </c>
      <c r="F624" s="11">
        <f t="shared" ca="1" si="293"/>
        <v>149.22122596225282</v>
      </c>
      <c r="G624" s="11"/>
      <c r="H624">
        <v>620</v>
      </c>
      <c r="I624" s="11">
        <f t="shared" ca="1" si="312"/>
        <v>0.67048931374257259</v>
      </c>
      <c r="J624" s="11">
        <f t="shared" ca="1" si="294"/>
        <v>20.638728575534866</v>
      </c>
      <c r="O624">
        <v>620</v>
      </c>
      <c r="P624" s="32">
        <f t="shared" ca="1" si="313"/>
        <v>0.66460301574167391</v>
      </c>
      <c r="Q624" s="11">
        <f t="shared" ca="1" si="290"/>
        <v>67.616491898450803</v>
      </c>
      <c r="R624" s="11"/>
      <c r="S624">
        <v>620</v>
      </c>
      <c r="T624" s="32">
        <f t="shared" ca="1" si="314"/>
        <v>0.15480314309014864</v>
      </c>
      <c r="U624" s="11">
        <f t="shared" ca="1" si="315"/>
        <v>18.29951260860793</v>
      </c>
      <c r="Z624">
        <v>620</v>
      </c>
      <c r="AA624" s="32">
        <f t="shared" ca="1" si="316"/>
        <v>0.94852197813401951</v>
      </c>
      <c r="AB624" s="11">
        <f t="shared" ca="1" si="291"/>
        <v>25.878508853862265</v>
      </c>
      <c r="AC624" s="11"/>
      <c r="AD624">
        <v>620</v>
      </c>
      <c r="AE624" s="32">
        <f t="shared" ca="1" si="317"/>
        <v>7.0038460899224608E-2</v>
      </c>
      <c r="AF624" s="11">
        <f t="shared" ca="1" si="292"/>
        <v>17.562013560263022</v>
      </c>
      <c r="AH624" s="10">
        <f t="shared" ca="1" si="296"/>
        <v>48900.699324358546</v>
      </c>
      <c r="AI624" s="10">
        <f t="shared" ca="1" si="297"/>
        <v>48901.559271382524</v>
      </c>
      <c r="AJ624" s="10">
        <f t="shared" ca="1" si="298"/>
        <v>48950.544574579704</v>
      </c>
      <c r="AK624" s="10">
        <f t="shared" ca="1" si="299"/>
        <v>48951.307054271732</v>
      </c>
      <c r="AL624" s="10">
        <f t="shared" ca="1" si="300"/>
        <v>48792.086371347083</v>
      </c>
      <c r="AM624" s="10">
        <f t="shared" ca="1" si="301"/>
        <v>48792.818121912096</v>
      </c>
      <c r="AP624">
        <v>621</v>
      </c>
      <c r="AQ624" s="10">
        <f t="shared" ca="1" si="302"/>
        <v>46479.966520721777</v>
      </c>
      <c r="AR624" t="str">
        <f t="shared" ca="1" si="303"/>
        <v>EQUIPO 3</v>
      </c>
      <c r="AS624" t="str">
        <f t="shared" ca="1" si="304"/>
        <v>INICIO</v>
      </c>
      <c r="AT624">
        <f t="shared" ca="1" si="318"/>
        <v>1</v>
      </c>
      <c r="AU624">
        <f t="shared" ca="1" si="319"/>
        <v>1</v>
      </c>
      <c r="AV624">
        <f t="shared" ca="1" si="320"/>
        <v>0</v>
      </c>
      <c r="AW624">
        <f t="shared" ca="1" si="305"/>
        <v>1</v>
      </c>
      <c r="AX624">
        <f t="shared" ca="1" si="306"/>
        <v>11000</v>
      </c>
      <c r="AY624">
        <f t="shared" ca="1" si="307"/>
        <v>7.8167141719604842</v>
      </c>
      <c r="AZ624">
        <f t="shared" ca="1" si="308"/>
        <v>85983.855891565327</v>
      </c>
      <c r="BA624">
        <f t="shared" ca="1" si="295"/>
        <v>117250.71257940726</v>
      </c>
      <c r="BB624">
        <f t="shared" ca="1" si="309"/>
        <v>2027</v>
      </c>
      <c r="BC624">
        <f t="shared" ca="1" si="310"/>
        <v>4</v>
      </c>
      <c r="BI624">
        <v>614</v>
      </c>
      <c r="BJ624">
        <v>0.83109851015873137</v>
      </c>
      <c r="BK624">
        <v>0.84961597662917754</v>
      </c>
      <c r="BL624">
        <v>0.84581891628856987</v>
      </c>
      <c r="BM624">
        <v>0.84968974763216609</v>
      </c>
      <c r="BN624">
        <v>0.8266776895368273</v>
      </c>
      <c r="BO624">
        <v>0.84527076462660466</v>
      </c>
      <c r="BP624">
        <v>0.83725759110015152</v>
      </c>
      <c r="BQ624">
        <v>0.85791300837174489</v>
      </c>
      <c r="BR624">
        <v>0.87854911869290719</v>
      </c>
      <c r="BS624">
        <v>0.857791242805932</v>
      </c>
      <c r="BT624">
        <v>0.84091162953701282</v>
      </c>
      <c r="BU624">
        <v>0.86556112337457713</v>
      </c>
      <c r="BV624">
        <v>0.8266776895368273</v>
      </c>
      <c r="BW624">
        <v>0.84895336655706788</v>
      </c>
    </row>
    <row r="625" spans="4:75" x14ac:dyDescent="0.25">
      <c r="D625">
        <v>621</v>
      </c>
      <c r="E625">
        <f t="shared" ca="1" si="311"/>
        <v>0.40228125676896287</v>
      </c>
      <c r="F625" s="11">
        <f t="shared" ca="1" si="293"/>
        <v>98.516390543806978</v>
      </c>
      <c r="G625" s="11"/>
      <c r="H625">
        <v>621</v>
      </c>
      <c r="I625" s="11">
        <f t="shared" ca="1" si="312"/>
        <v>0.23182242548776522</v>
      </c>
      <c r="J625" s="11">
        <f t="shared" ca="1" si="294"/>
        <v>18.754077231119357</v>
      </c>
      <c r="O625">
        <v>621</v>
      </c>
      <c r="P625" s="32">
        <f t="shared" ca="1" si="313"/>
        <v>0.1276601479839371</v>
      </c>
      <c r="Q625" s="11">
        <f t="shared" ca="1" si="290"/>
        <v>144.49159155985907</v>
      </c>
      <c r="R625" s="11"/>
      <c r="S625">
        <v>621</v>
      </c>
      <c r="T625" s="32">
        <f t="shared" ca="1" si="314"/>
        <v>0.37098857656202511</v>
      </c>
      <c r="U625" s="11">
        <f t="shared" ca="1" si="315"/>
        <v>19.401953917910724</v>
      </c>
      <c r="Z625">
        <v>621</v>
      </c>
      <c r="AA625" s="32">
        <f t="shared" ca="1" si="316"/>
        <v>0.26849992820358526</v>
      </c>
      <c r="AB625" s="11">
        <f t="shared" ca="1" si="291"/>
        <v>117.06891124681241</v>
      </c>
      <c r="AC625" s="11"/>
      <c r="AD625">
        <v>621</v>
      </c>
      <c r="AE625" s="32">
        <f t="shared" ca="1" si="317"/>
        <v>0.7393923126552997</v>
      </c>
      <c r="AF625" s="11">
        <f t="shared" ca="1" si="292"/>
        <v>20.960094347299574</v>
      </c>
      <c r="AH625" s="10">
        <f t="shared" ca="1" si="296"/>
        <v>48905.664120988513</v>
      </c>
      <c r="AI625" s="10">
        <f t="shared" ca="1" si="297"/>
        <v>48906.445540873145</v>
      </c>
      <c r="AJ625" s="10">
        <f t="shared" ca="1" si="298"/>
        <v>48957.32753725339</v>
      </c>
      <c r="AK625" s="10">
        <f t="shared" ca="1" si="299"/>
        <v>48958.135951999968</v>
      </c>
      <c r="AL625" s="10">
        <f t="shared" ca="1" si="300"/>
        <v>48797.695993214045</v>
      </c>
      <c r="AM625" s="10">
        <f t="shared" ca="1" si="301"/>
        <v>48798.569330478516</v>
      </c>
      <c r="AP625">
        <v>622</v>
      </c>
      <c r="AQ625" s="10">
        <f t="shared" ca="1" si="302"/>
        <v>46480.292217145608</v>
      </c>
      <c r="AR625" t="str">
        <f t="shared" ca="1" si="303"/>
        <v>EQUIPO 1</v>
      </c>
      <c r="AS625" t="str">
        <f t="shared" ca="1" si="304"/>
        <v>INICIO</v>
      </c>
      <c r="AT625">
        <f t="shared" ca="1" si="318"/>
        <v>0</v>
      </c>
      <c r="AU625">
        <f t="shared" ca="1" si="319"/>
        <v>1</v>
      </c>
      <c r="AV625">
        <f t="shared" ca="1" si="320"/>
        <v>0</v>
      </c>
      <c r="AW625">
        <f t="shared" ca="1" si="305"/>
        <v>1</v>
      </c>
      <c r="AX625">
        <f t="shared" ca="1" si="306"/>
        <v>5500</v>
      </c>
      <c r="AY625">
        <f t="shared" ca="1" si="307"/>
        <v>12.069892647152301</v>
      </c>
      <c r="AZ625">
        <f t="shared" ca="1" si="308"/>
        <v>66384.409559337655</v>
      </c>
      <c r="BA625">
        <f t="shared" ca="1" si="295"/>
        <v>181048.38970728451</v>
      </c>
      <c r="BB625">
        <f t="shared" ca="1" si="309"/>
        <v>2027</v>
      </c>
      <c r="BC625">
        <f t="shared" ca="1" si="310"/>
        <v>4</v>
      </c>
      <c r="BI625">
        <v>615</v>
      </c>
      <c r="BJ625">
        <v>0.86671795594889145</v>
      </c>
      <c r="BK625">
        <v>0.86025533122472886</v>
      </c>
      <c r="BL625">
        <v>0.84675452228366366</v>
      </c>
      <c r="BM625">
        <v>0.84594450291713708</v>
      </c>
      <c r="BN625">
        <v>0.84590839881651625</v>
      </c>
      <c r="BO625">
        <v>0.84449966903186557</v>
      </c>
      <c r="BP625">
        <v>0.86438442770155732</v>
      </c>
      <c r="BQ625">
        <v>0.84353715658299389</v>
      </c>
      <c r="BR625">
        <v>0.81462882805472658</v>
      </c>
      <c r="BS625">
        <v>0.84943729986743954</v>
      </c>
      <c r="BT625">
        <v>0.839702156668656</v>
      </c>
      <c r="BU625">
        <v>0.86045875449564557</v>
      </c>
      <c r="BV625">
        <v>0.81462882805472658</v>
      </c>
      <c r="BW625">
        <v>0.8485711872261783</v>
      </c>
    </row>
    <row r="626" spans="4:75" x14ac:dyDescent="0.25">
      <c r="D626">
        <v>622</v>
      </c>
      <c r="E626">
        <f t="shared" ca="1" si="311"/>
        <v>0.9935637765105042</v>
      </c>
      <c r="F626" s="11">
        <f t="shared" ca="1" si="293"/>
        <v>9.6422638292941159</v>
      </c>
      <c r="G626" s="11"/>
      <c r="H626">
        <v>622</v>
      </c>
      <c r="I626" s="11">
        <f t="shared" ca="1" si="312"/>
        <v>0.19645370252798278</v>
      </c>
      <c r="J626" s="11">
        <f t="shared" ca="1" si="294"/>
        <v>18.559053363476547</v>
      </c>
      <c r="O626">
        <v>622</v>
      </c>
      <c r="P626" s="32">
        <f t="shared" ca="1" si="313"/>
        <v>0.84991769251881688</v>
      </c>
      <c r="Q626" s="11">
        <f t="shared" ca="1" si="290"/>
        <v>43.869484301734381</v>
      </c>
      <c r="R626" s="11"/>
      <c r="S626">
        <v>622</v>
      </c>
      <c r="T626" s="32">
        <f t="shared" ca="1" si="314"/>
        <v>0.46329305662566678</v>
      </c>
      <c r="U626" s="11">
        <f t="shared" ca="1" si="315"/>
        <v>19.782529071032418</v>
      </c>
      <c r="Z626">
        <v>622</v>
      </c>
      <c r="AA626" s="32">
        <f t="shared" ca="1" si="316"/>
        <v>0.13995267622104401</v>
      </c>
      <c r="AB626" s="11">
        <f t="shared" ca="1" si="291"/>
        <v>141.42429561209539</v>
      </c>
      <c r="AC626" s="11"/>
      <c r="AD626">
        <v>622</v>
      </c>
      <c r="AE626" s="32">
        <f t="shared" ca="1" si="317"/>
        <v>0.51683864626616882</v>
      </c>
      <c r="AF626" s="11">
        <f t="shared" ca="1" si="292"/>
        <v>19.998200550562085</v>
      </c>
      <c r="AH626" s="10">
        <f t="shared" ca="1" si="296"/>
        <v>48906.84730186603</v>
      </c>
      <c r="AI626" s="10">
        <f t="shared" ca="1" si="297"/>
        <v>48907.620595756176</v>
      </c>
      <c r="AJ626" s="10">
        <f t="shared" ca="1" si="298"/>
        <v>48959.963847179206</v>
      </c>
      <c r="AK626" s="10">
        <f t="shared" ca="1" si="299"/>
        <v>48960.788119223835</v>
      </c>
      <c r="AL626" s="10">
        <f t="shared" ca="1" si="300"/>
        <v>48804.462009462353</v>
      </c>
      <c r="AM626" s="10">
        <f t="shared" ca="1" si="301"/>
        <v>48805.295267818627</v>
      </c>
      <c r="AP626">
        <v>623</v>
      </c>
      <c r="AQ626" s="10">
        <f t="shared" ca="1" si="302"/>
        <v>46480.79512933924</v>
      </c>
      <c r="AR626" t="str">
        <f t="shared" ca="1" si="303"/>
        <v>EQUIPO 3</v>
      </c>
      <c r="AS626" t="str">
        <f t="shared" ca="1" si="304"/>
        <v>FIN</v>
      </c>
      <c r="AT626">
        <f t="shared" ca="1" si="318"/>
        <v>0</v>
      </c>
      <c r="AU626">
        <f t="shared" ca="1" si="319"/>
        <v>1</v>
      </c>
      <c r="AV626">
        <f t="shared" ca="1" si="320"/>
        <v>1</v>
      </c>
      <c r="AW626">
        <f t="shared" ca="1" si="305"/>
        <v>1</v>
      </c>
      <c r="AX626">
        <f t="shared" ca="1" si="306"/>
        <v>11000</v>
      </c>
      <c r="AY626">
        <f t="shared" ca="1" si="307"/>
        <v>6.4983898650971241</v>
      </c>
      <c r="AZ626">
        <f t="shared" ca="1" si="308"/>
        <v>71482.288516068365</v>
      </c>
      <c r="BA626">
        <f t="shared" ca="1" si="295"/>
        <v>97475.847976456862</v>
      </c>
      <c r="BB626">
        <f t="shared" ca="1" si="309"/>
        <v>2027</v>
      </c>
      <c r="BC626">
        <f t="shared" ca="1" si="310"/>
        <v>4</v>
      </c>
      <c r="BI626">
        <v>616</v>
      </c>
      <c r="BJ626">
        <v>0.84080708145492988</v>
      </c>
      <c r="BK626">
        <v>0.87068787362297118</v>
      </c>
      <c r="BL626">
        <v>0.82657155273896155</v>
      </c>
      <c r="BM626">
        <v>0.86777609939280453</v>
      </c>
      <c r="BN626">
        <v>0.84746304635610681</v>
      </c>
      <c r="BO626">
        <v>0.84942637528469067</v>
      </c>
      <c r="BP626">
        <v>0.8626160544638557</v>
      </c>
      <c r="BQ626">
        <v>0.86113946990366264</v>
      </c>
      <c r="BR626">
        <v>0.86494159311716756</v>
      </c>
      <c r="BS626">
        <v>0.86089949596426651</v>
      </c>
      <c r="BT626">
        <v>0.83416513641059309</v>
      </c>
      <c r="BU626">
        <v>0.83944808866565657</v>
      </c>
      <c r="BV626">
        <v>0.82657155273896155</v>
      </c>
      <c r="BW626">
        <v>0.85239385753433328</v>
      </c>
    </row>
    <row r="627" spans="4:75" x14ac:dyDescent="0.25">
      <c r="D627">
        <v>623</v>
      </c>
      <c r="E627">
        <f t="shared" ca="1" si="311"/>
        <v>0.72003293543614666</v>
      </c>
      <c r="F627" s="11">
        <f t="shared" ca="1" si="293"/>
        <v>61.029873888699846</v>
      </c>
      <c r="G627" s="11"/>
      <c r="H627">
        <v>623</v>
      </c>
      <c r="I627" s="11">
        <f t="shared" ca="1" si="312"/>
        <v>0.60585424446297453</v>
      </c>
      <c r="J627" s="11">
        <f t="shared" ca="1" si="294"/>
        <v>20.361462053486353</v>
      </c>
      <c r="O627">
        <v>623</v>
      </c>
      <c r="P627" s="32">
        <f t="shared" ca="1" si="313"/>
        <v>0.1826027335712358</v>
      </c>
      <c r="Q627" s="11">
        <f t="shared" ca="1" si="290"/>
        <v>132.09358583305837</v>
      </c>
      <c r="R627" s="11"/>
      <c r="S627">
        <v>623</v>
      </c>
      <c r="T627" s="32">
        <f t="shared" ca="1" si="314"/>
        <v>0.22574257967097455</v>
      </c>
      <c r="U627" s="11">
        <f t="shared" ca="1" si="315"/>
        <v>18.721840812823149</v>
      </c>
      <c r="Z627">
        <v>623</v>
      </c>
      <c r="AA627" s="32">
        <f t="shared" ca="1" si="316"/>
        <v>0.98834339021008322</v>
      </c>
      <c r="AB627" s="11">
        <f t="shared" ca="1" si="291"/>
        <v>12.75988965263906</v>
      </c>
      <c r="AC627" s="11"/>
      <c r="AD627">
        <v>623</v>
      </c>
      <c r="AE627" s="32">
        <f t="shared" ca="1" si="317"/>
        <v>0.71417808513288505</v>
      </c>
      <c r="AF627" s="11">
        <f t="shared" ca="1" si="292"/>
        <v>20.838357888493487</v>
      </c>
      <c r="AH627" s="10">
        <f t="shared" ca="1" si="296"/>
        <v>48910.163507168203</v>
      </c>
      <c r="AI627" s="10">
        <f t="shared" ca="1" si="297"/>
        <v>48911.011901420432</v>
      </c>
      <c r="AJ627" s="10">
        <f t="shared" ca="1" si="298"/>
        <v>48966.292018633547</v>
      </c>
      <c r="AK627" s="10">
        <f t="shared" ca="1" si="299"/>
        <v>48967.072095334079</v>
      </c>
      <c r="AL627" s="10">
        <f t="shared" ca="1" si="300"/>
        <v>48805.826929887487</v>
      </c>
      <c r="AM627" s="10">
        <f t="shared" ca="1" si="301"/>
        <v>48806.695194799511</v>
      </c>
      <c r="AP627">
        <v>624</v>
      </c>
      <c r="AQ627" s="10">
        <f t="shared" ca="1" si="302"/>
        <v>46481.065895583619</v>
      </c>
      <c r="AR627" t="str">
        <f t="shared" ca="1" si="303"/>
        <v>EQUIPO 1</v>
      </c>
      <c r="AS627" t="str">
        <f t="shared" ca="1" si="304"/>
        <v>FIN</v>
      </c>
      <c r="AT627">
        <f t="shared" ca="1" si="318"/>
        <v>1</v>
      </c>
      <c r="AU627">
        <f t="shared" ca="1" si="319"/>
        <v>1</v>
      </c>
      <c r="AV627">
        <f t="shared" ca="1" si="320"/>
        <v>1</v>
      </c>
      <c r="AW627">
        <f t="shared" ca="1" si="305"/>
        <v>1</v>
      </c>
      <c r="AX627">
        <f t="shared" ca="1" si="306"/>
        <v>15000</v>
      </c>
      <c r="AY627">
        <f t="shared" ca="1" si="307"/>
        <v>17.228372436133213</v>
      </c>
      <c r="AZ627">
        <f t="shared" ca="1" si="308"/>
        <v>258425.5865419982</v>
      </c>
      <c r="BA627">
        <f t="shared" ca="1" si="295"/>
        <v>258425.5865419982</v>
      </c>
      <c r="BB627">
        <f t="shared" ca="1" si="309"/>
        <v>2027</v>
      </c>
      <c r="BC627">
        <f t="shared" ca="1" si="310"/>
        <v>4</v>
      </c>
      <c r="BI627">
        <v>617</v>
      </c>
      <c r="BJ627">
        <v>0.86047180363168663</v>
      </c>
      <c r="BK627">
        <v>0.81064121110656784</v>
      </c>
      <c r="BL627">
        <v>0.81901273106213501</v>
      </c>
      <c r="BM627">
        <v>0.84296201260216552</v>
      </c>
      <c r="BN627">
        <v>0.85218090551902337</v>
      </c>
      <c r="BO627">
        <v>0.86583466787658436</v>
      </c>
      <c r="BP627">
        <v>0.84399481875107973</v>
      </c>
      <c r="BQ627">
        <v>0.84951335194705802</v>
      </c>
      <c r="BR627">
        <v>0.8568861583995796</v>
      </c>
      <c r="BS627">
        <v>0.84763612925365728</v>
      </c>
      <c r="BT627">
        <v>0.81005456716088509</v>
      </c>
      <c r="BU627">
        <v>0.87124081953313359</v>
      </c>
      <c r="BV627">
        <v>0.81005456716088509</v>
      </c>
      <c r="BW627">
        <v>0.84443372116753457</v>
      </c>
    </row>
    <row r="628" spans="4:75" x14ac:dyDescent="0.25">
      <c r="D628">
        <v>624</v>
      </c>
      <c r="E628">
        <f t="shared" ca="1" si="311"/>
        <v>0.49955554367415034</v>
      </c>
      <c r="F628" s="11">
        <f t="shared" ca="1" si="293"/>
        <v>86.720032694844818</v>
      </c>
      <c r="G628" s="11"/>
      <c r="H628">
        <v>624</v>
      </c>
      <c r="I628" s="11">
        <f t="shared" ca="1" si="312"/>
        <v>4.8407647726987024E-2</v>
      </c>
      <c r="J628" s="11">
        <f t="shared" ca="1" si="294"/>
        <v>17.265078112835972</v>
      </c>
      <c r="O628">
        <v>624</v>
      </c>
      <c r="P628" s="32">
        <f t="shared" ca="1" si="313"/>
        <v>0.29736157952309994</v>
      </c>
      <c r="Q628" s="11">
        <f t="shared" ca="1" si="290"/>
        <v>112.70858630428731</v>
      </c>
      <c r="R628" s="11"/>
      <c r="S628">
        <v>624</v>
      </c>
      <c r="T628" s="32">
        <f t="shared" ca="1" si="314"/>
        <v>0.74095704896616921</v>
      </c>
      <c r="U628" s="11">
        <f t="shared" ca="1" si="315"/>
        <v>20.967840314023864</v>
      </c>
      <c r="Z628">
        <v>624</v>
      </c>
      <c r="AA628" s="32">
        <f t="shared" ca="1" si="316"/>
        <v>0.76429628627535351</v>
      </c>
      <c r="AB628" s="11">
        <f t="shared" ca="1" si="291"/>
        <v>55.54722130820609</v>
      </c>
      <c r="AC628" s="11"/>
      <c r="AD628">
        <v>624</v>
      </c>
      <c r="AE628" s="32">
        <f t="shared" ca="1" si="317"/>
        <v>0.63683781713654852</v>
      </c>
      <c r="AF628" s="11">
        <f t="shared" ca="1" si="292"/>
        <v>20.492265078504833</v>
      </c>
      <c r="AH628" s="10">
        <f t="shared" ca="1" si="296"/>
        <v>48914.625236116051</v>
      </c>
      <c r="AI628" s="10">
        <f t="shared" ca="1" si="297"/>
        <v>48915.344614370755</v>
      </c>
      <c r="AJ628" s="10">
        <f t="shared" ca="1" si="298"/>
        <v>48971.768286430088</v>
      </c>
      <c r="AK628" s="10">
        <f t="shared" ca="1" si="299"/>
        <v>48972.641946443175</v>
      </c>
      <c r="AL628" s="10">
        <f t="shared" ca="1" si="300"/>
        <v>48809.009662354023</v>
      </c>
      <c r="AM628" s="10">
        <f t="shared" ca="1" si="301"/>
        <v>48809.863506732298</v>
      </c>
      <c r="AP628">
        <v>625</v>
      </c>
      <c r="AQ628" s="10">
        <f t="shared" ca="1" si="302"/>
        <v>46481.783744435124</v>
      </c>
      <c r="AR628" t="str">
        <f t="shared" ca="1" si="303"/>
        <v>EQUIPO 2</v>
      </c>
      <c r="AS628" t="str">
        <f t="shared" ca="1" si="304"/>
        <v>INICIO</v>
      </c>
      <c r="AT628">
        <f t="shared" ca="1" si="318"/>
        <v>1</v>
      </c>
      <c r="AU628">
        <f t="shared" ca="1" si="319"/>
        <v>0</v>
      </c>
      <c r="AV628">
        <f t="shared" ca="1" si="320"/>
        <v>1</v>
      </c>
      <c r="AW628">
        <f t="shared" ca="1" si="305"/>
        <v>1</v>
      </c>
      <c r="AX628">
        <f t="shared" ca="1" si="306"/>
        <v>11000</v>
      </c>
      <c r="AY628">
        <f t="shared" ca="1" si="307"/>
        <v>18.819249070133083</v>
      </c>
      <c r="AZ628">
        <f t="shared" ca="1" si="308"/>
        <v>207011.73977146391</v>
      </c>
      <c r="BA628">
        <f t="shared" ca="1" si="295"/>
        <v>282288.73605199624</v>
      </c>
      <c r="BB628">
        <f t="shared" ca="1" si="309"/>
        <v>2027</v>
      </c>
      <c r="BC628">
        <f t="shared" ca="1" si="310"/>
        <v>4</v>
      </c>
      <c r="BI628">
        <v>618</v>
      </c>
      <c r="BJ628">
        <v>0.86575687634087661</v>
      </c>
      <c r="BK628">
        <v>0.85229959300037306</v>
      </c>
      <c r="BL628">
        <v>0.85359927786690459</v>
      </c>
      <c r="BM628">
        <v>0.84651453854493908</v>
      </c>
      <c r="BN628">
        <v>0.84198559681270491</v>
      </c>
      <c r="BO628">
        <v>0.84157680211490127</v>
      </c>
      <c r="BP628">
        <v>0.84045050865970583</v>
      </c>
      <c r="BQ628">
        <v>0.84350099546547819</v>
      </c>
      <c r="BR628">
        <v>0.85547752783136799</v>
      </c>
      <c r="BS628">
        <v>0.88668526621206489</v>
      </c>
      <c r="BT628">
        <v>0.87304682960586366</v>
      </c>
      <c r="BU628">
        <v>0.80939829716179912</v>
      </c>
      <c r="BV628">
        <v>0.80939829716179912</v>
      </c>
      <c r="BW628">
        <v>0.85067255056854951</v>
      </c>
    </row>
    <row r="629" spans="4:75" x14ac:dyDescent="0.25">
      <c r="D629">
        <v>625</v>
      </c>
      <c r="E629">
        <f t="shared" ca="1" si="311"/>
        <v>0.90479780902502049</v>
      </c>
      <c r="F629" s="11">
        <f t="shared" ca="1" si="293"/>
        <v>34.92109721383126</v>
      </c>
      <c r="G629" s="11"/>
      <c r="H629">
        <v>625</v>
      </c>
      <c r="I629" s="11">
        <f t="shared" ca="1" si="312"/>
        <v>0.33468894969704699</v>
      </c>
      <c r="J629" s="11">
        <f t="shared" ca="1" si="294"/>
        <v>19.245024580316262</v>
      </c>
      <c r="O629">
        <v>625</v>
      </c>
      <c r="P629" s="32">
        <f t="shared" ca="1" si="313"/>
        <v>0.28643413464187073</v>
      </c>
      <c r="Q629" s="11">
        <f t="shared" ca="1" si="290"/>
        <v>114.32937258266712</v>
      </c>
      <c r="R629" s="11"/>
      <c r="S629">
        <v>625</v>
      </c>
      <c r="T629" s="32">
        <f t="shared" ca="1" si="314"/>
        <v>0.73246755126242968</v>
      </c>
      <c r="U629" s="11">
        <f t="shared" ca="1" si="315"/>
        <v>20.926097036726084</v>
      </c>
      <c r="Z629">
        <v>625</v>
      </c>
      <c r="AA629" s="32">
        <f t="shared" ca="1" si="316"/>
        <v>0.96585970038049829</v>
      </c>
      <c r="AB629" s="11">
        <f t="shared" ca="1" si="291"/>
        <v>21.249498896228797</v>
      </c>
      <c r="AC629" s="11"/>
      <c r="AD629">
        <v>625</v>
      </c>
      <c r="AE629" s="32">
        <f t="shared" ca="1" si="317"/>
        <v>0.11756001032119789</v>
      </c>
      <c r="AF629" s="11">
        <f t="shared" ca="1" si="292"/>
        <v>18.024670755321775</v>
      </c>
      <c r="AH629" s="10">
        <f t="shared" ca="1" si="296"/>
        <v>48916.799660088</v>
      </c>
      <c r="AI629" s="10">
        <f t="shared" ca="1" si="297"/>
        <v>48917.601536112183</v>
      </c>
      <c r="AJ629" s="10">
        <f t="shared" ca="1" si="298"/>
        <v>48977.405670300788</v>
      </c>
      <c r="AK629" s="10">
        <f t="shared" ca="1" si="299"/>
        <v>48978.27759101065</v>
      </c>
      <c r="AL629" s="10">
        <f t="shared" ca="1" si="300"/>
        <v>48810.748902519641</v>
      </c>
      <c r="AM629" s="10">
        <f t="shared" ca="1" si="301"/>
        <v>48811.499930467777</v>
      </c>
      <c r="AP629">
        <v>626</v>
      </c>
      <c r="AQ629" s="10">
        <f t="shared" ca="1" si="302"/>
        <v>46482.567879813047</v>
      </c>
      <c r="AR629" t="str">
        <f t="shared" ca="1" si="303"/>
        <v>EQUIPO 2</v>
      </c>
      <c r="AS629" t="str">
        <f t="shared" ca="1" si="304"/>
        <v>FIN</v>
      </c>
      <c r="AT629">
        <f t="shared" ca="1" si="318"/>
        <v>1</v>
      </c>
      <c r="AU629">
        <f t="shared" ca="1" si="319"/>
        <v>1</v>
      </c>
      <c r="AV629">
        <f t="shared" ca="1" si="320"/>
        <v>1</v>
      </c>
      <c r="AW629">
        <f t="shared" ca="1" si="305"/>
        <v>1</v>
      </c>
      <c r="AX629">
        <f t="shared" ca="1" si="306"/>
        <v>15000</v>
      </c>
      <c r="AY629">
        <f t="shared" ca="1" si="307"/>
        <v>47.526893369446043</v>
      </c>
      <c r="AZ629">
        <f t="shared" ca="1" si="308"/>
        <v>712903.40054169064</v>
      </c>
      <c r="BA629">
        <f t="shared" ca="1" si="295"/>
        <v>712903.40054169064</v>
      </c>
      <c r="BB629">
        <f t="shared" ca="1" si="309"/>
        <v>2027</v>
      </c>
      <c r="BC629">
        <f t="shared" ca="1" si="310"/>
        <v>4</v>
      </c>
      <c r="BI629">
        <v>619</v>
      </c>
      <c r="BJ629">
        <v>0.85142360029292607</v>
      </c>
      <c r="BK629">
        <v>0.86513585800524684</v>
      </c>
      <c r="BL629">
        <v>0.86393329476875425</v>
      </c>
      <c r="BM629">
        <v>0.84696690170159317</v>
      </c>
      <c r="BN629">
        <v>0.85486118490541685</v>
      </c>
      <c r="BO629">
        <v>0.85101612388029468</v>
      </c>
      <c r="BP629">
        <v>0.81892604964383309</v>
      </c>
      <c r="BQ629">
        <v>0.85895191754421396</v>
      </c>
      <c r="BR629">
        <v>0.84982252064738661</v>
      </c>
      <c r="BS629">
        <v>0.88423189808915315</v>
      </c>
      <c r="BT629">
        <v>0.82391459858829741</v>
      </c>
      <c r="BU629">
        <v>0.85122575524436894</v>
      </c>
      <c r="BV629">
        <v>0.81892604964383309</v>
      </c>
      <c r="BW629">
        <v>0.85187844402850688</v>
      </c>
    </row>
    <row r="630" spans="4:75" x14ac:dyDescent="0.25">
      <c r="D630">
        <v>626</v>
      </c>
      <c r="E630">
        <f t="shared" ca="1" si="311"/>
        <v>0.14248970206825284</v>
      </c>
      <c r="F630" s="11">
        <f t="shared" ca="1" si="293"/>
        <v>140.81606256768447</v>
      </c>
      <c r="G630" s="11"/>
      <c r="H630">
        <v>626</v>
      </c>
      <c r="I630" s="11">
        <f t="shared" ca="1" si="312"/>
        <v>0.2857174001198588</v>
      </c>
      <c r="J630" s="11">
        <f t="shared" ca="1" si="294"/>
        <v>19.022007813388537</v>
      </c>
      <c r="O630">
        <v>626</v>
      </c>
      <c r="P630" s="32">
        <f t="shared" ca="1" si="313"/>
        <v>0.89191621427503431</v>
      </c>
      <c r="Q630" s="11">
        <f t="shared" ca="1" si="290"/>
        <v>37.188259259828371</v>
      </c>
      <c r="R630" s="11"/>
      <c r="S630">
        <v>626</v>
      </c>
      <c r="T630" s="32">
        <f t="shared" ca="1" si="314"/>
        <v>0.36343297810385444</v>
      </c>
      <c r="U630" s="11">
        <f t="shared" ca="1" si="315"/>
        <v>19.369752370128772</v>
      </c>
      <c r="Z630">
        <v>626</v>
      </c>
      <c r="AA630" s="32">
        <f t="shared" ca="1" si="316"/>
        <v>0.58041374414789948</v>
      </c>
      <c r="AB630" s="11">
        <f t="shared" ca="1" si="291"/>
        <v>77.347780874828388</v>
      </c>
      <c r="AC630" s="11"/>
      <c r="AD630">
        <v>626</v>
      </c>
      <c r="AE630" s="32">
        <f t="shared" ca="1" si="317"/>
        <v>7.9365428609198929E-2</v>
      </c>
      <c r="AF630" s="11">
        <f t="shared" ca="1" si="292"/>
        <v>17.668197536214318</v>
      </c>
      <c r="AH630" s="10">
        <f t="shared" ca="1" si="296"/>
        <v>48923.468872052501</v>
      </c>
      <c r="AI630" s="10">
        <f t="shared" ca="1" si="297"/>
        <v>48924.261455711392</v>
      </c>
      <c r="AJ630" s="10">
        <f t="shared" ca="1" si="298"/>
        <v>48979.827101813142</v>
      </c>
      <c r="AK630" s="10">
        <f t="shared" ca="1" si="299"/>
        <v>48980.634174828563</v>
      </c>
      <c r="AL630" s="10">
        <f t="shared" ca="1" si="300"/>
        <v>48814.722754670896</v>
      </c>
      <c r="AM630" s="10">
        <f t="shared" ca="1" si="301"/>
        <v>48815.458929568238</v>
      </c>
      <c r="AP630">
        <v>627</v>
      </c>
      <c r="AQ630" s="10">
        <f t="shared" ca="1" si="302"/>
        <v>46484.548167036774</v>
      </c>
      <c r="AR630" t="str">
        <f t="shared" ca="1" si="303"/>
        <v>EQUIPO 1</v>
      </c>
      <c r="AS630" t="str">
        <f t="shared" ca="1" si="304"/>
        <v>INICIO</v>
      </c>
      <c r="AT630">
        <f t="shared" ca="1" si="318"/>
        <v>0</v>
      </c>
      <c r="AU630">
        <f t="shared" ca="1" si="319"/>
        <v>1</v>
      </c>
      <c r="AV630">
        <f t="shared" ca="1" si="320"/>
        <v>1</v>
      </c>
      <c r="AW630">
        <f t="shared" ca="1" si="305"/>
        <v>1</v>
      </c>
      <c r="AX630">
        <f t="shared" ca="1" si="306"/>
        <v>11000</v>
      </c>
      <c r="AY630">
        <f t="shared" ca="1" si="307"/>
        <v>19.14168417127803</v>
      </c>
      <c r="AZ630">
        <f t="shared" ca="1" si="308"/>
        <v>210558.52588405833</v>
      </c>
      <c r="BA630">
        <f t="shared" ca="1" si="295"/>
        <v>287125.26256917045</v>
      </c>
      <c r="BB630">
        <f t="shared" ca="1" si="309"/>
        <v>2027</v>
      </c>
      <c r="BC630">
        <f t="shared" ca="1" si="310"/>
        <v>4</v>
      </c>
      <c r="BI630">
        <v>620</v>
      </c>
      <c r="BJ630">
        <v>0.81856101943399839</v>
      </c>
      <c r="BK630">
        <v>0.83871714517681339</v>
      </c>
      <c r="BL630">
        <v>0.81090320620332523</v>
      </c>
      <c r="BM630">
        <v>0.85958867094171099</v>
      </c>
      <c r="BN630">
        <v>0.83372082491484356</v>
      </c>
      <c r="BO630">
        <v>0.83166065273410306</v>
      </c>
      <c r="BP630">
        <v>0.83690997082053931</v>
      </c>
      <c r="BQ630">
        <v>0.83480606075779706</v>
      </c>
      <c r="BR630">
        <v>0.83157890432202741</v>
      </c>
      <c r="BS630">
        <v>0.85257531826875543</v>
      </c>
      <c r="BT630">
        <v>0.83531125627291458</v>
      </c>
      <c r="BU630">
        <v>0.85403926109365313</v>
      </c>
      <c r="BV630">
        <v>0.81090320620332523</v>
      </c>
      <c r="BW630">
        <v>0.83667856523618367</v>
      </c>
    </row>
    <row r="631" spans="4:75" x14ac:dyDescent="0.25">
      <c r="D631">
        <v>627</v>
      </c>
      <c r="E631">
        <f t="shared" ca="1" si="311"/>
        <v>0.60246867175705043</v>
      </c>
      <c r="F631" s="11">
        <f t="shared" ca="1" si="293"/>
        <v>74.810744004523798</v>
      </c>
      <c r="G631" s="11"/>
      <c r="H631">
        <v>627</v>
      </c>
      <c r="I631" s="11">
        <f t="shared" ca="1" si="312"/>
        <v>0.328861575751901</v>
      </c>
      <c r="J631" s="11">
        <f t="shared" ca="1" si="294"/>
        <v>19.219250721033873</v>
      </c>
      <c r="O631">
        <v>627</v>
      </c>
      <c r="P631" s="32">
        <f t="shared" ca="1" si="313"/>
        <v>0.78648926225151095</v>
      </c>
      <c r="Q631" s="11">
        <f t="shared" ca="1" si="290"/>
        <v>52.68645477954427</v>
      </c>
      <c r="R631" s="11"/>
      <c r="S631">
        <v>627</v>
      </c>
      <c r="T631" s="32">
        <f t="shared" ca="1" si="314"/>
        <v>0.71070875023785818</v>
      </c>
      <c r="U631" s="11">
        <f t="shared" ca="1" si="315"/>
        <v>20.82202418455195</v>
      </c>
      <c r="Z631">
        <v>627</v>
      </c>
      <c r="AA631" s="32">
        <f t="shared" ca="1" si="316"/>
        <v>0.38636724371851294</v>
      </c>
      <c r="AB631" s="11">
        <f t="shared" ca="1" si="291"/>
        <v>100.54350842707137</v>
      </c>
      <c r="AC631" s="11"/>
      <c r="AD631">
        <v>627</v>
      </c>
      <c r="AE631" s="32">
        <f t="shared" ca="1" si="317"/>
        <v>0.96873084643360319</v>
      </c>
      <c r="AF631" s="11">
        <f t="shared" ca="1" si="292"/>
        <v>22.919969287068419</v>
      </c>
      <c r="AH631" s="10">
        <f t="shared" ca="1" si="296"/>
        <v>48927.378570044915</v>
      </c>
      <c r="AI631" s="10">
        <f t="shared" ca="1" si="297"/>
        <v>48928.179372158294</v>
      </c>
      <c r="AJ631" s="10">
        <f t="shared" ca="1" si="298"/>
        <v>48982.829443777708</v>
      </c>
      <c r="AK631" s="10">
        <f t="shared" ca="1" si="299"/>
        <v>48983.697028118731</v>
      </c>
      <c r="AL631" s="10">
        <f t="shared" ca="1" si="300"/>
        <v>48819.648242419367</v>
      </c>
      <c r="AM631" s="10">
        <f t="shared" ca="1" si="301"/>
        <v>48820.603241139659</v>
      </c>
      <c r="AP631">
        <v>628</v>
      </c>
      <c r="AQ631" s="10">
        <f t="shared" ca="1" si="302"/>
        <v>46485.345737210577</v>
      </c>
      <c r="AR631" t="str">
        <f t="shared" ca="1" si="303"/>
        <v>EQUIPO 1</v>
      </c>
      <c r="AS631" t="str">
        <f t="shared" ca="1" si="304"/>
        <v>FIN</v>
      </c>
      <c r="AT631">
        <f t="shared" ca="1" si="318"/>
        <v>1</v>
      </c>
      <c r="AU631">
        <f t="shared" ca="1" si="319"/>
        <v>1</v>
      </c>
      <c r="AV631">
        <f t="shared" ca="1" si="320"/>
        <v>1</v>
      </c>
      <c r="AW631">
        <f t="shared" ca="1" si="305"/>
        <v>1</v>
      </c>
      <c r="AX631">
        <f t="shared" ca="1" si="306"/>
        <v>15000</v>
      </c>
      <c r="AY631">
        <f t="shared" ca="1" si="307"/>
        <v>19.539632793632336</v>
      </c>
      <c r="AZ631">
        <f t="shared" ca="1" si="308"/>
        <v>293094.49190448504</v>
      </c>
      <c r="BA631">
        <f t="shared" ca="1" si="295"/>
        <v>293094.49190448504</v>
      </c>
      <c r="BB631">
        <f t="shared" ca="1" si="309"/>
        <v>2027</v>
      </c>
      <c r="BC631">
        <f t="shared" ca="1" si="310"/>
        <v>4</v>
      </c>
      <c r="BI631">
        <v>621</v>
      </c>
      <c r="BJ631">
        <v>0.84585669280088849</v>
      </c>
      <c r="BK631">
        <v>0.8631983276397055</v>
      </c>
      <c r="BL631">
        <v>0.8404915399496854</v>
      </c>
      <c r="BM631">
        <v>0.84022013957907793</v>
      </c>
      <c r="BN631">
        <v>0.86536032417989384</v>
      </c>
      <c r="BO631">
        <v>0.84223564646151838</v>
      </c>
      <c r="BP631">
        <v>0.87454423149791805</v>
      </c>
      <c r="BQ631">
        <v>0.83115066801196202</v>
      </c>
      <c r="BR631">
        <v>0.87784129527350674</v>
      </c>
      <c r="BS631">
        <v>0.84794951748007152</v>
      </c>
      <c r="BT631">
        <v>0.84463879677474496</v>
      </c>
      <c r="BU631">
        <v>0.87602694497643407</v>
      </c>
      <c r="BV631">
        <v>0.83115066801196202</v>
      </c>
      <c r="BW631">
        <v>0.85435969020777891</v>
      </c>
    </row>
    <row r="632" spans="4:75" x14ac:dyDescent="0.25">
      <c r="D632">
        <v>628</v>
      </c>
      <c r="E632">
        <f t="shared" ca="1" si="311"/>
        <v>0.33739045529183465</v>
      </c>
      <c r="F632" s="11">
        <f t="shared" ca="1" si="293"/>
        <v>107.03611675959766</v>
      </c>
      <c r="G632" s="11"/>
      <c r="H632">
        <v>628</v>
      </c>
      <c r="I632" s="11">
        <f t="shared" ca="1" si="312"/>
        <v>0.92217779487391593</v>
      </c>
      <c r="J632" s="11">
        <f t="shared" ca="1" si="294"/>
        <v>22.20954952135261</v>
      </c>
      <c r="O632">
        <v>628</v>
      </c>
      <c r="P632" s="32">
        <f t="shared" ca="1" si="313"/>
        <v>0.34772597951612993</v>
      </c>
      <c r="Q632" s="11">
        <f t="shared" ca="1" si="290"/>
        <v>105.62976156597716</v>
      </c>
      <c r="R632" s="11"/>
      <c r="S632">
        <v>628</v>
      </c>
      <c r="T632" s="32">
        <f t="shared" ca="1" si="314"/>
        <v>0.13020977138070777</v>
      </c>
      <c r="U632" s="11">
        <f t="shared" ca="1" si="315"/>
        <v>18.123986234495561</v>
      </c>
      <c r="Z632">
        <v>628</v>
      </c>
      <c r="AA632" s="32">
        <f t="shared" ca="1" si="316"/>
        <v>0.53627534071845651</v>
      </c>
      <c r="AB632" s="11">
        <f t="shared" ca="1" si="291"/>
        <v>82.438991091711642</v>
      </c>
      <c r="AC632" s="11"/>
      <c r="AD632">
        <v>628</v>
      </c>
      <c r="AE632" s="32">
        <f t="shared" ca="1" si="317"/>
        <v>0.63077724876173624</v>
      </c>
      <c r="AF632" s="11">
        <f t="shared" ca="1" si="292"/>
        <v>20.466411647365756</v>
      </c>
      <c r="AH632" s="10">
        <f t="shared" ca="1" si="296"/>
        <v>48932.63921035661</v>
      </c>
      <c r="AI632" s="10">
        <f t="shared" ca="1" si="297"/>
        <v>48933.564608253335</v>
      </c>
      <c r="AJ632" s="10">
        <f t="shared" ca="1" si="298"/>
        <v>48988.098268183981</v>
      </c>
      <c r="AK632" s="10">
        <f t="shared" ca="1" si="299"/>
        <v>48988.853434277087</v>
      </c>
      <c r="AL632" s="10">
        <f t="shared" ca="1" si="300"/>
        <v>48824.038199101815</v>
      </c>
      <c r="AM632" s="10">
        <f t="shared" ca="1" si="301"/>
        <v>48824.890966253792</v>
      </c>
      <c r="AP632">
        <v>629</v>
      </c>
      <c r="AQ632" s="10">
        <f t="shared" ca="1" si="302"/>
        <v>46486.159888576978</v>
      </c>
      <c r="AR632" t="str">
        <f t="shared" ca="1" si="303"/>
        <v>EQUIPO 2</v>
      </c>
      <c r="AS632" t="str">
        <f t="shared" ca="1" si="304"/>
        <v>INICIO</v>
      </c>
      <c r="AT632">
        <f t="shared" ca="1" si="318"/>
        <v>1</v>
      </c>
      <c r="AU632">
        <f t="shared" ca="1" si="319"/>
        <v>0</v>
      </c>
      <c r="AV632">
        <f t="shared" ca="1" si="320"/>
        <v>1</v>
      </c>
      <c r="AW632">
        <f t="shared" ca="1" si="305"/>
        <v>1</v>
      </c>
      <c r="AX632">
        <f t="shared" ca="1" si="306"/>
        <v>11000</v>
      </c>
      <c r="AY632">
        <f t="shared" ca="1" si="307"/>
        <v>4.9279678672319278</v>
      </c>
      <c r="AZ632">
        <f t="shared" ca="1" si="308"/>
        <v>54207.646539551206</v>
      </c>
      <c r="BA632">
        <f t="shared" ca="1" si="295"/>
        <v>73919.518008478917</v>
      </c>
      <c r="BB632">
        <f t="shared" ca="1" si="309"/>
        <v>2027</v>
      </c>
      <c r="BC632">
        <f t="shared" ca="1" si="310"/>
        <v>4</v>
      </c>
      <c r="BI632">
        <v>622</v>
      </c>
      <c r="BJ632">
        <v>0.84714020712070726</v>
      </c>
      <c r="BK632">
        <v>0.84268663532721955</v>
      </c>
      <c r="BL632">
        <v>0.85125933869645642</v>
      </c>
      <c r="BM632">
        <v>0.85339874969335339</v>
      </c>
      <c r="BN632">
        <v>0.83363360786176521</v>
      </c>
      <c r="BO632">
        <v>0.81723828058457781</v>
      </c>
      <c r="BP632">
        <v>0.8498610166493259</v>
      </c>
      <c r="BQ632">
        <v>0.79893911048501587</v>
      </c>
      <c r="BR632">
        <v>0.82558946180508974</v>
      </c>
      <c r="BS632">
        <v>0.86496109683510203</v>
      </c>
      <c r="BT632">
        <v>0.83656923324663168</v>
      </c>
      <c r="BU632">
        <v>0.85503959229085491</v>
      </c>
      <c r="BV632">
        <v>0.79893911048501587</v>
      </c>
      <c r="BW632">
        <v>0.83983978523795166</v>
      </c>
    </row>
    <row r="633" spans="4:75" x14ac:dyDescent="0.25">
      <c r="D633">
        <v>629</v>
      </c>
      <c r="E633">
        <f t="shared" ca="1" si="311"/>
        <v>7.5711050771057331E-2</v>
      </c>
      <c r="F633" s="11">
        <f t="shared" ca="1" si="293"/>
        <v>160.68443699538744</v>
      </c>
      <c r="G633" s="11"/>
      <c r="H633">
        <v>629</v>
      </c>
      <c r="I633" s="11">
        <f t="shared" ca="1" si="312"/>
        <v>0.97156520149374881</v>
      </c>
      <c r="J633" s="11">
        <f t="shared" ca="1" si="294"/>
        <v>22.987148199091543</v>
      </c>
      <c r="O633">
        <v>629</v>
      </c>
      <c r="P633" s="32">
        <f t="shared" ca="1" si="313"/>
        <v>1.5593443273886898E-3</v>
      </c>
      <c r="Q633" s="11">
        <f t="shared" ref="Q633:Q696" ca="1" si="321">$M$6*(-LN(P633))^(1/$M$7)</f>
        <v>247.29223999364436</v>
      </c>
      <c r="R633" s="11"/>
      <c r="S633">
        <v>629</v>
      </c>
      <c r="T633" s="32">
        <f t="shared" ca="1" si="314"/>
        <v>0.51059649448419431</v>
      </c>
      <c r="U633" s="11">
        <f t="shared" ca="1" si="315"/>
        <v>19.973069944731918</v>
      </c>
      <c r="Z633">
        <v>629</v>
      </c>
      <c r="AA633" s="32">
        <f t="shared" ca="1" si="316"/>
        <v>8.3176564726822444E-2</v>
      </c>
      <c r="AB633" s="11">
        <f t="shared" ref="AB633:AB696" ca="1" si="322">$M$6*(-LN(AA633))^(1/$M$7)</f>
        <v>157.90775605175963</v>
      </c>
      <c r="AC633" s="11"/>
      <c r="AD633">
        <v>629</v>
      </c>
      <c r="AE633" s="32">
        <f t="shared" ca="1" si="317"/>
        <v>0.11660078570430543</v>
      </c>
      <c r="AF633" s="11">
        <f t="shared" ref="AF633:AF696" ca="1" si="323">NORMINV(AE633,$M$11,$M$13)</f>
        <v>18.016838602770701</v>
      </c>
      <c r="AH633" s="10">
        <f t="shared" ca="1" si="296"/>
        <v>48940.259793128142</v>
      </c>
      <c r="AI633" s="10">
        <f t="shared" ca="1" si="297"/>
        <v>48941.217590969769</v>
      </c>
      <c r="AJ633" s="10">
        <f t="shared" ca="1" si="298"/>
        <v>48999.157277610153</v>
      </c>
      <c r="AK633" s="10">
        <f t="shared" ca="1" si="299"/>
        <v>48999.989488857849</v>
      </c>
      <c r="AL633" s="10">
        <f t="shared" ca="1" si="300"/>
        <v>48831.470456089279</v>
      </c>
      <c r="AM633" s="10">
        <f t="shared" ca="1" si="301"/>
        <v>48832.221157697728</v>
      </c>
      <c r="AP633">
        <v>630</v>
      </c>
      <c r="AQ633" s="10">
        <f t="shared" ca="1" si="302"/>
        <v>46486.365220571446</v>
      </c>
      <c r="AR633" t="str">
        <f t="shared" ca="1" si="303"/>
        <v>EQUIPO 3</v>
      </c>
      <c r="AS633" t="str">
        <f t="shared" ca="1" si="304"/>
        <v>INICIO</v>
      </c>
      <c r="AT633">
        <f t="shared" ca="1" si="318"/>
        <v>1</v>
      </c>
      <c r="AU633">
        <f t="shared" ca="1" si="319"/>
        <v>0</v>
      </c>
      <c r="AV633">
        <f t="shared" ca="1" si="320"/>
        <v>0</v>
      </c>
      <c r="AW633">
        <f t="shared" ca="1" si="305"/>
        <v>1</v>
      </c>
      <c r="AX633">
        <f t="shared" ca="1" si="306"/>
        <v>5500</v>
      </c>
      <c r="AY633">
        <f t="shared" ca="1" si="307"/>
        <v>12.399709854216781</v>
      </c>
      <c r="AZ633">
        <f t="shared" ca="1" si="308"/>
        <v>68198.404198192293</v>
      </c>
      <c r="BA633">
        <f t="shared" ca="1" si="295"/>
        <v>185995.64781325171</v>
      </c>
      <c r="BB633">
        <f t="shared" ca="1" si="309"/>
        <v>2027</v>
      </c>
      <c r="BC633">
        <f t="shared" ca="1" si="310"/>
        <v>4</v>
      </c>
      <c r="BI633">
        <v>623</v>
      </c>
      <c r="BJ633">
        <v>0.86888450177156007</v>
      </c>
      <c r="BK633">
        <v>0.85362211637744567</v>
      </c>
      <c r="BL633">
        <v>0.86080442308754668</v>
      </c>
      <c r="BM633">
        <v>0.8526885687020499</v>
      </c>
      <c r="BN633">
        <v>0.82682295423782659</v>
      </c>
      <c r="BO633">
        <v>0.85782893087636458</v>
      </c>
      <c r="BP633">
        <v>0.86834033233901742</v>
      </c>
      <c r="BQ633">
        <v>0.84591568752265534</v>
      </c>
      <c r="BR633">
        <v>0.84613562718758084</v>
      </c>
      <c r="BS633">
        <v>0.86175520718531096</v>
      </c>
      <c r="BT633">
        <v>0.82933453874935537</v>
      </c>
      <c r="BU633">
        <v>0.86880316370850175</v>
      </c>
      <c r="BV633">
        <v>0.82682295423782659</v>
      </c>
      <c r="BW633">
        <v>0.85355501491669994</v>
      </c>
    </row>
    <row r="634" spans="4:75" x14ac:dyDescent="0.25">
      <c r="D634">
        <v>630</v>
      </c>
      <c r="E634">
        <f t="shared" ca="1" si="311"/>
        <v>0.15231037596055153</v>
      </c>
      <c r="F634" s="11">
        <f t="shared" ca="1" si="293"/>
        <v>138.5331594374598</v>
      </c>
      <c r="G634" s="11"/>
      <c r="H634">
        <v>630</v>
      </c>
      <c r="I634" s="11">
        <f t="shared" ca="1" si="312"/>
        <v>0.3836303914845598</v>
      </c>
      <c r="J634" s="11">
        <f t="shared" ca="1" si="294"/>
        <v>19.45536777561075</v>
      </c>
      <c r="O634">
        <v>630</v>
      </c>
      <c r="P634" s="32">
        <f t="shared" ca="1" si="313"/>
        <v>0.69713034216056047</v>
      </c>
      <c r="Q634" s="11">
        <f t="shared" ca="1" si="321"/>
        <v>63.78027592852299</v>
      </c>
      <c r="R634" s="11"/>
      <c r="S634">
        <v>630</v>
      </c>
      <c r="T634" s="32">
        <f t="shared" ca="1" si="314"/>
        <v>0.97261423110370182</v>
      </c>
      <c r="U634" s="11">
        <f t="shared" ca="1" si="315"/>
        <v>23.013428507813742</v>
      </c>
      <c r="Z634">
        <v>630</v>
      </c>
      <c r="AA634" s="32">
        <f t="shared" ca="1" si="316"/>
        <v>0.99237013150147468</v>
      </c>
      <c r="AB634" s="11">
        <f t="shared" ca="1" si="322"/>
        <v>10.447177176865974</v>
      </c>
      <c r="AC634" s="11"/>
      <c r="AD634">
        <v>630</v>
      </c>
      <c r="AE634" s="32">
        <f t="shared" ca="1" si="317"/>
        <v>0.61942072836818474</v>
      </c>
      <c r="AF634" s="11">
        <f t="shared" ca="1" si="323"/>
        <v>20.418332639320941</v>
      </c>
      <c r="AH634" s="10">
        <f t="shared" ca="1" si="296"/>
        <v>48946.98980594633</v>
      </c>
      <c r="AI634" s="10">
        <f t="shared" ca="1" si="297"/>
        <v>48947.800446270317</v>
      </c>
      <c r="AJ634" s="10">
        <f t="shared" ca="1" si="298"/>
        <v>49002.647000354867</v>
      </c>
      <c r="AK634" s="10">
        <f t="shared" ca="1" si="299"/>
        <v>49003.605893209358</v>
      </c>
      <c r="AL634" s="10">
        <f t="shared" ca="1" si="300"/>
        <v>48832.656456746765</v>
      </c>
      <c r="AM634" s="10">
        <f t="shared" ca="1" si="301"/>
        <v>48833.507220606734</v>
      </c>
      <c r="AP634">
        <v>631</v>
      </c>
      <c r="AQ634" s="10">
        <f t="shared" ca="1" si="302"/>
        <v>46486.881875148705</v>
      </c>
      <c r="AR634" t="str">
        <f t="shared" ca="1" si="303"/>
        <v>EQUIPO 2</v>
      </c>
      <c r="AS634" t="str">
        <f t="shared" ca="1" si="304"/>
        <v>FIN</v>
      </c>
      <c r="AT634">
        <f t="shared" ca="1" si="318"/>
        <v>1</v>
      </c>
      <c r="AU634">
        <f t="shared" ca="1" si="319"/>
        <v>1</v>
      </c>
      <c r="AV634">
        <f t="shared" ca="1" si="320"/>
        <v>0</v>
      </c>
      <c r="AW634">
        <f t="shared" ca="1" si="305"/>
        <v>1</v>
      </c>
      <c r="AX634">
        <f t="shared" ca="1" si="306"/>
        <v>11000</v>
      </c>
      <c r="AY634">
        <f t="shared" ca="1" si="307"/>
        <v>8.3023291033459827</v>
      </c>
      <c r="AZ634">
        <f t="shared" ca="1" si="308"/>
        <v>91325.62013680581</v>
      </c>
      <c r="BA634">
        <f t="shared" ca="1" si="295"/>
        <v>124534.93655018974</v>
      </c>
      <c r="BB634">
        <f t="shared" ca="1" si="309"/>
        <v>2027</v>
      </c>
      <c r="BC634">
        <f t="shared" ca="1" si="310"/>
        <v>4</v>
      </c>
      <c r="BI634">
        <v>624</v>
      </c>
      <c r="BJ634">
        <v>0.85808616400068183</v>
      </c>
      <c r="BK634">
        <v>0.86617196618099912</v>
      </c>
      <c r="BL634">
        <v>0.85149056783004229</v>
      </c>
      <c r="BM634">
        <v>0.83503835439062846</v>
      </c>
      <c r="BN634">
        <v>0.85020997554412103</v>
      </c>
      <c r="BO634">
        <v>0.84254949026053938</v>
      </c>
      <c r="BP634">
        <v>0.82550455912888521</v>
      </c>
      <c r="BQ634">
        <v>0.85791431842354071</v>
      </c>
      <c r="BR634">
        <v>0.82354694110236115</v>
      </c>
      <c r="BS634">
        <v>0.85842136397825763</v>
      </c>
      <c r="BT634">
        <v>0.84342573310836355</v>
      </c>
      <c r="BU634">
        <v>0.83107714419331713</v>
      </c>
      <c r="BV634">
        <v>0.82354694110236115</v>
      </c>
      <c r="BW634">
        <v>0.84522251008918881</v>
      </c>
    </row>
    <row r="635" spans="4:75" x14ac:dyDescent="0.25">
      <c r="D635">
        <v>631</v>
      </c>
      <c r="E635">
        <f t="shared" ca="1" si="311"/>
        <v>0.33230688445792556</v>
      </c>
      <c r="F635" s="11">
        <f t="shared" ca="1" si="293"/>
        <v>107.73589290596655</v>
      </c>
      <c r="G635" s="11"/>
      <c r="H635">
        <v>631</v>
      </c>
      <c r="I635" s="11">
        <f t="shared" ca="1" si="312"/>
        <v>0.6868609821659718</v>
      </c>
      <c r="J635" s="11">
        <f t="shared" ca="1" si="294"/>
        <v>20.712096250324105</v>
      </c>
      <c r="O635">
        <v>631</v>
      </c>
      <c r="P635" s="32">
        <f t="shared" ca="1" si="313"/>
        <v>0.1610923131265608</v>
      </c>
      <c r="Q635" s="11">
        <f t="shared" ca="1" si="321"/>
        <v>136.57967417038117</v>
      </c>
      <c r="R635" s="11"/>
      <c r="S635">
        <v>631</v>
      </c>
      <c r="T635" s="32">
        <f t="shared" ca="1" si="314"/>
        <v>0.35501315727680927</v>
      </c>
      <c r="U635" s="11">
        <f t="shared" ca="1" si="315"/>
        <v>19.333599069309688</v>
      </c>
      <c r="Z635">
        <v>631</v>
      </c>
      <c r="AA635" s="32">
        <f t="shared" ca="1" si="316"/>
        <v>0.26460157713698162</v>
      </c>
      <c r="AB635" s="11">
        <f t="shared" ca="1" si="322"/>
        <v>117.67861228097134</v>
      </c>
      <c r="AC635" s="11"/>
      <c r="AD635">
        <v>631</v>
      </c>
      <c r="AE635" s="32">
        <f t="shared" ca="1" si="317"/>
        <v>0.1303063912394602</v>
      </c>
      <c r="AF635" s="11">
        <f t="shared" ca="1" si="323"/>
        <v>18.124718358712197</v>
      </c>
      <c r="AH635" s="10">
        <f t="shared" ca="1" si="296"/>
        <v>48952.289441808069</v>
      </c>
      <c r="AI635" s="10">
        <f t="shared" ca="1" si="297"/>
        <v>48953.152445818501</v>
      </c>
      <c r="AJ635" s="10">
        <f t="shared" ca="1" si="298"/>
        <v>49009.296712966454</v>
      </c>
      <c r="AK635" s="10">
        <f t="shared" ca="1" si="299"/>
        <v>49010.102279594343</v>
      </c>
      <c r="AL635" s="10">
        <f t="shared" ca="1" si="300"/>
        <v>48838.410496118442</v>
      </c>
      <c r="AM635" s="10">
        <f t="shared" ca="1" si="301"/>
        <v>48839.165692716721</v>
      </c>
      <c r="AP635">
        <v>632</v>
      </c>
      <c r="AQ635" s="10">
        <f t="shared" ca="1" si="302"/>
        <v>46487.227805528011</v>
      </c>
      <c r="AR635" t="str">
        <f t="shared" ca="1" si="303"/>
        <v>EQUIPO 3</v>
      </c>
      <c r="AS635" t="str">
        <f t="shared" ca="1" si="304"/>
        <v>FIN</v>
      </c>
      <c r="AT635">
        <f t="shared" ca="1" si="318"/>
        <v>1</v>
      </c>
      <c r="AU635">
        <f t="shared" ca="1" si="319"/>
        <v>1</v>
      </c>
      <c r="AV635">
        <f t="shared" ca="1" si="320"/>
        <v>1</v>
      </c>
      <c r="AW635">
        <f t="shared" ca="1" si="305"/>
        <v>1</v>
      </c>
      <c r="AX635">
        <f t="shared" ca="1" si="306"/>
        <v>15000</v>
      </c>
      <c r="AY635">
        <f t="shared" ca="1" si="307"/>
        <v>11.483977069321554</v>
      </c>
      <c r="AZ635">
        <f t="shared" ca="1" si="308"/>
        <v>172259.65603982331</v>
      </c>
      <c r="BA635">
        <f t="shared" ca="1" si="295"/>
        <v>172259.65603982331</v>
      </c>
      <c r="BB635">
        <f t="shared" ca="1" si="309"/>
        <v>2027</v>
      </c>
      <c r="BC635">
        <f t="shared" ca="1" si="310"/>
        <v>4</v>
      </c>
      <c r="BI635">
        <v>625</v>
      </c>
      <c r="BJ635">
        <v>0.81060995656207946</v>
      </c>
      <c r="BK635">
        <v>0.84837168483788039</v>
      </c>
      <c r="BL635">
        <v>0.86521258511476273</v>
      </c>
      <c r="BM635">
        <v>0.84979590349251743</v>
      </c>
      <c r="BN635">
        <v>0.85792353996080395</v>
      </c>
      <c r="BO635">
        <v>0.83072310652564396</v>
      </c>
      <c r="BP635">
        <v>0.85078768814097649</v>
      </c>
      <c r="BQ635">
        <v>0.85614200275240959</v>
      </c>
      <c r="BR635">
        <v>0.84928291935496536</v>
      </c>
      <c r="BS635">
        <v>0.85051826095685445</v>
      </c>
      <c r="BT635">
        <v>0.8588945633422298</v>
      </c>
      <c r="BU635">
        <v>0.83100966245530727</v>
      </c>
      <c r="BV635">
        <v>0.81060995656207946</v>
      </c>
      <c r="BW635">
        <v>0.84657001845865143</v>
      </c>
    </row>
    <row r="636" spans="4:75" x14ac:dyDescent="0.25">
      <c r="D636">
        <v>632</v>
      </c>
      <c r="E636">
        <f t="shared" ca="1" si="311"/>
        <v>0.7949424820243457</v>
      </c>
      <c r="F636" s="11">
        <f t="shared" ca="1" si="293"/>
        <v>51.571836189318368</v>
      </c>
      <c r="G636" s="11"/>
      <c r="H636">
        <v>632</v>
      </c>
      <c r="I636" s="11">
        <f t="shared" ca="1" si="312"/>
        <v>0.42296112257799112</v>
      </c>
      <c r="J636" s="11">
        <f t="shared" ca="1" si="294"/>
        <v>19.618509254405176</v>
      </c>
      <c r="O636">
        <v>632</v>
      </c>
      <c r="P636" s="32">
        <f t="shared" ca="1" si="313"/>
        <v>0.35234487705615702</v>
      </c>
      <c r="Q636" s="11">
        <f t="shared" ca="1" si="321"/>
        <v>105.00803835606787</v>
      </c>
      <c r="R636" s="11"/>
      <c r="S636">
        <v>632</v>
      </c>
      <c r="T636" s="32">
        <f t="shared" ca="1" si="314"/>
        <v>0.23829337696913766</v>
      </c>
      <c r="U636" s="11">
        <f t="shared" ca="1" si="315"/>
        <v>18.787874252132877</v>
      </c>
      <c r="Z636">
        <v>632</v>
      </c>
      <c r="AA636" s="32">
        <f t="shared" ca="1" si="316"/>
        <v>0.74597976823975021</v>
      </c>
      <c r="AB636" s="11">
        <f t="shared" ca="1" si="322"/>
        <v>57.847347579822269</v>
      </c>
      <c r="AC636" s="11"/>
      <c r="AD636">
        <v>632</v>
      </c>
      <c r="AE636" s="32">
        <f t="shared" ca="1" si="317"/>
        <v>0.91549199917325341</v>
      </c>
      <c r="AF636" s="11">
        <f t="shared" ca="1" si="323"/>
        <v>22.138117825411079</v>
      </c>
      <c r="AH636" s="10">
        <f t="shared" ca="1" si="296"/>
        <v>48955.301272326389</v>
      </c>
      <c r="AI636" s="10">
        <f t="shared" ca="1" si="297"/>
        <v>48956.118710211987</v>
      </c>
      <c r="AJ636" s="10">
        <f t="shared" ca="1" si="298"/>
        <v>49014.477614525844</v>
      </c>
      <c r="AK636" s="10">
        <f t="shared" ca="1" si="299"/>
        <v>49015.260442619685</v>
      </c>
      <c r="AL636" s="10">
        <f t="shared" ca="1" si="300"/>
        <v>48841.575998865883</v>
      </c>
      <c r="AM636" s="10">
        <f t="shared" ca="1" si="301"/>
        <v>48842.498420441945</v>
      </c>
      <c r="AP636">
        <v>633</v>
      </c>
      <c r="AQ636" s="10">
        <f t="shared" ca="1" si="302"/>
        <v>46487.706304572566</v>
      </c>
      <c r="AR636" t="str">
        <f t="shared" ca="1" si="303"/>
        <v>EQUIPO 3</v>
      </c>
      <c r="AS636" t="str">
        <f t="shared" ca="1" si="304"/>
        <v>INICIO</v>
      </c>
      <c r="AT636">
        <f t="shared" ca="1" si="318"/>
        <v>1</v>
      </c>
      <c r="AU636">
        <f t="shared" ca="1" si="319"/>
        <v>1</v>
      </c>
      <c r="AV636">
        <f t="shared" ca="1" si="320"/>
        <v>0</v>
      </c>
      <c r="AW636">
        <f t="shared" ca="1" si="305"/>
        <v>1</v>
      </c>
      <c r="AX636">
        <f t="shared" ca="1" si="306"/>
        <v>11000</v>
      </c>
      <c r="AY636">
        <f t="shared" ca="1" si="307"/>
        <v>19.073680555215105</v>
      </c>
      <c r="AZ636">
        <f t="shared" ca="1" si="308"/>
        <v>209810.48610736616</v>
      </c>
      <c r="BA636">
        <f t="shared" ca="1" si="295"/>
        <v>286105.20832822658</v>
      </c>
      <c r="BB636">
        <f t="shared" ca="1" si="309"/>
        <v>2027</v>
      </c>
      <c r="BC636">
        <f t="shared" ca="1" si="310"/>
        <v>4</v>
      </c>
      <c r="BI636">
        <v>626</v>
      </c>
      <c r="BJ636">
        <v>0.85289514162618119</v>
      </c>
      <c r="BK636">
        <v>0.85254082519568741</v>
      </c>
      <c r="BL636">
        <v>0.83513418464661915</v>
      </c>
      <c r="BM636">
        <v>0.85937533551841627</v>
      </c>
      <c r="BN636">
        <v>0.86168609364379134</v>
      </c>
      <c r="BO636">
        <v>0.85828903594943573</v>
      </c>
      <c r="BP636">
        <v>0.82906624081844837</v>
      </c>
      <c r="BQ636">
        <v>0.82673345483658434</v>
      </c>
      <c r="BR636">
        <v>0.82751608565915202</v>
      </c>
      <c r="BS636">
        <v>0.85739394786904688</v>
      </c>
      <c r="BT636">
        <v>0.87380054416367936</v>
      </c>
      <c r="BU636">
        <v>0.85885775317707114</v>
      </c>
      <c r="BV636">
        <v>0.82673345483658434</v>
      </c>
      <c r="BW636">
        <v>0.84930820407308949</v>
      </c>
    </row>
    <row r="637" spans="4:75" x14ac:dyDescent="0.25">
      <c r="D637">
        <v>633</v>
      </c>
      <c r="E637">
        <f t="shared" ca="1" si="311"/>
        <v>0.89098305752208062</v>
      </c>
      <c r="F637" s="11">
        <f t="shared" ca="1" si="293"/>
        <v>37.347695862764887</v>
      </c>
      <c r="G637" s="11"/>
      <c r="H637">
        <v>633</v>
      </c>
      <c r="I637" s="11">
        <f t="shared" ca="1" si="312"/>
        <v>0.11469240519711799</v>
      </c>
      <c r="J637" s="11">
        <f t="shared" ca="1" si="294"/>
        <v>18.001119513675778</v>
      </c>
      <c r="O637">
        <v>633</v>
      </c>
      <c r="P637" s="32">
        <f t="shared" ca="1" si="313"/>
        <v>0.75310112778364369</v>
      </c>
      <c r="Q637" s="11">
        <f t="shared" ca="1" si="321"/>
        <v>56.958924575351695</v>
      </c>
      <c r="R637" s="11"/>
      <c r="S637">
        <v>633</v>
      </c>
      <c r="T637" s="32">
        <f t="shared" ca="1" si="314"/>
        <v>0.78776613523555572</v>
      </c>
      <c r="U637" s="11">
        <f t="shared" ca="1" si="315"/>
        <v>21.212458950603136</v>
      </c>
      <c r="Z637">
        <v>633</v>
      </c>
      <c r="AA637" s="32">
        <f t="shared" ca="1" si="316"/>
        <v>0.35171587771790269</v>
      </c>
      <c r="AB637" s="11">
        <f t="shared" ca="1" si="322"/>
        <v>105.09246654758695</v>
      </c>
      <c r="AC637" s="11"/>
      <c r="AD637">
        <v>633</v>
      </c>
      <c r="AE637" s="32">
        <f t="shared" ca="1" si="317"/>
        <v>0.97332650219468597</v>
      </c>
      <c r="AF637" s="11">
        <f t="shared" ca="1" si="323"/>
        <v>23.031754914192177</v>
      </c>
      <c r="AH637" s="10">
        <f t="shared" ca="1" si="296"/>
        <v>48957.674864206267</v>
      </c>
      <c r="AI637" s="10">
        <f t="shared" ca="1" si="297"/>
        <v>48958.424910852671</v>
      </c>
      <c r="AJ637" s="10">
        <f t="shared" ca="1" si="298"/>
        <v>49017.633731143658</v>
      </c>
      <c r="AK637" s="10">
        <f t="shared" ca="1" si="299"/>
        <v>49018.517583599933</v>
      </c>
      <c r="AL637" s="10">
        <f t="shared" ca="1" si="300"/>
        <v>48846.877273214763</v>
      </c>
      <c r="AM637" s="10">
        <f t="shared" ca="1" si="301"/>
        <v>48847.836929669524</v>
      </c>
      <c r="AP637">
        <v>634</v>
      </c>
      <c r="AQ637" s="10">
        <f t="shared" ca="1" si="302"/>
        <v>46488.501041262367</v>
      </c>
      <c r="AR637" t="str">
        <f t="shared" ca="1" si="303"/>
        <v>EQUIPO 3</v>
      </c>
      <c r="AS637" t="str">
        <f t="shared" ca="1" si="304"/>
        <v>FIN</v>
      </c>
      <c r="AT637">
        <f t="shared" ca="1" si="318"/>
        <v>1</v>
      </c>
      <c r="AU637">
        <f t="shared" ca="1" si="319"/>
        <v>1</v>
      </c>
      <c r="AV637">
        <f t="shared" ca="1" si="320"/>
        <v>1</v>
      </c>
      <c r="AW637">
        <f t="shared" ca="1" si="305"/>
        <v>1</v>
      </c>
      <c r="AX637">
        <f t="shared" ca="1" si="306"/>
        <v>15000</v>
      </c>
      <c r="AY637">
        <f t="shared" ca="1" si="307"/>
        <v>12.894363533472642</v>
      </c>
      <c r="AZ637">
        <f t="shared" ca="1" si="308"/>
        <v>193415.45300208963</v>
      </c>
      <c r="BA637">
        <f t="shared" ca="1" si="295"/>
        <v>193415.45300208963</v>
      </c>
      <c r="BB637">
        <f t="shared" ca="1" si="309"/>
        <v>2027</v>
      </c>
      <c r="BC637">
        <f t="shared" ca="1" si="310"/>
        <v>4</v>
      </c>
      <c r="BI637">
        <v>627</v>
      </c>
      <c r="BJ637">
        <v>0.82641246871218355</v>
      </c>
      <c r="BK637">
        <v>0.84216533186539588</v>
      </c>
      <c r="BL637">
        <v>0.86626214020391568</v>
      </c>
      <c r="BM637">
        <v>0.84930055134641647</v>
      </c>
      <c r="BN637">
        <v>0.83298058899674055</v>
      </c>
      <c r="BO637">
        <v>0.86803429646188701</v>
      </c>
      <c r="BP637">
        <v>0.85148260908232498</v>
      </c>
      <c r="BQ637">
        <v>0.83042085006999611</v>
      </c>
      <c r="BR637">
        <v>0.87345778861909895</v>
      </c>
      <c r="BS637">
        <v>0.86626951174982025</v>
      </c>
      <c r="BT637">
        <v>0.87948460189445088</v>
      </c>
      <c r="BU637">
        <v>0.85971357709104956</v>
      </c>
      <c r="BV637">
        <v>0.82641246871218355</v>
      </c>
      <c r="BW637">
        <v>0.85368748010345286</v>
      </c>
    </row>
    <row r="638" spans="4:75" x14ac:dyDescent="0.25">
      <c r="D638">
        <v>634</v>
      </c>
      <c r="E638">
        <f t="shared" ca="1" si="311"/>
        <v>0.60330517863644972</v>
      </c>
      <c r="F638" s="11">
        <f t="shared" ca="1" si="293"/>
        <v>74.714475947198267</v>
      </c>
      <c r="G638" s="11"/>
      <c r="H638">
        <v>634</v>
      </c>
      <c r="I638" s="11">
        <f t="shared" ca="1" si="312"/>
        <v>0.49865678774216837</v>
      </c>
      <c r="J638" s="11">
        <f t="shared" ca="1" si="294"/>
        <v>19.925025140042564</v>
      </c>
      <c r="O638">
        <v>634</v>
      </c>
      <c r="P638" s="32">
        <f t="shared" ca="1" si="313"/>
        <v>0.51658012086260574</v>
      </c>
      <c r="Q638" s="11">
        <f t="shared" ca="1" si="321"/>
        <v>84.727826567105424</v>
      </c>
      <c r="R638" s="11"/>
      <c r="S638">
        <v>634</v>
      </c>
      <c r="T638" s="32">
        <f t="shared" ca="1" si="314"/>
        <v>0.1575442881496707</v>
      </c>
      <c r="U638" s="11">
        <f t="shared" ca="1" si="315"/>
        <v>18.31788619316492</v>
      </c>
      <c r="Z638">
        <v>634</v>
      </c>
      <c r="AA638" s="32">
        <f t="shared" ca="1" si="316"/>
        <v>0.4016878229173122</v>
      </c>
      <c r="AB638" s="11">
        <f t="shared" ca="1" si="322"/>
        <v>98.591361320850424</v>
      </c>
      <c r="AC638" s="11"/>
      <c r="AD638">
        <v>634</v>
      </c>
      <c r="AE638" s="32">
        <f t="shared" ca="1" si="317"/>
        <v>0.88793746479428848</v>
      </c>
      <c r="AF638" s="11">
        <f t="shared" ca="1" si="323"/>
        <v>21.881709650007409</v>
      </c>
      <c r="AH638" s="10">
        <f t="shared" ca="1" si="296"/>
        <v>48961.53801401714</v>
      </c>
      <c r="AI638" s="10">
        <f t="shared" ca="1" si="297"/>
        <v>48962.368223397978</v>
      </c>
      <c r="AJ638" s="10">
        <f t="shared" ca="1" si="298"/>
        <v>49022.047909706896</v>
      </c>
      <c r="AK638" s="10">
        <f t="shared" ca="1" si="299"/>
        <v>49022.811154964947</v>
      </c>
      <c r="AL638" s="10">
        <f t="shared" ca="1" si="300"/>
        <v>48851.944903057891</v>
      </c>
      <c r="AM638" s="10">
        <f t="shared" ca="1" si="301"/>
        <v>48852.856640959973</v>
      </c>
      <c r="AP638">
        <v>635</v>
      </c>
      <c r="AQ638" s="10">
        <f t="shared" ca="1" si="302"/>
        <v>46489.038306409595</v>
      </c>
      <c r="AR638" t="str">
        <f t="shared" ca="1" si="303"/>
        <v>EQUIPO 2</v>
      </c>
      <c r="AS638" t="str">
        <f t="shared" ca="1" si="304"/>
        <v>INICIO</v>
      </c>
      <c r="AT638">
        <f t="shared" ca="1" si="318"/>
        <v>1</v>
      </c>
      <c r="AU638">
        <f t="shared" ca="1" si="319"/>
        <v>0</v>
      </c>
      <c r="AV638">
        <f t="shared" ca="1" si="320"/>
        <v>1</v>
      </c>
      <c r="AW638">
        <f t="shared" ca="1" si="305"/>
        <v>1</v>
      </c>
      <c r="AX638">
        <f t="shared" ca="1" si="306"/>
        <v>11000</v>
      </c>
      <c r="AY638">
        <f t="shared" ca="1" si="307"/>
        <v>20.933230283029843</v>
      </c>
      <c r="AZ638">
        <f t="shared" ca="1" si="308"/>
        <v>230265.53311332827</v>
      </c>
      <c r="BA638">
        <f t="shared" ca="1" si="295"/>
        <v>313998.45424544765</v>
      </c>
      <c r="BB638">
        <f t="shared" ca="1" si="309"/>
        <v>2027</v>
      </c>
      <c r="BC638">
        <f t="shared" ca="1" si="310"/>
        <v>4</v>
      </c>
      <c r="BI638">
        <v>628</v>
      </c>
      <c r="BJ638">
        <v>0.85314061329661306</v>
      </c>
      <c r="BK638">
        <v>0.86668970081981767</v>
      </c>
      <c r="BL638">
        <v>0.84867419240391517</v>
      </c>
      <c r="BM638">
        <v>0.84810794156431368</v>
      </c>
      <c r="BN638">
        <v>0.84182905175953016</v>
      </c>
      <c r="BO638">
        <v>0.84274143911410637</v>
      </c>
      <c r="BP638">
        <v>0.84796867379673802</v>
      </c>
      <c r="BQ638">
        <v>0.86019407258879965</v>
      </c>
      <c r="BR638">
        <v>0.8138905342774776</v>
      </c>
      <c r="BS638">
        <v>0.84255549272831998</v>
      </c>
      <c r="BT638">
        <v>0.8296625317619879</v>
      </c>
      <c r="BU638">
        <v>0.84836238481795057</v>
      </c>
      <c r="BV638">
        <v>0.8138905342774776</v>
      </c>
      <c r="BW638">
        <v>0.84538240434007472</v>
      </c>
    </row>
    <row r="639" spans="4:75" x14ac:dyDescent="0.25">
      <c r="D639">
        <v>635</v>
      </c>
      <c r="E639">
        <f t="shared" ca="1" si="311"/>
        <v>0.8038612181638517</v>
      </c>
      <c r="F639" s="11">
        <f t="shared" ca="1" si="293"/>
        <v>50.37883321736107</v>
      </c>
      <c r="G639" s="11"/>
      <c r="H639">
        <v>635</v>
      </c>
      <c r="I639" s="11">
        <f t="shared" ca="1" si="312"/>
        <v>0.23374423670587419</v>
      </c>
      <c r="J639" s="11">
        <f t="shared" ca="1" si="294"/>
        <v>18.764168500756448</v>
      </c>
      <c r="O639">
        <v>635</v>
      </c>
      <c r="P639" s="32">
        <f t="shared" ca="1" si="313"/>
        <v>0.63870024047810003</v>
      </c>
      <c r="Q639" s="11">
        <f t="shared" ca="1" si="321"/>
        <v>70.630188813786958</v>
      </c>
      <c r="R639" s="11"/>
      <c r="S639">
        <v>635</v>
      </c>
      <c r="T639" s="32">
        <f t="shared" ca="1" si="314"/>
        <v>0.72276266812350898</v>
      </c>
      <c r="U639" s="11">
        <f t="shared" ca="1" si="315"/>
        <v>20.879186791402528</v>
      </c>
      <c r="Z639">
        <v>635</v>
      </c>
      <c r="AA639" s="32">
        <f t="shared" ca="1" si="316"/>
        <v>7.2859971269877866E-2</v>
      </c>
      <c r="AB639" s="11">
        <f t="shared" ca="1" si="322"/>
        <v>161.80234446790669</v>
      </c>
      <c r="AC639" s="11"/>
      <c r="AD639">
        <v>635</v>
      </c>
      <c r="AE639" s="32">
        <f t="shared" ca="1" si="317"/>
        <v>0.24025178343459908</v>
      </c>
      <c r="AF639" s="11">
        <f t="shared" ca="1" si="323"/>
        <v>18.798003051318425</v>
      </c>
      <c r="AH639" s="10">
        <f t="shared" ca="1" si="296"/>
        <v>48964.467341448704</v>
      </c>
      <c r="AI639" s="10">
        <f t="shared" ca="1" si="297"/>
        <v>48965.249181802901</v>
      </c>
      <c r="AJ639" s="10">
        <f t="shared" ca="1" si="298"/>
        <v>49025.754079498853</v>
      </c>
      <c r="AK639" s="10">
        <f t="shared" ca="1" si="299"/>
        <v>49026.624045615165</v>
      </c>
      <c r="AL639" s="10">
        <f t="shared" ca="1" si="300"/>
        <v>48859.598405312805</v>
      </c>
      <c r="AM639" s="10">
        <f t="shared" ca="1" si="301"/>
        <v>48860.381655439945</v>
      </c>
      <c r="AP639">
        <v>636</v>
      </c>
      <c r="AQ639" s="10">
        <f t="shared" ca="1" si="302"/>
        <v>46489.910524338055</v>
      </c>
      <c r="AR639" t="str">
        <f t="shared" ca="1" si="303"/>
        <v>EQUIPO 2</v>
      </c>
      <c r="AS639" t="str">
        <f t="shared" ca="1" si="304"/>
        <v>FIN</v>
      </c>
      <c r="AT639">
        <f t="shared" ca="1" si="318"/>
        <v>1</v>
      </c>
      <c r="AU639">
        <f t="shared" ca="1" si="319"/>
        <v>1</v>
      </c>
      <c r="AV639">
        <f t="shared" ca="1" si="320"/>
        <v>1</v>
      </c>
      <c r="AW639">
        <f t="shared" ca="1" si="305"/>
        <v>1</v>
      </c>
      <c r="AX639">
        <f t="shared" ca="1" si="306"/>
        <v>15000</v>
      </c>
      <c r="AY639">
        <f t="shared" ca="1" si="307"/>
        <v>27.451184426201507</v>
      </c>
      <c r="AZ639">
        <f t="shared" ca="1" si="308"/>
        <v>411767.76639302261</v>
      </c>
      <c r="BA639">
        <f t="shared" ca="1" si="295"/>
        <v>411767.76639302261</v>
      </c>
      <c r="BB639">
        <f t="shared" ca="1" si="309"/>
        <v>2027</v>
      </c>
      <c r="BC639">
        <f t="shared" ca="1" si="310"/>
        <v>4</v>
      </c>
      <c r="BI639">
        <v>629</v>
      </c>
      <c r="BJ639">
        <v>0.8490950496725983</v>
      </c>
      <c r="BK639">
        <v>0.85569782310430109</v>
      </c>
      <c r="BL639">
        <v>0.82863732174441518</v>
      </c>
      <c r="BM639">
        <v>0.83151612115126661</v>
      </c>
      <c r="BN639">
        <v>0.82901527575805223</v>
      </c>
      <c r="BO639">
        <v>0.84774563280117732</v>
      </c>
      <c r="BP639">
        <v>0.84662046369512711</v>
      </c>
      <c r="BQ639">
        <v>0.84024869674969505</v>
      </c>
      <c r="BR639">
        <v>0.83485173097393417</v>
      </c>
      <c r="BS639">
        <v>0.8630218293962284</v>
      </c>
      <c r="BT639">
        <v>0.8570411816972493</v>
      </c>
      <c r="BU639">
        <v>0.8411342947825593</v>
      </c>
      <c r="BV639">
        <v>0.82863732174441518</v>
      </c>
      <c r="BW639">
        <v>0.84363435019524691</v>
      </c>
    </row>
    <row r="640" spans="4:75" x14ac:dyDescent="0.25">
      <c r="D640">
        <v>636</v>
      </c>
      <c r="E640">
        <f t="shared" ca="1" si="311"/>
        <v>0.12726511692249232</v>
      </c>
      <c r="F640" s="11">
        <f t="shared" ref="F640:F703" ca="1" si="324">$B$6*(-LN(E640))^(1/$B$7)</f>
        <v>144.59371564638386</v>
      </c>
      <c r="G640" s="11"/>
      <c r="H640">
        <v>636</v>
      </c>
      <c r="I640" s="11">
        <f t="shared" ca="1" si="312"/>
        <v>0.60089617213785085</v>
      </c>
      <c r="J640" s="11">
        <f t="shared" ref="J640:J703" ca="1" si="325">NORMINV(I640,$B$11,$B$13)</f>
        <v>20.340815856105557</v>
      </c>
      <c r="O640">
        <v>636</v>
      </c>
      <c r="P640" s="32">
        <f t="shared" ca="1" si="313"/>
        <v>0.41767705482895634</v>
      </c>
      <c r="Q640" s="11">
        <f t="shared" ca="1" si="321"/>
        <v>96.586943041617317</v>
      </c>
      <c r="R640" s="11"/>
      <c r="S640">
        <v>636</v>
      </c>
      <c r="T640" s="32">
        <f t="shared" ca="1" si="314"/>
        <v>0.54316654234052286</v>
      </c>
      <c r="U640" s="11">
        <f t="shared" ca="1" si="315"/>
        <v>20.104451827360524</v>
      </c>
      <c r="Z640">
        <v>636</v>
      </c>
      <c r="AA640" s="32">
        <f t="shared" ca="1" si="316"/>
        <v>0.77008130992631141</v>
      </c>
      <c r="AB640" s="11">
        <f t="shared" ca="1" si="322"/>
        <v>54.809927423910011</v>
      </c>
      <c r="AC640" s="11"/>
      <c r="AD640">
        <v>636</v>
      </c>
      <c r="AE640" s="32">
        <f t="shared" ca="1" si="317"/>
        <v>0.5682104869305683</v>
      </c>
      <c r="AF640" s="11">
        <f t="shared" ca="1" si="323"/>
        <v>20.206227649124802</v>
      </c>
      <c r="AH640" s="10">
        <f t="shared" ca="1" si="296"/>
        <v>48971.27391995483</v>
      </c>
      <c r="AI640" s="10">
        <f t="shared" ca="1" si="297"/>
        <v>48972.121453948836</v>
      </c>
      <c r="AJ640" s="10">
        <f t="shared" ca="1" si="298"/>
        <v>49030.648501575233</v>
      </c>
      <c r="AK640" s="10">
        <f t="shared" ca="1" si="299"/>
        <v>49031.48618706804</v>
      </c>
      <c r="AL640" s="10">
        <f t="shared" ca="1" si="300"/>
        <v>48862.665402415943</v>
      </c>
      <c r="AM640" s="10">
        <f t="shared" ca="1" si="301"/>
        <v>48863.50732856799</v>
      </c>
      <c r="AP640">
        <v>637</v>
      </c>
      <c r="AQ640" s="10">
        <f t="shared" ca="1" si="302"/>
        <v>46491.054323689146</v>
      </c>
      <c r="AR640" t="str">
        <f t="shared" ca="1" si="303"/>
        <v>EQUIPO 3</v>
      </c>
      <c r="AS640" t="str">
        <f t="shared" ca="1" si="304"/>
        <v>INICIO</v>
      </c>
      <c r="AT640">
        <f t="shared" ca="1" si="318"/>
        <v>1</v>
      </c>
      <c r="AU640">
        <f t="shared" ca="1" si="319"/>
        <v>1</v>
      </c>
      <c r="AV640">
        <f t="shared" ca="1" si="320"/>
        <v>0</v>
      </c>
      <c r="AW640">
        <f t="shared" ca="1" si="305"/>
        <v>1</v>
      </c>
      <c r="AX640">
        <f t="shared" ca="1" si="306"/>
        <v>11000</v>
      </c>
      <c r="AY640">
        <f t="shared" ca="1" si="307"/>
        <v>20.50704060861608</v>
      </c>
      <c r="AZ640">
        <f t="shared" ca="1" si="308"/>
        <v>225577.44669477688</v>
      </c>
      <c r="BA640">
        <f t="shared" ca="1" si="295"/>
        <v>307605.6091292412</v>
      </c>
      <c r="BB640">
        <f t="shared" ca="1" si="309"/>
        <v>2027</v>
      </c>
      <c r="BC640">
        <f t="shared" ca="1" si="310"/>
        <v>4</v>
      </c>
      <c r="BI640">
        <v>630</v>
      </c>
      <c r="BJ640">
        <v>0.86772780892548351</v>
      </c>
      <c r="BK640">
        <v>0.8326385325828245</v>
      </c>
      <c r="BL640">
        <v>0.82874480531592165</v>
      </c>
      <c r="BM640">
        <v>0.83885823806988136</v>
      </c>
      <c r="BN640">
        <v>0.86668942230553347</v>
      </c>
      <c r="BO640">
        <v>0.85819596213903049</v>
      </c>
      <c r="BP640">
        <v>0.86787829613029099</v>
      </c>
      <c r="BQ640">
        <v>0.83186696050457398</v>
      </c>
      <c r="BR640">
        <v>0.84895565529049288</v>
      </c>
      <c r="BS640">
        <v>0.84701834429827338</v>
      </c>
      <c r="BT640">
        <v>0.84842652554328901</v>
      </c>
      <c r="BU640">
        <v>0.86139373269211583</v>
      </c>
      <c r="BV640">
        <v>0.82874480531592165</v>
      </c>
      <c r="BW640">
        <v>0.84991344571017569</v>
      </c>
    </row>
    <row r="641" spans="4:75" x14ac:dyDescent="0.25">
      <c r="D641">
        <v>637</v>
      </c>
      <c r="E641">
        <f t="shared" ca="1" si="311"/>
        <v>0.63327668788921498</v>
      </c>
      <c r="F641" s="11">
        <f t="shared" ca="1" si="324"/>
        <v>71.257959133967518</v>
      </c>
      <c r="G641" s="11"/>
      <c r="H641">
        <v>637</v>
      </c>
      <c r="I641" s="11">
        <f t="shared" ca="1" si="312"/>
        <v>0.48620763093739217</v>
      </c>
      <c r="J641" s="11">
        <f t="shared" ca="1" si="325"/>
        <v>19.874924522721727</v>
      </c>
      <c r="O641">
        <v>637</v>
      </c>
      <c r="P641" s="32">
        <f t="shared" ca="1" si="313"/>
        <v>0.70113027683284546</v>
      </c>
      <c r="Q641" s="11">
        <f t="shared" ca="1" si="321"/>
        <v>63.303284683345659</v>
      </c>
      <c r="R641" s="11"/>
      <c r="S641">
        <v>637</v>
      </c>
      <c r="T641" s="32">
        <f t="shared" ca="1" si="314"/>
        <v>0.76541519398475322</v>
      </c>
      <c r="U641" s="11">
        <f t="shared" ca="1" si="315"/>
        <v>21.092291424847588</v>
      </c>
      <c r="Z641">
        <v>637</v>
      </c>
      <c r="AA641" s="32">
        <f t="shared" ca="1" si="316"/>
        <v>0.346066447836757</v>
      </c>
      <c r="AB641" s="11">
        <f t="shared" ca="1" si="322"/>
        <v>105.85414200937919</v>
      </c>
      <c r="AC641" s="11"/>
      <c r="AD641">
        <v>637</v>
      </c>
      <c r="AE641" s="32">
        <f t="shared" ca="1" si="317"/>
        <v>0.27034644381574668</v>
      </c>
      <c r="AF641" s="11">
        <f t="shared" ca="1" si="323"/>
        <v>18.948450086501037</v>
      </c>
      <c r="AH641" s="10">
        <f t="shared" ca="1" si="296"/>
        <v>48975.090535579417</v>
      </c>
      <c r="AI641" s="10">
        <f t="shared" ca="1" si="297"/>
        <v>48975.918657434529</v>
      </c>
      <c r="AJ641" s="10">
        <f t="shared" ca="1" si="298"/>
        <v>49034.123823929847</v>
      </c>
      <c r="AK641" s="10">
        <f t="shared" ca="1" si="299"/>
        <v>49035.002669405883</v>
      </c>
      <c r="AL641" s="10">
        <f t="shared" ca="1" si="300"/>
        <v>48867.917917818384</v>
      </c>
      <c r="AM641" s="10">
        <f t="shared" ca="1" si="301"/>
        <v>48868.707436571989</v>
      </c>
      <c r="AP641">
        <v>638</v>
      </c>
      <c r="AQ641" s="10">
        <f t="shared" ca="1" si="302"/>
        <v>46491.908783714505</v>
      </c>
      <c r="AR641" t="str">
        <f t="shared" ca="1" si="303"/>
        <v>EQUIPO 3</v>
      </c>
      <c r="AS641" t="str">
        <f t="shared" ca="1" si="304"/>
        <v>FIN</v>
      </c>
      <c r="AT641">
        <f t="shared" ca="1" si="318"/>
        <v>1</v>
      </c>
      <c r="AU641">
        <f t="shared" ca="1" si="319"/>
        <v>1</v>
      </c>
      <c r="AV641">
        <f t="shared" ca="1" si="320"/>
        <v>1</v>
      </c>
      <c r="AW641">
        <f t="shared" ca="1" si="305"/>
        <v>1</v>
      </c>
      <c r="AX641">
        <f t="shared" ca="1" si="306"/>
        <v>15000</v>
      </c>
      <c r="AY641">
        <f t="shared" ca="1" si="307"/>
        <v>9.3730001725489274</v>
      </c>
      <c r="AZ641">
        <f t="shared" ca="1" si="308"/>
        <v>140595.00258823391</v>
      </c>
      <c r="BA641">
        <f t="shared" ca="1" si="295"/>
        <v>140595.00258823391</v>
      </c>
      <c r="BB641">
        <f t="shared" ca="1" si="309"/>
        <v>2027</v>
      </c>
      <c r="BC641">
        <f t="shared" ca="1" si="310"/>
        <v>4</v>
      </c>
      <c r="BI641">
        <v>631</v>
      </c>
      <c r="BJ641">
        <v>0.84294882099419866</v>
      </c>
      <c r="BK641">
        <v>0.86594941297592809</v>
      </c>
      <c r="BL641">
        <v>0.83870742050154767</v>
      </c>
      <c r="BM641">
        <v>0.84725023110889897</v>
      </c>
      <c r="BN641">
        <v>0.821550884869653</v>
      </c>
      <c r="BO641">
        <v>0.84444147307348127</v>
      </c>
      <c r="BP641">
        <v>0.86869773055503119</v>
      </c>
      <c r="BQ641">
        <v>0.8338909989078741</v>
      </c>
      <c r="BR641">
        <v>0.84374587791154265</v>
      </c>
      <c r="BS641">
        <v>0.84816451766901357</v>
      </c>
      <c r="BT641">
        <v>0.84759983410504414</v>
      </c>
      <c r="BU641">
        <v>0.85428663645824043</v>
      </c>
      <c r="BV641">
        <v>0.821550884869653</v>
      </c>
      <c r="BW641">
        <v>0.84649715286918314</v>
      </c>
    </row>
    <row r="642" spans="4:75" x14ac:dyDescent="0.25">
      <c r="D642">
        <v>638</v>
      </c>
      <c r="E642">
        <f t="shared" ca="1" si="311"/>
        <v>0.96508569902607511</v>
      </c>
      <c r="F642" s="11">
        <f t="shared" ca="1" si="324"/>
        <v>21.478408131089566</v>
      </c>
      <c r="G642" s="11"/>
      <c r="H642">
        <v>638</v>
      </c>
      <c r="I642" s="11">
        <f t="shared" ca="1" si="312"/>
        <v>0.26085834228967275</v>
      </c>
      <c r="J642" s="11">
        <f t="shared" ca="1" si="325"/>
        <v>18.902003461254743</v>
      </c>
      <c r="O642">
        <v>638</v>
      </c>
      <c r="P642" s="32">
        <f t="shared" ca="1" si="313"/>
        <v>0.77061091713770602</v>
      </c>
      <c r="Q642" s="11">
        <f t="shared" ca="1" si="321"/>
        <v>54.742148355010698</v>
      </c>
      <c r="R642" s="11"/>
      <c r="S642">
        <v>638</v>
      </c>
      <c r="T642" s="32">
        <f t="shared" ca="1" si="314"/>
        <v>0.73621774131978224</v>
      </c>
      <c r="U642" s="11">
        <f t="shared" ca="1" si="315"/>
        <v>20.94445226278161</v>
      </c>
      <c r="Z642">
        <v>638</v>
      </c>
      <c r="AA642" s="32">
        <f t="shared" ca="1" si="316"/>
        <v>0.16154839571291635</v>
      </c>
      <c r="AB642" s="11">
        <f t="shared" ca="1" si="322"/>
        <v>136.48031504361643</v>
      </c>
      <c r="AC642" s="11"/>
      <c r="AD642">
        <v>638</v>
      </c>
      <c r="AE642" s="32">
        <f t="shared" ca="1" si="317"/>
        <v>0.73661018900334507</v>
      </c>
      <c r="AF642" s="11">
        <f t="shared" ca="1" si="323"/>
        <v>20.946380734381812</v>
      </c>
      <c r="AH642" s="10">
        <f t="shared" ca="1" si="296"/>
        <v>48976.813591106657</v>
      </c>
      <c r="AI642" s="10">
        <f t="shared" ca="1" si="297"/>
        <v>48977.601174584212</v>
      </c>
      <c r="AJ642" s="10">
        <f t="shared" ca="1" si="298"/>
        <v>49037.283592254011</v>
      </c>
      <c r="AK642" s="10">
        <f t="shared" ca="1" si="299"/>
        <v>49038.15627776496</v>
      </c>
      <c r="AL642" s="10">
        <f t="shared" ca="1" si="300"/>
        <v>48874.394116365474</v>
      </c>
      <c r="AM642" s="10">
        <f t="shared" ca="1" si="301"/>
        <v>48875.266882229407</v>
      </c>
      <c r="AP642">
        <v>639</v>
      </c>
      <c r="AQ642" s="10">
        <f t="shared" ca="1" si="302"/>
        <v>46492.299325388361</v>
      </c>
      <c r="AR642" t="str">
        <f t="shared" ca="1" si="303"/>
        <v>EQUIPO 2</v>
      </c>
      <c r="AS642" t="str">
        <f t="shared" ca="1" si="304"/>
        <v>INICIO</v>
      </c>
      <c r="AT642">
        <f t="shared" ca="1" si="318"/>
        <v>1</v>
      </c>
      <c r="AU642">
        <f t="shared" ca="1" si="319"/>
        <v>0</v>
      </c>
      <c r="AV642">
        <f t="shared" ca="1" si="320"/>
        <v>1</v>
      </c>
      <c r="AW642">
        <f t="shared" ca="1" si="305"/>
        <v>1</v>
      </c>
      <c r="AX642">
        <f t="shared" ca="1" si="306"/>
        <v>11000</v>
      </c>
      <c r="AY642">
        <f t="shared" ca="1" si="307"/>
        <v>10.285175992234144</v>
      </c>
      <c r="AZ642">
        <f t="shared" ca="1" si="308"/>
        <v>113136.93591457559</v>
      </c>
      <c r="BA642">
        <f t="shared" ca="1" si="295"/>
        <v>154277.63988351217</v>
      </c>
      <c r="BB642">
        <f t="shared" ca="1" si="309"/>
        <v>2027</v>
      </c>
      <c r="BC642">
        <f t="shared" ca="1" si="310"/>
        <v>4</v>
      </c>
      <c r="BI642">
        <v>632</v>
      </c>
      <c r="BJ642">
        <v>0.82103828872464257</v>
      </c>
      <c r="BK642">
        <v>0.84292183699444145</v>
      </c>
      <c r="BL642">
        <v>0.84916261062891052</v>
      </c>
      <c r="BM642">
        <v>0.84598248993022773</v>
      </c>
      <c r="BN642">
        <v>0.87462231394155254</v>
      </c>
      <c r="BO642">
        <v>0.87186643908777728</v>
      </c>
      <c r="BP642">
        <v>0.86490290253262792</v>
      </c>
      <c r="BQ642">
        <v>0.85990385797679147</v>
      </c>
      <c r="BR642">
        <v>0.84133167516195917</v>
      </c>
      <c r="BS642">
        <v>0.85750375573485194</v>
      </c>
      <c r="BT642">
        <v>0.85375730702558228</v>
      </c>
      <c r="BU642">
        <v>0.85302214916164598</v>
      </c>
      <c r="BV642">
        <v>0.82103828872464257</v>
      </c>
      <c r="BW642">
        <v>0.85302257894914091</v>
      </c>
    </row>
    <row r="643" spans="4:75" x14ac:dyDescent="0.25">
      <c r="D643">
        <v>639</v>
      </c>
      <c r="E643">
        <f t="shared" ca="1" si="311"/>
        <v>0.2064033884043126</v>
      </c>
      <c r="F643" s="11">
        <f t="shared" ca="1" si="324"/>
        <v>127.53536598472763</v>
      </c>
      <c r="G643" s="11"/>
      <c r="H643">
        <v>639</v>
      </c>
      <c r="I643" s="11">
        <f t="shared" ca="1" si="312"/>
        <v>0.7967161350518529</v>
      </c>
      <c r="J643" s="11">
        <f t="shared" ca="1" si="325"/>
        <v>21.262627426689345</v>
      </c>
      <c r="O643">
        <v>639</v>
      </c>
      <c r="P643" s="32">
        <f t="shared" ca="1" si="313"/>
        <v>0.18861836380063013</v>
      </c>
      <c r="Q643" s="11">
        <f t="shared" ca="1" si="321"/>
        <v>130.90512691135058</v>
      </c>
      <c r="R643" s="11"/>
      <c r="S643">
        <v>639</v>
      </c>
      <c r="T643" s="32">
        <f t="shared" ca="1" si="314"/>
        <v>0.12378534074145353</v>
      </c>
      <c r="U643" s="11">
        <f t="shared" ca="1" si="315"/>
        <v>18.074434945621348</v>
      </c>
      <c r="Z643">
        <v>639</v>
      </c>
      <c r="AA643" s="32">
        <f t="shared" ca="1" si="316"/>
        <v>0.66232035601731132</v>
      </c>
      <c r="AB643" s="11">
        <f t="shared" ca="1" si="322"/>
        <v>67.88329234459593</v>
      </c>
      <c r="AC643" s="11"/>
      <c r="AD643">
        <v>639</v>
      </c>
      <c r="AE643" s="32">
        <f t="shared" ca="1" si="317"/>
        <v>0.88415857311351242</v>
      </c>
      <c r="AF643" s="11">
        <f t="shared" ca="1" si="323"/>
        <v>21.850253303455428</v>
      </c>
      <c r="AH643" s="10">
        <f t="shared" ca="1" si="296"/>
        <v>48982.915148166911</v>
      </c>
      <c r="AI643" s="10">
        <f t="shared" ca="1" si="297"/>
        <v>48983.801090976354</v>
      </c>
      <c r="AJ643" s="10">
        <f t="shared" ca="1" si="298"/>
        <v>49043.61065805293</v>
      </c>
      <c r="AK643" s="10">
        <f t="shared" ca="1" si="299"/>
        <v>49044.363759508997</v>
      </c>
      <c r="AL643" s="10">
        <f t="shared" ca="1" si="300"/>
        <v>48878.095352743767</v>
      </c>
      <c r="AM643" s="10">
        <f t="shared" ca="1" si="301"/>
        <v>48879.005779964747</v>
      </c>
      <c r="AP643">
        <v>640</v>
      </c>
      <c r="AQ643" s="10">
        <f t="shared" ca="1" si="302"/>
        <v>46492.727874388038</v>
      </c>
      <c r="AR643" t="str">
        <f t="shared" ca="1" si="303"/>
        <v>EQUIPO 1</v>
      </c>
      <c r="AS643" t="str">
        <f t="shared" ca="1" si="304"/>
        <v>INICIO</v>
      </c>
      <c r="AT643">
        <f t="shared" ca="1" si="318"/>
        <v>0</v>
      </c>
      <c r="AU643">
        <f t="shared" ca="1" si="319"/>
        <v>0</v>
      </c>
      <c r="AV643">
        <f t="shared" ca="1" si="320"/>
        <v>1</v>
      </c>
      <c r="AW643">
        <f t="shared" ca="1" si="305"/>
        <v>1</v>
      </c>
      <c r="AX643">
        <f t="shared" ca="1" si="306"/>
        <v>5500</v>
      </c>
      <c r="AY643">
        <f t="shared" ca="1" si="307"/>
        <v>11.620021645096131</v>
      </c>
      <c r="AZ643">
        <f t="shared" ca="1" si="308"/>
        <v>63910.119048028719</v>
      </c>
      <c r="BA643">
        <f t="shared" ca="1" si="295"/>
        <v>174300.32467644196</v>
      </c>
      <c r="BB643">
        <f t="shared" ca="1" si="309"/>
        <v>2027</v>
      </c>
      <c r="BC643">
        <f t="shared" ca="1" si="310"/>
        <v>4</v>
      </c>
      <c r="BI643">
        <v>633</v>
      </c>
      <c r="BJ643">
        <v>0.83547257873342828</v>
      </c>
      <c r="BK643">
        <v>0.85367432399569199</v>
      </c>
      <c r="BL643">
        <v>0.84681165357617494</v>
      </c>
      <c r="BM643">
        <v>0.83805438864781201</v>
      </c>
      <c r="BN643">
        <v>0.86274752254922238</v>
      </c>
      <c r="BO643">
        <v>0.85551424771622486</v>
      </c>
      <c r="BP643">
        <v>0.83459531653779506</v>
      </c>
      <c r="BQ643">
        <v>0.83652584266580454</v>
      </c>
      <c r="BR643">
        <v>0.86763922514521274</v>
      </c>
      <c r="BS643">
        <v>0.82214099340189628</v>
      </c>
      <c r="BT643">
        <v>0.85020350165406355</v>
      </c>
      <c r="BU643">
        <v>0.86060904502232283</v>
      </c>
      <c r="BV643">
        <v>0.82214099340189628</v>
      </c>
      <c r="BW643">
        <v>0.84701017260646938</v>
      </c>
    </row>
    <row r="644" spans="4:75" x14ac:dyDescent="0.25">
      <c r="D644">
        <v>640</v>
      </c>
      <c r="E644">
        <f t="shared" ca="1" si="311"/>
        <v>0.53793114793913921</v>
      </c>
      <c r="F644" s="11">
        <f t="shared" ca="1" si="324"/>
        <v>82.24719956572541</v>
      </c>
      <c r="G644" s="11"/>
      <c r="H644">
        <v>640</v>
      </c>
      <c r="I644" s="11">
        <f t="shared" ca="1" si="312"/>
        <v>0.68758721478743023</v>
      </c>
      <c r="J644" s="11">
        <f t="shared" ca="1" si="325"/>
        <v>20.715387758515888</v>
      </c>
      <c r="O644">
        <v>640</v>
      </c>
      <c r="P644" s="32">
        <f t="shared" ca="1" si="313"/>
        <v>0.20721427266936454</v>
      </c>
      <c r="Q644" s="11">
        <f t="shared" ca="1" si="321"/>
        <v>127.38644420556376</v>
      </c>
      <c r="R644" s="11"/>
      <c r="S644">
        <v>640</v>
      </c>
      <c r="T644" s="32">
        <f t="shared" ca="1" si="314"/>
        <v>0.70079215011039031</v>
      </c>
      <c r="U644" s="11">
        <f t="shared" ca="1" si="315"/>
        <v>20.775833790146859</v>
      </c>
      <c r="Z644">
        <v>640</v>
      </c>
      <c r="AA644" s="32">
        <f t="shared" ca="1" si="316"/>
        <v>0.52325640530790429</v>
      </c>
      <c r="AB644" s="11">
        <f t="shared" ca="1" si="322"/>
        <v>83.950264930785053</v>
      </c>
      <c r="AC644" s="11"/>
      <c r="AD644">
        <v>640</v>
      </c>
      <c r="AE644" s="32">
        <f t="shared" ca="1" si="317"/>
        <v>0.58102422208086424</v>
      </c>
      <c r="AF644" s="11">
        <f t="shared" ca="1" si="323"/>
        <v>20.258707218151525</v>
      </c>
      <c r="AH644" s="10">
        <f t="shared" ca="1" si="296"/>
        <v>48987.228057624925</v>
      </c>
      <c r="AI644" s="10">
        <f t="shared" ca="1" si="297"/>
        <v>48988.091198781527</v>
      </c>
      <c r="AJ644" s="10">
        <f t="shared" ca="1" si="298"/>
        <v>49049.671528017563</v>
      </c>
      <c r="AK644" s="10">
        <f t="shared" ca="1" si="299"/>
        <v>49050.537187758819</v>
      </c>
      <c r="AL644" s="10">
        <f t="shared" ca="1" si="300"/>
        <v>48882.503707670199</v>
      </c>
      <c r="AM644" s="10">
        <f t="shared" ca="1" si="301"/>
        <v>48883.347820470954</v>
      </c>
      <c r="AP644">
        <v>641</v>
      </c>
      <c r="AQ644" s="10">
        <f t="shared" ca="1" si="302"/>
        <v>46493.212041956584</v>
      </c>
      <c r="AR644" t="str">
        <f t="shared" ca="1" si="303"/>
        <v>EQUIPO 2</v>
      </c>
      <c r="AS644" t="str">
        <f t="shared" ca="1" si="304"/>
        <v>FIN</v>
      </c>
      <c r="AT644">
        <f t="shared" ca="1" si="318"/>
        <v>0</v>
      </c>
      <c r="AU644">
        <f t="shared" ca="1" si="319"/>
        <v>1</v>
      </c>
      <c r="AV644">
        <f t="shared" ca="1" si="320"/>
        <v>1</v>
      </c>
      <c r="AW644">
        <f t="shared" ca="1" si="305"/>
        <v>1</v>
      </c>
      <c r="AX644">
        <f t="shared" ca="1" si="306"/>
        <v>11000</v>
      </c>
      <c r="AY644">
        <f t="shared" ca="1" si="307"/>
        <v>7.8000092329457402</v>
      </c>
      <c r="AZ644">
        <f t="shared" ca="1" si="308"/>
        <v>85800.101562403142</v>
      </c>
      <c r="BA644">
        <f t="shared" ref="BA644:BA707" ca="1" si="326">$BF$2*AY644</f>
        <v>117000.1384941861</v>
      </c>
      <c r="BB644">
        <f t="shared" ca="1" si="309"/>
        <v>2027</v>
      </c>
      <c r="BC644">
        <f t="shared" ca="1" si="310"/>
        <v>4</v>
      </c>
      <c r="BI644">
        <v>634</v>
      </c>
      <c r="BJ644">
        <v>0.83465847221035816</v>
      </c>
      <c r="BK644">
        <v>0.86614609041038626</v>
      </c>
      <c r="BL644">
        <v>0.86931709447162586</v>
      </c>
      <c r="BM644">
        <v>0.84059240591739082</v>
      </c>
      <c r="BN644">
        <v>0.8651179010236355</v>
      </c>
      <c r="BO644">
        <v>0.85822044086308669</v>
      </c>
      <c r="BP644">
        <v>0.82413375629715302</v>
      </c>
      <c r="BQ644">
        <v>0.84118587075677642</v>
      </c>
      <c r="BR644">
        <v>0.85145941794817359</v>
      </c>
      <c r="BS644">
        <v>0.85835916013672009</v>
      </c>
      <c r="BT644">
        <v>0.85218162324299984</v>
      </c>
      <c r="BU644">
        <v>0.83681147509783893</v>
      </c>
      <c r="BV644">
        <v>0.82413375629715302</v>
      </c>
      <c r="BW644">
        <v>0.8498185430455607</v>
      </c>
    </row>
    <row r="645" spans="4:75" x14ac:dyDescent="0.25">
      <c r="D645">
        <v>641</v>
      </c>
      <c r="E645">
        <f t="shared" ca="1" si="311"/>
        <v>0.70681447566833899</v>
      </c>
      <c r="F645" s="11">
        <f t="shared" ca="1" si="324"/>
        <v>62.623115331229492</v>
      </c>
      <c r="G645" s="11"/>
      <c r="H645">
        <v>641</v>
      </c>
      <c r="I645" s="11">
        <f t="shared" ca="1" si="312"/>
        <v>0.25577445184112835</v>
      </c>
      <c r="J645" s="11">
        <f t="shared" ca="1" si="325"/>
        <v>18.876760163689553</v>
      </c>
      <c r="O645">
        <v>641</v>
      </c>
      <c r="P645" s="32">
        <f t="shared" ca="1" si="313"/>
        <v>0.85962580824690626</v>
      </c>
      <c r="Q645" s="11">
        <f t="shared" ca="1" si="321"/>
        <v>42.402955006832649</v>
      </c>
      <c r="R645" s="11"/>
      <c r="S645">
        <v>641</v>
      </c>
      <c r="T645" s="32">
        <f t="shared" ca="1" si="314"/>
        <v>6.9466615380610386E-2</v>
      </c>
      <c r="U645" s="11">
        <f t="shared" ca="1" si="315"/>
        <v>17.555158531618726</v>
      </c>
      <c r="Z645">
        <v>641</v>
      </c>
      <c r="AA645" s="32">
        <f t="shared" ca="1" si="316"/>
        <v>0.78073060156234586</v>
      </c>
      <c r="AB645" s="11">
        <f t="shared" ca="1" si="322"/>
        <v>53.437463531636453</v>
      </c>
      <c r="AC645" s="11"/>
      <c r="AD645">
        <v>641</v>
      </c>
      <c r="AE645" s="32">
        <f t="shared" ca="1" si="317"/>
        <v>0.56558036368441622</v>
      </c>
      <c r="AF645" s="11">
        <f t="shared" ca="1" si="323"/>
        <v>20.195493989566408</v>
      </c>
      <c r="AH645" s="10">
        <f t="shared" ref="AH645:AH682" ca="1" si="327">AI644+F645/24</f>
        <v>48990.700495253659</v>
      </c>
      <c r="AI645" s="10">
        <f t="shared" ref="AI645:AI682" ca="1" si="328">AH645+J645/24</f>
        <v>48991.487026927149</v>
      </c>
      <c r="AJ645" s="10">
        <f t="shared" ref="AJ645:AJ682" ca="1" si="329">AK644+Q645/24</f>
        <v>49052.303977550771</v>
      </c>
      <c r="AK645" s="10">
        <f t="shared" ref="AK645:AK682" ca="1" si="330">AJ645+U645/24</f>
        <v>49053.035442489592</v>
      </c>
      <c r="AL645" s="10">
        <f t="shared" ref="AL645:AL682" ca="1" si="331">AM644+AB645/24</f>
        <v>48885.574381451435</v>
      </c>
      <c r="AM645" s="10">
        <f t="shared" ref="AM645:AM682" ca="1" si="332">AL645+AF645/24</f>
        <v>48886.41586036767</v>
      </c>
      <c r="AP645">
        <v>642</v>
      </c>
      <c r="AQ645" s="10">
        <f t="shared" ref="AQ645:AQ708" ca="1" si="333">SMALL($AH$5:$AN$504,AP645)</f>
        <v>46493.53704234129</v>
      </c>
      <c r="AR645" t="str">
        <f t="shared" ref="AR645:AR708" ca="1" si="334">IFERROR(IF(VLOOKUP(AQ645,$AH$5:$AH$504,1,0)&gt;0,$AH$3,""),IFERROR(IF(VLOOKUP(AQ645,$AI$5:$AI$504,1,0)&gt;0,$AI$3,""),IFERROR(IF(VLOOKUP(AQ645,$AJ$5:$AJ$504,1,0)&gt;0,$AJ$3,""),IFERROR(IF(VLOOKUP(AQ645,$AK$5:$AK$504,1,0)&gt;0,$AK$3,""),IFERROR(IF(VLOOKUP(AQ645,$AN$5:$AN$64,1,0)&gt;0,$AN$3,""),IFERROR(IF(VLOOKUP(AQ645,$AL$5:$AL$504,1,0)&gt;0,$AL$3,""),IFERROR(IF(VLOOKUP(AQ645,$AM$5:$AM$504,1,0)&gt;0,$AM$3,""),"ERROR")))))))</f>
        <v>EQUIPO 1</v>
      </c>
      <c r="AS645" t="str">
        <f t="shared" ref="AS645:AS708" ca="1" si="335">IFERROR(IF(VLOOKUP(AQ645,$AH$5:$AH$504,1,0)&gt;0,$AH$4,""),IFERROR(IF(VLOOKUP(AQ645,$AI$5:$AI$504,1,0)&gt;0,$AI$4,""),IFERROR(IF(VLOOKUP(AQ645,$AJ$5:$AJ$504,1,0)&gt;0,$AJ$4,""),IFERROR(IF(VLOOKUP(AQ645,$AK$5:$AK$504,1,0)&gt;0,$AK$4,""),IFERROR(IF(VLOOKUP(AQ645,$AN$5:$AN$64,1,0)&gt;0,$AN$3,""),IFERROR(IF(VLOOKUP(AQ645,$AL$5:$AL$504,1,0)&gt;0,$AL$4,""),IFERROR(IF(VLOOKUP(AQ645,$AM$5:$AM$504,1,0)&gt;0,$AM$4,""),"ERROR")))))))</f>
        <v>FIN</v>
      </c>
      <c r="AT645">
        <f t="shared" ca="1" si="318"/>
        <v>1</v>
      </c>
      <c r="AU645">
        <f t="shared" ca="1" si="319"/>
        <v>1</v>
      </c>
      <c r="AV645">
        <f t="shared" ca="1" si="320"/>
        <v>1</v>
      </c>
      <c r="AW645">
        <f t="shared" ref="AW645:AW708" ca="1" si="336">IF(AT645=1,1,IF(AU645=1,1,IF(AV645=1,1,0)))</f>
        <v>1</v>
      </c>
      <c r="AX645">
        <f t="shared" ref="AX645:AX708" ca="1" si="337">IF((IF(AT645=1,$F$3,0)+IF(AU645=1,$Q$3,0)+IF(AV645=1,$AB$3,0))&gt;$BF$2,$BF$2,IF(AT645=1,$F$3,0)+IF(AU645=1,$Q$3,0)+IF(AV645=1,$AB$3,0))</f>
        <v>15000</v>
      </c>
      <c r="AY645">
        <f t="shared" ref="AY645:AY708" ca="1" si="338">(AQ646-AQ645)*24</f>
        <v>64.042360830819234</v>
      </c>
      <c r="AZ645">
        <f t="shared" ref="AZ645:AZ708" ca="1" si="339">AW645*AY645*AX645</f>
        <v>960635.41246228851</v>
      </c>
      <c r="BA645">
        <f t="shared" ca="1" si="326"/>
        <v>960635.41246228851</v>
      </c>
      <c r="BB645">
        <f t="shared" ref="BB645:BB708" ca="1" si="340">YEAR(AQ645)</f>
        <v>2027</v>
      </c>
      <c r="BC645">
        <f t="shared" ref="BC645:BC708" ca="1" si="341">MONTH(AQ645)</f>
        <v>4</v>
      </c>
      <c r="BI645">
        <v>635</v>
      </c>
      <c r="BJ645">
        <v>0.86829883746527936</v>
      </c>
      <c r="BK645">
        <v>0.80690552485254474</v>
      </c>
      <c r="BL645">
        <v>0.83743315823564568</v>
      </c>
      <c r="BM645">
        <v>0.86355150384325852</v>
      </c>
      <c r="BN645">
        <v>0.82930985471698948</v>
      </c>
      <c r="BO645">
        <v>0.85224432713124965</v>
      </c>
      <c r="BP645">
        <v>0.83479565997773597</v>
      </c>
      <c r="BQ645">
        <v>0.8857666209334597</v>
      </c>
      <c r="BR645">
        <v>0.8386807478068371</v>
      </c>
      <c r="BS645">
        <v>0.88889505330563012</v>
      </c>
      <c r="BT645">
        <v>0.822587153520553</v>
      </c>
      <c r="BU645">
        <v>0.84565390653233707</v>
      </c>
      <c r="BV645">
        <v>0.80690552485254474</v>
      </c>
      <c r="BW645">
        <v>0.84790763943462977</v>
      </c>
    </row>
    <row r="646" spans="4:75" x14ac:dyDescent="0.25">
      <c r="D646">
        <v>642</v>
      </c>
      <c r="E646">
        <f t="shared" ref="E646:E709" ca="1" si="342">RAND()</f>
        <v>0.4347424577170762</v>
      </c>
      <c r="F646" s="11">
        <f t="shared" ca="1" si="324"/>
        <v>94.480521218742425</v>
      </c>
      <c r="G646" s="11"/>
      <c r="H646">
        <v>642</v>
      </c>
      <c r="I646" s="11">
        <f t="shared" ref="I646:I709" ca="1" si="343">RAND()</f>
        <v>0.77087243362516888</v>
      </c>
      <c r="J646" s="11">
        <f t="shared" ca="1" si="325"/>
        <v>21.121011322300344</v>
      </c>
      <c r="O646">
        <v>642</v>
      </c>
      <c r="P646" s="32">
        <f t="shared" ref="P646:P709" ca="1" si="344">RAND()</f>
        <v>0.373987180604331</v>
      </c>
      <c r="Q646" s="11">
        <f t="shared" ca="1" si="321"/>
        <v>102.14603829422998</v>
      </c>
      <c r="R646" s="11"/>
      <c r="S646">
        <v>642</v>
      </c>
      <c r="T646" s="32">
        <f t="shared" ref="T646:T709" ca="1" si="345">RAND()</f>
        <v>0.12313915366781392</v>
      </c>
      <c r="U646" s="11">
        <f t="shared" ref="U646:U709" ca="1" si="346">NORMINV(T646,$M$11,$M$13)</f>
        <v>18.069352433523104</v>
      </c>
      <c r="Z646">
        <v>642</v>
      </c>
      <c r="AA646" s="32">
        <f t="shared" ref="AA646:AA709" ca="1" si="347">RAND()</f>
        <v>0.42681738241007883</v>
      </c>
      <c r="AB646" s="11">
        <f t="shared" ca="1" si="322"/>
        <v>95.454771404310179</v>
      </c>
      <c r="AC646" s="11"/>
      <c r="AD646">
        <v>642</v>
      </c>
      <c r="AE646" s="32">
        <f t="shared" ref="AE646:AE709" ca="1" si="348">RAND()</f>
        <v>0.24245789215695823</v>
      </c>
      <c r="AF646" s="11">
        <f t="shared" ca="1" si="323"/>
        <v>18.80935922883733</v>
      </c>
      <c r="AH646" s="10">
        <f t="shared" ca="1" si="327"/>
        <v>48995.423715311263</v>
      </c>
      <c r="AI646" s="10">
        <f t="shared" ca="1" si="328"/>
        <v>48996.303757449692</v>
      </c>
      <c r="AJ646" s="10">
        <f t="shared" ca="1" si="329"/>
        <v>49057.291527418522</v>
      </c>
      <c r="AK646" s="10">
        <f t="shared" ca="1" si="330"/>
        <v>49058.04441710325</v>
      </c>
      <c r="AL646" s="10">
        <f t="shared" ca="1" si="331"/>
        <v>48890.393142509514</v>
      </c>
      <c r="AM646" s="10">
        <f t="shared" ca="1" si="332"/>
        <v>48891.176865810718</v>
      </c>
      <c r="AP646">
        <v>643</v>
      </c>
      <c r="AQ646" s="10">
        <f t="shared" ca="1" si="333"/>
        <v>46496.205474042574</v>
      </c>
      <c r="AR646" t="str">
        <f t="shared" ca="1" si="334"/>
        <v>EQUIPO 2</v>
      </c>
      <c r="AS646" t="str">
        <f t="shared" ca="1" si="335"/>
        <v>INICIO</v>
      </c>
      <c r="AT646">
        <f t="shared" ref="AT646:AT709" ca="1" si="349">IF(AR646&lt;&gt;$AT$3,AT645,IF(AS646="INICIO",0,IF(AS646="FIN",1,"ERROR")))</f>
        <v>1</v>
      </c>
      <c r="AU646">
        <f t="shared" ref="AU646:AU709" ca="1" si="350">IF(AR646&lt;&gt;$AU$3,AU645,IF(AS646="INICIO",0,IF(AS646="FIN",1,"ERROR")))</f>
        <v>0</v>
      </c>
      <c r="AV646">
        <f t="shared" ca="1" si="320"/>
        <v>1</v>
      </c>
      <c r="AW646">
        <f t="shared" ca="1" si="336"/>
        <v>1</v>
      </c>
      <c r="AX646">
        <f t="shared" ca="1" si="337"/>
        <v>11000</v>
      </c>
      <c r="AY646">
        <f t="shared" ca="1" si="338"/>
        <v>1.4081454855040647</v>
      </c>
      <c r="AZ646">
        <f t="shared" ca="1" si="339"/>
        <v>15489.600340544712</v>
      </c>
      <c r="BA646">
        <f t="shared" ca="1" si="326"/>
        <v>21122.182282560971</v>
      </c>
      <c r="BB646">
        <f t="shared" ca="1" si="340"/>
        <v>2027</v>
      </c>
      <c r="BC646">
        <f t="shared" ca="1" si="341"/>
        <v>4</v>
      </c>
      <c r="BI646">
        <v>636</v>
      </c>
      <c r="BJ646">
        <v>0.85152722567193762</v>
      </c>
      <c r="BK646">
        <v>0.88039138927590732</v>
      </c>
      <c r="BL646">
        <v>0.84951327530041443</v>
      </c>
      <c r="BM646">
        <v>0.85201984261198926</v>
      </c>
      <c r="BN646">
        <v>0.82604550506128027</v>
      </c>
      <c r="BO646">
        <v>0.83802863169497055</v>
      </c>
      <c r="BP646">
        <v>0.84081124688144426</v>
      </c>
      <c r="BQ646">
        <v>0.8381624234423688</v>
      </c>
      <c r="BR646">
        <v>0.82365969318598609</v>
      </c>
      <c r="BS646">
        <v>0.87433429905432491</v>
      </c>
      <c r="BT646">
        <v>0.84543073506822453</v>
      </c>
      <c r="BU646">
        <v>0.82998942103162898</v>
      </c>
      <c r="BV646">
        <v>0.82365969318598609</v>
      </c>
      <c r="BW646">
        <v>0.84584602897364503</v>
      </c>
    </row>
    <row r="647" spans="4:75" x14ac:dyDescent="0.25">
      <c r="D647">
        <v>643</v>
      </c>
      <c r="E647">
        <f t="shared" ca="1" si="342"/>
        <v>7.888510110323721E-2</v>
      </c>
      <c r="F647" s="11">
        <f t="shared" ca="1" si="324"/>
        <v>159.47856627916732</v>
      </c>
      <c r="G647" s="11"/>
      <c r="H647">
        <v>643</v>
      </c>
      <c r="I647" s="11">
        <f t="shared" ca="1" si="343"/>
        <v>0.36517161182261426</v>
      </c>
      <c r="J647" s="11">
        <f t="shared" ca="1" si="325"/>
        <v>19.37718187289207</v>
      </c>
      <c r="O647">
        <v>643</v>
      </c>
      <c r="P647" s="32">
        <f t="shared" ca="1" si="344"/>
        <v>0.96303822804934014</v>
      </c>
      <c r="Q647" s="11">
        <f t="shared" ca="1" si="321"/>
        <v>22.071909226852654</v>
      </c>
      <c r="R647" s="11"/>
      <c r="S647">
        <v>643</v>
      </c>
      <c r="T647" s="32">
        <f t="shared" ca="1" si="345"/>
        <v>0.54864968413006876</v>
      </c>
      <c r="U647" s="11">
        <f t="shared" ca="1" si="346"/>
        <v>20.126660809058031</v>
      </c>
      <c r="Z647">
        <v>643</v>
      </c>
      <c r="AA647" s="32">
        <f t="shared" ca="1" si="347"/>
        <v>0.88704481106016053</v>
      </c>
      <c r="AB647" s="11">
        <f t="shared" ca="1" si="322"/>
        <v>38.014072614722025</v>
      </c>
      <c r="AC647" s="11"/>
      <c r="AD647">
        <v>643</v>
      </c>
      <c r="AE647" s="32">
        <f t="shared" ca="1" si="348"/>
        <v>0.25987086577966445</v>
      </c>
      <c r="AF647" s="11">
        <f t="shared" ca="1" si="323"/>
        <v>18.897120350841067</v>
      </c>
      <c r="AH647" s="10">
        <f t="shared" ca="1" si="327"/>
        <v>49002.948697711327</v>
      </c>
      <c r="AI647" s="10">
        <f t="shared" ca="1" si="328"/>
        <v>49003.756080289364</v>
      </c>
      <c r="AJ647" s="10">
        <f t="shared" ca="1" si="329"/>
        <v>49058.964079987702</v>
      </c>
      <c r="AK647" s="10">
        <f t="shared" ca="1" si="330"/>
        <v>49059.802690854747</v>
      </c>
      <c r="AL647" s="10">
        <f t="shared" ca="1" si="331"/>
        <v>48892.760785503</v>
      </c>
      <c r="AM647" s="10">
        <f t="shared" ca="1" si="332"/>
        <v>48893.548165517619</v>
      </c>
      <c r="AP647">
        <v>644</v>
      </c>
      <c r="AQ647" s="10">
        <f t="shared" ca="1" si="333"/>
        <v>46496.264146771136</v>
      </c>
      <c r="AR647" t="str">
        <f t="shared" ca="1" si="334"/>
        <v>EQUIPO 1</v>
      </c>
      <c r="AS647" t="str">
        <f t="shared" ca="1" si="335"/>
        <v>INICIO</v>
      </c>
      <c r="AT647">
        <f t="shared" ca="1" si="349"/>
        <v>0</v>
      </c>
      <c r="AU647">
        <f t="shared" ca="1" si="350"/>
        <v>0</v>
      </c>
      <c r="AV647">
        <f t="shared" ca="1" si="320"/>
        <v>1</v>
      </c>
      <c r="AW647">
        <f t="shared" ca="1" si="336"/>
        <v>1</v>
      </c>
      <c r="AX647">
        <f t="shared" ca="1" si="337"/>
        <v>5500</v>
      </c>
      <c r="AY647">
        <f t="shared" ca="1" si="338"/>
        <v>15.573403839196544</v>
      </c>
      <c r="AZ647">
        <f t="shared" ca="1" si="339"/>
        <v>85653.721115580993</v>
      </c>
      <c r="BA647">
        <f t="shared" ca="1" si="326"/>
        <v>233601.05758794816</v>
      </c>
      <c r="BB647">
        <f t="shared" ca="1" si="340"/>
        <v>2027</v>
      </c>
      <c r="BC647">
        <f t="shared" ca="1" si="341"/>
        <v>4</v>
      </c>
      <c r="BI647">
        <v>637</v>
      </c>
      <c r="BJ647">
        <v>0.85910733234051628</v>
      </c>
      <c r="BK647">
        <v>0.85515488142169405</v>
      </c>
      <c r="BL647">
        <v>0.87324532570598723</v>
      </c>
      <c r="BM647">
        <v>0.81906211160849962</v>
      </c>
      <c r="BN647">
        <v>0.83040051455122876</v>
      </c>
      <c r="BO647">
        <v>0.85378037964237996</v>
      </c>
      <c r="BP647">
        <v>0.87027285938925403</v>
      </c>
      <c r="BQ647">
        <v>0.83953685047085536</v>
      </c>
      <c r="BR647">
        <v>0.84156409397518517</v>
      </c>
      <c r="BS647">
        <v>0.82452217374509895</v>
      </c>
      <c r="BT647">
        <v>0.83343322746901949</v>
      </c>
      <c r="BU647">
        <v>0.84832140011450841</v>
      </c>
      <c r="BV647">
        <v>0.81906211160849962</v>
      </c>
      <c r="BW647">
        <v>0.84568346874765532</v>
      </c>
    </row>
    <row r="648" spans="4:75" x14ac:dyDescent="0.25">
      <c r="D648">
        <v>644</v>
      </c>
      <c r="E648">
        <f t="shared" ca="1" si="342"/>
        <v>0.56446902515499653</v>
      </c>
      <c r="F648" s="11">
        <f t="shared" ca="1" si="324"/>
        <v>79.183058267496861</v>
      </c>
      <c r="G648" s="11"/>
      <c r="H648">
        <v>644</v>
      </c>
      <c r="I648" s="11">
        <f t="shared" ca="1" si="343"/>
        <v>9.1841411422035502E-2</v>
      </c>
      <c r="J648" s="11">
        <f t="shared" ca="1" si="325"/>
        <v>17.796372692098188</v>
      </c>
      <c r="O648">
        <v>644</v>
      </c>
      <c r="P648" s="32">
        <f t="shared" ca="1" si="344"/>
        <v>0.5441075120531379</v>
      </c>
      <c r="Q648" s="11">
        <f t="shared" ca="1" si="321"/>
        <v>81.532523867377392</v>
      </c>
      <c r="R648" s="11"/>
      <c r="S648">
        <v>644</v>
      </c>
      <c r="T648" s="32">
        <f t="shared" ca="1" si="345"/>
        <v>6.3426948654407567E-2</v>
      </c>
      <c r="U648" s="11">
        <f t="shared" ca="1" si="346"/>
        <v>17.479954862804703</v>
      </c>
      <c r="Z648">
        <v>644</v>
      </c>
      <c r="AA648" s="32">
        <f t="shared" ca="1" si="347"/>
        <v>0.71448428998831048</v>
      </c>
      <c r="AB648" s="11">
        <f t="shared" ca="1" si="322"/>
        <v>61.700720642652598</v>
      </c>
      <c r="AC648" s="11"/>
      <c r="AD648">
        <v>644</v>
      </c>
      <c r="AE648" s="32">
        <f t="shared" ca="1" si="348"/>
        <v>0.43333144510963451</v>
      </c>
      <c r="AF648" s="11">
        <f t="shared" ca="1" si="323"/>
        <v>19.660925727321835</v>
      </c>
      <c r="AH648" s="10">
        <f t="shared" ca="1" si="327"/>
        <v>49007.055374383846</v>
      </c>
      <c r="AI648" s="10">
        <f t="shared" ca="1" si="328"/>
        <v>49007.796889912686</v>
      </c>
      <c r="AJ648" s="10">
        <f t="shared" ca="1" si="329"/>
        <v>49063.199879349224</v>
      </c>
      <c r="AK648" s="10">
        <f t="shared" ca="1" si="330"/>
        <v>49063.928210801838</v>
      </c>
      <c r="AL648" s="10">
        <f t="shared" ca="1" si="331"/>
        <v>48896.119028877729</v>
      </c>
      <c r="AM648" s="10">
        <f t="shared" ca="1" si="332"/>
        <v>48896.938234116365</v>
      </c>
      <c r="AP648">
        <v>645</v>
      </c>
      <c r="AQ648" s="10">
        <f t="shared" ca="1" si="333"/>
        <v>46496.91303859777</v>
      </c>
      <c r="AR648" t="str">
        <f t="shared" ca="1" si="334"/>
        <v>EQUIPO 2</v>
      </c>
      <c r="AS648" t="str">
        <f t="shared" ca="1" si="335"/>
        <v>FIN</v>
      </c>
      <c r="AT648">
        <f t="shared" ca="1" si="349"/>
        <v>0</v>
      </c>
      <c r="AU648">
        <f t="shared" ca="1" si="350"/>
        <v>1</v>
      </c>
      <c r="AV648">
        <f t="shared" ref="AV648:AV711" ca="1" si="351">IF(AR648&lt;&gt;$AV$3,AV647,IF(AS648="INICIO",0,IF(AS648="FIN",1,"ERROR")))</f>
        <v>1</v>
      </c>
      <c r="AW648">
        <f t="shared" ca="1" si="336"/>
        <v>1</v>
      </c>
      <c r="AX648">
        <f t="shared" ca="1" si="337"/>
        <v>11000</v>
      </c>
      <c r="AY648">
        <f t="shared" ca="1" si="338"/>
        <v>6.0273467972874641</v>
      </c>
      <c r="AZ648">
        <f t="shared" ca="1" si="339"/>
        <v>66300.814770162106</v>
      </c>
      <c r="BA648">
        <f t="shared" ca="1" si="326"/>
        <v>90410.201959311962</v>
      </c>
      <c r="BB648">
        <f t="shared" ca="1" si="340"/>
        <v>2027</v>
      </c>
      <c r="BC648">
        <f t="shared" ca="1" si="341"/>
        <v>4</v>
      </c>
      <c r="BI648">
        <v>638</v>
      </c>
      <c r="BJ648">
        <v>0.85291946422394382</v>
      </c>
      <c r="BK648">
        <v>0.84283734550831813</v>
      </c>
      <c r="BL648">
        <v>0.83210526122809392</v>
      </c>
      <c r="BM648">
        <v>0.85630117292142438</v>
      </c>
      <c r="BN648">
        <v>0.83753179509855524</v>
      </c>
      <c r="BO648">
        <v>0.84808539858205101</v>
      </c>
      <c r="BP648">
        <v>0.84632011470861346</v>
      </c>
      <c r="BQ648">
        <v>0.86926950331645558</v>
      </c>
      <c r="BR648">
        <v>0.85535617929494301</v>
      </c>
      <c r="BS648">
        <v>0.83367747387039692</v>
      </c>
      <c r="BT648">
        <v>0.81655161250160035</v>
      </c>
      <c r="BU648">
        <v>0.82742458768745208</v>
      </c>
      <c r="BV648">
        <v>0.81655161250160035</v>
      </c>
      <c r="BW648">
        <v>0.84333628140367656</v>
      </c>
    </row>
    <row r="649" spans="4:75" x14ac:dyDescent="0.25">
      <c r="D649">
        <v>645</v>
      </c>
      <c r="E649">
        <f t="shared" ca="1" si="342"/>
        <v>0.74297021166492527</v>
      </c>
      <c r="F649" s="11">
        <f t="shared" ca="1" si="324"/>
        <v>58.220718634859004</v>
      </c>
      <c r="G649" s="11"/>
      <c r="H649">
        <v>645</v>
      </c>
      <c r="I649" s="11">
        <f t="shared" ca="1" si="343"/>
        <v>0.65120507645151593</v>
      </c>
      <c r="J649" s="11">
        <f t="shared" ca="1" si="325"/>
        <v>20.554154895392294</v>
      </c>
      <c r="O649">
        <v>645</v>
      </c>
      <c r="P649" s="32">
        <f t="shared" ca="1" si="344"/>
        <v>0.58888192294241881</v>
      </c>
      <c r="Q649" s="11">
        <f t="shared" ca="1" si="321"/>
        <v>76.373744189419128</v>
      </c>
      <c r="R649" s="11"/>
      <c r="S649">
        <v>645</v>
      </c>
      <c r="T649" s="32">
        <f t="shared" ca="1" si="345"/>
        <v>0.41740189783527704</v>
      </c>
      <c r="U649" s="11">
        <f t="shared" ca="1" si="346"/>
        <v>19.595682928936021</v>
      </c>
      <c r="Z649">
        <v>645</v>
      </c>
      <c r="AA649" s="32">
        <f t="shared" ca="1" si="347"/>
        <v>0.29644630902773184</v>
      </c>
      <c r="AB649" s="11">
        <f t="shared" ca="1" si="322"/>
        <v>112.84303091974986</v>
      </c>
      <c r="AC649" s="11"/>
      <c r="AD649">
        <v>645</v>
      </c>
      <c r="AE649" s="32">
        <f t="shared" ca="1" si="348"/>
        <v>0.86846328861937205</v>
      </c>
      <c r="AF649" s="11">
        <f t="shared" ca="1" si="323"/>
        <v>21.726850912855248</v>
      </c>
      <c r="AH649" s="10">
        <f t="shared" ca="1" si="327"/>
        <v>49010.22275318914</v>
      </c>
      <c r="AI649" s="10">
        <f t="shared" ca="1" si="328"/>
        <v>49011.07917630978</v>
      </c>
      <c r="AJ649" s="10">
        <f t="shared" ca="1" si="329"/>
        <v>49067.110450143067</v>
      </c>
      <c r="AK649" s="10">
        <f t="shared" ca="1" si="330"/>
        <v>49067.92693693177</v>
      </c>
      <c r="AL649" s="10">
        <f t="shared" ca="1" si="331"/>
        <v>48901.640027071357</v>
      </c>
      <c r="AM649" s="10">
        <f t="shared" ca="1" si="332"/>
        <v>48902.545312526061</v>
      </c>
      <c r="AP649">
        <v>646</v>
      </c>
      <c r="AQ649" s="10">
        <f t="shared" ca="1" si="333"/>
        <v>46497.164178047657</v>
      </c>
      <c r="AR649" t="str">
        <f t="shared" ca="1" si="334"/>
        <v>EQUIPO 1</v>
      </c>
      <c r="AS649" t="str">
        <f t="shared" ca="1" si="335"/>
        <v>FIN</v>
      </c>
      <c r="AT649">
        <f t="shared" ca="1" si="349"/>
        <v>1</v>
      </c>
      <c r="AU649">
        <f t="shared" ca="1" si="350"/>
        <v>1</v>
      </c>
      <c r="AV649">
        <f t="shared" ca="1" si="351"/>
        <v>1</v>
      </c>
      <c r="AW649">
        <f t="shared" ca="1" si="336"/>
        <v>1</v>
      </c>
      <c r="AX649">
        <f t="shared" ca="1" si="337"/>
        <v>15000</v>
      </c>
      <c r="AY649">
        <f t="shared" ca="1" si="338"/>
        <v>26.013533038145397</v>
      </c>
      <c r="AZ649">
        <f t="shared" ca="1" si="339"/>
        <v>390202.99557218095</v>
      </c>
      <c r="BA649">
        <f t="shared" ca="1" si="326"/>
        <v>390202.99557218095</v>
      </c>
      <c r="BB649">
        <f t="shared" ca="1" si="340"/>
        <v>2027</v>
      </c>
      <c r="BC649">
        <f t="shared" ca="1" si="341"/>
        <v>4</v>
      </c>
      <c r="BI649">
        <v>639</v>
      </c>
      <c r="BJ649">
        <v>0.85303055912566683</v>
      </c>
      <c r="BK649">
        <v>0.85258384353439909</v>
      </c>
      <c r="BL649">
        <v>0.84845936403623556</v>
      </c>
      <c r="BM649">
        <v>0.86458360771570353</v>
      </c>
      <c r="BN649">
        <v>0.86174875589247824</v>
      </c>
      <c r="BO649">
        <v>0.85865563223513575</v>
      </c>
      <c r="BP649">
        <v>0.85722256742577574</v>
      </c>
      <c r="BQ649">
        <v>0.84481864526928518</v>
      </c>
      <c r="BR649">
        <v>0.84550605902245812</v>
      </c>
      <c r="BS649">
        <v>0.88345474553790815</v>
      </c>
      <c r="BT649">
        <v>0.82369238800695554</v>
      </c>
      <c r="BU649">
        <v>0.86125900976985581</v>
      </c>
      <c r="BV649">
        <v>0.82369238800695554</v>
      </c>
      <c r="BW649">
        <v>0.85487514832887768</v>
      </c>
    </row>
    <row r="650" spans="4:75" x14ac:dyDescent="0.25">
      <c r="D650">
        <v>646</v>
      </c>
      <c r="E650">
        <f t="shared" ca="1" si="342"/>
        <v>0.82213020863777986</v>
      </c>
      <c r="F650" s="11">
        <f t="shared" ca="1" si="324"/>
        <v>47.873519581443304</v>
      </c>
      <c r="G650" s="11"/>
      <c r="H650">
        <v>646</v>
      </c>
      <c r="I650" s="11">
        <f t="shared" ca="1" si="343"/>
        <v>0.14006908000841412</v>
      </c>
      <c r="J650" s="11">
        <f t="shared" ca="1" si="325"/>
        <v>18.196845961419896</v>
      </c>
      <c r="O650">
        <v>646</v>
      </c>
      <c r="P650" s="32">
        <f t="shared" ca="1" si="344"/>
        <v>0.36630837572145503</v>
      </c>
      <c r="Q650" s="11">
        <f t="shared" ca="1" si="321"/>
        <v>103.15225747960601</v>
      </c>
      <c r="R650" s="11"/>
      <c r="S650">
        <v>646</v>
      </c>
      <c r="T650" s="32">
        <f t="shared" ca="1" si="345"/>
        <v>0.53859876624445258</v>
      </c>
      <c r="U650" s="11">
        <f t="shared" ca="1" si="346"/>
        <v>20.08597603677838</v>
      </c>
      <c r="Z650">
        <v>646</v>
      </c>
      <c r="AA650" s="32">
        <f t="shared" ca="1" si="347"/>
        <v>8.8225522541091173E-2</v>
      </c>
      <c r="AB650" s="11">
        <f t="shared" ca="1" si="322"/>
        <v>156.13929177786494</v>
      </c>
      <c r="AC650" s="11"/>
      <c r="AD650">
        <v>646</v>
      </c>
      <c r="AE650" s="32">
        <f t="shared" ca="1" si="348"/>
        <v>0.34484802281907556</v>
      </c>
      <c r="AF650" s="11">
        <f t="shared" ca="1" si="323"/>
        <v>19.289542590492466</v>
      </c>
      <c r="AH650" s="10">
        <f t="shared" ca="1" si="327"/>
        <v>49013.073906292339</v>
      </c>
      <c r="AI650" s="10">
        <f t="shared" ca="1" si="328"/>
        <v>49013.832108207396</v>
      </c>
      <c r="AJ650" s="10">
        <f t="shared" ca="1" si="329"/>
        <v>49072.224947660085</v>
      </c>
      <c r="AK650" s="10">
        <f t="shared" ca="1" si="330"/>
        <v>49073.061863328287</v>
      </c>
      <c r="AL650" s="10">
        <f t="shared" ca="1" si="331"/>
        <v>48909.051116350136</v>
      </c>
      <c r="AM650" s="10">
        <f t="shared" ca="1" si="332"/>
        <v>48909.854847291404</v>
      </c>
      <c r="AP650">
        <v>647</v>
      </c>
      <c r="AQ650" s="10">
        <f t="shared" ca="1" si="333"/>
        <v>46498.248075257579</v>
      </c>
      <c r="AR650" t="str">
        <f t="shared" ca="1" si="334"/>
        <v>EQUIPO 2</v>
      </c>
      <c r="AS650" t="str">
        <f t="shared" ca="1" si="335"/>
        <v>INICIO</v>
      </c>
      <c r="AT650">
        <f t="shared" ca="1" si="349"/>
        <v>1</v>
      </c>
      <c r="AU650">
        <f t="shared" ca="1" si="350"/>
        <v>0</v>
      </c>
      <c r="AV650">
        <f t="shared" ca="1" si="351"/>
        <v>1</v>
      </c>
      <c r="AW650">
        <f t="shared" ca="1" si="336"/>
        <v>1</v>
      </c>
      <c r="AX650">
        <f t="shared" ca="1" si="337"/>
        <v>11000</v>
      </c>
      <c r="AY650">
        <f t="shared" ca="1" si="338"/>
        <v>20.21590973023558</v>
      </c>
      <c r="AZ650">
        <f t="shared" ca="1" si="339"/>
        <v>222375.00703259138</v>
      </c>
      <c r="BA650">
        <f t="shared" ca="1" si="326"/>
        <v>303238.64595353371</v>
      </c>
      <c r="BB650">
        <f t="shared" ca="1" si="340"/>
        <v>2027</v>
      </c>
      <c r="BC650">
        <f t="shared" ca="1" si="341"/>
        <v>4</v>
      </c>
      <c r="BI650">
        <v>640</v>
      </c>
      <c r="BJ650">
        <v>0.83969247095537458</v>
      </c>
      <c r="BK650">
        <v>0.85152908337213451</v>
      </c>
      <c r="BL650">
        <v>0.86940393569247054</v>
      </c>
      <c r="BM650">
        <v>0.8531575352618046</v>
      </c>
      <c r="BN650">
        <v>0.83539730424326808</v>
      </c>
      <c r="BO650">
        <v>0.86662281912656092</v>
      </c>
      <c r="BP650">
        <v>0.86321822274347171</v>
      </c>
      <c r="BQ650">
        <v>0.83496791259920822</v>
      </c>
      <c r="BR650">
        <v>0.82767406736373972</v>
      </c>
      <c r="BS650">
        <v>0.83539154963404838</v>
      </c>
      <c r="BT650">
        <v>0.83660867321385513</v>
      </c>
      <c r="BU650">
        <v>0.86305214109305861</v>
      </c>
      <c r="BV650">
        <v>0.82767406736373972</v>
      </c>
      <c r="BW650">
        <v>0.84810321648288667</v>
      </c>
    </row>
    <row r="651" spans="4:75" x14ac:dyDescent="0.25">
      <c r="D651">
        <v>647</v>
      </c>
      <c r="E651">
        <f t="shared" ca="1" si="342"/>
        <v>0.77196295249581925</v>
      </c>
      <c r="F651" s="11">
        <f t="shared" ca="1" si="324"/>
        <v>54.568895608271411</v>
      </c>
      <c r="G651" s="11"/>
      <c r="H651">
        <v>647</v>
      </c>
      <c r="I651" s="11">
        <f t="shared" ca="1" si="343"/>
        <v>0.65330195444537886</v>
      </c>
      <c r="J651" s="11">
        <f t="shared" ca="1" si="325"/>
        <v>20.563263438158344</v>
      </c>
      <c r="O651">
        <v>647</v>
      </c>
      <c r="P651" s="32">
        <f t="shared" ca="1" si="344"/>
        <v>0.74831626943220464</v>
      </c>
      <c r="Q651" s="11">
        <f t="shared" ca="1" si="321"/>
        <v>57.556636294170467</v>
      </c>
      <c r="R651" s="11"/>
      <c r="S651">
        <v>647</v>
      </c>
      <c r="T651" s="32">
        <f t="shared" ca="1" si="345"/>
        <v>0.81586837213185848</v>
      </c>
      <c r="U651" s="11">
        <f t="shared" ca="1" si="346"/>
        <v>21.374639281776041</v>
      </c>
      <c r="Z651">
        <v>647</v>
      </c>
      <c r="AA651" s="32">
        <f t="shared" ca="1" si="347"/>
        <v>0.59736049780457601</v>
      </c>
      <c r="AB651" s="11">
        <f t="shared" ca="1" si="322"/>
        <v>75.398488377600117</v>
      </c>
      <c r="AC651" s="11"/>
      <c r="AD651">
        <v>647</v>
      </c>
      <c r="AE651" s="32">
        <f t="shared" ca="1" si="348"/>
        <v>0.6356903458980413</v>
      </c>
      <c r="AF651" s="11">
        <f t="shared" ca="1" si="323"/>
        <v>20.487359152952354</v>
      </c>
      <c r="AH651" s="10">
        <f t="shared" ca="1" si="327"/>
        <v>49016.105812191076</v>
      </c>
      <c r="AI651" s="10">
        <f t="shared" ca="1" si="328"/>
        <v>49016.96261483433</v>
      </c>
      <c r="AJ651" s="10">
        <f t="shared" ca="1" si="329"/>
        <v>49075.460056507211</v>
      </c>
      <c r="AK651" s="10">
        <f t="shared" ca="1" si="330"/>
        <v>49076.350666477287</v>
      </c>
      <c r="AL651" s="10">
        <f t="shared" ca="1" si="331"/>
        <v>48912.996450973806</v>
      </c>
      <c r="AM651" s="10">
        <f t="shared" ca="1" si="332"/>
        <v>48913.850090938511</v>
      </c>
      <c r="AP651">
        <v>648</v>
      </c>
      <c r="AQ651" s="10">
        <f t="shared" ca="1" si="333"/>
        <v>46499.090404829672</v>
      </c>
      <c r="AR651" t="str">
        <f t="shared" ca="1" si="334"/>
        <v>EQUIPO 2</v>
      </c>
      <c r="AS651" t="str">
        <f t="shared" ca="1" si="335"/>
        <v>FIN</v>
      </c>
      <c r="AT651">
        <f t="shared" ca="1" si="349"/>
        <v>1</v>
      </c>
      <c r="AU651">
        <f t="shared" ca="1" si="350"/>
        <v>1</v>
      </c>
      <c r="AV651">
        <f t="shared" ca="1" si="351"/>
        <v>1</v>
      </c>
      <c r="AW651">
        <f t="shared" ca="1" si="336"/>
        <v>1</v>
      </c>
      <c r="AX651">
        <f t="shared" ca="1" si="337"/>
        <v>15000</v>
      </c>
      <c r="AY651">
        <f t="shared" ca="1" si="338"/>
        <v>16.351399624720216</v>
      </c>
      <c r="AZ651">
        <f t="shared" ca="1" si="339"/>
        <v>245270.99437080324</v>
      </c>
      <c r="BA651">
        <f t="shared" ca="1" si="326"/>
        <v>245270.99437080324</v>
      </c>
      <c r="BB651">
        <f t="shared" ca="1" si="340"/>
        <v>2027</v>
      </c>
      <c r="BC651">
        <f t="shared" ca="1" si="341"/>
        <v>4</v>
      </c>
      <c r="BI651">
        <v>641</v>
      </c>
      <c r="BJ651">
        <v>0.83346262509511782</v>
      </c>
      <c r="BK651">
        <v>0.82777477790063592</v>
      </c>
      <c r="BL651">
        <v>0.83880372253510138</v>
      </c>
      <c r="BM651">
        <v>0.81209122381609333</v>
      </c>
      <c r="BN651">
        <v>0.85863157125014355</v>
      </c>
      <c r="BO651">
        <v>0.8336053977343626</v>
      </c>
      <c r="BP651">
        <v>0.83971733374980206</v>
      </c>
      <c r="BQ651">
        <v>0.8326218614118337</v>
      </c>
      <c r="BR651">
        <v>0.80999975112376044</v>
      </c>
      <c r="BS651">
        <v>0.84592658504376639</v>
      </c>
      <c r="BT651">
        <v>0.84661087263152934</v>
      </c>
      <c r="BU651">
        <v>0.8522389940849272</v>
      </c>
      <c r="BV651">
        <v>0.80999975112376044</v>
      </c>
      <c r="BW651">
        <v>0.83588410954251591</v>
      </c>
    </row>
    <row r="652" spans="4:75" x14ac:dyDescent="0.25">
      <c r="D652">
        <v>648</v>
      </c>
      <c r="E652">
        <f t="shared" ca="1" si="342"/>
        <v>8.4383373470528489E-2</v>
      </c>
      <c r="F652" s="11">
        <f t="shared" ca="1" si="324"/>
        <v>157.47755119391391</v>
      </c>
      <c r="G652" s="11"/>
      <c r="H652">
        <v>648</v>
      </c>
      <c r="I652" s="11">
        <f t="shared" ca="1" si="343"/>
        <v>9.8360637003448437E-2</v>
      </c>
      <c r="J652" s="11">
        <f t="shared" ca="1" si="325"/>
        <v>17.858253857451693</v>
      </c>
      <c r="O652">
        <v>648</v>
      </c>
      <c r="P652" s="32">
        <f t="shared" ca="1" si="344"/>
        <v>0.38160487502425744</v>
      </c>
      <c r="Q652" s="11">
        <f t="shared" ca="1" si="321"/>
        <v>101.15719060757614</v>
      </c>
      <c r="R652" s="11"/>
      <c r="S652">
        <v>648</v>
      </c>
      <c r="T652" s="32">
        <f t="shared" ca="1" si="345"/>
        <v>0.85328427443336385</v>
      </c>
      <c r="U652" s="11">
        <f t="shared" ca="1" si="346"/>
        <v>21.616845199500407</v>
      </c>
      <c r="Z652">
        <v>648</v>
      </c>
      <c r="AA652" s="32">
        <f t="shared" ca="1" si="347"/>
        <v>0.56268038989146563</v>
      </c>
      <c r="AB652" s="11">
        <f t="shared" ca="1" si="322"/>
        <v>79.389123383995525</v>
      </c>
      <c r="AC652" s="11"/>
      <c r="AD652">
        <v>648</v>
      </c>
      <c r="AE652" s="32">
        <f t="shared" ca="1" si="348"/>
        <v>0.69408488929217371</v>
      </c>
      <c r="AF652" s="11">
        <f t="shared" ca="1" si="323"/>
        <v>20.744986675483336</v>
      </c>
      <c r="AH652" s="10">
        <f t="shared" ca="1" si="327"/>
        <v>49023.524179467408</v>
      </c>
      <c r="AI652" s="10">
        <f t="shared" ca="1" si="328"/>
        <v>49024.268273378133</v>
      </c>
      <c r="AJ652" s="10">
        <f t="shared" ca="1" si="329"/>
        <v>49080.565549419269</v>
      </c>
      <c r="AK652" s="10">
        <f t="shared" ca="1" si="330"/>
        <v>49081.466251302583</v>
      </c>
      <c r="AL652" s="10">
        <f t="shared" ca="1" si="331"/>
        <v>48917.157971079512</v>
      </c>
      <c r="AM652" s="10">
        <f t="shared" ca="1" si="332"/>
        <v>48918.022345524325</v>
      </c>
      <c r="AP652">
        <v>649</v>
      </c>
      <c r="AQ652" s="10">
        <f t="shared" ca="1" si="333"/>
        <v>46499.771713147369</v>
      </c>
      <c r="AR652" t="str">
        <f t="shared" ca="1" si="334"/>
        <v>EQUIPO 3</v>
      </c>
      <c r="AS652" t="str">
        <f t="shared" ca="1" si="335"/>
        <v>INICIO</v>
      </c>
      <c r="AT652">
        <f t="shared" ca="1" si="349"/>
        <v>1</v>
      </c>
      <c r="AU652">
        <f t="shared" ca="1" si="350"/>
        <v>1</v>
      </c>
      <c r="AV652">
        <f t="shared" ca="1" si="351"/>
        <v>0</v>
      </c>
      <c r="AW652">
        <f t="shared" ca="1" si="336"/>
        <v>1</v>
      </c>
      <c r="AX652">
        <f t="shared" ca="1" si="337"/>
        <v>11000</v>
      </c>
      <c r="AY652">
        <f t="shared" ca="1" si="338"/>
        <v>21.483350484108087</v>
      </c>
      <c r="AZ652">
        <f t="shared" ca="1" si="339"/>
        <v>236316.85532518895</v>
      </c>
      <c r="BA652">
        <f t="shared" ca="1" si="326"/>
        <v>322250.2572616213</v>
      </c>
      <c r="BB652">
        <f t="shared" ca="1" si="340"/>
        <v>2027</v>
      </c>
      <c r="BC652">
        <f t="shared" ca="1" si="341"/>
        <v>4</v>
      </c>
      <c r="BI652">
        <v>642</v>
      </c>
      <c r="BJ652">
        <v>0.82352857119024625</v>
      </c>
      <c r="BK652">
        <v>0.87125535331034665</v>
      </c>
      <c r="BL652">
        <v>0.84108303697082909</v>
      </c>
      <c r="BM652">
        <v>0.84344564312342163</v>
      </c>
      <c r="BN652">
        <v>0.84478294358726302</v>
      </c>
      <c r="BO652">
        <v>0.83398844501161251</v>
      </c>
      <c r="BP652">
        <v>0.86195351476590953</v>
      </c>
      <c r="BQ652">
        <v>0.83861500978612125</v>
      </c>
      <c r="BR652">
        <v>0.83197734539005241</v>
      </c>
      <c r="BS652">
        <v>0.8378181383463974</v>
      </c>
      <c r="BT652">
        <v>0.84062610513217451</v>
      </c>
      <c r="BU652">
        <v>0.8428432878270814</v>
      </c>
      <c r="BV652">
        <v>0.82352857119024625</v>
      </c>
      <c r="BW652">
        <v>0.84276807082008143</v>
      </c>
    </row>
    <row r="653" spans="4:75" x14ac:dyDescent="0.25">
      <c r="D653">
        <v>649</v>
      </c>
      <c r="E653">
        <f t="shared" ca="1" si="342"/>
        <v>0.58208880291720633</v>
      </c>
      <c r="F653" s="11">
        <f t="shared" ca="1" si="324"/>
        <v>77.155094051795913</v>
      </c>
      <c r="G653" s="11"/>
      <c r="H653">
        <v>649</v>
      </c>
      <c r="I653" s="11">
        <f t="shared" ca="1" si="343"/>
        <v>0.90471819203519921</v>
      </c>
      <c r="J653" s="11">
        <f t="shared" ca="1" si="325"/>
        <v>22.031440957248684</v>
      </c>
      <c r="O653">
        <v>649</v>
      </c>
      <c r="P653" s="32">
        <f t="shared" ca="1" si="344"/>
        <v>0.85004253817829656</v>
      </c>
      <c r="Q653" s="11">
        <f t="shared" ca="1" si="321"/>
        <v>43.850871782563324</v>
      </c>
      <c r="R653" s="11"/>
      <c r="S653">
        <v>649</v>
      </c>
      <c r="T653" s="32">
        <f t="shared" ca="1" si="345"/>
        <v>0.57339662648976109</v>
      </c>
      <c r="U653" s="11">
        <f t="shared" ca="1" si="346"/>
        <v>20.227429195179816</v>
      </c>
      <c r="Z653">
        <v>649</v>
      </c>
      <c r="AA653" s="32">
        <f t="shared" ca="1" si="347"/>
        <v>0.96329147646915869</v>
      </c>
      <c r="AB653" s="11">
        <f t="shared" ca="1" si="322"/>
        <v>21.999411666046822</v>
      </c>
      <c r="AC653" s="11"/>
      <c r="AD653">
        <v>649</v>
      </c>
      <c r="AE653" s="32">
        <f t="shared" ca="1" si="348"/>
        <v>0.80755101292679321</v>
      </c>
      <c r="AF653" s="11">
        <f t="shared" ca="1" si="323"/>
        <v>21.325161510304202</v>
      </c>
      <c r="AH653" s="10">
        <f t="shared" ca="1" si="327"/>
        <v>49027.483068963622</v>
      </c>
      <c r="AI653" s="10">
        <f t="shared" ca="1" si="328"/>
        <v>49028.401045670173</v>
      </c>
      <c r="AJ653" s="10">
        <f t="shared" ca="1" si="329"/>
        <v>49083.293370960193</v>
      </c>
      <c r="AK653" s="10">
        <f t="shared" ca="1" si="330"/>
        <v>49084.136180509995</v>
      </c>
      <c r="AL653" s="10">
        <f t="shared" ca="1" si="331"/>
        <v>48918.93898767708</v>
      </c>
      <c r="AM653" s="10">
        <f t="shared" ca="1" si="332"/>
        <v>48919.827536073346</v>
      </c>
      <c r="AP653">
        <v>650</v>
      </c>
      <c r="AQ653" s="10">
        <f t="shared" ca="1" si="333"/>
        <v>46500.666852750874</v>
      </c>
      <c r="AR653" t="str">
        <f t="shared" ca="1" si="334"/>
        <v>EQUIPO 3</v>
      </c>
      <c r="AS653" t="str">
        <f t="shared" ca="1" si="335"/>
        <v>FIN</v>
      </c>
      <c r="AT653">
        <f t="shared" ca="1" si="349"/>
        <v>1</v>
      </c>
      <c r="AU653">
        <f t="shared" ca="1" si="350"/>
        <v>1</v>
      </c>
      <c r="AV653">
        <f t="shared" ca="1" si="351"/>
        <v>1</v>
      </c>
      <c r="AW653">
        <f t="shared" ca="1" si="336"/>
        <v>1</v>
      </c>
      <c r="AX653">
        <f t="shared" ca="1" si="337"/>
        <v>15000</v>
      </c>
      <c r="AY653">
        <f t="shared" ca="1" si="338"/>
        <v>26.030144937511068</v>
      </c>
      <c r="AZ653">
        <f t="shared" ca="1" si="339"/>
        <v>390452.17406266602</v>
      </c>
      <c r="BA653">
        <f t="shared" ca="1" si="326"/>
        <v>390452.17406266602</v>
      </c>
      <c r="BB653">
        <f t="shared" ca="1" si="340"/>
        <v>2027</v>
      </c>
      <c r="BC653">
        <f t="shared" ca="1" si="341"/>
        <v>4</v>
      </c>
      <c r="BI653">
        <v>643</v>
      </c>
      <c r="BJ653">
        <v>0.84000226288702406</v>
      </c>
      <c r="BK653">
        <v>0.84230219251184413</v>
      </c>
      <c r="BL653">
        <v>0.87115081858604571</v>
      </c>
      <c r="BM653">
        <v>0.84035714544231943</v>
      </c>
      <c r="BN653">
        <v>0.84910324988759167</v>
      </c>
      <c r="BO653">
        <v>0.85168424163617573</v>
      </c>
      <c r="BP653">
        <v>0.8272110177971197</v>
      </c>
      <c r="BQ653">
        <v>0.84772766899534169</v>
      </c>
      <c r="BR653">
        <v>0.86105885641546553</v>
      </c>
      <c r="BS653">
        <v>0.85025095973327847</v>
      </c>
      <c r="BT653">
        <v>0.85049147313085482</v>
      </c>
      <c r="BU653">
        <v>0.84103075101874947</v>
      </c>
      <c r="BV653">
        <v>0.8272110177971197</v>
      </c>
      <c r="BW653">
        <v>0.84762041196657256</v>
      </c>
    </row>
    <row r="654" spans="4:75" x14ac:dyDescent="0.25">
      <c r="D654">
        <v>650</v>
      </c>
      <c r="E654">
        <f t="shared" ca="1" si="342"/>
        <v>0.411367745369417</v>
      </c>
      <c r="F654" s="11">
        <f t="shared" ca="1" si="324"/>
        <v>97.374106267841427</v>
      </c>
      <c r="G654" s="11"/>
      <c r="H654">
        <v>650</v>
      </c>
      <c r="I654" s="11">
        <f t="shared" ca="1" si="343"/>
        <v>0.8617446132983233</v>
      </c>
      <c r="J654" s="11">
        <f t="shared" ca="1" si="325"/>
        <v>21.67714668409927</v>
      </c>
      <c r="O654">
        <v>650</v>
      </c>
      <c r="P654" s="32">
        <f t="shared" ca="1" si="344"/>
        <v>0.35319541361956586</v>
      </c>
      <c r="Q654" s="11">
        <f t="shared" ca="1" si="321"/>
        <v>104.89399177259256</v>
      </c>
      <c r="R654" s="11"/>
      <c r="S654">
        <v>650</v>
      </c>
      <c r="T654" s="32">
        <f t="shared" ca="1" si="345"/>
        <v>0.66999792608028619</v>
      </c>
      <c r="U654" s="11">
        <f t="shared" ca="1" si="346"/>
        <v>20.636549945947504</v>
      </c>
      <c r="Z654">
        <v>650</v>
      </c>
      <c r="AA654" s="32">
        <f t="shared" ca="1" si="347"/>
        <v>0.65452602083007905</v>
      </c>
      <c r="AB654" s="11">
        <f t="shared" ca="1" si="322"/>
        <v>68.792370280168598</v>
      </c>
      <c r="AC654" s="11"/>
      <c r="AD654">
        <v>650</v>
      </c>
      <c r="AE654" s="32">
        <f t="shared" ca="1" si="348"/>
        <v>6.1591513739512549E-2</v>
      </c>
      <c r="AF654" s="11">
        <f t="shared" ca="1" si="323"/>
        <v>17.456000701287653</v>
      </c>
      <c r="AH654" s="10">
        <f t="shared" ca="1" si="327"/>
        <v>49032.458300097998</v>
      </c>
      <c r="AI654" s="10">
        <f t="shared" ca="1" si="328"/>
        <v>49033.361514543169</v>
      </c>
      <c r="AJ654" s="10">
        <f t="shared" ca="1" si="329"/>
        <v>49088.506763500518</v>
      </c>
      <c r="AK654" s="10">
        <f t="shared" ca="1" si="330"/>
        <v>49089.366619748267</v>
      </c>
      <c r="AL654" s="10">
        <f t="shared" ca="1" si="331"/>
        <v>48922.693884835018</v>
      </c>
      <c r="AM654" s="10">
        <f t="shared" ca="1" si="332"/>
        <v>48923.421218197574</v>
      </c>
      <c r="AP654">
        <v>651</v>
      </c>
      <c r="AQ654" s="10">
        <f t="shared" ca="1" si="333"/>
        <v>46501.75144212327</v>
      </c>
      <c r="AR654" t="str">
        <f t="shared" ca="1" si="334"/>
        <v>EQUIPO 1</v>
      </c>
      <c r="AS654" t="str">
        <f t="shared" ca="1" si="335"/>
        <v>INICIO</v>
      </c>
      <c r="AT654">
        <f t="shared" ca="1" si="349"/>
        <v>0</v>
      </c>
      <c r="AU654">
        <f t="shared" ca="1" si="350"/>
        <v>1</v>
      </c>
      <c r="AV654">
        <f t="shared" ca="1" si="351"/>
        <v>1</v>
      </c>
      <c r="AW654">
        <f t="shared" ca="1" si="336"/>
        <v>1</v>
      </c>
      <c r="AX654">
        <f t="shared" ca="1" si="337"/>
        <v>11000</v>
      </c>
      <c r="AY654">
        <f t="shared" ca="1" si="338"/>
        <v>20.109239432495087</v>
      </c>
      <c r="AZ654">
        <f t="shared" ca="1" si="339"/>
        <v>221201.63375744596</v>
      </c>
      <c r="BA654">
        <f t="shared" ca="1" si="326"/>
        <v>301638.59148742631</v>
      </c>
      <c r="BB654">
        <f t="shared" ca="1" si="340"/>
        <v>2027</v>
      </c>
      <c r="BC654">
        <f t="shared" ca="1" si="341"/>
        <v>4</v>
      </c>
      <c r="BI654">
        <v>644</v>
      </c>
      <c r="BJ654">
        <v>0.81893768435141168</v>
      </c>
      <c r="BK654">
        <v>0.85270319245079718</v>
      </c>
      <c r="BL654">
        <v>0.85525474150290781</v>
      </c>
      <c r="BM654">
        <v>0.83512440936564636</v>
      </c>
      <c r="BN654">
        <v>0.87178844713685888</v>
      </c>
      <c r="BO654">
        <v>0.83767168415804927</v>
      </c>
      <c r="BP654">
        <v>0.86672233156067335</v>
      </c>
      <c r="BQ654">
        <v>0.84833350419045805</v>
      </c>
      <c r="BR654">
        <v>0.8662248244522871</v>
      </c>
      <c r="BS654">
        <v>0.82158241947082178</v>
      </c>
      <c r="BT654">
        <v>0.83607421331907117</v>
      </c>
      <c r="BU654">
        <v>0.83672652926232005</v>
      </c>
      <c r="BV654">
        <v>0.81893768435141168</v>
      </c>
      <c r="BW654">
        <v>0.84573436483205577</v>
      </c>
    </row>
    <row r="655" spans="4:75" x14ac:dyDescent="0.25">
      <c r="D655">
        <v>651</v>
      </c>
      <c r="E655">
        <f t="shared" ca="1" si="342"/>
        <v>0.11871313826421392</v>
      </c>
      <c r="F655" s="11">
        <f t="shared" ca="1" si="324"/>
        <v>146.86485303811045</v>
      </c>
      <c r="G655" s="11"/>
      <c r="H655">
        <v>651</v>
      </c>
      <c r="I655" s="11">
        <f t="shared" ca="1" si="343"/>
        <v>9.3623523110497597E-2</v>
      </c>
      <c r="J655" s="11">
        <f t="shared" ca="1" si="325"/>
        <v>17.813602147717084</v>
      </c>
      <c r="O655">
        <v>651</v>
      </c>
      <c r="P655" s="32">
        <f t="shared" ca="1" si="344"/>
        <v>5.2673471236946989E-3</v>
      </c>
      <c r="Q655" s="11">
        <f t="shared" ca="1" si="321"/>
        <v>224.20978805983907</v>
      </c>
      <c r="R655" s="11"/>
      <c r="S655">
        <v>651</v>
      </c>
      <c r="T655" s="32">
        <f t="shared" ca="1" si="345"/>
        <v>0.7471428156800437</v>
      </c>
      <c r="U655" s="11">
        <f t="shared" ca="1" si="346"/>
        <v>20.998702448146389</v>
      </c>
      <c r="Z655">
        <v>651</v>
      </c>
      <c r="AA655" s="32">
        <f t="shared" ca="1" si="347"/>
        <v>0.44207358835584765</v>
      </c>
      <c r="AB655" s="11">
        <f t="shared" ca="1" si="322"/>
        <v>93.585021498805148</v>
      </c>
      <c r="AC655" s="11"/>
      <c r="AD655">
        <v>651</v>
      </c>
      <c r="AE655" s="32">
        <f t="shared" ca="1" si="348"/>
        <v>1.5996149294262407E-2</v>
      </c>
      <c r="AF655" s="11">
        <f t="shared" ca="1" si="323"/>
        <v>16.488160259729568</v>
      </c>
      <c r="AH655" s="10">
        <f t="shared" ca="1" si="327"/>
        <v>49039.480883419754</v>
      </c>
      <c r="AI655" s="10">
        <f t="shared" ca="1" si="328"/>
        <v>49040.223116842579</v>
      </c>
      <c r="AJ655" s="10">
        <f t="shared" ca="1" si="329"/>
        <v>49098.708694250759</v>
      </c>
      <c r="AK655" s="10">
        <f t="shared" ca="1" si="330"/>
        <v>49099.583640186102</v>
      </c>
      <c r="AL655" s="10">
        <f t="shared" ca="1" si="331"/>
        <v>48927.320594093355</v>
      </c>
      <c r="AM655" s="10">
        <f t="shared" ca="1" si="332"/>
        <v>48928.007600770841</v>
      </c>
      <c r="AP655">
        <v>652</v>
      </c>
      <c r="AQ655" s="10">
        <f t="shared" ca="1" si="333"/>
        <v>46502.589327099624</v>
      </c>
      <c r="AR655" t="str">
        <f t="shared" ca="1" si="334"/>
        <v>EQUIPO 1</v>
      </c>
      <c r="AS655" t="str">
        <f t="shared" ca="1" si="335"/>
        <v>FIN</v>
      </c>
      <c r="AT655">
        <f t="shared" ca="1" si="349"/>
        <v>1</v>
      </c>
      <c r="AU655">
        <f t="shared" ca="1" si="350"/>
        <v>1</v>
      </c>
      <c r="AV655">
        <f t="shared" ca="1" si="351"/>
        <v>1</v>
      </c>
      <c r="AW655">
        <f t="shared" ca="1" si="336"/>
        <v>1</v>
      </c>
      <c r="AX655">
        <f t="shared" ca="1" si="337"/>
        <v>15000</v>
      </c>
      <c r="AY655">
        <f t="shared" ca="1" si="338"/>
        <v>35.57414129935205</v>
      </c>
      <c r="AZ655">
        <f t="shared" ca="1" si="339"/>
        <v>533612.11949028075</v>
      </c>
      <c r="BA655">
        <f t="shared" ca="1" si="326"/>
        <v>533612.11949028075</v>
      </c>
      <c r="BB655">
        <f t="shared" ca="1" si="340"/>
        <v>2027</v>
      </c>
      <c r="BC655">
        <f t="shared" ca="1" si="341"/>
        <v>4</v>
      </c>
      <c r="BI655">
        <v>645</v>
      </c>
      <c r="BJ655">
        <v>0.87122232338791161</v>
      </c>
      <c r="BK655">
        <v>0.81700095418383434</v>
      </c>
      <c r="BL655">
        <v>0.83772612657393131</v>
      </c>
      <c r="BM655">
        <v>0.85658152933685971</v>
      </c>
      <c r="BN655">
        <v>0.83696736140519001</v>
      </c>
      <c r="BO655">
        <v>0.84811476995747326</v>
      </c>
      <c r="BP655">
        <v>0.85661932355103076</v>
      </c>
      <c r="BQ655">
        <v>0.85415466207651147</v>
      </c>
      <c r="BR655">
        <v>0.85102540952066996</v>
      </c>
      <c r="BS655">
        <v>0.85629034399066528</v>
      </c>
      <c r="BT655">
        <v>0.86680284178797773</v>
      </c>
      <c r="BU655">
        <v>0.8315369010156487</v>
      </c>
      <c r="BV655">
        <v>0.81700095418383434</v>
      </c>
      <c r="BW655">
        <v>0.84847586998098357</v>
      </c>
    </row>
    <row r="656" spans="4:75" x14ac:dyDescent="0.25">
      <c r="D656">
        <v>652</v>
      </c>
      <c r="E656">
        <f t="shared" ca="1" si="342"/>
        <v>0.4369926074902063</v>
      </c>
      <c r="F656" s="11">
        <f t="shared" ca="1" si="324"/>
        <v>94.205094310733855</v>
      </c>
      <c r="G656" s="11"/>
      <c r="H656">
        <v>652</v>
      </c>
      <c r="I656" s="11">
        <f t="shared" ca="1" si="343"/>
        <v>0.74479825795877797</v>
      </c>
      <c r="J656" s="11">
        <f t="shared" ca="1" si="325"/>
        <v>20.986959037917053</v>
      </c>
      <c r="O656">
        <v>652</v>
      </c>
      <c r="P656" s="32">
        <f t="shared" ca="1" si="344"/>
        <v>0.22910800258530617</v>
      </c>
      <c r="Q656" s="11">
        <f t="shared" ca="1" si="321"/>
        <v>123.50230480724596</v>
      </c>
      <c r="R656" s="11"/>
      <c r="S656">
        <v>652</v>
      </c>
      <c r="T656" s="32">
        <f t="shared" ca="1" si="345"/>
        <v>0.61595747193044359</v>
      </c>
      <c r="U656" s="11">
        <f t="shared" ca="1" si="346"/>
        <v>20.403759230706669</v>
      </c>
      <c r="Z656">
        <v>652</v>
      </c>
      <c r="AA656" s="32">
        <f t="shared" ca="1" si="347"/>
        <v>0.50735883551227901</v>
      </c>
      <c r="AB656" s="11">
        <f t="shared" ca="1" si="322"/>
        <v>85.805094528028846</v>
      </c>
      <c r="AC656" s="11"/>
      <c r="AD656">
        <v>652</v>
      </c>
      <c r="AE656" s="32">
        <f t="shared" ca="1" si="348"/>
        <v>0.62787684763409013</v>
      </c>
      <c r="AF656" s="11">
        <f t="shared" ca="1" si="323"/>
        <v>20.454088424495165</v>
      </c>
      <c r="AH656" s="10">
        <f t="shared" ca="1" si="327"/>
        <v>49044.148329105526</v>
      </c>
      <c r="AI656" s="10">
        <f t="shared" ca="1" si="328"/>
        <v>49045.022785732108</v>
      </c>
      <c r="AJ656" s="10">
        <f t="shared" ca="1" si="329"/>
        <v>49104.72956955307</v>
      </c>
      <c r="AK656" s="10">
        <f t="shared" ca="1" si="330"/>
        <v>49105.57972618768</v>
      </c>
      <c r="AL656" s="10">
        <f t="shared" ca="1" si="331"/>
        <v>48931.582813042842</v>
      </c>
      <c r="AM656" s="10">
        <f t="shared" ca="1" si="332"/>
        <v>48932.435066727194</v>
      </c>
      <c r="AP656">
        <v>653</v>
      </c>
      <c r="AQ656" s="10">
        <f t="shared" ca="1" si="333"/>
        <v>46504.071582987097</v>
      </c>
      <c r="AR656" t="str">
        <f t="shared" ca="1" si="334"/>
        <v>EQUIPO 1</v>
      </c>
      <c r="AS656" t="str">
        <f t="shared" ca="1" si="335"/>
        <v>INICIO</v>
      </c>
      <c r="AT656">
        <f t="shared" ca="1" si="349"/>
        <v>0</v>
      </c>
      <c r="AU656">
        <f t="shared" ca="1" si="350"/>
        <v>1</v>
      </c>
      <c r="AV656">
        <f t="shared" ca="1" si="351"/>
        <v>1</v>
      </c>
      <c r="AW656">
        <f t="shared" ca="1" si="336"/>
        <v>1</v>
      </c>
      <c r="AX656">
        <f t="shared" ca="1" si="337"/>
        <v>11000</v>
      </c>
      <c r="AY656">
        <f t="shared" ca="1" si="338"/>
        <v>21.989329944422934</v>
      </c>
      <c r="AZ656">
        <f t="shared" ca="1" si="339"/>
        <v>241882.62938865228</v>
      </c>
      <c r="BA656">
        <f t="shared" ca="1" si="326"/>
        <v>329839.94916634401</v>
      </c>
      <c r="BB656">
        <f t="shared" ca="1" si="340"/>
        <v>2027</v>
      </c>
      <c r="BC656">
        <f t="shared" ca="1" si="341"/>
        <v>4</v>
      </c>
      <c r="BI656">
        <v>646</v>
      </c>
      <c r="BJ656">
        <v>0.83606559633962119</v>
      </c>
      <c r="BK656">
        <v>0.87197379734124891</v>
      </c>
      <c r="BL656">
        <v>0.8657702562239219</v>
      </c>
      <c r="BM656">
        <v>0.85074664254108578</v>
      </c>
      <c r="BN656">
        <v>0.86207308122523318</v>
      </c>
      <c r="BO656">
        <v>0.83751184678007518</v>
      </c>
      <c r="BP656">
        <v>0.85720311981409625</v>
      </c>
      <c r="BQ656">
        <v>0.84452387362162407</v>
      </c>
      <c r="BR656">
        <v>0.81376294879214894</v>
      </c>
      <c r="BS656">
        <v>0.85932066096891868</v>
      </c>
      <c r="BT656">
        <v>0.82237971798237741</v>
      </c>
      <c r="BU656">
        <v>0.85858006670324538</v>
      </c>
      <c r="BV656">
        <v>0.81376294879214894</v>
      </c>
      <c r="BW656">
        <v>0.84856506611350446</v>
      </c>
    </row>
    <row r="657" spans="4:75" x14ac:dyDescent="0.25">
      <c r="D657">
        <v>653</v>
      </c>
      <c r="E657">
        <f t="shared" ca="1" si="342"/>
        <v>0.12074844691594067</v>
      </c>
      <c r="F657" s="11">
        <f t="shared" ca="1" si="324"/>
        <v>146.31351478592552</v>
      </c>
      <c r="G657" s="11"/>
      <c r="H657">
        <v>653</v>
      </c>
      <c r="I657" s="11">
        <f t="shared" ca="1" si="343"/>
        <v>8.5185869079085319E-2</v>
      </c>
      <c r="J657" s="11">
        <f t="shared" ca="1" si="325"/>
        <v>17.729743305558674</v>
      </c>
      <c r="O657">
        <v>653</v>
      </c>
      <c r="P657" s="32">
        <f t="shared" ca="1" si="344"/>
        <v>0.43381415585682837</v>
      </c>
      <c r="Q657" s="11">
        <f t="shared" ca="1" si="321"/>
        <v>94.594299411908082</v>
      </c>
      <c r="R657" s="11"/>
      <c r="S657">
        <v>653</v>
      </c>
      <c r="T657" s="32">
        <f t="shared" ca="1" si="345"/>
        <v>0.99944372402663861</v>
      </c>
      <c r="U657" s="11">
        <f t="shared" ca="1" si="346"/>
        <v>25.163882247628656</v>
      </c>
      <c r="Z657">
        <v>653</v>
      </c>
      <c r="AA657" s="32">
        <f t="shared" ca="1" si="347"/>
        <v>0.18068086070986278</v>
      </c>
      <c r="AB657" s="11">
        <f t="shared" ca="1" si="322"/>
        <v>132.47893489406428</v>
      </c>
      <c r="AC657" s="11"/>
      <c r="AD657">
        <v>653</v>
      </c>
      <c r="AE657" s="32">
        <f t="shared" ca="1" si="348"/>
        <v>0.44626178301133756</v>
      </c>
      <c r="AF657" s="11">
        <f t="shared" ca="1" si="323"/>
        <v>19.713554178914727</v>
      </c>
      <c r="AH657" s="10">
        <f t="shared" ca="1" si="327"/>
        <v>49051.119182181523</v>
      </c>
      <c r="AI657" s="10">
        <f t="shared" ca="1" si="328"/>
        <v>49051.85792148592</v>
      </c>
      <c r="AJ657" s="10">
        <f t="shared" ca="1" si="329"/>
        <v>49109.521155329843</v>
      </c>
      <c r="AK657" s="10">
        <f t="shared" ca="1" si="330"/>
        <v>49110.569650423495</v>
      </c>
      <c r="AL657" s="10">
        <f t="shared" ca="1" si="331"/>
        <v>48937.955022347778</v>
      </c>
      <c r="AM657" s="10">
        <f t="shared" ca="1" si="332"/>
        <v>48938.776420438568</v>
      </c>
      <c r="AP657">
        <v>654</v>
      </c>
      <c r="AQ657" s="10">
        <f t="shared" ca="1" si="333"/>
        <v>46504.987805068115</v>
      </c>
      <c r="AR657" t="str">
        <f t="shared" ca="1" si="334"/>
        <v>EQUIPO 1</v>
      </c>
      <c r="AS657" t="str">
        <f t="shared" ca="1" si="335"/>
        <v>FIN</v>
      </c>
      <c r="AT657">
        <f t="shared" ca="1" si="349"/>
        <v>1</v>
      </c>
      <c r="AU657">
        <f t="shared" ca="1" si="350"/>
        <v>1</v>
      </c>
      <c r="AV657">
        <f t="shared" ca="1" si="351"/>
        <v>1</v>
      </c>
      <c r="AW657">
        <f t="shared" ca="1" si="336"/>
        <v>1</v>
      </c>
      <c r="AX657">
        <f t="shared" ca="1" si="337"/>
        <v>15000</v>
      </c>
      <c r="AY657">
        <f t="shared" ca="1" si="338"/>
        <v>47.231823166133836</v>
      </c>
      <c r="AZ657">
        <f t="shared" ca="1" si="339"/>
        <v>708477.34749200754</v>
      </c>
      <c r="BA657">
        <f t="shared" ca="1" si="326"/>
        <v>708477.34749200754</v>
      </c>
      <c r="BB657">
        <f t="shared" ca="1" si="340"/>
        <v>2027</v>
      </c>
      <c r="BC657">
        <f t="shared" ca="1" si="341"/>
        <v>4</v>
      </c>
      <c r="BI657">
        <v>647</v>
      </c>
      <c r="BJ657">
        <v>0.82715118551050371</v>
      </c>
      <c r="BK657">
        <v>0.84902655021260909</v>
      </c>
      <c r="BL657">
        <v>0.855036578122227</v>
      </c>
      <c r="BM657">
        <v>0.83439970525305984</v>
      </c>
      <c r="BN657">
        <v>0.866616040531767</v>
      </c>
      <c r="BO657">
        <v>0.8318743366399497</v>
      </c>
      <c r="BP657">
        <v>0.8444550253329135</v>
      </c>
      <c r="BQ657">
        <v>0.84135907536092858</v>
      </c>
      <c r="BR657">
        <v>0.85713824836287034</v>
      </c>
      <c r="BS657">
        <v>0.83795443510910328</v>
      </c>
      <c r="BT657">
        <v>0.88172399222986286</v>
      </c>
      <c r="BU657">
        <v>0.83582775250218244</v>
      </c>
      <c r="BV657">
        <v>0.82715118551050371</v>
      </c>
      <c r="BW657">
        <v>0.84668180144625782</v>
      </c>
    </row>
    <row r="658" spans="4:75" x14ac:dyDescent="0.25">
      <c r="D658">
        <v>654</v>
      </c>
      <c r="E658">
        <f t="shared" ca="1" si="342"/>
        <v>0.11164149174695326</v>
      </c>
      <c r="F658" s="11">
        <f t="shared" ca="1" si="324"/>
        <v>148.83758482268158</v>
      </c>
      <c r="G658" s="11"/>
      <c r="H658">
        <v>654</v>
      </c>
      <c r="I658" s="11">
        <f t="shared" ca="1" si="343"/>
        <v>6.4116452048880501E-2</v>
      </c>
      <c r="J658" s="11">
        <f t="shared" ca="1" si="325"/>
        <v>17.488814092101688</v>
      </c>
      <c r="O658">
        <v>654</v>
      </c>
      <c r="P658" s="32">
        <f t="shared" ca="1" si="344"/>
        <v>0.56865260518084826</v>
      </c>
      <c r="Q658" s="11">
        <f t="shared" ca="1" si="321"/>
        <v>78.701255106536109</v>
      </c>
      <c r="R658" s="11"/>
      <c r="S658">
        <v>654</v>
      </c>
      <c r="T658" s="32">
        <f t="shared" ca="1" si="345"/>
        <v>0.62215907804176929</v>
      </c>
      <c r="U658" s="11">
        <f t="shared" ca="1" si="346"/>
        <v>20.429884115279133</v>
      </c>
      <c r="Z658">
        <v>654</v>
      </c>
      <c r="AA658" s="32">
        <f t="shared" ca="1" si="347"/>
        <v>0.91845280733334245</v>
      </c>
      <c r="AB658" s="11">
        <f t="shared" ca="1" si="322"/>
        <v>32.359992998734207</v>
      </c>
      <c r="AC658" s="11"/>
      <c r="AD658">
        <v>654</v>
      </c>
      <c r="AE658" s="32">
        <f t="shared" ca="1" si="348"/>
        <v>0.9551945312847413</v>
      </c>
      <c r="AF658" s="11">
        <f t="shared" ca="1" si="323"/>
        <v>22.655108486938282</v>
      </c>
      <c r="AH658" s="10">
        <f t="shared" ca="1" si="327"/>
        <v>49058.0594875202</v>
      </c>
      <c r="AI658" s="10">
        <f t="shared" ca="1" si="328"/>
        <v>49058.78818810737</v>
      </c>
      <c r="AJ658" s="10">
        <f t="shared" ca="1" si="329"/>
        <v>49113.848869386267</v>
      </c>
      <c r="AK658" s="10">
        <f t="shared" ca="1" si="330"/>
        <v>49114.700114557738</v>
      </c>
      <c r="AL658" s="10">
        <f t="shared" ca="1" si="331"/>
        <v>48940.124753480181</v>
      </c>
      <c r="AM658" s="10">
        <f t="shared" ca="1" si="332"/>
        <v>48941.068716333801</v>
      </c>
      <c r="AP658">
        <v>655</v>
      </c>
      <c r="AQ658" s="10">
        <f t="shared" ca="1" si="333"/>
        <v>46506.955797700037</v>
      </c>
      <c r="AR658" t="str">
        <f t="shared" ca="1" si="334"/>
        <v>EQUIPO 3</v>
      </c>
      <c r="AS658" t="str">
        <f t="shared" ca="1" si="335"/>
        <v>INICIO</v>
      </c>
      <c r="AT658">
        <f t="shared" ca="1" si="349"/>
        <v>1</v>
      </c>
      <c r="AU658">
        <f t="shared" ca="1" si="350"/>
        <v>1</v>
      </c>
      <c r="AV658">
        <f t="shared" ca="1" si="351"/>
        <v>0</v>
      </c>
      <c r="AW658">
        <f t="shared" ca="1" si="336"/>
        <v>1</v>
      </c>
      <c r="AX658">
        <f t="shared" ca="1" si="337"/>
        <v>11000</v>
      </c>
      <c r="AY658">
        <f t="shared" ca="1" si="338"/>
        <v>4.5575352699961513</v>
      </c>
      <c r="AZ658">
        <f t="shared" ca="1" si="339"/>
        <v>50132.887969957665</v>
      </c>
      <c r="BA658">
        <f t="shared" ca="1" si="326"/>
        <v>68363.02904994227</v>
      </c>
      <c r="BB658">
        <f t="shared" ca="1" si="340"/>
        <v>2027</v>
      </c>
      <c r="BC658">
        <f t="shared" ca="1" si="341"/>
        <v>4</v>
      </c>
      <c r="BI658">
        <v>648</v>
      </c>
      <c r="BJ658">
        <v>0.87784051014782261</v>
      </c>
      <c r="BK658">
        <v>0.84658949504261727</v>
      </c>
      <c r="BL658">
        <v>0.84191722983926931</v>
      </c>
      <c r="BM658">
        <v>0.84146303649546916</v>
      </c>
      <c r="BN658">
        <v>0.84013834081670635</v>
      </c>
      <c r="BO658">
        <v>0.85643921044519344</v>
      </c>
      <c r="BP658">
        <v>0.85286872332579389</v>
      </c>
      <c r="BQ658">
        <v>0.83101727773814593</v>
      </c>
      <c r="BR658">
        <v>0.85050121736895801</v>
      </c>
      <c r="BS658">
        <v>0.84851869798789747</v>
      </c>
      <c r="BT658">
        <v>0.82704771333567251</v>
      </c>
      <c r="BU658">
        <v>0.86156587900732506</v>
      </c>
      <c r="BV658">
        <v>0.82704771333567251</v>
      </c>
      <c r="BW658">
        <v>0.848122657287396</v>
      </c>
    </row>
    <row r="659" spans="4:75" x14ac:dyDescent="0.25">
      <c r="D659">
        <v>655</v>
      </c>
      <c r="E659">
        <f t="shared" ca="1" si="342"/>
        <v>0.17324827155568434</v>
      </c>
      <c r="F659" s="11">
        <f t="shared" ca="1" si="324"/>
        <v>133.99648650542173</v>
      </c>
      <c r="G659" s="11"/>
      <c r="H659">
        <v>655</v>
      </c>
      <c r="I659" s="11">
        <f t="shared" ca="1" si="343"/>
        <v>0.96130676478214527</v>
      </c>
      <c r="J659" s="11">
        <f t="shared" ca="1" si="325"/>
        <v>22.765225938422521</v>
      </c>
      <c r="O659">
        <v>655</v>
      </c>
      <c r="P659" s="32">
        <f t="shared" ca="1" si="344"/>
        <v>0.74890702372205942</v>
      </c>
      <c r="Q659" s="11">
        <f t="shared" ca="1" si="321"/>
        <v>57.483014981850161</v>
      </c>
      <c r="R659" s="11"/>
      <c r="S659">
        <v>655</v>
      </c>
      <c r="T659" s="32">
        <f t="shared" ca="1" si="345"/>
        <v>0.72328367214653277</v>
      </c>
      <c r="U659" s="11">
        <f t="shared" ca="1" si="346"/>
        <v>20.881684324341695</v>
      </c>
      <c r="Z659">
        <v>655</v>
      </c>
      <c r="AA659" s="32">
        <f t="shared" ca="1" si="347"/>
        <v>0.84659495100197812</v>
      </c>
      <c r="AB659" s="11">
        <f t="shared" ca="1" si="322"/>
        <v>44.362609264948951</v>
      </c>
      <c r="AC659" s="11"/>
      <c r="AD659">
        <v>655</v>
      </c>
      <c r="AE659" s="32">
        <f t="shared" ca="1" si="348"/>
        <v>0.96880073305666936</v>
      </c>
      <c r="AF659" s="11">
        <f t="shared" ca="1" si="323"/>
        <v>22.921563822116337</v>
      </c>
      <c r="AH659" s="10">
        <f t="shared" ca="1" si="327"/>
        <v>49064.371375045099</v>
      </c>
      <c r="AI659" s="10">
        <f t="shared" ca="1" si="328"/>
        <v>49065.319926125863</v>
      </c>
      <c r="AJ659" s="10">
        <f t="shared" ca="1" si="329"/>
        <v>49117.095240181981</v>
      </c>
      <c r="AK659" s="10">
        <f t="shared" ca="1" si="330"/>
        <v>49117.96531036216</v>
      </c>
      <c r="AL659" s="10">
        <f t="shared" ca="1" si="331"/>
        <v>48942.91715838651</v>
      </c>
      <c r="AM659" s="10">
        <f t="shared" ca="1" si="332"/>
        <v>48943.872223545768</v>
      </c>
      <c r="AP659">
        <v>656</v>
      </c>
      <c r="AQ659" s="10">
        <f t="shared" ca="1" si="333"/>
        <v>46507.145695002953</v>
      </c>
      <c r="AR659" t="str">
        <f t="shared" ca="1" si="334"/>
        <v>EQUIPO 2</v>
      </c>
      <c r="AS659" t="str">
        <f t="shared" ca="1" si="335"/>
        <v>INICIO</v>
      </c>
      <c r="AT659">
        <f t="shared" ca="1" si="349"/>
        <v>1</v>
      </c>
      <c r="AU659">
        <f t="shared" ca="1" si="350"/>
        <v>0</v>
      </c>
      <c r="AV659">
        <f t="shared" ca="1" si="351"/>
        <v>0</v>
      </c>
      <c r="AW659">
        <f t="shared" ca="1" si="336"/>
        <v>1</v>
      </c>
      <c r="AX659">
        <f t="shared" ca="1" si="337"/>
        <v>5500</v>
      </c>
      <c r="AY659">
        <f t="shared" ca="1" si="338"/>
        <v>11.956353683781344</v>
      </c>
      <c r="AZ659">
        <f t="shared" ca="1" si="339"/>
        <v>65759.945260797394</v>
      </c>
      <c r="BA659">
        <f t="shared" ca="1" si="326"/>
        <v>179345.30525672017</v>
      </c>
      <c r="BB659">
        <f t="shared" ca="1" si="340"/>
        <v>2027</v>
      </c>
      <c r="BC659">
        <f t="shared" ca="1" si="341"/>
        <v>4</v>
      </c>
      <c r="BI659">
        <v>649</v>
      </c>
      <c r="BJ659">
        <v>0.84000920586970318</v>
      </c>
      <c r="BK659">
        <v>0.86755707545835126</v>
      </c>
      <c r="BL659">
        <v>0.84288429873046344</v>
      </c>
      <c r="BM659">
        <v>0.82691274857231789</v>
      </c>
      <c r="BN659">
        <v>0.85951695226248481</v>
      </c>
      <c r="BO659">
        <v>0.85464315062830976</v>
      </c>
      <c r="BP659">
        <v>0.8151577239786415</v>
      </c>
      <c r="BQ659">
        <v>0.84326606447088115</v>
      </c>
      <c r="BR659">
        <v>0.83628541423482428</v>
      </c>
      <c r="BS659">
        <v>0.8466819489958396</v>
      </c>
      <c r="BT659">
        <v>0.83379253053392732</v>
      </c>
      <c r="BU659">
        <v>0.82428674337157459</v>
      </c>
      <c r="BV659">
        <v>0.8151577239786415</v>
      </c>
      <c r="BW659">
        <v>0.84092775139459097</v>
      </c>
    </row>
    <row r="660" spans="4:75" x14ac:dyDescent="0.25">
      <c r="D660">
        <v>656</v>
      </c>
      <c r="E660">
        <f t="shared" ca="1" si="342"/>
        <v>0.65767370845000261</v>
      </c>
      <c r="F660" s="11">
        <f t="shared" ca="1" si="324"/>
        <v>68.425592839556728</v>
      </c>
      <c r="G660" s="11"/>
      <c r="H660">
        <v>656</v>
      </c>
      <c r="I660" s="11">
        <f t="shared" ca="1" si="343"/>
        <v>0.16614571429919878</v>
      </c>
      <c r="J660" s="11">
        <f t="shared" ca="1" si="325"/>
        <v>18.374216252911754</v>
      </c>
      <c r="O660">
        <v>656</v>
      </c>
      <c r="P660" s="32">
        <f t="shared" ca="1" si="344"/>
        <v>0.46769174025129501</v>
      </c>
      <c r="Q660" s="11">
        <f t="shared" ca="1" si="321"/>
        <v>90.494503337455399</v>
      </c>
      <c r="R660" s="11"/>
      <c r="S660">
        <v>656</v>
      </c>
      <c r="T660" s="32">
        <f t="shared" ca="1" si="345"/>
        <v>0.35445180182257996</v>
      </c>
      <c r="U660" s="11">
        <f t="shared" ca="1" si="346"/>
        <v>19.331178107260637</v>
      </c>
      <c r="Z660">
        <v>656</v>
      </c>
      <c r="AA660" s="32">
        <f t="shared" ca="1" si="347"/>
        <v>0.34141224286135463</v>
      </c>
      <c r="AB660" s="11">
        <f t="shared" ca="1" si="322"/>
        <v>106.48631852116131</v>
      </c>
      <c r="AC660" s="11"/>
      <c r="AD660">
        <v>656</v>
      </c>
      <c r="AE660" s="32">
        <f t="shared" ca="1" si="348"/>
        <v>0.25270242875252147</v>
      </c>
      <c r="AF660" s="11">
        <f t="shared" ca="1" si="323"/>
        <v>18.861379617194554</v>
      </c>
      <c r="AH660" s="10">
        <f t="shared" ca="1" si="327"/>
        <v>49068.170992494175</v>
      </c>
      <c r="AI660" s="10">
        <f t="shared" ca="1" si="328"/>
        <v>49068.936584838048</v>
      </c>
      <c r="AJ660" s="10">
        <f t="shared" ca="1" si="329"/>
        <v>49121.735914667886</v>
      </c>
      <c r="AK660" s="10">
        <f t="shared" ca="1" si="330"/>
        <v>49122.541380422357</v>
      </c>
      <c r="AL660" s="10">
        <f t="shared" ca="1" si="331"/>
        <v>48948.309153484151</v>
      </c>
      <c r="AM660" s="10">
        <f t="shared" ca="1" si="332"/>
        <v>48949.095044301532</v>
      </c>
      <c r="AP660">
        <v>657</v>
      </c>
      <c r="AQ660" s="10">
        <f t="shared" ca="1" si="333"/>
        <v>46507.643876406444</v>
      </c>
      <c r="AR660" t="str">
        <f t="shared" ca="1" si="334"/>
        <v>EQUIPO 3</v>
      </c>
      <c r="AS660" t="str">
        <f t="shared" ca="1" si="335"/>
        <v>FIN</v>
      </c>
      <c r="AT660">
        <f t="shared" ca="1" si="349"/>
        <v>1</v>
      </c>
      <c r="AU660">
        <f t="shared" ca="1" si="350"/>
        <v>0</v>
      </c>
      <c r="AV660">
        <f t="shared" ca="1" si="351"/>
        <v>1</v>
      </c>
      <c r="AW660">
        <f t="shared" ca="1" si="336"/>
        <v>1</v>
      </c>
      <c r="AX660">
        <f t="shared" ca="1" si="337"/>
        <v>11000</v>
      </c>
      <c r="AY660">
        <f t="shared" ca="1" si="338"/>
        <v>8.5469662453397177</v>
      </c>
      <c r="AZ660">
        <f t="shared" ca="1" si="339"/>
        <v>94016.628698736895</v>
      </c>
      <c r="BA660">
        <f t="shared" ca="1" si="326"/>
        <v>128204.49368009577</v>
      </c>
      <c r="BB660">
        <f t="shared" ca="1" si="340"/>
        <v>2027</v>
      </c>
      <c r="BC660">
        <f t="shared" ca="1" si="341"/>
        <v>4</v>
      </c>
      <c r="BI660">
        <v>650</v>
      </c>
      <c r="BJ660">
        <v>0.84142137088135416</v>
      </c>
      <c r="BK660">
        <v>0.86035821946934421</v>
      </c>
      <c r="BL660">
        <v>0.82869235961756216</v>
      </c>
      <c r="BM660">
        <v>0.83126901874958858</v>
      </c>
      <c r="BN660">
        <v>0.87594564123251606</v>
      </c>
      <c r="BO660">
        <v>0.83581063826935453</v>
      </c>
      <c r="BP660">
        <v>0.83896858980365963</v>
      </c>
      <c r="BQ660">
        <v>0.85030206901951</v>
      </c>
      <c r="BR660">
        <v>0.84324239343053498</v>
      </c>
      <c r="BS660">
        <v>0.83172542672341132</v>
      </c>
      <c r="BT660">
        <v>0.86552674863696222</v>
      </c>
      <c r="BU660">
        <v>0.82804870030844924</v>
      </c>
      <c r="BV660">
        <v>0.82804870030844924</v>
      </c>
      <c r="BW660">
        <v>0.84415846514167392</v>
      </c>
    </row>
    <row r="661" spans="4:75" x14ac:dyDescent="0.25">
      <c r="D661">
        <v>657</v>
      </c>
      <c r="E661">
        <f t="shared" ca="1" si="342"/>
        <v>0.76809700150916005</v>
      </c>
      <c r="F661" s="11">
        <f t="shared" ca="1" si="324"/>
        <v>55.063454158346218</v>
      </c>
      <c r="G661" s="11"/>
      <c r="H661">
        <v>657</v>
      </c>
      <c r="I661" s="11">
        <f t="shared" ca="1" si="343"/>
        <v>0.16219782331632049</v>
      </c>
      <c r="J661" s="11">
        <f t="shared" ca="1" si="325"/>
        <v>18.348603709659532</v>
      </c>
      <c r="O661">
        <v>657</v>
      </c>
      <c r="P661" s="32">
        <f t="shared" ca="1" si="344"/>
        <v>0.53351638835119175</v>
      </c>
      <c r="Q661" s="11">
        <f t="shared" ca="1" si="321"/>
        <v>82.758756662429306</v>
      </c>
      <c r="R661" s="11"/>
      <c r="S661">
        <v>657</v>
      </c>
      <c r="T661" s="32">
        <f t="shared" ca="1" si="345"/>
        <v>0.2089317299502893</v>
      </c>
      <c r="U661" s="11">
        <f t="shared" ca="1" si="346"/>
        <v>18.630038473589259</v>
      </c>
      <c r="Z661">
        <v>657</v>
      </c>
      <c r="AA661" s="32">
        <f t="shared" ca="1" si="347"/>
        <v>0.98846740576509817</v>
      </c>
      <c r="AB661" s="11">
        <f t="shared" ca="1" si="322"/>
        <v>12.695584445452226</v>
      </c>
      <c r="AC661" s="11"/>
      <c r="AD661">
        <v>657</v>
      </c>
      <c r="AE661" s="32">
        <f t="shared" ca="1" si="348"/>
        <v>7.0238248562087269E-2</v>
      </c>
      <c r="AF661" s="11">
        <f t="shared" ca="1" si="323"/>
        <v>17.564398373355846</v>
      </c>
      <c r="AH661" s="10">
        <f t="shared" ca="1" si="327"/>
        <v>49071.23089542798</v>
      </c>
      <c r="AI661" s="10">
        <f t="shared" ca="1" si="328"/>
        <v>49071.995420582549</v>
      </c>
      <c r="AJ661" s="10">
        <f t="shared" ca="1" si="329"/>
        <v>49125.989661949956</v>
      </c>
      <c r="AK661" s="10">
        <f t="shared" ca="1" si="330"/>
        <v>49126.765913553019</v>
      </c>
      <c r="AL661" s="10">
        <f t="shared" ca="1" si="331"/>
        <v>48949.624026986756</v>
      </c>
      <c r="AM661" s="10">
        <f t="shared" ca="1" si="332"/>
        <v>48950.355876918977</v>
      </c>
      <c r="AP661">
        <v>658</v>
      </c>
      <c r="AQ661" s="10">
        <f t="shared" ca="1" si="333"/>
        <v>46508</v>
      </c>
      <c r="AR661" t="str">
        <f t="shared" ca="1" si="334"/>
        <v>CAMBIO MES</v>
      </c>
      <c r="AS661" t="str">
        <f t="shared" ca="1" si="335"/>
        <v>CAMBIO MES</v>
      </c>
      <c r="AT661">
        <f t="shared" ca="1" si="349"/>
        <v>1</v>
      </c>
      <c r="AU661">
        <f t="shared" ca="1" si="350"/>
        <v>0</v>
      </c>
      <c r="AV661">
        <f t="shared" ca="1" si="351"/>
        <v>1</v>
      </c>
      <c r="AW661">
        <f t="shared" ca="1" si="336"/>
        <v>1</v>
      </c>
      <c r="AX661">
        <f t="shared" ca="1" si="337"/>
        <v>11000</v>
      </c>
      <c r="AY661">
        <f t="shared" ca="1" si="338"/>
        <v>1.6080848209094256</v>
      </c>
      <c r="AZ661">
        <f t="shared" ca="1" si="339"/>
        <v>17688.933030003682</v>
      </c>
      <c r="BA661">
        <f t="shared" ca="1" si="326"/>
        <v>24121.272313641384</v>
      </c>
      <c r="BB661">
        <f t="shared" ca="1" si="340"/>
        <v>2027</v>
      </c>
      <c r="BC661">
        <f t="shared" ca="1" si="341"/>
        <v>5</v>
      </c>
      <c r="BI661">
        <v>651</v>
      </c>
      <c r="BJ661">
        <v>0.86470269745882722</v>
      </c>
      <c r="BK661">
        <v>0.8874968837322641</v>
      </c>
      <c r="BL661">
        <v>0.8407540678889035</v>
      </c>
      <c r="BM661">
        <v>0.85187888185189919</v>
      </c>
      <c r="BN661">
        <v>0.83230669531855905</v>
      </c>
      <c r="BO661">
        <v>0.84221115738241603</v>
      </c>
      <c r="BP661">
        <v>0.83685233692362571</v>
      </c>
      <c r="BQ661">
        <v>0.83981681526661178</v>
      </c>
      <c r="BR661">
        <v>0.86692767547688721</v>
      </c>
      <c r="BS661">
        <v>0.84971474633363286</v>
      </c>
      <c r="BT661">
        <v>0.83869206688485154</v>
      </c>
      <c r="BU661">
        <v>0.83977160570712384</v>
      </c>
      <c r="BV661">
        <v>0.83230669531855905</v>
      </c>
      <c r="BW661">
        <v>0.84937351670778727</v>
      </c>
    </row>
    <row r="662" spans="4:75" x14ac:dyDescent="0.25">
      <c r="D662">
        <v>658</v>
      </c>
      <c r="E662">
        <f t="shared" ca="1" si="342"/>
        <v>0.38795530195538797</v>
      </c>
      <c r="F662" s="11">
        <f t="shared" ca="1" si="324"/>
        <v>100.33961752175239</v>
      </c>
      <c r="G662" s="11"/>
      <c r="H662">
        <v>658</v>
      </c>
      <c r="I662" s="11">
        <f t="shared" ca="1" si="343"/>
        <v>0.49737946837820135</v>
      </c>
      <c r="J662" s="11">
        <f t="shared" ca="1" si="325"/>
        <v>19.919885740398399</v>
      </c>
      <c r="O662">
        <v>658</v>
      </c>
      <c r="P662" s="32">
        <f t="shared" ca="1" si="344"/>
        <v>0.68480979904618866</v>
      </c>
      <c r="Q662" s="11">
        <f t="shared" ca="1" si="321"/>
        <v>65.241679676022585</v>
      </c>
      <c r="R662" s="11"/>
      <c r="S662">
        <v>658</v>
      </c>
      <c r="T662" s="32">
        <f t="shared" ca="1" si="345"/>
        <v>0.91667458316467132</v>
      </c>
      <c r="U662" s="11">
        <f t="shared" ca="1" si="346"/>
        <v>22.150434677512617</v>
      </c>
      <c r="Z662">
        <v>658</v>
      </c>
      <c r="AA662" s="32">
        <f t="shared" ca="1" si="347"/>
        <v>0.98214223620752072</v>
      </c>
      <c r="AB662" s="11">
        <f t="shared" ca="1" si="322"/>
        <v>15.612933609929364</v>
      </c>
      <c r="AC662" s="11"/>
      <c r="AD662">
        <v>658</v>
      </c>
      <c r="AE662" s="32">
        <f t="shared" ca="1" si="348"/>
        <v>0.60343446157810166</v>
      </c>
      <c r="AF662" s="11">
        <f t="shared" ca="1" si="323"/>
        <v>20.351376997581827</v>
      </c>
      <c r="AH662" s="10">
        <f t="shared" ca="1" si="327"/>
        <v>49076.176237979285</v>
      </c>
      <c r="AI662" s="10">
        <f t="shared" ca="1" si="328"/>
        <v>49077.006233218468</v>
      </c>
      <c r="AJ662" s="10">
        <f t="shared" ca="1" si="329"/>
        <v>49129.484316872855</v>
      </c>
      <c r="AK662" s="10">
        <f t="shared" ca="1" si="330"/>
        <v>49130.407251651086</v>
      </c>
      <c r="AL662" s="10">
        <f t="shared" ca="1" si="331"/>
        <v>48951.006415819393</v>
      </c>
      <c r="AM662" s="10">
        <f t="shared" ca="1" si="332"/>
        <v>48951.854389860957</v>
      </c>
      <c r="AP662">
        <v>659</v>
      </c>
      <c r="AQ662" s="10">
        <f t="shared" ca="1" si="333"/>
        <v>46508.067003534205</v>
      </c>
      <c r="AR662" t="str">
        <f t="shared" ca="1" si="334"/>
        <v>EQUIPO 2</v>
      </c>
      <c r="AS662" t="str">
        <f t="shared" ca="1" si="335"/>
        <v>FIN</v>
      </c>
      <c r="AT662">
        <f t="shared" ca="1" si="349"/>
        <v>1</v>
      </c>
      <c r="AU662">
        <f t="shared" ca="1" si="350"/>
        <v>1</v>
      </c>
      <c r="AV662">
        <f t="shared" ca="1" si="351"/>
        <v>1</v>
      </c>
      <c r="AW662">
        <f t="shared" ca="1" si="336"/>
        <v>1</v>
      </c>
      <c r="AX662">
        <f t="shared" ca="1" si="337"/>
        <v>15000</v>
      </c>
      <c r="AY662">
        <f t="shared" ca="1" si="338"/>
        <v>72.725886035361327</v>
      </c>
      <c r="AZ662">
        <f t="shared" ca="1" si="339"/>
        <v>1090888.2905304199</v>
      </c>
      <c r="BA662">
        <f t="shared" ca="1" si="326"/>
        <v>1090888.2905304199</v>
      </c>
      <c r="BB662">
        <f t="shared" ca="1" si="340"/>
        <v>2027</v>
      </c>
      <c r="BC662">
        <f t="shared" ca="1" si="341"/>
        <v>5</v>
      </c>
      <c r="BI662">
        <v>652</v>
      </c>
      <c r="BJ662">
        <v>0.85037128242463544</v>
      </c>
      <c r="BK662">
        <v>0.85270088494461027</v>
      </c>
      <c r="BL662">
        <v>0.87245509468756322</v>
      </c>
      <c r="BM662">
        <v>0.85959306586032591</v>
      </c>
      <c r="BN662">
        <v>0.8448432849627332</v>
      </c>
      <c r="BO662">
        <v>0.84181034132459076</v>
      </c>
      <c r="BP662">
        <v>0.83801354756356616</v>
      </c>
      <c r="BQ662">
        <v>0.83239189806957747</v>
      </c>
      <c r="BR662">
        <v>0.82700864625265358</v>
      </c>
      <c r="BS662">
        <v>0.83033248456926467</v>
      </c>
      <c r="BT662">
        <v>0.83413003206298442</v>
      </c>
      <c r="BU662">
        <v>0.83484149270056307</v>
      </c>
      <c r="BV662">
        <v>0.82700864625265358</v>
      </c>
      <c r="BW662">
        <v>0.84321598631621875</v>
      </c>
    </row>
    <row r="663" spans="4:75" x14ac:dyDescent="0.25">
      <c r="D663">
        <v>659</v>
      </c>
      <c r="E663">
        <f t="shared" ca="1" si="342"/>
        <v>0.99775431508893353</v>
      </c>
      <c r="F663" s="11">
        <f t="shared" ca="1" si="324"/>
        <v>5.8749772524723509</v>
      </c>
      <c r="G663" s="11"/>
      <c r="H663">
        <v>659</v>
      </c>
      <c r="I663" s="11">
        <f t="shared" ca="1" si="343"/>
        <v>0.12134636447477942</v>
      </c>
      <c r="J663" s="11">
        <f t="shared" ca="1" si="325"/>
        <v>18.055152803010625</v>
      </c>
      <c r="O663">
        <v>659</v>
      </c>
      <c r="P663" s="32">
        <f t="shared" ca="1" si="344"/>
        <v>0.96372516666499297</v>
      </c>
      <c r="Q663" s="11">
        <f t="shared" ca="1" si="321"/>
        <v>21.874672886944307</v>
      </c>
      <c r="R663" s="11"/>
      <c r="S663">
        <v>659</v>
      </c>
      <c r="T663" s="32">
        <f t="shared" ca="1" si="345"/>
        <v>0.19074709675422163</v>
      </c>
      <c r="U663" s="11">
        <f t="shared" ca="1" si="346"/>
        <v>18.525682389723727</v>
      </c>
      <c r="Z663">
        <v>659</v>
      </c>
      <c r="AA663" s="32">
        <f t="shared" ca="1" si="347"/>
        <v>0.5351660948211644</v>
      </c>
      <c r="AB663" s="11">
        <f t="shared" ca="1" si="322"/>
        <v>82.567523750563609</v>
      </c>
      <c r="AC663" s="11"/>
      <c r="AD663">
        <v>659</v>
      </c>
      <c r="AE663" s="32">
        <f t="shared" ca="1" si="348"/>
        <v>0.93350598976263099</v>
      </c>
      <c r="AF663" s="11">
        <f t="shared" ca="1" si="323"/>
        <v>22.342053087968896</v>
      </c>
      <c r="AH663" s="10">
        <f t="shared" ca="1" si="327"/>
        <v>49077.251023937322</v>
      </c>
      <c r="AI663" s="10">
        <f t="shared" ca="1" si="328"/>
        <v>49078.003321970784</v>
      </c>
      <c r="AJ663" s="10">
        <f t="shared" ca="1" si="329"/>
        <v>49131.318696354705</v>
      </c>
      <c r="AK663" s="10">
        <f t="shared" ca="1" si="330"/>
        <v>49132.090599787611</v>
      </c>
      <c r="AL663" s="10">
        <f t="shared" ca="1" si="331"/>
        <v>48955.294703350562</v>
      </c>
      <c r="AM663" s="10">
        <f t="shared" ca="1" si="332"/>
        <v>48956.225622229227</v>
      </c>
      <c r="AP663">
        <v>660</v>
      </c>
      <c r="AQ663" s="10">
        <f t="shared" ca="1" si="333"/>
        <v>46511.097248785678</v>
      </c>
      <c r="AR663" t="str">
        <f t="shared" ca="1" si="334"/>
        <v>EQUIPO 1</v>
      </c>
      <c r="AS663" t="str">
        <f t="shared" ca="1" si="335"/>
        <v>INICIO</v>
      </c>
      <c r="AT663">
        <f t="shared" ca="1" si="349"/>
        <v>0</v>
      </c>
      <c r="AU663">
        <f t="shared" ca="1" si="350"/>
        <v>1</v>
      </c>
      <c r="AV663">
        <f t="shared" ca="1" si="351"/>
        <v>1</v>
      </c>
      <c r="AW663">
        <f t="shared" ca="1" si="336"/>
        <v>1</v>
      </c>
      <c r="AX663">
        <f t="shared" ca="1" si="337"/>
        <v>11000</v>
      </c>
      <c r="AY663">
        <f t="shared" ca="1" si="338"/>
        <v>18.9310710071004</v>
      </c>
      <c r="AZ663">
        <f t="shared" ca="1" si="339"/>
        <v>208241.7810781044</v>
      </c>
      <c r="BA663">
        <f t="shared" ca="1" si="326"/>
        <v>283966.06510650599</v>
      </c>
      <c r="BB663">
        <f t="shared" ca="1" si="340"/>
        <v>2027</v>
      </c>
      <c r="BC663">
        <f t="shared" ca="1" si="341"/>
        <v>5</v>
      </c>
      <c r="BI663">
        <v>653</v>
      </c>
      <c r="BJ663">
        <v>0.83149566415492793</v>
      </c>
      <c r="BK663">
        <v>0.86478905821931362</v>
      </c>
      <c r="BL663">
        <v>0.80961027460120216</v>
      </c>
      <c r="BM663">
        <v>0.85364244182617455</v>
      </c>
      <c r="BN663">
        <v>0.84890664074396582</v>
      </c>
      <c r="BO663">
        <v>0.87113444365664472</v>
      </c>
      <c r="BP663">
        <v>0.84478991264133918</v>
      </c>
      <c r="BQ663">
        <v>0.84649439268970239</v>
      </c>
      <c r="BR663">
        <v>0.83586716211365875</v>
      </c>
      <c r="BS663">
        <v>0.82171763514569252</v>
      </c>
      <c r="BT663">
        <v>0.87076645082574289</v>
      </c>
      <c r="BU663">
        <v>0.84442381289781654</v>
      </c>
      <c r="BV663">
        <v>0.80961027460120216</v>
      </c>
      <c r="BW663">
        <v>0.84515545328060804</v>
      </c>
    </row>
    <row r="664" spans="4:75" x14ac:dyDescent="0.25">
      <c r="D664">
        <v>660</v>
      </c>
      <c r="E664">
        <f t="shared" ca="1" si="342"/>
        <v>0.99966734630965148</v>
      </c>
      <c r="F664" s="11">
        <f t="shared" ca="1" si="324"/>
        <v>2.395176520719922</v>
      </c>
      <c r="G664" s="11"/>
      <c r="H664">
        <v>660</v>
      </c>
      <c r="I664" s="11">
        <f t="shared" ca="1" si="343"/>
        <v>0.29735106333241779</v>
      </c>
      <c r="J664" s="11">
        <f t="shared" ca="1" si="325"/>
        <v>19.076430963962295</v>
      </c>
      <c r="O664">
        <v>660</v>
      </c>
      <c r="P664" s="32">
        <f t="shared" ca="1" si="344"/>
        <v>0.53950250666334421</v>
      </c>
      <c r="Q664" s="11">
        <f t="shared" ca="1" si="321"/>
        <v>82.065268630342601</v>
      </c>
      <c r="R664" s="11"/>
      <c r="S664">
        <v>660</v>
      </c>
      <c r="T664" s="32">
        <f t="shared" ca="1" si="345"/>
        <v>0.41767081959548635</v>
      </c>
      <c r="U664" s="11">
        <f t="shared" ca="1" si="346"/>
        <v>19.596788651184365</v>
      </c>
      <c r="Z664">
        <v>660</v>
      </c>
      <c r="AA664" s="32">
        <f t="shared" ca="1" si="347"/>
        <v>0.69189803628782198</v>
      </c>
      <c r="AB664" s="11">
        <f t="shared" ca="1" si="322"/>
        <v>64.402296549663077</v>
      </c>
      <c r="AC664" s="11"/>
      <c r="AD664">
        <v>660</v>
      </c>
      <c r="AE664" s="32">
        <f t="shared" ca="1" si="348"/>
        <v>2.7129437815953783E-2</v>
      </c>
      <c r="AF664" s="11">
        <f t="shared" ca="1" si="323"/>
        <v>16.840881742300908</v>
      </c>
      <c r="AH664" s="10">
        <f t="shared" ca="1" si="327"/>
        <v>49078.103120992484</v>
      </c>
      <c r="AI664" s="10">
        <f t="shared" ca="1" si="328"/>
        <v>49078.897972282648</v>
      </c>
      <c r="AJ664" s="10">
        <f t="shared" ca="1" si="329"/>
        <v>49135.509985980541</v>
      </c>
      <c r="AK664" s="10">
        <f t="shared" ca="1" si="330"/>
        <v>49136.326518841008</v>
      </c>
      <c r="AL664" s="10">
        <f t="shared" ca="1" si="331"/>
        <v>48958.909051252129</v>
      </c>
      <c r="AM664" s="10">
        <f t="shared" ca="1" si="332"/>
        <v>48959.610754658061</v>
      </c>
      <c r="AP664">
        <v>661</v>
      </c>
      <c r="AQ664" s="10">
        <f t="shared" ca="1" si="333"/>
        <v>46511.886043410974</v>
      </c>
      <c r="AR664" t="str">
        <f t="shared" ca="1" si="334"/>
        <v>EQUIPO 1</v>
      </c>
      <c r="AS664" t="str">
        <f t="shared" ca="1" si="335"/>
        <v>FIN</v>
      </c>
      <c r="AT664">
        <f t="shared" ca="1" si="349"/>
        <v>1</v>
      </c>
      <c r="AU664">
        <f t="shared" ca="1" si="350"/>
        <v>1</v>
      </c>
      <c r="AV664">
        <f t="shared" ca="1" si="351"/>
        <v>1</v>
      </c>
      <c r="AW664">
        <f t="shared" ca="1" si="336"/>
        <v>1</v>
      </c>
      <c r="AX664">
        <f t="shared" ca="1" si="337"/>
        <v>15000</v>
      </c>
      <c r="AY664">
        <f t="shared" ca="1" si="338"/>
        <v>12.464842680841684</v>
      </c>
      <c r="AZ664">
        <f t="shared" ca="1" si="339"/>
        <v>186972.64021262527</v>
      </c>
      <c r="BA664">
        <f t="shared" ca="1" si="326"/>
        <v>186972.64021262527</v>
      </c>
      <c r="BB664">
        <f t="shared" ca="1" si="340"/>
        <v>2027</v>
      </c>
      <c r="BC664">
        <f t="shared" ca="1" si="341"/>
        <v>5</v>
      </c>
      <c r="BI664">
        <v>654</v>
      </c>
      <c r="BJ664">
        <v>0.86780511812379701</v>
      </c>
      <c r="BK664">
        <v>0.83719261424158009</v>
      </c>
      <c r="BL664">
        <v>0.85503329758961644</v>
      </c>
      <c r="BM664">
        <v>0.83630322190246487</v>
      </c>
      <c r="BN664">
        <v>0.84295515709839719</v>
      </c>
      <c r="BO664">
        <v>0.82902983058028135</v>
      </c>
      <c r="BP664">
        <v>0.8727314152465292</v>
      </c>
      <c r="BQ664">
        <v>0.83328667531326794</v>
      </c>
      <c r="BR664">
        <v>0.85852171308998626</v>
      </c>
      <c r="BS664">
        <v>0.84906425499025562</v>
      </c>
      <c r="BT664">
        <v>0.85681098374385511</v>
      </c>
      <c r="BU664">
        <v>0.80284115884416929</v>
      </c>
      <c r="BV664">
        <v>0.80284115884416929</v>
      </c>
      <c r="BW664">
        <v>0.84502260490644288</v>
      </c>
    </row>
    <row r="665" spans="4:75" x14ac:dyDescent="0.25">
      <c r="D665">
        <v>661</v>
      </c>
      <c r="E665">
        <f t="shared" ca="1" si="342"/>
        <v>0.45299936794759577</v>
      </c>
      <c r="F665" s="11">
        <f t="shared" ca="1" si="324"/>
        <v>92.259965693333839</v>
      </c>
      <c r="G665" s="11"/>
      <c r="H665">
        <v>661</v>
      </c>
      <c r="I665" s="11">
        <f t="shared" ca="1" si="343"/>
        <v>0.71826420882786723</v>
      </c>
      <c r="J665" s="11">
        <f t="shared" ca="1" si="325"/>
        <v>20.857716932679139</v>
      </c>
      <c r="O665">
        <v>661</v>
      </c>
      <c r="P665" s="32">
        <f t="shared" ca="1" si="344"/>
        <v>0.1062886832398211</v>
      </c>
      <c r="Q665" s="11">
        <f t="shared" ca="1" si="321"/>
        <v>150.39476606183084</v>
      </c>
      <c r="R665" s="11"/>
      <c r="S665">
        <v>661</v>
      </c>
      <c r="T665" s="32">
        <f t="shared" ca="1" si="345"/>
        <v>0.76386741737559161</v>
      </c>
      <c r="U665" s="11">
        <f t="shared" ca="1" si="346"/>
        <v>21.084213563130746</v>
      </c>
      <c r="Z665">
        <v>661</v>
      </c>
      <c r="AA665" s="32">
        <f t="shared" ca="1" si="347"/>
        <v>0.52090354539983952</v>
      </c>
      <c r="AB665" s="11">
        <f t="shared" ca="1" si="322"/>
        <v>84.224079228544923</v>
      </c>
      <c r="AC665" s="11"/>
      <c r="AD665">
        <v>661</v>
      </c>
      <c r="AE665" s="32">
        <f t="shared" ca="1" si="348"/>
        <v>0.69172218430550481</v>
      </c>
      <c r="AF665" s="11">
        <f t="shared" ca="1" si="323"/>
        <v>20.734192281160958</v>
      </c>
      <c r="AH665" s="10">
        <f t="shared" ca="1" si="327"/>
        <v>49082.742137519868</v>
      </c>
      <c r="AI665" s="10">
        <f t="shared" ca="1" si="328"/>
        <v>49083.611209058727</v>
      </c>
      <c r="AJ665" s="10">
        <f t="shared" ca="1" si="329"/>
        <v>49142.592967426921</v>
      </c>
      <c r="AK665" s="10">
        <f t="shared" ca="1" si="330"/>
        <v>49143.471476325387</v>
      </c>
      <c r="AL665" s="10">
        <f t="shared" ca="1" si="331"/>
        <v>48963.120091292585</v>
      </c>
      <c r="AM665" s="10">
        <f t="shared" ca="1" si="332"/>
        <v>48963.984015970964</v>
      </c>
      <c r="AP665">
        <v>662</v>
      </c>
      <c r="AQ665" s="10">
        <f t="shared" ca="1" si="333"/>
        <v>46512.405411856009</v>
      </c>
      <c r="AR665" t="str">
        <f t="shared" ca="1" si="334"/>
        <v>EQUIPO 2</v>
      </c>
      <c r="AS665" t="str">
        <f t="shared" ca="1" si="335"/>
        <v>INICIO</v>
      </c>
      <c r="AT665">
        <f t="shared" ca="1" si="349"/>
        <v>1</v>
      </c>
      <c r="AU665">
        <f t="shared" ca="1" si="350"/>
        <v>0</v>
      </c>
      <c r="AV665">
        <f t="shared" ca="1" si="351"/>
        <v>1</v>
      </c>
      <c r="AW665">
        <f t="shared" ca="1" si="336"/>
        <v>1</v>
      </c>
      <c r="AX665">
        <f t="shared" ca="1" si="337"/>
        <v>11000</v>
      </c>
      <c r="AY665">
        <f t="shared" ca="1" si="338"/>
        <v>1.3287970789242536</v>
      </c>
      <c r="AZ665">
        <f t="shared" ca="1" si="339"/>
        <v>14616.767868166789</v>
      </c>
      <c r="BA665">
        <f t="shared" ca="1" si="326"/>
        <v>19931.956183863804</v>
      </c>
      <c r="BB665">
        <f t="shared" ca="1" si="340"/>
        <v>2027</v>
      </c>
      <c r="BC665">
        <f t="shared" ca="1" si="341"/>
        <v>5</v>
      </c>
      <c r="BI665">
        <v>655</v>
      </c>
      <c r="BJ665">
        <v>0.82851638904151015</v>
      </c>
      <c r="BK665">
        <v>0.84147377975231241</v>
      </c>
      <c r="BL665">
        <v>0.84552019361308739</v>
      </c>
      <c r="BM665">
        <v>0.83987057152229605</v>
      </c>
      <c r="BN665">
        <v>0.86515830863275478</v>
      </c>
      <c r="BO665">
        <v>0.85540354725665446</v>
      </c>
      <c r="BP665">
        <v>0.80373209189125672</v>
      </c>
      <c r="BQ665">
        <v>0.82544058438512569</v>
      </c>
      <c r="BR665">
        <v>0.82665768406905127</v>
      </c>
      <c r="BS665">
        <v>0.84325837952190319</v>
      </c>
      <c r="BT665">
        <v>0.82765360460780357</v>
      </c>
      <c r="BU665">
        <v>0.83618650171776343</v>
      </c>
      <c r="BV665">
        <v>0.80373209189125672</v>
      </c>
      <c r="BW665">
        <v>0.83662240873489668</v>
      </c>
    </row>
    <row r="666" spans="4:75" x14ac:dyDescent="0.25">
      <c r="D666">
        <v>662</v>
      </c>
      <c r="E666">
        <f t="shared" ca="1" si="342"/>
        <v>0.65418653795667181</v>
      </c>
      <c r="F666" s="11">
        <f t="shared" ca="1" si="324"/>
        <v>68.83190089086095</v>
      </c>
      <c r="G666" s="11"/>
      <c r="H666">
        <v>662</v>
      </c>
      <c r="I666" s="11">
        <f t="shared" ca="1" si="343"/>
        <v>0.9582458818328381</v>
      </c>
      <c r="J666" s="11">
        <f t="shared" ca="1" si="325"/>
        <v>22.708447630682873</v>
      </c>
      <c r="O666">
        <v>662</v>
      </c>
      <c r="P666" s="32">
        <f t="shared" ca="1" si="344"/>
        <v>0.48360677932334728</v>
      </c>
      <c r="Q666" s="11">
        <f t="shared" ca="1" si="321"/>
        <v>88.600872422996787</v>
      </c>
      <c r="R666" s="11"/>
      <c r="S666">
        <v>662</v>
      </c>
      <c r="T666" s="32">
        <f t="shared" ca="1" si="345"/>
        <v>9.935679961047339E-2</v>
      </c>
      <c r="U666" s="11">
        <f t="shared" ca="1" si="346"/>
        <v>17.867441859889567</v>
      </c>
      <c r="Z666">
        <v>662</v>
      </c>
      <c r="AA666" s="32">
        <f t="shared" ca="1" si="347"/>
        <v>0.73543210402245973</v>
      </c>
      <c r="AB666" s="11">
        <f t="shared" ca="1" si="322"/>
        <v>59.150782825531437</v>
      </c>
      <c r="AC666" s="11"/>
      <c r="AD666">
        <v>662</v>
      </c>
      <c r="AE666" s="32">
        <f t="shared" ca="1" si="348"/>
        <v>0.66085837527221547</v>
      </c>
      <c r="AF666" s="11">
        <f t="shared" ca="1" si="323"/>
        <v>20.596259690234007</v>
      </c>
      <c r="AH666" s="10">
        <f t="shared" ca="1" si="327"/>
        <v>49086.479204929179</v>
      </c>
      <c r="AI666" s="10">
        <f t="shared" ca="1" si="328"/>
        <v>49087.425390247125</v>
      </c>
      <c r="AJ666" s="10">
        <f t="shared" ca="1" si="329"/>
        <v>49147.163179343013</v>
      </c>
      <c r="AK666" s="10">
        <f t="shared" ca="1" si="330"/>
        <v>49147.907656087176</v>
      </c>
      <c r="AL666" s="10">
        <f t="shared" ca="1" si="331"/>
        <v>48966.44863192203</v>
      </c>
      <c r="AM666" s="10">
        <f t="shared" ca="1" si="332"/>
        <v>48967.306809409121</v>
      </c>
      <c r="AP666">
        <v>663</v>
      </c>
      <c r="AQ666" s="10">
        <f t="shared" ca="1" si="333"/>
        <v>46512.460778400964</v>
      </c>
      <c r="AR666" t="str">
        <f t="shared" ca="1" si="334"/>
        <v>EQUIPO 3</v>
      </c>
      <c r="AS666" t="str">
        <f t="shared" ca="1" si="335"/>
        <v>INICIO</v>
      </c>
      <c r="AT666">
        <f t="shared" ca="1" si="349"/>
        <v>1</v>
      </c>
      <c r="AU666">
        <f t="shared" ca="1" si="350"/>
        <v>0</v>
      </c>
      <c r="AV666">
        <f t="shared" ca="1" si="351"/>
        <v>0</v>
      </c>
      <c r="AW666">
        <f t="shared" ca="1" si="336"/>
        <v>1</v>
      </c>
      <c r="AX666">
        <f t="shared" ca="1" si="337"/>
        <v>5500</v>
      </c>
      <c r="AY666">
        <f t="shared" ca="1" si="338"/>
        <v>19.438622498593759</v>
      </c>
      <c r="AZ666">
        <f t="shared" ca="1" si="339"/>
        <v>106912.42374226567</v>
      </c>
      <c r="BA666">
        <f t="shared" ca="1" si="326"/>
        <v>291579.33747890638</v>
      </c>
      <c r="BB666">
        <f t="shared" ca="1" si="340"/>
        <v>2027</v>
      </c>
      <c r="BC666">
        <f t="shared" ca="1" si="341"/>
        <v>5</v>
      </c>
      <c r="BI666">
        <v>656</v>
      </c>
      <c r="BJ666">
        <v>0.83751421357125833</v>
      </c>
      <c r="BK666">
        <v>0.84017859298764974</v>
      </c>
      <c r="BL666">
        <v>0.85170073603559593</v>
      </c>
      <c r="BM666">
        <v>0.86912777909363714</v>
      </c>
      <c r="BN666">
        <v>0.83099785757963696</v>
      </c>
      <c r="BO666">
        <v>0.8280508510929695</v>
      </c>
      <c r="BP666">
        <v>0.8682007718411251</v>
      </c>
      <c r="BQ666">
        <v>0.85237568506564354</v>
      </c>
      <c r="BR666">
        <v>0.85879095620867663</v>
      </c>
      <c r="BS666">
        <v>0.83536255731514453</v>
      </c>
      <c r="BT666">
        <v>0.85505341570426818</v>
      </c>
      <c r="BU666">
        <v>0.865059973191037</v>
      </c>
      <c r="BV666">
        <v>0.8280508510929695</v>
      </c>
      <c r="BW666">
        <v>0.84939729684221288</v>
      </c>
    </row>
    <row r="667" spans="4:75" x14ac:dyDescent="0.25">
      <c r="D667">
        <v>663</v>
      </c>
      <c r="E667">
        <f t="shared" ca="1" si="342"/>
        <v>0.42350857922195584</v>
      </c>
      <c r="F667" s="11">
        <f t="shared" ca="1" si="324"/>
        <v>95.863532493428082</v>
      </c>
      <c r="G667" s="11"/>
      <c r="H667">
        <v>663</v>
      </c>
      <c r="I667" s="11">
        <f t="shared" ca="1" si="343"/>
        <v>0.10968224311060715</v>
      </c>
      <c r="J667" s="11">
        <f t="shared" ca="1" si="325"/>
        <v>17.958944537362449</v>
      </c>
      <c r="O667">
        <v>663</v>
      </c>
      <c r="P667" s="32">
        <f t="shared" ca="1" si="344"/>
        <v>0.75564561279862574</v>
      </c>
      <c r="Q667" s="11">
        <f t="shared" ca="1" si="321"/>
        <v>56.639734036514319</v>
      </c>
      <c r="R667" s="11"/>
      <c r="S667">
        <v>663</v>
      </c>
      <c r="T667" s="32">
        <f t="shared" ca="1" si="345"/>
        <v>0.50982049093056003</v>
      </c>
      <c r="U667" s="11">
        <f t="shared" ca="1" si="346"/>
        <v>19.969946647290836</v>
      </c>
      <c r="Z667">
        <v>663</v>
      </c>
      <c r="AA667" s="32">
        <f t="shared" ca="1" si="347"/>
        <v>0.68027475877692323</v>
      </c>
      <c r="AB667" s="11">
        <f t="shared" ca="1" si="322"/>
        <v>65.776872266404993</v>
      </c>
      <c r="AC667" s="11"/>
      <c r="AD667">
        <v>663</v>
      </c>
      <c r="AE667" s="32">
        <f t="shared" ca="1" si="348"/>
        <v>0.90424598186123661</v>
      </c>
      <c r="AF667" s="11">
        <f t="shared" ca="1" si="323"/>
        <v>22.026974320253153</v>
      </c>
      <c r="AH667" s="10">
        <f t="shared" ca="1" si="327"/>
        <v>49091.419704101019</v>
      </c>
      <c r="AI667" s="10">
        <f t="shared" ca="1" si="328"/>
        <v>49092.167993456744</v>
      </c>
      <c r="AJ667" s="10">
        <f t="shared" ca="1" si="329"/>
        <v>49150.267645005362</v>
      </c>
      <c r="AK667" s="10">
        <f t="shared" ca="1" si="330"/>
        <v>49151.099726115666</v>
      </c>
      <c r="AL667" s="10">
        <f t="shared" ca="1" si="331"/>
        <v>48970.04751242022</v>
      </c>
      <c r="AM667" s="10">
        <f t="shared" ca="1" si="332"/>
        <v>48970.965303016899</v>
      </c>
      <c r="AP667">
        <v>664</v>
      </c>
      <c r="AQ667" s="10">
        <f t="shared" ca="1" si="333"/>
        <v>46513.270721005072</v>
      </c>
      <c r="AR667" t="str">
        <f t="shared" ca="1" si="334"/>
        <v>EQUIPO 2</v>
      </c>
      <c r="AS667" t="str">
        <f t="shared" ca="1" si="335"/>
        <v>FIN</v>
      </c>
      <c r="AT667">
        <f t="shared" ca="1" si="349"/>
        <v>1</v>
      </c>
      <c r="AU667">
        <f t="shared" ca="1" si="350"/>
        <v>1</v>
      </c>
      <c r="AV667">
        <f t="shared" ca="1" si="351"/>
        <v>0</v>
      </c>
      <c r="AW667">
        <f t="shared" ca="1" si="336"/>
        <v>1</v>
      </c>
      <c r="AX667">
        <f t="shared" ca="1" si="337"/>
        <v>11000</v>
      </c>
      <c r="AY667">
        <f t="shared" ca="1" si="338"/>
        <v>2.1326384504791349</v>
      </c>
      <c r="AZ667">
        <f t="shared" ca="1" si="339"/>
        <v>23459.022955270484</v>
      </c>
      <c r="BA667">
        <f t="shared" ca="1" si="326"/>
        <v>31989.576757187024</v>
      </c>
      <c r="BB667">
        <f t="shared" ca="1" si="340"/>
        <v>2027</v>
      </c>
      <c r="BC667">
        <f t="shared" ca="1" si="341"/>
        <v>5</v>
      </c>
      <c r="BI667">
        <v>657</v>
      </c>
      <c r="BJ667">
        <v>0.86179971115451037</v>
      </c>
      <c r="BK667">
        <v>0.83233839472177151</v>
      </c>
      <c r="BL667">
        <v>0.86736534905592455</v>
      </c>
      <c r="BM667">
        <v>0.864850860488107</v>
      </c>
      <c r="BN667">
        <v>0.84987064497040776</v>
      </c>
      <c r="BO667">
        <v>0.86840853780845162</v>
      </c>
      <c r="BP667">
        <v>0.84236972229362772</v>
      </c>
      <c r="BQ667">
        <v>0.85140668108782835</v>
      </c>
      <c r="BR667">
        <v>0.83272159769482512</v>
      </c>
      <c r="BS667">
        <v>0.83397408835620357</v>
      </c>
      <c r="BT667">
        <v>0.82817253039277916</v>
      </c>
      <c r="BU667">
        <v>0.84969570296049035</v>
      </c>
      <c r="BV667">
        <v>0.82817253039277916</v>
      </c>
      <c r="BW667">
        <v>0.8485991522746511</v>
      </c>
    </row>
    <row r="668" spans="4:75" x14ac:dyDescent="0.25">
      <c r="D668">
        <v>664</v>
      </c>
      <c r="E668">
        <f t="shared" ca="1" si="342"/>
        <v>0.50932497917684827</v>
      </c>
      <c r="F668" s="11">
        <f t="shared" ca="1" si="324"/>
        <v>85.575059474680074</v>
      </c>
      <c r="G668" s="11"/>
      <c r="H668">
        <v>664</v>
      </c>
      <c r="I668" s="11">
        <f t="shared" ca="1" si="343"/>
        <v>0.70934289725092414</v>
      </c>
      <c r="J668" s="11">
        <f t="shared" ca="1" si="325"/>
        <v>20.815619055090306</v>
      </c>
      <c r="O668">
        <v>664</v>
      </c>
      <c r="P668" s="32">
        <f t="shared" ca="1" si="344"/>
        <v>0.89783403576204179</v>
      </c>
      <c r="Q668" s="11">
        <f t="shared" ca="1" si="321"/>
        <v>36.162629720620401</v>
      </c>
      <c r="R668" s="11"/>
      <c r="S668">
        <v>664</v>
      </c>
      <c r="T668" s="32">
        <f t="shared" ca="1" si="345"/>
        <v>0.3453338667463296</v>
      </c>
      <c r="U668" s="11">
        <f t="shared" ca="1" si="346"/>
        <v>19.291659032511216</v>
      </c>
      <c r="Z668">
        <v>664</v>
      </c>
      <c r="AA668" s="32">
        <f t="shared" ca="1" si="347"/>
        <v>0.68625817401608602</v>
      </c>
      <c r="AB668" s="11">
        <f t="shared" ca="1" si="322"/>
        <v>65.070457083835208</v>
      </c>
      <c r="AC668" s="11"/>
      <c r="AD668">
        <v>664</v>
      </c>
      <c r="AE668" s="32">
        <f t="shared" ca="1" si="348"/>
        <v>0.51957611535933079</v>
      </c>
      <c r="AF668" s="11">
        <f t="shared" ca="1" si="323"/>
        <v>20.00922634898653</v>
      </c>
      <c r="AH668" s="10">
        <f t="shared" ca="1" si="327"/>
        <v>49095.733620934858</v>
      </c>
      <c r="AI668" s="10">
        <f t="shared" ca="1" si="328"/>
        <v>49096.600938395488</v>
      </c>
      <c r="AJ668" s="10">
        <f t="shared" ca="1" si="329"/>
        <v>49152.606502354029</v>
      </c>
      <c r="AK668" s="10">
        <f t="shared" ca="1" si="330"/>
        <v>49153.410321480384</v>
      </c>
      <c r="AL668" s="10">
        <f t="shared" ca="1" si="331"/>
        <v>48973.676572062061</v>
      </c>
      <c r="AM668" s="10">
        <f t="shared" ca="1" si="332"/>
        <v>48974.510289826605</v>
      </c>
      <c r="AP668">
        <v>665</v>
      </c>
      <c r="AQ668" s="10">
        <f t="shared" ca="1" si="333"/>
        <v>46513.359580940509</v>
      </c>
      <c r="AR668" t="str">
        <f t="shared" ca="1" si="334"/>
        <v>EQUIPO 3</v>
      </c>
      <c r="AS668" t="str">
        <f t="shared" ca="1" si="335"/>
        <v>FIN</v>
      </c>
      <c r="AT668">
        <f t="shared" ca="1" si="349"/>
        <v>1</v>
      </c>
      <c r="AU668">
        <f t="shared" ca="1" si="350"/>
        <v>1</v>
      </c>
      <c r="AV668">
        <f t="shared" ca="1" si="351"/>
        <v>1</v>
      </c>
      <c r="AW668">
        <f t="shared" ca="1" si="336"/>
        <v>1</v>
      </c>
      <c r="AX668">
        <f t="shared" ca="1" si="337"/>
        <v>15000</v>
      </c>
      <c r="AY668">
        <f t="shared" ca="1" si="338"/>
        <v>60.787746331596281</v>
      </c>
      <c r="AZ668">
        <f t="shared" ca="1" si="339"/>
        <v>911816.19497394422</v>
      </c>
      <c r="BA668">
        <f t="shared" ca="1" si="326"/>
        <v>911816.19497394422</v>
      </c>
      <c r="BB668">
        <f t="shared" ca="1" si="340"/>
        <v>2027</v>
      </c>
      <c r="BC668">
        <f t="shared" ca="1" si="341"/>
        <v>5</v>
      </c>
      <c r="BI668">
        <v>658</v>
      </c>
      <c r="BJ668">
        <v>0.83765655237883818</v>
      </c>
      <c r="BK668">
        <v>0.85009533091375011</v>
      </c>
      <c r="BL668">
        <v>0.88209475673895188</v>
      </c>
      <c r="BM668">
        <v>0.83016540389651161</v>
      </c>
      <c r="BN668">
        <v>0.84754407851613611</v>
      </c>
      <c r="BO668">
        <v>0.8613906664673896</v>
      </c>
      <c r="BP668">
        <v>0.83554197369973149</v>
      </c>
      <c r="BQ668">
        <v>0.875383958799276</v>
      </c>
      <c r="BR668">
        <v>0.85059879024041884</v>
      </c>
      <c r="BS668">
        <v>0.85682133982191644</v>
      </c>
      <c r="BT668">
        <v>0.82351619214384431</v>
      </c>
      <c r="BU668">
        <v>0.83856263386790697</v>
      </c>
      <c r="BV668">
        <v>0.82351619214384431</v>
      </c>
      <c r="BW668">
        <v>0.84916013011290103</v>
      </c>
    </row>
    <row r="669" spans="4:75" x14ac:dyDescent="0.25">
      <c r="D669">
        <v>665</v>
      </c>
      <c r="E669">
        <f t="shared" ca="1" si="342"/>
        <v>0.26365836726062464</v>
      </c>
      <c r="F669" s="11">
        <f t="shared" ca="1" si="324"/>
        <v>117.82693852225547</v>
      </c>
      <c r="G669" s="11"/>
      <c r="H669">
        <v>665</v>
      </c>
      <c r="I669" s="11">
        <f t="shared" ca="1" si="343"/>
        <v>0.5994180638597969</v>
      </c>
      <c r="J669" s="11">
        <f t="shared" ca="1" si="325"/>
        <v>20.334674048267647</v>
      </c>
      <c r="O669">
        <v>665</v>
      </c>
      <c r="P669" s="32">
        <f t="shared" ca="1" si="344"/>
        <v>0.94986931025322685</v>
      </c>
      <c r="Q669" s="11">
        <f t="shared" ca="1" si="321"/>
        <v>25.54975389351408</v>
      </c>
      <c r="R669" s="11"/>
      <c r="S669">
        <v>665</v>
      </c>
      <c r="T669" s="32">
        <f t="shared" ca="1" si="345"/>
        <v>0.87204298296684268</v>
      </c>
      <c r="U669" s="11">
        <f t="shared" ca="1" si="346"/>
        <v>21.754050658874256</v>
      </c>
      <c r="Z669">
        <v>665</v>
      </c>
      <c r="AA669" s="32">
        <f t="shared" ca="1" si="347"/>
        <v>0.42691195859043973</v>
      </c>
      <c r="AB669" s="11">
        <f t="shared" ca="1" si="322"/>
        <v>95.443105388607236</v>
      </c>
      <c r="AC669" s="11"/>
      <c r="AD669">
        <v>665</v>
      </c>
      <c r="AE669" s="32">
        <f t="shared" ca="1" si="348"/>
        <v>0.84011210997757524</v>
      </c>
      <c r="AF669" s="11">
        <f t="shared" ca="1" si="323"/>
        <v>21.527430037234197</v>
      </c>
      <c r="AH669" s="10">
        <f t="shared" ca="1" si="327"/>
        <v>49101.51039416725</v>
      </c>
      <c r="AI669" s="10">
        <f t="shared" ca="1" si="328"/>
        <v>49102.357672252598</v>
      </c>
      <c r="AJ669" s="10">
        <f t="shared" ca="1" si="329"/>
        <v>49154.47489455928</v>
      </c>
      <c r="AK669" s="10">
        <f t="shared" ca="1" si="330"/>
        <v>49155.381313336737</v>
      </c>
      <c r="AL669" s="10">
        <f t="shared" ca="1" si="331"/>
        <v>48978.487085884466</v>
      </c>
      <c r="AM669" s="10">
        <f t="shared" ca="1" si="332"/>
        <v>48979.384062136014</v>
      </c>
      <c r="AP669">
        <v>666</v>
      </c>
      <c r="AQ669" s="10">
        <f t="shared" ca="1" si="333"/>
        <v>46515.892403704325</v>
      </c>
      <c r="AR669" t="str">
        <f t="shared" ca="1" si="334"/>
        <v>EQUIPO 1</v>
      </c>
      <c r="AS669" t="str">
        <f t="shared" ca="1" si="335"/>
        <v>INICIO</v>
      </c>
      <c r="AT669">
        <f t="shared" ca="1" si="349"/>
        <v>0</v>
      </c>
      <c r="AU669">
        <f t="shared" ca="1" si="350"/>
        <v>1</v>
      </c>
      <c r="AV669">
        <f t="shared" ca="1" si="351"/>
        <v>1</v>
      </c>
      <c r="AW669">
        <f t="shared" ca="1" si="336"/>
        <v>1</v>
      </c>
      <c r="AX669">
        <f t="shared" ca="1" si="337"/>
        <v>11000</v>
      </c>
      <c r="AY669">
        <f t="shared" ca="1" si="338"/>
        <v>22.516451225616038</v>
      </c>
      <c r="AZ669">
        <f t="shared" ca="1" si="339"/>
        <v>247680.96348177642</v>
      </c>
      <c r="BA669">
        <f t="shared" ca="1" si="326"/>
        <v>337746.76838424057</v>
      </c>
      <c r="BB669">
        <f t="shared" ca="1" si="340"/>
        <v>2027</v>
      </c>
      <c r="BC669">
        <f t="shared" ca="1" si="341"/>
        <v>5</v>
      </c>
      <c r="BI669">
        <v>659</v>
      </c>
      <c r="BJ669">
        <v>0.83850437800710398</v>
      </c>
      <c r="BK669">
        <v>0.84284673689782263</v>
      </c>
      <c r="BL669">
        <v>0.81784563657391929</v>
      </c>
      <c r="BM669">
        <v>0.8651989354012749</v>
      </c>
      <c r="BN669">
        <v>0.85034061053383514</v>
      </c>
      <c r="BO669">
        <v>0.85497086149418067</v>
      </c>
      <c r="BP669">
        <v>0.85098572243885984</v>
      </c>
      <c r="BQ669">
        <v>0.83370943995958258</v>
      </c>
      <c r="BR669">
        <v>0.8290400522595498</v>
      </c>
      <c r="BS669">
        <v>0.80450485904707469</v>
      </c>
      <c r="BT669">
        <v>0.82661536179168182</v>
      </c>
      <c r="BU669">
        <v>0.81703381066583602</v>
      </c>
      <c r="BV669">
        <v>0.80450485904707469</v>
      </c>
      <c r="BW669">
        <v>0.83604003330351384</v>
      </c>
    </row>
    <row r="670" spans="4:75" x14ac:dyDescent="0.25">
      <c r="D670">
        <v>666</v>
      </c>
      <c r="E670">
        <f t="shared" ca="1" si="342"/>
        <v>0.43695048054772978</v>
      </c>
      <c r="F670" s="11">
        <f t="shared" ca="1" si="324"/>
        <v>94.210246103803996</v>
      </c>
      <c r="G670" s="11"/>
      <c r="H670">
        <v>666</v>
      </c>
      <c r="I670" s="11">
        <f t="shared" ca="1" si="343"/>
        <v>0.80275824189053313</v>
      </c>
      <c r="J670" s="11">
        <f t="shared" ca="1" si="325"/>
        <v>21.297244023537406</v>
      </c>
      <c r="O670">
        <v>666</v>
      </c>
      <c r="P670" s="32">
        <f t="shared" ca="1" si="344"/>
        <v>0.71154453813668528</v>
      </c>
      <c r="Q670" s="11">
        <f t="shared" ca="1" si="321"/>
        <v>62.054916507534031</v>
      </c>
      <c r="R670" s="11"/>
      <c r="S670">
        <v>666</v>
      </c>
      <c r="T670" s="32">
        <f t="shared" ca="1" si="345"/>
        <v>0.49096270389267971</v>
      </c>
      <c r="U670" s="11">
        <f t="shared" ca="1" si="346"/>
        <v>19.894064655037912</v>
      </c>
      <c r="Z670">
        <v>666</v>
      </c>
      <c r="AA670" s="32">
        <f t="shared" ca="1" si="347"/>
        <v>0.30727245958425331</v>
      </c>
      <c r="AB670" s="11">
        <f t="shared" ca="1" si="322"/>
        <v>111.26734626888772</v>
      </c>
      <c r="AC670" s="11"/>
      <c r="AD670">
        <v>666</v>
      </c>
      <c r="AE670" s="32">
        <f t="shared" ca="1" si="348"/>
        <v>0.41047486496145047</v>
      </c>
      <c r="AF670" s="11">
        <f t="shared" ca="1" si="323"/>
        <v>19.567144750816702</v>
      </c>
      <c r="AH670" s="10">
        <f t="shared" ca="1" si="327"/>
        <v>49106.28309917359</v>
      </c>
      <c r="AI670" s="10">
        <f t="shared" ca="1" si="328"/>
        <v>49107.170484341237</v>
      </c>
      <c r="AJ670" s="10">
        <f t="shared" ca="1" si="329"/>
        <v>49157.966934857883</v>
      </c>
      <c r="AK670" s="10">
        <f t="shared" ca="1" si="330"/>
        <v>49158.795854218508</v>
      </c>
      <c r="AL670" s="10">
        <f t="shared" ca="1" si="331"/>
        <v>48984.020201563886</v>
      </c>
      <c r="AM670" s="10">
        <f t="shared" ca="1" si="332"/>
        <v>48984.835499261833</v>
      </c>
      <c r="AP670">
        <v>667</v>
      </c>
      <c r="AQ670" s="10">
        <f t="shared" ca="1" si="333"/>
        <v>46516.830589172059</v>
      </c>
      <c r="AR670" t="str">
        <f t="shared" ca="1" si="334"/>
        <v>EQUIPO 1</v>
      </c>
      <c r="AS670" t="str">
        <f t="shared" ca="1" si="335"/>
        <v>FIN</v>
      </c>
      <c r="AT670">
        <f t="shared" ca="1" si="349"/>
        <v>1</v>
      </c>
      <c r="AU670">
        <f t="shared" ca="1" si="350"/>
        <v>1</v>
      </c>
      <c r="AV670">
        <f t="shared" ca="1" si="351"/>
        <v>1</v>
      </c>
      <c r="AW670">
        <f t="shared" ca="1" si="336"/>
        <v>1</v>
      </c>
      <c r="AX670">
        <f t="shared" ca="1" si="337"/>
        <v>15000</v>
      </c>
      <c r="AY670">
        <f t="shared" ca="1" si="338"/>
        <v>26.596906173101161</v>
      </c>
      <c r="AZ670">
        <f t="shared" ca="1" si="339"/>
        <v>398953.59259651741</v>
      </c>
      <c r="BA670">
        <f t="shared" ca="1" si="326"/>
        <v>398953.59259651741</v>
      </c>
      <c r="BB670">
        <f t="shared" ca="1" si="340"/>
        <v>2027</v>
      </c>
      <c r="BC670">
        <f t="shared" ca="1" si="341"/>
        <v>5</v>
      </c>
      <c r="BI670">
        <v>660</v>
      </c>
      <c r="BJ670">
        <v>0.84390801815363803</v>
      </c>
      <c r="BK670">
        <v>0.85010557207227266</v>
      </c>
      <c r="BL670">
        <v>0.83609452155461561</v>
      </c>
      <c r="BM670">
        <v>0.8780067990771222</v>
      </c>
      <c r="BN670">
        <v>0.86623055010627037</v>
      </c>
      <c r="BO670">
        <v>0.86364149559376535</v>
      </c>
      <c r="BP670">
        <v>0.82506144819204597</v>
      </c>
      <c r="BQ670">
        <v>0.82697022421610511</v>
      </c>
      <c r="BR670">
        <v>0.85787982112439054</v>
      </c>
      <c r="BS670">
        <v>0.8356598475506879</v>
      </c>
      <c r="BT670">
        <v>0.88423560624484843</v>
      </c>
      <c r="BU670">
        <v>0.84054411692981068</v>
      </c>
      <c r="BV670">
        <v>0.82506144819204597</v>
      </c>
      <c r="BW670">
        <v>0.85050728100556172</v>
      </c>
    </row>
    <row r="671" spans="4:75" x14ac:dyDescent="0.25">
      <c r="D671">
        <v>667</v>
      </c>
      <c r="E671">
        <f t="shared" ca="1" si="342"/>
        <v>0.26786336197332328</v>
      </c>
      <c r="F671" s="11">
        <f t="shared" ca="1" si="324"/>
        <v>117.16810648840816</v>
      </c>
      <c r="G671" s="11"/>
      <c r="H671">
        <v>667</v>
      </c>
      <c r="I671" s="11">
        <f t="shared" ca="1" si="343"/>
        <v>0.54681049550495942</v>
      </c>
      <c r="J671" s="11">
        <f t="shared" ca="1" si="325"/>
        <v>20.119207361225854</v>
      </c>
      <c r="O671">
        <v>667</v>
      </c>
      <c r="P671" s="32">
        <f t="shared" ca="1" si="344"/>
        <v>0.81629257755560147</v>
      </c>
      <c r="Q671" s="11">
        <f t="shared" ca="1" si="321"/>
        <v>48.683738614725748</v>
      </c>
      <c r="R671" s="11"/>
      <c r="S671">
        <v>667</v>
      </c>
      <c r="T671" s="32">
        <f t="shared" ca="1" si="345"/>
        <v>0.72706899692494653</v>
      </c>
      <c r="U671" s="11">
        <f t="shared" ca="1" si="346"/>
        <v>20.899899870925356</v>
      </c>
      <c r="Z671">
        <v>667</v>
      </c>
      <c r="AA671" s="32">
        <f t="shared" ca="1" si="347"/>
        <v>0.88628312963830591</v>
      </c>
      <c r="AB671" s="11">
        <f t="shared" ca="1" si="322"/>
        <v>38.141774869455979</v>
      </c>
      <c r="AC671" s="11"/>
      <c r="AD671">
        <v>667</v>
      </c>
      <c r="AE671" s="32">
        <f t="shared" ca="1" si="348"/>
        <v>0.70123664165532229</v>
      </c>
      <c r="AF671" s="11">
        <f t="shared" ca="1" si="323"/>
        <v>20.777888981702759</v>
      </c>
      <c r="AH671" s="10">
        <f t="shared" ca="1" si="327"/>
        <v>49112.052488778252</v>
      </c>
      <c r="AI671" s="10">
        <f t="shared" ca="1" si="328"/>
        <v>49112.890789084973</v>
      </c>
      <c r="AJ671" s="10">
        <f t="shared" ca="1" si="329"/>
        <v>49160.824343327455</v>
      </c>
      <c r="AK671" s="10">
        <f t="shared" ca="1" si="330"/>
        <v>49161.69517248874</v>
      </c>
      <c r="AL671" s="10">
        <f t="shared" ca="1" si="331"/>
        <v>48986.424739881397</v>
      </c>
      <c r="AM671" s="10">
        <f t="shared" ca="1" si="332"/>
        <v>48987.290485255631</v>
      </c>
      <c r="AP671">
        <v>668</v>
      </c>
      <c r="AQ671" s="10">
        <f t="shared" ca="1" si="333"/>
        <v>46517.938793595938</v>
      </c>
      <c r="AR671" t="str">
        <f t="shared" ca="1" si="334"/>
        <v>EQUIPO 3</v>
      </c>
      <c r="AS671" t="str">
        <f t="shared" ca="1" si="335"/>
        <v>INICIO</v>
      </c>
      <c r="AT671">
        <f t="shared" ca="1" si="349"/>
        <v>1</v>
      </c>
      <c r="AU671">
        <f t="shared" ca="1" si="350"/>
        <v>1</v>
      </c>
      <c r="AV671">
        <f t="shared" ca="1" si="351"/>
        <v>0</v>
      </c>
      <c r="AW671">
        <f t="shared" ca="1" si="336"/>
        <v>1</v>
      </c>
      <c r="AX671">
        <f t="shared" ca="1" si="337"/>
        <v>11000</v>
      </c>
      <c r="AY671">
        <f t="shared" ca="1" si="338"/>
        <v>11.441071797336917</v>
      </c>
      <c r="AZ671">
        <f t="shared" ca="1" si="339"/>
        <v>125851.78977070609</v>
      </c>
      <c r="BA671">
        <f t="shared" ca="1" si="326"/>
        <v>171616.07696005376</v>
      </c>
      <c r="BB671">
        <f t="shared" ca="1" si="340"/>
        <v>2027</v>
      </c>
      <c r="BC671">
        <f t="shared" ca="1" si="341"/>
        <v>5</v>
      </c>
      <c r="BI671">
        <v>661</v>
      </c>
      <c r="BJ671">
        <v>0.86617144502354981</v>
      </c>
      <c r="BK671">
        <v>0.85042998345534515</v>
      </c>
      <c r="BL671">
        <v>0.85094843486515548</v>
      </c>
      <c r="BM671">
        <v>0.84419979183022098</v>
      </c>
      <c r="BN671">
        <v>0.88354107464146681</v>
      </c>
      <c r="BO671">
        <v>0.83765664553762065</v>
      </c>
      <c r="BP671">
        <v>0.8225461400961146</v>
      </c>
      <c r="BQ671">
        <v>0.83882805351883416</v>
      </c>
      <c r="BR671">
        <v>0.86928640497727616</v>
      </c>
      <c r="BS671">
        <v>0.84473052693979866</v>
      </c>
      <c r="BT671">
        <v>0.88117182174952335</v>
      </c>
      <c r="BU671">
        <v>0.85506135458761168</v>
      </c>
      <c r="BV671">
        <v>0.8225461400961146</v>
      </c>
      <c r="BW671">
        <v>0.85354685465672409</v>
      </c>
    </row>
    <row r="672" spans="4:75" x14ac:dyDescent="0.25">
      <c r="D672">
        <v>668</v>
      </c>
      <c r="E672">
        <f t="shared" ca="1" si="342"/>
        <v>0.45456381336422358</v>
      </c>
      <c r="F672" s="11">
        <f t="shared" ca="1" si="324"/>
        <v>92.071116491645441</v>
      </c>
      <c r="G672" s="11"/>
      <c r="H672">
        <v>668</v>
      </c>
      <c r="I672" s="11">
        <f t="shared" ca="1" si="343"/>
        <v>0.44564940786009843</v>
      </c>
      <c r="J672" s="11">
        <f t="shared" ca="1" si="325"/>
        <v>19.71106741478102</v>
      </c>
      <c r="O672">
        <v>668</v>
      </c>
      <c r="P672" s="32">
        <f t="shared" ca="1" si="344"/>
        <v>0.30362336236538701</v>
      </c>
      <c r="Q672" s="11">
        <f t="shared" ca="1" si="321"/>
        <v>111.79494842870102</v>
      </c>
      <c r="R672" s="11"/>
      <c r="S672">
        <v>668</v>
      </c>
      <c r="T672" s="32">
        <f t="shared" ca="1" si="345"/>
        <v>0.42998853759609157</v>
      </c>
      <c r="U672" s="11">
        <f t="shared" ca="1" si="346"/>
        <v>19.647274605101767</v>
      </c>
      <c r="Z672">
        <v>668</v>
      </c>
      <c r="AA672" s="32">
        <f t="shared" ca="1" si="347"/>
        <v>0.99621360005245552</v>
      </c>
      <c r="AB672" s="11">
        <f t="shared" ca="1" si="322"/>
        <v>7.5111687924800661</v>
      </c>
      <c r="AC672" s="11"/>
      <c r="AD672">
        <v>668</v>
      </c>
      <c r="AE672" s="32">
        <f t="shared" ca="1" si="348"/>
        <v>8.5426426316889681E-2</v>
      </c>
      <c r="AF672" s="11">
        <f t="shared" ca="1" si="323"/>
        <v>17.732218058652798</v>
      </c>
      <c r="AH672" s="10">
        <f t="shared" ca="1" si="327"/>
        <v>49116.72708560546</v>
      </c>
      <c r="AI672" s="10">
        <f t="shared" ca="1" si="328"/>
        <v>49117.548380081076</v>
      </c>
      <c r="AJ672" s="10">
        <f t="shared" ca="1" si="329"/>
        <v>49166.353295339934</v>
      </c>
      <c r="AK672" s="10">
        <f t="shared" ca="1" si="330"/>
        <v>49167.171931781813</v>
      </c>
      <c r="AL672" s="10">
        <f t="shared" ca="1" si="331"/>
        <v>48987.603450621988</v>
      </c>
      <c r="AM672" s="10">
        <f t="shared" ca="1" si="332"/>
        <v>48988.342293041096</v>
      </c>
      <c r="AP672">
        <v>669</v>
      </c>
      <c r="AQ672" s="10">
        <f t="shared" ca="1" si="333"/>
        <v>46518.415504920828</v>
      </c>
      <c r="AR672" t="str">
        <f t="shared" ca="1" si="334"/>
        <v>EQUIPO 1</v>
      </c>
      <c r="AS672" t="str">
        <f t="shared" ca="1" si="335"/>
        <v>INICIO</v>
      </c>
      <c r="AT672">
        <f t="shared" ca="1" si="349"/>
        <v>0</v>
      </c>
      <c r="AU672">
        <f t="shared" ca="1" si="350"/>
        <v>1</v>
      </c>
      <c r="AV672">
        <f t="shared" ca="1" si="351"/>
        <v>0</v>
      </c>
      <c r="AW672">
        <f t="shared" ca="1" si="336"/>
        <v>1</v>
      </c>
      <c r="AX672">
        <f t="shared" ca="1" si="337"/>
        <v>5500</v>
      </c>
      <c r="AY672">
        <f t="shared" ca="1" si="338"/>
        <v>10.501628352154512</v>
      </c>
      <c r="AZ672">
        <f t="shared" ca="1" si="339"/>
        <v>57758.955936849816</v>
      </c>
      <c r="BA672">
        <f t="shared" ca="1" si="326"/>
        <v>157524.42528231768</v>
      </c>
      <c r="BB672">
        <f t="shared" ca="1" si="340"/>
        <v>2027</v>
      </c>
      <c r="BC672">
        <f t="shared" ca="1" si="341"/>
        <v>5</v>
      </c>
      <c r="BI672">
        <v>662</v>
      </c>
      <c r="BJ672">
        <v>0.84412400985650826</v>
      </c>
      <c r="BK672">
        <v>0.85083959120060038</v>
      </c>
      <c r="BL672">
        <v>0.8584244761945915</v>
      </c>
      <c r="BM672">
        <v>0.85419289883453375</v>
      </c>
      <c r="BN672">
        <v>0.8613224225082533</v>
      </c>
      <c r="BO672">
        <v>0.83882963913295594</v>
      </c>
      <c r="BP672">
        <v>0.84425533214111126</v>
      </c>
      <c r="BQ672">
        <v>0.8447353092948231</v>
      </c>
      <c r="BR672">
        <v>0.85779534059050777</v>
      </c>
      <c r="BS672">
        <v>0.855899109487537</v>
      </c>
      <c r="BT672">
        <v>0.84505399419711968</v>
      </c>
      <c r="BU672">
        <v>0.85583607628299196</v>
      </c>
      <c r="BV672">
        <v>0.83882963913295594</v>
      </c>
      <c r="BW672">
        <v>0.85103911992958159</v>
      </c>
    </row>
    <row r="673" spans="4:75" x14ac:dyDescent="0.25">
      <c r="D673">
        <v>669</v>
      </c>
      <c r="E673">
        <f t="shared" ca="1" si="342"/>
        <v>0.43028452767644387</v>
      </c>
      <c r="F673" s="11">
        <f t="shared" ca="1" si="324"/>
        <v>95.027728665333086</v>
      </c>
      <c r="G673" s="11"/>
      <c r="H673">
        <v>669</v>
      </c>
      <c r="I673" s="11">
        <f t="shared" ca="1" si="343"/>
        <v>0.34467110165184178</v>
      </c>
      <c r="J673" s="11">
        <f t="shared" ca="1" si="325"/>
        <v>19.288771606702326</v>
      </c>
      <c r="O673">
        <v>669</v>
      </c>
      <c r="P673" s="32">
        <f t="shared" ca="1" si="344"/>
        <v>0.43091419081072113</v>
      </c>
      <c r="Q673" s="11">
        <f t="shared" ca="1" si="321"/>
        <v>94.950311875393353</v>
      </c>
      <c r="R673" s="11"/>
      <c r="S673">
        <v>669</v>
      </c>
      <c r="T673" s="32">
        <f t="shared" ca="1" si="345"/>
        <v>0.34650519080792952</v>
      </c>
      <c r="U673" s="11">
        <f t="shared" ca="1" si="346"/>
        <v>19.296757021032874</v>
      </c>
      <c r="Z673">
        <v>669</v>
      </c>
      <c r="AA673" s="32">
        <f t="shared" ca="1" si="347"/>
        <v>0.23977169984732905</v>
      </c>
      <c r="AB673" s="11">
        <f t="shared" ca="1" si="322"/>
        <v>121.69682573405711</v>
      </c>
      <c r="AC673" s="11"/>
      <c r="AD673">
        <v>669</v>
      </c>
      <c r="AE673" s="32">
        <f t="shared" ca="1" si="348"/>
        <v>0.13513679482492391</v>
      </c>
      <c r="AF673" s="11">
        <f t="shared" ca="1" si="323"/>
        <v>18.160852410448555</v>
      </c>
      <c r="AH673" s="10">
        <f t="shared" ca="1" si="327"/>
        <v>49121.507868775465</v>
      </c>
      <c r="AI673" s="10">
        <f t="shared" ca="1" si="328"/>
        <v>49122.311567592413</v>
      </c>
      <c r="AJ673" s="10">
        <f t="shared" ca="1" si="329"/>
        <v>49171.128194776618</v>
      </c>
      <c r="AK673" s="10">
        <f t="shared" ca="1" si="330"/>
        <v>49171.932226319164</v>
      </c>
      <c r="AL673" s="10">
        <f t="shared" ca="1" si="331"/>
        <v>48993.412994113351</v>
      </c>
      <c r="AM673" s="10">
        <f t="shared" ca="1" si="332"/>
        <v>48994.169696297118</v>
      </c>
      <c r="AP673">
        <v>670</v>
      </c>
      <c r="AQ673" s="10">
        <f t="shared" ca="1" si="333"/>
        <v>46518.853072768834</v>
      </c>
      <c r="AR673" t="str">
        <f t="shared" ca="1" si="334"/>
        <v>EQUIPO 3</v>
      </c>
      <c r="AS673" t="str">
        <f t="shared" ca="1" si="335"/>
        <v>FIN</v>
      </c>
      <c r="AT673">
        <f t="shared" ca="1" si="349"/>
        <v>0</v>
      </c>
      <c r="AU673">
        <f t="shared" ca="1" si="350"/>
        <v>1</v>
      </c>
      <c r="AV673">
        <f t="shared" ca="1" si="351"/>
        <v>1</v>
      </c>
      <c r="AW673">
        <f t="shared" ca="1" si="336"/>
        <v>1</v>
      </c>
      <c r="AX673">
        <f t="shared" ca="1" si="337"/>
        <v>11000</v>
      </c>
      <c r="AY673">
        <f t="shared" ca="1" si="338"/>
        <v>9.1994374967180192</v>
      </c>
      <c r="AZ673">
        <f t="shared" ca="1" si="339"/>
        <v>101193.81246389821</v>
      </c>
      <c r="BA673">
        <f t="shared" ca="1" si="326"/>
        <v>137991.56245077029</v>
      </c>
      <c r="BB673">
        <f t="shared" ca="1" si="340"/>
        <v>2027</v>
      </c>
      <c r="BC673">
        <f t="shared" ca="1" si="341"/>
        <v>5</v>
      </c>
      <c r="BI673">
        <v>663</v>
      </c>
      <c r="BJ673">
        <v>0.86225023586839022</v>
      </c>
      <c r="BK673">
        <v>0.87696849475189931</v>
      </c>
      <c r="BL673">
        <v>0.8557986624677385</v>
      </c>
      <c r="BM673">
        <v>0.83935596582651728</v>
      </c>
      <c r="BN673">
        <v>0.82676549242040054</v>
      </c>
      <c r="BO673">
        <v>0.86045426815678672</v>
      </c>
      <c r="BP673">
        <v>0.83982370114791871</v>
      </c>
      <c r="BQ673">
        <v>0.82245702320404246</v>
      </c>
      <c r="BR673">
        <v>0.81056234563672058</v>
      </c>
      <c r="BS673">
        <v>0.85336646348801604</v>
      </c>
      <c r="BT673">
        <v>0.84953686665196848</v>
      </c>
      <c r="BU673">
        <v>0.84432601147359132</v>
      </c>
      <c r="BV673">
        <v>0.81056234563672058</v>
      </c>
      <c r="BW673">
        <v>0.84504674157331727</v>
      </c>
    </row>
    <row r="674" spans="4:75" x14ac:dyDescent="0.25">
      <c r="D674">
        <v>670</v>
      </c>
      <c r="E674">
        <f t="shared" ca="1" si="342"/>
        <v>0.17286325017924165</v>
      </c>
      <c r="F674" s="11">
        <f t="shared" ca="1" si="324"/>
        <v>134.07632154589558</v>
      </c>
      <c r="G674" s="11"/>
      <c r="H674">
        <v>670</v>
      </c>
      <c r="I674" s="11">
        <f t="shared" ca="1" si="343"/>
        <v>5.4671825133046581E-2</v>
      </c>
      <c r="J674" s="11">
        <f t="shared" ca="1" si="325"/>
        <v>17.36033271680877</v>
      </c>
      <c r="O674">
        <v>670</v>
      </c>
      <c r="P674" s="32">
        <f t="shared" ca="1" si="344"/>
        <v>0.20814763682184945</v>
      </c>
      <c r="Q674" s="11">
        <f t="shared" ca="1" si="321"/>
        <v>127.21550610164907</v>
      </c>
      <c r="R674" s="11"/>
      <c r="S674">
        <v>670</v>
      </c>
      <c r="T674" s="32">
        <f t="shared" ca="1" si="345"/>
        <v>0.71846080453777816</v>
      </c>
      <c r="U674" s="11">
        <f t="shared" ca="1" si="346"/>
        <v>20.858651741441417</v>
      </c>
      <c r="Z674">
        <v>670</v>
      </c>
      <c r="AA674" s="32">
        <f t="shared" ca="1" si="347"/>
        <v>0.25579335121752089</v>
      </c>
      <c r="AB674" s="11">
        <f t="shared" ca="1" si="322"/>
        <v>119.07645334737673</v>
      </c>
      <c r="AC674" s="11"/>
      <c r="AD674">
        <v>670</v>
      </c>
      <c r="AE674" s="32">
        <f t="shared" ca="1" si="348"/>
        <v>0.36123197679484376</v>
      </c>
      <c r="AF674" s="11">
        <f t="shared" ca="1" si="323"/>
        <v>19.360329804291624</v>
      </c>
      <c r="AH674" s="10">
        <f t="shared" ca="1" si="327"/>
        <v>49127.898080990155</v>
      </c>
      <c r="AI674" s="10">
        <f t="shared" ca="1" si="328"/>
        <v>49128.621428186685</v>
      </c>
      <c r="AJ674" s="10">
        <f t="shared" ca="1" si="329"/>
        <v>49177.232872406734</v>
      </c>
      <c r="AK674" s="10">
        <f t="shared" ca="1" si="330"/>
        <v>49178.101982895962</v>
      </c>
      <c r="AL674" s="10">
        <f t="shared" ca="1" si="331"/>
        <v>48999.131215186593</v>
      </c>
      <c r="AM674" s="10">
        <f t="shared" ca="1" si="332"/>
        <v>48999.937895595103</v>
      </c>
      <c r="AP674">
        <v>671</v>
      </c>
      <c r="AQ674" s="10">
        <f t="shared" ca="1" si="333"/>
        <v>46519.236382664531</v>
      </c>
      <c r="AR674" t="str">
        <f t="shared" ca="1" si="334"/>
        <v>EQUIPO 1</v>
      </c>
      <c r="AS674" t="str">
        <f t="shared" ca="1" si="335"/>
        <v>FIN</v>
      </c>
      <c r="AT674">
        <f t="shared" ca="1" si="349"/>
        <v>1</v>
      </c>
      <c r="AU674">
        <f t="shared" ca="1" si="350"/>
        <v>1</v>
      </c>
      <c r="AV674">
        <f t="shared" ca="1" si="351"/>
        <v>1</v>
      </c>
      <c r="AW674">
        <f t="shared" ca="1" si="336"/>
        <v>1</v>
      </c>
      <c r="AX674">
        <f t="shared" ca="1" si="337"/>
        <v>15000</v>
      </c>
      <c r="AY674">
        <f t="shared" ca="1" si="338"/>
        <v>51.5907701816177</v>
      </c>
      <c r="AZ674">
        <f t="shared" ca="1" si="339"/>
        <v>773861.55272426549</v>
      </c>
      <c r="BA674">
        <f t="shared" ca="1" si="326"/>
        <v>773861.55272426549</v>
      </c>
      <c r="BB674">
        <f t="shared" ca="1" si="340"/>
        <v>2027</v>
      </c>
      <c r="BC674">
        <f t="shared" ca="1" si="341"/>
        <v>5</v>
      </c>
      <c r="BI674">
        <v>664</v>
      </c>
      <c r="BJ674">
        <v>0.82147349033482053</v>
      </c>
      <c r="BK674">
        <v>0.85367416780863237</v>
      </c>
      <c r="BL674">
        <v>0.83718493815167083</v>
      </c>
      <c r="BM674">
        <v>0.83901215097795767</v>
      </c>
      <c r="BN674">
        <v>0.85832130618819658</v>
      </c>
      <c r="BO674">
        <v>0.84516717134024155</v>
      </c>
      <c r="BP674">
        <v>0.85776951330157192</v>
      </c>
      <c r="BQ674">
        <v>0.84861700787895344</v>
      </c>
      <c r="BR674">
        <v>0.83045953170870357</v>
      </c>
      <c r="BS674">
        <v>0.83801952068941465</v>
      </c>
      <c r="BT674">
        <v>0.85731084164417537</v>
      </c>
      <c r="BU674">
        <v>0.8473230455105476</v>
      </c>
      <c r="BV674">
        <v>0.82147349033482053</v>
      </c>
      <c r="BW674">
        <v>0.84449298114778981</v>
      </c>
    </row>
    <row r="675" spans="4:75" x14ac:dyDescent="0.25">
      <c r="D675">
        <v>671</v>
      </c>
      <c r="E675">
        <f t="shared" ca="1" si="342"/>
        <v>0.44112677784304877</v>
      </c>
      <c r="F675" s="11">
        <f t="shared" ca="1" si="324"/>
        <v>93.700376405882793</v>
      </c>
      <c r="G675" s="11"/>
      <c r="H675">
        <v>671</v>
      </c>
      <c r="I675" s="11">
        <f t="shared" ca="1" si="343"/>
        <v>0.59420484366312876</v>
      </c>
      <c r="J675" s="11">
        <f t="shared" ca="1" si="325"/>
        <v>20.313058698749526</v>
      </c>
      <c r="O675">
        <v>671</v>
      </c>
      <c r="P675" s="32">
        <f t="shared" ca="1" si="344"/>
        <v>0.27632133771819667</v>
      </c>
      <c r="Q675" s="11">
        <f t="shared" ca="1" si="321"/>
        <v>115.86134571753936</v>
      </c>
      <c r="R675" s="11"/>
      <c r="S675">
        <v>671</v>
      </c>
      <c r="T675" s="32">
        <f t="shared" ca="1" si="345"/>
        <v>0.64420314502415033</v>
      </c>
      <c r="U675" s="11">
        <f t="shared" ca="1" si="346"/>
        <v>20.52388255222986</v>
      </c>
      <c r="Z675">
        <v>671</v>
      </c>
      <c r="AA675" s="32">
        <f t="shared" ca="1" si="347"/>
        <v>0.78993738027188398</v>
      </c>
      <c r="AB675" s="11">
        <f t="shared" ca="1" si="322"/>
        <v>52.23360212392334</v>
      </c>
      <c r="AC675" s="11"/>
      <c r="AD675">
        <v>671</v>
      </c>
      <c r="AE675" s="32">
        <f t="shared" ca="1" si="348"/>
        <v>0.47515263730702917</v>
      </c>
      <c r="AF675" s="11">
        <f t="shared" ca="1" si="323"/>
        <v>19.830390748590023</v>
      </c>
      <c r="AH675" s="10">
        <f t="shared" ca="1" si="327"/>
        <v>49132.525610536934</v>
      </c>
      <c r="AI675" s="10">
        <f t="shared" ca="1" si="328"/>
        <v>49133.371987982711</v>
      </c>
      <c r="AJ675" s="10">
        <f t="shared" ca="1" si="329"/>
        <v>49182.929538967524</v>
      </c>
      <c r="AK675" s="10">
        <f t="shared" ca="1" si="330"/>
        <v>49183.784700740536</v>
      </c>
      <c r="AL675" s="10">
        <f t="shared" ca="1" si="331"/>
        <v>49002.114295683597</v>
      </c>
      <c r="AM675" s="10">
        <f t="shared" ca="1" si="332"/>
        <v>49002.940561964788</v>
      </c>
      <c r="AP675">
        <v>672</v>
      </c>
      <c r="AQ675" s="10">
        <f t="shared" ca="1" si="333"/>
        <v>46521.385998088765</v>
      </c>
      <c r="AR675" t="str">
        <f t="shared" ca="1" si="334"/>
        <v>EQUIPO 2</v>
      </c>
      <c r="AS675" t="str">
        <f t="shared" ca="1" si="335"/>
        <v>INICIO</v>
      </c>
      <c r="AT675">
        <f t="shared" ca="1" si="349"/>
        <v>1</v>
      </c>
      <c r="AU675">
        <f t="shared" ca="1" si="350"/>
        <v>0</v>
      </c>
      <c r="AV675">
        <f t="shared" ca="1" si="351"/>
        <v>1</v>
      </c>
      <c r="AW675">
        <f t="shared" ca="1" si="336"/>
        <v>1</v>
      </c>
      <c r="AX675">
        <f t="shared" ca="1" si="337"/>
        <v>11000</v>
      </c>
      <c r="AY675">
        <f t="shared" ca="1" si="338"/>
        <v>15.914505485328846</v>
      </c>
      <c r="AZ675">
        <f t="shared" ca="1" si="339"/>
        <v>175059.5603386173</v>
      </c>
      <c r="BA675">
        <f t="shared" ca="1" si="326"/>
        <v>238717.58227993269</v>
      </c>
      <c r="BB675">
        <f t="shared" ca="1" si="340"/>
        <v>2027</v>
      </c>
      <c r="BC675">
        <f t="shared" ca="1" si="341"/>
        <v>5</v>
      </c>
      <c r="BI675">
        <v>665</v>
      </c>
      <c r="BJ675">
        <v>0.87135405247509579</v>
      </c>
      <c r="BK675">
        <v>0.83214751743773052</v>
      </c>
      <c r="BL675">
        <v>0.84557591901624807</v>
      </c>
      <c r="BM675">
        <v>0.8146714858559535</v>
      </c>
      <c r="BN675">
        <v>0.84703717749121954</v>
      </c>
      <c r="BO675">
        <v>0.86523287219892764</v>
      </c>
      <c r="BP675">
        <v>0.83272913421882222</v>
      </c>
      <c r="BQ675">
        <v>0.84750995144912522</v>
      </c>
      <c r="BR675">
        <v>0.79335949387723204</v>
      </c>
      <c r="BS675">
        <v>0.85564546055494961</v>
      </c>
      <c r="BT675">
        <v>0.84800864422360001</v>
      </c>
      <c r="BU675">
        <v>0.84683627462764355</v>
      </c>
      <c r="BV675">
        <v>0.79335949387723204</v>
      </c>
      <c r="BW675">
        <v>0.84145109248880223</v>
      </c>
    </row>
    <row r="676" spans="4:75" x14ac:dyDescent="0.25">
      <c r="D676">
        <v>672</v>
      </c>
      <c r="E676">
        <f t="shared" ca="1" si="342"/>
        <v>0.63035928611903336</v>
      </c>
      <c r="F676" s="11">
        <f t="shared" ca="1" si="324"/>
        <v>71.595280377723356</v>
      </c>
      <c r="G676" s="11"/>
      <c r="H676">
        <v>672</v>
      </c>
      <c r="I676" s="11">
        <f t="shared" ca="1" si="343"/>
        <v>0.71973081469126676</v>
      </c>
      <c r="J676" s="11">
        <f t="shared" ca="1" si="325"/>
        <v>20.864698226631649</v>
      </c>
      <c r="O676">
        <v>672</v>
      </c>
      <c r="P676" s="32">
        <f t="shared" ca="1" si="344"/>
        <v>0.53524961829114936</v>
      </c>
      <c r="Q676" s="11">
        <f t="shared" ca="1" si="321"/>
        <v>82.557844163669913</v>
      </c>
      <c r="R676" s="11"/>
      <c r="S676">
        <v>672</v>
      </c>
      <c r="T676" s="32">
        <f t="shared" ca="1" si="345"/>
        <v>0.88837352715600149</v>
      </c>
      <c r="U676" s="11">
        <f t="shared" ca="1" si="346"/>
        <v>21.88538799920709</v>
      </c>
      <c r="Z676">
        <v>672</v>
      </c>
      <c r="AA676" s="32">
        <f t="shared" ca="1" si="347"/>
        <v>0.63009083679997768</v>
      </c>
      <c r="AB676" s="11">
        <f t="shared" ca="1" si="322"/>
        <v>71.626307551790148</v>
      </c>
      <c r="AC676" s="11"/>
      <c r="AD676">
        <v>672</v>
      </c>
      <c r="AE676" s="32">
        <f t="shared" ca="1" si="348"/>
        <v>0.65141596007396929</v>
      </c>
      <c r="AF676" s="11">
        <f t="shared" ca="1" si="323"/>
        <v>20.55507003145857</v>
      </c>
      <c r="AH676" s="10">
        <f t="shared" ca="1" si="327"/>
        <v>49136.355124665119</v>
      </c>
      <c r="AI676" s="10">
        <f t="shared" ca="1" si="328"/>
        <v>49137.224487091225</v>
      </c>
      <c r="AJ676" s="10">
        <f t="shared" ca="1" si="329"/>
        <v>49187.224610914025</v>
      </c>
      <c r="AK676" s="10">
        <f t="shared" ca="1" si="330"/>
        <v>49188.136502080655</v>
      </c>
      <c r="AL676" s="10">
        <f t="shared" ca="1" si="331"/>
        <v>49005.924991446111</v>
      </c>
      <c r="AM676" s="10">
        <f t="shared" ca="1" si="332"/>
        <v>49006.781452697418</v>
      </c>
      <c r="AP676">
        <v>673</v>
      </c>
      <c r="AQ676" s="10">
        <f t="shared" ca="1" si="333"/>
        <v>46522.049102483987</v>
      </c>
      <c r="AR676" t="str">
        <f t="shared" ca="1" si="334"/>
        <v>EQUIPO 3</v>
      </c>
      <c r="AS676" t="str">
        <f t="shared" ca="1" si="335"/>
        <v>INICIO</v>
      </c>
      <c r="AT676">
        <f t="shared" ca="1" si="349"/>
        <v>1</v>
      </c>
      <c r="AU676">
        <f t="shared" ca="1" si="350"/>
        <v>0</v>
      </c>
      <c r="AV676">
        <f t="shared" ca="1" si="351"/>
        <v>0</v>
      </c>
      <c r="AW676">
        <f t="shared" ca="1" si="336"/>
        <v>1</v>
      </c>
      <c r="AX676">
        <f t="shared" ca="1" si="337"/>
        <v>5500</v>
      </c>
      <c r="AY676">
        <f t="shared" ca="1" si="338"/>
        <v>0.72924285486806184</v>
      </c>
      <c r="AZ676">
        <f t="shared" ca="1" si="339"/>
        <v>4010.8357017743401</v>
      </c>
      <c r="BA676">
        <f t="shared" ca="1" si="326"/>
        <v>10938.642823020928</v>
      </c>
      <c r="BB676">
        <f t="shared" ca="1" si="340"/>
        <v>2027</v>
      </c>
      <c r="BC676">
        <f t="shared" ca="1" si="341"/>
        <v>5</v>
      </c>
      <c r="BI676">
        <v>666</v>
      </c>
      <c r="BJ676">
        <v>0.85904647710526982</v>
      </c>
      <c r="BK676">
        <v>0.85320116347996</v>
      </c>
      <c r="BL676">
        <v>0.82314836437590821</v>
      </c>
      <c r="BM676">
        <v>0.86099940815916876</v>
      </c>
      <c r="BN676">
        <v>0.82541597477419826</v>
      </c>
      <c r="BO676">
        <v>0.84791762462260922</v>
      </c>
      <c r="BP676">
        <v>0.84924076479112143</v>
      </c>
      <c r="BQ676">
        <v>0.83086672475299528</v>
      </c>
      <c r="BR676">
        <v>0.87252220819814241</v>
      </c>
      <c r="BS676">
        <v>0.82301298187557759</v>
      </c>
      <c r="BT676">
        <v>0.86778198137363649</v>
      </c>
      <c r="BU676">
        <v>0.85655456529280072</v>
      </c>
      <c r="BV676">
        <v>0.82301298187557759</v>
      </c>
      <c r="BW676">
        <v>0.84738802813113789</v>
      </c>
    </row>
    <row r="677" spans="4:75" x14ac:dyDescent="0.25">
      <c r="D677">
        <v>673</v>
      </c>
      <c r="E677">
        <f t="shared" ca="1" si="342"/>
        <v>0.29519571239716969</v>
      </c>
      <c r="F677" s="11">
        <f t="shared" ca="1" si="324"/>
        <v>113.0271107693778</v>
      </c>
      <c r="G677" s="11"/>
      <c r="H677">
        <v>673</v>
      </c>
      <c r="I677" s="11">
        <f t="shared" ca="1" si="343"/>
        <v>0.83642905815432778</v>
      </c>
      <c r="J677" s="11">
        <f t="shared" ca="1" si="325"/>
        <v>21.503301770358014</v>
      </c>
      <c r="O677">
        <v>673</v>
      </c>
      <c r="P677" s="32">
        <f t="shared" ca="1" si="344"/>
        <v>0.98880152118508358</v>
      </c>
      <c r="Q677" s="11">
        <f t="shared" ca="1" si="321"/>
        <v>12.520519290827995</v>
      </c>
      <c r="R677" s="11"/>
      <c r="S677">
        <v>673</v>
      </c>
      <c r="T677" s="32">
        <f t="shared" ca="1" si="345"/>
        <v>4.6707783832888872E-3</v>
      </c>
      <c r="U677" s="11">
        <f t="shared" ca="1" si="346"/>
        <v>15.758154678533664</v>
      </c>
      <c r="Z677">
        <v>673</v>
      </c>
      <c r="AA677" s="32">
        <f t="shared" ca="1" si="347"/>
        <v>0.27146742798288503</v>
      </c>
      <c r="AB677" s="11">
        <f t="shared" ca="1" si="322"/>
        <v>116.60832897491518</v>
      </c>
      <c r="AC677" s="11"/>
      <c r="AD677">
        <v>673</v>
      </c>
      <c r="AE677" s="32">
        <f t="shared" ca="1" si="348"/>
        <v>0.25233235900929829</v>
      </c>
      <c r="AF677" s="11">
        <f t="shared" ca="1" si="323"/>
        <v>18.859520193621417</v>
      </c>
      <c r="AH677" s="10">
        <f t="shared" ca="1" si="327"/>
        <v>49141.933950039951</v>
      </c>
      <c r="AI677" s="10">
        <f t="shared" ca="1" si="328"/>
        <v>49142.82992094705</v>
      </c>
      <c r="AJ677" s="10">
        <f t="shared" ca="1" si="329"/>
        <v>49188.658190384442</v>
      </c>
      <c r="AK677" s="10">
        <f t="shared" ca="1" si="330"/>
        <v>49189.314780162713</v>
      </c>
      <c r="AL677" s="10">
        <f t="shared" ca="1" si="331"/>
        <v>49011.640133071371</v>
      </c>
      <c r="AM677" s="10">
        <f t="shared" ca="1" si="332"/>
        <v>49012.425946412768</v>
      </c>
      <c r="AP677">
        <v>674</v>
      </c>
      <c r="AQ677" s="10">
        <f t="shared" ca="1" si="333"/>
        <v>46522.079487602939</v>
      </c>
      <c r="AR677" t="str">
        <f t="shared" ca="1" si="334"/>
        <v>EQUIPO 1</v>
      </c>
      <c r="AS677" t="str">
        <f t="shared" ca="1" si="335"/>
        <v>INICIO</v>
      </c>
      <c r="AT677">
        <f t="shared" ca="1" si="349"/>
        <v>0</v>
      </c>
      <c r="AU677">
        <f t="shared" ca="1" si="350"/>
        <v>0</v>
      </c>
      <c r="AV677">
        <f t="shared" ca="1" si="351"/>
        <v>0</v>
      </c>
      <c r="AW677">
        <f t="shared" ca="1" si="336"/>
        <v>0</v>
      </c>
      <c r="AX677">
        <f t="shared" ca="1" si="337"/>
        <v>0</v>
      </c>
      <c r="AY677">
        <f t="shared" ca="1" si="338"/>
        <v>0.79043267830274999</v>
      </c>
      <c r="AZ677">
        <f t="shared" ca="1" si="339"/>
        <v>0</v>
      </c>
      <c r="BA677">
        <f t="shared" ca="1" si="326"/>
        <v>11856.49017454125</v>
      </c>
      <c r="BB677">
        <f t="shared" ca="1" si="340"/>
        <v>2027</v>
      </c>
      <c r="BC677">
        <f t="shared" ca="1" si="341"/>
        <v>5</v>
      </c>
      <c r="BI677">
        <v>667</v>
      </c>
      <c r="BJ677">
        <v>0.82779726100488904</v>
      </c>
      <c r="BK677">
        <v>0.84265787531412839</v>
      </c>
      <c r="BL677">
        <v>0.8559119221910807</v>
      </c>
      <c r="BM677">
        <v>0.84496546202923328</v>
      </c>
      <c r="BN677">
        <v>0.84329144562392233</v>
      </c>
      <c r="BO677">
        <v>0.84927111126835719</v>
      </c>
      <c r="BP677">
        <v>0.85326375359812789</v>
      </c>
      <c r="BQ677">
        <v>0.85632183450761679</v>
      </c>
      <c r="BR677">
        <v>0.84881092229939759</v>
      </c>
      <c r="BS677">
        <v>0.86252164912930496</v>
      </c>
      <c r="BT677">
        <v>0.84324601734915605</v>
      </c>
      <c r="BU677">
        <v>0.86178818528142365</v>
      </c>
      <c r="BV677">
        <v>0.82779726100488904</v>
      </c>
      <c r="BW677">
        <v>0.84922254916842854</v>
      </c>
    </row>
    <row r="678" spans="4:75" x14ac:dyDescent="0.25">
      <c r="D678">
        <v>674</v>
      </c>
      <c r="E678">
        <f t="shared" ca="1" si="342"/>
        <v>0.74770493288214201</v>
      </c>
      <c r="F678" s="11">
        <f t="shared" ca="1" si="324"/>
        <v>57.632771888587669</v>
      </c>
      <c r="G678" s="11"/>
      <c r="H678">
        <v>674</v>
      </c>
      <c r="I678" s="11">
        <f t="shared" ca="1" si="343"/>
        <v>0.13761330192868715</v>
      </c>
      <c r="J678" s="11">
        <f t="shared" ca="1" si="325"/>
        <v>18.179034899591976</v>
      </c>
      <c r="O678">
        <v>674</v>
      </c>
      <c r="P678" s="32">
        <f t="shared" ca="1" si="344"/>
        <v>0.46622004632064928</v>
      </c>
      <c r="Q678" s="11">
        <f t="shared" ca="1" si="321"/>
        <v>90.670555419468926</v>
      </c>
      <c r="R678" s="11"/>
      <c r="S678">
        <v>674</v>
      </c>
      <c r="T678" s="32">
        <f t="shared" ca="1" si="345"/>
        <v>0.68761554760949795</v>
      </c>
      <c r="U678" s="11">
        <f t="shared" ca="1" si="346"/>
        <v>20.715516238355789</v>
      </c>
      <c r="Z678">
        <v>674</v>
      </c>
      <c r="AA678" s="32">
        <f t="shared" ca="1" si="347"/>
        <v>0.89760583293641272</v>
      </c>
      <c r="AB678" s="11">
        <f t="shared" ca="1" si="322"/>
        <v>36.202661713314633</v>
      </c>
      <c r="AC678" s="11"/>
      <c r="AD678">
        <v>674</v>
      </c>
      <c r="AE678" s="32">
        <f t="shared" ca="1" si="348"/>
        <v>0.72445637094047299</v>
      </c>
      <c r="AF678" s="11">
        <f t="shared" ca="1" si="323"/>
        <v>20.887314330498615</v>
      </c>
      <c r="AH678" s="10">
        <f t="shared" ca="1" si="327"/>
        <v>49145.231286442409</v>
      </c>
      <c r="AI678" s="10">
        <f t="shared" ca="1" si="328"/>
        <v>49145.988746229894</v>
      </c>
      <c r="AJ678" s="10">
        <f t="shared" ca="1" si="329"/>
        <v>49193.092719971857</v>
      </c>
      <c r="AK678" s="10">
        <f t="shared" ca="1" si="330"/>
        <v>49193.955866481789</v>
      </c>
      <c r="AL678" s="10">
        <f t="shared" ca="1" si="331"/>
        <v>49013.934390650822</v>
      </c>
      <c r="AM678" s="10">
        <f t="shared" ca="1" si="332"/>
        <v>49014.80469541459</v>
      </c>
      <c r="AP678">
        <v>675</v>
      </c>
      <c r="AQ678" s="10">
        <f t="shared" ca="1" si="333"/>
        <v>46522.112422297869</v>
      </c>
      <c r="AR678" t="str">
        <f t="shared" ca="1" si="334"/>
        <v>EQUIPO 2</v>
      </c>
      <c r="AS678" t="str">
        <f t="shared" ca="1" si="335"/>
        <v>FIN</v>
      </c>
      <c r="AT678">
        <f t="shared" ca="1" si="349"/>
        <v>0</v>
      </c>
      <c r="AU678">
        <f t="shared" ca="1" si="350"/>
        <v>1</v>
      </c>
      <c r="AV678">
        <f t="shared" ca="1" si="351"/>
        <v>0</v>
      </c>
      <c r="AW678">
        <f t="shared" ca="1" si="336"/>
        <v>1</v>
      </c>
      <c r="AX678">
        <f t="shared" ca="1" si="337"/>
        <v>5500</v>
      </c>
      <c r="AY678">
        <f t="shared" ca="1" si="338"/>
        <v>19.12273817678215</v>
      </c>
      <c r="AZ678">
        <f t="shared" ca="1" si="339"/>
        <v>105175.05997230182</v>
      </c>
      <c r="BA678">
        <f t="shared" ca="1" si="326"/>
        <v>286841.07265173225</v>
      </c>
      <c r="BB678">
        <f t="shared" ca="1" si="340"/>
        <v>2027</v>
      </c>
      <c r="BC678">
        <f t="shared" ca="1" si="341"/>
        <v>5</v>
      </c>
      <c r="BI678">
        <v>668</v>
      </c>
      <c r="BJ678">
        <v>0.86172407156692421</v>
      </c>
      <c r="BK678">
        <v>0.86286542939652144</v>
      </c>
      <c r="BL678">
        <v>0.86036170785713906</v>
      </c>
      <c r="BM678">
        <v>0.84254853991689627</v>
      </c>
      <c r="BN678">
        <v>0.85671679488874108</v>
      </c>
      <c r="BO678">
        <v>0.8483558719523715</v>
      </c>
      <c r="BP678">
        <v>0.85064326261870593</v>
      </c>
      <c r="BQ678">
        <v>0.86396533381884266</v>
      </c>
      <c r="BR678">
        <v>0.86388107283298743</v>
      </c>
      <c r="BS678">
        <v>0.87976034726084285</v>
      </c>
      <c r="BT678">
        <v>0.87553996980065396</v>
      </c>
      <c r="BU678">
        <v>0.86694370697329748</v>
      </c>
      <c r="BV678">
        <v>0.84254853991689627</v>
      </c>
      <c r="BW678">
        <v>0.86101770542686129</v>
      </c>
    </row>
    <row r="679" spans="4:75" x14ac:dyDescent="0.25">
      <c r="D679">
        <v>675</v>
      </c>
      <c r="E679">
        <f t="shared" ca="1" si="342"/>
        <v>0.30723015397857589</v>
      </c>
      <c r="F679" s="11">
        <f t="shared" ca="1" si="324"/>
        <v>111.27344311840237</v>
      </c>
      <c r="G679" s="11"/>
      <c r="H679">
        <v>675</v>
      </c>
      <c r="I679" s="11">
        <f t="shared" ca="1" si="343"/>
        <v>0.88912744281164713</v>
      </c>
      <c r="J679" s="11">
        <f t="shared" ca="1" si="325"/>
        <v>21.891771890300681</v>
      </c>
      <c r="O679">
        <v>675</v>
      </c>
      <c r="P679" s="32">
        <f t="shared" ca="1" si="344"/>
        <v>0.73717540982174568</v>
      </c>
      <c r="Q679" s="11">
        <f t="shared" ca="1" si="321"/>
        <v>58.936323289650701</v>
      </c>
      <c r="R679" s="11"/>
      <c r="S679">
        <v>675</v>
      </c>
      <c r="T679" s="32">
        <f t="shared" ca="1" si="345"/>
        <v>0.37203815672347373</v>
      </c>
      <c r="U679" s="11">
        <f t="shared" ca="1" si="346"/>
        <v>19.406410101011584</v>
      </c>
      <c r="Z679">
        <v>675</v>
      </c>
      <c r="AA679" s="32">
        <f t="shared" ca="1" si="347"/>
        <v>0.41141214498904799</v>
      </c>
      <c r="AB679" s="11">
        <f t="shared" ca="1" si="322"/>
        <v>97.368550095410399</v>
      </c>
      <c r="AC679" s="11"/>
      <c r="AD679">
        <v>675</v>
      </c>
      <c r="AE679" s="32">
        <f t="shared" ca="1" si="348"/>
        <v>0.8323416842757082</v>
      </c>
      <c r="AF679" s="11">
        <f t="shared" ca="1" si="323"/>
        <v>21.476934117605893</v>
      </c>
      <c r="AH679" s="10">
        <f t="shared" ca="1" si="327"/>
        <v>49150.625139693162</v>
      </c>
      <c r="AI679" s="10">
        <f t="shared" ca="1" si="328"/>
        <v>49151.537296855255</v>
      </c>
      <c r="AJ679" s="10">
        <f t="shared" ca="1" si="329"/>
        <v>49196.41154661886</v>
      </c>
      <c r="AK679" s="10">
        <f t="shared" ca="1" si="330"/>
        <v>49197.220147039734</v>
      </c>
      <c r="AL679" s="10">
        <f t="shared" ca="1" si="331"/>
        <v>49018.861718335233</v>
      </c>
      <c r="AM679" s="10">
        <f t="shared" ca="1" si="332"/>
        <v>49019.756590590136</v>
      </c>
      <c r="AP679">
        <v>676</v>
      </c>
      <c r="AQ679" s="10">
        <f t="shared" ca="1" si="333"/>
        <v>46522.909203055235</v>
      </c>
      <c r="AR679" t="str">
        <f t="shared" ca="1" si="334"/>
        <v>EQUIPO 3</v>
      </c>
      <c r="AS679" t="str">
        <f t="shared" ca="1" si="335"/>
        <v>FIN</v>
      </c>
      <c r="AT679">
        <f t="shared" ca="1" si="349"/>
        <v>0</v>
      </c>
      <c r="AU679">
        <f t="shared" ca="1" si="350"/>
        <v>1</v>
      </c>
      <c r="AV679">
        <f t="shared" ca="1" si="351"/>
        <v>1</v>
      </c>
      <c r="AW679">
        <f t="shared" ca="1" si="336"/>
        <v>1</v>
      </c>
      <c r="AX679">
        <f t="shared" ca="1" si="337"/>
        <v>11000</v>
      </c>
      <c r="AY679">
        <f t="shared" ca="1" si="338"/>
        <v>1.6605205392697826</v>
      </c>
      <c r="AZ679">
        <f t="shared" ca="1" si="339"/>
        <v>18265.725931967609</v>
      </c>
      <c r="BA679">
        <f t="shared" ca="1" si="326"/>
        <v>24907.808089046739</v>
      </c>
      <c r="BB679">
        <f t="shared" ca="1" si="340"/>
        <v>2027</v>
      </c>
      <c r="BC679">
        <f t="shared" ca="1" si="341"/>
        <v>5</v>
      </c>
      <c r="BI679">
        <v>669</v>
      </c>
      <c r="BJ679">
        <v>0.82410403083908823</v>
      </c>
      <c r="BK679">
        <v>0.84883866438172539</v>
      </c>
      <c r="BL679">
        <v>0.83220665091111068</v>
      </c>
      <c r="BM679">
        <v>0.85564778583990797</v>
      </c>
      <c r="BN679">
        <v>0.85362456552990995</v>
      </c>
      <c r="BO679">
        <v>0.85110527876995756</v>
      </c>
      <c r="BP679">
        <v>0.86916724303436055</v>
      </c>
      <c r="BQ679">
        <v>0.87668588024968319</v>
      </c>
      <c r="BR679">
        <v>0.84532615856737847</v>
      </c>
      <c r="BS679">
        <v>0.86135385861087987</v>
      </c>
      <c r="BT679">
        <v>0.832293283775843</v>
      </c>
      <c r="BU679">
        <v>0.86290176354873804</v>
      </c>
      <c r="BV679">
        <v>0.82410403083908823</v>
      </c>
      <c r="BW679">
        <v>0.85131487231155811</v>
      </c>
    </row>
    <row r="680" spans="4:75" x14ac:dyDescent="0.25">
      <c r="D680">
        <v>676</v>
      </c>
      <c r="E680">
        <f t="shared" ca="1" si="342"/>
        <v>0.75841042069714604</v>
      </c>
      <c r="F680" s="11">
        <f t="shared" ca="1" si="324"/>
        <v>56.291814740204721</v>
      </c>
      <c r="G680" s="11"/>
      <c r="H680">
        <v>676</v>
      </c>
      <c r="I680" s="11">
        <f t="shared" ca="1" si="343"/>
        <v>0.14345077722182142</v>
      </c>
      <c r="J680" s="11">
        <f t="shared" ca="1" si="325"/>
        <v>18.221028692074505</v>
      </c>
      <c r="O680">
        <v>676</v>
      </c>
      <c r="P680" s="32">
        <f t="shared" ca="1" si="344"/>
        <v>0.13550474467003049</v>
      </c>
      <c r="Q680" s="11">
        <f t="shared" ca="1" si="321"/>
        <v>142.51039304702155</v>
      </c>
      <c r="R680" s="11"/>
      <c r="S680">
        <v>676</v>
      </c>
      <c r="T680" s="32">
        <f t="shared" ca="1" si="345"/>
        <v>0.44069309038213633</v>
      </c>
      <c r="U680" s="11">
        <f t="shared" ca="1" si="346"/>
        <v>19.69092062917117</v>
      </c>
      <c r="Z680">
        <v>676</v>
      </c>
      <c r="AA680" s="32">
        <f t="shared" ca="1" si="347"/>
        <v>0.54895369316651876</v>
      </c>
      <c r="AB680" s="11">
        <f t="shared" ca="1" si="322"/>
        <v>80.97250223514618</v>
      </c>
      <c r="AC680" s="11"/>
      <c r="AD680">
        <v>676</v>
      </c>
      <c r="AE680" s="32">
        <f t="shared" ca="1" si="348"/>
        <v>0.98855056586931644</v>
      </c>
      <c r="AF680" s="11">
        <f t="shared" ca="1" si="323"/>
        <v>23.58234990297009</v>
      </c>
      <c r="AH680" s="10">
        <f t="shared" ca="1" si="327"/>
        <v>49153.8827891361</v>
      </c>
      <c r="AI680" s="10">
        <f t="shared" ca="1" si="328"/>
        <v>49154.641998664934</v>
      </c>
      <c r="AJ680" s="10">
        <f t="shared" ca="1" si="329"/>
        <v>49203.158080083362</v>
      </c>
      <c r="AK680" s="10">
        <f t="shared" ca="1" si="330"/>
        <v>49203.978535109578</v>
      </c>
      <c r="AL680" s="10">
        <f t="shared" ca="1" si="331"/>
        <v>49023.130444849936</v>
      </c>
      <c r="AM680" s="10">
        <f t="shared" ca="1" si="332"/>
        <v>49024.113042762561</v>
      </c>
      <c r="AP680">
        <v>677</v>
      </c>
      <c r="AQ680" s="10">
        <f t="shared" ca="1" si="333"/>
        <v>46522.978391411038</v>
      </c>
      <c r="AR680" t="str">
        <f t="shared" ca="1" si="334"/>
        <v>EQUIPO 1</v>
      </c>
      <c r="AS680" t="str">
        <f t="shared" ca="1" si="335"/>
        <v>FIN</v>
      </c>
      <c r="AT680">
        <f t="shared" ca="1" si="349"/>
        <v>1</v>
      </c>
      <c r="AU680">
        <f t="shared" ca="1" si="350"/>
        <v>1</v>
      </c>
      <c r="AV680">
        <f t="shared" ca="1" si="351"/>
        <v>1</v>
      </c>
      <c r="AW680">
        <f t="shared" ca="1" si="336"/>
        <v>1</v>
      </c>
      <c r="AX680">
        <f t="shared" ca="1" si="337"/>
        <v>15000</v>
      </c>
      <c r="AY680">
        <f t="shared" ca="1" si="338"/>
        <v>39.394104902283289</v>
      </c>
      <c r="AZ680">
        <f t="shared" ca="1" si="339"/>
        <v>590911.57353424933</v>
      </c>
      <c r="BA680">
        <f t="shared" ca="1" si="326"/>
        <v>590911.57353424933</v>
      </c>
      <c r="BB680">
        <f t="shared" ca="1" si="340"/>
        <v>2027</v>
      </c>
      <c r="BC680">
        <f t="shared" ca="1" si="341"/>
        <v>5</v>
      </c>
      <c r="BI680">
        <v>670</v>
      </c>
      <c r="BJ680">
        <v>0.83686448480314635</v>
      </c>
      <c r="BK680">
        <v>0.85479567902738052</v>
      </c>
      <c r="BL680">
        <v>0.82205180980752635</v>
      </c>
      <c r="BM680">
        <v>0.85304544663135917</v>
      </c>
      <c r="BN680">
        <v>0.84169518336745541</v>
      </c>
      <c r="BO680">
        <v>0.83489282398140252</v>
      </c>
      <c r="BP680">
        <v>0.8427609279808107</v>
      </c>
      <c r="BQ680">
        <v>0.86756668059842557</v>
      </c>
      <c r="BR680">
        <v>0.87496734554426381</v>
      </c>
      <c r="BS680">
        <v>0.81379782845045878</v>
      </c>
      <c r="BT680">
        <v>0.82800605246507708</v>
      </c>
      <c r="BU680">
        <v>0.8634963502707329</v>
      </c>
      <c r="BV680">
        <v>0.81379782845045878</v>
      </c>
      <c r="BW680">
        <v>0.8446760686142013</v>
      </c>
    </row>
    <row r="681" spans="4:75" x14ac:dyDescent="0.25">
      <c r="D681">
        <v>677</v>
      </c>
      <c r="E681">
        <f t="shared" ca="1" si="342"/>
        <v>4.7257144977331023E-2</v>
      </c>
      <c r="F681" s="11">
        <f t="shared" ca="1" si="324"/>
        <v>173.85340040742261</v>
      </c>
      <c r="G681" s="11"/>
      <c r="H681">
        <v>677</v>
      </c>
      <c r="I681" s="11">
        <f t="shared" ca="1" si="343"/>
        <v>0.19208421295457856</v>
      </c>
      <c r="J681" s="11">
        <f t="shared" ca="1" si="325"/>
        <v>18.533555653910106</v>
      </c>
      <c r="O681">
        <v>677</v>
      </c>
      <c r="P681" s="32">
        <f t="shared" ca="1" si="344"/>
        <v>0.46702477063989278</v>
      </c>
      <c r="Q681" s="11">
        <f t="shared" ca="1" si="321"/>
        <v>90.574269030579217</v>
      </c>
      <c r="R681" s="11"/>
      <c r="S681">
        <v>677</v>
      </c>
      <c r="T681" s="32">
        <f t="shared" ca="1" si="345"/>
        <v>0.52821242827078208</v>
      </c>
      <c r="U681" s="11">
        <f t="shared" ca="1" si="346"/>
        <v>20.044037965911198</v>
      </c>
      <c r="Z681">
        <v>677</v>
      </c>
      <c r="AA681" s="32">
        <f t="shared" ca="1" si="347"/>
        <v>5.2337533591163776E-2</v>
      </c>
      <c r="AB681" s="11">
        <f t="shared" ca="1" si="322"/>
        <v>171.09736831003116</v>
      </c>
      <c r="AC681" s="11"/>
      <c r="AD681">
        <v>677</v>
      </c>
      <c r="AE681" s="32">
        <f t="shared" ca="1" si="348"/>
        <v>0.9828836141728633</v>
      </c>
      <c r="AF681" s="11">
        <f t="shared" ca="1" si="323"/>
        <v>23.329058447112757</v>
      </c>
      <c r="AH681" s="10">
        <f t="shared" ca="1" si="327"/>
        <v>49161.885890348574</v>
      </c>
      <c r="AI681" s="10">
        <f t="shared" ca="1" si="328"/>
        <v>49162.658121834153</v>
      </c>
      <c r="AJ681" s="10">
        <f t="shared" ca="1" si="329"/>
        <v>49207.752462985853</v>
      </c>
      <c r="AK681" s="10">
        <f t="shared" ca="1" si="330"/>
        <v>49208.587631234434</v>
      </c>
      <c r="AL681" s="10">
        <f t="shared" ca="1" si="331"/>
        <v>49031.242099775482</v>
      </c>
      <c r="AM681" s="10">
        <f t="shared" ca="1" si="332"/>
        <v>49032.214143877442</v>
      </c>
      <c r="AP681">
        <v>678</v>
      </c>
      <c r="AQ681" s="10">
        <f t="shared" ca="1" si="333"/>
        <v>46524.619812448633</v>
      </c>
      <c r="AR681" t="str">
        <f t="shared" ca="1" si="334"/>
        <v>EQUIPO 1</v>
      </c>
      <c r="AS681" t="str">
        <f t="shared" ca="1" si="335"/>
        <v>INICIO</v>
      </c>
      <c r="AT681">
        <f t="shared" ca="1" si="349"/>
        <v>0</v>
      </c>
      <c r="AU681">
        <f t="shared" ca="1" si="350"/>
        <v>1</v>
      </c>
      <c r="AV681">
        <f t="shared" ca="1" si="351"/>
        <v>1</v>
      </c>
      <c r="AW681">
        <f t="shared" ca="1" si="336"/>
        <v>1</v>
      </c>
      <c r="AX681">
        <f t="shared" ca="1" si="337"/>
        <v>11000</v>
      </c>
      <c r="AY681">
        <f t="shared" ca="1" si="338"/>
        <v>20.246656343399081</v>
      </c>
      <c r="AZ681">
        <f t="shared" ca="1" si="339"/>
        <v>222713.2197773899</v>
      </c>
      <c r="BA681">
        <f t="shared" ca="1" si="326"/>
        <v>303699.84515098622</v>
      </c>
      <c r="BB681">
        <f t="shared" ca="1" si="340"/>
        <v>2027</v>
      </c>
      <c r="BC681">
        <f t="shared" ca="1" si="341"/>
        <v>5</v>
      </c>
      <c r="BI681">
        <v>671</v>
      </c>
      <c r="BJ681">
        <v>0.84839567060281595</v>
      </c>
      <c r="BK681">
        <v>0.81564975409384033</v>
      </c>
      <c r="BL681">
        <v>0.85952590488090597</v>
      </c>
      <c r="BM681">
        <v>0.85982002314991113</v>
      </c>
      <c r="BN681">
        <v>0.83469493398194849</v>
      </c>
      <c r="BO681">
        <v>0.85806416376110684</v>
      </c>
      <c r="BP681">
        <v>0.83670580826194496</v>
      </c>
      <c r="BQ681">
        <v>0.83860262180068179</v>
      </c>
      <c r="BR681">
        <v>0.82659094964031421</v>
      </c>
      <c r="BS681">
        <v>0.85440281260510154</v>
      </c>
      <c r="BT681">
        <v>0.8576736770737885</v>
      </c>
      <c r="BU681">
        <v>0.83259507301451252</v>
      </c>
      <c r="BV681">
        <v>0.81564975409384033</v>
      </c>
      <c r="BW681">
        <v>0.84336096927837312</v>
      </c>
    </row>
    <row r="682" spans="4:75" x14ac:dyDescent="0.25">
      <c r="D682">
        <v>678</v>
      </c>
      <c r="E682">
        <f t="shared" ca="1" si="342"/>
        <v>0.56092183916418659</v>
      </c>
      <c r="F682" s="11">
        <f t="shared" ca="1" si="324"/>
        <v>79.591772095424602</v>
      </c>
      <c r="G682" s="11"/>
      <c r="H682">
        <v>678</v>
      </c>
      <c r="I682" s="11">
        <f t="shared" ca="1" si="343"/>
        <v>3.11140959190227E-2</v>
      </c>
      <c r="J682" s="11">
        <f t="shared" ca="1" si="325"/>
        <v>16.937348127076735</v>
      </c>
      <c r="O682">
        <v>678</v>
      </c>
      <c r="P682" s="32">
        <f t="shared" ca="1" si="344"/>
        <v>0.46825210492474056</v>
      </c>
      <c r="Q682" s="11">
        <f t="shared" ca="1" si="321"/>
        <v>90.427513540861838</v>
      </c>
      <c r="R682" s="11"/>
      <c r="S682">
        <v>678</v>
      </c>
      <c r="T682" s="32">
        <f t="shared" ca="1" si="345"/>
        <v>0.67259433492701481</v>
      </c>
      <c r="U682" s="11">
        <f t="shared" ca="1" si="346"/>
        <v>20.648076299722735</v>
      </c>
      <c r="Z682">
        <v>678</v>
      </c>
      <c r="AA682" s="32">
        <f t="shared" ca="1" si="347"/>
        <v>0.61139811500698782</v>
      </c>
      <c r="AB682" s="11">
        <f t="shared" ca="1" si="322"/>
        <v>73.782715169178587</v>
      </c>
      <c r="AC682" s="11"/>
      <c r="AD682">
        <v>678</v>
      </c>
      <c r="AE682" s="32">
        <f t="shared" ca="1" si="348"/>
        <v>0.97597932406136889</v>
      </c>
      <c r="AF682" s="11">
        <f t="shared" ca="1" si="323"/>
        <v>23.103828204069345</v>
      </c>
      <c r="AH682" s="10">
        <f t="shared" ca="1" si="327"/>
        <v>49165.974445671462</v>
      </c>
      <c r="AI682" s="10">
        <f t="shared" ca="1" si="328"/>
        <v>49166.680168510087</v>
      </c>
      <c r="AJ682" s="10">
        <f t="shared" ca="1" si="329"/>
        <v>49212.355444298635</v>
      </c>
      <c r="AK682" s="10">
        <f t="shared" ca="1" si="330"/>
        <v>49213.215780811122</v>
      </c>
      <c r="AL682" s="10">
        <f t="shared" ca="1" si="331"/>
        <v>49035.28842367616</v>
      </c>
      <c r="AM682" s="10">
        <f t="shared" ca="1" si="332"/>
        <v>49036.251083184667</v>
      </c>
      <c r="AP682">
        <v>679</v>
      </c>
      <c r="AQ682" s="10">
        <f t="shared" ca="1" si="333"/>
        <v>46525.463423129608</v>
      </c>
      <c r="AR682" t="str">
        <f t="shared" ca="1" si="334"/>
        <v>EQUIPO 2</v>
      </c>
      <c r="AS682" t="str">
        <f t="shared" ca="1" si="335"/>
        <v>INICIO</v>
      </c>
      <c r="AT682">
        <f t="shared" ca="1" si="349"/>
        <v>0</v>
      </c>
      <c r="AU682">
        <f t="shared" ca="1" si="350"/>
        <v>0</v>
      </c>
      <c r="AV682">
        <f t="shared" ca="1" si="351"/>
        <v>1</v>
      </c>
      <c r="AW682">
        <f t="shared" ca="1" si="336"/>
        <v>1</v>
      </c>
      <c r="AX682">
        <f t="shared" ca="1" si="337"/>
        <v>5500</v>
      </c>
      <c r="AY682">
        <f t="shared" ca="1" si="338"/>
        <v>3.5603681404609233E-2</v>
      </c>
      <c r="AZ682">
        <f t="shared" ca="1" si="339"/>
        <v>195.82024772535078</v>
      </c>
      <c r="BA682">
        <f t="shared" ca="1" si="326"/>
        <v>534.0552210691385</v>
      </c>
      <c r="BB682">
        <f t="shared" ca="1" si="340"/>
        <v>2027</v>
      </c>
      <c r="BC682">
        <f t="shared" ca="1" si="341"/>
        <v>5</v>
      </c>
      <c r="BI682">
        <v>672</v>
      </c>
      <c r="BJ682">
        <v>0.85409972933638456</v>
      </c>
      <c r="BK682">
        <v>0.83916223000872592</v>
      </c>
      <c r="BL682">
        <v>0.85289350783390161</v>
      </c>
      <c r="BM682">
        <v>0.85778029129469002</v>
      </c>
      <c r="BN682">
        <v>0.87162872469471231</v>
      </c>
      <c r="BO682">
        <v>0.85599259025903129</v>
      </c>
      <c r="BP682">
        <v>0.85877383184520339</v>
      </c>
      <c r="BQ682">
        <v>0.84528561519675571</v>
      </c>
      <c r="BR682">
        <v>0.85212279391168</v>
      </c>
      <c r="BS682">
        <v>0.84075021588118237</v>
      </c>
      <c r="BT682">
        <v>0.82417642065143581</v>
      </c>
      <c r="BU682">
        <v>0.84234595950796942</v>
      </c>
      <c r="BV682">
        <v>0.82417642065143581</v>
      </c>
      <c r="BW682">
        <v>0.84976594114655191</v>
      </c>
    </row>
    <row r="683" spans="4:75" x14ac:dyDescent="0.25">
      <c r="D683">
        <v>679</v>
      </c>
      <c r="E683">
        <f t="shared" ca="1" si="342"/>
        <v>0.62541320082039775</v>
      </c>
      <c r="F683" s="11">
        <f t="shared" ca="1" si="324"/>
        <v>72.16664222160378</v>
      </c>
      <c r="G683" s="11"/>
      <c r="H683">
        <v>679</v>
      </c>
      <c r="I683" s="11">
        <f t="shared" ca="1" si="343"/>
        <v>0.75027672196911921</v>
      </c>
      <c r="J683" s="11">
        <f t="shared" ca="1" si="325"/>
        <v>21.014489488629508</v>
      </c>
      <c r="O683">
        <v>679</v>
      </c>
      <c r="P683" s="32">
        <f t="shared" ca="1" si="344"/>
        <v>0.44025456584122136</v>
      </c>
      <c r="Q683" s="11">
        <f t="shared" ca="1" si="321"/>
        <v>93.806719705996926</v>
      </c>
      <c r="R683" s="11"/>
      <c r="S683">
        <v>679</v>
      </c>
      <c r="T683" s="32">
        <f t="shared" ca="1" si="345"/>
        <v>0.7057156510173237</v>
      </c>
      <c r="U683" s="11">
        <f t="shared" ca="1" si="346"/>
        <v>20.798677018104808</v>
      </c>
      <c r="Z683">
        <v>679</v>
      </c>
      <c r="AA683" s="32">
        <f t="shared" ca="1" si="347"/>
        <v>0.56658001777751399</v>
      </c>
      <c r="AB683" s="11">
        <f t="shared" ca="1" si="322"/>
        <v>78.939915653670894</v>
      </c>
      <c r="AC683" s="11"/>
      <c r="AD683">
        <v>679</v>
      </c>
      <c r="AE683" s="32">
        <f t="shared" ca="1" si="348"/>
        <v>0.87731414496291871</v>
      </c>
      <c r="AF683" s="11">
        <f t="shared" ca="1" si="323"/>
        <v>21.795083314311739</v>
      </c>
      <c r="AP683">
        <v>680</v>
      </c>
      <c r="AQ683" s="10">
        <f t="shared" ca="1" si="333"/>
        <v>46525.464906616333</v>
      </c>
      <c r="AR683" t="str">
        <f t="shared" ca="1" si="334"/>
        <v>EQUIPO 1</v>
      </c>
      <c r="AS683" t="str">
        <f t="shared" ca="1" si="335"/>
        <v>FIN</v>
      </c>
      <c r="AT683">
        <f t="shared" ca="1" si="349"/>
        <v>1</v>
      </c>
      <c r="AU683">
        <f t="shared" ca="1" si="350"/>
        <v>0</v>
      </c>
      <c r="AV683">
        <f t="shared" ca="1" si="351"/>
        <v>1</v>
      </c>
      <c r="AW683">
        <f t="shared" ca="1" si="336"/>
        <v>1</v>
      </c>
      <c r="AX683">
        <f t="shared" ca="1" si="337"/>
        <v>11000</v>
      </c>
      <c r="AY683">
        <f t="shared" ca="1" si="338"/>
        <v>21.790985747356899</v>
      </c>
      <c r="AZ683">
        <f t="shared" ca="1" si="339"/>
        <v>239700.84322092589</v>
      </c>
      <c r="BA683">
        <f t="shared" ca="1" si="326"/>
        <v>326864.78621035349</v>
      </c>
      <c r="BB683">
        <f t="shared" ca="1" si="340"/>
        <v>2027</v>
      </c>
      <c r="BC683">
        <f t="shared" ca="1" si="341"/>
        <v>5</v>
      </c>
      <c r="BI683">
        <v>673</v>
      </c>
      <c r="BJ683">
        <v>0.87735009648681128</v>
      </c>
      <c r="BK683">
        <v>0.85117354861063832</v>
      </c>
      <c r="BL683">
        <v>0.84042578805900936</v>
      </c>
      <c r="BM683">
        <v>0.8184162370832726</v>
      </c>
      <c r="BN683">
        <v>0.84520669331024967</v>
      </c>
      <c r="BO683">
        <v>0.83757676598074282</v>
      </c>
      <c r="BP683">
        <v>0.85349195394509314</v>
      </c>
      <c r="BQ683">
        <v>0.84127178291614735</v>
      </c>
      <c r="BR683">
        <v>0.83179419347535999</v>
      </c>
      <c r="BS683">
        <v>0.83160300444714907</v>
      </c>
      <c r="BT683">
        <v>0.82053910727725987</v>
      </c>
      <c r="BU683">
        <v>0.84460745064454235</v>
      </c>
      <c r="BV683">
        <v>0.8184162370832726</v>
      </c>
      <c r="BW683">
        <v>0.84120250283301379</v>
      </c>
    </row>
    <row r="684" spans="4:75" x14ac:dyDescent="0.25">
      <c r="D684">
        <v>680</v>
      </c>
      <c r="E684">
        <f t="shared" ca="1" si="342"/>
        <v>0.37012461435554722</v>
      </c>
      <c r="F684" s="11">
        <f t="shared" ca="1" si="324"/>
        <v>102.65096638976389</v>
      </c>
      <c r="G684" s="11"/>
      <c r="H684">
        <v>680</v>
      </c>
      <c r="I684" s="11">
        <f t="shared" ca="1" si="343"/>
        <v>0.44654272627322367</v>
      </c>
      <c r="J684" s="11">
        <f t="shared" ca="1" si="325"/>
        <v>19.714694873070076</v>
      </c>
      <c r="O684">
        <v>680</v>
      </c>
      <c r="P684" s="32">
        <f t="shared" ca="1" si="344"/>
        <v>0.6845725514833203</v>
      </c>
      <c r="Q684" s="11">
        <f t="shared" ca="1" si="321"/>
        <v>65.269712477189572</v>
      </c>
      <c r="R684" s="11"/>
      <c r="S684">
        <v>680</v>
      </c>
      <c r="T684" s="32">
        <f t="shared" ca="1" si="345"/>
        <v>0.15802849034576061</v>
      </c>
      <c r="U684" s="11">
        <f t="shared" ca="1" si="346"/>
        <v>18.32110983395879</v>
      </c>
      <c r="Z684">
        <v>680</v>
      </c>
      <c r="AA684" s="32">
        <f t="shared" ca="1" si="347"/>
        <v>0.13033935956069098</v>
      </c>
      <c r="AB684" s="11">
        <f t="shared" ca="1" si="322"/>
        <v>143.80507167915113</v>
      </c>
      <c r="AC684" s="11"/>
      <c r="AD684">
        <v>680</v>
      </c>
      <c r="AE684" s="32">
        <f t="shared" ca="1" si="348"/>
        <v>0.28992073723966083</v>
      </c>
      <c r="AF684" s="11">
        <f t="shared" ca="1" si="323"/>
        <v>19.041788749827749</v>
      </c>
      <c r="AP684">
        <v>681</v>
      </c>
      <c r="AQ684" s="10">
        <f t="shared" ca="1" si="333"/>
        <v>46526.372864355806</v>
      </c>
      <c r="AR684" t="str">
        <f t="shared" ca="1" si="334"/>
        <v>EQUIPO 2</v>
      </c>
      <c r="AS684" t="str">
        <f t="shared" ca="1" si="335"/>
        <v>FIN</v>
      </c>
      <c r="AT684">
        <f t="shared" ca="1" si="349"/>
        <v>1</v>
      </c>
      <c r="AU684">
        <f t="shared" ca="1" si="350"/>
        <v>1</v>
      </c>
      <c r="AV684">
        <f t="shared" ca="1" si="351"/>
        <v>1</v>
      </c>
      <c r="AW684">
        <f t="shared" ca="1" si="336"/>
        <v>1</v>
      </c>
      <c r="AX684">
        <f t="shared" ca="1" si="337"/>
        <v>15000</v>
      </c>
      <c r="AY684">
        <f t="shared" ca="1" si="338"/>
        <v>16.308248259709217</v>
      </c>
      <c r="AZ684">
        <f t="shared" ca="1" si="339"/>
        <v>244623.72389563825</v>
      </c>
      <c r="BA684">
        <f t="shared" ca="1" si="326"/>
        <v>244623.72389563825</v>
      </c>
      <c r="BB684">
        <f t="shared" ca="1" si="340"/>
        <v>2027</v>
      </c>
      <c r="BC684">
        <f t="shared" ca="1" si="341"/>
        <v>5</v>
      </c>
      <c r="BI684">
        <v>674</v>
      </c>
      <c r="BJ684">
        <v>0.86492739685436004</v>
      </c>
      <c r="BK684">
        <v>0.84352389287240492</v>
      </c>
      <c r="BL684">
        <v>0.83273000247196882</v>
      </c>
      <c r="BM684">
        <v>0.86210352644262944</v>
      </c>
      <c r="BN684">
        <v>0.84416730476361657</v>
      </c>
      <c r="BO684">
        <v>0.85637595987381532</v>
      </c>
      <c r="BP684">
        <v>0.82700346300126681</v>
      </c>
      <c r="BQ684">
        <v>0.85850035172559735</v>
      </c>
      <c r="BR684">
        <v>0.8529892232408387</v>
      </c>
      <c r="BS684">
        <v>0.85214859513412244</v>
      </c>
      <c r="BT684">
        <v>0.86393687542172071</v>
      </c>
      <c r="BU684">
        <v>0.81109945659325533</v>
      </c>
      <c r="BV684">
        <v>0.81109945659325533</v>
      </c>
      <c r="BW684">
        <v>0.84726121414540434</v>
      </c>
    </row>
    <row r="685" spans="4:75" x14ac:dyDescent="0.25">
      <c r="D685">
        <v>681</v>
      </c>
      <c r="E685">
        <f t="shared" ca="1" si="342"/>
        <v>0.78204612521660133</v>
      </c>
      <c r="F685" s="11">
        <f t="shared" ca="1" si="324"/>
        <v>53.266469764796668</v>
      </c>
      <c r="G685" s="11"/>
      <c r="H685">
        <v>681</v>
      </c>
      <c r="I685" s="11">
        <f t="shared" ca="1" si="343"/>
        <v>0.38896893560122459</v>
      </c>
      <c r="J685" s="11">
        <f t="shared" ca="1" si="325"/>
        <v>19.47776363372239</v>
      </c>
      <c r="O685">
        <v>681</v>
      </c>
      <c r="P685" s="32">
        <f t="shared" ca="1" si="344"/>
        <v>0.83694789230562627</v>
      </c>
      <c r="Q685" s="11">
        <f t="shared" ca="1" si="321"/>
        <v>45.771026569076028</v>
      </c>
      <c r="R685" s="11"/>
      <c r="S685">
        <v>681</v>
      </c>
      <c r="T685" s="32">
        <f t="shared" ca="1" si="345"/>
        <v>0.88746409926486614</v>
      </c>
      <c r="U685" s="11">
        <f t="shared" ca="1" si="346"/>
        <v>21.877728199189669</v>
      </c>
      <c r="Z685">
        <v>681</v>
      </c>
      <c r="AA685" s="32">
        <f t="shared" ca="1" si="347"/>
        <v>0.77086652945202572</v>
      </c>
      <c r="AB685" s="11">
        <f t="shared" ca="1" si="322"/>
        <v>54.709417872119765</v>
      </c>
      <c r="AC685" s="11"/>
      <c r="AD685">
        <v>681</v>
      </c>
      <c r="AE685" s="32">
        <f t="shared" ca="1" si="348"/>
        <v>0.46809470529988406</v>
      </c>
      <c r="AF685" s="11">
        <f t="shared" ca="1" si="323"/>
        <v>19.801920514066961</v>
      </c>
      <c r="AP685">
        <v>682</v>
      </c>
      <c r="AQ685" s="10">
        <f t="shared" ca="1" si="333"/>
        <v>46527.052374699961</v>
      </c>
      <c r="AR685" t="str">
        <f t="shared" ca="1" si="334"/>
        <v>EQUIPO 3</v>
      </c>
      <c r="AS685" t="str">
        <f t="shared" ca="1" si="335"/>
        <v>INICIO</v>
      </c>
      <c r="AT685">
        <f t="shared" ca="1" si="349"/>
        <v>1</v>
      </c>
      <c r="AU685">
        <f t="shared" ca="1" si="350"/>
        <v>1</v>
      </c>
      <c r="AV685">
        <f t="shared" ca="1" si="351"/>
        <v>0</v>
      </c>
      <c r="AW685">
        <f t="shared" ca="1" si="336"/>
        <v>1</v>
      </c>
      <c r="AX685">
        <f t="shared" ca="1" si="337"/>
        <v>11000</v>
      </c>
      <c r="AY685">
        <f t="shared" ca="1" si="338"/>
        <v>20.341504505602643</v>
      </c>
      <c r="AZ685">
        <f t="shared" ca="1" si="339"/>
        <v>223756.54956162907</v>
      </c>
      <c r="BA685">
        <f t="shared" ca="1" si="326"/>
        <v>305122.56758403964</v>
      </c>
      <c r="BB685">
        <f t="shared" ca="1" si="340"/>
        <v>2027</v>
      </c>
      <c r="BC685">
        <f t="shared" ca="1" si="341"/>
        <v>5</v>
      </c>
      <c r="BI685">
        <v>675</v>
      </c>
      <c r="BJ685">
        <v>0.81384996235940577</v>
      </c>
      <c r="BK685">
        <v>0.86618527048794713</v>
      </c>
      <c r="BL685">
        <v>0.85491707793618055</v>
      </c>
      <c r="BM685">
        <v>0.87306026842990314</v>
      </c>
      <c r="BN685">
        <v>0.86337613589211692</v>
      </c>
      <c r="BO685">
        <v>0.83123823474026326</v>
      </c>
      <c r="BP685">
        <v>0.84074839795860579</v>
      </c>
      <c r="BQ685">
        <v>0.85744474013774985</v>
      </c>
      <c r="BR685">
        <v>0.8526377793314166</v>
      </c>
      <c r="BS685">
        <v>0.83269657323273694</v>
      </c>
      <c r="BT685">
        <v>0.84667623724532515</v>
      </c>
      <c r="BU685">
        <v>0.82894497962136693</v>
      </c>
      <c r="BV685">
        <v>0.81384996235940577</v>
      </c>
      <c r="BW685">
        <v>0.84689744288124391</v>
      </c>
    </row>
    <row r="686" spans="4:75" x14ac:dyDescent="0.25">
      <c r="D686">
        <v>682</v>
      </c>
      <c r="E686">
        <f t="shared" ca="1" si="342"/>
        <v>0.39559647026105715</v>
      </c>
      <c r="F686" s="11">
        <f t="shared" ca="1" si="324"/>
        <v>99.363622065958324</v>
      </c>
      <c r="G686" s="11"/>
      <c r="H686">
        <v>682</v>
      </c>
      <c r="I686" s="11">
        <f t="shared" ca="1" si="343"/>
        <v>0.45071714324871914</v>
      </c>
      <c r="J686" s="11">
        <f t="shared" ca="1" si="325"/>
        <v>19.731631453648969</v>
      </c>
      <c r="O686">
        <v>682</v>
      </c>
      <c r="P686" s="32">
        <f t="shared" ca="1" si="344"/>
        <v>0.69426469761252407</v>
      </c>
      <c r="Q686" s="11">
        <f t="shared" ca="1" si="321"/>
        <v>64.121209817099086</v>
      </c>
      <c r="R686" s="11"/>
      <c r="S686">
        <v>682</v>
      </c>
      <c r="T686" s="32">
        <f t="shared" ca="1" si="345"/>
        <v>0.19255280973946487</v>
      </c>
      <c r="U686" s="11">
        <f t="shared" ca="1" si="346"/>
        <v>18.536306922212479</v>
      </c>
      <c r="Z686">
        <v>682</v>
      </c>
      <c r="AA686" s="32">
        <f t="shared" ca="1" si="347"/>
        <v>0.16127240568972034</v>
      </c>
      <c r="AB686" s="11">
        <f t="shared" ca="1" si="322"/>
        <v>136.54041659078081</v>
      </c>
      <c r="AC686" s="11"/>
      <c r="AD686">
        <v>682</v>
      </c>
      <c r="AE686" s="32">
        <f t="shared" ca="1" si="348"/>
        <v>7.7840290970735748E-2</v>
      </c>
      <c r="AF686" s="11">
        <f t="shared" ca="1" si="323"/>
        <v>17.651509073325183</v>
      </c>
      <c r="AP686">
        <v>683</v>
      </c>
      <c r="AQ686" s="10">
        <f t="shared" ca="1" si="333"/>
        <v>46527.899937387694</v>
      </c>
      <c r="AR686" t="str">
        <f t="shared" ca="1" si="334"/>
        <v>EQUIPO 3</v>
      </c>
      <c r="AS686" t="str">
        <f t="shared" ca="1" si="335"/>
        <v>FIN</v>
      </c>
      <c r="AT686">
        <f t="shared" ca="1" si="349"/>
        <v>1</v>
      </c>
      <c r="AU686">
        <f t="shared" ca="1" si="350"/>
        <v>1</v>
      </c>
      <c r="AV686">
        <f t="shared" ca="1" si="351"/>
        <v>1</v>
      </c>
      <c r="AW686">
        <f t="shared" ca="1" si="336"/>
        <v>1</v>
      </c>
      <c r="AX686">
        <f t="shared" ca="1" si="337"/>
        <v>15000</v>
      </c>
      <c r="AY686">
        <f t="shared" ca="1" si="338"/>
        <v>48.545040901692118</v>
      </c>
      <c r="AZ686">
        <f t="shared" ca="1" si="339"/>
        <v>728175.61352538178</v>
      </c>
      <c r="BA686">
        <f t="shared" ca="1" si="326"/>
        <v>728175.61352538178</v>
      </c>
      <c r="BB686">
        <f t="shared" ca="1" si="340"/>
        <v>2027</v>
      </c>
      <c r="BC686">
        <f t="shared" ca="1" si="341"/>
        <v>5</v>
      </c>
      <c r="BI686">
        <v>676</v>
      </c>
      <c r="BJ686">
        <v>0.84374482713818411</v>
      </c>
      <c r="BK686">
        <v>0.81931395142712193</v>
      </c>
      <c r="BL686">
        <v>0.84235121489791909</v>
      </c>
      <c r="BM686">
        <v>0.84789642632022921</v>
      </c>
      <c r="BN686">
        <v>0.8598691127240714</v>
      </c>
      <c r="BO686">
        <v>0.85732895917690888</v>
      </c>
      <c r="BP686">
        <v>0.84911188664673243</v>
      </c>
      <c r="BQ686">
        <v>0.85022176433435437</v>
      </c>
      <c r="BR686">
        <v>0.83752897034457274</v>
      </c>
      <c r="BS686">
        <v>0.85421891814041162</v>
      </c>
      <c r="BT686">
        <v>0.85923473612917955</v>
      </c>
      <c r="BU686">
        <v>0.88237105894260215</v>
      </c>
      <c r="BV686">
        <v>0.81931395142712193</v>
      </c>
      <c r="BW686">
        <v>0.85021259079166023</v>
      </c>
    </row>
    <row r="687" spans="4:75" x14ac:dyDescent="0.25">
      <c r="D687">
        <v>683</v>
      </c>
      <c r="E687">
        <f t="shared" ca="1" si="342"/>
        <v>0.36198461179265751</v>
      </c>
      <c r="F687" s="11">
        <f t="shared" ca="1" si="324"/>
        <v>103.72320452882377</v>
      </c>
      <c r="G687" s="11"/>
      <c r="H687">
        <v>683</v>
      </c>
      <c r="I687" s="11">
        <f t="shared" ca="1" si="343"/>
        <v>0.15657803846358298</v>
      </c>
      <c r="J687" s="11">
        <f t="shared" ca="1" si="325"/>
        <v>18.311433739050557</v>
      </c>
      <c r="O687">
        <v>683</v>
      </c>
      <c r="P687" s="32">
        <f t="shared" ca="1" si="344"/>
        <v>0.50506818029015055</v>
      </c>
      <c r="Q687" s="11">
        <f t="shared" ca="1" si="321"/>
        <v>86.07334272593495</v>
      </c>
      <c r="R687" s="11"/>
      <c r="S687">
        <v>683</v>
      </c>
      <c r="T687" s="32">
        <f t="shared" ca="1" si="345"/>
        <v>7.0600293027705208E-2</v>
      </c>
      <c r="U687" s="11">
        <f t="shared" ca="1" si="346"/>
        <v>17.568706744349498</v>
      </c>
      <c r="Z687">
        <v>683</v>
      </c>
      <c r="AA687" s="32">
        <f t="shared" ca="1" si="347"/>
        <v>0.84327686739257313</v>
      </c>
      <c r="AB687" s="11">
        <f t="shared" ca="1" si="322"/>
        <v>44.850840553862341</v>
      </c>
      <c r="AC687" s="11"/>
      <c r="AD687">
        <v>683</v>
      </c>
      <c r="AE687" s="32">
        <f t="shared" ca="1" si="348"/>
        <v>0.34113846383754898</v>
      </c>
      <c r="AF687" s="11">
        <f t="shared" ca="1" si="323"/>
        <v>19.273345836656897</v>
      </c>
      <c r="AP687">
        <v>684</v>
      </c>
      <c r="AQ687" s="10">
        <f t="shared" ca="1" si="333"/>
        <v>46529.922647425265</v>
      </c>
      <c r="AR687" t="str">
        <f t="shared" ca="1" si="334"/>
        <v>EQUIPO 1</v>
      </c>
      <c r="AS687" t="str">
        <f t="shared" ca="1" si="335"/>
        <v>INICIO</v>
      </c>
      <c r="AT687">
        <f t="shared" ca="1" si="349"/>
        <v>0</v>
      </c>
      <c r="AU687">
        <f t="shared" ca="1" si="350"/>
        <v>1</v>
      </c>
      <c r="AV687">
        <f t="shared" ca="1" si="351"/>
        <v>1</v>
      </c>
      <c r="AW687">
        <f t="shared" ca="1" si="336"/>
        <v>1</v>
      </c>
      <c r="AX687">
        <f t="shared" ca="1" si="337"/>
        <v>11000</v>
      </c>
      <c r="AY687">
        <f t="shared" ca="1" si="338"/>
        <v>20.91145691316342</v>
      </c>
      <c r="AZ687">
        <f t="shared" ca="1" si="339"/>
        <v>230026.02604479762</v>
      </c>
      <c r="BA687">
        <f t="shared" ca="1" si="326"/>
        <v>313671.8536974513</v>
      </c>
      <c r="BB687">
        <f t="shared" ca="1" si="340"/>
        <v>2027</v>
      </c>
      <c r="BC687">
        <f t="shared" ca="1" si="341"/>
        <v>5</v>
      </c>
      <c r="BI687">
        <v>677</v>
      </c>
      <c r="BJ687">
        <v>0.88704961592352538</v>
      </c>
      <c r="BK687">
        <v>0.86996058649995323</v>
      </c>
      <c r="BL687">
        <v>0.85252139026959572</v>
      </c>
      <c r="BM687">
        <v>0.84338305185048068</v>
      </c>
      <c r="BN687">
        <v>0.84726723715873709</v>
      </c>
      <c r="BO687">
        <v>0.86961606262665625</v>
      </c>
      <c r="BP687">
        <v>0.83697657012437798</v>
      </c>
      <c r="BQ687">
        <v>0.8316765820467924</v>
      </c>
      <c r="BR687">
        <v>0.83106134713327606</v>
      </c>
      <c r="BS687">
        <v>0.85157922863139868</v>
      </c>
      <c r="BT687">
        <v>0.81586492781892339</v>
      </c>
      <c r="BU687">
        <v>0.85918865322293614</v>
      </c>
      <c r="BV687">
        <v>0.81586492781892339</v>
      </c>
      <c r="BW687">
        <v>0.84984121758406284</v>
      </c>
    </row>
    <row r="688" spans="4:75" x14ac:dyDescent="0.25">
      <c r="D688">
        <v>684</v>
      </c>
      <c r="E688">
        <f t="shared" ca="1" si="342"/>
        <v>0.39804722465687148</v>
      </c>
      <c r="F688" s="11">
        <f t="shared" ca="1" si="324"/>
        <v>99.052314368971793</v>
      </c>
      <c r="G688" s="11"/>
      <c r="H688">
        <v>684</v>
      </c>
      <c r="I688" s="11">
        <f t="shared" ca="1" si="343"/>
        <v>0.81714916851845154</v>
      </c>
      <c r="J688" s="11">
        <f t="shared" ca="1" si="325"/>
        <v>21.382380606620739</v>
      </c>
      <c r="O688">
        <v>684</v>
      </c>
      <c r="P688" s="32">
        <f t="shared" ca="1" si="344"/>
        <v>0.66215731367993114</v>
      </c>
      <c r="Q688" s="11">
        <f t="shared" ca="1" si="321"/>
        <v>67.90233874534924</v>
      </c>
      <c r="R688" s="11"/>
      <c r="S688">
        <v>684</v>
      </c>
      <c r="T688" s="32">
        <f t="shared" ca="1" si="345"/>
        <v>0.46775650026768356</v>
      </c>
      <c r="U688" s="11">
        <f t="shared" ca="1" si="346"/>
        <v>19.800555320962246</v>
      </c>
      <c r="Z688">
        <v>684</v>
      </c>
      <c r="AA688" s="32">
        <f t="shared" ca="1" si="347"/>
        <v>0.26211322992311226</v>
      </c>
      <c r="AB688" s="11">
        <f t="shared" ca="1" si="322"/>
        <v>118.0706142697269</v>
      </c>
      <c r="AC688" s="11"/>
      <c r="AD688">
        <v>684</v>
      </c>
      <c r="AE688" s="32">
        <f t="shared" ca="1" si="348"/>
        <v>0.90880307830012674</v>
      </c>
      <c r="AF688" s="11">
        <f t="shared" ca="1" si="323"/>
        <v>22.070778380273559</v>
      </c>
      <c r="AP688">
        <v>685</v>
      </c>
      <c r="AQ688" s="10">
        <f t="shared" ca="1" si="333"/>
        <v>46530.79395812998</v>
      </c>
      <c r="AR688" t="str">
        <f t="shared" ca="1" si="334"/>
        <v>EQUIPO 1</v>
      </c>
      <c r="AS688" t="str">
        <f t="shared" ca="1" si="335"/>
        <v>FIN</v>
      </c>
      <c r="AT688">
        <f t="shared" ca="1" si="349"/>
        <v>1</v>
      </c>
      <c r="AU688">
        <f t="shared" ca="1" si="350"/>
        <v>1</v>
      </c>
      <c r="AV688">
        <f t="shared" ca="1" si="351"/>
        <v>1</v>
      </c>
      <c r="AW688">
        <f t="shared" ca="1" si="336"/>
        <v>1</v>
      </c>
      <c r="AX688">
        <f t="shared" ca="1" si="337"/>
        <v>15000</v>
      </c>
      <c r="AY688">
        <f t="shared" ca="1" si="338"/>
        <v>41.165841943526175</v>
      </c>
      <c r="AZ688">
        <f t="shared" ca="1" si="339"/>
        <v>617487.62915289262</v>
      </c>
      <c r="BA688">
        <f t="shared" ca="1" si="326"/>
        <v>617487.62915289262</v>
      </c>
      <c r="BB688">
        <f t="shared" ca="1" si="340"/>
        <v>2027</v>
      </c>
      <c r="BC688">
        <f t="shared" ca="1" si="341"/>
        <v>5</v>
      </c>
      <c r="BI688">
        <v>678</v>
      </c>
      <c r="BJ688">
        <v>0.85320919570572085</v>
      </c>
      <c r="BK688">
        <v>0.82583942984826775</v>
      </c>
      <c r="BL688">
        <v>0.86447899688348917</v>
      </c>
      <c r="BM688">
        <v>0.84492597648543299</v>
      </c>
      <c r="BN688">
        <v>0.86048700782092236</v>
      </c>
      <c r="BO688">
        <v>0.85662627524951762</v>
      </c>
      <c r="BP688">
        <v>0.84887905525915486</v>
      </c>
      <c r="BQ688">
        <v>0.86617734221448928</v>
      </c>
      <c r="BR688">
        <v>0.85187663293852967</v>
      </c>
      <c r="BS688">
        <v>0.84648137536381507</v>
      </c>
      <c r="BT688">
        <v>0.84522588788848729</v>
      </c>
      <c r="BU688">
        <v>0.83355199624465059</v>
      </c>
      <c r="BV688">
        <v>0.82583942984826775</v>
      </c>
      <c r="BW688">
        <v>0.84973798590481675</v>
      </c>
    </row>
    <row r="689" spans="4:75" x14ac:dyDescent="0.25">
      <c r="D689">
        <v>685</v>
      </c>
      <c r="E689">
        <f t="shared" ca="1" si="342"/>
        <v>0.70165973838110707</v>
      </c>
      <c r="F689" s="11">
        <f t="shared" ca="1" si="324"/>
        <v>63.240047000542489</v>
      </c>
      <c r="G689" s="11"/>
      <c r="H689">
        <v>685</v>
      </c>
      <c r="I689" s="11">
        <f t="shared" ca="1" si="343"/>
        <v>0.75365913359175374</v>
      </c>
      <c r="J689" s="11">
        <f t="shared" ca="1" si="325"/>
        <v>21.031646916980272</v>
      </c>
      <c r="O689">
        <v>685</v>
      </c>
      <c r="P689" s="32">
        <f t="shared" ca="1" si="344"/>
        <v>0.42243911761171116</v>
      </c>
      <c r="Q689" s="11">
        <f t="shared" ca="1" si="321"/>
        <v>95.995911279674402</v>
      </c>
      <c r="R689" s="11"/>
      <c r="S689">
        <v>685</v>
      </c>
      <c r="T689" s="32">
        <f t="shared" ca="1" si="345"/>
        <v>0.83023963223636665</v>
      </c>
      <c r="U689" s="11">
        <f t="shared" ca="1" si="346"/>
        <v>21.463534993396259</v>
      </c>
      <c r="Z689">
        <v>685</v>
      </c>
      <c r="AA689" s="32">
        <f t="shared" ca="1" si="347"/>
        <v>0.90791185742518732</v>
      </c>
      <c r="AB689" s="11">
        <f t="shared" ca="1" si="322"/>
        <v>34.352676969662966</v>
      </c>
      <c r="AC689" s="11"/>
      <c r="AD689">
        <v>685</v>
      </c>
      <c r="AE689" s="32">
        <f t="shared" ca="1" si="348"/>
        <v>0.45369275865435832</v>
      </c>
      <c r="AF689" s="11">
        <f t="shared" ca="1" si="323"/>
        <v>19.743690610381563</v>
      </c>
      <c r="AP689">
        <v>686</v>
      </c>
      <c r="AQ689" s="10">
        <f t="shared" ca="1" si="333"/>
        <v>46532.509201544293</v>
      </c>
      <c r="AR689" t="str">
        <f t="shared" ca="1" si="334"/>
        <v>EQUIPO 1</v>
      </c>
      <c r="AS689" t="str">
        <f t="shared" ca="1" si="335"/>
        <v>INICIO</v>
      </c>
      <c r="AT689">
        <f t="shared" ca="1" si="349"/>
        <v>0</v>
      </c>
      <c r="AU689">
        <f t="shared" ca="1" si="350"/>
        <v>1</v>
      </c>
      <c r="AV689">
        <f t="shared" ca="1" si="351"/>
        <v>1</v>
      </c>
      <c r="AW689">
        <f t="shared" ca="1" si="336"/>
        <v>1</v>
      </c>
      <c r="AX689">
        <f t="shared" ca="1" si="337"/>
        <v>11000</v>
      </c>
      <c r="AY689">
        <f t="shared" ca="1" si="338"/>
        <v>19.943280229519587</v>
      </c>
      <c r="AZ689">
        <f t="shared" ca="1" si="339"/>
        <v>219376.08252471546</v>
      </c>
      <c r="BA689">
        <f t="shared" ca="1" si="326"/>
        <v>299149.20344279381</v>
      </c>
      <c r="BB689">
        <f t="shared" ca="1" si="340"/>
        <v>2027</v>
      </c>
      <c r="BC689">
        <f t="shared" ca="1" si="341"/>
        <v>5</v>
      </c>
      <c r="BI689">
        <v>679</v>
      </c>
      <c r="BJ689">
        <v>0.84344890894989988</v>
      </c>
      <c r="BK689">
        <v>0.86238203209512554</v>
      </c>
      <c r="BL689">
        <v>0.84485824067301585</v>
      </c>
      <c r="BM689">
        <v>0.85853543682929834</v>
      </c>
      <c r="BN689">
        <v>0.8645204005595668</v>
      </c>
      <c r="BO689">
        <v>0.84827602736232322</v>
      </c>
      <c r="BP689">
        <v>0.86631076923485906</v>
      </c>
      <c r="BQ689">
        <v>0.84194755555398948</v>
      </c>
      <c r="BR689">
        <v>0.84161689407200768</v>
      </c>
      <c r="BS689">
        <v>0.84110143139173055</v>
      </c>
      <c r="BT689">
        <v>0.82099465290961915</v>
      </c>
      <c r="BU689">
        <v>0.88020195919414468</v>
      </c>
      <c r="BV689">
        <v>0.82099465290961915</v>
      </c>
      <c r="BW689">
        <v>0.85150276406116399</v>
      </c>
    </row>
    <row r="690" spans="4:75" x14ac:dyDescent="0.25">
      <c r="D690">
        <v>686</v>
      </c>
      <c r="E690">
        <f t="shared" ca="1" si="342"/>
        <v>0.27474931576539707</v>
      </c>
      <c r="F690" s="11">
        <f t="shared" ca="1" si="324"/>
        <v>116.10241515493959</v>
      </c>
      <c r="G690" s="11"/>
      <c r="H690">
        <v>686</v>
      </c>
      <c r="I690" s="11">
        <f t="shared" ca="1" si="343"/>
        <v>0.931040246548688</v>
      </c>
      <c r="J690" s="11">
        <f t="shared" ca="1" si="325"/>
        <v>22.311813140747667</v>
      </c>
      <c r="O690">
        <v>686</v>
      </c>
      <c r="P690" s="32">
        <f t="shared" ca="1" si="344"/>
        <v>0.21297132633234861</v>
      </c>
      <c r="Q690" s="11">
        <f t="shared" ca="1" si="321"/>
        <v>126.34006448627859</v>
      </c>
      <c r="R690" s="11"/>
      <c r="S690">
        <v>686</v>
      </c>
      <c r="T690" s="32">
        <f t="shared" ca="1" si="345"/>
        <v>0.37256846560820955</v>
      </c>
      <c r="U690" s="11">
        <f t="shared" ca="1" si="346"/>
        <v>19.408660086632441</v>
      </c>
      <c r="Z690">
        <v>686</v>
      </c>
      <c r="AA690" s="32">
        <f t="shared" ca="1" si="347"/>
        <v>0.58840690733631118</v>
      </c>
      <c r="AB690" s="11">
        <f t="shared" ca="1" si="322"/>
        <v>76.428379050653334</v>
      </c>
      <c r="AC690" s="11"/>
      <c r="AD690">
        <v>686</v>
      </c>
      <c r="AE690" s="32">
        <f t="shared" ca="1" si="348"/>
        <v>0.32531206978691185</v>
      </c>
      <c r="AF690" s="11">
        <f t="shared" ca="1" si="323"/>
        <v>19.203461724820027</v>
      </c>
      <c r="AP690">
        <v>687</v>
      </c>
      <c r="AQ690" s="10">
        <f t="shared" ca="1" si="333"/>
        <v>46533.340171553857</v>
      </c>
      <c r="AR690" t="str">
        <f t="shared" ca="1" si="334"/>
        <v>EQUIPO 1</v>
      </c>
      <c r="AS690" t="str">
        <f t="shared" ca="1" si="335"/>
        <v>FIN</v>
      </c>
      <c r="AT690">
        <f t="shared" ca="1" si="349"/>
        <v>1</v>
      </c>
      <c r="AU690">
        <f t="shared" ca="1" si="350"/>
        <v>1</v>
      </c>
      <c r="AV690">
        <f t="shared" ca="1" si="351"/>
        <v>1</v>
      </c>
      <c r="AW690">
        <f t="shared" ca="1" si="336"/>
        <v>1</v>
      </c>
      <c r="AX690">
        <f t="shared" ca="1" si="337"/>
        <v>15000</v>
      </c>
      <c r="AY690">
        <f t="shared" ca="1" si="338"/>
        <v>7.5723525212961249</v>
      </c>
      <c r="AZ690">
        <f t="shared" ca="1" si="339"/>
        <v>113585.28781944187</v>
      </c>
      <c r="BA690">
        <f t="shared" ca="1" si="326"/>
        <v>113585.28781944187</v>
      </c>
      <c r="BB690">
        <f t="shared" ca="1" si="340"/>
        <v>2027</v>
      </c>
      <c r="BC690">
        <f t="shared" ca="1" si="341"/>
        <v>5</v>
      </c>
      <c r="BI690">
        <v>680</v>
      </c>
      <c r="BJ690">
        <v>0.83428607808535138</v>
      </c>
      <c r="BK690">
        <v>0.8423397674460763</v>
      </c>
      <c r="BL690">
        <v>0.85453103988881707</v>
      </c>
      <c r="BM690">
        <v>0.84514019927709394</v>
      </c>
      <c r="BN690">
        <v>0.85223704947038847</v>
      </c>
      <c r="BO690">
        <v>0.82576631413611823</v>
      </c>
      <c r="BP690">
        <v>0.85224328488903245</v>
      </c>
      <c r="BQ690">
        <v>0.86141570919310551</v>
      </c>
      <c r="BR690">
        <v>0.86199109332747259</v>
      </c>
      <c r="BS690">
        <v>0.85626177964832961</v>
      </c>
      <c r="BT690">
        <v>0.87419099937393363</v>
      </c>
      <c r="BU690">
        <v>0.84939382072173253</v>
      </c>
      <c r="BV690">
        <v>0.82576631413611823</v>
      </c>
      <c r="BW690">
        <v>0.85069901112261859</v>
      </c>
    </row>
    <row r="691" spans="4:75" x14ac:dyDescent="0.25">
      <c r="D691">
        <v>687</v>
      </c>
      <c r="E691">
        <f t="shared" ca="1" si="342"/>
        <v>0.91869131630507073</v>
      </c>
      <c r="F691" s="11">
        <f t="shared" ca="1" si="324"/>
        <v>32.31356940656481</v>
      </c>
      <c r="G691" s="11"/>
      <c r="H691">
        <v>687</v>
      </c>
      <c r="I691" s="11">
        <f t="shared" ca="1" si="343"/>
        <v>0.5985434334742975</v>
      </c>
      <c r="J691" s="11">
        <f t="shared" ca="1" si="325"/>
        <v>20.33104259140524</v>
      </c>
      <c r="O691">
        <v>687</v>
      </c>
      <c r="P691" s="32">
        <f t="shared" ca="1" si="344"/>
        <v>0.93744188821647856</v>
      </c>
      <c r="Q691" s="11">
        <f t="shared" ca="1" si="321"/>
        <v>28.436993898646172</v>
      </c>
      <c r="R691" s="11"/>
      <c r="S691">
        <v>687</v>
      </c>
      <c r="T691" s="32">
        <f t="shared" ca="1" si="345"/>
        <v>8.7366428104840854E-2</v>
      </c>
      <c r="U691" s="11">
        <f t="shared" ca="1" si="346"/>
        <v>17.751987768075587</v>
      </c>
      <c r="Z691">
        <v>687</v>
      </c>
      <c r="AA691" s="32">
        <f t="shared" ca="1" si="347"/>
        <v>0.58356138033552241</v>
      </c>
      <c r="AB691" s="11">
        <f t="shared" ca="1" si="322"/>
        <v>76.985708428233394</v>
      </c>
      <c r="AC691" s="11"/>
      <c r="AD691">
        <v>687</v>
      </c>
      <c r="AE691" s="32">
        <f t="shared" ca="1" si="348"/>
        <v>0.54176602078749647</v>
      </c>
      <c r="AF691" s="11">
        <f t="shared" ca="1" si="323"/>
        <v>20.098784644683693</v>
      </c>
      <c r="AP691">
        <v>688</v>
      </c>
      <c r="AQ691" s="10">
        <f t="shared" ca="1" si="333"/>
        <v>46533.655686242244</v>
      </c>
      <c r="AR691" t="str">
        <f t="shared" ca="1" si="334"/>
        <v>EQUIPO 3</v>
      </c>
      <c r="AS691" t="str">
        <f t="shared" ca="1" si="335"/>
        <v>INICIO</v>
      </c>
      <c r="AT691">
        <f t="shared" ca="1" si="349"/>
        <v>1</v>
      </c>
      <c r="AU691">
        <f t="shared" ca="1" si="350"/>
        <v>1</v>
      </c>
      <c r="AV691">
        <f t="shared" ca="1" si="351"/>
        <v>0</v>
      </c>
      <c r="AW691">
        <f t="shared" ca="1" si="336"/>
        <v>1</v>
      </c>
      <c r="AX691">
        <f t="shared" ca="1" si="337"/>
        <v>11000</v>
      </c>
      <c r="AY691">
        <f t="shared" ca="1" si="338"/>
        <v>20.036817441636231</v>
      </c>
      <c r="AZ691">
        <f t="shared" ca="1" si="339"/>
        <v>220404.99185799854</v>
      </c>
      <c r="BA691">
        <f t="shared" ca="1" si="326"/>
        <v>300552.26162454346</v>
      </c>
      <c r="BB691">
        <f t="shared" ca="1" si="340"/>
        <v>2027</v>
      </c>
      <c r="BC691">
        <f t="shared" ca="1" si="341"/>
        <v>5</v>
      </c>
      <c r="BI691">
        <v>681</v>
      </c>
      <c r="BJ691">
        <v>0.85911064127818304</v>
      </c>
      <c r="BK691">
        <v>0.84304112471403492</v>
      </c>
      <c r="BL691">
        <v>0.81925853581614827</v>
      </c>
      <c r="BM691">
        <v>0.85524343136299441</v>
      </c>
      <c r="BN691">
        <v>0.82682030460424372</v>
      </c>
      <c r="BO691">
        <v>0.8226503214811397</v>
      </c>
      <c r="BP691">
        <v>0.83746142648030597</v>
      </c>
      <c r="BQ691">
        <v>0.86631117907040656</v>
      </c>
      <c r="BR691">
        <v>0.82649644694167612</v>
      </c>
      <c r="BS691">
        <v>0.85407374042587181</v>
      </c>
      <c r="BT691">
        <v>0.8697550339540786</v>
      </c>
      <c r="BU691">
        <v>0.83084294896211208</v>
      </c>
      <c r="BV691">
        <v>0.81925853581614827</v>
      </c>
      <c r="BW691">
        <v>0.84237376276251763</v>
      </c>
    </row>
    <row r="692" spans="4:75" x14ac:dyDescent="0.25">
      <c r="D692">
        <v>688</v>
      </c>
      <c r="E692">
        <f t="shared" ca="1" si="342"/>
        <v>0.4728074829424338</v>
      </c>
      <c r="F692" s="11">
        <f t="shared" ca="1" si="324"/>
        <v>89.883816830198484</v>
      </c>
      <c r="G692" s="11"/>
      <c r="H692">
        <v>688</v>
      </c>
      <c r="I692" s="11">
        <f t="shared" ca="1" si="343"/>
        <v>0.13142426237812921</v>
      </c>
      <c r="J692" s="11">
        <f t="shared" ca="1" si="325"/>
        <v>18.133161715122338</v>
      </c>
      <c r="O692">
        <v>688</v>
      </c>
      <c r="P692" s="32">
        <f t="shared" ca="1" si="344"/>
        <v>0.96416727173928185</v>
      </c>
      <c r="Q692" s="11">
        <f t="shared" ca="1" si="321"/>
        <v>21.746739751854701</v>
      </c>
      <c r="R692" s="11"/>
      <c r="S692">
        <v>688</v>
      </c>
      <c r="T692" s="32">
        <f t="shared" ca="1" si="345"/>
        <v>0.75156200001835527</v>
      </c>
      <c r="U692" s="11">
        <f t="shared" ca="1" si="346"/>
        <v>21.020994428976064</v>
      </c>
      <c r="Z692">
        <v>688</v>
      </c>
      <c r="AA692" s="32">
        <f t="shared" ca="1" si="347"/>
        <v>0.43016409354843199</v>
      </c>
      <c r="AB692" s="11">
        <f t="shared" ca="1" si="322"/>
        <v>95.042540769434382</v>
      </c>
      <c r="AC692" s="11"/>
      <c r="AD692">
        <v>688</v>
      </c>
      <c r="AE692" s="32">
        <f t="shared" ca="1" si="348"/>
        <v>0.31883698261071769</v>
      </c>
      <c r="AF692" s="11">
        <f t="shared" ca="1" si="323"/>
        <v>19.174475529423059</v>
      </c>
      <c r="AP692">
        <v>689</v>
      </c>
      <c r="AQ692" s="10">
        <f t="shared" ca="1" si="333"/>
        <v>46534.490553635645</v>
      </c>
      <c r="AR692" t="str">
        <f t="shared" ca="1" si="334"/>
        <v>EQUIPO 3</v>
      </c>
      <c r="AS692" t="str">
        <f t="shared" ca="1" si="335"/>
        <v>FIN</v>
      </c>
      <c r="AT692">
        <f t="shared" ca="1" si="349"/>
        <v>1</v>
      </c>
      <c r="AU692">
        <f t="shared" ca="1" si="350"/>
        <v>1</v>
      </c>
      <c r="AV692">
        <f t="shared" ca="1" si="351"/>
        <v>1</v>
      </c>
      <c r="AW692">
        <f t="shared" ca="1" si="336"/>
        <v>1</v>
      </c>
      <c r="AX692">
        <f t="shared" ca="1" si="337"/>
        <v>15000</v>
      </c>
      <c r="AY692">
        <f t="shared" ca="1" si="338"/>
        <v>22.156625896459445</v>
      </c>
      <c r="AZ692">
        <f t="shared" ca="1" si="339"/>
        <v>332349.38844689168</v>
      </c>
      <c r="BA692">
        <f t="shared" ca="1" si="326"/>
        <v>332349.38844689168</v>
      </c>
      <c r="BB692">
        <f t="shared" ca="1" si="340"/>
        <v>2027</v>
      </c>
      <c r="BC692">
        <f t="shared" ca="1" si="341"/>
        <v>5</v>
      </c>
      <c r="BI692">
        <v>682</v>
      </c>
      <c r="BJ692">
        <v>0.85107702821010511</v>
      </c>
      <c r="BK692">
        <v>0.85571693844824304</v>
      </c>
      <c r="BL692">
        <v>0.86419637141596461</v>
      </c>
      <c r="BM692">
        <v>0.83638099086748208</v>
      </c>
      <c r="BN692">
        <v>0.83569536457888671</v>
      </c>
      <c r="BO692">
        <v>0.86683639699302972</v>
      </c>
      <c r="BP692">
        <v>0.81870345086543395</v>
      </c>
      <c r="BQ692">
        <v>0.86550070309658222</v>
      </c>
      <c r="BR692">
        <v>0.85627229073602329</v>
      </c>
      <c r="BS692">
        <v>0.82883117111265681</v>
      </c>
      <c r="BT692">
        <v>0.82672356603144126</v>
      </c>
      <c r="BU692">
        <v>0.83792441582467769</v>
      </c>
      <c r="BV692">
        <v>0.81870345086543395</v>
      </c>
      <c r="BW692">
        <v>0.84529270722133221</v>
      </c>
    </row>
    <row r="693" spans="4:75" x14ac:dyDescent="0.25">
      <c r="D693">
        <v>689</v>
      </c>
      <c r="E693">
        <f t="shared" ca="1" si="342"/>
        <v>5.0350887477475292E-2</v>
      </c>
      <c r="F693" s="11">
        <f t="shared" ca="1" si="324"/>
        <v>172.14771238990764</v>
      </c>
      <c r="G693" s="11"/>
      <c r="H693">
        <v>689</v>
      </c>
      <c r="I693" s="11">
        <f t="shared" ca="1" si="343"/>
        <v>7.2517863399103599E-2</v>
      </c>
      <c r="J693" s="11">
        <f t="shared" ca="1" si="325"/>
        <v>17.591247307565485</v>
      </c>
      <c r="O693">
        <v>689</v>
      </c>
      <c r="P693" s="32">
        <f t="shared" ca="1" si="344"/>
        <v>0.48442775608947142</v>
      </c>
      <c r="Q693" s="11">
        <f t="shared" ca="1" si="321"/>
        <v>88.503667503474134</v>
      </c>
      <c r="R693" s="11"/>
      <c r="S693">
        <v>689</v>
      </c>
      <c r="T693" s="32">
        <f t="shared" ca="1" si="345"/>
        <v>0.9700962970009962</v>
      </c>
      <c r="U693" s="11">
        <f t="shared" ca="1" si="346"/>
        <v>22.951672666995567</v>
      </c>
      <c r="Z693">
        <v>689</v>
      </c>
      <c r="AA693" s="32">
        <f t="shared" ca="1" si="347"/>
        <v>0.85051089337845454</v>
      </c>
      <c r="AB693" s="11">
        <f t="shared" ca="1" si="322"/>
        <v>43.780992150265881</v>
      </c>
      <c r="AC693" s="11"/>
      <c r="AD693">
        <v>689</v>
      </c>
      <c r="AE693" s="32">
        <f t="shared" ca="1" si="348"/>
        <v>0.87933105776982767</v>
      </c>
      <c r="AF693" s="11">
        <f t="shared" ca="1" si="323"/>
        <v>21.811110247802901</v>
      </c>
      <c r="AP693">
        <v>690</v>
      </c>
      <c r="AQ693" s="10">
        <f t="shared" ca="1" si="333"/>
        <v>46535.413746381331</v>
      </c>
      <c r="AR693" t="str">
        <f t="shared" ca="1" si="334"/>
        <v>EQUIPO 2</v>
      </c>
      <c r="AS693" t="str">
        <f t="shared" ca="1" si="335"/>
        <v>INICIO</v>
      </c>
      <c r="AT693">
        <f t="shared" ca="1" si="349"/>
        <v>1</v>
      </c>
      <c r="AU693">
        <f t="shared" ca="1" si="350"/>
        <v>0</v>
      </c>
      <c r="AV693">
        <f t="shared" ca="1" si="351"/>
        <v>1</v>
      </c>
      <c r="AW693">
        <f t="shared" ca="1" si="336"/>
        <v>1</v>
      </c>
      <c r="AX693">
        <f t="shared" ca="1" si="337"/>
        <v>11000</v>
      </c>
      <c r="AY693">
        <f t="shared" ca="1" si="338"/>
        <v>19.388205682451371</v>
      </c>
      <c r="AZ693">
        <f t="shared" ca="1" si="339"/>
        <v>213270.26250696508</v>
      </c>
      <c r="BA693">
        <f t="shared" ca="1" si="326"/>
        <v>290823.08523677057</v>
      </c>
      <c r="BB693">
        <f t="shared" ca="1" si="340"/>
        <v>2027</v>
      </c>
      <c r="BC693">
        <f t="shared" ca="1" si="341"/>
        <v>5</v>
      </c>
      <c r="BI693">
        <v>683</v>
      </c>
      <c r="BJ693">
        <v>0.83775444513316177</v>
      </c>
      <c r="BK693">
        <v>0.8568277783639231</v>
      </c>
      <c r="BL693">
        <v>0.85979276227715473</v>
      </c>
      <c r="BM693">
        <v>0.84273484408531074</v>
      </c>
      <c r="BN693">
        <v>0.85446822933024313</v>
      </c>
      <c r="BO693">
        <v>0.85960428573878311</v>
      </c>
      <c r="BP693">
        <v>0.8484672750401675</v>
      </c>
      <c r="BQ693">
        <v>0.84614028902705796</v>
      </c>
      <c r="BR693">
        <v>0.82606270978784624</v>
      </c>
      <c r="BS693">
        <v>0.84175739573080555</v>
      </c>
      <c r="BT693">
        <v>0.83513421368872831</v>
      </c>
      <c r="BU693">
        <v>0.84940988481583335</v>
      </c>
      <c r="BV693">
        <v>0.82606270978784624</v>
      </c>
      <c r="BW693">
        <v>0.84655913172697828</v>
      </c>
    </row>
    <row r="694" spans="4:75" x14ac:dyDescent="0.25">
      <c r="D694">
        <v>690</v>
      </c>
      <c r="E694">
        <f t="shared" ca="1" si="342"/>
        <v>0.58910562946308342</v>
      </c>
      <c r="F694" s="11">
        <f t="shared" ca="1" si="324"/>
        <v>76.348014119919668</v>
      </c>
      <c r="G694" s="11"/>
      <c r="H694">
        <v>690</v>
      </c>
      <c r="I694" s="11">
        <f t="shared" ca="1" si="343"/>
        <v>0.63373542980397779</v>
      </c>
      <c r="J694" s="11">
        <f t="shared" ca="1" si="325"/>
        <v>20.479012997089846</v>
      </c>
      <c r="O694">
        <v>690</v>
      </c>
      <c r="P694" s="32">
        <f t="shared" ca="1" si="344"/>
        <v>0.78247459973256694</v>
      </c>
      <c r="Q694" s="11">
        <f t="shared" ca="1" si="321"/>
        <v>53.210704257570946</v>
      </c>
      <c r="R694" s="11"/>
      <c r="S694">
        <v>690</v>
      </c>
      <c r="T694" s="32">
        <f t="shared" ca="1" si="345"/>
        <v>0.5897853253462314</v>
      </c>
      <c r="U694" s="11">
        <f t="shared" ca="1" si="346"/>
        <v>20.294788585359974</v>
      </c>
      <c r="Z694">
        <v>690</v>
      </c>
      <c r="AA694" s="32">
        <f t="shared" ca="1" si="347"/>
        <v>0.16989429935125222</v>
      </c>
      <c r="AB694" s="11">
        <f t="shared" ca="1" si="322"/>
        <v>134.69615187712975</v>
      </c>
      <c r="AC694" s="11"/>
      <c r="AD694">
        <v>690</v>
      </c>
      <c r="AE694" s="32">
        <f t="shared" ca="1" si="348"/>
        <v>0.28981550921073718</v>
      </c>
      <c r="AF694" s="11">
        <f t="shared" ca="1" si="323"/>
        <v>19.041295201790113</v>
      </c>
      <c r="AP694">
        <v>691</v>
      </c>
      <c r="AQ694" s="10">
        <f t="shared" ca="1" si="333"/>
        <v>46536.221588284767</v>
      </c>
      <c r="AR694" t="str">
        <f t="shared" ca="1" si="334"/>
        <v>EQUIPO 2</v>
      </c>
      <c r="AS694" t="str">
        <f t="shared" ca="1" si="335"/>
        <v>FIN</v>
      </c>
      <c r="AT694">
        <f t="shared" ca="1" si="349"/>
        <v>1</v>
      </c>
      <c r="AU694">
        <f t="shared" ca="1" si="350"/>
        <v>1</v>
      </c>
      <c r="AV694">
        <f t="shared" ca="1" si="351"/>
        <v>1</v>
      </c>
      <c r="AW694">
        <f t="shared" ca="1" si="336"/>
        <v>1</v>
      </c>
      <c r="AX694">
        <f t="shared" ca="1" si="337"/>
        <v>15000</v>
      </c>
      <c r="AY694">
        <f t="shared" ca="1" si="338"/>
        <v>46.449221696122549</v>
      </c>
      <c r="AZ694">
        <f t="shared" ca="1" si="339"/>
        <v>696738.32544183824</v>
      </c>
      <c r="BA694">
        <f t="shared" ca="1" si="326"/>
        <v>696738.32544183824</v>
      </c>
      <c r="BB694">
        <f t="shared" ca="1" si="340"/>
        <v>2027</v>
      </c>
      <c r="BC694">
        <f t="shared" ca="1" si="341"/>
        <v>5</v>
      </c>
      <c r="BI694">
        <v>684</v>
      </c>
      <c r="BJ694">
        <v>0.84924998027557097</v>
      </c>
      <c r="BK694">
        <v>0.83427258225871215</v>
      </c>
      <c r="BL694">
        <v>0.85182799333742087</v>
      </c>
      <c r="BM694">
        <v>0.86547346320257557</v>
      </c>
      <c r="BN694">
        <v>0.8627411388690861</v>
      </c>
      <c r="BO694">
        <v>0.86073762604713755</v>
      </c>
      <c r="BP694">
        <v>0.84771421427445148</v>
      </c>
      <c r="BQ694">
        <v>0.87249316152663803</v>
      </c>
      <c r="BR694">
        <v>0.85890219499753973</v>
      </c>
      <c r="BS694">
        <v>0.84654983708574583</v>
      </c>
      <c r="BT694">
        <v>0.84254002160178032</v>
      </c>
      <c r="BU694">
        <v>0.83539404095355008</v>
      </c>
      <c r="BV694">
        <v>0.83427258225871215</v>
      </c>
      <c r="BW694">
        <v>0.85233658920916266</v>
      </c>
    </row>
    <row r="695" spans="4:75" x14ac:dyDescent="0.25">
      <c r="D695">
        <v>691</v>
      </c>
      <c r="E695">
        <f t="shared" ca="1" si="342"/>
        <v>0.75885444052897344</v>
      </c>
      <c r="F695" s="11">
        <f t="shared" ca="1" si="324"/>
        <v>56.235832078187016</v>
      </c>
      <c r="G695" s="11"/>
      <c r="H695">
        <v>691</v>
      </c>
      <c r="I695" s="11">
        <f t="shared" ca="1" si="343"/>
        <v>0.60549998974853725</v>
      </c>
      <c r="J695" s="11">
        <f t="shared" ca="1" si="325"/>
        <v>20.359984553492392</v>
      </c>
      <c r="O695">
        <v>691</v>
      </c>
      <c r="P695" s="32">
        <f t="shared" ca="1" si="344"/>
        <v>0.96372626630721359</v>
      </c>
      <c r="Q695" s="11">
        <f t="shared" ca="1" si="321"/>
        <v>21.874355656036631</v>
      </c>
      <c r="R695" s="11"/>
      <c r="S695">
        <v>691</v>
      </c>
      <c r="T695" s="32">
        <f t="shared" ca="1" si="345"/>
        <v>0.35317133849738869</v>
      </c>
      <c r="U695" s="11">
        <f t="shared" ca="1" si="346"/>
        <v>19.325650727885918</v>
      </c>
      <c r="Z695">
        <v>691</v>
      </c>
      <c r="AA695" s="32">
        <f t="shared" ca="1" si="347"/>
        <v>0.6447781562174264</v>
      </c>
      <c r="AB695" s="11">
        <f t="shared" ca="1" si="322"/>
        <v>69.92551059727522</v>
      </c>
      <c r="AC695" s="11"/>
      <c r="AD695">
        <v>691</v>
      </c>
      <c r="AE695" s="32">
        <f t="shared" ca="1" si="348"/>
        <v>0.32177446904320051</v>
      </c>
      <c r="AF695" s="11">
        <f t="shared" ca="1" si="323"/>
        <v>19.187655388695131</v>
      </c>
      <c r="AP695">
        <v>692</v>
      </c>
      <c r="AQ695" s="10">
        <f t="shared" ca="1" si="333"/>
        <v>46538.156972522105</v>
      </c>
      <c r="AR695" t="str">
        <f t="shared" ca="1" si="334"/>
        <v>EQUIPO 2</v>
      </c>
      <c r="AS695" t="str">
        <f t="shared" ca="1" si="335"/>
        <v>INICIO</v>
      </c>
      <c r="AT695">
        <f t="shared" ca="1" si="349"/>
        <v>1</v>
      </c>
      <c r="AU695">
        <f t="shared" ca="1" si="350"/>
        <v>0</v>
      </c>
      <c r="AV695">
        <f t="shared" ca="1" si="351"/>
        <v>1</v>
      </c>
      <c r="AW695">
        <f t="shared" ca="1" si="336"/>
        <v>1</v>
      </c>
      <c r="AX695">
        <f t="shared" ca="1" si="337"/>
        <v>11000</v>
      </c>
      <c r="AY695">
        <f t="shared" ca="1" si="338"/>
        <v>3.1587499800953083</v>
      </c>
      <c r="AZ695">
        <f t="shared" ca="1" si="339"/>
        <v>34746.249781048391</v>
      </c>
      <c r="BA695">
        <f t="shared" ca="1" si="326"/>
        <v>47381.249701429624</v>
      </c>
      <c r="BB695">
        <f t="shared" ca="1" si="340"/>
        <v>2027</v>
      </c>
      <c r="BC695">
        <f t="shared" ca="1" si="341"/>
        <v>5</v>
      </c>
      <c r="BI695">
        <v>685</v>
      </c>
      <c r="BJ695">
        <v>0.85720300691161044</v>
      </c>
      <c r="BK695">
        <v>0.84501403343460235</v>
      </c>
      <c r="BL695">
        <v>0.87525812459450736</v>
      </c>
      <c r="BM695">
        <v>0.84228446687115133</v>
      </c>
      <c r="BN695">
        <v>0.82876189714755333</v>
      </c>
      <c r="BO695">
        <v>0.8604862025647404</v>
      </c>
      <c r="BP695">
        <v>0.82439941749409651</v>
      </c>
      <c r="BQ695">
        <v>0.85788273984884045</v>
      </c>
      <c r="BR695">
        <v>0.84723027919473715</v>
      </c>
      <c r="BS695">
        <v>0.8663169115566639</v>
      </c>
      <c r="BT695">
        <v>0.81575409502257512</v>
      </c>
      <c r="BU695">
        <v>0.85760552536666346</v>
      </c>
      <c r="BV695">
        <v>0.81575409502257512</v>
      </c>
      <c r="BW695">
        <v>0.84829042559247281</v>
      </c>
    </row>
    <row r="696" spans="4:75" x14ac:dyDescent="0.25">
      <c r="D696">
        <v>692</v>
      </c>
      <c r="E696">
        <f t="shared" ca="1" si="342"/>
        <v>8.1655501745894199E-3</v>
      </c>
      <c r="F696" s="11">
        <f t="shared" ca="1" si="324"/>
        <v>215.20746256227534</v>
      </c>
      <c r="G696" s="11"/>
      <c r="H696">
        <v>692</v>
      </c>
      <c r="I696" s="11">
        <f t="shared" ca="1" si="343"/>
        <v>0.57434786163021478</v>
      </c>
      <c r="J696" s="11">
        <f t="shared" ca="1" si="325"/>
        <v>20.231323476147395</v>
      </c>
      <c r="O696">
        <v>692</v>
      </c>
      <c r="P696" s="32">
        <f t="shared" ca="1" si="344"/>
        <v>0.93320578333006854</v>
      </c>
      <c r="Q696" s="11">
        <f t="shared" ca="1" si="321"/>
        <v>29.356428541236124</v>
      </c>
      <c r="R696" s="11"/>
      <c r="S696">
        <v>692</v>
      </c>
      <c r="T696" s="32">
        <f t="shared" ca="1" si="345"/>
        <v>0.30834832941754675</v>
      </c>
      <c r="U696" s="11">
        <f t="shared" ca="1" si="346"/>
        <v>19.126988524441156</v>
      </c>
      <c r="Z696">
        <v>692</v>
      </c>
      <c r="AA696" s="32">
        <f t="shared" ca="1" si="347"/>
        <v>0.87874167591555652</v>
      </c>
      <c r="AB696" s="11">
        <f t="shared" ca="1" si="322"/>
        <v>39.386736869144457</v>
      </c>
      <c r="AC696" s="11"/>
      <c r="AD696">
        <v>692</v>
      </c>
      <c r="AE696" s="32">
        <f t="shared" ca="1" si="348"/>
        <v>0.24036254177181327</v>
      </c>
      <c r="AF696" s="11">
        <f t="shared" ca="1" si="323"/>
        <v>18.798574540229765</v>
      </c>
      <c r="AP696">
        <v>693</v>
      </c>
      <c r="AQ696" s="10">
        <f t="shared" ca="1" si="333"/>
        <v>46538.288587104609</v>
      </c>
      <c r="AR696" t="str">
        <f t="shared" ca="1" si="334"/>
        <v>EQUIPO 1</v>
      </c>
      <c r="AS696" t="str">
        <f t="shared" ca="1" si="335"/>
        <v>INICIO</v>
      </c>
      <c r="AT696">
        <f t="shared" ca="1" si="349"/>
        <v>0</v>
      </c>
      <c r="AU696">
        <f t="shared" ca="1" si="350"/>
        <v>0</v>
      </c>
      <c r="AV696">
        <f t="shared" ca="1" si="351"/>
        <v>1</v>
      </c>
      <c r="AW696">
        <f t="shared" ca="1" si="336"/>
        <v>1</v>
      </c>
      <c r="AX696">
        <f t="shared" ca="1" si="337"/>
        <v>5500</v>
      </c>
      <c r="AY696">
        <f t="shared" ca="1" si="338"/>
        <v>17.047393861517776</v>
      </c>
      <c r="AZ696">
        <f t="shared" ca="1" si="339"/>
        <v>93760.666238347767</v>
      </c>
      <c r="BA696">
        <f t="shared" ca="1" si="326"/>
        <v>255710.90792276664</v>
      </c>
      <c r="BB696">
        <f t="shared" ca="1" si="340"/>
        <v>2027</v>
      </c>
      <c r="BC696">
        <f t="shared" ca="1" si="341"/>
        <v>5</v>
      </c>
      <c r="BI696">
        <v>686</v>
      </c>
      <c r="BJ696">
        <v>0.86414999153309036</v>
      </c>
      <c r="BK696">
        <v>0.83867395459712624</v>
      </c>
      <c r="BL696">
        <v>0.83227559411351748</v>
      </c>
      <c r="BM696">
        <v>0.83794230247583446</v>
      </c>
      <c r="BN696">
        <v>0.82567130890814167</v>
      </c>
      <c r="BO696">
        <v>0.8433745606992632</v>
      </c>
      <c r="BP696">
        <v>0.83381612958873652</v>
      </c>
      <c r="BQ696">
        <v>0.84812269832866971</v>
      </c>
      <c r="BR696">
        <v>0.82549709928439796</v>
      </c>
      <c r="BS696">
        <v>0.87886395987980859</v>
      </c>
      <c r="BT696">
        <v>0.85820172253761906</v>
      </c>
      <c r="BU696">
        <v>0.86199084375710355</v>
      </c>
      <c r="BV696">
        <v>0.82549709928439796</v>
      </c>
      <c r="BW696">
        <v>0.8455985126699046</v>
      </c>
    </row>
    <row r="697" spans="4:75" x14ac:dyDescent="0.25">
      <c r="D697">
        <v>693</v>
      </c>
      <c r="E697">
        <f t="shared" ca="1" si="342"/>
        <v>8.7276342562847553E-2</v>
      </c>
      <c r="F697" s="11">
        <f t="shared" ca="1" si="324"/>
        <v>156.46558952269933</v>
      </c>
      <c r="G697" s="11"/>
      <c r="H697">
        <v>693</v>
      </c>
      <c r="I697" s="11">
        <f t="shared" ca="1" si="343"/>
        <v>0.10018449431964627</v>
      </c>
      <c r="J697" s="11">
        <f t="shared" ca="1" si="325"/>
        <v>17.875024923170187</v>
      </c>
      <c r="O697">
        <v>693</v>
      </c>
      <c r="P697" s="32">
        <f t="shared" ca="1" si="344"/>
        <v>0.88819702773314735</v>
      </c>
      <c r="Q697" s="11">
        <f t="shared" ref="Q697:Q760" ca="1" si="352">$M$6*(-LN(P697))^(1/$M$7)</f>
        <v>37.820177611223542</v>
      </c>
      <c r="R697" s="11"/>
      <c r="S697">
        <v>693</v>
      </c>
      <c r="T697" s="32">
        <f t="shared" ca="1" si="345"/>
        <v>0.88354614332543302</v>
      </c>
      <c r="U697" s="11">
        <f t="shared" ca="1" si="346"/>
        <v>21.845224327597801</v>
      </c>
      <c r="Z697">
        <v>693</v>
      </c>
      <c r="AA697" s="32">
        <f t="shared" ca="1" si="347"/>
        <v>0.84773724715600596</v>
      </c>
      <c r="AB697" s="11">
        <f t="shared" ref="AB697:AB760" ca="1" si="353">$M$6*(-LN(AA697))^(1/$M$7)</f>
        <v>44.193565509686657</v>
      </c>
      <c r="AC697" s="11"/>
      <c r="AD697">
        <v>693</v>
      </c>
      <c r="AE697" s="32">
        <f t="shared" ca="1" si="348"/>
        <v>0.67478991184032455</v>
      </c>
      <c r="AF697" s="11">
        <f t="shared" ref="AF697:AF760" ca="1" si="354">NORMINV(AE697,$M$11,$M$13)</f>
        <v>20.657852158807163</v>
      </c>
      <c r="AP697">
        <v>694</v>
      </c>
      <c r="AQ697" s="10">
        <f t="shared" ca="1" si="333"/>
        <v>46538.998895182172</v>
      </c>
      <c r="AR697" t="str">
        <f t="shared" ca="1" si="334"/>
        <v>EQUIPO 2</v>
      </c>
      <c r="AS697" t="str">
        <f t="shared" ca="1" si="335"/>
        <v>FIN</v>
      </c>
      <c r="AT697">
        <f t="shared" ca="1" si="349"/>
        <v>0</v>
      </c>
      <c r="AU697">
        <f t="shared" ca="1" si="350"/>
        <v>1</v>
      </c>
      <c r="AV697">
        <f t="shared" ca="1" si="351"/>
        <v>1</v>
      </c>
      <c r="AW697">
        <f t="shared" ca="1" si="336"/>
        <v>1</v>
      </c>
      <c r="AX697">
        <f t="shared" ca="1" si="337"/>
        <v>11000</v>
      </c>
      <c r="AY697">
        <f t="shared" ca="1" si="338"/>
        <v>2.6515627861954272E-2</v>
      </c>
      <c r="AZ697">
        <f t="shared" ca="1" si="339"/>
        <v>291.67190648149699</v>
      </c>
      <c r="BA697">
        <f t="shared" ca="1" si="326"/>
        <v>397.73441792931408</v>
      </c>
      <c r="BB697">
        <f t="shared" ca="1" si="340"/>
        <v>2027</v>
      </c>
      <c r="BC697">
        <f t="shared" ca="1" si="341"/>
        <v>5</v>
      </c>
      <c r="BI697">
        <v>687</v>
      </c>
      <c r="BJ697">
        <v>0.85528437185169148</v>
      </c>
      <c r="BK697">
        <v>0.87879167898068777</v>
      </c>
      <c r="BL697">
        <v>0.82919211301798201</v>
      </c>
      <c r="BM697">
        <v>0.84765656783874666</v>
      </c>
      <c r="BN697">
        <v>0.86199083960681155</v>
      </c>
      <c r="BO697">
        <v>0.87261830910551208</v>
      </c>
      <c r="BP697">
        <v>0.83376231407256918</v>
      </c>
      <c r="BQ697">
        <v>0.85070599876096831</v>
      </c>
      <c r="BR697">
        <v>0.84424051755086504</v>
      </c>
      <c r="BS697">
        <v>0.83919653198532329</v>
      </c>
      <c r="BT697">
        <v>0.84671904591240954</v>
      </c>
      <c r="BU697">
        <v>0.86064952671377981</v>
      </c>
      <c r="BV697">
        <v>0.82919211301798201</v>
      </c>
      <c r="BW697">
        <v>0.85177283382697078</v>
      </c>
    </row>
    <row r="698" spans="4:75" x14ac:dyDescent="0.25">
      <c r="D698">
        <v>694</v>
      </c>
      <c r="E698">
        <f t="shared" ca="1" si="342"/>
        <v>0.10479821159598013</v>
      </c>
      <c r="F698" s="11">
        <f t="shared" ca="1" si="324"/>
        <v>150.83897532509926</v>
      </c>
      <c r="G698" s="11"/>
      <c r="H698">
        <v>694</v>
      </c>
      <c r="I698" s="11">
        <f t="shared" ca="1" si="343"/>
        <v>0.26829320640826226</v>
      </c>
      <c r="J698" s="11">
        <f t="shared" ca="1" si="325"/>
        <v>18.938469779114666</v>
      </c>
      <c r="O698">
        <v>694</v>
      </c>
      <c r="P698" s="32">
        <f t="shared" ca="1" si="344"/>
        <v>0.22484632346721989</v>
      </c>
      <c r="Q698" s="11">
        <f t="shared" ca="1" si="352"/>
        <v>124.23884093312735</v>
      </c>
      <c r="R698" s="11"/>
      <c r="S698">
        <v>694</v>
      </c>
      <c r="T698" s="32">
        <f t="shared" ca="1" si="345"/>
        <v>0.82731351063068215</v>
      </c>
      <c r="U698" s="11">
        <f t="shared" ca="1" si="346"/>
        <v>21.445058893042905</v>
      </c>
      <c r="Z698">
        <v>694</v>
      </c>
      <c r="AA698" s="32">
        <f t="shared" ca="1" si="347"/>
        <v>0.2482167816552342</v>
      </c>
      <c r="AB698" s="11">
        <f t="shared" ca="1" si="353"/>
        <v>120.30253890126903</v>
      </c>
      <c r="AC698" s="11"/>
      <c r="AD698">
        <v>694</v>
      </c>
      <c r="AE698" s="32">
        <f t="shared" ca="1" si="348"/>
        <v>0.60383274445085777</v>
      </c>
      <c r="AF698" s="11">
        <f t="shared" ca="1" si="354"/>
        <v>20.35303578934597</v>
      </c>
      <c r="AP698">
        <v>695</v>
      </c>
      <c r="AQ698" s="10">
        <f t="shared" ca="1" si="333"/>
        <v>46539</v>
      </c>
      <c r="AR698" t="str">
        <f t="shared" ca="1" si="334"/>
        <v>CAMBIO MES</v>
      </c>
      <c r="AS698" t="str">
        <f t="shared" ca="1" si="335"/>
        <v>CAMBIO MES</v>
      </c>
      <c r="AT698">
        <f t="shared" ca="1" si="349"/>
        <v>0</v>
      </c>
      <c r="AU698">
        <f t="shared" ca="1" si="350"/>
        <v>1</v>
      </c>
      <c r="AV698">
        <f t="shared" ca="1" si="351"/>
        <v>1</v>
      </c>
      <c r="AW698">
        <f t="shared" ca="1" si="336"/>
        <v>1</v>
      </c>
      <c r="AX698">
        <f t="shared" ca="1" si="337"/>
        <v>11000</v>
      </c>
      <c r="AY698">
        <f t="shared" ca="1" si="338"/>
        <v>2.8867893009446561</v>
      </c>
      <c r="AZ698">
        <f t="shared" ca="1" si="339"/>
        <v>31754.682310391217</v>
      </c>
      <c r="BA698">
        <f t="shared" ca="1" si="326"/>
        <v>43301.839514169842</v>
      </c>
      <c r="BB698">
        <f t="shared" ca="1" si="340"/>
        <v>2027</v>
      </c>
      <c r="BC698">
        <f t="shared" ca="1" si="341"/>
        <v>6</v>
      </c>
      <c r="BI698">
        <v>688</v>
      </c>
      <c r="BJ698">
        <v>0.86799455968681671</v>
      </c>
      <c r="BK698">
        <v>0.84722607541671768</v>
      </c>
      <c r="BL698">
        <v>0.84780872287137332</v>
      </c>
      <c r="BM698">
        <v>0.85894964577934341</v>
      </c>
      <c r="BN698">
        <v>0.82538423876877254</v>
      </c>
      <c r="BO698">
        <v>0.84713650613443559</v>
      </c>
      <c r="BP698">
        <v>0.84860420196976005</v>
      </c>
      <c r="BQ698">
        <v>0.84181385472506631</v>
      </c>
      <c r="BR698">
        <v>0.8726044391701091</v>
      </c>
      <c r="BS698">
        <v>0.81691152588392357</v>
      </c>
      <c r="BT698">
        <v>0.85686993933557587</v>
      </c>
      <c r="BU698">
        <v>0.87272683407637042</v>
      </c>
      <c r="BV698">
        <v>0.81691152588392357</v>
      </c>
      <c r="BW698">
        <v>0.85027283122449804</v>
      </c>
    </row>
    <row r="699" spans="4:75" x14ac:dyDescent="0.25">
      <c r="D699">
        <v>695</v>
      </c>
      <c r="E699">
        <f t="shared" ca="1" si="342"/>
        <v>0.48950621462726274</v>
      </c>
      <c r="F699" s="11">
        <f t="shared" ca="1" si="324"/>
        <v>87.90333752186524</v>
      </c>
      <c r="G699" s="11"/>
      <c r="H699">
        <v>695</v>
      </c>
      <c r="I699" s="11">
        <f t="shared" ca="1" si="343"/>
        <v>0.23569281670843356</v>
      </c>
      <c r="J699" s="11">
        <f t="shared" ca="1" si="325"/>
        <v>18.774353485911345</v>
      </c>
      <c r="O699">
        <v>695</v>
      </c>
      <c r="P699" s="32">
        <f t="shared" ca="1" si="344"/>
        <v>0.8609446480509243</v>
      </c>
      <c r="Q699" s="11">
        <f t="shared" ca="1" si="352"/>
        <v>42.200589963158933</v>
      </c>
      <c r="R699" s="11"/>
      <c r="S699">
        <v>695</v>
      </c>
      <c r="T699" s="32">
        <f t="shared" ca="1" si="345"/>
        <v>0.28801637158799831</v>
      </c>
      <c r="U699" s="11">
        <f t="shared" ca="1" si="346"/>
        <v>19.032843687581487</v>
      </c>
      <c r="Z699">
        <v>695</v>
      </c>
      <c r="AA699" s="32">
        <f t="shared" ca="1" si="347"/>
        <v>0.71041970040648184</v>
      </c>
      <c r="AB699" s="11">
        <f t="shared" ca="1" si="353"/>
        <v>62.190225152777998</v>
      </c>
      <c r="AC699" s="11"/>
      <c r="AD699">
        <v>695</v>
      </c>
      <c r="AE699" s="32">
        <f t="shared" ca="1" si="348"/>
        <v>0.38127542530603276</v>
      </c>
      <c r="AF699" s="11">
        <f t="shared" ca="1" si="354"/>
        <v>19.445459185965358</v>
      </c>
      <c r="AP699">
        <v>696</v>
      </c>
      <c r="AQ699" s="10">
        <f t="shared" ca="1" si="333"/>
        <v>46539.120282887539</v>
      </c>
      <c r="AR699" t="str">
        <f t="shared" ca="1" si="334"/>
        <v>EQUIPO 1</v>
      </c>
      <c r="AS699" t="str">
        <f t="shared" ca="1" si="335"/>
        <v>FIN</v>
      </c>
      <c r="AT699">
        <f t="shared" ca="1" si="349"/>
        <v>1</v>
      </c>
      <c r="AU699">
        <f t="shared" ca="1" si="350"/>
        <v>1</v>
      </c>
      <c r="AV699">
        <f t="shared" ca="1" si="351"/>
        <v>1</v>
      </c>
      <c r="AW699">
        <f t="shared" ca="1" si="336"/>
        <v>1</v>
      </c>
      <c r="AX699">
        <f t="shared" ca="1" si="337"/>
        <v>15000</v>
      </c>
      <c r="AY699">
        <f t="shared" ca="1" si="338"/>
        <v>3.9470923399203457</v>
      </c>
      <c r="AZ699">
        <f t="shared" ca="1" si="339"/>
        <v>59206.385098805185</v>
      </c>
      <c r="BA699">
        <f t="shared" ca="1" si="326"/>
        <v>59206.385098805185</v>
      </c>
      <c r="BB699">
        <f t="shared" ca="1" si="340"/>
        <v>2027</v>
      </c>
      <c r="BC699">
        <f t="shared" ca="1" si="341"/>
        <v>6</v>
      </c>
      <c r="BI699">
        <v>689</v>
      </c>
      <c r="BJ699">
        <v>0.85454252705145328</v>
      </c>
      <c r="BK699">
        <v>0.8678622376020706</v>
      </c>
      <c r="BL699">
        <v>0.84775577184280138</v>
      </c>
      <c r="BM699">
        <v>0.88224648155944962</v>
      </c>
      <c r="BN699">
        <v>0.84514972813977762</v>
      </c>
      <c r="BO699">
        <v>0.81568241945140474</v>
      </c>
      <c r="BP699">
        <v>0.85974152403235349</v>
      </c>
      <c r="BQ699">
        <v>0.83298711511272505</v>
      </c>
      <c r="BR699">
        <v>0.85465238433603785</v>
      </c>
      <c r="BS699">
        <v>0.85750176251982657</v>
      </c>
      <c r="BT699">
        <v>0.83693503149790482</v>
      </c>
      <c r="BU699">
        <v>0.87635327322786927</v>
      </c>
      <c r="BV699">
        <v>0.81568241945140474</v>
      </c>
      <c r="BW699">
        <v>0.85290943840995015</v>
      </c>
    </row>
    <row r="700" spans="4:75" x14ac:dyDescent="0.25">
      <c r="D700">
        <v>696</v>
      </c>
      <c r="E700">
        <f t="shared" ca="1" si="342"/>
        <v>7.0927616389057424E-2</v>
      </c>
      <c r="F700" s="11">
        <f t="shared" ca="1" si="324"/>
        <v>162.58001256041354</v>
      </c>
      <c r="G700" s="11"/>
      <c r="H700">
        <v>696</v>
      </c>
      <c r="I700" s="11">
        <f t="shared" ca="1" si="343"/>
        <v>0.48152340069950073</v>
      </c>
      <c r="J700" s="11">
        <f t="shared" ca="1" si="325"/>
        <v>19.856061839984285</v>
      </c>
      <c r="O700">
        <v>696</v>
      </c>
      <c r="P700" s="32">
        <f t="shared" ca="1" si="344"/>
        <v>0.11332831874579985</v>
      </c>
      <c r="Q700" s="11">
        <f t="shared" ca="1" si="352"/>
        <v>148.35863366770997</v>
      </c>
      <c r="R700" s="11"/>
      <c r="S700">
        <v>696</v>
      </c>
      <c r="T700" s="32">
        <f t="shared" ca="1" si="345"/>
        <v>6.5933901217968272E-2</v>
      </c>
      <c r="U700" s="11">
        <f t="shared" ca="1" si="346"/>
        <v>17.511816370986779</v>
      </c>
      <c r="Z700">
        <v>696</v>
      </c>
      <c r="AA700" s="32">
        <f t="shared" ca="1" si="347"/>
        <v>0.16688004374224952</v>
      </c>
      <c r="AB700" s="11">
        <f t="shared" ca="1" si="353"/>
        <v>135.33325557315075</v>
      </c>
      <c r="AC700" s="11"/>
      <c r="AD700">
        <v>696</v>
      </c>
      <c r="AE700" s="32">
        <f t="shared" ca="1" si="348"/>
        <v>0.32467763898420376</v>
      </c>
      <c r="AF700" s="11">
        <f t="shared" ca="1" si="354"/>
        <v>19.200632254446166</v>
      </c>
      <c r="AP700">
        <v>697</v>
      </c>
      <c r="AQ700" s="10">
        <f t="shared" ca="1" si="333"/>
        <v>46539.284745068369</v>
      </c>
      <c r="AR700" t="str">
        <f t="shared" ca="1" si="334"/>
        <v>EQUIPO 3</v>
      </c>
      <c r="AS700" t="str">
        <f t="shared" ca="1" si="335"/>
        <v>INICIO</v>
      </c>
      <c r="AT700">
        <f t="shared" ca="1" si="349"/>
        <v>1</v>
      </c>
      <c r="AU700">
        <f t="shared" ca="1" si="350"/>
        <v>1</v>
      </c>
      <c r="AV700">
        <f t="shared" ca="1" si="351"/>
        <v>0</v>
      </c>
      <c r="AW700">
        <f t="shared" ca="1" si="336"/>
        <v>1</v>
      </c>
      <c r="AX700">
        <f t="shared" ca="1" si="337"/>
        <v>11000</v>
      </c>
      <c r="AY700">
        <f t="shared" ca="1" si="338"/>
        <v>20.84752471873071</v>
      </c>
      <c r="AZ700">
        <f t="shared" ca="1" si="339"/>
        <v>229322.77190603781</v>
      </c>
      <c r="BA700">
        <f t="shared" ca="1" si="326"/>
        <v>312712.87078096066</v>
      </c>
      <c r="BB700">
        <f t="shared" ca="1" si="340"/>
        <v>2027</v>
      </c>
      <c r="BC700">
        <f t="shared" ca="1" si="341"/>
        <v>6</v>
      </c>
      <c r="BI700">
        <v>690</v>
      </c>
      <c r="BJ700">
        <v>0.85695725782101762</v>
      </c>
      <c r="BK700">
        <v>0.85144197984709036</v>
      </c>
      <c r="BL700">
        <v>0.8316693382457423</v>
      </c>
      <c r="BM700">
        <v>0.83476273506898269</v>
      </c>
      <c r="BN700">
        <v>0.87598357741236355</v>
      </c>
      <c r="BO700">
        <v>0.86186311240614388</v>
      </c>
      <c r="BP700">
        <v>0.85325876627504194</v>
      </c>
      <c r="BQ700">
        <v>0.83404659509231927</v>
      </c>
      <c r="BR700">
        <v>0.86557727181646837</v>
      </c>
      <c r="BS700">
        <v>0.84477558684275122</v>
      </c>
      <c r="BT700">
        <v>0.82948551786053693</v>
      </c>
      <c r="BU700">
        <v>0.85552448125463609</v>
      </c>
      <c r="BV700">
        <v>0.82948551786053693</v>
      </c>
      <c r="BW700">
        <v>0.84981572592079191</v>
      </c>
    </row>
    <row r="701" spans="4:75" x14ac:dyDescent="0.25">
      <c r="D701">
        <v>697</v>
      </c>
      <c r="E701">
        <f t="shared" ca="1" si="342"/>
        <v>0.75313925172464291</v>
      </c>
      <c r="F701" s="11">
        <f t="shared" ca="1" si="324"/>
        <v>56.954149129771515</v>
      </c>
      <c r="G701" s="11"/>
      <c r="H701">
        <v>697</v>
      </c>
      <c r="I701" s="11">
        <f t="shared" ca="1" si="343"/>
        <v>0.69648846715112933</v>
      </c>
      <c r="J701" s="11">
        <f t="shared" ca="1" si="325"/>
        <v>20.756005736657755</v>
      </c>
      <c r="O701">
        <v>697</v>
      </c>
      <c r="P701" s="32">
        <f t="shared" ca="1" si="344"/>
        <v>0.77390011501280753</v>
      </c>
      <c r="Q701" s="11">
        <f t="shared" ca="1" si="352"/>
        <v>54.32010691364296</v>
      </c>
      <c r="R701" s="11"/>
      <c r="S701">
        <v>697</v>
      </c>
      <c r="T701" s="32">
        <f t="shared" ca="1" si="345"/>
        <v>0.19393888128444858</v>
      </c>
      <c r="U701" s="11">
        <f t="shared" ca="1" si="346"/>
        <v>18.544421089940574</v>
      </c>
      <c r="Z701">
        <v>697</v>
      </c>
      <c r="AA701" s="32">
        <f t="shared" ca="1" si="347"/>
        <v>7.1780068316984025E-2</v>
      </c>
      <c r="AB701" s="11">
        <f t="shared" ca="1" si="353"/>
        <v>162.23488728028516</v>
      </c>
      <c r="AC701" s="11"/>
      <c r="AD701">
        <v>697</v>
      </c>
      <c r="AE701" s="32">
        <f t="shared" ca="1" si="348"/>
        <v>0.513592432717494</v>
      </c>
      <c r="AF701" s="11">
        <f t="shared" ca="1" si="354"/>
        <v>19.985129765819195</v>
      </c>
      <c r="AP701">
        <v>698</v>
      </c>
      <c r="AQ701" s="10">
        <f t="shared" ca="1" si="333"/>
        <v>46540.15339193165</v>
      </c>
      <c r="AR701" t="str">
        <f t="shared" ca="1" si="334"/>
        <v>EQUIPO 3</v>
      </c>
      <c r="AS701" t="str">
        <f t="shared" ca="1" si="335"/>
        <v>FIN</v>
      </c>
      <c r="AT701">
        <f t="shared" ca="1" si="349"/>
        <v>1</v>
      </c>
      <c r="AU701">
        <f t="shared" ca="1" si="350"/>
        <v>1</v>
      </c>
      <c r="AV701">
        <f t="shared" ca="1" si="351"/>
        <v>1</v>
      </c>
      <c r="AW701">
        <f t="shared" ca="1" si="336"/>
        <v>1</v>
      </c>
      <c r="AX701">
        <f t="shared" ca="1" si="337"/>
        <v>15000</v>
      </c>
      <c r="AY701">
        <f t="shared" ca="1" si="338"/>
        <v>50.833791624521837</v>
      </c>
      <c r="AZ701">
        <f t="shared" ca="1" si="339"/>
        <v>762506.87436782755</v>
      </c>
      <c r="BA701">
        <f t="shared" ca="1" si="326"/>
        <v>762506.87436782755</v>
      </c>
      <c r="BB701">
        <f t="shared" ca="1" si="340"/>
        <v>2027</v>
      </c>
      <c r="BC701">
        <f t="shared" ca="1" si="341"/>
        <v>6</v>
      </c>
      <c r="BI701">
        <v>691</v>
      </c>
      <c r="BJ701">
        <v>0.8658096331748999</v>
      </c>
      <c r="BK701">
        <v>0.82064737422831158</v>
      </c>
      <c r="BL701">
        <v>0.86806395237030898</v>
      </c>
      <c r="BM701">
        <v>0.87829790520928486</v>
      </c>
      <c r="BN701">
        <v>0.86473112029629151</v>
      </c>
      <c r="BO701">
        <v>0.84582489468451549</v>
      </c>
      <c r="BP701">
        <v>0.84881772689512103</v>
      </c>
      <c r="BQ701">
        <v>0.84954409427302202</v>
      </c>
      <c r="BR701">
        <v>0.8632686249014182</v>
      </c>
      <c r="BS701">
        <v>0.85749886963208699</v>
      </c>
      <c r="BT701">
        <v>0.84073244761868748</v>
      </c>
      <c r="BU701">
        <v>0.81227674237878034</v>
      </c>
      <c r="BV701">
        <v>0.81227674237878034</v>
      </c>
      <c r="BW701">
        <v>0.85131363024160467</v>
      </c>
    </row>
    <row r="702" spans="4:75" x14ac:dyDescent="0.25">
      <c r="D702">
        <v>698</v>
      </c>
      <c r="E702">
        <f t="shared" ca="1" si="342"/>
        <v>0.36527243167524848</v>
      </c>
      <c r="F702" s="11">
        <f t="shared" ca="1" si="324"/>
        <v>103.28875991664515</v>
      </c>
      <c r="G702" s="11"/>
      <c r="H702">
        <v>698</v>
      </c>
      <c r="I702" s="11">
        <f t="shared" ca="1" si="343"/>
        <v>0.37209417792543431</v>
      </c>
      <c r="J702" s="11">
        <f t="shared" ca="1" si="325"/>
        <v>19.406647835392643</v>
      </c>
      <c r="O702">
        <v>698</v>
      </c>
      <c r="P702" s="32">
        <f t="shared" ca="1" si="344"/>
        <v>0.9523430346684234</v>
      </c>
      <c r="Q702" s="11">
        <f t="shared" ca="1" si="352"/>
        <v>24.934632621293861</v>
      </c>
      <c r="R702" s="11"/>
      <c r="S702">
        <v>698</v>
      </c>
      <c r="T702" s="32">
        <f t="shared" ca="1" si="345"/>
        <v>0.71083168013359121</v>
      </c>
      <c r="U702" s="11">
        <f t="shared" ca="1" si="346"/>
        <v>20.822601356323265</v>
      </c>
      <c r="Z702">
        <v>698</v>
      </c>
      <c r="AA702" s="32">
        <f t="shared" ca="1" si="347"/>
        <v>0.95902568335965521</v>
      </c>
      <c r="AB702" s="11">
        <f t="shared" ca="1" si="353"/>
        <v>23.189001803643933</v>
      </c>
      <c r="AC702" s="11"/>
      <c r="AD702">
        <v>698</v>
      </c>
      <c r="AE702" s="32">
        <f t="shared" ca="1" si="348"/>
        <v>0.29319054836198133</v>
      </c>
      <c r="AF702" s="11">
        <f t="shared" ca="1" si="354"/>
        <v>19.057083566682856</v>
      </c>
      <c r="AP702">
        <v>699</v>
      </c>
      <c r="AQ702" s="10">
        <f t="shared" ca="1" si="333"/>
        <v>46542.271466582672</v>
      </c>
      <c r="AR702" t="str">
        <f t="shared" ca="1" si="334"/>
        <v>EQUIPO 2</v>
      </c>
      <c r="AS702" t="str">
        <f t="shared" ca="1" si="335"/>
        <v>INICIO</v>
      </c>
      <c r="AT702">
        <f t="shared" ca="1" si="349"/>
        <v>1</v>
      </c>
      <c r="AU702">
        <f t="shared" ca="1" si="350"/>
        <v>0</v>
      </c>
      <c r="AV702">
        <f t="shared" ca="1" si="351"/>
        <v>1</v>
      </c>
      <c r="AW702">
        <f t="shared" ca="1" si="336"/>
        <v>1</v>
      </c>
      <c r="AX702">
        <f t="shared" ca="1" si="337"/>
        <v>11000</v>
      </c>
      <c r="AY702">
        <f t="shared" ca="1" si="338"/>
        <v>21.840248005406465</v>
      </c>
      <c r="AZ702">
        <f t="shared" ca="1" si="339"/>
        <v>240242.72805947112</v>
      </c>
      <c r="BA702">
        <f t="shared" ca="1" si="326"/>
        <v>327603.72008109698</v>
      </c>
      <c r="BB702">
        <f t="shared" ca="1" si="340"/>
        <v>2027</v>
      </c>
      <c r="BC702">
        <f t="shared" ca="1" si="341"/>
        <v>6</v>
      </c>
      <c r="BI702">
        <v>692</v>
      </c>
      <c r="BJ702">
        <v>0.85247308929817855</v>
      </c>
      <c r="BK702">
        <v>0.87469366978674301</v>
      </c>
      <c r="BL702">
        <v>0.83076691168262606</v>
      </c>
      <c r="BM702">
        <v>0.83427302030426675</v>
      </c>
      <c r="BN702">
        <v>0.85611217203280909</v>
      </c>
      <c r="BO702">
        <v>0.85243597710430763</v>
      </c>
      <c r="BP702">
        <v>0.84996843039534131</v>
      </c>
      <c r="BQ702">
        <v>0.86189613697346201</v>
      </c>
      <c r="BR702">
        <v>0.82278793489580659</v>
      </c>
      <c r="BS702">
        <v>0.83745557400426895</v>
      </c>
      <c r="BT702">
        <v>0.82950801439372812</v>
      </c>
      <c r="BU702">
        <v>0.82586546763392821</v>
      </c>
      <c r="BV702">
        <v>0.82278793489580659</v>
      </c>
      <c r="BW702">
        <v>0.8440800882066567</v>
      </c>
    </row>
    <row r="703" spans="4:75" x14ac:dyDescent="0.25">
      <c r="D703">
        <v>699</v>
      </c>
      <c r="E703">
        <f t="shared" ca="1" si="342"/>
        <v>0.6138981473065237</v>
      </c>
      <c r="F703" s="11">
        <f t="shared" ca="1" si="324"/>
        <v>73.494701377946697</v>
      </c>
      <c r="G703" s="11"/>
      <c r="H703">
        <v>699</v>
      </c>
      <c r="I703" s="11">
        <f t="shared" ca="1" si="343"/>
        <v>0.62689144628538984</v>
      </c>
      <c r="J703" s="11">
        <f t="shared" ca="1" si="325"/>
        <v>20.44990870260369</v>
      </c>
      <c r="O703">
        <v>699</v>
      </c>
      <c r="P703" s="32">
        <f t="shared" ca="1" si="344"/>
        <v>0.54730917520910449</v>
      </c>
      <c r="Q703" s="11">
        <f t="shared" ca="1" si="352"/>
        <v>81.162474142184848</v>
      </c>
      <c r="R703" s="11"/>
      <c r="S703">
        <v>699</v>
      </c>
      <c r="T703" s="32">
        <f t="shared" ca="1" si="345"/>
        <v>0.36552150032705644</v>
      </c>
      <c r="U703" s="11">
        <f t="shared" ca="1" si="346"/>
        <v>19.378675574393636</v>
      </c>
      <c r="Z703">
        <v>699</v>
      </c>
      <c r="AA703" s="32">
        <f t="shared" ca="1" si="347"/>
        <v>0.38131555533792394</v>
      </c>
      <c r="AB703" s="11">
        <f t="shared" ca="1" si="353"/>
        <v>101.19458258904535</v>
      </c>
      <c r="AC703" s="11"/>
      <c r="AD703">
        <v>699</v>
      </c>
      <c r="AE703" s="32">
        <f t="shared" ca="1" si="348"/>
        <v>0.39265656413668049</v>
      </c>
      <c r="AF703" s="11">
        <f t="shared" ca="1" si="354"/>
        <v>19.493182135136731</v>
      </c>
      <c r="AP703">
        <v>700</v>
      </c>
      <c r="AQ703" s="10">
        <f t="shared" ca="1" si="333"/>
        <v>46543.18147691623</v>
      </c>
      <c r="AR703" t="str">
        <f t="shared" ca="1" si="334"/>
        <v>EQUIPO 2</v>
      </c>
      <c r="AS703" t="str">
        <f t="shared" ca="1" si="335"/>
        <v>FIN</v>
      </c>
      <c r="AT703">
        <f t="shared" ca="1" si="349"/>
        <v>1</v>
      </c>
      <c r="AU703">
        <f t="shared" ca="1" si="350"/>
        <v>1</v>
      </c>
      <c r="AV703">
        <f t="shared" ca="1" si="351"/>
        <v>1</v>
      </c>
      <c r="AW703">
        <f t="shared" ca="1" si="336"/>
        <v>1</v>
      </c>
      <c r="AX703">
        <f t="shared" ca="1" si="337"/>
        <v>15000</v>
      </c>
      <c r="AY703">
        <f t="shared" ca="1" si="338"/>
        <v>57.289407734584529</v>
      </c>
      <c r="AZ703">
        <f t="shared" ca="1" si="339"/>
        <v>859341.11601876793</v>
      </c>
      <c r="BA703">
        <f t="shared" ca="1" si="326"/>
        <v>859341.11601876793</v>
      </c>
      <c r="BB703">
        <f t="shared" ca="1" si="340"/>
        <v>2027</v>
      </c>
      <c r="BC703">
        <f t="shared" ca="1" si="341"/>
        <v>6</v>
      </c>
      <c r="BI703">
        <v>693</v>
      </c>
      <c r="BJ703">
        <v>0.81606507499985204</v>
      </c>
      <c r="BK703">
        <v>0.8657008757239183</v>
      </c>
      <c r="BL703">
        <v>0.82359147333789828</v>
      </c>
      <c r="BM703">
        <v>0.86551568003396251</v>
      </c>
      <c r="BN703">
        <v>0.86615911187022476</v>
      </c>
      <c r="BO703">
        <v>0.86700859988140599</v>
      </c>
      <c r="BP703">
        <v>0.85458358640331733</v>
      </c>
      <c r="BQ703">
        <v>0.87467555678917663</v>
      </c>
      <c r="BR703">
        <v>0.84976516338862496</v>
      </c>
      <c r="BS703">
        <v>0.85533903402283995</v>
      </c>
      <c r="BT703">
        <v>0.84494936783562291</v>
      </c>
      <c r="BU703">
        <v>0.82746350505608846</v>
      </c>
      <c r="BV703">
        <v>0.81606507499985204</v>
      </c>
      <c r="BW703">
        <v>0.85101134000305656</v>
      </c>
    </row>
    <row r="704" spans="4:75" x14ac:dyDescent="0.25">
      <c r="D704">
        <v>700</v>
      </c>
      <c r="E704">
        <f t="shared" ca="1" si="342"/>
        <v>0.23139953579611106</v>
      </c>
      <c r="F704" s="11">
        <f t="shared" ref="F704:F767" ca="1" si="355">$B$6*(-LN(E704))^(1/$B$7)</f>
        <v>123.10988935336</v>
      </c>
      <c r="G704" s="11"/>
      <c r="H704">
        <v>700</v>
      </c>
      <c r="I704" s="11">
        <f t="shared" ca="1" si="343"/>
        <v>0.10379827227475347</v>
      </c>
      <c r="J704" s="11">
        <f t="shared" ref="J704:J767" ca="1" si="356">NORMINV(I704,$B$11,$B$13)</f>
        <v>17.907608209960653</v>
      </c>
      <c r="O704">
        <v>700</v>
      </c>
      <c r="P704" s="32">
        <f t="shared" ca="1" si="344"/>
        <v>0.51094892048887564</v>
      </c>
      <c r="Q704" s="11">
        <f t="shared" ca="1" si="352"/>
        <v>85.385204796477936</v>
      </c>
      <c r="R704" s="11"/>
      <c r="S704">
        <v>700</v>
      </c>
      <c r="T704" s="32">
        <f t="shared" ca="1" si="345"/>
        <v>0.31998949418786615</v>
      </c>
      <c r="U704" s="11">
        <f t="shared" ca="1" si="346"/>
        <v>19.179652624756965</v>
      </c>
      <c r="Z704">
        <v>700</v>
      </c>
      <c r="AA704" s="32">
        <f t="shared" ca="1" si="347"/>
        <v>0.27918376668672673</v>
      </c>
      <c r="AB704" s="11">
        <f t="shared" ca="1" si="353"/>
        <v>115.42445195877384</v>
      </c>
      <c r="AC704" s="11"/>
      <c r="AD704">
        <v>700</v>
      </c>
      <c r="AE704" s="32">
        <f t="shared" ca="1" si="348"/>
        <v>0.41889370033216256</v>
      </c>
      <c r="AF704" s="11">
        <f t="shared" ca="1" si="354"/>
        <v>19.601814766565923</v>
      </c>
      <c r="AP704">
        <v>701</v>
      </c>
      <c r="AQ704" s="10">
        <f t="shared" ca="1" si="333"/>
        <v>46545.568535571838</v>
      </c>
      <c r="AR704" t="str">
        <f t="shared" ca="1" si="334"/>
        <v>EQUIPO 1</v>
      </c>
      <c r="AS704" t="str">
        <f t="shared" ca="1" si="335"/>
        <v>INICIO</v>
      </c>
      <c r="AT704">
        <f t="shared" ca="1" si="349"/>
        <v>0</v>
      </c>
      <c r="AU704">
        <f t="shared" ca="1" si="350"/>
        <v>1</v>
      </c>
      <c r="AV704">
        <f t="shared" ca="1" si="351"/>
        <v>1</v>
      </c>
      <c r="AW704">
        <f t="shared" ca="1" si="336"/>
        <v>1</v>
      </c>
      <c r="AX704">
        <f t="shared" ca="1" si="337"/>
        <v>11000</v>
      </c>
      <c r="AY704">
        <f t="shared" ca="1" si="338"/>
        <v>18.926003087544814</v>
      </c>
      <c r="AZ704">
        <f t="shared" ca="1" si="339"/>
        <v>208186.03396299295</v>
      </c>
      <c r="BA704">
        <f t="shared" ca="1" si="326"/>
        <v>283890.04631317221</v>
      </c>
      <c r="BB704">
        <f t="shared" ca="1" si="340"/>
        <v>2027</v>
      </c>
      <c r="BC704">
        <f t="shared" ca="1" si="341"/>
        <v>6</v>
      </c>
      <c r="BI704">
        <v>694</v>
      </c>
      <c r="BJ704">
        <v>0.82297396066430462</v>
      </c>
      <c r="BK704">
        <v>0.84097772608925836</v>
      </c>
      <c r="BL704">
        <v>0.80847448974147673</v>
      </c>
      <c r="BM704">
        <v>0.86002245259225418</v>
      </c>
      <c r="BN704">
        <v>0.84722051396016196</v>
      </c>
      <c r="BO704">
        <v>0.8649003540212854</v>
      </c>
      <c r="BP704">
        <v>0.85477596152443491</v>
      </c>
      <c r="BQ704">
        <v>0.81607145988711449</v>
      </c>
      <c r="BR704">
        <v>0.8284263272414869</v>
      </c>
      <c r="BS704">
        <v>0.86070871818401506</v>
      </c>
      <c r="BT704">
        <v>0.84088658811309702</v>
      </c>
      <c r="BU704">
        <v>0.84920388073137043</v>
      </c>
      <c r="BV704">
        <v>0.80847448974147673</v>
      </c>
      <c r="BW704">
        <v>0.84136667229206752</v>
      </c>
    </row>
    <row r="705" spans="4:75" x14ac:dyDescent="0.25">
      <c r="D705">
        <v>701</v>
      </c>
      <c r="E705">
        <f t="shared" ca="1" si="342"/>
        <v>0.12902740860072193</v>
      </c>
      <c r="F705" s="11">
        <f t="shared" ca="1" si="355"/>
        <v>144.13992536216799</v>
      </c>
      <c r="G705" s="11"/>
      <c r="H705">
        <v>701</v>
      </c>
      <c r="I705" s="11">
        <f t="shared" ca="1" si="343"/>
        <v>0.3553000162369705</v>
      </c>
      <c r="J705" s="11">
        <f t="shared" ca="1" si="356"/>
        <v>19.334835683882133</v>
      </c>
      <c r="O705">
        <v>701</v>
      </c>
      <c r="P705" s="32">
        <f t="shared" ca="1" si="344"/>
        <v>0.62715008952805695</v>
      </c>
      <c r="Q705" s="11">
        <f t="shared" ca="1" si="352"/>
        <v>71.966071469187355</v>
      </c>
      <c r="R705" s="11"/>
      <c r="S705">
        <v>701</v>
      </c>
      <c r="T705" s="32">
        <f t="shared" ca="1" si="345"/>
        <v>0.14283970879190588</v>
      </c>
      <c r="U705" s="11">
        <f t="shared" ca="1" si="346"/>
        <v>18.216687683835957</v>
      </c>
      <c r="Z705">
        <v>701</v>
      </c>
      <c r="AA705" s="32">
        <f t="shared" ca="1" si="347"/>
        <v>0.19741188916519903</v>
      </c>
      <c r="AB705" s="11">
        <f t="shared" ca="1" si="353"/>
        <v>129.21345762585713</v>
      </c>
      <c r="AC705" s="11"/>
      <c r="AD705">
        <v>701</v>
      </c>
      <c r="AE705" s="32">
        <f t="shared" ca="1" si="348"/>
        <v>0.42095033832974937</v>
      </c>
      <c r="AF705" s="11">
        <f t="shared" ca="1" si="354"/>
        <v>19.610260441876939</v>
      </c>
      <c r="AP705">
        <v>702</v>
      </c>
      <c r="AQ705" s="10">
        <f t="shared" ca="1" si="333"/>
        <v>46546.357119033819</v>
      </c>
      <c r="AR705" t="str">
        <f t="shared" ca="1" si="334"/>
        <v>EQUIPO 1</v>
      </c>
      <c r="AS705" t="str">
        <f t="shared" ca="1" si="335"/>
        <v>FIN</v>
      </c>
      <c r="AT705">
        <f t="shared" ca="1" si="349"/>
        <v>1</v>
      </c>
      <c r="AU705">
        <f t="shared" ca="1" si="350"/>
        <v>1</v>
      </c>
      <c r="AV705">
        <f t="shared" ca="1" si="351"/>
        <v>1</v>
      </c>
      <c r="AW705">
        <f t="shared" ca="1" si="336"/>
        <v>1</v>
      </c>
      <c r="AX705">
        <f t="shared" ca="1" si="337"/>
        <v>15000</v>
      </c>
      <c r="AY705">
        <f t="shared" ca="1" si="338"/>
        <v>14.080979984602891</v>
      </c>
      <c r="AZ705">
        <f t="shared" ca="1" si="339"/>
        <v>211214.69976904336</v>
      </c>
      <c r="BA705">
        <f t="shared" ca="1" si="326"/>
        <v>211214.69976904336</v>
      </c>
      <c r="BB705">
        <f t="shared" ca="1" si="340"/>
        <v>2027</v>
      </c>
      <c r="BC705">
        <f t="shared" ca="1" si="341"/>
        <v>6</v>
      </c>
      <c r="BI705">
        <v>695</v>
      </c>
      <c r="BJ705">
        <v>0.84449068380750969</v>
      </c>
      <c r="BK705">
        <v>0.83885757246933934</v>
      </c>
      <c r="BL705">
        <v>0.84840848609219821</v>
      </c>
      <c r="BM705">
        <v>0.86807291069718495</v>
      </c>
      <c r="BN705">
        <v>0.86731343177950382</v>
      </c>
      <c r="BO705">
        <v>0.81228191061566313</v>
      </c>
      <c r="BP705">
        <v>0.85047776346580406</v>
      </c>
      <c r="BQ705">
        <v>0.84275898614139189</v>
      </c>
      <c r="BR705">
        <v>0.85414699370444247</v>
      </c>
      <c r="BS705">
        <v>0.81628074105671766</v>
      </c>
      <c r="BT705">
        <v>0.85903986631515838</v>
      </c>
      <c r="BU705">
        <v>0.84934278916369121</v>
      </c>
      <c r="BV705">
        <v>0.81228191061566313</v>
      </c>
      <c r="BW705">
        <v>0.84594678501086162</v>
      </c>
    </row>
    <row r="706" spans="4:75" x14ac:dyDescent="0.25">
      <c r="D706">
        <v>702</v>
      </c>
      <c r="E706">
        <f t="shared" ca="1" si="342"/>
        <v>0.28698542642277736</v>
      </c>
      <c r="F706" s="11">
        <f t="shared" ca="1" si="355"/>
        <v>114.24676592991416</v>
      </c>
      <c r="G706" s="11"/>
      <c r="H706">
        <v>702</v>
      </c>
      <c r="I706" s="11">
        <f t="shared" ca="1" si="343"/>
        <v>7.4701717024422631E-2</v>
      </c>
      <c r="J706" s="11">
        <f t="shared" ca="1" si="356"/>
        <v>17.616368631223779</v>
      </c>
      <c r="O706">
        <v>702</v>
      </c>
      <c r="P706" s="32">
        <f t="shared" ca="1" si="344"/>
        <v>0.57836930853789514</v>
      </c>
      <c r="Q706" s="11">
        <f t="shared" ca="1" si="352"/>
        <v>77.582977338088995</v>
      </c>
      <c r="R706" s="11"/>
      <c r="S706">
        <v>702</v>
      </c>
      <c r="T706" s="32">
        <f t="shared" ca="1" si="345"/>
        <v>5.1216873695766552E-2</v>
      </c>
      <c r="U706" s="11">
        <f t="shared" ca="1" si="346"/>
        <v>17.30893977832384</v>
      </c>
      <c r="Z706">
        <v>702</v>
      </c>
      <c r="AA706" s="32">
        <f t="shared" ca="1" si="347"/>
        <v>0.57157145199418002</v>
      </c>
      <c r="AB706" s="11">
        <f t="shared" ca="1" si="353"/>
        <v>78.365234748296359</v>
      </c>
      <c r="AC706" s="11"/>
      <c r="AD706">
        <v>702</v>
      </c>
      <c r="AE706" s="32">
        <f t="shared" ca="1" si="348"/>
        <v>0.22792497501068876</v>
      </c>
      <c r="AF706" s="11">
        <f t="shared" ca="1" si="354"/>
        <v>18.733467741182679</v>
      </c>
      <c r="AP706">
        <v>703</v>
      </c>
      <c r="AQ706" s="10">
        <f t="shared" ca="1" si="333"/>
        <v>46546.943826533177</v>
      </c>
      <c r="AR706" t="str">
        <f t="shared" ca="1" si="334"/>
        <v>EQUIPO 3</v>
      </c>
      <c r="AS706" t="str">
        <f t="shared" ca="1" si="335"/>
        <v>INICIO</v>
      </c>
      <c r="AT706">
        <f t="shared" ca="1" si="349"/>
        <v>1</v>
      </c>
      <c r="AU706">
        <f t="shared" ca="1" si="350"/>
        <v>1</v>
      </c>
      <c r="AV706">
        <f t="shared" ca="1" si="351"/>
        <v>0</v>
      </c>
      <c r="AW706">
        <f t="shared" ca="1" si="336"/>
        <v>1</v>
      </c>
      <c r="AX706">
        <f t="shared" ca="1" si="337"/>
        <v>11000</v>
      </c>
      <c r="AY706">
        <f t="shared" ca="1" si="338"/>
        <v>18.343708869244438</v>
      </c>
      <c r="AZ706">
        <f t="shared" ca="1" si="339"/>
        <v>201780.79756168881</v>
      </c>
      <c r="BA706">
        <f t="shared" ca="1" si="326"/>
        <v>275155.63303866656</v>
      </c>
      <c r="BB706">
        <f t="shared" ca="1" si="340"/>
        <v>2027</v>
      </c>
      <c r="BC706">
        <f t="shared" ca="1" si="341"/>
        <v>6</v>
      </c>
      <c r="BI706">
        <v>696</v>
      </c>
      <c r="BJ706">
        <v>0.83931848756763638</v>
      </c>
      <c r="BK706">
        <v>0.87574013490445013</v>
      </c>
      <c r="BL706">
        <v>0.83234939817524323</v>
      </c>
      <c r="BM706">
        <v>0.83366076055465388</v>
      </c>
      <c r="BN706">
        <v>0.86576348304613526</v>
      </c>
      <c r="BO706">
        <v>0.82843495549010826</v>
      </c>
      <c r="BP706">
        <v>0.85986012491880726</v>
      </c>
      <c r="BQ706">
        <v>0.86304503494992491</v>
      </c>
      <c r="BR706">
        <v>0.8288749275204722</v>
      </c>
      <c r="BS706">
        <v>0.83429219070043514</v>
      </c>
      <c r="BT706">
        <v>0.85928928960625617</v>
      </c>
      <c r="BU706">
        <v>0.83775428620004133</v>
      </c>
      <c r="BV706">
        <v>0.82843495549010826</v>
      </c>
      <c r="BW706">
        <v>0.84649002613056845</v>
      </c>
    </row>
    <row r="707" spans="4:75" x14ac:dyDescent="0.25">
      <c r="D707">
        <v>703</v>
      </c>
      <c r="E707">
        <f t="shared" ca="1" si="342"/>
        <v>0.73205438231453124</v>
      </c>
      <c r="F707" s="11">
        <f t="shared" ca="1" si="355"/>
        <v>59.56526274282114</v>
      </c>
      <c r="G707" s="11"/>
      <c r="H707">
        <v>703</v>
      </c>
      <c r="I707" s="11">
        <f t="shared" ca="1" si="343"/>
        <v>0.90461824862428342</v>
      </c>
      <c r="J707" s="11">
        <f t="shared" ca="1" si="356"/>
        <v>22.030494235280173</v>
      </c>
      <c r="O707">
        <v>703</v>
      </c>
      <c r="P707" s="32">
        <f t="shared" ca="1" si="344"/>
        <v>0.1434336233198924</v>
      </c>
      <c r="Q707" s="11">
        <f t="shared" ca="1" si="352"/>
        <v>140.59177765148507</v>
      </c>
      <c r="R707" s="11"/>
      <c r="S707">
        <v>703</v>
      </c>
      <c r="T707" s="32">
        <f t="shared" ca="1" si="345"/>
        <v>0.31050887947902184</v>
      </c>
      <c r="U707" s="11">
        <f t="shared" ca="1" si="346"/>
        <v>19.136826633968173</v>
      </c>
      <c r="Z707">
        <v>703</v>
      </c>
      <c r="AA707" s="32">
        <f t="shared" ca="1" si="347"/>
        <v>0.62232631651205705</v>
      </c>
      <c r="AB707" s="11">
        <f t="shared" ca="1" si="353"/>
        <v>72.522929943673304</v>
      </c>
      <c r="AC707" s="11"/>
      <c r="AD707">
        <v>703</v>
      </c>
      <c r="AE707" s="32">
        <f t="shared" ca="1" si="348"/>
        <v>0.37006744376318412</v>
      </c>
      <c r="AF707" s="11">
        <f t="shared" ca="1" si="354"/>
        <v>19.398039723900467</v>
      </c>
      <c r="AP707">
        <v>704</v>
      </c>
      <c r="AQ707" s="10">
        <f t="shared" ca="1" si="333"/>
        <v>46547.708147736063</v>
      </c>
      <c r="AR707" t="str">
        <f t="shared" ca="1" si="334"/>
        <v>EQUIPO 3</v>
      </c>
      <c r="AS707" t="str">
        <f t="shared" ca="1" si="335"/>
        <v>FIN</v>
      </c>
      <c r="AT707">
        <f t="shared" ca="1" si="349"/>
        <v>1</v>
      </c>
      <c r="AU707">
        <f t="shared" ca="1" si="350"/>
        <v>1</v>
      </c>
      <c r="AV707">
        <f t="shared" ca="1" si="351"/>
        <v>1</v>
      </c>
      <c r="AW707">
        <f t="shared" ca="1" si="336"/>
        <v>1</v>
      </c>
      <c r="AX707">
        <f t="shared" ca="1" si="337"/>
        <v>15000</v>
      </c>
      <c r="AY707">
        <f t="shared" ca="1" si="338"/>
        <v>38.186070484807715</v>
      </c>
      <c r="AZ707">
        <f t="shared" ca="1" si="339"/>
        <v>572791.05727211572</v>
      </c>
      <c r="BA707">
        <f t="shared" ca="1" si="326"/>
        <v>572791.05727211572</v>
      </c>
      <c r="BB707">
        <f t="shared" ca="1" si="340"/>
        <v>2027</v>
      </c>
      <c r="BC707">
        <f t="shared" ca="1" si="341"/>
        <v>6</v>
      </c>
      <c r="BI707">
        <v>697</v>
      </c>
      <c r="BJ707">
        <v>0.84479079589655937</v>
      </c>
      <c r="BK707">
        <v>0.85210528893139514</v>
      </c>
      <c r="BL707">
        <v>0.83762837481943686</v>
      </c>
      <c r="BM707">
        <v>0.87040475185225019</v>
      </c>
      <c r="BN707">
        <v>0.85624813390585097</v>
      </c>
      <c r="BO707">
        <v>0.81614568226828421</v>
      </c>
      <c r="BP707">
        <v>0.83352148462457309</v>
      </c>
      <c r="BQ707">
        <v>0.85370502708982621</v>
      </c>
      <c r="BR707">
        <v>0.82391115973050444</v>
      </c>
      <c r="BS707">
        <v>0.85387004973580893</v>
      </c>
      <c r="BT707">
        <v>0.83794928846715877</v>
      </c>
      <c r="BU707">
        <v>0.84696672740333756</v>
      </c>
      <c r="BV707">
        <v>0.81614568226828421</v>
      </c>
      <c r="BW707">
        <v>0.84405077249588767</v>
      </c>
    </row>
    <row r="708" spans="4:75" x14ac:dyDescent="0.25">
      <c r="D708">
        <v>704</v>
      </c>
      <c r="E708">
        <f t="shared" ca="1" si="342"/>
        <v>0.84797692542268521</v>
      </c>
      <c r="F708" s="11">
        <f t="shared" ca="1" si="355"/>
        <v>44.158032711909243</v>
      </c>
      <c r="G708" s="11"/>
      <c r="H708">
        <v>704</v>
      </c>
      <c r="I708" s="11">
        <f t="shared" ca="1" si="343"/>
        <v>4.511576633793235E-2</v>
      </c>
      <c r="J708" s="11">
        <f t="shared" ca="1" si="356"/>
        <v>17.211009147740189</v>
      </c>
      <c r="O708">
        <v>704</v>
      </c>
      <c r="P708" s="32">
        <f t="shared" ca="1" si="344"/>
        <v>0.51564970969027635</v>
      </c>
      <c r="Q708" s="11">
        <f t="shared" ca="1" si="352"/>
        <v>84.836341131909009</v>
      </c>
      <c r="R708" s="11"/>
      <c r="S708">
        <v>704</v>
      </c>
      <c r="T708" s="32">
        <f t="shared" ca="1" si="345"/>
        <v>0.85322012179163131</v>
      </c>
      <c r="U708" s="11">
        <f t="shared" ca="1" si="346"/>
        <v>21.616397024600026</v>
      </c>
      <c r="Z708">
        <v>704</v>
      </c>
      <c r="AA708" s="32">
        <f t="shared" ca="1" si="347"/>
        <v>0.314132276029366</v>
      </c>
      <c r="AB708" s="11">
        <f t="shared" ca="1" si="353"/>
        <v>110.28476000366503</v>
      </c>
      <c r="AC708" s="11"/>
      <c r="AD708">
        <v>704</v>
      </c>
      <c r="AE708" s="32">
        <f t="shared" ca="1" si="348"/>
        <v>0.70586665935679782</v>
      </c>
      <c r="AF708" s="11">
        <f t="shared" ca="1" si="354"/>
        <v>20.799380404243713</v>
      </c>
      <c r="AP708">
        <v>705</v>
      </c>
      <c r="AQ708" s="10">
        <f t="shared" ca="1" si="333"/>
        <v>46549.299234006263</v>
      </c>
      <c r="AR708" t="str">
        <f t="shared" ca="1" si="334"/>
        <v>EQUIPO 2</v>
      </c>
      <c r="AS708" t="str">
        <f t="shared" ca="1" si="335"/>
        <v>INICIO</v>
      </c>
      <c r="AT708">
        <f t="shared" ca="1" si="349"/>
        <v>1</v>
      </c>
      <c r="AU708">
        <f t="shared" ca="1" si="350"/>
        <v>0</v>
      </c>
      <c r="AV708">
        <f t="shared" ca="1" si="351"/>
        <v>1</v>
      </c>
      <c r="AW708">
        <f t="shared" ca="1" si="336"/>
        <v>1</v>
      </c>
      <c r="AX708">
        <f t="shared" ca="1" si="337"/>
        <v>11000</v>
      </c>
      <c r="AY708">
        <f t="shared" ca="1" si="338"/>
        <v>19.819776886200998</v>
      </c>
      <c r="AZ708">
        <f t="shared" ca="1" si="339"/>
        <v>218017.54574821098</v>
      </c>
      <c r="BA708">
        <f t="shared" ref="BA708:BA771" ca="1" si="357">$BF$2*AY708</f>
        <v>297296.65329301497</v>
      </c>
      <c r="BB708">
        <f t="shared" ca="1" si="340"/>
        <v>2027</v>
      </c>
      <c r="BC708">
        <f t="shared" ca="1" si="341"/>
        <v>6</v>
      </c>
      <c r="BI708">
        <v>698</v>
      </c>
      <c r="BJ708">
        <v>0.84023935381538095</v>
      </c>
      <c r="BK708">
        <v>0.86604456118708095</v>
      </c>
      <c r="BL708">
        <v>0.84573353257233963</v>
      </c>
      <c r="BM708">
        <v>0.84704630190741426</v>
      </c>
      <c r="BN708">
        <v>0.86652914631576794</v>
      </c>
      <c r="BO708">
        <v>0.86185419144251174</v>
      </c>
      <c r="BP708">
        <v>0.83752055166939232</v>
      </c>
      <c r="BQ708">
        <v>0.85285060511469457</v>
      </c>
      <c r="BR708">
        <v>0.82389458952115158</v>
      </c>
      <c r="BS708">
        <v>0.86823316910234494</v>
      </c>
      <c r="BT708">
        <v>0.8733563336816067</v>
      </c>
      <c r="BU708">
        <v>0.82172795686949396</v>
      </c>
      <c r="BV708">
        <v>0.82172795686949396</v>
      </c>
      <c r="BW708">
        <v>0.85023340384982127</v>
      </c>
    </row>
    <row r="709" spans="4:75" x14ac:dyDescent="0.25">
      <c r="D709">
        <v>705</v>
      </c>
      <c r="E709">
        <f t="shared" ca="1" si="342"/>
        <v>0.14456907709555178</v>
      </c>
      <c r="F709" s="11">
        <f t="shared" ca="1" si="355"/>
        <v>140.32339963309195</v>
      </c>
      <c r="G709" s="11"/>
      <c r="H709">
        <v>705</v>
      </c>
      <c r="I709" s="11">
        <f t="shared" ca="1" si="343"/>
        <v>0.45313085827408028</v>
      </c>
      <c r="J709" s="11">
        <f t="shared" ca="1" si="356"/>
        <v>19.74141424706546</v>
      </c>
      <c r="O709">
        <v>705</v>
      </c>
      <c r="P709" s="32">
        <f t="shared" ca="1" si="344"/>
        <v>0.93587509087741783</v>
      </c>
      <c r="Q709" s="11">
        <f t="shared" ca="1" si="352"/>
        <v>28.780443017228986</v>
      </c>
      <c r="R709" s="11"/>
      <c r="S709">
        <v>705</v>
      </c>
      <c r="T709" s="32">
        <f t="shared" ca="1" si="345"/>
        <v>0.80361720114330493</v>
      </c>
      <c r="U709" s="11">
        <f t="shared" ca="1" si="346"/>
        <v>21.302216833221053</v>
      </c>
      <c r="Z709">
        <v>705</v>
      </c>
      <c r="AA709" s="32">
        <f t="shared" ca="1" si="347"/>
        <v>0.36738801678317834</v>
      </c>
      <c r="AB709" s="11">
        <f t="shared" ca="1" si="353"/>
        <v>103.01019095006473</v>
      </c>
      <c r="AC709" s="11"/>
      <c r="AD709">
        <v>705</v>
      </c>
      <c r="AE709" s="32">
        <f t="shared" ca="1" si="348"/>
        <v>0.24012360273068367</v>
      </c>
      <c r="AF709" s="11">
        <f t="shared" ca="1" si="354"/>
        <v>18.797341487541082</v>
      </c>
      <c r="AP709">
        <v>706</v>
      </c>
      <c r="AQ709" s="10">
        <f t="shared" ref="AQ709:AQ772" ca="1" si="358">SMALL($AH$5:$AN$504,AP709)</f>
        <v>46550.125058043188</v>
      </c>
      <c r="AR709" t="str">
        <f t="shared" ref="AR709:AR772" ca="1" si="359">IFERROR(IF(VLOOKUP(AQ709,$AH$5:$AH$504,1,0)&gt;0,$AH$3,""),IFERROR(IF(VLOOKUP(AQ709,$AI$5:$AI$504,1,0)&gt;0,$AI$3,""),IFERROR(IF(VLOOKUP(AQ709,$AJ$5:$AJ$504,1,0)&gt;0,$AJ$3,""),IFERROR(IF(VLOOKUP(AQ709,$AK$5:$AK$504,1,0)&gt;0,$AK$3,""),IFERROR(IF(VLOOKUP(AQ709,$AN$5:$AN$64,1,0)&gt;0,$AN$3,""),IFERROR(IF(VLOOKUP(AQ709,$AL$5:$AL$504,1,0)&gt;0,$AL$3,""),IFERROR(IF(VLOOKUP(AQ709,$AM$5:$AM$504,1,0)&gt;0,$AM$3,""),"ERROR")))))))</f>
        <v>EQUIPO 2</v>
      </c>
      <c r="AS709" t="str">
        <f t="shared" ref="AS709:AS772" ca="1" si="360">IFERROR(IF(VLOOKUP(AQ709,$AH$5:$AH$504,1,0)&gt;0,$AH$4,""),IFERROR(IF(VLOOKUP(AQ709,$AI$5:$AI$504,1,0)&gt;0,$AI$4,""),IFERROR(IF(VLOOKUP(AQ709,$AJ$5:$AJ$504,1,0)&gt;0,$AJ$4,""),IFERROR(IF(VLOOKUP(AQ709,$AK$5:$AK$504,1,0)&gt;0,$AK$4,""),IFERROR(IF(VLOOKUP(AQ709,$AN$5:$AN$64,1,0)&gt;0,$AN$3,""),IFERROR(IF(VLOOKUP(AQ709,$AL$5:$AL$504,1,0)&gt;0,$AL$4,""),IFERROR(IF(VLOOKUP(AQ709,$AM$5:$AM$504,1,0)&gt;0,$AM$4,""),"ERROR")))))))</f>
        <v>FIN</v>
      </c>
      <c r="AT709">
        <f t="shared" ca="1" si="349"/>
        <v>1</v>
      </c>
      <c r="AU709">
        <f t="shared" ca="1" si="350"/>
        <v>1</v>
      </c>
      <c r="AV709">
        <f t="shared" ca="1" si="351"/>
        <v>1</v>
      </c>
      <c r="AW709">
        <f t="shared" ref="AW709:AW772" ca="1" si="361">IF(AT709=1,1,IF(AU709=1,1,IF(AV709=1,1,0)))</f>
        <v>1</v>
      </c>
      <c r="AX709">
        <f t="shared" ref="AX709:AX772" ca="1" si="362">IF((IF(AT709=1,$F$3,0)+IF(AU709=1,$Q$3,0)+IF(AV709=1,$AB$3,0))&gt;$BF$2,$BF$2,IF(AT709=1,$F$3,0)+IF(AU709=1,$Q$3,0)+IF(AV709=1,$AB$3,0))</f>
        <v>15000</v>
      </c>
      <c r="AY709">
        <f t="shared" ref="AY709:AY772" ca="1" si="363">(AQ710-AQ709)*24</f>
        <v>7.5495431569288485</v>
      </c>
      <c r="AZ709">
        <f t="shared" ref="AZ709:AZ772" ca="1" si="364">AW709*AY709*AX709</f>
        <v>113243.14735393273</v>
      </c>
      <c r="BA709">
        <f t="shared" ca="1" si="357"/>
        <v>113243.14735393273</v>
      </c>
      <c r="BB709">
        <f t="shared" ref="BB709:BB772" ca="1" si="365">YEAR(AQ709)</f>
        <v>2027</v>
      </c>
      <c r="BC709">
        <f t="shared" ref="BC709:BC772" ca="1" si="366">MONTH(AQ709)</f>
        <v>6</v>
      </c>
      <c r="BI709">
        <v>699</v>
      </c>
      <c r="BJ709">
        <v>0.85550339989922786</v>
      </c>
      <c r="BK709">
        <v>0.86393363677416313</v>
      </c>
      <c r="BL709">
        <v>0.83156468759273094</v>
      </c>
      <c r="BM709">
        <v>0.82790888503114191</v>
      </c>
      <c r="BN709">
        <v>0.86631593734928958</v>
      </c>
      <c r="BO709">
        <v>0.8469550213199869</v>
      </c>
      <c r="BP709">
        <v>0.84499063223539528</v>
      </c>
      <c r="BQ709">
        <v>0.84416167765644812</v>
      </c>
      <c r="BR709">
        <v>0.84175077497636652</v>
      </c>
      <c r="BS709">
        <v>0.84536130652407415</v>
      </c>
      <c r="BT709">
        <v>0.84941587135616026</v>
      </c>
      <c r="BU709">
        <v>0.82873674439390232</v>
      </c>
      <c r="BV709">
        <v>0.82790888503114191</v>
      </c>
      <c r="BW709">
        <v>0.84552910528174963</v>
      </c>
    </row>
    <row r="710" spans="4:75" x14ac:dyDescent="0.25">
      <c r="D710">
        <v>706</v>
      </c>
      <c r="E710">
        <f t="shared" ref="E710:E773" ca="1" si="367">RAND()</f>
        <v>0.56352277078295765</v>
      </c>
      <c r="F710" s="11">
        <f t="shared" ca="1" si="355"/>
        <v>79.292068231822952</v>
      </c>
      <c r="G710" s="11"/>
      <c r="H710">
        <v>706</v>
      </c>
      <c r="I710" s="11">
        <f t="shared" ref="I710:I773" ca="1" si="368">RAND()</f>
        <v>7.534212626331227E-2</v>
      </c>
      <c r="J710" s="11">
        <f t="shared" ca="1" si="356"/>
        <v>17.623628915020273</v>
      </c>
      <c r="O710">
        <v>706</v>
      </c>
      <c r="P710" s="32">
        <f t="shared" ref="P710:P773" ca="1" si="369">RAND()</f>
        <v>0.32491022646403711</v>
      </c>
      <c r="Q710" s="11">
        <f t="shared" ca="1" si="352"/>
        <v>108.76408617330789</v>
      </c>
      <c r="R710" s="11"/>
      <c r="S710">
        <v>706</v>
      </c>
      <c r="T710" s="32">
        <f t="shared" ref="T710:T773" ca="1" si="370">RAND()</f>
        <v>0.45321072333913859</v>
      </c>
      <c r="U710" s="11">
        <f t="shared" ref="U710:U773" ca="1" si="371">NORMINV(T710,$M$11,$M$13)</f>
        <v>19.741737818420717</v>
      </c>
      <c r="Z710">
        <v>706</v>
      </c>
      <c r="AA710" s="32">
        <f t="shared" ref="AA710:AA773" ca="1" si="372">RAND()</f>
        <v>3.3456390124387836E-2</v>
      </c>
      <c r="AB710" s="11">
        <f t="shared" ca="1" si="353"/>
        <v>182.82931635883321</v>
      </c>
      <c r="AC710" s="11"/>
      <c r="AD710">
        <v>706</v>
      </c>
      <c r="AE710" s="32">
        <f t="shared" ref="AE710:AE773" ca="1" si="373">RAND()</f>
        <v>0.68802037335860733</v>
      </c>
      <c r="AF710" s="11">
        <f t="shared" ca="1" si="354"/>
        <v>20.717352537245151</v>
      </c>
      <c r="AP710">
        <v>707</v>
      </c>
      <c r="AQ710" s="10">
        <f t="shared" ca="1" si="358"/>
        <v>46550.439622341393</v>
      </c>
      <c r="AR710" t="str">
        <f t="shared" ca="1" si="359"/>
        <v>EQUIPO 3</v>
      </c>
      <c r="AS710" t="str">
        <f t="shared" ca="1" si="360"/>
        <v>INICIO</v>
      </c>
      <c r="AT710">
        <f t="shared" ref="AT710:AT773" ca="1" si="374">IF(AR710&lt;&gt;$AT$3,AT709,IF(AS710="INICIO",0,IF(AS710="FIN",1,"ERROR")))</f>
        <v>1</v>
      </c>
      <c r="AU710">
        <f t="shared" ref="AU710:AU773" ca="1" si="375">IF(AR710&lt;&gt;$AU$3,AU709,IF(AS710="INICIO",0,IF(AS710="FIN",1,"ERROR")))</f>
        <v>1</v>
      </c>
      <c r="AV710">
        <f t="shared" ca="1" si="351"/>
        <v>0</v>
      </c>
      <c r="AW710">
        <f t="shared" ca="1" si="361"/>
        <v>1</v>
      </c>
      <c r="AX710">
        <f t="shared" ca="1" si="362"/>
        <v>11000</v>
      </c>
      <c r="AY710">
        <f t="shared" ca="1" si="363"/>
        <v>21.63698866328923</v>
      </c>
      <c r="AZ710">
        <f t="shared" ca="1" si="364"/>
        <v>238006.87529618153</v>
      </c>
      <c r="BA710">
        <f t="shared" ca="1" si="357"/>
        <v>324554.82994933845</v>
      </c>
      <c r="BB710">
        <f t="shared" ca="1" si="365"/>
        <v>2027</v>
      </c>
      <c r="BC710">
        <f t="shared" ca="1" si="366"/>
        <v>6</v>
      </c>
      <c r="BI710">
        <v>700</v>
      </c>
      <c r="BJ710">
        <v>0.85800882684370861</v>
      </c>
      <c r="BK710">
        <v>0.85299898801063667</v>
      </c>
      <c r="BL710">
        <v>0.83427215505586183</v>
      </c>
      <c r="BM710">
        <v>0.84503519040071151</v>
      </c>
      <c r="BN710">
        <v>0.86217775053387058</v>
      </c>
      <c r="BO710">
        <v>0.82962120207968426</v>
      </c>
      <c r="BP710">
        <v>0.84524838741465325</v>
      </c>
      <c r="BQ710">
        <v>0.86190293219455449</v>
      </c>
      <c r="BR710">
        <v>0.85491341300331702</v>
      </c>
      <c r="BS710">
        <v>0.82887345676479973</v>
      </c>
      <c r="BT710">
        <v>0.85651076981989049</v>
      </c>
      <c r="BU710">
        <v>0.84072778403033877</v>
      </c>
      <c r="BV710">
        <v>0.82887345676479973</v>
      </c>
      <c r="BW710">
        <v>0.84746761401391602</v>
      </c>
    </row>
    <row r="711" spans="4:75" x14ac:dyDescent="0.25">
      <c r="D711">
        <v>707</v>
      </c>
      <c r="E711">
        <f t="shared" ca="1" si="367"/>
        <v>0.30935825582871956</v>
      </c>
      <c r="F711" s="11">
        <f t="shared" ca="1" si="355"/>
        <v>110.96732306475815</v>
      </c>
      <c r="G711" s="11"/>
      <c r="H711">
        <v>707</v>
      </c>
      <c r="I711" s="11">
        <f t="shared" ca="1" si="368"/>
        <v>0.11600497593370329</v>
      </c>
      <c r="J711" s="11">
        <f t="shared" ca="1" si="356"/>
        <v>18.011950737912848</v>
      </c>
      <c r="O711">
        <v>707</v>
      </c>
      <c r="P711" s="32">
        <f t="shared" ca="1" si="369"/>
        <v>2.6739698863452288E-2</v>
      </c>
      <c r="Q711" s="11">
        <f t="shared" ca="1" si="352"/>
        <v>188.39651161095537</v>
      </c>
      <c r="R711" s="11"/>
      <c r="S711">
        <v>707</v>
      </c>
      <c r="T711" s="32">
        <f t="shared" ca="1" si="370"/>
        <v>0.12225440785558017</v>
      </c>
      <c r="U711" s="11">
        <f t="shared" ca="1" si="371"/>
        <v>18.06236315165064</v>
      </c>
      <c r="Z711">
        <v>707</v>
      </c>
      <c r="AA711" s="32">
        <f t="shared" ca="1" si="372"/>
        <v>0.83971524228921879</v>
      </c>
      <c r="AB711" s="11">
        <f t="shared" ca="1" si="353"/>
        <v>45.370415569510975</v>
      </c>
      <c r="AC711" s="11"/>
      <c r="AD711">
        <v>707</v>
      </c>
      <c r="AE711" s="32">
        <f t="shared" ca="1" si="373"/>
        <v>0.60811978837697978</v>
      </c>
      <c r="AF711" s="11">
        <f t="shared" ca="1" si="354"/>
        <v>20.370919719687269</v>
      </c>
      <c r="AP711">
        <v>708</v>
      </c>
      <c r="AQ711" s="10">
        <f t="shared" ca="1" si="358"/>
        <v>46551.341163535697</v>
      </c>
      <c r="AR711" t="str">
        <f t="shared" ca="1" si="359"/>
        <v>EQUIPO 3</v>
      </c>
      <c r="AS711" t="str">
        <f t="shared" ca="1" si="360"/>
        <v>FIN</v>
      </c>
      <c r="AT711">
        <f t="shared" ca="1" si="374"/>
        <v>1</v>
      </c>
      <c r="AU711">
        <f t="shared" ca="1" si="375"/>
        <v>1</v>
      </c>
      <c r="AV711">
        <f t="shared" ca="1" si="351"/>
        <v>1</v>
      </c>
      <c r="AW711">
        <f t="shared" ca="1" si="361"/>
        <v>1</v>
      </c>
      <c r="AX711">
        <f t="shared" ca="1" si="362"/>
        <v>15000</v>
      </c>
      <c r="AY711">
        <f t="shared" ca="1" si="363"/>
        <v>60.508471956651192</v>
      </c>
      <c r="AZ711">
        <f t="shared" ca="1" si="364"/>
        <v>907627.07934976788</v>
      </c>
      <c r="BA711">
        <f t="shared" ca="1" si="357"/>
        <v>907627.07934976788</v>
      </c>
      <c r="BB711">
        <f t="shared" ca="1" si="365"/>
        <v>2027</v>
      </c>
      <c r="BC711">
        <f t="shared" ca="1" si="366"/>
        <v>6</v>
      </c>
      <c r="BI711">
        <v>701</v>
      </c>
      <c r="BJ711">
        <v>0.82208015955037872</v>
      </c>
      <c r="BK711">
        <v>0.84139881377597059</v>
      </c>
      <c r="BL711">
        <v>0.8557309838151721</v>
      </c>
      <c r="BM711">
        <v>0.85488191935881119</v>
      </c>
      <c r="BN711">
        <v>0.85278291325858624</v>
      </c>
      <c r="BO711">
        <v>0.83191648798345519</v>
      </c>
      <c r="BP711">
        <v>0.88520089874656027</v>
      </c>
      <c r="BQ711">
        <v>0.82563842540308552</v>
      </c>
      <c r="BR711">
        <v>0.8368391919803575</v>
      </c>
      <c r="BS711">
        <v>0.87122831150622781</v>
      </c>
      <c r="BT711">
        <v>0.81463332040031133</v>
      </c>
      <c r="BU711">
        <v>0.87920693927802829</v>
      </c>
      <c r="BV711">
        <v>0.81463332040031133</v>
      </c>
      <c r="BW711">
        <v>0.84805047479126638</v>
      </c>
    </row>
    <row r="712" spans="4:75" x14ac:dyDescent="0.25">
      <c r="D712">
        <v>708</v>
      </c>
      <c r="E712">
        <f t="shared" ca="1" si="367"/>
        <v>0.61325388095522648</v>
      </c>
      <c r="F712" s="11">
        <f t="shared" ca="1" si="355"/>
        <v>73.568932810981551</v>
      </c>
      <c r="G712" s="11"/>
      <c r="H712">
        <v>708</v>
      </c>
      <c r="I712" s="11">
        <f t="shared" ca="1" si="368"/>
        <v>0.89762782738465063</v>
      </c>
      <c r="J712" s="11">
        <f t="shared" ca="1" si="356"/>
        <v>21.966009174503011</v>
      </c>
      <c r="O712">
        <v>708</v>
      </c>
      <c r="P712" s="32">
        <f t="shared" ca="1" si="369"/>
        <v>0.12735558003244485</v>
      </c>
      <c r="Q712" s="11">
        <f t="shared" ca="1" si="352"/>
        <v>144.57030821508425</v>
      </c>
      <c r="R712" s="11"/>
      <c r="S712">
        <v>708</v>
      </c>
      <c r="T712" s="32">
        <f t="shared" ca="1" si="370"/>
        <v>0.8718925685711223</v>
      </c>
      <c r="U712" s="11">
        <f t="shared" ca="1" si="371"/>
        <v>21.752897212818461</v>
      </c>
      <c r="Z712">
        <v>708</v>
      </c>
      <c r="AA712" s="32">
        <f t="shared" ca="1" si="372"/>
        <v>0.59637216363467049</v>
      </c>
      <c r="AB712" s="11">
        <f t="shared" ca="1" si="353"/>
        <v>75.512185996321264</v>
      </c>
      <c r="AC712" s="11"/>
      <c r="AD712">
        <v>708</v>
      </c>
      <c r="AE712" s="32">
        <f t="shared" ca="1" si="373"/>
        <v>0.57503936655091525</v>
      </c>
      <c r="AF712" s="11">
        <f t="shared" ca="1" si="354"/>
        <v>20.234155553078086</v>
      </c>
      <c r="AP712">
        <v>709</v>
      </c>
      <c r="AQ712" s="10">
        <f t="shared" ca="1" si="358"/>
        <v>46553.862349867224</v>
      </c>
      <c r="AR712" t="str">
        <f t="shared" ca="1" si="359"/>
        <v>EQUIPO 1</v>
      </c>
      <c r="AS712" t="str">
        <f t="shared" ca="1" si="360"/>
        <v>INICIO</v>
      </c>
      <c r="AT712">
        <f t="shared" ca="1" si="374"/>
        <v>0</v>
      </c>
      <c r="AU712">
        <f t="shared" ca="1" si="375"/>
        <v>1</v>
      </c>
      <c r="AV712">
        <f t="shared" ref="AV712:AV775" ca="1" si="376">IF(AR712&lt;&gt;$AV$3,AV711,IF(AS712="INICIO",0,IF(AS712="FIN",1,"ERROR")))</f>
        <v>1</v>
      </c>
      <c r="AW712">
        <f t="shared" ca="1" si="361"/>
        <v>1</v>
      </c>
      <c r="AX712">
        <f t="shared" ca="1" si="362"/>
        <v>11000</v>
      </c>
      <c r="AY712">
        <f t="shared" ca="1" si="363"/>
        <v>18.632540280406829</v>
      </c>
      <c r="AZ712">
        <f t="shared" ca="1" si="364"/>
        <v>204957.94308447512</v>
      </c>
      <c r="BA712">
        <f t="shared" ca="1" si="357"/>
        <v>279488.10420610243</v>
      </c>
      <c r="BB712">
        <f t="shared" ca="1" si="365"/>
        <v>2027</v>
      </c>
      <c r="BC712">
        <f t="shared" ca="1" si="366"/>
        <v>6</v>
      </c>
      <c r="BI712">
        <v>702</v>
      </c>
      <c r="BJ712">
        <v>0.8862177592786129</v>
      </c>
      <c r="BK712">
        <v>0.87532497437963297</v>
      </c>
      <c r="BL712">
        <v>0.82298819117079081</v>
      </c>
      <c r="BM712">
        <v>0.85449225244487692</v>
      </c>
      <c r="BN712">
        <v>0.86869794054056837</v>
      </c>
      <c r="BO712">
        <v>0.82214199550782152</v>
      </c>
      <c r="BP712">
        <v>0.86489564976382649</v>
      </c>
      <c r="BQ712">
        <v>0.85138230413689975</v>
      </c>
      <c r="BR712">
        <v>0.85602862452343376</v>
      </c>
      <c r="BS712">
        <v>0.86467765785057571</v>
      </c>
      <c r="BT712">
        <v>0.83347276552557592</v>
      </c>
      <c r="BU712">
        <v>0.85316256796935652</v>
      </c>
      <c r="BV712">
        <v>0.82214199550782152</v>
      </c>
      <c r="BW712">
        <v>0.85472551953200071</v>
      </c>
    </row>
    <row r="713" spans="4:75" x14ac:dyDescent="0.25">
      <c r="D713">
        <v>709</v>
      </c>
      <c r="E713">
        <f t="shared" ca="1" si="367"/>
        <v>0.70370828742189906</v>
      </c>
      <c r="F713" s="11">
        <f t="shared" ca="1" si="355"/>
        <v>62.995148240885072</v>
      </c>
      <c r="G713" s="11"/>
      <c r="H713">
        <v>709</v>
      </c>
      <c r="I713" s="11">
        <f t="shared" ca="1" si="368"/>
        <v>0.36306853694659469</v>
      </c>
      <c r="J713" s="11">
        <f t="shared" ca="1" si="356"/>
        <v>19.36819352719359</v>
      </c>
      <c r="O713">
        <v>709</v>
      </c>
      <c r="P713" s="32">
        <f t="shared" ca="1" si="369"/>
        <v>0.96721300094581564</v>
      </c>
      <c r="Q713" s="11">
        <f t="shared" ca="1" si="352"/>
        <v>20.842880027740868</v>
      </c>
      <c r="R713" s="11"/>
      <c r="S713">
        <v>709</v>
      </c>
      <c r="T713" s="32">
        <f t="shared" ca="1" si="370"/>
        <v>0.9700188329245647</v>
      </c>
      <c r="U713" s="11">
        <f t="shared" ca="1" si="371"/>
        <v>22.94984232204979</v>
      </c>
      <c r="Z713">
        <v>709</v>
      </c>
      <c r="AA713" s="32">
        <f t="shared" ca="1" si="372"/>
        <v>0.22349740636092386</v>
      </c>
      <c r="AB713" s="11">
        <f t="shared" ca="1" si="353"/>
        <v>124.47384126150259</v>
      </c>
      <c r="AC713" s="11"/>
      <c r="AD713">
        <v>709</v>
      </c>
      <c r="AE713" s="32">
        <f t="shared" ca="1" si="373"/>
        <v>0.23633401574346058</v>
      </c>
      <c r="AF713" s="11">
        <f t="shared" ca="1" si="354"/>
        <v>18.777694781164442</v>
      </c>
      <c r="AP713">
        <v>710</v>
      </c>
      <c r="AQ713" s="10">
        <f t="shared" ca="1" si="358"/>
        <v>46554.638705712241</v>
      </c>
      <c r="AR713" t="str">
        <f t="shared" ca="1" si="359"/>
        <v>EQUIPO 1</v>
      </c>
      <c r="AS713" t="str">
        <f t="shared" ca="1" si="360"/>
        <v>FIN</v>
      </c>
      <c r="AT713">
        <f t="shared" ca="1" si="374"/>
        <v>1</v>
      </c>
      <c r="AU713">
        <f t="shared" ca="1" si="375"/>
        <v>1</v>
      </c>
      <c r="AV713">
        <f t="shared" ca="1" si="376"/>
        <v>1</v>
      </c>
      <c r="AW713">
        <f t="shared" ca="1" si="361"/>
        <v>1</v>
      </c>
      <c r="AX713">
        <f t="shared" ca="1" si="362"/>
        <v>15000</v>
      </c>
      <c r="AY713">
        <f t="shared" ca="1" si="363"/>
        <v>56.43568962905556</v>
      </c>
      <c r="AZ713">
        <f t="shared" ca="1" si="364"/>
        <v>846535.34443583339</v>
      </c>
      <c r="BA713">
        <f t="shared" ca="1" si="357"/>
        <v>846535.34443583339</v>
      </c>
      <c r="BB713">
        <f t="shared" ca="1" si="365"/>
        <v>2027</v>
      </c>
      <c r="BC713">
        <f t="shared" ca="1" si="366"/>
        <v>6</v>
      </c>
      <c r="BI713">
        <v>703</v>
      </c>
      <c r="BJ713">
        <v>0.82789621876806585</v>
      </c>
      <c r="BK713">
        <v>0.82047771476917197</v>
      </c>
      <c r="BL713">
        <v>0.85969781131078593</v>
      </c>
      <c r="BM713">
        <v>0.8340118843478137</v>
      </c>
      <c r="BN713">
        <v>0.81850970525315503</v>
      </c>
      <c r="BO713">
        <v>0.85222023900837618</v>
      </c>
      <c r="BP713">
        <v>0.83339668418187951</v>
      </c>
      <c r="BQ713">
        <v>0.8727374139360794</v>
      </c>
      <c r="BR713">
        <v>0.81145002366816088</v>
      </c>
      <c r="BS713">
        <v>0.84164996251218405</v>
      </c>
      <c r="BT713">
        <v>0.86177463525555587</v>
      </c>
      <c r="BU713">
        <v>0.82699917479782303</v>
      </c>
      <c r="BV713">
        <v>0.81145002366816088</v>
      </c>
      <c r="BW713">
        <v>0.83804819154326193</v>
      </c>
    </row>
    <row r="714" spans="4:75" x14ac:dyDescent="0.25">
      <c r="D714">
        <v>710</v>
      </c>
      <c r="E714">
        <f t="shared" ca="1" si="367"/>
        <v>5.6896044398944468E-2</v>
      </c>
      <c r="F714" s="11">
        <f t="shared" ca="1" si="355"/>
        <v>168.80546297291363</v>
      </c>
      <c r="G714" s="11"/>
      <c r="H714">
        <v>710</v>
      </c>
      <c r="I714" s="11">
        <f t="shared" ca="1" si="368"/>
        <v>0.12217454941668615</v>
      </c>
      <c r="J714" s="11">
        <f t="shared" ca="1" si="356"/>
        <v>18.061730544735067</v>
      </c>
      <c r="O714">
        <v>710</v>
      </c>
      <c r="P714" s="32">
        <f t="shared" ca="1" si="369"/>
        <v>0.45760784487336459</v>
      </c>
      <c r="Q714" s="11">
        <f t="shared" ca="1" si="352"/>
        <v>91.704268393223529</v>
      </c>
      <c r="R714" s="11"/>
      <c r="S714">
        <v>710</v>
      </c>
      <c r="T714" s="32">
        <f t="shared" ca="1" si="370"/>
        <v>0.17151540484445349</v>
      </c>
      <c r="U714" s="11">
        <f t="shared" ca="1" si="371"/>
        <v>18.408430069017943</v>
      </c>
      <c r="Z714">
        <v>710</v>
      </c>
      <c r="AA714" s="32">
        <f t="shared" ca="1" si="372"/>
        <v>0.3179145336875836</v>
      </c>
      <c r="AB714" s="11">
        <f t="shared" ca="1" si="353"/>
        <v>109.74797830576945</v>
      </c>
      <c r="AC714" s="11"/>
      <c r="AD714">
        <v>710</v>
      </c>
      <c r="AE714" s="32">
        <f t="shared" ca="1" si="373"/>
        <v>0.7902054337527662</v>
      </c>
      <c r="AF714" s="11">
        <f t="shared" ca="1" si="354"/>
        <v>21.226006518997192</v>
      </c>
      <c r="AP714">
        <v>711</v>
      </c>
      <c r="AQ714" s="10">
        <f t="shared" ca="1" si="358"/>
        <v>46556.990192780118</v>
      </c>
      <c r="AR714" t="str">
        <f t="shared" ca="1" si="359"/>
        <v>EQUIPO 1</v>
      </c>
      <c r="AS714" t="str">
        <f t="shared" ca="1" si="360"/>
        <v>INICIO</v>
      </c>
      <c r="AT714">
        <f t="shared" ca="1" si="374"/>
        <v>0</v>
      </c>
      <c r="AU714">
        <f t="shared" ca="1" si="375"/>
        <v>1</v>
      </c>
      <c r="AV714">
        <f t="shared" ca="1" si="376"/>
        <v>1</v>
      </c>
      <c r="AW714">
        <f t="shared" ca="1" si="361"/>
        <v>1</v>
      </c>
      <c r="AX714">
        <f t="shared" ca="1" si="362"/>
        <v>11000</v>
      </c>
      <c r="AY714">
        <f t="shared" ca="1" si="363"/>
        <v>20.89419164636638</v>
      </c>
      <c r="AZ714">
        <f t="shared" ca="1" si="364"/>
        <v>229836.10811003018</v>
      </c>
      <c r="BA714">
        <f t="shared" ca="1" si="357"/>
        <v>313412.8746954957</v>
      </c>
      <c r="BB714">
        <f t="shared" ca="1" si="365"/>
        <v>2027</v>
      </c>
      <c r="BC714">
        <f t="shared" ca="1" si="366"/>
        <v>6</v>
      </c>
      <c r="BI714">
        <v>704</v>
      </c>
      <c r="BJ714">
        <v>0.8190870760594815</v>
      </c>
      <c r="BK714">
        <v>0.88027903998691714</v>
      </c>
      <c r="BL714">
        <v>0.83375497621870576</v>
      </c>
      <c r="BM714">
        <v>0.84708626420356503</v>
      </c>
      <c r="BN714">
        <v>0.83154732863469949</v>
      </c>
      <c r="BO714">
        <v>0.8516339411183923</v>
      </c>
      <c r="BP714">
        <v>0.82844290688864886</v>
      </c>
      <c r="BQ714">
        <v>0.85393398913302598</v>
      </c>
      <c r="BR714">
        <v>0.85370976080306171</v>
      </c>
      <c r="BS714">
        <v>0.86453806371542286</v>
      </c>
      <c r="BT714">
        <v>0.87935924266667365</v>
      </c>
      <c r="BU714">
        <v>0.83946366127995364</v>
      </c>
      <c r="BV714">
        <v>0.8190870760594815</v>
      </c>
      <c r="BW714">
        <v>0.848414893319001</v>
      </c>
    </row>
    <row r="715" spans="4:75" x14ac:dyDescent="0.25">
      <c r="D715">
        <v>711</v>
      </c>
      <c r="E715">
        <f t="shared" ca="1" si="367"/>
        <v>0.69172882911140277</v>
      </c>
      <c r="F715" s="11">
        <f t="shared" ca="1" si="355"/>
        <v>64.422376832543804</v>
      </c>
      <c r="G715" s="11"/>
      <c r="H715">
        <v>711</v>
      </c>
      <c r="I715" s="11">
        <f t="shared" ca="1" si="368"/>
        <v>0.6763341531509458</v>
      </c>
      <c r="J715" s="11">
        <f t="shared" ca="1" si="356"/>
        <v>20.664744107001052</v>
      </c>
      <c r="O715">
        <v>711</v>
      </c>
      <c r="P715" s="32">
        <f t="shared" ca="1" si="369"/>
        <v>0.9872205466595313</v>
      </c>
      <c r="Q715" s="11">
        <f t="shared" ca="1" si="352"/>
        <v>13.326582611952841</v>
      </c>
      <c r="R715" s="11"/>
      <c r="S715">
        <v>711</v>
      </c>
      <c r="T715" s="32">
        <f t="shared" ca="1" si="370"/>
        <v>0.55480432410272063</v>
      </c>
      <c r="U715" s="11">
        <f t="shared" ca="1" si="371"/>
        <v>20.151634675097664</v>
      </c>
      <c r="Z715">
        <v>711</v>
      </c>
      <c r="AA715" s="32">
        <f t="shared" ca="1" si="372"/>
        <v>0.6317397993319428</v>
      </c>
      <c r="AB715" s="11">
        <f t="shared" ca="1" si="353"/>
        <v>71.435690217324264</v>
      </c>
      <c r="AC715" s="11"/>
      <c r="AD715">
        <v>711</v>
      </c>
      <c r="AE715" s="32">
        <f t="shared" ca="1" si="373"/>
        <v>1.9232155876823032E-2</v>
      </c>
      <c r="AF715" s="11">
        <f t="shared" ca="1" si="354"/>
        <v>16.607960497115702</v>
      </c>
      <c r="AP715">
        <v>712</v>
      </c>
      <c r="AQ715" s="10">
        <f t="shared" ca="1" si="358"/>
        <v>46557.860784098717</v>
      </c>
      <c r="AR715" t="str">
        <f t="shared" ca="1" si="359"/>
        <v>EQUIPO 1</v>
      </c>
      <c r="AS715" t="str">
        <f t="shared" ca="1" si="360"/>
        <v>FIN</v>
      </c>
      <c r="AT715">
        <f t="shared" ca="1" si="374"/>
        <v>1</v>
      </c>
      <c r="AU715">
        <f t="shared" ca="1" si="375"/>
        <v>1</v>
      </c>
      <c r="AV715">
        <f t="shared" ca="1" si="376"/>
        <v>1</v>
      </c>
      <c r="AW715">
        <f t="shared" ca="1" si="361"/>
        <v>1</v>
      </c>
      <c r="AX715">
        <f t="shared" ca="1" si="362"/>
        <v>15000</v>
      </c>
      <c r="AY715">
        <f t="shared" ca="1" si="363"/>
        <v>3.8957533478387631</v>
      </c>
      <c r="AZ715">
        <f t="shared" ca="1" si="364"/>
        <v>58436.300217581447</v>
      </c>
      <c r="BA715">
        <f t="shared" ca="1" si="357"/>
        <v>58436.300217581447</v>
      </c>
      <c r="BB715">
        <f t="shared" ca="1" si="365"/>
        <v>2027</v>
      </c>
      <c r="BC715">
        <f t="shared" ca="1" si="366"/>
        <v>6</v>
      </c>
      <c r="BI715">
        <v>705</v>
      </c>
      <c r="BJ715">
        <v>0.8527737691406867</v>
      </c>
      <c r="BK715">
        <v>0.84582060474504328</v>
      </c>
      <c r="BL715">
        <v>0.87426562998718715</v>
      </c>
      <c r="BM715">
        <v>0.83261776161337087</v>
      </c>
      <c r="BN715">
        <v>0.84069669581086015</v>
      </c>
      <c r="BO715">
        <v>0.87614028111008835</v>
      </c>
      <c r="BP715">
        <v>0.84467767760628909</v>
      </c>
      <c r="BQ715">
        <v>0.850471404600596</v>
      </c>
      <c r="BR715">
        <v>0.83746862568587732</v>
      </c>
      <c r="BS715">
        <v>0.85496305370697367</v>
      </c>
      <c r="BT715">
        <v>0.84609608019918148</v>
      </c>
      <c r="BU715">
        <v>0.85696965649962475</v>
      </c>
      <c r="BV715">
        <v>0.83261776161337087</v>
      </c>
      <c r="BW715">
        <v>0.85098591544230973</v>
      </c>
    </row>
    <row r="716" spans="4:75" x14ac:dyDescent="0.25">
      <c r="D716">
        <v>712</v>
      </c>
      <c r="E716">
        <f t="shared" ca="1" si="367"/>
        <v>0.39990443516241514</v>
      </c>
      <c r="F716" s="11">
        <f t="shared" ca="1" si="355"/>
        <v>98.816943388679391</v>
      </c>
      <c r="G716" s="11"/>
      <c r="H716">
        <v>712</v>
      </c>
      <c r="I716" s="11">
        <f t="shared" ca="1" si="368"/>
        <v>0.14336141829502724</v>
      </c>
      <c r="J716" s="11">
        <f t="shared" ca="1" si="356"/>
        <v>18.220394670139282</v>
      </c>
      <c r="O716">
        <v>712</v>
      </c>
      <c r="P716" s="32">
        <f t="shared" ca="1" si="369"/>
        <v>0.41336661510120654</v>
      </c>
      <c r="Q716" s="11">
        <f t="shared" ca="1" si="352"/>
        <v>97.12420572753625</v>
      </c>
      <c r="R716" s="11"/>
      <c r="S716">
        <v>712</v>
      </c>
      <c r="T716" s="32">
        <f t="shared" ca="1" si="370"/>
        <v>0.90184102022341639</v>
      </c>
      <c r="U716" s="11">
        <f t="shared" ca="1" si="371"/>
        <v>22.004473601913006</v>
      </c>
      <c r="Z716">
        <v>712</v>
      </c>
      <c r="AA716" s="32">
        <f t="shared" ca="1" si="372"/>
        <v>0.3955429258111649</v>
      </c>
      <c r="AB716" s="11">
        <f t="shared" ca="1" si="353"/>
        <v>99.370432737587819</v>
      </c>
      <c r="AC716" s="11"/>
      <c r="AD716">
        <v>712</v>
      </c>
      <c r="AE716" s="32">
        <f t="shared" ca="1" si="373"/>
        <v>0.2552605712927517</v>
      </c>
      <c r="AF716" s="11">
        <f t="shared" ca="1" si="354"/>
        <v>18.874194109872025</v>
      </c>
      <c r="AP716">
        <v>713</v>
      </c>
      <c r="AQ716" s="10">
        <f t="shared" ca="1" si="358"/>
        <v>46558.023107154877</v>
      </c>
      <c r="AR716" t="str">
        <f t="shared" ca="1" si="359"/>
        <v>EQUIPO 3</v>
      </c>
      <c r="AS716" t="str">
        <f t="shared" ca="1" si="360"/>
        <v>INICIO</v>
      </c>
      <c r="AT716">
        <f t="shared" ca="1" si="374"/>
        <v>1</v>
      </c>
      <c r="AU716">
        <f t="shared" ca="1" si="375"/>
        <v>1</v>
      </c>
      <c r="AV716">
        <f t="shared" ca="1" si="376"/>
        <v>0</v>
      </c>
      <c r="AW716">
        <f t="shared" ca="1" si="361"/>
        <v>1</v>
      </c>
      <c r="AX716">
        <f t="shared" ca="1" si="362"/>
        <v>11000</v>
      </c>
      <c r="AY716">
        <f t="shared" ca="1" si="363"/>
        <v>1.6801239402266219</v>
      </c>
      <c r="AZ716">
        <f t="shared" ca="1" si="364"/>
        <v>18481.363342492841</v>
      </c>
      <c r="BA716">
        <f t="shared" ca="1" si="357"/>
        <v>25201.859103399329</v>
      </c>
      <c r="BB716">
        <f t="shared" ca="1" si="365"/>
        <v>2027</v>
      </c>
      <c r="BC716">
        <f t="shared" ca="1" si="366"/>
        <v>6</v>
      </c>
      <c r="BI716">
        <v>706</v>
      </c>
      <c r="BJ716">
        <v>0.82387353276875142</v>
      </c>
      <c r="BK716">
        <v>0.82752429200732991</v>
      </c>
      <c r="BL716">
        <v>0.83899487663704764</v>
      </c>
      <c r="BM716">
        <v>0.82044491377327866</v>
      </c>
      <c r="BN716">
        <v>0.84391055398813775</v>
      </c>
      <c r="BO716">
        <v>0.86156545787491046</v>
      </c>
      <c r="BP716">
        <v>0.85329606763897881</v>
      </c>
      <c r="BQ716">
        <v>0.8382845139727737</v>
      </c>
      <c r="BR716">
        <v>0.8380981744819469</v>
      </c>
      <c r="BS716">
        <v>0.86659556996294473</v>
      </c>
      <c r="BT716">
        <v>0.8746520550057193</v>
      </c>
      <c r="BU716">
        <v>0.84648289761987305</v>
      </c>
      <c r="BV716">
        <v>0.82044491377327866</v>
      </c>
      <c r="BW716">
        <v>0.84427050830523787</v>
      </c>
    </row>
    <row r="717" spans="4:75" x14ac:dyDescent="0.25">
      <c r="D717">
        <v>713</v>
      </c>
      <c r="E717">
        <f t="shared" ca="1" si="367"/>
        <v>5.0102779780172302E-2</v>
      </c>
      <c r="F717" s="11">
        <f t="shared" ca="1" si="355"/>
        <v>172.28126884271668</v>
      </c>
      <c r="G717" s="11"/>
      <c r="H717">
        <v>713</v>
      </c>
      <c r="I717" s="11">
        <f t="shared" ca="1" si="368"/>
        <v>1.9168580108290256E-2</v>
      </c>
      <c r="J717" s="11">
        <f t="shared" ca="1" si="356"/>
        <v>16.605778524536074</v>
      </c>
      <c r="O717">
        <v>713</v>
      </c>
      <c r="P717" s="32">
        <f t="shared" ca="1" si="369"/>
        <v>0.84832373928765381</v>
      </c>
      <c r="Q717" s="11">
        <f t="shared" ca="1" si="352"/>
        <v>44.106577402625639</v>
      </c>
      <c r="R717" s="11"/>
      <c r="S717">
        <v>713</v>
      </c>
      <c r="T717" s="32">
        <f t="shared" ca="1" si="370"/>
        <v>3.5331729614569429E-2</v>
      </c>
      <c r="U717" s="11">
        <f t="shared" ca="1" si="371"/>
        <v>17.028893673868794</v>
      </c>
      <c r="Z717">
        <v>713</v>
      </c>
      <c r="AA717" s="32">
        <f t="shared" ca="1" si="372"/>
        <v>0.98709929214943726</v>
      </c>
      <c r="AB717" s="11">
        <f t="shared" ca="1" si="353"/>
        <v>13.386199260443519</v>
      </c>
      <c r="AC717" s="11"/>
      <c r="AD717">
        <v>713</v>
      </c>
      <c r="AE717" s="32">
        <f t="shared" ca="1" si="373"/>
        <v>9.2482871857462179E-2</v>
      </c>
      <c r="AF717" s="11">
        <f t="shared" ca="1" si="354"/>
        <v>17.802602587815532</v>
      </c>
      <c r="AP717">
        <v>714</v>
      </c>
      <c r="AQ717" s="10">
        <f t="shared" ca="1" si="358"/>
        <v>46558.093112319053</v>
      </c>
      <c r="AR717" t="str">
        <f t="shared" ca="1" si="359"/>
        <v>EQUIPO 2</v>
      </c>
      <c r="AS717" t="str">
        <f t="shared" ca="1" si="360"/>
        <v>INICIO</v>
      </c>
      <c r="AT717">
        <f t="shared" ca="1" si="374"/>
        <v>1</v>
      </c>
      <c r="AU717">
        <f t="shared" ca="1" si="375"/>
        <v>0</v>
      </c>
      <c r="AV717">
        <f t="shared" ca="1" si="376"/>
        <v>0</v>
      </c>
      <c r="AW717">
        <f t="shared" ca="1" si="361"/>
        <v>1</v>
      </c>
      <c r="AX717">
        <f t="shared" ca="1" si="362"/>
        <v>5500</v>
      </c>
      <c r="AY717">
        <f t="shared" ca="1" si="363"/>
        <v>16.609094669809565</v>
      </c>
      <c r="AZ717">
        <f t="shared" ca="1" si="364"/>
        <v>91350.020683952607</v>
      </c>
      <c r="BA717">
        <f t="shared" ca="1" si="357"/>
        <v>249136.42004714347</v>
      </c>
      <c r="BB717">
        <f t="shared" ca="1" si="365"/>
        <v>2027</v>
      </c>
      <c r="BC717">
        <f t="shared" ca="1" si="366"/>
        <v>6</v>
      </c>
      <c r="BI717">
        <v>707</v>
      </c>
      <c r="BJ717">
        <v>0.84080569333438138</v>
      </c>
      <c r="BK717">
        <v>0.86907964628829015</v>
      </c>
      <c r="BL717">
        <v>0.81735312059117482</v>
      </c>
      <c r="BM717">
        <v>0.83632278780152358</v>
      </c>
      <c r="BN717">
        <v>0.85973614472781656</v>
      </c>
      <c r="BO717">
        <v>0.85066965286509999</v>
      </c>
      <c r="BP717">
        <v>0.84242286537990629</v>
      </c>
      <c r="BQ717">
        <v>0.87462093506085981</v>
      </c>
      <c r="BR717">
        <v>0.84959703730584346</v>
      </c>
      <c r="BS717">
        <v>0.85746810272427831</v>
      </c>
      <c r="BT717">
        <v>0.86525525342321596</v>
      </c>
      <c r="BU717">
        <v>0.85862770810665756</v>
      </c>
      <c r="BV717">
        <v>0.81735312059117482</v>
      </c>
      <c r="BW717">
        <v>0.85178496496920353</v>
      </c>
    </row>
    <row r="718" spans="4:75" x14ac:dyDescent="0.25">
      <c r="D718">
        <v>714</v>
      </c>
      <c r="E718">
        <f t="shared" ca="1" si="367"/>
        <v>0.55468738150178876</v>
      </c>
      <c r="F718" s="11">
        <f t="shared" ca="1" si="355"/>
        <v>80.310653244921866</v>
      </c>
      <c r="G718" s="11"/>
      <c r="H718">
        <v>714</v>
      </c>
      <c r="I718" s="11">
        <f t="shared" ca="1" si="368"/>
        <v>0.35683337783164459</v>
      </c>
      <c r="J718" s="11">
        <f t="shared" ca="1" si="356"/>
        <v>19.341439851498556</v>
      </c>
      <c r="O718">
        <v>714</v>
      </c>
      <c r="P718" s="32">
        <f t="shared" ca="1" si="369"/>
        <v>0.71233455301702564</v>
      </c>
      <c r="Q718" s="11">
        <f t="shared" ca="1" si="352"/>
        <v>61.959812909200103</v>
      </c>
      <c r="R718" s="11"/>
      <c r="S718">
        <v>714</v>
      </c>
      <c r="T718" s="32">
        <f t="shared" ca="1" si="370"/>
        <v>0.10076633814713198</v>
      </c>
      <c r="U718" s="11">
        <f t="shared" ca="1" si="371"/>
        <v>17.880328247311802</v>
      </c>
      <c r="Z718">
        <v>714</v>
      </c>
      <c r="AA718" s="32">
        <f t="shared" ca="1" si="372"/>
        <v>0.58929484708591395</v>
      </c>
      <c r="AB718" s="11">
        <f t="shared" ca="1" si="353"/>
        <v>76.326250844935515</v>
      </c>
      <c r="AC718" s="11"/>
      <c r="AD718">
        <v>714</v>
      </c>
      <c r="AE718" s="32">
        <f t="shared" ca="1" si="373"/>
        <v>5.2717827112033211E-3</v>
      </c>
      <c r="AF718" s="11">
        <f t="shared" ca="1" si="354"/>
        <v>15.825284411817981</v>
      </c>
      <c r="AP718">
        <v>715</v>
      </c>
      <c r="AQ718" s="10">
        <f t="shared" ca="1" si="358"/>
        <v>46558.785157930295</v>
      </c>
      <c r="AR718" t="str">
        <f t="shared" ca="1" si="359"/>
        <v>EQUIPO 3</v>
      </c>
      <c r="AS718" t="str">
        <f t="shared" ca="1" si="360"/>
        <v>FIN</v>
      </c>
      <c r="AT718">
        <f t="shared" ca="1" si="374"/>
        <v>1</v>
      </c>
      <c r="AU718">
        <f t="shared" ca="1" si="375"/>
        <v>0</v>
      </c>
      <c r="AV718">
        <f t="shared" ca="1" si="376"/>
        <v>1</v>
      </c>
      <c r="AW718">
        <f t="shared" ca="1" si="361"/>
        <v>1</v>
      </c>
      <c r="AX718">
        <f t="shared" ca="1" si="362"/>
        <v>11000</v>
      </c>
      <c r="AY718">
        <f t="shared" ca="1" si="363"/>
        <v>4.0525163728161715</v>
      </c>
      <c r="AZ718">
        <f t="shared" ca="1" si="364"/>
        <v>44577.680100977886</v>
      </c>
      <c r="BA718">
        <f t="shared" ca="1" si="357"/>
        <v>60787.745592242572</v>
      </c>
      <c r="BB718">
        <f t="shared" ca="1" si="365"/>
        <v>2027</v>
      </c>
      <c r="BC718">
        <f t="shared" ca="1" si="366"/>
        <v>6</v>
      </c>
      <c r="BI718">
        <v>708</v>
      </c>
      <c r="BJ718">
        <v>0.84814531464606668</v>
      </c>
      <c r="BK718">
        <v>0.8634897235801765</v>
      </c>
      <c r="BL718">
        <v>0.82835563938124568</v>
      </c>
      <c r="BM718">
        <v>0.84080394953255366</v>
      </c>
      <c r="BN718">
        <v>0.81134985375230806</v>
      </c>
      <c r="BO718">
        <v>0.84687744500032247</v>
      </c>
      <c r="BP718">
        <v>0.87418483764127008</v>
      </c>
      <c r="BQ718">
        <v>0.83434114909422852</v>
      </c>
      <c r="BR718">
        <v>0.84081522688944454</v>
      </c>
      <c r="BS718">
        <v>0.83177915981763229</v>
      </c>
      <c r="BT718">
        <v>0.87437514082735335</v>
      </c>
      <c r="BU718">
        <v>0.8296555935610489</v>
      </c>
      <c r="BV718">
        <v>0.81134985375230806</v>
      </c>
      <c r="BW718">
        <v>0.84347539472555955</v>
      </c>
    </row>
    <row r="719" spans="4:75" x14ac:dyDescent="0.25">
      <c r="D719">
        <v>715</v>
      </c>
      <c r="E719">
        <f t="shared" ca="1" si="367"/>
        <v>0.24375474023432719</v>
      </c>
      <c r="F719" s="11">
        <f t="shared" ca="1" si="355"/>
        <v>121.03546907354904</v>
      </c>
      <c r="G719" s="11"/>
      <c r="H719">
        <v>715</v>
      </c>
      <c r="I719" s="11">
        <f t="shared" ca="1" si="368"/>
        <v>3.9918803779836698E-2</v>
      </c>
      <c r="J719" s="11">
        <f t="shared" ca="1" si="356"/>
        <v>17.118790573882418</v>
      </c>
      <c r="O719">
        <v>715</v>
      </c>
      <c r="P719" s="32">
        <f t="shared" ca="1" si="369"/>
        <v>0.6253955549797674</v>
      </c>
      <c r="Q719" s="11">
        <f t="shared" ca="1" si="352"/>
        <v>72.168679533174782</v>
      </c>
      <c r="R719" s="11"/>
      <c r="S719">
        <v>715</v>
      </c>
      <c r="T719" s="32">
        <f t="shared" ca="1" si="370"/>
        <v>0.72384807396426898</v>
      </c>
      <c r="U719" s="11">
        <f t="shared" ca="1" si="371"/>
        <v>20.884392494356209</v>
      </c>
      <c r="Z719">
        <v>715</v>
      </c>
      <c r="AA719" s="32">
        <f t="shared" ca="1" si="372"/>
        <v>0.46400626285343716</v>
      </c>
      <c r="AB719" s="11">
        <f t="shared" ca="1" si="353"/>
        <v>90.935700394633372</v>
      </c>
      <c r="AC719" s="11"/>
      <c r="AD719">
        <v>715</v>
      </c>
      <c r="AE719" s="32">
        <f t="shared" ca="1" si="373"/>
        <v>0.95297829809071544</v>
      </c>
      <c r="AF719" s="11">
        <f t="shared" ca="1" si="354"/>
        <v>22.618174220235893</v>
      </c>
      <c r="AP719">
        <v>716</v>
      </c>
      <c r="AQ719" s="10">
        <f t="shared" ca="1" si="358"/>
        <v>46558.954012779162</v>
      </c>
      <c r="AR719" t="str">
        <f t="shared" ca="1" si="359"/>
        <v>EQUIPO 2</v>
      </c>
      <c r="AS719" t="str">
        <f t="shared" ca="1" si="360"/>
        <v>FIN</v>
      </c>
      <c r="AT719">
        <f t="shared" ca="1" si="374"/>
        <v>1</v>
      </c>
      <c r="AU719">
        <f t="shared" ca="1" si="375"/>
        <v>1</v>
      </c>
      <c r="AV719">
        <f t="shared" ca="1" si="376"/>
        <v>1</v>
      </c>
      <c r="AW719">
        <f t="shared" ca="1" si="361"/>
        <v>1</v>
      </c>
      <c r="AX719">
        <f t="shared" ca="1" si="362"/>
        <v>15000</v>
      </c>
      <c r="AY719">
        <f t="shared" ca="1" si="363"/>
        <v>56.394441347394604</v>
      </c>
      <c r="AZ719">
        <f t="shared" ca="1" si="364"/>
        <v>845916.62021091906</v>
      </c>
      <c r="BA719">
        <f t="shared" ca="1" si="357"/>
        <v>845916.62021091906</v>
      </c>
      <c r="BB719">
        <f t="shared" ca="1" si="365"/>
        <v>2027</v>
      </c>
      <c r="BC719">
        <f t="shared" ca="1" si="366"/>
        <v>6</v>
      </c>
      <c r="BI719">
        <v>709</v>
      </c>
      <c r="BJ719">
        <v>0.8342596767996695</v>
      </c>
      <c r="BK719">
        <v>0.83941623988773051</v>
      </c>
      <c r="BL719">
        <v>0.83532000899367409</v>
      </c>
      <c r="BM719">
        <v>0.83049421779702148</v>
      </c>
      <c r="BN719">
        <v>0.82763722106564463</v>
      </c>
      <c r="BO719">
        <v>0.839043925594257</v>
      </c>
      <c r="BP719">
        <v>0.8639662660105778</v>
      </c>
      <c r="BQ719">
        <v>0.83759008177025751</v>
      </c>
      <c r="BR719">
        <v>0.83184319873222601</v>
      </c>
      <c r="BS719">
        <v>0.81713636811038448</v>
      </c>
      <c r="BT719">
        <v>0.86841707699532855</v>
      </c>
      <c r="BU719">
        <v>0.84541244157953743</v>
      </c>
      <c r="BV719">
        <v>0.81713636811038448</v>
      </c>
      <c r="BW719">
        <v>0.83900047534049782</v>
      </c>
    </row>
    <row r="720" spans="4:75" x14ac:dyDescent="0.25">
      <c r="D720">
        <v>716</v>
      </c>
      <c r="E720">
        <f t="shared" ca="1" si="367"/>
        <v>2.6447122531651046E-2</v>
      </c>
      <c r="F720" s="11">
        <f t="shared" ca="1" si="355"/>
        <v>188.66506352004899</v>
      </c>
      <c r="G720" s="11"/>
      <c r="H720">
        <v>716</v>
      </c>
      <c r="I720" s="11">
        <f t="shared" ca="1" si="368"/>
        <v>0.14477447940758037</v>
      </c>
      <c r="J720" s="11">
        <f t="shared" ca="1" si="356"/>
        <v>18.230389610210565</v>
      </c>
      <c r="O720">
        <v>716</v>
      </c>
      <c r="P720" s="32">
        <f t="shared" ca="1" si="369"/>
        <v>0.17704059830916108</v>
      </c>
      <c r="Q720" s="11">
        <f t="shared" ca="1" si="352"/>
        <v>133.21666292827925</v>
      </c>
      <c r="R720" s="11"/>
      <c r="S720">
        <v>716</v>
      </c>
      <c r="T720" s="32">
        <f t="shared" ca="1" si="370"/>
        <v>0.11649175060554429</v>
      </c>
      <c r="U720" s="11">
        <f t="shared" ca="1" si="371"/>
        <v>18.015945434625564</v>
      </c>
      <c r="Z720">
        <v>716</v>
      </c>
      <c r="AA720" s="32">
        <f t="shared" ca="1" si="372"/>
        <v>0.10259198656290291</v>
      </c>
      <c r="AB720" s="11">
        <f t="shared" ca="1" si="353"/>
        <v>151.5054607261545</v>
      </c>
      <c r="AC720" s="11"/>
      <c r="AD720">
        <v>716</v>
      </c>
      <c r="AE720" s="32">
        <f t="shared" ca="1" si="373"/>
        <v>4.2302732156782596E-2</v>
      </c>
      <c r="AF720" s="11">
        <f t="shared" ca="1" si="354"/>
        <v>17.162228835441717</v>
      </c>
      <c r="AP720">
        <v>717</v>
      </c>
      <c r="AQ720" s="10">
        <f t="shared" ca="1" si="358"/>
        <v>46561.303781168637</v>
      </c>
      <c r="AR720" t="str">
        <f t="shared" ca="1" si="359"/>
        <v>EQUIPO 2</v>
      </c>
      <c r="AS720" t="str">
        <f t="shared" ca="1" si="360"/>
        <v>INICIO</v>
      </c>
      <c r="AT720">
        <f t="shared" ca="1" si="374"/>
        <v>1</v>
      </c>
      <c r="AU720">
        <f t="shared" ca="1" si="375"/>
        <v>0</v>
      </c>
      <c r="AV720">
        <f t="shared" ca="1" si="376"/>
        <v>1</v>
      </c>
      <c r="AW720">
        <f t="shared" ca="1" si="361"/>
        <v>1</v>
      </c>
      <c r="AX720">
        <f t="shared" ca="1" si="362"/>
        <v>11000</v>
      </c>
      <c r="AY720">
        <f t="shared" ca="1" si="363"/>
        <v>21.893860259908251</v>
      </c>
      <c r="AZ720">
        <f t="shared" ca="1" si="364"/>
        <v>240832.46285899077</v>
      </c>
      <c r="BA720">
        <f t="shared" ca="1" si="357"/>
        <v>328407.90389862377</v>
      </c>
      <c r="BB720">
        <f t="shared" ca="1" si="365"/>
        <v>2027</v>
      </c>
      <c r="BC720">
        <f t="shared" ca="1" si="366"/>
        <v>6</v>
      </c>
      <c r="BI720">
        <v>710</v>
      </c>
      <c r="BJ720">
        <v>0.83861572429607323</v>
      </c>
      <c r="BK720">
        <v>0.88420709756649563</v>
      </c>
      <c r="BL720">
        <v>0.84670875925748579</v>
      </c>
      <c r="BM720">
        <v>0.85537352906303776</v>
      </c>
      <c r="BN720">
        <v>0.86297254722671968</v>
      </c>
      <c r="BO720">
        <v>0.85144501854119048</v>
      </c>
      <c r="BP720">
        <v>0.86304617525409</v>
      </c>
      <c r="BQ720">
        <v>0.85287724997320347</v>
      </c>
      <c r="BR720">
        <v>0.84761807311143811</v>
      </c>
      <c r="BS720">
        <v>0.85602400478484764</v>
      </c>
      <c r="BT720">
        <v>0.83295374677581113</v>
      </c>
      <c r="BU720">
        <v>0.84917395580648403</v>
      </c>
      <c r="BV720">
        <v>0.83295374677581113</v>
      </c>
      <c r="BW720">
        <v>0.853652011887583</v>
      </c>
    </row>
    <row r="721" spans="4:75" x14ac:dyDescent="0.25">
      <c r="D721">
        <v>717</v>
      </c>
      <c r="E721">
        <f t="shared" ca="1" si="367"/>
        <v>1.1059606595280269E-2</v>
      </c>
      <c r="F721" s="11">
        <f t="shared" ca="1" si="355"/>
        <v>208.72004531112935</v>
      </c>
      <c r="G721" s="11"/>
      <c r="H721">
        <v>717</v>
      </c>
      <c r="I721" s="11">
        <f t="shared" ca="1" si="368"/>
        <v>0.71424423744905785</v>
      </c>
      <c r="J721" s="11">
        <f t="shared" ca="1" si="356"/>
        <v>20.838670244851983</v>
      </c>
      <c r="O721">
        <v>717</v>
      </c>
      <c r="P721" s="32">
        <f t="shared" ca="1" si="369"/>
        <v>0.22882954340000439</v>
      </c>
      <c r="Q721" s="11">
        <f t="shared" ca="1" si="352"/>
        <v>123.5501604962945</v>
      </c>
      <c r="R721" s="11"/>
      <c r="S721">
        <v>717</v>
      </c>
      <c r="T721" s="32">
        <f t="shared" ca="1" si="370"/>
        <v>0.95273569199768315</v>
      </c>
      <c r="U721" s="11">
        <f t="shared" ca="1" si="371"/>
        <v>22.614216529044832</v>
      </c>
      <c r="Z721">
        <v>717</v>
      </c>
      <c r="AA721" s="32">
        <f t="shared" ca="1" si="372"/>
        <v>5.5687329976992772E-2</v>
      </c>
      <c r="AB721" s="11">
        <f t="shared" ca="1" si="353"/>
        <v>169.39811860525077</v>
      </c>
      <c r="AC721" s="11"/>
      <c r="AD721">
        <v>717</v>
      </c>
      <c r="AE721" s="32">
        <f t="shared" ca="1" si="373"/>
        <v>0.64595165191741177</v>
      </c>
      <c r="AF721" s="11">
        <f t="shared" ca="1" si="354"/>
        <v>20.531421925604104</v>
      </c>
      <c r="AP721">
        <v>718</v>
      </c>
      <c r="AQ721" s="10">
        <f t="shared" ca="1" si="358"/>
        <v>46562.216025346133</v>
      </c>
      <c r="AR721" t="str">
        <f t="shared" ca="1" si="359"/>
        <v>EQUIPO 2</v>
      </c>
      <c r="AS721" t="str">
        <f t="shared" ca="1" si="360"/>
        <v>FIN</v>
      </c>
      <c r="AT721">
        <f t="shared" ca="1" si="374"/>
        <v>1</v>
      </c>
      <c r="AU721">
        <f t="shared" ca="1" si="375"/>
        <v>1</v>
      </c>
      <c r="AV721">
        <f t="shared" ca="1" si="376"/>
        <v>1</v>
      </c>
      <c r="AW721">
        <f t="shared" ca="1" si="361"/>
        <v>1</v>
      </c>
      <c r="AX721">
        <f t="shared" ca="1" si="362"/>
        <v>15000</v>
      </c>
      <c r="AY721">
        <f t="shared" ca="1" si="363"/>
        <v>23.370214152499102</v>
      </c>
      <c r="AZ721">
        <f t="shared" ca="1" si="364"/>
        <v>350553.21228748653</v>
      </c>
      <c r="BA721">
        <f t="shared" ca="1" si="357"/>
        <v>350553.21228748653</v>
      </c>
      <c r="BB721">
        <f t="shared" ca="1" si="365"/>
        <v>2027</v>
      </c>
      <c r="BC721">
        <f t="shared" ca="1" si="366"/>
        <v>6</v>
      </c>
      <c r="BI721">
        <v>711</v>
      </c>
      <c r="BJ721">
        <v>0.82969484364293766</v>
      </c>
      <c r="BK721">
        <v>0.8332981416721662</v>
      </c>
      <c r="BL721">
        <v>0.83836814119364134</v>
      </c>
      <c r="BM721">
        <v>0.82158065774437794</v>
      </c>
      <c r="BN721">
        <v>0.85149556885363753</v>
      </c>
      <c r="BO721">
        <v>0.84210004039601094</v>
      </c>
      <c r="BP721">
        <v>0.85713269866307285</v>
      </c>
      <c r="BQ721">
        <v>0.85432823678620051</v>
      </c>
      <c r="BR721">
        <v>0.84537564728829018</v>
      </c>
      <c r="BS721">
        <v>0.84508128394752213</v>
      </c>
      <c r="BT721">
        <v>0.86705239324368266</v>
      </c>
      <c r="BU721">
        <v>0.85125999199032487</v>
      </c>
      <c r="BV721">
        <v>0.82158065774437794</v>
      </c>
      <c r="BW721">
        <v>0.84458670840089844</v>
      </c>
    </row>
    <row r="722" spans="4:75" x14ac:dyDescent="0.25">
      <c r="D722">
        <v>718</v>
      </c>
      <c r="E722">
        <f t="shared" ca="1" si="367"/>
        <v>0.14808380086467865</v>
      </c>
      <c r="F722" s="11">
        <f t="shared" ca="1" si="355"/>
        <v>139.50222190430404</v>
      </c>
      <c r="G722" s="11"/>
      <c r="H722">
        <v>718</v>
      </c>
      <c r="I722" s="11">
        <f t="shared" ca="1" si="368"/>
        <v>3.7896084409601349E-2</v>
      </c>
      <c r="J722" s="11">
        <f t="shared" ca="1" si="356"/>
        <v>17.080248288516845</v>
      </c>
      <c r="O722">
        <v>718</v>
      </c>
      <c r="P722" s="32">
        <f t="shared" ca="1" si="369"/>
        <v>0.63769760519874741</v>
      </c>
      <c r="Q722" s="11">
        <f t="shared" ca="1" si="352"/>
        <v>70.746313000373561</v>
      </c>
      <c r="R722" s="11"/>
      <c r="S722">
        <v>718</v>
      </c>
      <c r="T722" s="32">
        <f t="shared" ca="1" si="370"/>
        <v>4.0249315361222449E-2</v>
      </c>
      <c r="U722" s="11">
        <f t="shared" ca="1" si="371"/>
        <v>17.124936538456335</v>
      </c>
      <c r="Z722">
        <v>718</v>
      </c>
      <c r="AA722" s="32">
        <f t="shared" ca="1" si="372"/>
        <v>0.16929086475656063</v>
      </c>
      <c r="AB722" s="11">
        <f t="shared" ca="1" si="353"/>
        <v>134.8230569448269</v>
      </c>
      <c r="AC722" s="11"/>
      <c r="AD722">
        <v>718</v>
      </c>
      <c r="AE722" s="32">
        <f t="shared" ca="1" si="373"/>
        <v>0.88004729602131126</v>
      </c>
      <c r="AF722" s="11">
        <f t="shared" ca="1" si="354"/>
        <v>21.81684700216265</v>
      </c>
      <c r="AP722">
        <v>719</v>
      </c>
      <c r="AQ722" s="10">
        <f t="shared" ca="1" si="358"/>
        <v>46563.189784269154</v>
      </c>
      <c r="AR722" t="str">
        <f t="shared" ca="1" si="359"/>
        <v>EQUIPO 1</v>
      </c>
      <c r="AS722" t="str">
        <f t="shared" ca="1" si="360"/>
        <v>INICIO</v>
      </c>
      <c r="AT722">
        <f t="shared" ca="1" si="374"/>
        <v>0</v>
      </c>
      <c r="AU722">
        <f t="shared" ca="1" si="375"/>
        <v>1</v>
      </c>
      <c r="AV722">
        <f t="shared" ca="1" si="376"/>
        <v>1</v>
      </c>
      <c r="AW722">
        <f t="shared" ca="1" si="361"/>
        <v>1</v>
      </c>
      <c r="AX722">
        <f t="shared" ca="1" si="362"/>
        <v>11000</v>
      </c>
      <c r="AY722">
        <f t="shared" ca="1" si="363"/>
        <v>10.28324714693008</v>
      </c>
      <c r="AZ722">
        <f t="shared" ca="1" si="364"/>
        <v>113115.71861623088</v>
      </c>
      <c r="BA722">
        <f t="shared" ca="1" si="357"/>
        <v>154248.7072039512</v>
      </c>
      <c r="BB722">
        <f t="shared" ca="1" si="365"/>
        <v>2027</v>
      </c>
      <c r="BC722">
        <f t="shared" ca="1" si="366"/>
        <v>6</v>
      </c>
      <c r="BI722">
        <v>712</v>
      </c>
      <c r="BJ722">
        <v>0.82631395922178263</v>
      </c>
      <c r="BK722">
        <v>0.84635237693243348</v>
      </c>
      <c r="BL722">
        <v>0.84674794291948918</v>
      </c>
      <c r="BM722">
        <v>0.84772202010850617</v>
      </c>
      <c r="BN722">
        <v>0.84358561005779276</v>
      </c>
      <c r="BO722">
        <v>0.83815918889791619</v>
      </c>
      <c r="BP722">
        <v>0.85982899675407831</v>
      </c>
      <c r="BQ722">
        <v>0.81415590669919358</v>
      </c>
      <c r="BR722">
        <v>0.86889070838997906</v>
      </c>
      <c r="BS722">
        <v>0.87103806927735916</v>
      </c>
      <c r="BT722">
        <v>0.84094058665433247</v>
      </c>
      <c r="BU722">
        <v>0.87994958302327619</v>
      </c>
      <c r="BV722">
        <v>0.81415590669919358</v>
      </c>
      <c r="BW722">
        <v>0.84889324564196977</v>
      </c>
    </row>
    <row r="723" spans="4:75" x14ac:dyDescent="0.25">
      <c r="D723">
        <v>719</v>
      </c>
      <c r="E723">
        <f t="shared" ca="1" si="367"/>
        <v>1.0253839460948933E-2</v>
      </c>
      <c r="F723" s="11">
        <f t="shared" ca="1" si="355"/>
        <v>210.35885761442123</v>
      </c>
      <c r="G723" s="11"/>
      <c r="H723">
        <v>719</v>
      </c>
      <c r="I723" s="11">
        <f t="shared" ca="1" si="368"/>
        <v>0.38812705435441452</v>
      </c>
      <c r="J723" s="11">
        <f t="shared" ca="1" si="356"/>
        <v>19.47423779570088</v>
      </c>
      <c r="O723">
        <v>719</v>
      </c>
      <c r="P723" s="32">
        <f t="shared" ca="1" si="369"/>
        <v>0.56375268430879877</v>
      </c>
      <c r="Q723" s="11">
        <f t="shared" ca="1" si="352"/>
        <v>79.265580591782822</v>
      </c>
      <c r="R723" s="11"/>
      <c r="S723">
        <v>719</v>
      </c>
      <c r="T723" s="32">
        <f t="shared" ca="1" si="370"/>
        <v>0.49968295196747392</v>
      </c>
      <c r="U723" s="11">
        <f t="shared" ca="1" si="371"/>
        <v>19.929153953669051</v>
      </c>
      <c r="Z723">
        <v>719</v>
      </c>
      <c r="AA723" s="32">
        <f t="shared" ca="1" si="372"/>
        <v>0.24618893373497863</v>
      </c>
      <c r="AB723" s="11">
        <f t="shared" ca="1" si="353"/>
        <v>120.63460678690525</v>
      </c>
      <c r="AC723" s="11"/>
      <c r="AD723">
        <v>719</v>
      </c>
      <c r="AE723" s="32">
        <f t="shared" ca="1" si="373"/>
        <v>0.97069338246907733</v>
      </c>
      <c r="AF723" s="11">
        <f t="shared" ca="1" si="354"/>
        <v>22.965914375765372</v>
      </c>
      <c r="AP723">
        <v>720</v>
      </c>
      <c r="AQ723" s="10">
        <f t="shared" ca="1" si="358"/>
        <v>46563.618252900276</v>
      </c>
      <c r="AR723" t="str">
        <f t="shared" ca="1" si="359"/>
        <v>EQUIPO 3</v>
      </c>
      <c r="AS723" t="str">
        <f t="shared" ca="1" si="360"/>
        <v>INICIO</v>
      </c>
      <c r="AT723">
        <f t="shared" ca="1" si="374"/>
        <v>0</v>
      </c>
      <c r="AU723">
        <f t="shared" ca="1" si="375"/>
        <v>1</v>
      </c>
      <c r="AV723">
        <f t="shared" ca="1" si="376"/>
        <v>0</v>
      </c>
      <c r="AW723">
        <f t="shared" ca="1" si="361"/>
        <v>1</v>
      </c>
      <c r="AX723">
        <f t="shared" ca="1" si="362"/>
        <v>5500</v>
      </c>
      <c r="AY723">
        <f t="shared" ca="1" si="363"/>
        <v>10.821041950432118</v>
      </c>
      <c r="AZ723">
        <f t="shared" ca="1" si="364"/>
        <v>59515.730727376649</v>
      </c>
      <c r="BA723">
        <f t="shared" ca="1" si="357"/>
        <v>162315.62925648177</v>
      </c>
      <c r="BB723">
        <f t="shared" ca="1" si="365"/>
        <v>2027</v>
      </c>
      <c r="BC723">
        <f t="shared" ca="1" si="366"/>
        <v>6</v>
      </c>
      <c r="BI723">
        <v>713</v>
      </c>
      <c r="BJ723">
        <v>0.84251341883589514</v>
      </c>
      <c r="BK723">
        <v>0.84930570929414329</v>
      </c>
      <c r="BL723">
        <v>0.84005546239646112</v>
      </c>
      <c r="BM723">
        <v>0.85013992659440463</v>
      </c>
      <c r="BN723">
        <v>0.84080502359675824</v>
      </c>
      <c r="BO723">
        <v>0.8426970413626097</v>
      </c>
      <c r="BP723">
        <v>0.85019444549910472</v>
      </c>
      <c r="BQ723">
        <v>0.84858638237650053</v>
      </c>
      <c r="BR723">
        <v>0.85294423298668509</v>
      </c>
      <c r="BS723">
        <v>0.84025396176501066</v>
      </c>
      <c r="BT723">
        <v>0.88499476938924926</v>
      </c>
      <c r="BU723">
        <v>0.85415946563468914</v>
      </c>
      <c r="BV723">
        <v>0.84005546239646112</v>
      </c>
      <c r="BW723">
        <v>0.84949947511928103</v>
      </c>
    </row>
    <row r="724" spans="4:75" x14ac:dyDescent="0.25">
      <c r="D724">
        <v>720</v>
      </c>
      <c r="E724">
        <f t="shared" ca="1" si="367"/>
        <v>0.82574503195803306</v>
      </c>
      <c r="F724" s="11">
        <f t="shared" ca="1" si="355"/>
        <v>47.366891368820056</v>
      </c>
      <c r="G724" s="11"/>
      <c r="H724">
        <v>720</v>
      </c>
      <c r="I724" s="11">
        <f t="shared" ca="1" si="368"/>
        <v>0.393556796235637</v>
      </c>
      <c r="J724" s="11">
        <f t="shared" ca="1" si="356"/>
        <v>19.49693996115094</v>
      </c>
      <c r="O724">
        <v>720</v>
      </c>
      <c r="P724" s="32">
        <f t="shared" ca="1" si="369"/>
        <v>0.5618344367096153</v>
      </c>
      <c r="Q724" s="11">
        <f t="shared" ca="1" si="352"/>
        <v>79.486601474315606</v>
      </c>
      <c r="R724" s="11"/>
      <c r="S724">
        <v>720</v>
      </c>
      <c r="T724" s="32">
        <f t="shared" ca="1" si="370"/>
        <v>0.41519393019049766</v>
      </c>
      <c r="U724" s="11">
        <f t="shared" ca="1" si="371"/>
        <v>19.586598397015422</v>
      </c>
      <c r="Z724">
        <v>720</v>
      </c>
      <c r="AA724" s="32">
        <f t="shared" ca="1" si="372"/>
        <v>0.31550724437089883</v>
      </c>
      <c r="AB724" s="11">
        <f t="shared" ca="1" si="353"/>
        <v>110.08922163436009</v>
      </c>
      <c r="AC724" s="11"/>
      <c r="AD724">
        <v>720</v>
      </c>
      <c r="AE724" s="32">
        <f t="shared" ca="1" si="373"/>
        <v>0.57092659469517748</v>
      </c>
      <c r="AF724" s="11">
        <f t="shared" ca="1" si="354"/>
        <v>20.217325180393665</v>
      </c>
      <c r="AP724">
        <v>721</v>
      </c>
      <c r="AQ724" s="10">
        <f t="shared" ca="1" si="358"/>
        <v>46564.069129648211</v>
      </c>
      <c r="AR724" t="str">
        <f t="shared" ca="1" si="359"/>
        <v>EQUIPO 1</v>
      </c>
      <c r="AS724" t="str">
        <f t="shared" ca="1" si="360"/>
        <v>FIN</v>
      </c>
      <c r="AT724">
        <f t="shared" ca="1" si="374"/>
        <v>1</v>
      </c>
      <c r="AU724">
        <f t="shared" ca="1" si="375"/>
        <v>1</v>
      </c>
      <c r="AV724">
        <f t="shared" ca="1" si="376"/>
        <v>0</v>
      </c>
      <c r="AW724">
        <f t="shared" ca="1" si="361"/>
        <v>1</v>
      </c>
      <c r="AX724">
        <f t="shared" ca="1" si="362"/>
        <v>11000</v>
      </c>
      <c r="AY724">
        <f t="shared" ca="1" si="363"/>
        <v>3.6162358846049756</v>
      </c>
      <c r="AZ724">
        <f t="shared" ca="1" si="364"/>
        <v>39778.594730654731</v>
      </c>
      <c r="BA724">
        <f t="shared" ca="1" si="357"/>
        <v>54243.538269074634</v>
      </c>
      <c r="BB724">
        <f t="shared" ca="1" si="365"/>
        <v>2027</v>
      </c>
      <c r="BC724">
        <f t="shared" ca="1" si="366"/>
        <v>6</v>
      </c>
      <c r="BI724">
        <v>714</v>
      </c>
      <c r="BJ724">
        <v>0.83928513779544223</v>
      </c>
      <c r="BK724">
        <v>0.85099773542422419</v>
      </c>
      <c r="BL724">
        <v>0.82565132715795886</v>
      </c>
      <c r="BM724">
        <v>0.86187113941825799</v>
      </c>
      <c r="BN724">
        <v>0.86955727606848143</v>
      </c>
      <c r="BO724">
        <v>0.85898232687471643</v>
      </c>
      <c r="BP724">
        <v>0.84216414849716337</v>
      </c>
      <c r="BQ724">
        <v>0.86698254100161043</v>
      </c>
      <c r="BR724">
        <v>0.84040454923741248</v>
      </c>
      <c r="BS724">
        <v>0.82322373063371135</v>
      </c>
      <c r="BT724">
        <v>0.82551166943050647</v>
      </c>
      <c r="BU724">
        <v>0.84908171761096407</v>
      </c>
      <c r="BV724">
        <v>0.82322373063371135</v>
      </c>
      <c r="BW724">
        <v>0.84629500255491152</v>
      </c>
    </row>
    <row r="725" spans="4:75" x14ac:dyDescent="0.25">
      <c r="D725">
        <v>721</v>
      </c>
      <c r="E725">
        <f t="shared" ca="1" si="367"/>
        <v>0.98453001743936075</v>
      </c>
      <c r="F725" s="11">
        <f t="shared" ca="1" si="355"/>
        <v>14.586914785827604</v>
      </c>
      <c r="G725" s="11"/>
      <c r="H725">
        <v>721</v>
      </c>
      <c r="I725" s="11">
        <f t="shared" ca="1" si="368"/>
        <v>9.2750276198029113E-2</v>
      </c>
      <c r="J725" s="11">
        <f t="shared" ca="1" si="356"/>
        <v>17.805190190530247</v>
      </c>
      <c r="O725">
        <v>721</v>
      </c>
      <c r="P725" s="32">
        <f t="shared" ca="1" si="369"/>
        <v>0.7603769009667064</v>
      </c>
      <c r="Q725" s="11">
        <f t="shared" ca="1" si="352"/>
        <v>56.04364785380421</v>
      </c>
      <c r="R725" s="11"/>
      <c r="S725">
        <v>721</v>
      </c>
      <c r="T725" s="32">
        <f t="shared" ca="1" si="370"/>
        <v>0.34532826469814115</v>
      </c>
      <c r="U725" s="11">
        <f t="shared" ca="1" si="371"/>
        <v>19.291634635103112</v>
      </c>
      <c r="Z725">
        <v>721</v>
      </c>
      <c r="AA725" s="32">
        <f t="shared" ca="1" si="372"/>
        <v>0.16382227035507468</v>
      </c>
      <c r="AB725" s="11">
        <f t="shared" ca="1" si="353"/>
        <v>135.98788730863274</v>
      </c>
      <c r="AC725" s="11"/>
      <c r="AD725">
        <v>721</v>
      </c>
      <c r="AE725" s="32">
        <f t="shared" ca="1" si="373"/>
        <v>0.87233699097092809</v>
      </c>
      <c r="AF725" s="11">
        <f t="shared" ca="1" si="354"/>
        <v>21.756307969468331</v>
      </c>
      <c r="AP725">
        <v>722</v>
      </c>
      <c r="AQ725" s="10">
        <f t="shared" ca="1" si="358"/>
        <v>46564.219806143403</v>
      </c>
      <c r="AR725" t="str">
        <f t="shared" ca="1" si="359"/>
        <v>EQUIPO 2</v>
      </c>
      <c r="AS725" t="str">
        <f t="shared" ca="1" si="360"/>
        <v>INICIO</v>
      </c>
      <c r="AT725">
        <f t="shared" ca="1" si="374"/>
        <v>1</v>
      </c>
      <c r="AU725">
        <f t="shared" ca="1" si="375"/>
        <v>0</v>
      </c>
      <c r="AV725">
        <f t="shared" ca="1" si="376"/>
        <v>0</v>
      </c>
      <c r="AW725">
        <f t="shared" ca="1" si="361"/>
        <v>1</v>
      </c>
      <c r="AX725">
        <f t="shared" ca="1" si="362"/>
        <v>5500</v>
      </c>
      <c r="AY725">
        <f t="shared" ca="1" si="363"/>
        <v>5.4066444652271457</v>
      </c>
      <c r="AZ725">
        <f t="shared" ca="1" si="364"/>
        <v>29736.544558749301</v>
      </c>
      <c r="BA725">
        <f t="shared" ca="1" si="357"/>
        <v>81099.666978407186</v>
      </c>
      <c r="BB725">
        <f t="shared" ca="1" si="365"/>
        <v>2027</v>
      </c>
      <c r="BC725">
        <f t="shared" ca="1" si="366"/>
        <v>6</v>
      </c>
      <c r="BI725">
        <v>715</v>
      </c>
      <c r="BJ725">
        <v>0.86811241086174662</v>
      </c>
      <c r="BK725">
        <v>0.82923765153301321</v>
      </c>
      <c r="BL725">
        <v>0.85882191101468297</v>
      </c>
      <c r="BM725">
        <v>0.83750679644148729</v>
      </c>
      <c r="BN725">
        <v>0.87041886531389134</v>
      </c>
      <c r="BO725">
        <v>0.81653221581832958</v>
      </c>
      <c r="BP725">
        <v>0.85555841844004454</v>
      </c>
      <c r="BQ725">
        <v>0.81722151880816263</v>
      </c>
      <c r="BR725">
        <v>0.82839428123613368</v>
      </c>
      <c r="BS725">
        <v>0.86025470934846759</v>
      </c>
      <c r="BT725">
        <v>0.87438460566567566</v>
      </c>
      <c r="BU725">
        <v>0.84610066612793911</v>
      </c>
      <c r="BV725">
        <v>0.81653221581832958</v>
      </c>
      <c r="BW725">
        <v>0.84672609231615559</v>
      </c>
    </row>
    <row r="726" spans="4:75" x14ac:dyDescent="0.25">
      <c r="D726">
        <v>722</v>
      </c>
      <c r="E726">
        <f t="shared" ca="1" si="367"/>
        <v>0.96840739987535918</v>
      </c>
      <c r="F726" s="11">
        <f t="shared" ca="1" si="355"/>
        <v>20.476899810844699</v>
      </c>
      <c r="G726" s="11"/>
      <c r="H726">
        <v>722</v>
      </c>
      <c r="I726" s="11">
        <f t="shared" ca="1" si="368"/>
        <v>7.1484608207148415E-2</v>
      </c>
      <c r="J726" s="11">
        <f t="shared" ca="1" si="356"/>
        <v>17.579159273151191</v>
      </c>
      <c r="O726">
        <v>722</v>
      </c>
      <c r="P726" s="32">
        <f t="shared" ca="1" si="369"/>
        <v>0.39307709397491619</v>
      </c>
      <c r="Q726" s="11">
        <f t="shared" ca="1" si="352"/>
        <v>99.684508325479811</v>
      </c>
      <c r="R726" s="11"/>
      <c r="S726">
        <v>722</v>
      </c>
      <c r="T726" s="32">
        <f t="shared" ca="1" si="370"/>
        <v>0.85062671234890708</v>
      </c>
      <c r="U726" s="11">
        <f t="shared" ca="1" si="371"/>
        <v>21.598388087038664</v>
      </c>
      <c r="Z726">
        <v>722</v>
      </c>
      <c r="AA726" s="32">
        <f t="shared" ca="1" si="372"/>
        <v>0.2460531602282453</v>
      </c>
      <c r="AB726" s="11">
        <f t="shared" ca="1" si="353"/>
        <v>120.65690078557034</v>
      </c>
      <c r="AC726" s="11"/>
      <c r="AD726">
        <v>722</v>
      </c>
      <c r="AE726" s="32">
        <f t="shared" ca="1" si="373"/>
        <v>0.99034305474350071</v>
      </c>
      <c r="AF726" s="11">
        <f t="shared" ca="1" si="354"/>
        <v>23.68555943209881</v>
      </c>
      <c r="AP726">
        <v>723</v>
      </c>
      <c r="AQ726" s="10">
        <f t="shared" ca="1" si="358"/>
        <v>46564.445082996121</v>
      </c>
      <c r="AR726" t="str">
        <f t="shared" ca="1" si="359"/>
        <v>EQUIPO 3</v>
      </c>
      <c r="AS726" t="str">
        <f t="shared" ca="1" si="360"/>
        <v>FIN</v>
      </c>
      <c r="AT726">
        <f t="shared" ca="1" si="374"/>
        <v>1</v>
      </c>
      <c r="AU726">
        <f t="shared" ca="1" si="375"/>
        <v>0</v>
      </c>
      <c r="AV726">
        <f t="shared" ca="1" si="376"/>
        <v>1</v>
      </c>
      <c r="AW726">
        <f t="shared" ca="1" si="361"/>
        <v>1</v>
      </c>
      <c r="AX726">
        <f t="shared" ca="1" si="362"/>
        <v>11000</v>
      </c>
      <c r="AY726">
        <f t="shared" ca="1" si="363"/>
        <v>15.155459119356237</v>
      </c>
      <c r="AZ726">
        <f t="shared" ca="1" si="364"/>
        <v>166710.05031291861</v>
      </c>
      <c r="BA726">
        <f t="shared" ca="1" si="357"/>
        <v>227331.88679034356</v>
      </c>
      <c r="BB726">
        <f t="shared" ca="1" si="365"/>
        <v>2027</v>
      </c>
      <c r="BC726">
        <f t="shared" ca="1" si="366"/>
        <v>6</v>
      </c>
      <c r="BI726">
        <v>716</v>
      </c>
      <c r="BJ726">
        <v>0.84263268774978406</v>
      </c>
      <c r="BK726">
        <v>0.86044308691647298</v>
      </c>
      <c r="BL726">
        <v>0.86012139658929521</v>
      </c>
      <c r="BM726">
        <v>0.85386634663211203</v>
      </c>
      <c r="BN726">
        <v>0.84302831235787978</v>
      </c>
      <c r="BO726">
        <v>0.82808196009220836</v>
      </c>
      <c r="BP726">
        <v>0.83014675176257124</v>
      </c>
      <c r="BQ726">
        <v>0.84068111854845451</v>
      </c>
      <c r="BR726">
        <v>0.84790557440697678</v>
      </c>
      <c r="BS726">
        <v>0.84635091316021749</v>
      </c>
      <c r="BT726">
        <v>0.83842833375578518</v>
      </c>
      <c r="BU726">
        <v>0.85070063118909423</v>
      </c>
      <c r="BV726">
        <v>0.82808196009220836</v>
      </c>
      <c r="BW726">
        <v>0.84527999546229926</v>
      </c>
    </row>
    <row r="727" spans="4:75" x14ac:dyDescent="0.25">
      <c r="D727">
        <v>723</v>
      </c>
      <c r="E727">
        <f t="shared" ca="1" si="367"/>
        <v>0.90488798422739902</v>
      </c>
      <c r="F727" s="11">
        <f t="shared" ca="1" si="355"/>
        <v>34.904756799786604</v>
      </c>
      <c r="G727" s="11"/>
      <c r="H727">
        <v>723</v>
      </c>
      <c r="I727" s="11">
        <f t="shared" ca="1" si="368"/>
        <v>0.57713319187639478</v>
      </c>
      <c r="J727" s="11">
        <f t="shared" ca="1" si="356"/>
        <v>20.242736677483208</v>
      </c>
      <c r="O727">
        <v>723</v>
      </c>
      <c r="P727" s="32">
        <f t="shared" ca="1" si="369"/>
        <v>0.14389659509456565</v>
      </c>
      <c r="Q727" s="11">
        <f t="shared" ca="1" si="352"/>
        <v>140.48216309011877</v>
      </c>
      <c r="R727" s="11"/>
      <c r="S727">
        <v>723</v>
      </c>
      <c r="T727" s="32">
        <f t="shared" ca="1" si="370"/>
        <v>0.37658684665496711</v>
      </c>
      <c r="U727" s="11">
        <f t="shared" ca="1" si="371"/>
        <v>19.425676284563075</v>
      </c>
      <c r="Z727">
        <v>723</v>
      </c>
      <c r="AA727" s="32">
        <f t="shared" ca="1" si="372"/>
        <v>1.340669531938421E-2</v>
      </c>
      <c r="AB727" s="11">
        <f t="shared" ca="1" si="353"/>
        <v>204.48372043938215</v>
      </c>
      <c r="AC727" s="11"/>
      <c r="AD727">
        <v>723</v>
      </c>
      <c r="AE727" s="32">
        <f t="shared" ca="1" si="373"/>
        <v>0.31009721986110472</v>
      </c>
      <c r="AF727" s="11">
        <f t="shared" ca="1" si="354"/>
        <v>19.134954442185798</v>
      </c>
      <c r="AP727">
        <v>724</v>
      </c>
      <c r="AQ727" s="10">
        <f t="shared" ca="1" si="358"/>
        <v>46565.076560459427</v>
      </c>
      <c r="AR727" t="str">
        <f t="shared" ca="1" si="359"/>
        <v>EQUIPO 2</v>
      </c>
      <c r="AS727" t="str">
        <f t="shared" ca="1" si="360"/>
        <v>FIN</v>
      </c>
      <c r="AT727">
        <f t="shared" ca="1" si="374"/>
        <v>1</v>
      </c>
      <c r="AU727">
        <f t="shared" ca="1" si="375"/>
        <v>1</v>
      </c>
      <c r="AV727">
        <f t="shared" ca="1" si="376"/>
        <v>1</v>
      </c>
      <c r="AW727">
        <f t="shared" ca="1" si="361"/>
        <v>1</v>
      </c>
      <c r="AX727">
        <f t="shared" ca="1" si="362"/>
        <v>15000</v>
      </c>
      <c r="AY727">
        <f t="shared" ca="1" si="363"/>
        <v>94.162548973748926</v>
      </c>
      <c r="AZ727">
        <f t="shared" ca="1" si="364"/>
        <v>1412438.2346062339</v>
      </c>
      <c r="BA727">
        <f t="shared" ca="1" si="357"/>
        <v>1412438.2346062339</v>
      </c>
      <c r="BB727">
        <f t="shared" ca="1" si="365"/>
        <v>2027</v>
      </c>
      <c r="BC727">
        <f t="shared" ca="1" si="366"/>
        <v>6</v>
      </c>
      <c r="BI727">
        <v>717</v>
      </c>
      <c r="BJ727">
        <v>0.8570657414689774</v>
      </c>
      <c r="BK727">
        <v>0.8372695439549831</v>
      </c>
      <c r="BL727">
        <v>0.85633979711889385</v>
      </c>
      <c r="BM727">
        <v>0.86495002475411453</v>
      </c>
      <c r="BN727">
        <v>0.81765149199513809</v>
      </c>
      <c r="BO727">
        <v>0.87323913885472926</v>
      </c>
      <c r="BP727">
        <v>0.85986510053709964</v>
      </c>
      <c r="BQ727">
        <v>0.83277134935027186</v>
      </c>
      <c r="BR727">
        <v>0.86223250752383307</v>
      </c>
      <c r="BS727">
        <v>0.83334185643241632</v>
      </c>
      <c r="BT727">
        <v>0.85956640475859403</v>
      </c>
      <c r="BU727">
        <v>0.84901636564351213</v>
      </c>
      <c r="BV727">
        <v>0.81765149199513809</v>
      </c>
      <c r="BW727">
        <v>0.85014924315918017</v>
      </c>
    </row>
    <row r="728" spans="4:75" x14ac:dyDescent="0.25">
      <c r="D728">
        <v>724</v>
      </c>
      <c r="E728">
        <f t="shared" ca="1" si="367"/>
        <v>0.94622559379741766</v>
      </c>
      <c r="F728" s="11">
        <f t="shared" ca="1" si="355"/>
        <v>26.429263856767239</v>
      </c>
      <c r="G728" s="11"/>
      <c r="H728">
        <v>724</v>
      </c>
      <c r="I728" s="11">
        <f t="shared" ca="1" si="368"/>
        <v>0.49696901204003752</v>
      </c>
      <c r="J728" s="11">
        <f t="shared" ca="1" si="356"/>
        <v>19.918234215104285</v>
      </c>
      <c r="O728">
        <v>724</v>
      </c>
      <c r="P728" s="32">
        <f t="shared" ca="1" si="369"/>
        <v>0.29928930225937767</v>
      </c>
      <c r="Q728" s="11">
        <f t="shared" ca="1" si="352"/>
        <v>112.42618109109276</v>
      </c>
      <c r="R728" s="11"/>
      <c r="S728">
        <v>724</v>
      </c>
      <c r="T728" s="32">
        <f t="shared" ca="1" si="370"/>
        <v>0.77594782101066873</v>
      </c>
      <c r="U728" s="11">
        <f t="shared" ca="1" si="371"/>
        <v>21.148067929740986</v>
      </c>
      <c r="Z728">
        <v>724</v>
      </c>
      <c r="AA728" s="32">
        <f t="shared" ca="1" si="372"/>
        <v>0.83491344224862818</v>
      </c>
      <c r="AB728" s="11">
        <f t="shared" ca="1" si="353"/>
        <v>46.063868587108409</v>
      </c>
      <c r="AC728" s="11"/>
      <c r="AD728">
        <v>724</v>
      </c>
      <c r="AE728" s="32">
        <f t="shared" ca="1" si="373"/>
        <v>0.6571299066295252</v>
      </c>
      <c r="AF728" s="11">
        <f t="shared" ca="1" si="354"/>
        <v>20.579944472831148</v>
      </c>
      <c r="AP728">
        <v>725</v>
      </c>
      <c r="AQ728" s="10">
        <f t="shared" ca="1" si="358"/>
        <v>46569</v>
      </c>
      <c r="AR728" t="str">
        <f t="shared" ca="1" si="359"/>
        <v>CAMBIO MES</v>
      </c>
      <c r="AS728" t="str">
        <f t="shared" ca="1" si="360"/>
        <v>CAMBIO MES</v>
      </c>
      <c r="AT728">
        <f t="shared" ca="1" si="374"/>
        <v>1</v>
      </c>
      <c r="AU728">
        <f t="shared" ca="1" si="375"/>
        <v>1</v>
      </c>
      <c r="AV728">
        <f t="shared" ca="1" si="376"/>
        <v>1</v>
      </c>
      <c r="AW728">
        <f t="shared" ca="1" si="361"/>
        <v>1</v>
      </c>
      <c r="AX728">
        <f t="shared" ca="1" si="362"/>
        <v>15000</v>
      </c>
      <c r="AY728">
        <f t="shared" ca="1" si="363"/>
        <v>15.686263705836609</v>
      </c>
      <c r="AZ728">
        <f t="shared" ca="1" si="364"/>
        <v>235293.95558754914</v>
      </c>
      <c r="BA728">
        <f t="shared" ca="1" si="357"/>
        <v>235293.95558754914</v>
      </c>
      <c r="BB728">
        <f t="shared" ca="1" si="365"/>
        <v>2027</v>
      </c>
      <c r="BC728">
        <f t="shared" ca="1" si="366"/>
        <v>7</v>
      </c>
      <c r="BI728">
        <v>718</v>
      </c>
      <c r="BJ728">
        <v>0.87275905225645845</v>
      </c>
      <c r="BK728">
        <v>0.83237929292183876</v>
      </c>
      <c r="BL728">
        <v>0.85001166990106058</v>
      </c>
      <c r="BM728">
        <v>0.85171022882257286</v>
      </c>
      <c r="BN728">
        <v>0.82121412311201814</v>
      </c>
      <c r="BO728">
        <v>0.84620283122315931</v>
      </c>
      <c r="BP728">
        <v>0.85674033030160801</v>
      </c>
      <c r="BQ728">
        <v>0.86234226318984908</v>
      </c>
      <c r="BR728">
        <v>0.84452043273149757</v>
      </c>
      <c r="BS728">
        <v>0.84082393010204159</v>
      </c>
      <c r="BT728">
        <v>0.85031681331126596</v>
      </c>
      <c r="BU728">
        <v>0.87679379457455797</v>
      </c>
      <c r="BV728">
        <v>0.82121412311201814</v>
      </c>
      <c r="BW728">
        <v>0.85040545583392191</v>
      </c>
    </row>
    <row r="729" spans="4:75" x14ac:dyDescent="0.25">
      <c r="D729">
        <v>725</v>
      </c>
      <c r="E729">
        <f t="shared" ca="1" si="367"/>
        <v>0.56086899310008898</v>
      </c>
      <c r="F729" s="11">
        <f t="shared" ca="1" si="355"/>
        <v>79.597862671310466</v>
      </c>
      <c r="G729" s="11"/>
      <c r="H729">
        <v>725</v>
      </c>
      <c r="I729" s="11">
        <f t="shared" ca="1" si="368"/>
        <v>0.8149517054152341</v>
      </c>
      <c r="J729" s="11">
        <f t="shared" ca="1" si="356"/>
        <v>21.369119373115272</v>
      </c>
      <c r="O729">
        <v>725</v>
      </c>
      <c r="P729" s="32">
        <f t="shared" ca="1" si="369"/>
        <v>0.40707145243599308</v>
      </c>
      <c r="Q729" s="11">
        <f t="shared" ca="1" si="352"/>
        <v>97.912899765447634</v>
      </c>
      <c r="R729" s="11"/>
      <c r="S729">
        <v>725</v>
      </c>
      <c r="T729" s="32">
        <f t="shared" ca="1" si="370"/>
        <v>9.1786317974244191E-2</v>
      </c>
      <c r="U729" s="11">
        <f t="shared" ca="1" si="371"/>
        <v>17.795836121044939</v>
      </c>
      <c r="Z729">
        <v>725</v>
      </c>
      <c r="AA729" s="32">
        <f t="shared" ca="1" si="372"/>
        <v>0.75483736242346022</v>
      </c>
      <c r="AB729" s="11">
        <f t="shared" ca="1" si="353"/>
        <v>56.741227280735728</v>
      </c>
      <c r="AC729" s="11"/>
      <c r="AD729">
        <v>725</v>
      </c>
      <c r="AE729" s="32">
        <f t="shared" ca="1" si="373"/>
        <v>0.27701687146421428</v>
      </c>
      <c r="AF729" s="11">
        <f t="shared" ca="1" si="354"/>
        <v>18.980615882665205</v>
      </c>
      <c r="AP729">
        <v>726</v>
      </c>
      <c r="AQ729" s="10">
        <f t="shared" ca="1" si="358"/>
        <v>46569.653594321077</v>
      </c>
      <c r="AR729" t="str">
        <f t="shared" ca="1" si="359"/>
        <v>EQUIPO 2</v>
      </c>
      <c r="AS729" t="str">
        <f t="shared" ca="1" si="360"/>
        <v>INICIO</v>
      </c>
      <c r="AT729">
        <f t="shared" ca="1" si="374"/>
        <v>1</v>
      </c>
      <c r="AU729">
        <f t="shared" ca="1" si="375"/>
        <v>0</v>
      </c>
      <c r="AV729">
        <f t="shared" ca="1" si="376"/>
        <v>1</v>
      </c>
      <c r="AW729">
        <f t="shared" ca="1" si="361"/>
        <v>1</v>
      </c>
      <c r="AX729">
        <f t="shared" ca="1" si="362"/>
        <v>11000</v>
      </c>
      <c r="AY729">
        <f t="shared" ca="1" si="363"/>
        <v>19.200142696558032</v>
      </c>
      <c r="AZ729">
        <f t="shared" ca="1" si="364"/>
        <v>211201.56966213835</v>
      </c>
      <c r="BA729">
        <f t="shared" ca="1" si="357"/>
        <v>288002.14044837048</v>
      </c>
      <c r="BB729">
        <f t="shared" ca="1" si="365"/>
        <v>2027</v>
      </c>
      <c r="BC729">
        <f t="shared" ca="1" si="366"/>
        <v>7</v>
      </c>
      <c r="BI729">
        <v>719</v>
      </c>
      <c r="BJ729">
        <v>0.8619909784432418</v>
      </c>
      <c r="BK729">
        <v>0.85876727895283111</v>
      </c>
      <c r="BL729">
        <v>0.83497217703364057</v>
      </c>
      <c r="BM729">
        <v>0.88498244959027339</v>
      </c>
      <c r="BN729">
        <v>0.83872441431001732</v>
      </c>
      <c r="BO729">
        <v>0.84717314928154042</v>
      </c>
      <c r="BP729">
        <v>0.84743822530079094</v>
      </c>
      <c r="BQ729">
        <v>0.85044528426437582</v>
      </c>
      <c r="BR729">
        <v>0.82092653857256925</v>
      </c>
      <c r="BS729">
        <v>0.85056197111216603</v>
      </c>
      <c r="BT729">
        <v>0.82719132428371411</v>
      </c>
      <c r="BU729">
        <v>0.85386436809311561</v>
      </c>
      <c r="BV729">
        <v>0.82092653857256925</v>
      </c>
      <c r="BW729">
        <v>0.84825212979318521</v>
      </c>
    </row>
    <row r="730" spans="4:75" x14ac:dyDescent="0.25">
      <c r="D730">
        <v>726</v>
      </c>
      <c r="E730">
        <f t="shared" ca="1" si="367"/>
        <v>0.74888167575366349</v>
      </c>
      <c r="F730" s="11">
        <f t="shared" ca="1" si="355"/>
        <v>57.486174903829962</v>
      </c>
      <c r="G730" s="11"/>
      <c r="H730">
        <v>726</v>
      </c>
      <c r="I730" s="11">
        <f t="shared" ca="1" si="368"/>
        <v>0.73793958319615482</v>
      </c>
      <c r="J730" s="11">
        <f t="shared" ca="1" si="356"/>
        <v>20.952924257531762</v>
      </c>
      <c r="O730">
        <v>726</v>
      </c>
      <c r="P730" s="32">
        <f t="shared" ca="1" si="369"/>
        <v>8.5072012299957422E-2</v>
      </c>
      <c r="Q730" s="11">
        <f t="shared" ca="1" si="352"/>
        <v>157.2342262055119</v>
      </c>
      <c r="R730" s="11"/>
      <c r="S730">
        <v>726</v>
      </c>
      <c r="T730" s="32">
        <f t="shared" ca="1" si="370"/>
        <v>0.55489285384729703</v>
      </c>
      <c r="U730" s="11">
        <f t="shared" ca="1" si="371"/>
        <v>20.151994281307516</v>
      </c>
      <c r="Z730">
        <v>726</v>
      </c>
      <c r="AA730" s="32">
        <f t="shared" ca="1" si="372"/>
        <v>0.21111971337024149</v>
      </c>
      <c r="AB730" s="11">
        <f t="shared" ca="1" si="353"/>
        <v>126.67454839809277</v>
      </c>
      <c r="AC730" s="11"/>
      <c r="AD730">
        <v>726</v>
      </c>
      <c r="AE730" s="32">
        <f t="shared" ca="1" si="373"/>
        <v>0.34842323832812361</v>
      </c>
      <c r="AF730" s="11">
        <f t="shared" ca="1" si="354"/>
        <v>19.30509124131099</v>
      </c>
      <c r="AP730">
        <v>727</v>
      </c>
      <c r="AQ730" s="10">
        <f t="shared" ca="1" si="358"/>
        <v>46570.453600266766</v>
      </c>
      <c r="AR730" t="str">
        <f t="shared" ca="1" si="359"/>
        <v>EQUIPO 1</v>
      </c>
      <c r="AS730" t="str">
        <f t="shared" ca="1" si="360"/>
        <v>INICIO</v>
      </c>
      <c r="AT730">
        <f t="shared" ca="1" si="374"/>
        <v>0</v>
      </c>
      <c r="AU730">
        <f t="shared" ca="1" si="375"/>
        <v>0</v>
      </c>
      <c r="AV730">
        <f t="shared" ca="1" si="376"/>
        <v>1</v>
      </c>
      <c r="AW730">
        <f t="shared" ca="1" si="361"/>
        <v>1</v>
      </c>
      <c r="AX730">
        <f t="shared" ca="1" si="362"/>
        <v>5500</v>
      </c>
      <c r="AY730">
        <f t="shared" ca="1" si="363"/>
        <v>0.75402684265282005</v>
      </c>
      <c r="AZ730">
        <f t="shared" ca="1" si="364"/>
        <v>4147.1476345905103</v>
      </c>
      <c r="BA730">
        <f t="shared" ca="1" si="357"/>
        <v>11310.402639792301</v>
      </c>
      <c r="BB730">
        <f t="shared" ca="1" si="365"/>
        <v>2027</v>
      </c>
      <c r="BC730">
        <f t="shared" ca="1" si="366"/>
        <v>7</v>
      </c>
      <c r="BI730">
        <v>720</v>
      </c>
      <c r="BJ730">
        <v>0.8690415125979537</v>
      </c>
      <c r="BK730">
        <v>0.84953085548911467</v>
      </c>
      <c r="BL730">
        <v>0.8387467024207822</v>
      </c>
      <c r="BM730">
        <v>0.83242836878524673</v>
      </c>
      <c r="BN730">
        <v>0.84616924366059831</v>
      </c>
      <c r="BO730">
        <v>0.8667942603638622</v>
      </c>
      <c r="BP730">
        <v>0.86333319665949382</v>
      </c>
      <c r="BQ730">
        <v>0.86476913350115259</v>
      </c>
      <c r="BR730">
        <v>0.84926320927698618</v>
      </c>
      <c r="BS730">
        <v>0.86274160618993345</v>
      </c>
      <c r="BT730">
        <v>0.85671800487016303</v>
      </c>
      <c r="BU730">
        <v>0.86250261056367716</v>
      </c>
      <c r="BV730">
        <v>0.83242836878524673</v>
      </c>
      <c r="BW730">
        <v>0.8551060115404211</v>
      </c>
    </row>
    <row r="731" spans="4:75" x14ac:dyDescent="0.25">
      <c r="D731">
        <v>727</v>
      </c>
      <c r="E731">
        <f t="shared" ca="1" si="367"/>
        <v>0.96769273361500685</v>
      </c>
      <c r="F731" s="11">
        <f t="shared" ca="1" si="355"/>
        <v>20.696707377851812</v>
      </c>
      <c r="G731" s="11"/>
      <c r="H731">
        <v>727</v>
      </c>
      <c r="I731" s="11">
        <f t="shared" ca="1" si="368"/>
        <v>0.27309294527841044</v>
      </c>
      <c r="J731" s="11">
        <f t="shared" ca="1" si="356"/>
        <v>18.961741176775188</v>
      </c>
      <c r="O731">
        <v>727</v>
      </c>
      <c r="P731" s="32">
        <f t="shared" ca="1" si="369"/>
        <v>0.47346697416094963</v>
      </c>
      <c r="Q731" s="11">
        <f t="shared" ca="1" si="352"/>
        <v>89.805232887725225</v>
      </c>
      <c r="R731" s="11"/>
      <c r="S731">
        <v>727</v>
      </c>
      <c r="T731" s="32">
        <f t="shared" ca="1" si="370"/>
        <v>0.79864918265882534</v>
      </c>
      <c r="U731" s="11">
        <f t="shared" ca="1" si="371"/>
        <v>21.27363427041638</v>
      </c>
      <c r="Z731">
        <v>727</v>
      </c>
      <c r="AA731" s="32">
        <f t="shared" ca="1" si="372"/>
        <v>0.582279927484606</v>
      </c>
      <c r="AB731" s="11">
        <f t="shared" ca="1" si="353"/>
        <v>77.133109198040472</v>
      </c>
      <c r="AC731" s="11"/>
      <c r="AD731">
        <v>727</v>
      </c>
      <c r="AE731" s="32">
        <f t="shared" ca="1" si="373"/>
        <v>0.85072780706556528</v>
      </c>
      <c r="AF731" s="11">
        <f t="shared" ca="1" si="354"/>
        <v>21.59908616735753</v>
      </c>
      <c r="AP731">
        <v>728</v>
      </c>
      <c r="AQ731" s="10">
        <f t="shared" ca="1" si="358"/>
        <v>46570.485018051877</v>
      </c>
      <c r="AR731" t="str">
        <f t="shared" ca="1" si="359"/>
        <v>EQUIPO 2</v>
      </c>
      <c r="AS731" t="str">
        <f t="shared" ca="1" si="360"/>
        <v>FIN</v>
      </c>
      <c r="AT731">
        <f t="shared" ca="1" si="374"/>
        <v>0</v>
      </c>
      <c r="AU731">
        <f t="shared" ca="1" si="375"/>
        <v>1</v>
      </c>
      <c r="AV731">
        <f t="shared" ca="1" si="376"/>
        <v>1</v>
      </c>
      <c r="AW731">
        <f t="shared" ca="1" si="361"/>
        <v>1</v>
      </c>
      <c r="AX731">
        <f t="shared" ca="1" si="362"/>
        <v>11000</v>
      </c>
      <c r="AY731">
        <f t="shared" ca="1" si="363"/>
        <v>7.3166737358551472</v>
      </c>
      <c r="AZ731">
        <f t="shared" ca="1" si="364"/>
        <v>80483.41109440662</v>
      </c>
      <c r="BA731">
        <f t="shared" ca="1" si="357"/>
        <v>109750.10603782721</v>
      </c>
      <c r="BB731">
        <f t="shared" ca="1" si="365"/>
        <v>2027</v>
      </c>
      <c r="BC731">
        <f t="shared" ca="1" si="366"/>
        <v>7</v>
      </c>
      <c r="BI731">
        <v>721</v>
      </c>
      <c r="BJ731">
        <v>0.84259139738334243</v>
      </c>
      <c r="BK731">
        <v>0.83193615121472442</v>
      </c>
      <c r="BL731">
        <v>0.85185662054343614</v>
      </c>
      <c r="BM731">
        <v>0.85720911561605351</v>
      </c>
      <c r="BN731">
        <v>0.86979874807821611</v>
      </c>
      <c r="BO731">
        <v>0.85147638978436624</v>
      </c>
      <c r="BP731">
        <v>0.84363373877495962</v>
      </c>
      <c r="BQ731">
        <v>0.82556250821597721</v>
      </c>
      <c r="BR731">
        <v>0.88011282334574048</v>
      </c>
      <c r="BS731">
        <v>0.86957153904721018</v>
      </c>
      <c r="BT731">
        <v>0.85187335869356606</v>
      </c>
      <c r="BU731">
        <v>0.85946560459366661</v>
      </c>
      <c r="BV731">
        <v>0.82556250821597721</v>
      </c>
      <c r="BW731">
        <v>0.85304279688224993</v>
      </c>
    </row>
    <row r="732" spans="4:75" x14ac:dyDescent="0.25">
      <c r="D732">
        <v>728</v>
      </c>
      <c r="E732">
        <f t="shared" ca="1" si="367"/>
        <v>0.25347106256671548</v>
      </c>
      <c r="F732" s="11">
        <f t="shared" ca="1" si="355"/>
        <v>119.44985923979461</v>
      </c>
      <c r="G732" s="11"/>
      <c r="H732">
        <v>728</v>
      </c>
      <c r="I732" s="11">
        <f t="shared" ca="1" si="368"/>
        <v>0.65206171098180921</v>
      </c>
      <c r="J732" s="11">
        <f t="shared" ca="1" si="356"/>
        <v>20.55787355236448</v>
      </c>
      <c r="O732">
        <v>728</v>
      </c>
      <c r="P732" s="32">
        <f t="shared" ca="1" si="369"/>
        <v>0.65068924495790426</v>
      </c>
      <c r="Q732" s="11">
        <f t="shared" ca="1" si="352"/>
        <v>69.238845227568149</v>
      </c>
      <c r="R732" s="11"/>
      <c r="S732">
        <v>728</v>
      </c>
      <c r="T732" s="32">
        <f t="shared" ca="1" si="370"/>
        <v>0.26711799974446127</v>
      </c>
      <c r="U732" s="11">
        <f t="shared" ca="1" si="371"/>
        <v>18.93274009509555</v>
      </c>
      <c r="Z732">
        <v>728</v>
      </c>
      <c r="AA732" s="32">
        <f t="shared" ca="1" si="372"/>
        <v>0.65885374956547715</v>
      </c>
      <c r="AB732" s="11">
        <f t="shared" ca="1" si="353"/>
        <v>68.28797210678492</v>
      </c>
      <c r="AC732" s="11"/>
      <c r="AD732">
        <v>728</v>
      </c>
      <c r="AE732" s="32">
        <f t="shared" ca="1" si="373"/>
        <v>0.98007506609632566</v>
      </c>
      <c r="AF732" s="11">
        <f t="shared" ca="1" si="354"/>
        <v>23.229510834466236</v>
      </c>
      <c r="AP732">
        <v>729</v>
      </c>
      <c r="AQ732" s="10">
        <f t="shared" ca="1" si="358"/>
        <v>46570.789879457538</v>
      </c>
      <c r="AR732" t="str">
        <f t="shared" ca="1" si="359"/>
        <v>EQUIPO 3</v>
      </c>
      <c r="AS732" t="str">
        <f t="shared" ca="1" si="360"/>
        <v>INICIO</v>
      </c>
      <c r="AT732">
        <f t="shared" ca="1" si="374"/>
        <v>0</v>
      </c>
      <c r="AU732">
        <f t="shared" ca="1" si="375"/>
        <v>1</v>
      </c>
      <c r="AV732">
        <f t="shared" ca="1" si="376"/>
        <v>0</v>
      </c>
      <c r="AW732">
        <f t="shared" ca="1" si="361"/>
        <v>1</v>
      </c>
      <c r="AX732">
        <f t="shared" ca="1" si="362"/>
        <v>5500</v>
      </c>
      <c r="AY732">
        <f t="shared" ca="1" si="363"/>
        <v>12.373907190165482</v>
      </c>
      <c r="AZ732">
        <f t="shared" ca="1" si="364"/>
        <v>68056.489545910154</v>
      </c>
      <c r="BA732">
        <f t="shared" ca="1" si="357"/>
        <v>185608.60785248224</v>
      </c>
      <c r="BB732">
        <f t="shared" ca="1" si="365"/>
        <v>2027</v>
      </c>
      <c r="BC732">
        <f t="shared" ca="1" si="366"/>
        <v>7</v>
      </c>
      <c r="BI732">
        <v>722</v>
      </c>
      <c r="BJ732">
        <v>0.85345904267685713</v>
      </c>
      <c r="BK732">
        <v>0.85037819019103178</v>
      </c>
      <c r="BL732">
        <v>0.84246984040692041</v>
      </c>
      <c r="BM732">
        <v>0.86823437478294274</v>
      </c>
      <c r="BN732">
        <v>0.85610740474126834</v>
      </c>
      <c r="BO732">
        <v>0.87233206349813897</v>
      </c>
      <c r="BP732">
        <v>0.82878398886540339</v>
      </c>
      <c r="BQ732">
        <v>0.86089878594399327</v>
      </c>
      <c r="BR732">
        <v>0.88968251883346428</v>
      </c>
      <c r="BS732">
        <v>0.81594542471086595</v>
      </c>
      <c r="BT732">
        <v>0.86604020301463236</v>
      </c>
      <c r="BU732">
        <v>0.87139174592436663</v>
      </c>
      <c r="BV732">
        <v>0.81594542471086595</v>
      </c>
      <c r="BW732">
        <v>0.85621959109511392</v>
      </c>
    </row>
    <row r="733" spans="4:75" x14ac:dyDescent="0.25">
      <c r="D733">
        <v>729</v>
      </c>
      <c r="E733">
        <f t="shared" ca="1" si="367"/>
        <v>0.78766125888113636</v>
      </c>
      <c r="F733" s="11">
        <f t="shared" ca="1" si="355"/>
        <v>52.532805179265402</v>
      </c>
      <c r="G733" s="11"/>
      <c r="H733">
        <v>729</v>
      </c>
      <c r="I733" s="11">
        <f t="shared" ca="1" si="368"/>
        <v>0.59784649705052528</v>
      </c>
      <c r="J733" s="11">
        <f t="shared" ca="1" si="356"/>
        <v>20.328150386238796</v>
      </c>
      <c r="O733">
        <v>729</v>
      </c>
      <c r="P733" s="32">
        <f t="shared" ca="1" si="369"/>
        <v>0.46646935890215524</v>
      </c>
      <c r="Q733" s="11">
        <f t="shared" ca="1" si="352"/>
        <v>90.640719418356923</v>
      </c>
      <c r="R733" s="11"/>
      <c r="S733">
        <v>729</v>
      </c>
      <c r="T733" s="32">
        <f t="shared" ca="1" si="370"/>
        <v>0.38240018501072082</v>
      </c>
      <c r="U733" s="11">
        <f t="shared" ca="1" si="371"/>
        <v>19.450193927830259</v>
      </c>
      <c r="Z733">
        <v>729</v>
      </c>
      <c r="AA733" s="32">
        <f t="shared" ca="1" si="372"/>
        <v>0.4664660769979958</v>
      </c>
      <c r="AB733" s="11">
        <f t="shared" ca="1" si="353"/>
        <v>90.641112142334293</v>
      </c>
      <c r="AC733" s="11"/>
      <c r="AD733">
        <v>729</v>
      </c>
      <c r="AE733" s="32">
        <f t="shared" ca="1" si="373"/>
        <v>0.89427827097742729</v>
      </c>
      <c r="AF733" s="11">
        <f t="shared" ca="1" si="354"/>
        <v>21.936243183841412</v>
      </c>
      <c r="AP733">
        <v>730</v>
      </c>
      <c r="AQ733" s="10">
        <f t="shared" ca="1" si="358"/>
        <v>46571.305458923795</v>
      </c>
      <c r="AR733" t="str">
        <f t="shared" ca="1" si="359"/>
        <v>EQUIPO 1</v>
      </c>
      <c r="AS733" t="str">
        <f t="shared" ca="1" si="360"/>
        <v>FIN</v>
      </c>
      <c r="AT733">
        <f t="shared" ca="1" si="374"/>
        <v>1</v>
      </c>
      <c r="AU733">
        <f t="shared" ca="1" si="375"/>
        <v>1</v>
      </c>
      <c r="AV733">
        <f t="shared" ca="1" si="376"/>
        <v>0</v>
      </c>
      <c r="AW733">
        <f t="shared" ca="1" si="361"/>
        <v>1</v>
      </c>
      <c r="AX733">
        <f t="shared" ca="1" si="362"/>
        <v>11000</v>
      </c>
      <c r="AY733">
        <f t="shared" ca="1" si="363"/>
        <v>8.0881004597176798</v>
      </c>
      <c r="AZ733">
        <f t="shared" ca="1" si="364"/>
        <v>88969.105056894477</v>
      </c>
      <c r="BA733">
        <f t="shared" ca="1" si="357"/>
        <v>121321.5068957652</v>
      </c>
      <c r="BB733">
        <f t="shared" ca="1" si="365"/>
        <v>2027</v>
      </c>
      <c r="BC733">
        <f t="shared" ca="1" si="366"/>
        <v>7</v>
      </c>
      <c r="BI733">
        <v>723</v>
      </c>
      <c r="BJ733">
        <v>0.86513245729985799</v>
      </c>
      <c r="BK733">
        <v>0.84568923163323662</v>
      </c>
      <c r="BL733">
        <v>0.84078086091643678</v>
      </c>
      <c r="BM733">
        <v>0.87448989644429742</v>
      </c>
      <c r="BN733">
        <v>0.84807906129498556</v>
      </c>
      <c r="BO733">
        <v>0.8191642019507468</v>
      </c>
      <c r="BP733">
        <v>0.85309575294469608</v>
      </c>
      <c r="BQ733">
        <v>0.84957519252030289</v>
      </c>
      <c r="BR733">
        <v>0.84796473449113274</v>
      </c>
      <c r="BS733">
        <v>0.83786526440777487</v>
      </c>
      <c r="BT733">
        <v>0.83167905246142826</v>
      </c>
      <c r="BU733">
        <v>0.85294047848035803</v>
      </c>
      <c r="BV733">
        <v>0.8191642019507468</v>
      </c>
      <c r="BW733">
        <v>0.84737110098666091</v>
      </c>
    </row>
    <row r="734" spans="4:75" x14ac:dyDescent="0.25">
      <c r="D734">
        <v>730</v>
      </c>
      <c r="E734">
        <f t="shared" ca="1" si="367"/>
        <v>0.29598800577968909</v>
      </c>
      <c r="F734" s="11">
        <f t="shared" ca="1" si="355"/>
        <v>112.91043925730858</v>
      </c>
      <c r="G734" s="11"/>
      <c r="H734">
        <v>730</v>
      </c>
      <c r="I734" s="11">
        <f t="shared" ca="1" si="368"/>
        <v>0.23702689490546103</v>
      </c>
      <c r="J734" s="11">
        <f t="shared" ca="1" si="356"/>
        <v>18.781299776419644</v>
      </c>
      <c r="O734">
        <v>730</v>
      </c>
      <c r="P734" s="32">
        <f t="shared" ca="1" si="369"/>
        <v>0.25113924061826431</v>
      </c>
      <c r="Q734" s="11">
        <f t="shared" ca="1" si="352"/>
        <v>119.82691607760658</v>
      </c>
      <c r="R734" s="11"/>
      <c r="S734">
        <v>730</v>
      </c>
      <c r="T734" s="32">
        <f t="shared" ca="1" si="370"/>
        <v>9.5634799433638951E-2</v>
      </c>
      <c r="U734" s="11">
        <f t="shared" ca="1" si="371"/>
        <v>17.832758734910492</v>
      </c>
      <c r="Z734">
        <v>730</v>
      </c>
      <c r="AA734" s="32">
        <f t="shared" ca="1" si="372"/>
        <v>0.64619905522432919</v>
      </c>
      <c r="AB734" s="11">
        <f t="shared" ca="1" si="353"/>
        <v>69.760576399122058</v>
      </c>
      <c r="AC734" s="11"/>
      <c r="AD734">
        <v>730</v>
      </c>
      <c r="AE734" s="32">
        <f t="shared" ca="1" si="373"/>
        <v>3.4358161785397634E-2</v>
      </c>
      <c r="AF734" s="11">
        <f t="shared" ca="1" si="354"/>
        <v>17.008594559196432</v>
      </c>
      <c r="AP734">
        <v>731</v>
      </c>
      <c r="AQ734" s="10">
        <f t="shared" ca="1" si="358"/>
        <v>46571.642463109616</v>
      </c>
      <c r="AR734" t="str">
        <f t="shared" ca="1" si="359"/>
        <v>EQUIPO 3</v>
      </c>
      <c r="AS734" t="str">
        <f t="shared" ca="1" si="360"/>
        <v>FIN</v>
      </c>
      <c r="AT734">
        <f t="shared" ca="1" si="374"/>
        <v>1</v>
      </c>
      <c r="AU734">
        <f t="shared" ca="1" si="375"/>
        <v>1</v>
      </c>
      <c r="AV734">
        <f t="shared" ca="1" si="376"/>
        <v>1</v>
      </c>
      <c r="AW734">
        <f t="shared" ca="1" si="361"/>
        <v>1</v>
      </c>
      <c r="AX734">
        <f t="shared" ca="1" si="362"/>
        <v>15000</v>
      </c>
      <c r="AY734">
        <f t="shared" ca="1" si="363"/>
        <v>8.8558531160233542</v>
      </c>
      <c r="AZ734">
        <f t="shared" ca="1" si="364"/>
        <v>132837.79674035031</v>
      </c>
      <c r="BA734">
        <f t="shared" ca="1" si="357"/>
        <v>132837.79674035031</v>
      </c>
      <c r="BB734">
        <f t="shared" ca="1" si="365"/>
        <v>2027</v>
      </c>
      <c r="BC734">
        <f t="shared" ca="1" si="366"/>
        <v>7</v>
      </c>
      <c r="BI734">
        <v>724</v>
      </c>
      <c r="BJ734">
        <v>0.86372794844431644</v>
      </c>
      <c r="BK734">
        <v>0.81120023763944626</v>
      </c>
      <c r="BL734">
        <v>0.81987344911941273</v>
      </c>
      <c r="BM734">
        <v>0.82776718776217295</v>
      </c>
      <c r="BN734">
        <v>0.85997066425265345</v>
      </c>
      <c r="BO734">
        <v>0.85782876579317313</v>
      </c>
      <c r="BP734">
        <v>0.87389885912227183</v>
      </c>
      <c r="BQ734">
        <v>0.85473199761146856</v>
      </c>
      <c r="BR734">
        <v>0.84950898220614435</v>
      </c>
      <c r="BS734">
        <v>0.84108848360076682</v>
      </c>
      <c r="BT734">
        <v>0.8384262850436115</v>
      </c>
      <c r="BU734">
        <v>0.8176556182645327</v>
      </c>
      <c r="BV734">
        <v>0.81120023763944626</v>
      </c>
      <c r="BW734">
        <v>0.8429440872015338</v>
      </c>
    </row>
    <row r="735" spans="4:75" x14ac:dyDescent="0.25">
      <c r="D735">
        <v>731</v>
      </c>
      <c r="E735">
        <f t="shared" ca="1" si="367"/>
        <v>0.27109613461086113</v>
      </c>
      <c r="F735" s="11">
        <f t="shared" ca="1" si="355"/>
        <v>116.66579262937628</v>
      </c>
      <c r="G735" s="11"/>
      <c r="H735">
        <v>731</v>
      </c>
      <c r="I735" s="11">
        <f t="shared" ca="1" si="368"/>
        <v>0.76770008560891656</v>
      </c>
      <c r="J735" s="11">
        <f t="shared" ca="1" si="356"/>
        <v>21.104270398808584</v>
      </c>
      <c r="O735">
        <v>731</v>
      </c>
      <c r="P735" s="32">
        <f t="shared" ca="1" si="369"/>
        <v>0.33072627259119969</v>
      </c>
      <c r="Q735" s="11">
        <f t="shared" ca="1" si="352"/>
        <v>107.95459765281383</v>
      </c>
      <c r="R735" s="11"/>
      <c r="S735">
        <v>731</v>
      </c>
      <c r="T735" s="32">
        <f t="shared" ca="1" si="370"/>
        <v>5.5450702035662602E-2</v>
      </c>
      <c r="U735" s="11">
        <f t="shared" ca="1" si="371"/>
        <v>17.37156173214937</v>
      </c>
      <c r="Z735">
        <v>731</v>
      </c>
      <c r="AA735" s="32">
        <f t="shared" ca="1" si="372"/>
        <v>0.44975997932883061</v>
      </c>
      <c r="AB735" s="11">
        <f t="shared" ca="1" si="353"/>
        <v>92.651690955919037</v>
      </c>
      <c r="AC735" s="11"/>
      <c r="AD735">
        <v>731</v>
      </c>
      <c r="AE735" s="32">
        <f t="shared" ca="1" si="373"/>
        <v>0.74184389560245034</v>
      </c>
      <c r="AF735" s="11">
        <f t="shared" ca="1" si="354"/>
        <v>20.97224123927321</v>
      </c>
      <c r="AP735">
        <v>732</v>
      </c>
      <c r="AQ735" s="10">
        <f t="shared" ca="1" si="358"/>
        <v>46572.01145698945</v>
      </c>
      <c r="AR735" t="str">
        <f t="shared" ca="1" si="359"/>
        <v>EQUIPO 2</v>
      </c>
      <c r="AS735" t="str">
        <f t="shared" ca="1" si="360"/>
        <v>INICIO</v>
      </c>
      <c r="AT735">
        <f t="shared" ca="1" si="374"/>
        <v>1</v>
      </c>
      <c r="AU735">
        <f t="shared" ca="1" si="375"/>
        <v>0</v>
      </c>
      <c r="AV735">
        <f t="shared" ca="1" si="376"/>
        <v>1</v>
      </c>
      <c r="AW735">
        <f t="shared" ca="1" si="361"/>
        <v>1</v>
      </c>
      <c r="AX735">
        <f t="shared" ca="1" si="362"/>
        <v>11000</v>
      </c>
      <c r="AY735">
        <f t="shared" ca="1" si="363"/>
        <v>21.015961135912221</v>
      </c>
      <c r="AZ735">
        <f t="shared" ca="1" si="364"/>
        <v>231175.57249503443</v>
      </c>
      <c r="BA735">
        <f t="shared" ca="1" si="357"/>
        <v>315239.41703868331</v>
      </c>
      <c r="BB735">
        <f t="shared" ca="1" si="365"/>
        <v>2027</v>
      </c>
      <c r="BC735">
        <f t="shared" ca="1" si="366"/>
        <v>7</v>
      </c>
      <c r="BI735">
        <v>725</v>
      </c>
      <c r="BJ735">
        <v>0.82180386926596427</v>
      </c>
      <c r="BK735">
        <v>0.8656030463026767</v>
      </c>
      <c r="BL735">
        <v>0.84272305292482386</v>
      </c>
      <c r="BM735">
        <v>0.8780542519111757</v>
      </c>
      <c r="BN735">
        <v>0.83977981472993635</v>
      </c>
      <c r="BO735">
        <v>0.84035495336671984</v>
      </c>
      <c r="BP735">
        <v>0.87588086259115294</v>
      </c>
      <c r="BQ735">
        <v>0.84523590620015376</v>
      </c>
      <c r="BR735">
        <v>0.84289283361857814</v>
      </c>
      <c r="BS735">
        <v>0.84908975128894804</v>
      </c>
      <c r="BT735">
        <v>0.82947135722717502</v>
      </c>
      <c r="BU735">
        <v>0.87581596796642425</v>
      </c>
      <c r="BV735">
        <v>0.82180386926596427</v>
      </c>
      <c r="BW735">
        <v>0.85087491461853804</v>
      </c>
    </row>
    <row r="736" spans="4:75" x14ac:dyDescent="0.25">
      <c r="D736">
        <v>732</v>
      </c>
      <c r="E736">
        <f t="shared" ca="1" si="367"/>
        <v>0.65094378738187242</v>
      </c>
      <c r="F736" s="11">
        <f t="shared" ca="1" si="355"/>
        <v>69.209244381555919</v>
      </c>
      <c r="G736" s="11"/>
      <c r="H736">
        <v>732</v>
      </c>
      <c r="I736" s="11">
        <f t="shared" ca="1" si="368"/>
        <v>0.34163143079948355</v>
      </c>
      <c r="J736" s="11">
        <f t="shared" ca="1" si="356"/>
        <v>19.275502061838051</v>
      </c>
      <c r="O736">
        <v>732</v>
      </c>
      <c r="P736" s="32">
        <f t="shared" ca="1" si="369"/>
        <v>0.88894349829187136</v>
      </c>
      <c r="Q736" s="11">
        <f t="shared" ca="1" si="352"/>
        <v>37.694095074540918</v>
      </c>
      <c r="R736" s="11"/>
      <c r="S736">
        <v>732</v>
      </c>
      <c r="T736" s="32">
        <f t="shared" ca="1" si="370"/>
        <v>0.50678320800568266</v>
      </c>
      <c r="U736" s="11">
        <f t="shared" ca="1" si="371"/>
        <v>19.957723369109708</v>
      </c>
      <c r="Z736">
        <v>732</v>
      </c>
      <c r="AA736" s="32">
        <f t="shared" ca="1" si="372"/>
        <v>0.54991394982401398</v>
      </c>
      <c r="AB736" s="11">
        <f t="shared" ca="1" si="353"/>
        <v>80.861605627135006</v>
      </c>
      <c r="AC736" s="11"/>
      <c r="AD736">
        <v>732</v>
      </c>
      <c r="AE736" s="32">
        <f t="shared" ca="1" si="373"/>
        <v>0.71255362961728252</v>
      </c>
      <c r="AF736" s="11">
        <f t="shared" ca="1" si="354"/>
        <v>20.830698314289332</v>
      </c>
      <c r="AP736">
        <v>733</v>
      </c>
      <c r="AQ736" s="10">
        <f t="shared" ca="1" si="358"/>
        <v>46572.88712203678</v>
      </c>
      <c r="AR736" t="str">
        <f t="shared" ca="1" si="359"/>
        <v>EQUIPO 2</v>
      </c>
      <c r="AS736" t="str">
        <f t="shared" ca="1" si="360"/>
        <v>FIN</v>
      </c>
      <c r="AT736">
        <f t="shared" ca="1" si="374"/>
        <v>1</v>
      </c>
      <c r="AU736">
        <f t="shared" ca="1" si="375"/>
        <v>1</v>
      </c>
      <c r="AV736">
        <f t="shared" ca="1" si="376"/>
        <v>1</v>
      </c>
      <c r="AW736">
        <f t="shared" ca="1" si="361"/>
        <v>1</v>
      </c>
      <c r="AX736">
        <f t="shared" ca="1" si="362"/>
        <v>15000</v>
      </c>
      <c r="AY736">
        <f t="shared" ca="1" si="363"/>
        <v>19.079439469962381</v>
      </c>
      <c r="AZ736">
        <f t="shared" ca="1" si="364"/>
        <v>286191.59204943571</v>
      </c>
      <c r="BA736">
        <f t="shared" ca="1" si="357"/>
        <v>286191.59204943571</v>
      </c>
      <c r="BB736">
        <f t="shared" ca="1" si="365"/>
        <v>2027</v>
      </c>
      <c r="BC736">
        <f t="shared" ca="1" si="366"/>
        <v>7</v>
      </c>
      <c r="BI736">
        <v>726</v>
      </c>
      <c r="BJ736">
        <v>0.8364853045530779</v>
      </c>
      <c r="BK736">
        <v>0.83568214012234177</v>
      </c>
      <c r="BL736">
        <v>0.87561209897525272</v>
      </c>
      <c r="BM736">
        <v>0.83180314436139779</v>
      </c>
      <c r="BN736">
        <v>0.83936173049380991</v>
      </c>
      <c r="BO736">
        <v>0.85924325334396456</v>
      </c>
      <c r="BP736">
        <v>0.87126688237846694</v>
      </c>
      <c r="BQ736">
        <v>0.84673648000423196</v>
      </c>
      <c r="BR736">
        <v>0.85425876568075243</v>
      </c>
      <c r="BS736">
        <v>0.85698726177693574</v>
      </c>
      <c r="BT736">
        <v>0.85220222606562179</v>
      </c>
      <c r="BU736">
        <v>0.84923400609918798</v>
      </c>
      <c r="BV736">
        <v>0.83180314436139779</v>
      </c>
      <c r="BW736">
        <v>0.85068599532721356</v>
      </c>
    </row>
    <row r="737" spans="4:75" x14ac:dyDescent="0.25">
      <c r="D737">
        <v>733</v>
      </c>
      <c r="E737">
        <f t="shared" ca="1" si="367"/>
        <v>0.7711938688245733</v>
      </c>
      <c r="F737" s="11">
        <f t="shared" ca="1" si="355"/>
        <v>54.667486469611084</v>
      </c>
      <c r="G737" s="11"/>
      <c r="H737">
        <v>733</v>
      </c>
      <c r="I737" s="11">
        <f t="shared" ca="1" si="368"/>
        <v>0.55857842429795557</v>
      </c>
      <c r="J737" s="11">
        <f t="shared" ca="1" si="356"/>
        <v>20.166975095359497</v>
      </c>
      <c r="O737">
        <v>733</v>
      </c>
      <c r="P737" s="32">
        <f t="shared" ca="1" si="369"/>
        <v>0.42548194219104984</v>
      </c>
      <c r="Q737" s="11">
        <f t="shared" ca="1" si="352"/>
        <v>95.619602957996634</v>
      </c>
      <c r="R737" s="11"/>
      <c r="S737">
        <v>733</v>
      </c>
      <c r="T737" s="32">
        <f t="shared" ca="1" si="370"/>
        <v>0.66550307333000192</v>
      </c>
      <c r="U737" s="11">
        <f t="shared" ca="1" si="371"/>
        <v>20.616681084146112</v>
      </c>
      <c r="Z737">
        <v>733</v>
      </c>
      <c r="AA737" s="32">
        <f t="shared" ca="1" si="372"/>
        <v>0.58739644226486387</v>
      </c>
      <c r="AB737" s="11">
        <f t="shared" ca="1" si="353"/>
        <v>76.544599762046516</v>
      </c>
      <c r="AC737" s="11"/>
      <c r="AD737">
        <v>733</v>
      </c>
      <c r="AE737" s="32">
        <f t="shared" ca="1" si="373"/>
        <v>0.59885306193528942</v>
      </c>
      <c r="AF737" s="11">
        <f t="shared" ca="1" si="354"/>
        <v>20.332327930363427</v>
      </c>
      <c r="AP737">
        <v>734</v>
      </c>
      <c r="AQ737" s="10">
        <f t="shared" ca="1" si="358"/>
        <v>46573.682098681362</v>
      </c>
      <c r="AR737" t="str">
        <f t="shared" ca="1" si="359"/>
        <v>EQUIPO 1</v>
      </c>
      <c r="AS737" t="str">
        <f t="shared" ca="1" si="360"/>
        <v>INICIO</v>
      </c>
      <c r="AT737">
        <f t="shared" ca="1" si="374"/>
        <v>0</v>
      </c>
      <c r="AU737">
        <f t="shared" ca="1" si="375"/>
        <v>1</v>
      </c>
      <c r="AV737">
        <f t="shared" ca="1" si="376"/>
        <v>1</v>
      </c>
      <c r="AW737">
        <f t="shared" ca="1" si="361"/>
        <v>1</v>
      </c>
      <c r="AX737">
        <f t="shared" ca="1" si="362"/>
        <v>11000</v>
      </c>
      <c r="AY737">
        <f t="shared" ca="1" si="363"/>
        <v>0.90117655094945803</v>
      </c>
      <c r="AZ737">
        <f t="shared" ca="1" si="364"/>
        <v>9912.9420604440384</v>
      </c>
      <c r="BA737">
        <f t="shared" ca="1" si="357"/>
        <v>13517.64826424187</v>
      </c>
      <c r="BB737">
        <f t="shared" ca="1" si="365"/>
        <v>2027</v>
      </c>
      <c r="BC737">
        <f t="shared" ca="1" si="366"/>
        <v>7</v>
      </c>
      <c r="BI737">
        <v>727</v>
      </c>
      <c r="BJ737">
        <v>0.82023423182444966</v>
      </c>
      <c r="BK737">
        <v>0.82871988908754957</v>
      </c>
      <c r="BL737">
        <v>0.86228468155098736</v>
      </c>
      <c r="BM737">
        <v>0.86309554246536702</v>
      </c>
      <c r="BN737">
        <v>0.84801173451773904</v>
      </c>
      <c r="BO737">
        <v>0.84528047679040652</v>
      </c>
      <c r="BP737">
        <v>0.86269057790234138</v>
      </c>
      <c r="BQ737">
        <v>0.86503096575895633</v>
      </c>
      <c r="BR737">
        <v>0.8582867213228127</v>
      </c>
      <c r="BS737">
        <v>0.82180152034495901</v>
      </c>
      <c r="BT737">
        <v>0.83856641547135946</v>
      </c>
      <c r="BU737">
        <v>0.868329314884425</v>
      </c>
      <c r="BV737">
        <v>0.82023423182444966</v>
      </c>
      <c r="BW737">
        <v>0.84861305377321405</v>
      </c>
    </row>
    <row r="738" spans="4:75" x14ac:dyDescent="0.25">
      <c r="D738">
        <v>734</v>
      </c>
      <c r="E738">
        <f t="shared" ca="1" si="367"/>
        <v>0.99968046404856126</v>
      </c>
      <c r="F738" s="11">
        <f t="shared" ca="1" si="355"/>
        <v>2.3503410564620872</v>
      </c>
      <c r="G738" s="11"/>
      <c r="H738">
        <v>734</v>
      </c>
      <c r="I738" s="11">
        <f t="shared" ca="1" si="368"/>
        <v>3.8817686087407655E-2</v>
      </c>
      <c r="J738" s="11">
        <f t="shared" ca="1" si="356"/>
        <v>17.098011807409286</v>
      </c>
      <c r="O738">
        <v>734</v>
      </c>
      <c r="P738" s="32">
        <f t="shared" ca="1" si="369"/>
        <v>0.16855725581403347</v>
      </c>
      <c r="Q738" s="11">
        <f t="shared" ca="1" si="352"/>
        <v>134.9777663409302</v>
      </c>
      <c r="R738" s="11"/>
      <c r="S738">
        <v>734</v>
      </c>
      <c r="T738" s="32">
        <f t="shared" ca="1" si="370"/>
        <v>0.20353919087845962</v>
      </c>
      <c r="U738" s="11">
        <f t="shared" ca="1" si="371"/>
        <v>18.599680937931186</v>
      </c>
      <c r="Z738">
        <v>734</v>
      </c>
      <c r="AA738" s="32">
        <f t="shared" ca="1" si="372"/>
        <v>0.46911574750649632</v>
      </c>
      <c r="AB738" s="11">
        <f t="shared" ca="1" si="353"/>
        <v>90.324315040576607</v>
      </c>
      <c r="AC738" s="11"/>
      <c r="AD738">
        <v>734</v>
      </c>
      <c r="AE738" s="32">
        <f t="shared" ca="1" si="373"/>
        <v>0.94400096856501348</v>
      </c>
      <c r="AF738" s="11">
        <f t="shared" ca="1" si="354"/>
        <v>22.481466731254486</v>
      </c>
      <c r="AP738">
        <v>735</v>
      </c>
      <c r="AQ738" s="10">
        <f t="shared" ca="1" si="358"/>
        <v>46573.719647704318</v>
      </c>
      <c r="AR738" t="str">
        <f t="shared" ca="1" si="359"/>
        <v>EQUIPO 3</v>
      </c>
      <c r="AS738" t="str">
        <f t="shared" ca="1" si="360"/>
        <v>INICIO</v>
      </c>
      <c r="AT738">
        <f t="shared" ca="1" si="374"/>
        <v>0</v>
      </c>
      <c r="AU738">
        <f t="shared" ca="1" si="375"/>
        <v>1</v>
      </c>
      <c r="AV738">
        <f t="shared" ca="1" si="376"/>
        <v>0</v>
      </c>
      <c r="AW738">
        <f t="shared" ca="1" si="361"/>
        <v>1</v>
      </c>
      <c r="AX738">
        <f t="shared" ca="1" si="362"/>
        <v>5500</v>
      </c>
      <c r="AY738">
        <f t="shared" ca="1" si="363"/>
        <v>19.48381949326722</v>
      </c>
      <c r="AZ738">
        <f t="shared" ca="1" si="364"/>
        <v>107161.00721296971</v>
      </c>
      <c r="BA738">
        <f t="shared" ca="1" si="357"/>
        <v>292257.29239900829</v>
      </c>
      <c r="BB738">
        <f t="shared" ca="1" si="365"/>
        <v>2027</v>
      </c>
      <c r="BC738">
        <f t="shared" ca="1" si="366"/>
        <v>7</v>
      </c>
      <c r="BI738">
        <v>728</v>
      </c>
      <c r="BJ738">
        <v>0.85131476345822044</v>
      </c>
      <c r="BK738">
        <v>0.84189561973744464</v>
      </c>
      <c r="BL738">
        <v>0.85802542477182442</v>
      </c>
      <c r="BM738">
        <v>0.82842865433153234</v>
      </c>
      <c r="BN738">
        <v>0.87093064778781526</v>
      </c>
      <c r="BO738">
        <v>0.83297986276256986</v>
      </c>
      <c r="BP738">
        <v>0.86554700399341145</v>
      </c>
      <c r="BQ738">
        <v>0.82201198449777113</v>
      </c>
      <c r="BR738">
        <v>0.85267616635727028</v>
      </c>
      <c r="BS738">
        <v>0.8643962182678212</v>
      </c>
      <c r="BT738">
        <v>0.86265287874572305</v>
      </c>
      <c r="BU738">
        <v>0.84395031449670543</v>
      </c>
      <c r="BV738">
        <v>0.82201198449777113</v>
      </c>
      <c r="BW738">
        <v>0.84955289053075023</v>
      </c>
    </row>
    <row r="739" spans="4:75" x14ac:dyDescent="0.25">
      <c r="D739">
        <v>735</v>
      </c>
      <c r="E739">
        <f t="shared" ca="1" si="367"/>
        <v>0.97910284561404892</v>
      </c>
      <c r="F739" s="11">
        <f t="shared" ca="1" si="355"/>
        <v>16.821127482435724</v>
      </c>
      <c r="G739" s="11"/>
      <c r="H739">
        <v>735</v>
      </c>
      <c r="I739" s="11">
        <f t="shared" ca="1" si="368"/>
        <v>0.19936803456218177</v>
      </c>
      <c r="J739" s="11">
        <f t="shared" ca="1" si="356"/>
        <v>18.575868896757388</v>
      </c>
      <c r="O739">
        <v>735</v>
      </c>
      <c r="P739" s="32">
        <f t="shared" ca="1" si="369"/>
        <v>0.49182511006995</v>
      </c>
      <c r="Q739" s="11">
        <f t="shared" ca="1" si="352"/>
        <v>87.629756424202967</v>
      </c>
      <c r="R739" s="11"/>
      <c r="S739">
        <v>735</v>
      </c>
      <c r="T739" s="32">
        <f t="shared" ca="1" si="370"/>
        <v>0.97951708556928674</v>
      </c>
      <c r="U739" s="11">
        <f t="shared" ca="1" si="371"/>
        <v>23.211170215517324</v>
      </c>
      <c r="Z739">
        <v>735</v>
      </c>
      <c r="AA739" s="32">
        <f t="shared" ca="1" si="372"/>
        <v>8.0642581133356206E-2</v>
      </c>
      <c r="AB739" s="11">
        <f t="shared" ca="1" si="353"/>
        <v>158.82731274292445</v>
      </c>
      <c r="AC739" s="11"/>
      <c r="AD739">
        <v>735</v>
      </c>
      <c r="AE739" s="32">
        <f t="shared" ca="1" si="373"/>
        <v>0.45763606195234263</v>
      </c>
      <c r="AF739" s="11">
        <f t="shared" ca="1" si="354"/>
        <v>19.759655368578844</v>
      </c>
      <c r="AP739">
        <v>736</v>
      </c>
      <c r="AQ739" s="10">
        <f t="shared" ca="1" si="358"/>
        <v>46574.531473516538</v>
      </c>
      <c r="AR739" t="str">
        <f t="shared" ca="1" si="359"/>
        <v>EQUIPO 1</v>
      </c>
      <c r="AS739" t="str">
        <f t="shared" ca="1" si="360"/>
        <v>FIN</v>
      </c>
      <c r="AT739">
        <f t="shared" ca="1" si="374"/>
        <v>1</v>
      </c>
      <c r="AU739">
        <f t="shared" ca="1" si="375"/>
        <v>1</v>
      </c>
      <c r="AV739">
        <f t="shared" ca="1" si="376"/>
        <v>0</v>
      </c>
      <c r="AW739">
        <f t="shared" ca="1" si="361"/>
        <v>1</v>
      </c>
      <c r="AX739">
        <f t="shared" ca="1" si="362"/>
        <v>11000</v>
      </c>
      <c r="AY739">
        <f t="shared" ca="1" si="363"/>
        <v>1.4771628628950566</v>
      </c>
      <c r="AZ739">
        <f t="shared" ca="1" si="364"/>
        <v>16248.791491845623</v>
      </c>
      <c r="BA739">
        <f t="shared" ca="1" si="357"/>
        <v>22157.442943425849</v>
      </c>
      <c r="BB739">
        <f t="shared" ca="1" si="365"/>
        <v>2027</v>
      </c>
      <c r="BC739">
        <f t="shared" ca="1" si="366"/>
        <v>7</v>
      </c>
      <c r="BI739">
        <v>729</v>
      </c>
      <c r="BJ739">
        <v>0.85279225051861429</v>
      </c>
      <c r="BK739">
        <v>0.81172187961032416</v>
      </c>
      <c r="BL739">
        <v>0.85107624479527477</v>
      </c>
      <c r="BM739">
        <v>0.82016572568297919</v>
      </c>
      <c r="BN739">
        <v>0.85815428056448573</v>
      </c>
      <c r="BO739">
        <v>0.84162233534321607</v>
      </c>
      <c r="BP739">
        <v>0.85952823510680143</v>
      </c>
      <c r="BQ739">
        <v>0.83896864381229919</v>
      </c>
      <c r="BR739">
        <v>0.87146774286109163</v>
      </c>
      <c r="BS739">
        <v>0.89798108785045783</v>
      </c>
      <c r="BT739">
        <v>0.8482535772073746</v>
      </c>
      <c r="BU739">
        <v>0.86324435661292476</v>
      </c>
      <c r="BV739">
        <v>0.81172187961032416</v>
      </c>
      <c r="BW739">
        <v>0.85132889576123183</v>
      </c>
    </row>
    <row r="740" spans="4:75" x14ac:dyDescent="0.25">
      <c r="D740">
        <v>736</v>
      </c>
      <c r="E740">
        <f t="shared" ca="1" si="367"/>
        <v>0.85757507745850026</v>
      </c>
      <c r="F740" s="11">
        <f t="shared" ca="1" si="355"/>
        <v>42.716084435991931</v>
      </c>
      <c r="G740" s="11"/>
      <c r="H740">
        <v>736</v>
      </c>
      <c r="I740" s="11">
        <f t="shared" ca="1" si="368"/>
        <v>0.85628048294941095</v>
      </c>
      <c r="J740" s="11">
        <f t="shared" ca="1" si="356"/>
        <v>21.637925355545516</v>
      </c>
      <c r="O740">
        <v>736</v>
      </c>
      <c r="P740" s="32">
        <f t="shared" ca="1" si="369"/>
        <v>0.8838314033919985</v>
      </c>
      <c r="Q740" s="11">
        <f t="shared" ca="1" si="352"/>
        <v>38.550322847453472</v>
      </c>
      <c r="R740" s="11"/>
      <c r="S740">
        <v>736</v>
      </c>
      <c r="T740" s="32">
        <f t="shared" ca="1" si="370"/>
        <v>0.75046062612305386</v>
      </c>
      <c r="U740" s="11">
        <f t="shared" ca="1" si="371"/>
        <v>21.015419155509814</v>
      </c>
      <c r="Z740">
        <v>736</v>
      </c>
      <c r="AA740" s="32">
        <f t="shared" ca="1" si="372"/>
        <v>0.95966914030596528</v>
      </c>
      <c r="AB740" s="11">
        <f t="shared" ca="1" si="353"/>
        <v>23.013672320586309</v>
      </c>
      <c r="AC740" s="11"/>
      <c r="AD740">
        <v>736</v>
      </c>
      <c r="AE740" s="32">
        <f t="shared" ca="1" si="373"/>
        <v>0.70357517863087005</v>
      </c>
      <c r="AF740" s="11">
        <f t="shared" ca="1" si="354"/>
        <v>20.788724675033507</v>
      </c>
      <c r="AP740">
        <v>737</v>
      </c>
      <c r="AQ740" s="10">
        <f t="shared" ca="1" si="358"/>
        <v>46574.593021969158</v>
      </c>
      <c r="AR740" t="str">
        <f t="shared" ca="1" si="359"/>
        <v>EQUIPO 3</v>
      </c>
      <c r="AS740" t="str">
        <f t="shared" ca="1" si="360"/>
        <v>FIN</v>
      </c>
      <c r="AT740">
        <f t="shared" ca="1" si="374"/>
        <v>1</v>
      </c>
      <c r="AU740">
        <f t="shared" ca="1" si="375"/>
        <v>1</v>
      </c>
      <c r="AV740">
        <f t="shared" ca="1" si="376"/>
        <v>1</v>
      </c>
      <c r="AW740">
        <f t="shared" ca="1" si="361"/>
        <v>1</v>
      </c>
      <c r="AX740">
        <f t="shared" ca="1" si="362"/>
        <v>15000</v>
      </c>
      <c r="AY740">
        <f t="shared" ca="1" si="363"/>
        <v>22.444462075887714</v>
      </c>
      <c r="AZ740">
        <f t="shared" ca="1" si="364"/>
        <v>336666.9311383157</v>
      </c>
      <c r="BA740">
        <f t="shared" ca="1" si="357"/>
        <v>336666.9311383157</v>
      </c>
      <c r="BB740">
        <f t="shared" ca="1" si="365"/>
        <v>2027</v>
      </c>
      <c r="BC740">
        <f t="shared" ca="1" si="366"/>
        <v>7</v>
      </c>
      <c r="BI740">
        <v>730</v>
      </c>
      <c r="BJ740">
        <v>0.85043347439301831</v>
      </c>
      <c r="BK740">
        <v>0.83708230219868263</v>
      </c>
      <c r="BL740">
        <v>0.84200664967131178</v>
      </c>
      <c r="BM740">
        <v>0.837032335832254</v>
      </c>
      <c r="BN740">
        <v>0.85207226641493539</v>
      </c>
      <c r="BO740">
        <v>0.85901348091652219</v>
      </c>
      <c r="BP740">
        <v>0.86168867884115696</v>
      </c>
      <c r="BQ740">
        <v>0.86341409670544733</v>
      </c>
      <c r="BR740">
        <v>0.86276491639649189</v>
      </c>
      <c r="BS740">
        <v>0.8024599455865925</v>
      </c>
      <c r="BT740">
        <v>0.85863503236708205</v>
      </c>
      <c r="BU740">
        <v>0.8563977473748331</v>
      </c>
      <c r="BV740">
        <v>0.8024599455865925</v>
      </c>
      <c r="BW740">
        <v>0.84844453679139908</v>
      </c>
    </row>
    <row r="741" spans="4:75" x14ac:dyDescent="0.25">
      <c r="D741">
        <v>737</v>
      </c>
      <c r="E741">
        <f t="shared" ca="1" si="367"/>
        <v>0.53377362020594332</v>
      </c>
      <c r="F741" s="11">
        <f t="shared" ca="1" si="355"/>
        <v>82.728932518611927</v>
      </c>
      <c r="G741" s="11"/>
      <c r="H741">
        <v>737</v>
      </c>
      <c r="I741" s="11">
        <f t="shared" ca="1" si="368"/>
        <v>7.0807879389694017E-2</v>
      </c>
      <c r="J741" s="11">
        <f t="shared" ca="1" si="356"/>
        <v>17.571169391040403</v>
      </c>
      <c r="O741">
        <v>737</v>
      </c>
      <c r="P741" s="32">
        <f t="shared" ca="1" si="369"/>
        <v>0.88210899331015635</v>
      </c>
      <c r="Q741" s="11">
        <f t="shared" ca="1" si="352"/>
        <v>38.835108763810716</v>
      </c>
      <c r="R741" s="11"/>
      <c r="S741">
        <v>737</v>
      </c>
      <c r="T741" s="32">
        <f t="shared" ca="1" si="370"/>
        <v>0.74305578543630557</v>
      </c>
      <c r="U741" s="11">
        <f t="shared" ca="1" si="371"/>
        <v>20.978267870336911</v>
      </c>
      <c r="Z741">
        <v>737</v>
      </c>
      <c r="AA741" s="32">
        <f t="shared" ca="1" si="372"/>
        <v>0.44611876211418533</v>
      </c>
      <c r="AB741" s="11">
        <f t="shared" ca="1" si="353"/>
        <v>93.09314269586902</v>
      </c>
      <c r="AC741" s="11"/>
      <c r="AD741">
        <v>737</v>
      </c>
      <c r="AE741" s="32">
        <f t="shared" ca="1" si="373"/>
        <v>0.71463950963610123</v>
      </c>
      <c r="AF741" s="11">
        <f t="shared" ca="1" si="354"/>
        <v>20.840537348677991</v>
      </c>
      <c r="AP741">
        <v>738</v>
      </c>
      <c r="AQ741" s="10">
        <f t="shared" ca="1" si="358"/>
        <v>46575.528207888987</v>
      </c>
      <c r="AR741" t="str">
        <f t="shared" ca="1" si="359"/>
        <v>EQUIPO 2</v>
      </c>
      <c r="AS741" t="str">
        <f t="shared" ca="1" si="360"/>
        <v>INICIO</v>
      </c>
      <c r="AT741">
        <f t="shared" ca="1" si="374"/>
        <v>1</v>
      </c>
      <c r="AU741">
        <f t="shared" ca="1" si="375"/>
        <v>0</v>
      </c>
      <c r="AV741">
        <f t="shared" ca="1" si="376"/>
        <v>1</v>
      </c>
      <c r="AW741">
        <f t="shared" ca="1" si="361"/>
        <v>1</v>
      </c>
      <c r="AX741">
        <f t="shared" ca="1" si="362"/>
        <v>11000</v>
      </c>
      <c r="AY741">
        <f t="shared" ca="1" si="363"/>
        <v>23.593687991669867</v>
      </c>
      <c r="AZ741">
        <f t="shared" ca="1" si="364"/>
        <v>259530.56790836854</v>
      </c>
      <c r="BA741">
        <f t="shared" ca="1" si="357"/>
        <v>353905.31987504801</v>
      </c>
      <c r="BB741">
        <f t="shared" ca="1" si="365"/>
        <v>2027</v>
      </c>
      <c r="BC741">
        <f t="shared" ca="1" si="366"/>
        <v>7</v>
      </c>
      <c r="BI741">
        <v>731</v>
      </c>
      <c r="BJ741">
        <v>0.86841883866443026</v>
      </c>
      <c r="BK741">
        <v>0.8608808183720319</v>
      </c>
      <c r="BL741">
        <v>0.83575863377242865</v>
      </c>
      <c r="BM741">
        <v>0.86374083721603578</v>
      </c>
      <c r="BN741">
        <v>0.84739092157209195</v>
      </c>
      <c r="BO741">
        <v>0.86665036668718876</v>
      </c>
      <c r="BP741">
        <v>0.84029404954282705</v>
      </c>
      <c r="BQ741">
        <v>0.8428907767266357</v>
      </c>
      <c r="BR741">
        <v>0.85184560948019772</v>
      </c>
      <c r="BS741">
        <v>0.81235482016384597</v>
      </c>
      <c r="BT741">
        <v>0.85588182471563512</v>
      </c>
      <c r="BU741">
        <v>0.82393639720865286</v>
      </c>
      <c r="BV741">
        <v>0.81235482016384597</v>
      </c>
      <c r="BW741">
        <v>0.84736985377475194</v>
      </c>
    </row>
    <row r="742" spans="4:75" x14ac:dyDescent="0.25">
      <c r="D742">
        <v>738</v>
      </c>
      <c r="E742">
        <f t="shared" ca="1" si="367"/>
        <v>0.86866772019097194</v>
      </c>
      <c r="F742" s="11">
        <f t="shared" ca="1" si="355"/>
        <v>40.999254297053326</v>
      </c>
      <c r="G742" s="11"/>
      <c r="H742">
        <v>738</v>
      </c>
      <c r="I742" s="11">
        <f t="shared" ca="1" si="368"/>
        <v>7.979959525714575E-2</v>
      </c>
      <c r="J742" s="11">
        <f t="shared" ca="1" si="356"/>
        <v>17.672903851951183</v>
      </c>
      <c r="O742">
        <v>738</v>
      </c>
      <c r="P742" s="32">
        <f t="shared" ca="1" si="369"/>
        <v>0.93790905140031477</v>
      </c>
      <c r="Q742" s="11">
        <f t="shared" ca="1" si="352"/>
        <v>28.333791170126471</v>
      </c>
      <c r="R742" s="11"/>
      <c r="S742">
        <v>738</v>
      </c>
      <c r="T742" s="32">
        <f t="shared" ca="1" si="370"/>
        <v>0.87903683996828508</v>
      </c>
      <c r="U742" s="11">
        <f t="shared" ca="1" si="371"/>
        <v>21.808760639432315</v>
      </c>
      <c r="Z742">
        <v>738</v>
      </c>
      <c r="AA742" s="32">
        <f t="shared" ca="1" si="372"/>
        <v>0.58847640113987132</v>
      </c>
      <c r="AB742" s="11">
        <f t="shared" ca="1" si="353"/>
        <v>76.420386085011401</v>
      </c>
      <c r="AC742" s="11"/>
      <c r="AD742">
        <v>738</v>
      </c>
      <c r="AE742" s="32">
        <f t="shared" ca="1" si="373"/>
        <v>3.878764619473174E-2</v>
      </c>
      <c r="AF742" s="11">
        <f t="shared" ca="1" si="354"/>
        <v>17.097438247575973</v>
      </c>
      <c r="AP742">
        <v>739</v>
      </c>
      <c r="AQ742" s="10">
        <f t="shared" ca="1" si="358"/>
        <v>46576.511278221973</v>
      </c>
      <c r="AR742" t="str">
        <f t="shared" ca="1" si="359"/>
        <v>EQUIPO 2</v>
      </c>
      <c r="AS742" t="str">
        <f t="shared" ca="1" si="360"/>
        <v>FIN</v>
      </c>
      <c r="AT742">
        <f t="shared" ca="1" si="374"/>
        <v>1</v>
      </c>
      <c r="AU742">
        <f t="shared" ca="1" si="375"/>
        <v>1</v>
      </c>
      <c r="AV742">
        <f t="shared" ca="1" si="376"/>
        <v>1</v>
      </c>
      <c r="AW742">
        <f t="shared" ca="1" si="361"/>
        <v>1</v>
      </c>
      <c r="AX742">
        <f t="shared" ca="1" si="362"/>
        <v>15000</v>
      </c>
      <c r="AY742">
        <f t="shared" ca="1" si="363"/>
        <v>58.654002998198848</v>
      </c>
      <c r="AZ742">
        <f t="shared" ca="1" si="364"/>
        <v>879810.04497298272</v>
      </c>
      <c r="BA742">
        <f t="shared" ca="1" si="357"/>
        <v>879810.04497298272</v>
      </c>
      <c r="BB742">
        <f t="shared" ca="1" si="365"/>
        <v>2027</v>
      </c>
      <c r="BC742">
        <f t="shared" ca="1" si="366"/>
        <v>7</v>
      </c>
      <c r="BI742">
        <v>732</v>
      </c>
      <c r="BJ742">
        <v>0.85376783561052016</v>
      </c>
      <c r="BK742">
        <v>0.87338617012114084</v>
      </c>
      <c r="BL742">
        <v>0.86526322824360669</v>
      </c>
      <c r="BM742">
        <v>0.83907876981627127</v>
      </c>
      <c r="BN742">
        <v>0.83760517615567076</v>
      </c>
      <c r="BO742">
        <v>0.86468872664001528</v>
      </c>
      <c r="BP742">
        <v>0.85854008658838399</v>
      </c>
      <c r="BQ742">
        <v>0.82965266692700346</v>
      </c>
      <c r="BR742">
        <v>0.85844025274787772</v>
      </c>
      <c r="BS742">
        <v>0.84284663904758406</v>
      </c>
      <c r="BT742">
        <v>0.85000991616717703</v>
      </c>
      <c r="BU742">
        <v>0.85216865122811303</v>
      </c>
      <c r="BV742">
        <v>0.82965266692700346</v>
      </c>
      <c r="BW742">
        <v>0.85212462874567574</v>
      </c>
    </row>
    <row r="743" spans="4:75" x14ac:dyDescent="0.25">
      <c r="D743">
        <v>739</v>
      </c>
      <c r="E743">
        <f t="shared" ca="1" si="367"/>
        <v>0.79939504959610685</v>
      </c>
      <c r="F743" s="11">
        <f t="shared" ca="1" si="355"/>
        <v>50.978522253301037</v>
      </c>
      <c r="G743" s="11"/>
      <c r="H743">
        <v>739</v>
      </c>
      <c r="I743" s="11">
        <f t="shared" ca="1" si="368"/>
        <v>0.87408915807212373</v>
      </c>
      <c r="J743" s="11">
        <f t="shared" ca="1" si="356"/>
        <v>21.769836174697215</v>
      </c>
      <c r="O743">
        <v>739</v>
      </c>
      <c r="P743" s="32">
        <f t="shared" ca="1" si="369"/>
        <v>0.85435391649901893</v>
      </c>
      <c r="Q743" s="11">
        <f t="shared" ca="1" si="352"/>
        <v>43.204250062603847</v>
      </c>
      <c r="R743" s="11"/>
      <c r="S743">
        <v>739</v>
      </c>
      <c r="T743" s="32">
        <f t="shared" ca="1" si="370"/>
        <v>0.599126941240814</v>
      </c>
      <c r="U743" s="11">
        <f t="shared" ca="1" si="371"/>
        <v>20.333465081156461</v>
      </c>
      <c r="Z743">
        <v>739</v>
      </c>
      <c r="AA743" s="32">
        <f t="shared" ca="1" si="372"/>
        <v>0.98117583485056192</v>
      </c>
      <c r="AB743" s="11">
        <f t="shared" ca="1" si="353"/>
        <v>16.007861265314993</v>
      </c>
      <c r="AC743" s="11"/>
      <c r="AD743">
        <v>739</v>
      </c>
      <c r="AE743" s="32">
        <f t="shared" ca="1" si="373"/>
        <v>0.21971141138047001</v>
      </c>
      <c r="AF743" s="11">
        <f t="shared" ca="1" si="354"/>
        <v>18.689373493071713</v>
      </c>
      <c r="AP743">
        <v>740</v>
      </c>
      <c r="AQ743" s="10">
        <f t="shared" ca="1" si="358"/>
        <v>46578.955195013565</v>
      </c>
      <c r="AR743" t="str">
        <f t="shared" ca="1" si="359"/>
        <v>EQUIPO 3</v>
      </c>
      <c r="AS743" t="str">
        <f t="shared" ca="1" si="360"/>
        <v>INICIO</v>
      </c>
      <c r="AT743">
        <f t="shared" ca="1" si="374"/>
        <v>1</v>
      </c>
      <c r="AU743">
        <f t="shared" ca="1" si="375"/>
        <v>1</v>
      </c>
      <c r="AV743">
        <f t="shared" ca="1" si="376"/>
        <v>0</v>
      </c>
      <c r="AW743">
        <f t="shared" ca="1" si="361"/>
        <v>1</v>
      </c>
      <c r="AX743">
        <f t="shared" ca="1" si="362"/>
        <v>11000</v>
      </c>
      <c r="AY743">
        <f t="shared" ca="1" si="363"/>
        <v>19.227026121981908</v>
      </c>
      <c r="AZ743">
        <f t="shared" ca="1" si="364"/>
        <v>211497.28734180098</v>
      </c>
      <c r="BA743">
        <f t="shared" ca="1" si="357"/>
        <v>288405.39182972861</v>
      </c>
      <c r="BB743">
        <f t="shared" ca="1" si="365"/>
        <v>2027</v>
      </c>
      <c r="BC743">
        <f t="shared" ca="1" si="366"/>
        <v>7</v>
      </c>
      <c r="BI743">
        <v>733</v>
      </c>
      <c r="BJ743">
        <v>0.85063655138951155</v>
      </c>
      <c r="BK743">
        <v>0.84256372003796054</v>
      </c>
      <c r="BL743">
        <v>0.83630772010189558</v>
      </c>
      <c r="BM743">
        <v>0.88265207721139805</v>
      </c>
      <c r="BN743">
        <v>0.84384877770103772</v>
      </c>
      <c r="BO743">
        <v>0.8525326665429992</v>
      </c>
      <c r="BP743">
        <v>0.85046634464054482</v>
      </c>
      <c r="BQ743">
        <v>0.85939864712773772</v>
      </c>
      <c r="BR743">
        <v>0.84204491901004752</v>
      </c>
      <c r="BS743">
        <v>0.8768291553834946</v>
      </c>
      <c r="BT743">
        <v>0.83707873265514821</v>
      </c>
      <c r="BU743">
        <v>0.85724746837549526</v>
      </c>
      <c r="BV743">
        <v>0.83630772010189558</v>
      </c>
      <c r="BW743">
        <v>0.85279369425306228</v>
      </c>
    </row>
    <row r="744" spans="4:75" x14ac:dyDescent="0.25">
      <c r="D744">
        <v>740</v>
      </c>
      <c r="E744">
        <f t="shared" ca="1" si="367"/>
        <v>8.1411068315501267E-2</v>
      </c>
      <c r="F744" s="11">
        <f t="shared" ca="1" si="355"/>
        <v>158.54605895825097</v>
      </c>
      <c r="G744" s="11"/>
      <c r="H744">
        <v>740</v>
      </c>
      <c r="I744" s="11">
        <f t="shared" ca="1" si="368"/>
        <v>0.9086936047037063</v>
      </c>
      <c r="J744" s="11">
        <f t="shared" ca="1" si="356"/>
        <v>22.06970732083288</v>
      </c>
      <c r="O744">
        <v>740</v>
      </c>
      <c r="P744" s="32">
        <f t="shared" ca="1" si="369"/>
        <v>0.84479686674929932</v>
      </c>
      <c r="Q744" s="11">
        <f t="shared" ca="1" si="352"/>
        <v>44.627694845012925</v>
      </c>
      <c r="R744" s="11"/>
      <c r="S744">
        <v>740</v>
      </c>
      <c r="T744" s="32">
        <f t="shared" ca="1" si="370"/>
        <v>5.1887841124156009E-2</v>
      </c>
      <c r="U744" s="11">
        <f t="shared" ca="1" si="371"/>
        <v>17.319131348991295</v>
      </c>
      <c r="Z744">
        <v>740</v>
      </c>
      <c r="AA744" s="32">
        <f t="shared" ca="1" si="372"/>
        <v>0.83046946773372454</v>
      </c>
      <c r="AB744" s="11">
        <f t="shared" ca="1" si="353"/>
        <v>46.698781363902278</v>
      </c>
      <c r="AC744" s="11"/>
      <c r="AD744">
        <v>740</v>
      </c>
      <c r="AE744" s="32">
        <f t="shared" ca="1" si="373"/>
        <v>0.63305646608911459</v>
      </c>
      <c r="AF744" s="11">
        <f t="shared" ca="1" si="354"/>
        <v>20.476117764033233</v>
      </c>
      <c r="AP744">
        <v>741</v>
      </c>
      <c r="AQ744" s="10">
        <f t="shared" ca="1" si="358"/>
        <v>46579.756321101981</v>
      </c>
      <c r="AR744" t="str">
        <f t="shared" ca="1" si="359"/>
        <v>EQUIPO 3</v>
      </c>
      <c r="AS744" t="str">
        <f t="shared" ca="1" si="360"/>
        <v>FIN</v>
      </c>
      <c r="AT744">
        <f t="shared" ca="1" si="374"/>
        <v>1</v>
      </c>
      <c r="AU744">
        <f t="shared" ca="1" si="375"/>
        <v>1</v>
      </c>
      <c r="AV744">
        <f t="shared" ca="1" si="376"/>
        <v>1</v>
      </c>
      <c r="AW744">
        <f t="shared" ca="1" si="361"/>
        <v>1</v>
      </c>
      <c r="AX744">
        <f t="shared" ca="1" si="362"/>
        <v>15000</v>
      </c>
      <c r="AY744">
        <f t="shared" ca="1" si="363"/>
        <v>20.858380210585892</v>
      </c>
      <c r="AZ744">
        <f t="shared" ca="1" si="364"/>
        <v>312875.70315878838</v>
      </c>
      <c r="BA744">
        <f t="shared" ca="1" si="357"/>
        <v>312875.70315878838</v>
      </c>
      <c r="BB744">
        <f t="shared" ca="1" si="365"/>
        <v>2027</v>
      </c>
      <c r="BC744">
        <f t="shared" ca="1" si="366"/>
        <v>7</v>
      </c>
      <c r="BI744">
        <v>734</v>
      </c>
      <c r="BJ744">
        <v>0.8403863040476427</v>
      </c>
      <c r="BK744">
        <v>0.86764389916288831</v>
      </c>
      <c r="BL744">
        <v>0.85103933781695829</v>
      </c>
      <c r="BM744">
        <v>0.86370904416768879</v>
      </c>
      <c r="BN744">
        <v>0.86358430438716616</v>
      </c>
      <c r="BO744">
        <v>0.86035436338384508</v>
      </c>
      <c r="BP744">
        <v>0.80312686972298164</v>
      </c>
      <c r="BQ744">
        <v>0.86289515761633506</v>
      </c>
      <c r="BR744">
        <v>0.88224157589007079</v>
      </c>
      <c r="BS744">
        <v>0.8557639936812319</v>
      </c>
      <c r="BT744">
        <v>0.8368678490010143</v>
      </c>
      <c r="BU744">
        <v>0.83453969704725772</v>
      </c>
      <c r="BV744">
        <v>0.80312686972298164</v>
      </c>
      <c r="BW744">
        <v>0.85194916592824566</v>
      </c>
    </row>
    <row r="745" spans="4:75" x14ac:dyDescent="0.25">
      <c r="D745">
        <v>741</v>
      </c>
      <c r="E745">
        <f t="shared" ca="1" si="367"/>
        <v>0.23282768891391203</v>
      </c>
      <c r="F745" s="11">
        <f t="shared" ca="1" si="355"/>
        <v>122.86657667573496</v>
      </c>
      <c r="G745" s="11"/>
      <c r="H745">
        <v>741</v>
      </c>
      <c r="I745" s="11">
        <f t="shared" ca="1" si="368"/>
        <v>0.23139471016562596</v>
      </c>
      <c r="J745" s="11">
        <f t="shared" ca="1" si="356"/>
        <v>18.751825008610421</v>
      </c>
      <c r="O745">
        <v>741</v>
      </c>
      <c r="P745" s="32">
        <f t="shared" ca="1" si="369"/>
        <v>0.81670057634352211</v>
      </c>
      <c r="Q745" s="11">
        <f t="shared" ca="1" si="352"/>
        <v>48.627420216102401</v>
      </c>
      <c r="R745" s="11"/>
      <c r="S745">
        <v>741</v>
      </c>
      <c r="T745" s="32">
        <f t="shared" ca="1" si="370"/>
        <v>0.99326680951287349</v>
      </c>
      <c r="U745" s="11">
        <f t="shared" ca="1" si="371"/>
        <v>23.897078479003223</v>
      </c>
      <c r="Z745">
        <v>741</v>
      </c>
      <c r="AA745" s="32">
        <f t="shared" ca="1" si="372"/>
        <v>0.10561120443370309</v>
      </c>
      <c r="AB745" s="11">
        <f t="shared" ca="1" si="353"/>
        <v>150.59608289870178</v>
      </c>
      <c r="AC745" s="11"/>
      <c r="AD745">
        <v>741</v>
      </c>
      <c r="AE745" s="32">
        <f t="shared" ca="1" si="373"/>
        <v>0.16455276185631718</v>
      </c>
      <c r="AF745" s="11">
        <f t="shared" ca="1" si="354"/>
        <v>18.363929732218697</v>
      </c>
      <c r="AP745">
        <v>742</v>
      </c>
      <c r="AQ745" s="10">
        <f t="shared" ca="1" si="358"/>
        <v>46580.625420277422</v>
      </c>
      <c r="AR745" t="str">
        <f t="shared" ca="1" si="359"/>
        <v>EQUIPO 1</v>
      </c>
      <c r="AS745" t="str">
        <f t="shared" ca="1" si="360"/>
        <v>INICIO</v>
      </c>
      <c r="AT745">
        <f t="shared" ca="1" si="374"/>
        <v>0</v>
      </c>
      <c r="AU745">
        <f t="shared" ca="1" si="375"/>
        <v>1</v>
      </c>
      <c r="AV745">
        <f t="shared" ca="1" si="376"/>
        <v>1</v>
      </c>
      <c r="AW745">
        <f t="shared" ca="1" si="361"/>
        <v>1</v>
      </c>
      <c r="AX745">
        <f t="shared" ca="1" si="362"/>
        <v>11000</v>
      </c>
      <c r="AY745">
        <f t="shared" ca="1" si="363"/>
        <v>13.542942257132381</v>
      </c>
      <c r="AZ745">
        <f t="shared" ca="1" si="364"/>
        <v>148972.36482845619</v>
      </c>
      <c r="BA745">
        <f t="shared" ca="1" si="357"/>
        <v>203144.13385698572</v>
      </c>
      <c r="BB745">
        <f t="shared" ca="1" si="365"/>
        <v>2027</v>
      </c>
      <c r="BC745">
        <f t="shared" ca="1" si="366"/>
        <v>7</v>
      </c>
      <c r="BI745">
        <v>735</v>
      </c>
      <c r="BJ745">
        <v>0.83658150028198031</v>
      </c>
      <c r="BK745">
        <v>0.84380440203641516</v>
      </c>
      <c r="BL745">
        <v>0.8815632015389967</v>
      </c>
      <c r="BM745">
        <v>0.85349710238569365</v>
      </c>
      <c r="BN745">
        <v>0.83936283350388596</v>
      </c>
      <c r="BO745">
        <v>0.84004230132333757</v>
      </c>
      <c r="BP745">
        <v>0.8600245583277889</v>
      </c>
      <c r="BQ745">
        <v>0.8335793672753713</v>
      </c>
      <c r="BR745">
        <v>0.85214374244905633</v>
      </c>
      <c r="BS745">
        <v>0.83772736148486615</v>
      </c>
      <c r="BT745">
        <v>0.81491064183127115</v>
      </c>
      <c r="BU745">
        <v>0.85792062201616848</v>
      </c>
      <c r="BV745">
        <v>0.81491064183127115</v>
      </c>
      <c r="BW745">
        <v>0.84616270786900327</v>
      </c>
    </row>
    <row r="746" spans="4:75" x14ac:dyDescent="0.25">
      <c r="D746">
        <v>742</v>
      </c>
      <c r="E746">
        <f t="shared" ca="1" si="367"/>
        <v>0.7143366576091682</v>
      </c>
      <c r="F746" s="11">
        <f t="shared" ca="1" si="355"/>
        <v>61.718528000780381</v>
      </c>
      <c r="G746" s="11"/>
      <c r="H746">
        <v>742</v>
      </c>
      <c r="I746" s="11">
        <f t="shared" ca="1" si="368"/>
        <v>0.54379200302271735</v>
      </c>
      <c r="J746" s="11">
        <f t="shared" ca="1" si="356"/>
        <v>20.106983438256968</v>
      </c>
      <c r="O746">
        <v>742</v>
      </c>
      <c r="P746" s="32">
        <f t="shared" ca="1" si="369"/>
        <v>0.43716732431952166</v>
      </c>
      <c r="Q746" s="11">
        <f t="shared" ca="1" si="352"/>
        <v>94.183729723475466</v>
      </c>
      <c r="R746" s="11"/>
      <c r="S746">
        <v>742</v>
      </c>
      <c r="T746" s="32">
        <f t="shared" ca="1" si="370"/>
        <v>0.57716789098549681</v>
      </c>
      <c r="U746" s="11">
        <f t="shared" ca="1" si="371"/>
        <v>20.242878959375794</v>
      </c>
      <c r="Z746">
        <v>742</v>
      </c>
      <c r="AA746" s="32">
        <f t="shared" ca="1" si="372"/>
        <v>0.82844656225306035</v>
      </c>
      <c r="AB746" s="11">
        <f t="shared" ca="1" si="353"/>
        <v>46.985698861297301</v>
      </c>
      <c r="AC746" s="11"/>
      <c r="AD746">
        <v>742</v>
      </c>
      <c r="AE746" s="32">
        <f t="shared" ca="1" si="373"/>
        <v>0.94028237440161022</v>
      </c>
      <c r="AF746" s="11">
        <f t="shared" ca="1" si="354"/>
        <v>22.429896707819289</v>
      </c>
      <c r="AP746">
        <v>743</v>
      </c>
      <c r="AQ746" s="10">
        <f t="shared" ca="1" si="358"/>
        <v>46581.189709538136</v>
      </c>
      <c r="AR746" t="str">
        <f t="shared" ca="1" si="359"/>
        <v>EQUIPO 2</v>
      </c>
      <c r="AS746" t="str">
        <f t="shared" ca="1" si="360"/>
        <v>INICIO</v>
      </c>
      <c r="AT746">
        <f t="shared" ca="1" si="374"/>
        <v>0</v>
      </c>
      <c r="AU746">
        <f t="shared" ca="1" si="375"/>
        <v>0</v>
      </c>
      <c r="AV746">
        <f t="shared" ca="1" si="376"/>
        <v>1</v>
      </c>
      <c r="AW746">
        <f t="shared" ca="1" si="361"/>
        <v>1</v>
      </c>
      <c r="AX746">
        <f t="shared" ca="1" si="362"/>
        <v>5500</v>
      </c>
      <c r="AY746">
        <f t="shared" ca="1" si="363"/>
        <v>5.050089520169422</v>
      </c>
      <c r="AZ746">
        <f t="shared" ca="1" si="364"/>
        <v>27775.492360931821</v>
      </c>
      <c r="BA746">
        <f t="shared" ca="1" si="357"/>
        <v>75751.34280254133</v>
      </c>
      <c r="BB746">
        <f t="shared" ca="1" si="365"/>
        <v>2027</v>
      </c>
      <c r="BC746">
        <f t="shared" ca="1" si="366"/>
        <v>7</v>
      </c>
      <c r="BI746">
        <v>736</v>
      </c>
      <c r="BJ746">
        <v>0.8414879766976644</v>
      </c>
      <c r="BK746">
        <v>0.8639422479615908</v>
      </c>
      <c r="BL746">
        <v>0.83360289022541567</v>
      </c>
      <c r="BM746">
        <v>0.84479257822747411</v>
      </c>
      <c r="BN746">
        <v>0.82710080223330262</v>
      </c>
      <c r="BO746">
        <v>0.84896835822659733</v>
      </c>
      <c r="BP746">
        <v>0.85937101388392712</v>
      </c>
      <c r="BQ746">
        <v>0.82655177342465336</v>
      </c>
      <c r="BR746">
        <v>0.86913055847215059</v>
      </c>
      <c r="BS746">
        <v>0.86697011288535231</v>
      </c>
      <c r="BT746">
        <v>0.8461734367028928</v>
      </c>
      <c r="BU746">
        <v>0.85618550744768585</v>
      </c>
      <c r="BV746">
        <v>0.82655177342465336</v>
      </c>
      <c r="BW746">
        <v>0.84883140723114225</v>
      </c>
    </row>
    <row r="747" spans="4:75" x14ac:dyDescent="0.25">
      <c r="D747">
        <v>743</v>
      </c>
      <c r="E747">
        <f t="shared" ca="1" si="367"/>
        <v>0.66948843545694137</v>
      </c>
      <c r="F747" s="11">
        <f t="shared" ca="1" si="355"/>
        <v>67.044546547857692</v>
      </c>
      <c r="G747" s="11"/>
      <c r="H747">
        <v>743</v>
      </c>
      <c r="I747" s="11">
        <f t="shared" ca="1" si="368"/>
        <v>0.79031709862089894</v>
      </c>
      <c r="J747" s="11">
        <f t="shared" ca="1" si="356"/>
        <v>21.226628899326219</v>
      </c>
      <c r="O747">
        <v>743</v>
      </c>
      <c r="P747" s="32">
        <f t="shared" ca="1" si="369"/>
        <v>0.20281208269010542</v>
      </c>
      <c r="Q747" s="11">
        <f t="shared" ca="1" si="352"/>
        <v>128.19963969226859</v>
      </c>
      <c r="R747" s="11"/>
      <c r="S747">
        <v>743</v>
      </c>
      <c r="T747" s="32">
        <f t="shared" ca="1" si="370"/>
        <v>0.88430568709292068</v>
      </c>
      <c r="U747" s="11">
        <f t="shared" ca="1" si="371"/>
        <v>21.851464142354388</v>
      </c>
      <c r="Z747">
        <v>743</v>
      </c>
      <c r="AA747" s="32">
        <f t="shared" ca="1" si="372"/>
        <v>0.82208073221098976</v>
      </c>
      <c r="AB747" s="11">
        <f t="shared" ca="1" si="353"/>
        <v>47.880427215499381</v>
      </c>
      <c r="AC747" s="11"/>
      <c r="AD747">
        <v>743</v>
      </c>
      <c r="AE747" s="32">
        <f t="shared" ca="1" si="373"/>
        <v>0.44233490581459578</v>
      </c>
      <c r="AF747" s="11">
        <f t="shared" ca="1" si="354"/>
        <v>19.697598419242347</v>
      </c>
      <c r="AP747">
        <v>744</v>
      </c>
      <c r="AQ747" s="10">
        <f t="shared" ca="1" si="358"/>
        <v>46581.400129934809</v>
      </c>
      <c r="AR747" t="str">
        <f t="shared" ca="1" si="359"/>
        <v>EQUIPO 1</v>
      </c>
      <c r="AS747" t="str">
        <f t="shared" ca="1" si="360"/>
        <v>FIN</v>
      </c>
      <c r="AT747">
        <f t="shared" ca="1" si="374"/>
        <v>1</v>
      </c>
      <c r="AU747">
        <f t="shared" ca="1" si="375"/>
        <v>0</v>
      </c>
      <c r="AV747">
        <f t="shared" ca="1" si="376"/>
        <v>1</v>
      </c>
      <c r="AW747">
        <f t="shared" ca="1" si="361"/>
        <v>1</v>
      </c>
      <c r="AX747">
        <f t="shared" ca="1" si="362"/>
        <v>11000</v>
      </c>
      <c r="AY747">
        <f t="shared" ca="1" si="363"/>
        <v>11.955088540446013</v>
      </c>
      <c r="AZ747">
        <f t="shared" ca="1" si="364"/>
        <v>131505.97394490615</v>
      </c>
      <c r="BA747">
        <f t="shared" ca="1" si="357"/>
        <v>179326.3281066902</v>
      </c>
      <c r="BB747">
        <f t="shared" ca="1" si="365"/>
        <v>2027</v>
      </c>
      <c r="BC747">
        <f t="shared" ca="1" si="366"/>
        <v>7</v>
      </c>
      <c r="BI747">
        <v>737</v>
      </c>
      <c r="BJ747">
        <v>0.86369138678300583</v>
      </c>
      <c r="BK747">
        <v>0.85106709922370616</v>
      </c>
      <c r="BL747">
        <v>0.8315801031542891</v>
      </c>
      <c r="BM747">
        <v>0.84354397099385636</v>
      </c>
      <c r="BN747">
        <v>0.83574258552241276</v>
      </c>
      <c r="BO747">
        <v>0.8695948290331339</v>
      </c>
      <c r="BP747">
        <v>0.84057088868299945</v>
      </c>
      <c r="BQ747">
        <v>0.88007631577827039</v>
      </c>
      <c r="BR747">
        <v>0.8540092370509148</v>
      </c>
      <c r="BS747">
        <v>0.82809912824400245</v>
      </c>
      <c r="BT747">
        <v>0.86314520123795002</v>
      </c>
      <c r="BU747">
        <v>0.83459567665530032</v>
      </c>
      <c r="BV747">
        <v>0.82809912824400245</v>
      </c>
      <c r="BW747">
        <v>0.84940501604025354</v>
      </c>
    </row>
    <row r="748" spans="4:75" x14ac:dyDescent="0.25">
      <c r="D748">
        <v>744</v>
      </c>
      <c r="E748">
        <f t="shared" ca="1" si="367"/>
        <v>0.56055094799727245</v>
      </c>
      <c r="F748" s="11">
        <f t="shared" ca="1" si="355"/>
        <v>79.6345187792666</v>
      </c>
      <c r="G748" s="11"/>
      <c r="H748">
        <v>744</v>
      </c>
      <c r="I748" s="11">
        <f t="shared" ca="1" si="368"/>
        <v>0.21785930824337696</v>
      </c>
      <c r="J748" s="11">
        <f t="shared" ca="1" si="356"/>
        <v>18.679301005800667</v>
      </c>
      <c r="O748">
        <v>744</v>
      </c>
      <c r="P748" s="32">
        <f t="shared" ca="1" si="369"/>
        <v>0.34386822624800073</v>
      </c>
      <c r="Q748" s="11">
        <f t="shared" ca="1" si="352"/>
        <v>106.15218776634578</v>
      </c>
      <c r="R748" s="11"/>
      <c r="S748">
        <v>744</v>
      </c>
      <c r="T748" s="32">
        <f t="shared" ca="1" si="370"/>
        <v>0.94572063142728957</v>
      </c>
      <c r="U748" s="11">
        <f t="shared" ca="1" si="371"/>
        <v>22.506232495094483</v>
      </c>
      <c r="Z748">
        <v>744</v>
      </c>
      <c r="AA748" s="32">
        <f t="shared" ca="1" si="372"/>
        <v>0.14487968368422188</v>
      </c>
      <c r="AB748" s="11">
        <f t="shared" ca="1" si="353"/>
        <v>140.25025075998474</v>
      </c>
      <c r="AC748" s="11"/>
      <c r="AD748">
        <v>744</v>
      </c>
      <c r="AE748" s="32">
        <f t="shared" ca="1" si="373"/>
        <v>0.4629323520251889</v>
      </c>
      <c r="AF748" s="11">
        <f t="shared" ca="1" si="354"/>
        <v>19.781071529879206</v>
      </c>
      <c r="AP748">
        <v>745</v>
      </c>
      <c r="AQ748" s="10">
        <f t="shared" ca="1" si="358"/>
        <v>46581.898258623994</v>
      </c>
      <c r="AR748" t="str">
        <f t="shared" ca="1" si="359"/>
        <v>EQUIPO 3</v>
      </c>
      <c r="AS748" t="str">
        <f t="shared" ca="1" si="360"/>
        <v>INICIO</v>
      </c>
      <c r="AT748">
        <f t="shared" ca="1" si="374"/>
        <v>1</v>
      </c>
      <c r="AU748">
        <f t="shared" ca="1" si="375"/>
        <v>0</v>
      </c>
      <c r="AV748">
        <f t="shared" ca="1" si="376"/>
        <v>0</v>
      </c>
      <c r="AW748">
        <f t="shared" ca="1" si="361"/>
        <v>1</v>
      </c>
      <c r="AX748">
        <f t="shared" ca="1" si="362"/>
        <v>5500</v>
      </c>
      <c r="AY748">
        <f t="shared" ca="1" si="363"/>
        <v>6.5893926119897515</v>
      </c>
      <c r="AZ748">
        <f t="shared" ca="1" si="364"/>
        <v>36241.659365943633</v>
      </c>
      <c r="BA748">
        <f t="shared" ca="1" si="357"/>
        <v>98840.889179846272</v>
      </c>
      <c r="BB748">
        <f t="shared" ca="1" si="365"/>
        <v>2027</v>
      </c>
      <c r="BC748">
        <f t="shared" ca="1" si="366"/>
        <v>7</v>
      </c>
      <c r="BI748">
        <v>738</v>
      </c>
      <c r="BJ748">
        <v>0.83185323049894777</v>
      </c>
      <c r="BK748">
        <v>0.8759314006115767</v>
      </c>
      <c r="BL748">
        <v>0.84428170334890551</v>
      </c>
      <c r="BM748">
        <v>0.86379837218450806</v>
      </c>
      <c r="BN748">
        <v>0.83575723469907515</v>
      </c>
      <c r="BO748">
        <v>0.84149242275692837</v>
      </c>
      <c r="BP748">
        <v>0.87131176850205672</v>
      </c>
      <c r="BQ748">
        <v>0.8810504030306765</v>
      </c>
      <c r="BR748">
        <v>0.81918813905299115</v>
      </c>
      <c r="BS748">
        <v>0.86088313012493733</v>
      </c>
      <c r="BT748">
        <v>0.85456916872136335</v>
      </c>
      <c r="BU748">
        <v>0.8483655873009488</v>
      </c>
      <c r="BV748">
        <v>0.81918813905299115</v>
      </c>
      <c r="BW748">
        <v>0.85238513457539955</v>
      </c>
    </row>
    <row r="749" spans="4:75" x14ac:dyDescent="0.25">
      <c r="D749">
        <v>745</v>
      </c>
      <c r="E749">
        <f t="shared" ca="1" si="367"/>
        <v>0.61051363204403353</v>
      </c>
      <c r="F749" s="11">
        <f t="shared" ca="1" si="355"/>
        <v>73.884588642890421</v>
      </c>
      <c r="G749" s="11"/>
      <c r="H749">
        <v>745</v>
      </c>
      <c r="I749" s="11">
        <f t="shared" ca="1" si="368"/>
        <v>0.34123399885168693</v>
      </c>
      <c r="J749" s="11">
        <f t="shared" ca="1" si="356"/>
        <v>19.273763796938653</v>
      </c>
      <c r="O749">
        <v>745</v>
      </c>
      <c r="P749" s="32">
        <f t="shared" ca="1" si="369"/>
        <v>0.34370831350609565</v>
      </c>
      <c r="Q749" s="11">
        <f t="shared" ca="1" si="352"/>
        <v>106.17390681326711</v>
      </c>
      <c r="R749" s="11"/>
      <c r="S749">
        <v>745</v>
      </c>
      <c r="T749" s="32">
        <f t="shared" ca="1" si="370"/>
        <v>0.85228539802726966</v>
      </c>
      <c r="U749" s="11">
        <f t="shared" ca="1" si="371"/>
        <v>21.609881825480006</v>
      </c>
      <c r="Z749">
        <v>745</v>
      </c>
      <c r="AA749" s="32">
        <f t="shared" ca="1" si="372"/>
        <v>0.32598437387837653</v>
      </c>
      <c r="AB749" s="11">
        <f t="shared" ca="1" si="353"/>
        <v>108.61401470665372</v>
      </c>
      <c r="AC749" s="11"/>
      <c r="AD749">
        <v>745</v>
      </c>
      <c r="AE749" s="32">
        <f t="shared" ca="1" si="373"/>
        <v>0.29401271456585598</v>
      </c>
      <c r="AF749" s="11">
        <f t="shared" ca="1" si="354"/>
        <v>19.060916820911288</v>
      </c>
      <c r="AP749">
        <v>746</v>
      </c>
      <c r="AQ749" s="10">
        <f t="shared" ca="1" si="358"/>
        <v>46582.172816649494</v>
      </c>
      <c r="AR749" t="str">
        <f t="shared" ca="1" si="359"/>
        <v>EQUIPO 2</v>
      </c>
      <c r="AS749" t="str">
        <f t="shared" ca="1" si="360"/>
        <v>FIN</v>
      </c>
      <c r="AT749">
        <f t="shared" ca="1" si="374"/>
        <v>1</v>
      </c>
      <c r="AU749">
        <f t="shared" ca="1" si="375"/>
        <v>1</v>
      </c>
      <c r="AV749">
        <f t="shared" ca="1" si="376"/>
        <v>0</v>
      </c>
      <c r="AW749">
        <f t="shared" ca="1" si="361"/>
        <v>1</v>
      </c>
      <c r="AX749">
        <f t="shared" ca="1" si="362"/>
        <v>11000</v>
      </c>
      <c r="AY749">
        <f t="shared" ca="1" si="363"/>
        <v>13.812516879814211</v>
      </c>
      <c r="AZ749">
        <f t="shared" ca="1" si="364"/>
        <v>151937.68567795632</v>
      </c>
      <c r="BA749">
        <f t="shared" ca="1" si="357"/>
        <v>207187.75319721317</v>
      </c>
      <c r="BB749">
        <f t="shared" ca="1" si="365"/>
        <v>2027</v>
      </c>
      <c r="BC749">
        <f t="shared" ca="1" si="366"/>
        <v>7</v>
      </c>
      <c r="BI749">
        <v>739</v>
      </c>
      <c r="BJ749">
        <v>0.83561551304513881</v>
      </c>
      <c r="BK749">
        <v>0.81646311607953348</v>
      </c>
      <c r="BL749">
        <v>0.83519293970560204</v>
      </c>
      <c r="BM749">
        <v>0.85044331335939383</v>
      </c>
      <c r="BN749">
        <v>0.87059641083589312</v>
      </c>
      <c r="BO749">
        <v>0.8566545203185606</v>
      </c>
      <c r="BP749">
        <v>0.84759728149948277</v>
      </c>
      <c r="BQ749">
        <v>0.83610461610962794</v>
      </c>
      <c r="BR749">
        <v>0.84966627864299449</v>
      </c>
      <c r="BS749">
        <v>0.84000622192680929</v>
      </c>
      <c r="BT749">
        <v>0.83165916064476963</v>
      </c>
      <c r="BU749">
        <v>0.86152850367249822</v>
      </c>
      <c r="BV749">
        <v>0.81646311607953348</v>
      </c>
      <c r="BW749">
        <v>0.84443512076694838</v>
      </c>
    </row>
    <row r="750" spans="4:75" x14ac:dyDescent="0.25">
      <c r="D750">
        <v>746</v>
      </c>
      <c r="E750">
        <f t="shared" ca="1" si="367"/>
        <v>0.6854093571018417</v>
      </c>
      <c r="F750" s="11">
        <f t="shared" ca="1" si="355"/>
        <v>65.170819454565461</v>
      </c>
      <c r="G750" s="11"/>
      <c r="H750">
        <v>746</v>
      </c>
      <c r="I750" s="11">
        <f t="shared" ca="1" si="368"/>
        <v>0.10776587177141272</v>
      </c>
      <c r="J750" s="11">
        <f t="shared" ca="1" si="356"/>
        <v>17.942447552344007</v>
      </c>
      <c r="O750">
        <v>746</v>
      </c>
      <c r="P750" s="32">
        <f t="shared" ca="1" si="369"/>
        <v>0.45821256031051816</v>
      </c>
      <c r="Q750" s="11">
        <f t="shared" ca="1" si="352"/>
        <v>91.631485764756349</v>
      </c>
      <c r="R750" s="11"/>
      <c r="S750">
        <v>746</v>
      </c>
      <c r="T750" s="32">
        <f t="shared" ca="1" si="370"/>
        <v>0.23693737616820854</v>
      </c>
      <c r="U750" s="11">
        <f t="shared" ca="1" si="371"/>
        <v>18.7808343438478</v>
      </c>
      <c r="Z750">
        <v>746</v>
      </c>
      <c r="AA750" s="32">
        <f t="shared" ca="1" si="372"/>
        <v>0.86259494688283356</v>
      </c>
      <c r="AB750" s="11">
        <f t="shared" ca="1" si="353"/>
        <v>41.946251378950535</v>
      </c>
      <c r="AC750" s="11"/>
      <c r="AD750">
        <v>746</v>
      </c>
      <c r="AE750" s="32">
        <f t="shared" ca="1" si="373"/>
        <v>0.20739332116103903</v>
      </c>
      <c r="AF750" s="11">
        <f t="shared" ca="1" si="354"/>
        <v>18.621425719868743</v>
      </c>
      <c r="AP750">
        <v>747</v>
      </c>
      <c r="AQ750" s="10">
        <f t="shared" ca="1" si="358"/>
        <v>46582.748338186153</v>
      </c>
      <c r="AR750" t="str">
        <f t="shared" ca="1" si="359"/>
        <v>EQUIPO 3</v>
      </c>
      <c r="AS750" t="str">
        <f t="shared" ca="1" si="360"/>
        <v>FIN</v>
      </c>
      <c r="AT750">
        <f t="shared" ca="1" si="374"/>
        <v>1</v>
      </c>
      <c r="AU750">
        <f t="shared" ca="1" si="375"/>
        <v>1</v>
      </c>
      <c r="AV750">
        <f t="shared" ca="1" si="376"/>
        <v>1</v>
      </c>
      <c r="AW750">
        <f t="shared" ca="1" si="361"/>
        <v>1</v>
      </c>
      <c r="AX750">
        <f t="shared" ca="1" si="362"/>
        <v>15000</v>
      </c>
      <c r="AY750">
        <f t="shared" ca="1" si="363"/>
        <v>37.356078023614828</v>
      </c>
      <c r="AZ750">
        <f t="shared" ca="1" si="364"/>
        <v>560341.17035422241</v>
      </c>
      <c r="BA750">
        <f t="shared" ca="1" si="357"/>
        <v>560341.17035422241</v>
      </c>
      <c r="BB750">
        <f t="shared" ca="1" si="365"/>
        <v>2027</v>
      </c>
      <c r="BC750">
        <f t="shared" ca="1" si="366"/>
        <v>7</v>
      </c>
      <c r="BI750">
        <v>740</v>
      </c>
      <c r="BJ750">
        <v>0.83395881113466075</v>
      </c>
      <c r="BK750">
        <v>0.85194949649050766</v>
      </c>
      <c r="BL750">
        <v>0.82360190902671671</v>
      </c>
      <c r="BM750">
        <v>0.84125666087908735</v>
      </c>
      <c r="BN750">
        <v>0.84314360475909778</v>
      </c>
      <c r="BO750">
        <v>0.81475114412192695</v>
      </c>
      <c r="BP750">
        <v>0.85664480821286926</v>
      </c>
      <c r="BQ750">
        <v>0.80871132025211379</v>
      </c>
      <c r="BR750">
        <v>0.82552311147547708</v>
      </c>
      <c r="BS750">
        <v>0.85689085482946536</v>
      </c>
      <c r="BT750">
        <v>0.85960855425376692</v>
      </c>
      <c r="BU750">
        <v>0.85877057617087882</v>
      </c>
      <c r="BV750">
        <v>0.80871132025211379</v>
      </c>
      <c r="BW750">
        <v>0.83961448644522441</v>
      </c>
    </row>
    <row r="751" spans="4:75" x14ac:dyDescent="0.25">
      <c r="D751">
        <v>747</v>
      </c>
      <c r="E751">
        <f t="shared" ca="1" si="367"/>
        <v>0.33614127365065094</v>
      </c>
      <c r="F751" s="11">
        <f t="shared" ca="1" si="355"/>
        <v>107.20756645782144</v>
      </c>
      <c r="G751" s="11"/>
      <c r="H751">
        <v>747</v>
      </c>
      <c r="I751" s="11">
        <f t="shared" ca="1" si="368"/>
        <v>8.9141442451220687E-2</v>
      </c>
      <c r="J751" s="11">
        <f t="shared" ca="1" si="356"/>
        <v>17.769791075523194</v>
      </c>
      <c r="O751">
        <v>747</v>
      </c>
      <c r="P751" s="32">
        <f t="shared" ca="1" si="369"/>
        <v>0.84583965129568484</v>
      </c>
      <c r="Q751" s="11">
        <f t="shared" ca="1" si="352"/>
        <v>44.474109281835084</v>
      </c>
      <c r="R751" s="11"/>
      <c r="S751">
        <v>747</v>
      </c>
      <c r="T751" s="32">
        <f t="shared" ca="1" si="370"/>
        <v>0.82173866408435092</v>
      </c>
      <c r="U751" s="11">
        <f t="shared" ca="1" si="371"/>
        <v>21.410402181601349</v>
      </c>
      <c r="Z751">
        <v>747</v>
      </c>
      <c r="AA751" s="32">
        <f t="shared" ca="1" si="372"/>
        <v>0.46613970541785432</v>
      </c>
      <c r="AB751" s="11">
        <f t="shared" ca="1" si="353"/>
        <v>90.680171097778015</v>
      </c>
      <c r="AC751" s="11"/>
      <c r="AD751">
        <v>747</v>
      </c>
      <c r="AE751" s="32">
        <f t="shared" ca="1" si="373"/>
        <v>0.1266348923786359</v>
      </c>
      <c r="AF751" s="11">
        <f t="shared" ca="1" si="354"/>
        <v>18.096629110873973</v>
      </c>
      <c r="AP751">
        <v>748</v>
      </c>
      <c r="AQ751" s="10">
        <f t="shared" ca="1" si="358"/>
        <v>46584.304841437137</v>
      </c>
      <c r="AR751" t="str">
        <f t="shared" ca="1" si="359"/>
        <v>EQUIPO 1</v>
      </c>
      <c r="AS751" t="str">
        <f t="shared" ca="1" si="360"/>
        <v>INICIO</v>
      </c>
      <c r="AT751">
        <f t="shared" ca="1" si="374"/>
        <v>0</v>
      </c>
      <c r="AU751">
        <f t="shared" ca="1" si="375"/>
        <v>1</v>
      </c>
      <c r="AV751">
        <f t="shared" ca="1" si="376"/>
        <v>1</v>
      </c>
      <c r="AW751">
        <f t="shared" ca="1" si="361"/>
        <v>1</v>
      </c>
      <c r="AX751">
        <f t="shared" ca="1" si="362"/>
        <v>11000</v>
      </c>
      <c r="AY751">
        <f t="shared" ca="1" si="363"/>
        <v>20.519967634405475</v>
      </c>
      <c r="AZ751">
        <f t="shared" ca="1" si="364"/>
        <v>225719.64397846023</v>
      </c>
      <c r="BA751">
        <f t="shared" ca="1" si="357"/>
        <v>307799.51451608213</v>
      </c>
      <c r="BB751">
        <f t="shared" ca="1" si="365"/>
        <v>2027</v>
      </c>
      <c r="BC751">
        <f t="shared" ca="1" si="366"/>
        <v>7</v>
      </c>
      <c r="BI751">
        <v>741</v>
      </c>
      <c r="BJ751">
        <v>0.85573977778665722</v>
      </c>
      <c r="BK751">
        <v>0.86375743064539467</v>
      </c>
      <c r="BL751">
        <v>0.86174821134317925</v>
      </c>
      <c r="BM751">
        <v>0.80781092049227909</v>
      </c>
      <c r="BN751">
        <v>0.86492832667223685</v>
      </c>
      <c r="BO751">
        <v>0.81744501429371486</v>
      </c>
      <c r="BP751">
        <v>0.82516782751652018</v>
      </c>
      <c r="BQ751">
        <v>0.87098128369283412</v>
      </c>
      <c r="BR751">
        <v>0.81904330642152068</v>
      </c>
      <c r="BS751">
        <v>0.83370083579780274</v>
      </c>
      <c r="BT751">
        <v>0.84180890199144687</v>
      </c>
      <c r="BU751">
        <v>0.8519408477424667</v>
      </c>
      <c r="BV751">
        <v>0.80781092049227909</v>
      </c>
      <c r="BW751">
        <v>0.84275318417311484</v>
      </c>
    </row>
    <row r="752" spans="4:75" x14ac:dyDescent="0.25">
      <c r="D752">
        <v>748</v>
      </c>
      <c r="E752">
        <f t="shared" ca="1" si="367"/>
        <v>0.29007542031484868</v>
      </c>
      <c r="F752" s="11">
        <f t="shared" ca="1" si="355"/>
        <v>113.78543280506754</v>
      </c>
      <c r="G752" s="11"/>
      <c r="H752">
        <v>748</v>
      </c>
      <c r="I752" s="11">
        <f t="shared" ca="1" si="368"/>
        <v>0.37987775885409336</v>
      </c>
      <c r="J752" s="11">
        <f t="shared" ca="1" si="356"/>
        <v>19.439569736826392</v>
      </c>
      <c r="O752">
        <v>748</v>
      </c>
      <c r="P752" s="32">
        <f t="shared" ca="1" si="369"/>
        <v>0.25014627563838621</v>
      </c>
      <c r="Q752" s="11">
        <f t="shared" ca="1" si="352"/>
        <v>119.98813337135299</v>
      </c>
      <c r="R752" s="11"/>
      <c r="S752">
        <v>748</v>
      </c>
      <c r="T752" s="32">
        <f t="shared" ca="1" si="370"/>
        <v>0.66533422279451271</v>
      </c>
      <c r="U752" s="11">
        <f t="shared" ca="1" si="371"/>
        <v>20.615936768390398</v>
      </c>
      <c r="Z752">
        <v>748</v>
      </c>
      <c r="AA752" s="32">
        <f t="shared" ca="1" si="372"/>
        <v>0.64903997926202928</v>
      </c>
      <c r="AB752" s="11">
        <f t="shared" ca="1" si="353"/>
        <v>69.430573845135626</v>
      </c>
      <c r="AC752" s="11"/>
      <c r="AD752">
        <v>748</v>
      </c>
      <c r="AE752" s="32">
        <f t="shared" ca="1" si="373"/>
        <v>0.2548091746684279</v>
      </c>
      <c r="AF752" s="11">
        <f t="shared" ca="1" si="354"/>
        <v>18.87193783956964</v>
      </c>
      <c r="AP752">
        <v>749</v>
      </c>
      <c r="AQ752" s="10">
        <f t="shared" ca="1" si="358"/>
        <v>46585.15984008857</v>
      </c>
      <c r="AR752" t="str">
        <f t="shared" ca="1" si="359"/>
        <v>EQUIPO 1</v>
      </c>
      <c r="AS752" t="str">
        <f t="shared" ca="1" si="360"/>
        <v>FIN</v>
      </c>
      <c r="AT752">
        <f t="shared" ca="1" si="374"/>
        <v>1</v>
      </c>
      <c r="AU752">
        <f t="shared" ca="1" si="375"/>
        <v>1</v>
      </c>
      <c r="AV752">
        <f t="shared" ca="1" si="376"/>
        <v>1</v>
      </c>
      <c r="AW752">
        <f t="shared" ca="1" si="361"/>
        <v>1</v>
      </c>
      <c r="AX752">
        <f t="shared" ca="1" si="362"/>
        <v>15000</v>
      </c>
      <c r="AY752">
        <f t="shared" ca="1" si="363"/>
        <v>48.410554596805014</v>
      </c>
      <c r="AZ752">
        <f t="shared" ca="1" si="364"/>
        <v>726158.31895207521</v>
      </c>
      <c r="BA752">
        <f t="shared" ca="1" si="357"/>
        <v>726158.31895207521</v>
      </c>
      <c r="BB752">
        <f t="shared" ca="1" si="365"/>
        <v>2027</v>
      </c>
      <c r="BC752">
        <f t="shared" ca="1" si="366"/>
        <v>7</v>
      </c>
      <c r="BI752">
        <v>742</v>
      </c>
      <c r="BJ752">
        <v>0.83140355455393211</v>
      </c>
      <c r="BK752">
        <v>0.84494522914356307</v>
      </c>
      <c r="BL752">
        <v>0.8289733445522548</v>
      </c>
      <c r="BM752">
        <v>0.84091909484620442</v>
      </c>
      <c r="BN752">
        <v>0.87559564012329349</v>
      </c>
      <c r="BO752">
        <v>0.82575252766610197</v>
      </c>
      <c r="BP752">
        <v>0.81959102398337891</v>
      </c>
      <c r="BQ752">
        <v>0.83909965790302132</v>
      </c>
      <c r="BR752">
        <v>0.8322874164015055</v>
      </c>
      <c r="BS752">
        <v>0.86840358114221894</v>
      </c>
      <c r="BT752">
        <v>0.86395049425546366</v>
      </c>
      <c r="BU752">
        <v>0.86613926883414205</v>
      </c>
      <c r="BV752">
        <v>0.81959102398337891</v>
      </c>
      <c r="BW752">
        <v>0.84474467196744052</v>
      </c>
    </row>
    <row r="753" spans="4:75" x14ac:dyDescent="0.25">
      <c r="D753">
        <v>749</v>
      </c>
      <c r="E753">
        <f t="shared" ca="1" si="367"/>
        <v>0.60390736232006126</v>
      </c>
      <c r="F753" s="11">
        <f t="shared" ca="1" si="355"/>
        <v>74.645170524367856</v>
      </c>
      <c r="G753" s="11"/>
      <c r="H753">
        <v>749</v>
      </c>
      <c r="I753" s="11">
        <f t="shared" ca="1" si="368"/>
        <v>0.37016532385951217</v>
      </c>
      <c r="J753" s="11">
        <f t="shared" ca="1" si="356"/>
        <v>19.3984557983371</v>
      </c>
      <c r="O753">
        <v>749</v>
      </c>
      <c r="P753" s="32">
        <f t="shared" ca="1" si="369"/>
        <v>0.43958789966925949</v>
      </c>
      <c r="Q753" s="11">
        <f t="shared" ca="1" si="352"/>
        <v>93.888052308510964</v>
      </c>
      <c r="R753" s="11"/>
      <c r="S753">
        <v>749</v>
      </c>
      <c r="T753" s="32">
        <f t="shared" ca="1" si="370"/>
        <v>0.37998827624036313</v>
      </c>
      <c r="U753" s="11">
        <f t="shared" ca="1" si="371"/>
        <v>19.440035671639151</v>
      </c>
      <c r="Z753">
        <v>749</v>
      </c>
      <c r="AA753" s="32">
        <f t="shared" ca="1" si="372"/>
        <v>0.59711947390152453</v>
      </c>
      <c r="AB753" s="11">
        <f t="shared" ca="1" si="353"/>
        <v>75.42621617025199</v>
      </c>
      <c r="AC753" s="11"/>
      <c r="AD753">
        <v>749</v>
      </c>
      <c r="AE753" s="32">
        <f t="shared" ca="1" si="373"/>
        <v>0.93958847707290716</v>
      </c>
      <c r="AF753" s="11">
        <f t="shared" ca="1" si="354"/>
        <v>22.420554384376668</v>
      </c>
      <c r="AP753">
        <v>750</v>
      </c>
      <c r="AQ753" s="10">
        <f t="shared" ca="1" si="358"/>
        <v>46587.176946530104</v>
      </c>
      <c r="AR753" t="str">
        <f t="shared" ca="1" si="359"/>
        <v>EQUIPO 2</v>
      </c>
      <c r="AS753" t="str">
        <f t="shared" ca="1" si="360"/>
        <v>INICIO</v>
      </c>
      <c r="AT753">
        <f t="shared" ca="1" si="374"/>
        <v>1</v>
      </c>
      <c r="AU753">
        <f t="shared" ca="1" si="375"/>
        <v>0</v>
      </c>
      <c r="AV753">
        <f t="shared" ca="1" si="376"/>
        <v>1</v>
      </c>
      <c r="AW753">
        <f t="shared" ca="1" si="361"/>
        <v>1</v>
      </c>
      <c r="AX753">
        <f t="shared" ca="1" si="362"/>
        <v>11000</v>
      </c>
      <c r="AY753">
        <f t="shared" ca="1" si="363"/>
        <v>20.207602529379074</v>
      </c>
      <c r="AZ753">
        <f t="shared" ca="1" si="364"/>
        <v>222283.62782316981</v>
      </c>
      <c r="BA753">
        <f t="shared" ca="1" si="357"/>
        <v>303114.0379406861</v>
      </c>
      <c r="BB753">
        <f t="shared" ca="1" si="365"/>
        <v>2027</v>
      </c>
      <c r="BC753">
        <f t="shared" ca="1" si="366"/>
        <v>7</v>
      </c>
      <c r="BI753">
        <v>743</v>
      </c>
      <c r="BJ753">
        <v>0.82551414851477578</v>
      </c>
      <c r="BK753">
        <v>0.86428904283709806</v>
      </c>
      <c r="BL753">
        <v>0.85624353162386524</v>
      </c>
      <c r="BM753">
        <v>0.82319294559428746</v>
      </c>
      <c r="BN753">
        <v>0.83517842550088572</v>
      </c>
      <c r="BO753">
        <v>0.83467123605740978</v>
      </c>
      <c r="BP753">
        <v>0.8531313445497074</v>
      </c>
      <c r="BQ753">
        <v>0.85660501080747864</v>
      </c>
      <c r="BR753">
        <v>0.83797234493664208</v>
      </c>
      <c r="BS753">
        <v>0.84144197642270102</v>
      </c>
      <c r="BT753">
        <v>0.88093284447020015</v>
      </c>
      <c r="BU753">
        <v>0.84787538261834272</v>
      </c>
      <c r="BV753">
        <v>0.82319294559428746</v>
      </c>
      <c r="BW753">
        <v>0.84617167888087974</v>
      </c>
    </row>
    <row r="754" spans="4:75" x14ac:dyDescent="0.25">
      <c r="D754">
        <v>750</v>
      </c>
      <c r="E754">
        <f t="shared" ca="1" si="367"/>
        <v>0.94252352988331767</v>
      </c>
      <c r="F754" s="11">
        <f t="shared" ca="1" si="355"/>
        <v>27.293517063598735</v>
      </c>
      <c r="G754" s="11"/>
      <c r="H754">
        <v>750</v>
      </c>
      <c r="I754" s="11">
        <f t="shared" ca="1" si="368"/>
        <v>3.2038150304477986E-2</v>
      </c>
      <c r="J754" s="11">
        <f t="shared" ca="1" si="356"/>
        <v>16.958243604773443</v>
      </c>
      <c r="O754">
        <v>750</v>
      </c>
      <c r="P754" s="32">
        <f t="shared" ca="1" si="369"/>
        <v>3.4529640793946825E-2</v>
      </c>
      <c r="Q754" s="11">
        <f t="shared" ca="1" si="352"/>
        <v>182.02940287563831</v>
      </c>
      <c r="R754" s="11"/>
      <c r="S754">
        <v>750</v>
      </c>
      <c r="T754" s="32">
        <f t="shared" ca="1" si="370"/>
        <v>0.11065672280205763</v>
      </c>
      <c r="U754" s="11">
        <f t="shared" ca="1" si="371"/>
        <v>17.967253991004672</v>
      </c>
      <c r="Z754">
        <v>750</v>
      </c>
      <c r="AA754" s="32">
        <f t="shared" ca="1" si="372"/>
        <v>0.53377337323840657</v>
      </c>
      <c r="AB754" s="11">
        <f t="shared" ca="1" si="353"/>
        <v>82.728961151612481</v>
      </c>
      <c r="AC754" s="11"/>
      <c r="AD754">
        <v>750</v>
      </c>
      <c r="AE754" s="32">
        <f t="shared" ca="1" si="373"/>
        <v>0.81042283220236111</v>
      </c>
      <c r="AF754" s="11">
        <f t="shared" ca="1" si="354"/>
        <v>21.342093473493392</v>
      </c>
      <c r="AP754">
        <v>751</v>
      </c>
      <c r="AQ754" s="10">
        <f t="shared" ca="1" si="358"/>
        <v>46588.018929968828</v>
      </c>
      <c r="AR754" t="str">
        <f t="shared" ca="1" si="359"/>
        <v>EQUIPO 2</v>
      </c>
      <c r="AS754" t="str">
        <f t="shared" ca="1" si="360"/>
        <v>FIN</v>
      </c>
      <c r="AT754">
        <f t="shared" ca="1" si="374"/>
        <v>1</v>
      </c>
      <c r="AU754">
        <f t="shared" ca="1" si="375"/>
        <v>1</v>
      </c>
      <c r="AV754">
        <f t="shared" ca="1" si="376"/>
        <v>1</v>
      </c>
      <c r="AW754">
        <f t="shared" ca="1" si="361"/>
        <v>1</v>
      </c>
      <c r="AX754">
        <f t="shared" ca="1" si="362"/>
        <v>15000</v>
      </c>
      <c r="AY754">
        <f t="shared" ca="1" si="363"/>
        <v>3.0892288883915171</v>
      </c>
      <c r="AZ754">
        <f t="shared" ca="1" si="364"/>
        <v>46338.433325872757</v>
      </c>
      <c r="BA754">
        <f t="shared" ca="1" si="357"/>
        <v>46338.433325872757</v>
      </c>
      <c r="BB754">
        <f t="shared" ca="1" si="365"/>
        <v>2027</v>
      </c>
      <c r="BC754">
        <f t="shared" ca="1" si="366"/>
        <v>7</v>
      </c>
      <c r="BI754">
        <v>744</v>
      </c>
      <c r="BJ754">
        <v>0.81982821853181442</v>
      </c>
      <c r="BK754">
        <v>0.88084903668416803</v>
      </c>
      <c r="BL754">
        <v>0.85169842541700469</v>
      </c>
      <c r="BM754">
        <v>0.82967679681496909</v>
      </c>
      <c r="BN754">
        <v>0.85727523688452423</v>
      </c>
      <c r="BO754">
        <v>0.8451927497978049</v>
      </c>
      <c r="BP754">
        <v>0.81712415639546709</v>
      </c>
      <c r="BQ754">
        <v>0.85999916805689258</v>
      </c>
      <c r="BR754">
        <v>0.85002900641010937</v>
      </c>
      <c r="BS754">
        <v>0.86742356719127001</v>
      </c>
      <c r="BT754">
        <v>0.85702264213495694</v>
      </c>
      <c r="BU754">
        <v>0.86442633211094433</v>
      </c>
      <c r="BV754">
        <v>0.81712415639546709</v>
      </c>
      <c r="BW754">
        <v>0.85005238066060085</v>
      </c>
    </row>
    <row r="755" spans="4:75" x14ac:dyDescent="0.25">
      <c r="D755">
        <v>751</v>
      </c>
      <c r="E755">
        <f t="shared" ca="1" si="367"/>
        <v>0.59320733250093449</v>
      </c>
      <c r="F755" s="11">
        <f t="shared" ca="1" si="355"/>
        <v>75.876236974729608</v>
      </c>
      <c r="G755" s="11"/>
      <c r="H755">
        <v>751</v>
      </c>
      <c r="I755" s="11">
        <f t="shared" ca="1" si="368"/>
        <v>0.5744500464272142</v>
      </c>
      <c r="J755" s="11">
        <f t="shared" ca="1" si="356"/>
        <v>20.231741917533533</v>
      </c>
      <c r="O755">
        <v>751</v>
      </c>
      <c r="P755" s="32">
        <f t="shared" ca="1" si="369"/>
        <v>0.88306574092190226</v>
      </c>
      <c r="Q755" s="11">
        <f t="shared" ca="1" si="352"/>
        <v>38.677142446161263</v>
      </c>
      <c r="R755" s="11"/>
      <c r="S755">
        <v>751</v>
      </c>
      <c r="T755" s="32">
        <f t="shared" ca="1" si="370"/>
        <v>0.97084832991315595</v>
      </c>
      <c r="U755" s="11">
        <f t="shared" ca="1" si="371"/>
        <v>22.969649528870772</v>
      </c>
      <c r="Z755">
        <v>751</v>
      </c>
      <c r="AA755" s="32">
        <f t="shared" ca="1" si="372"/>
        <v>0.31837892541274659</v>
      </c>
      <c r="AB755" s="11">
        <f t="shared" ca="1" si="353"/>
        <v>109.68230896598583</v>
      </c>
      <c r="AC755" s="11"/>
      <c r="AD755">
        <v>751</v>
      </c>
      <c r="AE755" s="32">
        <f t="shared" ca="1" si="373"/>
        <v>0.96204115790222344</v>
      </c>
      <c r="AF755" s="11">
        <f t="shared" ca="1" si="354"/>
        <v>22.779390180475023</v>
      </c>
      <c r="AP755">
        <v>752</v>
      </c>
      <c r="AQ755" s="10">
        <f t="shared" ca="1" si="358"/>
        <v>46588.147647839178</v>
      </c>
      <c r="AR755" t="str">
        <f t="shared" ca="1" si="359"/>
        <v>EQUIPO 1</v>
      </c>
      <c r="AS755" t="str">
        <f t="shared" ca="1" si="360"/>
        <v>INICIO</v>
      </c>
      <c r="AT755">
        <f t="shared" ca="1" si="374"/>
        <v>0</v>
      </c>
      <c r="AU755">
        <f t="shared" ca="1" si="375"/>
        <v>1</v>
      </c>
      <c r="AV755">
        <f t="shared" ca="1" si="376"/>
        <v>1</v>
      </c>
      <c r="AW755">
        <f t="shared" ca="1" si="361"/>
        <v>1</v>
      </c>
      <c r="AX755">
        <f t="shared" ca="1" si="362"/>
        <v>11000</v>
      </c>
      <c r="AY755">
        <f t="shared" ca="1" si="363"/>
        <v>16.632069473736919</v>
      </c>
      <c r="AZ755">
        <f t="shared" ca="1" si="364"/>
        <v>182952.76421110611</v>
      </c>
      <c r="BA755">
        <f t="shared" ca="1" si="357"/>
        <v>249481.04210605379</v>
      </c>
      <c r="BB755">
        <f t="shared" ca="1" si="365"/>
        <v>2027</v>
      </c>
      <c r="BC755">
        <f t="shared" ca="1" si="366"/>
        <v>7</v>
      </c>
      <c r="BI755">
        <v>745</v>
      </c>
      <c r="BJ755">
        <v>0.83346018757339668</v>
      </c>
      <c r="BK755">
        <v>0.84164442127369143</v>
      </c>
      <c r="BL755">
        <v>0.88570411027873974</v>
      </c>
      <c r="BM755">
        <v>0.84347531986933699</v>
      </c>
      <c r="BN755">
        <v>0.85860895689374872</v>
      </c>
      <c r="BO755">
        <v>0.86358991113433148</v>
      </c>
      <c r="BP755">
        <v>0.83568774749266228</v>
      </c>
      <c r="BQ755">
        <v>0.87210547495909041</v>
      </c>
      <c r="BR755">
        <v>0.83503672427414721</v>
      </c>
      <c r="BS755">
        <v>0.85735760035650666</v>
      </c>
      <c r="BT755">
        <v>0.84070498343562994</v>
      </c>
      <c r="BU755">
        <v>0.85179757418570834</v>
      </c>
      <c r="BV755">
        <v>0.83346018757339668</v>
      </c>
      <c r="BW755">
        <v>0.85155448966927194</v>
      </c>
    </row>
    <row r="756" spans="4:75" x14ac:dyDescent="0.25">
      <c r="D756">
        <v>752</v>
      </c>
      <c r="E756">
        <f t="shared" ca="1" si="367"/>
        <v>0.65687495589617995</v>
      </c>
      <c r="F756" s="11">
        <f t="shared" ca="1" si="355"/>
        <v>68.518708994592444</v>
      </c>
      <c r="G756" s="11"/>
      <c r="H756">
        <v>752</v>
      </c>
      <c r="I756" s="11">
        <f t="shared" ca="1" si="368"/>
        <v>0.61314941797983435</v>
      </c>
      <c r="J756" s="11">
        <f t="shared" ca="1" si="356"/>
        <v>20.391971550717653</v>
      </c>
      <c r="O756">
        <v>752</v>
      </c>
      <c r="P756" s="32">
        <f t="shared" ca="1" si="369"/>
        <v>0.72395884173516134</v>
      </c>
      <c r="Q756" s="11">
        <f t="shared" ca="1" si="352"/>
        <v>60.553307170312408</v>
      </c>
      <c r="R756" s="11"/>
      <c r="S756">
        <v>752</v>
      </c>
      <c r="T756" s="32">
        <f t="shared" ca="1" si="370"/>
        <v>0.48771835134424846</v>
      </c>
      <c r="U756" s="11">
        <f t="shared" ca="1" si="371"/>
        <v>19.881006204364162</v>
      </c>
      <c r="Z756">
        <v>752</v>
      </c>
      <c r="AA756" s="32">
        <f t="shared" ca="1" si="372"/>
        <v>0.86866868639896333</v>
      </c>
      <c r="AB756" s="11">
        <f t="shared" ca="1" si="353"/>
        <v>40.999102191835938</v>
      </c>
      <c r="AC756" s="11"/>
      <c r="AD756">
        <v>752</v>
      </c>
      <c r="AE756" s="32">
        <f t="shared" ca="1" si="373"/>
        <v>3.2787937915486287E-2</v>
      </c>
      <c r="AF756" s="11">
        <f t="shared" ca="1" si="354"/>
        <v>16.974835733748748</v>
      </c>
      <c r="AP756">
        <v>753</v>
      </c>
      <c r="AQ756" s="10">
        <f t="shared" ca="1" si="358"/>
        <v>46588.840650733917</v>
      </c>
      <c r="AR756" t="str">
        <f t="shared" ca="1" si="359"/>
        <v>EQUIPO 3</v>
      </c>
      <c r="AS756" t="str">
        <f t="shared" ca="1" si="360"/>
        <v>INICIO</v>
      </c>
      <c r="AT756">
        <f t="shared" ca="1" si="374"/>
        <v>0</v>
      </c>
      <c r="AU756">
        <f t="shared" ca="1" si="375"/>
        <v>1</v>
      </c>
      <c r="AV756">
        <f t="shared" ca="1" si="376"/>
        <v>0</v>
      </c>
      <c r="AW756">
        <f t="shared" ca="1" si="361"/>
        <v>1</v>
      </c>
      <c r="AX756">
        <f t="shared" ca="1" si="362"/>
        <v>5500</v>
      </c>
      <c r="AY756">
        <f t="shared" ca="1" si="363"/>
        <v>4.3822276719147339</v>
      </c>
      <c r="AZ756">
        <f t="shared" ca="1" si="364"/>
        <v>24102.252195531037</v>
      </c>
      <c r="BA756">
        <f t="shared" ca="1" si="357"/>
        <v>65733.415078721009</v>
      </c>
      <c r="BB756">
        <f t="shared" ca="1" si="365"/>
        <v>2027</v>
      </c>
      <c r="BC756">
        <f t="shared" ca="1" si="366"/>
        <v>7</v>
      </c>
      <c r="BI756">
        <v>746</v>
      </c>
      <c r="BJ756">
        <v>0.8607005547784502</v>
      </c>
      <c r="BK756">
        <v>0.84771867917461929</v>
      </c>
      <c r="BL756">
        <v>0.86700027975852811</v>
      </c>
      <c r="BM756">
        <v>0.8370420401393367</v>
      </c>
      <c r="BN756">
        <v>0.82805252828744336</v>
      </c>
      <c r="BO756">
        <v>0.81997417128129901</v>
      </c>
      <c r="BP756">
        <v>0.87393693186167321</v>
      </c>
      <c r="BQ756">
        <v>0.87081672522051801</v>
      </c>
      <c r="BR756">
        <v>0.84650305609867516</v>
      </c>
      <c r="BS756">
        <v>0.85670525833774347</v>
      </c>
      <c r="BT756">
        <v>0.83482435890891782</v>
      </c>
      <c r="BU756">
        <v>0.85706459981419414</v>
      </c>
      <c r="BV756">
        <v>0.81997417128129901</v>
      </c>
      <c r="BW756">
        <v>0.85010287639928184</v>
      </c>
    </row>
    <row r="757" spans="4:75" x14ac:dyDescent="0.25">
      <c r="D757">
        <v>753</v>
      </c>
      <c r="E757">
        <f t="shared" ca="1" si="367"/>
        <v>0.2616847832525524</v>
      </c>
      <c r="F757" s="11">
        <f t="shared" ca="1" si="355"/>
        <v>118.13833584587572</v>
      </c>
      <c r="G757" s="11"/>
      <c r="H757">
        <v>753</v>
      </c>
      <c r="I757" s="11">
        <f t="shared" ca="1" si="368"/>
        <v>0.8712722197689281</v>
      </c>
      <c r="J757" s="11">
        <f t="shared" ca="1" si="356"/>
        <v>21.748150008519477</v>
      </c>
      <c r="O757">
        <v>753</v>
      </c>
      <c r="P757" s="32">
        <f t="shared" ca="1" si="369"/>
        <v>0.69910954737836484</v>
      </c>
      <c r="Q757" s="11">
        <f t="shared" ca="1" si="352"/>
        <v>63.544420536912952</v>
      </c>
      <c r="R757" s="11"/>
      <c r="S757">
        <v>753</v>
      </c>
      <c r="T757" s="32">
        <f t="shared" ca="1" si="370"/>
        <v>0.84693735345280674</v>
      </c>
      <c r="U757" s="11">
        <f t="shared" ca="1" si="371"/>
        <v>21.573124705078715</v>
      </c>
      <c r="Z757">
        <v>753</v>
      </c>
      <c r="AA757" s="32">
        <f t="shared" ca="1" si="372"/>
        <v>0.76653465926831366</v>
      </c>
      <c r="AB757" s="11">
        <f t="shared" ca="1" si="353"/>
        <v>55.262602414340151</v>
      </c>
      <c r="AC757" s="11"/>
      <c r="AD757">
        <v>753</v>
      </c>
      <c r="AE757" s="32">
        <f t="shared" ca="1" si="373"/>
        <v>0.37898985761941861</v>
      </c>
      <c r="AF757" s="11">
        <f t="shared" ca="1" si="354"/>
        <v>19.435824892314784</v>
      </c>
      <c r="AP757">
        <v>754</v>
      </c>
      <c r="AQ757" s="10">
        <f t="shared" ca="1" si="358"/>
        <v>46589.02324355358</v>
      </c>
      <c r="AR757" t="str">
        <f t="shared" ca="1" si="359"/>
        <v>EQUIPO 1</v>
      </c>
      <c r="AS757" t="str">
        <f t="shared" ca="1" si="360"/>
        <v>FIN</v>
      </c>
      <c r="AT757">
        <f t="shared" ca="1" si="374"/>
        <v>1</v>
      </c>
      <c r="AU757">
        <f t="shared" ca="1" si="375"/>
        <v>1</v>
      </c>
      <c r="AV757">
        <f t="shared" ca="1" si="376"/>
        <v>0</v>
      </c>
      <c r="AW757">
        <f t="shared" ca="1" si="361"/>
        <v>1</v>
      </c>
      <c r="AX757">
        <f t="shared" ca="1" si="362"/>
        <v>11000</v>
      </c>
      <c r="AY757">
        <f t="shared" ca="1" si="363"/>
        <v>17.486297245603055</v>
      </c>
      <c r="AZ757">
        <f t="shared" ca="1" si="364"/>
        <v>192349.2697016336</v>
      </c>
      <c r="BA757">
        <f t="shared" ca="1" si="357"/>
        <v>262294.45868404582</v>
      </c>
      <c r="BB757">
        <f t="shared" ca="1" si="365"/>
        <v>2027</v>
      </c>
      <c r="BC757">
        <f t="shared" ca="1" si="366"/>
        <v>7</v>
      </c>
      <c r="BI757">
        <v>747</v>
      </c>
      <c r="BJ757">
        <v>0.84308666922572451</v>
      </c>
      <c r="BK757">
        <v>0.85312183788805918</v>
      </c>
      <c r="BL757">
        <v>0.87633658900056621</v>
      </c>
      <c r="BM757">
        <v>0.84231923063623171</v>
      </c>
      <c r="BN757">
        <v>0.85637303692402422</v>
      </c>
      <c r="BO757">
        <v>0.82687691192462809</v>
      </c>
      <c r="BP757">
        <v>0.83996374505646798</v>
      </c>
      <c r="BQ757">
        <v>0.8499878966550507</v>
      </c>
      <c r="BR757">
        <v>0.8345599878662151</v>
      </c>
      <c r="BS757">
        <v>0.84728455964686467</v>
      </c>
      <c r="BT757">
        <v>0.86349870153945163</v>
      </c>
      <c r="BU757">
        <v>0.84132978992932694</v>
      </c>
      <c r="BV757">
        <v>0.82687691192462809</v>
      </c>
      <c r="BW757">
        <v>0.84775376294149751</v>
      </c>
    </row>
    <row r="758" spans="4:75" x14ac:dyDescent="0.25">
      <c r="D758">
        <v>754</v>
      </c>
      <c r="E758">
        <f t="shared" ca="1" si="367"/>
        <v>0.50240170651768168</v>
      </c>
      <c r="F758" s="11">
        <f t="shared" ca="1" si="355"/>
        <v>86.385944535473783</v>
      </c>
      <c r="G758" s="11"/>
      <c r="H758">
        <v>754</v>
      </c>
      <c r="I758" s="11">
        <f t="shared" ca="1" si="368"/>
        <v>0.12415874654145698</v>
      </c>
      <c r="J758" s="11">
        <f t="shared" ca="1" si="356"/>
        <v>18.077363462934702</v>
      </c>
      <c r="O758">
        <v>754</v>
      </c>
      <c r="P758" s="32">
        <f t="shared" ca="1" si="369"/>
        <v>0.55710426745498298</v>
      </c>
      <c r="Q758" s="11">
        <f t="shared" ca="1" si="352"/>
        <v>80.031879790403949</v>
      </c>
      <c r="R758" s="11"/>
      <c r="S758">
        <v>754</v>
      </c>
      <c r="T758" s="32">
        <f t="shared" ca="1" si="370"/>
        <v>0.42327076192229585</v>
      </c>
      <c r="U758" s="11">
        <f t="shared" ca="1" si="371"/>
        <v>19.619778746583759</v>
      </c>
      <c r="Z758">
        <v>754</v>
      </c>
      <c r="AA758" s="32">
        <f t="shared" ca="1" si="372"/>
        <v>0.82387848750015236</v>
      </c>
      <c r="AB758" s="11">
        <f t="shared" ca="1" si="353"/>
        <v>47.628975602482512</v>
      </c>
      <c r="AC758" s="11"/>
      <c r="AD758">
        <v>754</v>
      </c>
      <c r="AE758" s="32">
        <f t="shared" ca="1" si="373"/>
        <v>0.31167203861565373</v>
      </c>
      <c r="AF758" s="11">
        <f t="shared" ca="1" si="354"/>
        <v>19.142110760457616</v>
      </c>
      <c r="AP758">
        <v>755</v>
      </c>
      <c r="AQ758" s="10">
        <f t="shared" ca="1" si="358"/>
        <v>46589.751839272147</v>
      </c>
      <c r="AR758" t="str">
        <f t="shared" ca="1" si="359"/>
        <v>EQUIPO 3</v>
      </c>
      <c r="AS758" t="str">
        <f t="shared" ca="1" si="360"/>
        <v>FIN</v>
      </c>
      <c r="AT758">
        <f t="shared" ca="1" si="374"/>
        <v>1</v>
      </c>
      <c r="AU758">
        <f t="shared" ca="1" si="375"/>
        <v>1</v>
      </c>
      <c r="AV758">
        <f t="shared" ca="1" si="376"/>
        <v>1</v>
      </c>
      <c r="AW758">
        <f t="shared" ca="1" si="361"/>
        <v>1</v>
      </c>
      <c r="AX758">
        <f t="shared" ca="1" si="362"/>
        <v>15000</v>
      </c>
      <c r="AY758">
        <f t="shared" ca="1" si="363"/>
        <v>6.7044214427587576</v>
      </c>
      <c r="AZ758">
        <f t="shared" ca="1" si="364"/>
        <v>100566.32164138136</v>
      </c>
      <c r="BA758">
        <f t="shared" ca="1" si="357"/>
        <v>100566.32164138136</v>
      </c>
      <c r="BB758">
        <f t="shared" ca="1" si="365"/>
        <v>2027</v>
      </c>
      <c r="BC758">
        <f t="shared" ca="1" si="366"/>
        <v>7</v>
      </c>
      <c r="BI758">
        <v>748</v>
      </c>
      <c r="BJ758">
        <v>0.83628795403287859</v>
      </c>
      <c r="BK758">
        <v>0.8504255374429216</v>
      </c>
      <c r="BL758">
        <v>0.85110529050616601</v>
      </c>
      <c r="BM758">
        <v>0.83233560147679286</v>
      </c>
      <c r="BN758">
        <v>0.84551679567813764</v>
      </c>
      <c r="BO758">
        <v>0.83295606089171392</v>
      </c>
      <c r="BP758">
        <v>0.83256801753461351</v>
      </c>
      <c r="BQ758">
        <v>0.83912621629637818</v>
      </c>
      <c r="BR758">
        <v>0.82862124972804141</v>
      </c>
      <c r="BS758">
        <v>0.87402031271798586</v>
      </c>
      <c r="BT758">
        <v>0.85496390337896921</v>
      </c>
      <c r="BU758">
        <v>0.83994280751286055</v>
      </c>
      <c r="BV758">
        <v>0.82862124972804141</v>
      </c>
      <c r="BW758">
        <v>0.84309478063358134</v>
      </c>
    </row>
    <row r="759" spans="4:75" x14ac:dyDescent="0.25">
      <c r="D759">
        <v>755</v>
      </c>
      <c r="E759">
        <f t="shared" ca="1" si="367"/>
        <v>0.87783776896531029</v>
      </c>
      <c r="F759" s="11">
        <f t="shared" ca="1" si="355"/>
        <v>39.533690269270416</v>
      </c>
      <c r="G759" s="11"/>
      <c r="H759">
        <v>755</v>
      </c>
      <c r="I759" s="11">
        <f t="shared" ca="1" si="368"/>
        <v>0.13628924675966514</v>
      </c>
      <c r="J759" s="11">
        <f t="shared" ca="1" si="356"/>
        <v>18.169341812616935</v>
      </c>
      <c r="O759">
        <v>755</v>
      </c>
      <c r="P759" s="32">
        <f t="shared" ca="1" si="369"/>
        <v>0.17311004272973785</v>
      </c>
      <c r="Q759" s="11">
        <f t="shared" ca="1" si="352"/>
        <v>134.02513430566597</v>
      </c>
      <c r="R759" s="11"/>
      <c r="S759">
        <v>755</v>
      </c>
      <c r="T759" s="32">
        <f t="shared" ca="1" si="370"/>
        <v>0.58974953260920671</v>
      </c>
      <c r="U759" s="11">
        <f t="shared" ca="1" si="371"/>
        <v>20.294640815319838</v>
      </c>
      <c r="Z759">
        <v>755</v>
      </c>
      <c r="AA759" s="32">
        <f t="shared" ca="1" si="372"/>
        <v>9.2991884641011047E-2</v>
      </c>
      <c r="AB759" s="11">
        <f t="shared" ca="1" si="353"/>
        <v>154.54098830823364</v>
      </c>
      <c r="AC759" s="11"/>
      <c r="AD759">
        <v>755</v>
      </c>
      <c r="AE759" s="32">
        <f t="shared" ca="1" si="373"/>
        <v>0.6502704610564366</v>
      </c>
      <c r="AF759" s="11">
        <f t="shared" ca="1" si="354"/>
        <v>20.55010153712276</v>
      </c>
      <c r="AP759">
        <v>756</v>
      </c>
      <c r="AQ759" s="10">
        <f t="shared" ca="1" si="358"/>
        <v>46590.031190165595</v>
      </c>
      <c r="AR759" t="str">
        <f t="shared" ca="1" si="359"/>
        <v>EQUIPO 2</v>
      </c>
      <c r="AS759" t="str">
        <f t="shared" ca="1" si="360"/>
        <v>INICIO</v>
      </c>
      <c r="AT759">
        <f t="shared" ca="1" si="374"/>
        <v>1</v>
      </c>
      <c r="AU759">
        <f t="shared" ca="1" si="375"/>
        <v>0</v>
      </c>
      <c r="AV759">
        <f t="shared" ca="1" si="376"/>
        <v>1</v>
      </c>
      <c r="AW759">
        <f t="shared" ca="1" si="361"/>
        <v>1</v>
      </c>
      <c r="AX759">
        <f t="shared" ca="1" si="362"/>
        <v>11000</v>
      </c>
      <c r="AY759">
        <f t="shared" ca="1" si="363"/>
        <v>19.308700416586362</v>
      </c>
      <c r="AZ759">
        <f t="shared" ca="1" si="364"/>
        <v>212395.70458244998</v>
      </c>
      <c r="BA759">
        <f t="shared" ca="1" si="357"/>
        <v>289630.50624879543</v>
      </c>
      <c r="BB759">
        <f t="shared" ca="1" si="365"/>
        <v>2027</v>
      </c>
      <c r="BC759">
        <f t="shared" ca="1" si="366"/>
        <v>7</v>
      </c>
      <c r="BI759">
        <v>749</v>
      </c>
      <c r="BJ759">
        <v>0.86379679812485466</v>
      </c>
      <c r="BK759">
        <v>0.85016252719505359</v>
      </c>
      <c r="BL759">
        <v>0.85851121678535314</v>
      </c>
      <c r="BM759">
        <v>0.82419376474307915</v>
      </c>
      <c r="BN759">
        <v>0.88971478120683267</v>
      </c>
      <c r="BO759">
        <v>0.82982218202281921</v>
      </c>
      <c r="BP759">
        <v>0.86368912855370206</v>
      </c>
      <c r="BQ759">
        <v>0.82670001006772498</v>
      </c>
      <c r="BR759">
        <v>0.85327966173408021</v>
      </c>
      <c r="BS759">
        <v>0.85660885493683336</v>
      </c>
      <c r="BT759">
        <v>0.83712305014192856</v>
      </c>
      <c r="BU759">
        <v>0.83947364807030167</v>
      </c>
      <c r="BV759">
        <v>0.82419376474307915</v>
      </c>
      <c r="BW759">
        <v>0.84957573965378885</v>
      </c>
    </row>
    <row r="760" spans="4:75" x14ac:dyDescent="0.25">
      <c r="D760">
        <v>756</v>
      </c>
      <c r="E760">
        <f t="shared" ca="1" si="367"/>
        <v>0.51049099566627532</v>
      </c>
      <c r="F760" s="11">
        <f t="shared" ca="1" si="355"/>
        <v>85.438727752687839</v>
      </c>
      <c r="G760" s="11"/>
      <c r="H760">
        <v>756</v>
      </c>
      <c r="I760" s="11">
        <f t="shared" ca="1" si="368"/>
        <v>0.54352210183184035</v>
      </c>
      <c r="J760" s="11">
        <f t="shared" ca="1" si="356"/>
        <v>20.105890934320747</v>
      </c>
      <c r="O760">
        <v>756</v>
      </c>
      <c r="P760" s="32">
        <f t="shared" ca="1" si="369"/>
        <v>0.13583299054443199</v>
      </c>
      <c r="Q760" s="11">
        <f t="shared" ca="1" si="352"/>
        <v>142.42935599001638</v>
      </c>
      <c r="R760" s="11"/>
      <c r="S760">
        <v>756</v>
      </c>
      <c r="T760" s="32">
        <f t="shared" ca="1" si="370"/>
        <v>0.56908225177650262</v>
      </c>
      <c r="U760" s="11">
        <f t="shared" ca="1" si="371"/>
        <v>20.209788062795539</v>
      </c>
      <c r="Z760">
        <v>756</v>
      </c>
      <c r="AA760" s="32">
        <f t="shared" ca="1" si="372"/>
        <v>0.52985668999594537</v>
      </c>
      <c r="AB760" s="11">
        <f t="shared" ca="1" si="353"/>
        <v>83.183319512016212</v>
      </c>
      <c r="AC760" s="11"/>
      <c r="AD760">
        <v>756</v>
      </c>
      <c r="AE760" s="32">
        <f t="shared" ca="1" si="373"/>
        <v>0.84994867247107109</v>
      </c>
      <c r="AF760" s="11">
        <f t="shared" ca="1" si="354"/>
        <v>21.59371420816948</v>
      </c>
      <c r="AP760">
        <v>757</v>
      </c>
      <c r="AQ760" s="10">
        <f t="shared" ca="1" si="358"/>
        <v>46590.835719349619</v>
      </c>
      <c r="AR760" t="str">
        <f t="shared" ca="1" si="359"/>
        <v>EQUIPO 2</v>
      </c>
      <c r="AS760" t="str">
        <f t="shared" ca="1" si="360"/>
        <v>FIN</v>
      </c>
      <c r="AT760">
        <f t="shared" ca="1" si="374"/>
        <v>1</v>
      </c>
      <c r="AU760">
        <f t="shared" ca="1" si="375"/>
        <v>1</v>
      </c>
      <c r="AV760">
        <f t="shared" ca="1" si="376"/>
        <v>1</v>
      </c>
      <c r="AW760">
        <f t="shared" ca="1" si="361"/>
        <v>1</v>
      </c>
      <c r="AX760">
        <f t="shared" ca="1" si="362"/>
        <v>15000</v>
      </c>
      <c r="AY760">
        <f t="shared" ca="1" si="363"/>
        <v>0.3229939250741154</v>
      </c>
      <c r="AZ760">
        <f t="shared" ca="1" si="364"/>
        <v>4844.9088761117309</v>
      </c>
      <c r="BA760">
        <f t="shared" ca="1" si="357"/>
        <v>4844.9088761117309</v>
      </c>
      <c r="BB760">
        <f t="shared" ca="1" si="365"/>
        <v>2027</v>
      </c>
      <c r="BC760">
        <f t="shared" ca="1" si="366"/>
        <v>7</v>
      </c>
      <c r="BI760">
        <v>750</v>
      </c>
      <c r="BJ760">
        <v>0.84764290510224882</v>
      </c>
      <c r="BK760">
        <v>0.82497431998983273</v>
      </c>
      <c r="BL760">
        <v>0.81896122872134969</v>
      </c>
      <c r="BM760">
        <v>0.83975567936059192</v>
      </c>
      <c r="BN760">
        <v>0.82984192807124757</v>
      </c>
      <c r="BO760">
        <v>0.85618113427509446</v>
      </c>
      <c r="BP760">
        <v>0.83722565594278364</v>
      </c>
      <c r="BQ760">
        <v>0.84772446902434839</v>
      </c>
      <c r="BR760">
        <v>0.85577952289894876</v>
      </c>
      <c r="BS760">
        <v>0.84983869567724735</v>
      </c>
      <c r="BT760">
        <v>0.83742302118303757</v>
      </c>
      <c r="BU760">
        <v>0.84262401486446725</v>
      </c>
      <c r="BV760">
        <v>0.81896122872134969</v>
      </c>
      <c r="BW760">
        <v>0.84066950966513687</v>
      </c>
    </row>
    <row r="761" spans="4:75" x14ac:dyDescent="0.25">
      <c r="D761">
        <v>757</v>
      </c>
      <c r="E761">
        <f t="shared" ca="1" si="367"/>
        <v>0.97560195457353416</v>
      </c>
      <c r="F761" s="11">
        <f t="shared" ca="1" si="355"/>
        <v>18.105419599682438</v>
      </c>
      <c r="G761" s="11"/>
      <c r="H761">
        <v>757</v>
      </c>
      <c r="I761" s="11">
        <f t="shared" ca="1" si="368"/>
        <v>0.14573051011546523</v>
      </c>
      <c r="J761" s="11">
        <f t="shared" ca="1" si="356"/>
        <v>18.237114642800613</v>
      </c>
      <c r="O761">
        <v>757</v>
      </c>
      <c r="P761" s="32">
        <f t="shared" ca="1" si="369"/>
        <v>0.9364341015544152</v>
      </c>
      <c r="Q761" s="11">
        <f t="shared" ref="Q761:Q824" ca="1" si="377">$M$6*(-LN(P761))^(1/$M$7)</f>
        <v>28.658372865369053</v>
      </c>
      <c r="R761" s="11"/>
      <c r="S761">
        <v>757</v>
      </c>
      <c r="T761" s="32">
        <f t="shared" ca="1" si="370"/>
        <v>0.18547235532171813</v>
      </c>
      <c r="U761" s="11">
        <f t="shared" ca="1" si="371"/>
        <v>18.494287665451807</v>
      </c>
      <c r="Z761">
        <v>757</v>
      </c>
      <c r="AA761" s="32">
        <f t="shared" ca="1" si="372"/>
        <v>0.32217944428192113</v>
      </c>
      <c r="AB761" s="11">
        <f t="shared" ref="AB761:AB824" ca="1" si="378">$M$6*(-LN(AA761))^(1/$M$7)</f>
        <v>109.14679539693414</v>
      </c>
      <c r="AC761" s="11"/>
      <c r="AD761">
        <v>757</v>
      </c>
      <c r="AE761" s="32">
        <f t="shared" ca="1" si="373"/>
        <v>0.31137990961800799</v>
      </c>
      <c r="AF761" s="11">
        <f t="shared" ref="AF761:AF824" ca="1" si="379">NORMINV(AE761,$M$11,$M$13)</f>
        <v>19.140784450303752</v>
      </c>
      <c r="AP761">
        <v>758</v>
      </c>
      <c r="AQ761" s="10">
        <f t="shared" ca="1" si="358"/>
        <v>46590.849177429831</v>
      </c>
      <c r="AR761" t="str">
        <f t="shared" ca="1" si="359"/>
        <v>EQUIPO 3</v>
      </c>
      <c r="AS761" t="str">
        <f t="shared" ca="1" si="360"/>
        <v>INICIO</v>
      </c>
      <c r="AT761">
        <f t="shared" ca="1" si="374"/>
        <v>1</v>
      </c>
      <c r="AU761">
        <f t="shared" ca="1" si="375"/>
        <v>1</v>
      </c>
      <c r="AV761">
        <f t="shared" ca="1" si="376"/>
        <v>0</v>
      </c>
      <c r="AW761">
        <f t="shared" ca="1" si="361"/>
        <v>1</v>
      </c>
      <c r="AX761">
        <f t="shared" ca="1" si="362"/>
        <v>11000</v>
      </c>
      <c r="AY761">
        <f t="shared" ca="1" si="363"/>
        <v>20.064700074959546</v>
      </c>
      <c r="AZ761">
        <f t="shared" ca="1" si="364"/>
        <v>220711.70082455501</v>
      </c>
      <c r="BA761">
        <f t="shared" ca="1" si="357"/>
        <v>300970.50112439319</v>
      </c>
      <c r="BB761">
        <f t="shared" ca="1" si="365"/>
        <v>2027</v>
      </c>
      <c r="BC761">
        <f t="shared" ca="1" si="366"/>
        <v>7</v>
      </c>
      <c r="BI761">
        <v>751</v>
      </c>
      <c r="BJ761">
        <v>0.84193422592342038</v>
      </c>
      <c r="BK761">
        <v>0.86550518424364908</v>
      </c>
      <c r="BL761">
        <v>0.84960440133629567</v>
      </c>
      <c r="BM761">
        <v>0.84541533089756704</v>
      </c>
      <c r="BN761">
        <v>0.86590518390923954</v>
      </c>
      <c r="BO761">
        <v>0.82677064256896193</v>
      </c>
      <c r="BP761">
        <v>0.84290531972521443</v>
      </c>
      <c r="BQ761">
        <v>0.85448992045405425</v>
      </c>
      <c r="BR761">
        <v>0.86919852333385561</v>
      </c>
      <c r="BS761">
        <v>0.86005161525263074</v>
      </c>
      <c r="BT761">
        <v>0.85852759113335031</v>
      </c>
      <c r="BU761">
        <v>0.84654383939367484</v>
      </c>
      <c r="BV761">
        <v>0.82677064256896193</v>
      </c>
      <c r="BW761">
        <v>0.85228499495793575</v>
      </c>
    </row>
    <row r="762" spans="4:75" x14ac:dyDescent="0.25">
      <c r="D762">
        <v>758</v>
      </c>
      <c r="E762">
        <f t="shared" ca="1" si="367"/>
        <v>0.74997884403950343</v>
      </c>
      <c r="F762" s="11">
        <f t="shared" ca="1" si="355"/>
        <v>57.349318041853401</v>
      </c>
      <c r="G762" s="11"/>
      <c r="H762">
        <v>758</v>
      </c>
      <c r="I762" s="11">
        <f t="shared" ca="1" si="368"/>
        <v>0.87942229955355744</v>
      </c>
      <c r="J762" s="11">
        <f t="shared" ca="1" si="356"/>
        <v>21.811839719169562</v>
      </c>
      <c r="O762">
        <v>758</v>
      </c>
      <c r="P762" s="32">
        <f t="shared" ca="1" si="369"/>
        <v>0.81037129442362543</v>
      </c>
      <c r="Q762" s="11">
        <f t="shared" ca="1" si="377"/>
        <v>49.496074951786049</v>
      </c>
      <c r="R762" s="11"/>
      <c r="S762">
        <v>758</v>
      </c>
      <c r="T762" s="32">
        <f t="shared" ca="1" si="370"/>
        <v>0.24253724570360335</v>
      </c>
      <c r="U762" s="11">
        <f t="shared" ca="1" si="371"/>
        <v>18.809766662560474</v>
      </c>
      <c r="Z762">
        <v>758</v>
      </c>
      <c r="AA762" s="32">
        <f t="shared" ca="1" si="372"/>
        <v>0.85547378232022142</v>
      </c>
      <c r="AB762" s="11">
        <f t="shared" ca="1" si="378"/>
        <v>43.035035967112748</v>
      </c>
      <c r="AC762" s="11"/>
      <c r="AD762">
        <v>758</v>
      </c>
      <c r="AE762" s="32">
        <f t="shared" ca="1" si="373"/>
        <v>0.94046585059146082</v>
      </c>
      <c r="AF762" s="11">
        <f t="shared" ca="1" si="379"/>
        <v>22.43238115537584</v>
      </c>
      <c r="AP762">
        <v>759</v>
      </c>
      <c r="AQ762" s="10">
        <f t="shared" ca="1" si="358"/>
        <v>46591.685206599621</v>
      </c>
      <c r="AR762" t="str">
        <f t="shared" ca="1" si="359"/>
        <v>EQUIPO 3</v>
      </c>
      <c r="AS762" t="str">
        <f t="shared" ca="1" si="360"/>
        <v>FIN</v>
      </c>
      <c r="AT762">
        <f t="shared" ca="1" si="374"/>
        <v>1</v>
      </c>
      <c r="AU762">
        <f t="shared" ca="1" si="375"/>
        <v>1</v>
      </c>
      <c r="AV762">
        <f t="shared" ca="1" si="376"/>
        <v>1</v>
      </c>
      <c r="AW762">
        <f t="shared" ca="1" si="361"/>
        <v>1</v>
      </c>
      <c r="AX762">
        <f t="shared" ca="1" si="362"/>
        <v>15000</v>
      </c>
      <c r="AY762">
        <f t="shared" ca="1" si="363"/>
        <v>57.43699362751795</v>
      </c>
      <c r="AZ762">
        <f t="shared" ca="1" si="364"/>
        <v>861554.90441276925</v>
      </c>
      <c r="BA762">
        <f t="shared" ca="1" si="357"/>
        <v>861554.90441276925</v>
      </c>
      <c r="BB762">
        <f t="shared" ca="1" si="365"/>
        <v>2027</v>
      </c>
      <c r="BC762">
        <f t="shared" ca="1" si="366"/>
        <v>7</v>
      </c>
      <c r="BI762">
        <v>752</v>
      </c>
      <c r="BJ762">
        <v>0.85055070660979282</v>
      </c>
      <c r="BK762">
        <v>0.84775393550077349</v>
      </c>
      <c r="BL762">
        <v>0.85721313063870197</v>
      </c>
      <c r="BM762">
        <v>0.86485204842275343</v>
      </c>
      <c r="BN762">
        <v>0.8483642455979663</v>
      </c>
      <c r="BO762">
        <v>0.83877986478156052</v>
      </c>
      <c r="BP762">
        <v>0.82890533195962346</v>
      </c>
      <c r="BQ762">
        <v>0.85664854761988352</v>
      </c>
      <c r="BR762">
        <v>0.8591474209281853</v>
      </c>
      <c r="BS762">
        <v>0.85394806850773375</v>
      </c>
      <c r="BT762">
        <v>0.85314223627040808</v>
      </c>
      <c r="BU762">
        <v>0.84874375029085269</v>
      </c>
      <c r="BV762">
        <v>0.82890533195962346</v>
      </c>
      <c r="BW762">
        <v>0.85064906559592923</v>
      </c>
    </row>
    <row r="763" spans="4:75" x14ac:dyDescent="0.25">
      <c r="D763">
        <v>759</v>
      </c>
      <c r="E763">
        <f t="shared" ca="1" si="367"/>
        <v>0.60522951608694797</v>
      </c>
      <c r="F763" s="11">
        <f t="shared" ca="1" si="355"/>
        <v>74.492990899649342</v>
      </c>
      <c r="G763" s="11"/>
      <c r="H763">
        <v>759</v>
      </c>
      <c r="I763" s="11">
        <f t="shared" ca="1" si="368"/>
        <v>0.22511458073940482</v>
      </c>
      <c r="J763" s="11">
        <f t="shared" ca="1" si="356"/>
        <v>18.718483330188302</v>
      </c>
      <c r="O763">
        <v>759</v>
      </c>
      <c r="P763" s="32">
        <f t="shared" ca="1" si="369"/>
        <v>0.70914033666877951</v>
      </c>
      <c r="Q763" s="11">
        <f t="shared" ca="1" si="377"/>
        <v>62.343978571871119</v>
      </c>
      <c r="R763" s="11"/>
      <c r="S763">
        <v>759</v>
      </c>
      <c r="T763" s="32">
        <f t="shared" ca="1" si="370"/>
        <v>0.20708133854075284</v>
      </c>
      <c r="U763" s="11">
        <f t="shared" ca="1" si="371"/>
        <v>18.619674493127214</v>
      </c>
      <c r="Z763">
        <v>759</v>
      </c>
      <c r="AA763" s="32">
        <f t="shared" ca="1" si="372"/>
        <v>0.38269391467699099</v>
      </c>
      <c r="AB763" s="11">
        <f t="shared" ca="1" si="378"/>
        <v>101.01655598259499</v>
      </c>
      <c r="AC763" s="11"/>
      <c r="AD763">
        <v>759</v>
      </c>
      <c r="AE763" s="32">
        <f t="shared" ca="1" si="373"/>
        <v>0.93144088186585139</v>
      </c>
      <c r="AF763" s="11">
        <f t="shared" ca="1" si="379"/>
        <v>22.316669119265288</v>
      </c>
      <c r="AP763">
        <v>760</v>
      </c>
      <c r="AQ763" s="10">
        <f t="shared" ca="1" si="358"/>
        <v>46594.078414667434</v>
      </c>
      <c r="AR763" t="str">
        <f t="shared" ca="1" si="359"/>
        <v>EQUIPO 3</v>
      </c>
      <c r="AS763" t="str">
        <f t="shared" ca="1" si="360"/>
        <v>INICIO</v>
      </c>
      <c r="AT763">
        <f t="shared" ca="1" si="374"/>
        <v>1</v>
      </c>
      <c r="AU763">
        <f t="shared" ca="1" si="375"/>
        <v>1</v>
      </c>
      <c r="AV763">
        <f t="shared" ca="1" si="376"/>
        <v>0</v>
      </c>
      <c r="AW763">
        <f t="shared" ca="1" si="361"/>
        <v>1</v>
      </c>
      <c r="AX763">
        <f t="shared" ca="1" si="362"/>
        <v>11000</v>
      </c>
      <c r="AY763">
        <f t="shared" ca="1" si="363"/>
        <v>22.218329566705506</v>
      </c>
      <c r="AZ763">
        <f t="shared" ca="1" si="364"/>
        <v>244401.62523376057</v>
      </c>
      <c r="BA763">
        <f t="shared" ca="1" si="357"/>
        <v>333274.94350058259</v>
      </c>
      <c r="BB763">
        <f t="shared" ca="1" si="365"/>
        <v>2027</v>
      </c>
      <c r="BC763">
        <f t="shared" ca="1" si="366"/>
        <v>7</v>
      </c>
      <c r="BI763">
        <v>753</v>
      </c>
      <c r="BJ763">
        <v>0.8258103101939519</v>
      </c>
      <c r="BK763">
        <v>0.83681897701481522</v>
      </c>
      <c r="BL763">
        <v>0.85395266799414671</v>
      </c>
      <c r="BM763">
        <v>0.86948465779925976</v>
      </c>
      <c r="BN763">
        <v>0.83947782323493714</v>
      </c>
      <c r="BO763">
        <v>0.84142420326297307</v>
      </c>
      <c r="BP763">
        <v>0.85060104306351336</v>
      </c>
      <c r="BQ763">
        <v>0.84442529657289689</v>
      </c>
      <c r="BR763">
        <v>0.85975004598969018</v>
      </c>
      <c r="BS763">
        <v>0.8430303188919287</v>
      </c>
      <c r="BT763">
        <v>0.8409075944833343</v>
      </c>
      <c r="BU763">
        <v>0.8363448293813599</v>
      </c>
      <c r="BV763">
        <v>0.8258103101939519</v>
      </c>
      <c r="BW763">
        <v>0.84524527545998085</v>
      </c>
    </row>
    <row r="764" spans="4:75" x14ac:dyDescent="0.25">
      <c r="D764">
        <v>760</v>
      </c>
      <c r="E764">
        <f t="shared" ca="1" si="367"/>
        <v>0.88457706544623604</v>
      </c>
      <c r="F764" s="11">
        <f t="shared" ca="1" si="355"/>
        <v>38.426467581758466</v>
      </c>
      <c r="G764" s="11"/>
      <c r="H764">
        <v>760</v>
      </c>
      <c r="I764" s="11">
        <f t="shared" ca="1" si="368"/>
        <v>0.68214361203379437</v>
      </c>
      <c r="J764" s="11">
        <f t="shared" ca="1" si="356"/>
        <v>20.690794723972253</v>
      </c>
      <c r="O764">
        <v>760</v>
      </c>
      <c r="P764" s="32">
        <f t="shared" ca="1" si="369"/>
        <v>4.2021102637942787E-2</v>
      </c>
      <c r="Q764" s="11">
        <f t="shared" ca="1" si="377"/>
        <v>176.9631938614929</v>
      </c>
      <c r="R764" s="11"/>
      <c r="S764">
        <v>760</v>
      </c>
      <c r="T764" s="32">
        <f t="shared" ca="1" si="370"/>
        <v>8.1608763921472094E-2</v>
      </c>
      <c r="U764" s="11">
        <f t="shared" ca="1" si="371"/>
        <v>17.692309189603254</v>
      </c>
      <c r="Z764">
        <v>760</v>
      </c>
      <c r="AA764" s="32">
        <f t="shared" ca="1" si="372"/>
        <v>0.33046090350293089</v>
      </c>
      <c r="AB764" s="11">
        <f t="shared" ca="1" si="378"/>
        <v>107.99136926750265</v>
      </c>
      <c r="AC764" s="11"/>
      <c r="AD764">
        <v>760</v>
      </c>
      <c r="AE764" s="32">
        <f t="shared" ca="1" si="373"/>
        <v>0.96114699660480241</v>
      </c>
      <c r="AF764" s="11">
        <f t="shared" ca="1" si="379"/>
        <v>22.762173544597442</v>
      </c>
      <c r="AP764">
        <v>761</v>
      </c>
      <c r="AQ764" s="10">
        <f t="shared" ca="1" si="358"/>
        <v>46595.00417839938</v>
      </c>
      <c r="AR764" t="str">
        <f t="shared" ca="1" si="359"/>
        <v>EQUIPO 3</v>
      </c>
      <c r="AS764" t="str">
        <f t="shared" ca="1" si="360"/>
        <v>FIN</v>
      </c>
      <c r="AT764">
        <f t="shared" ca="1" si="374"/>
        <v>1</v>
      </c>
      <c r="AU764">
        <f t="shared" ca="1" si="375"/>
        <v>1</v>
      </c>
      <c r="AV764">
        <f t="shared" ca="1" si="376"/>
        <v>1</v>
      </c>
      <c r="AW764">
        <f t="shared" ca="1" si="361"/>
        <v>1</v>
      </c>
      <c r="AX764">
        <f t="shared" ca="1" si="362"/>
        <v>15000</v>
      </c>
      <c r="AY764">
        <f t="shared" ca="1" si="363"/>
        <v>3.3988113929517567</v>
      </c>
      <c r="AZ764">
        <f t="shared" ca="1" si="364"/>
        <v>50982.170894276351</v>
      </c>
      <c r="BA764">
        <f t="shared" ca="1" si="357"/>
        <v>50982.170894276351</v>
      </c>
      <c r="BB764">
        <f t="shared" ca="1" si="365"/>
        <v>2027</v>
      </c>
      <c r="BC764">
        <f t="shared" ca="1" si="366"/>
        <v>7</v>
      </c>
      <c r="BI764">
        <v>754</v>
      </c>
      <c r="BJ764">
        <v>0.83359423085727846</v>
      </c>
      <c r="BK764">
        <v>0.83407421061118692</v>
      </c>
      <c r="BL764">
        <v>0.82695461895958777</v>
      </c>
      <c r="BM764">
        <v>0.85512428621557146</v>
      </c>
      <c r="BN764">
        <v>0.84873182319910645</v>
      </c>
      <c r="BO764">
        <v>0.83662913662737171</v>
      </c>
      <c r="BP764">
        <v>0.84967346833583057</v>
      </c>
      <c r="BQ764">
        <v>0.85801404735083142</v>
      </c>
      <c r="BR764">
        <v>0.84192278053068081</v>
      </c>
      <c r="BS764">
        <v>0.828292156567078</v>
      </c>
      <c r="BT764">
        <v>0.8280412808844545</v>
      </c>
      <c r="BU764">
        <v>0.84727251575006435</v>
      </c>
      <c r="BV764">
        <v>0.82695461895958777</v>
      </c>
      <c r="BW764">
        <v>0.84081848042770369</v>
      </c>
    </row>
    <row r="765" spans="4:75" x14ac:dyDescent="0.25">
      <c r="D765">
        <v>761</v>
      </c>
      <c r="E765">
        <f t="shared" ca="1" si="367"/>
        <v>0.38063587063966686</v>
      </c>
      <c r="F765" s="11">
        <f t="shared" ca="1" si="355"/>
        <v>101.28247602408801</v>
      </c>
      <c r="G765" s="11"/>
      <c r="H765">
        <v>761</v>
      </c>
      <c r="I765" s="11">
        <f t="shared" ca="1" si="368"/>
        <v>0.75424579546360226</v>
      </c>
      <c r="J765" s="11">
        <f t="shared" ca="1" si="356"/>
        <v>21.034635575235757</v>
      </c>
      <c r="O765">
        <v>761</v>
      </c>
      <c r="P765" s="32">
        <f t="shared" ca="1" si="369"/>
        <v>0.28975556271889436</v>
      </c>
      <c r="Q765" s="11">
        <f t="shared" ca="1" si="377"/>
        <v>113.83305621913711</v>
      </c>
      <c r="R765" s="11"/>
      <c r="S765">
        <v>761</v>
      </c>
      <c r="T765" s="32">
        <f t="shared" ca="1" si="370"/>
        <v>0.11049930215462878</v>
      </c>
      <c r="U765" s="11">
        <f t="shared" ca="1" si="371"/>
        <v>17.965915218265714</v>
      </c>
      <c r="Z765">
        <v>761</v>
      </c>
      <c r="AA765" s="32">
        <f t="shared" ca="1" si="372"/>
        <v>0.52745747429853518</v>
      </c>
      <c r="AB765" s="11">
        <f t="shared" ca="1" si="378"/>
        <v>83.461914060517188</v>
      </c>
      <c r="AC765" s="11"/>
      <c r="AD765">
        <v>761</v>
      </c>
      <c r="AE765" s="32">
        <f t="shared" ca="1" si="373"/>
        <v>0.11412965382506124</v>
      </c>
      <c r="AF765" s="11">
        <f t="shared" ca="1" si="379"/>
        <v>17.996448724080743</v>
      </c>
      <c r="AP765">
        <v>762</v>
      </c>
      <c r="AQ765" s="10">
        <f t="shared" ca="1" si="358"/>
        <v>46595.145795540753</v>
      </c>
      <c r="AR765" t="str">
        <f t="shared" ca="1" si="359"/>
        <v>EQUIPO 1</v>
      </c>
      <c r="AS765" t="str">
        <f t="shared" ca="1" si="360"/>
        <v>INICIO</v>
      </c>
      <c r="AT765">
        <f t="shared" ca="1" si="374"/>
        <v>0</v>
      </c>
      <c r="AU765">
        <f t="shared" ca="1" si="375"/>
        <v>1</v>
      </c>
      <c r="AV765">
        <f t="shared" ca="1" si="376"/>
        <v>1</v>
      </c>
      <c r="AW765">
        <f t="shared" ca="1" si="361"/>
        <v>1</v>
      </c>
      <c r="AX765">
        <f t="shared" ca="1" si="362"/>
        <v>11000</v>
      </c>
      <c r="AY765">
        <f t="shared" ca="1" si="363"/>
        <v>18.656161122140475</v>
      </c>
      <c r="AZ765">
        <f t="shared" ca="1" si="364"/>
        <v>205217.77234354522</v>
      </c>
      <c r="BA765">
        <f t="shared" ca="1" si="357"/>
        <v>279842.41683210712</v>
      </c>
      <c r="BB765">
        <f t="shared" ca="1" si="365"/>
        <v>2027</v>
      </c>
      <c r="BC765">
        <f t="shared" ca="1" si="366"/>
        <v>7</v>
      </c>
      <c r="BI765">
        <v>755</v>
      </c>
      <c r="BJ765">
        <v>0.84450398459134812</v>
      </c>
      <c r="BK765">
        <v>0.83112824249945183</v>
      </c>
      <c r="BL765">
        <v>0.87419153132688532</v>
      </c>
      <c r="BM765">
        <v>0.85771418887140305</v>
      </c>
      <c r="BN765">
        <v>0.8535635033873441</v>
      </c>
      <c r="BO765">
        <v>0.84814327018812452</v>
      </c>
      <c r="BP765">
        <v>0.85974188866739187</v>
      </c>
      <c r="BQ765">
        <v>0.84425989527159095</v>
      </c>
      <c r="BR765">
        <v>0.85164316273334284</v>
      </c>
      <c r="BS765">
        <v>0.84509157802632184</v>
      </c>
      <c r="BT765">
        <v>0.84314647946934418</v>
      </c>
      <c r="BU765">
        <v>0.8422735281541327</v>
      </c>
      <c r="BV765">
        <v>0.83112824249945183</v>
      </c>
      <c r="BW765">
        <v>0.84963534446301692</v>
      </c>
    </row>
    <row r="766" spans="4:75" x14ac:dyDescent="0.25">
      <c r="D766">
        <v>762</v>
      </c>
      <c r="E766">
        <f t="shared" ca="1" si="367"/>
        <v>0.49863619334485088</v>
      </c>
      <c r="F766" s="11">
        <f t="shared" ca="1" si="355"/>
        <v>86.828043069605002</v>
      </c>
      <c r="G766" s="11"/>
      <c r="H766">
        <v>762</v>
      </c>
      <c r="I766" s="11">
        <f t="shared" ca="1" si="368"/>
        <v>0.47551574842033706</v>
      </c>
      <c r="J766" s="11">
        <f t="shared" ca="1" si="356"/>
        <v>19.831854536158577</v>
      </c>
      <c r="O766">
        <v>762</v>
      </c>
      <c r="P766" s="32">
        <f t="shared" ca="1" si="369"/>
        <v>0.17129512715521578</v>
      </c>
      <c r="Q766" s="11">
        <f t="shared" ca="1" si="377"/>
        <v>134.40276392910275</v>
      </c>
      <c r="R766" s="11"/>
      <c r="S766">
        <v>762</v>
      </c>
      <c r="T766" s="32">
        <f t="shared" ca="1" si="370"/>
        <v>0.15836395549091276</v>
      </c>
      <c r="U766" s="11">
        <f t="shared" ca="1" si="371"/>
        <v>18.32333943697963</v>
      </c>
      <c r="Z766">
        <v>762</v>
      </c>
      <c r="AA766" s="32">
        <f t="shared" ca="1" si="372"/>
        <v>0.44718324888292371</v>
      </c>
      <c r="AB766" s="11">
        <f t="shared" ca="1" si="378"/>
        <v>92.963960766104719</v>
      </c>
      <c r="AC766" s="11"/>
      <c r="AD766">
        <v>762</v>
      </c>
      <c r="AE766" s="32">
        <f t="shared" ca="1" si="373"/>
        <v>0.96276429469459102</v>
      </c>
      <c r="AF766" s="11">
        <f t="shared" ca="1" si="379"/>
        <v>22.793557502945493</v>
      </c>
      <c r="AP766">
        <v>763</v>
      </c>
      <c r="AQ766" s="10">
        <f t="shared" ca="1" si="358"/>
        <v>46595.923135587509</v>
      </c>
      <c r="AR766" t="str">
        <f t="shared" ca="1" si="359"/>
        <v>EQUIPO 1</v>
      </c>
      <c r="AS766" t="str">
        <f t="shared" ca="1" si="360"/>
        <v>FIN</v>
      </c>
      <c r="AT766">
        <f t="shared" ca="1" si="374"/>
        <v>1</v>
      </c>
      <c r="AU766">
        <f t="shared" ca="1" si="375"/>
        <v>1</v>
      </c>
      <c r="AV766">
        <f t="shared" ca="1" si="376"/>
        <v>1</v>
      </c>
      <c r="AW766">
        <f t="shared" ca="1" si="361"/>
        <v>1</v>
      </c>
      <c r="AX766">
        <f t="shared" ca="1" si="362"/>
        <v>15000</v>
      </c>
      <c r="AY766">
        <f t="shared" ca="1" si="363"/>
        <v>78.4792821915471</v>
      </c>
      <c r="AZ766">
        <f t="shared" ca="1" si="364"/>
        <v>1177189.2328732065</v>
      </c>
      <c r="BA766">
        <f t="shared" ca="1" si="357"/>
        <v>1177189.2328732065</v>
      </c>
      <c r="BB766">
        <f t="shared" ca="1" si="365"/>
        <v>2027</v>
      </c>
      <c r="BC766">
        <f t="shared" ca="1" si="366"/>
        <v>7</v>
      </c>
      <c r="BI766">
        <v>756</v>
      </c>
      <c r="BJ766">
        <v>0.85272235234187177</v>
      </c>
      <c r="BK766">
        <v>0.83804569204552382</v>
      </c>
      <c r="BL766">
        <v>0.83934234324804713</v>
      </c>
      <c r="BM766">
        <v>0.87709030380954611</v>
      </c>
      <c r="BN766">
        <v>0.84987155937478465</v>
      </c>
      <c r="BO766">
        <v>0.83575501327754531</v>
      </c>
      <c r="BP766">
        <v>0.85696386629111587</v>
      </c>
      <c r="BQ766">
        <v>0.87961056048318909</v>
      </c>
      <c r="BR766">
        <v>0.82171969552059176</v>
      </c>
      <c r="BS766">
        <v>0.82269904368479718</v>
      </c>
      <c r="BT766">
        <v>0.84135887945304566</v>
      </c>
      <c r="BU766">
        <v>0.86769000336299984</v>
      </c>
      <c r="BV766">
        <v>0.82171969552059176</v>
      </c>
      <c r="BW766">
        <v>0.84859573093691798</v>
      </c>
    </row>
    <row r="767" spans="4:75" x14ac:dyDescent="0.25">
      <c r="D767">
        <v>763</v>
      </c>
      <c r="E767">
        <f t="shared" ca="1" si="367"/>
        <v>0.79924915788454787</v>
      </c>
      <c r="F767" s="11">
        <f t="shared" ca="1" si="355"/>
        <v>50.9980334798624</v>
      </c>
      <c r="G767" s="11"/>
      <c r="H767">
        <v>763</v>
      </c>
      <c r="I767" s="11">
        <f t="shared" ca="1" si="368"/>
        <v>0.3822545444491301</v>
      </c>
      <c r="J767" s="11">
        <f t="shared" ca="1" si="356"/>
        <v>19.449581081671422</v>
      </c>
      <c r="O767">
        <v>763</v>
      </c>
      <c r="P767" s="32">
        <f t="shared" ca="1" si="369"/>
        <v>0.752499528465842</v>
      </c>
      <c r="Q767" s="11">
        <f t="shared" ca="1" si="377"/>
        <v>57.034253739671641</v>
      </c>
      <c r="R767" s="11"/>
      <c r="S767">
        <v>763</v>
      </c>
      <c r="T767" s="32">
        <f t="shared" ca="1" si="370"/>
        <v>0.71888951482801022</v>
      </c>
      <c r="U767" s="11">
        <f t="shared" ca="1" si="371"/>
        <v>20.860691343387369</v>
      </c>
      <c r="Z767">
        <v>763</v>
      </c>
      <c r="AA767" s="32">
        <f t="shared" ca="1" si="372"/>
        <v>0.81750137718248961</v>
      </c>
      <c r="AB767" s="11">
        <f t="shared" ca="1" si="378"/>
        <v>48.51674839657683</v>
      </c>
      <c r="AC767" s="11"/>
      <c r="AD767">
        <v>763</v>
      </c>
      <c r="AE767" s="32">
        <f t="shared" ca="1" si="373"/>
        <v>0.27968387698438391</v>
      </c>
      <c r="AF767" s="11">
        <f t="shared" ca="1" si="379"/>
        <v>18.993369884664826</v>
      </c>
      <c r="AP767">
        <v>764</v>
      </c>
      <c r="AQ767" s="10">
        <f t="shared" ca="1" si="358"/>
        <v>46599.193105678823</v>
      </c>
      <c r="AR767" t="str">
        <f t="shared" ca="1" si="359"/>
        <v>EQUIPO 1</v>
      </c>
      <c r="AS767" t="str">
        <f t="shared" ca="1" si="360"/>
        <v>INICIO</v>
      </c>
      <c r="AT767">
        <f t="shared" ca="1" si="374"/>
        <v>0</v>
      </c>
      <c r="AU767">
        <f t="shared" ca="1" si="375"/>
        <v>1</v>
      </c>
      <c r="AV767">
        <f t="shared" ca="1" si="376"/>
        <v>1</v>
      </c>
      <c r="AW767">
        <f t="shared" ca="1" si="361"/>
        <v>1</v>
      </c>
      <c r="AX767">
        <f t="shared" ca="1" si="362"/>
        <v>11000</v>
      </c>
      <c r="AY767">
        <f t="shared" ca="1" si="363"/>
        <v>17.064754177175928</v>
      </c>
      <c r="AZ767">
        <f t="shared" ca="1" si="364"/>
        <v>187712.29594893521</v>
      </c>
      <c r="BA767">
        <f t="shared" ca="1" si="357"/>
        <v>255971.31265763892</v>
      </c>
      <c r="BB767">
        <f t="shared" ca="1" si="365"/>
        <v>2027</v>
      </c>
      <c r="BC767">
        <f t="shared" ca="1" si="366"/>
        <v>7</v>
      </c>
      <c r="BI767">
        <v>757</v>
      </c>
      <c r="BJ767">
        <v>0.84804696819582526</v>
      </c>
      <c r="BK767">
        <v>0.85143384284656587</v>
      </c>
      <c r="BL767">
        <v>0.85185191434212271</v>
      </c>
      <c r="BM767">
        <v>0.85034627975882382</v>
      </c>
      <c r="BN767">
        <v>0.86326215828180419</v>
      </c>
      <c r="BO767">
        <v>0.86916640397774836</v>
      </c>
      <c r="BP767">
        <v>0.85594105705207657</v>
      </c>
      <c r="BQ767">
        <v>0.83044859879675281</v>
      </c>
      <c r="BR767">
        <v>0.85789996300322036</v>
      </c>
      <c r="BS767">
        <v>0.84992577970212257</v>
      </c>
      <c r="BT767">
        <v>0.8660910974661461</v>
      </c>
      <c r="BU767">
        <v>0.85602361860069176</v>
      </c>
      <c r="BV767">
        <v>0.83044859879675281</v>
      </c>
      <c r="BW767">
        <v>0.85415282456172625</v>
      </c>
    </row>
    <row r="768" spans="4:75" x14ac:dyDescent="0.25">
      <c r="D768">
        <v>764</v>
      </c>
      <c r="E768">
        <f t="shared" ca="1" si="367"/>
        <v>0.93573531308216984</v>
      </c>
      <c r="F768" s="11">
        <f t="shared" ref="F768:F831" ca="1" si="380">$B$6*(-LN(E768))^(1/$B$7)</f>
        <v>28.810886128905128</v>
      </c>
      <c r="G768" s="11"/>
      <c r="H768">
        <v>764</v>
      </c>
      <c r="I768" s="11">
        <f t="shared" ca="1" si="368"/>
        <v>0.15846757315405768</v>
      </c>
      <c r="J768" s="11">
        <f t="shared" ref="J768:J831" ca="1" si="381">NORMINV(I768,$B$11,$B$13)</f>
        <v>18.324027484859776</v>
      </c>
      <c r="O768">
        <v>764</v>
      </c>
      <c r="P768" s="32">
        <f t="shared" ca="1" si="369"/>
        <v>0.74261477230378503</v>
      </c>
      <c r="Q768" s="11">
        <f t="shared" ca="1" si="377"/>
        <v>58.264736103200867</v>
      </c>
      <c r="R768" s="11"/>
      <c r="S768">
        <v>764</v>
      </c>
      <c r="T768" s="32">
        <f t="shared" ca="1" si="370"/>
        <v>0.86591811393455942</v>
      </c>
      <c r="U768" s="11">
        <f t="shared" ca="1" si="371"/>
        <v>21.70782128976764</v>
      </c>
      <c r="Z768">
        <v>764</v>
      </c>
      <c r="AA768" s="32">
        <f t="shared" ca="1" si="372"/>
        <v>0.26819145470548056</v>
      </c>
      <c r="AB768" s="11">
        <f t="shared" ca="1" si="378"/>
        <v>117.11696269500756</v>
      </c>
      <c r="AC768" s="11"/>
      <c r="AD768">
        <v>764</v>
      </c>
      <c r="AE768" s="32">
        <f t="shared" ca="1" si="373"/>
        <v>0.10119103060352608</v>
      </c>
      <c r="AF768" s="11">
        <f t="shared" ca="1" si="379"/>
        <v>17.88418510280847</v>
      </c>
      <c r="AP768">
        <v>765</v>
      </c>
      <c r="AQ768" s="10">
        <f t="shared" ca="1" si="358"/>
        <v>46599.904137102872</v>
      </c>
      <c r="AR768" t="str">
        <f t="shared" ca="1" si="359"/>
        <v>EQUIPO 2</v>
      </c>
      <c r="AS768" t="str">
        <f t="shared" ca="1" si="360"/>
        <v>INICIO</v>
      </c>
      <c r="AT768">
        <f t="shared" ca="1" si="374"/>
        <v>0</v>
      </c>
      <c r="AU768">
        <f t="shared" ca="1" si="375"/>
        <v>0</v>
      </c>
      <c r="AV768">
        <f t="shared" ca="1" si="376"/>
        <v>1</v>
      </c>
      <c r="AW768">
        <f t="shared" ca="1" si="361"/>
        <v>1</v>
      </c>
      <c r="AX768">
        <f t="shared" ca="1" si="362"/>
        <v>5500</v>
      </c>
      <c r="AY768">
        <f t="shared" ca="1" si="363"/>
        <v>2.30070953106042</v>
      </c>
      <c r="AZ768">
        <f t="shared" ca="1" si="364"/>
        <v>12653.90242083231</v>
      </c>
      <c r="BA768">
        <f t="shared" ca="1" si="357"/>
        <v>34510.6429659063</v>
      </c>
      <c r="BB768">
        <f t="shared" ca="1" si="365"/>
        <v>2027</v>
      </c>
      <c r="BC768">
        <f t="shared" ca="1" si="366"/>
        <v>7</v>
      </c>
      <c r="BI768">
        <v>758</v>
      </c>
      <c r="BJ768">
        <v>0.85964650489975991</v>
      </c>
      <c r="BK768">
        <v>0.85154935089194994</v>
      </c>
      <c r="BL768">
        <v>0.82888654827626163</v>
      </c>
      <c r="BM768">
        <v>0.85545593148833787</v>
      </c>
      <c r="BN768">
        <v>0.86644812909633862</v>
      </c>
      <c r="BO768">
        <v>0.84286691464307528</v>
      </c>
      <c r="BP768">
        <v>0.84567772474440184</v>
      </c>
      <c r="BQ768">
        <v>0.86196941717619147</v>
      </c>
      <c r="BR768">
        <v>0.85658092355305238</v>
      </c>
      <c r="BS768">
        <v>0.83734286490505316</v>
      </c>
      <c r="BT768">
        <v>0.85880633306818965</v>
      </c>
      <c r="BU768">
        <v>0.86937201745559023</v>
      </c>
      <c r="BV768">
        <v>0.82888654827626163</v>
      </c>
      <c r="BW768">
        <v>0.85288464132039554</v>
      </c>
    </row>
    <row r="769" spans="4:75" x14ac:dyDescent="0.25">
      <c r="D769">
        <v>765</v>
      </c>
      <c r="E769">
        <f t="shared" ca="1" si="367"/>
        <v>0.3833356091089537</v>
      </c>
      <c r="F769" s="11">
        <f t="shared" ca="1" si="380"/>
        <v>100.93377384128934</v>
      </c>
      <c r="G769" s="11"/>
      <c r="H769">
        <v>765</v>
      </c>
      <c r="I769" s="11">
        <f t="shared" ca="1" si="368"/>
        <v>0.25218337829670123</v>
      </c>
      <c r="J769" s="11">
        <f t="shared" ca="1" si="381"/>
        <v>18.858771230991056</v>
      </c>
      <c r="O769">
        <v>765</v>
      </c>
      <c r="P769" s="32">
        <f t="shared" ca="1" si="369"/>
        <v>0.39114939278025007</v>
      </c>
      <c r="Q769" s="11">
        <f t="shared" ca="1" si="377"/>
        <v>99.930634447878376</v>
      </c>
      <c r="R769" s="11"/>
      <c r="S769">
        <v>765</v>
      </c>
      <c r="T769" s="32">
        <f t="shared" ca="1" si="370"/>
        <v>0.89393234585941284</v>
      </c>
      <c r="U769" s="11">
        <f t="shared" ca="1" si="371"/>
        <v>21.93320820733474</v>
      </c>
      <c r="Z769">
        <v>765</v>
      </c>
      <c r="AA769" s="32">
        <f t="shared" ca="1" si="372"/>
        <v>0.71618984190809865</v>
      </c>
      <c r="AB769" s="11">
        <f t="shared" ca="1" si="378"/>
        <v>61.494842672581179</v>
      </c>
      <c r="AC769" s="11"/>
      <c r="AD769">
        <v>765</v>
      </c>
      <c r="AE769" s="32">
        <f t="shared" ca="1" si="373"/>
        <v>0.28583204011137608</v>
      </c>
      <c r="AF769" s="11">
        <f t="shared" ca="1" si="379"/>
        <v>19.022549130366418</v>
      </c>
      <c r="AP769">
        <v>766</v>
      </c>
      <c r="AQ769" s="10">
        <f t="shared" ca="1" si="358"/>
        <v>46600</v>
      </c>
      <c r="AR769" t="str">
        <f t="shared" ca="1" si="359"/>
        <v>CAMBIO MES</v>
      </c>
      <c r="AS769" t="str">
        <f t="shared" ca="1" si="360"/>
        <v>CAMBIO MES</v>
      </c>
      <c r="AT769">
        <f t="shared" ca="1" si="374"/>
        <v>0</v>
      </c>
      <c r="AU769">
        <f t="shared" ca="1" si="375"/>
        <v>0</v>
      </c>
      <c r="AV769">
        <f t="shared" ca="1" si="376"/>
        <v>1</v>
      </c>
      <c r="AW769">
        <f t="shared" ca="1" si="361"/>
        <v>1</v>
      </c>
      <c r="AX769">
        <f t="shared" ca="1" si="362"/>
        <v>5500</v>
      </c>
      <c r="AY769">
        <f t="shared" ca="1" si="363"/>
        <v>2.3980262824916281</v>
      </c>
      <c r="AZ769">
        <f t="shared" ca="1" si="364"/>
        <v>13189.144553703954</v>
      </c>
      <c r="BA769">
        <f t="shared" ca="1" si="357"/>
        <v>35970.394237374421</v>
      </c>
      <c r="BB769">
        <f t="shared" ca="1" si="365"/>
        <v>2027</v>
      </c>
      <c r="BC769">
        <f t="shared" ca="1" si="366"/>
        <v>8</v>
      </c>
      <c r="BI769">
        <v>759</v>
      </c>
      <c r="BJ769">
        <v>0.83764060475139168</v>
      </c>
      <c r="BK769">
        <v>0.82924819541537209</v>
      </c>
      <c r="BL769">
        <v>0.84332958846708728</v>
      </c>
      <c r="BM769">
        <v>0.84426718176866256</v>
      </c>
      <c r="BN769">
        <v>0.83715012345244111</v>
      </c>
      <c r="BO769">
        <v>0.86266817869523138</v>
      </c>
      <c r="BP769">
        <v>0.85450198619307416</v>
      </c>
      <c r="BQ769">
        <v>0.82718117903825861</v>
      </c>
      <c r="BR769">
        <v>0.86359057847944165</v>
      </c>
      <c r="BS769">
        <v>0.84780234090777451</v>
      </c>
      <c r="BT769">
        <v>0.85101174108170063</v>
      </c>
      <c r="BU769">
        <v>0.83674503349725993</v>
      </c>
      <c r="BV769">
        <v>0.82718117903825861</v>
      </c>
      <c r="BW769">
        <v>0.84456269564378494</v>
      </c>
    </row>
    <row r="770" spans="4:75" x14ac:dyDescent="0.25">
      <c r="D770">
        <v>766</v>
      </c>
      <c r="E770">
        <f t="shared" ca="1" si="367"/>
        <v>0.3949919429014217</v>
      </c>
      <c r="F770" s="11">
        <f t="shared" ca="1" si="380"/>
        <v>99.440538844818747</v>
      </c>
      <c r="G770" s="11"/>
      <c r="H770">
        <v>766</v>
      </c>
      <c r="I770" s="11">
        <f t="shared" ca="1" si="368"/>
        <v>0.78432358262374002</v>
      </c>
      <c r="J770" s="11">
        <f t="shared" ca="1" si="381"/>
        <v>21.193493280911799</v>
      </c>
      <c r="O770">
        <v>766</v>
      </c>
      <c r="P770" s="32">
        <f t="shared" ca="1" si="369"/>
        <v>0.60192413712035076</v>
      </c>
      <c r="Q770" s="11">
        <f t="shared" ca="1" si="377"/>
        <v>74.87340752424187</v>
      </c>
      <c r="R770" s="11"/>
      <c r="S770">
        <v>766</v>
      </c>
      <c r="T770" s="32">
        <f t="shared" ca="1" si="370"/>
        <v>8.1620989060070537E-3</v>
      </c>
      <c r="U770" s="11">
        <f t="shared" ca="1" si="371"/>
        <v>16.075508878950554</v>
      </c>
      <c r="Z770">
        <v>766</v>
      </c>
      <c r="AA770" s="32">
        <f t="shared" ca="1" si="372"/>
        <v>0.6436357546331497</v>
      </c>
      <c r="AB770" s="11">
        <f t="shared" ca="1" si="378"/>
        <v>70.058062481999414</v>
      </c>
      <c r="AC770" s="11"/>
      <c r="AD770">
        <v>766</v>
      </c>
      <c r="AE770" s="32">
        <f t="shared" ca="1" si="373"/>
        <v>1.2485745329236964E-2</v>
      </c>
      <c r="AF770" s="11">
        <f t="shared" ca="1" si="379"/>
        <v>16.331919711072199</v>
      </c>
      <c r="AP770">
        <v>767</v>
      </c>
      <c r="AQ770" s="10">
        <f t="shared" ca="1" si="358"/>
        <v>46600.09991776177</v>
      </c>
      <c r="AR770" t="str">
        <f t="shared" ca="1" si="359"/>
        <v>EQUIPO 1</v>
      </c>
      <c r="AS770" t="str">
        <f t="shared" ca="1" si="360"/>
        <v>FIN</v>
      </c>
      <c r="AT770">
        <f t="shared" ca="1" si="374"/>
        <v>1</v>
      </c>
      <c r="AU770">
        <f t="shared" ca="1" si="375"/>
        <v>0</v>
      </c>
      <c r="AV770">
        <f t="shared" ca="1" si="376"/>
        <v>1</v>
      </c>
      <c r="AW770">
        <f t="shared" ca="1" si="361"/>
        <v>1</v>
      </c>
      <c r="AX770">
        <f t="shared" ca="1" si="362"/>
        <v>11000</v>
      </c>
      <c r="AY770">
        <f t="shared" ca="1" si="363"/>
        <v>0.76199173356872052</v>
      </c>
      <c r="AZ770">
        <f t="shared" ca="1" si="364"/>
        <v>8381.9090692559257</v>
      </c>
      <c r="BA770">
        <f t="shared" ca="1" si="357"/>
        <v>11429.876003530808</v>
      </c>
      <c r="BB770">
        <f t="shared" ca="1" si="365"/>
        <v>2027</v>
      </c>
      <c r="BC770">
        <f t="shared" ca="1" si="366"/>
        <v>8</v>
      </c>
      <c r="BI770">
        <v>760</v>
      </c>
      <c r="BJ770">
        <v>0.84035438274451357</v>
      </c>
      <c r="BK770">
        <v>0.86211295474302019</v>
      </c>
      <c r="BL770">
        <v>0.8668390017781753</v>
      </c>
      <c r="BM770">
        <v>0.82431972512405161</v>
      </c>
      <c r="BN770">
        <v>0.85699959578467733</v>
      </c>
      <c r="BO770">
        <v>0.84481800886720726</v>
      </c>
      <c r="BP770">
        <v>0.82862772686296349</v>
      </c>
      <c r="BQ770">
        <v>0.85437542580798109</v>
      </c>
      <c r="BR770">
        <v>0.8449436452077097</v>
      </c>
      <c r="BS770">
        <v>0.86744184458044049</v>
      </c>
      <c r="BT770">
        <v>0.84478986609798679</v>
      </c>
      <c r="BU770">
        <v>0.84926508672291134</v>
      </c>
      <c r="BV770">
        <v>0.82431972512405161</v>
      </c>
      <c r="BW770">
        <v>0.84874177746980517</v>
      </c>
    </row>
    <row r="771" spans="4:75" x14ac:dyDescent="0.25">
      <c r="D771">
        <v>767</v>
      </c>
      <c r="E771">
        <f t="shared" ca="1" si="367"/>
        <v>0.89746160921482665</v>
      </c>
      <c r="F771" s="11">
        <f t="shared" ca="1" si="380"/>
        <v>36.227941330310685</v>
      </c>
      <c r="G771" s="11"/>
      <c r="H771">
        <v>767</v>
      </c>
      <c r="I771" s="11">
        <f t="shared" ca="1" si="368"/>
        <v>5.7618926055364561E-2</v>
      </c>
      <c r="J771" s="11">
        <f t="shared" ca="1" si="381"/>
        <v>17.402178622671137</v>
      </c>
      <c r="O771">
        <v>767</v>
      </c>
      <c r="P771" s="32">
        <f t="shared" ca="1" si="369"/>
        <v>0.97526513776631718</v>
      </c>
      <c r="Q771" s="11">
        <f t="shared" ca="1" si="377"/>
        <v>18.223841470623309</v>
      </c>
      <c r="R771" s="11"/>
      <c r="S771">
        <v>767</v>
      </c>
      <c r="T771" s="32">
        <f t="shared" ca="1" si="370"/>
        <v>4.4206015510457664E-2</v>
      </c>
      <c r="U771" s="11">
        <f t="shared" ca="1" si="371"/>
        <v>17.195508547851659</v>
      </c>
      <c r="Z771">
        <v>767</v>
      </c>
      <c r="AA771" s="32">
        <f t="shared" ca="1" si="372"/>
        <v>0.45335943470483986</v>
      </c>
      <c r="AB771" s="11">
        <f t="shared" ca="1" si="378"/>
        <v>92.216481900774042</v>
      </c>
      <c r="AC771" s="11"/>
      <c r="AD771">
        <v>767</v>
      </c>
      <c r="AE771" s="32">
        <f t="shared" ca="1" si="373"/>
        <v>0.88619561601743957</v>
      </c>
      <c r="AF771" s="11">
        <f t="shared" ca="1" si="379"/>
        <v>21.867117685615813</v>
      </c>
      <c r="AP771">
        <v>768</v>
      </c>
      <c r="AQ771" s="10">
        <f t="shared" ca="1" si="358"/>
        <v>46600.131667417336</v>
      </c>
      <c r="AR771" t="str">
        <f t="shared" ca="1" si="359"/>
        <v>EQUIPO 3</v>
      </c>
      <c r="AS771" t="str">
        <f t="shared" ca="1" si="360"/>
        <v>INICIO</v>
      </c>
      <c r="AT771">
        <f t="shared" ca="1" si="374"/>
        <v>1</v>
      </c>
      <c r="AU771">
        <f t="shared" ca="1" si="375"/>
        <v>0</v>
      </c>
      <c r="AV771">
        <f t="shared" ca="1" si="376"/>
        <v>0</v>
      </c>
      <c r="AW771">
        <f t="shared" ca="1" si="361"/>
        <v>1</v>
      </c>
      <c r="AX771">
        <f t="shared" ca="1" si="362"/>
        <v>5500</v>
      </c>
      <c r="AY771">
        <f t="shared" ca="1" si="363"/>
        <v>12.477822810877115</v>
      </c>
      <c r="AZ771">
        <f t="shared" ca="1" si="364"/>
        <v>68628.02545982413</v>
      </c>
      <c r="BA771">
        <f t="shared" ca="1" si="357"/>
        <v>187167.34216315672</v>
      </c>
      <c r="BB771">
        <f t="shared" ca="1" si="365"/>
        <v>2027</v>
      </c>
      <c r="BC771">
        <f t="shared" ca="1" si="366"/>
        <v>8</v>
      </c>
      <c r="BI771">
        <v>761</v>
      </c>
      <c r="BJ771">
        <v>0.82981335031923653</v>
      </c>
      <c r="BK771">
        <v>0.84468292382886778</v>
      </c>
      <c r="BL771">
        <v>0.82410466535927185</v>
      </c>
      <c r="BM771">
        <v>0.87011783397163478</v>
      </c>
      <c r="BN771">
        <v>0.79140323327442919</v>
      </c>
      <c r="BO771">
        <v>0.85853252055539797</v>
      </c>
      <c r="BP771">
        <v>0.8566046009016155</v>
      </c>
      <c r="BQ771">
        <v>0.82712266979934712</v>
      </c>
      <c r="BR771">
        <v>0.87652994626018155</v>
      </c>
      <c r="BS771">
        <v>0.85998897958350229</v>
      </c>
      <c r="BT771">
        <v>0.8679125816594806</v>
      </c>
      <c r="BU771">
        <v>0.84067763390211381</v>
      </c>
      <c r="BV771">
        <v>0.79140323327442919</v>
      </c>
      <c r="BW771">
        <v>0.84555865252289231</v>
      </c>
    </row>
    <row r="772" spans="4:75" x14ac:dyDescent="0.25">
      <c r="D772">
        <v>768</v>
      </c>
      <c r="E772">
        <f t="shared" ca="1" si="367"/>
        <v>0.89861544722542042</v>
      </c>
      <c r="F772" s="11">
        <f t="shared" ca="1" si="380"/>
        <v>36.025248988088578</v>
      </c>
      <c r="G772" s="11"/>
      <c r="H772">
        <v>768</v>
      </c>
      <c r="I772" s="11">
        <f t="shared" ca="1" si="368"/>
        <v>0.43153100273628453</v>
      </c>
      <c r="J772" s="11">
        <f t="shared" ca="1" si="381"/>
        <v>19.653575912378752</v>
      </c>
      <c r="O772">
        <v>768</v>
      </c>
      <c r="P772" s="32">
        <f t="shared" ca="1" si="369"/>
        <v>0.36739514482546942</v>
      </c>
      <c r="Q772" s="11">
        <f t="shared" ca="1" si="377"/>
        <v>103.00925364733715</v>
      </c>
      <c r="R772" s="11"/>
      <c r="S772">
        <v>768</v>
      </c>
      <c r="T772" s="32">
        <f t="shared" ca="1" si="370"/>
        <v>5.8415987643247402E-2</v>
      </c>
      <c r="U772" s="11">
        <f t="shared" ca="1" si="371"/>
        <v>17.413205863103343</v>
      </c>
      <c r="Z772">
        <v>768</v>
      </c>
      <c r="AA772" s="32">
        <f t="shared" ca="1" si="372"/>
        <v>0.72314595788410529</v>
      </c>
      <c r="AB772" s="11">
        <f t="shared" ca="1" si="378"/>
        <v>60.652117535677675</v>
      </c>
      <c r="AC772" s="11"/>
      <c r="AD772">
        <v>768</v>
      </c>
      <c r="AE772" s="32">
        <f t="shared" ca="1" si="373"/>
        <v>0.94121821752033652</v>
      </c>
      <c r="AF772" s="11">
        <f t="shared" ca="1" si="379"/>
        <v>22.442632157527068</v>
      </c>
      <c r="AP772">
        <v>769</v>
      </c>
      <c r="AQ772" s="10">
        <f t="shared" ca="1" si="358"/>
        <v>46600.651576701122</v>
      </c>
      <c r="AR772" t="str">
        <f t="shared" ca="1" si="359"/>
        <v>EQUIPO 2</v>
      </c>
      <c r="AS772" t="str">
        <f t="shared" ca="1" si="360"/>
        <v>FIN</v>
      </c>
      <c r="AT772">
        <f t="shared" ca="1" si="374"/>
        <v>1</v>
      </c>
      <c r="AU772">
        <f t="shared" ca="1" si="375"/>
        <v>1</v>
      </c>
      <c r="AV772">
        <f t="shared" ca="1" si="376"/>
        <v>0</v>
      </c>
      <c r="AW772">
        <f t="shared" ca="1" si="361"/>
        <v>1</v>
      </c>
      <c r="AX772">
        <f t="shared" ca="1" si="362"/>
        <v>11000</v>
      </c>
      <c r="AY772">
        <f t="shared" ca="1" si="363"/>
        <v>5.2339717302820645</v>
      </c>
      <c r="AZ772">
        <f t="shared" ca="1" si="364"/>
        <v>57573.68903310271</v>
      </c>
      <c r="BA772">
        <f t="shared" ref="BA772:BA835" ca="1" si="382">$BF$2*AY772</f>
        <v>78509.575954230968</v>
      </c>
      <c r="BB772">
        <f t="shared" ca="1" si="365"/>
        <v>2027</v>
      </c>
      <c r="BC772">
        <f t="shared" ca="1" si="366"/>
        <v>8</v>
      </c>
      <c r="BI772">
        <v>762</v>
      </c>
      <c r="BJ772">
        <v>0.83862378328363552</v>
      </c>
      <c r="BK772">
        <v>0.87375651322796832</v>
      </c>
      <c r="BL772">
        <v>0.87314486298000316</v>
      </c>
      <c r="BM772">
        <v>0.82044106810640072</v>
      </c>
      <c r="BN772">
        <v>0.84818914114398725</v>
      </c>
      <c r="BO772">
        <v>0.88272181049091958</v>
      </c>
      <c r="BP772">
        <v>0.8412178384268284</v>
      </c>
      <c r="BQ772">
        <v>0.82735275443420198</v>
      </c>
      <c r="BR772">
        <v>0.84289197262234339</v>
      </c>
      <c r="BS772">
        <v>0.85077574199706474</v>
      </c>
      <c r="BT772">
        <v>0.8338403581549364</v>
      </c>
      <c r="BU772">
        <v>0.83409053212639905</v>
      </c>
      <c r="BV772">
        <v>0.82044106810640072</v>
      </c>
      <c r="BW772">
        <v>0.84727417370186797</v>
      </c>
    </row>
    <row r="773" spans="4:75" x14ac:dyDescent="0.25">
      <c r="D773">
        <v>769</v>
      </c>
      <c r="E773">
        <f t="shared" ca="1" si="367"/>
        <v>1.2529093676205583E-2</v>
      </c>
      <c r="F773" s="11">
        <f t="shared" ca="1" si="380"/>
        <v>205.98517624682322</v>
      </c>
      <c r="G773" s="11"/>
      <c r="H773">
        <v>769</v>
      </c>
      <c r="I773" s="11">
        <f t="shared" ca="1" si="368"/>
        <v>0.65032200779812277</v>
      </c>
      <c r="J773" s="11">
        <f t="shared" ca="1" si="381"/>
        <v>20.55032498838834</v>
      </c>
      <c r="O773">
        <v>769</v>
      </c>
      <c r="P773" s="32">
        <f t="shared" ca="1" si="369"/>
        <v>0.90127735926750052</v>
      </c>
      <c r="Q773" s="11">
        <f t="shared" ca="1" si="377"/>
        <v>35.553660286583678</v>
      </c>
      <c r="R773" s="11"/>
      <c r="S773">
        <v>769</v>
      </c>
      <c r="T773" s="32">
        <f t="shared" ca="1" si="370"/>
        <v>0.2013107048234013</v>
      </c>
      <c r="U773" s="11">
        <f t="shared" ca="1" si="371"/>
        <v>18.586995871773315</v>
      </c>
      <c r="Z773">
        <v>769</v>
      </c>
      <c r="AA773" s="32">
        <f t="shared" ca="1" si="372"/>
        <v>0.97270719571227493</v>
      </c>
      <c r="AB773" s="11">
        <f t="shared" ca="1" si="378"/>
        <v>19.097522530684767</v>
      </c>
      <c r="AC773" s="11"/>
      <c r="AD773">
        <v>769</v>
      </c>
      <c r="AE773" s="32">
        <f t="shared" ca="1" si="373"/>
        <v>0.81351318239474835</v>
      </c>
      <c r="AF773" s="11">
        <f t="shared" ca="1" si="379"/>
        <v>21.360491122486962</v>
      </c>
      <c r="AP773">
        <v>770</v>
      </c>
      <c r="AQ773" s="10">
        <f t="shared" ref="AQ773:AQ836" ca="1" si="383">SMALL($AH$5:$AN$504,AP773)</f>
        <v>46600.869658856551</v>
      </c>
      <c r="AR773" t="str">
        <f t="shared" ref="AR773:AR836" ca="1" si="384">IFERROR(IF(VLOOKUP(AQ773,$AH$5:$AH$504,1,0)&gt;0,$AH$3,""),IFERROR(IF(VLOOKUP(AQ773,$AI$5:$AI$504,1,0)&gt;0,$AI$3,""),IFERROR(IF(VLOOKUP(AQ773,$AJ$5:$AJ$504,1,0)&gt;0,$AJ$3,""),IFERROR(IF(VLOOKUP(AQ773,$AK$5:$AK$504,1,0)&gt;0,$AK$3,""),IFERROR(IF(VLOOKUP(AQ773,$AN$5:$AN$64,1,0)&gt;0,$AN$3,""),IFERROR(IF(VLOOKUP(AQ773,$AL$5:$AL$504,1,0)&gt;0,$AL$3,""),IFERROR(IF(VLOOKUP(AQ773,$AM$5:$AM$504,1,0)&gt;0,$AM$3,""),"ERROR")))))))</f>
        <v>EQUIPO 3</v>
      </c>
      <c r="AS773" t="str">
        <f t="shared" ref="AS773:AS836" ca="1" si="385">IFERROR(IF(VLOOKUP(AQ773,$AH$5:$AH$504,1,0)&gt;0,$AH$4,""),IFERROR(IF(VLOOKUP(AQ773,$AI$5:$AI$504,1,0)&gt;0,$AI$4,""),IFERROR(IF(VLOOKUP(AQ773,$AJ$5:$AJ$504,1,0)&gt;0,$AJ$4,""),IFERROR(IF(VLOOKUP(AQ773,$AK$5:$AK$504,1,0)&gt;0,$AK$4,""),IFERROR(IF(VLOOKUP(AQ773,$AN$5:$AN$64,1,0)&gt;0,$AN$3,""),IFERROR(IF(VLOOKUP(AQ773,$AL$5:$AL$504,1,0)&gt;0,$AL$4,""),IFERROR(IF(VLOOKUP(AQ773,$AM$5:$AM$504,1,0)&gt;0,$AM$4,""),"ERROR")))))))</f>
        <v>FIN</v>
      </c>
      <c r="AT773">
        <f t="shared" ca="1" si="374"/>
        <v>1</v>
      </c>
      <c r="AU773">
        <f t="shared" ca="1" si="375"/>
        <v>1</v>
      </c>
      <c r="AV773">
        <f t="shared" ca="1" si="376"/>
        <v>1</v>
      </c>
      <c r="AW773">
        <f t="shared" ref="AW773:AW836" ca="1" si="386">IF(AT773=1,1,IF(AU773=1,1,IF(AV773=1,1,0)))</f>
        <v>1</v>
      </c>
      <c r="AX773">
        <f t="shared" ref="AX773:AX836" ca="1" si="387">IF((IF(AT773=1,$F$3,0)+IF(AU773=1,$Q$3,0)+IF(AV773=1,$AB$3,0))&gt;$BF$2,$BF$2,IF(AT773=1,$F$3,0)+IF(AU773=1,$Q$3,0)+IF(AV773=1,$AB$3,0))</f>
        <v>15000</v>
      </c>
      <c r="AY773">
        <f t="shared" ref="AY773:AY836" ca="1" si="388">(AQ774-AQ773)*24</f>
        <v>80.464921782142483</v>
      </c>
      <c r="AZ773">
        <f t="shared" ref="AZ773:AZ836" ca="1" si="389">AW773*AY773*AX773</f>
        <v>1206973.8267321372</v>
      </c>
      <c r="BA773">
        <f t="shared" ca="1" si="382"/>
        <v>1206973.8267321372</v>
      </c>
      <c r="BB773">
        <f t="shared" ref="BB773:BB836" ca="1" si="390">YEAR(AQ773)</f>
        <v>2027</v>
      </c>
      <c r="BC773">
        <f t="shared" ref="BC773:BC836" ca="1" si="391">MONTH(AQ773)</f>
        <v>8</v>
      </c>
      <c r="BI773">
        <v>763</v>
      </c>
      <c r="BJ773">
        <v>0.85820998241696433</v>
      </c>
      <c r="BK773">
        <v>0.83785947968642582</v>
      </c>
      <c r="BL773">
        <v>0.84131799830898291</v>
      </c>
      <c r="BM773">
        <v>0.85361152912092009</v>
      </c>
      <c r="BN773">
        <v>0.82918073116743474</v>
      </c>
      <c r="BO773">
        <v>0.8371646790367071</v>
      </c>
      <c r="BP773">
        <v>0.8060578231599933</v>
      </c>
      <c r="BQ773">
        <v>0.8885444650500075</v>
      </c>
      <c r="BR773">
        <v>0.84773135644527531</v>
      </c>
      <c r="BS773">
        <v>0.8689191319014764</v>
      </c>
      <c r="BT773">
        <v>0.84734767415186418</v>
      </c>
      <c r="BU773">
        <v>0.82902998884487178</v>
      </c>
      <c r="BV773">
        <v>0.8060578231599933</v>
      </c>
      <c r="BW773">
        <v>0.84527928731712443</v>
      </c>
    </row>
    <row r="774" spans="4:75" x14ac:dyDescent="0.25">
      <c r="D774">
        <v>770</v>
      </c>
      <c r="E774">
        <f t="shared" ref="E774:E837" ca="1" si="392">RAND()</f>
        <v>0.68292674395064512</v>
      </c>
      <c r="F774" s="11">
        <f t="shared" ca="1" si="380"/>
        <v>65.464072286989477</v>
      </c>
      <c r="G774" s="11"/>
      <c r="H774">
        <v>770</v>
      </c>
      <c r="I774" s="11">
        <f t="shared" ref="I774:I837" ca="1" si="393">RAND()</f>
        <v>0.72126348333352175</v>
      </c>
      <c r="J774" s="11">
        <f t="shared" ca="1" si="381"/>
        <v>20.87201292725975</v>
      </c>
      <c r="O774">
        <v>770</v>
      </c>
      <c r="P774" s="32">
        <f t="shared" ref="P774:P837" ca="1" si="394">RAND()</f>
        <v>0.46527080337048021</v>
      </c>
      <c r="Q774" s="11">
        <f t="shared" ca="1" si="377"/>
        <v>90.784198862076693</v>
      </c>
      <c r="R774" s="11"/>
      <c r="S774">
        <v>770</v>
      </c>
      <c r="T774" s="32">
        <f t="shared" ref="T774:T837" ca="1" si="395">RAND()</f>
        <v>0.81014167810254645</v>
      </c>
      <c r="U774" s="11">
        <f t="shared" ref="U774:U837" ca="1" si="396">NORMINV(T774,$M$11,$M$13)</f>
        <v>21.340428893792932</v>
      </c>
      <c r="Z774">
        <v>770</v>
      </c>
      <c r="AA774" s="32">
        <f t="shared" ref="AA774:AA837" ca="1" si="397">RAND()</f>
        <v>0.38854908386731701</v>
      </c>
      <c r="AB774" s="11">
        <f t="shared" ca="1" si="378"/>
        <v>100.26347625211638</v>
      </c>
      <c r="AC774" s="11"/>
      <c r="AD774">
        <v>770</v>
      </c>
      <c r="AE774" s="32">
        <f t="shared" ref="AE774:AE837" ca="1" si="398">RAND()</f>
        <v>0.31680594092242265</v>
      </c>
      <c r="AF774" s="11">
        <f t="shared" ca="1" si="379"/>
        <v>19.165332849061564</v>
      </c>
      <c r="AP774">
        <v>771</v>
      </c>
      <c r="AQ774" s="10">
        <f t="shared" ca="1" si="383"/>
        <v>46604.222363930807</v>
      </c>
      <c r="AR774" t="str">
        <f t="shared" ca="1" si="384"/>
        <v>EQUIPO 3</v>
      </c>
      <c r="AS774" t="str">
        <f t="shared" ca="1" si="385"/>
        <v>INICIO</v>
      </c>
      <c r="AT774">
        <f t="shared" ref="AT774:AT837" ca="1" si="399">IF(AR774&lt;&gt;$AT$3,AT773,IF(AS774="INICIO",0,IF(AS774="FIN",1,"ERROR")))</f>
        <v>1</v>
      </c>
      <c r="AU774">
        <f t="shared" ref="AU774:AU837" ca="1" si="400">IF(AR774&lt;&gt;$AU$3,AU773,IF(AS774="INICIO",0,IF(AS774="FIN",1,"ERROR")))</f>
        <v>1</v>
      </c>
      <c r="AV774">
        <f t="shared" ca="1" si="376"/>
        <v>0</v>
      </c>
      <c r="AW774">
        <f t="shared" ca="1" si="386"/>
        <v>1</v>
      </c>
      <c r="AX774">
        <f t="shared" ca="1" si="387"/>
        <v>11000</v>
      </c>
      <c r="AY774">
        <f t="shared" ca="1" si="388"/>
        <v>18.165716738265473</v>
      </c>
      <c r="AZ774">
        <f t="shared" ca="1" si="389"/>
        <v>199822.88412092021</v>
      </c>
      <c r="BA774">
        <f t="shared" ca="1" si="382"/>
        <v>272485.7510739821</v>
      </c>
      <c r="BB774">
        <f t="shared" ca="1" si="390"/>
        <v>2027</v>
      </c>
      <c r="BC774">
        <f t="shared" ca="1" si="391"/>
        <v>8</v>
      </c>
      <c r="BI774">
        <v>764</v>
      </c>
      <c r="BJ774">
        <v>0.84572369310241713</v>
      </c>
      <c r="BK774">
        <v>0.86114597696534301</v>
      </c>
      <c r="BL774">
        <v>0.83666016273095412</v>
      </c>
      <c r="BM774">
        <v>0.82043054739023646</v>
      </c>
      <c r="BN774">
        <v>0.81512969187772188</v>
      </c>
      <c r="BO774">
        <v>0.87586162554037106</v>
      </c>
      <c r="BP774">
        <v>0.81619981913488593</v>
      </c>
      <c r="BQ774">
        <v>0.82791903599227612</v>
      </c>
      <c r="BR774">
        <v>0.85916768332527294</v>
      </c>
      <c r="BS774">
        <v>0.85450422101889145</v>
      </c>
      <c r="BT774">
        <v>0.82217082909764505</v>
      </c>
      <c r="BU774">
        <v>0.83237135246563032</v>
      </c>
      <c r="BV774">
        <v>0.81512969187772188</v>
      </c>
      <c r="BW774">
        <v>0.8389949227211837</v>
      </c>
    </row>
    <row r="775" spans="4:75" x14ac:dyDescent="0.25">
      <c r="D775">
        <v>771</v>
      </c>
      <c r="E775">
        <f t="shared" ca="1" si="392"/>
        <v>0.95001026352501794</v>
      </c>
      <c r="F775" s="11">
        <f t="shared" ca="1" si="380"/>
        <v>25.515111244501433</v>
      </c>
      <c r="G775" s="11"/>
      <c r="H775">
        <v>771</v>
      </c>
      <c r="I775" s="11">
        <f t="shared" ca="1" si="393"/>
        <v>0.33986290084927506</v>
      </c>
      <c r="J775" s="11">
        <f t="shared" ca="1" si="381"/>
        <v>19.26776103687628</v>
      </c>
      <c r="O775">
        <v>771</v>
      </c>
      <c r="P775" s="32">
        <f t="shared" ca="1" si="394"/>
        <v>0.28890562567660294</v>
      </c>
      <c r="Q775" s="11">
        <f t="shared" ca="1" si="377"/>
        <v>113.95974916809725</v>
      </c>
      <c r="R775" s="11"/>
      <c r="S775">
        <v>771</v>
      </c>
      <c r="T775" s="32">
        <f t="shared" ca="1" si="395"/>
        <v>0.50813717482749732</v>
      </c>
      <c r="U775" s="11">
        <f t="shared" ca="1" si="396"/>
        <v>19.963172051873883</v>
      </c>
      <c r="Z775">
        <v>771</v>
      </c>
      <c r="AA775" s="32">
        <f t="shared" ca="1" si="397"/>
        <v>0.72430746324987916</v>
      </c>
      <c r="AB775" s="11">
        <f t="shared" ca="1" si="378"/>
        <v>60.510908570806038</v>
      </c>
      <c r="AC775" s="11"/>
      <c r="AD775">
        <v>771</v>
      </c>
      <c r="AE775" s="32">
        <f t="shared" ca="1" si="398"/>
        <v>0.35517874803217708</v>
      </c>
      <c r="AF775" s="11">
        <f t="shared" ca="1" si="379"/>
        <v>19.33431295436964</v>
      </c>
      <c r="AP775">
        <v>772</v>
      </c>
      <c r="AQ775" s="10">
        <f t="shared" ca="1" si="383"/>
        <v>46604.979268794901</v>
      </c>
      <c r="AR775" t="str">
        <f t="shared" ca="1" si="384"/>
        <v>EQUIPO 2</v>
      </c>
      <c r="AS775" t="str">
        <f t="shared" ca="1" si="385"/>
        <v>INICIO</v>
      </c>
      <c r="AT775">
        <f t="shared" ca="1" si="399"/>
        <v>1</v>
      </c>
      <c r="AU775">
        <f t="shared" ca="1" si="400"/>
        <v>0</v>
      </c>
      <c r="AV775">
        <f t="shared" ca="1" si="376"/>
        <v>0</v>
      </c>
      <c r="AW775">
        <f t="shared" ca="1" si="386"/>
        <v>1</v>
      </c>
      <c r="AX775">
        <f t="shared" ca="1" si="387"/>
        <v>5500</v>
      </c>
      <c r="AY775">
        <f t="shared" ca="1" si="388"/>
        <v>3.5977784207789227</v>
      </c>
      <c r="AZ775">
        <f t="shared" ca="1" si="389"/>
        <v>19787.781314284075</v>
      </c>
      <c r="BA775">
        <f t="shared" ca="1" si="382"/>
        <v>53966.676311683841</v>
      </c>
      <c r="BB775">
        <f t="shared" ca="1" si="390"/>
        <v>2027</v>
      </c>
      <c r="BC775">
        <f t="shared" ca="1" si="391"/>
        <v>8</v>
      </c>
      <c r="BI775">
        <v>765</v>
      </c>
      <c r="BJ775">
        <v>0.83905318090798886</v>
      </c>
      <c r="BK775">
        <v>0.84304051799396129</v>
      </c>
      <c r="BL775">
        <v>0.86960101942022439</v>
      </c>
      <c r="BM775">
        <v>0.8450460318399603</v>
      </c>
      <c r="BN775">
        <v>0.8428541120394365</v>
      </c>
      <c r="BO775">
        <v>0.83149979931774476</v>
      </c>
      <c r="BP775">
        <v>0.81665877596518544</v>
      </c>
      <c r="BQ775">
        <v>0.85387426660330679</v>
      </c>
      <c r="BR775">
        <v>0.85555694681997263</v>
      </c>
      <c r="BS775">
        <v>0.84044967821065519</v>
      </c>
      <c r="BT775">
        <v>0.83541860457232942</v>
      </c>
      <c r="BU775">
        <v>0.82321316484207452</v>
      </c>
      <c r="BV775">
        <v>0.81665877596518544</v>
      </c>
      <c r="BW775">
        <v>0.84132593143712842</v>
      </c>
    </row>
    <row r="776" spans="4:75" x14ac:dyDescent="0.25">
      <c r="D776">
        <v>772</v>
      </c>
      <c r="E776">
        <f t="shared" ca="1" si="392"/>
        <v>0.23910972828700083</v>
      </c>
      <c r="F776" s="11">
        <f t="shared" ca="1" si="380"/>
        <v>121.80740805007328</v>
      </c>
      <c r="G776" s="11"/>
      <c r="H776">
        <v>772</v>
      </c>
      <c r="I776" s="11">
        <f t="shared" ca="1" si="393"/>
        <v>0.29772409641068831</v>
      </c>
      <c r="J776" s="11">
        <f t="shared" ca="1" si="381"/>
        <v>19.078159570694218</v>
      </c>
      <c r="O776">
        <v>772</v>
      </c>
      <c r="P776" s="32">
        <f t="shared" ca="1" si="394"/>
        <v>0.90713156963275376</v>
      </c>
      <c r="Q776" s="11">
        <f t="shared" ca="1" si="377"/>
        <v>34.495915659105215</v>
      </c>
      <c r="R776" s="11"/>
      <c r="S776">
        <v>772</v>
      </c>
      <c r="T776" s="32">
        <f t="shared" ca="1" si="395"/>
        <v>0.60404819075513116</v>
      </c>
      <c r="U776" s="11">
        <f t="shared" ca="1" si="396"/>
        <v>20.353933280715772</v>
      </c>
      <c r="Z776">
        <v>772</v>
      </c>
      <c r="AA776" s="32">
        <f t="shared" ca="1" si="397"/>
        <v>0.59836427450672403</v>
      </c>
      <c r="AB776" s="11">
        <f t="shared" ca="1" si="378"/>
        <v>75.283008587875159</v>
      </c>
      <c r="AC776" s="11"/>
      <c r="AD776">
        <v>772</v>
      </c>
      <c r="AE776" s="32">
        <f t="shared" ca="1" si="398"/>
        <v>0.90384612222017624</v>
      </c>
      <c r="AF776" s="11">
        <f t="shared" ca="1" si="379"/>
        <v>22.023204700922978</v>
      </c>
      <c r="AP776">
        <v>773</v>
      </c>
      <c r="AQ776" s="10">
        <f t="shared" ca="1" si="383"/>
        <v>46605.1291762291</v>
      </c>
      <c r="AR776" t="str">
        <f t="shared" ca="1" si="384"/>
        <v>EQUIPO 3</v>
      </c>
      <c r="AS776" t="str">
        <f t="shared" ca="1" si="385"/>
        <v>FIN</v>
      </c>
      <c r="AT776">
        <f t="shared" ca="1" si="399"/>
        <v>1</v>
      </c>
      <c r="AU776">
        <f t="shared" ca="1" si="400"/>
        <v>0</v>
      </c>
      <c r="AV776">
        <f t="shared" ref="AV776:AV839" ca="1" si="401">IF(AR776&lt;&gt;$AV$3,AV775,IF(AS776="INICIO",0,IF(AS776="FIN",1,"ERROR")))</f>
        <v>1</v>
      </c>
      <c r="AW776">
        <f t="shared" ca="1" si="386"/>
        <v>1</v>
      </c>
      <c r="AX776">
        <f t="shared" ca="1" si="387"/>
        <v>11000</v>
      </c>
      <c r="AY776">
        <f t="shared" ca="1" si="388"/>
        <v>15.673292531515472</v>
      </c>
      <c r="AZ776">
        <f t="shared" ca="1" si="389"/>
        <v>172406.21784667019</v>
      </c>
      <c r="BA776">
        <f t="shared" ca="1" si="382"/>
        <v>235099.38797273207</v>
      </c>
      <c r="BB776">
        <f t="shared" ca="1" si="390"/>
        <v>2027</v>
      </c>
      <c r="BC776">
        <f t="shared" ca="1" si="391"/>
        <v>8</v>
      </c>
      <c r="BI776">
        <v>766</v>
      </c>
      <c r="BJ776">
        <v>0.85193439840338325</v>
      </c>
      <c r="BK776">
        <v>0.86608967964941297</v>
      </c>
      <c r="BL776">
        <v>0.83229712680741252</v>
      </c>
      <c r="BM776">
        <v>0.84954506429155596</v>
      </c>
      <c r="BN776">
        <v>0.85935616676435289</v>
      </c>
      <c r="BO776">
        <v>0.84848069946665661</v>
      </c>
      <c r="BP776">
        <v>0.84619108226584638</v>
      </c>
      <c r="BQ776">
        <v>0.84690790861917764</v>
      </c>
      <c r="BR776">
        <v>0.86665885257391528</v>
      </c>
      <c r="BS776">
        <v>0.82996241269277604</v>
      </c>
      <c r="BT776">
        <v>0.8652441356825703</v>
      </c>
      <c r="BU776">
        <v>0.84334712215262375</v>
      </c>
      <c r="BV776">
        <v>0.82996241269277604</v>
      </c>
      <c r="BW776">
        <v>0.85044137421949539</v>
      </c>
    </row>
    <row r="777" spans="4:75" x14ac:dyDescent="0.25">
      <c r="D777">
        <v>773</v>
      </c>
      <c r="E777">
        <f t="shared" ca="1" si="392"/>
        <v>0.66779649905912986</v>
      </c>
      <c r="F777" s="11">
        <f t="shared" ca="1" si="380"/>
        <v>67.242772251192847</v>
      </c>
      <c r="G777" s="11"/>
      <c r="H777">
        <v>773</v>
      </c>
      <c r="I777" s="11">
        <f t="shared" ca="1" si="393"/>
        <v>0.9117164449666525</v>
      </c>
      <c r="J777" s="11">
        <f t="shared" ca="1" si="381"/>
        <v>22.099639389669193</v>
      </c>
      <c r="O777">
        <v>773</v>
      </c>
      <c r="P777" s="32">
        <f t="shared" ca="1" si="394"/>
        <v>0.64831380937798189</v>
      </c>
      <c r="Q777" s="11">
        <f t="shared" ca="1" si="377"/>
        <v>69.514956491109686</v>
      </c>
      <c r="R777" s="11"/>
      <c r="S777">
        <v>773</v>
      </c>
      <c r="T777" s="32">
        <f t="shared" ca="1" si="395"/>
        <v>0.46715790540884372</v>
      </c>
      <c r="U777" s="11">
        <f t="shared" ca="1" si="396"/>
        <v>19.798138811454894</v>
      </c>
      <c r="Z777">
        <v>773</v>
      </c>
      <c r="AA777" s="32">
        <f t="shared" ca="1" si="397"/>
        <v>0.56892703366135944</v>
      </c>
      <c r="AB777" s="11">
        <f t="shared" ca="1" si="378"/>
        <v>78.669658445117406</v>
      </c>
      <c r="AC777" s="11"/>
      <c r="AD777">
        <v>773</v>
      </c>
      <c r="AE777" s="32">
        <f t="shared" ca="1" si="398"/>
        <v>0.53720095235558407</v>
      </c>
      <c r="AF777" s="11">
        <f t="shared" ca="1" si="379"/>
        <v>20.080326372552818</v>
      </c>
      <c r="AP777">
        <v>774</v>
      </c>
      <c r="AQ777" s="10">
        <f t="shared" ca="1" si="383"/>
        <v>46605.78223008458</v>
      </c>
      <c r="AR777" t="str">
        <f t="shared" ca="1" si="384"/>
        <v>EQUIPO 2</v>
      </c>
      <c r="AS777" t="str">
        <f t="shared" ca="1" si="385"/>
        <v>FIN</v>
      </c>
      <c r="AT777">
        <f t="shared" ca="1" si="399"/>
        <v>1</v>
      </c>
      <c r="AU777">
        <f t="shared" ca="1" si="400"/>
        <v>1</v>
      </c>
      <c r="AV777">
        <f t="shared" ca="1" si="401"/>
        <v>1</v>
      </c>
      <c r="AW777">
        <f t="shared" ca="1" si="386"/>
        <v>1</v>
      </c>
      <c r="AX777">
        <f t="shared" ca="1" si="387"/>
        <v>15000</v>
      </c>
      <c r="AY777">
        <f t="shared" ca="1" si="388"/>
        <v>42.134444603172597</v>
      </c>
      <c r="AZ777">
        <f t="shared" ca="1" si="389"/>
        <v>632016.66904758895</v>
      </c>
      <c r="BA777">
        <f t="shared" ca="1" si="382"/>
        <v>632016.66904758895</v>
      </c>
      <c r="BB777">
        <f t="shared" ca="1" si="390"/>
        <v>2027</v>
      </c>
      <c r="BC777">
        <f t="shared" ca="1" si="391"/>
        <v>8</v>
      </c>
      <c r="BI777">
        <v>767</v>
      </c>
      <c r="BJ777">
        <v>0.84171971141172319</v>
      </c>
      <c r="BK777">
        <v>0.84740499264713331</v>
      </c>
      <c r="BL777">
        <v>0.85036602094811509</v>
      </c>
      <c r="BM777">
        <v>0.82914372697730432</v>
      </c>
      <c r="BN777">
        <v>0.87424605376624176</v>
      </c>
      <c r="BO777">
        <v>0.80653637704940717</v>
      </c>
      <c r="BP777">
        <v>0.88428496726023742</v>
      </c>
      <c r="BQ777">
        <v>0.82464666209417237</v>
      </c>
      <c r="BR777">
        <v>0.86315251366941503</v>
      </c>
      <c r="BS777">
        <v>0.84359133506247896</v>
      </c>
      <c r="BT777">
        <v>0.84678274493787831</v>
      </c>
      <c r="BU777">
        <v>0.84319397410752894</v>
      </c>
      <c r="BV777">
        <v>0.80653637704940717</v>
      </c>
      <c r="BW777">
        <v>0.8464206149905853</v>
      </c>
    </row>
    <row r="778" spans="4:75" x14ac:dyDescent="0.25">
      <c r="D778">
        <v>774</v>
      </c>
      <c r="E778">
        <f t="shared" ca="1" si="392"/>
        <v>1.283702243517737E-2</v>
      </c>
      <c r="F778" s="11">
        <f t="shared" ca="1" si="380"/>
        <v>205.44812542037255</v>
      </c>
      <c r="G778" s="11"/>
      <c r="H778">
        <v>774</v>
      </c>
      <c r="I778" s="11">
        <f t="shared" ca="1" si="393"/>
        <v>0.78295532646403276</v>
      </c>
      <c r="J778" s="11">
        <f t="shared" ca="1" si="381"/>
        <v>21.186004144928727</v>
      </c>
      <c r="O778">
        <v>774</v>
      </c>
      <c r="P778" s="32">
        <f t="shared" ca="1" si="394"/>
        <v>0.41461599272838956</v>
      </c>
      <c r="Q778" s="11">
        <f t="shared" ca="1" si="377"/>
        <v>96.968252853113938</v>
      </c>
      <c r="R778" s="11"/>
      <c r="S778">
        <v>774</v>
      </c>
      <c r="T778" s="32">
        <f t="shared" ca="1" si="395"/>
        <v>0.81261243982343789</v>
      </c>
      <c r="U778" s="11">
        <f t="shared" ca="1" si="396"/>
        <v>21.355109452418422</v>
      </c>
      <c r="Z778">
        <v>774</v>
      </c>
      <c r="AA778" s="32">
        <f t="shared" ca="1" si="397"/>
        <v>9.1052046938309594E-2</v>
      </c>
      <c r="AB778" s="11">
        <f t="shared" ca="1" si="378"/>
        <v>155.1835921995642</v>
      </c>
      <c r="AC778" s="11"/>
      <c r="AD778">
        <v>774</v>
      </c>
      <c r="AE778" s="32">
        <f t="shared" ca="1" si="398"/>
        <v>0.24151713783185069</v>
      </c>
      <c r="AF778" s="11">
        <f t="shared" ca="1" si="379"/>
        <v>18.804523490247298</v>
      </c>
      <c r="AP778">
        <v>775</v>
      </c>
      <c r="AQ778" s="10">
        <f t="shared" ca="1" si="383"/>
        <v>46607.537831943046</v>
      </c>
      <c r="AR778" t="str">
        <f t="shared" ca="1" si="384"/>
        <v>EQUIPO 1</v>
      </c>
      <c r="AS778" t="str">
        <f t="shared" ca="1" si="385"/>
        <v>INICIO</v>
      </c>
      <c r="AT778">
        <f t="shared" ca="1" si="399"/>
        <v>0</v>
      </c>
      <c r="AU778">
        <f t="shared" ca="1" si="400"/>
        <v>1</v>
      </c>
      <c r="AV778">
        <f t="shared" ca="1" si="401"/>
        <v>1</v>
      </c>
      <c r="AW778">
        <f t="shared" ca="1" si="386"/>
        <v>1</v>
      </c>
      <c r="AX778">
        <f t="shared" ca="1" si="387"/>
        <v>11000</v>
      </c>
      <c r="AY778">
        <f t="shared" ca="1" si="388"/>
        <v>17.070463567622937</v>
      </c>
      <c r="AZ778">
        <f t="shared" ca="1" si="389"/>
        <v>187775.09924385231</v>
      </c>
      <c r="BA778">
        <f t="shared" ca="1" si="382"/>
        <v>256056.95351434406</v>
      </c>
      <c r="BB778">
        <f t="shared" ca="1" si="390"/>
        <v>2027</v>
      </c>
      <c r="BC778">
        <f t="shared" ca="1" si="391"/>
        <v>8</v>
      </c>
      <c r="BI778">
        <v>768</v>
      </c>
      <c r="BJ778">
        <v>0.83807424058377811</v>
      </c>
      <c r="BK778">
        <v>0.82507210031283362</v>
      </c>
      <c r="BL778">
        <v>0.85256139794357289</v>
      </c>
      <c r="BM778">
        <v>0.84212604594427554</v>
      </c>
      <c r="BN778">
        <v>0.84690648222831733</v>
      </c>
      <c r="BO778">
        <v>0.83405870486912648</v>
      </c>
      <c r="BP778">
        <v>0.86918663406385976</v>
      </c>
      <c r="BQ778">
        <v>0.82397859959816266</v>
      </c>
      <c r="BR778">
        <v>0.85155080407635686</v>
      </c>
      <c r="BS778">
        <v>0.83932137356993464</v>
      </c>
      <c r="BT778">
        <v>0.83368875330621195</v>
      </c>
      <c r="BU778">
        <v>0.86257265633822877</v>
      </c>
      <c r="BV778">
        <v>0.82397859959816266</v>
      </c>
      <c r="BW778">
        <v>0.84340354075331825</v>
      </c>
    </row>
    <row r="779" spans="4:75" x14ac:dyDescent="0.25">
      <c r="D779">
        <v>775</v>
      </c>
      <c r="E779">
        <f t="shared" ca="1" si="392"/>
        <v>0.52812743379721361</v>
      </c>
      <c r="F779" s="11">
        <f t="shared" ca="1" si="380"/>
        <v>83.38409760054877</v>
      </c>
      <c r="G779" s="11"/>
      <c r="H779">
        <v>775</v>
      </c>
      <c r="I779" s="11">
        <f t="shared" ca="1" si="393"/>
        <v>0.82438379671807294</v>
      </c>
      <c r="J779" s="11">
        <f t="shared" ca="1" si="381"/>
        <v>21.426758999846342</v>
      </c>
      <c r="O779">
        <v>775</v>
      </c>
      <c r="P779" s="32">
        <f t="shared" ca="1" si="394"/>
        <v>0.68250394360072353</v>
      </c>
      <c r="Q779" s="11">
        <f t="shared" ca="1" si="377"/>
        <v>65.513972734548787</v>
      </c>
      <c r="R779" s="11"/>
      <c r="S779">
        <v>775</v>
      </c>
      <c r="T779" s="32">
        <f t="shared" ca="1" si="395"/>
        <v>0.67774715200904667</v>
      </c>
      <c r="U779" s="11">
        <f t="shared" ca="1" si="396"/>
        <v>20.671062199498525</v>
      </c>
      <c r="Z779">
        <v>775</v>
      </c>
      <c r="AA779" s="32">
        <f t="shared" ca="1" si="397"/>
        <v>0.26831769884888657</v>
      </c>
      <c r="AB779" s="11">
        <f t="shared" ca="1" si="378"/>
        <v>117.09729344202235</v>
      </c>
      <c r="AC779" s="11"/>
      <c r="AD779">
        <v>775</v>
      </c>
      <c r="AE779" s="32">
        <f t="shared" ca="1" si="398"/>
        <v>0.52533095984676925</v>
      </c>
      <c r="AF779" s="11">
        <f t="shared" ca="1" si="379"/>
        <v>20.032418089133387</v>
      </c>
      <c r="AP779">
        <v>776</v>
      </c>
      <c r="AQ779" s="10">
        <f t="shared" ca="1" si="383"/>
        <v>46608.249101258363</v>
      </c>
      <c r="AR779" t="str">
        <f t="shared" ca="1" si="384"/>
        <v>EQUIPO 2</v>
      </c>
      <c r="AS779" t="str">
        <f t="shared" ca="1" si="385"/>
        <v>INICIO</v>
      </c>
      <c r="AT779">
        <f t="shared" ca="1" si="399"/>
        <v>0</v>
      </c>
      <c r="AU779">
        <f t="shared" ca="1" si="400"/>
        <v>0</v>
      </c>
      <c r="AV779">
        <f t="shared" ca="1" si="401"/>
        <v>1</v>
      </c>
      <c r="AW779">
        <f t="shared" ca="1" si="386"/>
        <v>1</v>
      </c>
      <c r="AX779">
        <f t="shared" ca="1" si="387"/>
        <v>5500</v>
      </c>
      <c r="AY779">
        <f t="shared" ca="1" si="388"/>
        <v>1.7573638256289996</v>
      </c>
      <c r="AZ779">
        <f t="shared" ca="1" si="389"/>
        <v>9665.5010409594979</v>
      </c>
      <c r="BA779">
        <f t="shared" ca="1" si="382"/>
        <v>26360.457384434994</v>
      </c>
      <c r="BB779">
        <f t="shared" ca="1" si="390"/>
        <v>2027</v>
      </c>
      <c r="BC779">
        <f t="shared" ca="1" si="391"/>
        <v>8</v>
      </c>
      <c r="BI779">
        <v>769</v>
      </c>
      <c r="BJ779">
        <v>0.82170960791022563</v>
      </c>
      <c r="BK779">
        <v>0.82790882561068047</v>
      </c>
      <c r="BL779">
        <v>0.86868092308062661</v>
      </c>
      <c r="BM779">
        <v>0.87999069607487734</v>
      </c>
      <c r="BN779">
        <v>0.86539733170583977</v>
      </c>
      <c r="BO779">
        <v>0.85791281244542938</v>
      </c>
      <c r="BP779">
        <v>0.86998016847031079</v>
      </c>
      <c r="BQ779">
        <v>0.85961104866177085</v>
      </c>
      <c r="BR779">
        <v>0.86499014640349337</v>
      </c>
      <c r="BS779">
        <v>0.8383848699609866</v>
      </c>
      <c r="BT779">
        <v>0.84968011033730995</v>
      </c>
      <c r="BU779">
        <v>0.84912375505704307</v>
      </c>
      <c r="BV779">
        <v>0.82170960791022563</v>
      </c>
      <c r="BW779">
        <v>0.85451376560045578</v>
      </c>
    </row>
    <row r="780" spans="4:75" x14ac:dyDescent="0.25">
      <c r="D780">
        <v>776</v>
      </c>
      <c r="E780">
        <f t="shared" ca="1" si="392"/>
        <v>0.36611508555649552</v>
      </c>
      <c r="F780" s="11">
        <f t="shared" ca="1" si="380"/>
        <v>103.17771274113544</v>
      </c>
      <c r="G780" s="11"/>
      <c r="H780">
        <v>776</v>
      </c>
      <c r="I780" s="11">
        <f t="shared" ca="1" si="393"/>
        <v>0.12552092832153128</v>
      </c>
      <c r="J780" s="11">
        <f t="shared" ca="1" si="381"/>
        <v>18.087994755467165</v>
      </c>
      <c r="O780">
        <v>776</v>
      </c>
      <c r="P780" s="32">
        <f t="shared" ca="1" si="394"/>
        <v>0.63565822366877922</v>
      </c>
      <c r="Q780" s="11">
        <f t="shared" ca="1" si="377"/>
        <v>70.982412033484792</v>
      </c>
      <c r="R780" s="11"/>
      <c r="S780">
        <v>776</v>
      </c>
      <c r="T780" s="32">
        <f t="shared" ca="1" si="395"/>
        <v>0.81332227895164211</v>
      </c>
      <c r="U780" s="11">
        <f t="shared" ca="1" si="396"/>
        <v>21.359349189788364</v>
      </c>
      <c r="Z780">
        <v>776</v>
      </c>
      <c r="AA780" s="32">
        <f t="shared" ca="1" si="397"/>
        <v>0.47568337963018692</v>
      </c>
      <c r="AB780" s="11">
        <f t="shared" ca="1" si="378"/>
        <v>89.541361367563113</v>
      </c>
      <c r="AC780" s="11"/>
      <c r="AD780">
        <v>776</v>
      </c>
      <c r="AE780" s="32">
        <f t="shared" ca="1" si="398"/>
        <v>0.99843767205156997</v>
      </c>
      <c r="AF780" s="11">
        <f t="shared" ca="1" si="379"/>
        <v>24.67398977652314</v>
      </c>
      <c r="AP780">
        <v>777</v>
      </c>
      <c r="AQ780" s="10">
        <f t="shared" ca="1" si="383"/>
        <v>46608.322324751098</v>
      </c>
      <c r="AR780" t="str">
        <f t="shared" ca="1" si="384"/>
        <v>EQUIPO 1</v>
      </c>
      <c r="AS780" t="str">
        <f t="shared" ca="1" si="385"/>
        <v>FIN</v>
      </c>
      <c r="AT780">
        <f t="shared" ca="1" si="399"/>
        <v>1</v>
      </c>
      <c r="AU780">
        <f t="shared" ca="1" si="400"/>
        <v>0</v>
      </c>
      <c r="AV780">
        <f t="shared" ca="1" si="401"/>
        <v>1</v>
      </c>
      <c r="AW780">
        <f t="shared" ca="1" si="386"/>
        <v>1</v>
      </c>
      <c r="AX780">
        <f t="shared" ca="1" si="387"/>
        <v>11000</v>
      </c>
      <c r="AY780">
        <f t="shared" ca="1" si="388"/>
        <v>4.6623191975522786</v>
      </c>
      <c r="AZ780">
        <f t="shared" ca="1" si="389"/>
        <v>51285.511173075065</v>
      </c>
      <c r="BA780">
        <f t="shared" ca="1" si="382"/>
        <v>69934.78796328418</v>
      </c>
      <c r="BB780">
        <f t="shared" ca="1" si="390"/>
        <v>2027</v>
      </c>
      <c r="BC780">
        <f t="shared" ca="1" si="391"/>
        <v>8</v>
      </c>
      <c r="BI780">
        <v>770</v>
      </c>
      <c r="BJ780">
        <v>0.85227864893977101</v>
      </c>
      <c r="BK780">
        <v>0.83456216743305889</v>
      </c>
      <c r="BL780">
        <v>0.83472083053972046</v>
      </c>
      <c r="BM780">
        <v>0.86598440462200588</v>
      </c>
      <c r="BN780">
        <v>0.85716359357810257</v>
      </c>
      <c r="BO780">
        <v>0.86551434166976027</v>
      </c>
      <c r="BP780">
        <v>0.87231883885677175</v>
      </c>
      <c r="BQ780">
        <v>0.82708571816510035</v>
      </c>
      <c r="BR780">
        <v>0.84934910689407084</v>
      </c>
      <c r="BS780">
        <v>0.84592109678945449</v>
      </c>
      <c r="BT780">
        <v>0.82650320638981822</v>
      </c>
      <c r="BU780">
        <v>0.83494730211656043</v>
      </c>
      <c r="BV780">
        <v>0.82650320638981822</v>
      </c>
      <c r="BW780">
        <v>0.84739100760914043</v>
      </c>
    </row>
    <row r="781" spans="4:75" x14ac:dyDescent="0.25">
      <c r="D781">
        <v>777</v>
      </c>
      <c r="E781">
        <f t="shared" ca="1" si="392"/>
        <v>0.31064273385081065</v>
      </c>
      <c r="F781" s="11">
        <f t="shared" ca="1" si="380"/>
        <v>110.78311385922729</v>
      </c>
      <c r="G781" s="11"/>
      <c r="H781">
        <v>777</v>
      </c>
      <c r="I781" s="11">
        <f t="shared" ca="1" si="393"/>
        <v>8.986660519696521E-2</v>
      </c>
      <c r="J781" s="11">
        <f t="shared" ca="1" si="381"/>
        <v>17.776988510034407</v>
      </c>
      <c r="O781">
        <v>777</v>
      </c>
      <c r="P781" s="32">
        <f t="shared" ca="1" si="394"/>
        <v>0.76575187144783785</v>
      </c>
      <c r="Q781" s="11">
        <f t="shared" ca="1" si="377"/>
        <v>55.36223053153234</v>
      </c>
      <c r="R781" s="11"/>
      <c r="S781">
        <v>777</v>
      </c>
      <c r="T781" s="32">
        <f t="shared" ca="1" si="395"/>
        <v>0.85105998862074339</v>
      </c>
      <c r="U781" s="11">
        <f t="shared" ca="1" si="396"/>
        <v>21.601382176503382</v>
      </c>
      <c r="Z781">
        <v>777</v>
      </c>
      <c r="AA781" s="32">
        <f t="shared" ca="1" si="397"/>
        <v>0.43306504714994654</v>
      </c>
      <c r="AB781" s="11">
        <f t="shared" ca="1" si="378"/>
        <v>94.686179396093735</v>
      </c>
      <c r="AC781" s="11"/>
      <c r="AD781">
        <v>777</v>
      </c>
      <c r="AE781" s="32">
        <f t="shared" ca="1" si="398"/>
        <v>0.94727471045458211</v>
      </c>
      <c r="AF781" s="11">
        <f t="shared" ca="1" si="379"/>
        <v>22.529153442644606</v>
      </c>
      <c r="AP781">
        <v>778</v>
      </c>
      <c r="AQ781" s="10">
        <f t="shared" ca="1" si="383"/>
        <v>46608.516588050996</v>
      </c>
      <c r="AR781" t="str">
        <f t="shared" ca="1" si="384"/>
        <v>EQUIPO 3</v>
      </c>
      <c r="AS781" t="str">
        <f t="shared" ca="1" si="385"/>
        <v>INICIO</v>
      </c>
      <c r="AT781">
        <f t="shared" ca="1" si="399"/>
        <v>1</v>
      </c>
      <c r="AU781">
        <f t="shared" ca="1" si="400"/>
        <v>0</v>
      </c>
      <c r="AV781">
        <f t="shared" ca="1" si="401"/>
        <v>0</v>
      </c>
      <c r="AW781">
        <f t="shared" ca="1" si="386"/>
        <v>1</v>
      </c>
      <c r="AX781">
        <f t="shared" ca="1" si="387"/>
        <v>5500</v>
      </c>
      <c r="AY781">
        <f t="shared" ca="1" si="388"/>
        <v>13.449344166030642</v>
      </c>
      <c r="AZ781">
        <f t="shared" ca="1" si="389"/>
        <v>73971.392913168529</v>
      </c>
      <c r="BA781">
        <f t="shared" ca="1" si="382"/>
        <v>201740.16249045962</v>
      </c>
      <c r="BB781">
        <f t="shared" ca="1" si="390"/>
        <v>2027</v>
      </c>
      <c r="BC781">
        <f t="shared" ca="1" si="391"/>
        <v>8</v>
      </c>
      <c r="BI781">
        <v>771</v>
      </c>
      <c r="BJ781">
        <v>0.81917421540383695</v>
      </c>
      <c r="BK781">
        <v>0.84214386266286345</v>
      </c>
      <c r="BL781">
        <v>0.86847974581352905</v>
      </c>
      <c r="BM781">
        <v>0.82151741019512103</v>
      </c>
      <c r="BN781">
        <v>0.86208152571166219</v>
      </c>
      <c r="BO781">
        <v>0.87264447942678469</v>
      </c>
      <c r="BP781">
        <v>0.8461767453933523</v>
      </c>
      <c r="BQ781">
        <v>0.8487193256993405</v>
      </c>
      <c r="BR781">
        <v>0.8440974759818739</v>
      </c>
      <c r="BS781">
        <v>0.83467850602690885</v>
      </c>
      <c r="BT781">
        <v>0.85478537371404628</v>
      </c>
      <c r="BU781">
        <v>0.83406319340184154</v>
      </c>
      <c r="BV781">
        <v>0.81917421540383695</v>
      </c>
      <c r="BW781">
        <v>0.84556724316405563</v>
      </c>
    </row>
    <row r="782" spans="4:75" x14ac:dyDescent="0.25">
      <c r="D782">
        <v>778</v>
      </c>
      <c r="E782">
        <f t="shared" ca="1" si="392"/>
        <v>0.72865709328452188</v>
      </c>
      <c r="F782" s="11">
        <f t="shared" ca="1" si="380"/>
        <v>59.980794614286076</v>
      </c>
      <c r="G782" s="11"/>
      <c r="H782">
        <v>778</v>
      </c>
      <c r="I782" s="11">
        <f t="shared" ca="1" si="393"/>
        <v>0.18069618094354811</v>
      </c>
      <c r="J782" s="11">
        <f t="shared" ca="1" si="381"/>
        <v>18.465378801065818</v>
      </c>
      <c r="O782">
        <v>778</v>
      </c>
      <c r="P782" s="32">
        <f t="shared" ca="1" si="394"/>
        <v>1.6932582707870791E-2</v>
      </c>
      <c r="Q782" s="11">
        <f t="shared" ca="1" si="377"/>
        <v>199.20724178958335</v>
      </c>
      <c r="R782" s="11"/>
      <c r="S782">
        <v>778</v>
      </c>
      <c r="T782" s="32">
        <f t="shared" ca="1" si="395"/>
        <v>0.62097376742714983</v>
      </c>
      <c r="U782" s="11">
        <f t="shared" ca="1" si="396"/>
        <v>20.424880851370091</v>
      </c>
      <c r="Z782">
        <v>778</v>
      </c>
      <c r="AA782" s="32">
        <f t="shared" ca="1" si="397"/>
        <v>0.72484516293640477</v>
      </c>
      <c r="AB782" s="11">
        <f t="shared" ca="1" si="378"/>
        <v>60.445488885604128</v>
      </c>
      <c r="AC782" s="11"/>
      <c r="AD782">
        <v>778</v>
      </c>
      <c r="AE782" s="32">
        <f t="shared" ca="1" si="398"/>
        <v>9.2599842511316366E-2</v>
      </c>
      <c r="AF782" s="11">
        <f t="shared" ca="1" si="379"/>
        <v>17.80373516265562</v>
      </c>
      <c r="AP782">
        <v>779</v>
      </c>
      <c r="AQ782" s="10">
        <f t="shared" ca="1" si="383"/>
        <v>46609.076977391247</v>
      </c>
      <c r="AR782" t="str">
        <f t="shared" ca="1" si="384"/>
        <v>EQUIPO 2</v>
      </c>
      <c r="AS782" t="str">
        <f t="shared" ca="1" si="385"/>
        <v>FIN</v>
      </c>
      <c r="AT782">
        <f t="shared" ca="1" si="399"/>
        <v>1</v>
      </c>
      <c r="AU782">
        <f t="shared" ca="1" si="400"/>
        <v>1</v>
      </c>
      <c r="AV782">
        <f t="shared" ca="1" si="401"/>
        <v>0</v>
      </c>
      <c r="AW782">
        <f t="shared" ca="1" si="386"/>
        <v>1</v>
      </c>
      <c r="AX782">
        <f t="shared" ca="1" si="387"/>
        <v>11000</v>
      </c>
      <c r="AY782">
        <f t="shared" ca="1" si="388"/>
        <v>5.4892029744805768</v>
      </c>
      <c r="AZ782">
        <f t="shared" ca="1" si="389"/>
        <v>60381.232719286345</v>
      </c>
      <c r="BA782">
        <f t="shared" ca="1" si="382"/>
        <v>82338.044617208652</v>
      </c>
      <c r="BB782">
        <f t="shared" ca="1" si="390"/>
        <v>2027</v>
      </c>
      <c r="BC782">
        <f t="shared" ca="1" si="391"/>
        <v>8</v>
      </c>
      <c r="BI782">
        <v>772</v>
      </c>
      <c r="BJ782">
        <v>0.8299790359592184</v>
      </c>
      <c r="BK782">
        <v>0.84396426648316791</v>
      </c>
      <c r="BL782">
        <v>0.87505615644513468</v>
      </c>
      <c r="BM782">
        <v>0.84743634636307497</v>
      </c>
      <c r="BN782">
        <v>0.82085673146859572</v>
      </c>
      <c r="BO782">
        <v>0.84372259967805197</v>
      </c>
      <c r="BP782">
        <v>0.82831605373315598</v>
      </c>
      <c r="BQ782">
        <v>0.84809066129885535</v>
      </c>
      <c r="BR782">
        <v>0.81673006973580953</v>
      </c>
      <c r="BS782">
        <v>0.84993239289537859</v>
      </c>
      <c r="BT782">
        <v>0.84466277198034323</v>
      </c>
      <c r="BU782">
        <v>0.8117306643798029</v>
      </c>
      <c r="BV782">
        <v>0.8117306643798029</v>
      </c>
      <c r="BW782">
        <v>0.83820266710607116</v>
      </c>
    </row>
    <row r="783" spans="4:75" x14ac:dyDescent="0.25">
      <c r="D783">
        <v>779</v>
      </c>
      <c r="E783">
        <f t="shared" ca="1" si="392"/>
        <v>0.81495379487389363</v>
      </c>
      <c r="F783" s="11">
        <f t="shared" ca="1" si="380"/>
        <v>48.868220655049008</v>
      </c>
      <c r="G783" s="11"/>
      <c r="H783">
        <v>779</v>
      </c>
      <c r="I783" s="11">
        <f t="shared" ca="1" si="393"/>
        <v>0.24682739916063845</v>
      </c>
      <c r="J783" s="11">
        <f t="shared" ca="1" si="381"/>
        <v>18.831687968695451</v>
      </c>
      <c r="O783">
        <v>779</v>
      </c>
      <c r="P783" s="32">
        <f t="shared" ca="1" si="394"/>
        <v>0.58014347579075332</v>
      </c>
      <c r="Q783" s="11">
        <f t="shared" ca="1" si="377"/>
        <v>77.378871848790794</v>
      </c>
      <c r="R783" s="11"/>
      <c r="S783">
        <v>779</v>
      </c>
      <c r="T783" s="32">
        <f t="shared" ca="1" si="395"/>
        <v>0.59621760564463144</v>
      </c>
      <c r="U783" s="11">
        <f t="shared" ca="1" si="396"/>
        <v>20.321395691318504</v>
      </c>
      <c r="Z783">
        <v>779</v>
      </c>
      <c r="AA783" s="32">
        <f t="shared" ca="1" si="397"/>
        <v>0.49526112581711912</v>
      </c>
      <c r="AB783" s="11">
        <f t="shared" ca="1" si="378"/>
        <v>87.224974771124224</v>
      </c>
      <c r="AC783" s="11"/>
      <c r="AD783">
        <v>779</v>
      </c>
      <c r="AE783" s="32">
        <f t="shared" ca="1" si="398"/>
        <v>0.8711893880846473</v>
      </c>
      <c r="AF783" s="11">
        <f t="shared" ca="1" si="379"/>
        <v>21.747517343428481</v>
      </c>
      <c r="AP783">
        <v>780</v>
      </c>
      <c r="AQ783" s="10">
        <f t="shared" ca="1" si="383"/>
        <v>46609.30569418185</v>
      </c>
      <c r="AR783" t="str">
        <f t="shared" ca="1" si="384"/>
        <v>EQUIPO 3</v>
      </c>
      <c r="AS783" t="str">
        <f t="shared" ca="1" si="385"/>
        <v>FIN</v>
      </c>
      <c r="AT783">
        <f t="shared" ca="1" si="399"/>
        <v>1</v>
      </c>
      <c r="AU783">
        <f t="shared" ca="1" si="400"/>
        <v>1</v>
      </c>
      <c r="AV783">
        <f t="shared" ca="1" si="401"/>
        <v>1</v>
      </c>
      <c r="AW783">
        <f t="shared" ca="1" si="386"/>
        <v>1</v>
      </c>
      <c r="AX783">
        <f t="shared" ca="1" si="387"/>
        <v>15000</v>
      </c>
      <c r="AY783">
        <f t="shared" ca="1" si="388"/>
        <v>7.082726209948305</v>
      </c>
      <c r="AZ783">
        <f t="shared" ca="1" si="389"/>
        <v>106240.89314922458</v>
      </c>
      <c r="BA783">
        <f t="shared" ca="1" si="382"/>
        <v>106240.89314922458</v>
      </c>
      <c r="BB783">
        <f t="shared" ca="1" si="390"/>
        <v>2027</v>
      </c>
      <c r="BC783">
        <f t="shared" ca="1" si="391"/>
        <v>8</v>
      </c>
      <c r="BI783">
        <v>773</v>
      </c>
      <c r="BJ783">
        <v>0.86590384623389893</v>
      </c>
      <c r="BK783">
        <v>0.84477620961037247</v>
      </c>
      <c r="BL783">
        <v>0.83439688054788164</v>
      </c>
      <c r="BM783">
        <v>0.86085950908751341</v>
      </c>
      <c r="BN783">
        <v>0.84300865335936837</v>
      </c>
      <c r="BO783">
        <v>0.84748571183937449</v>
      </c>
      <c r="BP783">
        <v>0.85204189930912189</v>
      </c>
      <c r="BQ783">
        <v>0.83984168515338564</v>
      </c>
      <c r="BR783">
        <v>0.83274765573991993</v>
      </c>
      <c r="BS783">
        <v>0.86947476056153128</v>
      </c>
      <c r="BT783">
        <v>0.82620833777589353</v>
      </c>
      <c r="BU783">
        <v>0.83628708361551785</v>
      </c>
      <c r="BV783">
        <v>0.82620833777589353</v>
      </c>
      <c r="BW783">
        <v>0.84624040022121905</v>
      </c>
    </row>
    <row r="784" spans="4:75" x14ac:dyDescent="0.25">
      <c r="D784">
        <v>780</v>
      </c>
      <c r="E784">
        <f t="shared" ca="1" si="392"/>
        <v>0.41882048647995174</v>
      </c>
      <c r="F784" s="11">
        <f t="shared" ca="1" si="380"/>
        <v>96.444790593143964</v>
      </c>
      <c r="G784" s="11"/>
      <c r="H784">
        <v>780</v>
      </c>
      <c r="I784" s="11">
        <f t="shared" ca="1" si="393"/>
        <v>0.31430020988072871</v>
      </c>
      <c r="J784" s="11">
        <f t="shared" ca="1" si="381"/>
        <v>19.15401902573625</v>
      </c>
      <c r="O784">
        <v>780</v>
      </c>
      <c r="P784" s="32">
        <f t="shared" ca="1" si="394"/>
        <v>0.16531269736867205</v>
      </c>
      <c r="Q784" s="11">
        <f t="shared" ca="1" si="377"/>
        <v>135.66773841852111</v>
      </c>
      <c r="R784" s="11"/>
      <c r="S784">
        <v>780</v>
      </c>
      <c r="T784" s="32">
        <f t="shared" ca="1" si="395"/>
        <v>0.81672767367427135</v>
      </c>
      <c r="U784" s="11">
        <f t="shared" ca="1" si="396"/>
        <v>21.379829307568929</v>
      </c>
      <c r="Z784">
        <v>780</v>
      </c>
      <c r="AA784" s="32">
        <f t="shared" ca="1" si="397"/>
        <v>0.94138582033026819</v>
      </c>
      <c r="AB784" s="11">
        <f t="shared" ca="1" si="378"/>
        <v>27.553643675962849</v>
      </c>
      <c r="AC784" s="11"/>
      <c r="AD784">
        <v>780</v>
      </c>
      <c r="AE784" s="32">
        <f t="shared" ca="1" si="398"/>
        <v>0.75282769103415292</v>
      </c>
      <c r="AF784" s="11">
        <f t="shared" ca="1" si="379"/>
        <v>21.027417787449707</v>
      </c>
      <c r="AP784">
        <v>781</v>
      </c>
      <c r="AQ784" s="10">
        <f t="shared" ca="1" si="383"/>
        <v>46609.600807773932</v>
      </c>
      <c r="AR784" t="str">
        <f t="shared" ca="1" si="384"/>
        <v>EQUIPO 1</v>
      </c>
      <c r="AS784" t="str">
        <f t="shared" ca="1" si="385"/>
        <v>INICIO</v>
      </c>
      <c r="AT784">
        <f t="shared" ca="1" si="399"/>
        <v>0</v>
      </c>
      <c r="AU784">
        <f t="shared" ca="1" si="400"/>
        <v>1</v>
      </c>
      <c r="AV784">
        <f t="shared" ca="1" si="401"/>
        <v>1</v>
      </c>
      <c r="AW784">
        <f t="shared" ca="1" si="386"/>
        <v>1</v>
      </c>
      <c r="AX784">
        <f t="shared" ca="1" si="387"/>
        <v>11000</v>
      </c>
      <c r="AY784">
        <f t="shared" ca="1" si="388"/>
        <v>20.684983488055877</v>
      </c>
      <c r="AZ784">
        <f t="shared" ca="1" si="389"/>
        <v>227534.81836861465</v>
      </c>
      <c r="BA784">
        <f t="shared" ca="1" si="382"/>
        <v>310274.75232083816</v>
      </c>
      <c r="BB784">
        <f t="shared" ca="1" si="390"/>
        <v>2027</v>
      </c>
      <c r="BC784">
        <f t="shared" ca="1" si="391"/>
        <v>8</v>
      </c>
      <c r="BI784">
        <v>774</v>
      </c>
      <c r="BJ784">
        <v>0.82513852909403784</v>
      </c>
      <c r="BK784">
        <v>0.87738661172965471</v>
      </c>
      <c r="BL784">
        <v>0.87246285989283912</v>
      </c>
      <c r="BM784">
        <v>0.87132056588297635</v>
      </c>
      <c r="BN784">
        <v>0.86660968617802725</v>
      </c>
      <c r="BO784">
        <v>0.81081990069388787</v>
      </c>
      <c r="BP784">
        <v>0.81939534698240613</v>
      </c>
      <c r="BQ784">
        <v>0.83687788556523934</v>
      </c>
      <c r="BR784">
        <v>0.84988539000332042</v>
      </c>
      <c r="BS784">
        <v>0.84693285917905614</v>
      </c>
      <c r="BT784">
        <v>0.84177542297562635</v>
      </c>
      <c r="BU784">
        <v>0.8665850239081252</v>
      </c>
      <c r="BV784">
        <v>0.81081990069388787</v>
      </c>
      <c r="BW784">
        <v>0.84895963589169376</v>
      </c>
    </row>
    <row r="785" spans="4:75" x14ac:dyDescent="0.25">
      <c r="D785">
        <v>781</v>
      </c>
      <c r="E785">
        <f t="shared" ca="1" si="392"/>
        <v>6.4125724296794084E-3</v>
      </c>
      <c r="F785" s="11">
        <f t="shared" ca="1" si="380"/>
        <v>220.22133922671563</v>
      </c>
      <c r="G785" s="11"/>
      <c r="H785">
        <v>781</v>
      </c>
      <c r="I785" s="11">
        <f t="shared" ca="1" si="393"/>
        <v>0.97091644230241414</v>
      </c>
      <c r="J785" s="11">
        <f t="shared" ca="1" si="381"/>
        <v>22.971296662011483</v>
      </c>
      <c r="O785">
        <v>781</v>
      </c>
      <c r="P785" s="32">
        <f t="shared" ca="1" si="394"/>
        <v>5.0083391215252293E-2</v>
      </c>
      <c r="Q785" s="11">
        <f t="shared" ca="1" si="377"/>
        <v>172.29172861890862</v>
      </c>
      <c r="R785" s="11"/>
      <c r="S785">
        <v>781</v>
      </c>
      <c r="T785" s="32">
        <f t="shared" ca="1" si="395"/>
        <v>4.5879919551923498E-2</v>
      </c>
      <c r="U785" s="11">
        <f t="shared" ca="1" si="396"/>
        <v>17.223835808410414</v>
      </c>
      <c r="Z785">
        <v>781</v>
      </c>
      <c r="AA785" s="32">
        <f t="shared" ca="1" si="397"/>
        <v>0.68882265566261214</v>
      </c>
      <c r="AB785" s="11">
        <f t="shared" ca="1" si="378"/>
        <v>64.766927531270596</v>
      </c>
      <c r="AC785" s="11"/>
      <c r="AD785">
        <v>781</v>
      </c>
      <c r="AE785" s="32">
        <f t="shared" ca="1" si="398"/>
        <v>0.47240173231203164</v>
      </c>
      <c r="AF785" s="11">
        <f t="shared" ca="1" si="379"/>
        <v>19.81929840378767</v>
      </c>
      <c r="AP785">
        <v>782</v>
      </c>
      <c r="AQ785" s="10">
        <f t="shared" ca="1" si="383"/>
        <v>46610.462682085934</v>
      </c>
      <c r="AR785" t="str">
        <f t="shared" ca="1" si="384"/>
        <v>EQUIPO 1</v>
      </c>
      <c r="AS785" t="str">
        <f t="shared" ca="1" si="385"/>
        <v>FIN</v>
      </c>
      <c r="AT785">
        <f t="shared" ca="1" si="399"/>
        <v>1</v>
      </c>
      <c r="AU785">
        <f t="shared" ca="1" si="400"/>
        <v>1</v>
      </c>
      <c r="AV785">
        <f t="shared" ca="1" si="401"/>
        <v>1</v>
      </c>
      <c r="AW785">
        <f t="shared" ca="1" si="386"/>
        <v>1</v>
      </c>
      <c r="AX785">
        <f t="shared" ca="1" si="387"/>
        <v>15000</v>
      </c>
      <c r="AY785">
        <f t="shared" ca="1" si="388"/>
        <v>38.747157875157427</v>
      </c>
      <c r="AZ785">
        <f t="shared" ca="1" si="389"/>
        <v>581207.36812736141</v>
      </c>
      <c r="BA785">
        <f t="shared" ca="1" si="382"/>
        <v>581207.36812736141</v>
      </c>
      <c r="BB785">
        <f t="shared" ca="1" si="390"/>
        <v>2027</v>
      </c>
      <c r="BC785">
        <f t="shared" ca="1" si="391"/>
        <v>8</v>
      </c>
      <c r="BI785">
        <v>775</v>
      </c>
      <c r="BJ785">
        <v>0.84127405039813319</v>
      </c>
      <c r="BK785">
        <v>0.83211818783618641</v>
      </c>
      <c r="BL785">
        <v>0.84224791337309912</v>
      </c>
      <c r="BM785">
        <v>0.83339457705691933</v>
      </c>
      <c r="BN785">
        <v>0.86605965496323722</v>
      </c>
      <c r="BO785">
        <v>0.82245025033850794</v>
      </c>
      <c r="BP785">
        <v>0.84930317284222789</v>
      </c>
      <c r="BQ785">
        <v>0.8550717987520734</v>
      </c>
      <c r="BR785">
        <v>0.82833558212795455</v>
      </c>
      <c r="BS785">
        <v>0.85175463505244486</v>
      </c>
      <c r="BT785">
        <v>0.82835975287905217</v>
      </c>
      <c r="BU785">
        <v>0.84840536039175984</v>
      </c>
      <c r="BV785">
        <v>0.82245025033850794</v>
      </c>
      <c r="BW785">
        <v>0.84168739656126168</v>
      </c>
    </row>
    <row r="786" spans="4:75" x14ac:dyDescent="0.25">
      <c r="D786">
        <v>782</v>
      </c>
      <c r="E786">
        <f t="shared" ca="1" si="392"/>
        <v>0.75638900982395263</v>
      </c>
      <c r="F786" s="11">
        <f t="shared" ca="1" si="380"/>
        <v>56.546298915614514</v>
      </c>
      <c r="G786" s="11"/>
      <c r="H786">
        <v>782</v>
      </c>
      <c r="I786" s="11">
        <f t="shared" ca="1" si="393"/>
        <v>0.13785490178373772</v>
      </c>
      <c r="J786" s="11">
        <f t="shared" ca="1" si="381"/>
        <v>18.180796713765172</v>
      </c>
      <c r="O786">
        <v>782</v>
      </c>
      <c r="P786" s="32">
        <f t="shared" ca="1" si="394"/>
        <v>0.95843476710142306</v>
      </c>
      <c r="Q786" s="11">
        <f t="shared" ca="1" si="377"/>
        <v>23.348808809796168</v>
      </c>
      <c r="R786" s="11"/>
      <c r="S786">
        <v>782</v>
      </c>
      <c r="T786" s="32">
        <f t="shared" ca="1" si="395"/>
        <v>0.93420628301108155</v>
      </c>
      <c r="U786" s="11">
        <f t="shared" ca="1" si="396"/>
        <v>22.350799433185898</v>
      </c>
      <c r="Z786">
        <v>782</v>
      </c>
      <c r="AA786" s="32">
        <f t="shared" ca="1" si="397"/>
        <v>0.88988836778384561</v>
      </c>
      <c r="AB786" s="11">
        <f t="shared" ca="1" si="378"/>
        <v>37.533968445612103</v>
      </c>
      <c r="AC786" s="11"/>
      <c r="AD786">
        <v>782</v>
      </c>
      <c r="AE786" s="32">
        <f t="shared" ca="1" si="398"/>
        <v>0.33032223260746751</v>
      </c>
      <c r="AF786" s="11">
        <f t="shared" ca="1" si="379"/>
        <v>19.225728031220338</v>
      </c>
      <c r="AP786">
        <v>783</v>
      </c>
      <c r="AQ786" s="10">
        <f t="shared" ca="1" si="383"/>
        <v>46612.077146997399</v>
      </c>
      <c r="AR786" t="str">
        <f t="shared" ca="1" si="384"/>
        <v>EQUIPO 1</v>
      </c>
      <c r="AS786" t="str">
        <f t="shared" ca="1" si="385"/>
        <v>INICIO</v>
      </c>
      <c r="AT786">
        <f t="shared" ca="1" si="399"/>
        <v>0</v>
      </c>
      <c r="AU786">
        <f t="shared" ca="1" si="400"/>
        <v>1</v>
      </c>
      <c r="AV786">
        <f t="shared" ca="1" si="401"/>
        <v>1</v>
      </c>
      <c r="AW786">
        <f t="shared" ca="1" si="386"/>
        <v>1</v>
      </c>
      <c r="AX786">
        <f t="shared" ca="1" si="387"/>
        <v>11000</v>
      </c>
      <c r="AY786">
        <f t="shared" ca="1" si="388"/>
        <v>19.300365412258543</v>
      </c>
      <c r="AZ786">
        <f t="shared" ca="1" si="389"/>
        <v>212304.01953484397</v>
      </c>
      <c r="BA786">
        <f t="shared" ca="1" si="382"/>
        <v>289505.48118387815</v>
      </c>
      <c r="BB786">
        <f t="shared" ca="1" si="390"/>
        <v>2027</v>
      </c>
      <c r="BC786">
        <f t="shared" ca="1" si="391"/>
        <v>8</v>
      </c>
      <c r="BI786">
        <v>776</v>
      </c>
      <c r="BJ786">
        <v>0.84496290992419132</v>
      </c>
      <c r="BK786">
        <v>0.85556468679016573</v>
      </c>
      <c r="BL786">
        <v>0.86607136856877742</v>
      </c>
      <c r="BM786">
        <v>0.84534140041726891</v>
      </c>
      <c r="BN786">
        <v>0.85242484663222728</v>
      </c>
      <c r="BO786">
        <v>0.86935998997991393</v>
      </c>
      <c r="BP786">
        <v>0.84556284761305101</v>
      </c>
      <c r="BQ786">
        <v>0.83366589538145097</v>
      </c>
      <c r="BR786">
        <v>0.8512521361213321</v>
      </c>
      <c r="BS786">
        <v>0.8303155129376637</v>
      </c>
      <c r="BT786">
        <v>0.84937503278263071</v>
      </c>
      <c r="BU786">
        <v>0.8373146635824309</v>
      </c>
      <c r="BV786">
        <v>0.8303155129376637</v>
      </c>
      <c r="BW786">
        <v>0.84837086233003289</v>
      </c>
    </row>
    <row r="787" spans="4:75" x14ac:dyDescent="0.25">
      <c r="D787">
        <v>783</v>
      </c>
      <c r="E787">
        <f t="shared" ca="1" si="392"/>
        <v>0.8332074531184408</v>
      </c>
      <c r="F787" s="11">
        <f t="shared" ca="1" si="380"/>
        <v>46.308365661119609</v>
      </c>
      <c r="G787" s="11"/>
      <c r="H787">
        <v>783</v>
      </c>
      <c r="I787" s="11">
        <f t="shared" ca="1" si="393"/>
        <v>0.71000403286765112</v>
      </c>
      <c r="J787" s="11">
        <f t="shared" ca="1" si="381"/>
        <v>20.818717665807061</v>
      </c>
      <c r="O787">
        <v>783</v>
      </c>
      <c r="P787" s="32">
        <f t="shared" ca="1" si="394"/>
        <v>0.67252904625140963</v>
      </c>
      <c r="Q787" s="11">
        <f t="shared" ca="1" si="377"/>
        <v>66.68790334664186</v>
      </c>
      <c r="R787" s="11"/>
      <c r="S787">
        <v>783</v>
      </c>
      <c r="T787" s="32">
        <f t="shared" ca="1" si="395"/>
        <v>0.14013362507026783</v>
      </c>
      <c r="U787" s="11">
        <f t="shared" ca="1" si="396"/>
        <v>18.197311212270737</v>
      </c>
      <c r="Z787">
        <v>783</v>
      </c>
      <c r="AA787" s="32">
        <f t="shared" ca="1" si="397"/>
        <v>0.27856494213393357</v>
      </c>
      <c r="AB787" s="11">
        <f t="shared" ca="1" si="378"/>
        <v>115.51868034754193</v>
      </c>
      <c r="AC787" s="11"/>
      <c r="AD787">
        <v>783</v>
      </c>
      <c r="AE787" s="32">
        <f t="shared" ca="1" si="398"/>
        <v>0.83076340819747452</v>
      </c>
      <c r="AF787" s="11">
        <f t="shared" ca="1" si="379"/>
        <v>21.466863685932555</v>
      </c>
      <c r="AP787">
        <v>784</v>
      </c>
      <c r="AQ787" s="10">
        <f t="shared" ca="1" si="383"/>
        <v>46612.881328889576</v>
      </c>
      <c r="AR787" t="str">
        <f t="shared" ca="1" si="384"/>
        <v>EQUIPO 1</v>
      </c>
      <c r="AS787" t="str">
        <f t="shared" ca="1" si="385"/>
        <v>FIN</v>
      </c>
      <c r="AT787">
        <f t="shared" ca="1" si="399"/>
        <v>1</v>
      </c>
      <c r="AU787">
        <f t="shared" ca="1" si="400"/>
        <v>1</v>
      </c>
      <c r="AV787">
        <f t="shared" ca="1" si="401"/>
        <v>1</v>
      </c>
      <c r="AW787">
        <f t="shared" ca="1" si="386"/>
        <v>1</v>
      </c>
      <c r="AX787">
        <f t="shared" ca="1" si="387"/>
        <v>15000</v>
      </c>
      <c r="AY787">
        <f t="shared" ca="1" si="388"/>
        <v>27.282910651643761</v>
      </c>
      <c r="AZ787">
        <f t="shared" ca="1" si="389"/>
        <v>409243.65977465641</v>
      </c>
      <c r="BA787">
        <f t="shared" ca="1" si="382"/>
        <v>409243.65977465641</v>
      </c>
      <c r="BB787">
        <f t="shared" ca="1" si="390"/>
        <v>2027</v>
      </c>
      <c r="BC787">
        <f t="shared" ca="1" si="391"/>
        <v>8</v>
      </c>
      <c r="BI787">
        <v>777</v>
      </c>
      <c r="BJ787">
        <v>0.83539183397383643</v>
      </c>
      <c r="BK787">
        <v>0.83339779764519928</v>
      </c>
      <c r="BL787">
        <v>0.84332135887354953</v>
      </c>
      <c r="BM787">
        <v>0.85465970794606583</v>
      </c>
      <c r="BN787">
        <v>0.84530843256378774</v>
      </c>
      <c r="BO787">
        <v>0.82652089820236962</v>
      </c>
      <c r="BP787">
        <v>0.84651405669745505</v>
      </c>
      <c r="BQ787">
        <v>0.83040958546760923</v>
      </c>
      <c r="BR787">
        <v>0.87433519034208484</v>
      </c>
      <c r="BS787">
        <v>0.8619806079714456</v>
      </c>
      <c r="BT787">
        <v>0.83287480836565275</v>
      </c>
      <c r="BU787">
        <v>0.84866909156633263</v>
      </c>
      <c r="BV787">
        <v>0.82652089820236962</v>
      </c>
      <c r="BW787">
        <v>0.84465922289441842</v>
      </c>
    </row>
    <row r="788" spans="4:75" x14ac:dyDescent="0.25">
      <c r="D788">
        <v>784</v>
      </c>
      <c r="E788">
        <f t="shared" ca="1" si="392"/>
        <v>0.96916441893024741</v>
      </c>
      <c r="F788" s="11">
        <f t="shared" ca="1" si="380"/>
        <v>20.241301785091281</v>
      </c>
      <c r="G788" s="11"/>
      <c r="H788">
        <v>784</v>
      </c>
      <c r="I788" s="11">
        <f t="shared" ca="1" si="393"/>
        <v>0.5627541313852904</v>
      </c>
      <c r="J788" s="11">
        <f t="shared" ca="1" si="381"/>
        <v>20.18397318227596</v>
      </c>
      <c r="O788">
        <v>784</v>
      </c>
      <c r="P788" s="32">
        <f t="shared" ca="1" si="394"/>
        <v>0.79502119052463283</v>
      </c>
      <c r="Q788" s="11">
        <f t="shared" ca="1" si="377"/>
        <v>51.561386389409677</v>
      </c>
      <c r="R788" s="11"/>
      <c r="S788">
        <v>784</v>
      </c>
      <c r="T788" s="32">
        <f t="shared" ca="1" si="395"/>
        <v>0.48006386843204862</v>
      </c>
      <c r="U788" s="11">
        <f t="shared" ca="1" si="396"/>
        <v>19.85018254865621</v>
      </c>
      <c r="Z788">
        <v>784</v>
      </c>
      <c r="AA788" s="32">
        <f t="shared" ca="1" si="397"/>
        <v>0.50178065124976856</v>
      </c>
      <c r="AB788" s="11">
        <f t="shared" ca="1" si="378"/>
        <v>86.458807673900623</v>
      </c>
      <c r="AC788" s="11"/>
      <c r="AD788">
        <v>784</v>
      </c>
      <c r="AE788" s="32">
        <f t="shared" ca="1" si="398"/>
        <v>0.4805909070073433</v>
      </c>
      <c r="AF788" s="11">
        <f t="shared" ca="1" si="379"/>
        <v>19.852305686750995</v>
      </c>
      <c r="AP788">
        <v>785</v>
      </c>
      <c r="AQ788" s="10">
        <f t="shared" ca="1" si="383"/>
        <v>46614.018116833395</v>
      </c>
      <c r="AR788" t="str">
        <f t="shared" ca="1" si="384"/>
        <v>EQUIPO 3</v>
      </c>
      <c r="AS788" t="str">
        <f t="shared" ca="1" si="385"/>
        <v>INICIO</v>
      </c>
      <c r="AT788">
        <f t="shared" ca="1" si="399"/>
        <v>1</v>
      </c>
      <c r="AU788">
        <f t="shared" ca="1" si="400"/>
        <v>1</v>
      </c>
      <c r="AV788">
        <f t="shared" ca="1" si="401"/>
        <v>0</v>
      </c>
      <c r="AW788">
        <f t="shared" ca="1" si="386"/>
        <v>1</v>
      </c>
      <c r="AX788">
        <f t="shared" ca="1" si="387"/>
        <v>11000</v>
      </c>
      <c r="AY788">
        <f t="shared" ca="1" si="388"/>
        <v>22.860338568978477</v>
      </c>
      <c r="AZ788">
        <f t="shared" ca="1" si="389"/>
        <v>251463.72425876325</v>
      </c>
      <c r="BA788">
        <f t="shared" ca="1" si="382"/>
        <v>342905.07853467716</v>
      </c>
      <c r="BB788">
        <f t="shared" ca="1" si="390"/>
        <v>2027</v>
      </c>
      <c r="BC788">
        <f t="shared" ca="1" si="391"/>
        <v>8</v>
      </c>
      <c r="BI788">
        <v>778</v>
      </c>
      <c r="BJ788">
        <v>0.86128175154409992</v>
      </c>
      <c r="BK788">
        <v>0.84720021100993781</v>
      </c>
      <c r="BL788">
        <v>0.8513729234561388</v>
      </c>
      <c r="BM788">
        <v>0.84870353839236568</v>
      </c>
      <c r="BN788">
        <v>0.83480151787016765</v>
      </c>
      <c r="BO788">
        <v>0.84721203046316473</v>
      </c>
      <c r="BP788">
        <v>0.82302505166333384</v>
      </c>
      <c r="BQ788">
        <v>0.81805110145933413</v>
      </c>
      <c r="BR788">
        <v>0.84956062665179899</v>
      </c>
      <c r="BS788">
        <v>0.83369889845203982</v>
      </c>
      <c r="BT788">
        <v>0.87353228823688212</v>
      </c>
      <c r="BU788">
        <v>0.83934699155619352</v>
      </c>
      <c r="BV788">
        <v>0.81805110145933413</v>
      </c>
      <c r="BW788">
        <v>0.84373391830626232</v>
      </c>
    </row>
    <row r="789" spans="4:75" x14ac:dyDescent="0.25">
      <c r="D789">
        <v>785</v>
      </c>
      <c r="E789">
        <f t="shared" ca="1" si="392"/>
        <v>0.31023217028365069</v>
      </c>
      <c r="F789" s="11">
        <f t="shared" ca="1" si="380"/>
        <v>110.8419481048533</v>
      </c>
      <c r="G789" s="11"/>
      <c r="H789">
        <v>785</v>
      </c>
      <c r="I789" s="11">
        <f t="shared" ca="1" si="393"/>
        <v>0.46622120632890129</v>
      </c>
      <c r="J789" s="11">
        <f t="shared" ca="1" si="381"/>
        <v>19.794356781482588</v>
      </c>
      <c r="O789">
        <v>785</v>
      </c>
      <c r="P789" s="32">
        <f t="shared" ca="1" si="394"/>
        <v>0.88263136031770639</v>
      </c>
      <c r="Q789" s="11">
        <f t="shared" ca="1" si="377"/>
        <v>38.748930912925061</v>
      </c>
      <c r="R789" s="11"/>
      <c r="S789">
        <v>785</v>
      </c>
      <c r="T789" s="32">
        <f t="shared" ca="1" si="395"/>
        <v>0.7413692475943644</v>
      </c>
      <c r="U789" s="11">
        <f t="shared" ca="1" si="396"/>
        <v>20.969884853996042</v>
      </c>
      <c r="Z789">
        <v>785</v>
      </c>
      <c r="AA789" s="32">
        <f t="shared" ca="1" si="397"/>
        <v>0.34576192879518231</v>
      </c>
      <c r="AB789" s="11">
        <f t="shared" ca="1" si="378"/>
        <v>105.89537346272857</v>
      </c>
      <c r="AC789" s="11"/>
      <c r="AD789">
        <v>785</v>
      </c>
      <c r="AE789" s="32">
        <f t="shared" ca="1" si="398"/>
        <v>0.3155416656221397</v>
      </c>
      <c r="AF789" s="11">
        <f t="shared" ca="1" si="379"/>
        <v>19.15962920635436</v>
      </c>
      <c r="AP789">
        <v>786</v>
      </c>
      <c r="AQ789" s="10">
        <f t="shared" ca="1" si="383"/>
        <v>46614.970630940436</v>
      </c>
      <c r="AR789" t="str">
        <f t="shared" ca="1" si="384"/>
        <v>EQUIPO 3</v>
      </c>
      <c r="AS789" t="str">
        <f t="shared" ca="1" si="385"/>
        <v>FIN</v>
      </c>
      <c r="AT789">
        <f t="shared" ca="1" si="399"/>
        <v>1</v>
      </c>
      <c r="AU789">
        <f t="shared" ca="1" si="400"/>
        <v>1</v>
      </c>
      <c r="AV789">
        <f t="shared" ca="1" si="401"/>
        <v>1</v>
      </c>
      <c r="AW789">
        <f t="shared" ca="1" si="386"/>
        <v>1</v>
      </c>
      <c r="AX789">
        <f t="shared" ca="1" si="387"/>
        <v>15000</v>
      </c>
      <c r="AY789">
        <f t="shared" ca="1" si="388"/>
        <v>5.8698790973285213</v>
      </c>
      <c r="AZ789">
        <f t="shared" ca="1" si="389"/>
        <v>88048.18645992782</v>
      </c>
      <c r="BA789">
        <f t="shared" ca="1" si="382"/>
        <v>88048.18645992782</v>
      </c>
      <c r="BB789">
        <f t="shared" ca="1" si="390"/>
        <v>2027</v>
      </c>
      <c r="BC789">
        <f t="shared" ca="1" si="391"/>
        <v>8</v>
      </c>
      <c r="BI789">
        <v>779</v>
      </c>
      <c r="BJ789">
        <v>0.83593389028080223</v>
      </c>
      <c r="BK789">
        <v>0.85346331170497058</v>
      </c>
      <c r="BL789">
        <v>0.84352399080147722</v>
      </c>
      <c r="BM789">
        <v>0.88726475067639032</v>
      </c>
      <c r="BN789">
        <v>0.86733618168152038</v>
      </c>
      <c r="BO789">
        <v>0.8440380370691043</v>
      </c>
      <c r="BP789">
        <v>0.83199353870689752</v>
      </c>
      <c r="BQ789">
        <v>0.83720255361265983</v>
      </c>
      <c r="BR789">
        <v>0.84915709023384112</v>
      </c>
      <c r="BS789">
        <v>0.85578232140119781</v>
      </c>
      <c r="BT789">
        <v>0.85528658448688699</v>
      </c>
      <c r="BU789">
        <v>0.86858387648294477</v>
      </c>
      <c r="BV789">
        <v>0.83199353870689752</v>
      </c>
      <c r="BW789">
        <v>0.85257531977006784</v>
      </c>
    </row>
    <row r="790" spans="4:75" x14ac:dyDescent="0.25">
      <c r="D790">
        <v>786</v>
      </c>
      <c r="E790">
        <f t="shared" ca="1" si="392"/>
        <v>0.62367960706451564</v>
      </c>
      <c r="F790" s="11">
        <f t="shared" ca="1" si="380"/>
        <v>72.366760245581162</v>
      </c>
      <c r="G790" s="11"/>
      <c r="H790">
        <v>786</v>
      </c>
      <c r="I790" s="11">
        <f t="shared" ca="1" si="393"/>
        <v>0.89768803704921429</v>
      </c>
      <c r="J790" s="11">
        <f t="shared" ca="1" si="381"/>
        <v>21.966550656070172</v>
      </c>
      <c r="O790">
        <v>786</v>
      </c>
      <c r="P790" s="32">
        <f t="shared" ca="1" si="394"/>
        <v>0.99593391560832711</v>
      </c>
      <c r="Q790" s="11">
        <f t="shared" ca="1" si="377"/>
        <v>7.7673073940235131</v>
      </c>
      <c r="R790" s="11"/>
      <c r="S790">
        <v>786</v>
      </c>
      <c r="T790" s="32">
        <f t="shared" ca="1" si="395"/>
        <v>0.74029113185780571</v>
      </c>
      <c r="U790" s="11">
        <f t="shared" ca="1" si="396"/>
        <v>20.964540859330238</v>
      </c>
      <c r="Z790">
        <v>786</v>
      </c>
      <c r="AA790" s="32">
        <f t="shared" ca="1" si="397"/>
        <v>0.68686818481299916</v>
      </c>
      <c r="AB790" s="11">
        <f t="shared" ca="1" si="378"/>
        <v>64.998299347138655</v>
      </c>
      <c r="AC790" s="11"/>
      <c r="AD790">
        <v>786</v>
      </c>
      <c r="AE790" s="32">
        <f t="shared" ca="1" si="398"/>
        <v>0.16827614151051895</v>
      </c>
      <c r="AF790" s="11">
        <f t="shared" ca="1" si="379"/>
        <v>18.387874458546207</v>
      </c>
      <c r="AP790">
        <v>787</v>
      </c>
      <c r="AQ790" s="10">
        <f t="shared" ca="1" si="383"/>
        <v>46615.215209236158</v>
      </c>
      <c r="AR790" t="str">
        <f t="shared" ca="1" si="384"/>
        <v>EQUIPO 2</v>
      </c>
      <c r="AS790" t="str">
        <f t="shared" ca="1" si="385"/>
        <v>INICIO</v>
      </c>
      <c r="AT790">
        <f t="shared" ca="1" si="399"/>
        <v>1</v>
      </c>
      <c r="AU790">
        <f t="shared" ca="1" si="400"/>
        <v>0</v>
      </c>
      <c r="AV790">
        <f t="shared" ca="1" si="401"/>
        <v>1</v>
      </c>
      <c r="AW790">
        <f t="shared" ca="1" si="386"/>
        <v>1</v>
      </c>
      <c r="AX790">
        <f t="shared" ca="1" si="387"/>
        <v>11000</v>
      </c>
      <c r="AY790">
        <f t="shared" ca="1" si="388"/>
        <v>21.627146983752027</v>
      </c>
      <c r="AZ790">
        <f t="shared" ca="1" si="389"/>
        <v>237898.6168212723</v>
      </c>
      <c r="BA790">
        <f t="shared" ca="1" si="382"/>
        <v>324407.20475628041</v>
      </c>
      <c r="BB790">
        <f t="shared" ca="1" si="390"/>
        <v>2027</v>
      </c>
      <c r="BC790">
        <f t="shared" ca="1" si="391"/>
        <v>8</v>
      </c>
      <c r="BI790">
        <v>780</v>
      </c>
      <c r="BJ790">
        <v>0.83095967860232711</v>
      </c>
      <c r="BK790">
        <v>0.8465709269767413</v>
      </c>
      <c r="BL790">
        <v>0.81775261147388356</v>
      </c>
      <c r="BM790">
        <v>0.84256984237889765</v>
      </c>
      <c r="BN790">
        <v>0.8223942748870765</v>
      </c>
      <c r="BO790">
        <v>0.85874466787794101</v>
      </c>
      <c r="BP790">
        <v>0.82046275302065674</v>
      </c>
      <c r="BQ790">
        <v>0.83311600989403434</v>
      </c>
      <c r="BR790">
        <v>0.8578292543222652</v>
      </c>
      <c r="BS790">
        <v>0.866702181917403</v>
      </c>
      <c r="BT790">
        <v>0.83233355911082407</v>
      </c>
      <c r="BU790">
        <v>0.85407350513720581</v>
      </c>
      <c r="BV790">
        <v>0.81775261147388356</v>
      </c>
      <c r="BW790">
        <v>0.84041428380382543</v>
      </c>
    </row>
    <row r="791" spans="4:75" x14ac:dyDescent="0.25">
      <c r="D791">
        <v>787</v>
      </c>
      <c r="E791">
        <f t="shared" ca="1" si="392"/>
        <v>0.14920368605587442</v>
      </c>
      <c r="F791" s="11">
        <f t="shared" ca="1" si="380"/>
        <v>139.24353559675885</v>
      </c>
      <c r="G791" s="11"/>
      <c r="H791">
        <v>787</v>
      </c>
      <c r="I791" s="11">
        <f t="shared" ca="1" si="393"/>
        <v>0.36554923494697522</v>
      </c>
      <c r="J791" s="11">
        <f t="shared" ca="1" si="381"/>
        <v>19.378793955211968</v>
      </c>
      <c r="O791">
        <v>787</v>
      </c>
      <c r="P791" s="32">
        <f t="shared" ca="1" si="394"/>
        <v>0.28644420447738017</v>
      </c>
      <c r="Q791" s="11">
        <f t="shared" ca="1" si="377"/>
        <v>114.327862878489</v>
      </c>
      <c r="R791" s="11"/>
      <c r="S791">
        <v>787</v>
      </c>
      <c r="T791" s="32">
        <f t="shared" ca="1" si="395"/>
        <v>0.16091103056351064</v>
      </c>
      <c r="U791" s="11">
        <f t="shared" ca="1" si="396"/>
        <v>18.340167977526971</v>
      </c>
      <c r="Z791">
        <v>787</v>
      </c>
      <c r="AA791" s="32">
        <f t="shared" ca="1" si="397"/>
        <v>0.64574183488869841</v>
      </c>
      <c r="AB791" s="11">
        <f t="shared" ca="1" si="378"/>
        <v>69.813657724220434</v>
      </c>
      <c r="AC791" s="11"/>
      <c r="AD791">
        <v>787</v>
      </c>
      <c r="AE791" s="32">
        <f t="shared" ca="1" si="398"/>
        <v>0.12220647446078237</v>
      </c>
      <c r="AF791" s="11">
        <f t="shared" ca="1" si="379"/>
        <v>18.061983477105631</v>
      </c>
      <c r="AP791">
        <v>788</v>
      </c>
      <c r="AQ791" s="10">
        <f t="shared" ca="1" si="383"/>
        <v>46616.116340360481</v>
      </c>
      <c r="AR791" t="str">
        <f t="shared" ca="1" si="384"/>
        <v>EQUIPO 2</v>
      </c>
      <c r="AS791" t="str">
        <f t="shared" ca="1" si="385"/>
        <v>FIN</v>
      </c>
      <c r="AT791">
        <f t="shared" ca="1" si="399"/>
        <v>1</v>
      </c>
      <c r="AU791">
        <f t="shared" ca="1" si="400"/>
        <v>1</v>
      </c>
      <c r="AV791">
        <f t="shared" ca="1" si="401"/>
        <v>1</v>
      </c>
      <c r="AW791">
        <f t="shared" ca="1" si="386"/>
        <v>1</v>
      </c>
      <c r="AX791">
        <f t="shared" ca="1" si="387"/>
        <v>15000</v>
      </c>
      <c r="AY791">
        <f t="shared" ca="1" si="388"/>
        <v>12.586208370979875</v>
      </c>
      <c r="AZ791">
        <f t="shared" ca="1" si="389"/>
        <v>188793.12556469813</v>
      </c>
      <c r="BA791">
        <f t="shared" ca="1" si="382"/>
        <v>188793.12556469813</v>
      </c>
      <c r="BB791">
        <f t="shared" ca="1" si="390"/>
        <v>2027</v>
      </c>
      <c r="BC791">
        <f t="shared" ca="1" si="391"/>
        <v>8</v>
      </c>
      <c r="BI791">
        <v>781</v>
      </c>
      <c r="BJ791">
        <v>0.82816966625589383</v>
      </c>
      <c r="BK791">
        <v>0.83608765890382897</v>
      </c>
      <c r="BL791">
        <v>0.81786910057144646</v>
      </c>
      <c r="BM791">
        <v>0.86760631753150541</v>
      </c>
      <c r="BN791">
        <v>0.84833626367018888</v>
      </c>
      <c r="BO791">
        <v>0.83252612387445346</v>
      </c>
      <c r="BP791">
        <v>0.83183705675155484</v>
      </c>
      <c r="BQ791">
        <v>0.84501291426327185</v>
      </c>
      <c r="BR791">
        <v>0.85172480543786222</v>
      </c>
      <c r="BS791">
        <v>0.82557309677616897</v>
      </c>
      <c r="BT791">
        <v>0.8487794490485524</v>
      </c>
      <c r="BU791">
        <v>0.85863987451358381</v>
      </c>
      <c r="BV791">
        <v>0.81786910057144646</v>
      </c>
      <c r="BW791">
        <v>0.84106059179023795</v>
      </c>
    </row>
    <row r="792" spans="4:75" x14ac:dyDescent="0.25">
      <c r="D792">
        <v>788</v>
      </c>
      <c r="E792">
        <f t="shared" ca="1" si="392"/>
        <v>0.99943706175084379</v>
      </c>
      <c r="F792" s="11">
        <f t="shared" ca="1" si="380"/>
        <v>3.0665628509041349</v>
      </c>
      <c r="G792" s="11"/>
      <c r="H792">
        <v>788</v>
      </c>
      <c r="I792" s="11">
        <f t="shared" ca="1" si="393"/>
        <v>0.22623834475346805</v>
      </c>
      <c r="J792" s="11">
        <f t="shared" ca="1" si="381"/>
        <v>18.724487600573376</v>
      </c>
      <c r="O792">
        <v>788</v>
      </c>
      <c r="P792" s="32">
        <f t="shared" ca="1" si="394"/>
        <v>0.58849244248171539</v>
      </c>
      <c r="Q792" s="11">
        <f t="shared" ca="1" si="377"/>
        <v>76.418541058690494</v>
      </c>
      <c r="R792" s="11"/>
      <c r="S792">
        <v>788</v>
      </c>
      <c r="T792" s="32">
        <f t="shared" ca="1" si="395"/>
        <v>0.26185085774719075</v>
      </c>
      <c r="U792" s="11">
        <f t="shared" ca="1" si="396"/>
        <v>18.906901917574437</v>
      </c>
      <c r="Z792">
        <v>788</v>
      </c>
      <c r="AA792" s="32">
        <f t="shared" ca="1" si="397"/>
        <v>0.2530430454055409</v>
      </c>
      <c r="AB792" s="11">
        <f t="shared" ca="1" si="378"/>
        <v>119.51890961246831</v>
      </c>
      <c r="AC792" s="11"/>
      <c r="AD792">
        <v>788</v>
      </c>
      <c r="AE792" s="32">
        <f t="shared" ca="1" si="398"/>
        <v>5.0468867291525998E-2</v>
      </c>
      <c r="AF792" s="11">
        <f t="shared" ca="1" si="379"/>
        <v>17.297452027727008</v>
      </c>
      <c r="AP792">
        <v>789</v>
      </c>
      <c r="AQ792" s="10">
        <f t="shared" ca="1" si="383"/>
        <v>46616.640765709271</v>
      </c>
      <c r="AR792" t="str">
        <f t="shared" ca="1" si="384"/>
        <v>EQUIPO 3</v>
      </c>
      <c r="AS792" t="str">
        <f t="shared" ca="1" si="385"/>
        <v>INICIO</v>
      </c>
      <c r="AT792">
        <f t="shared" ca="1" si="399"/>
        <v>1</v>
      </c>
      <c r="AU792">
        <f t="shared" ca="1" si="400"/>
        <v>1</v>
      </c>
      <c r="AV792">
        <f t="shared" ca="1" si="401"/>
        <v>0</v>
      </c>
      <c r="AW792">
        <f t="shared" ca="1" si="386"/>
        <v>1</v>
      </c>
      <c r="AX792">
        <f t="shared" ca="1" si="387"/>
        <v>11000</v>
      </c>
      <c r="AY792">
        <f t="shared" ca="1" si="388"/>
        <v>16.783567858336028</v>
      </c>
      <c r="AZ792">
        <f t="shared" ca="1" si="389"/>
        <v>184619.2464416963</v>
      </c>
      <c r="BA792">
        <f t="shared" ca="1" si="382"/>
        <v>251753.51787504042</v>
      </c>
      <c r="BB792">
        <f t="shared" ca="1" si="390"/>
        <v>2027</v>
      </c>
      <c r="BC792">
        <f t="shared" ca="1" si="391"/>
        <v>8</v>
      </c>
      <c r="BI792">
        <v>782</v>
      </c>
      <c r="BJ792">
        <v>0.85093932278843987</v>
      </c>
      <c r="BK792">
        <v>0.83383976419969363</v>
      </c>
      <c r="BL792">
        <v>0.85583374440400828</v>
      </c>
      <c r="BM792">
        <v>0.82876267311540674</v>
      </c>
      <c r="BN792">
        <v>0.82874311305342685</v>
      </c>
      <c r="BO792">
        <v>0.84054448407008342</v>
      </c>
      <c r="BP792">
        <v>0.84811460167740371</v>
      </c>
      <c r="BQ792">
        <v>0.85058748510909532</v>
      </c>
      <c r="BR792">
        <v>0.83568707568301404</v>
      </c>
      <c r="BS792">
        <v>0.85330583093148349</v>
      </c>
      <c r="BT792">
        <v>0.86475875304566285</v>
      </c>
      <c r="BU792">
        <v>0.8388462275705475</v>
      </c>
      <c r="BV792">
        <v>0.82874311305342685</v>
      </c>
      <c r="BW792">
        <v>0.84393609328654129</v>
      </c>
    </row>
    <row r="793" spans="4:75" x14ac:dyDescent="0.25">
      <c r="D793">
        <v>789</v>
      </c>
      <c r="E793">
        <f t="shared" ca="1" si="392"/>
        <v>0.627701162743031</v>
      </c>
      <c r="F793" s="11">
        <f t="shared" ca="1" si="380"/>
        <v>71.902419458229716</v>
      </c>
      <c r="G793" s="11"/>
      <c r="H793">
        <v>789</v>
      </c>
      <c r="I793" s="11">
        <f t="shared" ca="1" si="393"/>
        <v>0.95181110941831737</v>
      </c>
      <c r="J793" s="11">
        <f t="shared" ca="1" si="381"/>
        <v>22.599281215816386</v>
      </c>
      <c r="O793">
        <v>789</v>
      </c>
      <c r="P793" s="32">
        <f t="shared" ca="1" si="394"/>
        <v>0.53594544724365389</v>
      </c>
      <c r="Q793" s="11">
        <f t="shared" ca="1" si="377"/>
        <v>82.477212967796476</v>
      </c>
      <c r="R793" s="11"/>
      <c r="S793">
        <v>789</v>
      </c>
      <c r="T793" s="32">
        <f t="shared" ca="1" si="395"/>
        <v>0.36558347663776047</v>
      </c>
      <c r="U793" s="11">
        <f t="shared" ca="1" si="396"/>
        <v>19.378940106289658</v>
      </c>
      <c r="Z793">
        <v>789</v>
      </c>
      <c r="AA793" s="32">
        <f t="shared" ca="1" si="397"/>
        <v>0.70491574139393898</v>
      </c>
      <c r="AB793" s="11">
        <f t="shared" ca="1" si="378"/>
        <v>62.850630528189193</v>
      </c>
      <c r="AC793" s="11"/>
      <c r="AD793">
        <v>789</v>
      </c>
      <c r="AE793" s="32">
        <f t="shared" ca="1" si="398"/>
        <v>0.61807456531812233</v>
      </c>
      <c r="AF793" s="11">
        <f t="shared" ca="1" si="379"/>
        <v>20.412663262278326</v>
      </c>
      <c r="AP793">
        <v>790</v>
      </c>
      <c r="AQ793" s="10">
        <f t="shared" ca="1" si="383"/>
        <v>46617.340081036702</v>
      </c>
      <c r="AR793" t="str">
        <f t="shared" ca="1" si="384"/>
        <v>EQUIPO 2</v>
      </c>
      <c r="AS793" t="str">
        <f t="shared" ca="1" si="385"/>
        <v>INICIO</v>
      </c>
      <c r="AT793">
        <f t="shared" ca="1" si="399"/>
        <v>1</v>
      </c>
      <c r="AU793">
        <f t="shared" ca="1" si="400"/>
        <v>0</v>
      </c>
      <c r="AV793">
        <f t="shared" ca="1" si="401"/>
        <v>0</v>
      </c>
      <c r="AW793">
        <f t="shared" ca="1" si="386"/>
        <v>1</v>
      </c>
      <c r="AX793">
        <f t="shared" ca="1" si="387"/>
        <v>5500</v>
      </c>
      <c r="AY793">
        <f t="shared" ca="1" si="388"/>
        <v>1.7447440247051418</v>
      </c>
      <c r="AZ793">
        <f t="shared" ca="1" si="389"/>
        <v>9596.0921358782798</v>
      </c>
      <c r="BA793">
        <f t="shared" ca="1" si="382"/>
        <v>26171.160370577127</v>
      </c>
      <c r="BB793">
        <f t="shared" ca="1" si="390"/>
        <v>2027</v>
      </c>
      <c r="BC793">
        <f t="shared" ca="1" si="391"/>
        <v>8</v>
      </c>
      <c r="BI793">
        <v>783</v>
      </c>
      <c r="BJ793">
        <v>0.81333463026624586</v>
      </c>
      <c r="BK793">
        <v>0.84234912514208393</v>
      </c>
      <c r="BL793">
        <v>0.83844105103319955</v>
      </c>
      <c r="BM793">
        <v>0.86302556489205162</v>
      </c>
      <c r="BN793">
        <v>0.85203955037619006</v>
      </c>
      <c r="BO793">
        <v>0.85768745857185813</v>
      </c>
      <c r="BP793">
        <v>0.83054766347854758</v>
      </c>
      <c r="BQ793">
        <v>0.84528724292586654</v>
      </c>
      <c r="BR793">
        <v>0.8328446541344704</v>
      </c>
      <c r="BS793">
        <v>0.83450619710787843</v>
      </c>
      <c r="BT793">
        <v>0.83005364299439122</v>
      </c>
      <c r="BU793">
        <v>0.83834154317088982</v>
      </c>
      <c r="BV793">
        <v>0.81333463026624586</v>
      </c>
      <c r="BW793">
        <v>0.83996519653458501</v>
      </c>
    </row>
    <row r="794" spans="4:75" x14ac:dyDescent="0.25">
      <c r="D794">
        <v>790</v>
      </c>
      <c r="E794">
        <f t="shared" ca="1" si="392"/>
        <v>0.6984450851229056</v>
      </c>
      <c r="F794" s="11">
        <f t="shared" ca="1" si="380"/>
        <v>63.623637852655463</v>
      </c>
      <c r="G794" s="11"/>
      <c r="H794">
        <v>790</v>
      </c>
      <c r="I794" s="11">
        <f t="shared" ca="1" si="393"/>
        <v>0.31829355991466179</v>
      </c>
      <c r="J794" s="11">
        <f t="shared" ca="1" si="381"/>
        <v>19.172031740904039</v>
      </c>
      <c r="O794">
        <v>790</v>
      </c>
      <c r="P794" s="32">
        <f t="shared" ca="1" si="394"/>
        <v>0.70897658206489067</v>
      </c>
      <c r="Q794" s="11">
        <f t="shared" ca="1" si="377"/>
        <v>62.363647618198229</v>
      </c>
      <c r="R794" s="11"/>
      <c r="S794">
        <v>790</v>
      </c>
      <c r="T794" s="32">
        <f t="shared" ca="1" si="395"/>
        <v>1.1226637350739921E-2</v>
      </c>
      <c r="U794" s="11">
        <f t="shared" ca="1" si="396"/>
        <v>16.266480957234553</v>
      </c>
      <c r="Z794">
        <v>790</v>
      </c>
      <c r="AA794" s="32">
        <f t="shared" ca="1" si="397"/>
        <v>0.51295584724211607</v>
      </c>
      <c r="AB794" s="11">
        <f t="shared" ca="1" si="378"/>
        <v>85.150750175651197</v>
      </c>
      <c r="AC794" s="11"/>
      <c r="AD794">
        <v>790</v>
      </c>
      <c r="AE794" s="32">
        <f t="shared" ca="1" si="398"/>
        <v>0.83385794514327116</v>
      </c>
      <c r="AF794" s="11">
        <f t="shared" ca="1" si="379"/>
        <v>21.486666517524124</v>
      </c>
      <c r="AP794">
        <v>791</v>
      </c>
      <c r="AQ794" s="10">
        <f t="shared" ca="1" si="383"/>
        <v>46617.412778704398</v>
      </c>
      <c r="AR794" t="str">
        <f t="shared" ca="1" si="384"/>
        <v>EQUIPO 3</v>
      </c>
      <c r="AS794" t="str">
        <f t="shared" ca="1" si="385"/>
        <v>FIN</v>
      </c>
      <c r="AT794">
        <f t="shared" ca="1" si="399"/>
        <v>1</v>
      </c>
      <c r="AU794">
        <f t="shared" ca="1" si="400"/>
        <v>0</v>
      </c>
      <c r="AV794">
        <f t="shared" ca="1" si="401"/>
        <v>1</v>
      </c>
      <c r="AW794">
        <f t="shared" ca="1" si="386"/>
        <v>1</v>
      </c>
      <c r="AX794">
        <f t="shared" ca="1" si="387"/>
        <v>11000</v>
      </c>
      <c r="AY794">
        <f t="shared" ca="1" si="388"/>
        <v>18.899550634960178</v>
      </c>
      <c r="AZ794">
        <f t="shared" ca="1" si="389"/>
        <v>207895.05698456196</v>
      </c>
      <c r="BA794">
        <f t="shared" ca="1" si="382"/>
        <v>283493.25952440267</v>
      </c>
      <c r="BB794">
        <f t="shared" ca="1" si="390"/>
        <v>2027</v>
      </c>
      <c r="BC794">
        <f t="shared" ca="1" si="391"/>
        <v>8</v>
      </c>
      <c r="BI794">
        <v>784</v>
      </c>
      <c r="BJ794">
        <v>0.84615535052044555</v>
      </c>
      <c r="BK794">
        <v>0.83701262661693721</v>
      </c>
      <c r="BL794">
        <v>0.86423597905758964</v>
      </c>
      <c r="BM794">
        <v>0.8846920359749314</v>
      </c>
      <c r="BN794">
        <v>0.86250971749962224</v>
      </c>
      <c r="BO794">
        <v>0.86237017186006892</v>
      </c>
      <c r="BP794">
        <v>0.8464491099435808</v>
      </c>
      <c r="BQ794">
        <v>0.83011070959431721</v>
      </c>
      <c r="BR794">
        <v>0.85045314357430279</v>
      </c>
      <c r="BS794">
        <v>0.84095261346732508</v>
      </c>
      <c r="BT794">
        <v>0.84097630967112513</v>
      </c>
      <c r="BU794">
        <v>0.84020399034808957</v>
      </c>
      <c r="BV794">
        <v>0.83011070959431721</v>
      </c>
      <c r="BW794">
        <v>0.85058622838885634</v>
      </c>
    </row>
    <row r="795" spans="4:75" x14ac:dyDescent="0.25">
      <c r="D795">
        <v>791</v>
      </c>
      <c r="E795">
        <f t="shared" ca="1" si="392"/>
        <v>0.88673212978215454</v>
      </c>
      <c r="F795" s="11">
        <f t="shared" ca="1" si="380"/>
        <v>38.06654151223519</v>
      </c>
      <c r="G795" s="11"/>
      <c r="H795">
        <v>791</v>
      </c>
      <c r="I795" s="11">
        <f t="shared" ca="1" si="393"/>
        <v>0.12349138600561194</v>
      </c>
      <c r="J795" s="11">
        <f t="shared" ca="1" si="381"/>
        <v>18.072125187432309</v>
      </c>
      <c r="O795">
        <v>791</v>
      </c>
      <c r="P795" s="32">
        <f t="shared" ca="1" si="394"/>
        <v>0.71877000929582691</v>
      </c>
      <c r="Q795" s="11">
        <f t="shared" ca="1" si="377"/>
        <v>61.182838561929245</v>
      </c>
      <c r="R795" s="11"/>
      <c r="S795">
        <v>791</v>
      </c>
      <c r="T795" s="32">
        <f t="shared" ca="1" si="395"/>
        <v>0.15498173444885821</v>
      </c>
      <c r="U795" s="11">
        <f t="shared" ca="1" si="396"/>
        <v>18.300716189638727</v>
      </c>
      <c r="Z795">
        <v>791</v>
      </c>
      <c r="AA795" s="32">
        <f t="shared" ca="1" si="397"/>
        <v>0.68723514506073324</v>
      </c>
      <c r="AB795" s="11">
        <f t="shared" ca="1" si="378"/>
        <v>64.954879174157995</v>
      </c>
      <c r="AC795" s="11"/>
      <c r="AD795">
        <v>791</v>
      </c>
      <c r="AE795" s="32">
        <f t="shared" ca="1" si="398"/>
        <v>0.46794826632327002</v>
      </c>
      <c r="AF795" s="11">
        <f t="shared" ca="1" si="379"/>
        <v>19.801329412269954</v>
      </c>
      <c r="AP795">
        <v>792</v>
      </c>
      <c r="AQ795" s="10">
        <f t="shared" ca="1" si="383"/>
        <v>46618.200259980855</v>
      </c>
      <c r="AR795" t="str">
        <f t="shared" ca="1" si="384"/>
        <v>EQUIPO 2</v>
      </c>
      <c r="AS795" t="str">
        <f t="shared" ca="1" si="385"/>
        <v>FIN</v>
      </c>
      <c r="AT795">
        <f t="shared" ca="1" si="399"/>
        <v>1</v>
      </c>
      <c r="AU795">
        <f t="shared" ca="1" si="400"/>
        <v>1</v>
      </c>
      <c r="AV795">
        <f t="shared" ca="1" si="401"/>
        <v>1</v>
      </c>
      <c r="AW795">
        <f t="shared" ca="1" si="386"/>
        <v>1</v>
      </c>
      <c r="AX795">
        <f t="shared" ca="1" si="387"/>
        <v>15000</v>
      </c>
      <c r="AY795">
        <f t="shared" ca="1" si="388"/>
        <v>25.171204238198698</v>
      </c>
      <c r="AZ795">
        <f t="shared" ca="1" si="389"/>
        <v>377568.06357298046</v>
      </c>
      <c r="BA795">
        <f t="shared" ca="1" si="382"/>
        <v>377568.06357298046</v>
      </c>
      <c r="BB795">
        <f t="shared" ca="1" si="390"/>
        <v>2027</v>
      </c>
      <c r="BC795">
        <f t="shared" ca="1" si="391"/>
        <v>8</v>
      </c>
      <c r="BI795">
        <v>785</v>
      </c>
      <c r="BJ795">
        <v>0.84663132358390103</v>
      </c>
      <c r="BK795">
        <v>0.88377554380937007</v>
      </c>
      <c r="BL795">
        <v>0.84631709638796249</v>
      </c>
      <c r="BM795">
        <v>0.82108062301196449</v>
      </c>
      <c r="BN795">
        <v>0.8043341918242124</v>
      </c>
      <c r="BO795">
        <v>0.8432416246272304</v>
      </c>
      <c r="BP795">
        <v>0.84461338509721307</v>
      </c>
      <c r="BQ795">
        <v>0.83737088426684025</v>
      </c>
      <c r="BR795">
        <v>0.86130443091031905</v>
      </c>
      <c r="BS795">
        <v>0.8471464479469234</v>
      </c>
      <c r="BT795">
        <v>0.84819671640440564</v>
      </c>
      <c r="BU795">
        <v>0.86714356732995224</v>
      </c>
      <c r="BV795">
        <v>0.8043341918242124</v>
      </c>
      <c r="BW795">
        <v>0.84593884880309589</v>
      </c>
    </row>
    <row r="796" spans="4:75" x14ac:dyDescent="0.25">
      <c r="D796">
        <v>792</v>
      </c>
      <c r="E796">
        <f t="shared" ca="1" si="392"/>
        <v>0.10974683660024942</v>
      </c>
      <c r="F796" s="11">
        <f t="shared" ca="1" si="380"/>
        <v>149.38213324892828</v>
      </c>
      <c r="G796" s="11"/>
      <c r="H796">
        <v>792</v>
      </c>
      <c r="I796" s="11">
        <f t="shared" ca="1" si="393"/>
        <v>8.4744353653970261E-2</v>
      </c>
      <c r="J796" s="11">
        <f t="shared" ca="1" si="381"/>
        <v>17.725187517497638</v>
      </c>
      <c r="O796">
        <v>792</v>
      </c>
      <c r="P796" s="32">
        <f t="shared" ca="1" si="394"/>
        <v>0.70415138920096532</v>
      </c>
      <c r="Q796" s="11">
        <f t="shared" ca="1" si="377"/>
        <v>62.942129045903137</v>
      </c>
      <c r="R796" s="11"/>
      <c r="S796">
        <v>792</v>
      </c>
      <c r="T796" s="32">
        <f t="shared" ca="1" si="395"/>
        <v>0.43735553272681638</v>
      </c>
      <c r="U796" s="11">
        <f t="shared" ca="1" si="396"/>
        <v>19.677332796535033</v>
      </c>
      <c r="Z796">
        <v>792</v>
      </c>
      <c r="AA796" s="32">
        <f t="shared" ca="1" si="397"/>
        <v>0.7020928660359993</v>
      </c>
      <c r="AB796" s="11">
        <f t="shared" ca="1" si="378"/>
        <v>63.188297586635521</v>
      </c>
      <c r="AC796" s="11"/>
      <c r="AD796">
        <v>792</v>
      </c>
      <c r="AE796" s="32">
        <f t="shared" ca="1" si="398"/>
        <v>0.26164179268123855</v>
      </c>
      <c r="AF796" s="11">
        <f t="shared" ca="1" si="379"/>
        <v>18.905870892470467</v>
      </c>
      <c r="AP796">
        <v>793</v>
      </c>
      <c r="AQ796" s="10">
        <f t="shared" ca="1" si="383"/>
        <v>46619.249060157446</v>
      </c>
      <c r="AR796" t="str">
        <f t="shared" ca="1" si="384"/>
        <v>EQUIPO 1</v>
      </c>
      <c r="AS796" t="str">
        <f t="shared" ca="1" si="385"/>
        <v>INICIO</v>
      </c>
      <c r="AT796">
        <f t="shared" ca="1" si="399"/>
        <v>0</v>
      </c>
      <c r="AU796">
        <f t="shared" ca="1" si="400"/>
        <v>1</v>
      </c>
      <c r="AV796">
        <f t="shared" ca="1" si="401"/>
        <v>1</v>
      </c>
      <c r="AW796">
        <f t="shared" ca="1" si="386"/>
        <v>1</v>
      </c>
      <c r="AX796">
        <f t="shared" ca="1" si="387"/>
        <v>11000</v>
      </c>
      <c r="AY796">
        <f t="shared" ca="1" si="388"/>
        <v>17.035056984925177</v>
      </c>
      <c r="AZ796">
        <f t="shared" ca="1" si="389"/>
        <v>187385.62683417695</v>
      </c>
      <c r="BA796">
        <f t="shared" ca="1" si="382"/>
        <v>255525.85477387765</v>
      </c>
      <c r="BB796">
        <f t="shared" ca="1" si="390"/>
        <v>2027</v>
      </c>
      <c r="BC796">
        <f t="shared" ca="1" si="391"/>
        <v>8</v>
      </c>
      <c r="BI796">
        <v>786</v>
      </c>
      <c r="BJ796">
        <v>0.85101149022934897</v>
      </c>
      <c r="BK796">
        <v>0.85320018830705868</v>
      </c>
      <c r="BL796">
        <v>0.83007777592757426</v>
      </c>
      <c r="BM796">
        <v>0.83251214161411469</v>
      </c>
      <c r="BN796">
        <v>0.85943551420369368</v>
      </c>
      <c r="BO796">
        <v>0.85005101451800646</v>
      </c>
      <c r="BP796">
        <v>0.80688548570523688</v>
      </c>
      <c r="BQ796">
        <v>0.82971172977468499</v>
      </c>
      <c r="BR796">
        <v>0.85847871522035024</v>
      </c>
      <c r="BS796">
        <v>0.82769124282858686</v>
      </c>
      <c r="BT796">
        <v>0.85157714100336124</v>
      </c>
      <c r="BU796">
        <v>0.84925435704723784</v>
      </c>
      <c r="BV796">
        <v>0.80688548570523688</v>
      </c>
      <c r="BW796">
        <v>0.84159152672410198</v>
      </c>
    </row>
    <row r="797" spans="4:75" x14ac:dyDescent="0.25">
      <c r="D797">
        <v>793</v>
      </c>
      <c r="E797">
        <f t="shared" ca="1" si="392"/>
        <v>0.10782717408091624</v>
      </c>
      <c r="F797" s="11">
        <f t="shared" ca="1" si="380"/>
        <v>149.9412052293074</v>
      </c>
      <c r="G797" s="11"/>
      <c r="H797">
        <v>793</v>
      </c>
      <c r="I797" s="11">
        <f t="shared" ca="1" si="393"/>
        <v>0.36592034860865086</v>
      </c>
      <c r="J797" s="11">
        <f t="shared" ca="1" si="381"/>
        <v>19.38037770655086</v>
      </c>
      <c r="O797">
        <v>793</v>
      </c>
      <c r="P797" s="32">
        <f t="shared" ca="1" si="394"/>
        <v>0.64935989114455062</v>
      </c>
      <c r="Q797" s="11">
        <f t="shared" ca="1" si="377"/>
        <v>69.393392547953283</v>
      </c>
      <c r="R797" s="11"/>
      <c r="S797">
        <v>793</v>
      </c>
      <c r="T797" s="32">
        <f t="shared" ca="1" si="395"/>
        <v>0.11181004646449721</v>
      </c>
      <c r="U797" s="11">
        <f t="shared" ca="1" si="396"/>
        <v>17.97702097603241</v>
      </c>
      <c r="Z797">
        <v>793</v>
      </c>
      <c r="AA797" s="32">
        <f t="shared" ca="1" si="397"/>
        <v>1.4716122844476542E-2</v>
      </c>
      <c r="AB797" s="11">
        <f t="shared" ca="1" si="378"/>
        <v>202.39638231550137</v>
      </c>
      <c r="AC797" s="11"/>
      <c r="AD797">
        <v>793</v>
      </c>
      <c r="AE797" s="32">
        <f t="shared" ca="1" si="398"/>
        <v>4.5211698907672293E-2</v>
      </c>
      <c r="AF797" s="11">
        <f t="shared" ca="1" si="379"/>
        <v>17.212628966545221</v>
      </c>
      <c r="AP797">
        <v>794</v>
      </c>
      <c r="AQ797" s="10">
        <f t="shared" ca="1" si="383"/>
        <v>46619.958854198485</v>
      </c>
      <c r="AR797" t="str">
        <f t="shared" ca="1" si="384"/>
        <v>EQUIPO 1</v>
      </c>
      <c r="AS797" t="str">
        <f t="shared" ca="1" si="385"/>
        <v>FIN</v>
      </c>
      <c r="AT797">
        <f t="shared" ca="1" si="399"/>
        <v>1</v>
      </c>
      <c r="AU797">
        <f t="shared" ca="1" si="400"/>
        <v>1</v>
      </c>
      <c r="AV797">
        <f t="shared" ca="1" si="401"/>
        <v>1</v>
      </c>
      <c r="AW797">
        <f t="shared" ca="1" si="386"/>
        <v>1</v>
      </c>
      <c r="AX797">
        <f t="shared" ca="1" si="387"/>
        <v>15000</v>
      </c>
      <c r="AY797">
        <f t="shared" ca="1" si="388"/>
        <v>33.66994206252275</v>
      </c>
      <c r="AZ797">
        <f t="shared" ca="1" si="389"/>
        <v>505049.13093784126</v>
      </c>
      <c r="BA797">
        <f t="shared" ca="1" si="382"/>
        <v>505049.13093784126</v>
      </c>
      <c r="BB797">
        <f t="shared" ca="1" si="390"/>
        <v>2027</v>
      </c>
      <c r="BC797">
        <f t="shared" ca="1" si="391"/>
        <v>8</v>
      </c>
      <c r="BI797">
        <v>787</v>
      </c>
      <c r="BJ797">
        <v>0.85451419241647197</v>
      </c>
      <c r="BK797">
        <v>0.85478785608192387</v>
      </c>
      <c r="BL797">
        <v>0.83628441255007668</v>
      </c>
      <c r="BM797">
        <v>0.85677782667533076</v>
      </c>
      <c r="BN797">
        <v>0.86479887173800418</v>
      </c>
      <c r="BO797">
        <v>0.84487495585867001</v>
      </c>
      <c r="BP797">
        <v>0.85075274981115956</v>
      </c>
      <c r="BQ797">
        <v>0.85209480337699184</v>
      </c>
      <c r="BR797">
        <v>0.84947956971833061</v>
      </c>
      <c r="BS797">
        <v>0.83233824195063333</v>
      </c>
      <c r="BT797">
        <v>0.84990739514968094</v>
      </c>
      <c r="BU797">
        <v>0.86460439981554693</v>
      </c>
      <c r="BV797">
        <v>0.83233824195063333</v>
      </c>
      <c r="BW797">
        <v>0.85098680268431837</v>
      </c>
    </row>
    <row r="798" spans="4:75" x14ac:dyDescent="0.25">
      <c r="D798">
        <v>794</v>
      </c>
      <c r="E798">
        <f t="shared" ca="1" si="392"/>
        <v>0.82587997909279864</v>
      </c>
      <c r="F798" s="11">
        <f t="shared" ca="1" si="380"/>
        <v>47.347902768047575</v>
      </c>
      <c r="G798" s="11"/>
      <c r="H798">
        <v>794</v>
      </c>
      <c r="I798" s="11">
        <f t="shared" ca="1" si="393"/>
        <v>0.81565098935933611</v>
      </c>
      <c r="J798" s="11">
        <f t="shared" ca="1" si="381"/>
        <v>21.37332872073188</v>
      </c>
      <c r="O798">
        <v>794</v>
      </c>
      <c r="P798" s="32">
        <f t="shared" ca="1" si="394"/>
        <v>8.4219911150105409E-2</v>
      </c>
      <c r="Q798" s="11">
        <f t="shared" ca="1" si="377"/>
        <v>157.53553818374508</v>
      </c>
      <c r="R798" s="11"/>
      <c r="S798">
        <v>794</v>
      </c>
      <c r="T798" s="32">
        <f t="shared" ca="1" si="395"/>
        <v>0.11777742101014954</v>
      </c>
      <c r="U798" s="11">
        <f t="shared" ca="1" si="396"/>
        <v>18.026439636183802</v>
      </c>
      <c r="Z798">
        <v>794</v>
      </c>
      <c r="AA798" s="32">
        <f t="shared" ca="1" si="397"/>
        <v>0.31373659106725538</v>
      </c>
      <c r="AB798" s="11">
        <f t="shared" ca="1" si="378"/>
        <v>110.34111739662593</v>
      </c>
      <c r="AC798" s="11"/>
      <c r="AD798">
        <v>794</v>
      </c>
      <c r="AE798" s="32">
        <f t="shared" ca="1" si="398"/>
        <v>2.2523378283090256E-4</v>
      </c>
      <c r="AF798" s="11">
        <f t="shared" ca="1" si="379"/>
        <v>14.298573015415453</v>
      </c>
      <c r="AP798">
        <v>795</v>
      </c>
      <c r="AQ798" s="10">
        <f t="shared" ca="1" si="383"/>
        <v>46621.36176845109</v>
      </c>
      <c r="AR798" t="str">
        <f t="shared" ca="1" si="384"/>
        <v>EQUIPO 2</v>
      </c>
      <c r="AS798" t="str">
        <f t="shared" ca="1" si="385"/>
        <v>INICIO</v>
      </c>
      <c r="AT798">
        <f t="shared" ca="1" si="399"/>
        <v>1</v>
      </c>
      <c r="AU798">
        <f t="shared" ca="1" si="400"/>
        <v>0</v>
      </c>
      <c r="AV798">
        <f t="shared" ca="1" si="401"/>
        <v>1</v>
      </c>
      <c r="AW798">
        <f t="shared" ca="1" si="386"/>
        <v>1</v>
      </c>
      <c r="AX798">
        <f t="shared" ca="1" si="387"/>
        <v>11000</v>
      </c>
      <c r="AY798">
        <f t="shared" ca="1" si="388"/>
        <v>11.317656778497621</v>
      </c>
      <c r="AZ798">
        <f t="shared" ca="1" si="389"/>
        <v>124494.22456347384</v>
      </c>
      <c r="BA798">
        <f t="shared" ca="1" si="382"/>
        <v>169764.85167746432</v>
      </c>
      <c r="BB798">
        <f t="shared" ca="1" si="390"/>
        <v>2027</v>
      </c>
      <c r="BC798">
        <f t="shared" ca="1" si="391"/>
        <v>8</v>
      </c>
      <c r="BI798">
        <v>788</v>
      </c>
      <c r="BJ798">
        <v>0.85733303847500386</v>
      </c>
      <c r="BK798">
        <v>0.85490143967527032</v>
      </c>
      <c r="BL798">
        <v>0.84597060763052401</v>
      </c>
      <c r="BM798">
        <v>0.8349787827545101</v>
      </c>
      <c r="BN798">
        <v>0.84163769106387687</v>
      </c>
      <c r="BO798">
        <v>0.81664739994672575</v>
      </c>
      <c r="BP798">
        <v>0.85010528400363872</v>
      </c>
      <c r="BQ798">
        <v>0.83568819056929589</v>
      </c>
      <c r="BR798">
        <v>0.85724129218368583</v>
      </c>
      <c r="BS798">
        <v>0.8507341004973491</v>
      </c>
      <c r="BT798">
        <v>0.87563191244687577</v>
      </c>
      <c r="BU798">
        <v>0.86502680733223491</v>
      </c>
      <c r="BV798">
        <v>0.81664739994672575</v>
      </c>
      <c r="BW798">
        <v>0.84871303553420963</v>
      </c>
    </row>
    <row r="799" spans="4:75" x14ac:dyDescent="0.25">
      <c r="D799">
        <v>795</v>
      </c>
      <c r="E799">
        <f t="shared" ca="1" si="392"/>
        <v>0.61992591508197836</v>
      </c>
      <c r="F799" s="11">
        <f t="shared" ca="1" si="380"/>
        <v>72.799838463874508</v>
      </c>
      <c r="G799" s="11"/>
      <c r="H799">
        <v>795</v>
      </c>
      <c r="I799" s="11">
        <f t="shared" ca="1" si="393"/>
        <v>0.33317674045533463</v>
      </c>
      <c r="J799" s="11">
        <f t="shared" ca="1" si="381"/>
        <v>19.238353465863305</v>
      </c>
      <c r="O799">
        <v>795</v>
      </c>
      <c r="P799" s="32">
        <f t="shared" ca="1" si="394"/>
        <v>0.32232181388094661</v>
      </c>
      <c r="Q799" s="11">
        <f t="shared" ca="1" si="377"/>
        <v>109.12680039184973</v>
      </c>
      <c r="R799" s="11"/>
      <c r="S799">
        <v>795</v>
      </c>
      <c r="T799" s="32">
        <f t="shared" ca="1" si="395"/>
        <v>0.38179917678650965</v>
      </c>
      <c r="U799" s="11">
        <f t="shared" ca="1" si="396"/>
        <v>19.447664470973617</v>
      </c>
      <c r="Z799">
        <v>795</v>
      </c>
      <c r="AA799" s="32">
        <f t="shared" ca="1" si="397"/>
        <v>0.65595589345576655</v>
      </c>
      <c r="AB799" s="11">
        <f t="shared" ca="1" si="378"/>
        <v>68.625813830087367</v>
      </c>
      <c r="AC799" s="11"/>
      <c r="AD799">
        <v>795</v>
      </c>
      <c r="AE799" s="32">
        <f t="shared" ca="1" si="398"/>
        <v>0.63798800598346606</v>
      </c>
      <c r="AF799" s="11">
        <f t="shared" ca="1" si="379"/>
        <v>20.497187895613045</v>
      </c>
      <c r="AP799">
        <v>796</v>
      </c>
      <c r="AQ799" s="10">
        <f t="shared" ca="1" si="383"/>
        <v>46621.833337483527</v>
      </c>
      <c r="AR799" t="str">
        <f t="shared" ca="1" si="384"/>
        <v>EQUIPO 1</v>
      </c>
      <c r="AS799" t="str">
        <f t="shared" ca="1" si="385"/>
        <v>INICIO</v>
      </c>
      <c r="AT799">
        <f t="shared" ca="1" si="399"/>
        <v>0</v>
      </c>
      <c r="AU799">
        <f t="shared" ca="1" si="400"/>
        <v>0</v>
      </c>
      <c r="AV799">
        <f t="shared" ca="1" si="401"/>
        <v>1</v>
      </c>
      <c r="AW799">
        <f t="shared" ca="1" si="386"/>
        <v>1</v>
      </c>
      <c r="AX799">
        <f t="shared" ca="1" si="387"/>
        <v>5500</v>
      </c>
      <c r="AY799">
        <f t="shared" ca="1" si="388"/>
        <v>2.6042220782255754</v>
      </c>
      <c r="AZ799">
        <f t="shared" ca="1" si="389"/>
        <v>14323.221430240665</v>
      </c>
      <c r="BA799">
        <f t="shared" ca="1" si="382"/>
        <v>39063.331173383631</v>
      </c>
      <c r="BB799">
        <f t="shared" ca="1" si="390"/>
        <v>2027</v>
      </c>
      <c r="BC799">
        <f t="shared" ca="1" si="391"/>
        <v>8</v>
      </c>
      <c r="BI799">
        <v>789</v>
      </c>
      <c r="BJ799">
        <v>0.84119812347336842</v>
      </c>
      <c r="BK799">
        <v>0.84897408054402079</v>
      </c>
      <c r="BL799">
        <v>0.85934114484838353</v>
      </c>
      <c r="BM799">
        <v>0.85230179683095497</v>
      </c>
      <c r="BN799">
        <v>0.84546821681493567</v>
      </c>
      <c r="BO799">
        <v>0.83760997971530315</v>
      </c>
      <c r="BP799">
        <v>0.82522799812752679</v>
      </c>
      <c r="BQ799">
        <v>0.84506948031464868</v>
      </c>
      <c r="BR799">
        <v>0.85617980215233291</v>
      </c>
      <c r="BS799">
        <v>0.84021765430291551</v>
      </c>
      <c r="BT799">
        <v>0.85668340761731965</v>
      </c>
      <c r="BU799">
        <v>0.86609612405598202</v>
      </c>
      <c r="BV799">
        <v>0.82522799812752679</v>
      </c>
      <c r="BW799">
        <v>0.84781406334664333</v>
      </c>
    </row>
    <row r="800" spans="4:75" x14ac:dyDescent="0.25">
      <c r="D800">
        <v>796</v>
      </c>
      <c r="E800">
        <f t="shared" ca="1" si="392"/>
        <v>0.2247265026312818</v>
      </c>
      <c r="F800" s="11">
        <f t="shared" ca="1" si="380"/>
        <v>124.25967854082911</v>
      </c>
      <c r="G800" s="11"/>
      <c r="H800">
        <v>796</v>
      </c>
      <c r="I800" s="11">
        <f t="shared" ca="1" si="393"/>
        <v>0.58796001774049389</v>
      </c>
      <c r="J800" s="11">
        <f t="shared" ca="1" si="381"/>
        <v>20.287256723108104</v>
      </c>
      <c r="O800">
        <v>796</v>
      </c>
      <c r="P800" s="32">
        <f t="shared" ca="1" si="394"/>
        <v>0.46580973703123218</v>
      </c>
      <c r="Q800" s="11">
        <f t="shared" ca="1" si="377"/>
        <v>90.719668989188904</v>
      </c>
      <c r="R800" s="11"/>
      <c r="S800">
        <v>796</v>
      </c>
      <c r="T800" s="32">
        <f t="shared" ca="1" si="395"/>
        <v>0.80098321068107525</v>
      </c>
      <c r="U800" s="11">
        <f t="shared" ca="1" si="396"/>
        <v>21.287009084114363</v>
      </c>
      <c r="Z800">
        <v>796</v>
      </c>
      <c r="AA800" s="32">
        <f t="shared" ca="1" si="397"/>
        <v>0.47244456563126536</v>
      </c>
      <c r="AB800" s="11">
        <f t="shared" ca="1" si="378"/>
        <v>89.927075129130827</v>
      </c>
      <c r="AC800" s="11"/>
      <c r="AD800">
        <v>796</v>
      </c>
      <c r="AE800" s="32">
        <f t="shared" ca="1" si="398"/>
        <v>0.25225901917444438</v>
      </c>
      <c r="AF800" s="11">
        <f t="shared" ca="1" si="379"/>
        <v>18.859151525407171</v>
      </c>
      <c r="AP800">
        <v>797</v>
      </c>
      <c r="AQ800" s="10">
        <f t="shared" ca="1" si="383"/>
        <v>46621.941846736787</v>
      </c>
      <c r="AR800" t="str">
        <f t="shared" ca="1" si="384"/>
        <v>EQUIPO 3</v>
      </c>
      <c r="AS800" t="str">
        <f t="shared" ca="1" si="385"/>
        <v>INICIO</v>
      </c>
      <c r="AT800">
        <f t="shared" ca="1" si="399"/>
        <v>0</v>
      </c>
      <c r="AU800">
        <f t="shared" ca="1" si="400"/>
        <v>0</v>
      </c>
      <c r="AV800">
        <f t="shared" ca="1" si="401"/>
        <v>0</v>
      </c>
      <c r="AW800">
        <f t="shared" ca="1" si="386"/>
        <v>0</v>
      </c>
      <c r="AX800">
        <f t="shared" ca="1" si="387"/>
        <v>0</v>
      </c>
      <c r="AY800">
        <f t="shared" ca="1" si="388"/>
        <v>7.1949322235304862</v>
      </c>
      <c r="AZ800">
        <f t="shared" ca="1" si="389"/>
        <v>0</v>
      </c>
      <c r="BA800">
        <f t="shared" ca="1" si="382"/>
        <v>107923.98335295729</v>
      </c>
      <c r="BB800">
        <f t="shared" ca="1" si="390"/>
        <v>2027</v>
      </c>
      <c r="BC800">
        <f t="shared" ca="1" si="391"/>
        <v>8</v>
      </c>
      <c r="BI800">
        <v>790</v>
      </c>
      <c r="BJ800">
        <v>0.83416127456849298</v>
      </c>
      <c r="BK800">
        <v>0.84051447727448181</v>
      </c>
      <c r="BL800">
        <v>0.85573714822895341</v>
      </c>
      <c r="BM800">
        <v>0.82537681943224828</v>
      </c>
      <c r="BN800">
        <v>0.8479731346811642</v>
      </c>
      <c r="BO800">
        <v>0.85197667226585805</v>
      </c>
      <c r="BP800">
        <v>0.86274035625621781</v>
      </c>
      <c r="BQ800">
        <v>0.85218313149845937</v>
      </c>
      <c r="BR800">
        <v>0.83940452601927618</v>
      </c>
      <c r="BS800">
        <v>0.85085075666168952</v>
      </c>
      <c r="BT800">
        <v>0.83024663273515342</v>
      </c>
      <c r="BU800">
        <v>0.86871685943636168</v>
      </c>
      <c r="BV800">
        <v>0.82537681943224828</v>
      </c>
      <c r="BW800">
        <v>0.84677133516723813</v>
      </c>
    </row>
    <row r="801" spans="4:75" x14ac:dyDescent="0.25">
      <c r="D801">
        <v>797</v>
      </c>
      <c r="E801">
        <f t="shared" ca="1" si="392"/>
        <v>0.40250636795899819</v>
      </c>
      <c r="F801" s="11">
        <f t="shared" ca="1" si="380"/>
        <v>98.487963470820446</v>
      </c>
      <c r="G801" s="11"/>
      <c r="H801">
        <v>797</v>
      </c>
      <c r="I801" s="11">
        <f t="shared" ca="1" si="393"/>
        <v>0.50618256420485275</v>
      </c>
      <c r="J801" s="11">
        <f t="shared" ca="1" si="381"/>
        <v>19.955306340803922</v>
      </c>
      <c r="O801">
        <v>797</v>
      </c>
      <c r="P801" s="32">
        <f t="shared" ca="1" si="394"/>
        <v>0.96196602916977769</v>
      </c>
      <c r="Q801" s="11">
        <f t="shared" ca="1" si="377"/>
        <v>22.376120721453486</v>
      </c>
      <c r="R801" s="11"/>
      <c r="S801">
        <v>797</v>
      </c>
      <c r="T801" s="32">
        <f t="shared" ca="1" si="395"/>
        <v>0.81056537517545402</v>
      </c>
      <c r="U801" s="11">
        <f t="shared" ca="1" si="396"/>
        <v>21.342937982829309</v>
      </c>
      <c r="Z801">
        <v>797</v>
      </c>
      <c r="AA801" s="32">
        <f t="shared" ca="1" si="397"/>
        <v>0.68238253494772927</v>
      </c>
      <c r="AB801" s="11">
        <f t="shared" ca="1" si="378"/>
        <v>65.528299606893981</v>
      </c>
      <c r="AC801" s="11"/>
      <c r="AD801">
        <v>797</v>
      </c>
      <c r="AE801" s="32">
        <f t="shared" ca="1" si="398"/>
        <v>0.38082880988126788</v>
      </c>
      <c r="AF801" s="11">
        <f t="shared" ca="1" si="379"/>
        <v>19.443577963438905</v>
      </c>
      <c r="AP801">
        <v>798</v>
      </c>
      <c r="AQ801" s="10">
        <f t="shared" ca="1" si="383"/>
        <v>46622.241635579434</v>
      </c>
      <c r="AR801" t="str">
        <f t="shared" ca="1" si="384"/>
        <v>EQUIPO 2</v>
      </c>
      <c r="AS801" t="str">
        <f t="shared" ca="1" si="385"/>
        <v>FIN</v>
      </c>
      <c r="AT801">
        <f t="shared" ca="1" si="399"/>
        <v>0</v>
      </c>
      <c r="AU801">
        <f t="shared" ca="1" si="400"/>
        <v>1</v>
      </c>
      <c r="AV801">
        <f t="shared" ca="1" si="401"/>
        <v>0</v>
      </c>
      <c r="AW801">
        <f t="shared" ca="1" si="386"/>
        <v>1</v>
      </c>
      <c r="AX801">
        <f t="shared" ca="1" si="387"/>
        <v>5500</v>
      </c>
      <c r="AY801">
        <f t="shared" ca="1" si="388"/>
        <v>7.2760434492956847</v>
      </c>
      <c r="AZ801">
        <f t="shared" ca="1" si="389"/>
        <v>40018.238971126266</v>
      </c>
      <c r="BA801">
        <f t="shared" ca="1" si="382"/>
        <v>109140.65173943527</v>
      </c>
      <c r="BB801">
        <f t="shared" ca="1" si="390"/>
        <v>2027</v>
      </c>
      <c r="BC801">
        <f t="shared" ca="1" si="391"/>
        <v>8</v>
      </c>
      <c r="BI801">
        <v>791</v>
      </c>
      <c r="BJ801">
        <v>0.86697191977387544</v>
      </c>
      <c r="BK801">
        <v>0.84984716554484474</v>
      </c>
      <c r="BL801">
        <v>0.84409903556687338</v>
      </c>
      <c r="BM801">
        <v>0.86317792274204175</v>
      </c>
      <c r="BN801">
        <v>0.80487688186249751</v>
      </c>
      <c r="BO801">
        <v>0.86104006837358216</v>
      </c>
      <c r="BP801">
        <v>0.86499725701148933</v>
      </c>
      <c r="BQ801">
        <v>0.85776975311389037</v>
      </c>
      <c r="BR801">
        <v>0.87496424737655232</v>
      </c>
      <c r="BS801">
        <v>0.86470768460953051</v>
      </c>
      <c r="BT801">
        <v>0.83110308921109433</v>
      </c>
      <c r="BU801">
        <v>0.8778964512442976</v>
      </c>
      <c r="BV801">
        <v>0.80487688186249751</v>
      </c>
      <c r="BW801">
        <v>0.85529261842434556</v>
      </c>
    </row>
    <row r="802" spans="4:75" x14ac:dyDescent="0.25">
      <c r="D802">
        <v>798</v>
      </c>
      <c r="E802">
        <f t="shared" ca="1" si="392"/>
        <v>0.54744629371935372</v>
      </c>
      <c r="F802" s="11">
        <f t="shared" ca="1" si="380"/>
        <v>81.146631864908329</v>
      </c>
      <c r="G802" s="11"/>
      <c r="H802">
        <v>798</v>
      </c>
      <c r="I802" s="11">
        <f t="shared" ca="1" si="393"/>
        <v>0.93171013128645053</v>
      </c>
      <c r="J802" s="11">
        <f t="shared" ca="1" si="381"/>
        <v>22.319944920349872</v>
      </c>
      <c r="O802">
        <v>798</v>
      </c>
      <c r="P802" s="32">
        <f t="shared" ca="1" si="394"/>
        <v>0.74322075703039769</v>
      </c>
      <c r="Q802" s="11">
        <f t="shared" ca="1" si="377"/>
        <v>58.189681262784489</v>
      </c>
      <c r="R802" s="11"/>
      <c r="S802">
        <v>798</v>
      </c>
      <c r="T802" s="32">
        <f t="shared" ca="1" si="395"/>
        <v>0.94275655868052421</v>
      </c>
      <c r="U802" s="11">
        <f t="shared" ca="1" si="396"/>
        <v>22.463916976241222</v>
      </c>
      <c r="Z802">
        <v>798</v>
      </c>
      <c r="AA802" s="32">
        <f t="shared" ca="1" si="397"/>
        <v>0.77928921409600771</v>
      </c>
      <c r="AB802" s="11">
        <f t="shared" ca="1" si="378"/>
        <v>53.624439763629624</v>
      </c>
      <c r="AC802" s="11"/>
      <c r="AD802">
        <v>798</v>
      </c>
      <c r="AE802" s="32">
        <f t="shared" ca="1" si="398"/>
        <v>0.12749363588664875</v>
      </c>
      <c r="AF802" s="11">
        <f t="shared" ca="1" si="379"/>
        <v>18.103249203166044</v>
      </c>
      <c r="AP802">
        <v>799</v>
      </c>
      <c r="AQ802" s="10">
        <f t="shared" ca="1" si="383"/>
        <v>46622.544804056488</v>
      </c>
      <c r="AR802" t="str">
        <f t="shared" ca="1" si="384"/>
        <v>EQUIPO 1</v>
      </c>
      <c r="AS802" t="str">
        <f t="shared" ca="1" si="385"/>
        <v>FIN</v>
      </c>
      <c r="AT802">
        <f t="shared" ca="1" si="399"/>
        <v>1</v>
      </c>
      <c r="AU802">
        <f t="shared" ca="1" si="400"/>
        <v>1</v>
      </c>
      <c r="AV802">
        <f t="shared" ca="1" si="401"/>
        <v>0</v>
      </c>
      <c r="AW802">
        <f t="shared" ca="1" si="386"/>
        <v>1</v>
      </c>
      <c r="AX802">
        <f t="shared" ca="1" si="387"/>
        <v>11000</v>
      </c>
      <c r="AY802">
        <f t="shared" ca="1" si="388"/>
        <v>4.3041525555308908</v>
      </c>
      <c r="AZ802">
        <f t="shared" ca="1" si="389"/>
        <v>47345.678110839799</v>
      </c>
      <c r="BA802">
        <f t="shared" ca="1" si="382"/>
        <v>64562.288332963362</v>
      </c>
      <c r="BB802">
        <f t="shared" ca="1" si="390"/>
        <v>2027</v>
      </c>
      <c r="BC802">
        <f t="shared" ca="1" si="391"/>
        <v>8</v>
      </c>
      <c r="BI802">
        <v>792</v>
      </c>
      <c r="BJ802">
        <v>0.86654886631875561</v>
      </c>
      <c r="BK802">
        <v>0.83795138531875724</v>
      </c>
      <c r="BL802">
        <v>0.83454622668836653</v>
      </c>
      <c r="BM802">
        <v>0.85570844122820777</v>
      </c>
      <c r="BN802">
        <v>0.84443071515397816</v>
      </c>
      <c r="BO802">
        <v>0.84784326054296522</v>
      </c>
      <c r="BP802">
        <v>0.85866031521203379</v>
      </c>
      <c r="BQ802">
        <v>0.87506527559180947</v>
      </c>
      <c r="BR802">
        <v>0.812741119920943</v>
      </c>
      <c r="BS802">
        <v>0.83775492371671734</v>
      </c>
      <c r="BT802">
        <v>0.85732770417678317</v>
      </c>
      <c r="BU802">
        <v>0.86087366430509327</v>
      </c>
      <c r="BV802">
        <v>0.812741119920943</v>
      </c>
      <c r="BW802">
        <v>0.84897814274447814</v>
      </c>
    </row>
    <row r="803" spans="4:75" x14ac:dyDescent="0.25">
      <c r="D803">
        <v>799</v>
      </c>
      <c r="E803">
        <f t="shared" ca="1" si="392"/>
        <v>0.24780483372668582</v>
      </c>
      <c r="F803" s="11">
        <f t="shared" ca="1" si="380"/>
        <v>120.36986038139189</v>
      </c>
      <c r="G803" s="11"/>
      <c r="H803">
        <v>799</v>
      </c>
      <c r="I803" s="11">
        <f t="shared" ca="1" si="393"/>
        <v>0.42104967817877292</v>
      </c>
      <c r="J803" s="11">
        <f t="shared" ca="1" si="381"/>
        <v>19.610668159183717</v>
      </c>
      <c r="O803">
        <v>799</v>
      </c>
      <c r="P803" s="32">
        <f t="shared" ca="1" si="394"/>
        <v>2.4446494776002914E-2</v>
      </c>
      <c r="Q803" s="11">
        <f t="shared" ca="1" si="377"/>
        <v>190.57268630457358</v>
      </c>
      <c r="R803" s="11"/>
      <c r="S803">
        <v>799</v>
      </c>
      <c r="T803" s="32">
        <f t="shared" ca="1" si="395"/>
        <v>0.75151880947275473</v>
      </c>
      <c r="U803" s="11">
        <f t="shared" ca="1" si="396"/>
        <v>21.020775546179266</v>
      </c>
      <c r="Z803">
        <v>799</v>
      </c>
      <c r="AA803" s="32">
        <f t="shared" ca="1" si="397"/>
        <v>0.18277274626301965</v>
      </c>
      <c r="AB803" s="11">
        <f t="shared" ca="1" si="378"/>
        <v>132.05963179985434</v>
      </c>
      <c r="AC803" s="11"/>
      <c r="AD803">
        <v>799</v>
      </c>
      <c r="AE803" s="32">
        <f t="shared" ca="1" si="398"/>
        <v>0.39440597409570688</v>
      </c>
      <c r="AF803" s="11">
        <f t="shared" ca="1" si="379"/>
        <v>19.500482495596579</v>
      </c>
      <c r="AP803">
        <v>800</v>
      </c>
      <c r="AQ803" s="10">
        <f t="shared" ca="1" si="383"/>
        <v>46622.724143746302</v>
      </c>
      <c r="AR803" t="str">
        <f t="shared" ca="1" si="384"/>
        <v>EQUIPO 3</v>
      </c>
      <c r="AS803" t="str">
        <f t="shared" ca="1" si="385"/>
        <v>FIN</v>
      </c>
      <c r="AT803">
        <f t="shared" ca="1" si="399"/>
        <v>1</v>
      </c>
      <c r="AU803">
        <f t="shared" ca="1" si="400"/>
        <v>1</v>
      </c>
      <c r="AV803">
        <f t="shared" ca="1" si="401"/>
        <v>1</v>
      </c>
      <c r="AW803">
        <f t="shared" ca="1" si="386"/>
        <v>1</v>
      </c>
      <c r="AX803">
        <f t="shared" ca="1" si="387"/>
        <v>15000</v>
      </c>
      <c r="AY803">
        <f t="shared" ca="1" si="388"/>
        <v>59.952561740123201</v>
      </c>
      <c r="AZ803">
        <f t="shared" ca="1" si="389"/>
        <v>899288.42610184802</v>
      </c>
      <c r="BA803">
        <f t="shared" ca="1" si="382"/>
        <v>899288.42610184802</v>
      </c>
      <c r="BB803">
        <f t="shared" ca="1" si="390"/>
        <v>2027</v>
      </c>
      <c r="BC803">
        <f t="shared" ca="1" si="391"/>
        <v>8</v>
      </c>
      <c r="BI803">
        <v>793</v>
      </c>
      <c r="BJ803">
        <v>0.84795508210658022</v>
      </c>
      <c r="BK803">
        <v>0.85491780982802978</v>
      </c>
      <c r="BL803">
        <v>0.8303994605640922</v>
      </c>
      <c r="BM803">
        <v>0.8705087372288981</v>
      </c>
      <c r="BN803">
        <v>0.8435736008512007</v>
      </c>
      <c r="BO803">
        <v>0.85018232748264921</v>
      </c>
      <c r="BP803">
        <v>0.82917236017206619</v>
      </c>
      <c r="BQ803">
        <v>0.83228165891417649</v>
      </c>
      <c r="BR803">
        <v>0.84370846735885896</v>
      </c>
      <c r="BS803">
        <v>0.83525644553201261</v>
      </c>
      <c r="BT803">
        <v>0.835008243834931</v>
      </c>
      <c r="BU803">
        <v>0.89752704416535778</v>
      </c>
      <c r="BV803">
        <v>0.82917236017206619</v>
      </c>
      <c r="BW803">
        <v>0.84772434279077313</v>
      </c>
    </row>
    <row r="804" spans="4:75" x14ac:dyDescent="0.25">
      <c r="D804">
        <v>800</v>
      </c>
      <c r="E804">
        <f t="shared" ca="1" si="392"/>
        <v>0.32232607331008745</v>
      </c>
      <c r="F804" s="11">
        <f t="shared" ca="1" si="380"/>
        <v>109.12620225145508</v>
      </c>
      <c r="G804" s="11"/>
      <c r="H804">
        <v>800</v>
      </c>
      <c r="I804" s="11">
        <f t="shared" ca="1" si="393"/>
        <v>0.52747402845833291</v>
      </c>
      <c r="J804" s="11">
        <f t="shared" ca="1" si="381"/>
        <v>20.041059734515308</v>
      </c>
      <c r="O804">
        <v>800</v>
      </c>
      <c r="P804" s="32">
        <f t="shared" ca="1" si="394"/>
        <v>0.786846910910589</v>
      </c>
      <c r="Q804" s="11">
        <f t="shared" ca="1" si="377"/>
        <v>52.639596237676805</v>
      </c>
      <c r="R804" s="11"/>
      <c r="S804">
        <v>800</v>
      </c>
      <c r="T804" s="32">
        <f t="shared" ca="1" si="395"/>
        <v>0.3419308734641181</v>
      </c>
      <c r="U804" s="11">
        <f t="shared" ca="1" si="396"/>
        <v>19.276811239602047</v>
      </c>
      <c r="Z804">
        <v>800</v>
      </c>
      <c r="AA804" s="32">
        <f t="shared" ca="1" si="397"/>
        <v>0.71239606419294255</v>
      </c>
      <c r="AB804" s="11">
        <f t="shared" ca="1" si="378"/>
        <v>61.952405580014592</v>
      </c>
      <c r="AC804" s="11"/>
      <c r="AD804">
        <v>800</v>
      </c>
      <c r="AE804" s="32">
        <f t="shared" ca="1" si="398"/>
        <v>0.26586028932679984</v>
      </c>
      <c r="AF804" s="11">
        <f t="shared" ca="1" si="379"/>
        <v>18.926594049587109</v>
      </c>
      <c r="AP804">
        <v>801</v>
      </c>
      <c r="AQ804" s="10">
        <f t="shared" ca="1" si="383"/>
        <v>46625.22216715214</v>
      </c>
      <c r="AR804" t="str">
        <f t="shared" ca="1" si="384"/>
        <v>EQUIPO 2</v>
      </c>
      <c r="AS804" t="str">
        <f t="shared" ca="1" si="385"/>
        <v>INICIO</v>
      </c>
      <c r="AT804">
        <f t="shared" ca="1" si="399"/>
        <v>1</v>
      </c>
      <c r="AU804">
        <f t="shared" ca="1" si="400"/>
        <v>0</v>
      </c>
      <c r="AV804">
        <f t="shared" ca="1" si="401"/>
        <v>1</v>
      </c>
      <c r="AW804">
        <f t="shared" ca="1" si="386"/>
        <v>1</v>
      </c>
      <c r="AX804">
        <f t="shared" ca="1" si="387"/>
        <v>11000</v>
      </c>
      <c r="AY804">
        <f t="shared" ca="1" si="388"/>
        <v>21.739925099420361</v>
      </c>
      <c r="AZ804">
        <f t="shared" ca="1" si="389"/>
        <v>239139.17609362397</v>
      </c>
      <c r="BA804">
        <f t="shared" ca="1" si="382"/>
        <v>326098.87649130542</v>
      </c>
      <c r="BB804">
        <f t="shared" ca="1" si="390"/>
        <v>2027</v>
      </c>
      <c r="BC804">
        <f t="shared" ca="1" si="391"/>
        <v>8</v>
      </c>
      <c r="BI804">
        <v>794</v>
      </c>
      <c r="BJ804">
        <v>0.85721622242756412</v>
      </c>
      <c r="BK804">
        <v>0.8548398146625189</v>
      </c>
      <c r="BL804">
        <v>0.854240021635018</v>
      </c>
      <c r="BM804">
        <v>0.81889489818536809</v>
      </c>
      <c r="BN804">
        <v>0.84953505408029928</v>
      </c>
      <c r="BO804">
        <v>0.83257347420935623</v>
      </c>
      <c r="BP804">
        <v>0.84581815215799838</v>
      </c>
      <c r="BQ804">
        <v>0.85362370232921336</v>
      </c>
      <c r="BR804">
        <v>0.86898517853249346</v>
      </c>
      <c r="BS804">
        <v>0.86033331216372344</v>
      </c>
      <c r="BT804">
        <v>0.86163040655529111</v>
      </c>
      <c r="BU804">
        <v>0.83532086319205723</v>
      </c>
      <c r="BV804">
        <v>0.81889489818536809</v>
      </c>
      <c r="BW804">
        <v>0.84931725880490672</v>
      </c>
    </row>
    <row r="805" spans="4:75" x14ac:dyDescent="0.25">
      <c r="D805">
        <v>801</v>
      </c>
      <c r="E805">
        <f t="shared" ca="1" si="392"/>
        <v>0.57580949925864056</v>
      </c>
      <c r="F805" s="11">
        <f t="shared" ca="1" si="380"/>
        <v>77.877500891243159</v>
      </c>
      <c r="G805" s="11"/>
      <c r="H805">
        <v>801</v>
      </c>
      <c r="I805" s="11">
        <f t="shared" ca="1" si="393"/>
        <v>0.27509661208249692</v>
      </c>
      <c r="J805" s="11">
        <f t="shared" ca="1" si="381"/>
        <v>18.971395700885942</v>
      </c>
      <c r="O805">
        <v>801</v>
      </c>
      <c r="P805" s="32">
        <f t="shared" ca="1" si="394"/>
        <v>0.25009251974306823</v>
      </c>
      <c r="Q805" s="11">
        <f t="shared" ca="1" si="377"/>
        <v>119.99687240723557</v>
      </c>
      <c r="R805" s="11"/>
      <c r="S805">
        <v>801</v>
      </c>
      <c r="T805" s="32">
        <f t="shared" ca="1" si="395"/>
        <v>0.54085244604408833</v>
      </c>
      <c r="U805" s="11">
        <f t="shared" ca="1" si="396"/>
        <v>20.095089017645712</v>
      </c>
      <c r="Z805">
        <v>801</v>
      </c>
      <c r="AA805" s="32">
        <f t="shared" ca="1" si="397"/>
        <v>0.96494910511139809</v>
      </c>
      <c r="AB805" s="11">
        <f t="shared" ca="1" si="378"/>
        <v>21.518539062581638</v>
      </c>
      <c r="AC805" s="11"/>
      <c r="AD805">
        <v>801</v>
      </c>
      <c r="AE805" s="32">
        <f t="shared" ca="1" si="398"/>
        <v>0.71872468579948723</v>
      </c>
      <c r="AF805" s="11">
        <f t="shared" ca="1" si="379"/>
        <v>20.859906986831856</v>
      </c>
      <c r="AP805">
        <v>802</v>
      </c>
      <c r="AQ805" s="10">
        <f t="shared" ca="1" si="383"/>
        <v>46626.127997364616</v>
      </c>
      <c r="AR805" t="str">
        <f t="shared" ca="1" si="384"/>
        <v>EQUIPO 2</v>
      </c>
      <c r="AS805" t="str">
        <f t="shared" ca="1" si="385"/>
        <v>FIN</v>
      </c>
      <c r="AT805">
        <f t="shared" ca="1" si="399"/>
        <v>1</v>
      </c>
      <c r="AU805">
        <f t="shared" ca="1" si="400"/>
        <v>1</v>
      </c>
      <c r="AV805">
        <f t="shared" ca="1" si="401"/>
        <v>1</v>
      </c>
      <c r="AW805">
        <f t="shared" ca="1" si="386"/>
        <v>1</v>
      </c>
      <c r="AX805">
        <f t="shared" ca="1" si="387"/>
        <v>15000</v>
      </c>
      <c r="AY805">
        <f t="shared" ca="1" si="388"/>
        <v>75.898690822301432</v>
      </c>
      <c r="AZ805">
        <f t="shared" ca="1" si="389"/>
        <v>1138480.3623345215</v>
      </c>
      <c r="BA805">
        <f t="shared" ca="1" si="382"/>
        <v>1138480.3623345215</v>
      </c>
      <c r="BB805">
        <f t="shared" ca="1" si="390"/>
        <v>2027</v>
      </c>
      <c r="BC805">
        <f t="shared" ca="1" si="391"/>
        <v>8</v>
      </c>
      <c r="BI805">
        <v>795</v>
      </c>
      <c r="BJ805">
        <v>0.86880229410910259</v>
      </c>
      <c r="BK805">
        <v>0.86360749075168386</v>
      </c>
      <c r="BL805">
        <v>0.86180050750453852</v>
      </c>
      <c r="BM805">
        <v>0.81751853313286216</v>
      </c>
      <c r="BN805">
        <v>0.86289976904749566</v>
      </c>
      <c r="BO805">
        <v>0.860771804431958</v>
      </c>
      <c r="BP805">
        <v>0.83203918023528001</v>
      </c>
      <c r="BQ805">
        <v>0.8608924665305836</v>
      </c>
      <c r="BR805">
        <v>0.84421895556874749</v>
      </c>
      <c r="BS805">
        <v>0.85778926132456212</v>
      </c>
      <c r="BT805">
        <v>0.85205052752445165</v>
      </c>
      <c r="BU805">
        <v>0.82028865953180585</v>
      </c>
      <c r="BV805">
        <v>0.81751853313286216</v>
      </c>
      <c r="BW805">
        <v>0.85006751858996077</v>
      </c>
    </row>
    <row r="806" spans="4:75" x14ac:dyDescent="0.25">
      <c r="D806">
        <v>802</v>
      </c>
      <c r="E806">
        <f t="shared" ca="1" si="392"/>
        <v>0.18273219878276681</v>
      </c>
      <c r="F806" s="11">
        <f t="shared" ca="1" si="380"/>
        <v>132.06772775376032</v>
      </c>
      <c r="G806" s="11"/>
      <c r="H806">
        <v>802</v>
      </c>
      <c r="I806" s="11">
        <f t="shared" ca="1" si="393"/>
        <v>5.3765832066212105E-2</v>
      </c>
      <c r="J806" s="11">
        <f t="shared" ca="1" si="381"/>
        <v>17.347110800929311</v>
      </c>
      <c r="O806">
        <v>802</v>
      </c>
      <c r="P806" s="32">
        <f t="shared" ca="1" si="394"/>
        <v>0.12935395444787401</v>
      </c>
      <c r="Q806" s="11">
        <f t="shared" ca="1" si="377"/>
        <v>144.05634514800252</v>
      </c>
      <c r="R806" s="11"/>
      <c r="S806">
        <v>802</v>
      </c>
      <c r="T806" s="32">
        <f t="shared" ca="1" si="395"/>
        <v>0.44891299598156453</v>
      </c>
      <c r="U806" s="11">
        <f t="shared" ca="1" si="396"/>
        <v>19.724314434495703</v>
      </c>
      <c r="Z806">
        <v>802</v>
      </c>
      <c r="AA806" s="32">
        <f t="shared" ca="1" si="397"/>
        <v>0.57456471628151118</v>
      </c>
      <c r="AB806" s="11">
        <f t="shared" ca="1" si="378"/>
        <v>78.020739544682996</v>
      </c>
      <c r="AC806" s="11"/>
      <c r="AD806">
        <v>802</v>
      </c>
      <c r="AE806" s="32">
        <f t="shared" ca="1" si="398"/>
        <v>0.2812718450996522</v>
      </c>
      <c r="AF806" s="11">
        <f t="shared" ca="1" si="379"/>
        <v>19.000935720135441</v>
      </c>
      <c r="AP806">
        <v>803</v>
      </c>
      <c r="AQ806" s="10">
        <f t="shared" ca="1" si="383"/>
        <v>46629.290442815545</v>
      </c>
      <c r="AR806" t="str">
        <f t="shared" ca="1" si="384"/>
        <v>EQUIPO 3</v>
      </c>
      <c r="AS806" t="str">
        <f t="shared" ca="1" si="385"/>
        <v>INICIO</v>
      </c>
      <c r="AT806">
        <f t="shared" ca="1" si="399"/>
        <v>1</v>
      </c>
      <c r="AU806">
        <f t="shared" ca="1" si="400"/>
        <v>1</v>
      </c>
      <c r="AV806">
        <f t="shared" ca="1" si="401"/>
        <v>0</v>
      </c>
      <c r="AW806">
        <f t="shared" ca="1" si="386"/>
        <v>1</v>
      </c>
      <c r="AX806">
        <f t="shared" ca="1" si="387"/>
        <v>11000</v>
      </c>
      <c r="AY806">
        <f t="shared" ca="1" si="388"/>
        <v>13.556409018987324</v>
      </c>
      <c r="AZ806">
        <f t="shared" ca="1" si="389"/>
        <v>149120.49920886056</v>
      </c>
      <c r="BA806">
        <f t="shared" ca="1" si="382"/>
        <v>203346.13528480986</v>
      </c>
      <c r="BB806">
        <f t="shared" ca="1" si="390"/>
        <v>2027</v>
      </c>
      <c r="BC806">
        <f t="shared" ca="1" si="391"/>
        <v>8</v>
      </c>
      <c r="BI806">
        <v>796</v>
      </c>
      <c r="BJ806">
        <v>0.8481111036122132</v>
      </c>
      <c r="BK806">
        <v>0.82768348293805794</v>
      </c>
      <c r="BL806">
        <v>0.86686285683848063</v>
      </c>
      <c r="BM806">
        <v>0.83934409782011632</v>
      </c>
      <c r="BN806">
        <v>0.87664809965180235</v>
      </c>
      <c r="BO806">
        <v>0.83379100345566659</v>
      </c>
      <c r="BP806">
        <v>0.87214912897685015</v>
      </c>
      <c r="BQ806">
        <v>0.85709002907609444</v>
      </c>
      <c r="BR806">
        <v>0.87802761106931648</v>
      </c>
      <c r="BS806">
        <v>0.84967614320175333</v>
      </c>
      <c r="BT806">
        <v>0.86503978582851659</v>
      </c>
      <c r="BU806">
        <v>0.85472052606818261</v>
      </c>
      <c r="BV806">
        <v>0.82768348293805794</v>
      </c>
      <c r="BW806">
        <v>0.85573283718953586</v>
      </c>
    </row>
    <row r="807" spans="4:75" x14ac:dyDescent="0.25">
      <c r="D807">
        <v>803</v>
      </c>
      <c r="E807">
        <f t="shared" ca="1" si="392"/>
        <v>0.72108343487758242</v>
      </c>
      <c r="F807" s="11">
        <f t="shared" ca="1" si="380"/>
        <v>60.902512541261089</v>
      </c>
      <c r="G807" s="11"/>
      <c r="H807">
        <v>803</v>
      </c>
      <c r="I807" s="11">
        <f t="shared" ca="1" si="393"/>
        <v>0.46674372811655496</v>
      </c>
      <c r="J807" s="11">
        <f t="shared" ca="1" si="381"/>
        <v>19.796466614950589</v>
      </c>
      <c r="O807">
        <v>803</v>
      </c>
      <c r="P807" s="32">
        <f t="shared" ca="1" si="394"/>
        <v>0.19902436706900761</v>
      </c>
      <c r="Q807" s="11">
        <f t="shared" ca="1" si="377"/>
        <v>128.90880785167485</v>
      </c>
      <c r="R807" s="11"/>
      <c r="S807">
        <v>803</v>
      </c>
      <c r="T807" s="32">
        <f t="shared" ca="1" si="395"/>
        <v>0.82417822513110817</v>
      </c>
      <c r="U807" s="11">
        <f t="shared" ca="1" si="396"/>
        <v>21.425482236721521</v>
      </c>
      <c r="Z807">
        <v>803</v>
      </c>
      <c r="AA807" s="32">
        <f t="shared" ca="1" si="397"/>
        <v>0.87307780860794548</v>
      </c>
      <c r="AB807" s="11">
        <f t="shared" ca="1" si="378"/>
        <v>40.300024575879675</v>
      </c>
      <c r="AC807" s="11"/>
      <c r="AD807">
        <v>803</v>
      </c>
      <c r="AE807" s="32">
        <f t="shared" ca="1" si="398"/>
        <v>0.60891477002842187</v>
      </c>
      <c r="AF807" s="11">
        <f t="shared" ca="1" si="379"/>
        <v>20.37424203528354</v>
      </c>
      <c r="AP807">
        <v>804</v>
      </c>
      <c r="AQ807" s="10">
        <f t="shared" ca="1" si="383"/>
        <v>46629.855293191336</v>
      </c>
      <c r="AR807" t="str">
        <f t="shared" ca="1" si="384"/>
        <v>EQUIPO 2</v>
      </c>
      <c r="AS807" t="str">
        <f t="shared" ca="1" si="385"/>
        <v>INICIO</v>
      </c>
      <c r="AT807">
        <f t="shared" ca="1" si="399"/>
        <v>1</v>
      </c>
      <c r="AU807">
        <f t="shared" ca="1" si="400"/>
        <v>0</v>
      </c>
      <c r="AV807">
        <f t="shared" ca="1" si="401"/>
        <v>0</v>
      </c>
      <c r="AW807">
        <f t="shared" ca="1" si="386"/>
        <v>1</v>
      </c>
      <c r="AX807">
        <f t="shared" ca="1" si="387"/>
        <v>5500</v>
      </c>
      <c r="AY807">
        <f t="shared" ca="1" si="388"/>
        <v>2.9818659854354337</v>
      </c>
      <c r="AZ807">
        <f t="shared" ca="1" si="389"/>
        <v>16400.262919894885</v>
      </c>
      <c r="BA807">
        <f t="shared" ca="1" si="382"/>
        <v>44727.989781531505</v>
      </c>
      <c r="BB807">
        <f t="shared" ca="1" si="390"/>
        <v>2027</v>
      </c>
      <c r="BC807">
        <f t="shared" ca="1" si="391"/>
        <v>8</v>
      </c>
      <c r="BI807">
        <v>797</v>
      </c>
      <c r="BJ807">
        <v>0.86235678974669161</v>
      </c>
      <c r="BK807">
        <v>0.85165871069234611</v>
      </c>
      <c r="BL807">
        <v>0.83665554237824424</v>
      </c>
      <c r="BM807">
        <v>0.84598799330109298</v>
      </c>
      <c r="BN807">
        <v>0.85689966848016963</v>
      </c>
      <c r="BO807">
        <v>0.85375209223435367</v>
      </c>
      <c r="BP807">
        <v>0.86992492499395613</v>
      </c>
      <c r="BQ807">
        <v>0.85777758535202231</v>
      </c>
      <c r="BR807">
        <v>0.85226902005769456</v>
      </c>
      <c r="BS807">
        <v>0.85493675856595253</v>
      </c>
      <c r="BT807">
        <v>0.8432944731177312</v>
      </c>
      <c r="BU807">
        <v>0.84434100089517139</v>
      </c>
      <c r="BV807">
        <v>0.83665554237824424</v>
      </c>
      <c r="BW807">
        <v>0.85256182445264028</v>
      </c>
    </row>
    <row r="808" spans="4:75" x14ac:dyDescent="0.25">
      <c r="D808">
        <v>804</v>
      </c>
      <c r="E808">
        <f t="shared" ca="1" si="392"/>
        <v>5.1397712730262168E-2</v>
      </c>
      <c r="F808" s="11">
        <f t="shared" ca="1" si="380"/>
        <v>171.59009553406523</v>
      </c>
      <c r="G808" s="11"/>
      <c r="H808">
        <v>804</v>
      </c>
      <c r="I808" s="11">
        <f t="shared" ca="1" si="393"/>
        <v>9.529617301630211E-2</v>
      </c>
      <c r="J808" s="11">
        <f t="shared" ca="1" si="381"/>
        <v>17.829554374596121</v>
      </c>
      <c r="O808">
        <v>804</v>
      </c>
      <c r="P808" s="32">
        <f t="shared" ca="1" si="394"/>
        <v>7.8031064568459874E-2</v>
      </c>
      <c r="Q808" s="11">
        <f t="shared" ca="1" si="377"/>
        <v>159.79919018100637</v>
      </c>
      <c r="R808" s="11"/>
      <c r="S808">
        <v>804</v>
      </c>
      <c r="T808" s="32">
        <f t="shared" ca="1" si="395"/>
        <v>0.79322681161389241</v>
      </c>
      <c r="U808" s="11">
        <f t="shared" ca="1" si="396"/>
        <v>21.242915966798162</v>
      </c>
      <c r="Z808">
        <v>804</v>
      </c>
      <c r="AA808" s="32">
        <f t="shared" ca="1" si="397"/>
        <v>0.40987974622292045</v>
      </c>
      <c r="AB808" s="11">
        <f t="shared" ca="1" si="378"/>
        <v>97.560454855633537</v>
      </c>
      <c r="AC808" s="11"/>
      <c r="AD808">
        <v>804</v>
      </c>
      <c r="AE808" s="32">
        <f t="shared" ca="1" si="398"/>
        <v>0.81290387010312914</v>
      </c>
      <c r="AF808" s="11">
        <f t="shared" ca="1" si="379"/>
        <v>21.356848907208704</v>
      </c>
      <c r="AP808">
        <v>805</v>
      </c>
      <c r="AQ808" s="10">
        <f t="shared" ca="1" si="383"/>
        <v>46629.979537607396</v>
      </c>
      <c r="AR808" t="str">
        <f t="shared" ca="1" si="384"/>
        <v>EQUIPO 1</v>
      </c>
      <c r="AS808" t="str">
        <f t="shared" ca="1" si="385"/>
        <v>INICIO</v>
      </c>
      <c r="AT808">
        <f t="shared" ca="1" si="399"/>
        <v>0</v>
      </c>
      <c r="AU808">
        <f t="shared" ca="1" si="400"/>
        <v>0</v>
      </c>
      <c r="AV808">
        <f t="shared" ca="1" si="401"/>
        <v>0</v>
      </c>
      <c r="AW808">
        <f t="shared" ca="1" si="386"/>
        <v>0</v>
      </c>
      <c r="AX808">
        <f t="shared" ca="1" si="387"/>
        <v>0</v>
      </c>
      <c r="AY808">
        <f t="shared" ca="1" si="388"/>
        <v>5.3356004314846359</v>
      </c>
      <c r="AZ808">
        <f t="shared" ca="1" si="389"/>
        <v>0</v>
      </c>
      <c r="BA808">
        <f t="shared" ca="1" si="382"/>
        <v>80034.006472269539</v>
      </c>
      <c r="BB808">
        <f t="shared" ca="1" si="390"/>
        <v>2027</v>
      </c>
      <c r="BC808">
        <f t="shared" ca="1" si="391"/>
        <v>8</v>
      </c>
      <c r="BI808">
        <v>798</v>
      </c>
      <c r="BJ808">
        <v>0.85483340150321763</v>
      </c>
      <c r="BK808">
        <v>0.85212793160991607</v>
      </c>
      <c r="BL808">
        <v>0.840108578019233</v>
      </c>
      <c r="BM808">
        <v>0.82875341030844807</v>
      </c>
      <c r="BN808">
        <v>0.87817891909526025</v>
      </c>
      <c r="BO808">
        <v>0.86135793692471152</v>
      </c>
      <c r="BP808">
        <v>0.826981381164824</v>
      </c>
      <c r="BQ808">
        <v>0.87537349996304137</v>
      </c>
      <c r="BR808">
        <v>0.83760849055935027</v>
      </c>
      <c r="BS808">
        <v>0.82823536570483702</v>
      </c>
      <c r="BT808">
        <v>0.85323146153896245</v>
      </c>
      <c r="BU808">
        <v>0.80255884350653317</v>
      </c>
      <c r="BV808">
        <v>0.80255884350653317</v>
      </c>
      <c r="BW808">
        <v>0.84473550141320897</v>
      </c>
    </row>
    <row r="809" spans="4:75" x14ac:dyDescent="0.25">
      <c r="D809">
        <v>805</v>
      </c>
      <c r="E809">
        <f t="shared" ca="1" si="392"/>
        <v>0.54371664300582379</v>
      </c>
      <c r="F809" s="11">
        <f t="shared" ca="1" si="380"/>
        <v>81.577719464409583</v>
      </c>
      <c r="G809" s="11"/>
      <c r="H809">
        <v>805</v>
      </c>
      <c r="I809" s="11">
        <f t="shared" ca="1" si="393"/>
        <v>0.58354100134173159</v>
      </c>
      <c r="J809" s="11">
        <f t="shared" ca="1" si="381"/>
        <v>20.269054449429838</v>
      </c>
      <c r="O809">
        <v>805</v>
      </c>
      <c r="P809" s="32">
        <f t="shared" ca="1" si="394"/>
        <v>0.64301910888950287</v>
      </c>
      <c r="Q809" s="11">
        <f t="shared" ca="1" si="377"/>
        <v>70.129591379546483</v>
      </c>
      <c r="R809" s="11"/>
      <c r="S809">
        <v>805</v>
      </c>
      <c r="T809" s="32">
        <f t="shared" ca="1" si="395"/>
        <v>0.95381530642853363</v>
      </c>
      <c r="U809" s="11">
        <f t="shared" ca="1" si="396"/>
        <v>22.631955503840445</v>
      </c>
      <c r="Z809">
        <v>805</v>
      </c>
      <c r="AA809" s="32">
        <f t="shared" ca="1" si="397"/>
        <v>0.69213483192474101</v>
      </c>
      <c r="AB809" s="11">
        <f t="shared" ca="1" si="378"/>
        <v>64.374191728296424</v>
      </c>
      <c r="AC809" s="11"/>
      <c r="AD809">
        <v>805</v>
      </c>
      <c r="AE809" s="32">
        <f t="shared" ca="1" si="398"/>
        <v>0.50954410290445273</v>
      </c>
      <c r="AF809" s="11">
        <f t="shared" ca="1" si="379"/>
        <v>19.968834263854269</v>
      </c>
      <c r="AP809">
        <v>806</v>
      </c>
      <c r="AQ809" s="10">
        <f t="shared" ca="1" si="383"/>
        <v>46630.201854292041</v>
      </c>
      <c r="AR809" t="str">
        <f t="shared" ca="1" si="384"/>
        <v>EQUIPO 3</v>
      </c>
      <c r="AS809" t="str">
        <f t="shared" ca="1" si="385"/>
        <v>FIN</v>
      </c>
      <c r="AT809">
        <f t="shared" ca="1" si="399"/>
        <v>0</v>
      </c>
      <c r="AU809">
        <f t="shared" ca="1" si="400"/>
        <v>0</v>
      </c>
      <c r="AV809">
        <f t="shared" ca="1" si="401"/>
        <v>1</v>
      </c>
      <c r="AW809">
        <f t="shared" ca="1" si="386"/>
        <v>1</v>
      </c>
      <c r="AX809">
        <f t="shared" ca="1" si="387"/>
        <v>5500</v>
      </c>
      <c r="AY809">
        <f t="shared" ca="1" si="388"/>
        <v>11.374532693240326</v>
      </c>
      <c r="AZ809">
        <f t="shared" ca="1" si="389"/>
        <v>62559.929812821792</v>
      </c>
      <c r="BA809">
        <f t="shared" ca="1" si="382"/>
        <v>170617.99039860489</v>
      </c>
      <c r="BB809">
        <f t="shared" ca="1" si="390"/>
        <v>2027</v>
      </c>
      <c r="BC809">
        <f t="shared" ca="1" si="391"/>
        <v>8</v>
      </c>
      <c r="BI809">
        <v>799</v>
      </c>
      <c r="BJ809">
        <v>0.85622261567693692</v>
      </c>
      <c r="BK809">
        <v>0.85595279426798387</v>
      </c>
      <c r="BL809">
        <v>0.8437703928350837</v>
      </c>
      <c r="BM809">
        <v>0.8595362030656446</v>
      </c>
      <c r="BN809">
        <v>0.83979388592304383</v>
      </c>
      <c r="BO809">
        <v>0.85234036468471441</v>
      </c>
      <c r="BP809">
        <v>0.85598268828770807</v>
      </c>
      <c r="BQ809">
        <v>0.81018156070001046</v>
      </c>
      <c r="BR809">
        <v>0.85001266306714185</v>
      </c>
      <c r="BS809">
        <v>0.85111743309483412</v>
      </c>
      <c r="BT809">
        <v>0.8655809244341417</v>
      </c>
      <c r="BU809">
        <v>0.85014744291636879</v>
      </c>
      <c r="BV809">
        <v>0.81018156070001046</v>
      </c>
      <c r="BW809">
        <v>0.84917958994619958</v>
      </c>
    </row>
    <row r="810" spans="4:75" x14ac:dyDescent="0.25">
      <c r="D810">
        <v>806</v>
      </c>
      <c r="E810">
        <f t="shared" ca="1" si="392"/>
        <v>0.77971236714468628</v>
      </c>
      <c r="F810" s="11">
        <f t="shared" ca="1" si="380"/>
        <v>53.569589129820365</v>
      </c>
      <c r="G810" s="11"/>
      <c r="H810">
        <v>806</v>
      </c>
      <c r="I810" s="11">
        <f t="shared" ca="1" si="393"/>
        <v>9.1151991211652961E-2</v>
      </c>
      <c r="J810" s="11">
        <f t="shared" ca="1" si="381"/>
        <v>17.789640969059938</v>
      </c>
      <c r="O810">
        <v>806</v>
      </c>
      <c r="P810" s="32">
        <f t="shared" ca="1" si="394"/>
        <v>0.59006805491400371</v>
      </c>
      <c r="Q810" s="11">
        <f t="shared" ca="1" si="377"/>
        <v>76.237318410829616</v>
      </c>
      <c r="R810" s="11"/>
      <c r="S810">
        <v>806</v>
      </c>
      <c r="T810" s="32">
        <f t="shared" ca="1" si="395"/>
        <v>0.69904296707378533</v>
      </c>
      <c r="U810" s="11">
        <f t="shared" ca="1" si="396"/>
        <v>20.767759507810478</v>
      </c>
      <c r="Z810">
        <v>806</v>
      </c>
      <c r="AA810" s="32">
        <f t="shared" ca="1" si="397"/>
        <v>0.9629541225538516</v>
      </c>
      <c r="AB810" s="11">
        <f t="shared" ca="1" si="378"/>
        <v>22.09593094377248</v>
      </c>
      <c r="AC810" s="11"/>
      <c r="AD810">
        <v>806</v>
      </c>
      <c r="AE810" s="32">
        <f t="shared" ca="1" si="398"/>
        <v>0.54887535116465025</v>
      </c>
      <c r="AF810" s="11">
        <f t="shared" ca="1" si="379"/>
        <v>20.1275756296466</v>
      </c>
      <c r="AP810">
        <v>807</v>
      </c>
      <c r="AQ810" s="10">
        <f t="shared" ca="1" si="383"/>
        <v>46630.67579315426</v>
      </c>
      <c r="AR810" t="str">
        <f t="shared" ca="1" si="384"/>
        <v>EQUIPO 2</v>
      </c>
      <c r="AS810" t="str">
        <f t="shared" ca="1" si="385"/>
        <v>FIN</v>
      </c>
      <c r="AT810">
        <f t="shared" ca="1" si="399"/>
        <v>0</v>
      </c>
      <c r="AU810">
        <f t="shared" ca="1" si="400"/>
        <v>1</v>
      </c>
      <c r="AV810">
        <f t="shared" ca="1" si="401"/>
        <v>1</v>
      </c>
      <c r="AW810">
        <f t="shared" ca="1" si="386"/>
        <v>1</v>
      </c>
      <c r="AX810">
        <f t="shared" ca="1" si="387"/>
        <v>11000</v>
      </c>
      <c r="AY810">
        <f t="shared" ca="1" si="388"/>
        <v>3.0884615447139367</v>
      </c>
      <c r="AZ810">
        <f t="shared" ca="1" si="389"/>
        <v>33973.076991853304</v>
      </c>
      <c r="BA810">
        <f t="shared" ca="1" si="382"/>
        <v>46326.923170709051</v>
      </c>
      <c r="BB810">
        <f t="shared" ca="1" si="390"/>
        <v>2027</v>
      </c>
      <c r="BC810">
        <f t="shared" ca="1" si="391"/>
        <v>8</v>
      </c>
      <c r="BI810">
        <v>800</v>
      </c>
      <c r="BJ810">
        <v>0.82531567341273759</v>
      </c>
      <c r="BK810">
        <v>0.83767011823040782</v>
      </c>
      <c r="BL810">
        <v>0.86121529089404947</v>
      </c>
      <c r="BM810">
        <v>0.83875775001106789</v>
      </c>
      <c r="BN810">
        <v>0.81261404731727283</v>
      </c>
      <c r="BO810">
        <v>0.86367684153003998</v>
      </c>
      <c r="BP810">
        <v>0.85984627132966496</v>
      </c>
      <c r="BQ810">
        <v>0.85081515664055285</v>
      </c>
      <c r="BR810">
        <v>0.84653520504663959</v>
      </c>
      <c r="BS810">
        <v>0.85280179867355244</v>
      </c>
      <c r="BT810">
        <v>0.85951227698053478</v>
      </c>
      <c r="BU810">
        <v>0.84274708800041653</v>
      </c>
      <c r="BV810">
        <v>0.81261404731727283</v>
      </c>
      <c r="BW810">
        <v>0.84580047470316722</v>
      </c>
    </row>
    <row r="811" spans="4:75" x14ac:dyDescent="0.25">
      <c r="D811">
        <v>807</v>
      </c>
      <c r="E811">
        <f t="shared" ca="1" si="392"/>
        <v>7.5420788736528799E-2</v>
      </c>
      <c r="F811" s="11">
        <f t="shared" ca="1" si="380"/>
        <v>160.79670195681527</v>
      </c>
      <c r="G811" s="11"/>
      <c r="H811">
        <v>807</v>
      </c>
      <c r="I811" s="11">
        <f t="shared" ca="1" si="393"/>
        <v>0.97384713185217164</v>
      </c>
      <c r="J811" s="11">
        <f t="shared" ca="1" si="381"/>
        <v>23.045410802954684</v>
      </c>
      <c r="O811">
        <v>807</v>
      </c>
      <c r="P811" s="32">
        <f t="shared" ca="1" si="394"/>
        <v>0.92765947775798752</v>
      </c>
      <c r="Q811" s="11">
        <f t="shared" ca="1" si="377"/>
        <v>30.519144077668841</v>
      </c>
      <c r="R811" s="11"/>
      <c r="S811">
        <v>807</v>
      </c>
      <c r="T811" s="32">
        <f t="shared" ca="1" si="395"/>
        <v>0.53618358589753123</v>
      </c>
      <c r="U811" s="11">
        <f t="shared" ca="1" si="396"/>
        <v>20.076215566620231</v>
      </c>
      <c r="Z811">
        <v>807</v>
      </c>
      <c r="AA811" s="32">
        <f t="shared" ca="1" si="397"/>
        <v>0.35767515347852596</v>
      </c>
      <c r="AB811" s="11">
        <f t="shared" ca="1" si="378"/>
        <v>104.29551581961243</v>
      </c>
      <c r="AC811" s="11"/>
      <c r="AD811">
        <v>807</v>
      </c>
      <c r="AE811" s="32">
        <f t="shared" ca="1" si="398"/>
        <v>0.32759976012663961</v>
      </c>
      <c r="AF811" s="11">
        <f t="shared" ca="1" si="379"/>
        <v>19.213645841430736</v>
      </c>
      <c r="AP811">
        <v>808</v>
      </c>
      <c r="AQ811" s="10">
        <f t="shared" ca="1" si="383"/>
        <v>46630.804479051956</v>
      </c>
      <c r="AR811" t="str">
        <f t="shared" ca="1" si="384"/>
        <v>EQUIPO 1</v>
      </c>
      <c r="AS811" t="str">
        <f t="shared" ca="1" si="385"/>
        <v>FIN</v>
      </c>
      <c r="AT811">
        <f t="shared" ca="1" si="399"/>
        <v>1</v>
      </c>
      <c r="AU811">
        <f t="shared" ca="1" si="400"/>
        <v>1</v>
      </c>
      <c r="AV811">
        <f t="shared" ca="1" si="401"/>
        <v>1</v>
      </c>
      <c r="AW811">
        <f t="shared" ca="1" si="386"/>
        <v>1</v>
      </c>
      <c r="AX811">
        <f t="shared" ca="1" si="387"/>
        <v>15000</v>
      </c>
      <c r="AY811">
        <f t="shared" ca="1" si="388"/>
        <v>4.6925027530523948</v>
      </c>
      <c r="AZ811">
        <f t="shared" ca="1" si="389"/>
        <v>70387.541295785923</v>
      </c>
      <c r="BA811">
        <f t="shared" ca="1" si="382"/>
        <v>70387.541295785923</v>
      </c>
      <c r="BB811">
        <f t="shared" ca="1" si="390"/>
        <v>2027</v>
      </c>
      <c r="BC811">
        <f t="shared" ca="1" si="391"/>
        <v>8</v>
      </c>
      <c r="BI811">
        <v>801</v>
      </c>
      <c r="BJ811">
        <v>0.83050109886232859</v>
      </c>
      <c r="BK811">
        <v>0.84132663507746952</v>
      </c>
      <c r="BL811">
        <v>0.84016814554919406</v>
      </c>
      <c r="BM811">
        <v>0.84519770418173923</v>
      </c>
      <c r="BN811">
        <v>0.86235152044411278</v>
      </c>
      <c r="BO811">
        <v>0.84944905212745692</v>
      </c>
      <c r="BP811">
        <v>0.85129174796081408</v>
      </c>
      <c r="BQ811">
        <v>0.83504367982680849</v>
      </c>
      <c r="BR811">
        <v>0.84741412106545755</v>
      </c>
      <c r="BS811">
        <v>0.83071037657182301</v>
      </c>
      <c r="BT811">
        <v>0.87140033046718079</v>
      </c>
      <c r="BU811">
        <v>0.85972720552770165</v>
      </c>
      <c r="BV811">
        <v>0.83050109886232859</v>
      </c>
      <c r="BW811">
        <v>0.84693881419111605</v>
      </c>
    </row>
    <row r="812" spans="4:75" x14ac:dyDescent="0.25">
      <c r="D812">
        <v>808</v>
      </c>
      <c r="E812">
        <f t="shared" ca="1" si="392"/>
        <v>0.65100765334883381</v>
      </c>
      <c r="F812" s="11">
        <f t="shared" ca="1" si="380"/>
        <v>69.201816954168606</v>
      </c>
      <c r="G812" s="11"/>
      <c r="H812">
        <v>808</v>
      </c>
      <c r="I812" s="11">
        <f t="shared" ca="1" si="393"/>
        <v>0.54959909664539686</v>
      </c>
      <c r="J812" s="11">
        <f t="shared" ca="1" si="381"/>
        <v>20.130510019729311</v>
      </c>
      <c r="O812">
        <v>808</v>
      </c>
      <c r="P812" s="32">
        <f t="shared" ca="1" si="394"/>
        <v>0.35815757083305</v>
      </c>
      <c r="Q812" s="11">
        <f t="shared" ca="1" si="377"/>
        <v>104.2312845368254</v>
      </c>
      <c r="R812" s="11"/>
      <c r="S812">
        <v>808</v>
      </c>
      <c r="T812" s="32">
        <f t="shared" ca="1" si="395"/>
        <v>0.64964263416294699</v>
      </c>
      <c r="U812" s="11">
        <f t="shared" ca="1" si="396"/>
        <v>20.547380916666114</v>
      </c>
      <c r="Z812">
        <v>808</v>
      </c>
      <c r="AA812" s="32">
        <f t="shared" ca="1" si="397"/>
        <v>8.8287562355311988E-2</v>
      </c>
      <c r="AB812" s="11">
        <f t="shared" ca="1" si="378"/>
        <v>156.11806020216829</v>
      </c>
      <c r="AC812" s="11"/>
      <c r="AD812">
        <v>808</v>
      </c>
      <c r="AE812" s="32">
        <f t="shared" ca="1" si="398"/>
        <v>0.55250178959602225</v>
      </c>
      <c r="AF812" s="11">
        <f t="shared" ca="1" si="379"/>
        <v>20.142285666430254</v>
      </c>
      <c r="AP812">
        <v>809</v>
      </c>
      <c r="AQ812" s="10">
        <f t="shared" ca="1" si="383"/>
        <v>46631</v>
      </c>
      <c r="AR812" t="str">
        <f t="shared" ca="1" si="384"/>
        <v>CAMBIO MES</v>
      </c>
      <c r="AS812" t="str">
        <f t="shared" ca="1" si="385"/>
        <v>CAMBIO MES</v>
      </c>
      <c r="AT812">
        <f t="shared" ca="1" si="399"/>
        <v>1</v>
      </c>
      <c r="AU812">
        <f t="shared" ca="1" si="400"/>
        <v>1</v>
      </c>
      <c r="AV812">
        <f t="shared" ca="1" si="401"/>
        <v>1</v>
      </c>
      <c r="AW812">
        <f t="shared" ca="1" si="386"/>
        <v>1</v>
      </c>
      <c r="AX812">
        <f t="shared" ca="1" si="387"/>
        <v>15000</v>
      </c>
      <c r="AY812">
        <f t="shared" ca="1" si="388"/>
        <v>22.861373361723963</v>
      </c>
      <c r="AZ812">
        <f t="shared" ca="1" si="389"/>
        <v>342920.60042585945</v>
      </c>
      <c r="BA812">
        <f t="shared" ca="1" si="382"/>
        <v>342920.60042585945</v>
      </c>
      <c r="BB812">
        <f t="shared" ca="1" si="390"/>
        <v>2027</v>
      </c>
      <c r="BC812">
        <f t="shared" ca="1" si="391"/>
        <v>9</v>
      </c>
      <c r="BI812">
        <v>802</v>
      </c>
      <c r="BJ812">
        <v>0.84267176875771055</v>
      </c>
      <c r="BK812">
        <v>0.85397995385303493</v>
      </c>
      <c r="BL812">
        <v>0.84023735952620981</v>
      </c>
      <c r="BM812">
        <v>0.85803562545379397</v>
      </c>
      <c r="BN812">
        <v>0.87139992582207582</v>
      </c>
      <c r="BO812">
        <v>0.85614144905222955</v>
      </c>
      <c r="BP812">
        <v>0.85010672569699286</v>
      </c>
      <c r="BQ812">
        <v>0.85517234998898251</v>
      </c>
      <c r="BR812">
        <v>0.84437002395835159</v>
      </c>
      <c r="BS812">
        <v>0.85129199625196805</v>
      </c>
      <c r="BT812">
        <v>0.86167972813514726</v>
      </c>
      <c r="BU812">
        <v>0.85849513853436943</v>
      </c>
      <c r="BV812">
        <v>0.84023735952620981</v>
      </c>
      <c r="BW812">
        <v>0.85362131858692125</v>
      </c>
    </row>
    <row r="813" spans="4:75" x14ac:dyDescent="0.25">
      <c r="D813">
        <v>809</v>
      </c>
      <c r="E813">
        <f t="shared" ca="1" si="392"/>
        <v>0.79794337359020528</v>
      </c>
      <c r="F813" s="11">
        <f t="shared" ca="1" si="380"/>
        <v>51.172450194559424</v>
      </c>
      <c r="G813" s="11"/>
      <c r="H813">
        <v>809</v>
      </c>
      <c r="I813" s="11">
        <f t="shared" ca="1" si="393"/>
        <v>0.77613535648108289</v>
      </c>
      <c r="J813" s="11">
        <f t="shared" ca="1" si="381"/>
        <v>21.149074281425438</v>
      </c>
      <c r="O813">
        <v>809</v>
      </c>
      <c r="P813" s="32">
        <f t="shared" ca="1" si="394"/>
        <v>4.8971186659281796E-2</v>
      </c>
      <c r="Q813" s="11">
        <f t="shared" ca="1" si="377"/>
        <v>172.89739929675068</v>
      </c>
      <c r="R813" s="11"/>
      <c r="S813">
        <v>809</v>
      </c>
      <c r="T813" s="32">
        <f t="shared" ca="1" si="395"/>
        <v>0.42325100174787411</v>
      </c>
      <c r="U813" s="11">
        <f t="shared" ca="1" si="396"/>
        <v>19.619697737540438</v>
      </c>
      <c r="Z813">
        <v>809</v>
      </c>
      <c r="AA813" s="32">
        <f t="shared" ca="1" si="397"/>
        <v>0.39010578354692949</v>
      </c>
      <c r="AB813" s="11">
        <f t="shared" ca="1" si="378"/>
        <v>100.06410087333633</v>
      </c>
      <c r="AC813" s="11"/>
      <c r="AD813">
        <v>809</v>
      </c>
      <c r="AE813" s="32">
        <f t="shared" ca="1" si="398"/>
        <v>0.54051556984097004</v>
      </c>
      <c r="AF813" s="11">
        <f t="shared" ca="1" si="379"/>
        <v>20.093726494587887</v>
      </c>
      <c r="AP813">
        <v>810</v>
      </c>
      <c r="AQ813" s="10">
        <f t="shared" ca="1" si="383"/>
        <v>46631.952557223405</v>
      </c>
      <c r="AR813" t="str">
        <f t="shared" ca="1" si="384"/>
        <v>EQUIPO 1</v>
      </c>
      <c r="AS813" t="str">
        <f t="shared" ca="1" si="385"/>
        <v>INICIO</v>
      </c>
      <c r="AT813">
        <f t="shared" ca="1" si="399"/>
        <v>0</v>
      </c>
      <c r="AU813">
        <f t="shared" ca="1" si="400"/>
        <v>1</v>
      </c>
      <c r="AV813">
        <f t="shared" ca="1" si="401"/>
        <v>1</v>
      </c>
      <c r="AW813">
        <f t="shared" ca="1" si="386"/>
        <v>1</v>
      </c>
      <c r="AX813">
        <f t="shared" ca="1" si="387"/>
        <v>11000</v>
      </c>
      <c r="AY813">
        <f t="shared" ca="1" si="388"/>
        <v>23.288919241691474</v>
      </c>
      <c r="AZ813">
        <f t="shared" ca="1" si="389"/>
        <v>256178.11165860621</v>
      </c>
      <c r="BA813">
        <f t="shared" ca="1" si="382"/>
        <v>349333.78862537211</v>
      </c>
      <c r="BB813">
        <f t="shared" ca="1" si="390"/>
        <v>2027</v>
      </c>
      <c r="BC813">
        <f t="shared" ca="1" si="391"/>
        <v>9</v>
      </c>
      <c r="BI813">
        <v>803</v>
      </c>
      <c r="BJ813">
        <v>0.83724902024024506</v>
      </c>
      <c r="BK813">
        <v>0.87455322315332928</v>
      </c>
      <c r="BL813">
        <v>0.83762636417398573</v>
      </c>
      <c r="BM813">
        <v>0.83501384025905123</v>
      </c>
      <c r="BN813">
        <v>0.84125937585144994</v>
      </c>
      <c r="BO813">
        <v>0.8493695905438976</v>
      </c>
      <c r="BP813">
        <v>0.84826055363467479</v>
      </c>
      <c r="BQ813">
        <v>0.83536983465412828</v>
      </c>
      <c r="BR813">
        <v>0.84727881191074916</v>
      </c>
      <c r="BS813">
        <v>0.86333657031189104</v>
      </c>
      <c r="BT813">
        <v>0.84443659972793772</v>
      </c>
      <c r="BU813">
        <v>0.84267195473014045</v>
      </c>
      <c r="BV813">
        <v>0.83501384025905123</v>
      </c>
      <c r="BW813">
        <v>0.84645554330449269</v>
      </c>
    </row>
    <row r="814" spans="4:75" x14ac:dyDescent="0.25">
      <c r="D814">
        <v>810</v>
      </c>
      <c r="E814">
        <f t="shared" ca="1" si="392"/>
        <v>0.46760235280735019</v>
      </c>
      <c r="F814" s="11">
        <f t="shared" ca="1" si="380"/>
        <v>90.505191558579668</v>
      </c>
      <c r="G814" s="11"/>
      <c r="H814">
        <v>810</v>
      </c>
      <c r="I814" s="11">
        <f t="shared" ca="1" si="393"/>
        <v>0.61129747491526532</v>
      </c>
      <c r="J814" s="11">
        <f t="shared" ca="1" si="381"/>
        <v>20.384211081737785</v>
      </c>
      <c r="O814">
        <v>810</v>
      </c>
      <c r="P814" s="32">
        <f t="shared" ca="1" si="394"/>
        <v>0.54529600539415535</v>
      </c>
      <c r="Q814" s="11">
        <f t="shared" ca="1" si="377"/>
        <v>81.395125656991254</v>
      </c>
      <c r="R814" s="11"/>
      <c r="S814">
        <v>810</v>
      </c>
      <c r="T814" s="32">
        <f t="shared" ca="1" si="395"/>
        <v>0.91376275500397985</v>
      </c>
      <c r="U814" s="11">
        <f t="shared" ca="1" si="396"/>
        <v>22.120338032655681</v>
      </c>
      <c r="Z814">
        <v>810</v>
      </c>
      <c r="AA814" s="32">
        <f t="shared" ca="1" si="397"/>
        <v>7.7628559476819792E-2</v>
      </c>
      <c r="AB814" s="11">
        <f t="shared" ca="1" si="378"/>
        <v>159.95126368587481</v>
      </c>
      <c r="AC814" s="11"/>
      <c r="AD814">
        <v>810</v>
      </c>
      <c r="AE814" s="32">
        <f t="shared" ca="1" si="398"/>
        <v>0.77612001958402388</v>
      </c>
      <c r="AF814" s="11">
        <f t="shared" ca="1" si="379"/>
        <v>21.148991962680952</v>
      </c>
      <c r="AP814">
        <v>811</v>
      </c>
      <c r="AQ814" s="10">
        <f t="shared" ca="1" si="383"/>
        <v>46632.922928858476</v>
      </c>
      <c r="AR814" t="str">
        <f t="shared" ca="1" si="384"/>
        <v>EQUIPO 1</v>
      </c>
      <c r="AS814" t="str">
        <f t="shared" ca="1" si="385"/>
        <v>FIN</v>
      </c>
      <c r="AT814">
        <f t="shared" ca="1" si="399"/>
        <v>1</v>
      </c>
      <c r="AU814">
        <f t="shared" ca="1" si="400"/>
        <v>1</v>
      </c>
      <c r="AV814">
        <f t="shared" ca="1" si="401"/>
        <v>1</v>
      </c>
      <c r="AW814">
        <f t="shared" ca="1" si="386"/>
        <v>1</v>
      </c>
      <c r="AX814">
        <f t="shared" ca="1" si="387"/>
        <v>15000</v>
      </c>
      <c r="AY814">
        <f t="shared" ca="1" si="388"/>
        <v>35.658829965745099</v>
      </c>
      <c r="AZ814">
        <f t="shared" ca="1" si="389"/>
        <v>534882.44948617648</v>
      </c>
      <c r="BA814">
        <f t="shared" ca="1" si="382"/>
        <v>534882.44948617648</v>
      </c>
      <c r="BB814">
        <f t="shared" ca="1" si="390"/>
        <v>2027</v>
      </c>
      <c r="BC814">
        <f t="shared" ca="1" si="391"/>
        <v>9</v>
      </c>
      <c r="BI814">
        <v>804</v>
      </c>
      <c r="BJ814">
        <v>0.85261600269733895</v>
      </c>
      <c r="BK814">
        <v>0.88062169939613311</v>
      </c>
      <c r="BL814">
        <v>0.85592632182194683</v>
      </c>
      <c r="BM814">
        <v>0.84303814588148751</v>
      </c>
      <c r="BN814">
        <v>0.85700695811426131</v>
      </c>
      <c r="BO814">
        <v>0.82565134390974393</v>
      </c>
      <c r="BP814">
        <v>0.84005779967571648</v>
      </c>
      <c r="BQ814">
        <v>0.83710551868969763</v>
      </c>
      <c r="BR814">
        <v>0.85782233413470987</v>
      </c>
      <c r="BS814">
        <v>0.85047064038070674</v>
      </c>
      <c r="BT814">
        <v>0.86132742652218797</v>
      </c>
      <c r="BU814">
        <v>0.86033925875192541</v>
      </c>
      <c r="BV814">
        <v>0.82565134390974393</v>
      </c>
      <c r="BW814">
        <v>0.85185261776045551</v>
      </c>
    </row>
    <row r="815" spans="4:75" x14ac:dyDescent="0.25">
      <c r="D815">
        <v>811</v>
      </c>
      <c r="E815">
        <f t="shared" ca="1" si="392"/>
        <v>0.32424010103979595</v>
      </c>
      <c r="F815" s="11">
        <f t="shared" ca="1" si="380"/>
        <v>108.85784358376873</v>
      </c>
      <c r="G815" s="11"/>
      <c r="H815">
        <v>811</v>
      </c>
      <c r="I815" s="11">
        <f t="shared" ca="1" si="393"/>
        <v>0.66270436014171108</v>
      </c>
      <c r="J815" s="11">
        <f t="shared" ca="1" si="381"/>
        <v>20.604362867844319</v>
      </c>
      <c r="O815">
        <v>811</v>
      </c>
      <c r="P815" s="32">
        <f t="shared" ca="1" si="394"/>
        <v>0.37924315075808457</v>
      </c>
      <c r="Q815" s="11">
        <f t="shared" ca="1" si="377"/>
        <v>101.46279714173868</v>
      </c>
      <c r="R815" s="11"/>
      <c r="S815">
        <v>811</v>
      </c>
      <c r="T815" s="32">
        <f t="shared" ca="1" si="395"/>
        <v>0.54749011577200557</v>
      </c>
      <c r="U815" s="11">
        <f t="shared" ca="1" si="396"/>
        <v>20.121961089920372</v>
      </c>
      <c r="Z815">
        <v>811</v>
      </c>
      <c r="AA815" s="32">
        <f t="shared" ca="1" si="397"/>
        <v>0.83189796052389564</v>
      </c>
      <c r="AB815" s="11">
        <f t="shared" ca="1" si="378"/>
        <v>46.495390859081247</v>
      </c>
      <c r="AC815" s="11"/>
      <c r="AD815">
        <v>811</v>
      </c>
      <c r="AE815" s="32">
        <f t="shared" ca="1" si="398"/>
        <v>0.41202512005608849</v>
      </c>
      <c r="AF815" s="11">
        <f t="shared" ca="1" si="379"/>
        <v>19.573541194910824</v>
      </c>
      <c r="AP815">
        <v>812</v>
      </c>
      <c r="AQ815" s="10">
        <f t="shared" ca="1" si="383"/>
        <v>46634.408713440382</v>
      </c>
      <c r="AR815" t="str">
        <f t="shared" ca="1" si="384"/>
        <v>EQUIPO 2</v>
      </c>
      <c r="AS815" t="str">
        <f t="shared" ca="1" si="385"/>
        <v>INICIO</v>
      </c>
      <c r="AT815">
        <f t="shared" ca="1" si="399"/>
        <v>1</v>
      </c>
      <c r="AU815">
        <f t="shared" ca="1" si="400"/>
        <v>0</v>
      </c>
      <c r="AV815">
        <f t="shared" ca="1" si="401"/>
        <v>1</v>
      </c>
      <c r="AW815">
        <f t="shared" ca="1" si="386"/>
        <v>1</v>
      </c>
      <c r="AX815">
        <f t="shared" ca="1" si="387"/>
        <v>11000</v>
      </c>
      <c r="AY815">
        <f t="shared" ca="1" si="388"/>
        <v>16.727679001400247</v>
      </c>
      <c r="AZ815">
        <f t="shared" ca="1" si="389"/>
        <v>184004.46901540272</v>
      </c>
      <c r="BA815">
        <f t="shared" ca="1" si="382"/>
        <v>250915.18502100371</v>
      </c>
      <c r="BB815">
        <f t="shared" ca="1" si="390"/>
        <v>2027</v>
      </c>
      <c r="BC815">
        <f t="shared" ca="1" si="391"/>
        <v>9</v>
      </c>
      <c r="BI815">
        <v>805</v>
      </c>
      <c r="BJ815">
        <v>0.85649820299039736</v>
      </c>
      <c r="BK815">
        <v>0.83875407713809769</v>
      </c>
      <c r="BL815">
        <v>0.85692235629435631</v>
      </c>
      <c r="BM815">
        <v>0.84195458349975694</v>
      </c>
      <c r="BN815">
        <v>0.84450855645964029</v>
      </c>
      <c r="BO815">
        <v>0.83502064400687204</v>
      </c>
      <c r="BP815">
        <v>0.84452677411910559</v>
      </c>
      <c r="BQ815">
        <v>0.8462972120294584</v>
      </c>
      <c r="BR815">
        <v>0.85517064512672747</v>
      </c>
      <c r="BS815">
        <v>0.86042264851659966</v>
      </c>
      <c r="BT815">
        <v>0.85851522199274222</v>
      </c>
      <c r="BU815">
        <v>0.84632680721019882</v>
      </c>
      <c r="BV815">
        <v>0.83502064400687204</v>
      </c>
      <c r="BW815">
        <v>0.84866346720439234</v>
      </c>
    </row>
    <row r="816" spans="4:75" x14ac:dyDescent="0.25">
      <c r="D816">
        <v>812</v>
      </c>
      <c r="E816">
        <f t="shared" ca="1" si="392"/>
        <v>0.22195620810687799</v>
      </c>
      <c r="F816" s="11">
        <f t="shared" ca="1" si="380"/>
        <v>124.74346402163249</v>
      </c>
      <c r="G816" s="11"/>
      <c r="H816">
        <v>812</v>
      </c>
      <c r="I816" s="11">
        <f t="shared" ca="1" si="393"/>
        <v>0.56286240207597282</v>
      </c>
      <c r="J816" s="11">
        <f t="shared" ca="1" si="381"/>
        <v>20.184414290860332</v>
      </c>
      <c r="O816">
        <v>812</v>
      </c>
      <c r="P816" s="32">
        <f t="shared" ca="1" si="394"/>
        <v>0.45869202338576975</v>
      </c>
      <c r="Q816" s="11">
        <f t="shared" ca="1" si="377"/>
        <v>91.573800195721887</v>
      </c>
      <c r="R816" s="11"/>
      <c r="S816">
        <v>812</v>
      </c>
      <c r="T816" s="32">
        <f t="shared" ca="1" si="395"/>
        <v>0.45173733841405339</v>
      </c>
      <c r="U816" s="11">
        <f t="shared" ca="1" si="396"/>
        <v>19.735767187317578</v>
      </c>
      <c r="Z816">
        <v>812</v>
      </c>
      <c r="AA816" s="32">
        <f t="shared" ca="1" si="397"/>
        <v>0.82495209431880634</v>
      </c>
      <c r="AB816" s="11">
        <f t="shared" ca="1" si="378"/>
        <v>47.478356050844106</v>
      </c>
      <c r="AC816" s="11"/>
      <c r="AD816">
        <v>812</v>
      </c>
      <c r="AE816" s="32">
        <f t="shared" ca="1" si="398"/>
        <v>0.32596578792809061</v>
      </c>
      <c r="AF816" s="11">
        <f t="shared" ca="1" si="379"/>
        <v>19.206374853052047</v>
      </c>
      <c r="AP816">
        <v>813</v>
      </c>
      <c r="AQ816" s="10">
        <f t="shared" ca="1" si="383"/>
        <v>46635.10570006544</v>
      </c>
      <c r="AR816" t="str">
        <f t="shared" ca="1" si="384"/>
        <v>EQUIPO 3</v>
      </c>
      <c r="AS816" t="str">
        <f t="shared" ca="1" si="385"/>
        <v>INICIO</v>
      </c>
      <c r="AT816">
        <f t="shared" ca="1" si="399"/>
        <v>1</v>
      </c>
      <c r="AU816">
        <f t="shared" ca="1" si="400"/>
        <v>0</v>
      </c>
      <c r="AV816">
        <f t="shared" ca="1" si="401"/>
        <v>0</v>
      </c>
      <c r="AW816">
        <f t="shared" ca="1" si="386"/>
        <v>1</v>
      </c>
      <c r="AX816">
        <f t="shared" ca="1" si="387"/>
        <v>5500</v>
      </c>
      <c r="AY816">
        <f t="shared" ca="1" si="388"/>
        <v>2.9252798351808451</v>
      </c>
      <c r="AZ816">
        <f t="shared" ca="1" si="389"/>
        <v>16089.039093494648</v>
      </c>
      <c r="BA816">
        <f t="shared" ca="1" si="382"/>
        <v>43879.197527712677</v>
      </c>
      <c r="BB816">
        <f t="shared" ca="1" si="390"/>
        <v>2027</v>
      </c>
      <c r="BC816">
        <f t="shared" ca="1" si="391"/>
        <v>9</v>
      </c>
      <c r="BI816">
        <v>806</v>
      </c>
      <c r="BJ816">
        <v>0.84211676789188927</v>
      </c>
      <c r="BK816">
        <v>0.85143192166502302</v>
      </c>
      <c r="BL816">
        <v>0.86959441380723268</v>
      </c>
      <c r="BM816">
        <v>0.82889516528471119</v>
      </c>
      <c r="BN816">
        <v>0.85874325388348383</v>
      </c>
      <c r="BO816">
        <v>0.85624041413321628</v>
      </c>
      <c r="BP816">
        <v>0.84433184317776278</v>
      </c>
      <c r="BQ816">
        <v>0.80953513520224873</v>
      </c>
      <c r="BR816">
        <v>0.83483073512164674</v>
      </c>
      <c r="BS816">
        <v>0.85494852818953804</v>
      </c>
      <c r="BT816">
        <v>0.85305717924143398</v>
      </c>
      <c r="BU816">
        <v>0.84050879872787243</v>
      </c>
      <c r="BV816">
        <v>0.80953513520224873</v>
      </c>
      <c r="BW816">
        <v>0.84530027555438059</v>
      </c>
    </row>
    <row r="817" spans="4:75" x14ac:dyDescent="0.25">
      <c r="D817">
        <v>813</v>
      </c>
      <c r="E817">
        <f t="shared" ca="1" si="392"/>
        <v>0.9484380977933009</v>
      </c>
      <c r="F817" s="11">
        <f t="shared" ca="1" si="380"/>
        <v>25.898835585903505</v>
      </c>
      <c r="G817" s="11"/>
      <c r="H817">
        <v>813</v>
      </c>
      <c r="I817" s="11">
        <f t="shared" ca="1" si="393"/>
        <v>3.0410426636101828E-2</v>
      </c>
      <c r="J817" s="11">
        <f t="shared" ca="1" si="381"/>
        <v>16.921089083369971</v>
      </c>
      <c r="O817">
        <v>813</v>
      </c>
      <c r="P817" s="32">
        <f t="shared" ca="1" si="394"/>
        <v>0.72078410075610067</v>
      </c>
      <c r="Q817" s="11">
        <f t="shared" ca="1" si="377"/>
        <v>60.93881517360532</v>
      </c>
      <c r="R817" s="11"/>
      <c r="S817">
        <v>813</v>
      </c>
      <c r="T817" s="32">
        <f t="shared" ca="1" si="395"/>
        <v>0.53192734357986915</v>
      </c>
      <c r="U817" s="11">
        <f t="shared" ca="1" si="396"/>
        <v>20.059027698018291</v>
      </c>
      <c r="Z817">
        <v>813</v>
      </c>
      <c r="AA817" s="32">
        <f t="shared" ca="1" si="397"/>
        <v>0.6051195377556069</v>
      </c>
      <c r="AB817" s="11">
        <f t="shared" ca="1" si="378"/>
        <v>74.505650075349195</v>
      </c>
      <c r="AC817" s="11"/>
      <c r="AD817">
        <v>813</v>
      </c>
      <c r="AE817" s="32">
        <f t="shared" ca="1" si="398"/>
        <v>3.7207494584460155E-2</v>
      </c>
      <c r="AF817" s="11">
        <f t="shared" ca="1" si="379"/>
        <v>17.066744481233812</v>
      </c>
      <c r="AP817">
        <v>814</v>
      </c>
      <c r="AQ817" s="10">
        <f t="shared" ca="1" si="383"/>
        <v>46635.227586725239</v>
      </c>
      <c r="AR817" t="str">
        <f t="shared" ca="1" si="384"/>
        <v>EQUIPO 2</v>
      </c>
      <c r="AS817" t="str">
        <f t="shared" ca="1" si="385"/>
        <v>FIN</v>
      </c>
      <c r="AT817">
        <f t="shared" ca="1" si="399"/>
        <v>1</v>
      </c>
      <c r="AU817">
        <f t="shared" ca="1" si="400"/>
        <v>1</v>
      </c>
      <c r="AV817">
        <f t="shared" ca="1" si="401"/>
        <v>0</v>
      </c>
      <c r="AW817">
        <f t="shared" ca="1" si="386"/>
        <v>1</v>
      </c>
      <c r="AX817">
        <f t="shared" ca="1" si="387"/>
        <v>11000</v>
      </c>
      <c r="AY817">
        <f t="shared" ca="1" si="388"/>
        <v>18.007228112022858</v>
      </c>
      <c r="AZ817">
        <f t="shared" ca="1" si="389"/>
        <v>198079.50923225144</v>
      </c>
      <c r="BA817">
        <f t="shared" ca="1" si="382"/>
        <v>270108.42168034287</v>
      </c>
      <c r="BB817">
        <f t="shared" ca="1" si="390"/>
        <v>2027</v>
      </c>
      <c r="BC817">
        <f t="shared" ca="1" si="391"/>
        <v>9</v>
      </c>
      <c r="BI817">
        <v>807</v>
      </c>
      <c r="BJ817">
        <v>0.82040787297501538</v>
      </c>
      <c r="BK817">
        <v>0.83145361942014884</v>
      </c>
      <c r="BL817">
        <v>0.83947418057691203</v>
      </c>
      <c r="BM817">
        <v>0.86190614486579498</v>
      </c>
      <c r="BN817">
        <v>0.84833098283696717</v>
      </c>
      <c r="BO817">
        <v>0.8591907823555166</v>
      </c>
      <c r="BP817">
        <v>0.83984662767124763</v>
      </c>
      <c r="BQ817">
        <v>0.87449171311411211</v>
      </c>
      <c r="BR817">
        <v>0.84752217420141041</v>
      </c>
      <c r="BS817">
        <v>0.82071874413405543</v>
      </c>
      <c r="BT817">
        <v>0.83370492868907597</v>
      </c>
      <c r="BU817">
        <v>0.84528585698974124</v>
      </c>
      <c r="BV817">
        <v>0.82040787297501538</v>
      </c>
      <c r="BW817">
        <v>0.84355524144559213</v>
      </c>
    </row>
    <row r="818" spans="4:75" x14ac:dyDescent="0.25">
      <c r="D818">
        <v>814</v>
      </c>
      <c r="E818">
        <f t="shared" ca="1" si="392"/>
        <v>0.71321780227500831</v>
      </c>
      <c r="F818" s="11">
        <f t="shared" ca="1" si="380"/>
        <v>61.853415135850184</v>
      </c>
      <c r="G818" s="11"/>
      <c r="H818">
        <v>814</v>
      </c>
      <c r="I818" s="11">
        <f t="shared" ca="1" si="393"/>
        <v>0.12750673600113904</v>
      </c>
      <c r="J818" s="11">
        <f t="shared" ca="1" si="381"/>
        <v>18.103349951964503</v>
      </c>
      <c r="O818">
        <v>814</v>
      </c>
      <c r="P818" s="32">
        <f t="shared" ca="1" si="394"/>
        <v>0.21985321669217339</v>
      </c>
      <c r="Q818" s="11">
        <f t="shared" ca="1" si="377"/>
        <v>125.11333270764764</v>
      </c>
      <c r="R818" s="11"/>
      <c r="S818">
        <v>814</v>
      </c>
      <c r="T818" s="32">
        <f t="shared" ca="1" si="395"/>
        <v>6.3396314824437527E-2</v>
      </c>
      <c r="U818" s="11">
        <f t="shared" ca="1" si="396"/>
        <v>17.479559522406433</v>
      </c>
      <c r="Z818">
        <v>814</v>
      </c>
      <c r="AA818" s="32">
        <f t="shared" ca="1" si="397"/>
        <v>5.1732263470744222E-2</v>
      </c>
      <c r="AB818" s="11">
        <f t="shared" ca="1" si="378"/>
        <v>171.41385663882855</v>
      </c>
      <c r="AC818" s="11"/>
      <c r="AD818">
        <v>814</v>
      </c>
      <c r="AE818" s="32">
        <f t="shared" ca="1" si="398"/>
        <v>0.67067209548549456</v>
      </c>
      <c r="AF818" s="11">
        <f t="shared" ca="1" si="379"/>
        <v>20.639539294444113</v>
      </c>
      <c r="AP818">
        <v>815</v>
      </c>
      <c r="AQ818" s="10">
        <f t="shared" ca="1" si="383"/>
        <v>46635.977887896574</v>
      </c>
      <c r="AR818" t="str">
        <f t="shared" ca="1" si="384"/>
        <v>EQUIPO 3</v>
      </c>
      <c r="AS818" t="str">
        <f t="shared" ca="1" si="385"/>
        <v>FIN</v>
      </c>
      <c r="AT818">
        <f t="shared" ca="1" si="399"/>
        <v>1</v>
      </c>
      <c r="AU818">
        <f t="shared" ca="1" si="400"/>
        <v>1</v>
      </c>
      <c r="AV818">
        <f t="shared" ca="1" si="401"/>
        <v>1</v>
      </c>
      <c r="AW818">
        <f t="shared" ca="1" si="386"/>
        <v>1</v>
      </c>
      <c r="AX818">
        <f t="shared" ca="1" si="387"/>
        <v>15000</v>
      </c>
      <c r="AY818">
        <f t="shared" ca="1" si="388"/>
        <v>25.213090133154765</v>
      </c>
      <c r="AZ818">
        <f t="shared" ca="1" si="389"/>
        <v>378196.35199732147</v>
      </c>
      <c r="BA818">
        <f t="shared" ca="1" si="382"/>
        <v>378196.35199732147</v>
      </c>
      <c r="BB818">
        <f t="shared" ca="1" si="390"/>
        <v>2027</v>
      </c>
      <c r="BC818">
        <f t="shared" ca="1" si="391"/>
        <v>9</v>
      </c>
      <c r="BI818">
        <v>808</v>
      </c>
      <c r="BJ818">
        <v>0.85817099377791817</v>
      </c>
      <c r="BK818">
        <v>0.85810836891121722</v>
      </c>
      <c r="BL818">
        <v>0.83948624525598381</v>
      </c>
      <c r="BM818">
        <v>0.83599407277736559</v>
      </c>
      <c r="BN818">
        <v>0.84205537014882625</v>
      </c>
      <c r="BO818">
        <v>0.84287945793990127</v>
      </c>
      <c r="BP818">
        <v>0.84956101074465717</v>
      </c>
      <c r="BQ818">
        <v>0.85164410863821094</v>
      </c>
      <c r="BR818">
        <v>0.85178716218268602</v>
      </c>
      <c r="BS818">
        <v>0.84677283338133236</v>
      </c>
      <c r="BT818">
        <v>0.85837447607464989</v>
      </c>
      <c r="BU818">
        <v>0.85481297602695194</v>
      </c>
      <c r="BV818">
        <v>0.83599407277736559</v>
      </c>
      <c r="BW818">
        <v>0.84907330169264317</v>
      </c>
    </row>
    <row r="819" spans="4:75" x14ac:dyDescent="0.25">
      <c r="D819">
        <v>815</v>
      </c>
      <c r="E819">
        <f t="shared" ca="1" si="392"/>
        <v>0.2512482291099829</v>
      </c>
      <c r="F819" s="11">
        <f t="shared" ca="1" si="380"/>
        <v>119.80924470986635</v>
      </c>
      <c r="G819" s="11"/>
      <c r="H819">
        <v>815</v>
      </c>
      <c r="I819" s="11">
        <f t="shared" ca="1" si="393"/>
        <v>0.42068713796556356</v>
      </c>
      <c r="J819" s="11">
        <f t="shared" ca="1" si="381"/>
        <v>19.609180097245737</v>
      </c>
      <c r="O819">
        <v>815</v>
      </c>
      <c r="P819" s="32">
        <f t="shared" ca="1" si="394"/>
        <v>0.55980932284579266</v>
      </c>
      <c r="Q819" s="11">
        <f t="shared" ca="1" si="377"/>
        <v>79.720001161422402</v>
      </c>
      <c r="R819" s="11"/>
      <c r="S819">
        <v>815</v>
      </c>
      <c r="T819" s="32">
        <f t="shared" ca="1" si="395"/>
        <v>0.77458469957816112</v>
      </c>
      <c r="U819" s="11">
        <f t="shared" ca="1" si="396"/>
        <v>21.14076747848959</v>
      </c>
      <c r="Z819">
        <v>815</v>
      </c>
      <c r="AA819" s="32">
        <f t="shared" ca="1" si="397"/>
        <v>0.38209544974435405</v>
      </c>
      <c r="AB819" s="11">
        <f t="shared" ca="1" si="378"/>
        <v>101.09381731301103</v>
      </c>
      <c r="AC819" s="11"/>
      <c r="AD819">
        <v>815</v>
      </c>
      <c r="AE819" s="32">
        <f t="shared" ca="1" si="398"/>
        <v>0.48799201849748608</v>
      </c>
      <c r="AF819" s="11">
        <f t="shared" ca="1" si="379"/>
        <v>19.882107823155664</v>
      </c>
      <c r="AP819">
        <v>816</v>
      </c>
      <c r="AQ819" s="10">
        <f t="shared" ca="1" si="383"/>
        <v>46637.028433318788</v>
      </c>
      <c r="AR819" t="str">
        <f t="shared" ca="1" si="384"/>
        <v>EQUIPO 1</v>
      </c>
      <c r="AS819" t="str">
        <f t="shared" ca="1" si="385"/>
        <v>INICIO</v>
      </c>
      <c r="AT819">
        <f t="shared" ca="1" si="399"/>
        <v>0</v>
      </c>
      <c r="AU819">
        <f t="shared" ca="1" si="400"/>
        <v>1</v>
      </c>
      <c r="AV819">
        <f t="shared" ca="1" si="401"/>
        <v>1</v>
      </c>
      <c r="AW819">
        <f t="shared" ca="1" si="386"/>
        <v>1</v>
      </c>
      <c r="AX819">
        <f t="shared" ca="1" si="387"/>
        <v>11000</v>
      </c>
      <c r="AY819">
        <f t="shared" ca="1" si="388"/>
        <v>4.9419151302427053</v>
      </c>
      <c r="AZ819">
        <f t="shared" ca="1" si="389"/>
        <v>54361.066432669759</v>
      </c>
      <c r="BA819">
        <f t="shared" ca="1" si="382"/>
        <v>74128.72695364058</v>
      </c>
      <c r="BB819">
        <f t="shared" ca="1" si="390"/>
        <v>2027</v>
      </c>
      <c r="BC819">
        <f t="shared" ca="1" si="391"/>
        <v>9</v>
      </c>
      <c r="BI819">
        <v>809</v>
      </c>
      <c r="BJ819">
        <v>0.85005359310174167</v>
      </c>
      <c r="BK819">
        <v>0.87549523203744051</v>
      </c>
      <c r="BL819">
        <v>0.84404698874208006</v>
      </c>
      <c r="BM819">
        <v>0.82848928930249344</v>
      </c>
      <c r="BN819">
        <v>0.85074964660986241</v>
      </c>
      <c r="BO819">
        <v>0.86069639459584657</v>
      </c>
      <c r="BP819">
        <v>0.83309996278618725</v>
      </c>
      <c r="BQ819">
        <v>0.86135036999424386</v>
      </c>
      <c r="BR819">
        <v>0.8754052279144966</v>
      </c>
      <c r="BS819">
        <v>0.83319631165126029</v>
      </c>
      <c r="BT819">
        <v>0.83218260595086901</v>
      </c>
      <c r="BU819">
        <v>0.82772791578331295</v>
      </c>
      <c r="BV819">
        <v>0.82772791578331295</v>
      </c>
      <c r="BW819">
        <v>0.8477660398035024</v>
      </c>
    </row>
    <row r="820" spans="4:75" x14ac:dyDescent="0.25">
      <c r="D820">
        <v>816</v>
      </c>
      <c r="E820">
        <f t="shared" ca="1" si="392"/>
        <v>0.22228601576439733</v>
      </c>
      <c r="F820" s="11">
        <f t="shared" ca="1" si="380"/>
        <v>124.68566465786211</v>
      </c>
      <c r="G820" s="11"/>
      <c r="H820">
        <v>816</v>
      </c>
      <c r="I820" s="11">
        <f t="shared" ca="1" si="393"/>
        <v>0.35564355257540614</v>
      </c>
      <c r="J820" s="11">
        <f t="shared" ca="1" si="381"/>
        <v>19.336316162887904</v>
      </c>
      <c r="O820">
        <v>816</v>
      </c>
      <c r="P820" s="32">
        <f t="shared" ca="1" si="394"/>
        <v>0.29690033163598184</v>
      </c>
      <c r="Q820" s="11">
        <f t="shared" ca="1" si="377"/>
        <v>112.77631009713971</v>
      </c>
      <c r="R820" s="11"/>
      <c r="S820">
        <v>816</v>
      </c>
      <c r="T820" s="32">
        <f t="shared" ca="1" si="395"/>
        <v>0.57780187719506415</v>
      </c>
      <c r="U820" s="11">
        <f t="shared" ca="1" si="396"/>
        <v>20.245479020283391</v>
      </c>
      <c r="Z820">
        <v>816</v>
      </c>
      <c r="AA820" s="32">
        <f t="shared" ca="1" si="397"/>
        <v>0.58629461633165869</v>
      </c>
      <c r="AB820" s="11">
        <f t="shared" ca="1" si="378"/>
        <v>76.671329265129799</v>
      </c>
      <c r="AC820" s="11"/>
      <c r="AD820">
        <v>816</v>
      </c>
      <c r="AE820" s="32">
        <f t="shared" ca="1" si="398"/>
        <v>0.21604295778657923</v>
      </c>
      <c r="AF820" s="11">
        <f t="shared" ca="1" si="379"/>
        <v>18.669374877997001</v>
      </c>
      <c r="AP820">
        <v>817</v>
      </c>
      <c r="AQ820" s="10">
        <f t="shared" ca="1" si="383"/>
        <v>46637.234346449215</v>
      </c>
      <c r="AR820" t="str">
        <f t="shared" ca="1" si="384"/>
        <v>EQUIPO 3</v>
      </c>
      <c r="AS820" t="str">
        <f t="shared" ca="1" si="385"/>
        <v>INICIO</v>
      </c>
      <c r="AT820">
        <f t="shared" ca="1" si="399"/>
        <v>0</v>
      </c>
      <c r="AU820">
        <f t="shared" ca="1" si="400"/>
        <v>1</v>
      </c>
      <c r="AV820">
        <f t="shared" ca="1" si="401"/>
        <v>0</v>
      </c>
      <c r="AW820">
        <f t="shared" ca="1" si="386"/>
        <v>1</v>
      </c>
      <c r="AX820">
        <f t="shared" ca="1" si="387"/>
        <v>5500</v>
      </c>
      <c r="AY820">
        <f t="shared" ca="1" si="388"/>
        <v>16.172526359092444</v>
      </c>
      <c r="AZ820">
        <f t="shared" ca="1" si="389"/>
        <v>88948.894975008443</v>
      </c>
      <c r="BA820">
        <f t="shared" ca="1" si="382"/>
        <v>242587.89538638666</v>
      </c>
      <c r="BB820">
        <f t="shared" ca="1" si="390"/>
        <v>2027</v>
      </c>
      <c r="BC820">
        <f t="shared" ca="1" si="391"/>
        <v>9</v>
      </c>
      <c r="BI820">
        <v>810</v>
      </c>
      <c r="BJ820">
        <v>0.88567948930167595</v>
      </c>
      <c r="BK820">
        <v>0.82493316884273371</v>
      </c>
      <c r="BL820">
        <v>0.83432019390872403</v>
      </c>
      <c r="BM820">
        <v>0.8229280211808554</v>
      </c>
      <c r="BN820">
        <v>0.8518837934781992</v>
      </c>
      <c r="BO820">
        <v>0.82348798740626872</v>
      </c>
      <c r="BP820">
        <v>0.8458064572049363</v>
      </c>
      <c r="BQ820">
        <v>0.8481695677676987</v>
      </c>
      <c r="BR820">
        <v>0.83079727885223464</v>
      </c>
      <c r="BS820">
        <v>0.85119307305378544</v>
      </c>
      <c r="BT820">
        <v>0.85786143906233159</v>
      </c>
      <c r="BU820">
        <v>0.86521728740035242</v>
      </c>
      <c r="BV820">
        <v>0.8229280211808554</v>
      </c>
      <c r="BW820">
        <v>0.84505580527584212</v>
      </c>
    </row>
    <row r="821" spans="4:75" x14ac:dyDescent="0.25">
      <c r="D821">
        <v>817</v>
      </c>
      <c r="E821">
        <f t="shared" ca="1" si="392"/>
        <v>0.74732317429724049</v>
      </c>
      <c r="F821" s="11">
        <f t="shared" ca="1" si="380"/>
        <v>57.680289905355664</v>
      </c>
      <c r="G821" s="11"/>
      <c r="H821">
        <v>817</v>
      </c>
      <c r="I821" s="11">
        <f t="shared" ca="1" si="393"/>
        <v>0.15566104008621529</v>
      </c>
      <c r="J821" s="11">
        <f t="shared" ca="1" si="381"/>
        <v>18.305285888207745</v>
      </c>
      <c r="O821">
        <v>817</v>
      </c>
      <c r="P821" s="32">
        <f t="shared" ca="1" si="394"/>
        <v>0.2537399705555079</v>
      </c>
      <c r="Q821" s="11">
        <f t="shared" ca="1" si="377"/>
        <v>119.40651393130966</v>
      </c>
      <c r="R821" s="11"/>
      <c r="S821">
        <v>817</v>
      </c>
      <c r="T821" s="32">
        <f t="shared" ca="1" si="395"/>
        <v>0.4575272087716914</v>
      </c>
      <c r="U821" s="11">
        <f t="shared" ca="1" si="396"/>
        <v>19.759214902246804</v>
      </c>
      <c r="Z821">
        <v>817</v>
      </c>
      <c r="AA821" s="32">
        <f t="shared" ca="1" si="397"/>
        <v>0.51425838784643685</v>
      </c>
      <c r="AB821" s="11">
        <f t="shared" ca="1" si="378"/>
        <v>84.99868500226863</v>
      </c>
      <c r="AC821" s="11"/>
      <c r="AD821">
        <v>817</v>
      </c>
      <c r="AE821" s="32">
        <f t="shared" ca="1" si="398"/>
        <v>0.97623401602799276</v>
      </c>
      <c r="AF821" s="11">
        <f t="shared" ca="1" si="379"/>
        <v>23.111094186161999</v>
      </c>
      <c r="AP821">
        <v>818</v>
      </c>
      <c r="AQ821" s="10">
        <f t="shared" ca="1" si="383"/>
        <v>46637.908201714177</v>
      </c>
      <c r="AR821" t="str">
        <f t="shared" ca="1" si="384"/>
        <v>EQUIPO 1</v>
      </c>
      <c r="AS821" t="str">
        <f t="shared" ca="1" si="385"/>
        <v>FIN</v>
      </c>
      <c r="AT821">
        <f t="shared" ca="1" si="399"/>
        <v>1</v>
      </c>
      <c r="AU821">
        <f t="shared" ca="1" si="400"/>
        <v>1</v>
      </c>
      <c r="AV821">
        <f t="shared" ca="1" si="401"/>
        <v>0</v>
      </c>
      <c r="AW821">
        <f t="shared" ca="1" si="386"/>
        <v>1</v>
      </c>
      <c r="AX821">
        <f t="shared" ca="1" si="387"/>
        <v>11000</v>
      </c>
      <c r="AY821">
        <f t="shared" ca="1" si="388"/>
        <v>4.1245670179487206</v>
      </c>
      <c r="AZ821">
        <f t="shared" ca="1" si="389"/>
        <v>45370.237197435927</v>
      </c>
      <c r="BA821">
        <f t="shared" ca="1" si="382"/>
        <v>61868.505269230809</v>
      </c>
      <c r="BB821">
        <f t="shared" ca="1" si="390"/>
        <v>2027</v>
      </c>
      <c r="BC821">
        <f t="shared" ca="1" si="391"/>
        <v>9</v>
      </c>
      <c r="BI821">
        <v>811</v>
      </c>
      <c r="BJ821">
        <v>0.84754723348763938</v>
      </c>
      <c r="BK821">
        <v>0.81311071781997524</v>
      </c>
      <c r="BL821">
        <v>0.81423127209264035</v>
      </c>
      <c r="BM821">
        <v>0.85790892978197575</v>
      </c>
      <c r="BN821">
        <v>0.85437690830516155</v>
      </c>
      <c r="BO821">
        <v>0.8436376231227446</v>
      </c>
      <c r="BP821">
        <v>0.83479193277522945</v>
      </c>
      <c r="BQ821">
        <v>0.86023061380111265</v>
      </c>
      <c r="BR821">
        <v>0.82186117859518004</v>
      </c>
      <c r="BS821">
        <v>0.80573408463753915</v>
      </c>
      <c r="BT821">
        <v>0.83126853482144314</v>
      </c>
      <c r="BU821">
        <v>0.84592900697947127</v>
      </c>
      <c r="BV821">
        <v>0.80573408463753915</v>
      </c>
      <c r="BW821">
        <v>0.83586305965987673</v>
      </c>
    </row>
    <row r="822" spans="4:75" x14ac:dyDescent="0.25">
      <c r="D822">
        <v>818</v>
      </c>
      <c r="E822">
        <f t="shared" ca="1" si="392"/>
        <v>0.26455327895588143</v>
      </c>
      <c r="F822" s="11">
        <f t="shared" ca="1" si="380"/>
        <v>117.68619977009637</v>
      </c>
      <c r="G822" s="11"/>
      <c r="H822">
        <v>818</v>
      </c>
      <c r="I822" s="11">
        <f t="shared" ca="1" si="393"/>
        <v>0.47695099790433548</v>
      </c>
      <c r="J822" s="11">
        <f t="shared" ca="1" si="381"/>
        <v>19.837639578875965</v>
      </c>
      <c r="O822">
        <v>818</v>
      </c>
      <c r="P822" s="32">
        <f t="shared" ca="1" si="394"/>
        <v>0.75218995279983492</v>
      </c>
      <c r="Q822" s="11">
        <f t="shared" ca="1" si="377"/>
        <v>57.072996889549295</v>
      </c>
      <c r="R822" s="11"/>
      <c r="S822">
        <v>818</v>
      </c>
      <c r="T822" s="32">
        <f t="shared" ca="1" si="395"/>
        <v>0.56180033987843458</v>
      </c>
      <c r="U822" s="11">
        <f t="shared" ca="1" si="396"/>
        <v>20.180088137520059</v>
      </c>
      <c r="Z822">
        <v>818</v>
      </c>
      <c r="AA822" s="32">
        <f t="shared" ca="1" si="397"/>
        <v>0.11745425814335131</v>
      </c>
      <c r="AB822" s="11">
        <f t="shared" ca="1" si="378"/>
        <v>147.2094291585282</v>
      </c>
      <c r="AC822" s="11"/>
      <c r="AD822">
        <v>818</v>
      </c>
      <c r="AE822" s="32">
        <f t="shared" ca="1" si="398"/>
        <v>0.92011784780740435</v>
      </c>
      <c r="AF822" s="11">
        <f t="shared" ca="1" si="379"/>
        <v>22.187062646337075</v>
      </c>
      <c r="AP822">
        <v>819</v>
      </c>
      <c r="AQ822" s="10">
        <f t="shared" ca="1" si="383"/>
        <v>46638.080058673258</v>
      </c>
      <c r="AR822" t="str">
        <f t="shared" ca="1" si="384"/>
        <v>EQUIPO 3</v>
      </c>
      <c r="AS822" t="str">
        <f t="shared" ca="1" si="385"/>
        <v>FIN</v>
      </c>
      <c r="AT822">
        <f t="shared" ca="1" si="399"/>
        <v>1</v>
      </c>
      <c r="AU822">
        <f t="shared" ca="1" si="400"/>
        <v>1</v>
      </c>
      <c r="AV822">
        <f t="shared" ca="1" si="401"/>
        <v>1</v>
      </c>
      <c r="AW822">
        <f t="shared" ca="1" si="386"/>
        <v>1</v>
      </c>
      <c r="AX822">
        <f t="shared" ca="1" si="387"/>
        <v>15000</v>
      </c>
      <c r="AY822">
        <f t="shared" ca="1" si="388"/>
        <v>17.854697928065434</v>
      </c>
      <c r="AZ822">
        <f t="shared" ca="1" si="389"/>
        <v>267820.46892098151</v>
      </c>
      <c r="BA822">
        <f t="shared" ca="1" si="382"/>
        <v>267820.46892098151</v>
      </c>
      <c r="BB822">
        <f t="shared" ca="1" si="390"/>
        <v>2027</v>
      </c>
      <c r="BC822">
        <f t="shared" ca="1" si="391"/>
        <v>9</v>
      </c>
      <c r="BI822">
        <v>812</v>
      </c>
      <c r="BJ822">
        <v>0.83594634530281609</v>
      </c>
      <c r="BK822">
        <v>0.85757579248042048</v>
      </c>
      <c r="BL822">
        <v>0.84109885401059314</v>
      </c>
      <c r="BM822">
        <v>0.85966320167501697</v>
      </c>
      <c r="BN822">
        <v>0.8248977957237924</v>
      </c>
      <c r="BO822">
        <v>0.81904667095896366</v>
      </c>
      <c r="BP822">
        <v>0.85833359727676961</v>
      </c>
      <c r="BQ822">
        <v>0.84965705605308628</v>
      </c>
      <c r="BR822">
        <v>0.84941574785806273</v>
      </c>
      <c r="BS822">
        <v>0.8466944625716879</v>
      </c>
      <c r="BT822">
        <v>0.84246086969063394</v>
      </c>
      <c r="BU822">
        <v>0.83084854656992058</v>
      </c>
      <c r="BV822">
        <v>0.81904667095896366</v>
      </c>
      <c r="BW822">
        <v>0.84304568660254053</v>
      </c>
    </row>
    <row r="823" spans="4:75" x14ac:dyDescent="0.25">
      <c r="D823">
        <v>819</v>
      </c>
      <c r="E823">
        <f t="shared" ca="1" si="392"/>
        <v>0.61193846316062961</v>
      </c>
      <c r="F823" s="11">
        <f t="shared" ca="1" si="380"/>
        <v>73.720473018015966</v>
      </c>
      <c r="G823" s="11"/>
      <c r="H823">
        <v>819</v>
      </c>
      <c r="I823" s="11">
        <f t="shared" ca="1" si="393"/>
        <v>0.52695496928415408</v>
      </c>
      <c r="J823" s="11">
        <f t="shared" ca="1" si="381"/>
        <v>20.038966411158555</v>
      </c>
      <c r="O823">
        <v>819</v>
      </c>
      <c r="P823" s="32">
        <f t="shared" ca="1" si="394"/>
        <v>4.936473851492551E-2</v>
      </c>
      <c r="Q823" s="11">
        <f t="shared" ca="1" si="377"/>
        <v>172.68180051006772</v>
      </c>
      <c r="R823" s="11"/>
      <c r="S823">
        <v>819</v>
      </c>
      <c r="T823" s="32">
        <f t="shared" ca="1" si="395"/>
        <v>0.99762264230275455</v>
      </c>
      <c r="U823" s="11">
        <f t="shared" ca="1" si="396"/>
        <v>24.462105047014632</v>
      </c>
      <c r="Z823">
        <v>819</v>
      </c>
      <c r="AA823" s="32">
        <f t="shared" ca="1" si="397"/>
        <v>0.72133044163456006</v>
      </c>
      <c r="AB823" s="11">
        <f t="shared" ca="1" si="378"/>
        <v>60.872549006805947</v>
      </c>
      <c r="AC823" s="11"/>
      <c r="AD823">
        <v>819</v>
      </c>
      <c r="AE823" s="32">
        <f t="shared" ca="1" si="398"/>
        <v>0.3066263190512788</v>
      </c>
      <c r="AF823" s="11">
        <f t="shared" ca="1" si="379"/>
        <v>19.119125660743748</v>
      </c>
      <c r="AP823">
        <v>820</v>
      </c>
      <c r="AQ823" s="10">
        <f t="shared" ca="1" si="383"/>
        <v>46638.824004420261</v>
      </c>
      <c r="AR823" t="str">
        <f t="shared" ca="1" si="384"/>
        <v>EQUIPO 2</v>
      </c>
      <c r="AS823" t="str">
        <f t="shared" ca="1" si="385"/>
        <v>INICIO</v>
      </c>
      <c r="AT823">
        <f t="shared" ca="1" si="399"/>
        <v>1</v>
      </c>
      <c r="AU823">
        <f t="shared" ca="1" si="400"/>
        <v>0</v>
      </c>
      <c r="AV823">
        <f t="shared" ca="1" si="401"/>
        <v>1</v>
      </c>
      <c r="AW823">
        <f t="shared" ca="1" si="386"/>
        <v>1</v>
      </c>
      <c r="AX823">
        <f t="shared" ca="1" si="387"/>
        <v>11000</v>
      </c>
      <c r="AY823">
        <f t="shared" ca="1" si="388"/>
        <v>18.358383691578638</v>
      </c>
      <c r="AZ823">
        <f t="shared" ca="1" si="389"/>
        <v>201942.22060736502</v>
      </c>
      <c r="BA823">
        <f t="shared" ca="1" si="382"/>
        <v>275375.75537367957</v>
      </c>
      <c r="BB823">
        <f t="shared" ca="1" si="390"/>
        <v>2027</v>
      </c>
      <c r="BC823">
        <f t="shared" ca="1" si="391"/>
        <v>9</v>
      </c>
      <c r="BI823">
        <v>813</v>
      </c>
      <c r="BJ823">
        <v>0.85136225899466378</v>
      </c>
      <c r="BK823">
        <v>0.85376457176023335</v>
      </c>
      <c r="BL823">
        <v>0.84600936711190244</v>
      </c>
      <c r="BM823">
        <v>0.82911070287992028</v>
      </c>
      <c r="BN823">
        <v>0.82214928789030517</v>
      </c>
      <c r="BO823">
        <v>0.86337473735887493</v>
      </c>
      <c r="BP823">
        <v>0.83622502815846766</v>
      </c>
      <c r="BQ823">
        <v>0.86506180607894845</v>
      </c>
      <c r="BR823">
        <v>0.86711968835690478</v>
      </c>
      <c r="BS823">
        <v>0.84761223844946476</v>
      </c>
      <c r="BT823">
        <v>0.85896115713597587</v>
      </c>
      <c r="BU823">
        <v>0.86455273235800201</v>
      </c>
      <c r="BV823">
        <v>0.82214928789030517</v>
      </c>
      <c r="BW823">
        <v>0.85030608008655151</v>
      </c>
    </row>
    <row r="824" spans="4:75" x14ac:dyDescent="0.25">
      <c r="D824">
        <v>820</v>
      </c>
      <c r="E824">
        <f t="shared" ca="1" si="392"/>
        <v>0.14412022776818878</v>
      </c>
      <c r="F824" s="11">
        <f t="shared" ca="1" si="380"/>
        <v>140.42930691126224</v>
      </c>
      <c r="G824" s="11"/>
      <c r="H824">
        <v>820</v>
      </c>
      <c r="I824" s="11">
        <f t="shared" ca="1" si="393"/>
        <v>0.21667160137988983</v>
      </c>
      <c r="J824" s="11">
        <f t="shared" ca="1" si="381"/>
        <v>18.672815776793836</v>
      </c>
      <c r="O824">
        <v>820</v>
      </c>
      <c r="P824" s="32">
        <f t="shared" ca="1" si="394"/>
        <v>0.77195457859008287</v>
      </c>
      <c r="Q824" s="11">
        <f t="shared" ca="1" si="377"/>
        <v>54.569969635153171</v>
      </c>
      <c r="R824" s="11"/>
      <c r="S824">
        <v>820</v>
      </c>
      <c r="T824" s="32">
        <f t="shared" ca="1" si="395"/>
        <v>0.81696937231683164</v>
      </c>
      <c r="U824" s="11">
        <f t="shared" ca="1" si="396"/>
        <v>21.381291855875787</v>
      </c>
      <c r="Z824">
        <v>820</v>
      </c>
      <c r="AA824" s="32">
        <f t="shared" ca="1" si="397"/>
        <v>0.63681166518645616</v>
      </c>
      <c r="AB824" s="11">
        <f t="shared" ca="1" si="378"/>
        <v>70.848894454980751</v>
      </c>
      <c r="AC824" s="11"/>
      <c r="AD824">
        <v>820</v>
      </c>
      <c r="AE824" s="32">
        <f t="shared" ca="1" si="398"/>
        <v>0.70978461145799665</v>
      </c>
      <c r="AF824" s="11">
        <f t="shared" ca="1" si="379"/>
        <v>20.817688914969807</v>
      </c>
      <c r="AP824">
        <v>821</v>
      </c>
      <c r="AQ824" s="10">
        <f t="shared" ca="1" si="383"/>
        <v>46639.588937074077</v>
      </c>
      <c r="AR824" t="str">
        <f t="shared" ca="1" si="384"/>
        <v>EQUIPO 2</v>
      </c>
      <c r="AS824" t="str">
        <f t="shared" ca="1" si="385"/>
        <v>FIN</v>
      </c>
      <c r="AT824">
        <f t="shared" ca="1" si="399"/>
        <v>1</v>
      </c>
      <c r="AU824">
        <f t="shared" ca="1" si="400"/>
        <v>1</v>
      </c>
      <c r="AV824">
        <f t="shared" ca="1" si="401"/>
        <v>1</v>
      </c>
      <c r="AW824">
        <f t="shared" ca="1" si="386"/>
        <v>1</v>
      </c>
      <c r="AX824">
        <f t="shared" ca="1" si="387"/>
        <v>15000</v>
      </c>
      <c r="AY824">
        <f t="shared" ca="1" si="388"/>
        <v>46.344030258944258</v>
      </c>
      <c r="AZ824">
        <f t="shared" ca="1" si="389"/>
        <v>695160.45388416387</v>
      </c>
      <c r="BA824">
        <f t="shared" ca="1" si="382"/>
        <v>695160.45388416387</v>
      </c>
      <c r="BB824">
        <f t="shared" ca="1" si="390"/>
        <v>2027</v>
      </c>
      <c r="BC824">
        <f t="shared" ca="1" si="391"/>
        <v>9</v>
      </c>
      <c r="BI824">
        <v>814</v>
      </c>
      <c r="BJ824">
        <v>0.83837995640112117</v>
      </c>
      <c r="BK824">
        <v>0.86842525125953229</v>
      </c>
      <c r="BL824">
        <v>0.86049167081759759</v>
      </c>
      <c r="BM824">
        <v>0.86359622451443552</v>
      </c>
      <c r="BN824">
        <v>0.84254127580956351</v>
      </c>
      <c r="BO824">
        <v>0.79792433321674017</v>
      </c>
      <c r="BP824">
        <v>0.86260773215991493</v>
      </c>
      <c r="BQ824">
        <v>0.84517075951022791</v>
      </c>
      <c r="BR824">
        <v>0.86829315985728828</v>
      </c>
      <c r="BS824">
        <v>0.83180984740093233</v>
      </c>
      <c r="BT824">
        <v>0.84290243814579124</v>
      </c>
      <c r="BU824">
        <v>0.86059509392486433</v>
      </c>
      <c r="BV824">
        <v>0.79792433321674017</v>
      </c>
      <c r="BW824">
        <v>0.84875122191554864</v>
      </c>
    </row>
    <row r="825" spans="4:75" x14ac:dyDescent="0.25">
      <c r="D825">
        <v>821</v>
      </c>
      <c r="E825">
        <f t="shared" ca="1" si="392"/>
        <v>0.87166539345917549</v>
      </c>
      <c r="F825" s="11">
        <f t="shared" ca="1" si="380"/>
        <v>40.525063339970636</v>
      </c>
      <c r="G825" s="11"/>
      <c r="H825">
        <v>821</v>
      </c>
      <c r="I825" s="11">
        <f t="shared" ca="1" si="393"/>
        <v>5.5441164492583517E-2</v>
      </c>
      <c r="J825" s="11">
        <f t="shared" ca="1" si="381"/>
        <v>17.371424985739065</v>
      </c>
      <c r="O825">
        <v>821</v>
      </c>
      <c r="P825" s="32">
        <f t="shared" ca="1" si="394"/>
        <v>0.33062647329084116</v>
      </c>
      <c r="Q825" s="11">
        <f t="shared" ref="Q825:Q888" ca="1" si="402">$M$6*(-LN(P825))^(1/$M$7)</f>
        <v>107.96842482036278</v>
      </c>
      <c r="R825" s="11"/>
      <c r="S825">
        <v>821</v>
      </c>
      <c r="T825" s="32">
        <f t="shared" ca="1" si="395"/>
        <v>0.87851410157973175</v>
      </c>
      <c r="U825" s="11">
        <f t="shared" ca="1" si="396"/>
        <v>21.804595975961117</v>
      </c>
      <c r="Z825">
        <v>821</v>
      </c>
      <c r="AA825" s="32">
        <f t="shared" ca="1" si="397"/>
        <v>0.63571594905377515</v>
      </c>
      <c r="AB825" s="11">
        <f t="shared" ref="AB825:AB888" ca="1" si="403">$M$6*(-LN(AA825))^(1/$M$7)</f>
        <v>70.975730974990952</v>
      </c>
      <c r="AC825" s="11"/>
      <c r="AD825">
        <v>821</v>
      </c>
      <c r="AE825" s="32">
        <f t="shared" ca="1" si="398"/>
        <v>0.12824851491600076</v>
      </c>
      <c r="AF825" s="11">
        <f t="shared" ref="AF825:AF888" ca="1" si="404">NORMINV(AE825,$M$11,$M$13)</f>
        <v>18.109043037700051</v>
      </c>
      <c r="AP825">
        <v>822</v>
      </c>
      <c r="AQ825" s="10">
        <f t="shared" ca="1" si="383"/>
        <v>46641.519938334866</v>
      </c>
      <c r="AR825" t="str">
        <f t="shared" ca="1" si="384"/>
        <v>EQUIPO 3</v>
      </c>
      <c r="AS825" t="str">
        <f t="shared" ca="1" si="385"/>
        <v>INICIO</v>
      </c>
      <c r="AT825">
        <f t="shared" ca="1" si="399"/>
        <v>1</v>
      </c>
      <c r="AU825">
        <f t="shared" ca="1" si="400"/>
        <v>1</v>
      </c>
      <c r="AV825">
        <f t="shared" ca="1" si="401"/>
        <v>0</v>
      </c>
      <c r="AW825">
        <f t="shared" ca="1" si="386"/>
        <v>1</v>
      </c>
      <c r="AX825">
        <f t="shared" ca="1" si="387"/>
        <v>11000</v>
      </c>
      <c r="AY825">
        <f t="shared" ca="1" si="388"/>
        <v>22.156292029540055</v>
      </c>
      <c r="AZ825">
        <f t="shared" ca="1" si="389"/>
        <v>243719.2123249406</v>
      </c>
      <c r="BA825">
        <f t="shared" ca="1" si="382"/>
        <v>332344.38044310082</v>
      </c>
      <c r="BB825">
        <f t="shared" ca="1" si="390"/>
        <v>2027</v>
      </c>
      <c r="BC825">
        <f t="shared" ca="1" si="391"/>
        <v>9</v>
      </c>
      <c r="BI825">
        <v>815</v>
      </c>
      <c r="BJ825">
        <v>0.84454344723461783</v>
      </c>
      <c r="BK825">
        <v>0.82377354387501855</v>
      </c>
      <c r="BL825">
        <v>0.84929947167486186</v>
      </c>
      <c r="BM825">
        <v>0.83554146052252909</v>
      </c>
      <c r="BN825">
        <v>0.85860255853515022</v>
      </c>
      <c r="BO825">
        <v>0.86192203995610017</v>
      </c>
      <c r="BP825">
        <v>0.81815007670280393</v>
      </c>
      <c r="BQ825">
        <v>0.88228904271727926</v>
      </c>
      <c r="BR825">
        <v>0.85811847730829083</v>
      </c>
      <c r="BS825">
        <v>0.8567523303027208</v>
      </c>
      <c r="BT825">
        <v>0.85651212950262912</v>
      </c>
      <c r="BU825">
        <v>0.82777503927278828</v>
      </c>
      <c r="BV825">
        <v>0.81815007670280393</v>
      </c>
      <c r="BW825">
        <v>0.8475728157689254</v>
      </c>
    </row>
    <row r="826" spans="4:75" x14ac:dyDescent="0.25">
      <c r="D826">
        <v>822</v>
      </c>
      <c r="E826">
        <f t="shared" ca="1" si="392"/>
        <v>0.4390781185147129</v>
      </c>
      <c r="F826" s="11">
        <f t="shared" ca="1" si="380"/>
        <v>93.95027461010072</v>
      </c>
      <c r="G826" s="11"/>
      <c r="H826">
        <v>822</v>
      </c>
      <c r="I826" s="11">
        <f t="shared" ca="1" si="393"/>
        <v>0.67988579791743209</v>
      </c>
      <c r="J826" s="11">
        <f t="shared" ca="1" si="381"/>
        <v>20.68064686763821</v>
      </c>
      <c r="O826">
        <v>822</v>
      </c>
      <c r="P826" s="32">
        <f t="shared" ca="1" si="394"/>
        <v>0.99598368943724913</v>
      </c>
      <c r="Q826" s="11">
        <f t="shared" ca="1" si="402"/>
        <v>7.7224199207013253</v>
      </c>
      <c r="R826" s="11"/>
      <c r="S826">
        <v>822</v>
      </c>
      <c r="T826" s="32">
        <f t="shared" ca="1" si="395"/>
        <v>0.25840924843266611</v>
      </c>
      <c r="U826" s="11">
        <f t="shared" ca="1" si="396"/>
        <v>18.889874983587642</v>
      </c>
      <c r="Z826">
        <v>822</v>
      </c>
      <c r="AA826" s="32">
        <f t="shared" ca="1" si="397"/>
        <v>0.71581672875942703</v>
      </c>
      <c r="AB826" s="11">
        <f t="shared" ca="1" si="403"/>
        <v>61.53990584251752</v>
      </c>
      <c r="AC826" s="11"/>
      <c r="AD826">
        <v>822</v>
      </c>
      <c r="AE826" s="32">
        <f t="shared" ca="1" si="398"/>
        <v>0.9795442357384434</v>
      </c>
      <c r="AF826" s="11">
        <f t="shared" ca="1" si="404"/>
        <v>23.212052768617429</v>
      </c>
      <c r="AP826">
        <v>823</v>
      </c>
      <c r="AQ826" s="10">
        <f t="shared" ca="1" si="383"/>
        <v>46642.44311716943</v>
      </c>
      <c r="AR826" t="str">
        <f t="shared" ca="1" si="384"/>
        <v>EQUIPO 3</v>
      </c>
      <c r="AS826" t="str">
        <f t="shared" ca="1" si="385"/>
        <v>FIN</v>
      </c>
      <c r="AT826">
        <f t="shared" ca="1" si="399"/>
        <v>1</v>
      </c>
      <c r="AU826">
        <f t="shared" ca="1" si="400"/>
        <v>1</v>
      </c>
      <c r="AV826">
        <f t="shared" ca="1" si="401"/>
        <v>1</v>
      </c>
      <c r="AW826">
        <f t="shared" ca="1" si="386"/>
        <v>1</v>
      </c>
      <c r="AX826">
        <f t="shared" ca="1" si="387"/>
        <v>15000</v>
      </c>
      <c r="AY826">
        <f t="shared" ca="1" si="388"/>
        <v>31.233658349141479</v>
      </c>
      <c r="AZ826">
        <f t="shared" ca="1" si="389"/>
        <v>468504.87523712218</v>
      </c>
      <c r="BA826">
        <f t="shared" ca="1" si="382"/>
        <v>468504.87523712218</v>
      </c>
      <c r="BB826">
        <f t="shared" ca="1" si="390"/>
        <v>2027</v>
      </c>
      <c r="BC826">
        <f t="shared" ca="1" si="391"/>
        <v>9</v>
      </c>
      <c r="BI826">
        <v>816</v>
      </c>
      <c r="BJ826">
        <v>0.87917352463682219</v>
      </c>
      <c r="BK826">
        <v>0.8814475829498678</v>
      </c>
      <c r="BL826">
        <v>0.86871671886076596</v>
      </c>
      <c r="BM826">
        <v>0.83806265360382837</v>
      </c>
      <c r="BN826">
        <v>0.84678780331559711</v>
      </c>
      <c r="BO826">
        <v>0.86354031561466382</v>
      </c>
      <c r="BP826">
        <v>0.83912418504410358</v>
      </c>
      <c r="BQ826">
        <v>0.83566630699920019</v>
      </c>
      <c r="BR826">
        <v>0.82234002643318671</v>
      </c>
      <c r="BS826">
        <v>0.84190845524368618</v>
      </c>
      <c r="BT826">
        <v>0.83816889949289131</v>
      </c>
      <c r="BU826">
        <v>0.86133416747695912</v>
      </c>
      <c r="BV826">
        <v>0.82234002643318671</v>
      </c>
      <c r="BW826">
        <v>0.85135009935679085</v>
      </c>
    </row>
    <row r="827" spans="4:75" x14ac:dyDescent="0.25">
      <c r="D827">
        <v>823</v>
      </c>
      <c r="E827">
        <f t="shared" ca="1" si="392"/>
        <v>0.33230675253636055</v>
      </c>
      <c r="F827" s="11">
        <f t="shared" ca="1" si="380"/>
        <v>107.73591113700992</v>
      </c>
      <c r="G827" s="11"/>
      <c r="H827">
        <v>823</v>
      </c>
      <c r="I827" s="11">
        <f t="shared" ca="1" si="393"/>
        <v>0.91894582734515262</v>
      </c>
      <c r="J827" s="11">
        <f t="shared" ca="1" si="381"/>
        <v>22.174463806626303</v>
      </c>
      <c r="O827">
        <v>823</v>
      </c>
      <c r="P827" s="32">
        <f t="shared" ca="1" si="394"/>
        <v>0.61179884298576215</v>
      </c>
      <c r="Q827" s="11">
        <f t="shared" ca="1" si="402"/>
        <v>73.736556140057758</v>
      </c>
      <c r="R827" s="11"/>
      <c r="S827">
        <v>823</v>
      </c>
      <c r="T827" s="32">
        <f t="shared" ca="1" si="395"/>
        <v>0.80784092970213239</v>
      </c>
      <c r="U827" s="11">
        <f t="shared" ca="1" si="396"/>
        <v>21.326863774269096</v>
      </c>
      <c r="Z827">
        <v>823</v>
      </c>
      <c r="AA827" s="32">
        <f t="shared" ca="1" si="397"/>
        <v>0.91102990970050235</v>
      </c>
      <c r="AB827" s="11">
        <f t="shared" ca="1" si="403"/>
        <v>33.774684374091073</v>
      </c>
      <c r="AC827" s="11"/>
      <c r="AD827">
        <v>823</v>
      </c>
      <c r="AE827" s="32">
        <f t="shared" ca="1" si="398"/>
        <v>0.14539313914676888</v>
      </c>
      <c r="AF827" s="11">
        <f t="shared" ca="1" si="404"/>
        <v>18.234744863426094</v>
      </c>
      <c r="AP827">
        <v>824</v>
      </c>
      <c r="AQ827" s="10">
        <f t="shared" ca="1" si="383"/>
        <v>46643.744519600645</v>
      </c>
      <c r="AR827" t="str">
        <f t="shared" ca="1" si="384"/>
        <v>EQUIPO 1</v>
      </c>
      <c r="AS827" t="str">
        <f t="shared" ca="1" si="385"/>
        <v>INICIO</v>
      </c>
      <c r="AT827">
        <f t="shared" ca="1" si="399"/>
        <v>0</v>
      </c>
      <c r="AU827">
        <f t="shared" ca="1" si="400"/>
        <v>1</v>
      </c>
      <c r="AV827">
        <f t="shared" ca="1" si="401"/>
        <v>1</v>
      </c>
      <c r="AW827">
        <f t="shared" ca="1" si="386"/>
        <v>1</v>
      </c>
      <c r="AX827">
        <f t="shared" ca="1" si="387"/>
        <v>11000</v>
      </c>
      <c r="AY827">
        <f t="shared" ca="1" si="388"/>
        <v>20.091383550257888</v>
      </c>
      <c r="AZ827">
        <f t="shared" ca="1" si="389"/>
        <v>221005.21905283676</v>
      </c>
      <c r="BA827">
        <f t="shared" ca="1" si="382"/>
        <v>301370.75325386832</v>
      </c>
      <c r="BB827">
        <f t="shared" ca="1" si="390"/>
        <v>2027</v>
      </c>
      <c r="BC827">
        <f t="shared" ca="1" si="391"/>
        <v>9</v>
      </c>
      <c r="BI827">
        <v>817</v>
      </c>
      <c r="BJ827">
        <v>0.83803404783755697</v>
      </c>
      <c r="BK827">
        <v>0.85202886927215693</v>
      </c>
      <c r="BL827">
        <v>0.83330243364617562</v>
      </c>
      <c r="BM827">
        <v>0.82486713140521806</v>
      </c>
      <c r="BN827">
        <v>0.83469198831384106</v>
      </c>
      <c r="BO827">
        <v>0.86449099126372964</v>
      </c>
      <c r="BP827">
        <v>0.85245493719885024</v>
      </c>
      <c r="BQ827">
        <v>0.84418891017978448</v>
      </c>
      <c r="BR827">
        <v>0.86421269310262927</v>
      </c>
      <c r="BS827">
        <v>0.86101459494490928</v>
      </c>
      <c r="BT827">
        <v>0.85887816754871193</v>
      </c>
      <c r="BU827">
        <v>0.83781659070754266</v>
      </c>
      <c r="BV827">
        <v>0.82486713140521806</v>
      </c>
      <c r="BW827">
        <v>0.8470925236506327</v>
      </c>
    </row>
    <row r="828" spans="4:75" x14ac:dyDescent="0.25">
      <c r="D828">
        <v>824</v>
      </c>
      <c r="E828">
        <f t="shared" ca="1" si="392"/>
        <v>0.29782495313527491</v>
      </c>
      <c r="F828" s="11">
        <f t="shared" ca="1" si="380"/>
        <v>112.64060988819124</v>
      </c>
      <c r="G828" s="11"/>
      <c r="H828">
        <v>824</v>
      </c>
      <c r="I828" s="11">
        <f t="shared" ca="1" si="393"/>
        <v>0.64706932340881362</v>
      </c>
      <c r="J828" s="11">
        <f t="shared" ca="1" si="381"/>
        <v>20.536248149840393</v>
      </c>
      <c r="O828">
        <v>824</v>
      </c>
      <c r="P828" s="32">
        <f t="shared" ca="1" si="394"/>
        <v>0.97172731239835108</v>
      </c>
      <c r="Q828" s="11">
        <f t="shared" ca="1" si="402"/>
        <v>19.421073769999129</v>
      </c>
      <c r="R828" s="11"/>
      <c r="S828">
        <v>824</v>
      </c>
      <c r="T828" s="32">
        <f t="shared" ca="1" si="395"/>
        <v>0.55760705285449386</v>
      </c>
      <c r="U828" s="11">
        <f t="shared" ca="1" si="396"/>
        <v>20.163024795223219</v>
      </c>
      <c r="Z828">
        <v>824</v>
      </c>
      <c r="AA828" s="32">
        <f t="shared" ca="1" si="397"/>
        <v>0.28901727478266181</v>
      </c>
      <c r="AB828" s="11">
        <f t="shared" ca="1" si="403"/>
        <v>113.94309441505413</v>
      </c>
      <c r="AC828" s="11"/>
      <c r="AD828">
        <v>824</v>
      </c>
      <c r="AE828" s="32">
        <f t="shared" ca="1" si="398"/>
        <v>0.95959187022511849</v>
      </c>
      <c r="AF828" s="11">
        <f t="shared" ca="1" si="404"/>
        <v>22.732984043049242</v>
      </c>
      <c r="AP828">
        <v>825</v>
      </c>
      <c r="AQ828" s="10">
        <f t="shared" ca="1" si="383"/>
        <v>46644.581660581905</v>
      </c>
      <c r="AR828" t="str">
        <f t="shared" ca="1" si="384"/>
        <v>EQUIPO 1</v>
      </c>
      <c r="AS828" t="str">
        <f t="shared" ca="1" si="385"/>
        <v>FIN</v>
      </c>
      <c r="AT828">
        <f t="shared" ca="1" si="399"/>
        <v>1</v>
      </c>
      <c r="AU828">
        <f t="shared" ca="1" si="400"/>
        <v>1</v>
      </c>
      <c r="AV828">
        <f t="shared" ca="1" si="401"/>
        <v>1</v>
      </c>
      <c r="AW828">
        <f t="shared" ca="1" si="386"/>
        <v>1</v>
      </c>
      <c r="AX828">
        <f t="shared" ca="1" si="387"/>
        <v>15000</v>
      </c>
      <c r="AY828">
        <f t="shared" ca="1" si="388"/>
        <v>2.0426592748844996</v>
      </c>
      <c r="AZ828">
        <f t="shared" ca="1" si="389"/>
        <v>30639.889123267494</v>
      </c>
      <c r="BA828">
        <f t="shared" ca="1" si="382"/>
        <v>30639.889123267494</v>
      </c>
      <c r="BB828">
        <f t="shared" ca="1" si="390"/>
        <v>2027</v>
      </c>
      <c r="BC828">
        <f t="shared" ca="1" si="391"/>
        <v>9</v>
      </c>
      <c r="BI828">
        <v>818</v>
      </c>
      <c r="BJ828">
        <v>0.84508210162215802</v>
      </c>
      <c r="BK828">
        <v>0.86359520977252213</v>
      </c>
      <c r="BL828">
        <v>0.85543542060288857</v>
      </c>
      <c r="BM828">
        <v>0.82197620408908834</v>
      </c>
      <c r="BN828">
        <v>0.85517622461098586</v>
      </c>
      <c r="BO828">
        <v>0.83350743689586448</v>
      </c>
      <c r="BP828">
        <v>0.85465511594770149</v>
      </c>
      <c r="BQ828">
        <v>0.8360477749774553</v>
      </c>
      <c r="BR828">
        <v>0.81886322072920603</v>
      </c>
      <c r="BS828">
        <v>0.85113429917304739</v>
      </c>
      <c r="BT828">
        <v>0.84698214931875204</v>
      </c>
      <c r="BU828">
        <v>0.84248607178234014</v>
      </c>
      <c r="BV828">
        <v>0.81886322072920603</v>
      </c>
      <c r="BW828">
        <v>0.84373194228254156</v>
      </c>
    </row>
    <row r="829" spans="4:75" x14ac:dyDescent="0.25">
      <c r="D829">
        <v>825</v>
      </c>
      <c r="E829">
        <f t="shared" ca="1" si="392"/>
        <v>0.18037092900327523</v>
      </c>
      <c r="F829" s="11">
        <f t="shared" ca="1" si="380"/>
        <v>132.54134265481611</v>
      </c>
      <c r="G829" s="11"/>
      <c r="H829">
        <v>825</v>
      </c>
      <c r="I829" s="11">
        <f t="shared" ca="1" si="393"/>
        <v>0.92381561823101099</v>
      </c>
      <c r="J829" s="11">
        <f t="shared" ca="1" si="381"/>
        <v>22.227752960480601</v>
      </c>
      <c r="O829">
        <v>825</v>
      </c>
      <c r="P829" s="32">
        <f t="shared" ca="1" si="394"/>
        <v>0.2439058519616617</v>
      </c>
      <c r="Q829" s="11">
        <f t="shared" ca="1" si="402"/>
        <v>121.01051158553663</v>
      </c>
      <c r="R829" s="11"/>
      <c r="S829">
        <v>825</v>
      </c>
      <c r="T829" s="32">
        <f t="shared" ca="1" si="395"/>
        <v>0.96436218512765115</v>
      </c>
      <c r="U829" s="11">
        <f t="shared" ca="1" si="396"/>
        <v>22.825678442895057</v>
      </c>
      <c r="Z829">
        <v>825</v>
      </c>
      <c r="AA829" s="32">
        <f t="shared" ca="1" si="397"/>
        <v>3.899837432485076E-2</v>
      </c>
      <c r="AB829" s="11">
        <f t="shared" ca="1" si="403"/>
        <v>178.90841862159976</v>
      </c>
      <c r="AC829" s="11"/>
      <c r="AD829">
        <v>825</v>
      </c>
      <c r="AE829" s="32">
        <f t="shared" ca="1" si="398"/>
        <v>0.32136044521971885</v>
      </c>
      <c r="AF829" s="11">
        <f t="shared" ca="1" si="404"/>
        <v>19.185800803675797</v>
      </c>
      <c r="AP829">
        <v>826</v>
      </c>
      <c r="AQ829" s="10">
        <f t="shared" ca="1" si="383"/>
        <v>46644.666771385026</v>
      </c>
      <c r="AR829" t="str">
        <f t="shared" ca="1" si="384"/>
        <v>EQUIPO 2</v>
      </c>
      <c r="AS829" t="str">
        <f t="shared" ca="1" si="385"/>
        <v>INICIO</v>
      </c>
      <c r="AT829">
        <f t="shared" ca="1" si="399"/>
        <v>1</v>
      </c>
      <c r="AU829">
        <f t="shared" ca="1" si="400"/>
        <v>0</v>
      </c>
      <c r="AV829">
        <f t="shared" ca="1" si="401"/>
        <v>1</v>
      </c>
      <c r="AW829">
        <f t="shared" ca="1" si="386"/>
        <v>1</v>
      </c>
      <c r="AX829">
        <f t="shared" ca="1" si="387"/>
        <v>11000</v>
      </c>
      <c r="AY829">
        <f t="shared" ca="1" si="388"/>
        <v>16.464670733024832</v>
      </c>
      <c r="AZ829">
        <f t="shared" ca="1" si="389"/>
        <v>181111.37806327315</v>
      </c>
      <c r="BA829">
        <f t="shared" ca="1" si="382"/>
        <v>246970.06099537248</v>
      </c>
      <c r="BB829">
        <f t="shared" ca="1" si="390"/>
        <v>2027</v>
      </c>
      <c r="BC829">
        <f t="shared" ca="1" si="391"/>
        <v>9</v>
      </c>
      <c r="BI829">
        <v>819</v>
      </c>
      <c r="BJ829">
        <v>0.83144495821002562</v>
      </c>
      <c r="BK829">
        <v>0.85609465462902168</v>
      </c>
      <c r="BL829">
        <v>0.85147519748424305</v>
      </c>
      <c r="BM829">
        <v>0.83036406390832607</v>
      </c>
      <c r="BN829">
        <v>0.86259566500301965</v>
      </c>
      <c r="BO829">
        <v>0.84181936948517311</v>
      </c>
      <c r="BP829">
        <v>0.86374367722222523</v>
      </c>
      <c r="BQ829">
        <v>0.84077641321091501</v>
      </c>
      <c r="BR829">
        <v>0.81177544945627078</v>
      </c>
      <c r="BS829">
        <v>0.87505478374179646</v>
      </c>
      <c r="BT829">
        <v>0.83101270951589135</v>
      </c>
      <c r="BU829">
        <v>0.86457410014161085</v>
      </c>
      <c r="BV829">
        <v>0.81177544945627078</v>
      </c>
      <c r="BW829">
        <v>0.84691536502829035</v>
      </c>
    </row>
    <row r="830" spans="4:75" x14ac:dyDescent="0.25">
      <c r="D830">
        <v>826</v>
      </c>
      <c r="E830">
        <f t="shared" ca="1" si="392"/>
        <v>0.73749348408437132</v>
      </c>
      <c r="F830" s="11">
        <f t="shared" ca="1" si="380"/>
        <v>58.897153855937816</v>
      </c>
      <c r="G830" s="11"/>
      <c r="H830">
        <v>826</v>
      </c>
      <c r="I830" s="11">
        <f t="shared" ca="1" si="393"/>
        <v>5.6293145157853774E-2</v>
      </c>
      <c r="J830" s="11">
        <f t="shared" ca="1" si="381"/>
        <v>17.383567854976651</v>
      </c>
      <c r="O830">
        <v>826</v>
      </c>
      <c r="P830" s="32">
        <f t="shared" ca="1" si="394"/>
        <v>0.11368246819442185</v>
      </c>
      <c r="Q830" s="11">
        <f t="shared" ca="1" si="402"/>
        <v>148.25876402837011</v>
      </c>
      <c r="R830" s="11"/>
      <c r="S830">
        <v>826</v>
      </c>
      <c r="T830" s="32">
        <f t="shared" ca="1" si="395"/>
        <v>0.44137355126140432</v>
      </c>
      <c r="U830" s="11">
        <f t="shared" ca="1" si="396"/>
        <v>19.693688778260498</v>
      </c>
      <c r="Z830">
        <v>826</v>
      </c>
      <c r="AA830" s="32">
        <f t="shared" ca="1" si="397"/>
        <v>0.59167333438968228</v>
      </c>
      <c r="AB830" s="11">
        <f t="shared" ca="1" si="403"/>
        <v>76.052680813342775</v>
      </c>
      <c r="AC830" s="11"/>
      <c r="AD830">
        <v>826</v>
      </c>
      <c r="AE830" s="32">
        <f t="shared" ca="1" si="398"/>
        <v>0.32665507788683523</v>
      </c>
      <c r="AF830" s="11">
        <f t="shared" ca="1" si="404"/>
        <v>19.209443917389912</v>
      </c>
      <c r="AP830">
        <v>827</v>
      </c>
      <c r="AQ830" s="10">
        <f t="shared" ca="1" si="383"/>
        <v>46645.352799332235</v>
      </c>
      <c r="AR830" t="str">
        <f t="shared" ca="1" si="384"/>
        <v>EQUIPO 2</v>
      </c>
      <c r="AS830" t="str">
        <f t="shared" ca="1" si="385"/>
        <v>FIN</v>
      </c>
      <c r="AT830">
        <f t="shared" ca="1" si="399"/>
        <v>1</v>
      </c>
      <c r="AU830">
        <f t="shared" ca="1" si="400"/>
        <v>1</v>
      </c>
      <c r="AV830">
        <f t="shared" ca="1" si="401"/>
        <v>1</v>
      </c>
      <c r="AW830">
        <f t="shared" ca="1" si="386"/>
        <v>1</v>
      </c>
      <c r="AX830">
        <f t="shared" ca="1" si="387"/>
        <v>15000</v>
      </c>
      <c r="AY830">
        <f t="shared" ca="1" si="388"/>
        <v>39.938053395424504</v>
      </c>
      <c r="AZ830">
        <f t="shared" ca="1" si="389"/>
        <v>599070.80093136756</v>
      </c>
      <c r="BA830">
        <f t="shared" ca="1" si="382"/>
        <v>599070.80093136756</v>
      </c>
      <c r="BB830">
        <f t="shared" ca="1" si="390"/>
        <v>2027</v>
      </c>
      <c r="BC830">
        <f t="shared" ca="1" si="391"/>
        <v>9</v>
      </c>
      <c r="BI830">
        <v>820</v>
      </c>
      <c r="BJ830">
        <v>0.84761012822947412</v>
      </c>
      <c r="BK830">
        <v>0.8589336977429235</v>
      </c>
      <c r="BL830">
        <v>0.88253387872814426</v>
      </c>
      <c r="BM830">
        <v>0.86668505690283359</v>
      </c>
      <c r="BN830">
        <v>0.822793734630891</v>
      </c>
      <c r="BO830">
        <v>0.8509830342195186</v>
      </c>
      <c r="BP830">
        <v>0.84262845739829406</v>
      </c>
      <c r="BQ830">
        <v>0.84402437320719614</v>
      </c>
      <c r="BR830">
        <v>0.83326485072203438</v>
      </c>
      <c r="BS830">
        <v>0.84450454443186374</v>
      </c>
      <c r="BT830">
        <v>0.83801752518503192</v>
      </c>
      <c r="BU830">
        <v>0.84965268969179875</v>
      </c>
      <c r="BV830">
        <v>0.822793734630891</v>
      </c>
      <c r="BW830">
        <v>0.84846955373657706</v>
      </c>
    </row>
    <row r="831" spans="4:75" x14ac:dyDescent="0.25">
      <c r="D831">
        <v>827</v>
      </c>
      <c r="E831">
        <f t="shared" ca="1" si="392"/>
        <v>7.7565185063587228E-2</v>
      </c>
      <c r="F831" s="11">
        <f t="shared" ca="1" si="380"/>
        <v>159.97526455250392</v>
      </c>
      <c r="G831" s="11"/>
      <c r="H831">
        <v>827</v>
      </c>
      <c r="I831" s="11">
        <f t="shared" ca="1" si="393"/>
        <v>0.71126595748685995</v>
      </c>
      <c r="J831" s="11">
        <f t="shared" ca="1" si="381"/>
        <v>20.824641269262148</v>
      </c>
      <c r="O831">
        <v>827</v>
      </c>
      <c r="P831" s="32">
        <f t="shared" ca="1" si="394"/>
        <v>0.73081283227763805</v>
      </c>
      <c r="Q831" s="11">
        <f t="shared" ca="1" si="402"/>
        <v>59.717274601859991</v>
      </c>
      <c r="R831" s="11"/>
      <c r="S831">
        <v>827</v>
      </c>
      <c r="T831" s="32">
        <f t="shared" ca="1" si="395"/>
        <v>9.2703019217599048E-2</v>
      </c>
      <c r="U831" s="11">
        <f t="shared" ca="1" si="396"/>
        <v>17.80473329872024</v>
      </c>
      <c r="Z831">
        <v>827</v>
      </c>
      <c r="AA831" s="32">
        <f t="shared" ca="1" si="397"/>
        <v>0.1990067438079588</v>
      </c>
      <c r="AB831" s="11">
        <f t="shared" ca="1" si="403"/>
        <v>128.91212848005677</v>
      </c>
      <c r="AC831" s="11"/>
      <c r="AD831">
        <v>827</v>
      </c>
      <c r="AE831" s="32">
        <f t="shared" ca="1" si="398"/>
        <v>4.3653397166504404E-2</v>
      </c>
      <c r="AF831" s="11">
        <f t="shared" ca="1" si="404"/>
        <v>17.185966923727548</v>
      </c>
      <c r="AP831">
        <v>828</v>
      </c>
      <c r="AQ831" s="10">
        <f t="shared" ca="1" si="383"/>
        <v>46647.016884890378</v>
      </c>
      <c r="AR831" t="str">
        <f t="shared" ca="1" si="384"/>
        <v>EQUIPO 3</v>
      </c>
      <c r="AS831" t="str">
        <f t="shared" ca="1" si="385"/>
        <v>INICIO</v>
      </c>
      <c r="AT831">
        <f t="shared" ca="1" si="399"/>
        <v>1</v>
      </c>
      <c r="AU831">
        <f t="shared" ca="1" si="400"/>
        <v>1</v>
      </c>
      <c r="AV831">
        <f t="shared" ca="1" si="401"/>
        <v>0</v>
      </c>
      <c r="AW831">
        <f t="shared" ca="1" si="386"/>
        <v>1</v>
      </c>
      <c r="AX831">
        <f t="shared" ca="1" si="387"/>
        <v>11000</v>
      </c>
      <c r="AY831">
        <f t="shared" ca="1" si="388"/>
        <v>20.126585900201462</v>
      </c>
      <c r="AZ831">
        <f t="shared" ca="1" si="389"/>
        <v>221392.44490221608</v>
      </c>
      <c r="BA831">
        <f t="shared" ca="1" si="382"/>
        <v>301898.78850302193</v>
      </c>
      <c r="BB831">
        <f t="shared" ca="1" si="390"/>
        <v>2027</v>
      </c>
      <c r="BC831">
        <f t="shared" ca="1" si="391"/>
        <v>9</v>
      </c>
      <c r="BI831">
        <v>821</v>
      </c>
      <c r="BJ831">
        <v>0.83651662337580035</v>
      </c>
      <c r="BK831">
        <v>0.82148742966310229</v>
      </c>
      <c r="BL831">
        <v>0.86065598198522275</v>
      </c>
      <c r="BM831">
        <v>0.83073332246068443</v>
      </c>
      <c r="BN831">
        <v>0.84633170181515427</v>
      </c>
      <c r="BO831">
        <v>0.84288848564980268</v>
      </c>
      <c r="BP831">
        <v>0.85313772037479785</v>
      </c>
      <c r="BQ831">
        <v>0.82976420019018393</v>
      </c>
      <c r="BR831">
        <v>0.8352555604122931</v>
      </c>
      <c r="BS831">
        <v>0.84577915246568069</v>
      </c>
      <c r="BT831">
        <v>0.83900563595823419</v>
      </c>
      <c r="BU831">
        <v>0.84028476669207586</v>
      </c>
      <c r="BV831">
        <v>0.82148742966310229</v>
      </c>
      <c r="BW831">
        <v>0.8401375775705705</v>
      </c>
    </row>
    <row r="832" spans="4:75" x14ac:dyDescent="0.25">
      <c r="D832">
        <v>828</v>
      </c>
      <c r="E832">
        <f t="shared" ca="1" si="392"/>
        <v>0.24034209423229791</v>
      </c>
      <c r="F832" s="11">
        <f t="shared" ref="F832:F895" ca="1" si="405">$B$6*(-LN(E832))^(1/$B$7)</f>
        <v>121.60169521078153</v>
      </c>
      <c r="G832" s="11"/>
      <c r="H832">
        <v>828</v>
      </c>
      <c r="I832" s="11">
        <f t="shared" ca="1" si="393"/>
        <v>0.62763364363459162</v>
      </c>
      <c r="J832" s="11">
        <f t="shared" ref="J832:J895" ca="1" si="406">NORMINV(I832,$B$11,$B$13)</f>
        <v>20.453056510693596</v>
      </c>
      <c r="O832">
        <v>828</v>
      </c>
      <c r="P832" s="32">
        <f t="shared" ca="1" si="394"/>
        <v>0.94997168466268345</v>
      </c>
      <c r="Q832" s="11">
        <f t="shared" ca="1" si="402"/>
        <v>25.524597692927205</v>
      </c>
      <c r="R832" s="11"/>
      <c r="S832">
        <v>828</v>
      </c>
      <c r="T832" s="32">
        <f t="shared" ca="1" si="395"/>
        <v>0.99371915817011691</v>
      </c>
      <c r="U832" s="11">
        <f t="shared" ca="1" si="396"/>
        <v>23.936836011976112</v>
      </c>
      <c r="Z832">
        <v>828</v>
      </c>
      <c r="AA832" s="32">
        <f t="shared" ca="1" si="397"/>
        <v>0.7162457219231626</v>
      </c>
      <c r="AB832" s="11">
        <f t="shared" ca="1" si="403"/>
        <v>61.488092510274143</v>
      </c>
      <c r="AC832" s="11"/>
      <c r="AD832">
        <v>828</v>
      </c>
      <c r="AE832" s="32">
        <f t="shared" ca="1" si="398"/>
        <v>0.56766798291056531</v>
      </c>
      <c r="AF832" s="11">
        <f t="shared" ca="1" si="404"/>
        <v>20.20401267014682</v>
      </c>
      <c r="AP832">
        <v>829</v>
      </c>
      <c r="AQ832" s="10">
        <f t="shared" ca="1" si="383"/>
        <v>46647.855492636219</v>
      </c>
      <c r="AR832" t="str">
        <f t="shared" ca="1" si="384"/>
        <v>EQUIPO 3</v>
      </c>
      <c r="AS832" t="str">
        <f t="shared" ca="1" si="385"/>
        <v>FIN</v>
      </c>
      <c r="AT832">
        <f t="shared" ca="1" si="399"/>
        <v>1</v>
      </c>
      <c r="AU832">
        <f t="shared" ca="1" si="400"/>
        <v>1</v>
      </c>
      <c r="AV832">
        <f t="shared" ca="1" si="401"/>
        <v>1</v>
      </c>
      <c r="AW832">
        <f t="shared" ca="1" si="386"/>
        <v>1</v>
      </c>
      <c r="AX832">
        <f t="shared" ca="1" si="387"/>
        <v>15000</v>
      </c>
      <c r="AY832">
        <f t="shared" ca="1" si="388"/>
        <v>56.163645602006</v>
      </c>
      <c r="AZ832">
        <f t="shared" ca="1" si="389"/>
        <v>842454.68403008999</v>
      </c>
      <c r="BA832">
        <f t="shared" ca="1" si="382"/>
        <v>842454.68403008999</v>
      </c>
      <c r="BB832">
        <f t="shared" ca="1" si="390"/>
        <v>2027</v>
      </c>
      <c r="BC832">
        <f t="shared" ca="1" si="391"/>
        <v>9</v>
      </c>
      <c r="BI832">
        <v>822</v>
      </c>
      <c r="BJ832">
        <v>0.8626170044243594</v>
      </c>
      <c r="BK832">
        <v>0.8358953054701348</v>
      </c>
      <c r="BL832">
        <v>0.86804173431248466</v>
      </c>
      <c r="BM832">
        <v>0.86520014145256297</v>
      </c>
      <c r="BN832">
        <v>0.864077440819223</v>
      </c>
      <c r="BO832">
        <v>0.85069438575519607</v>
      </c>
      <c r="BP832">
        <v>0.81480132908144409</v>
      </c>
      <c r="BQ832">
        <v>0.83919113773457288</v>
      </c>
      <c r="BR832">
        <v>0.85889455961418404</v>
      </c>
      <c r="BS832">
        <v>0.85033776824114105</v>
      </c>
      <c r="BT832">
        <v>0.8463879891375089</v>
      </c>
      <c r="BU832">
        <v>0.82950188773346201</v>
      </c>
      <c r="BV832">
        <v>0.81480132908144409</v>
      </c>
      <c r="BW832">
        <v>0.84875384374637086</v>
      </c>
    </row>
    <row r="833" spans="4:75" x14ac:dyDescent="0.25">
      <c r="D833">
        <v>829</v>
      </c>
      <c r="E833">
        <f t="shared" ca="1" si="392"/>
        <v>8.6555328854237668E-2</v>
      </c>
      <c r="F833" s="11">
        <f t="shared" ca="1" si="405"/>
        <v>156.7153117045215</v>
      </c>
      <c r="G833" s="11"/>
      <c r="H833">
        <v>829</v>
      </c>
      <c r="I833" s="11">
        <f t="shared" ca="1" si="393"/>
        <v>8.1587432228125145E-2</v>
      </c>
      <c r="J833" s="11">
        <f t="shared" ca="1" si="406"/>
        <v>17.692082284363654</v>
      </c>
      <c r="O833">
        <v>829</v>
      </c>
      <c r="P833" s="32">
        <f t="shared" ca="1" si="394"/>
        <v>4.2178291662554601E-3</v>
      </c>
      <c r="Q833" s="11">
        <f t="shared" ca="1" si="402"/>
        <v>228.62039353278294</v>
      </c>
      <c r="R833" s="11"/>
      <c r="S833">
        <v>829</v>
      </c>
      <c r="T833" s="32">
        <f t="shared" ca="1" si="395"/>
        <v>0.12273410175513544</v>
      </c>
      <c r="U833" s="11">
        <f t="shared" ca="1" si="396"/>
        <v>18.066157006211014</v>
      </c>
      <c r="Z833">
        <v>829</v>
      </c>
      <c r="AA833" s="32">
        <f t="shared" ca="1" si="397"/>
        <v>0.94154068329280427</v>
      </c>
      <c r="AB833" s="11">
        <f t="shared" ca="1" si="403"/>
        <v>27.518380543735418</v>
      </c>
      <c r="AC833" s="11"/>
      <c r="AD833">
        <v>829</v>
      </c>
      <c r="AE833" s="32">
        <f t="shared" ca="1" si="398"/>
        <v>9.1599828564370323E-2</v>
      </c>
      <c r="AF833" s="11">
        <f t="shared" ca="1" si="404"/>
        <v>17.79401807403304</v>
      </c>
      <c r="AP833">
        <v>830</v>
      </c>
      <c r="AQ833" s="10">
        <f t="shared" ca="1" si="383"/>
        <v>46650.195644536303</v>
      </c>
      <c r="AR833" t="str">
        <f t="shared" ca="1" si="384"/>
        <v>EQUIPO 1</v>
      </c>
      <c r="AS833" t="str">
        <f t="shared" ca="1" si="385"/>
        <v>INICIO</v>
      </c>
      <c r="AT833">
        <f t="shared" ca="1" si="399"/>
        <v>0</v>
      </c>
      <c r="AU833">
        <f t="shared" ca="1" si="400"/>
        <v>1</v>
      </c>
      <c r="AV833">
        <f t="shared" ca="1" si="401"/>
        <v>1</v>
      </c>
      <c r="AW833">
        <f t="shared" ca="1" si="386"/>
        <v>1</v>
      </c>
      <c r="AX833">
        <f t="shared" ca="1" si="387"/>
        <v>11000</v>
      </c>
      <c r="AY833">
        <f t="shared" ca="1" si="388"/>
        <v>2.5011770126293413</v>
      </c>
      <c r="AZ833">
        <f t="shared" ca="1" si="389"/>
        <v>27512.947138922755</v>
      </c>
      <c r="BA833">
        <f t="shared" ca="1" si="382"/>
        <v>37517.65518944012</v>
      </c>
      <c r="BB833">
        <f t="shared" ca="1" si="390"/>
        <v>2027</v>
      </c>
      <c r="BC833">
        <f t="shared" ca="1" si="391"/>
        <v>9</v>
      </c>
      <c r="BI833">
        <v>823</v>
      </c>
      <c r="BJ833">
        <v>0.86295542314811891</v>
      </c>
      <c r="BK833">
        <v>0.83802761040999241</v>
      </c>
      <c r="BL833">
        <v>0.84812633529622383</v>
      </c>
      <c r="BM833">
        <v>0.85577425115628492</v>
      </c>
      <c r="BN833">
        <v>0.85124906694129421</v>
      </c>
      <c r="BO833">
        <v>0.85562598499419329</v>
      </c>
      <c r="BP833">
        <v>0.8503864657119109</v>
      </c>
      <c r="BQ833">
        <v>0.84993612691295239</v>
      </c>
      <c r="BR833">
        <v>0.8574757714472615</v>
      </c>
      <c r="BS833">
        <v>0.83166515305123523</v>
      </c>
      <c r="BT833">
        <v>0.8529690150017164</v>
      </c>
      <c r="BU833">
        <v>0.82200242490361386</v>
      </c>
      <c r="BV833">
        <v>0.82200242490361386</v>
      </c>
      <c r="BW833">
        <v>0.84790808652838923</v>
      </c>
    </row>
    <row r="834" spans="4:75" x14ac:dyDescent="0.25">
      <c r="D834">
        <v>830</v>
      </c>
      <c r="E834">
        <f t="shared" ca="1" si="392"/>
        <v>0.9762148387395857</v>
      </c>
      <c r="F834" s="11">
        <f t="shared" ca="1" si="405"/>
        <v>17.887767122749477</v>
      </c>
      <c r="G834" s="11"/>
      <c r="H834">
        <v>830</v>
      </c>
      <c r="I834" s="11">
        <f t="shared" ca="1" si="393"/>
        <v>0.11567774662666308</v>
      </c>
      <c r="J834" s="11">
        <f t="shared" ca="1" si="406"/>
        <v>18.009258651203982</v>
      </c>
      <c r="O834">
        <v>830</v>
      </c>
      <c r="P834" s="32">
        <f t="shared" ca="1" si="394"/>
        <v>0.10081595990707004</v>
      </c>
      <c r="Q834" s="11">
        <f t="shared" ca="1" si="402"/>
        <v>152.05001916685967</v>
      </c>
      <c r="R834" s="11"/>
      <c r="S834">
        <v>830</v>
      </c>
      <c r="T834" s="32">
        <f t="shared" ca="1" si="395"/>
        <v>0.98545118390714748</v>
      </c>
      <c r="U834" s="11">
        <f t="shared" ca="1" si="396"/>
        <v>23.433140231945863</v>
      </c>
      <c r="Z834">
        <v>830</v>
      </c>
      <c r="AA834" s="32">
        <f t="shared" ca="1" si="397"/>
        <v>2.5858372624704029E-2</v>
      </c>
      <c r="AB834" s="11">
        <f t="shared" ca="1" si="403"/>
        <v>189.21325117497241</v>
      </c>
      <c r="AC834" s="11"/>
      <c r="AD834">
        <v>830</v>
      </c>
      <c r="AE834" s="32">
        <f t="shared" ca="1" si="398"/>
        <v>0.23042453958942033</v>
      </c>
      <c r="AF834" s="11">
        <f t="shared" ca="1" si="404"/>
        <v>18.746707752888426</v>
      </c>
      <c r="AP834">
        <v>831</v>
      </c>
      <c r="AQ834" s="10">
        <f t="shared" ca="1" si="383"/>
        <v>46650.299860245163</v>
      </c>
      <c r="AR834" t="str">
        <f t="shared" ca="1" si="384"/>
        <v>EQUIPO 2</v>
      </c>
      <c r="AS834" t="str">
        <f t="shared" ca="1" si="385"/>
        <v>INICIO</v>
      </c>
      <c r="AT834">
        <f t="shared" ca="1" si="399"/>
        <v>0</v>
      </c>
      <c r="AU834">
        <f t="shared" ca="1" si="400"/>
        <v>0</v>
      </c>
      <c r="AV834">
        <f t="shared" ca="1" si="401"/>
        <v>1</v>
      </c>
      <c r="AW834">
        <f t="shared" ca="1" si="386"/>
        <v>1</v>
      </c>
      <c r="AX834">
        <f t="shared" ca="1" si="387"/>
        <v>5500</v>
      </c>
      <c r="AY834">
        <f t="shared" ca="1" si="388"/>
        <v>16.563646326831076</v>
      </c>
      <c r="AZ834">
        <f t="shared" ca="1" si="389"/>
        <v>91100.05479757092</v>
      </c>
      <c r="BA834">
        <f t="shared" ca="1" si="382"/>
        <v>248454.69490246614</v>
      </c>
      <c r="BB834">
        <f t="shared" ca="1" si="390"/>
        <v>2027</v>
      </c>
      <c r="BC834">
        <f t="shared" ca="1" si="391"/>
        <v>9</v>
      </c>
      <c r="BI834">
        <v>824</v>
      </c>
      <c r="BJ834">
        <v>0.84840012888471772</v>
      </c>
      <c r="BK834">
        <v>0.82797445868178265</v>
      </c>
      <c r="BL834">
        <v>0.82181856240411821</v>
      </c>
      <c r="BM834">
        <v>0.86462402543202788</v>
      </c>
      <c r="BN834">
        <v>0.84905227122062277</v>
      </c>
      <c r="BO834">
        <v>0.84733470653102905</v>
      </c>
      <c r="BP834">
        <v>0.86395133563076554</v>
      </c>
      <c r="BQ834">
        <v>0.85968500649322865</v>
      </c>
      <c r="BR834">
        <v>0.85818694493017833</v>
      </c>
      <c r="BS834">
        <v>0.82030164410512085</v>
      </c>
      <c r="BT834">
        <v>0.87718917096850146</v>
      </c>
      <c r="BU834">
        <v>0.84254442466452972</v>
      </c>
      <c r="BV834">
        <v>0.82030164410512085</v>
      </c>
      <c r="BW834">
        <v>0.84823051277021011</v>
      </c>
    </row>
    <row r="835" spans="4:75" x14ac:dyDescent="0.25">
      <c r="D835">
        <v>831</v>
      </c>
      <c r="E835">
        <f t="shared" ca="1" si="392"/>
        <v>0.13232994084365912</v>
      </c>
      <c r="F835" s="11">
        <f t="shared" ca="1" si="405"/>
        <v>143.30173693492642</v>
      </c>
      <c r="G835" s="11"/>
      <c r="H835">
        <v>831</v>
      </c>
      <c r="I835" s="11">
        <f t="shared" ca="1" si="393"/>
        <v>0.84463945579751087</v>
      </c>
      <c r="J835" s="11">
        <f t="shared" ca="1" si="406"/>
        <v>21.55759313803512</v>
      </c>
      <c r="O835">
        <v>831</v>
      </c>
      <c r="P835" s="32">
        <f t="shared" ca="1" si="394"/>
        <v>0.26800437078090977</v>
      </c>
      <c r="Q835" s="11">
        <f t="shared" ca="1" si="402"/>
        <v>117.14612115399198</v>
      </c>
      <c r="R835" s="11"/>
      <c r="S835">
        <v>831</v>
      </c>
      <c r="T835" s="32">
        <f t="shared" ca="1" si="395"/>
        <v>0.83462628014934359</v>
      </c>
      <c r="U835" s="11">
        <f t="shared" ca="1" si="396"/>
        <v>21.491620121877652</v>
      </c>
      <c r="Z835">
        <v>831</v>
      </c>
      <c r="AA835" s="32">
        <f t="shared" ca="1" si="397"/>
        <v>0.55569034225687075</v>
      </c>
      <c r="AB835" s="11">
        <f t="shared" ca="1" si="403"/>
        <v>80.194953415141924</v>
      </c>
      <c r="AC835" s="11"/>
      <c r="AD835">
        <v>831</v>
      </c>
      <c r="AE835" s="32">
        <f t="shared" ca="1" si="398"/>
        <v>0.91920463690269349</v>
      </c>
      <c r="AF835" s="11">
        <f t="shared" ca="1" si="404"/>
        <v>22.177234029248925</v>
      </c>
      <c r="AP835">
        <v>832</v>
      </c>
      <c r="AQ835" s="10">
        <f t="shared" ca="1" si="383"/>
        <v>46650.990012175447</v>
      </c>
      <c r="AR835" t="str">
        <f t="shared" ca="1" si="384"/>
        <v>EQUIPO 1</v>
      </c>
      <c r="AS835" t="str">
        <f t="shared" ca="1" si="385"/>
        <v>FIN</v>
      </c>
      <c r="AT835">
        <f t="shared" ca="1" si="399"/>
        <v>1</v>
      </c>
      <c r="AU835">
        <f t="shared" ca="1" si="400"/>
        <v>0</v>
      </c>
      <c r="AV835">
        <f t="shared" ca="1" si="401"/>
        <v>1</v>
      </c>
      <c r="AW835">
        <f t="shared" ca="1" si="386"/>
        <v>1</v>
      </c>
      <c r="AX835">
        <f t="shared" ca="1" si="387"/>
        <v>11000</v>
      </c>
      <c r="AY835">
        <f t="shared" ca="1" si="388"/>
        <v>3.220307687704917</v>
      </c>
      <c r="AZ835">
        <f t="shared" ca="1" si="389"/>
        <v>35423.384564754087</v>
      </c>
      <c r="BA835">
        <f t="shared" ca="1" si="382"/>
        <v>48304.615315573756</v>
      </c>
      <c r="BB835">
        <f t="shared" ca="1" si="390"/>
        <v>2027</v>
      </c>
      <c r="BC835">
        <f t="shared" ca="1" si="391"/>
        <v>9</v>
      </c>
      <c r="BI835">
        <v>825</v>
      </c>
      <c r="BJ835">
        <v>0.81788602870281057</v>
      </c>
      <c r="BK835">
        <v>0.83709812672984452</v>
      </c>
      <c r="BL835">
        <v>0.83847859436237049</v>
      </c>
      <c r="BM835">
        <v>0.84725162455344571</v>
      </c>
      <c r="BN835">
        <v>0.85564762395622784</v>
      </c>
      <c r="BO835">
        <v>0.86028034199198156</v>
      </c>
      <c r="BP835">
        <v>0.83312538189131113</v>
      </c>
      <c r="BQ835">
        <v>0.88355021001257728</v>
      </c>
      <c r="BR835">
        <v>0.81207703706376211</v>
      </c>
      <c r="BS835">
        <v>0.83584933238160619</v>
      </c>
      <c r="BT835">
        <v>0.87546564427735751</v>
      </c>
      <c r="BU835">
        <v>0.85320639445770963</v>
      </c>
      <c r="BV835">
        <v>0.81207703706376211</v>
      </c>
      <c r="BW835">
        <v>0.8455364779285186</v>
      </c>
    </row>
    <row r="836" spans="4:75" x14ac:dyDescent="0.25">
      <c r="D836">
        <v>832</v>
      </c>
      <c r="E836">
        <f t="shared" ca="1" si="392"/>
        <v>0.96692123624952242</v>
      </c>
      <c r="F836" s="11">
        <f t="shared" ca="1" si="405"/>
        <v>20.931251299454388</v>
      </c>
      <c r="G836" s="11"/>
      <c r="H836">
        <v>832</v>
      </c>
      <c r="I836" s="11">
        <f t="shared" ca="1" si="393"/>
        <v>0.66975870400806692</v>
      </c>
      <c r="J836" s="11">
        <f t="shared" ca="1" si="406"/>
        <v>20.635489795363114</v>
      </c>
      <c r="O836">
        <v>832</v>
      </c>
      <c r="P836" s="32">
        <f t="shared" ca="1" si="394"/>
        <v>0.58728576354590656</v>
      </c>
      <c r="Q836" s="11">
        <f t="shared" ca="1" si="402"/>
        <v>76.557329728130384</v>
      </c>
      <c r="R836" s="11"/>
      <c r="S836">
        <v>832</v>
      </c>
      <c r="T836" s="32">
        <f t="shared" ca="1" si="395"/>
        <v>0.48753990268795666</v>
      </c>
      <c r="U836" s="11">
        <f t="shared" ca="1" si="396"/>
        <v>19.880287865267402</v>
      </c>
      <c r="Z836">
        <v>832</v>
      </c>
      <c r="AA836" s="32">
        <f t="shared" ca="1" si="397"/>
        <v>0.33888301019244127</v>
      </c>
      <c r="AB836" s="11">
        <f t="shared" ca="1" si="403"/>
        <v>106.83168956005596</v>
      </c>
      <c r="AC836" s="11"/>
      <c r="AD836">
        <v>832</v>
      </c>
      <c r="AE836" s="32">
        <f t="shared" ca="1" si="398"/>
        <v>2.1587223680146428E-2</v>
      </c>
      <c r="AF836" s="11">
        <f t="shared" ca="1" si="404"/>
        <v>16.684773321220888</v>
      </c>
      <c r="AP836">
        <v>833</v>
      </c>
      <c r="AQ836" s="10">
        <f t="shared" ca="1" si="383"/>
        <v>46651.124191662435</v>
      </c>
      <c r="AR836" t="str">
        <f t="shared" ca="1" si="384"/>
        <v>EQUIPO 2</v>
      </c>
      <c r="AS836" t="str">
        <f t="shared" ca="1" si="385"/>
        <v>FIN</v>
      </c>
      <c r="AT836">
        <f t="shared" ca="1" si="399"/>
        <v>1</v>
      </c>
      <c r="AU836">
        <f t="shared" ca="1" si="400"/>
        <v>1</v>
      </c>
      <c r="AV836">
        <f t="shared" ca="1" si="401"/>
        <v>1</v>
      </c>
      <c r="AW836">
        <f t="shared" ca="1" si="386"/>
        <v>1</v>
      </c>
      <c r="AX836">
        <f t="shared" ca="1" si="387"/>
        <v>15000</v>
      </c>
      <c r="AY836">
        <f t="shared" ca="1" si="388"/>
        <v>43.517004686000291</v>
      </c>
      <c r="AZ836">
        <f t="shared" ca="1" si="389"/>
        <v>652755.07029000437</v>
      </c>
      <c r="BA836">
        <f t="shared" ref="BA836:BA899" ca="1" si="407">$BF$2*AY836</f>
        <v>652755.07029000437</v>
      </c>
      <c r="BB836">
        <f t="shared" ca="1" si="390"/>
        <v>2027</v>
      </c>
      <c r="BC836">
        <f t="shared" ca="1" si="391"/>
        <v>9</v>
      </c>
      <c r="BI836">
        <v>826</v>
      </c>
      <c r="BJ836">
        <v>0.87186451466247217</v>
      </c>
      <c r="BK836">
        <v>0.85054728917832179</v>
      </c>
      <c r="BL836">
        <v>0.86597345257381697</v>
      </c>
      <c r="BM836">
        <v>0.83765254567105951</v>
      </c>
      <c r="BN836">
        <v>0.86072310782805161</v>
      </c>
      <c r="BO836">
        <v>0.83269432479533489</v>
      </c>
      <c r="BP836">
        <v>0.8358051644442277</v>
      </c>
      <c r="BQ836">
        <v>0.84418455539122494</v>
      </c>
      <c r="BR836">
        <v>0.80385991506710697</v>
      </c>
      <c r="BS836">
        <v>0.85077636384871302</v>
      </c>
      <c r="BT836">
        <v>0.84698777826474536</v>
      </c>
      <c r="BU836">
        <v>0.81646052354784648</v>
      </c>
      <c r="BV836">
        <v>0.80385991506710697</v>
      </c>
      <c r="BW836">
        <v>0.84298009701710541</v>
      </c>
    </row>
    <row r="837" spans="4:75" x14ac:dyDescent="0.25">
      <c r="D837">
        <v>833</v>
      </c>
      <c r="E837">
        <f t="shared" ca="1" si="392"/>
        <v>0.66089917906224482</v>
      </c>
      <c r="F837" s="11">
        <f t="shared" ca="1" si="405"/>
        <v>68.049267504792141</v>
      </c>
      <c r="G837" s="11"/>
      <c r="H837">
        <v>833</v>
      </c>
      <c r="I837" s="11">
        <f t="shared" ca="1" si="393"/>
        <v>0.23800249337046819</v>
      </c>
      <c r="J837" s="11">
        <f t="shared" ca="1" si="406"/>
        <v>18.786365935658601</v>
      </c>
      <c r="O837">
        <v>833</v>
      </c>
      <c r="P837" s="32">
        <f t="shared" ca="1" si="394"/>
        <v>0.21408536165705805</v>
      </c>
      <c r="Q837" s="11">
        <f t="shared" ca="1" si="402"/>
        <v>126.13974016029253</v>
      </c>
      <c r="R837" s="11"/>
      <c r="S837">
        <v>833</v>
      </c>
      <c r="T837" s="32">
        <f t="shared" ca="1" si="395"/>
        <v>0.55179935919538659</v>
      </c>
      <c r="U837" s="11">
        <f t="shared" ca="1" si="396"/>
        <v>20.139435024478235</v>
      </c>
      <c r="Z837">
        <v>833</v>
      </c>
      <c r="AA837" s="32">
        <f t="shared" ca="1" si="397"/>
        <v>0.12072004147339732</v>
      </c>
      <c r="AB837" s="11">
        <f t="shared" ca="1" si="403"/>
        <v>146.32116132392417</v>
      </c>
      <c r="AC837" s="11"/>
      <c r="AD837">
        <v>833</v>
      </c>
      <c r="AE837" s="32">
        <f t="shared" ca="1" si="398"/>
        <v>0.67331195010049361</v>
      </c>
      <c r="AF837" s="11">
        <f t="shared" ca="1" si="404"/>
        <v>20.651268553577545</v>
      </c>
      <c r="AP837">
        <v>834</v>
      </c>
      <c r="AQ837" s="10">
        <f t="shared" ref="AQ837:AQ900" ca="1" si="408">SMALL($AH$5:$AN$504,AP837)</f>
        <v>46652.937400191018</v>
      </c>
      <c r="AR837" t="str">
        <f t="shared" ref="AR837:AR900" ca="1" si="409">IFERROR(IF(VLOOKUP(AQ837,$AH$5:$AH$504,1,0)&gt;0,$AH$3,""),IFERROR(IF(VLOOKUP(AQ837,$AI$5:$AI$504,1,0)&gt;0,$AI$3,""),IFERROR(IF(VLOOKUP(AQ837,$AJ$5:$AJ$504,1,0)&gt;0,$AJ$3,""),IFERROR(IF(VLOOKUP(AQ837,$AK$5:$AK$504,1,0)&gt;0,$AK$3,""),IFERROR(IF(VLOOKUP(AQ837,$AN$5:$AN$64,1,0)&gt;0,$AN$3,""),IFERROR(IF(VLOOKUP(AQ837,$AL$5:$AL$504,1,0)&gt;0,$AL$3,""),IFERROR(IF(VLOOKUP(AQ837,$AM$5:$AM$504,1,0)&gt;0,$AM$3,""),"ERROR")))))))</f>
        <v>EQUIPO 3</v>
      </c>
      <c r="AS837" t="str">
        <f t="shared" ref="AS837:AS900" ca="1" si="410">IFERROR(IF(VLOOKUP(AQ837,$AH$5:$AH$504,1,0)&gt;0,$AH$4,""),IFERROR(IF(VLOOKUP(AQ837,$AI$5:$AI$504,1,0)&gt;0,$AI$4,""),IFERROR(IF(VLOOKUP(AQ837,$AJ$5:$AJ$504,1,0)&gt;0,$AJ$4,""),IFERROR(IF(VLOOKUP(AQ837,$AK$5:$AK$504,1,0)&gt;0,$AK$4,""),IFERROR(IF(VLOOKUP(AQ837,$AN$5:$AN$64,1,0)&gt;0,$AN$3,""),IFERROR(IF(VLOOKUP(AQ837,$AL$5:$AL$504,1,0)&gt;0,$AL$4,""),IFERROR(IF(VLOOKUP(AQ837,$AM$5:$AM$504,1,0)&gt;0,$AM$4,""),"ERROR")))))))</f>
        <v>INICIO</v>
      </c>
      <c r="AT837">
        <f t="shared" ca="1" si="399"/>
        <v>1</v>
      </c>
      <c r="AU837">
        <f t="shared" ca="1" si="400"/>
        <v>1</v>
      </c>
      <c r="AV837">
        <f t="shared" ca="1" si="401"/>
        <v>0</v>
      </c>
      <c r="AW837">
        <f t="shared" ref="AW837:AW900" ca="1" si="411">IF(AT837=1,1,IF(AU837=1,1,IF(AV837=1,1,0)))</f>
        <v>1</v>
      </c>
      <c r="AX837">
        <f t="shared" ref="AX837:AX900" ca="1" si="412">IF((IF(AT837=1,$F$3,0)+IF(AU837=1,$Q$3,0)+IF(AV837=1,$AB$3,0))&gt;$BF$2,$BF$2,IF(AT837=1,$F$3,0)+IF(AU837=1,$Q$3,0)+IF(AV837=1,$AB$3,0))</f>
        <v>11000</v>
      </c>
      <c r="AY837">
        <f t="shared" ref="AY837:AY900" ca="1" si="413">(AQ838-AQ837)*24</f>
        <v>20.704549253743608</v>
      </c>
      <c r="AZ837">
        <f t="shared" ref="AZ837:AZ900" ca="1" si="414">AW837*AY837*AX837</f>
        <v>227750.04179117968</v>
      </c>
      <c r="BA837">
        <f t="shared" ca="1" si="407"/>
        <v>310568.23880615411</v>
      </c>
      <c r="BB837">
        <f t="shared" ref="BB837:BB900" ca="1" si="415">YEAR(AQ837)</f>
        <v>2027</v>
      </c>
      <c r="BC837">
        <f t="shared" ref="BC837:BC900" ca="1" si="416">MONTH(AQ837)</f>
        <v>9</v>
      </c>
      <c r="BI837">
        <v>827</v>
      </c>
      <c r="BJ837">
        <v>0.84578088915872907</v>
      </c>
      <c r="BK837">
        <v>0.85133346688217959</v>
      </c>
      <c r="BL837">
        <v>0.84885457648783302</v>
      </c>
      <c r="BM837">
        <v>0.87172404556358052</v>
      </c>
      <c r="BN837">
        <v>0.83604591797294991</v>
      </c>
      <c r="BO837">
        <v>0.85822428487720714</v>
      </c>
      <c r="BP837">
        <v>0.8425946183493207</v>
      </c>
      <c r="BQ837">
        <v>0.86653315531091557</v>
      </c>
      <c r="BR837">
        <v>0.85155427932142425</v>
      </c>
      <c r="BS837">
        <v>0.82733498707050468</v>
      </c>
      <c r="BT837">
        <v>0.82451695106658374</v>
      </c>
      <c r="BU837">
        <v>0.82521077214127758</v>
      </c>
      <c r="BV837">
        <v>0.82451695106658374</v>
      </c>
      <c r="BW837">
        <v>0.84588493838696777</v>
      </c>
    </row>
    <row r="838" spans="4:75" x14ac:dyDescent="0.25">
      <c r="D838">
        <v>834</v>
      </c>
      <c r="E838">
        <f t="shared" ref="E838:E901" ca="1" si="417">RAND()</f>
        <v>0.76836481729039585</v>
      </c>
      <c r="F838" s="11">
        <f t="shared" ca="1" si="405"/>
        <v>55.029275325501374</v>
      </c>
      <c r="G838" s="11"/>
      <c r="H838">
        <v>834</v>
      </c>
      <c r="I838" s="11">
        <f t="shared" ref="I838:I901" ca="1" si="418">RAND()</f>
        <v>0.6568394877299456</v>
      </c>
      <c r="J838" s="11">
        <f t="shared" ca="1" si="406"/>
        <v>20.578676477625283</v>
      </c>
      <c r="O838">
        <v>834</v>
      </c>
      <c r="P838" s="32">
        <f t="shared" ref="P838:P901" ca="1" si="419">RAND()</f>
        <v>0.43545548939947176</v>
      </c>
      <c r="Q838" s="11">
        <f t="shared" ca="1" si="402"/>
        <v>94.393187760147924</v>
      </c>
      <c r="R838" s="11"/>
      <c r="S838">
        <v>834</v>
      </c>
      <c r="T838" s="32">
        <f t="shared" ref="T838:T901" ca="1" si="420">RAND()</f>
        <v>0.21301900454570299</v>
      </c>
      <c r="U838" s="11">
        <f t="shared" ref="U838:U901" ca="1" si="421">NORMINV(T838,$M$11,$M$13)</f>
        <v>18.652741430811812</v>
      </c>
      <c r="Z838">
        <v>834</v>
      </c>
      <c r="AA838" s="32">
        <f t="shared" ref="AA838:AA901" ca="1" si="422">RAND()</f>
        <v>0.40865259302844581</v>
      </c>
      <c r="AB838" s="11">
        <f t="shared" ca="1" si="403"/>
        <v>97.714342905551632</v>
      </c>
      <c r="AC838" s="11"/>
      <c r="AD838">
        <v>834</v>
      </c>
      <c r="AE838" s="32">
        <f t="shared" ref="AE838:AE901" ca="1" si="423">RAND()</f>
        <v>0.87422187840802867</v>
      </c>
      <c r="AF838" s="11">
        <f t="shared" ca="1" si="404"/>
        <v>21.770866218175346</v>
      </c>
      <c r="AP838">
        <v>835</v>
      </c>
      <c r="AQ838" s="10">
        <f t="shared" ca="1" si="408"/>
        <v>46653.800089743258</v>
      </c>
      <c r="AR838" t="str">
        <f t="shared" ca="1" si="409"/>
        <v>EQUIPO 3</v>
      </c>
      <c r="AS838" t="str">
        <f t="shared" ca="1" si="410"/>
        <v>FIN</v>
      </c>
      <c r="AT838">
        <f t="shared" ref="AT838:AT901" ca="1" si="424">IF(AR838&lt;&gt;$AT$3,AT837,IF(AS838="INICIO",0,IF(AS838="FIN",1,"ERROR")))</f>
        <v>1</v>
      </c>
      <c r="AU838">
        <f t="shared" ref="AU838:AU901" ca="1" si="425">IF(AR838&lt;&gt;$AU$3,AU837,IF(AS838="INICIO",0,IF(AS838="FIN",1,"ERROR")))</f>
        <v>1</v>
      </c>
      <c r="AV838">
        <f t="shared" ca="1" si="401"/>
        <v>1</v>
      </c>
      <c r="AW838">
        <f t="shared" ca="1" si="411"/>
        <v>1</v>
      </c>
      <c r="AX838">
        <f t="shared" ca="1" si="412"/>
        <v>15000</v>
      </c>
      <c r="AY838">
        <f t="shared" ca="1" si="413"/>
        <v>38.418912857305259</v>
      </c>
      <c r="AZ838">
        <f t="shared" ca="1" si="414"/>
        <v>576283.69285957888</v>
      </c>
      <c r="BA838">
        <f t="shared" ca="1" si="407"/>
        <v>576283.69285957888</v>
      </c>
      <c r="BB838">
        <f t="shared" ca="1" si="415"/>
        <v>2027</v>
      </c>
      <c r="BC838">
        <f t="shared" ca="1" si="416"/>
        <v>9</v>
      </c>
      <c r="BI838">
        <v>828</v>
      </c>
      <c r="BJ838">
        <v>0.88432191639478919</v>
      </c>
      <c r="BK838">
        <v>0.84768542187322504</v>
      </c>
      <c r="BL838">
        <v>0.85997852560329158</v>
      </c>
      <c r="BM838">
        <v>0.86372995327146418</v>
      </c>
      <c r="BN838">
        <v>0.85129096630227807</v>
      </c>
      <c r="BO838">
        <v>0.86638919487486399</v>
      </c>
      <c r="BP838">
        <v>0.85110393926360928</v>
      </c>
      <c r="BQ838">
        <v>0.82943080803435232</v>
      </c>
      <c r="BR838">
        <v>0.86490536974724219</v>
      </c>
      <c r="BS838">
        <v>0.84357403301046641</v>
      </c>
      <c r="BT838">
        <v>0.84956062817826583</v>
      </c>
      <c r="BU838">
        <v>0.85444749087950833</v>
      </c>
      <c r="BV838">
        <v>0.82943080803435232</v>
      </c>
      <c r="BW838">
        <v>0.85553469408490945</v>
      </c>
    </row>
    <row r="839" spans="4:75" x14ac:dyDescent="0.25">
      <c r="D839">
        <v>835</v>
      </c>
      <c r="E839">
        <f t="shared" ca="1" si="417"/>
        <v>0.62313480136420718</v>
      </c>
      <c r="F839" s="11">
        <f t="shared" ca="1" si="405"/>
        <v>72.429635747176064</v>
      </c>
      <c r="G839" s="11"/>
      <c r="H839">
        <v>835</v>
      </c>
      <c r="I839" s="11">
        <f t="shared" ca="1" si="418"/>
        <v>0.16916179147315624</v>
      </c>
      <c r="J839" s="11">
        <f t="shared" ca="1" si="406"/>
        <v>18.393519617691133</v>
      </c>
      <c r="O839">
        <v>835</v>
      </c>
      <c r="P839" s="32">
        <f t="shared" ca="1" si="419"/>
        <v>0.19005752185180524</v>
      </c>
      <c r="Q839" s="11">
        <f t="shared" ca="1" si="402"/>
        <v>130.62465581322974</v>
      </c>
      <c r="R839" s="11"/>
      <c r="S839">
        <v>835</v>
      </c>
      <c r="T839" s="32">
        <f t="shared" ca="1" si="420"/>
        <v>0.87198705516486619</v>
      </c>
      <c r="U839" s="11">
        <f t="shared" ca="1" si="421"/>
        <v>21.753621669081877</v>
      </c>
      <c r="Z839">
        <v>835</v>
      </c>
      <c r="AA839" s="32">
        <f t="shared" ca="1" si="422"/>
        <v>0.70589518471295398</v>
      </c>
      <c r="AB839" s="11">
        <f t="shared" ca="1" si="403"/>
        <v>62.733309009681804</v>
      </c>
      <c r="AC839" s="11"/>
      <c r="AD839">
        <v>835</v>
      </c>
      <c r="AE839" s="32">
        <f t="shared" ca="1" si="423"/>
        <v>0.75348060813669104</v>
      </c>
      <c r="AF839" s="11">
        <f t="shared" ca="1" si="404"/>
        <v>21.03073820421535</v>
      </c>
      <c r="AP839">
        <v>836</v>
      </c>
      <c r="AQ839" s="10">
        <f t="shared" ca="1" si="408"/>
        <v>46655.400877778979</v>
      </c>
      <c r="AR839" t="str">
        <f t="shared" ca="1" si="409"/>
        <v>EQUIPO 2</v>
      </c>
      <c r="AS839" t="str">
        <f t="shared" ca="1" si="410"/>
        <v>INICIO</v>
      </c>
      <c r="AT839">
        <f t="shared" ca="1" si="424"/>
        <v>1</v>
      </c>
      <c r="AU839">
        <f t="shared" ca="1" si="425"/>
        <v>0</v>
      </c>
      <c r="AV839">
        <f t="shared" ca="1" si="401"/>
        <v>1</v>
      </c>
      <c r="AW839">
        <f t="shared" ca="1" si="411"/>
        <v>1</v>
      </c>
      <c r="AX839">
        <f t="shared" ca="1" si="412"/>
        <v>11000</v>
      </c>
      <c r="AY839">
        <f t="shared" ca="1" si="413"/>
        <v>23.698431213386357</v>
      </c>
      <c r="AZ839">
        <f t="shared" ca="1" si="414"/>
        <v>260682.74334724993</v>
      </c>
      <c r="BA839">
        <f t="shared" ca="1" si="407"/>
        <v>355476.46820079535</v>
      </c>
      <c r="BB839">
        <f t="shared" ca="1" si="415"/>
        <v>2027</v>
      </c>
      <c r="BC839">
        <f t="shared" ca="1" si="416"/>
        <v>9</v>
      </c>
      <c r="BI839">
        <v>829</v>
      </c>
      <c r="BJ839">
        <v>0.84097625230458395</v>
      </c>
      <c r="BK839">
        <v>0.85138158191284763</v>
      </c>
      <c r="BL839">
        <v>0.83761466573603693</v>
      </c>
      <c r="BM839">
        <v>0.85516478228970327</v>
      </c>
      <c r="BN839">
        <v>0.8434493100183712</v>
      </c>
      <c r="BO839">
        <v>0.85516829235106573</v>
      </c>
      <c r="BP839">
        <v>0.87141214597893402</v>
      </c>
      <c r="BQ839">
        <v>0.83302960053479191</v>
      </c>
      <c r="BR839">
        <v>0.86309253618499671</v>
      </c>
      <c r="BS839">
        <v>0.85399915855460817</v>
      </c>
      <c r="BT839">
        <v>0.84914369759558028</v>
      </c>
      <c r="BU839">
        <v>0.85379042247325465</v>
      </c>
      <c r="BV839">
        <v>0.83302960053479191</v>
      </c>
      <c r="BW839">
        <v>0.85079637238428707</v>
      </c>
    </row>
    <row r="840" spans="4:75" x14ac:dyDescent="0.25">
      <c r="D840">
        <v>836</v>
      </c>
      <c r="E840">
        <f t="shared" ca="1" si="417"/>
        <v>0.10541911032053886</v>
      </c>
      <c r="F840" s="11">
        <f t="shared" ca="1" si="405"/>
        <v>150.65334427171811</v>
      </c>
      <c r="G840" s="11"/>
      <c r="H840">
        <v>836</v>
      </c>
      <c r="I840" s="11">
        <f t="shared" ca="1" si="418"/>
        <v>0.65130828525544893</v>
      </c>
      <c r="J840" s="11">
        <f t="shared" ca="1" si="406"/>
        <v>20.554602747871549</v>
      </c>
      <c r="O840">
        <v>836</v>
      </c>
      <c r="P840" s="32">
        <f t="shared" ca="1" si="419"/>
        <v>0.23024943122388497</v>
      </c>
      <c r="Q840" s="11">
        <f t="shared" ca="1" si="402"/>
        <v>123.30652807205023</v>
      </c>
      <c r="R840" s="11"/>
      <c r="S840">
        <v>836</v>
      </c>
      <c r="T840" s="32">
        <f t="shared" ca="1" si="420"/>
        <v>0.34274853064579081</v>
      </c>
      <c r="U840" s="11">
        <f t="shared" ca="1" si="421"/>
        <v>19.280383865764275</v>
      </c>
      <c r="Z840">
        <v>836</v>
      </c>
      <c r="AA840" s="32">
        <f t="shared" ca="1" si="422"/>
        <v>0.45023767268279924</v>
      </c>
      <c r="AB840" s="11">
        <f t="shared" ca="1" si="403"/>
        <v>92.593866487931265</v>
      </c>
      <c r="AC840" s="11"/>
      <c r="AD840">
        <v>836</v>
      </c>
      <c r="AE840" s="32">
        <f t="shared" ca="1" si="423"/>
        <v>5.3806734757314567E-2</v>
      </c>
      <c r="AF840" s="11">
        <f t="shared" ca="1" si="404"/>
        <v>17.347711514629847</v>
      </c>
      <c r="AP840">
        <v>837</v>
      </c>
      <c r="AQ840" s="10">
        <f t="shared" ca="1" si="408"/>
        <v>46656.38831241287</v>
      </c>
      <c r="AR840" t="str">
        <f t="shared" ca="1" si="409"/>
        <v>EQUIPO 2</v>
      </c>
      <c r="AS840" t="str">
        <f t="shared" ca="1" si="410"/>
        <v>FIN</v>
      </c>
      <c r="AT840">
        <f t="shared" ca="1" si="424"/>
        <v>1</v>
      </c>
      <c r="AU840">
        <f t="shared" ca="1" si="425"/>
        <v>1</v>
      </c>
      <c r="AV840">
        <f t="shared" ref="AV840:AV903" ca="1" si="426">IF(AR840&lt;&gt;$AV$3,AV839,IF(AS840="INICIO",0,IF(AS840="FIN",1,"ERROR")))</f>
        <v>1</v>
      </c>
      <c r="AW840">
        <f t="shared" ca="1" si="411"/>
        <v>1</v>
      </c>
      <c r="AX840">
        <f t="shared" ca="1" si="412"/>
        <v>15000</v>
      </c>
      <c r="AY840">
        <f t="shared" ca="1" si="413"/>
        <v>6.1667670600581914</v>
      </c>
      <c r="AZ840">
        <f t="shared" ca="1" si="414"/>
        <v>92501.505900872871</v>
      </c>
      <c r="BA840">
        <f t="shared" ca="1" si="407"/>
        <v>92501.505900872871</v>
      </c>
      <c r="BB840">
        <f t="shared" ca="1" si="415"/>
        <v>2027</v>
      </c>
      <c r="BC840">
        <f t="shared" ca="1" si="416"/>
        <v>9</v>
      </c>
      <c r="BI840">
        <v>830</v>
      </c>
      <c r="BJ840">
        <v>0.84924495428411773</v>
      </c>
      <c r="BK840">
        <v>0.83838779382051376</v>
      </c>
      <c r="BL840">
        <v>0.8553041600379625</v>
      </c>
      <c r="BM840">
        <v>0.87773835547568047</v>
      </c>
      <c r="BN840">
        <v>0.87086659462677185</v>
      </c>
      <c r="BO840">
        <v>0.84354918151612879</v>
      </c>
      <c r="BP840">
        <v>0.88062189244291245</v>
      </c>
      <c r="BQ840">
        <v>0.85599321794744665</v>
      </c>
      <c r="BR840">
        <v>0.85535812625320828</v>
      </c>
      <c r="BS840">
        <v>0.87208695944298642</v>
      </c>
      <c r="BT840">
        <v>0.81170785289983249</v>
      </c>
      <c r="BU840">
        <v>0.84564140704199908</v>
      </c>
      <c r="BV840">
        <v>0.81170785289983249</v>
      </c>
      <c r="BW840">
        <v>0.85510219259449649</v>
      </c>
    </row>
    <row r="841" spans="4:75" x14ac:dyDescent="0.25">
      <c r="D841">
        <v>837</v>
      </c>
      <c r="E841">
        <f t="shared" ca="1" si="417"/>
        <v>0.88709968868771438</v>
      </c>
      <c r="F841" s="11">
        <f t="shared" ca="1" si="405"/>
        <v>38.004857446788755</v>
      </c>
      <c r="G841" s="11"/>
      <c r="H841">
        <v>837</v>
      </c>
      <c r="I841" s="11">
        <f t="shared" ca="1" si="418"/>
        <v>0.38642820544307632</v>
      </c>
      <c r="J841" s="11">
        <f t="shared" ca="1" si="406"/>
        <v>19.467116210138855</v>
      </c>
      <c r="O841">
        <v>837</v>
      </c>
      <c r="P841" s="32">
        <f t="shared" ca="1" si="419"/>
        <v>0.20365267414736754</v>
      </c>
      <c r="Q841" s="11">
        <f t="shared" ca="1" si="402"/>
        <v>128.04345992343656</v>
      </c>
      <c r="R841" s="11"/>
      <c r="S841">
        <v>837</v>
      </c>
      <c r="T841" s="32">
        <f t="shared" ca="1" si="420"/>
        <v>0.49201451124079221</v>
      </c>
      <c r="U841" s="11">
        <f t="shared" ca="1" si="421"/>
        <v>19.898297599121673</v>
      </c>
      <c r="Z841">
        <v>837</v>
      </c>
      <c r="AA841" s="32">
        <f t="shared" ca="1" si="422"/>
        <v>0.32346617650159515</v>
      </c>
      <c r="AB841" s="11">
        <f t="shared" ca="1" si="403"/>
        <v>108.96625122531563</v>
      </c>
      <c r="AC841" s="11"/>
      <c r="AD841">
        <v>837</v>
      </c>
      <c r="AE841" s="32">
        <f t="shared" ca="1" si="423"/>
        <v>8.3583471855755875E-2</v>
      </c>
      <c r="AF841" s="11">
        <f t="shared" ca="1" si="404"/>
        <v>17.713123377152371</v>
      </c>
      <c r="AP841">
        <v>838</v>
      </c>
      <c r="AQ841" s="10">
        <f t="shared" ca="1" si="408"/>
        <v>46656.645261040372</v>
      </c>
      <c r="AR841" t="str">
        <f t="shared" ca="1" si="409"/>
        <v>EQUIPO 1</v>
      </c>
      <c r="AS841" t="str">
        <f t="shared" ca="1" si="410"/>
        <v>INICIO</v>
      </c>
      <c r="AT841">
        <f t="shared" ca="1" si="424"/>
        <v>0</v>
      </c>
      <c r="AU841">
        <f t="shared" ca="1" si="425"/>
        <v>1</v>
      </c>
      <c r="AV841">
        <f t="shared" ca="1" si="426"/>
        <v>1</v>
      </c>
      <c r="AW841">
        <f t="shared" ca="1" si="411"/>
        <v>1</v>
      </c>
      <c r="AX841">
        <f t="shared" ca="1" si="412"/>
        <v>11000</v>
      </c>
      <c r="AY841">
        <f t="shared" ca="1" si="413"/>
        <v>12.458888299763203</v>
      </c>
      <c r="AZ841">
        <f t="shared" ca="1" si="414"/>
        <v>137047.77129739523</v>
      </c>
      <c r="BA841">
        <f t="shared" ca="1" si="407"/>
        <v>186883.32449644804</v>
      </c>
      <c r="BB841">
        <f t="shared" ca="1" si="415"/>
        <v>2027</v>
      </c>
      <c r="BC841">
        <f t="shared" ca="1" si="416"/>
        <v>9</v>
      </c>
      <c r="BI841">
        <v>831</v>
      </c>
      <c r="BJ841">
        <v>0.86683998104551085</v>
      </c>
      <c r="BK841">
        <v>0.84045955682601614</v>
      </c>
      <c r="BL841">
        <v>0.84691183236117928</v>
      </c>
      <c r="BM841">
        <v>0.8548846590180984</v>
      </c>
      <c r="BN841">
        <v>0.86206488409193827</v>
      </c>
      <c r="BO841">
        <v>0.84389518962358134</v>
      </c>
      <c r="BP841">
        <v>0.84223705749981925</v>
      </c>
      <c r="BQ841">
        <v>0.85951483315616817</v>
      </c>
      <c r="BR841">
        <v>0.88037039724679189</v>
      </c>
      <c r="BS841">
        <v>0.84459991246748711</v>
      </c>
      <c r="BT841">
        <v>0.84518993346983273</v>
      </c>
      <c r="BU841">
        <v>0.85420187402330261</v>
      </c>
      <c r="BV841">
        <v>0.84045955682601614</v>
      </c>
      <c r="BW841">
        <v>0.85348915561404248</v>
      </c>
    </row>
    <row r="842" spans="4:75" x14ac:dyDescent="0.25">
      <c r="D842">
        <v>838</v>
      </c>
      <c r="E842">
        <f t="shared" ca="1" si="417"/>
        <v>0.76320726241431514</v>
      </c>
      <c r="F842" s="11">
        <f t="shared" ca="1" si="405"/>
        <v>55.685401409599102</v>
      </c>
      <c r="G842" s="11"/>
      <c r="H842">
        <v>838</v>
      </c>
      <c r="I842" s="11">
        <f t="shared" ca="1" si="418"/>
        <v>0.73124206132255432</v>
      </c>
      <c r="J842" s="11">
        <f t="shared" ca="1" si="406"/>
        <v>20.920127132529682</v>
      </c>
      <c r="O842">
        <v>838</v>
      </c>
      <c r="P842" s="32">
        <f t="shared" ca="1" si="419"/>
        <v>0.40445221677430787</v>
      </c>
      <c r="Q842" s="11">
        <f t="shared" ca="1" si="402"/>
        <v>98.242516665517911</v>
      </c>
      <c r="R842" s="11"/>
      <c r="S842">
        <v>838</v>
      </c>
      <c r="T842" s="32">
        <f t="shared" ca="1" si="420"/>
        <v>0.64060289495939104</v>
      </c>
      <c r="U842" s="11">
        <f t="shared" ca="1" si="421"/>
        <v>20.508399589740819</v>
      </c>
      <c r="Z842">
        <v>838</v>
      </c>
      <c r="AA842" s="32">
        <f t="shared" ca="1" si="422"/>
        <v>0.74985651082961557</v>
      </c>
      <c r="AB842" s="11">
        <f t="shared" ca="1" si="403"/>
        <v>57.364585787037342</v>
      </c>
      <c r="AC842" s="11"/>
      <c r="AD842">
        <v>838</v>
      </c>
      <c r="AE842" s="32">
        <f t="shared" ca="1" si="423"/>
        <v>0.27878355910827934</v>
      </c>
      <c r="AF842" s="11">
        <f t="shared" ca="1" si="404"/>
        <v>18.989071087104531</v>
      </c>
      <c r="AP842">
        <v>839</v>
      </c>
      <c r="AQ842" s="10">
        <f t="shared" ca="1" si="408"/>
        <v>46657.164381386196</v>
      </c>
      <c r="AR842" t="str">
        <f t="shared" ca="1" si="409"/>
        <v>EQUIPO 2</v>
      </c>
      <c r="AS842" t="str">
        <f t="shared" ca="1" si="410"/>
        <v>INICIO</v>
      </c>
      <c r="AT842">
        <f t="shared" ca="1" si="424"/>
        <v>0</v>
      </c>
      <c r="AU842">
        <f t="shared" ca="1" si="425"/>
        <v>0</v>
      </c>
      <c r="AV842">
        <f t="shared" ca="1" si="426"/>
        <v>1</v>
      </c>
      <c r="AW842">
        <f t="shared" ca="1" si="411"/>
        <v>1</v>
      </c>
      <c r="AX842">
        <f t="shared" ca="1" si="412"/>
        <v>5500</v>
      </c>
      <c r="AY842">
        <f t="shared" ca="1" si="413"/>
        <v>6.9441207778290845</v>
      </c>
      <c r="AZ842">
        <f t="shared" ca="1" si="414"/>
        <v>38192.664278059965</v>
      </c>
      <c r="BA842">
        <f t="shared" ca="1" si="407"/>
        <v>104161.81166743627</v>
      </c>
      <c r="BB842">
        <f t="shared" ca="1" si="415"/>
        <v>2027</v>
      </c>
      <c r="BC842">
        <f t="shared" ca="1" si="416"/>
        <v>9</v>
      </c>
      <c r="BI842">
        <v>832</v>
      </c>
      <c r="BJ842">
        <v>0.83066026963690476</v>
      </c>
      <c r="BK842">
        <v>0.86111825423599775</v>
      </c>
      <c r="BL842">
        <v>0.84354918974420989</v>
      </c>
      <c r="BM842">
        <v>0.8433479890532124</v>
      </c>
      <c r="BN842">
        <v>0.84681575490170058</v>
      </c>
      <c r="BO842">
        <v>0.84471606621374029</v>
      </c>
      <c r="BP842">
        <v>0.85115002904637904</v>
      </c>
      <c r="BQ842">
        <v>0.81340799474829173</v>
      </c>
      <c r="BR842">
        <v>0.83358930927804209</v>
      </c>
      <c r="BS842">
        <v>0.83778763014149749</v>
      </c>
      <c r="BT842">
        <v>0.82727449542224862</v>
      </c>
      <c r="BU842">
        <v>0.8805580910024785</v>
      </c>
      <c r="BV842">
        <v>0.81340799474829173</v>
      </c>
      <c r="BW842">
        <v>0.84306594594398876</v>
      </c>
    </row>
    <row r="843" spans="4:75" x14ac:dyDescent="0.25">
      <c r="D843">
        <v>839</v>
      </c>
      <c r="E843">
        <f t="shared" ca="1" si="417"/>
        <v>0.54638452465725862</v>
      </c>
      <c r="F843" s="11">
        <f t="shared" ca="1" si="405"/>
        <v>81.269318118810858</v>
      </c>
      <c r="G843" s="11"/>
      <c r="H843">
        <v>839</v>
      </c>
      <c r="I843" s="11">
        <f t="shared" ca="1" si="418"/>
        <v>0.22743690482784706</v>
      </c>
      <c r="J843" s="11">
        <f t="shared" ca="1" si="406"/>
        <v>18.730872966851617</v>
      </c>
      <c r="O843">
        <v>839</v>
      </c>
      <c r="P843" s="32">
        <f t="shared" ca="1" si="419"/>
        <v>0.26614213544489684</v>
      </c>
      <c r="Q843" s="11">
        <f t="shared" ca="1" si="402"/>
        <v>117.43703052651792</v>
      </c>
      <c r="R843" s="11"/>
      <c r="S843">
        <v>839</v>
      </c>
      <c r="T843" s="32">
        <f t="shared" ca="1" si="420"/>
        <v>0.22030047046518797</v>
      </c>
      <c r="U843" s="11">
        <f t="shared" ca="1" si="421"/>
        <v>18.692566800310143</v>
      </c>
      <c r="Z843">
        <v>839</v>
      </c>
      <c r="AA843" s="32">
        <f t="shared" ca="1" si="422"/>
        <v>0.69239445044157644</v>
      </c>
      <c r="AB843" s="11">
        <f t="shared" ca="1" si="403"/>
        <v>64.343373224849557</v>
      </c>
      <c r="AC843" s="11"/>
      <c r="AD843">
        <v>839</v>
      </c>
      <c r="AE843" s="32">
        <f t="shared" ca="1" si="423"/>
        <v>0.65728659570284487</v>
      </c>
      <c r="AF843" s="11">
        <f t="shared" ca="1" si="404"/>
        <v>20.580628759826201</v>
      </c>
      <c r="AP843">
        <v>840</v>
      </c>
      <c r="AQ843" s="10">
        <f t="shared" ca="1" si="408"/>
        <v>46657.453719751938</v>
      </c>
      <c r="AR843" t="str">
        <f t="shared" ca="1" si="409"/>
        <v>EQUIPO 1</v>
      </c>
      <c r="AS843" t="str">
        <f t="shared" ca="1" si="410"/>
        <v>FIN</v>
      </c>
      <c r="AT843">
        <f t="shared" ca="1" si="424"/>
        <v>1</v>
      </c>
      <c r="AU843">
        <f t="shared" ca="1" si="425"/>
        <v>0</v>
      </c>
      <c r="AV843">
        <f t="shared" ca="1" si="426"/>
        <v>1</v>
      </c>
      <c r="AW843">
        <f t="shared" ca="1" si="411"/>
        <v>1</v>
      </c>
      <c r="AX843">
        <f t="shared" ca="1" si="412"/>
        <v>11000</v>
      </c>
      <c r="AY843">
        <f t="shared" ca="1" si="413"/>
        <v>13.09245442802785</v>
      </c>
      <c r="AZ843">
        <f t="shared" ca="1" si="414"/>
        <v>144016.99870830635</v>
      </c>
      <c r="BA843">
        <f t="shared" ca="1" si="407"/>
        <v>196386.81642041774</v>
      </c>
      <c r="BB843">
        <f t="shared" ca="1" si="415"/>
        <v>2027</v>
      </c>
      <c r="BC843">
        <f t="shared" ca="1" si="416"/>
        <v>9</v>
      </c>
      <c r="BI843">
        <v>833</v>
      </c>
      <c r="BJ843">
        <v>0.84564378627184644</v>
      </c>
      <c r="BK843">
        <v>0.85334943613408765</v>
      </c>
      <c r="BL843">
        <v>0.85186727254568217</v>
      </c>
      <c r="BM843">
        <v>0.82494439235584827</v>
      </c>
      <c r="BN843">
        <v>0.85505412194386687</v>
      </c>
      <c r="BO843">
        <v>0.80822424338790211</v>
      </c>
      <c r="BP843">
        <v>0.86106838880952352</v>
      </c>
      <c r="BQ843">
        <v>0.86650475703049679</v>
      </c>
      <c r="BR843">
        <v>0.88142698489398508</v>
      </c>
      <c r="BS843">
        <v>0.84725221274642837</v>
      </c>
      <c r="BT843">
        <v>0.82009843533232052</v>
      </c>
      <c r="BU843">
        <v>0.86398915159552803</v>
      </c>
      <c r="BV843">
        <v>0.80822424338790211</v>
      </c>
      <c r="BW843">
        <v>0.84857420084723301</v>
      </c>
    </row>
    <row r="844" spans="4:75" x14ac:dyDescent="0.25">
      <c r="D844">
        <v>840</v>
      </c>
      <c r="E844">
        <f t="shared" ca="1" si="417"/>
        <v>0.2285729929321435</v>
      </c>
      <c r="F844" s="11">
        <f t="shared" ca="1" si="405"/>
        <v>123.59428399363701</v>
      </c>
      <c r="G844" s="11"/>
      <c r="H844">
        <v>840</v>
      </c>
      <c r="I844" s="11">
        <f t="shared" ca="1" si="418"/>
        <v>0.98648620218845395</v>
      </c>
      <c r="J844" s="11">
        <f t="shared" ca="1" si="406"/>
        <v>23.479621960236408</v>
      </c>
      <c r="O844">
        <v>840</v>
      </c>
      <c r="P844" s="32">
        <f t="shared" ca="1" si="419"/>
        <v>0.1914954690789068</v>
      </c>
      <c r="Q844" s="11">
        <f t="shared" ca="1" si="402"/>
        <v>130.34586056695466</v>
      </c>
      <c r="R844" s="11"/>
      <c r="S844">
        <v>840</v>
      </c>
      <c r="T844" s="32">
        <f t="shared" ca="1" si="420"/>
        <v>0.88624758139414439</v>
      </c>
      <c r="U844" s="11">
        <f t="shared" ca="1" si="421"/>
        <v>21.867550700229632</v>
      </c>
      <c r="Z844">
        <v>840</v>
      </c>
      <c r="AA844" s="32">
        <f t="shared" ca="1" si="422"/>
        <v>0.55152931294569774</v>
      </c>
      <c r="AB844" s="11">
        <f t="shared" ca="1" si="403"/>
        <v>80.675102220330416</v>
      </c>
      <c r="AC844" s="11"/>
      <c r="AD844">
        <v>840</v>
      </c>
      <c r="AE844" s="32">
        <f t="shared" ca="1" si="423"/>
        <v>0.19148294429208768</v>
      </c>
      <c r="AF844" s="11">
        <f t="shared" ca="1" si="404"/>
        <v>18.530019407390203</v>
      </c>
      <c r="AP844">
        <v>841</v>
      </c>
      <c r="AQ844" s="10">
        <f t="shared" ca="1" si="408"/>
        <v>46657.99923868644</v>
      </c>
      <c r="AR844" t="str">
        <f t="shared" ca="1" si="409"/>
        <v>EQUIPO 2</v>
      </c>
      <c r="AS844" t="str">
        <f t="shared" ca="1" si="410"/>
        <v>FIN</v>
      </c>
      <c r="AT844">
        <f t="shared" ca="1" si="424"/>
        <v>1</v>
      </c>
      <c r="AU844">
        <f t="shared" ca="1" si="425"/>
        <v>1</v>
      </c>
      <c r="AV844">
        <f t="shared" ca="1" si="426"/>
        <v>1</v>
      </c>
      <c r="AW844">
        <f t="shared" ca="1" si="411"/>
        <v>1</v>
      </c>
      <c r="AX844">
        <f t="shared" ca="1" si="412"/>
        <v>15000</v>
      </c>
      <c r="AY844">
        <f t="shared" ca="1" si="413"/>
        <v>2.2762102010892704</v>
      </c>
      <c r="AZ844">
        <f t="shared" ca="1" si="414"/>
        <v>34143.153016339056</v>
      </c>
      <c r="BA844">
        <f t="shared" ca="1" si="407"/>
        <v>34143.153016339056</v>
      </c>
      <c r="BB844">
        <f t="shared" ca="1" si="415"/>
        <v>2027</v>
      </c>
      <c r="BC844">
        <f t="shared" ca="1" si="416"/>
        <v>9</v>
      </c>
      <c r="BI844">
        <v>834</v>
      </c>
      <c r="BJ844">
        <v>0.83059738596990251</v>
      </c>
      <c r="BK844">
        <v>0.82881500577638301</v>
      </c>
      <c r="BL844">
        <v>0.83882375196991144</v>
      </c>
      <c r="BM844">
        <v>0.80062408324998235</v>
      </c>
      <c r="BN844">
        <v>0.88414690954129105</v>
      </c>
      <c r="BO844">
        <v>0.8455138878889068</v>
      </c>
      <c r="BP844">
        <v>0.84344809047790315</v>
      </c>
      <c r="BQ844">
        <v>0.82214451101932773</v>
      </c>
      <c r="BR844">
        <v>0.85329378329308792</v>
      </c>
      <c r="BS844">
        <v>0.84866744834669661</v>
      </c>
      <c r="BT844">
        <v>0.83994291897918916</v>
      </c>
      <c r="BU844">
        <v>0.85387039632133233</v>
      </c>
      <c r="BV844">
        <v>0.80062408324998235</v>
      </c>
      <c r="BW844">
        <v>0.84090308236730338</v>
      </c>
    </row>
    <row r="845" spans="4:75" x14ac:dyDescent="0.25">
      <c r="D845">
        <v>841</v>
      </c>
      <c r="E845">
        <f t="shared" ca="1" si="417"/>
        <v>0.53241087131997755</v>
      </c>
      <c r="F845" s="11">
        <f t="shared" ca="1" si="405"/>
        <v>82.886958875738628</v>
      </c>
      <c r="G845" s="11"/>
      <c r="H845">
        <v>841</v>
      </c>
      <c r="I845" s="11">
        <f t="shared" ca="1" si="418"/>
        <v>0.63440160057228057</v>
      </c>
      <c r="J845" s="11">
        <f t="shared" ca="1" si="406"/>
        <v>20.481855414154502</v>
      </c>
      <c r="O845">
        <v>841</v>
      </c>
      <c r="P845" s="32">
        <f t="shared" ca="1" si="419"/>
        <v>0.53899708769823451</v>
      </c>
      <c r="Q845" s="11">
        <f t="shared" ca="1" si="402"/>
        <v>82.12377748677271</v>
      </c>
      <c r="R845" s="11"/>
      <c r="S845">
        <v>841</v>
      </c>
      <c r="T845" s="32">
        <f t="shared" ca="1" si="420"/>
        <v>0.88219081317720949</v>
      </c>
      <c r="U845" s="11">
        <f t="shared" ca="1" si="421"/>
        <v>21.834161319455657</v>
      </c>
      <c r="Z845">
        <v>841</v>
      </c>
      <c r="AA845" s="32">
        <f t="shared" ca="1" si="422"/>
        <v>0.39439451450598628</v>
      </c>
      <c r="AB845" s="11">
        <f t="shared" ca="1" si="403"/>
        <v>99.516602021789538</v>
      </c>
      <c r="AC845" s="11"/>
      <c r="AD845">
        <v>841</v>
      </c>
      <c r="AE845" s="32">
        <f t="shared" ca="1" si="423"/>
        <v>0.16431389906939731</v>
      </c>
      <c r="AF845" s="11">
        <f t="shared" ca="1" si="404"/>
        <v>18.362381719936227</v>
      </c>
      <c r="AP845">
        <v>842</v>
      </c>
      <c r="AQ845" s="10">
        <f t="shared" ca="1" si="408"/>
        <v>46658.094080778152</v>
      </c>
      <c r="AR845" t="str">
        <f t="shared" ca="1" si="409"/>
        <v>EQUIPO 3</v>
      </c>
      <c r="AS845" t="str">
        <f t="shared" ca="1" si="410"/>
        <v>INICIO</v>
      </c>
      <c r="AT845">
        <f t="shared" ca="1" si="424"/>
        <v>1</v>
      </c>
      <c r="AU845">
        <f t="shared" ca="1" si="425"/>
        <v>1</v>
      </c>
      <c r="AV845">
        <f t="shared" ca="1" si="426"/>
        <v>0</v>
      </c>
      <c r="AW845">
        <f t="shared" ca="1" si="411"/>
        <v>1</v>
      </c>
      <c r="AX845">
        <f t="shared" ca="1" si="412"/>
        <v>11000</v>
      </c>
      <c r="AY845">
        <f t="shared" ca="1" si="413"/>
        <v>19.92475023586303</v>
      </c>
      <c r="AZ845">
        <f t="shared" ca="1" si="414"/>
        <v>219172.25259449333</v>
      </c>
      <c r="BA845">
        <f t="shared" ca="1" si="407"/>
        <v>298871.25353794545</v>
      </c>
      <c r="BB845">
        <f t="shared" ca="1" si="415"/>
        <v>2027</v>
      </c>
      <c r="BC845">
        <f t="shared" ca="1" si="416"/>
        <v>9</v>
      </c>
      <c r="BI845">
        <v>835</v>
      </c>
      <c r="BJ845">
        <v>0.83445031934129177</v>
      </c>
      <c r="BK845">
        <v>0.85632008959910699</v>
      </c>
      <c r="BL845">
        <v>0.86621963949962966</v>
      </c>
      <c r="BM845">
        <v>0.82558413882143966</v>
      </c>
      <c r="BN845">
        <v>0.85649104374572005</v>
      </c>
      <c r="BO845">
        <v>0.84468736957905799</v>
      </c>
      <c r="BP845">
        <v>0.81545998332634007</v>
      </c>
      <c r="BQ845">
        <v>0.84366906621663973</v>
      </c>
      <c r="BR845">
        <v>0.86592467731203326</v>
      </c>
      <c r="BS845">
        <v>0.82169954224209718</v>
      </c>
      <c r="BT845">
        <v>0.88512823598672796</v>
      </c>
      <c r="BU845">
        <v>0.83512745813678013</v>
      </c>
      <c r="BV845">
        <v>0.81545998332634007</v>
      </c>
      <c r="BW845">
        <v>0.84555944486415346</v>
      </c>
    </row>
    <row r="846" spans="4:75" x14ac:dyDescent="0.25">
      <c r="D846">
        <v>842</v>
      </c>
      <c r="E846">
        <f t="shared" ca="1" si="417"/>
        <v>0.17404950034359312</v>
      </c>
      <c r="F846" s="11">
        <f t="shared" ca="1" si="405"/>
        <v>133.83074569881697</v>
      </c>
      <c r="G846" s="11"/>
      <c r="H846">
        <v>842</v>
      </c>
      <c r="I846" s="11">
        <f t="shared" ca="1" si="418"/>
        <v>0.81507105755159126</v>
      </c>
      <c r="J846" s="11">
        <f t="shared" ca="1" si="406"/>
        <v>21.369837113998052</v>
      </c>
      <c r="O846">
        <v>842</v>
      </c>
      <c r="P846" s="32">
        <f t="shared" ca="1" si="419"/>
        <v>0.72106215595578282</v>
      </c>
      <c r="Q846" s="11">
        <f t="shared" ca="1" si="402"/>
        <v>60.90509351470925</v>
      </c>
      <c r="R846" s="11"/>
      <c r="S846">
        <v>842</v>
      </c>
      <c r="T846" s="32">
        <f t="shared" ca="1" si="420"/>
        <v>0.32256768603827657</v>
      </c>
      <c r="U846" s="11">
        <f t="shared" ca="1" si="421"/>
        <v>19.191205772611568</v>
      </c>
      <c r="Z846">
        <v>842</v>
      </c>
      <c r="AA846" s="32">
        <f t="shared" ca="1" si="422"/>
        <v>0.7541021541104731</v>
      </c>
      <c r="AB846" s="11">
        <f t="shared" ca="1" si="403"/>
        <v>56.833464930437806</v>
      </c>
      <c r="AC846" s="11"/>
      <c r="AD846">
        <v>842</v>
      </c>
      <c r="AE846" s="32">
        <f t="shared" ca="1" si="423"/>
        <v>0.34504212538658308</v>
      </c>
      <c r="AF846" s="11">
        <f t="shared" ca="1" si="404"/>
        <v>19.290388277021577</v>
      </c>
      <c r="AP846">
        <v>843</v>
      </c>
      <c r="AQ846" s="10">
        <f t="shared" ca="1" si="408"/>
        <v>46658.924278704646</v>
      </c>
      <c r="AR846" t="str">
        <f t="shared" ca="1" si="409"/>
        <v>EQUIPO 3</v>
      </c>
      <c r="AS846" t="str">
        <f t="shared" ca="1" si="410"/>
        <v>FIN</v>
      </c>
      <c r="AT846">
        <f t="shared" ca="1" si="424"/>
        <v>1</v>
      </c>
      <c r="AU846">
        <f t="shared" ca="1" si="425"/>
        <v>1</v>
      </c>
      <c r="AV846">
        <f t="shared" ca="1" si="426"/>
        <v>1</v>
      </c>
      <c r="AW846">
        <f t="shared" ca="1" si="411"/>
        <v>1</v>
      </c>
      <c r="AX846">
        <f t="shared" ca="1" si="412"/>
        <v>15000</v>
      </c>
      <c r="AY846">
        <f t="shared" ca="1" si="413"/>
        <v>27.690921230474487</v>
      </c>
      <c r="AZ846">
        <f t="shared" ca="1" si="414"/>
        <v>415363.8184571173</v>
      </c>
      <c r="BA846">
        <f t="shared" ca="1" si="407"/>
        <v>415363.8184571173</v>
      </c>
      <c r="BB846">
        <f t="shared" ca="1" si="415"/>
        <v>2027</v>
      </c>
      <c r="BC846">
        <f t="shared" ca="1" si="416"/>
        <v>9</v>
      </c>
      <c r="BI846">
        <v>836</v>
      </c>
      <c r="BJ846">
        <v>0.86606358349766277</v>
      </c>
      <c r="BK846">
        <v>0.85327544082399742</v>
      </c>
      <c r="BL846">
        <v>0.85984933549536635</v>
      </c>
      <c r="BM846">
        <v>0.82213714229181134</v>
      </c>
      <c r="BN846">
        <v>0.85978599020115809</v>
      </c>
      <c r="BO846">
        <v>0.83501307319040496</v>
      </c>
      <c r="BP846">
        <v>0.86699309865316632</v>
      </c>
      <c r="BQ846">
        <v>0.86024192554104151</v>
      </c>
      <c r="BR846">
        <v>0.83700872173934815</v>
      </c>
      <c r="BS846">
        <v>0.87206415883953914</v>
      </c>
      <c r="BT846">
        <v>0.83717007698064005</v>
      </c>
      <c r="BU846">
        <v>0.83039546973158551</v>
      </c>
      <c r="BV846">
        <v>0.82213714229181134</v>
      </c>
      <c r="BW846">
        <v>0.85004728870655055</v>
      </c>
    </row>
    <row r="847" spans="4:75" x14ac:dyDescent="0.25">
      <c r="D847">
        <v>843</v>
      </c>
      <c r="E847">
        <f t="shared" ca="1" si="417"/>
        <v>0.99294226660263551</v>
      </c>
      <c r="F847" s="11">
        <f t="shared" ca="1" si="405"/>
        <v>10.070316991026017</v>
      </c>
      <c r="G847" s="11"/>
      <c r="H847">
        <v>843</v>
      </c>
      <c r="I847" s="11">
        <f t="shared" ca="1" si="418"/>
        <v>0.40254301163388473</v>
      </c>
      <c r="J847" s="11">
        <f t="shared" ca="1" si="406"/>
        <v>19.534324679395723</v>
      </c>
      <c r="O847">
        <v>843</v>
      </c>
      <c r="P847" s="32">
        <f t="shared" ca="1" si="419"/>
        <v>6.3528505507932875E-2</v>
      </c>
      <c r="Q847" s="11">
        <f t="shared" ca="1" si="402"/>
        <v>165.72446120232556</v>
      </c>
      <c r="R847" s="11"/>
      <c r="S847">
        <v>843</v>
      </c>
      <c r="T847" s="32">
        <f t="shared" ca="1" si="420"/>
        <v>0.85420723250228703</v>
      </c>
      <c r="U847" s="11">
        <f t="shared" ca="1" si="421"/>
        <v>21.623307661553678</v>
      </c>
      <c r="Z847">
        <v>843</v>
      </c>
      <c r="AA847" s="32">
        <f t="shared" ca="1" si="422"/>
        <v>0.24385900349954315</v>
      </c>
      <c r="AB847" s="11">
        <f t="shared" ca="1" si="403"/>
        <v>121.01824800633722</v>
      </c>
      <c r="AC847" s="11"/>
      <c r="AD847">
        <v>843</v>
      </c>
      <c r="AE847" s="32">
        <f t="shared" ca="1" si="423"/>
        <v>0.61504102926507254</v>
      </c>
      <c r="AF847" s="11">
        <f t="shared" ca="1" si="404"/>
        <v>20.399909401784868</v>
      </c>
      <c r="AP847">
        <v>844</v>
      </c>
      <c r="AQ847" s="10">
        <f t="shared" ca="1" si="408"/>
        <v>46660.078067089249</v>
      </c>
      <c r="AR847" t="str">
        <f t="shared" ca="1" si="409"/>
        <v>EQUIPO 1</v>
      </c>
      <c r="AS847" t="str">
        <f t="shared" ca="1" si="410"/>
        <v>INICIO</v>
      </c>
      <c r="AT847">
        <f t="shared" ca="1" si="424"/>
        <v>0</v>
      </c>
      <c r="AU847">
        <f t="shared" ca="1" si="425"/>
        <v>1</v>
      </c>
      <c r="AV847">
        <f t="shared" ca="1" si="426"/>
        <v>1</v>
      </c>
      <c r="AW847">
        <f t="shared" ca="1" si="411"/>
        <v>1</v>
      </c>
      <c r="AX847">
        <f t="shared" ca="1" si="412"/>
        <v>11000</v>
      </c>
      <c r="AY847">
        <f t="shared" ca="1" si="413"/>
        <v>15.850058574811555</v>
      </c>
      <c r="AZ847">
        <f t="shared" ca="1" si="414"/>
        <v>174350.64432292711</v>
      </c>
      <c r="BA847">
        <f t="shared" ca="1" si="407"/>
        <v>237750.87862217333</v>
      </c>
      <c r="BB847">
        <f t="shared" ca="1" si="415"/>
        <v>2027</v>
      </c>
      <c r="BC847">
        <f t="shared" ca="1" si="416"/>
        <v>9</v>
      </c>
      <c r="BI847">
        <v>837</v>
      </c>
      <c r="BJ847">
        <v>0.8273465591923902</v>
      </c>
      <c r="BK847">
        <v>0.84473025132724355</v>
      </c>
      <c r="BL847">
        <v>0.84482795423837775</v>
      </c>
      <c r="BM847">
        <v>0.84712571829638139</v>
      </c>
      <c r="BN847">
        <v>0.86776359045168605</v>
      </c>
      <c r="BO847">
        <v>0.87100596567100896</v>
      </c>
      <c r="BP847">
        <v>0.84752148337092204</v>
      </c>
      <c r="BQ847">
        <v>0.83196439304806191</v>
      </c>
      <c r="BR847">
        <v>0.85345567156977997</v>
      </c>
      <c r="BS847">
        <v>0.8495698702647424</v>
      </c>
      <c r="BT847">
        <v>0.82307805952644963</v>
      </c>
      <c r="BU847">
        <v>0.87026398939744598</v>
      </c>
      <c r="BV847">
        <v>0.82307805952644963</v>
      </c>
      <c r="BW847">
        <v>0.84847638259249314</v>
      </c>
    </row>
    <row r="848" spans="4:75" x14ac:dyDescent="0.25">
      <c r="D848">
        <v>844</v>
      </c>
      <c r="E848">
        <f t="shared" ca="1" si="417"/>
        <v>0.24602699034531328</v>
      </c>
      <c r="F848" s="11">
        <f t="shared" ca="1" si="405"/>
        <v>120.66119875729153</v>
      </c>
      <c r="G848" s="11"/>
      <c r="H848">
        <v>844</v>
      </c>
      <c r="I848" s="11">
        <f t="shared" ca="1" si="418"/>
        <v>0.79395560839731683</v>
      </c>
      <c r="J848" s="11">
        <f t="shared" ca="1" si="406"/>
        <v>21.247016577538965</v>
      </c>
      <c r="O848">
        <v>844</v>
      </c>
      <c r="P848" s="32">
        <f t="shared" ca="1" si="419"/>
        <v>0.45931072256691829</v>
      </c>
      <c r="Q848" s="11">
        <f t="shared" ca="1" si="402"/>
        <v>91.499391184032064</v>
      </c>
      <c r="R848" s="11"/>
      <c r="S848">
        <v>844</v>
      </c>
      <c r="T848" s="32">
        <f t="shared" ca="1" si="420"/>
        <v>0.65724447717427037</v>
      </c>
      <c r="U848" s="11">
        <f t="shared" ca="1" si="421"/>
        <v>20.580444809665931</v>
      </c>
      <c r="Z848">
        <v>844</v>
      </c>
      <c r="AA848" s="32">
        <f t="shared" ca="1" si="422"/>
        <v>0.73054011912460226</v>
      </c>
      <c r="AB848" s="11">
        <f t="shared" ca="1" si="403"/>
        <v>59.750640846001616</v>
      </c>
      <c r="AC848" s="11"/>
      <c r="AD848">
        <v>844</v>
      </c>
      <c r="AE848" s="32">
        <f t="shared" ca="1" si="423"/>
        <v>0.16088271288488298</v>
      </c>
      <c r="AF848" s="11">
        <f t="shared" ca="1" si="404"/>
        <v>18.339981843461004</v>
      </c>
      <c r="AP848">
        <v>845</v>
      </c>
      <c r="AQ848" s="10">
        <f t="shared" ca="1" si="408"/>
        <v>46660.738486196533</v>
      </c>
      <c r="AR848" t="str">
        <f t="shared" ca="1" si="409"/>
        <v>EQUIPO 3</v>
      </c>
      <c r="AS848" t="str">
        <f t="shared" ca="1" si="410"/>
        <v>INICIO</v>
      </c>
      <c r="AT848">
        <f t="shared" ca="1" si="424"/>
        <v>0</v>
      </c>
      <c r="AU848">
        <f t="shared" ca="1" si="425"/>
        <v>1</v>
      </c>
      <c r="AV848">
        <f t="shared" ca="1" si="426"/>
        <v>0</v>
      </c>
      <c r="AW848">
        <f t="shared" ca="1" si="411"/>
        <v>1</v>
      </c>
      <c r="AX848">
        <f t="shared" ca="1" si="412"/>
        <v>5500</v>
      </c>
      <c r="AY848">
        <f t="shared" ca="1" si="413"/>
        <v>4.1568784702685662</v>
      </c>
      <c r="AZ848">
        <f t="shared" ca="1" si="414"/>
        <v>22862.831586477114</v>
      </c>
      <c r="BA848">
        <f t="shared" ca="1" si="407"/>
        <v>62353.177054028492</v>
      </c>
      <c r="BB848">
        <f t="shared" ca="1" si="415"/>
        <v>2027</v>
      </c>
      <c r="BC848">
        <f t="shared" ca="1" si="416"/>
        <v>9</v>
      </c>
      <c r="BI848">
        <v>838</v>
      </c>
      <c r="BJ848">
        <v>0.84853911234414336</v>
      </c>
      <c r="BK848">
        <v>0.83752086733202502</v>
      </c>
      <c r="BL848">
        <v>0.8405011496567345</v>
      </c>
      <c r="BM848">
        <v>0.85109826073757588</v>
      </c>
      <c r="BN848">
        <v>0.85632746885958599</v>
      </c>
      <c r="BO848">
        <v>0.86814512630946417</v>
      </c>
      <c r="BP848">
        <v>0.83378400526575802</v>
      </c>
      <c r="BQ848">
        <v>0.81958873056668402</v>
      </c>
      <c r="BR848">
        <v>0.83409300802440001</v>
      </c>
      <c r="BS848">
        <v>0.87596106655828898</v>
      </c>
      <c r="BT848">
        <v>0.87184384827557659</v>
      </c>
      <c r="BU848">
        <v>0.831670840197823</v>
      </c>
      <c r="BV848">
        <v>0.81958873056668402</v>
      </c>
      <c r="BW848">
        <v>0.84725745847744116</v>
      </c>
    </row>
    <row r="849" spans="4:75" x14ac:dyDescent="0.25">
      <c r="D849">
        <v>845</v>
      </c>
      <c r="E849">
        <f t="shared" ca="1" si="417"/>
        <v>0.6042360258213344</v>
      </c>
      <c r="F849" s="11">
        <f t="shared" ca="1" si="405"/>
        <v>74.607343088748536</v>
      </c>
      <c r="G849" s="11"/>
      <c r="H849">
        <v>845</v>
      </c>
      <c r="I849" s="11">
        <f t="shared" ca="1" si="418"/>
        <v>0.66623990252422061</v>
      </c>
      <c r="J849" s="11">
        <f t="shared" ca="1" si="406"/>
        <v>20.619930855959453</v>
      </c>
      <c r="O849">
        <v>845</v>
      </c>
      <c r="P849" s="32">
        <f t="shared" ca="1" si="419"/>
        <v>8.8511782844855613E-2</v>
      </c>
      <c r="Q849" s="11">
        <f t="shared" ca="1" si="402"/>
        <v>156.04142342007418</v>
      </c>
      <c r="R849" s="11"/>
      <c r="S849">
        <v>845</v>
      </c>
      <c r="T849" s="32">
        <f t="shared" ca="1" si="420"/>
        <v>0.61314786454493508</v>
      </c>
      <c r="U849" s="11">
        <f t="shared" ca="1" si="421"/>
        <v>20.391965036633685</v>
      </c>
      <c r="Z849">
        <v>845</v>
      </c>
      <c r="AA849" s="32">
        <f t="shared" ca="1" si="422"/>
        <v>0.25752089721976823</v>
      </c>
      <c r="AB849" s="11">
        <f t="shared" ca="1" si="403"/>
        <v>118.80001938849256</v>
      </c>
      <c r="AC849" s="11"/>
      <c r="AD849">
        <v>845</v>
      </c>
      <c r="AE849" s="32">
        <f t="shared" ca="1" si="423"/>
        <v>0.52370257192747527</v>
      </c>
      <c r="AF849" s="11">
        <f t="shared" ca="1" si="404"/>
        <v>20.0258538159236</v>
      </c>
      <c r="AP849">
        <v>846</v>
      </c>
      <c r="AQ849" s="10">
        <f t="shared" ca="1" si="408"/>
        <v>46660.911689466127</v>
      </c>
      <c r="AR849" t="str">
        <f t="shared" ca="1" si="409"/>
        <v>EQUIPO 1</v>
      </c>
      <c r="AS849" t="str">
        <f t="shared" ca="1" si="410"/>
        <v>FIN</v>
      </c>
      <c r="AT849">
        <f t="shared" ca="1" si="424"/>
        <v>1</v>
      </c>
      <c r="AU849">
        <f t="shared" ca="1" si="425"/>
        <v>1</v>
      </c>
      <c r="AV849">
        <f t="shared" ca="1" si="426"/>
        <v>0</v>
      </c>
      <c r="AW849">
        <f t="shared" ca="1" si="411"/>
        <v>1</v>
      </c>
      <c r="AX849">
        <f t="shared" ca="1" si="412"/>
        <v>11000</v>
      </c>
      <c r="AY849">
        <f t="shared" ca="1" si="413"/>
        <v>2.1194528129417449</v>
      </c>
      <c r="AZ849">
        <f t="shared" ca="1" si="414"/>
        <v>23313.980942359194</v>
      </c>
      <c r="BA849">
        <f t="shared" ca="1" si="407"/>
        <v>31791.792194126174</v>
      </c>
      <c r="BB849">
        <f t="shared" ca="1" si="415"/>
        <v>2027</v>
      </c>
      <c r="BC849">
        <f t="shared" ca="1" si="416"/>
        <v>9</v>
      </c>
      <c r="BI849">
        <v>839</v>
      </c>
      <c r="BJ849">
        <v>0.83865501586315494</v>
      </c>
      <c r="BK849">
        <v>0.83376860732606339</v>
      </c>
      <c r="BL849">
        <v>0.82358649067581513</v>
      </c>
      <c r="BM849">
        <v>0.83425384458765905</v>
      </c>
      <c r="BN849">
        <v>0.83885292271249923</v>
      </c>
      <c r="BO849">
        <v>0.84445831657154491</v>
      </c>
      <c r="BP849">
        <v>0.87189267104631951</v>
      </c>
      <c r="BQ849">
        <v>0.87157028457725461</v>
      </c>
      <c r="BR849">
        <v>0.85238156572437451</v>
      </c>
      <c r="BS849">
        <v>0.85765877221954279</v>
      </c>
      <c r="BT849">
        <v>0.84122230499854445</v>
      </c>
      <c r="BU849">
        <v>0.85054319549321578</v>
      </c>
      <c r="BV849">
        <v>0.82358649067581513</v>
      </c>
      <c r="BW849">
        <v>0.84663623759723905</v>
      </c>
    </row>
    <row r="850" spans="4:75" x14ac:dyDescent="0.25">
      <c r="D850">
        <v>846</v>
      </c>
      <c r="E850">
        <f t="shared" ca="1" si="417"/>
        <v>0.15999639725641956</v>
      </c>
      <c r="F850" s="11">
        <f t="shared" ca="1" si="405"/>
        <v>136.81924203526324</v>
      </c>
      <c r="G850" s="11"/>
      <c r="H850">
        <v>846</v>
      </c>
      <c r="I850" s="11">
        <f t="shared" ca="1" si="418"/>
        <v>0.81640018225579869</v>
      </c>
      <c r="J850" s="11">
        <f t="shared" ca="1" si="406"/>
        <v>21.377849534195757</v>
      </c>
      <c r="O850">
        <v>846</v>
      </c>
      <c r="P850" s="32">
        <f t="shared" ca="1" si="419"/>
        <v>0.83879468415590119</v>
      </c>
      <c r="Q850" s="11">
        <f t="shared" ca="1" si="402"/>
        <v>45.503973926785719</v>
      </c>
      <c r="R850" s="11"/>
      <c r="S850">
        <v>846</v>
      </c>
      <c r="T850" s="32">
        <f t="shared" ca="1" si="420"/>
        <v>0.24641000633205745</v>
      </c>
      <c r="U850" s="11">
        <f t="shared" ca="1" si="421"/>
        <v>18.829564266907568</v>
      </c>
      <c r="Z850">
        <v>846</v>
      </c>
      <c r="AA850" s="32">
        <f t="shared" ca="1" si="422"/>
        <v>0.25450117267604488</v>
      </c>
      <c r="AB850" s="11">
        <f t="shared" ca="1" si="403"/>
        <v>119.2839681619536</v>
      </c>
      <c r="AC850" s="11"/>
      <c r="AD850">
        <v>846</v>
      </c>
      <c r="AE850" s="32">
        <f t="shared" ca="1" si="423"/>
        <v>0.97380777644554473</v>
      </c>
      <c r="AF850" s="11">
        <f t="shared" ca="1" si="404"/>
        <v>23.044370626266588</v>
      </c>
      <c r="AP850">
        <v>847</v>
      </c>
      <c r="AQ850" s="10">
        <f t="shared" ca="1" si="408"/>
        <v>46661</v>
      </c>
      <c r="AR850" t="str">
        <f t="shared" ca="1" si="409"/>
        <v>CAMBIO MES</v>
      </c>
      <c r="AS850" t="str">
        <f t="shared" ca="1" si="410"/>
        <v>CAMBIO MES</v>
      </c>
      <c r="AT850">
        <f t="shared" ca="1" si="424"/>
        <v>1</v>
      </c>
      <c r="AU850">
        <f t="shared" ca="1" si="425"/>
        <v>1</v>
      </c>
      <c r="AV850">
        <f t="shared" ca="1" si="426"/>
        <v>0</v>
      </c>
      <c r="AW850">
        <f t="shared" ca="1" si="411"/>
        <v>1</v>
      </c>
      <c r="AX850">
        <f t="shared" ca="1" si="412"/>
        <v>11000</v>
      </c>
      <c r="AY850">
        <f t="shared" ca="1" si="413"/>
        <v>12.461045475618448</v>
      </c>
      <c r="AZ850">
        <f t="shared" ca="1" si="414"/>
        <v>137071.50023180293</v>
      </c>
      <c r="BA850">
        <f t="shared" ca="1" si="407"/>
        <v>186915.68213427672</v>
      </c>
      <c r="BB850">
        <f t="shared" ca="1" si="415"/>
        <v>2027</v>
      </c>
      <c r="BC850">
        <f t="shared" ca="1" si="416"/>
        <v>10</v>
      </c>
      <c r="BI850">
        <v>840</v>
      </c>
      <c r="BJ850">
        <v>0.83731382759811834</v>
      </c>
      <c r="BK850">
        <v>0.85878967321967559</v>
      </c>
      <c r="BL850">
        <v>0.83028758173749406</v>
      </c>
      <c r="BM850">
        <v>0.85795743219182496</v>
      </c>
      <c r="BN850">
        <v>0.87381227346880741</v>
      </c>
      <c r="BO850">
        <v>0.83450668641193859</v>
      </c>
      <c r="BP850">
        <v>0.85102338085034135</v>
      </c>
      <c r="BQ850">
        <v>0.85327616334388368</v>
      </c>
      <c r="BR850">
        <v>0.85414717486376224</v>
      </c>
      <c r="BS850">
        <v>0.86199814986817946</v>
      </c>
      <c r="BT850">
        <v>0.87315195568832404</v>
      </c>
      <c r="BU850">
        <v>0.85949510978683463</v>
      </c>
      <c r="BV850">
        <v>0.83028758173749406</v>
      </c>
      <c r="BW850">
        <v>0.85381836042122816</v>
      </c>
    </row>
    <row r="851" spans="4:75" x14ac:dyDescent="0.25">
      <c r="D851">
        <v>847</v>
      </c>
      <c r="E851">
        <f t="shared" ca="1" si="417"/>
        <v>0.12568458160850005</v>
      </c>
      <c r="F851" s="11">
        <f t="shared" ca="1" si="405"/>
        <v>145.00469055888061</v>
      </c>
      <c r="G851" s="11"/>
      <c r="H851">
        <v>847</v>
      </c>
      <c r="I851" s="11">
        <f t="shared" ca="1" si="418"/>
        <v>0.56294752206057896</v>
      </c>
      <c r="J851" s="11">
        <f t="shared" ca="1" si="406"/>
        <v>20.184761093985507</v>
      </c>
      <c r="O851">
        <v>847</v>
      </c>
      <c r="P851" s="32">
        <f t="shared" ca="1" si="419"/>
        <v>0.82676132901740484</v>
      </c>
      <c r="Q851" s="11">
        <f t="shared" ca="1" si="402"/>
        <v>47.223751149183272</v>
      </c>
      <c r="R851" s="11"/>
      <c r="S851">
        <v>847</v>
      </c>
      <c r="T851" s="32">
        <f t="shared" ca="1" si="420"/>
        <v>0.73214900777455438</v>
      </c>
      <c r="U851" s="11">
        <f t="shared" ca="1" si="421"/>
        <v>20.924543948489685</v>
      </c>
      <c r="Z851">
        <v>847</v>
      </c>
      <c r="AA851" s="32">
        <f t="shared" ca="1" si="422"/>
        <v>0.48096022969686658</v>
      </c>
      <c r="AB851" s="11">
        <f t="shared" ca="1" si="403"/>
        <v>88.914533201409398</v>
      </c>
      <c r="AC851" s="11"/>
      <c r="AD851">
        <v>847</v>
      </c>
      <c r="AE851" s="32">
        <f t="shared" ca="1" si="423"/>
        <v>0.66044462795819725</v>
      </c>
      <c r="AF851" s="11">
        <f t="shared" ca="1" si="404"/>
        <v>20.59444582827394</v>
      </c>
      <c r="AP851">
        <v>848</v>
      </c>
      <c r="AQ851" s="10">
        <f t="shared" ca="1" si="408"/>
        <v>46661.519210228151</v>
      </c>
      <c r="AR851" t="str">
        <f t="shared" ca="1" si="409"/>
        <v>EQUIPO 3</v>
      </c>
      <c r="AS851" t="str">
        <f t="shared" ca="1" si="410"/>
        <v>FIN</v>
      </c>
      <c r="AT851">
        <f t="shared" ca="1" si="424"/>
        <v>1</v>
      </c>
      <c r="AU851">
        <f t="shared" ca="1" si="425"/>
        <v>1</v>
      </c>
      <c r="AV851">
        <f t="shared" ca="1" si="426"/>
        <v>1</v>
      </c>
      <c r="AW851">
        <f t="shared" ca="1" si="411"/>
        <v>1</v>
      </c>
      <c r="AX851">
        <f t="shared" ca="1" si="412"/>
        <v>15000</v>
      </c>
      <c r="AY851">
        <f t="shared" ca="1" si="413"/>
        <v>36.303395870374516</v>
      </c>
      <c r="AZ851">
        <f t="shared" ca="1" si="414"/>
        <v>544550.93805561773</v>
      </c>
      <c r="BA851">
        <f t="shared" ca="1" si="407"/>
        <v>544550.93805561773</v>
      </c>
      <c r="BB851">
        <f t="shared" ca="1" si="415"/>
        <v>2027</v>
      </c>
      <c r="BC851">
        <f t="shared" ca="1" si="416"/>
        <v>10</v>
      </c>
      <c r="BI851">
        <v>841</v>
      </c>
      <c r="BJ851">
        <v>0.85197922580294994</v>
      </c>
      <c r="BK851">
        <v>0.83412796647999254</v>
      </c>
      <c r="BL851">
        <v>0.84263660998295442</v>
      </c>
      <c r="BM851">
        <v>0.85022845373574074</v>
      </c>
      <c r="BN851">
        <v>0.83860713179485813</v>
      </c>
      <c r="BO851">
        <v>0.84712746851225451</v>
      </c>
      <c r="BP851">
        <v>0.85682021778207396</v>
      </c>
      <c r="BQ851">
        <v>0.83806952385239941</v>
      </c>
      <c r="BR851">
        <v>0.85058480232804756</v>
      </c>
      <c r="BS851">
        <v>0.86202328397954375</v>
      </c>
      <c r="BT851">
        <v>0.81680996230071656</v>
      </c>
      <c r="BU851">
        <v>0.84478683877671068</v>
      </c>
      <c r="BV851">
        <v>0.81680996230071656</v>
      </c>
      <c r="BW851">
        <v>0.84470576254828156</v>
      </c>
    </row>
    <row r="852" spans="4:75" x14ac:dyDescent="0.25">
      <c r="D852">
        <v>848</v>
      </c>
      <c r="E852">
        <f t="shared" ca="1" si="417"/>
        <v>3.8687881382912459E-2</v>
      </c>
      <c r="F852" s="11">
        <f t="shared" ca="1" si="405"/>
        <v>179.11529518758095</v>
      </c>
      <c r="G852" s="11"/>
      <c r="H852">
        <v>848</v>
      </c>
      <c r="I852" s="11">
        <f t="shared" ca="1" si="418"/>
        <v>0.75046991510261563</v>
      </c>
      <c r="J852" s="11">
        <f t="shared" ca="1" si="406"/>
        <v>21.015466122541262</v>
      </c>
      <c r="O852">
        <v>848</v>
      </c>
      <c r="P852" s="32">
        <f t="shared" ca="1" si="419"/>
        <v>0.60715636943968254</v>
      </c>
      <c r="Q852" s="11">
        <f t="shared" ca="1" si="402"/>
        <v>74.271176586545536</v>
      </c>
      <c r="R852" s="11"/>
      <c r="S852">
        <v>848</v>
      </c>
      <c r="T852" s="32">
        <f t="shared" ca="1" si="420"/>
        <v>0.63232907714372377</v>
      </c>
      <c r="U852" s="11">
        <f t="shared" ca="1" si="421"/>
        <v>20.473018004650005</v>
      </c>
      <c r="Z852">
        <v>848</v>
      </c>
      <c r="AA852" s="32">
        <f t="shared" ca="1" si="422"/>
        <v>0.6870696387401829</v>
      </c>
      <c r="AB852" s="11">
        <f t="shared" ca="1" si="403"/>
        <v>64.974463715929332</v>
      </c>
      <c r="AC852" s="11"/>
      <c r="AD852">
        <v>848</v>
      </c>
      <c r="AE852" s="32">
        <f t="shared" ca="1" si="423"/>
        <v>4.2970405470882378E-2</v>
      </c>
      <c r="AF852" s="11">
        <f t="shared" ca="1" si="404"/>
        <v>17.174038616749343</v>
      </c>
      <c r="AP852">
        <v>849</v>
      </c>
      <c r="AQ852" s="10">
        <f t="shared" ca="1" si="408"/>
        <v>46663.03185172275</v>
      </c>
      <c r="AR852" t="str">
        <f t="shared" ca="1" si="409"/>
        <v>EQUIPO 2</v>
      </c>
      <c r="AS852" t="str">
        <f t="shared" ca="1" si="410"/>
        <v>INICIO</v>
      </c>
      <c r="AT852">
        <f t="shared" ca="1" si="424"/>
        <v>1</v>
      </c>
      <c r="AU852">
        <f t="shared" ca="1" si="425"/>
        <v>0</v>
      </c>
      <c r="AV852">
        <f t="shared" ca="1" si="426"/>
        <v>1</v>
      </c>
      <c r="AW852">
        <f t="shared" ca="1" si="411"/>
        <v>1</v>
      </c>
      <c r="AX852">
        <f t="shared" ca="1" si="412"/>
        <v>11000</v>
      </c>
      <c r="AY852">
        <f t="shared" ca="1" si="413"/>
        <v>16.623960436088964</v>
      </c>
      <c r="AZ852">
        <f t="shared" ca="1" si="414"/>
        <v>182863.56479697861</v>
      </c>
      <c r="BA852">
        <f t="shared" ca="1" si="407"/>
        <v>249359.40654133447</v>
      </c>
      <c r="BB852">
        <f t="shared" ca="1" si="415"/>
        <v>2027</v>
      </c>
      <c r="BC852">
        <f t="shared" ca="1" si="416"/>
        <v>10</v>
      </c>
      <c r="BI852">
        <v>842</v>
      </c>
      <c r="BJ852">
        <v>0.84526176358830252</v>
      </c>
      <c r="BK852">
        <v>0.84724814486956646</v>
      </c>
      <c r="BL852">
        <v>0.86303138105208432</v>
      </c>
      <c r="BM852">
        <v>0.84846644613763356</v>
      </c>
      <c r="BN852">
        <v>0.85215300057716781</v>
      </c>
      <c r="BO852">
        <v>0.85927066193208823</v>
      </c>
      <c r="BP852">
        <v>0.84976337090015208</v>
      </c>
      <c r="BQ852">
        <v>0.83523655136613051</v>
      </c>
      <c r="BR852">
        <v>0.83790379167735918</v>
      </c>
      <c r="BS852">
        <v>0.8416391287771412</v>
      </c>
      <c r="BT852">
        <v>0.81354304909865671</v>
      </c>
      <c r="BU852">
        <v>0.8459112673833189</v>
      </c>
      <c r="BV852">
        <v>0.81354304909865671</v>
      </c>
      <c r="BW852">
        <v>0.84514755006277542</v>
      </c>
    </row>
    <row r="853" spans="4:75" x14ac:dyDescent="0.25">
      <c r="D853">
        <v>849</v>
      </c>
      <c r="E853">
        <f t="shared" ca="1" si="417"/>
        <v>0.85558144768241551</v>
      </c>
      <c r="F853" s="11">
        <f t="shared" ca="1" si="405"/>
        <v>43.018739587944715</v>
      </c>
      <c r="G853" s="11"/>
      <c r="H853">
        <v>849</v>
      </c>
      <c r="I853" s="11">
        <f t="shared" ca="1" si="418"/>
        <v>0.24065384041302462</v>
      </c>
      <c r="J853" s="11">
        <f t="shared" ca="1" si="406"/>
        <v>18.800076893477286</v>
      </c>
      <c r="O853">
        <v>849</v>
      </c>
      <c r="P853" s="32">
        <f t="shared" ca="1" si="419"/>
        <v>0.16762618785297434</v>
      </c>
      <c r="Q853" s="11">
        <f t="shared" ca="1" si="402"/>
        <v>135.17479981110205</v>
      </c>
      <c r="R853" s="11"/>
      <c r="S853">
        <v>849</v>
      </c>
      <c r="T853" s="32">
        <f t="shared" ca="1" si="420"/>
        <v>0.91645294308307523</v>
      </c>
      <c r="U853" s="11">
        <f t="shared" ca="1" si="421"/>
        <v>22.148116297688343</v>
      </c>
      <c r="Z853">
        <v>849</v>
      </c>
      <c r="AA853" s="32">
        <f t="shared" ca="1" si="422"/>
        <v>0.39522211044554301</v>
      </c>
      <c r="AB853" s="11">
        <f t="shared" ca="1" si="403"/>
        <v>99.411247632629667</v>
      </c>
      <c r="AC853" s="11"/>
      <c r="AD853">
        <v>849</v>
      </c>
      <c r="AE853" s="32">
        <f t="shared" ca="1" si="423"/>
        <v>0.56130902742088984</v>
      </c>
      <c r="AF853" s="11">
        <f t="shared" ca="1" si="404"/>
        <v>20.178087464108312</v>
      </c>
      <c r="AP853">
        <v>850</v>
      </c>
      <c r="AQ853" s="10">
        <f t="shared" ca="1" si="408"/>
        <v>46663.72451674092</v>
      </c>
      <c r="AR853" t="str">
        <f t="shared" ca="1" si="409"/>
        <v>EQUIPO 2</v>
      </c>
      <c r="AS853" t="str">
        <f t="shared" ca="1" si="410"/>
        <v>FIN</v>
      </c>
      <c r="AT853">
        <f t="shared" ca="1" si="424"/>
        <v>1</v>
      </c>
      <c r="AU853">
        <f t="shared" ca="1" si="425"/>
        <v>1</v>
      </c>
      <c r="AV853">
        <f t="shared" ca="1" si="426"/>
        <v>1</v>
      </c>
      <c r="AW853">
        <f t="shared" ca="1" si="411"/>
        <v>1</v>
      </c>
      <c r="AX853">
        <f t="shared" ca="1" si="412"/>
        <v>15000</v>
      </c>
      <c r="AY853">
        <f t="shared" ca="1" si="413"/>
        <v>21.284349603520241</v>
      </c>
      <c r="AZ853">
        <f t="shared" ca="1" si="414"/>
        <v>319265.24405280361</v>
      </c>
      <c r="BA853">
        <f t="shared" ca="1" si="407"/>
        <v>319265.24405280361</v>
      </c>
      <c r="BB853">
        <f t="shared" ca="1" si="415"/>
        <v>2027</v>
      </c>
      <c r="BC853">
        <f t="shared" ca="1" si="416"/>
        <v>10</v>
      </c>
      <c r="BI853">
        <v>843</v>
      </c>
      <c r="BJ853">
        <v>0.81341498902854958</v>
      </c>
      <c r="BK853">
        <v>0.8518570136089223</v>
      </c>
      <c r="BL853">
        <v>0.84248320146761302</v>
      </c>
      <c r="BM853">
        <v>0.87698057668395624</v>
      </c>
      <c r="BN853">
        <v>0.86168816584222319</v>
      </c>
      <c r="BO853">
        <v>0.83226640798385942</v>
      </c>
      <c r="BP853">
        <v>0.86585169520870775</v>
      </c>
      <c r="BQ853">
        <v>0.87841684235691597</v>
      </c>
      <c r="BR853">
        <v>0.83280759394399317</v>
      </c>
      <c r="BS853">
        <v>0.83795471972451374</v>
      </c>
      <c r="BT853">
        <v>0.81758912948010987</v>
      </c>
      <c r="BU853">
        <v>0.84287948757409237</v>
      </c>
      <c r="BV853">
        <v>0.81341498902854958</v>
      </c>
      <c r="BW853">
        <v>0.84646722104309546</v>
      </c>
    </row>
    <row r="854" spans="4:75" x14ac:dyDescent="0.25">
      <c r="D854">
        <v>850</v>
      </c>
      <c r="E854">
        <f t="shared" ca="1" si="417"/>
        <v>0.37346374288330031</v>
      </c>
      <c r="F854" s="11">
        <f t="shared" ca="1" si="405"/>
        <v>102.21432202889987</v>
      </c>
      <c r="G854" s="11"/>
      <c r="H854">
        <v>850</v>
      </c>
      <c r="I854" s="11">
        <f t="shared" ca="1" si="418"/>
        <v>0.50692547848277614</v>
      </c>
      <c r="J854" s="11">
        <f t="shared" ca="1" si="406"/>
        <v>19.958295883288915</v>
      </c>
      <c r="O854">
        <v>850</v>
      </c>
      <c r="P854" s="32">
        <f t="shared" ca="1" si="419"/>
        <v>0.65979430562725272</v>
      </c>
      <c r="Q854" s="11">
        <f t="shared" ca="1" si="402"/>
        <v>68.178233185661014</v>
      </c>
      <c r="R854" s="11"/>
      <c r="S854">
        <v>850</v>
      </c>
      <c r="T854" s="32">
        <f t="shared" ca="1" si="420"/>
        <v>0.87518620298850847</v>
      </c>
      <c r="U854" s="11">
        <f t="shared" ca="1" si="421"/>
        <v>21.778373220408074</v>
      </c>
      <c r="Z854">
        <v>850</v>
      </c>
      <c r="AA854" s="32">
        <f t="shared" ca="1" si="422"/>
        <v>0.58230132809009882</v>
      </c>
      <c r="AB854" s="11">
        <f t="shared" ca="1" si="403"/>
        <v>77.130647518101014</v>
      </c>
      <c r="AC854" s="11"/>
      <c r="AD854">
        <v>850</v>
      </c>
      <c r="AE854" s="32">
        <f t="shared" ca="1" si="423"/>
        <v>0.53188592639820076</v>
      </c>
      <c r="AF854" s="11">
        <f t="shared" ca="1" si="404"/>
        <v>20.058860519742019</v>
      </c>
      <c r="AP854">
        <v>851</v>
      </c>
      <c r="AQ854" s="10">
        <f t="shared" ca="1" si="408"/>
        <v>46664.611364641067</v>
      </c>
      <c r="AR854" t="str">
        <f t="shared" ca="1" si="409"/>
        <v>EQUIPO 3</v>
      </c>
      <c r="AS854" t="str">
        <f t="shared" ca="1" si="410"/>
        <v>INICIO</v>
      </c>
      <c r="AT854">
        <f t="shared" ca="1" si="424"/>
        <v>1</v>
      </c>
      <c r="AU854">
        <f t="shared" ca="1" si="425"/>
        <v>1</v>
      </c>
      <c r="AV854">
        <f t="shared" ca="1" si="426"/>
        <v>0</v>
      </c>
      <c r="AW854">
        <f t="shared" ca="1" si="411"/>
        <v>1</v>
      </c>
      <c r="AX854">
        <f t="shared" ca="1" si="412"/>
        <v>11000</v>
      </c>
      <c r="AY854">
        <f t="shared" ca="1" si="413"/>
        <v>18.646107359149028</v>
      </c>
      <c r="AZ854">
        <f t="shared" ca="1" si="414"/>
        <v>205107.1809506393</v>
      </c>
      <c r="BA854">
        <f t="shared" ca="1" si="407"/>
        <v>279691.61038723541</v>
      </c>
      <c r="BB854">
        <f t="shared" ca="1" si="415"/>
        <v>2027</v>
      </c>
      <c r="BC854">
        <f t="shared" ca="1" si="416"/>
        <v>10</v>
      </c>
      <c r="BI854">
        <v>844</v>
      </c>
      <c r="BJ854">
        <v>0.85784724747767693</v>
      </c>
      <c r="BK854">
        <v>0.8203119240698461</v>
      </c>
      <c r="BL854">
        <v>0.86210051444656632</v>
      </c>
      <c r="BM854">
        <v>0.83897670729975182</v>
      </c>
      <c r="BN854">
        <v>0.86830630441040857</v>
      </c>
      <c r="BO854">
        <v>0.84812530696937749</v>
      </c>
      <c r="BP854">
        <v>0.85477907901586903</v>
      </c>
      <c r="BQ854">
        <v>0.85786787203220416</v>
      </c>
      <c r="BR854">
        <v>0.82435345508851221</v>
      </c>
      <c r="BS854">
        <v>0.81945569833027287</v>
      </c>
      <c r="BT854">
        <v>0.84818104084958268</v>
      </c>
      <c r="BU854">
        <v>0.84800338354238669</v>
      </c>
      <c r="BV854">
        <v>0.81945569833027287</v>
      </c>
      <c r="BW854">
        <v>0.84555364513981235</v>
      </c>
    </row>
    <row r="855" spans="4:75" x14ac:dyDescent="0.25">
      <c r="D855">
        <v>851</v>
      </c>
      <c r="E855">
        <f t="shared" ca="1" si="417"/>
        <v>0.82391268240535953</v>
      </c>
      <c r="F855" s="11">
        <f t="shared" ca="1" si="405"/>
        <v>47.624183569392514</v>
      </c>
      <c r="G855" s="11"/>
      <c r="H855">
        <v>851</v>
      </c>
      <c r="I855" s="11">
        <f t="shared" ca="1" si="418"/>
        <v>0.91771881938114763</v>
      </c>
      <c r="J855" s="11">
        <f t="shared" ca="1" si="406"/>
        <v>22.161420331188495</v>
      </c>
      <c r="O855">
        <v>851</v>
      </c>
      <c r="P855" s="32">
        <f t="shared" ca="1" si="419"/>
        <v>5.7498760493630341E-2</v>
      </c>
      <c r="Q855" s="11">
        <f t="shared" ca="1" si="402"/>
        <v>168.5137665556866</v>
      </c>
      <c r="R855" s="11"/>
      <c r="S855">
        <v>851</v>
      </c>
      <c r="T855" s="32">
        <f t="shared" ca="1" si="420"/>
        <v>0.69924218374127822</v>
      </c>
      <c r="U855" s="11">
        <f t="shared" ca="1" si="421"/>
        <v>20.768678025837417</v>
      </c>
      <c r="Z855">
        <v>851</v>
      </c>
      <c r="AA855" s="32">
        <f t="shared" ca="1" si="422"/>
        <v>0.36803089763381536</v>
      </c>
      <c r="AB855" s="11">
        <f t="shared" ca="1" si="403"/>
        <v>102.92568960789622</v>
      </c>
      <c r="AC855" s="11"/>
      <c r="AD855">
        <v>851</v>
      </c>
      <c r="AE855" s="32">
        <f t="shared" ca="1" si="423"/>
        <v>0.4400692477551853</v>
      </c>
      <c r="AF855" s="11">
        <f t="shared" ca="1" si="404"/>
        <v>19.688382180159959</v>
      </c>
      <c r="AP855">
        <v>852</v>
      </c>
      <c r="AQ855" s="10">
        <f t="shared" ca="1" si="408"/>
        <v>46665.388285781031</v>
      </c>
      <c r="AR855" t="str">
        <f t="shared" ca="1" si="409"/>
        <v>EQUIPO 3</v>
      </c>
      <c r="AS855" t="str">
        <f t="shared" ca="1" si="410"/>
        <v>FIN</v>
      </c>
      <c r="AT855">
        <f t="shared" ca="1" si="424"/>
        <v>1</v>
      </c>
      <c r="AU855">
        <f t="shared" ca="1" si="425"/>
        <v>1</v>
      </c>
      <c r="AV855">
        <f t="shared" ca="1" si="426"/>
        <v>1</v>
      </c>
      <c r="AW855">
        <f t="shared" ca="1" si="411"/>
        <v>1</v>
      </c>
      <c r="AX855">
        <f t="shared" ca="1" si="412"/>
        <v>15000</v>
      </c>
      <c r="AY855">
        <f t="shared" ca="1" si="413"/>
        <v>0.85298341425368562</v>
      </c>
      <c r="AZ855">
        <f t="shared" ca="1" si="414"/>
        <v>12794.751213805284</v>
      </c>
      <c r="BA855">
        <f t="shared" ca="1" si="407"/>
        <v>12794.751213805284</v>
      </c>
      <c r="BB855">
        <f t="shared" ca="1" si="415"/>
        <v>2027</v>
      </c>
      <c r="BC855">
        <f t="shared" ca="1" si="416"/>
        <v>10</v>
      </c>
      <c r="BI855">
        <v>845</v>
      </c>
      <c r="BJ855">
        <v>0.84154504756752835</v>
      </c>
      <c r="BK855">
        <v>0.82224092905881274</v>
      </c>
      <c r="BL855">
        <v>0.85391906521399508</v>
      </c>
      <c r="BM855">
        <v>0.83092875617374917</v>
      </c>
      <c r="BN855">
        <v>0.82626010994557553</v>
      </c>
      <c r="BO855">
        <v>0.85114820985811501</v>
      </c>
      <c r="BP855">
        <v>0.82064957752696599</v>
      </c>
      <c r="BQ855">
        <v>0.83720277096757689</v>
      </c>
      <c r="BR855">
        <v>0.87072322819669379</v>
      </c>
      <c r="BS855">
        <v>0.83190278837871001</v>
      </c>
      <c r="BT855">
        <v>0.8436122480044842</v>
      </c>
      <c r="BU855">
        <v>0.84999567820143362</v>
      </c>
      <c r="BV855">
        <v>0.82064957752696599</v>
      </c>
      <c r="BW855">
        <v>0.83991596943638946</v>
      </c>
    </row>
    <row r="856" spans="4:75" x14ac:dyDescent="0.25">
      <c r="D856">
        <v>852</v>
      </c>
      <c r="E856">
        <f t="shared" ca="1" si="417"/>
        <v>8.6639805409870485E-2</v>
      </c>
      <c r="F856" s="11">
        <f t="shared" ca="1" si="405"/>
        <v>156.68596931163111</v>
      </c>
      <c r="G856" s="11"/>
      <c r="H856">
        <v>852</v>
      </c>
      <c r="I856" s="11">
        <f t="shared" ca="1" si="418"/>
        <v>0.29490938493858543</v>
      </c>
      <c r="J856" s="11">
        <f t="shared" ca="1" si="406"/>
        <v>19.065091797437137</v>
      </c>
      <c r="O856">
        <v>852</v>
      </c>
      <c r="P856" s="32">
        <f t="shared" ca="1" si="419"/>
        <v>0.1786363678912537</v>
      </c>
      <c r="Q856" s="11">
        <f t="shared" ca="1" si="402"/>
        <v>132.89198776479103</v>
      </c>
      <c r="R856" s="11"/>
      <c r="S856">
        <v>852</v>
      </c>
      <c r="T856" s="32">
        <f t="shared" ca="1" si="420"/>
        <v>0.4384305594384067</v>
      </c>
      <c r="U856" s="11">
        <f t="shared" ca="1" si="421"/>
        <v>19.681711368450799</v>
      </c>
      <c r="Z856">
        <v>852</v>
      </c>
      <c r="AA856" s="32">
        <f t="shared" ca="1" si="422"/>
        <v>0.84786544139103648</v>
      </c>
      <c r="AB856" s="11">
        <f t="shared" ca="1" si="403"/>
        <v>44.174563215726913</v>
      </c>
      <c r="AC856" s="11"/>
      <c r="AD856">
        <v>852</v>
      </c>
      <c r="AE856" s="32">
        <f t="shared" ca="1" si="423"/>
        <v>0.31800178734369233</v>
      </c>
      <c r="AF856" s="11">
        <f t="shared" ca="1" si="404"/>
        <v>19.170718905412294</v>
      </c>
      <c r="AP856">
        <v>853</v>
      </c>
      <c r="AQ856" s="10">
        <f t="shared" ca="1" si="408"/>
        <v>46665.423826756625</v>
      </c>
      <c r="AR856" t="str">
        <f t="shared" ca="1" si="409"/>
        <v>EQUIPO 2</v>
      </c>
      <c r="AS856" t="str">
        <f t="shared" ca="1" si="410"/>
        <v>INICIO</v>
      </c>
      <c r="AT856">
        <f t="shared" ca="1" si="424"/>
        <v>1</v>
      </c>
      <c r="AU856">
        <f t="shared" ca="1" si="425"/>
        <v>0</v>
      </c>
      <c r="AV856">
        <f t="shared" ca="1" si="426"/>
        <v>1</v>
      </c>
      <c r="AW856">
        <f t="shared" ca="1" si="411"/>
        <v>1</v>
      </c>
      <c r="AX856">
        <f t="shared" ca="1" si="412"/>
        <v>11000</v>
      </c>
      <c r="AY856">
        <f t="shared" ca="1" si="413"/>
        <v>19.173787617066409</v>
      </c>
      <c r="AZ856">
        <f t="shared" ca="1" si="414"/>
        <v>210911.6637877305</v>
      </c>
      <c r="BA856">
        <f t="shared" ca="1" si="407"/>
        <v>287606.81425599614</v>
      </c>
      <c r="BB856">
        <f t="shared" ca="1" si="415"/>
        <v>2027</v>
      </c>
      <c r="BC856">
        <f t="shared" ca="1" si="416"/>
        <v>10</v>
      </c>
      <c r="BI856">
        <v>846</v>
      </c>
      <c r="BJ856">
        <v>0.84259150665978588</v>
      </c>
      <c r="BK856">
        <v>0.85282987683028999</v>
      </c>
      <c r="BL856">
        <v>0.8631727027958227</v>
      </c>
      <c r="BM856">
        <v>0.83175555904780296</v>
      </c>
      <c r="BN856">
        <v>0.85447056083303885</v>
      </c>
      <c r="BO856">
        <v>0.86214526044729511</v>
      </c>
      <c r="BP856">
        <v>0.83855920482757196</v>
      </c>
      <c r="BQ856">
        <v>0.8483266324713461</v>
      </c>
      <c r="BR856">
        <v>0.86529124993532847</v>
      </c>
      <c r="BS856">
        <v>0.83995753140238072</v>
      </c>
      <c r="BT856">
        <v>0.86156082305058634</v>
      </c>
      <c r="BU856">
        <v>0.83638488457502069</v>
      </c>
      <c r="BV856">
        <v>0.83175555904780296</v>
      </c>
      <c r="BW856">
        <v>0.849609591801749</v>
      </c>
    </row>
    <row r="857" spans="4:75" x14ac:dyDescent="0.25">
      <c r="D857">
        <v>853</v>
      </c>
      <c r="E857">
        <f t="shared" ca="1" si="417"/>
        <v>0.72764628543304177</v>
      </c>
      <c r="F857" s="11">
        <f t="shared" ca="1" si="405"/>
        <v>60.104175025508106</v>
      </c>
      <c r="G857" s="11"/>
      <c r="H857">
        <v>853</v>
      </c>
      <c r="I857" s="11">
        <f t="shared" ca="1" si="418"/>
        <v>8.2413755467348082E-2</v>
      </c>
      <c r="J857" s="11">
        <f t="shared" ca="1" si="406"/>
        <v>17.700839399954056</v>
      </c>
      <c r="O857">
        <v>853</v>
      </c>
      <c r="P857" s="32">
        <f t="shared" ca="1" si="419"/>
        <v>0.75930828193941202</v>
      </c>
      <c r="Q857" s="11">
        <f t="shared" ca="1" si="402"/>
        <v>56.178579873986237</v>
      </c>
      <c r="R857" s="11"/>
      <c r="S857">
        <v>853</v>
      </c>
      <c r="T857" s="32">
        <f t="shared" ca="1" si="420"/>
        <v>0.95164745498485259</v>
      </c>
      <c r="U857" s="11">
        <f t="shared" ca="1" si="421"/>
        <v>22.596661549703523</v>
      </c>
      <c r="Z857">
        <v>853</v>
      </c>
      <c r="AA857" s="32">
        <f t="shared" ca="1" si="422"/>
        <v>0.82651716370202866</v>
      </c>
      <c r="AB857" s="11">
        <f t="shared" ca="1" si="403"/>
        <v>47.258169193202576</v>
      </c>
      <c r="AC857" s="11"/>
      <c r="AD857">
        <v>853</v>
      </c>
      <c r="AE857" s="32">
        <f t="shared" ca="1" si="423"/>
        <v>0.50424642671768727</v>
      </c>
      <c r="AF857" s="11">
        <f t="shared" ca="1" si="404"/>
        <v>19.947515558475423</v>
      </c>
      <c r="AP857">
        <v>854</v>
      </c>
      <c r="AQ857" s="10">
        <f t="shared" ca="1" si="408"/>
        <v>46666.222734574003</v>
      </c>
      <c r="AR857" t="str">
        <f t="shared" ca="1" si="409"/>
        <v>EQUIPO 2</v>
      </c>
      <c r="AS857" t="str">
        <f t="shared" ca="1" si="410"/>
        <v>FIN</v>
      </c>
      <c r="AT857">
        <f t="shared" ca="1" si="424"/>
        <v>1</v>
      </c>
      <c r="AU857">
        <f t="shared" ca="1" si="425"/>
        <v>1</v>
      </c>
      <c r="AV857">
        <f t="shared" ca="1" si="426"/>
        <v>1</v>
      </c>
      <c r="AW857">
        <f t="shared" ca="1" si="411"/>
        <v>1</v>
      </c>
      <c r="AX857">
        <f t="shared" ca="1" si="412"/>
        <v>15000</v>
      </c>
      <c r="AY857">
        <f t="shared" ca="1" si="413"/>
        <v>11.9771205940051</v>
      </c>
      <c r="AZ857">
        <f t="shared" ca="1" si="414"/>
        <v>179656.80891007651</v>
      </c>
      <c r="BA857">
        <f t="shared" ca="1" si="407"/>
        <v>179656.80891007651</v>
      </c>
      <c r="BB857">
        <f t="shared" ca="1" si="415"/>
        <v>2027</v>
      </c>
      <c r="BC857">
        <f t="shared" ca="1" si="416"/>
        <v>10</v>
      </c>
      <c r="BI857">
        <v>847</v>
      </c>
      <c r="BJ857">
        <v>0.82432202319555592</v>
      </c>
      <c r="BK857">
        <v>0.87704472983944792</v>
      </c>
      <c r="BL857">
        <v>0.8498283146683957</v>
      </c>
      <c r="BM857">
        <v>0.86879148477865553</v>
      </c>
      <c r="BN857">
        <v>0.80928126827749369</v>
      </c>
      <c r="BO857">
        <v>0.83962234270080627</v>
      </c>
      <c r="BP857">
        <v>0.81183396231934457</v>
      </c>
      <c r="BQ857">
        <v>0.87184938395808187</v>
      </c>
      <c r="BR857">
        <v>0.83235277574339162</v>
      </c>
      <c r="BS857">
        <v>0.86431575949981831</v>
      </c>
      <c r="BT857">
        <v>0.83224236179542299</v>
      </c>
      <c r="BU857">
        <v>0.86058409730108942</v>
      </c>
      <c r="BV857">
        <v>0.80928126827749369</v>
      </c>
      <c r="BW857">
        <v>0.84526513555203708</v>
      </c>
    </row>
    <row r="858" spans="4:75" x14ac:dyDescent="0.25">
      <c r="D858">
        <v>854</v>
      </c>
      <c r="E858">
        <f t="shared" ca="1" si="417"/>
        <v>0.29267013232978178</v>
      </c>
      <c r="F858" s="11">
        <f t="shared" ca="1" si="405"/>
        <v>113.40021006641233</v>
      </c>
      <c r="G858" s="11"/>
      <c r="H858">
        <v>854</v>
      </c>
      <c r="I858" s="11">
        <f t="shared" ca="1" si="418"/>
        <v>0.28112146952520323</v>
      </c>
      <c r="J858" s="11">
        <f t="shared" ca="1" si="406"/>
        <v>19.00022014650623</v>
      </c>
      <c r="O858">
        <v>854</v>
      </c>
      <c r="P858" s="32">
        <f t="shared" ca="1" si="419"/>
        <v>0.88304885428998159</v>
      </c>
      <c r="Q858" s="11">
        <f t="shared" ca="1" si="402"/>
        <v>38.679935388092844</v>
      </c>
      <c r="R858" s="11"/>
      <c r="S858">
        <v>854</v>
      </c>
      <c r="T858" s="32">
        <f t="shared" ca="1" si="420"/>
        <v>0.60693580458579477</v>
      </c>
      <c r="U858" s="11">
        <f t="shared" ca="1" si="421"/>
        <v>20.365975212545766</v>
      </c>
      <c r="Z858">
        <v>854</v>
      </c>
      <c r="AA858" s="32">
        <f t="shared" ca="1" si="422"/>
        <v>0.76018691468236288</v>
      </c>
      <c r="AB858" s="11">
        <f t="shared" ca="1" si="403"/>
        <v>56.067649906725919</v>
      </c>
      <c r="AC858" s="11"/>
      <c r="AD858">
        <v>854</v>
      </c>
      <c r="AE858" s="32">
        <f t="shared" ca="1" si="423"/>
        <v>0.92208469592584974</v>
      </c>
      <c r="AF858" s="11">
        <f t="shared" ca="1" si="404"/>
        <v>22.208523555345113</v>
      </c>
      <c r="AP858">
        <v>855</v>
      </c>
      <c r="AQ858" s="10">
        <f t="shared" ca="1" si="408"/>
        <v>46666.72178126542</v>
      </c>
      <c r="AR858" t="str">
        <f t="shared" ca="1" si="409"/>
        <v>EQUIPO 1</v>
      </c>
      <c r="AS858" t="str">
        <f t="shared" ca="1" si="410"/>
        <v>INICIO</v>
      </c>
      <c r="AT858">
        <f t="shared" ca="1" si="424"/>
        <v>0</v>
      </c>
      <c r="AU858">
        <f t="shared" ca="1" si="425"/>
        <v>1</v>
      </c>
      <c r="AV858">
        <f t="shared" ca="1" si="426"/>
        <v>1</v>
      </c>
      <c r="AW858">
        <f t="shared" ca="1" si="411"/>
        <v>1</v>
      </c>
      <c r="AX858">
        <f t="shared" ca="1" si="412"/>
        <v>11000</v>
      </c>
      <c r="AY858">
        <f t="shared" ca="1" si="413"/>
        <v>19.179078346816823</v>
      </c>
      <c r="AZ858">
        <f t="shared" ca="1" si="414"/>
        <v>210969.86181498505</v>
      </c>
      <c r="BA858">
        <f t="shared" ca="1" si="407"/>
        <v>287686.17520225234</v>
      </c>
      <c r="BB858">
        <f t="shared" ca="1" si="415"/>
        <v>2027</v>
      </c>
      <c r="BC858">
        <f t="shared" ca="1" si="416"/>
        <v>10</v>
      </c>
      <c r="BI858">
        <v>848</v>
      </c>
      <c r="BJ858">
        <v>0.86710082131854327</v>
      </c>
      <c r="BK858">
        <v>0.85303913859963576</v>
      </c>
      <c r="BL858">
        <v>0.8648730700360141</v>
      </c>
      <c r="BM858">
        <v>0.86704596082571339</v>
      </c>
      <c r="BN858">
        <v>0.86638491760168879</v>
      </c>
      <c r="BO858">
        <v>0.83190753101690529</v>
      </c>
      <c r="BP858">
        <v>0.82873705123337282</v>
      </c>
      <c r="BQ858">
        <v>0.82830961929917979</v>
      </c>
      <c r="BR858">
        <v>0.85614116179498823</v>
      </c>
      <c r="BS858">
        <v>0.86766741267783787</v>
      </c>
      <c r="BT858">
        <v>0.86819186076586641</v>
      </c>
      <c r="BU858">
        <v>0.851289732265059</v>
      </c>
      <c r="BV858">
        <v>0.82830961929917979</v>
      </c>
      <c r="BW858">
        <v>0.85417690404523494</v>
      </c>
    </row>
    <row r="859" spans="4:75" x14ac:dyDescent="0.25">
      <c r="D859">
        <v>855</v>
      </c>
      <c r="E859">
        <f t="shared" ca="1" si="417"/>
        <v>0.72915047305432656</v>
      </c>
      <c r="F859" s="11">
        <f t="shared" ca="1" si="405"/>
        <v>59.920530156017215</v>
      </c>
      <c r="G859" s="11"/>
      <c r="H859">
        <v>855</v>
      </c>
      <c r="I859" s="11">
        <f t="shared" ca="1" si="418"/>
        <v>8.1923861497242623E-2</v>
      </c>
      <c r="J859" s="11">
        <f t="shared" ca="1" si="406"/>
        <v>17.695655686118862</v>
      </c>
      <c r="O859">
        <v>855</v>
      </c>
      <c r="P859" s="32">
        <f t="shared" ca="1" si="419"/>
        <v>0.30104955430924296</v>
      </c>
      <c r="Q859" s="11">
        <f t="shared" ca="1" si="402"/>
        <v>112.16919882658728</v>
      </c>
      <c r="R859" s="11"/>
      <c r="S859">
        <v>855</v>
      </c>
      <c r="T859" s="32">
        <f t="shared" ca="1" si="420"/>
        <v>0.45262253728631408</v>
      </c>
      <c r="U859" s="11">
        <f t="shared" ca="1" si="421"/>
        <v>19.739354616444928</v>
      </c>
      <c r="Z859">
        <v>855</v>
      </c>
      <c r="AA859" s="32">
        <f t="shared" ca="1" si="422"/>
        <v>0.74043928338715503</v>
      </c>
      <c r="AB859" s="11">
        <f t="shared" ca="1" si="403"/>
        <v>58.53379084215694</v>
      </c>
      <c r="AC859" s="11"/>
      <c r="AD859">
        <v>855</v>
      </c>
      <c r="AE859" s="32">
        <f t="shared" ca="1" si="423"/>
        <v>3.3627110859575149E-2</v>
      </c>
      <c r="AF859" s="11">
        <f t="shared" ca="1" si="404"/>
        <v>16.993038958037893</v>
      </c>
      <c r="AP859">
        <v>856</v>
      </c>
      <c r="AQ859" s="10">
        <f t="shared" ca="1" si="408"/>
        <v>46667.520909529871</v>
      </c>
      <c r="AR859" t="str">
        <f t="shared" ca="1" si="409"/>
        <v>EQUIPO 1</v>
      </c>
      <c r="AS859" t="str">
        <f t="shared" ca="1" si="410"/>
        <v>FIN</v>
      </c>
      <c r="AT859">
        <f t="shared" ca="1" si="424"/>
        <v>1</v>
      </c>
      <c r="AU859">
        <f t="shared" ca="1" si="425"/>
        <v>1</v>
      </c>
      <c r="AV859">
        <f t="shared" ca="1" si="426"/>
        <v>1</v>
      </c>
      <c r="AW859">
        <f t="shared" ca="1" si="411"/>
        <v>1</v>
      </c>
      <c r="AX859">
        <f t="shared" ca="1" si="412"/>
        <v>15000</v>
      </c>
      <c r="AY859">
        <f t="shared" ca="1" si="413"/>
        <v>12.733770729624666</v>
      </c>
      <c r="AZ859">
        <f t="shared" ca="1" si="414"/>
        <v>191006.56094436999</v>
      </c>
      <c r="BA859">
        <f t="shared" ca="1" si="407"/>
        <v>191006.56094436999</v>
      </c>
      <c r="BB859">
        <f t="shared" ca="1" si="415"/>
        <v>2027</v>
      </c>
      <c r="BC859">
        <f t="shared" ca="1" si="416"/>
        <v>10</v>
      </c>
      <c r="BI859">
        <v>849</v>
      </c>
      <c r="BJ859">
        <v>0.86793219002671163</v>
      </c>
      <c r="BK859">
        <v>0.8775507061632013</v>
      </c>
      <c r="BL859">
        <v>0.84178777087102297</v>
      </c>
      <c r="BM859">
        <v>0.83448225956233202</v>
      </c>
      <c r="BN859">
        <v>0.84417267213763292</v>
      </c>
      <c r="BO859">
        <v>0.87046754676651383</v>
      </c>
      <c r="BP859">
        <v>0.86191241785056782</v>
      </c>
      <c r="BQ859">
        <v>0.86420059929894488</v>
      </c>
      <c r="BR859">
        <v>0.82642331035024252</v>
      </c>
      <c r="BS859">
        <v>0.82381140865972025</v>
      </c>
      <c r="BT859">
        <v>0.83939825562918524</v>
      </c>
      <c r="BU859">
        <v>0.85841591721485089</v>
      </c>
      <c r="BV859">
        <v>0.82381140865972025</v>
      </c>
      <c r="BW859">
        <v>0.85086198305919991</v>
      </c>
    </row>
    <row r="860" spans="4:75" x14ac:dyDescent="0.25">
      <c r="D860">
        <v>856</v>
      </c>
      <c r="E860">
        <f t="shared" ca="1" si="417"/>
        <v>0.31944366738099417</v>
      </c>
      <c r="F860" s="11">
        <f t="shared" ca="1" si="405"/>
        <v>109.53193813566033</v>
      </c>
      <c r="G860" s="11"/>
      <c r="H860">
        <v>856</v>
      </c>
      <c r="I860" s="11">
        <f t="shared" ca="1" si="418"/>
        <v>0.69718089143646489</v>
      </c>
      <c r="J860" s="11">
        <f t="shared" ca="1" si="406"/>
        <v>20.75918732386096</v>
      </c>
      <c r="O860">
        <v>856</v>
      </c>
      <c r="P860" s="32">
        <f t="shared" ca="1" si="419"/>
        <v>0.45689133407262505</v>
      </c>
      <c r="Q860" s="11">
        <f t="shared" ca="1" si="402"/>
        <v>91.790546591620853</v>
      </c>
      <c r="R860" s="11"/>
      <c r="S860">
        <v>856</v>
      </c>
      <c r="T860" s="32">
        <f t="shared" ca="1" si="420"/>
        <v>0.3902738078010427</v>
      </c>
      <c r="U860" s="11">
        <f t="shared" ca="1" si="421"/>
        <v>19.483224193245366</v>
      </c>
      <c r="Z860">
        <v>856</v>
      </c>
      <c r="AA860" s="32">
        <f t="shared" ca="1" si="422"/>
        <v>0.951900443273199</v>
      </c>
      <c r="AB860" s="11">
        <f t="shared" ca="1" si="403"/>
        <v>25.045823963386727</v>
      </c>
      <c r="AC860" s="11"/>
      <c r="AD860">
        <v>856</v>
      </c>
      <c r="AE860" s="32">
        <f t="shared" ca="1" si="423"/>
        <v>0.78750166407737332</v>
      </c>
      <c r="AF860" s="11">
        <f t="shared" ca="1" si="404"/>
        <v>21.210995599495988</v>
      </c>
      <c r="AP860">
        <v>857</v>
      </c>
      <c r="AQ860" s="10">
        <f t="shared" ca="1" si="408"/>
        <v>46668.051483310272</v>
      </c>
      <c r="AR860" t="str">
        <f t="shared" ca="1" si="409"/>
        <v>EQUIPO 3</v>
      </c>
      <c r="AS860" t="str">
        <f t="shared" ca="1" si="410"/>
        <v>INICIO</v>
      </c>
      <c r="AT860">
        <f t="shared" ca="1" si="424"/>
        <v>1</v>
      </c>
      <c r="AU860">
        <f t="shared" ca="1" si="425"/>
        <v>1</v>
      </c>
      <c r="AV860">
        <f t="shared" ca="1" si="426"/>
        <v>0</v>
      </c>
      <c r="AW860">
        <f t="shared" ca="1" si="411"/>
        <v>1</v>
      </c>
      <c r="AX860">
        <f t="shared" ca="1" si="412"/>
        <v>11000</v>
      </c>
      <c r="AY860">
        <f t="shared" ca="1" si="413"/>
        <v>18.309489298146218</v>
      </c>
      <c r="AZ860">
        <f t="shared" ca="1" si="414"/>
        <v>201404.3822796084</v>
      </c>
      <c r="BA860">
        <f t="shared" ca="1" si="407"/>
        <v>274642.33947219327</v>
      </c>
      <c r="BB860">
        <f t="shared" ca="1" si="415"/>
        <v>2027</v>
      </c>
      <c r="BC860">
        <f t="shared" ca="1" si="416"/>
        <v>10</v>
      </c>
      <c r="BI860">
        <v>850</v>
      </c>
      <c r="BJ860">
        <v>0.85884203143565774</v>
      </c>
      <c r="BK860">
        <v>0.84346597499919951</v>
      </c>
      <c r="BL860">
        <v>0.85489328405717169</v>
      </c>
      <c r="BM860">
        <v>0.82752201551725124</v>
      </c>
      <c r="BN860">
        <v>0.84200448920929605</v>
      </c>
      <c r="BO860">
        <v>0.86181804910091164</v>
      </c>
      <c r="BP860">
        <v>0.84243377357099669</v>
      </c>
      <c r="BQ860">
        <v>0.8648679805935533</v>
      </c>
      <c r="BR860">
        <v>0.8423258013985675</v>
      </c>
      <c r="BS860">
        <v>0.85466949303885742</v>
      </c>
      <c r="BT860">
        <v>0.83019324081304224</v>
      </c>
      <c r="BU860">
        <v>0.86410263325469505</v>
      </c>
      <c r="BV860">
        <v>0.82752201551725124</v>
      </c>
      <c r="BW860">
        <v>0.84895972796996921</v>
      </c>
    </row>
    <row r="861" spans="4:75" x14ac:dyDescent="0.25">
      <c r="D861">
        <v>857</v>
      </c>
      <c r="E861">
        <f t="shared" ca="1" si="417"/>
        <v>0.35545975820143672</v>
      </c>
      <c r="F861" s="11">
        <f t="shared" ca="1" si="405"/>
        <v>104.5910247384689</v>
      </c>
      <c r="G861" s="11"/>
      <c r="H861">
        <v>857</v>
      </c>
      <c r="I861" s="11">
        <f t="shared" ca="1" si="418"/>
        <v>0.7290332763378633</v>
      </c>
      <c r="J861" s="11">
        <f t="shared" ca="1" si="406"/>
        <v>20.909401559780374</v>
      </c>
      <c r="O861">
        <v>857</v>
      </c>
      <c r="P861" s="32">
        <f t="shared" ca="1" si="419"/>
        <v>0.74853941718728012</v>
      </c>
      <c r="Q861" s="11">
        <f t="shared" ca="1" si="402"/>
        <v>57.528832728092929</v>
      </c>
      <c r="R861" s="11"/>
      <c r="S861">
        <v>857</v>
      </c>
      <c r="T861" s="32">
        <f t="shared" ca="1" si="420"/>
        <v>0.71757956674043355</v>
      </c>
      <c r="U861" s="11">
        <f t="shared" ca="1" si="421"/>
        <v>20.854463923417352</v>
      </c>
      <c r="Z861">
        <v>857</v>
      </c>
      <c r="AA861" s="32">
        <f t="shared" ca="1" si="422"/>
        <v>0.9473407689460871</v>
      </c>
      <c r="AB861" s="11">
        <f t="shared" ca="1" si="403"/>
        <v>26.163273774187019</v>
      </c>
      <c r="AC861" s="11"/>
      <c r="AD861">
        <v>857</v>
      </c>
      <c r="AE861" s="32">
        <f t="shared" ca="1" si="423"/>
        <v>0.82076831931443028</v>
      </c>
      <c r="AF861" s="11">
        <f t="shared" ca="1" si="404"/>
        <v>21.404440229325324</v>
      </c>
      <c r="AP861">
        <v>858</v>
      </c>
      <c r="AQ861" s="10">
        <f t="shared" ca="1" si="408"/>
        <v>46668.814378697694</v>
      </c>
      <c r="AR861" t="str">
        <f t="shared" ca="1" si="409"/>
        <v>EQUIPO 3</v>
      </c>
      <c r="AS861" t="str">
        <f t="shared" ca="1" si="410"/>
        <v>FIN</v>
      </c>
      <c r="AT861">
        <f t="shared" ca="1" si="424"/>
        <v>1</v>
      </c>
      <c r="AU861">
        <f t="shared" ca="1" si="425"/>
        <v>1</v>
      </c>
      <c r="AV861">
        <f t="shared" ca="1" si="426"/>
        <v>1</v>
      </c>
      <c r="AW861">
        <f t="shared" ca="1" si="411"/>
        <v>1</v>
      </c>
      <c r="AX861">
        <f t="shared" ca="1" si="412"/>
        <v>15000</v>
      </c>
      <c r="AY861">
        <f t="shared" ca="1" si="413"/>
        <v>20.606371486501303</v>
      </c>
      <c r="AZ861">
        <f t="shared" ca="1" si="414"/>
        <v>309095.57229751954</v>
      </c>
      <c r="BA861">
        <f t="shared" ca="1" si="407"/>
        <v>309095.57229751954</v>
      </c>
      <c r="BB861">
        <f t="shared" ca="1" si="415"/>
        <v>2027</v>
      </c>
      <c r="BC861">
        <f t="shared" ca="1" si="416"/>
        <v>10</v>
      </c>
      <c r="BI861">
        <v>851</v>
      </c>
      <c r="BJ861">
        <v>0.85269389221404301</v>
      </c>
      <c r="BK861">
        <v>0.86145845742867877</v>
      </c>
      <c r="BL861">
        <v>0.83793261522142637</v>
      </c>
      <c r="BM861">
        <v>0.81019654936565277</v>
      </c>
      <c r="BN861">
        <v>0.870735843968789</v>
      </c>
      <c r="BO861">
        <v>0.85604394788658178</v>
      </c>
      <c r="BP861">
        <v>0.85778251733663458</v>
      </c>
      <c r="BQ861">
        <v>0.88159105667372306</v>
      </c>
      <c r="BR861">
        <v>0.82188974301411666</v>
      </c>
      <c r="BS861">
        <v>0.81932251040265314</v>
      </c>
      <c r="BT861">
        <v>0.85465656520141875</v>
      </c>
      <c r="BU861">
        <v>0.85050745187846777</v>
      </c>
      <c r="BV861">
        <v>0.81019654936565277</v>
      </c>
      <c r="BW861">
        <v>0.84774497112536373</v>
      </c>
    </row>
    <row r="862" spans="4:75" x14ac:dyDescent="0.25">
      <c r="D862">
        <v>858</v>
      </c>
      <c r="E862">
        <f t="shared" ca="1" si="417"/>
        <v>0.15881385140706472</v>
      </c>
      <c r="F862" s="11">
        <f t="shared" ca="1" si="405"/>
        <v>137.07905885974881</v>
      </c>
      <c r="G862" s="11"/>
      <c r="H862">
        <v>858</v>
      </c>
      <c r="I862" s="11">
        <f t="shared" ca="1" si="418"/>
        <v>0.35351106749014172</v>
      </c>
      <c r="J862" s="11">
        <f t="shared" ca="1" si="406"/>
        <v>19.327117933294041</v>
      </c>
      <c r="O862">
        <v>858</v>
      </c>
      <c r="P862" s="32">
        <f t="shared" ca="1" si="419"/>
        <v>0.10305414322473661</v>
      </c>
      <c r="Q862" s="11">
        <f t="shared" ca="1" si="402"/>
        <v>151.36494349763134</v>
      </c>
      <c r="R862" s="11"/>
      <c r="S862">
        <v>858</v>
      </c>
      <c r="T862" s="32">
        <f t="shared" ca="1" si="420"/>
        <v>0.67548893301063895</v>
      </c>
      <c r="U862" s="11">
        <f t="shared" ca="1" si="421"/>
        <v>20.66097022117</v>
      </c>
      <c r="Z862">
        <v>858</v>
      </c>
      <c r="AA862" s="32">
        <f t="shared" ca="1" si="422"/>
        <v>0.6976429921222258</v>
      </c>
      <c r="AB862" s="11">
        <f t="shared" ca="1" si="403"/>
        <v>63.719215596669926</v>
      </c>
      <c r="AC862" s="11"/>
      <c r="AD862">
        <v>858</v>
      </c>
      <c r="AE862" s="32">
        <f t="shared" ca="1" si="423"/>
        <v>0.76014660951891866</v>
      </c>
      <c r="AF862" s="11">
        <f t="shared" ca="1" si="404"/>
        <v>21.064912970475746</v>
      </c>
      <c r="AP862">
        <v>859</v>
      </c>
      <c r="AQ862" s="10">
        <f t="shared" ca="1" si="408"/>
        <v>46669.672977509632</v>
      </c>
      <c r="AR862" t="str">
        <f t="shared" ca="1" si="409"/>
        <v>EQUIPO 2</v>
      </c>
      <c r="AS862" t="str">
        <f t="shared" ca="1" si="410"/>
        <v>INICIO</v>
      </c>
      <c r="AT862">
        <f t="shared" ca="1" si="424"/>
        <v>1</v>
      </c>
      <c r="AU862">
        <f t="shared" ca="1" si="425"/>
        <v>0</v>
      </c>
      <c r="AV862">
        <f t="shared" ca="1" si="426"/>
        <v>1</v>
      </c>
      <c r="AW862">
        <f t="shared" ca="1" si="411"/>
        <v>1</v>
      </c>
      <c r="AX862">
        <f t="shared" ca="1" si="412"/>
        <v>11000</v>
      </c>
      <c r="AY862">
        <f t="shared" ca="1" si="413"/>
        <v>19.463858521543443</v>
      </c>
      <c r="AZ862">
        <f t="shared" ca="1" si="414"/>
        <v>214102.44373697788</v>
      </c>
      <c r="BA862">
        <f t="shared" ca="1" si="407"/>
        <v>291957.87782315165</v>
      </c>
      <c r="BB862">
        <f t="shared" ca="1" si="415"/>
        <v>2027</v>
      </c>
      <c r="BC862">
        <f t="shared" ca="1" si="416"/>
        <v>10</v>
      </c>
      <c r="BI862">
        <v>852</v>
      </c>
      <c r="BJ862">
        <v>0.84748030399202745</v>
      </c>
      <c r="BK862">
        <v>0.86260116555017174</v>
      </c>
      <c r="BL862">
        <v>0.86014914796067587</v>
      </c>
      <c r="BM862">
        <v>0.86690802633355835</v>
      </c>
      <c r="BN862">
        <v>0.85438375352226736</v>
      </c>
      <c r="BO862">
        <v>0.81145531759152711</v>
      </c>
      <c r="BP862">
        <v>0.83269861393474554</v>
      </c>
      <c r="BQ862">
        <v>0.88076977757623021</v>
      </c>
      <c r="BR862">
        <v>0.86809751461432882</v>
      </c>
      <c r="BS862">
        <v>0.84930838199629843</v>
      </c>
      <c r="BT862">
        <v>0.8212404419148216</v>
      </c>
      <c r="BU862">
        <v>0.83036703723560257</v>
      </c>
      <c r="BV862">
        <v>0.81145531759152711</v>
      </c>
      <c r="BW862">
        <v>0.84900183034527399</v>
      </c>
    </row>
    <row r="863" spans="4:75" x14ac:dyDescent="0.25">
      <c r="D863">
        <v>859</v>
      </c>
      <c r="E863">
        <f t="shared" ca="1" si="417"/>
        <v>0.18158751133068374</v>
      </c>
      <c r="F863" s="11">
        <f t="shared" ca="1" si="405"/>
        <v>132.29679492552705</v>
      </c>
      <c r="G863" s="11"/>
      <c r="H863">
        <v>859</v>
      </c>
      <c r="I863" s="11">
        <f t="shared" ca="1" si="418"/>
        <v>0.35357723982228484</v>
      </c>
      <c r="J863" s="11">
        <f t="shared" ca="1" si="406"/>
        <v>19.327403656531366</v>
      </c>
      <c r="O863">
        <v>859</v>
      </c>
      <c r="P863" s="32">
        <f t="shared" ca="1" si="419"/>
        <v>0.9841757502477898</v>
      </c>
      <c r="Q863" s="11">
        <f t="shared" ca="1" si="402"/>
        <v>14.744086138513341</v>
      </c>
      <c r="R863" s="11"/>
      <c r="S863">
        <v>859</v>
      </c>
      <c r="T863" s="32">
        <f t="shared" ca="1" si="420"/>
        <v>0.94562022689365222</v>
      </c>
      <c r="U863" s="11">
        <f t="shared" ca="1" si="421"/>
        <v>22.504769596427312</v>
      </c>
      <c r="Z863">
        <v>859</v>
      </c>
      <c r="AA863" s="32">
        <f t="shared" ca="1" si="422"/>
        <v>0.94442643239466528</v>
      </c>
      <c r="AB863" s="11">
        <f t="shared" ca="1" si="403"/>
        <v>26.852782147369801</v>
      </c>
      <c r="AC863" s="11"/>
      <c r="AD863">
        <v>859</v>
      </c>
      <c r="AE863" s="32">
        <f t="shared" ca="1" si="423"/>
        <v>7.947606724461731E-2</v>
      </c>
      <c r="AF863" s="11">
        <f t="shared" ca="1" si="404"/>
        <v>17.669398692193869</v>
      </c>
      <c r="AP863">
        <v>860</v>
      </c>
      <c r="AQ863" s="10">
        <f t="shared" ca="1" si="408"/>
        <v>46670.483971614696</v>
      </c>
      <c r="AR863" t="str">
        <f t="shared" ca="1" si="409"/>
        <v>EQUIPO 2</v>
      </c>
      <c r="AS863" t="str">
        <f t="shared" ca="1" si="410"/>
        <v>FIN</v>
      </c>
      <c r="AT863">
        <f t="shared" ca="1" si="424"/>
        <v>1</v>
      </c>
      <c r="AU863">
        <f t="shared" ca="1" si="425"/>
        <v>1</v>
      </c>
      <c r="AV863">
        <f t="shared" ca="1" si="426"/>
        <v>1</v>
      </c>
      <c r="AW863">
        <f t="shared" ca="1" si="411"/>
        <v>1</v>
      </c>
      <c r="AX863">
        <f t="shared" ca="1" si="412"/>
        <v>15000</v>
      </c>
      <c r="AY863">
        <f t="shared" ca="1" si="413"/>
        <v>60.449862837209366</v>
      </c>
      <c r="AZ863">
        <f t="shared" ca="1" si="414"/>
        <v>906747.94255814049</v>
      </c>
      <c r="BA863">
        <f t="shared" ca="1" si="407"/>
        <v>906747.94255814049</v>
      </c>
      <c r="BB863">
        <f t="shared" ca="1" si="415"/>
        <v>2027</v>
      </c>
      <c r="BC863">
        <f t="shared" ca="1" si="416"/>
        <v>10</v>
      </c>
      <c r="BI863">
        <v>853</v>
      </c>
      <c r="BJ863">
        <v>0.86682530601275276</v>
      </c>
      <c r="BK863">
        <v>0.81984387647010215</v>
      </c>
      <c r="BL863">
        <v>0.85112959173014036</v>
      </c>
      <c r="BM863">
        <v>0.84919507945347938</v>
      </c>
      <c r="BN863">
        <v>0.82748263610928419</v>
      </c>
      <c r="BO863">
        <v>0.86604992387485658</v>
      </c>
      <c r="BP863">
        <v>0.86340279316152391</v>
      </c>
      <c r="BQ863">
        <v>0.84260246153432572</v>
      </c>
      <c r="BR863">
        <v>0.85192179769148157</v>
      </c>
      <c r="BS863">
        <v>0.86098491155426771</v>
      </c>
      <c r="BT863">
        <v>0.85591907167067149</v>
      </c>
      <c r="BU863">
        <v>0.81800558173283189</v>
      </c>
      <c r="BV863">
        <v>0.81800558173283189</v>
      </c>
      <c r="BW863">
        <v>0.84761613551425541</v>
      </c>
    </row>
    <row r="864" spans="4:75" x14ac:dyDescent="0.25">
      <c r="D864">
        <v>860</v>
      </c>
      <c r="E864">
        <f t="shared" ca="1" si="417"/>
        <v>0.47926984337991119</v>
      </c>
      <c r="F864" s="11">
        <f t="shared" ca="1" si="405"/>
        <v>89.115120634022517</v>
      </c>
      <c r="G864" s="11"/>
      <c r="H864">
        <v>860</v>
      </c>
      <c r="I864" s="11">
        <f t="shared" ca="1" si="418"/>
        <v>0.106852520993023</v>
      </c>
      <c r="J864" s="11">
        <f t="shared" ca="1" si="406"/>
        <v>17.934510620487291</v>
      </c>
      <c r="O864">
        <v>860</v>
      </c>
      <c r="P864" s="32">
        <f t="shared" ca="1" si="419"/>
        <v>0.21516935343493637</v>
      </c>
      <c r="Q864" s="11">
        <f t="shared" ca="1" si="402"/>
        <v>125.94547348854478</v>
      </c>
      <c r="R864" s="11"/>
      <c r="S864">
        <v>860</v>
      </c>
      <c r="T864" s="32">
        <f t="shared" ca="1" si="420"/>
        <v>0.69673235248561749</v>
      </c>
      <c r="U864" s="11">
        <f t="shared" ca="1" si="421"/>
        <v>20.757125983084745</v>
      </c>
      <c r="Z864">
        <v>860</v>
      </c>
      <c r="AA864" s="32">
        <f t="shared" ca="1" si="422"/>
        <v>0.71476218655039481</v>
      </c>
      <c r="AB864" s="11">
        <f t="shared" ca="1" si="403"/>
        <v>61.667195102394977</v>
      </c>
      <c r="AC864" s="11"/>
      <c r="AD864">
        <v>860</v>
      </c>
      <c r="AE864" s="32">
        <f t="shared" ca="1" si="423"/>
        <v>0.91969720399509269</v>
      </c>
      <c r="AF864" s="11">
        <f t="shared" ca="1" si="404"/>
        <v>22.182524891811003</v>
      </c>
      <c r="AP864">
        <v>861</v>
      </c>
      <c r="AQ864" s="10">
        <f t="shared" ca="1" si="408"/>
        <v>46673.00271589958</v>
      </c>
      <c r="AR864" t="str">
        <f t="shared" ca="1" si="409"/>
        <v>EQUIPO 1</v>
      </c>
      <c r="AS864" t="str">
        <f t="shared" ca="1" si="410"/>
        <v>INICIO</v>
      </c>
      <c r="AT864">
        <f t="shared" ca="1" si="424"/>
        <v>0</v>
      </c>
      <c r="AU864">
        <f t="shared" ca="1" si="425"/>
        <v>1</v>
      </c>
      <c r="AV864">
        <f t="shared" ca="1" si="426"/>
        <v>1</v>
      </c>
      <c r="AW864">
        <f t="shared" ca="1" si="411"/>
        <v>1</v>
      </c>
      <c r="AX864">
        <f t="shared" ca="1" si="412"/>
        <v>11000</v>
      </c>
      <c r="AY864">
        <f t="shared" ca="1" si="413"/>
        <v>22.622261010285001</v>
      </c>
      <c r="AZ864">
        <f t="shared" ca="1" si="414"/>
        <v>248844.87111313501</v>
      </c>
      <c r="BA864">
        <f t="shared" ca="1" si="407"/>
        <v>339333.91515427502</v>
      </c>
      <c r="BB864">
        <f t="shared" ca="1" si="415"/>
        <v>2027</v>
      </c>
      <c r="BC864">
        <f t="shared" ca="1" si="416"/>
        <v>10</v>
      </c>
      <c r="BI864">
        <v>854</v>
      </c>
      <c r="BJ864">
        <v>0.85872685241051327</v>
      </c>
      <c r="BK864">
        <v>0.82641281489987328</v>
      </c>
      <c r="BL864">
        <v>0.84408648739351422</v>
      </c>
      <c r="BM864">
        <v>0.84590555788864352</v>
      </c>
      <c r="BN864">
        <v>0.86219182851187182</v>
      </c>
      <c r="BO864">
        <v>0.83071614086167167</v>
      </c>
      <c r="BP864">
        <v>0.86859869685195967</v>
      </c>
      <c r="BQ864">
        <v>0.84352935660756601</v>
      </c>
      <c r="BR864">
        <v>0.87473493242256584</v>
      </c>
      <c r="BS864">
        <v>0.86175939453198813</v>
      </c>
      <c r="BT864">
        <v>0.84656793641902151</v>
      </c>
      <c r="BU864">
        <v>0.83845284457228653</v>
      </c>
      <c r="BV864">
        <v>0.82641281489987328</v>
      </c>
      <c r="BW864">
        <v>0.85023398766571334</v>
      </c>
    </row>
    <row r="865" spans="4:75" x14ac:dyDescent="0.25">
      <c r="D865">
        <v>861</v>
      </c>
      <c r="E865">
        <f t="shared" ca="1" si="417"/>
        <v>0.35987885573260636</v>
      </c>
      <c r="F865" s="11">
        <f t="shared" ca="1" si="405"/>
        <v>104.00244444310233</v>
      </c>
      <c r="G865" s="11"/>
      <c r="H865">
        <v>861</v>
      </c>
      <c r="I865" s="11">
        <f t="shared" ca="1" si="418"/>
        <v>0.37571354296650272</v>
      </c>
      <c r="J865" s="11">
        <f t="shared" ca="1" si="406"/>
        <v>19.421983088265964</v>
      </c>
      <c r="O865">
        <v>861</v>
      </c>
      <c r="P865" s="32">
        <f t="shared" ca="1" si="419"/>
        <v>0.11347711410846861</v>
      </c>
      <c r="Q865" s="11">
        <f t="shared" ca="1" si="402"/>
        <v>148.31664487830761</v>
      </c>
      <c r="R865" s="11"/>
      <c r="S865">
        <v>861</v>
      </c>
      <c r="T865" s="32">
        <f t="shared" ca="1" si="420"/>
        <v>0.62180851739378795</v>
      </c>
      <c r="U865" s="11">
        <f t="shared" ca="1" si="421"/>
        <v>20.428403875500067</v>
      </c>
      <c r="Z865">
        <v>861</v>
      </c>
      <c r="AA865" s="32">
        <f t="shared" ca="1" si="422"/>
        <v>0.82023256787437093</v>
      </c>
      <c r="AB865" s="11">
        <f t="shared" ca="1" si="403"/>
        <v>48.137952871795051</v>
      </c>
      <c r="AC865" s="11"/>
      <c r="AD865">
        <v>861</v>
      </c>
      <c r="AE865" s="32">
        <f t="shared" ca="1" si="423"/>
        <v>0.27750527625810861</v>
      </c>
      <c r="AF865" s="11">
        <f t="shared" ca="1" si="404"/>
        <v>18.982955970058057</v>
      </c>
      <c r="AP865">
        <v>862</v>
      </c>
      <c r="AQ865" s="10">
        <f t="shared" ca="1" si="408"/>
        <v>46673.945310108342</v>
      </c>
      <c r="AR865" t="str">
        <f t="shared" ca="1" si="409"/>
        <v>EQUIPO 1</v>
      </c>
      <c r="AS865" t="str">
        <f t="shared" ca="1" si="410"/>
        <v>FIN</v>
      </c>
      <c r="AT865">
        <f t="shared" ca="1" si="424"/>
        <v>1</v>
      </c>
      <c r="AU865">
        <f t="shared" ca="1" si="425"/>
        <v>1</v>
      </c>
      <c r="AV865">
        <f t="shared" ca="1" si="426"/>
        <v>1</v>
      </c>
      <c r="AW865">
        <f t="shared" ca="1" si="411"/>
        <v>1</v>
      </c>
      <c r="AX865">
        <f t="shared" ca="1" si="412"/>
        <v>15000</v>
      </c>
      <c r="AY865">
        <f t="shared" ca="1" si="413"/>
        <v>29.339815252111293</v>
      </c>
      <c r="AZ865">
        <f t="shared" ca="1" si="414"/>
        <v>440097.2287816694</v>
      </c>
      <c r="BA865">
        <f t="shared" ca="1" si="407"/>
        <v>440097.2287816694</v>
      </c>
      <c r="BB865">
        <f t="shared" ca="1" si="415"/>
        <v>2027</v>
      </c>
      <c r="BC865">
        <f t="shared" ca="1" si="416"/>
        <v>10</v>
      </c>
      <c r="BI865">
        <v>855</v>
      </c>
      <c r="BJ865">
        <v>0.86024363674752136</v>
      </c>
      <c r="BK865">
        <v>0.8213259997382627</v>
      </c>
      <c r="BL865">
        <v>0.85034062423652745</v>
      </c>
      <c r="BM865">
        <v>0.8585299096328487</v>
      </c>
      <c r="BN865">
        <v>0.84991803442519831</v>
      </c>
      <c r="BO865">
        <v>0.81273070883279086</v>
      </c>
      <c r="BP865">
        <v>0.83860040214486986</v>
      </c>
      <c r="BQ865">
        <v>0.84220361910975428</v>
      </c>
      <c r="BR865">
        <v>0.89452685635331619</v>
      </c>
      <c r="BS865">
        <v>0.87922666626858814</v>
      </c>
      <c r="BT865">
        <v>0.85905258660125883</v>
      </c>
      <c r="BU865">
        <v>0.85600148097130668</v>
      </c>
      <c r="BV865">
        <v>0.81273070883279086</v>
      </c>
      <c r="BW865">
        <v>0.85194805459780598</v>
      </c>
    </row>
    <row r="866" spans="4:75" x14ac:dyDescent="0.25">
      <c r="D866">
        <v>862</v>
      </c>
      <c r="E866">
        <f t="shared" ca="1" si="417"/>
        <v>0.80670519745772162</v>
      </c>
      <c r="F866" s="11">
        <f t="shared" ca="1" si="405"/>
        <v>49.99448340657954</v>
      </c>
      <c r="G866" s="11"/>
      <c r="H866">
        <v>862</v>
      </c>
      <c r="I866" s="11">
        <f t="shared" ca="1" si="418"/>
        <v>0.11472859906059962</v>
      </c>
      <c r="J866" s="11">
        <f t="shared" ca="1" si="406"/>
        <v>18.001419360924817</v>
      </c>
      <c r="O866">
        <v>862</v>
      </c>
      <c r="P866" s="32">
        <f t="shared" ca="1" si="419"/>
        <v>5.4633385470409968E-2</v>
      </c>
      <c r="Q866" s="11">
        <f t="shared" ca="1" si="402"/>
        <v>169.92352010529834</v>
      </c>
      <c r="R866" s="11"/>
      <c r="S866">
        <v>862</v>
      </c>
      <c r="T866" s="32">
        <f t="shared" ca="1" si="420"/>
        <v>0.3173038037567073</v>
      </c>
      <c r="U866" s="11">
        <f t="shared" ca="1" si="421"/>
        <v>19.167576251561925</v>
      </c>
      <c r="Z866">
        <v>862</v>
      </c>
      <c r="AA866" s="32">
        <f t="shared" ca="1" si="422"/>
        <v>0.55275378019493226</v>
      </c>
      <c r="AB866" s="11">
        <f t="shared" ca="1" si="403"/>
        <v>80.533769784857952</v>
      </c>
      <c r="AC866" s="11"/>
      <c r="AD866">
        <v>862</v>
      </c>
      <c r="AE866" s="32">
        <f t="shared" ca="1" si="423"/>
        <v>0.54548957515558805</v>
      </c>
      <c r="AF866" s="11">
        <f t="shared" ca="1" si="404"/>
        <v>20.113856753546777</v>
      </c>
      <c r="AP866">
        <v>863</v>
      </c>
      <c r="AQ866" s="10">
        <f t="shared" ca="1" si="408"/>
        <v>46675.167802410513</v>
      </c>
      <c r="AR866" t="str">
        <f t="shared" ca="1" si="409"/>
        <v>EQUIPO 3</v>
      </c>
      <c r="AS866" t="str">
        <f t="shared" ca="1" si="410"/>
        <v>INICIO</v>
      </c>
      <c r="AT866">
        <f t="shared" ca="1" si="424"/>
        <v>1</v>
      </c>
      <c r="AU866">
        <f t="shared" ca="1" si="425"/>
        <v>1</v>
      </c>
      <c r="AV866">
        <f t="shared" ca="1" si="426"/>
        <v>0</v>
      </c>
      <c r="AW866">
        <f t="shared" ca="1" si="411"/>
        <v>1</v>
      </c>
      <c r="AX866">
        <f t="shared" ca="1" si="412"/>
        <v>11000</v>
      </c>
      <c r="AY866">
        <f t="shared" ca="1" si="413"/>
        <v>17.710527208575513</v>
      </c>
      <c r="AZ866">
        <f t="shared" ca="1" si="414"/>
        <v>194815.79929433065</v>
      </c>
      <c r="BA866">
        <f t="shared" ca="1" si="407"/>
        <v>265657.9081286327</v>
      </c>
      <c r="BB866">
        <f t="shared" ca="1" si="415"/>
        <v>2027</v>
      </c>
      <c r="BC866">
        <f t="shared" ca="1" si="416"/>
        <v>10</v>
      </c>
      <c r="BI866">
        <v>856</v>
      </c>
      <c r="BJ866">
        <v>0.84786494913478627</v>
      </c>
      <c r="BK866">
        <v>0.83522901165003993</v>
      </c>
      <c r="BL866">
        <v>0.84327499039403275</v>
      </c>
      <c r="BM866">
        <v>0.8511276559417279</v>
      </c>
      <c r="BN866">
        <v>0.83097559931322362</v>
      </c>
      <c r="BO866">
        <v>0.84861767139996402</v>
      </c>
      <c r="BP866">
        <v>0.84283583892763769</v>
      </c>
      <c r="BQ866">
        <v>0.86454111037658643</v>
      </c>
      <c r="BR866">
        <v>0.85212308131158332</v>
      </c>
      <c r="BS866">
        <v>0.85014913100501222</v>
      </c>
      <c r="BT866">
        <v>0.85374105128822919</v>
      </c>
      <c r="BU866">
        <v>0.8601126014326651</v>
      </c>
      <c r="BV866">
        <v>0.83097559931322362</v>
      </c>
      <c r="BW866">
        <v>0.84830918241717856</v>
      </c>
    </row>
    <row r="867" spans="4:75" x14ac:dyDescent="0.25">
      <c r="D867">
        <v>863</v>
      </c>
      <c r="E867">
        <f t="shared" ca="1" si="417"/>
        <v>0.41621388864827424</v>
      </c>
      <c r="F867" s="11">
        <f t="shared" ca="1" si="405"/>
        <v>96.769068246969937</v>
      </c>
      <c r="G867" s="11"/>
      <c r="H867">
        <v>863</v>
      </c>
      <c r="I867" s="11">
        <f t="shared" ca="1" si="418"/>
        <v>0.40573866150484617</v>
      </c>
      <c r="J867" s="11">
        <f t="shared" ca="1" si="406"/>
        <v>19.547566650496115</v>
      </c>
      <c r="O867">
        <v>863</v>
      </c>
      <c r="P867" s="32">
        <f t="shared" ca="1" si="419"/>
        <v>2.0348729447299374E-2</v>
      </c>
      <c r="Q867" s="11">
        <f t="shared" ca="1" si="402"/>
        <v>194.94031599823197</v>
      </c>
      <c r="R867" s="11"/>
      <c r="S867">
        <v>863</v>
      </c>
      <c r="T867" s="32">
        <f t="shared" ca="1" si="420"/>
        <v>3.5115648322192827E-2</v>
      </c>
      <c r="U867" s="11">
        <f t="shared" ca="1" si="421"/>
        <v>17.024428338015596</v>
      </c>
      <c r="Z867">
        <v>863</v>
      </c>
      <c r="AA867" s="32">
        <f t="shared" ca="1" si="422"/>
        <v>0.9330624266721862</v>
      </c>
      <c r="AB867" s="11">
        <f t="shared" ca="1" si="403"/>
        <v>29.38704776256025</v>
      </c>
      <c r="AC867" s="11"/>
      <c r="AD867">
        <v>863</v>
      </c>
      <c r="AE867" s="32">
        <f t="shared" ca="1" si="423"/>
        <v>0.99086410406307079</v>
      </c>
      <c r="AF867" s="11">
        <f t="shared" ca="1" si="404"/>
        <v>23.718701663187609</v>
      </c>
      <c r="AP867">
        <v>864</v>
      </c>
      <c r="AQ867" s="10">
        <f t="shared" ca="1" si="408"/>
        <v>46675.905741044204</v>
      </c>
      <c r="AR867" t="str">
        <f t="shared" ca="1" si="409"/>
        <v>EQUIPO 3</v>
      </c>
      <c r="AS867" t="str">
        <f t="shared" ca="1" si="410"/>
        <v>FIN</v>
      </c>
      <c r="AT867">
        <f t="shared" ca="1" si="424"/>
        <v>1</v>
      </c>
      <c r="AU867">
        <f t="shared" ca="1" si="425"/>
        <v>1</v>
      </c>
      <c r="AV867">
        <f t="shared" ca="1" si="426"/>
        <v>1</v>
      </c>
      <c r="AW867">
        <f t="shared" ca="1" si="411"/>
        <v>1</v>
      </c>
      <c r="AX867">
        <f t="shared" ca="1" si="412"/>
        <v>15000</v>
      </c>
      <c r="AY867">
        <f t="shared" ca="1" si="413"/>
        <v>9.7264895598054864</v>
      </c>
      <c r="AZ867">
        <f t="shared" ca="1" si="414"/>
        <v>145897.3433970823</v>
      </c>
      <c r="BA867">
        <f t="shared" ca="1" si="407"/>
        <v>145897.3433970823</v>
      </c>
      <c r="BB867">
        <f t="shared" ca="1" si="415"/>
        <v>2027</v>
      </c>
      <c r="BC867">
        <f t="shared" ca="1" si="416"/>
        <v>10</v>
      </c>
      <c r="BI867">
        <v>857</v>
      </c>
      <c r="BJ867">
        <v>0.83067161699094016</v>
      </c>
      <c r="BK867">
        <v>0.86897430719371405</v>
      </c>
      <c r="BL867">
        <v>0.84493931632898023</v>
      </c>
      <c r="BM867">
        <v>0.83410261898737015</v>
      </c>
      <c r="BN867">
        <v>0.84546024973496603</v>
      </c>
      <c r="BO867">
        <v>0.83857962419904664</v>
      </c>
      <c r="BP867">
        <v>0.85003586340624748</v>
      </c>
      <c r="BQ867">
        <v>0.86338381795999253</v>
      </c>
      <c r="BR867">
        <v>0.81602892808561189</v>
      </c>
      <c r="BS867">
        <v>0.87028362281700022</v>
      </c>
      <c r="BT867">
        <v>0.88012668130595562</v>
      </c>
      <c r="BU867">
        <v>0.84852227406877945</v>
      </c>
      <c r="BV867">
        <v>0.81602892808561189</v>
      </c>
      <c r="BW867">
        <v>0.84905869077819141</v>
      </c>
    </row>
    <row r="868" spans="4:75" x14ac:dyDescent="0.25">
      <c r="D868">
        <v>864</v>
      </c>
      <c r="E868">
        <f t="shared" ca="1" si="417"/>
        <v>0.88758407262048711</v>
      </c>
      <c r="F868" s="11">
        <f t="shared" ca="1" si="405"/>
        <v>37.923433742604203</v>
      </c>
      <c r="G868" s="11"/>
      <c r="H868">
        <v>864</v>
      </c>
      <c r="I868" s="11">
        <f t="shared" ca="1" si="418"/>
        <v>0.40146841007539125</v>
      </c>
      <c r="J868" s="11">
        <f t="shared" ca="1" si="406"/>
        <v>19.529865781555763</v>
      </c>
      <c r="O868">
        <v>864</v>
      </c>
      <c r="P868" s="32">
        <f t="shared" ca="1" si="419"/>
        <v>0.8699827962991159</v>
      </c>
      <c r="Q868" s="11">
        <f t="shared" ca="1" si="402"/>
        <v>40.791792713491439</v>
      </c>
      <c r="R868" s="11"/>
      <c r="S868">
        <v>864</v>
      </c>
      <c r="T868" s="32">
        <f t="shared" ca="1" si="420"/>
        <v>0.22704789750471033</v>
      </c>
      <c r="U868" s="11">
        <f t="shared" ca="1" si="421"/>
        <v>18.728802603040062</v>
      </c>
      <c r="Z868">
        <v>864</v>
      </c>
      <c r="AA868" s="32">
        <f t="shared" ca="1" si="422"/>
        <v>0.63735517367918837</v>
      </c>
      <c r="AB868" s="11">
        <f t="shared" ca="1" si="403"/>
        <v>70.785965547909882</v>
      </c>
      <c r="AC868" s="11"/>
      <c r="AD868">
        <v>864</v>
      </c>
      <c r="AE868" s="32">
        <f t="shared" ca="1" si="423"/>
        <v>0.41670604515764909</v>
      </c>
      <c r="AF868" s="11">
        <f t="shared" ca="1" si="404"/>
        <v>19.592821061365846</v>
      </c>
      <c r="AP868">
        <v>865</v>
      </c>
      <c r="AQ868" s="10">
        <f t="shared" ca="1" si="408"/>
        <v>46676.311011442529</v>
      </c>
      <c r="AR868" t="str">
        <f t="shared" ca="1" si="409"/>
        <v>EQUIPO 1</v>
      </c>
      <c r="AS868" t="str">
        <f t="shared" ca="1" si="410"/>
        <v>INICIO</v>
      </c>
      <c r="AT868">
        <f t="shared" ca="1" si="424"/>
        <v>0</v>
      </c>
      <c r="AU868">
        <f t="shared" ca="1" si="425"/>
        <v>1</v>
      </c>
      <c r="AV868">
        <f t="shared" ca="1" si="426"/>
        <v>1</v>
      </c>
      <c r="AW868">
        <f t="shared" ca="1" si="411"/>
        <v>1</v>
      </c>
      <c r="AX868">
        <f t="shared" ca="1" si="412"/>
        <v>11000</v>
      </c>
      <c r="AY868">
        <f t="shared" ca="1" si="413"/>
        <v>20.659107600746211</v>
      </c>
      <c r="AZ868">
        <f t="shared" ca="1" si="414"/>
        <v>227250.18360820832</v>
      </c>
      <c r="BA868">
        <f t="shared" ca="1" si="407"/>
        <v>309886.61401119316</v>
      </c>
      <c r="BB868">
        <f t="shared" ca="1" si="415"/>
        <v>2027</v>
      </c>
      <c r="BC868">
        <f t="shared" ca="1" si="416"/>
        <v>10</v>
      </c>
      <c r="BI868">
        <v>858</v>
      </c>
      <c r="BJ868">
        <v>0.84714157379723054</v>
      </c>
      <c r="BK868">
        <v>0.84836043119259219</v>
      </c>
      <c r="BL868">
        <v>0.86369437012846473</v>
      </c>
      <c r="BM868">
        <v>0.86738460369904802</v>
      </c>
      <c r="BN868">
        <v>0.83562835137065139</v>
      </c>
      <c r="BO868">
        <v>0.80434110990895213</v>
      </c>
      <c r="BP868">
        <v>0.8116078248189611</v>
      </c>
      <c r="BQ868">
        <v>0.87571532515348094</v>
      </c>
      <c r="BR868">
        <v>0.86959869940517986</v>
      </c>
      <c r="BS868">
        <v>0.8538034336050826</v>
      </c>
      <c r="BT868">
        <v>0.84951177376112474</v>
      </c>
      <c r="BU868">
        <v>0.85995249774098736</v>
      </c>
      <c r="BV868">
        <v>0.80434110990895213</v>
      </c>
      <c r="BW868">
        <v>0.84890277296373429</v>
      </c>
    </row>
    <row r="869" spans="4:75" x14ac:dyDescent="0.25">
      <c r="D869">
        <v>865</v>
      </c>
      <c r="E869">
        <f t="shared" ca="1" si="417"/>
        <v>0.32703266610422688</v>
      </c>
      <c r="F869" s="11">
        <f t="shared" ca="1" si="405"/>
        <v>108.46780650401395</v>
      </c>
      <c r="G869" s="11"/>
      <c r="H869">
        <v>865</v>
      </c>
      <c r="I869" s="11">
        <f t="shared" ca="1" si="418"/>
        <v>0.32344408975662331</v>
      </c>
      <c r="J869" s="11">
        <f t="shared" ca="1" si="406"/>
        <v>19.195124294445378</v>
      </c>
      <c r="O869">
        <v>865</v>
      </c>
      <c r="P869" s="32">
        <f t="shared" ca="1" si="419"/>
        <v>0.60948492809073007</v>
      </c>
      <c r="Q869" s="11">
        <f t="shared" ca="1" si="402"/>
        <v>74.003059417721602</v>
      </c>
      <c r="R869" s="11"/>
      <c r="S869">
        <v>865</v>
      </c>
      <c r="T869" s="32">
        <f t="shared" ca="1" si="420"/>
        <v>0.81158992795002005</v>
      </c>
      <c r="U869" s="11">
        <f t="shared" ca="1" si="421"/>
        <v>21.349019589309204</v>
      </c>
      <c r="Z869">
        <v>865</v>
      </c>
      <c r="AA869" s="32">
        <f t="shared" ca="1" si="422"/>
        <v>0.88658253934502007</v>
      </c>
      <c r="AB869" s="11">
        <f t="shared" ca="1" si="403"/>
        <v>38.091620925791929</v>
      </c>
      <c r="AC869" s="11"/>
      <c r="AD869">
        <v>865</v>
      </c>
      <c r="AE869" s="32">
        <f t="shared" ca="1" si="423"/>
        <v>0.85468793201821602</v>
      </c>
      <c r="AF869" s="11">
        <f t="shared" ca="1" si="404"/>
        <v>21.626684364810821</v>
      </c>
      <c r="AP869">
        <v>866</v>
      </c>
      <c r="AQ869" s="10">
        <f t="shared" ca="1" si="408"/>
        <v>46677.17180759256</v>
      </c>
      <c r="AR869" t="str">
        <f t="shared" ca="1" si="409"/>
        <v>EQUIPO 1</v>
      </c>
      <c r="AS869" t="str">
        <f t="shared" ca="1" si="410"/>
        <v>FIN</v>
      </c>
      <c r="AT869">
        <f t="shared" ca="1" si="424"/>
        <v>1</v>
      </c>
      <c r="AU869">
        <f t="shared" ca="1" si="425"/>
        <v>1</v>
      </c>
      <c r="AV869">
        <f t="shared" ca="1" si="426"/>
        <v>1</v>
      </c>
      <c r="AW869">
        <f t="shared" ca="1" si="411"/>
        <v>1</v>
      </c>
      <c r="AX869">
        <f t="shared" ca="1" si="412"/>
        <v>15000</v>
      </c>
      <c r="AY869">
        <f t="shared" ca="1" si="413"/>
        <v>39.340056903020013</v>
      </c>
      <c r="AZ869">
        <f t="shared" ca="1" si="414"/>
        <v>590100.8535453002</v>
      </c>
      <c r="BA869">
        <f t="shared" ca="1" si="407"/>
        <v>590100.8535453002</v>
      </c>
      <c r="BB869">
        <f t="shared" ca="1" si="415"/>
        <v>2027</v>
      </c>
      <c r="BC869">
        <f t="shared" ca="1" si="416"/>
        <v>10</v>
      </c>
      <c r="BI869">
        <v>859</v>
      </c>
      <c r="BJ869">
        <v>0.83382371519652609</v>
      </c>
      <c r="BK869">
        <v>0.83153263047053194</v>
      </c>
      <c r="BL869">
        <v>0.85304470999700754</v>
      </c>
      <c r="BM869">
        <v>0.85603604605905648</v>
      </c>
      <c r="BN869">
        <v>0.83631608178199901</v>
      </c>
      <c r="BO869">
        <v>0.8476574027950522</v>
      </c>
      <c r="BP869">
        <v>0.85690439927010864</v>
      </c>
      <c r="BQ869">
        <v>0.87281914105802982</v>
      </c>
      <c r="BR869">
        <v>0.83551503310226616</v>
      </c>
      <c r="BS869">
        <v>0.85020540447752946</v>
      </c>
      <c r="BT869">
        <v>0.83012144412313371</v>
      </c>
      <c r="BU869">
        <v>0.85634953091559451</v>
      </c>
      <c r="BV869">
        <v>0.83012144412313371</v>
      </c>
      <c r="BW869">
        <v>0.84677365045270092</v>
      </c>
    </row>
    <row r="870" spans="4:75" x14ac:dyDescent="0.25">
      <c r="D870">
        <v>866</v>
      </c>
      <c r="E870">
        <f t="shared" ca="1" si="417"/>
        <v>0.93772176713901845</v>
      </c>
      <c r="F870" s="11">
        <f t="shared" ca="1" si="405"/>
        <v>28.375209556790455</v>
      </c>
      <c r="G870" s="11"/>
      <c r="H870">
        <v>866</v>
      </c>
      <c r="I870" s="11">
        <f t="shared" ca="1" si="418"/>
        <v>0.64106423314129568</v>
      </c>
      <c r="J870" s="11">
        <f t="shared" ca="1" si="406"/>
        <v>20.510380554266586</v>
      </c>
      <c r="O870">
        <v>866</v>
      </c>
      <c r="P870" s="32">
        <f t="shared" ca="1" si="419"/>
        <v>0.34177427373679969</v>
      </c>
      <c r="Q870" s="11">
        <f t="shared" ca="1" si="402"/>
        <v>106.43698894494116</v>
      </c>
      <c r="R870" s="11"/>
      <c r="S870">
        <v>866</v>
      </c>
      <c r="T870" s="32">
        <f t="shared" ca="1" si="420"/>
        <v>0.33053408009980001</v>
      </c>
      <c r="U870" s="11">
        <f t="shared" ca="1" si="421"/>
        <v>19.226666518277856</v>
      </c>
      <c r="Z870">
        <v>866</v>
      </c>
      <c r="AA870" s="32">
        <f t="shared" ca="1" si="422"/>
        <v>0.55075066585268062</v>
      </c>
      <c r="AB870" s="11">
        <f t="shared" ca="1" si="403"/>
        <v>80.764994150016818</v>
      </c>
      <c r="AC870" s="11"/>
      <c r="AD870">
        <v>866</v>
      </c>
      <c r="AE870" s="32">
        <f t="shared" ca="1" si="423"/>
        <v>0.16125911083377087</v>
      </c>
      <c r="AF870" s="11">
        <f t="shared" ca="1" si="404"/>
        <v>18.342454188871134</v>
      </c>
      <c r="AP870">
        <v>867</v>
      </c>
      <c r="AQ870" s="10">
        <f t="shared" ca="1" si="408"/>
        <v>46678.810976630186</v>
      </c>
      <c r="AR870" t="str">
        <f t="shared" ca="1" si="409"/>
        <v>EQUIPO 2</v>
      </c>
      <c r="AS870" t="str">
        <f t="shared" ca="1" si="410"/>
        <v>INICIO</v>
      </c>
      <c r="AT870">
        <f t="shared" ca="1" si="424"/>
        <v>1</v>
      </c>
      <c r="AU870">
        <f t="shared" ca="1" si="425"/>
        <v>0</v>
      </c>
      <c r="AV870">
        <f t="shared" ca="1" si="426"/>
        <v>1</v>
      </c>
      <c r="AW870">
        <f t="shared" ca="1" si="411"/>
        <v>1</v>
      </c>
      <c r="AX870">
        <f t="shared" ca="1" si="412"/>
        <v>11000</v>
      </c>
      <c r="AY870">
        <f t="shared" ca="1" si="413"/>
        <v>20.502250167599414</v>
      </c>
      <c r="AZ870">
        <f t="shared" ca="1" si="414"/>
        <v>225524.75184359355</v>
      </c>
      <c r="BA870">
        <f t="shared" ca="1" si="407"/>
        <v>307533.7525139912</v>
      </c>
      <c r="BB870">
        <f t="shared" ca="1" si="415"/>
        <v>2027</v>
      </c>
      <c r="BC870">
        <f t="shared" ca="1" si="416"/>
        <v>10</v>
      </c>
      <c r="BI870">
        <v>860</v>
      </c>
      <c r="BJ870">
        <v>0.84862934222453779</v>
      </c>
      <c r="BK870">
        <v>0.85223000736266219</v>
      </c>
      <c r="BL870">
        <v>0.86096972718766929</v>
      </c>
      <c r="BM870">
        <v>0.86139914162332742</v>
      </c>
      <c r="BN870">
        <v>0.85798500176789527</v>
      </c>
      <c r="BO870">
        <v>0.82301507428353937</v>
      </c>
      <c r="BP870">
        <v>0.86803415504053261</v>
      </c>
      <c r="BQ870">
        <v>0.84311866238612232</v>
      </c>
      <c r="BR870">
        <v>0.8213201216697098</v>
      </c>
      <c r="BS870">
        <v>0.82848948084537077</v>
      </c>
      <c r="BT870">
        <v>0.86254931443783689</v>
      </c>
      <c r="BU870">
        <v>0.8602275621290858</v>
      </c>
      <c r="BV870">
        <v>0.8213201216697098</v>
      </c>
      <c r="BW870">
        <v>0.84894140978167565</v>
      </c>
    </row>
    <row r="871" spans="4:75" x14ac:dyDescent="0.25">
      <c r="D871">
        <v>867</v>
      </c>
      <c r="E871">
        <f t="shared" ca="1" si="417"/>
        <v>1.9872419905535899E-2</v>
      </c>
      <c r="F871" s="11">
        <f t="shared" ca="1" si="405"/>
        <v>195.49615161511684</v>
      </c>
      <c r="G871" s="11"/>
      <c r="H871">
        <v>867</v>
      </c>
      <c r="I871" s="11">
        <f t="shared" ca="1" si="418"/>
        <v>0.58154566868869983</v>
      </c>
      <c r="J871" s="11">
        <f t="shared" ca="1" si="406"/>
        <v>20.260849906629932</v>
      </c>
      <c r="O871">
        <v>867</v>
      </c>
      <c r="P871" s="32">
        <f t="shared" ca="1" si="419"/>
        <v>0.67518940668525718</v>
      </c>
      <c r="Q871" s="11">
        <f t="shared" ca="1" si="402"/>
        <v>66.37541571022085</v>
      </c>
      <c r="R871" s="11"/>
      <c r="S871">
        <v>867</v>
      </c>
      <c r="T871" s="32">
        <f t="shared" ca="1" si="420"/>
        <v>0.71800624304573113</v>
      </c>
      <c r="U871" s="11">
        <f t="shared" ca="1" si="421"/>
        <v>20.856490787269401</v>
      </c>
      <c r="Z871">
        <v>867</v>
      </c>
      <c r="AA871" s="32">
        <f t="shared" ca="1" si="422"/>
        <v>2.6126883655162025E-2</v>
      </c>
      <c r="AB871" s="11">
        <f t="shared" ca="1" si="403"/>
        <v>188.96193062622467</v>
      </c>
      <c r="AC871" s="11"/>
      <c r="AD871">
        <v>867</v>
      </c>
      <c r="AE871" s="32">
        <f t="shared" ca="1" si="423"/>
        <v>0.63101516647029787</v>
      </c>
      <c r="AF871" s="11">
        <f t="shared" ca="1" si="404"/>
        <v>20.467423905498972</v>
      </c>
      <c r="AP871">
        <v>868</v>
      </c>
      <c r="AQ871" s="10">
        <f t="shared" ca="1" si="408"/>
        <v>46679.665237053836</v>
      </c>
      <c r="AR871" t="str">
        <f t="shared" ca="1" si="409"/>
        <v>EQUIPO 2</v>
      </c>
      <c r="AS871" t="str">
        <f t="shared" ca="1" si="410"/>
        <v>FIN</v>
      </c>
      <c r="AT871">
        <f t="shared" ca="1" si="424"/>
        <v>1</v>
      </c>
      <c r="AU871">
        <f t="shared" ca="1" si="425"/>
        <v>1</v>
      </c>
      <c r="AV871">
        <f t="shared" ca="1" si="426"/>
        <v>1</v>
      </c>
      <c r="AW871">
        <f t="shared" ca="1" si="411"/>
        <v>1</v>
      </c>
      <c r="AX871">
        <f t="shared" ca="1" si="412"/>
        <v>15000</v>
      </c>
      <c r="AY871">
        <f t="shared" ca="1" si="413"/>
        <v>26.481530338351149</v>
      </c>
      <c r="AZ871">
        <f t="shared" ca="1" si="414"/>
        <v>397222.95507526724</v>
      </c>
      <c r="BA871">
        <f t="shared" ca="1" si="407"/>
        <v>397222.95507526724</v>
      </c>
      <c r="BB871">
        <f t="shared" ca="1" si="415"/>
        <v>2027</v>
      </c>
      <c r="BC871">
        <f t="shared" ca="1" si="416"/>
        <v>10</v>
      </c>
      <c r="BI871">
        <v>861</v>
      </c>
      <c r="BJ871">
        <v>0.85923159083936007</v>
      </c>
      <c r="BK871">
        <v>0.84940725911894643</v>
      </c>
      <c r="BL871">
        <v>0.8342377302285523</v>
      </c>
      <c r="BM871">
        <v>0.83816856693603037</v>
      </c>
      <c r="BN871">
        <v>0.84896484497290381</v>
      </c>
      <c r="BO871">
        <v>0.8531232158086075</v>
      </c>
      <c r="BP871">
        <v>0.82505825784005604</v>
      </c>
      <c r="BQ871">
        <v>0.82780361107632205</v>
      </c>
      <c r="BR871">
        <v>0.85783185026437381</v>
      </c>
      <c r="BS871">
        <v>0.85297165537535125</v>
      </c>
      <c r="BT871">
        <v>0.88208282658399972</v>
      </c>
      <c r="BU871">
        <v>0.8375195865415056</v>
      </c>
      <c r="BV871">
        <v>0.82505825784005604</v>
      </c>
      <c r="BW871">
        <v>0.84695283900126417</v>
      </c>
    </row>
    <row r="872" spans="4:75" x14ac:dyDescent="0.25">
      <c r="D872">
        <v>868</v>
      </c>
      <c r="E872">
        <f t="shared" ca="1" si="417"/>
        <v>0.89996431864634896</v>
      </c>
      <c r="F872" s="11">
        <f t="shared" ca="1" si="405"/>
        <v>35.786983573916523</v>
      </c>
      <c r="G872" s="11"/>
      <c r="H872">
        <v>868</v>
      </c>
      <c r="I872" s="11">
        <f t="shared" ca="1" si="418"/>
        <v>3.5617229012801732E-2</v>
      </c>
      <c r="J872" s="11">
        <f t="shared" ca="1" si="406"/>
        <v>17.034759320694768</v>
      </c>
      <c r="O872">
        <v>868</v>
      </c>
      <c r="P872" s="32">
        <f t="shared" ca="1" si="419"/>
        <v>0.919789531321209</v>
      </c>
      <c r="Q872" s="11">
        <f t="shared" ca="1" si="402"/>
        <v>32.098989527644463</v>
      </c>
      <c r="R872" s="11"/>
      <c r="S872">
        <v>868</v>
      </c>
      <c r="T872" s="32">
        <f t="shared" ca="1" si="420"/>
        <v>0.18292541412787577</v>
      </c>
      <c r="U872" s="11">
        <f t="shared" ca="1" si="421"/>
        <v>18.478930320274166</v>
      </c>
      <c r="Z872">
        <v>868</v>
      </c>
      <c r="AA872" s="32">
        <f t="shared" ca="1" si="422"/>
        <v>0.98050305433244611</v>
      </c>
      <c r="AB872" s="11">
        <f t="shared" ca="1" si="403"/>
        <v>16.276648113194739</v>
      </c>
      <c r="AC872" s="11"/>
      <c r="AD872">
        <v>868</v>
      </c>
      <c r="AE872" s="32">
        <f t="shared" ca="1" si="423"/>
        <v>0.53741643439065145</v>
      </c>
      <c r="AF872" s="11">
        <f t="shared" ca="1" si="404"/>
        <v>20.08119718195405</v>
      </c>
      <c r="AP872">
        <v>869</v>
      </c>
      <c r="AQ872" s="10">
        <f t="shared" ca="1" si="408"/>
        <v>46680.768634151267</v>
      </c>
      <c r="AR872" t="str">
        <f t="shared" ca="1" si="409"/>
        <v>EQUIPO 1</v>
      </c>
      <c r="AS872" t="str">
        <f t="shared" ca="1" si="410"/>
        <v>INICIO</v>
      </c>
      <c r="AT872">
        <f t="shared" ca="1" si="424"/>
        <v>0</v>
      </c>
      <c r="AU872">
        <f t="shared" ca="1" si="425"/>
        <v>1</v>
      </c>
      <c r="AV872">
        <f t="shared" ca="1" si="426"/>
        <v>1</v>
      </c>
      <c r="AW872">
        <f t="shared" ca="1" si="411"/>
        <v>1</v>
      </c>
      <c r="AX872">
        <f t="shared" ca="1" si="412"/>
        <v>11000</v>
      </c>
      <c r="AY872">
        <f t="shared" ca="1" si="413"/>
        <v>0.1742601502337493</v>
      </c>
      <c r="AZ872">
        <f t="shared" ca="1" si="414"/>
        <v>1916.8616525712423</v>
      </c>
      <c r="BA872">
        <f t="shared" ca="1" si="407"/>
        <v>2613.9022535062395</v>
      </c>
      <c r="BB872">
        <f t="shared" ca="1" si="415"/>
        <v>2027</v>
      </c>
      <c r="BC872">
        <f t="shared" ca="1" si="416"/>
        <v>10</v>
      </c>
      <c r="BI872">
        <v>862</v>
      </c>
      <c r="BJ872">
        <v>0.82969377737839978</v>
      </c>
      <c r="BK872">
        <v>0.8687542961510818</v>
      </c>
      <c r="BL872">
        <v>0.83876309642368563</v>
      </c>
      <c r="BM872">
        <v>0.86894169187443804</v>
      </c>
      <c r="BN872">
        <v>0.86087186492949641</v>
      </c>
      <c r="BO872">
        <v>0.82380267964866838</v>
      </c>
      <c r="BP872">
        <v>0.87067805657533159</v>
      </c>
      <c r="BQ872">
        <v>0.85471676760913395</v>
      </c>
      <c r="BR872">
        <v>0.84938873575573315</v>
      </c>
      <c r="BS872">
        <v>0.84331089520599412</v>
      </c>
      <c r="BT872">
        <v>0.85696553449373192</v>
      </c>
      <c r="BU872">
        <v>0.84040798598899535</v>
      </c>
      <c r="BV872">
        <v>0.82380267964866838</v>
      </c>
      <c r="BW872">
        <v>0.85062269566721727</v>
      </c>
    </row>
    <row r="873" spans="4:75" x14ac:dyDescent="0.25">
      <c r="D873">
        <v>869</v>
      </c>
      <c r="E873">
        <f t="shared" ca="1" si="417"/>
        <v>0.63273248485907896</v>
      </c>
      <c r="F873" s="11">
        <f t="shared" ca="1" si="405"/>
        <v>71.320900457770904</v>
      </c>
      <c r="G873" s="11"/>
      <c r="H873">
        <v>869</v>
      </c>
      <c r="I873" s="11">
        <f t="shared" ca="1" si="418"/>
        <v>0.60611161913195966</v>
      </c>
      <c r="J873" s="11">
        <f t="shared" ca="1" si="406"/>
        <v>20.362535722200118</v>
      </c>
      <c r="O873">
        <v>869</v>
      </c>
      <c r="P873" s="32">
        <f t="shared" ca="1" si="419"/>
        <v>4.0527997178950836E-2</v>
      </c>
      <c r="Q873" s="11">
        <f t="shared" ca="1" si="402"/>
        <v>177.90891655063328</v>
      </c>
      <c r="R873" s="11"/>
      <c r="S873">
        <v>869</v>
      </c>
      <c r="T873" s="32">
        <f t="shared" ca="1" si="420"/>
        <v>0.36727360755415273</v>
      </c>
      <c r="U873" s="11">
        <f t="shared" ca="1" si="421"/>
        <v>19.386148305172167</v>
      </c>
      <c r="Z873">
        <v>869</v>
      </c>
      <c r="AA873" s="32">
        <f t="shared" ca="1" si="422"/>
        <v>0.11867907347007656</v>
      </c>
      <c r="AB873" s="11">
        <f t="shared" ca="1" si="403"/>
        <v>146.87414089504813</v>
      </c>
      <c r="AC873" s="11"/>
      <c r="AD873">
        <v>869</v>
      </c>
      <c r="AE873" s="32">
        <f t="shared" ca="1" si="423"/>
        <v>0.77196643670452647</v>
      </c>
      <c r="AF873" s="11">
        <f t="shared" ca="1" si="404"/>
        <v>21.126814598624541</v>
      </c>
      <c r="AP873">
        <v>870</v>
      </c>
      <c r="AQ873" s="10">
        <f t="shared" ca="1" si="408"/>
        <v>46680.77589499086</v>
      </c>
      <c r="AR873" t="str">
        <f t="shared" ca="1" si="409"/>
        <v>EQUIPO 3</v>
      </c>
      <c r="AS873" t="str">
        <f t="shared" ca="1" si="410"/>
        <v>INICIO</v>
      </c>
      <c r="AT873">
        <f t="shared" ca="1" si="424"/>
        <v>0</v>
      </c>
      <c r="AU873">
        <f t="shared" ca="1" si="425"/>
        <v>1</v>
      </c>
      <c r="AV873">
        <f t="shared" ca="1" si="426"/>
        <v>0</v>
      </c>
      <c r="AW873">
        <f t="shared" ca="1" si="411"/>
        <v>1</v>
      </c>
      <c r="AX873">
        <f t="shared" ca="1" si="412"/>
        <v>5500</v>
      </c>
      <c r="AY873">
        <f t="shared" ca="1" si="413"/>
        <v>15.910947341588326</v>
      </c>
      <c r="AZ873">
        <f t="shared" ca="1" si="414"/>
        <v>87510.210378735792</v>
      </c>
      <c r="BA873">
        <f t="shared" ca="1" si="407"/>
        <v>238664.21012382489</v>
      </c>
      <c r="BB873">
        <f t="shared" ca="1" si="415"/>
        <v>2027</v>
      </c>
      <c r="BC873">
        <f t="shared" ca="1" si="416"/>
        <v>10</v>
      </c>
      <c r="BI873">
        <v>863</v>
      </c>
      <c r="BJ873">
        <v>0.84380250327791151</v>
      </c>
      <c r="BK873">
        <v>0.84233992393283474</v>
      </c>
      <c r="BL873">
        <v>0.84443239073088006</v>
      </c>
      <c r="BM873">
        <v>0.86319994797006339</v>
      </c>
      <c r="BN873">
        <v>0.84630477242332924</v>
      </c>
      <c r="BO873">
        <v>0.85369188444532085</v>
      </c>
      <c r="BP873">
        <v>0.82096016638092695</v>
      </c>
      <c r="BQ873">
        <v>0.8548980472649661</v>
      </c>
      <c r="BR873">
        <v>0.83893431651631944</v>
      </c>
      <c r="BS873">
        <v>0.8167743147901555</v>
      </c>
      <c r="BT873">
        <v>0.84533125776750762</v>
      </c>
      <c r="BU873">
        <v>0.85594047325254397</v>
      </c>
      <c r="BV873">
        <v>0.8167743147901555</v>
      </c>
      <c r="BW873">
        <v>0.84381394893784634</v>
      </c>
    </row>
    <row r="874" spans="4:75" x14ac:dyDescent="0.25">
      <c r="D874">
        <v>870</v>
      </c>
      <c r="E874">
        <f t="shared" ca="1" si="417"/>
        <v>0.43215788420457568</v>
      </c>
      <c r="F874" s="11">
        <f t="shared" ca="1" si="405"/>
        <v>94.797523090300089</v>
      </c>
      <c r="G874" s="11"/>
      <c r="H874">
        <v>870</v>
      </c>
      <c r="I874" s="11">
        <f t="shared" ca="1" si="418"/>
        <v>5.702156499944977E-2</v>
      </c>
      <c r="J874" s="11">
        <f t="shared" ca="1" si="406"/>
        <v>17.393835305539234</v>
      </c>
      <c r="O874">
        <v>870</v>
      </c>
      <c r="P874" s="32">
        <f t="shared" ca="1" si="419"/>
        <v>0.78899919010225839</v>
      </c>
      <c r="Q874" s="11">
        <f t="shared" ca="1" si="402"/>
        <v>52.357059390420361</v>
      </c>
      <c r="R874" s="11"/>
      <c r="S874">
        <v>870</v>
      </c>
      <c r="T874" s="32">
        <f t="shared" ca="1" si="420"/>
        <v>0.43161152350985243</v>
      </c>
      <c r="U874" s="11">
        <f t="shared" ca="1" si="421"/>
        <v>19.653904739351475</v>
      </c>
      <c r="Z874">
        <v>870</v>
      </c>
      <c r="AA874" s="32">
        <f t="shared" ca="1" si="422"/>
        <v>5.2676374813738103E-2</v>
      </c>
      <c r="AB874" s="11">
        <f t="shared" ca="1" si="403"/>
        <v>170.92150112655725</v>
      </c>
      <c r="AC874" s="11"/>
      <c r="AD874">
        <v>870</v>
      </c>
      <c r="AE874" s="32">
        <f t="shared" ca="1" si="423"/>
        <v>0.84671692138347843</v>
      </c>
      <c r="AF874" s="11">
        <f t="shared" ca="1" si="404"/>
        <v>21.571628133580884</v>
      </c>
      <c r="AP874">
        <v>871</v>
      </c>
      <c r="AQ874" s="10">
        <f t="shared" ca="1" si="408"/>
        <v>46681.438851130093</v>
      </c>
      <c r="AR874" t="str">
        <f t="shared" ca="1" si="409"/>
        <v>EQUIPO 3</v>
      </c>
      <c r="AS874" t="str">
        <f t="shared" ca="1" si="410"/>
        <v>FIN</v>
      </c>
      <c r="AT874">
        <f t="shared" ca="1" si="424"/>
        <v>0</v>
      </c>
      <c r="AU874">
        <f t="shared" ca="1" si="425"/>
        <v>1</v>
      </c>
      <c r="AV874">
        <f t="shared" ca="1" si="426"/>
        <v>1</v>
      </c>
      <c r="AW874">
        <f t="shared" ca="1" si="411"/>
        <v>1</v>
      </c>
      <c r="AX874">
        <f t="shared" ca="1" si="412"/>
        <v>11000</v>
      </c>
      <c r="AY874">
        <f t="shared" ca="1" si="413"/>
        <v>2.6877554522361606</v>
      </c>
      <c r="AZ874">
        <f t="shared" ca="1" si="414"/>
        <v>29565.309974597767</v>
      </c>
      <c r="BA874">
        <f t="shared" ca="1" si="407"/>
        <v>40316.33178354241</v>
      </c>
      <c r="BB874">
        <f t="shared" ca="1" si="415"/>
        <v>2027</v>
      </c>
      <c r="BC874">
        <f t="shared" ca="1" si="416"/>
        <v>10</v>
      </c>
      <c r="BI874">
        <v>864</v>
      </c>
      <c r="BJ874">
        <v>0.84638707559304327</v>
      </c>
      <c r="BK874">
        <v>0.82844719515571397</v>
      </c>
      <c r="BL874">
        <v>0.82934621464658353</v>
      </c>
      <c r="BM874">
        <v>0.88158286620194037</v>
      </c>
      <c r="BN874">
        <v>0.84825952457428666</v>
      </c>
      <c r="BO874">
        <v>0.84762753147776593</v>
      </c>
      <c r="BP874">
        <v>0.83876588130631857</v>
      </c>
      <c r="BQ874">
        <v>0.86115497894878601</v>
      </c>
      <c r="BR874">
        <v>0.81745782165888425</v>
      </c>
      <c r="BS874">
        <v>0.8710535674403258</v>
      </c>
      <c r="BT874">
        <v>0.83916400915571854</v>
      </c>
      <c r="BU874">
        <v>0.84196843841863145</v>
      </c>
      <c r="BV874">
        <v>0.81745782165888425</v>
      </c>
      <c r="BW874">
        <v>0.84598811072269753</v>
      </c>
    </row>
    <row r="875" spans="4:75" x14ac:dyDescent="0.25">
      <c r="D875">
        <v>871</v>
      </c>
      <c r="E875">
        <f t="shared" ca="1" si="417"/>
        <v>0.41326417414011929</v>
      </c>
      <c r="F875" s="11">
        <f t="shared" ca="1" si="405"/>
        <v>97.13700120065262</v>
      </c>
      <c r="G875" s="11"/>
      <c r="H875">
        <v>871</v>
      </c>
      <c r="I875" s="11">
        <f t="shared" ca="1" si="418"/>
        <v>8.0493713644529286E-2</v>
      </c>
      <c r="J875" s="11">
        <f t="shared" ca="1" si="406"/>
        <v>17.680387946438074</v>
      </c>
      <c r="O875">
        <v>871</v>
      </c>
      <c r="P875" s="32">
        <f t="shared" ca="1" si="419"/>
        <v>0.63720931247960833</v>
      </c>
      <c r="Q875" s="11">
        <f t="shared" ca="1" si="402"/>
        <v>70.802854689126278</v>
      </c>
      <c r="R875" s="11"/>
      <c r="S875">
        <v>871</v>
      </c>
      <c r="T875" s="32">
        <f t="shared" ca="1" si="420"/>
        <v>0.63101773147146889</v>
      </c>
      <c r="U875" s="11">
        <f t="shared" ca="1" si="421"/>
        <v>20.46743481986093</v>
      </c>
      <c r="Z875">
        <v>871</v>
      </c>
      <c r="AA875" s="32">
        <f t="shared" ca="1" si="422"/>
        <v>0.89549193973931707</v>
      </c>
      <c r="AB875" s="11">
        <f t="shared" ca="1" si="403"/>
        <v>36.571615252129476</v>
      </c>
      <c r="AC875" s="11"/>
      <c r="AD875">
        <v>871</v>
      </c>
      <c r="AE875" s="32">
        <f t="shared" ca="1" si="423"/>
        <v>0.65347349602354399</v>
      </c>
      <c r="AF875" s="11">
        <f t="shared" ca="1" si="404"/>
        <v>20.564009489139007</v>
      </c>
      <c r="AP875">
        <v>872</v>
      </c>
      <c r="AQ875" s="10">
        <f t="shared" ca="1" si="408"/>
        <v>46681.550840940603</v>
      </c>
      <c r="AR875" t="str">
        <f t="shared" ca="1" si="409"/>
        <v>EQUIPO 1</v>
      </c>
      <c r="AS875" t="str">
        <f t="shared" ca="1" si="410"/>
        <v>FIN</v>
      </c>
      <c r="AT875">
        <f t="shared" ca="1" si="424"/>
        <v>1</v>
      </c>
      <c r="AU875">
        <f t="shared" ca="1" si="425"/>
        <v>1</v>
      </c>
      <c r="AV875">
        <f t="shared" ca="1" si="426"/>
        <v>1</v>
      </c>
      <c r="AW875">
        <f t="shared" ca="1" si="411"/>
        <v>1</v>
      </c>
      <c r="AX875">
        <f t="shared" ca="1" si="412"/>
        <v>15000</v>
      </c>
      <c r="AY875">
        <f t="shared" ca="1" si="413"/>
        <v>40.800429763330612</v>
      </c>
      <c r="AZ875">
        <f t="shared" ca="1" si="414"/>
        <v>612006.44644995918</v>
      </c>
      <c r="BA875">
        <f t="shared" ca="1" si="407"/>
        <v>612006.44644995918</v>
      </c>
      <c r="BB875">
        <f t="shared" ca="1" si="415"/>
        <v>2027</v>
      </c>
      <c r="BC875">
        <f t="shared" ca="1" si="416"/>
        <v>10</v>
      </c>
      <c r="BI875">
        <v>865</v>
      </c>
      <c r="BJ875">
        <v>0.82773064598217949</v>
      </c>
      <c r="BK875">
        <v>0.84520114878579322</v>
      </c>
      <c r="BL875">
        <v>0.84012094252277181</v>
      </c>
      <c r="BM875">
        <v>0.84403349707880748</v>
      </c>
      <c r="BN875">
        <v>0.84900928192537406</v>
      </c>
      <c r="BO875">
        <v>0.82943900161990303</v>
      </c>
      <c r="BP875">
        <v>0.87348344642157305</v>
      </c>
      <c r="BQ875">
        <v>0.85244464145786603</v>
      </c>
      <c r="BR875">
        <v>0.85833087063705726</v>
      </c>
      <c r="BS875">
        <v>0.87937826845066236</v>
      </c>
      <c r="BT875">
        <v>0.85352445370476926</v>
      </c>
      <c r="BU875">
        <v>0.85514999690278781</v>
      </c>
      <c r="BV875">
        <v>0.82773064598217949</v>
      </c>
      <c r="BW875">
        <v>0.85077513278761341</v>
      </c>
    </row>
    <row r="876" spans="4:75" x14ac:dyDescent="0.25">
      <c r="D876">
        <v>872</v>
      </c>
      <c r="E876">
        <f t="shared" ca="1" si="417"/>
        <v>0.56409983613552706</v>
      </c>
      <c r="F876" s="11">
        <f t="shared" ca="1" si="405"/>
        <v>79.225587806973635</v>
      </c>
      <c r="G876" s="11"/>
      <c r="H876">
        <v>872</v>
      </c>
      <c r="I876" s="11">
        <f t="shared" ca="1" si="418"/>
        <v>0.90230288102083522</v>
      </c>
      <c r="J876" s="11">
        <f t="shared" ca="1" si="406"/>
        <v>22.00876311621893</v>
      </c>
      <c r="O876">
        <v>872</v>
      </c>
      <c r="P876" s="32">
        <f t="shared" ca="1" si="419"/>
        <v>0.63612388460683966</v>
      </c>
      <c r="Q876" s="11">
        <f t="shared" ca="1" si="402"/>
        <v>70.928514100404144</v>
      </c>
      <c r="R876" s="11"/>
      <c r="S876">
        <v>872</v>
      </c>
      <c r="T876" s="32">
        <f t="shared" ca="1" si="420"/>
        <v>0.45668401875175535</v>
      </c>
      <c r="U876" s="11">
        <f t="shared" ca="1" si="421"/>
        <v>19.755802556975439</v>
      </c>
      <c r="Z876">
        <v>872</v>
      </c>
      <c r="AA876" s="32">
        <f t="shared" ca="1" si="422"/>
        <v>0.56040075380656473</v>
      </c>
      <c r="AB876" s="11">
        <f t="shared" ca="1" si="403"/>
        <v>79.651829929436857</v>
      </c>
      <c r="AC876" s="11"/>
      <c r="AD876">
        <v>872</v>
      </c>
      <c r="AE876" s="32">
        <f t="shared" ca="1" si="423"/>
        <v>0.3569100899163592</v>
      </c>
      <c r="AF876" s="11">
        <f t="shared" ca="1" si="404"/>
        <v>19.341769986746176</v>
      </c>
      <c r="AP876">
        <v>873</v>
      </c>
      <c r="AQ876" s="10">
        <f t="shared" ca="1" si="408"/>
        <v>46683.250858847408</v>
      </c>
      <c r="AR876" t="str">
        <f t="shared" ca="1" si="409"/>
        <v>EQUIPO 2</v>
      </c>
      <c r="AS876" t="str">
        <f t="shared" ca="1" si="410"/>
        <v>INICIO</v>
      </c>
      <c r="AT876">
        <f t="shared" ca="1" si="424"/>
        <v>1</v>
      </c>
      <c r="AU876">
        <f t="shared" ca="1" si="425"/>
        <v>0</v>
      </c>
      <c r="AV876">
        <f t="shared" ca="1" si="426"/>
        <v>1</v>
      </c>
      <c r="AW876">
        <f t="shared" ca="1" si="411"/>
        <v>1</v>
      </c>
      <c r="AX876">
        <f t="shared" ca="1" si="412"/>
        <v>11000</v>
      </c>
      <c r="AY876">
        <f t="shared" ca="1" si="413"/>
        <v>19.933370620070491</v>
      </c>
      <c r="AZ876">
        <f t="shared" ca="1" si="414"/>
        <v>219267.0768207754</v>
      </c>
      <c r="BA876">
        <f t="shared" ca="1" si="407"/>
        <v>299000.55930105736</v>
      </c>
      <c r="BB876">
        <f t="shared" ca="1" si="415"/>
        <v>2027</v>
      </c>
      <c r="BC876">
        <f t="shared" ca="1" si="416"/>
        <v>10</v>
      </c>
      <c r="BI876">
        <v>866</v>
      </c>
      <c r="BJ876">
        <v>0.84276621329904566</v>
      </c>
      <c r="BK876">
        <v>0.86685768464814583</v>
      </c>
      <c r="BL876">
        <v>0.84875555279973514</v>
      </c>
      <c r="BM876">
        <v>0.84580343086206</v>
      </c>
      <c r="BN876">
        <v>0.87173416732028253</v>
      </c>
      <c r="BO876">
        <v>0.86200038373006216</v>
      </c>
      <c r="BP876">
        <v>0.86430499219081058</v>
      </c>
      <c r="BQ876">
        <v>0.85839797068766421</v>
      </c>
      <c r="BR876">
        <v>0.87598195375695631</v>
      </c>
      <c r="BS876">
        <v>0.82759507146556177</v>
      </c>
      <c r="BT876">
        <v>0.86123922497822814</v>
      </c>
      <c r="BU876">
        <v>0.85550777019318891</v>
      </c>
      <c r="BV876">
        <v>0.82759507146556177</v>
      </c>
      <c r="BW876">
        <v>0.85674969616008989</v>
      </c>
    </row>
    <row r="877" spans="4:75" x14ac:dyDescent="0.25">
      <c r="D877">
        <v>873</v>
      </c>
      <c r="E877">
        <f t="shared" ca="1" si="417"/>
        <v>0.8514559905222816</v>
      </c>
      <c r="F877" s="11">
        <f t="shared" ca="1" si="405"/>
        <v>43.639714243525297</v>
      </c>
      <c r="G877" s="11"/>
      <c r="H877">
        <v>873</v>
      </c>
      <c r="I877" s="11">
        <f t="shared" ca="1" si="418"/>
        <v>0.52697543866280605</v>
      </c>
      <c r="J877" s="11">
        <f t="shared" ca="1" si="406"/>
        <v>20.039048958975332</v>
      </c>
      <c r="O877">
        <v>873</v>
      </c>
      <c r="P877" s="32">
        <f t="shared" ca="1" si="419"/>
        <v>0.40099848731504428</v>
      </c>
      <c r="Q877" s="11">
        <f t="shared" ca="1" si="402"/>
        <v>98.678505957146527</v>
      </c>
      <c r="R877" s="11"/>
      <c r="S877">
        <v>873</v>
      </c>
      <c r="T877" s="32">
        <f t="shared" ca="1" si="420"/>
        <v>0.98593188670531684</v>
      </c>
      <c r="U877" s="11">
        <f t="shared" ca="1" si="421"/>
        <v>23.45436113154868</v>
      </c>
      <c r="Z877">
        <v>873</v>
      </c>
      <c r="AA877" s="32">
        <f t="shared" ca="1" si="422"/>
        <v>0.20850448008861866</v>
      </c>
      <c r="AB877" s="11">
        <f t="shared" ca="1" si="403"/>
        <v>127.15028728615513</v>
      </c>
      <c r="AC877" s="11"/>
      <c r="AD877">
        <v>873</v>
      </c>
      <c r="AE877" s="32">
        <f t="shared" ca="1" si="423"/>
        <v>0.58334558271447834</v>
      </c>
      <c r="AF877" s="11">
        <f t="shared" ca="1" si="404"/>
        <v>20.268250526553864</v>
      </c>
      <c r="AP877">
        <v>874</v>
      </c>
      <c r="AQ877" s="10">
        <f t="shared" ca="1" si="408"/>
        <v>46684.081415956578</v>
      </c>
      <c r="AR877" t="str">
        <f t="shared" ca="1" si="409"/>
        <v>EQUIPO 2</v>
      </c>
      <c r="AS877" t="str">
        <f t="shared" ca="1" si="410"/>
        <v>FIN</v>
      </c>
      <c r="AT877">
        <f t="shared" ca="1" si="424"/>
        <v>1</v>
      </c>
      <c r="AU877">
        <f t="shared" ca="1" si="425"/>
        <v>1</v>
      </c>
      <c r="AV877">
        <f t="shared" ca="1" si="426"/>
        <v>1</v>
      </c>
      <c r="AW877">
        <f t="shared" ca="1" si="411"/>
        <v>1</v>
      </c>
      <c r="AX877">
        <f t="shared" ca="1" si="412"/>
        <v>15000</v>
      </c>
      <c r="AY877">
        <f t="shared" ca="1" si="413"/>
        <v>7.3717257884563878</v>
      </c>
      <c r="AZ877">
        <f t="shared" ca="1" si="414"/>
        <v>110575.88682684582</v>
      </c>
      <c r="BA877">
        <f t="shared" ca="1" si="407"/>
        <v>110575.88682684582</v>
      </c>
      <c r="BB877">
        <f t="shared" ca="1" si="415"/>
        <v>2027</v>
      </c>
      <c r="BC877">
        <f t="shared" ca="1" si="416"/>
        <v>10</v>
      </c>
      <c r="BI877">
        <v>867</v>
      </c>
      <c r="BJ877">
        <v>0.8700191139299408</v>
      </c>
      <c r="BK877">
        <v>0.84378980506941936</v>
      </c>
      <c r="BL877">
        <v>0.8298346808459367</v>
      </c>
      <c r="BM877">
        <v>0.83509693755798775</v>
      </c>
      <c r="BN877">
        <v>0.86352254492600777</v>
      </c>
      <c r="BO877">
        <v>0.8363534348971654</v>
      </c>
      <c r="BP877">
        <v>0.8499509088907613</v>
      </c>
      <c r="BQ877">
        <v>0.8370888070402891</v>
      </c>
      <c r="BR877">
        <v>0.85983907895301015</v>
      </c>
      <c r="BS877">
        <v>0.84953617396085657</v>
      </c>
      <c r="BT877">
        <v>0.8463609386274713</v>
      </c>
      <c r="BU877">
        <v>0.85534543619224845</v>
      </c>
      <c r="BV877">
        <v>0.8298346808459367</v>
      </c>
      <c r="BW877">
        <v>0.84812738310966618</v>
      </c>
    </row>
    <row r="878" spans="4:75" x14ac:dyDescent="0.25">
      <c r="D878">
        <v>874</v>
      </c>
      <c r="E878">
        <f t="shared" ca="1" si="417"/>
        <v>6.9474858298952391E-3</v>
      </c>
      <c r="F878" s="11">
        <f t="shared" ca="1" si="405"/>
        <v>218.57346589501728</v>
      </c>
      <c r="G878" s="11"/>
      <c r="H878">
        <v>874</v>
      </c>
      <c r="I878" s="11">
        <f t="shared" ca="1" si="418"/>
        <v>6.515289599415397E-2</v>
      </c>
      <c r="J878" s="11">
        <f t="shared" ca="1" si="406"/>
        <v>17.501992762841276</v>
      </c>
      <c r="O878">
        <v>874</v>
      </c>
      <c r="P878" s="32">
        <f t="shared" ca="1" si="419"/>
        <v>0.88701459545547001</v>
      </c>
      <c r="Q878" s="11">
        <f t="shared" ca="1" si="402"/>
        <v>38.019145649761626</v>
      </c>
      <c r="R878" s="11"/>
      <c r="S878">
        <v>874</v>
      </c>
      <c r="T878" s="32">
        <f t="shared" ca="1" si="420"/>
        <v>0.78350529777044853</v>
      </c>
      <c r="U878" s="11">
        <f t="shared" ca="1" si="421"/>
        <v>21.189011113724266</v>
      </c>
      <c r="Z878">
        <v>874</v>
      </c>
      <c r="AA878" s="32">
        <f t="shared" ca="1" si="422"/>
        <v>0.99126646158707254</v>
      </c>
      <c r="AB878" s="11">
        <f t="shared" ca="1" si="403"/>
        <v>11.134372360862875</v>
      </c>
      <c r="AC878" s="11"/>
      <c r="AD878">
        <v>874</v>
      </c>
      <c r="AE878" s="32">
        <f t="shared" ca="1" si="423"/>
        <v>0.44120968426899976</v>
      </c>
      <c r="AF878" s="11">
        <f t="shared" ca="1" si="404"/>
        <v>19.693022223760849</v>
      </c>
      <c r="AP878">
        <v>875</v>
      </c>
      <c r="AQ878" s="10">
        <f t="shared" ca="1" si="408"/>
        <v>46684.388571197764</v>
      </c>
      <c r="AR878" t="str">
        <f t="shared" ca="1" si="409"/>
        <v>EQUIPO 1</v>
      </c>
      <c r="AS878" t="str">
        <f t="shared" ca="1" si="410"/>
        <v>INICIO</v>
      </c>
      <c r="AT878">
        <f t="shared" ca="1" si="424"/>
        <v>0</v>
      </c>
      <c r="AU878">
        <f t="shared" ca="1" si="425"/>
        <v>1</v>
      </c>
      <c r="AV878">
        <f t="shared" ca="1" si="426"/>
        <v>1</v>
      </c>
      <c r="AW878">
        <f t="shared" ca="1" si="411"/>
        <v>1</v>
      </c>
      <c r="AX878">
        <f t="shared" ca="1" si="412"/>
        <v>11000</v>
      </c>
      <c r="AY878">
        <f t="shared" ca="1" si="413"/>
        <v>18.81461082038004</v>
      </c>
      <c r="AZ878">
        <f t="shared" ca="1" si="414"/>
        <v>206960.71902418043</v>
      </c>
      <c r="BA878">
        <f t="shared" ca="1" si="407"/>
        <v>282219.16230570059</v>
      </c>
      <c r="BB878">
        <f t="shared" ca="1" si="415"/>
        <v>2027</v>
      </c>
      <c r="BC878">
        <f t="shared" ca="1" si="416"/>
        <v>10</v>
      </c>
      <c r="BI878">
        <v>868</v>
      </c>
      <c r="BJ878">
        <v>0.86728387782025174</v>
      </c>
      <c r="BK878">
        <v>0.83583213307055126</v>
      </c>
      <c r="BL878">
        <v>0.82972274478047947</v>
      </c>
      <c r="BM878">
        <v>0.86272668342617853</v>
      </c>
      <c r="BN878">
        <v>0.87023118367088192</v>
      </c>
      <c r="BO878">
        <v>0.83611728950409292</v>
      </c>
      <c r="BP878">
        <v>0.85903072198058772</v>
      </c>
      <c r="BQ878">
        <v>0.86607339727054466</v>
      </c>
      <c r="BR878">
        <v>0.85755244188756452</v>
      </c>
      <c r="BS878">
        <v>0.86523294241411852</v>
      </c>
      <c r="BT878">
        <v>0.86264235906799602</v>
      </c>
      <c r="BU878">
        <v>0.83200261987257118</v>
      </c>
      <c r="BV878">
        <v>0.82972274478047947</v>
      </c>
      <c r="BW878">
        <v>0.85367335849633152</v>
      </c>
    </row>
    <row r="879" spans="4:75" x14ac:dyDescent="0.25">
      <c r="D879">
        <v>875</v>
      </c>
      <c r="E879">
        <f t="shared" ca="1" si="417"/>
        <v>0.20113411266988501</v>
      </c>
      <c r="F879" s="11">
        <f t="shared" ca="1" si="405"/>
        <v>128.51269987510153</v>
      </c>
      <c r="G879" s="11"/>
      <c r="H879">
        <v>875</v>
      </c>
      <c r="I879" s="11">
        <f t="shared" ca="1" si="418"/>
        <v>0.90105761564010134</v>
      </c>
      <c r="J879" s="11">
        <f t="shared" ca="1" si="406"/>
        <v>21.997231444342624</v>
      </c>
      <c r="O879">
        <v>875</v>
      </c>
      <c r="P879" s="32">
        <f t="shared" ca="1" si="419"/>
        <v>0.15642364770210582</v>
      </c>
      <c r="Q879" s="11">
        <f t="shared" ca="1" si="402"/>
        <v>137.60844626015464</v>
      </c>
      <c r="R879" s="11"/>
      <c r="S879">
        <v>875</v>
      </c>
      <c r="T879" s="32">
        <f t="shared" ca="1" si="420"/>
        <v>2.802351649289847E-2</v>
      </c>
      <c r="U879" s="11">
        <f t="shared" ca="1" si="421"/>
        <v>16.863505381250683</v>
      </c>
      <c r="Z879">
        <v>875</v>
      </c>
      <c r="AA879" s="32">
        <f t="shared" ca="1" si="422"/>
        <v>0.57984512949076661</v>
      </c>
      <c r="AB879" s="11">
        <f t="shared" ca="1" si="403"/>
        <v>77.413193272515002</v>
      </c>
      <c r="AC879" s="11"/>
      <c r="AD879">
        <v>875</v>
      </c>
      <c r="AE879" s="32">
        <f t="shared" ca="1" si="423"/>
        <v>0.19488187962605119</v>
      </c>
      <c r="AF879" s="11">
        <f t="shared" ca="1" si="404"/>
        <v>18.549921285583402</v>
      </c>
      <c r="AP879">
        <v>876</v>
      </c>
      <c r="AQ879" s="10">
        <f t="shared" ca="1" si="408"/>
        <v>46685.17251331528</v>
      </c>
      <c r="AR879" t="str">
        <f t="shared" ca="1" si="409"/>
        <v>EQUIPO 1</v>
      </c>
      <c r="AS879" t="str">
        <f t="shared" ca="1" si="410"/>
        <v>FIN</v>
      </c>
      <c r="AT879">
        <f t="shared" ca="1" si="424"/>
        <v>1</v>
      </c>
      <c r="AU879">
        <f t="shared" ca="1" si="425"/>
        <v>1</v>
      </c>
      <c r="AV879">
        <f t="shared" ca="1" si="426"/>
        <v>1</v>
      </c>
      <c r="AW879">
        <f t="shared" ca="1" si="411"/>
        <v>1</v>
      </c>
      <c r="AX879">
        <f t="shared" ca="1" si="412"/>
        <v>15000</v>
      </c>
      <c r="AY879">
        <f t="shared" ca="1" si="413"/>
        <v>42.632429708435666</v>
      </c>
      <c r="AZ879">
        <f t="shared" ca="1" si="414"/>
        <v>639486.44562653499</v>
      </c>
      <c r="BA879">
        <f t="shared" ca="1" si="407"/>
        <v>639486.44562653499</v>
      </c>
      <c r="BB879">
        <f t="shared" ca="1" si="415"/>
        <v>2027</v>
      </c>
      <c r="BC879">
        <f t="shared" ca="1" si="416"/>
        <v>10</v>
      </c>
      <c r="BI879">
        <v>869</v>
      </c>
      <c r="BJ879">
        <v>0.82033165868847069</v>
      </c>
      <c r="BK879">
        <v>0.84493305640542682</v>
      </c>
      <c r="BL879">
        <v>0.85958486273998747</v>
      </c>
      <c r="BM879">
        <v>0.86928078002740472</v>
      </c>
      <c r="BN879">
        <v>0.84464688904464391</v>
      </c>
      <c r="BO879">
        <v>0.83359869705854295</v>
      </c>
      <c r="BP879">
        <v>0.84910503931683734</v>
      </c>
      <c r="BQ879">
        <v>0.85342834205215512</v>
      </c>
      <c r="BR879">
        <v>0.85151560349426358</v>
      </c>
      <c r="BS879">
        <v>0.83579783492540261</v>
      </c>
      <c r="BT879">
        <v>0.85358051440186233</v>
      </c>
      <c r="BU879">
        <v>0.85870965701864765</v>
      </c>
      <c r="BV879">
        <v>0.82033165868847069</v>
      </c>
      <c r="BW879">
        <v>0.8478964818812007</v>
      </c>
    </row>
    <row r="880" spans="4:75" x14ac:dyDescent="0.25">
      <c r="D880">
        <v>876</v>
      </c>
      <c r="E880">
        <f t="shared" ca="1" si="417"/>
        <v>0.65482986053733683</v>
      </c>
      <c r="F880" s="11">
        <f t="shared" ca="1" si="405"/>
        <v>68.756985718073366</v>
      </c>
      <c r="G880" s="11"/>
      <c r="H880">
        <v>876</v>
      </c>
      <c r="I880" s="11">
        <f t="shared" ca="1" si="418"/>
        <v>0.66323618776343052</v>
      </c>
      <c r="J880" s="11">
        <f t="shared" ca="1" si="406"/>
        <v>20.60670057183896</v>
      </c>
      <c r="O880">
        <v>876</v>
      </c>
      <c r="P880" s="32">
        <f t="shared" ca="1" si="419"/>
        <v>0.67386604356086921</v>
      </c>
      <c r="Q880" s="11">
        <f t="shared" ca="1" si="402"/>
        <v>66.530911786071471</v>
      </c>
      <c r="R880" s="11"/>
      <c r="S880">
        <v>876</v>
      </c>
      <c r="T880" s="32">
        <f t="shared" ca="1" si="420"/>
        <v>0.52165002541580296</v>
      </c>
      <c r="U880" s="11">
        <f t="shared" ca="1" si="421"/>
        <v>20.017581955853384</v>
      </c>
      <c r="Z880">
        <v>876</v>
      </c>
      <c r="AA880" s="32">
        <f t="shared" ca="1" si="422"/>
        <v>0.90125839156536069</v>
      </c>
      <c r="AB880" s="11">
        <f t="shared" ca="1" si="403"/>
        <v>35.557040672760614</v>
      </c>
      <c r="AC880" s="11"/>
      <c r="AD880">
        <v>876</v>
      </c>
      <c r="AE880" s="32">
        <f t="shared" ca="1" si="423"/>
        <v>0.24587047398181772</v>
      </c>
      <c r="AF880" s="11">
        <f t="shared" ca="1" si="404"/>
        <v>18.826816258155365</v>
      </c>
      <c r="AP880">
        <v>877</v>
      </c>
      <c r="AQ880" s="10">
        <f t="shared" ca="1" si="408"/>
        <v>46686.948864553131</v>
      </c>
      <c r="AR880" t="str">
        <f t="shared" ca="1" si="409"/>
        <v>EQUIPO 3</v>
      </c>
      <c r="AS880" t="str">
        <f t="shared" ca="1" si="410"/>
        <v>INICIO</v>
      </c>
      <c r="AT880">
        <f t="shared" ca="1" si="424"/>
        <v>1</v>
      </c>
      <c r="AU880">
        <f t="shared" ca="1" si="425"/>
        <v>1</v>
      </c>
      <c r="AV880">
        <f t="shared" ca="1" si="426"/>
        <v>0</v>
      </c>
      <c r="AW880">
        <f t="shared" ca="1" si="411"/>
        <v>1</v>
      </c>
      <c r="AX880">
        <f t="shared" ca="1" si="412"/>
        <v>11000</v>
      </c>
      <c r="AY880">
        <f t="shared" ca="1" si="413"/>
        <v>5.721357011469081</v>
      </c>
      <c r="AZ880">
        <f t="shared" ca="1" si="414"/>
        <v>62934.927126159891</v>
      </c>
      <c r="BA880">
        <f t="shared" ca="1" si="407"/>
        <v>85820.355172036216</v>
      </c>
      <c r="BB880">
        <f t="shared" ca="1" si="415"/>
        <v>2027</v>
      </c>
      <c r="BC880">
        <f t="shared" ca="1" si="416"/>
        <v>10</v>
      </c>
      <c r="BI880">
        <v>870</v>
      </c>
      <c r="BJ880">
        <v>0.81940179998087437</v>
      </c>
      <c r="BK880">
        <v>0.86990691301826273</v>
      </c>
      <c r="BL880">
        <v>0.85789446630408439</v>
      </c>
      <c r="BM880">
        <v>0.88237945172034171</v>
      </c>
      <c r="BN880">
        <v>0.8377246992121784</v>
      </c>
      <c r="BO880">
        <v>0.84977749385824108</v>
      </c>
      <c r="BP880">
        <v>0.85972038129938699</v>
      </c>
      <c r="BQ880">
        <v>0.84853007674813852</v>
      </c>
      <c r="BR880">
        <v>0.84199584451562293</v>
      </c>
      <c r="BS880">
        <v>0.83813487455362734</v>
      </c>
      <c r="BT880">
        <v>0.84771442392906293</v>
      </c>
      <c r="BU880">
        <v>0.86169276995317123</v>
      </c>
      <c r="BV880">
        <v>0.81940179998087437</v>
      </c>
      <c r="BW880">
        <v>0.85134882723069649</v>
      </c>
    </row>
    <row r="881" spans="4:75" x14ac:dyDescent="0.25">
      <c r="D881">
        <v>877</v>
      </c>
      <c r="E881">
        <f t="shared" ca="1" si="417"/>
        <v>0.66684503849602461</v>
      </c>
      <c r="F881" s="11">
        <f t="shared" ca="1" si="405"/>
        <v>67.354175083869478</v>
      </c>
      <c r="G881" s="11"/>
      <c r="H881">
        <v>877</v>
      </c>
      <c r="I881" s="11">
        <f t="shared" ca="1" si="418"/>
        <v>0.3257118349317828</v>
      </c>
      <c r="J881" s="11">
        <f t="shared" ca="1" si="406"/>
        <v>19.20524346005049</v>
      </c>
      <c r="O881">
        <v>877</v>
      </c>
      <c r="P881" s="32">
        <f t="shared" ca="1" si="419"/>
        <v>0.37169866645322591</v>
      </c>
      <c r="Q881" s="11">
        <f t="shared" ca="1" si="402"/>
        <v>102.4449072232258</v>
      </c>
      <c r="R881" s="11"/>
      <c r="S881">
        <v>877</v>
      </c>
      <c r="T881" s="32">
        <f t="shared" ca="1" si="420"/>
        <v>0.13595075400804446</v>
      </c>
      <c r="U881" s="11">
        <f t="shared" ca="1" si="421"/>
        <v>18.166853461412593</v>
      </c>
      <c r="Z881">
        <v>877</v>
      </c>
      <c r="AA881" s="32">
        <f t="shared" ca="1" si="422"/>
        <v>0.83699682887114857</v>
      </c>
      <c r="AB881" s="11">
        <f t="shared" ca="1" si="403"/>
        <v>45.763965290684482</v>
      </c>
      <c r="AC881" s="11"/>
      <c r="AD881">
        <v>877</v>
      </c>
      <c r="AE881" s="32">
        <f t="shared" ca="1" si="423"/>
        <v>0.89175273731607441</v>
      </c>
      <c r="AF881" s="11">
        <f t="shared" ca="1" si="404"/>
        <v>21.914247909546503</v>
      </c>
      <c r="AP881">
        <v>878</v>
      </c>
      <c r="AQ881" s="10">
        <f t="shared" ca="1" si="408"/>
        <v>46687.187254428609</v>
      </c>
      <c r="AR881" t="str">
        <f t="shared" ca="1" si="409"/>
        <v>EQUIPO 2</v>
      </c>
      <c r="AS881" t="str">
        <f t="shared" ca="1" si="410"/>
        <v>INICIO</v>
      </c>
      <c r="AT881">
        <f t="shared" ca="1" si="424"/>
        <v>1</v>
      </c>
      <c r="AU881">
        <f t="shared" ca="1" si="425"/>
        <v>0</v>
      </c>
      <c r="AV881">
        <f t="shared" ca="1" si="426"/>
        <v>0</v>
      </c>
      <c r="AW881">
        <f t="shared" ca="1" si="411"/>
        <v>1</v>
      </c>
      <c r="AX881">
        <f t="shared" ca="1" si="412"/>
        <v>5500</v>
      </c>
      <c r="AY881">
        <f t="shared" ca="1" si="413"/>
        <v>13.898692893621046</v>
      </c>
      <c r="AZ881">
        <f t="shared" ca="1" si="414"/>
        <v>76442.810914915754</v>
      </c>
      <c r="BA881">
        <f t="shared" ca="1" si="407"/>
        <v>208480.39340431569</v>
      </c>
      <c r="BB881">
        <f t="shared" ca="1" si="415"/>
        <v>2027</v>
      </c>
      <c r="BC881">
        <f t="shared" ca="1" si="416"/>
        <v>10</v>
      </c>
      <c r="BI881">
        <v>871</v>
      </c>
      <c r="BJ881">
        <v>0.86304650480251854</v>
      </c>
      <c r="BK881">
        <v>0.82964830014844293</v>
      </c>
      <c r="BL881">
        <v>0.84365124183877505</v>
      </c>
      <c r="BM881">
        <v>0.84991804035141905</v>
      </c>
      <c r="BN881">
        <v>0.86173090919437934</v>
      </c>
      <c r="BO881">
        <v>0.86020872424743877</v>
      </c>
      <c r="BP881">
        <v>0.84655399693219036</v>
      </c>
      <c r="BQ881">
        <v>0.85300270671298184</v>
      </c>
      <c r="BR881">
        <v>0.85610410224944267</v>
      </c>
      <c r="BS881">
        <v>0.81926962835446626</v>
      </c>
      <c r="BT881">
        <v>0.85096790515860132</v>
      </c>
      <c r="BU881">
        <v>0.84970039218509763</v>
      </c>
      <c r="BV881">
        <v>0.81926962835446626</v>
      </c>
      <c r="BW881">
        <v>0.84856181677909814</v>
      </c>
    </row>
    <row r="882" spans="4:75" x14ac:dyDescent="0.25">
      <c r="D882">
        <v>878</v>
      </c>
      <c r="E882">
        <f t="shared" ca="1" si="417"/>
        <v>6.5886317635209135E-2</v>
      </c>
      <c r="F882" s="11">
        <f t="shared" ca="1" si="405"/>
        <v>164.69185297584238</v>
      </c>
      <c r="G882" s="11"/>
      <c r="H882">
        <v>878</v>
      </c>
      <c r="I882" s="11">
        <f t="shared" ca="1" si="418"/>
        <v>0.53306096932474423</v>
      </c>
      <c r="J882" s="11">
        <f t="shared" ca="1" si="406"/>
        <v>20.063604066628553</v>
      </c>
      <c r="O882">
        <v>878</v>
      </c>
      <c r="P882" s="32">
        <f t="shared" ca="1" si="419"/>
        <v>7.6935677915340617E-2</v>
      </c>
      <c r="Q882" s="11">
        <f t="shared" ca="1" si="402"/>
        <v>160.2145167113903</v>
      </c>
      <c r="R882" s="11"/>
      <c r="S882">
        <v>878</v>
      </c>
      <c r="T882" s="32">
        <f t="shared" ca="1" si="420"/>
        <v>0.729957988180989</v>
      </c>
      <c r="U882" s="11">
        <f t="shared" ca="1" si="421"/>
        <v>20.913886494858772</v>
      </c>
      <c r="Z882">
        <v>878</v>
      </c>
      <c r="AA882" s="32">
        <f t="shared" ca="1" si="422"/>
        <v>0.12098310649182986</v>
      </c>
      <c r="AB882" s="11">
        <f t="shared" ca="1" si="403"/>
        <v>146.25039762531679</v>
      </c>
      <c r="AC882" s="11"/>
      <c r="AD882">
        <v>878</v>
      </c>
      <c r="AE882" s="32">
        <f t="shared" ca="1" si="423"/>
        <v>0.40111853067336878</v>
      </c>
      <c r="AF882" s="11">
        <f t="shared" ca="1" si="404"/>
        <v>19.528413343894318</v>
      </c>
      <c r="AP882">
        <v>879</v>
      </c>
      <c r="AQ882" s="10">
        <f t="shared" ca="1" si="408"/>
        <v>46687.76636663251</v>
      </c>
      <c r="AR882" t="str">
        <f t="shared" ca="1" si="409"/>
        <v>EQUIPO 3</v>
      </c>
      <c r="AS882" t="str">
        <f t="shared" ca="1" si="410"/>
        <v>FIN</v>
      </c>
      <c r="AT882">
        <f t="shared" ca="1" si="424"/>
        <v>1</v>
      </c>
      <c r="AU882">
        <f t="shared" ca="1" si="425"/>
        <v>0</v>
      </c>
      <c r="AV882">
        <f t="shared" ca="1" si="426"/>
        <v>1</v>
      </c>
      <c r="AW882">
        <f t="shared" ca="1" si="411"/>
        <v>1</v>
      </c>
      <c r="AX882">
        <f t="shared" ca="1" si="412"/>
        <v>11000</v>
      </c>
      <c r="AY882">
        <f t="shared" ca="1" si="413"/>
        <v>5.0760173344169743</v>
      </c>
      <c r="AZ882">
        <f t="shared" ca="1" si="414"/>
        <v>55836.190678586718</v>
      </c>
      <c r="BA882">
        <f t="shared" ca="1" si="407"/>
        <v>76140.260016254615</v>
      </c>
      <c r="BB882">
        <f t="shared" ca="1" si="415"/>
        <v>2027</v>
      </c>
      <c r="BC882">
        <f t="shared" ca="1" si="416"/>
        <v>10</v>
      </c>
      <c r="BI882">
        <v>872</v>
      </c>
      <c r="BJ882">
        <v>0.8660796311135911</v>
      </c>
      <c r="BK882">
        <v>0.83836010314294351</v>
      </c>
      <c r="BL882">
        <v>0.84752066572800677</v>
      </c>
      <c r="BM882">
        <v>0.85307254378092556</v>
      </c>
      <c r="BN882">
        <v>0.82153085699018291</v>
      </c>
      <c r="BO882">
        <v>0.83929183064685864</v>
      </c>
      <c r="BP882">
        <v>0.84738661063349519</v>
      </c>
      <c r="BQ882">
        <v>0.85410728781809064</v>
      </c>
      <c r="BR882">
        <v>0.83928606800304084</v>
      </c>
      <c r="BS882">
        <v>0.86859683860654313</v>
      </c>
      <c r="BT882">
        <v>0.84491837101805189</v>
      </c>
      <c r="BU882">
        <v>0.83682524953571102</v>
      </c>
      <c r="BV882">
        <v>0.82153085699018291</v>
      </c>
      <c r="BW882">
        <v>0.84636850202515057</v>
      </c>
    </row>
    <row r="883" spans="4:75" x14ac:dyDescent="0.25">
      <c r="D883">
        <v>879</v>
      </c>
      <c r="E883">
        <f t="shared" ca="1" si="417"/>
        <v>0.87826628300303189</v>
      </c>
      <c r="F883" s="11">
        <f t="shared" ca="1" si="405"/>
        <v>39.46408244888854</v>
      </c>
      <c r="G883" s="11"/>
      <c r="H883">
        <v>879</v>
      </c>
      <c r="I883" s="11">
        <f t="shared" ca="1" si="418"/>
        <v>2.3611415705482752E-2</v>
      </c>
      <c r="J883" s="11">
        <f t="shared" ca="1" si="406"/>
        <v>16.745323443833033</v>
      </c>
      <c r="O883">
        <v>879</v>
      </c>
      <c r="P883" s="32">
        <f t="shared" ca="1" si="419"/>
        <v>0.70754931285181433</v>
      </c>
      <c r="Q883" s="11">
        <f t="shared" ca="1" si="402"/>
        <v>62.534977319682675</v>
      </c>
      <c r="R883" s="11"/>
      <c r="S883">
        <v>879</v>
      </c>
      <c r="T883" s="32">
        <f t="shared" ca="1" si="420"/>
        <v>0.94386975527876216</v>
      </c>
      <c r="U883" s="11">
        <f t="shared" ca="1" si="421"/>
        <v>22.479601835946937</v>
      </c>
      <c r="Z883">
        <v>879</v>
      </c>
      <c r="AA883" s="32">
        <f t="shared" ca="1" si="422"/>
        <v>0.8202158563639329</v>
      </c>
      <c r="AB883" s="11">
        <f t="shared" ca="1" si="403"/>
        <v>48.140277017257709</v>
      </c>
      <c r="AC883" s="11"/>
      <c r="AD883">
        <v>879</v>
      </c>
      <c r="AE883" s="32">
        <f t="shared" ca="1" si="423"/>
        <v>0.64863279199902502</v>
      </c>
      <c r="AF883" s="11">
        <f t="shared" ca="1" si="404"/>
        <v>20.543008585429174</v>
      </c>
      <c r="AP883">
        <v>880</v>
      </c>
      <c r="AQ883" s="10">
        <f t="shared" ca="1" si="408"/>
        <v>46687.977867354777</v>
      </c>
      <c r="AR883" t="str">
        <f t="shared" ca="1" si="409"/>
        <v>EQUIPO 2</v>
      </c>
      <c r="AS883" t="str">
        <f t="shared" ca="1" si="410"/>
        <v>FIN</v>
      </c>
      <c r="AT883">
        <f t="shared" ca="1" si="424"/>
        <v>1</v>
      </c>
      <c r="AU883">
        <f t="shared" ca="1" si="425"/>
        <v>1</v>
      </c>
      <c r="AV883">
        <f t="shared" ca="1" si="426"/>
        <v>1</v>
      </c>
      <c r="AW883">
        <f t="shared" ca="1" si="411"/>
        <v>1</v>
      </c>
      <c r="AX883">
        <f t="shared" ca="1" si="412"/>
        <v>15000</v>
      </c>
      <c r="AY883">
        <f t="shared" ca="1" si="413"/>
        <v>42.065999207028653</v>
      </c>
      <c r="AZ883">
        <f t="shared" ca="1" si="414"/>
        <v>630989.9881054298</v>
      </c>
      <c r="BA883">
        <f t="shared" ca="1" si="407"/>
        <v>630989.9881054298</v>
      </c>
      <c r="BB883">
        <f t="shared" ca="1" si="415"/>
        <v>2027</v>
      </c>
      <c r="BC883">
        <f t="shared" ca="1" si="416"/>
        <v>10</v>
      </c>
      <c r="BI883">
        <v>873</v>
      </c>
      <c r="BJ883">
        <v>0.85440731594089203</v>
      </c>
      <c r="BK883">
        <v>0.85987675419900034</v>
      </c>
      <c r="BL883">
        <v>0.82398035259131575</v>
      </c>
      <c r="BM883">
        <v>0.83661673687365101</v>
      </c>
      <c r="BN883">
        <v>0.8241945061913718</v>
      </c>
      <c r="BO883">
        <v>0.87709038235254411</v>
      </c>
      <c r="BP883">
        <v>0.84273879302002785</v>
      </c>
      <c r="BQ883">
        <v>0.83094482439676842</v>
      </c>
      <c r="BR883">
        <v>0.86338422310126139</v>
      </c>
      <c r="BS883">
        <v>0.83684656198177354</v>
      </c>
      <c r="BT883">
        <v>0.85035107440726276</v>
      </c>
      <c r="BU883">
        <v>0.85131261245947942</v>
      </c>
      <c r="BV883">
        <v>0.82398035259131575</v>
      </c>
      <c r="BW883">
        <v>0.84593586894376027</v>
      </c>
    </row>
    <row r="884" spans="4:75" x14ac:dyDescent="0.25">
      <c r="D884">
        <v>880</v>
      </c>
      <c r="E884">
        <f t="shared" ca="1" si="417"/>
        <v>8.31749076041437E-2</v>
      </c>
      <c r="F884" s="11">
        <f t="shared" ca="1" si="405"/>
        <v>157.90835014967627</v>
      </c>
      <c r="G884" s="11"/>
      <c r="H884">
        <v>880</v>
      </c>
      <c r="I884" s="11">
        <f t="shared" ca="1" si="418"/>
        <v>2.2867558739622096E-2</v>
      </c>
      <c r="J884" s="11">
        <f t="shared" ca="1" si="406"/>
        <v>16.723599900157264</v>
      </c>
      <c r="O884">
        <v>880</v>
      </c>
      <c r="P884" s="32">
        <f t="shared" ca="1" si="419"/>
        <v>4.4352885578252899E-2</v>
      </c>
      <c r="Q884" s="11">
        <f t="shared" ca="1" si="402"/>
        <v>175.54075654402394</v>
      </c>
      <c r="R884" s="11"/>
      <c r="S884">
        <v>880</v>
      </c>
      <c r="T884" s="32">
        <f t="shared" ca="1" si="420"/>
        <v>1.5580608312792954E-4</v>
      </c>
      <c r="U884" s="11">
        <f t="shared" ca="1" si="421"/>
        <v>14.143117229034779</v>
      </c>
      <c r="Z884">
        <v>880</v>
      </c>
      <c r="AA884" s="32">
        <f t="shared" ca="1" si="422"/>
        <v>0.61887747897342071</v>
      </c>
      <c r="AB884" s="11">
        <f t="shared" ca="1" si="403"/>
        <v>72.920747982256373</v>
      </c>
      <c r="AC884" s="11"/>
      <c r="AD884">
        <v>880</v>
      </c>
      <c r="AE884" s="32">
        <f t="shared" ca="1" si="423"/>
        <v>8.0610449080167235E-2</v>
      </c>
      <c r="AF884" s="11">
        <f t="shared" ca="1" si="404"/>
        <v>17.681641811077608</v>
      </c>
      <c r="AP884">
        <v>881</v>
      </c>
      <c r="AQ884" s="10">
        <f t="shared" ca="1" si="408"/>
        <v>46689.730617321737</v>
      </c>
      <c r="AR884" t="str">
        <f t="shared" ca="1" si="409"/>
        <v>EQUIPO 2</v>
      </c>
      <c r="AS884" t="str">
        <f t="shared" ca="1" si="410"/>
        <v>INICIO</v>
      </c>
      <c r="AT884">
        <f t="shared" ca="1" si="424"/>
        <v>1</v>
      </c>
      <c r="AU884">
        <f t="shared" ca="1" si="425"/>
        <v>0</v>
      </c>
      <c r="AV884">
        <f t="shared" ca="1" si="426"/>
        <v>1</v>
      </c>
      <c r="AW884">
        <f t="shared" ca="1" si="411"/>
        <v>1</v>
      </c>
      <c r="AX884">
        <f t="shared" ca="1" si="412"/>
        <v>11000</v>
      </c>
      <c r="AY884">
        <f t="shared" ca="1" si="413"/>
        <v>5.416919190029148</v>
      </c>
      <c r="AZ884">
        <f t="shared" ca="1" si="414"/>
        <v>59586.111090320628</v>
      </c>
      <c r="BA884">
        <f t="shared" ca="1" si="407"/>
        <v>81253.78785043722</v>
      </c>
      <c r="BB884">
        <f t="shared" ca="1" si="415"/>
        <v>2027</v>
      </c>
      <c r="BC884">
        <f t="shared" ca="1" si="416"/>
        <v>10</v>
      </c>
      <c r="BI884">
        <v>874</v>
      </c>
      <c r="BJ884">
        <v>0.85683228584696824</v>
      </c>
      <c r="BK884">
        <v>0.85779194048085905</v>
      </c>
      <c r="BL884">
        <v>0.88692066613060028</v>
      </c>
      <c r="BM884">
        <v>0.8066111582205554</v>
      </c>
      <c r="BN884">
        <v>0.8650173379004803</v>
      </c>
      <c r="BO884">
        <v>0.84292087728057397</v>
      </c>
      <c r="BP884">
        <v>0.83680604809864012</v>
      </c>
      <c r="BQ884">
        <v>0.86437400370556516</v>
      </c>
      <c r="BR884">
        <v>0.83499184230061496</v>
      </c>
      <c r="BS884">
        <v>0.82856159023154285</v>
      </c>
      <c r="BT884">
        <v>0.85380780221569552</v>
      </c>
      <c r="BU884">
        <v>0.84478605393035056</v>
      </c>
      <c r="BV884">
        <v>0.8066111582205554</v>
      </c>
      <c r="BW884">
        <v>0.84808109193700021</v>
      </c>
    </row>
    <row r="885" spans="4:75" x14ac:dyDescent="0.25">
      <c r="D885">
        <v>881</v>
      </c>
      <c r="E885">
        <f t="shared" ca="1" si="417"/>
        <v>0.81571097444028529</v>
      </c>
      <c r="F885" s="11">
        <f t="shared" ca="1" si="405"/>
        <v>48.763942193981158</v>
      </c>
      <c r="G885" s="11"/>
      <c r="H885">
        <v>881</v>
      </c>
      <c r="I885" s="11">
        <f t="shared" ca="1" si="418"/>
        <v>0.57048815379262696</v>
      </c>
      <c r="J885" s="11">
        <f t="shared" ca="1" si="406"/>
        <v>20.215532874663175</v>
      </c>
      <c r="O885">
        <v>881</v>
      </c>
      <c r="P885" s="32">
        <f t="shared" ca="1" si="419"/>
        <v>0.15514785066082015</v>
      </c>
      <c r="Q885" s="11">
        <f t="shared" ca="1" si="402"/>
        <v>137.89337915509682</v>
      </c>
      <c r="R885" s="11"/>
      <c r="S885">
        <v>881</v>
      </c>
      <c r="T885" s="32">
        <f t="shared" ca="1" si="420"/>
        <v>0.20554980441321125</v>
      </c>
      <c r="U885" s="11">
        <f t="shared" ca="1" si="421"/>
        <v>18.611054915664017</v>
      </c>
      <c r="Z885">
        <v>881</v>
      </c>
      <c r="AA885" s="32">
        <f t="shared" ca="1" si="422"/>
        <v>0.53747125829707654</v>
      </c>
      <c r="AB885" s="11">
        <f t="shared" ca="1" si="403"/>
        <v>82.300459731370395</v>
      </c>
      <c r="AC885" s="11"/>
      <c r="AD885">
        <v>881</v>
      </c>
      <c r="AE885" s="32">
        <f t="shared" ca="1" si="423"/>
        <v>0.74503748157239014</v>
      </c>
      <c r="AF885" s="11">
        <f t="shared" ca="1" si="404"/>
        <v>20.988154662197303</v>
      </c>
      <c r="AP885">
        <v>882</v>
      </c>
      <c r="AQ885" s="10">
        <f t="shared" ca="1" si="408"/>
        <v>46689.956322287988</v>
      </c>
      <c r="AR885" t="str">
        <f t="shared" ca="1" si="409"/>
        <v>EQUIPO 3</v>
      </c>
      <c r="AS885" t="str">
        <f t="shared" ca="1" si="410"/>
        <v>INICIO</v>
      </c>
      <c r="AT885">
        <f t="shared" ca="1" si="424"/>
        <v>1</v>
      </c>
      <c r="AU885">
        <f t="shared" ca="1" si="425"/>
        <v>0</v>
      </c>
      <c r="AV885">
        <f t="shared" ca="1" si="426"/>
        <v>0</v>
      </c>
      <c r="AW885">
        <f t="shared" ca="1" si="411"/>
        <v>1</v>
      </c>
      <c r="AX885">
        <f t="shared" ca="1" si="412"/>
        <v>5500</v>
      </c>
      <c r="AY885">
        <f t="shared" ca="1" si="413"/>
        <v>8.2263602348975837</v>
      </c>
      <c r="AZ885">
        <f t="shared" ca="1" si="414"/>
        <v>45244.98129193671</v>
      </c>
      <c r="BA885">
        <f t="shared" ca="1" si="407"/>
        <v>123395.40352346376</v>
      </c>
      <c r="BB885">
        <f t="shared" ca="1" si="415"/>
        <v>2027</v>
      </c>
      <c r="BC885">
        <f t="shared" ca="1" si="416"/>
        <v>10</v>
      </c>
      <c r="BI885">
        <v>875</v>
      </c>
      <c r="BJ885">
        <v>0.85601411395041715</v>
      </c>
      <c r="BK885">
        <v>0.84342267456270759</v>
      </c>
      <c r="BL885">
        <v>0.83991819066031914</v>
      </c>
      <c r="BM885">
        <v>0.85065639826446604</v>
      </c>
      <c r="BN885">
        <v>0.82380471645076092</v>
      </c>
      <c r="BO885">
        <v>0.82138308150634809</v>
      </c>
      <c r="BP885">
        <v>0.83617277916426003</v>
      </c>
      <c r="BQ885">
        <v>0.88823546125561637</v>
      </c>
      <c r="BR885">
        <v>0.85221181296117876</v>
      </c>
      <c r="BS885">
        <v>0.83888357941651026</v>
      </c>
      <c r="BT885">
        <v>0.86127503424818119</v>
      </c>
      <c r="BU885">
        <v>0.8546434653592837</v>
      </c>
      <c r="BV885">
        <v>0.82138308150634809</v>
      </c>
      <c r="BW885">
        <v>0.84705721805940903</v>
      </c>
    </row>
    <row r="886" spans="4:75" x14ac:dyDescent="0.25">
      <c r="D886">
        <v>882</v>
      </c>
      <c r="E886">
        <f t="shared" ca="1" si="417"/>
        <v>0.57829710019772695</v>
      </c>
      <c r="F886" s="11">
        <f t="shared" ca="1" si="405"/>
        <v>77.591284792722021</v>
      </c>
      <c r="G886" s="11"/>
      <c r="H886">
        <v>882</v>
      </c>
      <c r="I886" s="11">
        <f t="shared" ca="1" si="418"/>
        <v>0.49752771218336456</v>
      </c>
      <c r="J886" s="11">
        <f t="shared" ca="1" si="406"/>
        <v>19.920482216094982</v>
      </c>
      <c r="O886">
        <v>882</v>
      </c>
      <c r="P886" s="32">
        <f t="shared" ca="1" si="419"/>
        <v>0.71708518412671662</v>
      </c>
      <c r="Q886" s="11">
        <f t="shared" ca="1" si="402"/>
        <v>61.386650178158447</v>
      </c>
      <c r="R886" s="11"/>
      <c r="S886">
        <v>882</v>
      </c>
      <c r="T886" s="32">
        <f t="shared" ca="1" si="420"/>
        <v>0.6566069522176613</v>
      </c>
      <c r="U886" s="11">
        <f t="shared" ca="1" si="421"/>
        <v>20.577661498103438</v>
      </c>
      <c r="Z886">
        <v>882</v>
      </c>
      <c r="AA886" s="32">
        <f t="shared" ca="1" si="422"/>
        <v>0.58480068995807899</v>
      </c>
      <c r="AB886" s="11">
        <f t="shared" ca="1" si="403"/>
        <v>76.843159947033328</v>
      </c>
      <c r="AC886" s="11"/>
      <c r="AD886">
        <v>882</v>
      </c>
      <c r="AE886" s="32">
        <f t="shared" ca="1" si="423"/>
        <v>0.5979017020939521</v>
      </c>
      <c r="AF886" s="11">
        <f t="shared" ca="1" si="404"/>
        <v>20.328379433547521</v>
      </c>
      <c r="AP886">
        <v>883</v>
      </c>
      <c r="AQ886" s="10">
        <f t="shared" ca="1" si="408"/>
        <v>46690.299087297775</v>
      </c>
      <c r="AR886" t="str">
        <f t="shared" ca="1" si="409"/>
        <v>EQUIPO 1</v>
      </c>
      <c r="AS886" t="str">
        <f t="shared" ca="1" si="410"/>
        <v>INICIO</v>
      </c>
      <c r="AT886">
        <f t="shared" ca="1" si="424"/>
        <v>0</v>
      </c>
      <c r="AU886">
        <f t="shared" ca="1" si="425"/>
        <v>0</v>
      </c>
      <c r="AV886">
        <f t="shared" ca="1" si="426"/>
        <v>0</v>
      </c>
      <c r="AW886">
        <f t="shared" ca="1" si="411"/>
        <v>0</v>
      </c>
      <c r="AX886">
        <f t="shared" ca="1" si="412"/>
        <v>0</v>
      </c>
      <c r="AY886">
        <f t="shared" ca="1" si="413"/>
        <v>5.9144269293174148</v>
      </c>
      <c r="AZ886">
        <f t="shared" ca="1" si="414"/>
        <v>0</v>
      </c>
      <c r="BA886">
        <f t="shared" ca="1" si="407"/>
        <v>88716.403939761221</v>
      </c>
      <c r="BB886">
        <f t="shared" ca="1" si="415"/>
        <v>2027</v>
      </c>
      <c r="BC886">
        <f t="shared" ca="1" si="416"/>
        <v>10</v>
      </c>
      <c r="BI886">
        <v>876</v>
      </c>
      <c r="BJ886">
        <v>0.8640872312988036</v>
      </c>
      <c r="BK886">
        <v>0.84507986132661994</v>
      </c>
      <c r="BL886">
        <v>0.85375371592354554</v>
      </c>
      <c r="BM886">
        <v>0.85127473774676554</v>
      </c>
      <c r="BN886">
        <v>0.87498916081621181</v>
      </c>
      <c r="BO886">
        <v>0.86612159692989521</v>
      </c>
      <c r="BP886">
        <v>0.8557034272861872</v>
      </c>
      <c r="BQ886">
        <v>0.82976741624837602</v>
      </c>
      <c r="BR886">
        <v>0.84586305347366264</v>
      </c>
      <c r="BS886">
        <v>0.8429319549560037</v>
      </c>
      <c r="BT886">
        <v>0.84289629395982424</v>
      </c>
      <c r="BU886">
        <v>0.85340701356267001</v>
      </c>
      <c r="BV886">
        <v>0.82976741624837602</v>
      </c>
      <c r="BW886">
        <v>0.85221841240302865</v>
      </c>
    </row>
    <row r="887" spans="4:75" x14ac:dyDescent="0.25">
      <c r="D887">
        <v>883</v>
      </c>
      <c r="E887">
        <f t="shared" ca="1" si="417"/>
        <v>0.45053437560853427</v>
      </c>
      <c r="F887" s="11">
        <f t="shared" ca="1" si="405"/>
        <v>92.55796115376161</v>
      </c>
      <c r="G887" s="11"/>
      <c r="H887">
        <v>883</v>
      </c>
      <c r="I887" s="11">
        <f t="shared" ca="1" si="418"/>
        <v>0.40769807340242736</v>
      </c>
      <c r="J887" s="11">
        <f t="shared" ca="1" si="406"/>
        <v>19.555673036858437</v>
      </c>
      <c r="O887">
        <v>883</v>
      </c>
      <c r="P887" s="32">
        <f t="shared" ca="1" si="419"/>
        <v>0.15002393441875039</v>
      </c>
      <c r="Q887" s="11">
        <f t="shared" ca="1" si="402"/>
        <v>139.05495066429677</v>
      </c>
      <c r="R887" s="11"/>
      <c r="S887">
        <v>883</v>
      </c>
      <c r="T887" s="32">
        <f t="shared" ca="1" si="420"/>
        <v>0.6567137996591097</v>
      </c>
      <c r="U887" s="11">
        <f t="shared" ca="1" si="421"/>
        <v>20.57812783756961</v>
      </c>
      <c r="Z887">
        <v>883</v>
      </c>
      <c r="AA887" s="32">
        <f t="shared" ca="1" si="422"/>
        <v>0.8779772502484281</v>
      </c>
      <c r="AB887" s="11">
        <f t="shared" ca="1" si="403"/>
        <v>39.511044405250964</v>
      </c>
      <c r="AC887" s="11"/>
      <c r="AD887">
        <v>883</v>
      </c>
      <c r="AE887" s="32">
        <f t="shared" ca="1" si="423"/>
        <v>0.77202024772134925</v>
      </c>
      <c r="AF887" s="11">
        <f t="shared" ca="1" si="404"/>
        <v>21.127100449191879</v>
      </c>
      <c r="AP887">
        <v>884</v>
      </c>
      <c r="AQ887" s="10">
        <f t="shared" ca="1" si="408"/>
        <v>46690.545521753163</v>
      </c>
      <c r="AR887" t="str">
        <f t="shared" ca="1" si="409"/>
        <v>EQUIPO 2</v>
      </c>
      <c r="AS887" t="str">
        <f t="shared" ca="1" si="410"/>
        <v>FIN</v>
      </c>
      <c r="AT887">
        <f t="shared" ca="1" si="424"/>
        <v>0</v>
      </c>
      <c r="AU887">
        <f t="shared" ca="1" si="425"/>
        <v>1</v>
      </c>
      <c r="AV887">
        <f t="shared" ca="1" si="426"/>
        <v>0</v>
      </c>
      <c r="AW887">
        <f t="shared" ca="1" si="411"/>
        <v>1</v>
      </c>
      <c r="AX887">
        <f t="shared" ca="1" si="412"/>
        <v>5500</v>
      </c>
      <c r="AY887">
        <f t="shared" ca="1" si="413"/>
        <v>5.8286663023754954</v>
      </c>
      <c r="AZ887">
        <f t="shared" ca="1" si="414"/>
        <v>32057.664663065225</v>
      </c>
      <c r="BA887">
        <f t="shared" ca="1" si="407"/>
        <v>87429.994535632432</v>
      </c>
      <c r="BB887">
        <f t="shared" ca="1" si="415"/>
        <v>2027</v>
      </c>
      <c r="BC887">
        <f t="shared" ca="1" si="416"/>
        <v>10</v>
      </c>
      <c r="BI887">
        <v>877</v>
      </c>
      <c r="BJ887">
        <v>0.85926852516062746</v>
      </c>
      <c r="BK887">
        <v>0.87150624615489358</v>
      </c>
      <c r="BL887">
        <v>0.84767294212178157</v>
      </c>
      <c r="BM887">
        <v>0.85321893362159118</v>
      </c>
      <c r="BN887">
        <v>0.88164078974490778</v>
      </c>
      <c r="BO887">
        <v>0.87025657847837368</v>
      </c>
      <c r="BP887">
        <v>0.87723154938415671</v>
      </c>
      <c r="BQ887">
        <v>0.84101335302244296</v>
      </c>
      <c r="BR887">
        <v>0.86234986727253959</v>
      </c>
      <c r="BS887">
        <v>0.83493559911776849</v>
      </c>
      <c r="BT887">
        <v>0.85013094182177174</v>
      </c>
      <c r="BU887">
        <v>0.82096226186076449</v>
      </c>
      <c r="BV887">
        <v>0.82096226186076449</v>
      </c>
      <c r="BW887">
        <v>0.85591016711331958</v>
      </c>
    </row>
    <row r="888" spans="4:75" x14ac:dyDescent="0.25">
      <c r="D888">
        <v>884</v>
      </c>
      <c r="E888">
        <f t="shared" ca="1" si="417"/>
        <v>3.9461259733934995E-2</v>
      </c>
      <c r="F888" s="11">
        <f t="shared" ca="1" si="405"/>
        <v>178.60254876742073</v>
      </c>
      <c r="G888" s="11"/>
      <c r="H888">
        <v>884</v>
      </c>
      <c r="I888" s="11">
        <f t="shared" ca="1" si="418"/>
        <v>0.19663260463376608</v>
      </c>
      <c r="J888" s="11">
        <f t="shared" ca="1" si="406"/>
        <v>18.560089946957429</v>
      </c>
      <c r="O888">
        <v>884</v>
      </c>
      <c r="P888" s="32">
        <f t="shared" ca="1" si="419"/>
        <v>0.96535026714367855</v>
      </c>
      <c r="Q888" s="11">
        <f t="shared" ca="1" si="402"/>
        <v>21.400453112400392</v>
      </c>
      <c r="R888" s="11"/>
      <c r="S888">
        <v>884</v>
      </c>
      <c r="T888" s="32">
        <f t="shared" ca="1" si="420"/>
        <v>9.7769914620296605E-2</v>
      </c>
      <c r="U888" s="11">
        <f t="shared" ca="1" si="421"/>
        <v>17.852773168552968</v>
      </c>
      <c r="Z888">
        <v>884</v>
      </c>
      <c r="AA888" s="32">
        <f t="shared" ca="1" si="422"/>
        <v>0.80605454760989936</v>
      </c>
      <c r="AB888" s="11">
        <f t="shared" ca="1" si="403"/>
        <v>50.082589528259902</v>
      </c>
      <c r="AC888" s="11"/>
      <c r="AD888">
        <v>884</v>
      </c>
      <c r="AE888" s="32">
        <f t="shared" ca="1" si="423"/>
        <v>0.14908714917624499</v>
      </c>
      <c r="AF888" s="11">
        <f t="shared" ca="1" si="404"/>
        <v>18.260494461066632</v>
      </c>
      <c r="AP888">
        <v>885</v>
      </c>
      <c r="AQ888" s="10">
        <f t="shared" ca="1" si="408"/>
        <v>46690.788382849096</v>
      </c>
      <c r="AR888" t="str">
        <f t="shared" ca="1" si="409"/>
        <v>EQUIPO 3</v>
      </c>
      <c r="AS888" t="str">
        <f t="shared" ca="1" si="410"/>
        <v>FIN</v>
      </c>
      <c r="AT888">
        <f t="shared" ca="1" si="424"/>
        <v>0</v>
      </c>
      <c r="AU888">
        <f t="shared" ca="1" si="425"/>
        <v>1</v>
      </c>
      <c r="AV888">
        <f t="shared" ca="1" si="426"/>
        <v>1</v>
      </c>
      <c r="AW888">
        <f t="shared" ca="1" si="411"/>
        <v>1</v>
      </c>
      <c r="AX888">
        <f t="shared" ca="1" si="412"/>
        <v>11000</v>
      </c>
      <c r="AY888">
        <f t="shared" ca="1" si="413"/>
        <v>7.4269428653642535</v>
      </c>
      <c r="AZ888">
        <f t="shared" ca="1" si="414"/>
        <v>81696.371519006789</v>
      </c>
      <c r="BA888">
        <f t="shared" ca="1" si="407"/>
        <v>111404.1429804638</v>
      </c>
      <c r="BB888">
        <f t="shared" ca="1" si="415"/>
        <v>2027</v>
      </c>
      <c r="BC888">
        <f t="shared" ca="1" si="416"/>
        <v>10</v>
      </c>
      <c r="BI888">
        <v>878</v>
      </c>
      <c r="BJ888">
        <v>0.83312605884348145</v>
      </c>
      <c r="BK888">
        <v>0.81962297842166598</v>
      </c>
      <c r="BL888">
        <v>0.82147461873918137</v>
      </c>
      <c r="BM888">
        <v>0.84651397045472365</v>
      </c>
      <c r="BN888">
        <v>0.86863421757991199</v>
      </c>
      <c r="BO888">
        <v>0.86263911236556146</v>
      </c>
      <c r="BP888">
        <v>0.8573414103116519</v>
      </c>
      <c r="BQ888">
        <v>0.8560532474624617</v>
      </c>
      <c r="BR888">
        <v>0.84953726850969868</v>
      </c>
      <c r="BS888">
        <v>0.85296948026369412</v>
      </c>
      <c r="BT888">
        <v>0.84407359421599848</v>
      </c>
      <c r="BU888">
        <v>0.84549815630352054</v>
      </c>
      <c r="BV888">
        <v>0.81962297842166598</v>
      </c>
      <c r="BW888">
        <v>0.84651094163714913</v>
      </c>
    </row>
    <row r="889" spans="4:75" x14ac:dyDescent="0.25">
      <c r="D889">
        <v>885</v>
      </c>
      <c r="E889">
        <f t="shared" ca="1" si="417"/>
        <v>0.53769762291778489</v>
      </c>
      <c r="F889" s="11">
        <f t="shared" ca="1" si="405"/>
        <v>82.274243447899366</v>
      </c>
      <c r="G889" s="11"/>
      <c r="H889">
        <v>885</v>
      </c>
      <c r="I889" s="11">
        <f t="shared" ca="1" si="418"/>
        <v>0.94896415063526018</v>
      </c>
      <c r="J889" s="11">
        <f t="shared" ca="1" si="406"/>
        <v>22.554687261371761</v>
      </c>
      <c r="O889">
        <v>885</v>
      </c>
      <c r="P889" s="32">
        <f t="shared" ca="1" si="419"/>
        <v>0.69534880915242925</v>
      </c>
      <c r="Q889" s="11">
        <f t="shared" ref="Q889:Q952" ca="1" si="427">$M$6*(-LN(P889))^(1/$M$7)</f>
        <v>63.9923061376834</v>
      </c>
      <c r="R889" s="11"/>
      <c r="S889">
        <v>885</v>
      </c>
      <c r="T889" s="32">
        <f t="shared" ca="1" si="420"/>
        <v>0.38667387386448138</v>
      </c>
      <c r="U889" s="11">
        <f t="shared" ca="1" si="421"/>
        <v>19.468146614658796</v>
      </c>
      <c r="Z889">
        <v>885</v>
      </c>
      <c r="AA889" s="32">
        <f t="shared" ca="1" si="422"/>
        <v>0.64500683231854183</v>
      </c>
      <c r="AB889" s="11">
        <f t="shared" ref="AB889:AB952" ca="1" si="428">$M$6*(-LN(AA889))^(1/$M$7)</f>
        <v>69.898971652469555</v>
      </c>
      <c r="AC889" s="11"/>
      <c r="AD889">
        <v>885</v>
      </c>
      <c r="AE889" s="32">
        <f t="shared" ca="1" si="423"/>
        <v>9.042106603753941E-2</v>
      </c>
      <c r="AF889" s="11">
        <f t="shared" ref="AF889:AF952" ca="1" si="429">NORMINV(AE889,$M$11,$M$13)</f>
        <v>17.782462613802004</v>
      </c>
      <c r="AP889">
        <v>886</v>
      </c>
      <c r="AQ889" s="10">
        <f t="shared" ca="1" si="408"/>
        <v>46691.097838801819</v>
      </c>
      <c r="AR889" t="str">
        <f t="shared" ca="1" si="409"/>
        <v>EQUIPO 1</v>
      </c>
      <c r="AS889" t="str">
        <f t="shared" ca="1" si="410"/>
        <v>FIN</v>
      </c>
      <c r="AT889">
        <f t="shared" ca="1" si="424"/>
        <v>1</v>
      </c>
      <c r="AU889">
        <f t="shared" ca="1" si="425"/>
        <v>1</v>
      </c>
      <c r="AV889">
        <f t="shared" ca="1" si="426"/>
        <v>1</v>
      </c>
      <c r="AW889">
        <f t="shared" ca="1" si="411"/>
        <v>1</v>
      </c>
      <c r="AX889">
        <f t="shared" ca="1" si="412"/>
        <v>15000</v>
      </c>
      <c r="AY889">
        <f t="shared" ca="1" si="413"/>
        <v>21.651868756336626</v>
      </c>
      <c r="AZ889">
        <f t="shared" ca="1" si="414"/>
        <v>324778.03134504938</v>
      </c>
      <c r="BA889">
        <f t="shared" ca="1" si="407"/>
        <v>324778.03134504938</v>
      </c>
      <c r="BB889">
        <f t="shared" ca="1" si="415"/>
        <v>2027</v>
      </c>
      <c r="BC889">
        <f t="shared" ca="1" si="416"/>
        <v>10</v>
      </c>
      <c r="BI889">
        <v>879</v>
      </c>
      <c r="BJ889">
        <v>0.81214694795649056</v>
      </c>
      <c r="BK889">
        <v>0.83974733063972251</v>
      </c>
      <c r="BL889">
        <v>0.85509407844414653</v>
      </c>
      <c r="BM889">
        <v>0.8549554363215045</v>
      </c>
      <c r="BN889">
        <v>0.84425720242412272</v>
      </c>
      <c r="BO889">
        <v>0.82325101569715298</v>
      </c>
      <c r="BP889">
        <v>0.88837382128536213</v>
      </c>
      <c r="BQ889">
        <v>0.85583279380315269</v>
      </c>
      <c r="BR889">
        <v>0.8625278866434718</v>
      </c>
      <c r="BS889">
        <v>0.86995869412119597</v>
      </c>
      <c r="BT889">
        <v>0.85965327341719289</v>
      </c>
      <c r="BU889">
        <v>0.85734697810371241</v>
      </c>
      <c r="BV889">
        <v>0.81214694795649056</v>
      </c>
      <c r="BW889">
        <v>0.85203349196827827</v>
      </c>
    </row>
    <row r="890" spans="4:75" x14ac:dyDescent="0.25">
      <c r="D890">
        <v>886</v>
      </c>
      <c r="E890">
        <f t="shared" ca="1" si="417"/>
        <v>0.59260235870344147</v>
      </c>
      <c r="F890" s="11">
        <f t="shared" ca="1" si="405"/>
        <v>75.94582311948372</v>
      </c>
      <c r="G890" s="11"/>
      <c r="H890">
        <v>886</v>
      </c>
      <c r="I890" s="11">
        <f t="shared" ca="1" si="418"/>
        <v>0.12699030522752752</v>
      </c>
      <c r="J890" s="11">
        <f t="shared" ca="1" si="406"/>
        <v>18.099372782409134</v>
      </c>
      <c r="O890">
        <v>886</v>
      </c>
      <c r="P890" s="32">
        <f t="shared" ca="1" si="419"/>
        <v>0.66455967519204162</v>
      </c>
      <c r="Q890" s="11">
        <f t="shared" ca="1" si="427"/>
        <v>67.621560118745279</v>
      </c>
      <c r="R890" s="11"/>
      <c r="S890">
        <v>886</v>
      </c>
      <c r="T890" s="32">
        <f t="shared" ca="1" si="420"/>
        <v>0.32851994765919568</v>
      </c>
      <c r="U890" s="11">
        <f t="shared" ca="1" si="421"/>
        <v>19.217734096258454</v>
      </c>
      <c r="Z890">
        <v>886</v>
      </c>
      <c r="AA890" s="32">
        <f t="shared" ca="1" si="422"/>
        <v>2.6378372331628874E-2</v>
      </c>
      <c r="AB890" s="11">
        <f t="shared" ca="1" si="428"/>
        <v>188.72853631504671</v>
      </c>
      <c r="AC890" s="11"/>
      <c r="AD890">
        <v>886</v>
      </c>
      <c r="AE890" s="32">
        <f t="shared" ca="1" si="423"/>
        <v>0.96689410700822842</v>
      </c>
      <c r="AF890" s="11">
        <f t="shared" ca="1" si="429"/>
        <v>22.879081767946357</v>
      </c>
      <c r="AP890">
        <v>887</v>
      </c>
      <c r="AQ890" s="10">
        <f t="shared" ca="1" si="408"/>
        <v>46692</v>
      </c>
      <c r="AR890" t="str">
        <f t="shared" ca="1" si="409"/>
        <v>CAMBIO MES</v>
      </c>
      <c r="AS890" t="str">
        <f t="shared" ca="1" si="410"/>
        <v>CAMBIO MES</v>
      </c>
      <c r="AT890">
        <f t="shared" ca="1" si="424"/>
        <v>1</v>
      </c>
      <c r="AU890">
        <f t="shared" ca="1" si="425"/>
        <v>1</v>
      </c>
      <c r="AV890">
        <f t="shared" ca="1" si="426"/>
        <v>1</v>
      </c>
      <c r="AW890">
        <f t="shared" ca="1" si="411"/>
        <v>1</v>
      </c>
      <c r="AX890">
        <f t="shared" ca="1" si="412"/>
        <v>15000</v>
      </c>
      <c r="AY890">
        <f t="shared" ca="1" si="413"/>
        <v>8.9318215969833545</v>
      </c>
      <c r="AZ890">
        <f t="shared" ca="1" si="414"/>
        <v>133977.32395475032</v>
      </c>
      <c r="BA890">
        <f t="shared" ca="1" si="407"/>
        <v>133977.32395475032</v>
      </c>
      <c r="BB890">
        <f t="shared" ca="1" si="415"/>
        <v>2027</v>
      </c>
      <c r="BC890">
        <f t="shared" ca="1" si="416"/>
        <v>11</v>
      </c>
      <c r="BI890">
        <v>880</v>
      </c>
      <c r="BJ890">
        <v>0.85010456268910073</v>
      </c>
      <c r="BK890">
        <v>0.83767869231483283</v>
      </c>
      <c r="BL890">
        <v>0.83332857291113938</v>
      </c>
      <c r="BM890">
        <v>0.83763374312561278</v>
      </c>
      <c r="BN890">
        <v>0.81724921147304919</v>
      </c>
      <c r="BO890">
        <v>0.86906852536002077</v>
      </c>
      <c r="BP890">
        <v>0.84006048339872541</v>
      </c>
      <c r="BQ890">
        <v>0.83706417554130108</v>
      </c>
      <c r="BR890">
        <v>0.85051457247701012</v>
      </c>
      <c r="BS890">
        <v>0.84981834186740657</v>
      </c>
      <c r="BT890">
        <v>0.84338576882022454</v>
      </c>
      <c r="BU890">
        <v>0.85383902369953479</v>
      </c>
      <c r="BV890">
        <v>0.81724921147304919</v>
      </c>
      <c r="BW890">
        <v>0.8432668294275466</v>
      </c>
    </row>
    <row r="891" spans="4:75" x14ac:dyDescent="0.25">
      <c r="D891">
        <v>887</v>
      </c>
      <c r="E891">
        <f t="shared" ca="1" si="417"/>
        <v>0.1200452025365697</v>
      </c>
      <c r="F891" s="11">
        <f t="shared" ca="1" si="405"/>
        <v>146.50322082489186</v>
      </c>
      <c r="G891" s="11"/>
      <c r="H891">
        <v>887</v>
      </c>
      <c r="I891" s="11">
        <f t="shared" ca="1" si="418"/>
        <v>0.83891332392082885</v>
      </c>
      <c r="J891" s="11">
        <f t="shared" ca="1" si="406"/>
        <v>21.519537182411508</v>
      </c>
      <c r="O891">
        <v>887</v>
      </c>
      <c r="P891" s="32">
        <f t="shared" ca="1" si="419"/>
        <v>0.65886032649074433</v>
      </c>
      <c r="Q891" s="11">
        <f t="shared" ca="1" si="427"/>
        <v>68.287204895418398</v>
      </c>
      <c r="R891" s="11"/>
      <c r="S891">
        <v>887</v>
      </c>
      <c r="T891" s="32">
        <f t="shared" ca="1" si="420"/>
        <v>0.71085427333346274</v>
      </c>
      <c r="U891" s="11">
        <f t="shared" ca="1" si="421"/>
        <v>20.82270744686824</v>
      </c>
      <c r="Z891">
        <v>887</v>
      </c>
      <c r="AA891" s="32">
        <f t="shared" ca="1" si="422"/>
        <v>0.83921984099920133</v>
      </c>
      <c r="AB891" s="11">
        <f t="shared" ca="1" si="428"/>
        <v>45.442327315813387</v>
      </c>
      <c r="AC891" s="11"/>
      <c r="AD891">
        <v>887</v>
      </c>
      <c r="AE891" s="32">
        <f t="shared" ca="1" si="423"/>
        <v>0.88130734673320754</v>
      </c>
      <c r="AF891" s="11">
        <f t="shared" ca="1" si="429"/>
        <v>21.826998357464273</v>
      </c>
      <c r="AP891">
        <v>888</v>
      </c>
      <c r="AQ891" s="10">
        <f t="shared" ca="1" si="408"/>
        <v>46692.372159233208</v>
      </c>
      <c r="AR891" t="str">
        <f t="shared" ca="1" si="409"/>
        <v>EQUIPO 3</v>
      </c>
      <c r="AS891" t="str">
        <f t="shared" ca="1" si="410"/>
        <v>INICIO</v>
      </c>
      <c r="AT891">
        <f t="shared" ca="1" si="424"/>
        <v>1</v>
      </c>
      <c r="AU891">
        <f t="shared" ca="1" si="425"/>
        <v>1</v>
      </c>
      <c r="AV891">
        <f t="shared" ca="1" si="426"/>
        <v>0</v>
      </c>
      <c r="AW891">
        <f t="shared" ca="1" si="411"/>
        <v>1</v>
      </c>
      <c r="AX891">
        <f t="shared" ca="1" si="412"/>
        <v>11000</v>
      </c>
      <c r="AY891">
        <f t="shared" ca="1" si="413"/>
        <v>17.358546943694819</v>
      </c>
      <c r="AZ891">
        <f t="shared" ca="1" si="414"/>
        <v>190944.01638064301</v>
      </c>
      <c r="BA891">
        <f t="shared" ca="1" si="407"/>
        <v>260378.20415542228</v>
      </c>
      <c r="BB891">
        <f t="shared" ca="1" si="415"/>
        <v>2027</v>
      </c>
      <c r="BC891">
        <f t="shared" ca="1" si="416"/>
        <v>11</v>
      </c>
      <c r="BI891">
        <v>881</v>
      </c>
      <c r="BJ891">
        <v>0.82779899094005582</v>
      </c>
      <c r="BK891">
        <v>0.83257119858386164</v>
      </c>
      <c r="BL891">
        <v>0.81912530969663477</v>
      </c>
      <c r="BM891">
        <v>0.84084759098018369</v>
      </c>
      <c r="BN891">
        <v>0.81563988443397084</v>
      </c>
      <c r="BO891">
        <v>0.8600338133436648</v>
      </c>
      <c r="BP891">
        <v>0.83128748707838951</v>
      </c>
      <c r="BQ891">
        <v>0.85159925590510177</v>
      </c>
      <c r="BR891">
        <v>0.83862868767595977</v>
      </c>
      <c r="BS891">
        <v>0.82250843155907405</v>
      </c>
      <c r="BT891">
        <v>0.85217358657308606</v>
      </c>
      <c r="BU891">
        <v>0.86619072925037766</v>
      </c>
      <c r="BV891">
        <v>0.81563988443397084</v>
      </c>
      <c r="BW891">
        <v>0.83806979675897653</v>
      </c>
    </row>
    <row r="892" spans="4:75" x14ac:dyDescent="0.25">
      <c r="D892">
        <v>888</v>
      </c>
      <c r="E892">
        <f t="shared" ca="1" si="417"/>
        <v>0.15072212139858443</v>
      </c>
      <c r="F892" s="11">
        <f t="shared" ca="1" si="405"/>
        <v>138.8950134759861</v>
      </c>
      <c r="G892" s="11"/>
      <c r="H892">
        <v>888</v>
      </c>
      <c r="I892" s="11">
        <f t="shared" ca="1" si="418"/>
        <v>0.30540062215156949</v>
      </c>
      <c r="J892" s="11">
        <f t="shared" ca="1" si="406"/>
        <v>19.113517139214732</v>
      </c>
      <c r="O892">
        <v>888</v>
      </c>
      <c r="P892" s="32">
        <f t="shared" ca="1" si="419"/>
        <v>0.29777119019710641</v>
      </c>
      <c r="Q892" s="11">
        <f t="shared" ca="1" si="427"/>
        <v>112.64849380279134</v>
      </c>
      <c r="R892" s="11"/>
      <c r="S892">
        <v>888</v>
      </c>
      <c r="T892" s="32">
        <f t="shared" ca="1" si="420"/>
        <v>0.23936311265700383</v>
      </c>
      <c r="U892" s="11">
        <f t="shared" ca="1" si="421"/>
        <v>18.793412493570337</v>
      </c>
      <c r="Z892">
        <v>888</v>
      </c>
      <c r="AA892" s="32">
        <f t="shared" ca="1" si="422"/>
        <v>0.53667054036314588</v>
      </c>
      <c r="AB892" s="11">
        <f t="shared" ca="1" si="428"/>
        <v>82.393207363893936</v>
      </c>
      <c r="AC892" s="11"/>
      <c r="AD892">
        <v>888</v>
      </c>
      <c r="AE892" s="32">
        <f t="shared" ca="1" si="423"/>
        <v>0.41816930984432965</v>
      </c>
      <c r="AF892" s="11">
        <f t="shared" ca="1" si="429"/>
        <v>19.598837869077926</v>
      </c>
      <c r="AP892">
        <v>889</v>
      </c>
      <c r="AQ892" s="10">
        <f t="shared" ca="1" si="408"/>
        <v>46693.095432022528</v>
      </c>
      <c r="AR892" t="str">
        <f t="shared" ca="1" si="409"/>
        <v>EQUIPO 3</v>
      </c>
      <c r="AS892" t="str">
        <f t="shared" ca="1" si="410"/>
        <v>FIN</v>
      </c>
      <c r="AT892">
        <f t="shared" ca="1" si="424"/>
        <v>1</v>
      </c>
      <c r="AU892">
        <f t="shared" ca="1" si="425"/>
        <v>1</v>
      </c>
      <c r="AV892">
        <f t="shared" ca="1" si="426"/>
        <v>1</v>
      </c>
      <c r="AW892">
        <f t="shared" ca="1" si="411"/>
        <v>1</v>
      </c>
      <c r="AX892">
        <f t="shared" ca="1" si="412"/>
        <v>15000</v>
      </c>
      <c r="AY892">
        <f t="shared" ca="1" si="413"/>
        <v>3.3336650047567673</v>
      </c>
      <c r="AZ892">
        <f t="shared" ca="1" si="414"/>
        <v>50004.97507135151</v>
      </c>
      <c r="BA892">
        <f t="shared" ca="1" si="407"/>
        <v>50004.97507135151</v>
      </c>
      <c r="BB892">
        <f t="shared" ca="1" si="415"/>
        <v>2027</v>
      </c>
      <c r="BC892">
        <f t="shared" ca="1" si="416"/>
        <v>11</v>
      </c>
      <c r="BI892">
        <v>882</v>
      </c>
      <c r="BJ892">
        <v>0.85679676241180791</v>
      </c>
      <c r="BK892">
        <v>0.87300846626646</v>
      </c>
      <c r="BL892">
        <v>0.85912432497729441</v>
      </c>
      <c r="BM892">
        <v>0.84531622028688058</v>
      </c>
      <c r="BN892">
        <v>0.85074359820534495</v>
      </c>
      <c r="BO892">
        <v>0.86007060208725705</v>
      </c>
      <c r="BP892">
        <v>0.84304915615545994</v>
      </c>
      <c r="BQ892">
        <v>0.85697594664682908</v>
      </c>
      <c r="BR892">
        <v>0.85632465969374016</v>
      </c>
      <c r="BS892">
        <v>0.84663863960962249</v>
      </c>
      <c r="BT892">
        <v>0.85912851693478176</v>
      </c>
      <c r="BU892">
        <v>0.84504812681393093</v>
      </c>
      <c r="BV892">
        <v>0.84304915615545994</v>
      </c>
      <c r="BW892">
        <v>0.85427019845436758</v>
      </c>
    </row>
    <row r="893" spans="4:75" x14ac:dyDescent="0.25">
      <c r="D893">
        <v>889</v>
      </c>
      <c r="E893">
        <f t="shared" ca="1" si="417"/>
        <v>0.93213623672746049</v>
      </c>
      <c r="F893" s="11">
        <f t="shared" ca="1" si="405"/>
        <v>29.584121009288712</v>
      </c>
      <c r="G893" s="11"/>
      <c r="H893">
        <v>889</v>
      </c>
      <c r="I893" s="11">
        <f t="shared" ca="1" si="418"/>
        <v>0.801054354698856</v>
      </c>
      <c r="J893" s="11">
        <f t="shared" ca="1" si="406"/>
        <v>21.28741824288802</v>
      </c>
      <c r="O893">
        <v>889</v>
      </c>
      <c r="P893" s="32">
        <f t="shared" ca="1" si="419"/>
        <v>0.86667868925967106</v>
      </c>
      <c r="Q893" s="11">
        <f t="shared" ca="1" si="427"/>
        <v>41.31139345548273</v>
      </c>
      <c r="R893" s="11"/>
      <c r="S893">
        <v>889</v>
      </c>
      <c r="T893" s="32">
        <f t="shared" ca="1" si="420"/>
        <v>0.68980417440286101</v>
      </c>
      <c r="U893" s="11">
        <f t="shared" ca="1" si="421"/>
        <v>20.725456221880517</v>
      </c>
      <c r="Z893">
        <v>889</v>
      </c>
      <c r="AA893" s="32">
        <f t="shared" ca="1" si="422"/>
        <v>0.36358693834689948</v>
      </c>
      <c r="AB893" s="11">
        <f t="shared" ca="1" si="428"/>
        <v>103.51124349952276</v>
      </c>
      <c r="AC893" s="11"/>
      <c r="AD893">
        <v>889</v>
      </c>
      <c r="AE893" s="32">
        <f t="shared" ca="1" si="423"/>
        <v>0.6169740847828048</v>
      </c>
      <c r="AF893" s="11">
        <f t="shared" ca="1" si="429"/>
        <v>20.408033047369329</v>
      </c>
      <c r="AP893">
        <v>890</v>
      </c>
      <c r="AQ893" s="10">
        <f t="shared" ca="1" si="408"/>
        <v>46693.23433473106</v>
      </c>
      <c r="AR893" t="str">
        <f t="shared" ca="1" si="409"/>
        <v>EQUIPO 1</v>
      </c>
      <c r="AS893" t="str">
        <f t="shared" ca="1" si="410"/>
        <v>INICIO</v>
      </c>
      <c r="AT893">
        <f t="shared" ca="1" si="424"/>
        <v>0</v>
      </c>
      <c r="AU893">
        <f t="shared" ca="1" si="425"/>
        <v>1</v>
      </c>
      <c r="AV893">
        <f t="shared" ca="1" si="426"/>
        <v>1</v>
      </c>
      <c r="AW893">
        <f t="shared" ca="1" si="411"/>
        <v>1</v>
      </c>
      <c r="AX893">
        <f t="shared" ca="1" si="412"/>
        <v>11000</v>
      </c>
      <c r="AY893">
        <f t="shared" ca="1" si="413"/>
        <v>18.977935174538288</v>
      </c>
      <c r="AZ893">
        <f t="shared" ca="1" si="414"/>
        <v>208757.28691992117</v>
      </c>
      <c r="BA893">
        <f t="shared" ca="1" si="407"/>
        <v>284669.02761807432</v>
      </c>
      <c r="BB893">
        <f t="shared" ca="1" si="415"/>
        <v>2027</v>
      </c>
      <c r="BC893">
        <f t="shared" ca="1" si="416"/>
        <v>11</v>
      </c>
      <c r="BI893">
        <v>883</v>
      </c>
      <c r="BJ893">
        <v>0.84664142831733169</v>
      </c>
      <c r="BK893">
        <v>0.85190840756720299</v>
      </c>
      <c r="BL893">
        <v>0.85755012146395293</v>
      </c>
      <c r="BM893">
        <v>0.8377601429640037</v>
      </c>
      <c r="BN893">
        <v>0.86805035832453969</v>
      </c>
      <c r="BO893">
        <v>0.81610167912215636</v>
      </c>
      <c r="BP893">
        <v>0.85475558343353453</v>
      </c>
      <c r="BQ893">
        <v>0.84813227208758912</v>
      </c>
      <c r="BR893">
        <v>0.82554444828862728</v>
      </c>
      <c r="BS893">
        <v>0.85186923378465929</v>
      </c>
      <c r="BT893">
        <v>0.85086618386097468</v>
      </c>
      <c r="BU893">
        <v>0.85280164883688592</v>
      </c>
      <c r="BV893">
        <v>0.81610167912215636</v>
      </c>
      <c r="BW893">
        <v>0.84685041834800334</v>
      </c>
    </row>
    <row r="894" spans="4:75" x14ac:dyDescent="0.25">
      <c r="D894">
        <v>890</v>
      </c>
      <c r="E894">
        <f t="shared" ca="1" si="417"/>
        <v>0.15021835952402651</v>
      </c>
      <c r="F894" s="11">
        <f t="shared" ca="1" si="405"/>
        <v>139.01035897783527</v>
      </c>
      <c r="G894" s="11"/>
      <c r="H894">
        <v>890</v>
      </c>
      <c r="I894" s="11">
        <f t="shared" ca="1" si="418"/>
        <v>0.1570913231761798</v>
      </c>
      <c r="J894" s="11">
        <f t="shared" ca="1" si="406"/>
        <v>18.314864619205974</v>
      </c>
      <c r="O894">
        <v>890</v>
      </c>
      <c r="P894" s="32">
        <f t="shared" ca="1" si="419"/>
        <v>0.24955871633799775</v>
      </c>
      <c r="Q894" s="11">
        <f t="shared" ca="1" si="427"/>
        <v>120.08371524526336</v>
      </c>
      <c r="R894" s="11"/>
      <c r="S894">
        <v>890</v>
      </c>
      <c r="T894" s="32">
        <f t="shared" ca="1" si="420"/>
        <v>0.56626854731062282</v>
      </c>
      <c r="U894" s="11">
        <f t="shared" ca="1" si="421"/>
        <v>20.198301335874323</v>
      </c>
      <c r="Z894">
        <v>890</v>
      </c>
      <c r="AA894" s="32">
        <f t="shared" ca="1" si="422"/>
        <v>0.9173026686173551</v>
      </c>
      <c r="AB894" s="11">
        <f t="shared" ca="1" si="428"/>
        <v>32.582976918379636</v>
      </c>
      <c r="AC894" s="11"/>
      <c r="AD894">
        <v>890</v>
      </c>
      <c r="AE894" s="32">
        <f t="shared" ca="1" si="423"/>
        <v>0.90245121034548426</v>
      </c>
      <c r="AF894" s="11">
        <f t="shared" ca="1" si="429"/>
        <v>22.010143872327845</v>
      </c>
      <c r="AP894">
        <v>891</v>
      </c>
      <c r="AQ894" s="10">
        <f t="shared" ca="1" si="408"/>
        <v>46694.025082029999</v>
      </c>
      <c r="AR894" t="str">
        <f t="shared" ca="1" si="409"/>
        <v>EQUIPO 1</v>
      </c>
      <c r="AS894" t="str">
        <f t="shared" ca="1" si="410"/>
        <v>FIN</v>
      </c>
      <c r="AT894">
        <f t="shared" ca="1" si="424"/>
        <v>1</v>
      </c>
      <c r="AU894">
        <f t="shared" ca="1" si="425"/>
        <v>1</v>
      </c>
      <c r="AV894">
        <f t="shared" ca="1" si="426"/>
        <v>1</v>
      </c>
      <c r="AW894">
        <f t="shared" ca="1" si="411"/>
        <v>1</v>
      </c>
      <c r="AX894">
        <f t="shared" ca="1" si="412"/>
        <v>15000</v>
      </c>
      <c r="AY894">
        <f t="shared" ca="1" si="413"/>
        <v>45.135419079393614</v>
      </c>
      <c r="AZ894">
        <f t="shared" ca="1" si="414"/>
        <v>677031.28619090421</v>
      </c>
      <c r="BA894">
        <f t="shared" ca="1" si="407"/>
        <v>677031.28619090421</v>
      </c>
      <c r="BB894">
        <f t="shared" ca="1" si="415"/>
        <v>2027</v>
      </c>
      <c r="BC894">
        <f t="shared" ca="1" si="416"/>
        <v>11</v>
      </c>
      <c r="BI894">
        <v>884</v>
      </c>
      <c r="BJ894">
        <v>0.85354546644511464</v>
      </c>
      <c r="BK894">
        <v>0.84412505839155971</v>
      </c>
      <c r="BL894">
        <v>0.87765984428998012</v>
      </c>
      <c r="BM894">
        <v>0.82205257074316296</v>
      </c>
      <c r="BN894">
        <v>0.86665740143740866</v>
      </c>
      <c r="BO894">
        <v>0.84580350617614608</v>
      </c>
      <c r="BP894">
        <v>0.85438204710752808</v>
      </c>
      <c r="BQ894">
        <v>0.86343706943321885</v>
      </c>
      <c r="BR894">
        <v>0.86838758912013214</v>
      </c>
      <c r="BS894">
        <v>0.87158457712207427</v>
      </c>
      <c r="BT894">
        <v>0.86678562918364344</v>
      </c>
      <c r="BU894">
        <v>0.85465886958491988</v>
      </c>
      <c r="BV894">
        <v>0.82205257074316296</v>
      </c>
      <c r="BW894">
        <v>0.85731689240051001</v>
      </c>
    </row>
    <row r="895" spans="4:75" x14ac:dyDescent="0.25">
      <c r="D895">
        <v>891</v>
      </c>
      <c r="E895">
        <f t="shared" ca="1" si="417"/>
        <v>0.85624711494868699</v>
      </c>
      <c r="F895" s="11">
        <f t="shared" ca="1" si="405"/>
        <v>42.917873689408481</v>
      </c>
      <c r="G895" s="11"/>
      <c r="H895">
        <v>891</v>
      </c>
      <c r="I895" s="11">
        <f t="shared" ca="1" si="418"/>
        <v>0.60037717803463775</v>
      </c>
      <c r="J895" s="11">
        <f t="shared" ca="1" si="406"/>
        <v>20.33865866162666</v>
      </c>
      <c r="O895">
        <v>891</v>
      </c>
      <c r="P895" s="32">
        <f t="shared" ca="1" si="419"/>
        <v>0.25687955032858578</v>
      </c>
      <c r="Q895" s="11">
        <f t="shared" ca="1" si="427"/>
        <v>118.90251237459368</v>
      </c>
      <c r="R895" s="11"/>
      <c r="S895">
        <v>891</v>
      </c>
      <c r="T895" s="32">
        <f t="shared" ca="1" si="420"/>
        <v>0.65750397054326537</v>
      </c>
      <c r="U895" s="11">
        <f t="shared" ca="1" si="421"/>
        <v>20.581578267307481</v>
      </c>
      <c r="Z895">
        <v>891</v>
      </c>
      <c r="AA895" s="32">
        <f t="shared" ca="1" si="422"/>
        <v>0.5159594605072807</v>
      </c>
      <c r="AB895" s="11">
        <f t="shared" ca="1" si="428"/>
        <v>84.800210351286665</v>
      </c>
      <c r="AC895" s="11"/>
      <c r="AD895">
        <v>891</v>
      </c>
      <c r="AE895" s="32">
        <f t="shared" ca="1" si="423"/>
        <v>0.10063212910071428</v>
      </c>
      <c r="AF895" s="11">
        <f t="shared" ca="1" si="429"/>
        <v>17.879106960147841</v>
      </c>
      <c r="AP895">
        <v>892</v>
      </c>
      <c r="AQ895" s="10">
        <f t="shared" ca="1" si="408"/>
        <v>46695.90572449164</v>
      </c>
      <c r="AR895" t="str">
        <f t="shared" ca="1" si="409"/>
        <v>EQUIPO 2</v>
      </c>
      <c r="AS895" t="str">
        <f t="shared" ca="1" si="410"/>
        <v>INICIO</v>
      </c>
      <c r="AT895">
        <f t="shared" ca="1" si="424"/>
        <v>1</v>
      </c>
      <c r="AU895">
        <f t="shared" ca="1" si="425"/>
        <v>0</v>
      </c>
      <c r="AV895">
        <f t="shared" ca="1" si="426"/>
        <v>1</v>
      </c>
      <c r="AW895">
        <f t="shared" ca="1" si="411"/>
        <v>1</v>
      </c>
      <c r="AX895">
        <f t="shared" ca="1" si="412"/>
        <v>11000</v>
      </c>
      <c r="AY895">
        <f t="shared" ca="1" si="413"/>
        <v>18.978534152149223</v>
      </c>
      <c r="AZ895">
        <f t="shared" ca="1" si="414"/>
        <v>208763.87567364145</v>
      </c>
      <c r="BA895">
        <f t="shared" ca="1" si="407"/>
        <v>284678.01228223834</v>
      </c>
      <c r="BB895">
        <f t="shared" ca="1" si="415"/>
        <v>2027</v>
      </c>
      <c r="BC895">
        <f t="shared" ca="1" si="416"/>
        <v>11</v>
      </c>
      <c r="BI895">
        <v>885</v>
      </c>
      <c r="BJ895">
        <v>0.85840489354846394</v>
      </c>
      <c r="BK895">
        <v>0.84275361080096911</v>
      </c>
      <c r="BL895">
        <v>0.8454512035700058</v>
      </c>
      <c r="BM895">
        <v>0.83270257538246617</v>
      </c>
      <c r="BN895">
        <v>0.86822884184512861</v>
      </c>
      <c r="BO895">
        <v>0.83410834908740861</v>
      </c>
      <c r="BP895">
        <v>0.85395035420763321</v>
      </c>
      <c r="BQ895">
        <v>0.84801724685815216</v>
      </c>
      <c r="BR895">
        <v>0.85336902512759105</v>
      </c>
      <c r="BS895">
        <v>0.84698404015998063</v>
      </c>
      <c r="BT895">
        <v>0.85646796795995017</v>
      </c>
      <c r="BU895">
        <v>0.84860572594750594</v>
      </c>
      <c r="BV895">
        <v>0.83270257538246617</v>
      </c>
      <c r="BW895">
        <v>0.84905472129427129</v>
      </c>
    </row>
    <row r="896" spans="4:75" x14ac:dyDescent="0.25">
      <c r="D896">
        <v>892</v>
      </c>
      <c r="E896">
        <f t="shared" ca="1" si="417"/>
        <v>0.35562789115994875</v>
      </c>
      <c r="F896" s="11">
        <f t="shared" ref="F896:F959" ca="1" si="430">$B$6*(-LN(E896))^(1/$B$7)</f>
        <v>104.56856634631663</v>
      </c>
      <c r="G896" s="11"/>
      <c r="H896">
        <v>892</v>
      </c>
      <c r="I896" s="11">
        <f t="shared" ca="1" si="418"/>
        <v>8.9049853348578956E-2</v>
      </c>
      <c r="J896" s="11">
        <f t="shared" ref="J896:J959" ca="1" si="431">NORMINV(I896,$B$11,$B$13)</f>
        <v>17.768878934515421</v>
      </c>
      <c r="O896">
        <v>892</v>
      </c>
      <c r="P896" s="32">
        <f t="shared" ca="1" si="419"/>
        <v>0.68736325520977315</v>
      </c>
      <c r="Q896" s="11">
        <f t="shared" ca="1" si="427"/>
        <v>64.939718420972525</v>
      </c>
      <c r="R896" s="11"/>
      <c r="S896">
        <v>892</v>
      </c>
      <c r="T896" s="32">
        <f t="shared" ca="1" si="420"/>
        <v>1.577021318381433E-2</v>
      </c>
      <c r="U896" s="11">
        <f t="shared" ca="1" si="421"/>
        <v>16.479042707399298</v>
      </c>
      <c r="Z896">
        <v>892</v>
      </c>
      <c r="AA896" s="32">
        <f t="shared" ca="1" si="422"/>
        <v>0.43296664644350058</v>
      </c>
      <c r="AB896" s="11">
        <f t="shared" ca="1" si="428"/>
        <v>94.698252798185109</v>
      </c>
      <c r="AC896" s="11"/>
      <c r="AD896">
        <v>892</v>
      </c>
      <c r="AE896" s="32">
        <f t="shared" ca="1" si="423"/>
        <v>0.19098145620754414</v>
      </c>
      <c r="AF896" s="11">
        <f t="shared" ca="1" si="429"/>
        <v>18.527064794548966</v>
      </c>
      <c r="AP896">
        <v>893</v>
      </c>
      <c r="AQ896" s="10">
        <f t="shared" ca="1" si="408"/>
        <v>46696.69649674798</v>
      </c>
      <c r="AR896" t="str">
        <f t="shared" ca="1" si="409"/>
        <v>EQUIPO 2</v>
      </c>
      <c r="AS896" t="str">
        <f t="shared" ca="1" si="410"/>
        <v>FIN</v>
      </c>
      <c r="AT896">
        <f t="shared" ca="1" si="424"/>
        <v>1</v>
      </c>
      <c r="AU896">
        <f t="shared" ca="1" si="425"/>
        <v>1</v>
      </c>
      <c r="AV896">
        <f t="shared" ca="1" si="426"/>
        <v>1</v>
      </c>
      <c r="AW896">
        <f t="shared" ca="1" si="411"/>
        <v>1</v>
      </c>
      <c r="AX896">
        <f t="shared" ca="1" si="412"/>
        <v>15000</v>
      </c>
      <c r="AY896">
        <f t="shared" ca="1" si="413"/>
        <v>36.050699110957794</v>
      </c>
      <c r="AZ896">
        <f t="shared" ca="1" si="414"/>
        <v>540760.48666436691</v>
      </c>
      <c r="BA896">
        <f t="shared" ca="1" si="407"/>
        <v>540760.48666436691</v>
      </c>
      <c r="BB896">
        <f t="shared" ca="1" si="415"/>
        <v>2027</v>
      </c>
      <c r="BC896">
        <f t="shared" ca="1" si="416"/>
        <v>11</v>
      </c>
      <c r="BI896">
        <v>886</v>
      </c>
      <c r="BJ896">
        <v>0.84735601220134438</v>
      </c>
      <c r="BK896">
        <v>0.84556182266338342</v>
      </c>
      <c r="BL896">
        <v>0.84057195476875579</v>
      </c>
      <c r="BM896">
        <v>0.84708232417756957</v>
      </c>
      <c r="BN896">
        <v>0.8450552661287718</v>
      </c>
      <c r="BO896">
        <v>0.85504041568795686</v>
      </c>
      <c r="BP896">
        <v>0.83930037749891495</v>
      </c>
      <c r="BQ896">
        <v>0.84073988044903669</v>
      </c>
      <c r="BR896">
        <v>0.8461903646270843</v>
      </c>
      <c r="BS896">
        <v>0.8544358464273667</v>
      </c>
      <c r="BT896">
        <v>0.83492442977220893</v>
      </c>
      <c r="BU896">
        <v>0.88826101059206719</v>
      </c>
      <c r="BV896">
        <v>0.83492442977220893</v>
      </c>
      <c r="BW896">
        <v>0.84885377891069747</v>
      </c>
    </row>
    <row r="897" spans="4:75" x14ac:dyDescent="0.25">
      <c r="D897">
        <v>893</v>
      </c>
      <c r="E897">
        <f t="shared" ca="1" si="417"/>
        <v>0.42682260383112292</v>
      </c>
      <c r="F897" s="11">
        <f t="shared" ca="1" si="430"/>
        <v>95.454127314189734</v>
      </c>
      <c r="G897" s="11"/>
      <c r="H897">
        <v>893</v>
      </c>
      <c r="I897" s="11">
        <f t="shared" ca="1" si="418"/>
        <v>0.75351803149609109</v>
      </c>
      <c r="J897" s="11">
        <f t="shared" ca="1" si="431"/>
        <v>21.03092866370887</v>
      </c>
      <c r="O897">
        <v>893</v>
      </c>
      <c r="P897" s="32">
        <f t="shared" ca="1" si="419"/>
        <v>0.19967601275037339</v>
      </c>
      <c r="Q897" s="11">
        <f t="shared" ca="1" si="427"/>
        <v>128.78616111760863</v>
      </c>
      <c r="R897" s="11"/>
      <c r="S897">
        <v>893</v>
      </c>
      <c r="T897" s="32">
        <f t="shared" ca="1" si="420"/>
        <v>0.4838083970061352</v>
      </c>
      <c r="U897" s="11">
        <f t="shared" ca="1" si="421"/>
        <v>19.865264294143056</v>
      </c>
      <c r="Z897">
        <v>893</v>
      </c>
      <c r="AA897" s="32">
        <f t="shared" ca="1" si="422"/>
        <v>0.73195819559061814</v>
      </c>
      <c r="AB897" s="11">
        <f t="shared" ca="1" si="428"/>
        <v>59.577046000255045</v>
      </c>
      <c r="AC897" s="11"/>
      <c r="AD897">
        <v>893</v>
      </c>
      <c r="AE897" s="32">
        <f t="shared" ca="1" si="423"/>
        <v>1.0017176319764287E-2</v>
      </c>
      <c r="AF897" s="11">
        <f t="shared" ca="1" si="429"/>
        <v>16.197310596364559</v>
      </c>
      <c r="AP897">
        <v>894</v>
      </c>
      <c r="AQ897" s="10">
        <f t="shared" ca="1" si="408"/>
        <v>46698.198609210936</v>
      </c>
      <c r="AR897" t="str">
        <f t="shared" ca="1" si="409"/>
        <v>EQUIPO 1</v>
      </c>
      <c r="AS897" t="str">
        <f t="shared" ca="1" si="410"/>
        <v>INICIO</v>
      </c>
      <c r="AT897">
        <f t="shared" ca="1" si="424"/>
        <v>0</v>
      </c>
      <c r="AU897">
        <f t="shared" ca="1" si="425"/>
        <v>1</v>
      </c>
      <c r="AV897">
        <f t="shared" ca="1" si="426"/>
        <v>1</v>
      </c>
      <c r="AW897">
        <f t="shared" ca="1" si="411"/>
        <v>1</v>
      </c>
      <c r="AX897">
        <f t="shared" ca="1" si="412"/>
        <v>11000</v>
      </c>
      <c r="AY897">
        <f t="shared" ca="1" si="413"/>
        <v>21.695814912091009</v>
      </c>
      <c r="AZ897">
        <f t="shared" ca="1" si="414"/>
        <v>238653.9640330011</v>
      </c>
      <c r="BA897">
        <f t="shared" ca="1" si="407"/>
        <v>325437.22368136514</v>
      </c>
      <c r="BB897">
        <f t="shared" ca="1" si="415"/>
        <v>2027</v>
      </c>
      <c r="BC897">
        <f t="shared" ca="1" si="416"/>
        <v>11</v>
      </c>
      <c r="BI897">
        <v>887</v>
      </c>
      <c r="BJ897">
        <v>0.8765385273513836</v>
      </c>
      <c r="BK897">
        <v>0.84293964136367938</v>
      </c>
      <c r="BL897">
        <v>0.85863819641230876</v>
      </c>
      <c r="BM897">
        <v>0.84523509226161864</v>
      </c>
      <c r="BN897">
        <v>0.86002976156866484</v>
      </c>
      <c r="BO897">
        <v>0.85610790465966502</v>
      </c>
      <c r="BP897">
        <v>0.86401159051073928</v>
      </c>
      <c r="BQ897">
        <v>0.85806502586425482</v>
      </c>
      <c r="BR897">
        <v>0.80848310885407038</v>
      </c>
      <c r="BS897">
        <v>0.82899248636392153</v>
      </c>
      <c r="BT897">
        <v>0.82656147799474033</v>
      </c>
      <c r="BU897">
        <v>0.84688302007440752</v>
      </c>
      <c r="BV897">
        <v>0.80848310885407038</v>
      </c>
      <c r="BW897">
        <v>0.84772062121477065</v>
      </c>
    </row>
    <row r="898" spans="4:75" x14ac:dyDescent="0.25">
      <c r="D898">
        <v>894</v>
      </c>
      <c r="E898">
        <f t="shared" ca="1" si="417"/>
        <v>0.30210640521788279</v>
      </c>
      <c r="F898" s="11">
        <f t="shared" ca="1" si="430"/>
        <v>112.01531031434995</v>
      </c>
      <c r="G898" s="11"/>
      <c r="H898">
        <v>894</v>
      </c>
      <c r="I898" s="11">
        <f t="shared" ca="1" si="418"/>
        <v>0.70862446531245282</v>
      </c>
      <c r="J898" s="11">
        <f t="shared" ca="1" si="431"/>
        <v>20.812255643205841</v>
      </c>
      <c r="O898">
        <v>894</v>
      </c>
      <c r="P898" s="32">
        <f t="shared" ca="1" si="419"/>
        <v>0.65960790798044855</v>
      </c>
      <c r="Q898" s="11">
        <f t="shared" ca="1" si="427"/>
        <v>68.199984445174593</v>
      </c>
      <c r="R898" s="11"/>
      <c r="S898">
        <v>894</v>
      </c>
      <c r="T898" s="32">
        <f t="shared" ca="1" si="420"/>
        <v>0.51488890902496276</v>
      </c>
      <c r="U898" s="11">
        <f t="shared" ca="1" si="421"/>
        <v>19.990349506583925</v>
      </c>
      <c r="Z898">
        <v>894</v>
      </c>
      <c r="AA898" s="32">
        <f t="shared" ca="1" si="422"/>
        <v>0.83855971667607243</v>
      </c>
      <c r="AB898" s="11">
        <f t="shared" ca="1" si="428"/>
        <v>45.538016537387598</v>
      </c>
      <c r="AC898" s="11"/>
      <c r="AD898">
        <v>894</v>
      </c>
      <c r="AE898" s="32">
        <f t="shared" ca="1" si="423"/>
        <v>0.78719412599143468</v>
      </c>
      <c r="AF898" s="11">
        <f t="shared" ca="1" si="429"/>
        <v>21.209295291055515</v>
      </c>
      <c r="AP898">
        <v>895</v>
      </c>
      <c r="AQ898" s="10">
        <f t="shared" ca="1" si="408"/>
        <v>46699.10260149894</v>
      </c>
      <c r="AR898" t="str">
        <f t="shared" ca="1" si="409"/>
        <v>EQUIPO 1</v>
      </c>
      <c r="AS898" t="str">
        <f t="shared" ca="1" si="410"/>
        <v>FIN</v>
      </c>
      <c r="AT898">
        <f t="shared" ca="1" si="424"/>
        <v>1</v>
      </c>
      <c r="AU898">
        <f t="shared" ca="1" si="425"/>
        <v>1</v>
      </c>
      <c r="AV898">
        <f t="shared" ca="1" si="426"/>
        <v>1</v>
      </c>
      <c r="AW898">
        <f t="shared" ca="1" si="411"/>
        <v>1</v>
      </c>
      <c r="AX898">
        <f t="shared" ca="1" si="412"/>
        <v>15000</v>
      </c>
      <c r="AY898">
        <f t="shared" ca="1" si="413"/>
        <v>7.8724252703832462</v>
      </c>
      <c r="AZ898">
        <f t="shared" ca="1" si="414"/>
        <v>118086.37905574869</v>
      </c>
      <c r="BA898">
        <f t="shared" ca="1" si="407"/>
        <v>118086.37905574869</v>
      </c>
      <c r="BB898">
        <f t="shared" ca="1" si="415"/>
        <v>2027</v>
      </c>
      <c r="BC898">
        <f t="shared" ca="1" si="416"/>
        <v>11</v>
      </c>
      <c r="BI898">
        <v>888</v>
      </c>
      <c r="BJ898">
        <v>0.83014401205297184</v>
      </c>
      <c r="BK898">
        <v>0.83821119471441874</v>
      </c>
      <c r="BL898">
        <v>0.82137951017903155</v>
      </c>
      <c r="BM898">
        <v>0.86939869891991106</v>
      </c>
      <c r="BN898">
        <v>0.83936536268475681</v>
      </c>
      <c r="BO898">
        <v>0.84840023579620849</v>
      </c>
      <c r="BP898">
        <v>0.85236973186085807</v>
      </c>
      <c r="BQ898">
        <v>0.85055696689733939</v>
      </c>
      <c r="BR898">
        <v>0.83955329144318003</v>
      </c>
      <c r="BS898">
        <v>0.8548367052565744</v>
      </c>
      <c r="BT898">
        <v>0.85619967232449279</v>
      </c>
      <c r="BU898">
        <v>0.84485512663305462</v>
      </c>
      <c r="BV898">
        <v>0.82137951017903155</v>
      </c>
      <c r="BW898">
        <v>0.84543645487602104</v>
      </c>
    </row>
    <row r="899" spans="4:75" x14ac:dyDescent="0.25">
      <c r="D899">
        <v>895</v>
      </c>
      <c r="E899">
        <f t="shared" ca="1" si="417"/>
        <v>0.34709711506143393</v>
      </c>
      <c r="F899" s="11">
        <f t="shared" ca="1" si="430"/>
        <v>105.71472549268147</v>
      </c>
      <c r="G899" s="11"/>
      <c r="H899">
        <v>895</v>
      </c>
      <c r="I899" s="11">
        <f t="shared" ca="1" si="418"/>
        <v>8.7849787969991322E-3</v>
      </c>
      <c r="J899" s="11">
        <f t="shared" ca="1" si="431"/>
        <v>16.118891497121666</v>
      </c>
      <c r="O899">
        <v>895</v>
      </c>
      <c r="P899" s="32">
        <f t="shared" ca="1" si="419"/>
        <v>0.86427357530865478</v>
      </c>
      <c r="Q899" s="11">
        <f t="shared" ca="1" si="427"/>
        <v>41.686251237683265</v>
      </c>
      <c r="R899" s="11"/>
      <c r="S899">
        <v>895</v>
      </c>
      <c r="T899" s="32">
        <f t="shared" ca="1" si="420"/>
        <v>7.0879756167345653E-2</v>
      </c>
      <c r="U899" s="11">
        <f t="shared" ca="1" si="421"/>
        <v>17.572020789518206</v>
      </c>
      <c r="Z899">
        <v>895</v>
      </c>
      <c r="AA899" s="32">
        <f t="shared" ca="1" si="422"/>
        <v>0.7315269218186522</v>
      </c>
      <c r="AB899" s="11">
        <f t="shared" ca="1" si="428"/>
        <v>59.629865452403536</v>
      </c>
      <c r="AC899" s="11"/>
      <c r="AD899">
        <v>895</v>
      </c>
      <c r="AE899" s="32">
        <f t="shared" ca="1" si="423"/>
        <v>0.74191659465384963</v>
      </c>
      <c r="AF899" s="11">
        <f t="shared" ca="1" si="429"/>
        <v>20.972602351214306</v>
      </c>
      <c r="AP899">
        <v>896</v>
      </c>
      <c r="AQ899" s="10">
        <f t="shared" ca="1" si="408"/>
        <v>46699.43061921854</v>
      </c>
      <c r="AR899" t="str">
        <f t="shared" ca="1" si="409"/>
        <v>EQUIPO 3</v>
      </c>
      <c r="AS899" t="str">
        <f t="shared" ca="1" si="410"/>
        <v>INICIO</v>
      </c>
      <c r="AT899">
        <f t="shared" ca="1" si="424"/>
        <v>1</v>
      </c>
      <c r="AU899">
        <f t="shared" ca="1" si="425"/>
        <v>1</v>
      </c>
      <c r="AV899">
        <f t="shared" ca="1" si="426"/>
        <v>0</v>
      </c>
      <c r="AW899">
        <f t="shared" ca="1" si="411"/>
        <v>1</v>
      </c>
      <c r="AX899">
        <f t="shared" ca="1" si="412"/>
        <v>11000</v>
      </c>
      <c r="AY899">
        <f t="shared" ca="1" si="413"/>
        <v>20.635091073461808</v>
      </c>
      <c r="AZ899">
        <f t="shared" ca="1" si="414"/>
        <v>226986.00180807989</v>
      </c>
      <c r="BA899">
        <f t="shared" ca="1" si="407"/>
        <v>309526.36610192712</v>
      </c>
      <c r="BB899">
        <f t="shared" ca="1" si="415"/>
        <v>2027</v>
      </c>
      <c r="BC899">
        <f t="shared" ca="1" si="416"/>
        <v>11</v>
      </c>
      <c r="BI899">
        <v>889</v>
      </c>
      <c r="BJ899">
        <v>0.85777490186073302</v>
      </c>
      <c r="BK899">
        <v>0.84871688361027919</v>
      </c>
      <c r="BL899">
        <v>0.865319857251169</v>
      </c>
      <c r="BM899">
        <v>0.84992167292391529</v>
      </c>
      <c r="BN899">
        <v>0.85744110064565227</v>
      </c>
      <c r="BO899">
        <v>0.85380695984729549</v>
      </c>
      <c r="BP899">
        <v>0.82776493634499715</v>
      </c>
      <c r="BQ899">
        <v>0.83675372051483365</v>
      </c>
      <c r="BR899">
        <v>0.81478035954895622</v>
      </c>
      <c r="BS899">
        <v>0.83302308373921963</v>
      </c>
      <c r="BT899">
        <v>0.84859564056976999</v>
      </c>
      <c r="BU899">
        <v>0.8443557833417461</v>
      </c>
      <c r="BV899">
        <v>0.81478035954895622</v>
      </c>
      <c r="BW899">
        <v>0.84473002615060888</v>
      </c>
    </row>
    <row r="900" spans="4:75" x14ac:dyDescent="0.25">
      <c r="D900">
        <v>896</v>
      </c>
      <c r="E900">
        <f t="shared" ca="1" si="417"/>
        <v>0.48939601436800328</v>
      </c>
      <c r="F900" s="11">
        <f t="shared" ca="1" si="430"/>
        <v>87.916347090949003</v>
      </c>
      <c r="G900" s="11"/>
      <c r="H900">
        <v>896</v>
      </c>
      <c r="I900" s="11">
        <f t="shared" ca="1" si="418"/>
        <v>2.7905730595434441E-2</v>
      </c>
      <c r="J900" s="11">
        <f t="shared" ca="1" si="431"/>
        <v>16.860559653632865</v>
      </c>
      <c r="O900">
        <v>896</v>
      </c>
      <c r="P900" s="32">
        <f t="shared" ca="1" si="419"/>
        <v>0.27429945181655935</v>
      </c>
      <c r="Q900" s="11">
        <f t="shared" ca="1" si="427"/>
        <v>116.17155119744024</v>
      </c>
      <c r="R900" s="11"/>
      <c r="S900">
        <v>896</v>
      </c>
      <c r="T900" s="32">
        <f t="shared" ca="1" si="420"/>
        <v>0.50255087011301125</v>
      </c>
      <c r="U900" s="11">
        <f t="shared" ca="1" si="421"/>
        <v>19.940693181243137</v>
      </c>
      <c r="Z900">
        <v>896</v>
      </c>
      <c r="AA900" s="32">
        <f t="shared" ca="1" si="422"/>
        <v>0.73756360995584791</v>
      </c>
      <c r="AB900" s="11">
        <f t="shared" ca="1" si="428"/>
        <v>58.888516481150781</v>
      </c>
      <c r="AC900" s="11"/>
      <c r="AD900">
        <v>896</v>
      </c>
      <c r="AE900" s="32">
        <f t="shared" ca="1" si="423"/>
        <v>0.6227283937749718</v>
      </c>
      <c r="AF900" s="11">
        <f t="shared" ca="1" si="429"/>
        <v>20.432288952742848</v>
      </c>
      <c r="AP900">
        <v>897</v>
      </c>
      <c r="AQ900" s="10">
        <f t="shared" ca="1" si="408"/>
        <v>46700.290414679934</v>
      </c>
      <c r="AR900" t="str">
        <f t="shared" ca="1" si="409"/>
        <v>EQUIPO 3</v>
      </c>
      <c r="AS900" t="str">
        <f t="shared" ca="1" si="410"/>
        <v>FIN</v>
      </c>
      <c r="AT900">
        <f t="shared" ca="1" si="424"/>
        <v>1</v>
      </c>
      <c r="AU900">
        <f t="shared" ca="1" si="425"/>
        <v>1</v>
      </c>
      <c r="AV900">
        <f t="shared" ca="1" si="426"/>
        <v>1</v>
      </c>
      <c r="AW900">
        <f t="shared" ca="1" si="411"/>
        <v>1</v>
      </c>
      <c r="AX900">
        <f t="shared" ca="1" si="412"/>
        <v>15000</v>
      </c>
      <c r="AY900">
        <f t="shared" ca="1" si="413"/>
        <v>9.6734848771593533</v>
      </c>
      <c r="AZ900">
        <f t="shared" ca="1" si="414"/>
        <v>145102.2731573903</v>
      </c>
      <c r="BA900">
        <f t="shared" ref="BA900:BA922" ca="1" si="432">$BF$2*AY900</f>
        <v>145102.2731573903</v>
      </c>
      <c r="BB900">
        <f t="shared" ca="1" si="415"/>
        <v>2027</v>
      </c>
      <c r="BC900">
        <f t="shared" ca="1" si="416"/>
        <v>11</v>
      </c>
      <c r="BI900">
        <v>890</v>
      </c>
      <c r="BJ900">
        <v>0.81247869298310738</v>
      </c>
      <c r="BK900">
        <v>0.8371851525520041</v>
      </c>
      <c r="BL900">
        <v>0.84863373033001455</v>
      </c>
      <c r="BM900">
        <v>0.87117420683262992</v>
      </c>
      <c r="BN900">
        <v>0.85244473249608343</v>
      </c>
      <c r="BO900">
        <v>0.82281417158505132</v>
      </c>
      <c r="BP900">
        <v>0.85603227448625174</v>
      </c>
      <c r="BQ900">
        <v>0.86324105182137911</v>
      </c>
      <c r="BR900">
        <v>0.84578640833817831</v>
      </c>
      <c r="BS900">
        <v>0.85980829056326535</v>
      </c>
      <c r="BT900">
        <v>0.85219079735132774</v>
      </c>
      <c r="BU900">
        <v>0.8520521946330023</v>
      </c>
      <c r="BV900">
        <v>0.81247869298310738</v>
      </c>
      <c r="BW900">
        <v>0.84790507612155486</v>
      </c>
    </row>
    <row r="901" spans="4:75" x14ac:dyDescent="0.25">
      <c r="D901">
        <v>897</v>
      </c>
      <c r="E901">
        <f t="shared" ca="1" si="417"/>
        <v>0.42742144138874782</v>
      </c>
      <c r="F901" s="11">
        <f t="shared" ca="1" si="430"/>
        <v>95.380277186753588</v>
      </c>
      <c r="G901" s="11"/>
      <c r="H901">
        <v>897</v>
      </c>
      <c r="I901" s="11">
        <f t="shared" ca="1" si="418"/>
        <v>0.42960945181185561</v>
      </c>
      <c r="J901" s="11">
        <f t="shared" ca="1" si="431"/>
        <v>19.64572529231112</v>
      </c>
      <c r="O901">
        <v>897</v>
      </c>
      <c r="P901" s="32">
        <f t="shared" ca="1" si="419"/>
        <v>0.14583181168532211</v>
      </c>
      <c r="Q901" s="11">
        <f t="shared" ca="1" si="427"/>
        <v>140.02672781730911</v>
      </c>
      <c r="R901" s="11"/>
      <c r="S901">
        <v>897</v>
      </c>
      <c r="T901" s="32">
        <f t="shared" ca="1" si="420"/>
        <v>0.71322213518057787</v>
      </c>
      <c r="U901" s="11">
        <f t="shared" ca="1" si="421"/>
        <v>20.833847935908182</v>
      </c>
      <c r="Z901">
        <v>897</v>
      </c>
      <c r="AA901" s="32">
        <f t="shared" ca="1" si="422"/>
        <v>0.17152953491693212</v>
      </c>
      <c r="AB901" s="11">
        <f t="shared" ca="1" si="428"/>
        <v>134.35383395167619</v>
      </c>
      <c r="AC901" s="11"/>
      <c r="AD901">
        <v>897</v>
      </c>
      <c r="AE901" s="32">
        <f t="shared" ca="1" si="423"/>
        <v>0.92041604505133301</v>
      </c>
      <c r="AF901" s="11">
        <f t="shared" ca="1" si="429"/>
        <v>22.1902904482913</v>
      </c>
      <c r="AP901">
        <v>898</v>
      </c>
      <c r="AQ901" s="10">
        <f t="shared" ref="AQ901:AQ923" ca="1" si="433">SMALL($AH$5:$AN$504,AP901)</f>
        <v>46700.693476549815</v>
      </c>
      <c r="AR901" t="str">
        <f t="shared" ref="AR901:AR923" ca="1" si="434">IFERROR(IF(VLOOKUP(AQ901,$AH$5:$AH$504,1,0)&gt;0,$AH$3,""),IFERROR(IF(VLOOKUP(AQ901,$AI$5:$AI$504,1,0)&gt;0,$AI$3,""),IFERROR(IF(VLOOKUP(AQ901,$AJ$5:$AJ$504,1,0)&gt;0,$AJ$3,""),IFERROR(IF(VLOOKUP(AQ901,$AK$5:$AK$504,1,0)&gt;0,$AK$3,""),IFERROR(IF(VLOOKUP(AQ901,$AN$5:$AN$64,1,0)&gt;0,$AN$3,""),IFERROR(IF(VLOOKUP(AQ901,$AL$5:$AL$504,1,0)&gt;0,$AL$3,""),IFERROR(IF(VLOOKUP(AQ901,$AM$5:$AM$504,1,0)&gt;0,$AM$3,""),"ERROR")))))))</f>
        <v>EQUIPO 1</v>
      </c>
      <c r="AS901" t="str">
        <f t="shared" ref="AS901:AS923" ca="1" si="435">IFERROR(IF(VLOOKUP(AQ901,$AH$5:$AH$504,1,0)&gt;0,$AH$4,""),IFERROR(IF(VLOOKUP(AQ901,$AI$5:$AI$504,1,0)&gt;0,$AI$4,""),IFERROR(IF(VLOOKUP(AQ901,$AJ$5:$AJ$504,1,0)&gt;0,$AJ$4,""),IFERROR(IF(VLOOKUP(AQ901,$AK$5:$AK$504,1,0)&gt;0,$AK$4,""),IFERROR(IF(VLOOKUP(AQ901,$AN$5:$AN$64,1,0)&gt;0,$AN$3,""),IFERROR(IF(VLOOKUP(AQ901,$AL$5:$AL$504,1,0)&gt;0,$AL$4,""),IFERROR(IF(VLOOKUP(AQ901,$AM$5:$AM$504,1,0)&gt;0,$AM$4,""),"ERROR")))))))</f>
        <v>INICIO</v>
      </c>
      <c r="AT901">
        <f t="shared" ca="1" si="424"/>
        <v>0</v>
      </c>
      <c r="AU901">
        <f t="shared" ca="1" si="425"/>
        <v>1</v>
      </c>
      <c r="AV901">
        <f t="shared" ca="1" si="426"/>
        <v>1</v>
      </c>
      <c r="AW901">
        <f t="shared" ref="AW901:AW923" ca="1" si="436">IF(AT901=1,1,IF(AU901=1,1,IF(AV901=1,1,0)))</f>
        <v>1</v>
      </c>
      <c r="AX901">
        <f t="shared" ref="AX901:AX923" ca="1" si="437">IF((IF(AT901=1,$F$3,0)+IF(AU901=1,$Q$3,0)+IF(AV901=1,$AB$3,0))&gt;$BF$2,$BF$2,IF(AT901=1,$F$3,0)+IF(AU901=1,$Q$3,0)+IF(AV901=1,$AB$3,0))</f>
        <v>11000</v>
      </c>
      <c r="AY901">
        <f t="shared" ref="AY901:AY922" ca="1" si="438">(AQ902-AQ901)*24</f>
        <v>17.287357817112934</v>
      </c>
      <c r="AZ901">
        <f t="shared" ref="AZ901:AZ922" ca="1" si="439">AW901*AY901*AX901</f>
        <v>190160.93598824227</v>
      </c>
      <c r="BA901">
        <f t="shared" ca="1" si="432"/>
        <v>259310.36725669401</v>
      </c>
      <c r="BB901">
        <f t="shared" ref="BB901:BB922" ca="1" si="440">YEAR(AQ901)</f>
        <v>2027</v>
      </c>
      <c r="BC901">
        <f t="shared" ref="BC901:BC922" ca="1" si="441">MONTH(AQ901)</f>
        <v>11</v>
      </c>
      <c r="BI901">
        <v>891</v>
      </c>
      <c r="BJ901">
        <v>0.84120983987282649</v>
      </c>
      <c r="BK901">
        <v>0.8539232143417258</v>
      </c>
      <c r="BL901">
        <v>0.83261762695339303</v>
      </c>
      <c r="BM901">
        <v>0.84969965177908924</v>
      </c>
      <c r="BN901">
        <v>0.86493867018914294</v>
      </c>
      <c r="BO901">
        <v>0.86380331687651857</v>
      </c>
      <c r="BP901">
        <v>0.88204363904054228</v>
      </c>
      <c r="BQ901">
        <v>0.83712581615625825</v>
      </c>
      <c r="BR901">
        <v>0.84477935518581393</v>
      </c>
      <c r="BS901">
        <v>0.8341075423836426</v>
      </c>
      <c r="BT901">
        <v>0.87753651116502063</v>
      </c>
      <c r="BU901">
        <v>0.86245727202027633</v>
      </c>
      <c r="BV901">
        <v>0.83261762695339303</v>
      </c>
      <c r="BW901">
        <v>0.8536004109631169</v>
      </c>
    </row>
    <row r="902" spans="4:75" x14ac:dyDescent="0.25">
      <c r="D902">
        <v>898</v>
      </c>
      <c r="E902">
        <f t="shared" ref="E902:E965" ca="1" si="442">RAND()</f>
        <v>0.7480120250409249</v>
      </c>
      <c r="F902" s="11">
        <f t="shared" ca="1" si="430"/>
        <v>57.594533192312994</v>
      </c>
      <c r="G902" s="11"/>
      <c r="H902">
        <v>898</v>
      </c>
      <c r="I902" s="11">
        <f t="shared" ref="I902:I965" ca="1" si="443">RAND()</f>
        <v>3.2644047384175923E-2</v>
      </c>
      <c r="J902" s="11">
        <f t="shared" ca="1" si="431"/>
        <v>16.971676010595743</v>
      </c>
      <c r="O902">
        <v>898</v>
      </c>
      <c r="P902" s="32">
        <f t="shared" ref="P902:P965" ca="1" si="444">RAND()</f>
        <v>8.6316158590252545E-2</v>
      </c>
      <c r="Q902" s="11">
        <f t="shared" ca="1" si="427"/>
        <v>156.79850780485353</v>
      </c>
      <c r="R902" s="11"/>
      <c r="S902">
        <v>898</v>
      </c>
      <c r="T902" s="32">
        <f t="shared" ref="T902:T965" ca="1" si="445">RAND()</f>
        <v>0.41393150963268155</v>
      </c>
      <c r="U902" s="11">
        <f t="shared" ref="U902:U965" ca="1" si="446">NORMINV(T902,$M$11,$M$13)</f>
        <v>19.581399319730675</v>
      </c>
      <c r="Z902">
        <v>898</v>
      </c>
      <c r="AA902" s="32">
        <f t="shared" ref="AA902:AA965" ca="1" si="447">RAND()</f>
        <v>0.98784240607046203</v>
      </c>
      <c r="AB902" s="11">
        <f t="shared" ca="1" si="428"/>
        <v>13.016097753561283</v>
      </c>
      <c r="AC902" s="11"/>
      <c r="AD902">
        <v>898</v>
      </c>
      <c r="AE902" s="32">
        <f t="shared" ref="AE902:AE965" ca="1" si="448">RAND()</f>
        <v>0.71901327284396666</v>
      </c>
      <c r="AF902" s="11">
        <f t="shared" ca="1" si="429"/>
        <v>20.861280405161686</v>
      </c>
      <c r="AP902">
        <v>899</v>
      </c>
      <c r="AQ902" s="10">
        <f t="shared" ca="1" si="433"/>
        <v>46701.413783125528</v>
      </c>
      <c r="AR902" t="str">
        <f t="shared" ca="1" si="434"/>
        <v>EQUIPO 1</v>
      </c>
      <c r="AS902" t="str">
        <f t="shared" ca="1" si="435"/>
        <v>FIN</v>
      </c>
      <c r="AT902">
        <f t="shared" ref="AT902:AT923" ca="1" si="449">IF(AR902&lt;&gt;$AT$3,AT901,IF(AS902="INICIO",0,IF(AS902="FIN",1,"ERROR")))</f>
        <v>1</v>
      </c>
      <c r="AU902">
        <f t="shared" ref="AU902:AU923" ca="1" si="450">IF(AR902&lt;&gt;$AU$3,AU901,IF(AS902="INICIO",0,IF(AS902="FIN",1,"ERROR")))</f>
        <v>1</v>
      </c>
      <c r="AV902">
        <f t="shared" ca="1" si="426"/>
        <v>1</v>
      </c>
      <c r="AW902">
        <f t="shared" ca="1" si="436"/>
        <v>1</v>
      </c>
      <c r="AX902">
        <f t="shared" ca="1" si="437"/>
        <v>15000</v>
      </c>
      <c r="AY902">
        <f t="shared" ca="1" si="438"/>
        <v>26.906495804199949</v>
      </c>
      <c r="AZ902">
        <f t="shared" ca="1" si="439"/>
        <v>403597.43706299923</v>
      </c>
      <c r="BA902">
        <f t="shared" ca="1" si="432"/>
        <v>403597.43706299923</v>
      </c>
      <c r="BB902">
        <f t="shared" ca="1" si="440"/>
        <v>2027</v>
      </c>
      <c r="BC902">
        <f t="shared" ca="1" si="441"/>
        <v>11</v>
      </c>
      <c r="BI902">
        <v>892</v>
      </c>
      <c r="BJ902">
        <v>0.84580588835645609</v>
      </c>
      <c r="BK902">
        <v>0.83890424012021869</v>
      </c>
      <c r="BL902">
        <v>0.86315631838939011</v>
      </c>
      <c r="BM902">
        <v>0.81038682077713575</v>
      </c>
      <c r="BN902">
        <v>0.86456509303329443</v>
      </c>
      <c r="BO902">
        <v>0.85909080987682185</v>
      </c>
      <c r="BP902">
        <v>0.85674420176965038</v>
      </c>
      <c r="BQ902">
        <v>0.83587467083689648</v>
      </c>
      <c r="BR902">
        <v>0.85065553266089089</v>
      </c>
      <c r="BS902">
        <v>0.84940764859737428</v>
      </c>
      <c r="BT902">
        <v>0.8314681473341069</v>
      </c>
      <c r="BU902">
        <v>0.86300232921436304</v>
      </c>
      <c r="BV902">
        <v>0.81038682077713575</v>
      </c>
      <c r="BW902">
        <v>0.84751391945343213</v>
      </c>
    </row>
    <row r="903" spans="4:75" x14ac:dyDescent="0.25">
      <c r="D903">
        <v>899</v>
      </c>
      <c r="E903">
        <f t="shared" ca="1" si="442"/>
        <v>0.50896664648002687</v>
      </c>
      <c r="F903" s="11">
        <f t="shared" ca="1" si="430"/>
        <v>85.616969427229506</v>
      </c>
      <c r="G903" s="11"/>
      <c r="H903">
        <v>899</v>
      </c>
      <c r="I903" s="11">
        <f t="shared" ca="1" si="443"/>
        <v>0.25455186451642742</v>
      </c>
      <c r="J903" s="11">
        <f t="shared" ca="1" si="431"/>
        <v>18.870650758943718</v>
      </c>
      <c r="O903">
        <v>899</v>
      </c>
      <c r="P903" s="32">
        <f t="shared" ca="1" si="444"/>
        <v>0.23024908545045908</v>
      </c>
      <c r="Q903" s="11">
        <f t="shared" ca="1" si="427"/>
        <v>123.30658728472473</v>
      </c>
      <c r="R903" s="11"/>
      <c r="S903">
        <v>899</v>
      </c>
      <c r="T903" s="32">
        <f t="shared" ca="1" si="445"/>
        <v>0.60062402434656159</v>
      </c>
      <c r="U903" s="11">
        <f t="shared" ca="1" si="446"/>
        <v>20.339684583993932</v>
      </c>
      <c r="Z903">
        <v>899</v>
      </c>
      <c r="AA903" s="32">
        <f t="shared" ca="1" si="447"/>
        <v>0.72679990889082935</v>
      </c>
      <c r="AB903" s="11">
        <f t="shared" ca="1" si="428"/>
        <v>60.207396649261312</v>
      </c>
      <c r="AC903" s="11"/>
      <c r="AD903">
        <v>899</v>
      </c>
      <c r="AE903" s="32">
        <f t="shared" ca="1" si="448"/>
        <v>0.79662721608543619</v>
      </c>
      <c r="AF903" s="11">
        <f t="shared" ca="1" si="429"/>
        <v>21.262122626667871</v>
      </c>
      <c r="AP903">
        <v>900</v>
      </c>
      <c r="AQ903" s="10">
        <f t="shared" ca="1" si="433"/>
        <v>46702.53488711737</v>
      </c>
      <c r="AR903" t="str">
        <f t="shared" ca="1" si="434"/>
        <v>EQUIPO 3</v>
      </c>
      <c r="AS903" t="str">
        <f t="shared" ca="1" si="435"/>
        <v>INICIO</v>
      </c>
      <c r="AT903">
        <f t="shared" ca="1" si="449"/>
        <v>1</v>
      </c>
      <c r="AU903">
        <f t="shared" ca="1" si="450"/>
        <v>1</v>
      </c>
      <c r="AV903">
        <f t="shared" ca="1" si="426"/>
        <v>0</v>
      </c>
      <c r="AW903">
        <f t="shared" ca="1" si="436"/>
        <v>1</v>
      </c>
      <c r="AX903">
        <f t="shared" ca="1" si="437"/>
        <v>11000</v>
      </c>
      <c r="AY903">
        <f t="shared" ca="1" si="438"/>
        <v>19.312091353407595</v>
      </c>
      <c r="AZ903">
        <f t="shared" ca="1" si="439"/>
        <v>212433.00488748355</v>
      </c>
      <c r="BA903">
        <f t="shared" ca="1" si="432"/>
        <v>289681.37030111393</v>
      </c>
      <c r="BB903">
        <f t="shared" ca="1" si="440"/>
        <v>2027</v>
      </c>
      <c r="BC903">
        <f t="shared" ca="1" si="441"/>
        <v>11</v>
      </c>
      <c r="BI903">
        <v>893</v>
      </c>
      <c r="BJ903">
        <v>0.83531119544470567</v>
      </c>
      <c r="BK903">
        <v>0.85322867058233487</v>
      </c>
      <c r="BL903">
        <v>0.82706975095158408</v>
      </c>
      <c r="BM903">
        <v>0.8361258058445572</v>
      </c>
      <c r="BN903">
        <v>0.86020055121493533</v>
      </c>
      <c r="BO903">
        <v>0.84387916072899127</v>
      </c>
      <c r="BP903">
        <v>0.8489364981935541</v>
      </c>
      <c r="BQ903">
        <v>0.82524205591512623</v>
      </c>
      <c r="BR903">
        <v>0.85775216629997619</v>
      </c>
      <c r="BS903">
        <v>0.83616598690391331</v>
      </c>
      <c r="BT903">
        <v>0.85624483782458327</v>
      </c>
      <c r="BU903">
        <v>0.83763008332776578</v>
      </c>
      <c r="BV903">
        <v>0.82524205591512623</v>
      </c>
      <c r="BW903">
        <v>0.84315384379090041</v>
      </c>
    </row>
    <row r="904" spans="4:75" x14ac:dyDescent="0.25">
      <c r="D904">
        <v>900</v>
      </c>
      <c r="E904">
        <f t="shared" ca="1" si="442"/>
        <v>0.7659681482675087</v>
      </c>
      <c r="F904" s="11">
        <f t="shared" ca="1" si="430"/>
        <v>55.334714311755995</v>
      </c>
      <c r="G904" s="11"/>
      <c r="H904">
        <v>900</v>
      </c>
      <c r="I904" s="11">
        <f t="shared" ca="1" si="443"/>
        <v>0.1373347503622524</v>
      </c>
      <c r="J904" s="11">
        <f t="shared" ca="1" si="431"/>
        <v>18.177001000863765</v>
      </c>
      <c r="O904">
        <v>900</v>
      </c>
      <c r="P904" s="32">
        <f t="shared" ca="1" si="444"/>
        <v>0.79206864406379507</v>
      </c>
      <c r="Q904" s="11">
        <f t="shared" ca="1" si="427"/>
        <v>51.952463299173445</v>
      </c>
      <c r="R904" s="11"/>
      <c r="S904">
        <v>900</v>
      </c>
      <c r="T904" s="32">
        <f t="shared" ca="1" si="445"/>
        <v>2.407186342492551E-2</v>
      </c>
      <c r="U904" s="11">
        <f t="shared" ca="1" si="446"/>
        <v>16.758483491799662</v>
      </c>
      <c r="Z904">
        <v>900</v>
      </c>
      <c r="AA904" s="32">
        <f t="shared" ca="1" si="447"/>
        <v>0.60124275598044308</v>
      </c>
      <c r="AB904" s="11">
        <f t="shared" ca="1" si="428"/>
        <v>74.951815387005681</v>
      </c>
      <c r="AC904" s="11"/>
      <c r="AD904">
        <v>900</v>
      </c>
      <c r="AE904" s="32">
        <f t="shared" ca="1" si="448"/>
        <v>0.35864164470648152</v>
      </c>
      <c r="AF904" s="11">
        <f t="shared" ca="1" si="429"/>
        <v>19.349215250717876</v>
      </c>
      <c r="AP904">
        <v>901</v>
      </c>
      <c r="AQ904" s="10">
        <f t="shared" ca="1" si="433"/>
        <v>46703.339557590429</v>
      </c>
      <c r="AR904" t="str">
        <f t="shared" ca="1" si="434"/>
        <v>EQUIPO 3</v>
      </c>
      <c r="AS904" t="str">
        <f t="shared" ca="1" si="435"/>
        <v>FIN</v>
      </c>
      <c r="AT904">
        <f t="shared" ca="1" si="449"/>
        <v>1</v>
      </c>
      <c r="AU904">
        <f t="shared" ca="1" si="450"/>
        <v>1</v>
      </c>
      <c r="AV904">
        <f t="shared" ref="AV904:AV923" ca="1" si="451">IF(AR904&lt;&gt;$AV$3,AV903,IF(AS904="INICIO",0,IF(AS904="FIN",1,"ERROR")))</f>
        <v>1</v>
      </c>
      <c r="AW904">
        <f t="shared" ca="1" si="436"/>
        <v>1</v>
      </c>
      <c r="AX904">
        <f t="shared" ca="1" si="437"/>
        <v>15000</v>
      </c>
      <c r="AY904">
        <f t="shared" ca="1" si="438"/>
        <v>46.307748415390961</v>
      </c>
      <c r="AZ904">
        <f t="shared" ca="1" si="439"/>
        <v>694616.22623086441</v>
      </c>
      <c r="BA904">
        <f t="shared" ca="1" si="432"/>
        <v>694616.22623086441</v>
      </c>
      <c r="BB904">
        <f t="shared" ca="1" si="440"/>
        <v>2027</v>
      </c>
      <c r="BC904">
        <f t="shared" ca="1" si="441"/>
        <v>11</v>
      </c>
      <c r="BI904">
        <v>894</v>
      </c>
      <c r="BJ904">
        <v>0.81618967228533545</v>
      </c>
      <c r="BK904">
        <v>0.86737233578373452</v>
      </c>
      <c r="BL904">
        <v>0.83934092109263769</v>
      </c>
      <c r="BM904">
        <v>0.83423277369385229</v>
      </c>
      <c r="BN904">
        <v>0.85749556200561738</v>
      </c>
      <c r="BO904">
        <v>0.83657854061372439</v>
      </c>
      <c r="BP904">
        <v>0.84889308574099531</v>
      </c>
      <c r="BQ904">
        <v>0.83772319381670968</v>
      </c>
      <c r="BR904">
        <v>0.85742126164650567</v>
      </c>
      <c r="BS904">
        <v>0.86501396960423638</v>
      </c>
      <c r="BT904">
        <v>0.85539618610927426</v>
      </c>
      <c r="BU904">
        <v>0.85153531145745065</v>
      </c>
      <c r="BV904">
        <v>0.81618967228533545</v>
      </c>
      <c r="BW904">
        <v>0.84736152422798938</v>
      </c>
    </row>
    <row r="905" spans="4:75" x14ac:dyDescent="0.25">
      <c r="D905">
        <v>901</v>
      </c>
      <c r="E905">
        <f t="shared" ca="1" si="442"/>
        <v>0.39715916117702388</v>
      </c>
      <c r="F905" s="11">
        <f t="shared" ca="1" si="430"/>
        <v>99.165026278922014</v>
      </c>
      <c r="G905" s="11"/>
      <c r="H905">
        <v>901</v>
      </c>
      <c r="I905" s="11">
        <f t="shared" ca="1" si="443"/>
        <v>0.61757398445022127</v>
      </c>
      <c r="J905" s="11">
        <f t="shared" ca="1" si="431"/>
        <v>20.410556598994049</v>
      </c>
      <c r="O905">
        <v>901</v>
      </c>
      <c r="P905" s="32">
        <f t="shared" ca="1" si="444"/>
        <v>2.3442676573303123E-2</v>
      </c>
      <c r="Q905" s="11">
        <f t="shared" ca="1" si="427"/>
        <v>191.5807558812003</v>
      </c>
      <c r="R905" s="11"/>
      <c r="S905">
        <v>901</v>
      </c>
      <c r="T905" s="32">
        <f t="shared" ca="1" si="445"/>
        <v>0.32744757787191003</v>
      </c>
      <c r="U905" s="11">
        <f t="shared" ca="1" si="446"/>
        <v>19.212969270964397</v>
      </c>
      <c r="Z905">
        <v>901</v>
      </c>
      <c r="AA905" s="32">
        <f t="shared" ca="1" si="447"/>
        <v>0.22952629318090079</v>
      </c>
      <c r="AB905" s="11">
        <f t="shared" ca="1" si="428"/>
        <v>123.43048775471559</v>
      </c>
      <c r="AC905" s="11"/>
      <c r="AD905">
        <v>901</v>
      </c>
      <c r="AE905" s="32">
        <f t="shared" ca="1" si="448"/>
        <v>0.29287374747148121</v>
      </c>
      <c r="AF905" s="11">
        <f t="shared" ca="1" si="429"/>
        <v>19.055605190245043</v>
      </c>
      <c r="AP905">
        <v>902</v>
      </c>
      <c r="AQ905" s="10">
        <f t="shared" ca="1" si="433"/>
        <v>46705.269047107737</v>
      </c>
      <c r="AR905" t="str">
        <f t="shared" ca="1" si="434"/>
        <v>EQUIPO 1</v>
      </c>
      <c r="AS905" t="str">
        <f t="shared" ca="1" si="435"/>
        <v>INICIO</v>
      </c>
      <c r="AT905">
        <f t="shared" ca="1" si="449"/>
        <v>0</v>
      </c>
      <c r="AU905">
        <f t="shared" ca="1" si="450"/>
        <v>1</v>
      </c>
      <c r="AV905">
        <f t="shared" ca="1" si="451"/>
        <v>1</v>
      </c>
      <c r="AW905">
        <f t="shared" ca="1" si="436"/>
        <v>1</v>
      </c>
      <c r="AX905">
        <f t="shared" ca="1" si="437"/>
        <v>11000</v>
      </c>
      <c r="AY905">
        <f t="shared" ca="1" si="438"/>
        <v>18.354830519703683</v>
      </c>
      <c r="AZ905">
        <f t="shared" ca="1" si="439"/>
        <v>201903.13571674051</v>
      </c>
      <c r="BA905">
        <f t="shared" ca="1" si="432"/>
        <v>275322.45779555524</v>
      </c>
      <c r="BB905">
        <f t="shared" ca="1" si="440"/>
        <v>2027</v>
      </c>
      <c r="BC905">
        <f t="shared" ca="1" si="441"/>
        <v>11</v>
      </c>
      <c r="BI905">
        <v>895</v>
      </c>
      <c r="BJ905">
        <v>0.81306893191174223</v>
      </c>
      <c r="BK905">
        <v>0.85357018504485804</v>
      </c>
      <c r="BL905">
        <v>0.86522059624443093</v>
      </c>
      <c r="BM905">
        <v>0.86536671600569925</v>
      </c>
      <c r="BN905">
        <v>0.82561314560282695</v>
      </c>
      <c r="BO905">
        <v>0.82543732533469849</v>
      </c>
      <c r="BP905">
        <v>0.86612178164803255</v>
      </c>
      <c r="BQ905">
        <v>0.86413720080758361</v>
      </c>
      <c r="BR905">
        <v>0.86065354777406289</v>
      </c>
      <c r="BS905">
        <v>0.81598081014699442</v>
      </c>
      <c r="BT905">
        <v>0.84580676869554727</v>
      </c>
      <c r="BU905">
        <v>0.83124528447948764</v>
      </c>
      <c r="BV905">
        <v>0.81306893191174223</v>
      </c>
      <c r="BW905">
        <v>0.84436604587449271</v>
      </c>
    </row>
    <row r="906" spans="4:75" x14ac:dyDescent="0.25">
      <c r="D906">
        <v>902</v>
      </c>
      <c r="E906">
        <f t="shared" ca="1" si="442"/>
        <v>0.43514907584897944</v>
      </c>
      <c r="F906" s="11">
        <f t="shared" ca="1" si="430"/>
        <v>94.430711508003256</v>
      </c>
      <c r="G906" s="11"/>
      <c r="H906">
        <v>902</v>
      </c>
      <c r="I906" s="11">
        <f t="shared" ca="1" si="443"/>
        <v>0.8511706901612377</v>
      </c>
      <c r="J906" s="11">
        <f t="shared" ca="1" si="431"/>
        <v>21.602148095547218</v>
      </c>
      <c r="O906">
        <v>902</v>
      </c>
      <c r="P906" s="32">
        <f t="shared" ca="1" si="444"/>
        <v>0.20907187593816445</v>
      </c>
      <c r="Q906" s="11">
        <f t="shared" ca="1" si="427"/>
        <v>127.04673851292445</v>
      </c>
      <c r="R906" s="11"/>
      <c r="S906">
        <v>902</v>
      </c>
      <c r="T906" s="32">
        <f t="shared" ca="1" si="445"/>
        <v>6.3910788949110064E-2</v>
      </c>
      <c r="U906" s="11">
        <f t="shared" ca="1" si="446"/>
        <v>17.486179373684386</v>
      </c>
      <c r="Z906">
        <v>902</v>
      </c>
      <c r="AA906" s="32">
        <f t="shared" ca="1" si="447"/>
        <v>0.61316671805851364</v>
      </c>
      <c r="AB906" s="11">
        <f t="shared" ca="1" si="428"/>
        <v>73.578975082203726</v>
      </c>
      <c r="AC906" s="11"/>
      <c r="AD906">
        <v>902</v>
      </c>
      <c r="AE906" s="32">
        <f t="shared" ca="1" si="448"/>
        <v>0.63460178264208433</v>
      </c>
      <c r="AF906" s="11">
        <f t="shared" ca="1" si="429"/>
        <v>20.482709888470019</v>
      </c>
      <c r="AP906">
        <v>903</v>
      </c>
      <c r="AQ906" s="10">
        <f t="shared" ca="1" si="433"/>
        <v>46706.033831712724</v>
      </c>
      <c r="AR906" t="str">
        <f t="shared" ca="1" si="434"/>
        <v>EQUIPO 2</v>
      </c>
      <c r="AS906" t="str">
        <f t="shared" ca="1" si="435"/>
        <v>INICIO</v>
      </c>
      <c r="AT906">
        <f t="shared" ca="1" si="449"/>
        <v>0</v>
      </c>
      <c r="AU906">
        <f t="shared" ca="1" si="450"/>
        <v>0</v>
      </c>
      <c r="AV906">
        <f t="shared" ca="1" si="451"/>
        <v>1</v>
      </c>
      <c r="AW906">
        <f t="shared" ca="1" si="436"/>
        <v>1</v>
      </c>
      <c r="AX906">
        <f t="shared" ca="1" si="437"/>
        <v>5500</v>
      </c>
      <c r="AY906">
        <f t="shared" ca="1" si="438"/>
        <v>0.45526398159563541</v>
      </c>
      <c r="AZ906">
        <f t="shared" ca="1" si="439"/>
        <v>2503.9518987759948</v>
      </c>
      <c r="BA906">
        <f t="shared" ca="1" si="432"/>
        <v>6828.9597239345312</v>
      </c>
      <c r="BB906">
        <f t="shared" ca="1" si="440"/>
        <v>2027</v>
      </c>
      <c r="BC906">
        <f t="shared" ca="1" si="441"/>
        <v>11</v>
      </c>
      <c r="BI906">
        <v>896</v>
      </c>
      <c r="BJ906">
        <v>0.87920413418203269</v>
      </c>
      <c r="BK906">
        <v>0.84405599420645216</v>
      </c>
      <c r="BL906">
        <v>0.84770743870924981</v>
      </c>
      <c r="BM906">
        <v>0.8360645350756033</v>
      </c>
      <c r="BN906">
        <v>0.86886739609135555</v>
      </c>
      <c r="BO906">
        <v>0.83723202132292474</v>
      </c>
      <c r="BP906">
        <v>0.85611511879883484</v>
      </c>
      <c r="BQ906">
        <v>0.84851871822251679</v>
      </c>
      <c r="BR906">
        <v>0.82808961264576431</v>
      </c>
      <c r="BS906">
        <v>0.83822330023179792</v>
      </c>
      <c r="BT906">
        <v>0.84586135299613507</v>
      </c>
      <c r="BU906">
        <v>0.84839557432538282</v>
      </c>
      <c r="BV906">
        <v>0.82808961264576431</v>
      </c>
      <c r="BW906">
        <v>0.84815930062910794</v>
      </c>
    </row>
    <row r="907" spans="4:75" x14ac:dyDescent="0.25">
      <c r="D907">
        <v>903</v>
      </c>
      <c r="E907">
        <f t="shared" ca="1" si="442"/>
        <v>0.1213066255274492</v>
      </c>
      <c r="F907" s="11">
        <f t="shared" ca="1" si="430"/>
        <v>146.1635297915638</v>
      </c>
      <c r="G907" s="11"/>
      <c r="H907">
        <v>903</v>
      </c>
      <c r="I907" s="11">
        <f t="shared" ca="1" si="443"/>
        <v>0.877164541404158</v>
      </c>
      <c r="J907" s="11">
        <f t="shared" ca="1" si="431"/>
        <v>21.793901916420644</v>
      </c>
      <c r="O907">
        <v>903</v>
      </c>
      <c r="P907" s="32">
        <f t="shared" ca="1" si="444"/>
        <v>0.71875255264220106</v>
      </c>
      <c r="Q907" s="11">
        <f t="shared" ca="1" si="427"/>
        <v>61.184951752784016</v>
      </c>
      <c r="R907" s="11"/>
      <c r="S907">
        <v>903</v>
      </c>
      <c r="T907" s="32">
        <f t="shared" ca="1" si="445"/>
        <v>7.7364624997158793E-2</v>
      </c>
      <c r="U907" s="11">
        <f t="shared" ca="1" si="446"/>
        <v>17.6462534946197</v>
      </c>
      <c r="Z907">
        <v>903</v>
      </c>
      <c r="AA907" s="32">
        <f t="shared" ca="1" si="447"/>
        <v>0.75931503611315387</v>
      </c>
      <c r="AB907" s="11">
        <f t="shared" ca="1" si="428"/>
        <v>56.177727594245013</v>
      </c>
      <c r="AC907" s="11"/>
      <c r="AD907">
        <v>903</v>
      </c>
      <c r="AE907" s="32">
        <f t="shared" ca="1" si="448"/>
        <v>4.7442360795602045E-2</v>
      </c>
      <c r="AF907" s="11">
        <f t="shared" ca="1" si="429"/>
        <v>17.249536954145061</v>
      </c>
      <c r="AP907">
        <v>904</v>
      </c>
      <c r="AQ907" s="10">
        <f t="shared" ca="1" si="433"/>
        <v>46706.052801045291</v>
      </c>
      <c r="AR907" t="str">
        <f t="shared" ca="1" si="434"/>
        <v>EQUIPO 1</v>
      </c>
      <c r="AS907" t="str">
        <f t="shared" ca="1" si="435"/>
        <v>FIN</v>
      </c>
      <c r="AT907">
        <f t="shared" ca="1" si="449"/>
        <v>1</v>
      </c>
      <c r="AU907">
        <f t="shared" ca="1" si="450"/>
        <v>0</v>
      </c>
      <c r="AV907">
        <f t="shared" ca="1" si="451"/>
        <v>1</v>
      </c>
      <c r="AW907">
        <f t="shared" ca="1" si="436"/>
        <v>1</v>
      </c>
      <c r="AX907">
        <f t="shared" ca="1" si="437"/>
        <v>11000</v>
      </c>
      <c r="AY907">
        <f t="shared" ca="1" si="438"/>
        <v>19.722078045189846</v>
      </c>
      <c r="AZ907">
        <f t="shared" ca="1" si="439"/>
        <v>216942.85849708831</v>
      </c>
      <c r="BA907">
        <f t="shared" ca="1" si="432"/>
        <v>295831.17067784769</v>
      </c>
      <c r="BB907">
        <f t="shared" ca="1" si="440"/>
        <v>2027</v>
      </c>
      <c r="BC907">
        <f t="shared" ca="1" si="441"/>
        <v>11</v>
      </c>
      <c r="BI907">
        <v>897</v>
      </c>
      <c r="BJ907">
        <v>0.8291249019715583</v>
      </c>
      <c r="BK907">
        <v>0.85173922449594264</v>
      </c>
      <c r="BL907">
        <v>0.84367519870381857</v>
      </c>
      <c r="BM907">
        <v>0.8498436345078364</v>
      </c>
      <c r="BN907">
        <v>0.89012499059839456</v>
      </c>
      <c r="BO907">
        <v>0.84410512370316904</v>
      </c>
      <c r="BP907">
        <v>0.80593457749403397</v>
      </c>
      <c r="BQ907">
        <v>0.8572451143987484</v>
      </c>
      <c r="BR907">
        <v>0.82680496934655667</v>
      </c>
      <c r="BS907">
        <v>0.8375323464967932</v>
      </c>
      <c r="BT907">
        <v>0.84998569757375453</v>
      </c>
      <c r="BU907">
        <v>0.86678982757456557</v>
      </c>
      <c r="BV907">
        <v>0.80593457749403397</v>
      </c>
      <c r="BW907">
        <v>0.84607114077074452</v>
      </c>
    </row>
    <row r="908" spans="4:75" x14ac:dyDescent="0.25">
      <c r="D908">
        <v>904</v>
      </c>
      <c r="E908">
        <f t="shared" ca="1" si="442"/>
        <v>0.34165550967944947</v>
      </c>
      <c r="F908" s="11">
        <f t="shared" ca="1" si="430"/>
        <v>106.45316857257185</v>
      </c>
      <c r="G908" s="11"/>
      <c r="H908">
        <v>904</v>
      </c>
      <c r="I908" s="11">
        <f t="shared" ca="1" si="443"/>
        <v>0.67759585373121745</v>
      </c>
      <c r="J908" s="11">
        <f t="shared" ca="1" si="431"/>
        <v>20.670385136289472</v>
      </c>
      <c r="O908">
        <v>904</v>
      </c>
      <c r="P908" s="32">
        <f t="shared" ca="1" si="444"/>
        <v>0.7998215311368877</v>
      </c>
      <c r="Q908" s="11">
        <f t="shared" ca="1" si="427"/>
        <v>50.921457597936445</v>
      </c>
      <c r="R908" s="11"/>
      <c r="S908">
        <v>904</v>
      </c>
      <c r="T908" s="32">
        <f t="shared" ca="1" si="445"/>
        <v>0.34414085353222656</v>
      </c>
      <c r="U908" s="11">
        <f t="shared" ca="1" si="446"/>
        <v>19.286460013456267</v>
      </c>
      <c r="Z908">
        <v>904</v>
      </c>
      <c r="AA908" s="32">
        <f t="shared" ca="1" si="447"/>
        <v>0.29654117800898949</v>
      </c>
      <c r="AB908" s="11">
        <f t="shared" ca="1" si="428"/>
        <v>112.82908470630667</v>
      </c>
      <c r="AC908" s="11"/>
      <c r="AD908">
        <v>904</v>
      </c>
      <c r="AE908" s="32">
        <f t="shared" ca="1" si="448"/>
        <v>0.31498406827917458</v>
      </c>
      <c r="AF908" s="11">
        <f t="shared" ca="1" si="429"/>
        <v>19.157110573879951</v>
      </c>
      <c r="AP908">
        <v>905</v>
      </c>
      <c r="AQ908" s="10">
        <f t="shared" ca="1" si="433"/>
        <v>46706.874554297174</v>
      </c>
      <c r="AR908" t="str">
        <f t="shared" ca="1" si="434"/>
        <v>EQUIPO 2</v>
      </c>
      <c r="AS908" t="str">
        <f t="shared" ca="1" si="435"/>
        <v>FIN</v>
      </c>
      <c r="AT908">
        <f t="shared" ca="1" si="449"/>
        <v>1</v>
      </c>
      <c r="AU908">
        <f t="shared" ca="1" si="450"/>
        <v>1</v>
      </c>
      <c r="AV908">
        <f t="shared" ca="1" si="451"/>
        <v>1</v>
      </c>
      <c r="AW908">
        <f t="shared" ca="1" si="436"/>
        <v>1</v>
      </c>
      <c r="AX908">
        <f t="shared" ca="1" si="437"/>
        <v>15000</v>
      </c>
      <c r="AY908">
        <f t="shared" ca="1" si="438"/>
        <v>6.526605794148054</v>
      </c>
      <c r="AZ908">
        <f t="shared" ca="1" si="439"/>
        <v>97899.08691222081</v>
      </c>
      <c r="BA908">
        <f t="shared" ca="1" si="432"/>
        <v>97899.08691222081</v>
      </c>
      <c r="BB908">
        <f t="shared" ca="1" si="440"/>
        <v>2027</v>
      </c>
      <c r="BC908">
        <f t="shared" ca="1" si="441"/>
        <v>11</v>
      </c>
      <c r="BI908">
        <v>898</v>
      </c>
      <c r="BJ908">
        <v>0.82971298379682867</v>
      </c>
      <c r="BK908">
        <v>0.86196721191673709</v>
      </c>
      <c r="BL908">
        <v>0.84317111553071289</v>
      </c>
      <c r="BM908">
        <v>0.86445687423574114</v>
      </c>
      <c r="BN908">
        <v>0.86196189109961729</v>
      </c>
      <c r="BO908">
        <v>0.84823163148054559</v>
      </c>
      <c r="BP908">
        <v>0.83427722085540656</v>
      </c>
      <c r="BQ908">
        <v>0.86552635773894293</v>
      </c>
      <c r="BR908">
        <v>0.84506054728712632</v>
      </c>
      <c r="BS908">
        <v>0.85667445548196375</v>
      </c>
      <c r="BT908">
        <v>0.82944184389688469</v>
      </c>
      <c r="BU908">
        <v>0.8386171255318835</v>
      </c>
      <c r="BV908">
        <v>0.82944184389688469</v>
      </c>
      <c r="BW908">
        <v>0.84843043672379825</v>
      </c>
    </row>
    <row r="909" spans="4:75" x14ac:dyDescent="0.25">
      <c r="D909">
        <v>905</v>
      </c>
      <c r="E909">
        <f t="shared" ca="1" si="442"/>
        <v>0.90817927145993615</v>
      </c>
      <c r="F909" s="11">
        <f t="shared" ca="1" si="430"/>
        <v>34.303460305600609</v>
      </c>
      <c r="G909" s="11"/>
      <c r="H909">
        <v>905</v>
      </c>
      <c r="I909" s="11">
        <f t="shared" ca="1" si="443"/>
        <v>0.94857875657785906</v>
      </c>
      <c r="J909" s="11">
        <f t="shared" ca="1" si="431"/>
        <v>22.548803999161454</v>
      </c>
      <c r="O909">
        <v>905</v>
      </c>
      <c r="P909" s="32">
        <f t="shared" ca="1" si="444"/>
        <v>0.86950929274454825</v>
      </c>
      <c r="Q909" s="11">
        <f t="shared" ca="1" si="427"/>
        <v>40.866591766214277</v>
      </c>
      <c r="R909" s="11"/>
      <c r="S909">
        <v>905</v>
      </c>
      <c r="T909" s="32">
        <f t="shared" ca="1" si="445"/>
        <v>0.23192118286102137</v>
      </c>
      <c r="U909" s="11">
        <f t="shared" ca="1" si="446"/>
        <v>18.754596929168091</v>
      </c>
      <c r="Z909">
        <v>905</v>
      </c>
      <c r="AA909" s="32">
        <f t="shared" ca="1" si="447"/>
        <v>0.76385305734824871</v>
      </c>
      <c r="AB909" s="11">
        <f t="shared" ca="1" si="428"/>
        <v>55.603483151822779</v>
      </c>
      <c r="AC909" s="11"/>
      <c r="AD909">
        <v>905</v>
      </c>
      <c r="AE909" s="32">
        <f t="shared" ca="1" si="448"/>
        <v>8.0283076822182831E-2</v>
      </c>
      <c r="AF909" s="11">
        <f t="shared" ca="1" si="429"/>
        <v>17.678121999382167</v>
      </c>
      <c r="AP909">
        <v>906</v>
      </c>
      <c r="AQ909" s="10">
        <f t="shared" ca="1" si="433"/>
        <v>46707.146496205263</v>
      </c>
      <c r="AR909" t="str">
        <f t="shared" ca="1" si="434"/>
        <v>EQUIPO 3</v>
      </c>
      <c r="AS909" t="str">
        <f t="shared" ca="1" si="435"/>
        <v>INICIO</v>
      </c>
      <c r="AT909">
        <f t="shared" ca="1" si="449"/>
        <v>1</v>
      </c>
      <c r="AU909">
        <f t="shared" ca="1" si="450"/>
        <v>1</v>
      </c>
      <c r="AV909">
        <f t="shared" ca="1" si="451"/>
        <v>0</v>
      </c>
      <c r="AW909">
        <f t="shared" ca="1" si="436"/>
        <v>1</v>
      </c>
      <c r="AX909">
        <f t="shared" ca="1" si="437"/>
        <v>11000</v>
      </c>
      <c r="AY909">
        <f t="shared" ca="1" si="438"/>
        <v>19.867188316828106</v>
      </c>
      <c r="AZ909">
        <f t="shared" ca="1" si="439"/>
        <v>218539.07148510916</v>
      </c>
      <c r="BA909">
        <f t="shared" ca="1" si="432"/>
        <v>298007.82475242158</v>
      </c>
      <c r="BB909">
        <f t="shared" ca="1" si="440"/>
        <v>2027</v>
      </c>
      <c r="BC909">
        <f t="shared" ca="1" si="441"/>
        <v>11</v>
      </c>
      <c r="BI909">
        <v>899</v>
      </c>
      <c r="BJ909">
        <v>0.82518831457039654</v>
      </c>
      <c r="BK909">
        <v>0.86249488468547286</v>
      </c>
      <c r="BL909">
        <v>0.83202704662634952</v>
      </c>
      <c r="BM909">
        <v>0.8704874102481871</v>
      </c>
      <c r="BN909">
        <v>0.85212800706440606</v>
      </c>
      <c r="BO909">
        <v>0.8310138491511877</v>
      </c>
      <c r="BP909">
        <v>0.83223458162539576</v>
      </c>
      <c r="BQ909">
        <v>0.86694571275305254</v>
      </c>
      <c r="BR909">
        <v>0.84114113450594064</v>
      </c>
      <c r="BS909">
        <v>0.85088133036709923</v>
      </c>
      <c r="BT909">
        <v>0.85795630945721346</v>
      </c>
      <c r="BU909">
        <v>0.85566269897916691</v>
      </c>
      <c r="BV909">
        <v>0.82518831457039654</v>
      </c>
      <c r="BW909">
        <v>0.84820261871117075</v>
      </c>
    </row>
    <row r="910" spans="4:75" x14ac:dyDescent="0.25">
      <c r="D910">
        <v>906</v>
      </c>
      <c r="E910">
        <f t="shared" ca="1" si="442"/>
        <v>9.4532924334838508E-2</v>
      </c>
      <c r="F910" s="11">
        <f t="shared" ca="1" si="430"/>
        <v>154.03787468316537</v>
      </c>
      <c r="G910" s="11"/>
      <c r="H910">
        <v>906</v>
      </c>
      <c r="I910" s="11">
        <f t="shared" ca="1" si="443"/>
        <v>0.69572358712122062</v>
      </c>
      <c r="J910" s="11">
        <f t="shared" ca="1" si="431"/>
        <v>20.752494991740356</v>
      </c>
      <c r="O910">
        <v>906</v>
      </c>
      <c r="P910" s="32">
        <f t="shared" ca="1" si="444"/>
        <v>0.6047137045642984</v>
      </c>
      <c r="Q910" s="11">
        <f t="shared" ca="1" si="427"/>
        <v>74.552362841607817</v>
      </c>
      <c r="R910" s="11"/>
      <c r="S910">
        <v>906</v>
      </c>
      <c r="T910" s="32">
        <f t="shared" ca="1" si="445"/>
        <v>0.61454759303205853</v>
      </c>
      <c r="U910" s="11">
        <f t="shared" ca="1" si="446"/>
        <v>20.397837674535879</v>
      </c>
      <c r="Z910">
        <v>906</v>
      </c>
      <c r="AA910" s="32">
        <f t="shared" ca="1" si="447"/>
        <v>3.4684838619787994E-2</v>
      </c>
      <c r="AB910" s="11">
        <f t="shared" ca="1" si="428"/>
        <v>181.91547106535785</v>
      </c>
      <c r="AC910" s="11"/>
      <c r="AD910">
        <v>906</v>
      </c>
      <c r="AE910" s="32">
        <f t="shared" ca="1" si="448"/>
        <v>0.89676434050471576</v>
      </c>
      <c r="AF910" s="11">
        <f t="shared" ca="1" si="429"/>
        <v>21.958268952177541</v>
      </c>
      <c r="AP910">
        <v>907</v>
      </c>
      <c r="AQ910" s="10">
        <f t="shared" ca="1" si="433"/>
        <v>46707.974295718464</v>
      </c>
      <c r="AR910" t="str">
        <f t="shared" ca="1" si="434"/>
        <v>EQUIPO 3</v>
      </c>
      <c r="AS910" t="str">
        <f t="shared" ca="1" si="435"/>
        <v>FIN</v>
      </c>
      <c r="AT910">
        <f t="shared" ca="1" si="449"/>
        <v>1</v>
      </c>
      <c r="AU910">
        <f t="shared" ca="1" si="450"/>
        <v>1</v>
      </c>
      <c r="AV910">
        <f t="shared" ca="1" si="451"/>
        <v>1</v>
      </c>
      <c r="AW910">
        <f t="shared" ca="1" si="436"/>
        <v>1</v>
      </c>
      <c r="AX910">
        <f t="shared" ca="1" si="437"/>
        <v>15000</v>
      </c>
      <c r="AY910">
        <f t="shared" ca="1" si="438"/>
        <v>33.065051687532105</v>
      </c>
      <c r="AZ910">
        <f t="shared" ca="1" si="439"/>
        <v>495975.77531298157</v>
      </c>
      <c r="BA910">
        <f t="shared" ca="1" si="432"/>
        <v>495975.77531298157</v>
      </c>
      <c r="BB910">
        <f t="shared" ca="1" si="440"/>
        <v>2027</v>
      </c>
      <c r="BC910">
        <f t="shared" ca="1" si="441"/>
        <v>11</v>
      </c>
      <c r="BI910">
        <v>900</v>
      </c>
      <c r="BJ910">
        <v>0.8403533179613768</v>
      </c>
      <c r="BK910">
        <v>0.8539892532294493</v>
      </c>
      <c r="BL910">
        <v>0.82690993348582043</v>
      </c>
      <c r="BM910">
        <v>0.86623839569375549</v>
      </c>
      <c r="BN910">
        <v>0.89739108779584187</v>
      </c>
      <c r="BO910">
        <v>0.84827609804828363</v>
      </c>
      <c r="BP910">
        <v>0.84627229317001551</v>
      </c>
      <c r="BQ910">
        <v>0.865340591477466</v>
      </c>
      <c r="BR910">
        <v>0.84138582515005644</v>
      </c>
      <c r="BS910">
        <v>0.8174493880326279</v>
      </c>
      <c r="BT910">
        <v>0.84656157786682473</v>
      </c>
      <c r="BU910">
        <v>0.84939075077759352</v>
      </c>
      <c r="BV910">
        <v>0.8174493880326279</v>
      </c>
      <c r="BW910">
        <v>0.85004314854462759</v>
      </c>
    </row>
    <row r="911" spans="4:75" x14ac:dyDescent="0.25">
      <c r="D911">
        <v>907</v>
      </c>
      <c r="E911">
        <f t="shared" ca="1" si="442"/>
        <v>3.2333105117510863E-2</v>
      </c>
      <c r="F911" s="11">
        <f t="shared" ca="1" si="430"/>
        <v>183.69005953880387</v>
      </c>
      <c r="G911" s="11"/>
      <c r="H911">
        <v>907</v>
      </c>
      <c r="I911" s="11">
        <f t="shared" ca="1" si="443"/>
        <v>0.68636138688291759</v>
      </c>
      <c r="J911" s="11">
        <f t="shared" ca="1" si="431"/>
        <v>20.709833839426484</v>
      </c>
      <c r="O911">
        <v>907</v>
      </c>
      <c r="P911" s="32">
        <f t="shared" ca="1" si="444"/>
        <v>0.42527964185472455</v>
      </c>
      <c r="Q911" s="11">
        <f t="shared" ca="1" si="427"/>
        <v>95.644589686616087</v>
      </c>
      <c r="R911" s="11"/>
      <c r="S911">
        <v>907</v>
      </c>
      <c r="T911" s="32">
        <f t="shared" ca="1" si="445"/>
        <v>7.7361976598926074E-2</v>
      </c>
      <c r="U911" s="11">
        <f t="shared" ca="1" si="446"/>
        <v>17.64622416416795</v>
      </c>
      <c r="Z911">
        <v>907</v>
      </c>
      <c r="AA911" s="32">
        <f t="shared" ca="1" si="447"/>
        <v>0.77230337116521708</v>
      </c>
      <c r="AB911" s="11">
        <f t="shared" ca="1" si="428"/>
        <v>54.525223566040765</v>
      </c>
      <c r="AC911" s="11"/>
      <c r="AD911">
        <v>907</v>
      </c>
      <c r="AE911" s="32">
        <f t="shared" ca="1" si="448"/>
        <v>0.94107248129437482</v>
      </c>
      <c r="AF911" s="11">
        <f t="shared" ca="1" si="429"/>
        <v>22.44063849644499</v>
      </c>
      <c r="AP911">
        <v>908</v>
      </c>
      <c r="AQ911" s="10">
        <f t="shared" ca="1" si="433"/>
        <v>46709.352006205445</v>
      </c>
      <c r="AR911" t="str">
        <f t="shared" ca="1" si="434"/>
        <v>EQUIPO 1</v>
      </c>
      <c r="AS911" t="str">
        <f t="shared" ca="1" si="435"/>
        <v>INICIO</v>
      </c>
      <c r="AT911">
        <f t="shared" ca="1" si="449"/>
        <v>0</v>
      </c>
      <c r="AU911">
        <f t="shared" ca="1" si="450"/>
        <v>1</v>
      </c>
      <c r="AV911">
        <f t="shared" ca="1" si="451"/>
        <v>1</v>
      </c>
      <c r="AW911">
        <f t="shared" ca="1" si="436"/>
        <v>1</v>
      </c>
      <c r="AX911">
        <f t="shared" ca="1" si="437"/>
        <v>11000</v>
      </c>
      <c r="AY911">
        <f t="shared" ca="1" si="438"/>
        <v>17.506639191589784</v>
      </c>
      <c r="AZ911">
        <f t="shared" ca="1" si="439"/>
        <v>192573.03110748762</v>
      </c>
      <c r="BA911">
        <f t="shared" ca="1" si="432"/>
        <v>262599.58787384676</v>
      </c>
      <c r="BB911">
        <f t="shared" ca="1" si="440"/>
        <v>2027</v>
      </c>
      <c r="BC911">
        <f t="shared" ca="1" si="441"/>
        <v>11</v>
      </c>
      <c r="BI911">
        <v>901</v>
      </c>
      <c r="BJ911">
        <v>0.85853078609353417</v>
      </c>
      <c r="BK911">
        <v>0.83424458084773523</v>
      </c>
      <c r="BL911">
        <v>0.84073722499979753</v>
      </c>
      <c r="BM911">
        <v>0.87979458603325411</v>
      </c>
      <c r="BN911">
        <v>0.84923791717407748</v>
      </c>
      <c r="BO911">
        <v>0.84338453328578111</v>
      </c>
      <c r="BP911">
        <v>0.85427757472474075</v>
      </c>
      <c r="BQ911">
        <v>0.85422582423190763</v>
      </c>
      <c r="BR911">
        <v>0.86449842078374817</v>
      </c>
      <c r="BS911">
        <v>0.82728804526777078</v>
      </c>
      <c r="BT911">
        <v>0.83629232943686838</v>
      </c>
      <c r="BU911">
        <v>0.83914610529511713</v>
      </c>
      <c r="BV911">
        <v>0.82728804526777078</v>
      </c>
      <c r="BW911">
        <v>0.84856339840132222</v>
      </c>
    </row>
    <row r="912" spans="4:75" x14ac:dyDescent="0.25">
      <c r="D912">
        <v>908</v>
      </c>
      <c r="E912">
        <f t="shared" ca="1" si="442"/>
        <v>0.12468724678173382</v>
      </c>
      <c r="F912" s="11">
        <f t="shared" ca="1" si="430"/>
        <v>145.26600300358197</v>
      </c>
      <c r="G912" s="11"/>
      <c r="H912">
        <v>908</v>
      </c>
      <c r="I912" s="11">
        <f t="shared" ca="1" si="443"/>
        <v>0.90775948869346534</v>
      </c>
      <c r="J912" s="11">
        <f t="shared" ca="1" si="431"/>
        <v>22.060606671867919</v>
      </c>
      <c r="O912">
        <v>908</v>
      </c>
      <c r="P912" s="32">
        <f t="shared" ca="1" si="444"/>
        <v>0.11713063185682249</v>
      </c>
      <c r="Q912" s="11">
        <f t="shared" ca="1" si="427"/>
        <v>147.29845948508205</v>
      </c>
      <c r="R912" s="11"/>
      <c r="S912">
        <v>908</v>
      </c>
      <c r="T912" s="32">
        <f t="shared" ca="1" si="445"/>
        <v>3.1942141191679374E-2</v>
      </c>
      <c r="U912" s="11">
        <f t="shared" ca="1" si="446"/>
        <v>16.956095925740435</v>
      </c>
      <c r="Z912">
        <v>908</v>
      </c>
      <c r="AA912" s="32">
        <f t="shared" ca="1" si="447"/>
        <v>0.59032919926265237</v>
      </c>
      <c r="AB912" s="11">
        <f t="shared" ca="1" si="428"/>
        <v>76.207282110851992</v>
      </c>
      <c r="AC912" s="11"/>
      <c r="AD912">
        <v>908</v>
      </c>
      <c r="AE912" s="32">
        <f t="shared" ca="1" si="448"/>
        <v>0.16997771186258581</v>
      </c>
      <c r="AF912" s="11">
        <f t="shared" ca="1" si="429"/>
        <v>18.398703547069953</v>
      </c>
      <c r="AP912">
        <v>909</v>
      </c>
      <c r="AQ912" s="10">
        <f t="shared" ca="1" si="433"/>
        <v>46710.081449505094</v>
      </c>
      <c r="AR912" t="str">
        <f t="shared" ca="1" si="434"/>
        <v>EQUIPO 1</v>
      </c>
      <c r="AS912" t="str">
        <f t="shared" ca="1" si="435"/>
        <v>FIN</v>
      </c>
      <c r="AT912">
        <f t="shared" ca="1" si="449"/>
        <v>1</v>
      </c>
      <c r="AU912">
        <f t="shared" ca="1" si="450"/>
        <v>1</v>
      </c>
      <c r="AV912">
        <f t="shared" ca="1" si="451"/>
        <v>1</v>
      </c>
      <c r="AW912">
        <f t="shared" ca="1" si="436"/>
        <v>1</v>
      </c>
      <c r="AX912">
        <f t="shared" ca="1" si="437"/>
        <v>15000</v>
      </c>
      <c r="AY912">
        <f t="shared" ca="1" si="438"/>
        <v>9.5363320795004256</v>
      </c>
      <c r="AZ912">
        <f t="shared" ca="1" si="439"/>
        <v>143044.98119250638</v>
      </c>
      <c r="BA912">
        <f t="shared" ca="1" si="432"/>
        <v>143044.98119250638</v>
      </c>
      <c r="BB912">
        <f t="shared" ca="1" si="440"/>
        <v>2027</v>
      </c>
      <c r="BC912">
        <f t="shared" ca="1" si="441"/>
        <v>11</v>
      </c>
      <c r="BI912">
        <v>902</v>
      </c>
      <c r="BJ912">
        <v>0.85389999064361399</v>
      </c>
      <c r="BK912">
        <v>0.85078943020731279</v>
      </c>
      <c r="BL912">
        <v>0.86156925015426378</v>
      </c>
      <c r="BM912">
        <v>0.85301461859582883</v>
      </c>
      <c r="BN912">
        <v>0.82882557393714196</v>
      </c>
      <c r="BO912">
        <v>0.85640539362329759</v>
      </c>
      <c r="BP912">
        <v>0.83267589651643692</v>
      </c>
      <c r="BQ912">
        <v>0.84492820063239704</v>
      </c>
      <c r="BR912">
        <v>0.86339565636608118</v>
      </c>
      <c r="BS912">
        <v>0.85692404711456949</v>
      </c>
      <c r="BT912">
        <v>0.8836620891169028</v>
      </c>
      <c r="BU912">
        <v>0.83500962226158071</v>
      </c>
      <c r="BV912">
        <v>0.82882557393714196</v>
      </c>
      <c r="BW912">
        <v>0.85146932532013142</v>
      </c>
    </row>
    <row r="913" spans="4:75" x14ac:dyDescent="0.25">
      <c r="D913">
        <v>909</v>
      </c>
      <c r="E913">
        <f t="shared" ca="1" si="442"/>
        <v>0.7825013154288899</v>
      </c>
      <c r="F913" s="11">
        <f t="shared" ca="1" si="430"/>
        <v>53.207226063545022</v>
      </c>
      <c r="G913" s="11"/>
      <c r="H913">
        <v>909</v>
      </c>
      <c r="I913" s="11">
        <f t="shared" ca="1" si="443"/>
        <v>0.79204949007595349</v>
      </c>
      <c r="J913" s="11">
        <f t="shared" ca="1" si="431"/>
        <v>21.236309740017237</v>
      </c>
      <c r="O913">
        <v>909</v>
      </c>
      <c r="P913" s="32">
        <f t="shared" ca="1" si="444"/>
        <v>0.76302775655366339</v>
      </c>
      <c r="Q913" s="11">
        <f t="shared" ca="1" si="427"/>
        <v>55.708159631149854</v>
      </c>
      <c r="R913" s="11"/>
      <c r="S913">
        <v>909</v>
      </c>
      <c r="T913" s="32">
        <f t="shared" ca="1" si="445"/>
        <v>0.60829975684576865</v>
      </c>
      <c r="U913" s="11">
        <f t="shared" ca="1" si="446"/>
        <v>20.371671661941733</v>
      </c>
      <c r="Z913">
        <v>909</v>
      </c>
      <c r="AA913" s="32">
        <f t="shared" ca="1" si="447"/>
        <v>1.7374934671335773E-2</v>
      </c>
      <c r="AB913" s="11">
        <f t="shared" ca="1" si="428"/>
        <v>198.61472281789136</v>
      </c>
      <c r="AC913" s="11"/>
      <c r="AD913">
        <v>909</v>
      </c>
      <c r="AE913" s="32">
        <f t="shared" ca="1" si="448"/>
        <v>0.523507694330549</v>
      </c>
      <c r="AF913" s="11">
        <f t="shared" ca="1" si="429"/>
        <v>20.02506834449613</v>
      </c>
      <c r="AP913">
        <v>910</v>
      </c>
      <c r="AQ913" s="10">
        <f t="shared" ca="1" si="433"/>
        <v>46710.478796675074</v>
      </c>
      <c r="AR913" t="str">
        <f t="shared" ca="1" si="434"/>
        <v>EQUIPO 3</v>
      </c>
      <c r="AS913" t="str">
        <f t="shared" ca="1" si="435"/>
        <v>INICIO</v>
      </c>
      <c r="AT913">
        <f t="shared" ca="1" si="449"/>
        <v>1</v>
      </c>
      <c r="AU913">
        <f t="shared" ca="1" si="450"/>
        <v>1</v>
      </c>
      <c r="AV913">
        <f t="shared" ca="1" si="451"/>
        <v>0</v>
      </c>
      <c r="AW913">
        <f t="shared" ca="1" si="436"/>
        <v>1</v>
      </c>
      <c r="AX913">
        <f t="shared" ca="1" si="437"/>
        <v>11000</v>
      </c>
      <c r="AY913">
        <f t="shared" ca="1" si="438"/>
        <v>20.61891780118458</v>
      </c>
      <c r="AZ913">
        <f t="shared" ca="1" si="439"/>
        <v>226808.09581303038</v>
      </c>
      <c r="BA913">
        <f t="shared" ca="1" si="432"/>
        <v>309283.7670177687</v>
      </c>
      <c r="BB913">
        <f t="shared" ca="1" si="440"/>
        <v>2027</v>
      </c>
      <c r="BC913">
        <f t="shared" ca="1" si="441"/>
        <v>11</v>
      </c>
      <c r="BI913">
        <v>903</v>
      </c>
      <c r="BJ913">
        <v>0.8631893377243739</v>
      </c>
      <c r="BK913">
        <v>0.87948380193294551</v>
      </c>
      <c r="BL913">
        <v>0.8630997437879705</v>
      </c>
      <c r="BM913">
        <v>0.86921459878450624</v>
      </c>
      <c r="BN913">
        <v>0.84760418464049436</v>
      </c>
      <c r="BO913">
        <v>0.85913027670661313</v>
      </c>
      <c r="BP913">
        <v>0.8502824542201296</v>
      </c>
      <c r="BQ913">
        <v>0.84666261088665751</v>
      </c>
      <c r="BR913">
        <v>0.83703681988797596</v>
      </c>
      <c r="BS913">
        <v>0.85033538215760807</v>
      </c>
      <c r="BT913">
        <v>0.84699132295083379</v>
      </c>
      <c r="BU913">
        <v>0.84404058516737823</v>
      </c>
      <c r="BV913">
        <v>0.83703681988797596</v>
      </c>
      <c r="BW913">
        <v>0.85478396916798349</v>
      </c>
    </row>
    <row r="914" spans="4:75" x14ac:dyDescent="0.25">
      <c r="D914">
        <v>910</v>
      </c>
      <c r="E914">
        <f t="shared" ca="1" si="442"/>
        <v>0.45958611671143812</v>
      </c>
      <c r="F914" s="11">
        <f t="shared" ca="1" si="430"/>
        <v>91.466280661973059</v>
      </c>
      <c r="G914" s="11"/>
      <c r="H914">
        <v>910</v>
      </c>
      <c r="I914" s="11">
        <f t="shared" ca="1" si="443"/>
        <v>0.83270296471706473</v>
      </c>
      <c r="J914" s="11">
        <f t="shared" ca="1" si="431"/>
        <v>21.479247895241187</v>
      </c>
      <c r="O914">
        <v>910</v>
      </c>
      <c r="P914" s="32">
        <f t="shared" ca="1" si="444"/>
        <v>0.28939581959714444</v>
      </c>
      <c r="Q914" s="11">
        <f t="shared" ca="1" si="427"/>
        <v>113.88665409901714</v>
      </c>
      <c r="R914" s="11"/>
      <c r="S914">
        <v>910</v>
      </c>
      <c r="T914" s="32">
        <f t="shared" ca="1" si="445"/>
        <v>0.18900271704780913</v>
      </c>
      <c r="U914" s="11">
        <f t="shared" ca="1" si="446"/>
        <v>18.51535996066983</v>
      </c>
      <c r="Z914">
        <v>910</v>
      </c>
      <c r="AA914" s="32">
        <f t="shared" ca="1" si="447"/>
        <v>0.76068183198422745</v>
      </c>
      <c r="AB914" s="11">
        <f t="shared" ca="1" si="428"/>
        <v>56.00511243339573</v>
      </c>
      <c r="AC914" s="11"/>
      <c r="AD914">
        <v>910</v>
      </c>
      <c r="AE914" s="32">
        <f t="shared" ca="1" si="448"/>
        <v>4.4716770925512295E-2</v>
      </c>
      <c r="AF914" s="11">
        <f t="shared" ca="1" si="429"/>
        <v>17.204242232177656</v>
      </c>
      <c r="AP914">
        <v>911</v>
      </c>
      <c r="AQ914" s="10">
        <f t="shared" ca="1" si="433"/>
        <v>46711.337918250123</v>
      </c>
      <c r="AR914" t="str">
        <f t="shared" ca="1" si="434"/>
        <v>EQUIPO 3</v>
      </c>
      <c r="AS914" t="str">
        <f t="shared" ca="1" si="435"/>
        <v>FIN</v>
      </c>
      <c r="AT914">
        <f t="shared" ca="1" si="449"/>
        <v>1</v>
      </c>
      <c r="AU914">
        <f t="shared" ca="1" si="450"/>
        <v>1</v>
      </c>
      <c r="AV914">
        <f t="shared" ca="1" si="451"/>
        <v>1</v>
      </c>
      <c r="AW914">
        <f t="shared" ca="1" si="436"/>
        <v>1</v>
      </c>
      <c r="AX914">
        <f t="shared" ca="1" si="437"/>
        <v>15000</v>
      </c>
      <c r="AY914">
        <f t="shared" ca="1" si="438"/>
        <v>14.714453924680129</v>
      </c>
      <c r="AZ914">
        <f t="shared" ca="1" si="439"/>
        <v>220716.80887020193</v>
      </c>
      <c r="BA914">
        <f t="shared" ca="1" si="432"/>
        <v>220716.80887020193</v>
      </c>
      <c r="BB914">
        <f t="shared" ca="1" si="440"/>
        <v>2027</v>
      </c>
      <c r="BC914">
        <f t="shared" ca="1" si="441"/>
        <v>11</v>
      </c>
      <c r="BI914">
        <v>904</v>
      </c>
      <c r="BJ914">
        <v>0.85343631247452167</v>
      </c>
      <c r="BK914">
        <v>0.85498517804350516</v>
      </c>
      <c r="BL914">
        <v>0.86172369197030407</v>
      </c>
      <c r="BM914">
        <v>0.84255739092027793</v>
      </c>
      <c r="BN914">
        <v>0.84304224664189065</v>
      </c>
      <c r="BO914">
        <v>0.82476373842826867</v>
      </c>
      <c r="BP914">
        <v>0.84240811039507146</v>
      </c>
      <c r="BQ914">
        <v>0.84212190999617909</v>
      </c>
      <c r="BR914">
        <v>0.82427930535181571</v>
      </c>
      <c r="BS914">
        <v>0.84192261033908511</v>
      </c>
      <c r="BT914">
        <v>0.83696763018068909</v>
      </c>
      <c r="BU914">
        <v>0.85625022261927508</v>
      </c>
      <c r="BV914">
        <v>0.82427930535181571</v>
      </c>
      <c r="BW914">
        <v>0.84374043897198914</v>
      </c>
    </row>
    <row r="915" spans="4:75" x14ac:dyDescent="0.25">
      <c r="D915">
        <v>911</v>
      </c>
      <c r="E915">
        <f t="shared" ca="1" si="442"/>
        <v>0.28526176511912427</v>
      </c>
      <c r="F915" s="11">
        <f t="shared" ca="1" si="430"/>
        <v>114.50534773186104</v>
      </c>
      <c r="G915" s="11"/>
      <c r="H915">
        <v>911</v>
      </c>
      <c r="I915" s="11">
        <f t="shared" ca="1" si="443"/>
        <v>0.89691072942398065</v>
      </c>
      <c r="J915" s="11">
        <f t="shared" ca="1" si="431"/>
        <v>21.959577850091403</v>
      </c>
      <c r="O915">
        <v>911</v>
      </c>
      <c r="P915" s="32">
        <f t="shared" ca="1" si="444"/>
        <v>0.24095691947614395</v>
      </c>
      <c r="Q915" s="11">
        <f t="shared" ca="1" si="427"/>
        <v>121.49931313318658</v>
      </c>
      <c r="R915" s="11"/>
      <c r="S915">
        <v>911</v>
      </c>
      <c r="T915" s="32">
        <f t="shared" ca="1" si="445"/>
        <v>0.22505338798571628</v>
      </c>
      <c r="U915" s="11">
        <f t="shared" ca="1" si="446"/>
        <v>18.718155890753355</v>
      </c>
      <c r="Z915">
        <v>911</v>
      </c>
      <c r="AA915" s="32">
        <f t="shared" ca="1" si="447"/>
        <v>0.9769844475152073</v>
      </c>
      <c r="AB915" s="11">
        <f t="shared" ca="1" si="428"/>
        <v>17.610345033579065</v>
      </c>
      <c r="AC915" s="11"/>
      <c r="AD915">
        <v>911</v>
      </c>
      <c r="AE915" s="32">
        <f t="shared" ca="1" si="448"/>
        <v>0.83825656485450128</v>
      </c>
      <c r="AF915" s="11">
        <f t="shared" ca="1" si="429"/>
        <v>21.515229302798939</v>
      </c>
      <c r="AP915">
        <v>912</v>
      </c>
      <c r="AQ915" s="10">
        <f t="shared" ca="1" si="433"/>
        <v>46711.951020496985</v>
      </c>
      <c r="AR915" t="str">
        <f t="shared" ca="1" si="434"/>
        <v>EQUIPO 2</v>
      </c>
      <c r="AS915" t="str">
        <f t="shared" ca="1" si="435"/>
        <v>INICIO</v>
      </c>
      <c r="AT915">
        <f t="shared" ca="1" si="449"/>
        <v>1</v>
      </c>
      <c r="AU915">
        <f t="shared" ca="1" si="450"/>
        <v>0</v>
      </c>
      <c r="AV915">
        <f t="shared" ca="1" si="451"/>
        <v>1</v>
      </c>
      <c r="AW915">
        <f t="shared" ca="1" si="436"/>
        <v>1</v>
      </c>
      <c r="AX915">
        <f t="shared" ca="1" si="437"/>
        <v>11000</v>
      </c>
      <c r="AY915">
        <f t="shared" ca="1" si="438"/>
        <v>20.607498980301898</v>
      </c>
      <c r="AZ915">
        <f t="shared" ca="1" si="439"/>
        <v>226682.48878332088</v>
      </c>
      <c r="BA915">
        <f t="shared" ca="1" si="432"/>
        <v>309112.48470452847</v>
      </c>
      <c r="BB915">
        <f t="shared" ca="1" si="440"/>
        <v>2027</v>
      </c>
      <c r="BC915">
        <f t="shared" ca="1" si="441"/>
        <v>11</v>
      </c>
      <c r="BI915">
        <v>905</v>
      </c>
      <c r="BJ915">
        <v>0.85618810532829637</v>
      </c>
      <c r="BK915">
        <v>0.85710827019108649</v>
      </c>
      <c r="BL915">
        <v>0.84088787533524756</v>
      </c>
      <c r="BM915">
        <v>0.86436825640718984</v>
      </c>
      <c r="BN915">
        <v>0.83302791660616515</v>
      </c>
      <c r="BO915">
        <v>0.86253341658976246</v>
      </c>
      <c r="BP915">
        <v>0.83302993462830921</v>
      </c>
      <c r="BQ915">
        <v>0.84138616080475914</v>
      </c>
      <c r="BR915">
        <v>0.85167791897059986</v>
      </c>
      <c r="BS915">
        <v>0.82829604593639372</v>
      </c>
      <c r="BT915">
        <v>0.84629972494037375</v>
      </c>
      <c r="BU915">
        <v>0.87465271956875834</v>
      </c>
      <c r="BV915">
        <v>0.82829604593639372</v>
      </c>
      <c r="BW915">
        <v>0.84913219718256439</v>
      </c>
    </row>
    <row r="916" spans="4:75" x14ac:dyDescent="0.25">
      <c r="D916">
        <v>912</v>
      </c>
      <c r="E916">
        <f t="shared" ca="1" si="442"/>
        <v>0.94074438600636989</v>
      </c>
      <c r="F916" s="11">
        <f t="shared" ca="1" si="430"/>
        <v>27.699223472786102</v>
      </c>
      <c r="G916" s="11"/>
      <c r="H916">
        <v>912</v>
      </c>
      <c r="I916" s="11">
        <f t="shared" ca="1" si="443"/>
        <v>0.3454484487335584</v>
      </c>
      <c r="J916" s="11">
        <f t="shared" ca="1" si="431"/>
        <v>19.292158014685633</v>
      </c>
      <c r="O916">
        <v>912</v>
      </c>
      <c r="P916" s="32">
        <f t="shared" ca="1" si="444"/>
        <v>0.51444243577106197</v>
      </c>
      <c r="Q916" s="11">
        <f t="shared" ca="1" si="427"/>
        <v>84.977204635705874</v>
      </c>
      <c r="R916" s="11"/>
      <c r="S916">
        <v>912</v>
      </c>
      <c r="T916" s="32">
        <f t="shared" ca="1" si="445"/>
        <v>0.81530909448330591</v>
      </c>
      <c r="U916" s="11">
        <f t="shared" ca="1" si="446"/>
        <v>21.371269442699003</v>
      </c>
      <c r="Z916">
        <v>912</v>
      </c>
      <c r="AA916" s="32">
        <f t="shared" ca="1" si="447"/>
        <v>8.8666404372514385E-2</v>
      </c>
      <c r="AB916" s="11">
        <f t="shared" ca="1" si="428"/>
        <v>155.98866332523895</v>
      </c>
      <c r="AC916" s="11"/>
      <c r="AD916">
        <v>912</v>
      </c>
      <c r="AE916" s="32">
        <f t="shared" ca="1" si="448"/>
        <v>0.74301100015272714</v>
      </c>
      <c r="AF916" s="11">
        <f t="shared" ca="1" si="429"/>
        <v>20.978044894190113</v>
      </c>
      <c r="AP916">
        <v>913</v>
      </c>
      <c r="AQ916" s="10">
        <f t="shared" ca="1" si="433"/>
        <v>46712.809666287831</v>
      </c>
      <c r="AR916" t="str">
        <f t="shared" ca="1" si="434"/>
        <v>EQUIPO 2</v>
      </c>
      <c r="AS916" t="str">
        <f t="shared" ca="1" si="435"/>
        <v>FIN</v>
      </c>
      <c r="AT916">
        <f t="shared" ca="1" si="449"/>
        <v>1</v>
      </c>
      <c r="AU916">
        <f t="shared" ca="1" si="450"/>
        <v>1</v>
      </c>
      <c r="AV916">
        <f t="shared" ca="1" si="451"/>
        <v>1</v>
      </c>
      <c r="AW916">
        <f t="shared" ca="1" si="436"/>
        <v>1</v>
      </c>
      <c r="AX916">
        <f t="shared" ca="1" si="437"/>
        <v>15000</v>
      </c>
      <c r="AY916">
        <f t="shared" ca="1" si="438"/>
        <v>19.501982573478017</v>
      </c>
      <c r="AZ916">
        <f t="shared" ca="1" si="439"/>
        <v>292529.73860217026</v>
      </c>
      <c r="BA916">
        <f t="shared" ca="1" si="432"/>
        <v>292529.73860217026</v>
      </c>
      <c r="BB916">
        <f t="shared" ca="1" si="440"/>
        <v>2027</v>
      </c>
      <c r="BC916">
        <f t="shared" ca="1" si="441"/>
        <v>11</v>
      </c>
      <c r="BI916">
        <v>906</v>
      </c>
      <c r="BJ916">
        <v>0.83398330231033835</v>
      </c>
      <c r="BK916">
        <v>0.83659568612597668</v>
      </c>
      <c r="BL916">
        <v>0.87328532566166861</v>
      </c>
      <c r="BM916">
        <v>0.844675708116714</v>
      </c>
      <c r="BN916">
        <v>0.85433906749823751</v>
      </c>
      <c r="BO916">
        <v>0.83300962448141169</v>
      </c>
      <c r="BP916">
        <v>0.84770986007495053</v>
      </c>
      <c r="BQ916">
        <v>0.84936434374004088</v>
      </c>
      <c r="BR916">
        <v>0.83249141262863446</v>
      </c>
      <c r="BS916">
        <v>0.85095080730507788</v>
      </c>
      <c r="BT916">
        <v>0.8565873489509267</v>
      </c>
      <c r="BU916">
        <v>0.83619939791963716</v>
      </c>
      <c r="BV916">
        <v>0.83249141262863446</v>
      </c>
      <c r="BW916">
        <v>0.84565902407171456</v>
      </c>
    </row>
    <row r="917" spans="4:75" x14ac:dyDescent="0.25">
      <c r="D917">
        <v>913</v>
      </c>
      <c r="E917">
        <f t="shared" ca="1" si="442"/>
        <v>0.3161047792408832</v>
      </c>
      <c r="F917" s="11">
        <f t="shared" ca="1" si="430"/>
        <v>110.00438800905094</v>
      </c>
      <c r="G917" s="11"/>
      <c r="H917">
        <v>913</v>
      </c>
      <c r="I917" s="11">
        <f t="shared" ca="1" si="443"/>
        <v>0.35181140442369685</v>
      </c>
      <c r="J917" s="11">
        <f t="shared" ca="1" si="431"/>
        <v>19.319772432007923</v>
      </c>
      <c r="O917">
        <v>913</v>
      </c>
      <c r="P917" s="32">
        <f t="shared" ca="1" si="444"/>
        <v>0.46480259469548668</v>
      </c>
      <c r="Q917" s="11">
        <f t="shared" ca="1" si="427"/>
        <v>90.840279008279381</v>
      </c>
      <c r="R917" s="11"/>
      <c r="S917">
        <v>913</v>
      </c>
      <c r="T917" s="32">
        <f t="shared" ca="1" si="445"/>
        <v>0.13926050625120745</v>
      </c>
      <c r="U917" s="11">
        <f t="shared" ca="1" si="446"/>
        <v>18.191005249296236</v>
      </c>
      <c r="Z917">
        <v>913</v>
      </c>
      <c r="AA917" s="32">
        <f t="shared" ca="1" si="447"/>
        <v>0.72939834132867165</v>
      </c>
      <c r="AB917" s="11">
        <f t="shared" ca="1" si="428"/>
        <v>59.890243546427364</v>
      </c>
      <c r="AC917" s="11"/>
      <c r="AD917">
        <v>913</v>
      </c>
      <c r="AE917" s="32">
        <f t="shared" ca="1" si="448"/>
        <v>0.85339476389994939</v>
      </c>
      <c r="AF917" s="11">
        <f t="shared" ca="1" si="429"/>
        <v>21.617617395098048</v>
      </c>
      <c r="AP917">
        <v>914</v>
      </c>
      <c r="AQ917" s="10">
        <f t="shared" ca="1" si="433"/>
        <v>46713.622248895059</v>
      </c>
      <c r="AR917" t="str">
        <f t="shared" ca="1" si="434"/>
        <v>EQUIPO 1</v>
      </c>
      <c r="AS917" t="str">
        <f t="shared" ca="1" si="435"/>
        <v>INICIO</v>
      </c>
      <c r="AT917">
        <f t="shared" ca="1" si="449"/>
        <v>0</v>
      </c>
      <c r="AU917">
        <f t="shared" ca="1" si="450"/>
        <v>1</v>
      </c>
      <c r="AV917">
        <f t="shared" ca="1" si="451"/>
        <v>1</v>
      </c>
      <c r="AW917">
        <f t="shared" ca="1" si="436"/>
        <v>1</v>
      </c>
      <c r="AX917">
        <f t="shared" ca="1" si="437"/>
        <v>11000</v>
      </c>
      <c r="AY917">
        <f t="shared" ca="1" si="438"/>
        <v>23.40390498196939</v>
      </c>
      <c r="AZ917">
        <f t="shared" ca="1" si="439"/>
        <v>257442.95480166329</v>
      </c>
      <c r="BA917">
        <f t="shared" ca="1" si="432"/>
        <v>351058.57472954085</v>
      </c>
      <c r="BB917">
        <f t="shared" ca="1" si="440"/>
        <v>2027</v>
      </c>
      <c r="BC917">
        <f t="shared" ca="1" si="441"/>
        <v>11</v>
      </c>
      <c r="BI917">
        <v>907</v>
      </c>
      <c r="BJ917">
        <v>0.84207656269382103</v>
      </c>
      <c r="BK917">
        <v>0.85381484381197803</v>
      </c>
      <c r="BL917">
        <v>0.82801088760090313</v>
      </c>
      <c r="BM917">
        <v>0.86541645307735715</v>
      </c>
      <c r="BN917">
        <v>0.86367011854018372</v>
      </c>
      <c r="BO917">
        <v>0.83973944884144425</v>
      </c>
      <c r="BP917">
        <v>0.83795599842242041</v>
      </c>
      <c r="BQ917">
        <v>0.84864309509899172</v>
      </c>
      <c r="BR917">
        <v>0.84339192507918259</v>
      </c>
      <c r="BS917">
        <v>0.87364371091414339</v>
      </c>
      <c r="BT917">
        <v>0.85633926339445943</v>
      </c>
      <c r="BU917">
        <v>0.81850892421992105</v>
      </c>
      <c r="BV917">
        <v>0.81850892421992105</v>
      </c>
      <c r="BW917">
        <v>0.84761660383046722</v>
      </c>
    </row>
    <row r="918" spans="4:75" x14ac:dyDescent="0.25">
      <c r="D918">
        <v>914</v>
      </c>
      <c r="E918">
        <f t="shared" ca="1" si="442"/>
        <v>0.15076514950398368</v>
      </c>
      <c r="F918" s="11">
        <f t="shared" ca="1" si="430"/>
        <v>138.88517427523882</v>
      </c>
      <c r="G918" s="11"/>
      <c r="H918">
        <v>914</v>
      </c>
      <c r="I918" s="11">
        <f t="shared" ca="1" si="443"/>
        <v>0.29908406753270578</v>
      </c>
      <c r="J918" s="11">
        <f t="shared" ca="1" si="431"/>
        <v>19.084453230616383</v>
      </c>
      <c r="O918">
        <v>914</v>
      </c>
      <c r="P918" s="32">
        <f t="shared" ca="1" si="444"/>
        <v>0.27100633564351395</v>
      </c>
      <c r="Q918" s="11">
        <f t="shared" ca="1" si="427"/>
        <v>116.67969748611708</v>
      </c>
      <c r="R918" s="11"/>
      <c r="S918">
        <v>914</v>
      </c>
      <c r="T918" s="32">
        <f t="shared" ca="1" si="445"/>
        <v>0.78601532133557483</v>
      </c>
      <c r="U918" s="11">
        <f t="shared" ca="1" si="446"/>
        <v>21.202791189786449</v>
      </c>
      <c r="Z918">
        <v>914</v>
      </c>
      <c r="AA918" s="32">
        <f t="shared" ca="1" si="447"/>
        <v>0.83737892694405702</v>
      </c>
      <c r="AB918" s="11">
        <f t="shared" ca="1" si="428"/>
        <v>45.708802473802855</v>
      </c>
      <c r="AC918" s="11"/>
      <c r="AD918">
        <v>914</v>
      </c>
      <c r="AE918" s="32">
        <f t="shared" ca="1" si="448"/>
        <v>0.53078018763648971</v>
      </c>
      <c r="AF918" s="11">
        <f t="shared" ca="1" si="429"/>
        <v>20.054397772630807</v>
      </c>
      <c r="AP918">
        <v>915</v>
      </c>
      <c r="AQ918" s="10">
        <f t="shared" ca="1" si="433"/>
        <v>46714.597411602641</v>
      </c>
      <c r="AR918" t="str">
        <f t="shared" ca="1" si="434"/>
        <v>EQUIPO 1</v>
      </c>
      <c r="AS918" t="str">
        <f t="shared" ca="1" si="435"/>
        <v>FIN</v>
      </c>
      <c r="AT918">
        <f t="shared" ca="1" si="449"/>
        <v>1</v>
      </c>
      <c r="AU918">
        <f t="shared" ca="1" si="450"/>
        <v>1</v>
      </c>
      <c r="AV918">
        <f t="shared" ca="1" si="451"/>
        <v>1</v>
      </c>
      <c r="AW918">
        <f t="shared" ca="1" si="436"/>
        <v>1</v>
      </c>
      <c r="AX918">
        <f t="shared" ca="1" si="437"/>
        <v>15000</v>
      </c>
      <c r="AY918">
        <f t="shared" ca="1" si="438"/>
        <v>14.958197950792965</v>
      </c>
      <c r="AZ918">
        <f t="shared" ca="1" si="439"/>
        <v>224372.96926189447</v>
      </c>
      <c r="BA918">
        <f t="shared" ca="1" si="432"/>
        <v>224372.96926189447</v>
      </c>
      <c r="BB918">
        <f t="shared" ca="1" si="440"/>
        <v>2027</v>
      </c>
      <c r="BC918">
        <f t="shared" ca="1" si="441"/>
        <v>11</v>
      </c>
      <c r="BI918">
        <v>908</v>
      </c>
      <c r="BJ918">
        <v>0.84491640653474931</v>
      </c>
      <c r="BK918">
        <v>0.86548539421615645</v>
      </c>
      <c r="BL918">
        <v>0.8678136043202781</v>
      </c>
      <c r="BM918">
        <v>0.85232178146315807</v>
      </c>
      <c r="BN918">
        <v>0.86994520283334797</v>
      </c>
      <c r="BO918">
        <v>0.81487467730802665</v>
      </c>
      <c r="BP918">
        <v>0.84134301528025113</v>
      </c>
      <c r="BQ918">
        <v>0.84705037336517619</v>
      </c>
      <c r="BR918">
        <v>0.83603610090514879</v>
      </c>
      <c r="BS918">
        <v>0.83799737067120195</v>
      </c>
      <c r="BT918">
        <v>0.84174389658471338</v>
      </c>
      <c r="BU918">
        <v>0.85576718625228709</v>
      </c>
      <c r="BV918">
        <v>0.81487467730802665</v>
      </c>
      <c r="BW918">
        <v>0.84803906452188205</v>
      </c>
    </row>
    <row r="919" spans="4:75" x14ac:dyDescent="0.25">
      <c r="D919">
        <v>915</v>
      </c>
      <c r="E919">
        <f t="shared" ca="1" si="442"/>
        <v>2.3967273509462927E-2</v>
      </c>
      <c r="F919" s="11">
        <f t="shared" ca="1" si="430"/>
        <v>191.04941692385779</v>
      </c>
      <c r="G919" s="11"/>
      <c r="H919">
        <v>915</v>
      </c>
      <c r="I919" s="11">
        <f t="shared" ca="1" si="443"/>
        <v>0.49430680166330354</v>
      </c>
      <c r="J919" s="11">
        <f t="shared" ca="1" si="431"/>
        <v>19.90752206894518</v>
      </c>
      <c r="O919">
        <v>915</v>
      </c>
      <c r="P919" s="32">
        <f t="shared" ca="1" si="444"/>
        <v>0.43463524562484535</v>
      </c>
      <c r="Q919" s="11">
        <f t="shared" ca="1" si="427"/>
        <v>94.493657251327832</v>
      </c>
      <c r="R919" s="11"/>
      <c r="S919">
        <v>915</v>
      </c>
      <c r="T919" s="32">
        <f t="shared" ca="1" si="445"/>
        <v>0.90152323616789143</v>
      </c>
      <c r="U919" s="11">
        <f t="shared" ca="1" si="446"/>
        <v>22.001530774708556</v>
      </c>
      <c r="Z919">
        <v>915</v>
      </c>
      <c r="AA919" s="32">
        <f t="shared" ca="1" si="447"/>
        <v>0.36728381009862232</v>
      </c>
      <c r="AB919" s="11">
        <f t="shared" ca="1" si="428"/>
        <v>103.02389459656727</v>
      </c>
      <c r="AC919" s="11"/>
      <c r="AD919">
        <v>915</v>
      </c>
      <c r="AE919" s="32">
        <f t="shared" ca="1" si="448"/>
        <v>0.948439672784543</v>
      </c>
      <c r="AF919" s="11">
        <f t="shared" ca="1" si="429"/>
        <v>22.546689417217319</v>
      </c>
      <c r="AP919">
        <v>916</v>
      </c>
      <c r="AQ919" s="10">
        <f t="shared" ca="1" si="433"/>
        <v>46715.220669850591</v>
      </c>
      <c r="AR919" t="str">
        <f t="shared" ca="1" si="434"/>
        <v>EQUIPO 3</v>
      </c>
      <c r="AS919" t="str">
        <f t="shared" ca="1" si="435"/>
        <v>INICIO</v>
      </c>
      <c r="AT919">
        <f t="shared" ca="1" si="449"/>
        <v>1</v>
      </c>
      <c r="AU919">
        <f t="shared" ca="1" si="450"/>
        <v>1</v>
      </c>
      <c r="AV919">
        <f t="shared" ca="1" si="451"/>
        <v>0</v>
      </c>
      <c r="AW919">
        <f t="shared" ca="1" si="436"/>
        <v>1</v>
      </c>
      <c r="AX919">
        <f t="shared" ca="1" si="437"/>
        <v>11000</v>
      </c>
      <c r="AY919">
        <f t="shared" ca="1" si="438"/>
        <v>19.122175588679966</v>
      </c>
      <c r="AZ919">
        <f t="shared" ca="1" si="439"/>
        <v>210343.93147547962</v>
      </c>
      <c r="BA919">
        <f t="shared" ca="1" si="432"/>
        <v>286832.63383019948</v>
      </c>
      <c r="BB919">
        <f t="shared" ca="1" si="440"/>
        <v>2027</v>
      </c>
      <c r="BC919">
        <f t="shared" ca="1" si="441"/>
        <v>11</v>
      </c>
      <c r="BI919">
        <v>909</v>
      </c>
      <c r="BJ919">
        <v>0.85100374428877923</v>
      </c>
      <c r="BK919">
        <v>0.82437752708839607</v>
      </c>
      <c r="BL919">
        <v>0.84488978084987654</v>
      </c>
      <c r="BM919">
        <v>0.88678607010869026</v>
      </c>
      <c r="BN919">
        <v>0.84236932630020578</v>
      </c>
      <c r="BO919">
        <v>0.8720730200976039</v>
      </c>
      <c r="BP919">
        <v>0.82235299383538296</v>
      </c>
      <c r="BQ919">
        <v>0.84267896458990044</v>
      </c>
      <c r="BR919">
        <v>0.83260685650008071</v>
      </c>
      <c r="BS919">
        <v>0.85266884805956777</v>
      </c>
      <c r="BT919">
        <v>0.82738315537149265</v>
      </c>
      <c r="BU919">
        <v>0.8714292641553163</v>
      </c>
      <c r="BV919">
        <v>0.82235299383538296</v>
      </c>
      <c r="BW919">
        <v>0.84766140030866699</v>
      </c>
    </row>
    <row r="920" spans="4:75" x14ac:dyDescent="0.25">
      <c r="D920">
        <v>916</v>
      </c>
      <c r="E920">
        <f t="shared" ca="1" si="442"/>
        <v>0.97197573458497155</v>
      </c>
      <c r="F920" s="11">
        <f t="shared" ca="1" si="430"/>
        <v>19.33959392319619</v>
      </c>
      <c r="G920" s="11"/>
      <c r="H920">
        <v>916</v>
      </c>
      <c r="I920" s="11">
        <f t="shared" ca="1" si="443"/>
        <v>0.39880398166631537</v>
      </c>
      <c r="J920" s="11">
        <f t="shared" ca="1" si="431"/>
        <v>19.518796710906717</v>
      </c>
      <c r="O920">
        <v>916</v>
      </c>
      <c r="P920" s="32">
        <f t="shared" ca="1" si="444"/>
        <v>0.61174447788445241</v>
      </c>
      <c r="Q920" s="11">
        <f t="shared" ca="1" si="427"/>
        <v>73.742818483826184</v>
      </c>
      <c r="R920" s="11"/>
      <c r="S920">
        <v>916</v>
      </c>
      <c r="T920" s="32">
        <f t="shared" ca="1" si="445"/>
        <v>0.10952841269124847</v>
      </c>
      <c r="U920" s="11">
        <f t="shared" ca="1" si="446"/>
        <v>17.957627978963373</v>
      </c>
      <c r="Z920">
        <v>916</v>
      </c>
      <c r="AA920" s="32">
        <f t="shared" ca="1" si="447"/>
        <v>0.54568998851927375</v>
      </c>
      <c r="AB920" s="11">
        <f t="shared" ca="1" si="428"/>
        <v>81.349586765992825</v>
      </c>
      <c r="AC920" s="11"/>
      <c r="AD920">
        <v>916</v>
      </c>
      <c r="AE920" s="32">
        <f t="shared" ca="1" si="448"/>
        <v>0.19078248872386527</v>
      </c>
      <c r="AF920" s="11">
        <f t="shared" ca="1" si="429"/>
        <v>18.525891221409974</v>
      </c>
      <c r="AP920">
        <v>917</v>
      </c>
      <c r="AQ920" s="10">
        <f t="shared" ca="1" si="433"/>
        <v>46716.017427166786</v>
      </c>
      <c r="AR920" t="str">
        <f t="shared" ca="1" si="434"/>
        <v>EQUIPO 3</v>
      </c>
      <c r="AS920" t="str">
        <f t="shared" ca="1" si="435"/>
        <v>FIN</v>
      </c>
      <c r="AT920">
        <f t="shared" ca="1" si="449"/>
        <v>1</v>
      </c>
      <c r="AU920">
        <f t="shared" ca="1" si="450"/>
        <v>1</v>
      </c>
      <c r="AV920">
        <f t="shared" ca="1" si="451"/>
        <v>1</v>
      </c>
      <c r="AW920">
        <f t="shared" ca="1" si="436"/>
        <v>1</v>
      </c>
      <c r="AX920">
        <f t="shared" ca="1" si="437"/>
        <v>15000</v>
      </c>
      <c r="AY920">
        <f t="shared" ca="1" si="438"/>
        <v>57.364811123348773</v>
      </c>
      <c r="AZ920">
        <f t="shared" ca="1" si="439"/>
        <v>860472.16685023159</v>
      </c>
      <c r="BA920">
        <f t="shared" ca="1" si="432"/>
        <v>860472.16685023159</v>
      </c>
      <c r="BB920">
        <f t="shared" ca="1" si="440"/>
        <v>2027</v>
      </c>
      <c r="BC920">
        <f t="shared" ca="1" si="441"/>
        <v>11</v>
      </c>
      <c r="BI920">
        <v>910</v>
      </c>
      <c r="BJ920">
        <v>0.82223964177062359</v>
      </c>
      <c r="BK920">
        <v>0.84639587130916871</v>
      </c>
      <c r="BL920">
        <v>0.827763999805886</v>
      </c>
      <c r="BM920">
        <v>0.81913448621869989</v>
      </c>
      <c r="BN920">
        <v>0.8321236181540822</v>
      </c>
      <c r="BO920">
        <v>0.85086724239125833</v>
      </c>
      <c r="BP920">
        <v>0.84984934992888084</v>
      </c>
      <c r="BQ920">
        <v>0.85781984982457526</v>
      </c>
      <c r="BR920">
        <v>0.85776287173427201</v>
      </c>
      <c r="BS920">
        <v>0.84768085907710533</v>
      </c>
      <c r="BT920">
        <v>0.84664593407919064</v>
      </c>
      <c r="BU920">
        <v>0.85298285029241183</v>
      </c>
      <c r="BV920">
        <v>0.81913448621869989</v>
      </c>
      <c r="BW920">
        <v>0.84260448020860523</v>
      </c>
    </row>
    <row r="921" spans="4:75" x14ac:dyDescent="0.25">
      <c r="D921">
        <v>917</v>
      </c>
      <c r="E921">
        <f t="shared" ca="1" si="442"/>
        <v>0.41080108841085317</v>
      </c>
      <c r="F921" s="11">
        <f t="shared" ca="1" si="430"/>
        <v>97.445039018268588</v>
      </c>
      <c r="G921" s="11"/>
      <c r="H921">
        <v>917</v>
      </c>
      <c r="I921" s="11">
        <f t="shared" ca="1" si="443"/>
        <v>6.0383802121134922E-2</v>
      </c>
      <c r="J921" s="11">
        <f t="shared" ca="1" si="431"/>
        <v>17.43993322306985</v>
      </c>
      <c r="O921">
        <v>917</v>
      </c>
      <c r="P921" s="32">
        <f t="shared" ca="1" si="444"/>
        <v>0.77797384915555434</v>
      </c>
      <c r="Q921" s="11">
        <f t="shared" ca="1" si="427"/>
        <v>53.794728511785664</v>
      </c>
      <c r="R921" s="11"/>
      <c r="S921">
        <v>917</v>
      </c>
      <c r="T921" s="32">
        <f t="shared" ca="1" si="445"/>
        <v>0.66896443021384133</v>
      </c>
      <c r="U921" s="11">
        <f t="shared" ca="1" si="446"/>
        <v>20.631972046616848</v>
      </c>
      <c r="Z921">
        <v>917</v>
      </c>
      <c r="AA921" s="32">
        <f t="shared" ca="1" si="447"/>
        <v>0.37065762610122721</v>
      </c>
      <c r="AB921" s="11">
        <f t="shared" ca="1" si="428"/>
        <v>102.58114423775547</v>
      </c>
      <c r="AC921" s="11"/>
      <c r="AD921">
        <v>917</v>
      </c>
      <c r="AE921" s="32">
        <f t="shared" ca="1" si="448"/>
        <v>0.75924130692179648</v>
      </c>
      <c r="AF921" s="11">
        <f t="shared" ca="1" si="429"/>
        <v>21.06024179102182</v>
      </c>
      <c r="AP921">
        <v>918</v>
      </c>
      <c r="AQ921" s="10">
        <f t="shared" ca="1" si="433"/>
        <v>46718.407627630259</v>
      </c>
      <c r="AR921" t="str">
        <f t="shared" ca="1" si="434"/>
        <v>EQUIPO 3</v>
      </c>
      <c r="AS921" t="str">
        <f t="shared" ca="1" si="435"/>
        <v>INICIO</v>
      </c>
      <c r="AT921">
        <f t="shared" ca="1" si="449"/>
        <v>1</v>
      </c>
      <c r="AU921">
        <f t="shared" ca="1" si="450"/>
        <v>1</v>
      </c>
      <c r="AV921">
        <f t="shared" ca="1" si="451"/>
        <v>0</v>
      </c>
      <c r="AW921">
        <f t="shared" ca="1" si="436"/>
        <v>1</v>
      </c>
      <c r="AX921">
        <f t="shared" ca="1" si="437"/>
        <v>11000</v>
      </c>
      <c r="AY921">
        <f t="shared" ca="1" si="438"/>
        <v>16.368685502093285</v>
      </c>
      <c r="AZ921">
        <f t="shared" ca="1" si="439"/>
        <v>180055.54052302614</v>
      </c>
      <c r="BA921">
        <f t="shared" ca="1" si="432"/>
        <v>245530.28253139928</v>
      </c>
      <c r="BB921">
        <f t="shared" ca="1" si="440"/>
        <v>2027</v>
      </c>
      <c r="BC921">
        <f t="shared" ca="1" si="441"/>
        <v>11</v>
      </c>
      <c r="BI921">
        <v>911</v>
      </c>
      <c r="BJ921">
        <v>0.8375457799106274</v>
      </c>
      <c r="BK921">
        <v>0.87887609589137516</v>
      </c>
      <c r="BL921">
        <v>0.87362793360814972</v>
      </c>
      <c r="BM921">
        <v>0.86249347592340819</v>
      </c>
      <c r="BN921">
        <v>0.85213977140157759</v>
      </c>
      <c r="BO921">
        <v>0.88400213305798792</v>
      </c>
      <c r="BP921">
        <v>0.85909017385906761</v>
      </c>
      <c r="BQ921">
        <v>0.82627901000319193</v>
      </c>
      <c r="BR921">
        <v>0.83411186937855641</v>
      </c>
      <c r="BS921">
        <v>0.84340675433591306</v>
      </c>
      <c r="BT921">
        <v>0.84149164129002652</v>
      </c>
      <c r="BU921">
        <v>0.84096250259646055</v>
      </c>
      <c r="BV921">
        <v>0.82627901000319193</v>
      </c>
      <c r="BW921">
        <v>0.85290112766711379</v>
      </c>
    </row>
    <row r="922" spans="4:75" x14ac:dyDescent="0.25">
      <c r="D922">
        <v>918</v>
      </c>
      <c r="E922">
        <f t="shared" ca="1" si="442"/>
        <v>4.7410319518412902E-2</v>
      </c>
      <c r="F922" s="11">
        <f t="shared" ca="1" si="430"/>
        <v>173.76681354051269</v>
      </c>
      <c r="G922" s="11"/>
      <c r="H922">
        <v>918</v>
      </c>
      <c r="I922" s="11">
        <f t="shared" ca="1" si="443"/>
        <v>0.78109189430703163</v>
      </c>
      <c r="J922" s="11">
        <f t="shared" ca="1" si="431"/>
        <v>21.175848398281044</v>
      </c>
      <c r="O922">
        <v>918</v>
      </c>
      <c r="P922" s="32">
        <f t="shared" ca="1" si="444"/>
        <v>0.12710907882277256</v>
      </c>
      <c r="Q922" s="11">
        <f t="shared" ca="1" si="427"/>
        <v>144.63411973831742</v>
      </c>
      <c r="R922" s="11"/>
      <c r="S922">
        <v>918</v>
      </c>
      <c r="T922" s="32">
        <f t="shared" ca="1" si="445"/>
        <v>0.78838460865015636</v>
      </c>
      <c r="U922" s="11">
        <f t="shared" ca="1" si="446"/>
        <v>21.215885206523488</v>
      </c>
      <c r="Z922">
        <v>918</v>
      </c>
      <c r="AA922" s="32">
        <f t="shared" ca="1" si="447"/>
        <v>0.45863938531597459</v>
      </c>
      <c r="AB922" s="11">
        <f t="shared" ca="1" si="428"/>
        <v>91.58013228927706</v>
      </c>
      <c r="AC922" s="11"/>
      <c r="AD922">
        <v>918</v>
      </c>
      <c r="AE922" s="32">
        <f t="shared" ca="1" si="448"/>
        <v>0.89695804669139445</v>
      </c>
      <c r="AF922" s="11">
        <f t="shared" ca="1" si="429"/>
        <v>21.960001213620913</v>
      </c>
      <c r="AP922">
        <v>919</v>
      </c>
      <c r="AQ922" s="10">
        <f t="shared" ca="1" si="433"/>
        <v>46719.089656192846</v>
      </c>
      <c r="AR922" t="str">
        <f t="shared" ca="1" si="434"/>
        <v>EQUIPO 2</v>
      </c>
      <c r="AS922" t="str">
        <f t="shared" ca="1" si="435"/>
        <v>INICIO</v>
      </c>
      <c r="AT922">
        <f t="shared" ca="1" si="449"/>
        <v>1</v>
      </c>
      <c r="AU922">
        <f t="shared" ca="1" si="450"/>
        <v>0</v>
      </c>
      <c r="AV922">
        <f t="shared" ca="1" si="451"/>
        <v>0</v>
      </c>
      <c r="AW922">
        <f t="shared" ca="1" si="436"/>
        <v>1</v>
      </c>
      <c r="AX922">
        <f t="shared" ca="1" si="437"/>
        <v>5500</v>
      </c>
      <c r="AY922">
        <f t="shared" ca="1" si="438"/>
        <v>3.381611546385102</v>
      </c>
      <c r="AZ922">
        <f t="shared" ca="1" si="439"/>
        <v>18598.863505118061</v>
      </c>
      <c r="BA922">
        <f t="shared" ca="1" si="432"/>
        <v>50724.17319577653</v>
      </c>
      <c r="BB922">
        <f t="shared" ca="1" si="440"/>
        <v>2027</v>
      </c>
      <c r="BC922">
        <f t="shared" ca="1" si="441"/>
        <v>11</v>
      </c>
      <c r="BI922">
        <v>912</v>
      </c>
      <c r="BJ922">
        <v>0.84133474458047008</v>
      </c>
      <c r="BK922">
        <v>0.846033905737959</v>
      </c>
      <c r="BL922">
        <v>0.84845151456623502</v>
      </c>
      <c r="BM922">
        <v>0.80587279187281158</v>
      </c>
      <c r="BN922">
        <v>0.86236866186867378</v>
      </c>
      <c r="BO922">
        <v>0.84495710398622703</v>
      </c>
      <c r="BP922">
        <v>0.81423450934522856</v>
      </c>
      <c r="BQ922">
        <v>0.85643429311371533</v>
      </c>
      <c r="BR922">
        <v>0.84662618656851329</v>
      </c>
      <c r="BS922">
        <v>0.84432860639312302</v>
      </c>
      <c r="BT922">
        <v>0.84457086993712593</v>
      </c>
      <c r="BU922">
        <v>0.83390850972952058</v>
      </c>
      <c r="BV922">
        <v>0.80587279187281158</v>
      </c>
      <c r="BW922">
        <v>0.8406517325003553</v>
      </c>
    </row>
    <row r="923" spans="4:75" x14ac:dyDescent="0.25">
      <c r="D923">
        <v>919</v>
      </c>
      <c r="E923">
        <f t="shared" ca="1" si="442"/>
        <v>0.8716421214706821</v>
      </c>
      <c r="F923" s="11">
        <f t="shared" ca="1" si="430"/>
        <v>40.528762471493792</v>
      </c>
      <c r="G923" s="11"/>
      <c r="H923">
        <v>919</v>
      </c>
      <c r="I923" s="11">
        <f t="shared" ca="1" si="443"/>
        <v>0.37908291796085081</v>
      </c>
      <c r="J923" s="11">
        <f t="shared" ca="1" si="431"/>
        <v>19.436217512956222</v>
      </c>
      <c r="O923">
        <v>919</v>
      </c>
      <c r="P923" s="32">
        <f t="shared" ca="1" si="444"/>
        <v>0.81780669878173917</v>
      </c>
      <c r="Q923" s="11">
        <f t="shared" ca="1" si="427"/>
        <v>48.474505966297137</v>
      </c>
      <c r="R923" s="11"/>
      <c r="S923">
        <v>919</v>
      </c>
      <c r="T923" s="32">
        <f t="shared" ca="1" si="445"/>
        <v>0.6453820455829864</v>
      </c>
      <c r="U923" s="11">
        <f t="shared" ca="1" si="446"/>
        <v>20.528964396126135</v>
      </c>
      <c r="Z923">
        <v>919</v>
      </c>
      <c r="AA923" s="32">
        <f t="shared" ca="1" si="447"/>
        <v>0.81508397538100252</v>
      </c>
      <c r="AB923" s="11">
        <f t="shared" ca="1" si="428"/>
        <v>48.850303254548031</v>
      </c>
      <c r="AC923" s="11"/>
      <c r="AD923">
        <v>919</v>
      </c>
      <c r="AE923" s="32">
        <f t="shared" ca="1" si="448"/>
        <v>0.62094647526743352</v>
      </c>
      <c r="AF923" s="11">
        <f t="shared" ca="1" si="429"/>
        <v>20.424765706349373</v>
      </c>
      <c r="AP923">
        <v>920</v>
      </c>
      <c r="AQ923" s="10">
        <f t="shared" ca="1" si="433"/>
        <v>46719.230556673945</v>
      </c>
      <c r="AR923" t="str">
        <f t="shared" ca="1" si="434"/>
        <v>EQUIPO 3</v>
      </c>
      <c r="AS923" t="str">
        <f t="shared" ca="1" si="435"/>
        <v>FIN</v>
      </c>
      <c r="AT923">
        <f t="shared" ca="1" si="449"/>
        <v>1</v>
      </c>
      <c r="AU923">
        <f t="shared" ca="1" si="450"/>
        <v>0</v>
      </c>
      <c r="AV923">
        <f t="shared" ca="1" si="451"/>
        <v>1</v>
      </c>
      <c r="AW923">
        <f t="shared" ca="1" si="436"/>
        <v>1</v>
      </c>
      <c r="AX923">
        <f t="shared" ca="1" si="437"/>
        <v>11000</v>
      </c>
      <c r="BI923">
        <v>913</v>
      </c>
      <c r="BJ923">
        <v>0.84435203458340147</v>
      </c>
      <c r="BK923">
        <v>0.82772451613113418</v>
      </c>
      <c r="BL923">
        <v>0.83160840590355078</v>
      </c>
      <c r="BM923">
        <v>0.86014309571485625</v>
      </c>
      <c r="BN923">
        <v>0.84624937802275579</v>
      </c>
      <c r="BO923">
        <v>0.8462899298363401</v>
      </c>
      <c r="BP923">
        <v>0.84361621003622378</v>
      </c>
      <c r="BQ923">
        <v>0.85221580902436267</v>
      </c>
      <c r="BR923">
        <v>0.84779706889365591</v>
      </c>
      <c r="BS923">
        <v>0.86141469298193207</v>
      </c>
      <c r="BT923">
        <v>0.85220239999917324</v>
      </c>
      <c r="BU923">
        <v>0.85163171079100686</v>
      </c>
      <c r="BV923">
        <v>0.82772451613113418</v>
      </c>
      <c r="BW923">
        <v>0.84710008063047959</v>
      </c>
    </row>
    <row r="924" spans="4:75" x14ac:dyDescent="0.25">
      <c r="D924">
        <v>920</v>
      </c>
      <c r="E924">
        <f t="shared" ca="1" si="442"/>
        <v>0.89254256701401924</v>
      </c>
      <c r="F924" s="11">
        <f t="shared" ca="1" si="430"/>
        <v>37.080901963543582</v>
      </c>
      <c r="G924" s="11"/>
      <c r="H924">
        <v>920</v>
      </c>
      <c r="I924" s="11">
        <f t="shared" ca="1" si="443"/>
        <v>0.10464502369059669</v>
      </c>
      <c r="J924" s="11">
        <f t="shared" ca="1" si="431"/>
        <v>17.915123339830174</v>
      </c>
      <c r="O924">
        <v>920</v>
      </c>
      <c r="P924" s="32">
        <f t="shared" ca="1" si="444"/>
        <v>0.9119188866179887</v>
      </c>
      <c r="Q924" s="11">
        <f t="shared" ca="1" si="427"/>
        <v>33.608203793860483</v>
      </c>
      <c r="R924" s="11"/>
      <c r="S924">
        <v>920</v>
      </c>
      <c r="T924" s="32">
        <f t="shared" ca="1" si="445"/>
        <v>0.48582985783533417</v>
      </c>
      <c r="U924" s="11">
        <f t="shared" ca="1" si="446"/>
        <v>19.873403606788877</v>
      </c>
      <c r="Z924">
        <v>920</v>
      </c>
      <c r="AA924" s="32">
        <f t="shared" ca="1" si="447"/>
        <v>0.3842716964002223</v>
      </c>
      <c r="AB924" s="11">
        <f t="shared" ca="1" si="428"/>
        <v>100.81312431886232</v>
      </c>
      <c r="AC924" s="11"/>
      <c r="AD924">
        <v>920</v>
      </c>
      <c r="AE924" s="32">
        <f t="shared" ca="1" si="448"/>
        <v>0.98210947715052266</v>
      </c>
      <c r="AF924" s="11">
        <f t="shared" ca="1" si="429"/>
        <v>23.300306521289656</v>
      </c>
      <c r="AQ924" s="10"/>
      <c r="BI924">
        <v>914</v>
      </c>
      <c r="BJ924">
        <v>0.84121252655995904</v>
      </c>
      <c r="BK924">
        <v>0.8450684007052246</v>
      </c>
      <c r="BL924">
        <v>0.83971762970669539</v>
      </c>
      <c r="BM924">
        <v>0.87786865498437516</v>
      </c>
      <c r="BN924">
        <v>0.86207986028900319</v>
      </c>
      <c r="BO924">
        <v>0.83037582871390925</v>
      </c>
      <c r="BP924">
        <v>0.84447275640681407</v>
      </c>
      <c r="BQ924">
        <v>0.84190886136427368</v>
      </c>
      <c r="BR924">
        <v>0.83388787409162679</v>
      </c>
      <c r="BS924">
        <v>0.83185917136411325</v>
      </c>
      <c r="BT924">
        <v>0.8518460322655218</v>
      </c>
      <c r="BU924">
        <v>0.8574312146584081</v>
      </c>
      <c r="BV924">
        <v>0.83037582871390925</v>
      </c>
      <c r="BW924">
        <v>0.84652284986648307</v>
      </c>
    </row>
    <row r="925" spans="4:75" x14ac:dyDescent="0.25">
      <c r="D925">
        <v>921</v>
      </c>
      <c r="E925">
        <f t="shared" ca="1" si="442"/>
        <v>0.55963941176697518</v>
      </c>
      <c r="F925" s="11">
        <f t="shared" ca="1" si="430"/>
        <v>79.739587082255326</v>
      </c>
      <c r="G925" s="11"/>
      <c r="H925">
        <v>921</v>
      </c>
      <c r="I925" s="11">
        <f t="shared" ca="1" si="443"/>
        <v>0.82289782390484312</v>
      </c>
      <c r="J925" s="11">
        <f t="shared" ca="1" si="431"/>
        <v>21.417551117719626</v>
      </c>
      <c r="O925">
        <v>921</v>
      </c>
      <c r="P925" s="32">
        <f t="shared" ca="1" si="444"/>
        <v>0.29138876989987228</v>
      </c>
      <c r="Q925" s="11">
        <f t="shared" ca="1" si="427"/>
        <v>113.59020262904754</v>
      </c>
      <c r="R925" s="11"/>
      <c r="S925">
        <v>921</v>
      </c>
      <c r="T925" s="32">
        <f t="shared" ca="1" si="445"/>
        <v>0.79288886431587458</v>
      </c>
      <c r="U925" s="11">
        <f t="shared" ca="1" si="446"/>
        <v>21.24101739437975</v>
      </c>
      <c r="Z925">
        <v>921</v>
      </c>
      <c r="AA925" s="32">
        <f t="shared" ca="1" si="447"/>
        <v>0.68996569781679418</v>
      </c>
      <c r="AB925" s="11">
        <f t="shared" ca="1" si="428"/>
        <v>64.631484995881479</v>
      </c>
      <c r="AC925" s="11"/>
      <c r="AD925">
        <v>921</v>
      </c>
      <c r="AE925" s="32">
        <f t="shared" ca="1" si="448"/>
        <v>0.18429810869779306</v>
      </c>
      <c r="AF925" s="11">
        <f t="shared" ca="1" si="429"/>
        <v>18.487223699782454</v>
      </c>
      <c r="AQ925" s="10"/>
      <c r="BI925">
        <v>915</v>
      </c>
      <c r="BJ925">
        <v>0.8287575422603467</v>
      </c>
      <c r="BK925">
        <v>0.88199926985805444</v>
      </c>
      <c r="BL925">
        <v>0.84183315007031412</v>
      </c>
      <c r="BM925">
        <v>0.85462476798480003</v>
      </c>
      <c r="BN925">
        <v>0.82718335738186821</v>
      </c>
      <c r="BO925">
        <v>0.82721020864973571</v>
      </c>
      <c r="BP925">
        <v>0.86714178293439403</v>
      </c>
      <c r="BQ925">
        <v>0.8303629528269082</v>
      </c>
      <c r="BR925">
        <v>0.86373354544627934</v>
      </c>
      <c r="BS925">
        <v>0.87322945348708425</v>
      </c>
      <c r="BT925">
        <v>0.84327168990929768</v>
      </c>
      <c r="BU925">
        <v>0.86053379879377512</v>
      </c>
      <c r="BV925">
        <v>0.82718335738186821</v>
      </c>
      <c r="BW925">
        <v>0.85024204981959839</v>
      </c>
    </row>
    <row r="926" spans="4:75" x14ac:dyDescent="0.25">
      <c r="D926">
        <v>922</v>
      </c>
      <c r="E926">
        <f t="shared" ca="1" si="442"/>
        <v>0.9815613706214622</v>
      </c>
      <c r="F926" s="11">
        <f t="shared" ca="1" si="430"/>
        <v>15.851594603544211</v>
      </c>
      <c r="G926" s="11"/>
      <c r="H926">
        <v>922</v>
      </c>
      <c r="I926" s="11">
        <f t="shared" ca="1" si="443"/>
        <v>0.57975668824540072</v>
      </c>
      <c r="J926" s="11">
        <f t="shared" ca="1" si="431"/>
        <v>20.25350119543641</v>
      </c>
      <c r="O926">
        <v>922</v>
      </c>
      <c r="P926" s="32">
        <f t="shared" ca="1" si="444"/>
        <v>9.717112579394549E-2</v>
      </c>
      <c r="Q926" s="11">
        <f t="shared" ca="1" si="427"/>
        <v>153.19112382724362</v>
      </c>
      <c r="R926" s="11"/>
      <c r="S926">
        <v>922</v>
      </c>
      <c r="T926" s="32">
        <f t="shared" ca="1" si="445"/>
        <v>0.50775974397116985</v>
      </c>
      <c r="U926" s="11">
        <f t="shared" ca="1" si="446"/>
        <v>19.961653145592624</v>
      </c>
      <c r="Z926">
        <v>922</v>
      </c>
      <c r="AA926" s="32">
        <f t="shared" ca="1" si="447"/>
        <v>0.68086613232719007</v>
      </c>
      <c r="AB926" s="11">
        <f t="shared" ca="1" si="428"/>
        <v>65.707160458730229</v>
      </c>
      <c r="AC926" s="11"/>
      <c r="AD926">
        <v>922</v>
      </c>
      <c r="AE926" s="32">
        <f t="shared" ca="1" si="448"/>
        <v>0.2659111046808067</v>
      </c>
      <c r="AF926" s="11">
        <f t="shared" ca="1" si="429"/>
        <v>18.92684265355123</v>
      </c>
      <c r="AQ926" s="10"/>
      <c r="BI926">
        <v>916</v>
      </c>
      <c r="BJ926">
        <v>0.87652771376526073</v>
      </c>
      <c r="BK926">
        <v>0.84909191804185991</v>
      </c>
      <c r="BL926">
        <v>0.84490376253668908</v>
      </c>
      <c r="BM926">
        <v>0.85564528228309022</v>
      </c>
      <c r="BN926">
        <v>0.86932252894799689</v>
      </c>
      <c r="BO926">
        <v>0.87984817798687598</v>
      </c>
      <c r="BP926">
        <v>0.86796443395440082</v>
      </c>
      <c r="BQ926">
        <v>0.86089605694545368</v>
      </c>
      <c r="BR926">
        <v>0.85920865489047127</v>
      </c>
      <c r="BS926">
        <v>0.8680886934136145</v>
      </c>
      <c r="BT926">
        <v>0.85535393969733264</v>
      </c>
      <c r="BU926">
        <v>0.86712367051535766</v>
      </c>
      <c r="BV926">
        <v>0.84490376253668908</v>
      </c>
      <c r="BW926">
        <v>0.86286296518357319</v>
      </c>
    </row>
    <row r="927" spans="4:75" x14ac:dyDescent="0.25">
      <c r="D927">
        <v>923</v>
      </c>
      <c r="E927">
        <f t="shared" ca="1" si="442"/>
        <v>0.86406421653840326</v>
      </c>
      <c r="F927" s="11">
        <f t="shared" ca="1" si="430"/>
        <v>41.71875075371144</v>
      </c>
      <c r="G927" s="11"/>
      <c r="H927">
        <v>923</v>
      </c>
      <c r="I927" s="11">
        <f t="shared" ca="1" si="443"/>
        <v>7.4804234090098953E-2</v>
      </c>
      <c r="J927" s="11">
        <f t="shared" ca="1" si="431"/>
        <v>17.617534044987622</v>
      </c>
      <c r="O927">
        <v>923</v>
      </c>
      <c r="P927" s="32">
        <f t="shared" ca="1" si="444"/>
        <v>0.88455757942671731</v>
      </c>
      <c r="Q927" s="11">
        <f t="shared" ca="1" si="427"/>
        <v>38.429708637027581</v>
      </c>
      <c r="R927" s="11"/>
      <c r="S927">
        <v>923</v>
      </c>
      <c r="T927" s="32">
        <f t="shared" ca="1" si="445"/>
        <v>0.80728529619739342</v>
      </c>
      <c r="U927" s="11">
        <f t="shared" ca="1" si="446"/>
        <v>21.323602714883648</v>
      </c>
      <c r="Z927">
        <v>923</v>
      </c>
      <c r="AA927" s="32">
        <f t="shared" ca="1" si="447"/>
        <v>0.91262674211954886</v>
      </c>
      <c r="AB927" s="11">
        <f t="shared" ca="1" si="428"/>
        <v>33.475089962719196</v>
      </c>
      <c r="AC927" s="11"/>
      <c r="AD927">
        <v>923</v>
      </c>
      <c r="AE927" s="32">
        <f t="shared" ca="1" si="448"/>
        <v>0.75729441922087626</v>
      </c>
      <c r="AF927" s="11">
        <f t="shared" ca="1" si="429"/>
        <v>21.050228487677561</v>
      </c>
      <c r="AQ927" s="10"/>
      <c r="BI927">
        <v>917</v>
      </c>
      <c r="BJ927">
        <v>0.86350209566422564</v>
      </c>
      <c r="BK927">
        <v>0.85205471569268387</v>
      </c>
      <c r="BL927">
        <v>0.86401018497878512</v>
      </c>
      <c r="BM927">
        <v>0.87143500778924698</v>
      </c>
      <c r="BN927">
        <v>0.84817262079548872</v>
      </c>
      <c r="BO927">
        <v>0.86472516228735097</v>
      </c>
      <c r="BP927">
        <v>0.856663451638631</v>
      </c>
      <c r="BQ927">
        <v>0.84633512336197281</v>
      </c>
      <c r="BR927">
        <v>0.84049866472695445</v>
      </c>
      <c r="BS927">
        <v>0.85632051149184774</v>
      </c>
      <c r="BT927">
        <v>0.83852805878220038</v>
      </c>
      <c r="BU927">
        <v>0.84641366422967201</v>
      </c>
      <c r="BV927">
        <v>0.83852805878220038</v>
      </c>
      <c r="BW927">
        <v>0.85412131606019703</v>
      </c>
    </row>
    <row r="928" spans="4:75" x14ac:dyDescent="0.25">
      <c r="D928">
        <v>924</v>
      </c>
      <c r="E928">
        <f t="shared" ca="1" si="442"/>
        <v>0.88062024099941383</v>
      </c>
      <c r="F928" s="11">
        <f t="shared" ca="1" si="430"/>
        <v>39.07981783968539</v>
      </c>
      <c r="G928" s="11"/>
      <c r="H928">
        <v>924</v>
      </c>
      <c r="I928" s="11">
        <f t="shared" ca="1" si="443"/>
        <v>0.25877599873909085</v>
      </c>
      <c r="J928" s="11">
        <f t="shared" ca="1" si="431"/>
        <v>18.891694985108234</v>
      </c>
      <c r="O928">
        <v>924</v>
      </c>
      <c r="P928" s="32">
        <f t="shared" ca="1" si="444"/>
        <v>0.77756225243619537</v>
      </c>
      <c r="Q928" s="11">
        <f t="shared" ca="1" si="427"/>
        <v>53.847948389531354</v>
      </c>
      <c r="R928" s="11"/>
      <c r="S928">
        <v>924</v>
      </c>
      <c r="T928" s="32">
        <f t="shared" ca="1" si="445"/>
        <v>0.34397683939961954</v>
      </c>
      <c r="U928" s="11">
        <f t="shared" ca="1" si="446"/>
        <v>19.285744730792793</v>
      </c>
      <c r="Z928">
        <v>924</v>
      </c>
      <c r="AA928" s="32">
        <f t="shared" ca="1" si="447"/>
        <v>9.3266441635207586E-2</v>
      </c>
      <c r="AB928" s="11">
        <f t="shared" ca="1" si="428"/>
        <v>154.45088052485966</v>
      </c>
      <c r="AC928" s="11"/>
      <c r="AD928">
        <v>924</v>
      </c>
      <c r="AE928" s="32">
        <f t="shared" ca="1" si="448"/>
        <v>0.18160417616901281</v>
      </c>
      <c r="AF928" s="11">
        <f t="shared" ca="1" si="429"/>
        <v>18.470911063829412</v>
      </c>
      <c r="AQ928" s="10"/>
      <c r="BI928">
        <v>918</v>
      </c>
      <c r="BJ928">
        <v>0.84586396179542733</v>
      </c>
      <c r="BK928">
        <v>0.83448359198555777</v>
      </c>
      <c r="BL928">
        <v>0.83376764828937444</v>
      </c>
      <c r="BM928">
        <v>0.82531238473449231</v>
      </c>
      <c r="BN928">
        <v>0.87072475202854471</v>
      </c>
      <c r="BO928">
        <v>0.84735876725867765</v>
      </c>
      <c r="BP928">
        <v>0.82927724794642366</v>
      </c>
      <c r="BQ928">
        <v>0.87472783397945408</v>
      </c>
      <c r="BR928">
        <v>0.87188494908937897</v>
      </c>
      <c r="BS928">
        <v>0.83045412055466283</v>
      </c>
      <c r="BT928">
        <v>0.83074210382352831</v>
      </c>
      <c r="BU928">
        <v>0.83832657752101369</v>
      </c>
      <c r="BV928">
        <v>0.82531238473449231</v>
      </c>
      <c r="BW928">
        <v>0.84445670571618925</v>
      </c>
    </row>
    <row r="929" spans="4:75" x14ac:dyDescent="0.25">
      <c r="D929">
        <v>925</v>
      </c>
      <c r="E929">
        <f t="shared" ca="1" si="442"/>
        <v>0.10824488926665587</v>
      </c>
      <c r="F929" s="11">
        <f t="shared" ca="1" si="430"/>
        <v>149.81891110894551</v>
      </c>
      <c r="G929" s="11"/>
      <c r="H929">
        <v>925</v>
      </c>
      <c r="I929" s="11">
        <f t="shared" ca="1" si="443"/>
        <v>0.59896806031175687</v>
      </c>
      <c r="J929" s="11">
        <f t="shared" ca="1" si="431"/>
        <v>20.33280538066845</v>
      </c>
      <c r="O929">
        <v>925</v>
      </c>
      <c r="P929" s="32">
        <f t="shared" ca="1" si="444"/>
        <v>0.13449502896481369</v>
      </c>
      <c r="Q929" s="11">
        <f t="shared" ca="1" si="427"/>
        <v>142.76057861255234</v>
      </c>
      <c r="R929" s="11"/>
      <c r="S929">
        <v>925</v>
      </c>
      <c r="T929" s="32">
        <f t="shared" ca="1" si="445"/>
        <v>0.91591721362640699</v>
      </c>
      <c r="U929" s="11">
        <f t="shared" ca="1" si="446"/>
        <v>22.142531530665977</v>
      </c>
      <c r="Z929">
        <v>925</v>
      </c>
      <c r="AA929" s="32">
        <f t="shared" ca="1" si="447"/>
        <v>0.42376351998491957</v>
      </c>
      <c r="AB929" s="11">
        <f t="shared" ca="1" si="428"/>
        <v>95.831994641028018</v>
      </c>
      <c r="AC929" s="11"/>
      <c r="AD929">
        <v>925</v>
      </c>
      <c r="AE929" s="32">
        <f t="shared" ca="1" si="448"/>
        <v>0.66237865704612064</v>
      </c>
      <c r="AF929" s="11">
        <f t="shared" ca="1" si="429"/>
        <v>20.602931911548442</v>
      </c>
      <c r="AQ929" s="10"/>
      <c r="BI929">
        <v>919</v>
      </c>
      <c r="BJ929">
        <v>0.83649598848196749</v>
      </c>
      <c r="BK929">
        <v>0.85670199917136647</v>
      </c>
      <c r="BL929">
        <v>0.82378751860461785</v>
      </c>
      <c r="BM929">
        <v>0.84243460290828842</v>
      </c>
      <c r="BN929">
        <v>0.83424004441434951</v>
      </c>
      <c r="BO929">
        <v>0.82758152242099925</v>
      </c>
      <c r="BP929">
        <v>0.8392084958595778</v>
      </c>
      <c r="BQ929">
        <v>0.83952593120756835</v>
      </c>
      <c r="BR929">
        <v>0.85490867406132487</v>
      </c>
      <c r="BS929">
        <v>0.85701777772625576</v>
      </c>
      <c r="BT929">
        <v>0.8697709484166416</v>
      </c>
      <c r="BU929">
        <v>0.83536432204755273</v>
      </c>
      <c r="BV929">
        <v>0.82378751860461785</v>
      </c>
      <c r="BW929">
        <v>0.84299032542183761</v>
      </c>
    </row>
    <row r="930" spans="4:75" x14ac:dyDescent="0.25">
      <c r="D930">
        <v>926</v>
      </c>
      <c r="E930">
        <f t="shared" ca="1" si="442"/>
        <v>0.98886408643651857</v>
      </c>
      <c r="F930" s="11">
        <f t="shared" ca="1" si="430"/>
        <v>12.487435483247477</v>
      </c>
      <c r="G930" s="11"/>
      <c r="H930">
        <v>926</v>
      </c>
      <c r="I930" s="11">
        <f t="shared" ca="1" si="443"/>
        <v>0.65546045561520017</v>
      </c>
      <c r="J930" s="11">
        <f t="shared" ca="1" si="431"/>
        <v>20.572660999860116</v>
      </c>
      <c r="O930">
        <v>926</v>
      </c>
      <c r="P930" s="32">
        <f t="shared" ca="1" si="444"/>
        <v>0.26933722936653592</v>
      </c>
      <c r="Q930" s="11">
        <f t="shared" ca="1" si="427"/>
        <v>116.93864915170582</v>
      </c>
      <c r="R930" s="11"/>
      <c r="S930">
        <v>926</v>
      </c>
      <c r="T930" s="32">
        <f t="shared" ca="1" si="445"/>
        <v>0.46205976727684861</v>
      </c>
      <c r="U930" s="11">
        <f t="shared" ca="1" si="446"/>
        <v>19.777545063167391</v>
      </c>
      <c r="Z930">
        <v>926</v>
      </c>
      <c r="AA930" s="32">
        <f t="shared" ca="1" si="447"/>
        <v>0.2598182062221398</v>
      </c>
      <c r="AB930" s="11">
        <f t="shared" ca="1" si="428"/>
        <v>118.43415796483141</v>
      </c>
      <c r="AC930" s="11"/>
      <c r="AD930">
        <v>926</v>
      </c>
      <c r="AE930" s="32">
        <f t="shared" ca="1" si="448"/>
        <v>0.3544757790625277</v>
      </c>
      <c r="AF930" s="11">
        <f t="shared" ca="1" si="429"/>
        <v>19.331281541925293</v>
      </c>
      <c r="AQ930" s="10"/>
      <c r="BI930">
        <v>920</v>
      </c>
      <c r="BJ930">
        <v>0.86579691697808614</v>
      </c>
      <c r="BK930">
        <v>0.83866148332308499</v>
      </c>
      <c r="BL930">
        <v>0.86892810020325739</v>
      </c>
      <c r="BM930">
        <v>0.84438110879766803</v>
      </c>
      <c r="BN930">
        <v>0.82949006616144794</v>
      </c>
      <c r="BO930">
        <v>0.83331409044580762</v>
      </c>
      <c r="BP930">
        <v>0.84686811669768458</v>
      </c>
      <c r="BQ930">
        <v>0.82825436231335836</v>
      </c>
      <c r="BR930">
        <v>0.83739093606621873</v>
      </c>
      <c r="BS930">
        <v>0.84678077856565404</v>
      </c>
      <c r="BT930">
        <v>0.872693438263758</v>
      </c>
      <c r="BU930">
        <v>0.82890743368846831</v>
      </c>
      <c r="BV930">
        <v>0.82825436231335836</v>
      </c>
      <c r="BW930">
        <v>0.84485232326550008</v>
      </c>
    </row>
    <row r="931" spans="4:75" x14ac:dyDescent="0.25">
      <c r="D931">
        <v>927</v>
      </c>
      <c r="E931">
        <f t="shared" ca="1" si="442"/>
        <v>7.8712390925440245E-2</v>
      </c>
      <c r="F931" s="11">
        <f t="shared" ca="1" si="430"/>
        <v>159.54318303031994</v>
      </c>
      <c r="G931" s="11"/>
      <c r="H931">
        <v>927</v>
      </c>
      <c r="I931" s="11">
        <f t="shared" ca="1" si="443"/>
        <v>9.9150401084316719E-2</v>
      </c>
      <c r="J931" s="11">
        <f t="shared" ca="1" si="431"/>
        <v>17.865543718032129</v>
      </c>
      <c r="O931">
        <v>927</v>
      </c>
      <c r="P931" s="32">
        <f t="shared" ca="1" si="444"/>
        <v>9.752357390943045E-2</v>
      </c>
      <c r="Q931" s="11">
        <f t="shared" ca="1" si="427"/>
        <v>153.07935366260691</v>
      </c>
      <c r="R931" s="11"/>
      <c r="S931">
        <v>927</v>
      </c>
      <c r="T931" s="32">
        <f t="shared" ca="1" si="445"/>
        <v>0.57046815248406479</v>
      </c>
      <c r="U931" s="11">
        <f t="shared" ca="1" si="446"/>
        <v>20.215451119663648</v>
      </c>
      <c r="Z931">
        <v>927</v>
      </c>
      <c r="AA931" s="32">
        <f t="shared" ca="1" si="447"/>
        <v>0.63466561933864274</v>
      </c>
      <c r="AB931" s="11">
        <f t="shared" ca="1" si="428"/>
        <v>71.09727864662446</v>
      </c>
      <c r="AC931" s="11"/>
      <c r="AD931">
        <v>927</v>
      </c>
      <c r="AE931" s="32">
        <f t="shared" ca="1" si="448"/>
        <v>0.60986560584463467</v>
      </c>
      <c r="AF931" s="11">
        <f t="shared" ca="1" si="429"/>
        <v>20.378218182319046</v>
      </c>
      <c r="AQ931" s="10"/>
      <c r="BI931">
        <v>921</v>
      </c>
      <c r="BJ931">
        <v>0.86132744821854845</v>
      </c>
      <c r="BK931">
        <v>0.83618250137116112</v>
      </c>
      <c r="BL931">
        <v>0.83596121042549709</v>
      </c>
      <c r="BM931">
        <v>0.84219520341876264</v>
      </c>
      <c r="BN931">
        <v>0.86822062113518839</v>
      </c>
      <c r="BO931">
        <v>0.87993766136820739</v>
      </c>
      <c r="BP931">
        <v>0.82259035490740173</v>
      </c>
      <c r="BQ931">
        <v>0.83925581801775639</v>
      </c>
      <c r="BR931">
        <v>0.85282355058003023</v>
      </c>
      <c r="BS931">
        <v>0.88918307713400058</v>
      </c>
      <c r="BT931">
        <v>0.81453697221201027</v>
      </c>
      <c r="BU931">
        <v>0.85635598911830291</v>
      </c>
      <c r="BV931">
        <v>0.81453697221201027</v>
      </c>
      <c r="BW931">
        <v>0.85012490298752574</v>
      </c>
    </row>
    <row r="932" spans="4:75" x14ac:dyDescent="0.25">
      <c r="D932">
        <v>928</v>
      </c>
      <c r="E932">
        <f t="shared" ca="1" si="442"/>
        <v>0.8691629690050805</v>
      </c>
      <c r="F932" s="11">
        <f t="shared" ca="1" si="430"/>
        <v>40.921228278732677</v>
      </c>
      <c r="G932" s="11"/>
      <c r="H932">
        <v>928</v>
      </c>
      <c r="I932" s="11">
        <f t="shared" ca="1" si="443"/>
        <v>0.28649751121823785</v>
      </c>
      <c r="J932" s="11">
        <f t="shared" ca="1" si="431"/>
        <v>19.025689373388726</v>
      </c>
      <c r="O932">
        <v>928</v>
      </c>
      <c r="P932" s="32">
        <f t="shared" ca="1" si="444"/>
        <v>0.1987581199304872</v>
      </c>
      <c r="Q932" s="11">
        <f t="shared" ca="1" si="427"/>
        <v>128.95899600506991</v>
      </c>
      <c r="R932" s="11"/>
      <c r="S932">
        <v>928</v>
      </c>
      <c r="T932" s="32">
        <f t="shared" ca="1" si="445"/>
        <v>0.54583357309438651</v>
      </c>
      <c r="U932" s="11">
        <f t="shared" ca="1" si="446"/>
        <v>20.115249975770535</v>
      </c>
      <c r="Z932">
        <v>928</v>
      </c>
      <c r="AA932" s="32">
        <f t="shared" ca="1" si="447"/>
        <v>0.74168442997995165</v>
      </c>
      <c r="AB932" s="11">
        <f t="shared" ca="1" si="428"/>
        <v>58.379871454769152</v>
      </c>
      <c r="AC932" s="11"/>
      <c r="AD932">
        <v>928</v>
      </c>
      <c r="AE932" s="32">
        <f t="shared" ca="1" si="448"/>
        <v>0.47823266321198488</v>
      </c>
      <c r="AF932" s="11">
        <f t="shared" ca="1" si="429"/>
        <v>19.842804550945058</v>
      </c>
      <c r="AQ932" s="10"/>
      <c r="BI932">
        <v>922</v>
      </c>
      <c r="BJ932">
        <v>0.87160551737590553</v>
      </c>
      <c r="BK932">
        <v>0.86026966053497589</v>
      </c>
      <c r="BL932">
        <v>0.85004808125345588</v>
      </c>
      <c r="BM932">
        <v>0.84253652175243443</v>
      </c>
      <c r="BN932">
        <v>0.82248232240378105</v>
      </c>
      <c r="BO932">
        <v>0.84711056844955435</v>
      </c>
      <c r="BP932">
        <v>0.83243786752912763</v>
      </c>
      <c r="BQ932">
        <v>0.85318472614989638</v>
      </c>
      <c r="BR932">
        <v>0.83375532530247864</v>
      </c>
      <c r="BS932">
        <v>0.87098887120041057</v>
      </c>
      <c r="BT932">
        <v>0.87414705942803628</v>
      </c>
      <c r="BU932">
        <v>0.84351209150920636</v>
      </c>
      <c r="BV932">
        <v>0.82248232240378105</v>
      </c>
      <c r="BW932">
        <v>0.84991793678918959</v>
      </c>
    </row>
    <row r="933" spans="4:75" x14ac:dyDescent="0.25">
      <c r="D933">
        <v>929</v>
      </c>
      <c r="E933">
        <f t="shared" ca="1" si="442"/>
        <v>0.59659498093521746</v>
      </c>
      <c r="F933" s="11">
        <f t="shared" ca="1" si="430"/>
        <v>75.486553623176405</v>
      </c>
      <c r="G933" s="11"/>
      <c r="H933">
        <v>929</v>
      </c>
      <c r="I933" s="11">
        <f t="shared" ca="1" si="443"/>
        <v>0.61680380405651603</v>
      </c>
      <c r="J933" s="11">
        <f t="shared" ca="1" si="431"/>
        <v>20.407316955894334</v>
      </c>
      <c r="O933">
        <v>929</v>
      </c>
      <c r="P933" s="32">
        <f t="shared" ca="1" si="444"/>
        <v>0.20895003985936644</v>
      </c>
      <c r="Q933" s="11">
        <f t="shared" ca="1" si="427"/>
        <v>127.06895770549241</v>
      </c>
      <c r="R933" s="11"/>
      <c r="S933">
        <v>929</v>
      </c>
      <c r="T933" s="32">
        <f t="shared" ca="1" si="445"/>
        <v>0.41024965529535695</v>
      </c>
      <c r="U933" s="11">
        <f t="shared" ca="1" si="446"/>
        <v>19.566215044752447</v>
      </c>
      <c r="Z933">
        <v>929</v>
      </c>
      <c r="AA933" s="32">
        <f t="shared" ca="1" si="447"/>
        <v>0.79961573564202104</v>
      </c>
      <c r="AB933" s="11">
        <f t="shared" ca="1" si="428"/>
        <v>50.948998935303521</v>
      </c>
      <c r="AC933" s="11"/>
      <c r="AD933">
        <v>929</v>
      </c>
      <c r="AE933" s="32">
        <f t="shared" ca="1" si="448"/>
        <v>0.13832344814117903</v>
      </c>
      <c r="AF933" s="11">
        <f t="shared" ca="1" si="429"/>
        <v>18.184207491567861</v>
      </c>
      <c r="AQ933" s="10"/>
      <c r="BI933">
        <v>923</v>
      </c>
      <c r="BJ933">
        <v>0.83883932562410735</v>
      </c>
      <c r="BK933">
        <v>0.86011224901631445</v>
      </c>
      <c r="BL933">
        <v>0.85378395595004897</v>
      </c>
      <c r="BM933">
        <v>0.84433904573872454</v>
      </c>
      <c r="BN933">
        <v>0.84878012760369759</v>
      </c>
      <c r="BO933">
        <v>0.84940775768200005</v>
      </c>
      <c r="BP933">
        <v>0.86099873887319767</v>
      </c>
      <c r="BQ933">
        <v>0.90676799551600817</v>
      </c>
      <c r="BR933">
        <v>0.85001063009852151</v>
      </c>
      <c r="BS933">
        <v>0.85962186230859605</v>
      </c>
      <c r="BT933">
        <v>0.83447318374483503</v>
      </c>
      <c r="BU933">
        <v>0.84171912414433325</v>
      </c>
      <c r="BV933">
        <v>0.83447318374483503</v>
      </c>
      <c r="BW933">
        <v>0.85414316520357614</v>
      </c>
    </row>
    <row r="934" spans="4:75" x14ac:dyDescent="0.25">
      <c r="D934">
        <v>930</v>
      </c>
      <c r="E934">
        <f t="shared" ca="1" si="442"/>
        <v>0.22968814751783539</v>
      </c>
      <c r="F934" s="11">
        <f t="shared" ca="1" si="430"/>
        <v>123.40272116400637</v>
      </c>
      <c r="G934" s="11"/>
      <c r="H934">
        <v>930</v>
      </c>
      <c r="I934" s="11">
        <f t="shared" ca="1" si="443"/>
        <v>0.54525532921173958</v>
      </c>
      <c r="J934" s="11">
        <f t="shared" ca="1" si="431"/>
        <v>20.112908115802178</v>
      </c>
      <c r="O934">
        <v>930</v>
      </c>
      <c r="P934" s="32">
        <f t="shared" ca="1" si="444"/>
        <v>0.67776653824631661</v>
      </c>
      <c r="Q934" s="11">
        <f t="shared" ca="1" si="427"/>
        <v>66.072292636356465</v>
      </c>
      <c r="R934" s="11"/>
      <c r="S934">
        <v>930</v>
      </c>
      <c r="T934" s="32">
        <f t="shared" ca="1" si="445"/>
        <v>4.519011608222101E-2</v>
      </c>
      <c r="U934" s="11">
        <f t="shared" ca="1" si="446"/>
        <v>17.212264782404461</v>
      </c>
      <c r="Z934">
        <v>930</v>
      </c>
      <c r="AA934" s="32">
        <f t="shared" ca="1" si="447"/>
        <v>0.49944196335255109</v>
      </c>
      <c r="AB934" s="11">
        <f t="shared" ca="1" si="428"/>
        <v>86.733374193578769</v>
      </c>
      <c r="AC934" s="11"/>
      <c r="AD934">
        <v>930</v>
      </c>
      <c r="AE934" s="32">
        <f t="shared" ca="1" si="448"/>
        <v>0.7024833242247347</v>
      </c>
      <c r="AF934" s="11">
        <f t="shared" ca="1" si="429"/>
        <v>20.783660691292134</v>
      </c>
      <c r="AQ934" s="10"/>
      <c r="BI934">
        <v>924</v>
      </c>
      <c r="BJ934">
        <v>0.82839905536021374</v>
      </c>
      <c r="BK934">
        <v>0.86187514776071517</v>
      </c>
      <c r="BL934">
        <v>0.83049138296279135</v>
      </c>
      <c r="BM934">
        <v>0.86782164270730633</v>
      </c>
      <c r="BN934">
        <v>0.86044416724713102</v>
      </c>
      <c r="BO934">
        <v>0.84157831413871076</v>
      </c>
      <c r="BP934">
        <v>0.84160117714382487</v>
      </c>
      <c r="BQ934">
        <v>0.86132284314513929</v>
      </c>
      <c r="BR934">
        <v>0.84661018927733356</v>
      </c>
      <c r="BS934">
        <v>0.85393567037811224</v>
      </c>
      <c r="BT934">
        <v>0.87250262669977452</v>
      </c>
      <c r="BU934">
        <v>0.87014624858437017</v>
      </c>
      <c r="BV934">
        <v>0.82839905536021374</v>
      </c>
      <c r="BW934">
        <v>0.85303913137496423</v>
      </c>
    </row>
    <row r="935" spans="4:75" x14ac:dyDescent="0.25">
      <c r="D935">
        <v>931</v>
      </c>
      <c r="E935">
        <f t="shared" ca="1" si="442"/>
        <v>4.1918684804755912E-2</v>
      </c>
      <c r="F935" s="11">
        <f t="shared" ca="1" si="430"/>
        <v>177.02716242350991</v>
      </c>
      <c r="G935" s="11"/>
      <c r="H935">
        <v>931</v>
      </c>
      <c r="I935" s="11">
        <f t="shared" ca="1" si="443"/>
        <v>0.71987875339095542</v>
      </c>
      <c r="J935" s="11">
        <f t="shared" ca="1" si="431"/>
        <v>20.865403420117289</v>
      </c>
      <c r="O935">
        <v>931</v>
      </c>
      <c r="P935" s="32">
        <f t="shared" ca="1" si="444"/>
        <v>0.95365611474147416</v>
      </c>
      <c r="Q935" s="11">
        <f t="shared" ca="1" si="427"/>
        <v>24.601715167233554</v>
      </c>
      <c r="R935" s="11"/>
      <c r="S935">
        <v>931</v>
      </c>
      <c r="T935" s="32">
        <f t="shared" ca="1" si="445"/>
        <v>0.76926225109461888</v>
      </c>
      <c r="U935" s="11">
        <f t="shared" ca="1" si="446"/>
        <v>21.112498095067188</v>
      </c>
      <c r="Z935">
        <v>931</v>
      </c>
      <c r="AA935" s="32">
        <f t="shared" ca="1" si="447"/>
        <v>0.54623583566550449</v>
      </c>
      <c r="AB935" s="11">
        <f t="shared" ca="1" si="428"/>
        <v>81.286501283891454</v>
      </c>
      <c r="AC935" s="11"/>
      <c r="AD935">
        <v>931</v>
      </c>
      <c r="AE935" s="32">
        <f t="shared" ca="1" si="448"/>
        <v>0.23174484827867969</v>
      </c>
      <c r="AF935" s="11">
        <f t="shared" ca="1" si="429"/>
        <v>18.753668904483078</v>
      </c>
      <c r="AQ935" s="10"/>
      <c r="BI935">
        <v>925</v>
      </c>
      <c r="BJ935">
        <v>0.85056364750283431</v>
      </c>
      <c r="BK935">
        <v>0.83518916152996459</v>
      </c>
      <c r="BL935">
        <v>0.84036597342404196</v>
      </c>
      <c r="BM935">
        <v>0.85756733650173456</v>
      </c>
      <c r="BN935">
        <v>0.8576620201625681</v>
      </c>
      <c r="BO935">
        <v>0.86131279919405668</v>
      </c>
      <c r="BP935">
        <v>0.83144321752012984</v>
      </c>
      <c r="BQ935">
        <v>0.83280626650797784</v>
      </c>
      <c r="BR935">
        <v>0.85066066066016577</v>
      </c>
      <c r="BS935">
        <v>0.83457818326078892</v>
      </c>
      <c r="BT935">
        <v>0.82681100843141653</v>
      </c>
      <c r="BU935">
        <v>0.83091524409004103</v>
      </c>
      <c r="BV935">
        <v>0.82681100843141653</v>
      </c>
      <c r="BW935">
        <v>0.84257714896009361</v>
      </c>
    </row>
    <row r="936" spans="4:75" x14ac:dyDescent="0.25">
      <c r="D936">
        <v>932</v>
      </c>
      <c r="E936">
        <f t="shared" ca="1" si="442"/>
        <v>0.23578770662813742</v>
      </c>
      <c r="F936" s="11">
        <f t="shared" ca="1" si="430"/>
        <v>122.3652858243186</v>
      </c>
      <c r="G936" s="11"/>
      <c r="H936">
        <v>932</v>
      </c>
      <c r="I936" s="11">
        <f t="shared" ca="1" si="443"/>
        <v>0.88894773150344453</v>
      </c>
      <c r="J936" s="11">
        <f t="shared" ca="1" si="431"/>
        <v>21.890247343766557</v>
      </c>
      <c r="O936">
        <v>932</v>
      </c>
      <c r="P936" s="32">
        <f t="shared" ca="1" si="444"/>
        <v>0.30211448151218778</v>
      </c>
      <c r="Q936" s="11">
        <f t="shared" ca="1" si="427"/>
        <v>112.0141354777948</v>
      </c>
      <c r="R936" s="11"/>
      <c r="S936">
        <v>932</v>
      </c>
      <c r="T936" s="32">
        <f t="shared" ca="1" si="445"/>
        <v>0.41191404489182026</v>
      </c>
      <c r="U936" s="11">
        <f t="shared" ca="1" si="446"/>
        <v>19.57308308186245</v>
      </c>
      <c r="Z936">
        <v>932</v>
      </c>
      <c r="AA936" s="32">
        <f t="shared" ca="1" si="447"/>
        <v>1.3366741983477093E-3</v>
      </c>
      <c r="AB936" s="11">
        <f t="shared" ca="1" si="428"/>
        <v>250.04334656700772</v>
      </c>
      <c r="AC936" s="11"/>
      <c r="AD936">
        <v>932</v>
      </c>
      <c r="AE936" s="32">
        <f t="shared" ca="1" si="448"/>
        <v>7.7758731015020621E-2</v>
      </c>
      <c r="AF936" s="11">
        <f t="shared" ca="1" si="429"/>
        <v>17.650609661901989</v>
      </c>
      <c r="AQ936" s="10"/>
      <c r="BI936">
        <v>926</v>
      </c>
      <c r="BJ936">
        <v>0.85924080500486766</v>
      </c>
      <c r="BK936">
        <v>0.83530187830674751</v>
      </c>
      <c r="BL936">
        <v>0.86008165324413977</v>
      </c>
      <c r="BM936">
        <v>0.84595948311110492</v>
      </c>
      <c r="BN936">
        <v>0.81960417312317646</v>
      </c>
      <c r="BO936">
        <v>0.83857727774059931</v>
      </c>
      <c r="BP936">
        <v>0.86315263915987406</v>
      </c>
      <c r="BQ936">
        <v>0.84303506250938676</v>
      </c>
      <c r="BR936">
        <v>0.83381580454745663</v>
      </c>
      <c r="BS936">
        <v>0.83773786742931</v>
      </c>
      <c r="BT936">
        <v>0.84067292306721175</v>
      </c>
      <c r="BU936">
        <v>0.86917933859724394</v>
      </c>
      <c r="BV936">
        <v>0.81960417312317646</v>
      </c>
      <c r="BW936">
        <v>0.84551828085855896</v>
      </c>
    </row>
    <row r="937" spans="4:75" x14ac:dyDescent="0.25">
      <c r="D937">
        <v>933</v>
      </c>
      <c r="E937">
        <f t="shared" ca="1" si="442"/>
        <v>6.0513408585146089E-2</v>
      </c>
      <c r="F937" s="11">
        <f t="shared" ca="1" si="430"/>
        <v>167.09103130502982</v>
      </c>
      <c r="G937" s="11"/>
      <c r="H937">
        <v>933</v>
      </c>
      <c r="I937" s="11">
        <f t="shared" ca="1" si="443"/>
        <v>0.65853272833713028</v>
      </c>
      <c r="J937" s="11">
        <f t="shared" ca="1" si="431"/>
        <v>20.586075047463357</v>
      </c>
      <c r="O937">
        <v>933</v>
      </c>
      <c r="P937" s="32">
        <f t="shared" ca="1" si="444"/>
        <v>0.57019571635832178</v>
      </c>
      <c r="Q937" s="11">
        <f t="shared" ca="1" si="427"/>
        <v>78.523598704564492</v>
      </c>
      <c r="R937" s="11"/>
      <c r="S937">
        <v>933</v>
      </c>
      <c r="T937" s="32">
        <f t="shared" ca="1" si="445"/>
        <v>0.87037990715859181</v>
      </c>
      <c r="U937" s="11">
        <f t="shared" ca="1" si="446"/>
        <v>21.741349359241944</v>
      </c>
      <c r="Z937">
        <v>933</v>
      </c>
      <c r="AA937" s="32">
        <f t="shared" ca="1" si="447"/>
        <v>0.5447658253220099</v>
      </c>
      <c r="AB937" s="11">
        <f t="shared" ca="1" si="428"/>
        <v>81.456413511845824</v>
      </c>
      <c r="AC937" s="11"/>
      <c r="AD937">
        <v>933</v>
      </c>
      <c r="AE937" s="32">
        <f t="shared" ca="1" si="448"/>
        <v>0.76888165973460998</v>
      </c>
      <c r="AF937" s="11">
        <f t="shared" ca="1" si="429"/>
        <v>21.110490721135321</v>
      </c>
      <c r="AQ937" s="10"/>
      <c r="BI937">
        <v>927</v>
      </c>
      <c r="BJ937">
        <v>0.84953033762021102</v>
      </c>
      <c r="BK937">
        <v>0.86984203112844738</v>
      </c>
      <c r="BL937">
        <v>0.83056663889916571</v>
      </c>
      <c r="BM937">
        <v>0.84802388256823036</v>
      </c>
      <c r="BN937">
        <v>0.86698063408510873</v>
      </c>
      <c r="BO937">
        <v>0.81746483144940474</v>
      </c>
      <c r="BP937">
        <v>0.82693850725106233</v>
      </c>
      <c r="BQ937">
        <v>0.8611917142952813</v>
      </c>
      <c r="BR937">
        <v>0.85318221199803912</v>
      </c>
      <c r="BS937">
        <v>0.85248518300921683</v>
      </c>
      <c r="BT937">
        <v>0.84688491790238052</v>
      </c>
      <c r="BU937">
        <v>0.85636235056855747</v>
      </c>
      <c r="BV937">
        <v>0.81746483144940474</v>
      </c>
      <c r="BW937">
        <v>0.84839354024125235</v>
      </c>
    </row>
    <row r="938" spans="4:75" x14ac:dyDescent="0.25">
      <c r="D938">
        <v>934</v>
      </c>
      <c r="E938">
        <f t="shared" ca="1" si="442"/>
        <v>0.1212457823323837</v>
      </c>
      <c r="F938" s="11">
        <f t="shared" ca="1" si="430"/>
        <v>146.17985349451044</v>
      </c>
      <c r="G938" s="11"/>
      <c r="H938">
        <v>934</v>
      </c>
      <c r="I938" s="11">
        <f t="shared" ca="1" si="443"/>
        <v>0.7466189313009669</v>
      </c>
      <c r="J938" s="11">
        <f t="shared" ca="1" si="431"/>
        <v>20.996073475454679</v>
      </c>
      <c r="O938">
        <v>934</v>
      </c>
      <c r="P938" s="32">
        <f t="shared" ca="1" si="444"/>
        <v>0.44143675172666952</v>
      </c>
      <c r="Q938" s="11">
        <f t="shared" ca="1" si="427"/>
        <v>93.662601091762411</v>
      </c>
      <c r="R938" s="11"/>
      <c r="S938">
        <v>934</v>
      </c>
      <c r="T938" s="32">
        <f t="shared" ca="1" si="445"/>
        <v>0.66759296593715667</v>
      </c>
      <c r="U938" s="11">
        <f t="shared" ca="1" si="446"/>
        <v>20.625905897446287</v>
      </c>
      <c r="Z938">
        <v>934</v>
      </c>
      <c r="AA938" s="32">
        <f t="shared" ca="1" si="447"/>
        <v>0.2274723031126451</v>
      </c>
      <c r="AB938" s="11">
        <f t="shared" ca="1" si="428"/>
        <v>123.78395007266082</v>
      </c>
      <c r="AC938" s="11"/>
      <c r="AD938">
        <v>934</v>
      </c>
      <c r="AE938" s="32">
        <f t="shared" ca="1" si="448"/>
        <v>0.86251050648593885</v>
      </c>
      <c r="AF938" s="11">
        <f t="shared" ca="1" si="429"/>
        <v>21.682727977188698</v>
      </c>
      <c r="AQ938" s="10"/>
      <c r="BI938">
        <v>928</v>
      </c>
      <c r="BJ938">
        <v>0.84417349600051239</v>
      </c>
      <c r="BK938">
        <v>0.84681246438825242</v>
      </c>
      <c r="BL938">
        <v>0.86290092969790244</v>
      </c>
      <c r="BM938">
        <v>0.86076571203308838</v>
      </c>
      <c r="BN938">
        <v>0.84703676595675115</v>
      </c>
      <c r="BO938">
        <v>0.82522385199378867</v>
      </c>
      <c r="BP938">
        <v>0.85801146169531373</v>
      </c>
      <c r="BQ938">
        <v>0.8638936831362094</v>
      </c>
      <c r="BR938">
        <v>0.85904923837454472</v>
      </c>
      <c r="BS938">
        <v>0.84897142584594132</v>
      </c>
      <c r="BT938">
        <v>0.83626494548355268</v>
      </c>
      <c r="BU938">
        <v>0.85271007437402913</v>
      </c>
      <c r="BV938">
        <v>0.82522385199378867</v>
      </c>
      <c r="BW938">
        <v>0.85061711978382848</v>
      </c>
    </row>
    <row r="939" spans="4:75" x14ac:dyDescent="0.25">
      <c r="D939">
        <v>935</v>
      </c>
      <c r="E939">
        <f t="shared" ca="1" si="442"/>
        <v>0.7420897215830462</v>
      </c>
      <c r="F939" s="11">
        <f t="shared" ca="1" si="430"/>
        <v>58.329728039457585</v>
      </c>
      <c r="G939" s="11"/>
      <c r="H939">
        <v>935</v>
      </c>
      <c r="I939" s="11">
        <f t="shared" ca="1" si="443"/>
        <v>0.77482736928550777</v>
      </c>
      <c r="J939" s="11">
        <f t="shared" ca="1" si="431"/>
        <v>21.142065306606394</v>
      </c>
      <c r="O939">
        <v>935</v>
      </c>
      <c r="P939" s="32">
        <f t="shared" ca="1" si="444"/>
        <v>0.12788199157981883</v>
      </c>
      <c r="Q939" s="11">
        <f t="shared" ca="1" si="427"/>
        <v>144.43434301656958</v>
      </c>
      <c r="R939" s="11"/>
      <c r="S939">
        <v>935</v>
      </c>
      <c r="T939" s="32">
        <f t="shared" ca="1" si="445"/>
        <v>0.7634940153871379</v>
      </c>
      <c r="U939" s="11">
        <f t="shared" ca="1" si="446"/>
        <v>21.082269149327196</v>
      </c>
      <c r="Z939">
        <v>935</v>
      </c>
      <c r="AA939" s="32">
        <f t="shared" ca="1" si="447"/>
        <v>0.87593142453998474</v>
      </c>
      <c r="AB939" s="11">
        <f t="shared" ca="1" si="428"/>
        <v>39.842101798895477</v>
      </c>
      <c r="AC939" s="11"/>
      <c r="AD939">
        <v>935</v>
      </c>
      <c r="AE939" s="32">
        <f t="shared" ca="1" si="448"/>
        <v>0.28211395926365912</v>
      </c>
      <c r="AF939" s="11">
        <f t="shared" ca="1" si="429"/>
        <v>19.004939578390822</v>
      </c>
      <c r="AQ939" s="10"/>
      <c r="BI939">
        <v>929</v>
      </c>
      <c r="BJ939">
        <v>0.84122990771593764</v>
      </c>
      <c r="BK939">
        <v>0.88360670947546294</v>
      </c>
      <c r="BL939">
        <v>0.86109899525440858</v>
      </c>
      <c r="BM939">
        <v>0.83017031547718401</v>
      </c>
      <c r="BN939">
        <v>0.83435954288709391</v>
      </c>
      <c r="BO939">
        <v>0.8600106186531532</v>
      </c>
      <c r="BP939">
        <v>0.87150612988927634</v>
      </c>
      <c r="BQ939">
        <v>0.81507914256125047</v>
      </c>
      <c r="BR939">
        <v>0.85503860050767799</v>
      </c>
      <c r="BS939">
        <v>0.8388866447132598</v>
      </c>
      <c r="BT939">
        <v>0.8484934795624044</v>
      </c>
      <c r="BU939">
        <v>0.84481966709930933</v>
      </c>
      <c r="BV939">
        <v>0.81507914256125047</v>
      </c>
      <c r="BW939">
        <v>0.84874080346525216</v>
      </c>
    </row>
    <row r="940" spans="4:75" x14ac:dyDescent="0.25">
      <c r="D940">
        <v>936</v>
      </c>
      <c r="E940">
        <f t="shared" ca="1" si="442"/>
        <v>0.15622387391931436</v>
      </c>
      <c r="F940" s="11">
        <f t="shared" ca="1" si="430"/>
        <v>137.65295323862094</v>
      </c>
      <c r="G940" s="11"/>
      <c r="H940">
        <v>936</v>
      </c>
      <c r="I940" s="11">
        <f t="shared" ca="1" si="443"/>
        <v>0.69205242911737541</v>
      </c>
      <c r="J940" s="11">
        <f t="shared" ca="1" si="431"/>
        <v>20.735698862623504</v>
      </c>
      <c r="O940">
        <v>936</v>
      </c>
      <c r="P940" s="32">
        <f t="shared" ca="1" si="444"/>
        <v>0.49264175552787304</v>
      </c>
      <c r="Q940" s="11">
        <f t="shared" ca="1" si="427"/>
        <v>87.533487319138999</v>
      </c>
      <c r="R940" s="11"/>
      <c r="S940">
        <v>936</v>
      </c>
      <c r="T940" s="32">
        <f t="shared" ca="1" si="445"/>
        <v>0.8517519645989815</v>
      </c>
      <c r="U940" s="11">
        <f t="shared" ca="1" si="446"/>
        <v>21.606176064950123</v>
      </c>
      <c r="Z940">
        <v>936</v>
      </c>
      <c r="AA940" s="32">
        <f t="shared" ca="1" si="447"/>
        <v>0.49832565955392882</v>
      </c>
      <c r="AB940" s="11">
        <f t="shared" ca="1" si="428"/>
        <v>86.864536978071897</v>
      </c>
      <c r="AC940" s="11"/>
      <c r="AD940">
        <v>936</v>
      </c>
      <c r="AE940" s="32">
        <f t="shared" ca="1" si="448"/>
        <v>0.86927157563715041</v>
      </c>
      <c r="AF940" s="11">
        <f t="shared" ca="1" si="429"/>
        <v>21.732947348460055</v>
      </c>
      <c r="AQ940" s="10"/>
      <c r="BI940">
        <v>930</v>
      </c>
      <c r="BJ940">
        <v>0.85485656832126522</v>
      </c>
      <c r="BK940">
        <v>0.8437087476914058</v>
      </c>
      <c r="BL940">
        <v>0.8452437499526505</v>
      </c>
      <c r="BM940">
        <v>0.8475697511386876</v>
      </c>
      <c r="BN940">
        <v>0.85890705924882049</v>
      </c>
      <c r="BO940">
        <v>0.82211287722215509</v>
      </c>
      <c r="BP940">
        <v>0.86025138534876189</v>
      </c>
      <c r="BQ940">
        <v>0.8484760714316022</v>
      </c>
      <c r="BR940">
        <v>0.86553331573191183</v>
      </c>
      <c r="BS940">
        <v>0.87245061769266308</v>
      </c>
      <c r="BT940">
        <v>0.85368603640028085</v>
      </c>
      <c r="BU940">
        <v>0.86059547111585877</v>
      </c>
      <c r="BV940">
        <v>0.82211287722215509</v>
      </c>
      <c r="BW940">
        <v>0.85288601044945056</v>
      </c>
    </row>
    <row r="941" spans="4:75" x14ac:dyDescent="0.25">
      <c r="D941">
        <v>937</v>
      </c>
      <c r="E941">
        <f t="shared" ca="1" si="442"/>
        <v>8.5275254601253625E-3</v>
      </c>
      <c r="F941" s="11">
        <f t="shared" ca="1" si="430"/>
        <v>214.2935010511797</v>
      </c>
      <c r="G941" s="11"/>
      <c r="H941">
        <v>937</v>
      </c>
      <c r="I941" s="11">
        <f t="shared" ca="1" si="443"/>
        <v>0.19582407884467545</v>
      </c>
      <c r="J941" s="11">
        <f t="shared" ca="1" si="431"/>
        <v>18.555400679111585</v>
      </c>
      <c r="O941">
        <v>937</v>
      </c>
      <c r="P941" s="32">
        <f t="shared" ca="1" si="444"/>
        <v>0.39545644091912258</v>
      </c>
      <c r="Q941" s="11">
        <f t="shared" ca="1" si="427"/>
        <v>99.381434155029211</v>
      </c>
      <c r="R941" s="11"/>
      <c r="S941">
        <v>937</v>
      </c>
      <c r="T941" s="32">
        <f t="shared" ca="1" si="445"/>
        <v>0.20415124669297691</v>
      </c>
      <c r="U941" s="11">
        <f t="shared" ca="1" si="446"/>
        <v>18.603150371632676</v>
      </c>
      <c r="Z941">
        <v>937</v>
      </c>
      <c r="AA941" s="32">
        <f t="shared" ca="1" si="447"/>
        <v>0.21024201268694964</v>
      </c>
      <c r="AB941" s="11">
        <f t="shared" ca="1" si="428"/>
        <v>126.83377556033979</v>
      </c>
      <c r="AC941" s="11"/>
      <c r="AD941">
        <v>937</v>
      </c>
      <c r="AE941" s="32">
        <f t="shared" ca="1" si="448"/>
        <v>0.82471811588219235</v>
      </c>
      <c r="AF941" s="11">
        <f t="shared" ca="1" si="429"/>
        <v>21.42883741209064</v>
      </c>
      <c r="AQ941" s="10"/>
      <c r="BI941">
        <v>931</v>
      </c>
      <c r="BJ941">
        <v>0.87616921746453336</v>
      </c>
      <c r="BK941">
        <v>0.84236421633373426</v>
      </c>
      <c r="BL941">
        <v>0.81504245297749645</v>
      </c>
      <c r="BM941">
        <v>0.84266875773872163</v>
      </c>
      <c r="BN941">
        <v>0.83456751757989223</v>
      </c>
      <c r="BO941">
        <v>0.86222467360456201</v>
      </c>
      <c r="BP941">
        <v>0.84093993882280427</v>
      </c>
      <c r="BQ941">
        <v>0.82421382004100019</v>
      </c>
      <c r="BR941">
        <v>0.82794596128039322</v>
      </c>
      <c r="BS941">
        <v>0.84337740578192355</v>
      </c>
      <c r="BT941">
        <v>0.84906049932309369</v>
      </c>
      <c r="BU941">
        <v>0.86977421640067509</v>
      </c>
      <c r="BV941">
        <v>0.81504245297749645</v>
      </c>
      <c r="BW941">
        <v>0.84398349955001872</v>
      </c>
    </row>
    <row r="942" spans="4:75" x14ac:dyDescent="0.25">
      <c r="D942">
        <v>938</v>
      </c>
      <c r="E942">
        <f t="shared" ca="1" si="442"/>
        <v>0.7331671602417551</v>
      </c>
      <c r="F942" s="11">
        <f t="shared" ca="1" si="430"/>
        <v>59.428863877234335</v>
      </c>
      <c r="G942" s="11"/>
      <c r="H942">
        <v>938</v>
      </c>
      <c r="I942" s="11">
        <f t="shared" ca="1" si="443"/>
        <v>0.9511838802607756</v>
      </c>
      <c r="J942" s="11">
        <f t="shared" ca="1" si="431"/>
        <v>22.589279264470154</v>
      </c>
      <c r="O942">
        <v>938</v>
      </c>
      <c r="P942" s="32">
        <f t="shared" ca="1" si="444"/>
        <v>0.61884387104038119</v>
      </c>
      <c r="Q942" s="11">
        <f t="shared" ca="1" si="427"/>
        <v>72.924623412085424</v>
      </c>
      <c r="R942" s="11"/>
      <c r="S942">
        <v>938</v>
      </c>
      <c r="T942" s="32">
        <f t="shared" ca="1" si="445"/>
        <v>0.63226328004921473</v>
      </c>
      <c r="U942" s="11">
        <f t="shared" ca="1" si="446"/>
        <v>20.472737711052769</v>
      </c>
      <c r="Z942">
        <v>938</v>
      </c>
      <c r="AA942" s="32">
        <f t="shared" ca="1" si="447"/>
        <v>0.34131292635509025</v>
      </c>
      <c r="AB942" s="11">
        <f t="shared" ca="1" si="428"/>
        <v>106.49985581139549</v>
      </c>
      <c r="AC942" s="11"/>
      <c r="AD942">
        <v>938</v>
      </c>
      <c r="AE942" s="32">
        <f t="shared" ca="1" si="448"/>
        <v>0.71378430382376579</v>
      </c>
      <c r="AF942" s="11">
        <f t="shared" ca="1" si="429"/>
        <v>20.836499252433107</v>
      </c>
      <c r="AQ942" s="10"/>
      <c r="BI942">
        <v>932</v>
      </c>
      <c r="BJ942">
        <v>0.84512547323492371</v>
      </c>
      <c r="BK942">
        <v>0.84315160000320444</v>
      </c>
      <c r="BL942">
        <v>0.85988990634135742</v>
      </c>
      <c r="BM942">
        <v>0.86480436441813258</v>
      </c>
      <c r="BN942">
        <v>0.83591171204239534</v>
      </c>
      <c r="BO942">
        <v>0.83809991014000818</v>
      </c>
      <c r="BP942">
        <v>0.86100793293476519</v>
      </c>
      <c r="BQ942">
        <v>0.86148151605390011</v>
      </c>
      <c r="BR942">
        <v>0.84738974280260926</v>
      </c>
      <c r="BS942">
        <v>0.84441050321267586</v>
      </c>
      <c r="BT942">
        <v>0.87359692639810926</v>
      </c>
      <c r="BU942">
        <v>0.85214657068644661</v>
      </c>
      <c r="BV942">
        <v>0.83591171204239534</v>
      </c>
      <c r="BW942">
        <v>0.85208798170235589</v>
      </c>
    </row>
    <row r="943" spans="4:75" x14ac:dyDescent="0.25">
      <c r="D943">
        <v>939</v>
      </c>
      <c r="E943">
        <f t="shared" ca="1" si="442"/>
        <v>0.32208812905924911</v>
      </c>
      <c r="F943" s="11">
        <f t="shared" ca="1" si="430"/>
        <v>109.15962257663202</v>
      </c>
      <c r="G943" s="11"/>
      <c r="H943">
        <v>939</v>
      </c>
      <c r="I943" s="11">
        <f t="shared" ca="1" si="443"/>
        <v>0.78429384395982937</v>
      </c>
      <c r="J943" s="11">
        <f t="shared" ca="1" si="431"/>
        <v>21.193330214587057</v>
      </c>
      <c r="O943">
        <v>939</v>
      </c>
      <c r="P943" s="32">
        <f t="shared" ca="1" si="444"/>
        <v>0.83284664535592001</v>
      </c>
      <c r="Q943" s="11">
        <f t="shared" ca="1" si="427"/>
        <v>46.359952855250526</v>
      </c>
      <c r="R943" s="11"/>
      <c r="S943">
        <v>939</v>
      </c>
      <c r="T943" s="32">
        <f t="shared" ca="1" si="445"/>
        <v>0.1410924770548343</v>
      </c>
      <c r="U943" s="11">
        <f t="shared" ca="1" si="446"/>
        <v>18.204205694655219</v>
      </c>
      <c r="Z943">
        <v>939</v>
      </c>
      <c r="AA943" s="32">
        <f t="shared" ca="1" si="447"/>
        <v>7.3419625856338322E-2</v>
      </c>
      <c r="AB943" s="11">
        <f t="shared" ca="1" si="428"/>
        <v>161.58018986478291</v>
      </c>
      <c r="AC943" s="11"/>
      <c r="AD943">
        <v>939</v>
      </c>
      <c r="AE943" s="32">
        <f t="shared" ca="1" si="448"/>
        <v>0.39070474461011306</v>
      </c>
      <c r="AF943" s="11">
        <f t="shared" ca="1" si="429"/>
        <v>19.485026415267441</v>
      </c>
      <c r="AQ943" s="10"/>
      <c r="BI943">
        <v>933</v>
      </c>
      <c r="BJ943">
        <v>0.85666601953616517</v>
      </c>
      <c r="BK943">
        <v>0.86957748420701586</v>
      </c>
      <c r="BL943">
        <v>0.85215337211079412</v>
      </c>
      <c r="BM943">
        <v>0.84121560965999853</v>
      </c>
      <c r="BN943">
        <v>0.82978269724583409</v>
      </c>
      <c r="BO943">
        <v>0.87493083059386767</v>
      </c>
      <c r="BP943">
        <v>0.83879262765429641</v>
      </c>
      <c r="BQ943">
        <v>0.85889390879018013</v>
      </c>
      <c r="BR943">
        <v>0.8635248737652319</v>
      </c>
      <c r="BS943">
        <v>0.85926653455047231</v>
      </c>
      <c r="BT943">
        <v>0.83764926723359268</v>
      </c>
      <c r="BU943">
        <v>0.87548522157928621</v>
      </c>
      <c r="BV943">
        <v>0.82978269724583409</v>
      </c>
      <c r="BW943">
        <v>0.85490547923834814</v>
      </c>
    </row>
    <row r="944" spans="4:75" x14ac:dyDescent="0.25">
      <c r="D944">
        <v>940</v>
      </c>
      <c r="E944">
        <f t="shared" ca="1" si="442"/>
        <v>0.69508218779251751</v>
      </c>
      <c r="F944" s="11">
        <f t="shared" ca="1" si="430"/>
        <v>64.024016635616093</v>
      </c>
      <c r="G944" s="11"/>
      <c r="H944">
        <v>940</v>
      </c>
      <c r="I944" s="11">
        <f t="shared" ca="1" si="443"/>
        <v>0.20862090944902212</v>
      </c>
      <c r="J944" s="11">
        <f t="shared" ca="1" si="431"/>
        <v>18.628301373982602</v>
      </c>
      <c r="O944">
        <v>940</v>
      </c>
      <c r="P944" s="32">
        <f t="shared" ca="1" si="444"/>
        <v>0.64616695634377108</v>
      </c>
      <c r="Q944" s="11">
        <f t="shared" ca="1" si="427"/>
        <v>69.764303204222898</v>
      </c>
      <c r="R944" s="11"/>
      <c r="S944">
        <v>940</v>
      </c>
      <c r="T944" s="32">
        <f t="shared" ca="1" si="445"/>
        <v>8.7466016062322516E-2</v>
      </c>
      <c r="U944" s="11">
        <f t="shared" ca="1" si="446"/>
        <v>17.752993737468131</v>
      </c>
      <c r="Z944">
        <v>940</v>
      </c>
      <c r="AA944" s="32">
        <f t="shared" ca="1" si="447"/>
        <v>0.92653760203765911</v>
      </c>
      <c r="AB944" s="11">
        <f t="shared" ca="1" si="428"/>
        <v>30.74912808416607</v>
      </c>
      <c r="AC944" s="11"/>
      <c r="AD944">
        <v>940</v>
      </c>
      <c r="AE944" s="32">
        <f t="shared" ca="1" si="448"/>
        <v>7.8163249384524125E-2</v>
      </c>
      <c r="AF944" s="11">
        <f t="shared" ca="1" si="429"/>
        <v>17.655063526145124</v>
      </c>
      <c r="AQ944" s="10"/>
      <c r="BI944">
        <v>934</v>
      </c>
      <c r="BJ944">
        <v>0.8401169804853027</v>
      </c>
      <c r="BK944">
        <v>0.83491019621052209</v>
      </c>
      <c r="BL944">
        <v>0.87313283088344629</v>
      </c>
      <c r="BM944">
        <v>0.87741276455626294</v>
      </c>
      <c r="BN944">
        <v>0.84126134836582001</v>
      </c>
      <c r="BO944">
        <v>0.85536874471068181</v>
      </c>
      <c r="BP944">
        <v>0.83377541681025213</v>
      </c>
      <c r="BQ944">
        <v>0.84393239627083783</v>
      </c>
      <c r="BR944">
        <v>0.82632426244410295</v>
      </c>
      <c r="BS944">
        <v>0.88224755495271723</v>
      </c>
      <c r="BT944">
        <v>0.85551229424585284</v>
      </c>
      <c r="BU944">
        <v>0.84790848753445891</v>
      </c>
      <c r="BV944">
        <v>0.82632426244410295</v>
      </c>
      <c r="BW944">
        <v>0.85093127059312379</v>
      </c>
    </row>
    <row r="945" spans="4:75" x14ac:dyDescent="0.25">
      <c r="D945">
        <v>941</v>
      </c>
      <c r="E945">
        <f t="shared" ca="1" si="442"/>
        <v>0.58490857381844363</v>
      </c>
      <c r="F945" s="11">
        <f t="shared" ca="1" si="430"/>
        <v>76.830751055988131</v>
      </c>
      <c r="G945" s="11"/>
      <c r="H945">
        <v>941</v>
      </c>
      <c r="I945" s="11">
        <f t="shared" ca="1" si="443"/>
        <v>0.41057737069634781</v>
      </c>
      <c r="J945" s="11">
        <f t="shared" ca="1" si="431"/>
        <v>19.567567872577921</v>
      </c>
      <c r="O945">
        <v>941</v>
      </c>
      <c r="P945" s="32">
        <f t="shared" ca="1" si="444"/>
        <v>0.96712487803749447</v>
      </c>
      <c r="Q945" s="11">
        <f t="shared" ca="1" si="427"/>
        <v>20.869612909958281</v>
      </c>
      <c r="R945" s="11"/>
      <c r="S945">
        <v>941</v>
      </c>
      <c r="T945" s="32">
        <f t="shared" ca="1" si="445"/>
        <v>0.45511804519671062</v>
      </c>
      <c r="U945" s="11">
        <f t="shared" ca="1" si="446"/>
        <v>19.749463038737343</v>
      </c>
      <c r="Z945">
        <v>941</v>
      </c>
      <c r="AA945" s="32">
        <f t="shared" ca="1" si="447"/>
        <v>0.92194533068822015</v>
      </c>
      <c r="AB945" s="11">
        <f t="shared" ca="1" si="428"/>
        <v>31.673745315359447</v>
      </c>
      <c r="AC945" s="11"/>
      <c r="AD945">
        <v>941</v>
      </c>
      <c r="AE945" s="32">
        <f t="shared" ca="1" si="448"/>
        <v>0.8373476441612181</v>
      </c>
      <c r="AF945" s="11">
        <f t="shared" ca="1" si="429"/>
        <v>21.509286180724732</v>
      </c>
      <c r="AQ945" s="10"/>
      <c r="BI945">
        <v>935</v>
      </c>
      <c r="BJ945">
        <v>0.86638340628991317</v>
      </c>
      <c r="BK945">
        <v>0.85310569738152275</v>
      </c>
      <c r="BL945">
        <v>0.81445535855677398</v>
      </c>
      <c r="BM945">
        <v>0.84563938798206062</v>
      </c>
      <c r="BN945">
        <v>0.83031292355161523</v>
      </c>
      <c r="BO945">
        <v>0.8623044093481359</v>
      </c>
      <c r="BP945">
        <v>0.83763795009395958</v>
      </c>
      <c r="BQ945">
        <v>0.84021442790307954</v>
      </c>
      <c r="BR945">
        <v>0.83245656824902592</v>
      </c>
      <c r="BS945">
        <v>0.83811697718035327</v>
      </c>
      <c r="BT945">
        <v>0.86708334167614365</v>
      </c>
      <c r="BU945">
        <v>0.84724561995101411</v>
      </c>
      <c r="BV945">
        <v>0.81445535855677398</v>
      </c>
      <c r="BW945">
        <v>0.84438090544094579</v>
      </c>
    </row>
    <row r="946" spans="4:75" x14ac:dyDescent="0.25">
      <c r="D946">
        <v>942</v>
      </c>
      <c r="E946">
        <f t="shared" ca="1" si="442"/>
        <v>0.9934188676841782</v>
      </c>
      <c r="F946" s="11">
        <f t="shared" ca="1" si="430"/>
        <v>9.7439434882401272</v>
      </c>
      <c r="G946" s="11"/>
      <c r="H946">
        <v>942</v>
      </c>
      <c r="I946" s="11">
        <f t="shared" ca="1" si="443"/>
        <v>4.7743591564964549E-2</v>
      </c>
      <c r="J946" s="11">
        <f t="shared" ca="1" si="431"/>
        <v>17.254413743098432</v>
      </c>
      <c r="O946">
        <v>942</v>
      </c>
      <c r="P946" s="32">
        <f t="shared" ca="1" si="444"/>
        <v>0.94082790680778261</v>
      </c>
      <c r="Q946" s="11">
        <f t="shared" ca="1" si="427"/>
        <v>27.680310962391498</v>
      </c>
      <c r="R946" s="11"/>
      <c r="S946">
        <v>942</v>
      </c>
      <c r="T946" s="32">
        <f t="shared" ca="1" si="445"/>
        <v>0.46033891835087426</v>
      </c>
      <c r="U946" s="11">
        <f t="shared" ca="1" si="446"/>
        <v>19.770588239419947</v>
      </c>
      <c r="Z946">
        <v>942</v>
      </c>
      <c r="AA946" s="32">
        <f t="shared" ca="1" si="447"/>
        <v>0.13301306343409414</v>
      </c>
      <c r="AB946" s="11">
        <f t="shared" ca="1" si="428"/>
        <v>143.1302921933181</v>
      </c>
      <c r="AC946" s="11"/>
      <c r="AD946">
        <v>942</v>
      </c>
      <c r="AE946" s="32">
        <f t="shared" ca="1" si="448"/>
        <v>0.96317040550109179</v>
      </c>
      <c r="AF946" s="11">
        <f t="shared" ca="1" si="429"/>
        <v>22.801612648219383</v>
      </c>
      <c r="AQ946" s="10"/>
      <c r="BI946">
        <v>936</v>
      </c>
      <c r="BJ946">
        <v>0.85357331822556748</v>
      </c>
      <c r="BK946">
        <v>0.81495363210520111</v>
      </c>
      <c r="BL946">
        <v>0.84431227862863223</v>
      </c>
      <c r="BM946">
        <v>0.86327886987298841</v>
      </c>
      <c r="BN946">
        <v>0.84803827956031097</v>
      </c>
      <c r="BO946">
        <v>0.85180386865789626</v>
      </c>
      <c r="BP946">
        <v>0.85127315807226056</v>
      </c>
      <c r="BQ946">
        <v>0.85066160213663089</v>
      </c>
      <c r="BR946">
        <v>0.85147346879846308</v>
      </c>
      <c r="BS946">
        <v>0.86454443023116023</v>
      </c>
      <c r="BT946">
        <v>0.88258631633925677</v>
      </c>
      <c r="BU946">
        <v>0.86485543341886928</v>
      </c>
      <c r="BV946">
        <v>0.81495363210520111</v>
      </c>
      <c r="BW946">
        <v>0.85324351868711745</v>
      </c>
    </row>
    <row r="947" spans="4:75" x14ac:dyDescent="0.25">
      <c r="D947">
        <v>943</v>
      </c>
      <c r="E947">
        <f t="shared" ca="1" si="442"/>
        <v>2.6543899221931011E-2</v>
      </c>
      <c r="F947" s="11">
        <f t="shared" ca="1" si="430"/>
        <v>188.5759539610784</v>
      </c>
      <c r="G947" s="11"/>
      <c r="H947">
        <v>943</v>
      </c>
      <c r="I947" s="11">
        <f t="shared" ca="1" si="443"/>
        <v>0.60842697327770068</v>
      </c>
      <c r="J947" s="11">
        <f t="shared" ca="1" si="431"/>
        <v>20.37220325463483</v>
      </c>
      <c r="O947">
        <v>943</v>
      </c>
      <c r="P947" s="32">
        <f t="shared" ca="1" si="444"/>
        <v>0.20543148785731369</v>
      </c>
      <c r="Q947" s="11">
        <f t="shared" ca="1" si="427"/>
        <v>127.71437165865902</v>
      </c>
      <c r="R947" s="11"/>
      <c r="S947">
        <v>943</v>
      </c>
      <c r="T947" s="32">
        <f t="shared" ca="1" si="445"/>
        <v>9.7241481766811244E-2</v>
      </c>
      <c r="U947" s="11">
        <f t="shared" ca="1" si="446"/>
        <v>17.847849790108661</v>
      </c>
      <c r="Z947">
        <v>943</v>
      </c>
      <c r="AA947" s="32">
        <f t="shared" ca="1" si="447"/>
        <v>0.93593714265714589</v>
      </c>
      <c r="AB947" s="11">
        <f t="shared" ca="1" si="428"/>
        <v>28.766918153861237</v>
      </c>
      <c r="AC947" s="11"/>
      <c r="AD947">
        <v>943</v>
      </c>
      <c r="AE947" s="32">
        <f t="shared" ca="1" si="448"/>
        <v>0.45372437891837414</v>
      </c>
      <c r="AF947" s="11">
        <f t="shared" ca="1" si="429"/>
        <v>19.74381869876888</v>
      </c>
      <c r="AQ947" s="10"/>
      <c r="BI947">
        <v>937</v>
      </c>
      <c r="BJ947">
        <v>0.85876871712643277</v>
      </c>
      <c r="BK947">
        <v>0.8419759282924425</v>
      </c>
      <c r="BL947">
        <v>0.84130773682659776</v>
      </c>
      <c r="BM947">
        <v>0.84375058395797609</v>
      </c>
      <c r="BN947">
        <v>0.84361127378474254</v>
      </c>
      <c r="BO947">
        <v>0.86906262170477344</v>
      </c>
      <c r="BP947">
        <v>0.84400575793180344</v>
      </c>
      <c r="BQ947">
        <v>0.85292405675269678</v>
      </c>
      <c r="BR947">
        <v>0.90107696596795128</v>
      </c>
      <c r="BS947">
        <v>0.83696428377220244</v>
      </c>
      <c r="BT947">
        <v>0.82252765972906294</v>
      </c>
      <c r="BU947">
        <v>0.85747793955994889</v>
      </c>
      <c r="BV947">
        <v>0.82252765972906294</v>
      </c>
      <c r="BW947">
        <v>0.8513079813041311</v>
      </c>
    </row>
    <row r="948" spans="4:75" x14ac:dyDescent="0.25">
      <c r="D948">
        <v>944</v>
      </c>
      <c r="E948">
        <f t="shared" ca="1" si="442"/>
        <v>0.97312878318792007</v>
      </c>
      <c r="F948" s="11">
        <f t="shared" ca="1" si="430"/>
        <v>18.95649754513186</v>
      </c>
      <c r="G948" s="11"/>
      <c r="H948">
        <v>944</v>
      </c>
      <c r="I948" s="11">
        <f t="shared" ca="1" si="443"/>
        <v>0.52975205720419571</v>
      </c>
      <c r="J948" s="11">
        <f t="shared" ca="1" si="431"/>
        <v>20.050249111994116</v>
      </c>
      <c r="O948">
        <v>944</v>
      </c>
      <c r="P948" s="32">
        <f t="shared" ca="1" si="444"/>
        <v>0.97828381385651009</v>
      </c>
      <c r="Q948" s="11">
        <f t="shared" ca="1" si="427"/>
        <v>17.130929126766503</v>
      </c>
      <c r="R948" s="11"/>
      <c r="S948">
        <v>944</v>
      </c>
      <c r="T948" s="32">
        <f t="shared" ca="1" si="445"/>
        <v>3.3360911772143953E-2</v>
      </c>
      <c r="U948" s="11">
        <f t="shared" ca="1" si="446"/>
        <v>16.987305520765808</v>
      </c>
      <c r="Z948">
        <v>944</v>
      </c>
      <c r="AA948" s="32">
        <f t="shared" ca="1" si="447"/>
        <v>0.46083450898534906</v>
      </c>
      <c r="AB948" s="11">
        <f t="shared" ca="1" si="428"/>
        <v>91.316265816124897</v>
      </c>
      <c r="AC948" s="11"/>
      <c r="AD948">
        <v>944</v>
      </c>
      <c r="AE948" s="32">
        <f t="shared" ca="1" si="448"/>
        <v>0.38582713877120112</v>
      </c>
      <c r="AF948" s="11">
        <f t="shared" ca="1" si="429"/>
        <v>19.464594356251741</v>
      </c>
      <c r="AQ948" s="10"/>
      <c r="BI948">
        <v>938</v>
      </c>
      <c r="BJ948">
        <v>0.86877235596215319</v>
      </c>
      <c r="BK948">
        <v>0.87139911059316311</v>
      </c>
      <c r="BL948">
        <v>0.8548269164459551</v>
      </c>
      <c r="BM948">
        <v>0.86875647598748784</v>
      </c>
      <c r="BN948">
        <v>0.81915204162366395</v>
      </c>
      <c r="BO948">
        <v>0.84828074515152863</v>
      </c>
      <c r="BP948">
        <v>0.82764438116576855</v>
      </c>
      <c r="BQ948">
        <v>0.86978776860737228</v>
      </c>
      <c r="BR948">
        <v>0.86785255268491424</v>
      </c>
      <c r="BS948">
        <v>0.85735977129996321</v>
      </c>
      <c r="BT948">
        <v>0.84867810707513669</v>
      </c>
      <c r="BU948">
        <v>0.86248380506807221</v>
      </c>
      <c r="BV948">
        <v>0.81915204162366395</v>
      </c>
      <c r="BW948">
        <v>0.85541674760062514</v>
      </c>
    </row>
    <row r="949" spans="4:75" x14ac:dyDescent="0.25">
      <c r="D949">
        <v>945</v>
      </c>
      <c r="E949">
        <f t="shared" ca="1" si="442"/>
        <v>0.3154052806774077</v>
      </c>
      <c r="F949" s="11">
        <f t="shared" ca="1" si="430"/>
        <v>110.10370635599679</v>
      </c>
      <c r="G949" s="11"/>
      <c r="H949">
        <v>945</v>
      </c>
      <c r="I949" s="11">
        <f t="shared" ca="1" si="443"/>
        <v>0.35679001993413717</v>
      </c>
      <c r="J949" s="11">
        <f t="shared" ca="1" si="431"/>
        <v>19.341253247058511</v>
      </c>
      <c r="O949">
        <v>945</v>
      </c>
      <c r="P949" s="32">
        <f t="shared" ca="1" si="444"/>
        <v>0.50100328757463808</v>
      </c>
      <c r="Q949" s="11">
        <f t="shared" ca="1" si="427"/>
        <v>86.550038511808964</v>
      </c>
      <c r="R949" s="11"/>
      <c r="S949">
        <v>945</v>
      </c>
      <c r="T949" s="32">
        <f t="shared" ca="1" si="445"/>
        <v>5.7215893014829766E-2</v>
      </c>
      <c r="U949" s="11">
        <f t="shared" ca="1" si="446"/>
        <v>17.396556993936166</v>
      </c>
      <c r="Z949">
        <v>945</v>
      </c>
      <c r="AA949" s="32">
        <f t="shared" ca="1" si="447"/>
        <v>0.75793201210893246</v>
      </c>
      <c r="AB949" s="11">
        <f t="shared" ca="1" si="428"/>
        <v>56.352099524708997</v>
      </c>
      <c r="AC949" s="11"/>
      <c r="AD949">
        <v>945</v>
      </c>
      <c r="AE949" s="32">
        <f t="shared" ca="1" si="448"/>
        <v>0.56229578374942935</v>
      </c>
      <c r="AF949" s="11">
        <f t="shared" ca="1" si="429"/>
        <v>20.182106027301675</v>
      </c>
      <c r="AQ949" s="10"/>
      <c r="BI949">
        <v>939</v>
      </c>
      <c r="BJ949">
        <v>0.83627927069899033</v>
      </c>
      <c r="BK949">
        <v>0.85346932580781587</v>
      </c>
      <c r="BL949">
        <v>0.84880205447894685</v>
      </c>
      <c r="BM949">
        <v>0.86268242950987306</v>
      </c>
      <c r="BN949">
        <v>0.83591678212524301</v>
      </c>
      <c r="BO949">
        <v>0.86348935513090985</v>
      </c>
      <c r="BP949">
        <v>0.86499540459646929</v>
      </c>
      <c r="BQ949">
        <v>0.81463422327139079</v>
      </c>
      <c r="BR949">
        <v>0.82838968245132005</v>
      </c>
      <c r="BS949">
        <v>0.84110412649585431</v>
      </c>
      <c r="BT949">
        <v>0.88423541487946256</v>
      </c>
      <c r="BU949">
        <v>0.86215371204319047</v>
      </c>
      <c r="BV949">
        <v>0.81463422327139079</v>
      </c>
      <c r="BW949">
        <v>0.84949258651494497</v>
      </c>
    </row>
    <row r="950" spans="4:75" x14ac:dyDescent="0.25">
      <c r="D950">
        <v>946</v>
      </c>
      <c r="E950">
        <f t="shared" ca="1" si="442"/>
        <v>0.80311353421384757</v>
      </c>
      <c r="F950" s="11">
        <f t="shared" ca="1" si="430"/>
        <v>50.479554875354424</v>
      </c>
      <c r="G950" s="11"/>
      <c r="H950">
        <v>946</v>
      </c>
      <c r="I950" s="11">
        <f t="shared" ca="1" si="443"/>
        <v>0.52936756615592739</v>
      </c>
      <c r="J950" s="11">
        <f t="shared" ca="1" si="431"/>
        <v>20.048697839990758</v>
      </c>
      <c r="O950">
        <v>946</v>
      </c>
      <c r="P950" s="32">
        <f t="shared" ca="1" si="444"/>
        <v>0.47563988357669384</v>
      </c>
      <c r="Q950" s="11">
        <f t="shared" ca="1" si="427"/>
        <v>89.546536331478819</v>
      </c>
      <c r="R950" s="11"/>
      <c r="S950">
        <v>946</v>
      </c>
      <c r="T950" s="32">
        <f t="shared" ca="1" si="445"/>
        <v>0.25517415779293284</v>
      </c>
      <c r="U950" s="11">
        <f t="shared" ca="1" si="446"/>
        <v>18.873762340454466</v>
      </c>
      <c r="Z950">
        <v>946</v>
      </c>
      <c r="AA950" s="32">
        <f t="shared" ca="1" si="447"/>
        <v>1.4068194791009292E-3</v>
      </c>
      <c r="AB950" s="11">
        <f t="shared" ca="1" si="428"/>
        <v>249.13392516085352</v>
      </c>
      <c r="AC950" s="11"/>
      <c r="AD950">
        <v>946</v>
      </c>
      <c r="AE950" s="32">
        <f t="shared" ca="1" si="448"/>
        <v>0.82935450755323492</v>
      </c>
      <c r="AF950" s="11">
        <f t="shared" ca="1" si="429"/>
        <v>21.457924797406701</v>
      </c>
      <c r="AQ950" s="10"/>
      <c r="BI950">
        <v>940</v>
      </c>
      <c r="BJ950">
        <v>0.85166556017217054</v>
      </c>
      <c r="BK950">
        <v>0.86175680812211219</v>
      </c>
      <c r="BL950">
        <v>0.87714150715953187</v>
      </c>
      <c r="BM950">
        <v>0.84357584104147987</v>
      </c>
      <c r="BN950">
        <v>0.82360642132563189</v>
      </c>
      <c r="BO950">
        <v>0.84593202017969626</v>
      </c>
      <c r="BP950">
        <v>0.84158298090227501</v>
      </c>
      <c r="BQ950">
        <v>0.86656681602406016</v>
      </c>
      <c r="BR950">
        <v>0.84955188092690803</v>
      </c>
      <c r="BS950">
        <v>0.86100095669528187</v>
      </c>
      <c r="BT950">
        <v>0.81753966769920239</v>
      </c>
      <c r="BU950">
        <v>0.84404735702130806</v>
      </c>
      <c r="BV950">
        <v>0.81753966769920239</v>
      </c>
      <c r="BW950">
        <v>0.84879199295541452</v>
      </c>
    </row>
    <row r="951" spans="4:75" x14ac:dyDescent="0.25">
      <c r="D951">
        <v>947</v>
      </c>
      <c r="E951">
        <f t="shared" ca="1" si="442"/>
        <v>8.60650692688677E-2</v>
      </c>
      <c r="F951" s="11">
        <f t="shared" ca="1" si="430"/>
        <v>156.88604455377398</v>
      </c>
      <c r="G951" s="11"/>
      <c r="H951">
        <v>947</v>
      </c>
      <c r="I951" s="11">
        <f t="shared" ca="1" si="443"/>
        <v>0.17314607054855147</v>
      </c>
      <c r="J951" s="11">
        <f t="shared" ca="1" si="431"/>
        <v>18.418683994792058</v>
      </c>
      <c r="O951">
        <v>947</v>
      </c>
      <c r="P951" s="32">
        <f t="shared" ca="1" si="444"/>
        <v>0.50608890570776455</v>
      </c>
      <c r="Q951" s="11">
        <f t="shared" ca="1" si="427"/>
        <v>85.953777080277931</v>
      </c>
      <c r="R951" s="11"/>
      <c r="S951">
        <v>947</v>
      </c>
      <c r="T951" s="32">
        <f t="shared" ca="1" si="445"/>
        <v>0.40139097367123922</v>
      </c>
      <c r="U951" s="11">
        <f t="shared" ca="1" si="446"/>
        <v>19.529544351808767</v>
      </c>
      <c r="Z951">
        <v>947</v>
      </c>
      <c r="AA951" s="32">
        <f t="shared" ca="1" si="447"/>
        <v>0.20058863320914644</v>
      </c>
      <c r="AB951" s="11">
        <f t="shared" ca="1" si="428"/>
        <v>128.61484654651775</v>
      </c>
      <c r="AC951" s="11"/>
      <c r="AD951">
        <v>947</v>
      </c>
      <c r="AE951" s="32">
        <f t="shared" ca="1" si="448"/>
        <v>0.97944498733872265</v>
      </c>
      <c r="AF951" s="11">
        <f t="shared" ca="1" si="429"/>
        <v>23.208831366453889</v>
      </c>
      <c r="AQ951" s="10"/>
      <c r="BI951">
        <v>941</v>
      </c>
      <c r="BJ951">
        <v>0.85018314012847718</v>
      </c>
      <c r="BK951">
        <v>0.85310779793794467</v>
      </c>
      <c r="BL951">
        <v>0.8583967567583668</v>
      </c>
      <c r="BM951">
        <v>0.82675450064112954</v>
      </c>
      <c r="BN951">
        <v>0.83805915331992975</v>
      </c>
      <c r="BO951">
        <v>0.84345461849744918</v>
      </c>
      <c r="BP951">
        <v>0.8518933133173423</v>
      </c>
      <c r="BQ951">
        <v>0.84673744280001195</v>
      </c>
      <c r="BR951">
        <v>0.81770561294662536</v>
      </c>
      <c r="BS951">
        <v>0.84692862147474135</v>
      </c>
      <c r="BT951">
        <v>0.84625116234265507</v>
      </c>
      <c r="BU951">
        <v>0.87333003584870883</v>
      </c>
      <c r="BV951">
        <v>0.81770561294662536</v>
      </c>
      <c r="BW951">
        <v>0.8460255928526097</v>
      </c>
    </row>
    <row r="952" spans="4:75" x14ac:dyDescent="0.25">
      <c r="D952">
        <v>948</v>
      </c>
      <c r="E952">
        <f t="shared" ca="1" si="442"/>
        <v>0.43343946749464124</v>
      </c>
      <c r="F952" s="11">
        <f t="shared" ca="1" si="430"/>
        <v>94.640248584283484</v>
      </c>
      <c r="G952" s="11"/>
      <c r="H952">
        <v>948</v>
      </c>
      <c r="I952" s="11">
        <f t="shared" ca="1" si="443"/>
        <v>0.67151081963410475</v>
      </c>
      <c r="J952" s="11">
        <f t="shared" ca="1" si="431"/>
        <v>20.643261736138886</v>
      </c>
      <c r="O952">
        <v>948</v>
      </c>
      <c r="P952" s="32">
        <f t="shared" ca="1" si="444"/>
        <v>0.83720028141659386</v>
      </c>
      <c r="Q952" s="11">
        <f t="shared" ca="1" si="427"/>
        <v>45.734599429584165</v>
      </c>
      <c r="R952" s="11"/>
      <c r="S952">
        <v>948</v>
      </c>
      <c r="T952" s="32">
        <f t="shared" ca="1" si="445"/>
        <v>0.73484867203286097</v>
      </c>
      <c r="U952" s="11">
        <f t="shared" ca="1" si="446"/>
        <v>20.937736131482286</v>
      </c>
      <c r="Z952">
        <v>948</v>
      </c>
      <c r="AA952" s="32">
        <f t="shared" ca="1" si="447"/>
        <v>0.30944195749086378</v>
      </c>
      <c r="AB952" s="11">
        <f t="shared" ca="1" si="428"/>
        <v>110.95530652816448</v>
      </c>
      <c r="AC952" s="11"/>
      <c r="AD952">
        <v>948</v>
      </c>
      <c r="AE952" s="32">
        <f t="shared" ca="1" si="448"/>
        <v>0.4695077585131342</v>
      </c>
      <c r="AF952" s="11">
        <f t="shared" ca="1" si="429"/>
        <v>19.807623428373716</v>
      </c>
      <c r="AQ952" s="10"/>
      <c r="BI952">
        <v>942</v>
      </c>
      <c r="BJ952">
        <v>0.85773623512393316</v>
      </c>
      <c r="BK952">
        <v>0.82542581798678405</v>
      </c>
      <c r="BL952">
        <v>0.85654623803081131</v>
      </c>
      <c r="BM952">
        <v>0.8325514110989487</v>
      </c>
      <c r="BN952">
        <v>0.86460117140057424</v>
      </c>
      <c r="BO952">
        <v>0.85804014919667693</v>
      </c>
      <c r="BP952">
        <v>0.86970432689117694</v>
      </c>
      <c r="BQ952">
        <v>0.84218257453968437</v>
      </c>
      <c r="BR952">
        <v>0.84286301717732792</v>
      </c>
      <c r="BS952">
        <v>0.84551286359971034</v>
      </c>
      <c r="BT952">
        <v>0.81652935836045804</v>
      </c>
      <c r="BU952">
        <v>0.83734888576094924</v>
      </c>
      <c r="BV952">
        <v>0.81652935836045804</v>
      </c>
      <c r="BW952">
        <v>0.84590742534850849</v>
      </c>
    </row>
    <row r="953" spans="4:75" x14ac:dyDescent="0.25">
      <c r="D953">
        <v>949</v>
      </c>
      <c r="E953">
        <f t="shared" ca="1" si="442"/>
        <v>0.58640492478339679</v>
      </c>
      <c r="F953" s="11">
        <f t="shared" ca="1" si="430"/>
        <v>76.65864178151395</v>
      </c>
      <c r="G953" s="11"/>
      <c r="H953">
        <v>949</v>
      </c>
      <c r="I953" s="11">
        <f t="shared" ca="1" si="443"/>
        <v>0.2905011417476373</v>
      </c>
      <c r="J953" s="11">
        <f t="shared" ca="1" si="431"/>
        <v>19.044509497247113</v>
      </c>
      <c r="O953">
        <v>949</v>
      </c>
      <c r="P953" s="32">
        <f t="shared" ca="1" si="444"/>
        <v>3.1056434176105707E-2</v>
      </c>
      <c r="Q953" s="11">
        <f t="shared" ref="Q953:Q1004" ca="1" si="452">$M$6*(-LN(P953))^(1/$M$7)</f>
        <v>184.69959475100751</v>
      </c>
      <c r="R953" s="11"/>
      <c r="S953">
        <v>949</v>
      </c>
      <c r="T953" s="32">
        <f t="shared" ca="1" si="445"/>
        <v>0.45275466712443257</v>
      </c>
      <c r="U953" s="11">
        <f t="shared" ca="1" si="446"/>
        <v>19.739890014311488</v>
      </c>
      <c r="Z953">
        <v>949</v>
      </c>
      <c r="AA953" s="32">
        <f t="shared" ca="1" si="447"/>
        <v>0.15216647913470827</v>
      </c>
      <c r="AB953" s="11">
        <f t="shared" ref="AB953:AB1004" ca="1" si="453">$M$6*(-LN(AA953))^(1/$M$7)</f>
        <v>138.56583159945541</v>
      </c>
      <c r="AC953" s="11"/>
      <c r="AD953">
        <v>949</v>
      </c>
      <c r="AE953" s="32">
        <f t="shared" ca="1" si="448"/>
        <v>0.85950920695311228</v>
      </c>
      <c r="AF953" s="11">
        <f t="shared" ref="AF953:AF1004" ca="1" si="454">NORMINV(AE953,$M$11,$M$13)</f>
        <v>21.66097610585685</v>
      </c>
      <c r="AQ953" s="10"/>
      <c r="BI953">
        <v>943</v>
      </c>
      <c r="BJ953">
        <v>0.84201970816090255</v>
      </c>
      <c r="BK953">
        <v>0.86006393224660183</v>
      </c>
      <c r="BL953">
        <v>0.86400748824192974</v>
      </c>
      <c r="BM953">
        <v>0.85677926387344927</v>
      </c>
      <c r="BN953">
        <v>0.83960624484813029</v>
      </c>
      <c r="BO953">
        <v>0.84717808763499802</v>
      </c>
      <c r="BP953">
        <v>0.83292735717825783</v>
      </c>
      <c r="BQ953">
        <v>0.82949996238166135</v>
      </c>
      <c r="BR953">
        <v>0.82511810664324137</v>
      </c>
      <c r="BS953">
        <v>0.83772910463494465</v>
      </c>
      <c r="BT953">
        <v>0.83325212546481309</v>
      </c>
      <c r="BU953">
        <v>0.84301261309669151</v>
      </c>
      <c r="BV953">
        <v>0.82511810664324137</v>
      </c>
      <c r="BW953">
        <v>0.84264260877742558</v>
      </c>
    </row>
    <row r="954" spans="4:75" x14ac:dyDescent="0.25">
      <c r="D954">
        <v>950</v>
      </c>
      <c r="E954">
        <f t="shared" ca="1" si="442"/>
        <v>0.97325584859508585</v>
      </c>
      <c r="F954" s="11">
        <f t="shared" ca="1" si="430"/>
        <v>18.91377200000376</v>
      </c>
      <c r="G954" s="11"/>
      <c r="H954">
        <v>950</v>
      </c>
      <c r="I954" s="11">
        <f t="shared" ca="1" si="443"/>
        <v>0.72474417048507211</v>
      </c>
      <c r="J954" s="11">
        <f t="shared" ca="1" si="431"/>
        <v>20.888697824679358</v>
      </c>
      <c r="O954">
        <v>950</v>
      </c>
      <c r="P954" s="32">
        <f t="shared" ca="1" si="444"/>
        <v>0.41580282397790957</v>
      </c>
      <c r="Q954" s="11">
        <f t="shared" ca="1" si="452"/>
        <v>96.820280252642831</v>
      </c>
      <c r="R954" s="11"/>
      <c r="S954">
        <v>950</v>
      </c>
      <c r="T954" s="32">
        <f t="shared" ca="1" si="445"/>
        <v>0.92575032614945674</v>
      </c>
      <c r="U954" s="11">
        <f t="shared" ca="1" si="446"/>
        <v>22.249644013842236</v>
      </c>
      <c r="Z954">
        <v>950</v>
      </c>
      <c r="AA954" s="32">
        <f t="shared" ca="1" si="447"/>
        <v>0.64314478787636475</v>
      </c>
      <c r="AB954" s="11">
        <f t="shared" ca="1" si="453"/>
        <v>70.115014151174861</v>
      </c>
      <c r="AC954" s="11"/>
      <c r="AD954">
        <v>950</v>
      </c>
      <c r="AE954" s="32">
        <f t="shared" ca="1" si="448"/>
        <v>0.7170893669406283</v>
      </c>
      <c r="AF954" s="11">
        <f t="shared" ca="1" si="454"/>
        <v>20.85213711746901</v>
      </c>
      <c r="AQ954" s="10"/>
      <c r="BI954">
        <v>944</v>
      </c>
      <c r="BJ954">
        <v>0.84006356121473402</v>
      </c>
      <c r="BK954">
        <v>0.86545748653755472</v>
      </c>
      <c r="BL954">
        <v>0.81858996377309579</v>
      </c>
      <c r="BM954">
        <v>0.86039240316899956</v>
      </c>
      <c r="BN954">
        <v>0.84942265685985863</v>
      </c>
      <c r="BO954">
        <v>0.85584323606352797</v>
      </c>
      <c r="BP954">
        <v>0.83345066981670357</v>
      </c>
      <c r="BQ954">
        <v>0.82486027545737084</v>
      </c>
      <c r="BR954">
        <v>0.84465348713139243</v>
      </c>
      <c r="BS954">
        <v>0.84236704991662259</v>
      </c>
      <c r="BT954">
        <v>0.8407999115143997</v>
      </c>
      <c r="BU954">
        <v>0.83530141900259747</v>
      </c>
      <c r="BV954">
        <v>0.81858996377309579</v>
      </c>
      <c r="BW954">
        <v>0.84270002455646753</v>
      </c>
    </row>
    <row r="955" spans="4:75" x14ac:dyDescent="0.25">
      <c r="D955">
        <v>951</v>
      </c>
      <c r="E955">
        <f t="shared" ca="1" si="442"/>
        <v>0.69745016321097408</v>
      </c>
      <c r="F955" s="11">
        <f t="shared" ca="1" si="430"/>
        <v>63.742185404082534</v>
      </c>
      <c r="G955" s="11"/>
      <c r="H955">
        <v>951</v>
      </c>
      <c r="I955" s="11">
        <f t="shared" ca="1" si="443"/>
        <v>0.22957120673776155</v>
      </c>
      <c r="J955" s="11">
        <f t="shared" ca="1" si="431"/>
        <v>18.742196804251765</v>
      </c>
      <c r="O955">
        <v>951</v>
      </c>
      <c r="P955" s="32">
        <f t="shared" ca="1" si="444"/>
        <v>0.32103332269511631</v>
      </c>
      <c r="Q955" s="11">
        <f t="shared" ca="1" si="452"/>
        <v>109.30793327335918</v>
      </c>
      <c r="R955" s="11"/>
      <c r="S955">
        <v>951</v>
      </c>
      <c r="T955" s="32">
        <f t="shared" ca="1" si="445"/>
        <v>1.480409583159259E-2</v>
      </c>
      <c r="U955" s="11">
        <f t="shared" ca="1" si="446"/>
        <v>16.43874417233793</v>
      </c>
      <c r="Z955">
        <v>951</v>
      </c>
      <c r="AA955" s="32">
        <f t="shared" ca="1" si="447"/>
        <v>0.23699776090325264</v>
      </c>
      <c r="AB955" s="11">
        <f t="shared" ca="1" si="453"/>
        <v>122.16150643633804</v>
      </c>
      <c r="AC955" s="11"/>
      <c r="AD955">
        <v>951</v>
      </c>
      <c r="AE955" s="32">
        <f t="shared" ca="1" si="448"/>
        <v>0.68364967827192991</v>
      </c>
      <c r="AF955" s="11">
        <f t="shared" ca="1" si="454"/>
        <v>20.697580723984572</v>
      </c>
      <c r="AQ955" s="10"/>
      <c r="BI955">
        <v>945</v>
      </c>
      <c r="BJ955">
        <v>0.87764657145164771</v>
      </c>
      <c r="BK955">
        <v>0.84457730673831222</v>
      </c>
      <c r="BL955">
        <v>0.87713467340285012</v>
      </c>
      <c r="BM955">
        <v>0.85609280476374749</v>
      </c>
      <c r="BN955">
        <v>0.83413154975257942</v>
      </c>
      <c r="BO955">
        <v>0.86820657450557859</v>
      </c>
      <c r="BP955">
        <v>0.82805427001299148</v>
      </c>
      <c r="BQ955">
        <v>0.8565416349264704</v>
      </c>
      <c r="BR955">
        <v>0.85025873696361898</v>
      </c>
      <c r="BS955">
        <v>0.8333011508423207</v>
      </c>
      <c r="BT955">
        <v>0.84207602148010097</v>
      </c>
      <c r="BU955">
        <v>0.87138506214361122</v>
      </c>
      <c r="BV955">
        <v>0.82805427001299148</v>
      </c>
      <c r="BW955">
        <v>0.85319408095279969</v>
      </c>
    </row>
    <row r="956" spans="4:75" x14ac:dyDescent="0.25">
      <c r="D956">
        <v>952</v>
      </c>
      <c r="E956">
        <f t="shared" ca="1" si="442"/>
        <v>0.68336408452707886</v>
      </c>
      <c r="F956" s="11">
        <f t="shared" ca="1" si="430"/>
        <v>65.412443044476561</v>
      </c>
      <c r="G956" s="11"/>
      <c r="H956">
        <v>952</v>
      </c>
      <c r="I956" s="11">
        <f t="shared" ca="1" si="443"/>
        <v>9.4160660454305156E-2</v>
      </c>
      <c r="J956" s="11">
        <f t="shared" ca="1" si="431"/>
        <v>17.818747628256521</v>
      </c>
      <c r="O956">
        <v>952</v>
      </c>
      <c r="P956" s="32">
        <f t="shared" ca="1" si="444"/>
        <v>0.33434239902858431</v>
      </c>
      <c r="Q956" s="11">
        <f t="shared" ca="1" si="452"/>
        <v>107.45503741896253</v>
      </c>
      <c r="R956" s="11"/>
      <c r="S956">
        <v>952</v>
      </c>
      <c r="T956" s="32">
        <f t="shared" ca="1" si="445"/>
        <v>0.79986210860028706</v>
      </c>
      <c r="U956" s="11">
        <f t="shared" ca="1" si="446"/>
        <v>21.28057307018609</v>
      </c>
      <c r="Z956">
        <v>952</v>
      </c>
      <c r="AA956" s="32">
        <f t="shared" ca="1" si="447"/>
        <v>3.7165826972515803E-2</v>
      </c>
      <c r="AB956" s="11">
        <f t="shared" ca="1" si="453"/>
        <v>180.14999638808848</v>
      </c>
      <c r="AC956" s="11"/>
      <c r="AD956">
        <v>952</v>
      </c>
      <c r="AE956" s="32">
        <f t="shared" ca="1" si="448"/>
        <v>0.71411550805150836</v>
      </c>
      <c r="AF956" s="11">
        <f t="shared" ca="1" si="454"/>
        <v>20.838062445230349</v>
      </c>
      <c r="AQ956" s="10"/>
      <c r="BI956">
        <v>946</v>
      </c>
      <c r="BJ956">
        <v>0.85433965490430852</v>
      </c>
      <c r="BK956">
        <v>0.8149915211668618</v>
      </c>
      <c r="BL956">
        <v>0.84151944303923942</v>
      </c>
      <c r="BM956">
        <v>0.86316150370173172</v>
      </c>
      <c r="BN956">
        <v>0.88169992018373011</v>
      </c>
      <c r="BO956">
        <v>0.84553418689427617</v>
      </c>
      <c r="BP956">
        <v>0.84379744138037394</v>
      </c>
      <c r="BQ956">
        <v>0.83117637929851007</v>
      </c>
      <c r="BR956">
        <v>0.84175269078586634</v>
      </c>
      <c r="BS956">
        <v>0.85168725047155702</v>
      </c>
      <c r="BT956">
        <v>0.85789965247717004</v>
      </c>
      <c r="BU956">
        <v>0.85158090124081076</v>
      </c>
      <c r="BV956">
        <v>0.8149915211668618</v>
      </c>
      <c r="BW956">
        <v>0.84823859805564283</v>
      </c>
    </row>
    <row r="957" spans="4:75" x14ac:dyDescent="0.25">
      <c r="D957">
        <v>953</v>
      </c>
      <c r="E957">
        <f t="shared" ca="1" si="442"/>
        <v>3.5911030082403039E-2</v>
      </c>
      <c r="F957" s="11">
        <f t="shared" ca="1" si="430"/>
        <v>181.03009683664149</v>
      </c>
      <c r="G957" s="11"/>
      <c r="H957">
        <v>953</v>
      </c>
      <c r="I957" s="11">
        <f t="shared" ca="1" si="443"/>
        <v>0.99244237242808486</v>
      </c>
      <c r="J957" s="11">
        <f t="shared" ca="1" si="431"/>
        <v>23.830327352538863</v>
      </c>
      <c r="O957">
        <v>953</v>
      </c>
      <c r="P957" s="32">
        <f t="shared" ca="1" si="444"/>
        <v>0.99395319830382023</v>
      </c>
      <c r="Q957" s="11">
        <f t="shared" ca="1" si="452"/>
        <v>9.3628950013971757</v>
      </c>
      <c r="R957" s="11"/>
      <c r="S957">
        <v>953</v>
      </c>
      <c r="T957" s="32">
        <f t="shared" ca="1" si="445"/>
        <v>0.58880762526126895</v>
      </c>
      <c r="U957" s="11">
        <f t="shared" ca="1" si="446"/>
        <v>20.290753263246017</v>
      </c>
      <c r="Z957">
        <v>953</v>
      </c>
      <c r="AA957" s="32">
        <f t="shared" ca="1" si="447"/>
        <v>0.46084551026938014</v>
      </c>
      <c r="AB957" s="11">
        <f t="shared" ca="1" si="453"/>
        <v>91.314944402617868</v>
      </c>
      <c r="AC957" s="11"/>
      <c r="AD957">
        <v>953</v>
      </c>
      <c r="AE957" s="32">
        <f t="shared" ca="1" si="448"/>
        <v>0.79732358299599626</v>
      </c>
      <c r="AF957" s="11">
        <f t="shared" ca="1" si="454"/>
        <v>21.266079488460534</v>
      </c>
      <c r="AQ957" s="10"/>
      <c r="BI957">
        <v>947</v>
      </c>
      <c r="BJ957">
        <v>0.86150744554661096</v>
      </c>
      <c r="BK957">
        <v>0.82845325199128284</v>
      </c>
      <c r="BL957">
        <v>0.87723550755762614</v>
      </c>
      <c r="BM957">
        <v>0.84645044428660343</v>
      </c>
      <c r="BN957">
        <v>0.84607523908457316</v>
      </c>
      <c r="BO957">
        <v>0.87095311408889953</v>
      </c>
      <c r="BP957">
        <v>0.82116996904328743</v>
      </c>
      <c r="BQ957">
        <v>0.83221276687517964</v>
      </c>
      <c r="BR957">
        <v>0.84913656347340027</v>
      </c>
      <c r="BS957">
        <v>0.83453257455071506</v>
      </c>
      <c r="BT957">
        <v>0.8479162856203577</v>
      </c>
      <c r="BU957">
        <v>0.85413501216116661</v>
      </c>
      <c r="BV957">
        <v>0.82116996904328743</v>
      </c>
      <c r="BW957">
        <v>0.84733552249792166</v>
      </c>
    </row>
    <row r="958" spans="4:75" x14ac:dyDescent="0.25">
      <c r="D958">
        <v>954</v>
      </c>
      <c r="E958">
        <f t="shared" ca="1" si="442"/>
        <v>0.77715455520023402</v>
      </c>
      <c r="F958" s="11">
        <f t="shared" ca="1" si="430"/>
        <v>53.90063329283366</v>
      </c>
      <c r="G958" s="11"/>
      <c r="H958">
        <v>954</v>
      </c>
      <c r="I958" s="11">
        <f t="shared" ca="1" si="443"/>
        <v>0.82951628068585925</v>
      </c>
      <c r="J958" s="11">
        <f t="shared" ca="1" si="431"/>
        <v>21.458948771349867</v>
      </c>
      <c r="O958">
        <v>954</v>
      </c>
      <c r="P958" s="32">
        <f t="shared" ca="1" si="444"/>
        <v>8.8799219737221158E-3</v>
      </c>
      <c r="Q958" s="11">
        <f t="shared" ca="1" si="452"/>
        <v>213.43626569964331</v>
      </c>
      <c r="R958" s="11"/>
      <c r="S958">
        <v>954</v>
      </c>
      <c r="T958" s="32">
        <f t="shared" ca="1" si="445"/>
        <v>0.88494694598581525</v>
      </c>
      <c r="U958" s="11">
        <f t="shared" ca="1" si="446"/>
        <v>21.856754912925894</v>
      </c>
      <c r="Z958">
        <v>954</v>
      </c>
      <c r="AA958" s="32">
        <f t="shared" ca="1" si="447"/>
        <v>0.22647167501057319</v>
      </c>
      <c r="AB958" s="11">
        <f t="shared" ca="1" si="453"/>
        <v>123.95688572980825</v>
      </c>
      <c r="AC958" s="11"/>
      <c r="AD958">
        <v>954</v>
      </c>
      <c r="AE958" s="32">
        <f t="shared" ca="1" si="448"/>
        <v>0.13935813830997779</v>
      </c>
      <c r="AF958" s="11">
        <f t="shared" ca="1" si="454"/>
        <v>18.191711714220066</v>
      </c>
      <c r="AQ958" s="10"/>
      <c r="BI958">
        <v>948</v>
      </c>
      <c r="BJ958">
        <v>0.86427827714548722</v>
      </c>
      <c r="BK958">
        <v>0.84477082296434636</v>
      </c>
      <c r="BL958">
        <v>0.86899557787436699</v>
      </c>
      <c r="BM958">
        <v>0.82784553662214611</v>
      </c>
      <c r="BN958">
        <v>0.83180056805544056</v>
      </c>
      <c r="BO958">
        <v>0.84203176075509367</v>
      </c>
      <c r="BP958">
        <v>0.80812041873558449</v>
      </c>
      <c r="BQ958">
        <v>0.82893317844322556</v>
      </c>
      <c r="BR958">
        <v>0.82694532244905272</v>
      </c>
      <c r="BS958">
        <v>0.85870588014604277</v>
      </c>
      <c r="BT958">
        <v>0.84566696356461246</v>
      </c>
      <c r="BU958">
        <v>0.84532483456677765</v>
      </c>
      <c r="BV958">
        <v>0.80812041873558449</v>
      </c>
      <c r="BW958">
        <v>0.84097192793445319</v>
      </c>
    </row>
    <row r="959" spans="4:75" x14ac:dyDescent="0.25">
      <c r="D959">
        <v>955</v>
      </c>
      <c r="E959">
        <f t="shared" ca="1" si="442"/>
        <v>0.7205077998333459</v>
      </c>
      <c r="F959" s="11">
        <f t="shared" ca="1" si="430"/>
        <v>60.972316091864904</v>
      </c>
      <c r="G959" s="11"/>
      <c r="H959">
        <v>955</v>
      </c>
      <c r="I959" s="11">
        <f t="shared" ca="1" si="443"/>
        <v>0.45836441379275106</v>
      </c>
      <c r="J959" s="11">
        <f t="shared" ca="1" si="431"/>
        <v>19.762602261129466</v>
      </c>
      <c r="O959">
        <v>955</v>
      </c>
      <c r="P959" s="32">
        <f t="shared" ca="1" si="444"/>
        <v>0.92421769311279922</v>
      </c>
      <c r="Q959" s="11">
        <f t="shared" ca="1" si="452"/>
        <v>31.219514921255623</v>
      </c>
      <c r="R959" s="11"/>
      <c r="S959">
        <v>955</v>
      </c>
      <c r="T959" s="32">
        <f t="shared" ca="1" si="445"/>
        <v>0.6994492647204078</v>
      </c>
      <c r="U959" s="11">
        <f t="shared" ca="1" si="446"/>
        <v>20.769633094483126</v>
      </c>
      <c r="Z959">
        <v>955</v>
      </c>
      <c r="AA959" s="32">
        <f t="shared" ca="1" si="447"/>
        <v>1.5449823809543073E-2</v>
      </c>
      <c r="AB959" s="11">
        <f t="shared" ca="1" si="453"/>
        <v>201.29686771705275</v>
      </c>
      <c r="AC959" s="11"/>
      <c r="AD959">
        <v>955</v>
      </c>
      <c r="AE959" s="32">
        <f t="shared" ca="1" si="448"/>
        <v>0.36485757269623065</v>
      </c>
      <c r="AF959" s="11">
        <f t="shared" ca="1" si="454"/>
        <v>19.375840807146822</v>
      </c>
      <c r="AQ959" s="10"/>
      <c r="BI959">
        <v>949</v>
      </c>
      <c r="BJ959">
        <v>0.83272038223449862</v>
      </c>
      <c r="BK959">
        <v>0.83681929196815175</v>
      </c>
      <c r="BL959">
        <v>0.85512423075603006</v>
      </c>
      <c r="BM959">
        <v>0.83139760777931893</v>
      </c>
      <c r="BN959">
        <v>0.86167805032717482</v>
      </c>
      <c r="BO959">
        <v>0.85676533967793334</v>
      </c>
      <c r="BP959">
        <v>0.8527663178300916</v>
      </c>
      <c r="BQ959">
        <v>0.87796899454891297</v>
      </c>
      <c r="BR959">
        <v>0.81661684793435518</v>
      </c>
      <c r="BS959">
        <v>0.84064237508549333</v>
      </c>
      <c r="BT959">
        <v>0.878065343487894</v>
      </c>
      <c r="BU959">
        <v>0.84739890410050811</v>
      </c>
      <c r="BV959">
        <v>0.81661684793435518</v>
      </c>
      <c r="BW959">
        <v>0.84868520350674015</v>
      </c>
    </row>
    <row r="960" spans="4:75" x14ac:dyDescent="0.25">
      <c r="D960">
        <v>956</v>
      </c>
      <c r="E960">
        <f t="shared" ca="1" si="442"/>
        <v>0.68555654275645594</v>
      </c>
      <c r="F960" s="11">
        <f t="shared" ref="F960:F1004" ca="1" si="455">$B$6*(-LN(E960))^(1/$B$7)</f>
        <v>65.153420138461541</v>
      </c>
      <c r="G960" s="11"/>
      <c r="H960">
        <v>956</v>
      </c>
      <c r="I960" s="11">
        <f t="shared" ca="1" si="443"/>
        <v>0.20685147569667861</v>
      </c>
      <c r="J960" s="11">
        <f t="shared" ref="J960:J1004" ca="1" si="456">NORMINV(I960,$B$11,$B$13)</f>
        <v>18.618383223832108</v>
      </c>
      <c r="O960">
        <v>956</v>
      </c>
      <c r="P960" s="32">
        <f t="shared" ca="1" si="444"/>
        <v>3.5620508836642584E-2</v>
      </c>
      <c r="Q960" s="11">
        <f t="shared" ca="1" si="452"/>
        <v>181.2375423378092</v>
      </c>
      <c r="R960" s="11"/>
      <c r="S960">
        <v>956</v>
      </c>
      <c r="T960" s="32">
        <f t="shared" ca="1" si="445"/>
        <v>0.7807711964523758</v>
      </c>
      <c r="U960" s="11">
        <f t="shared" ca="1" si="446"/>
        <v>21.174105616383368</v>
      </c>
      <c r="Z960">
        <v>956</v>
      </c>
      <c r="AA960" s="32">
        <f t="shared" ca="1" si="447"/>
        <v>0.74559631518662872</v>
      </c>
      <c r="AB960" s="11">
        <f t="shared" ca="1" si="453"/>
        <v>57.894986624283618</v>
      </c>
      <c r="AC960" s="11"/>
      <c r="AD960">
        <v>956</v>
      </c>
      <c r="AE960" s="32">
        <f t="shared" ca="1" si="448"/>
        <v>0.32817134418637495</v>
      </c>
      <c r="AF960" s="11">
        <f t="shared" ca="1" si="454"/>
        <v>19.216185848805413</v>
      </c>
      <c r="AQ960" s="10"/>
      <c r="BI960">
        <v>950</v>
      </c>
      <c r="BJ960">
        <v>0.85208587946873882</v>
      </c>
      <c r="BK960">
        <v>0.86587664788579932</v>
      </c>
      <c r="BL960">
        <v>0.8437068472740068</v>
      </c>
      <c r="BM960">
        <v>0.87040582461891591</v>
      </c>
      <c r="BN960">
        <v>0.86529292302201954</v>
      </c>
      <c r="BO960">
        <v>0.8752666395726636</v>
      </c>
      <c r="BP960">
        <v>0.83345104545734749</v>
      </c>
      <c r="BQ960">
        <v>0.84890237299331728</v>
      </c>
      <c r="BR960">
        <v>0.85198119787358628</v>
      </c>
      <c r="BS960">
        <v>0.85205479085147962</v>
      </c>
      <c r="BT960">
        <v>0.83645005199988554</v>
      </c>
      <c r="BU960">
        <v>0.85738255191384338</v>
      </c>
      <c r="BV960">
        <v>0.83345104545734749</v>
      </c>
      <c r="BW960">
        <v>0.85454588511115426</v>
      </c>
    </row>
    <row r="961" spans="4:75" x14ac:dyDescent="0.25">
      <c r="D961">
        <v>957</v>
      </c>
      <c r="E961">
        <f t="shared" ca="1" si="442"/>
        <v>0.14190739209491088</v>
      </c>
      <c r="F961" s="11">
        <f t="shared" ca="1" si="455"/>
        <v>140.95496484121125</v>
      </c>
      <c r="G961" s="11"/>
      <c r="H961">
        <v>957</v>
      </c>
      <c r="I961" s="11">
        <f t="shared" ca="1" si="443"/>
        <v>7.5447889311915706E-2</v>
      </c>
      <c r="J961" s="11">
        <f t="shared" ca="1" si="456"/>
        <v>17.624823413328972</v>
      </c>
      <c r="O961">
        <v>957</v>
      </c>
      <c r="P961" s="32">
        <f t="shared" ca="1" si="444"/>
        <v>0.78745319114856949</v>
      </c>
      <c r="Q961" s="11">
        <f t="shared" ca="1" si="452"/>
        <v>52.560103332330769</v>
      </c>
      <c r="R961" s="11"/>
      <c r="S961">
        <v>957</v>
      </c>
      <c r="T961" s="32">
        <f t="shared" ca="1" si="445"/>
        <v>0.8990256002396565</v>
      </c>
      <c r="U961" s="11">
        <f t="shared" ca="1" si="446"/>
        <v>21.978639970996202</v>
      </c>
      <c r="Z961">
        <v>957</v>
      </c>
      <c r="AA961" s="32">
        <f t="shared" ca="1" si="447"/>
        <v>0.49129428969014699</v>
      </c>
      <c r="AB961" s="11">
        <f t="shared" ca="1" si="453"/>
        <v>87.692353073633413</v>
      </c>
      <c r="AC961" s="11"/>
      <c r="AD961">
        <v>957</v>
      </c>
      <c r="AE961" s="32">
        <f t="shared" ca="1" si="448"/>
        <v>0.90065279401460974</v>
      </c>
      <c r="AF961" s="11">
        <f t="shared" ca="1" si="454"/>
        <v>21.99350551662998</v>
      </c>
      <c r="AQ961" s="10"/>
      <c r="BI961">
        <v>951</v>
      </c>
      <c r="BJ961">
        <v>0.85980030544178976</v>
      </c>
      <c r="BK961">
        <v>0.843359654257129</v>
      </c>
      <c r="BL961">
        <v>0.8429532433618685</v>
      </c>
      <c r="BM961">
        <v>0.82448846827493016</v>
      </c>
      <c r="BN961">
        <v>0.85797163350652306</v>
      </c>
      <c r="BO961">
        <v>0.84942071120584539</v>
      </c>
      <c r="BP961">
        <v>0.85682883282856759</v>
      </c>
      <c r="BQ961">
        <v>0.8423514938352874</v>
      </c>
      <c r="BR961">
        <v>0.84536180821319695</v>
      </c>
      <c r="BS961">
        <v>0.84996139099690793</v>
      </c>
      <c r="BT961">
        <v>0.86455488792331137</v>
      </c>
      <c r="BU961">
        <v>0.84192958297790843</v>
      </c>
      <c r="BV961">
        <v>0.82448846827493016</v>
      </c>
      <c r="BW961">
        <v>0.84811027939700412</v>
      </c>
    </row>
    <row r="962" spans="4:75" x14ac:dyDescent="0.25">
      <c r="D962">
        <v>958</v>
      </c>
      <c r="E962">
        <f t="shared" ca="1" si="442"/>
        <v>0.91747072231956972</v>
      </c>
      <c r="F962" s="11">
        <f t="shared" ca="1" si="455"/>
        <v>32.550485608983138</v>
      </c>
      <c r="G962" s="11"/>
      <c r="H962">
        <v>958</v>
      </c>
      <c r="I962" s="11">
        <f t="shared" ca="1" si="443"/>
        <v>0.91358877251719162</v>
      </c>
      <c r="J962" s="11">
        <f t="shared" ca="1" si="456"/>
        <v>22.118563997094196</v>
      </c>
      <c r="O962">
        <v>958</v>
      </c>
      <c r="P962" s="32">
        <f t="shared" ca="1" si="444"/>
        <v>0.90083186703057949</v>
      </c>
      <c r="Q962" s="11">
        <f t="shared" ca="1" si="452"/>
        <v>35.632978146749835</v>
      </c>
      <c r="R962" s="11"/>
      <c r="S962">
        <v>958</v>
      </c>
      <c r="T962" s="32">
        <f t="shared" ca="1" si="445"/>
        <v>0.96549233608230001</v>
      </c>
      <c r="U962" s="11">
        <f t="shared" ca="1" si="446"/>
        <v>22.849117051564505</v>
      </c>
      <c r="Z962">
        <v>958</v>
      </c>
      <c r="AA962" s="32">
        <f t="shared" ca="1" si="447"/>
        <v>0.76060518046010561</v>
      </c>
      <c r="AB962" s="11">
        <f t="shared" ca="1" si="453"/>
        <v>56.01480057355991</v>
      </c>
      <c r="AC962" s="11"/>
      <c r="AD962">
        <v>958</v>
      </c>
      <c r="AE962" s="32">
        <f t="shared" ca="1" si="448"/>
        <v>3.7448346464628579E-2</v>
      </c>
      <c r="AF962" s="11">
        <f t="shared" ca="1" si="454"/>
        <v>17.07149081570228</v>
      </c>
      <c r="AQ962" s="10"/>
      <c r="BI962">
        <v>952</v>
      </c>
      <c r="BJ962">
        <v>0.81506305625149678</v>
      </c>
      <c r="BK962">
        <v>0.84272190354741283</v>
      </c>
      <c r="BL962">
        <v>0.85367424794214875</v>
      </c>
      <c r="BM962">
        <v>0.84222371094356785</v>
      </c>
      <c r="BN962">
        <v>0.8147280683653666</v>
      </c>
      <c r="BO962">
        <v>0.84714867562480822</v>
      </c>
      <c r="BP962">
        <v>0.82036370311823681</v>
      </c>
      <c r="BQ962">
        <v>0.84570245801619892</v>
      </c>
      <c r="BR962">
        <v>0.83323872085320061</v>
      </c>
      <c r="BS962">
        <v>0.86401707053442545</v>
      </c>
      <c r="BT962">
        <v>0.83804818860603725</v>
      </c>
      <c r="BU962">
        <v>0.87300958889193858</v>
      </c>
      <c r="BV962">
        <v>0.8147280683653666</v>
      </c>
      <c r="BW962">
        <v>0.84085585799969109</v>
      </c>
    </row>
    <row r="963" spans="4:75" x14ac:dyDescent="0.25">
      <c r="D963">
        <v>959</v>
      </c>
      <c r="E963">
        <f t="shared" ca="1" si="442"/>
        <v>1.9943049986893002E-2</v>
      </c>
      <c r="F963" s="11">
        <f t="shared" ca="1" si="455"/>
        <v>195.41300661857898</v>
      </c>
      <c r="G963" s="11"/>
      <c r="H963">
        <v>959</v>
      </c>
      <c r="I963" s="11">
        <f t="shared" ca="1" si="443"/>
        <v>0.65959026011153832</v>
      </c>
      <c r="J963" s="11">
        <f t="shared" ca="1" si="456"/>
        <v>20.590702971047953</v>
      </c>
      <c r="O963">
        <v>959</v>
      </c>
      <c r="P963" s="32">
        <f t="shared" ca="1" si="444"/>
        <v>0.45390504642282881</v>
      </c>
      <c r="Q963" s="11">
        <f t="shared" ca="1" si="452"/>
        <v>92.150612274356007</v>
      </c>
      <c r="R963" s="11"/>
      <c r="S963">
        <v>959</v>
      </c>
      <c r="T963" s="32">
        <f t="shared" ca="1" si="445"/>
        <v>0.32500449579174151</v>
      </c>
      <c r="U963" s="11">
        <f t="shared" ca="1" si="446"/>
        <v>19.202090271560287</v>
      </c>
      <c r="Z963">
        <v>959</v>
      </c>
      <c r="AA963" s="32">
        <f t="shared" ca="1" si="447"/>
        <v>0.26197086608424502</v>
      </c>
      <c r="AB963" s="11">
        <f t="shared" ca="1" si="453"/>
        <v>118.09310930514364</v>
      </c>
      <c r="AC963" s="11"/>
      <c r="AD963">
        <v>959</v>
      </c>
      <c r="AE963" s="32">
        <f t="shared" ca="1" si="448"/>
        <v>0.29873497427511364</v>
      </c>
      <c r="AF963" s="11">
        <f t="shared" ca="1" si="454"/>
        <v>19.082838944731471</v>
      </c>
      <c r="AQ963" s="10"/>
      <c r="BI963">
        <v>953</v>
      </c>
      <c r="BJ963">
        <v>0.84568910432238065</v>
      </c>
      <c r="BK963">
        <v>0.82663826865264689</v>
      </c>
      <c r="BL963">
        <v>0.84670130878939154</v>
      </c>
      <c r="BM963">
        <v>0.85721840672728511</v>
      </c>
      <c r="BN963">
        <v>0.81969753888300967</v>
      </c>
      <c r="BO963">
        <v>0.87141712545034844</v>
      </c>
      <c r="BP963">
        <v>0.84299127550882369</v>
      </c>
      <c r="BQ963">
        <v>0.83693002584292553</v>
      </c>
      <c r="BR963">
        <v>0.8553370889711337</v>
      </c>
      <c r="BS963">
        <v>0.8534327572020024</v>
      </c>
      <c r="BT963">
        <v>0.84812721987189965</v>
      </c>
      <c r="BU963">
        <v>0.8877942457535164</v>
      </c>
      <c r="BV963">
        <v>0.81969753888300967</v>
      </c>
      <c r="BW963">
        <v>0.84933174279785062</v>
      </c>
    </row>
    <row r="964" spans="4:75" x14ac:dyDescent="0.25">
      <c r="D964">
        <v>960</v>
      </c>
      <c r="E964">
        <f t="shared" ca="1" si="442"/>
        <v>6.5858299112750873E-2</v>
      </c>
      <c r="F964" s="11">
        <f t="shared" ca="1" si="455"/>
        <v>164.70394759262999</v>
      </c>
      <c r="G964" s="11"/>
      <c r="H964">
        <v>960</v>
      </c>
      <c r="I964" s="11">
        <f t="shared" ca="1" si="443"/>
        <v>1.3045032265466938E-2</v>
      </c>
      <c r="J964" s="11">
        <f t="shared" ca="1" si="456"/>
        <v>16.359167132212015</v>
      </c>
      <c r="O964">
        <v>960</v>
      </c>
      <c r="P964" s="32">
        <f t="shared" ca="1" si="444"/>
        <v>0.9225806310846687</v>
      </c>
      <c r="Q964" s="11">
        <f t="shared" ca="1" si="452"/>
        <v>31.547384364509654</v>
      </c>
      <c r="R964" s="11"/>
      <c r="S964">
        <v>960</v>
      </c>
      <c r="T964" s="32">
        <f t="shared" ca="1" si="445"/>
        <v>0.52881195043477314</v>
      </c>
      <c r="U964" s="11">
        <f t="shared" ca="1" si="446"/>
        <v>20.04645634116282</v>
      </c>
      <c r="Z964">
        <v>960</v>
      </c>
      <c r="AA964" s="32">
        <f t="shared" ca="1" si="447"/>
        <v>0.63428950921823879</v>
      </c>
      <c r="AB964" s="11">
        <f t="shared" ca="1" si="453"/>
        <v>71.140795180776934</v>
      </c>
      <c r="AC964" s="11"/>
      <c r="AD964">
        <v>960</v>
      </c>
      <c r="AE964" s="32">
        <f t="shared" ca="1" si="448"/>
        <v>0.46186143910131205</v>
      </c>
      <c r="AF964" s="11">
        <f t="shared" ca="1" si="454"/>
        <v>19.776743436743551</v>
      </c>
      <c r="AQ964" s="10"/>
      <c r="BI964">
        <v>954</v>
      </c>
      <c r="BJ964">
        <v>0.82804215281230875</v>
      </c>
      <c r="BK964">
        <v>0.8531630897345519</v>
      </c>
      <c r="BL964">
        <v>0.82129369940312025</v>
      </c>
      <c r="BM964">
        <v>0.84872926075582766</v>
      </c>
      <c r="BN964">
        <v>0.83743677314402787</v>
      </c>
      <c r="BO964">
        <v>0.85871351161621645</v>
      </c>
      <c r="BP964">
        <v>0.83512127910306755</v>
      </c>
      <c r="BQ964">
        <v>0.82178230016745346</v>
      </c>
      <c r="BR964">
        <v>0.84548181900686492</v>
      </c>
      <c r="BS964">
        <v>0.87141341782888937</v>
      </c>
      <c r="BT964">
        <v>0.83550198343060156</v>
      </c>
      <c r="BU964">
        <v>0.87753687981134809</v>
      </c>
      <c r="BV964">
        <v>0.82129369940312025</v>
      </c>
      <c r="BW964">
        <v>0.84472428371767605</v>
      </c>
    </row>
    <row r="965" spans="4:75" x14ac:dyDescent="0.25">
      <c r="D965">
        <v>961</v>
      </c>
      <c r="E965">
        <f t="shared" ca="1" si="442"/>
        <v>0.78601205154759202</v>
      </c>
      <c r="F965" s="11">
        <f t="shared" ca="1" si="455"/>
        <v>52.748938073695463</v>
      </c>
      <c r="G965" s="11"/>
      <c r="H965">
        <v>961</v>
      </c>
      <c r="I965" s="11">
        <f t="shared" ca="1" si="443"/>
        <v>0.94231570965337763</v>
      </c>
      <c r="J965" s="11">
        <f t="shared" ca="1" si="456"/>
        <v>22.457771786067291</v>
      </c>
      <c r="O965">
        <v>961</v>
      </c>
      <c r="P965" s="32">
        <f t="shared" ca="1" si="444"/>
        <v>0.79353877564768549</v>
      </c>
      <c r="Q965" s="11">
        <f t="shared" ca="1" si="452"/>
        <v>51.757973617501946</v>
      </c>
      <c r="R965" s="11"/>
      <c r="S965">
        <v>961</v>
      </c>
      <c r="T965" s="32">
        <f t="shared" ca="1" si="445"/>
        <v>0.4541486804889785</v>
      </c>
      <c r="U965" s="11">
        <f t="shared" ca="1" si="446"/>
        <v>19.745537358664816</v>
      </c>
      <c r="Z965">
        <v>961</v>
      </c>
      <c r="AA965" s="32">
        <f t="shared" ca="1" si="447"/>
        <v>0.83828138324112256</v>
      </c>
      <c r="AB965" s="11">
        <f t="shared" ca="1" si="453"/>
        <v>45.578317277833847</v>
      </c>
      <c r="AC965" s="11"/>
      <c r="AD965">
        <v>961</v>
      </c>
      <c r="AE965" s="32">
        <f t="shared" ca="1" si="448"/>
        <v>2.715556124795282E-2</v>
      </c>
      <c r="AF965" s="11">
        <f t="shared" ca="1" si="454"/>
        <v>16.841551522390645</v>
      </c>
      <c r="AQ965" s="10"/>
      <c r="BI965">
        <v>955</v>
      </c>
      <c r="BJ965">
        <v>0.86763850626909211</v>
      </c>
      <c r="BK965">
        <v>0.87769509798428413</v>
      </c>
      <c r="BL965">
        <v>0.82862835330025209</v>
      </c>
      <c r="BM965">
        <v>0.85196629591618411</v>
      </c>
      <c r="BN965">
        <v>0.81926013599692848</v>
      </c>
      <c r="BO965">
        <v>0.84697169764960178</v>
      </c>
      <c r="BP965">
        <v>0.86049858616398689</v>
      </c>
      <c r="BQ965">
        <v>0.85295565564103704</v>
      </c>
      <c r="BR965">
        <v>0.83783708950935698</v>
      </c>
      <c r="BS965">
        <v>0.85991894774801114</v>
      </c>
      <c r="BT965">
        <v>0.85607304782422167</v>
      </c>
      <c r="BU965">
        <v>0.82274468713544846</v>
      </c>
      <c r="BV965">
        <v>0.81926013599692848</v>
      </c>
      <c r="BW965">
        <v>0.84844771994235024</v>
      </c>
    </row>
    <row r="966" spans="4:75" x14ac:dyDescent="0.25">
      <c r="D966">
        <v>962</v>
      </c>
      <c r="E966">
        <f t="shared" ref="E966:E1004" ca="1" si="457">RAND()</f>
        <v>0.93571136694076751</v>
      </c>
      <c r="F966" s="11">
        <f t="shared" ca="1" si="455"/>
        <v>28.81609832576196</v>
      </c>
      <c r="G966" s="11"/>
      <c r="H966">
        <v>962</v>
      </c>
      <c r="I966" s="11">
        <f t="shared" ref="I966:I1004" ca="1" si="458">RAND()</f>
        <v>0.26652993355111265</v>
      </c>
      <c r="J966" s="11">
        <f t="shared" ca="1" si="456"/>
        <v>18.92986822182413</v>
      </c>
      <c r="O966">
        <v>962</v>
      </c>
      <c r="P966" s="32">
        <f t="shared" ref="P966:P1004" ca="1" si="459">RAND()</f>
        <v>0.64309602900178719</v>
      </c>
      <c r="Q966" s="11">
        <f t="shared" ca="1" si="452"/>
        <v>70.120669653569308</v>
      </c>
      <c r="R966" s="11"/>
      <c r="S966">
        <v>962</v>
      </c>
      <c r="T966" s="32">
        <f t="shared" ref="T966:T1004" ca="1" si="460">RAND()</f>
        <v>0.57069489127583684</v>
      </c>
      <c r="U966" s="11">
        <f t="shared" ref="U966:U1004" ca="1" si="461">NORMINV(T966,$M$11,$M$13)</f>
        <v>20.216377953888244</v>
      </c>
      <c r="Z966">
        <v>962</v>
      </c>
      <c r="AA966" s="32">
        <f t="shared" ref="AA966:AA1004" ca="1" si="462">RAND()</f>
        <v>0.66737894807230136</v>
      </c>
      <c r="AB966" s="11">
        <f t="shared" ca="1" si="453"/>
        <v>67.291667768798959</v>
      </c>
      <c r="AC966" s="11"/>
      <c r="AD966">
        <v>962</v>
      </c>
      <c r="AE966" s="32">
        <f t="shared" ref="AE966:AE1004" ca="1" si="463">RAND()</f>
        <v>0.40452146114275167</v>
      </c>
      <c r="AF966" s="11">
        <f t="shared" ca="1" si="454"/>
        <v>19.542525998280954</v>
      </c>
      <c r="AQ966" s="10"/>
      <c r="BI966">
        <v>956</v>
      </c>
      <c r="BJ966">
        <v>0.84823674688000095</v>
      </c>
      <c r="BK966">
        <v>0.82390978116550251</v>
      </c>
      <c r="BL966">
        <v>0.86346313550229947</v>
      </c>
      <c r="BM966">
        <v>0.85517336871031824</v>
      </c>
      <c r="BN966">
        <v>0.87046768929730622</v>
      </c>
      <c r="BO966">
        <v>0.86024698687002654</v>
      </c>
      <c r="BP966">
        <v>0.87352331634063252</v>
      </c>
      <c r="BQ966">
        <v>0.86777861233554876</v>
      </c>
      <c r="BR966">
        <v>0.85044174943188477</v>
      </c>
      <c r="BS966">
        <v>0.84019555036615845</v>
      </c>
      <c r="BT966">
        <v>0.84942301495527028</v>
      </c>
      <c r="BU966">
        <v>0.86117759800035854</v>
      </c>
      <c r="BV966">
        <v>0.82390978116550251</v>
      </c>
      <c r="BW966">
        <v>0.85533471101112546</v>
      </c>
    </row>
    <row r="967" spans="4:75" x14ac:dyDescent="0.25">
      <c r="D967">
        <v>963</v>
      </c>
      <c r="E967">
        <f t="shared" ca="1" si="457"/>
        <v>0.25666728606758271</v>
      </c>
      <c r="F967" s="11">
        <f t="shared" ca="1" si="455"/>
        <v>118.93646846068748</v>
      </c>
      <c r="G967" s="11"/>
      <c r="H967">
        <v>963</v>
      </c>
      <c r="I967" s="11">
        <f t="shared" ca="1" si="458"/>
        <v>0.56698540014394327</v>
      </c>
      <c r="J967" s="11">
        <f t="shared" ca="1" si="456"/>
        <v>20.201226505776436</v>
      </c>
      <c r="O967">
        <v>963</v>
      </c>
      <c r="P967" s="32">
        <f t="shared" ca="1" si="459"/>
        <v>0.68350167736711021</v>
      </c>
      <c r="Q967" s="11">
        <f t="shared" ca="1" si="452"/>
        <v>65.396197153182015</v>
      </c>
      <c r="R967" s="11"/>
      <c r="S967">
        <v>963</v>
      </c>
      <c r="T967" s="32">
        <f t="shared" ca="1" si="460"/>
        <v>0.88159889028712346</v>
      </c>
      <c r="U967" s="11">
        <f t="shared" ca="1" si="461"/>
        <v>21.829357952218643</v>
      </c>
      <c r="Z967">
        <v>963</v>
      </c>
      <c r="AA967" s="32">
        <f t="shared" ca="1" si="462"/>
        <v>0.22608994718783393</v>
      </c>
      <c r="AB967" s="11">
        <f t="shared" ca="1" si="453"/>
        <v>124.02298802856164</v>
      </c>
      <c r="AC967" s="11"/>
      <c r="AD967">
        <v>963</v>
      </c>
      <c r="AE967" s="32">
        <f t="shared" ca="1" si="463"/>
        <v>0.79966291799167233</v>
      </c>
      <c r="AF967" s="11">
        <f t="shared" ca="1" si="454"/>
        <v>21.279431828722885</v>
      </c>
      <c r="AQ967" s="10"/>
      <c r="BI967">
        <v>957</v>
      </c>
      <c r="BJ967">
        <v>0.83489639491581735</v>
      </c>
      <c r="BK967">
        <v>0.83780135941794676</v>
      </c>
      <c r="BL967">
        <v>0.8532769636491786</v>
      </c>
      <c r="BM967">
        <v>0.85244118239374156</v>
      </c>
      <c r="BN967">
        <v>0.84166519545176377</v>
      </c>
      <c r="BO967">
        <v>0.8409024828583479</v>
      </c>
      <c r="BP967">
        <v>0.85906751089963618</v>
      </c>
      <c r="BQ967">
        <v>0.82315654648395165</v>
      </c>
      <c r="BR967">
        <v>0.87118083450709949</v>
      </c>
      <c r="BS967">
        <v>0.84900571867552599</v>
      </c>
      <c r="BT967">
        <v>0.85458256728050508</v>
      </c>
      <c r="BU967">
        <v>0.84550854473709469</v>
      </c>
      <c r="BV967">
        <v>0.82315654648395165</v>
      </c>
      <c r="BW967">
        <v>0.84699195684832884</v>
      </c>
    </row>
    <row r="968" spans="4:75" x14ac:dyDescent="0.25">
      <c r="D968">
        <v>964</v>
      </c>
      <c r="E968">
        <f t="shared" ca="1" si="457"/>
        <v>0.89926729777705983</v>
      </c>
      <c r="F968" s="11">
        <f t="shared" ca="1" si="455"/>
        <v>35.910284055667262</v>
      </c>
      <c r="G968" s="11"/>
      <c r="H968">
        <v>964</v>
      </c>
      <c r="I968" s="11">
        <f t="shared" ca="1" si="458"/>
        <v>0.19066043194326976</v>
      </c>
      <c r="J968" s="11">
        <f t="shared" ca="1" si="456"/>
        <v>18.525170920226689</v>
      </c>
      <c r="O968">
        <v>964</v>
      </c>
      <c r="P968" s="32">
        <f t="shared" ca="1" si="459"/>
        <v>0.38207634602307838</v>
      </c>
      <c r="Q968" s="11">
        <f t="shared" ca="1" si="452"/>
        <v>101.09628448110135</v>
      </c>
      <c r="R968" s="11"/>
      <c r="S968">
        <v>964</v>
      </c>
      <c r="T968" s="32">
        <f t="shared" ca="1" si="460"/>
        <v>0.8328781860990675</v>
      </c>
      <c r="U968" s="11">
        <f t="shared" ca="1" si="461"/>
        <v>21.480371239418851</v>
      </c>
      <c r="Z968">
        <v>964</v>
      </c>
      <c r="AA968" s="32">
        <f t="shared" ca="1" si="462"/>
        <v>0.87862441724687323</v>
      </c>
      <c r="AB968" s="11">
        <f t="shared" ca="1" si="453"/>
        <v>39.405826686144678</v>
      </c>
      <c r="AC968" s="11"/>
      <c r="AD968">
        <v>964</v>
      </c>
      <c r="AE968" s="32">
        <f t="shared" ca="1" si="463"/>
        <v>0.22963415559924572</v>
      </c>
      <c r="AF968" s="11">
        <f t="shared" ca="1" si="454"/>
        <v>18.742529889339419</v>
      </c>
      <c r="AQ968" s="10"/>
      <c r="BI968">
        <v>958</v>
      </c>
      <c r="BJ968">
        <v>0.86197073583431338</v>
      </c>
      <c r="BK968">
        <v>0.87645794307103941</v>
      </c>
      <c r="BL968">
        <v>0.85205816574916171</v>
      </c>
      <c r="BM968">
        <v>0.82397138097023703</v>
      </c>
      <c r="BN968">
        <v>0.8282345285979732</v>
      </c>
      <c r="BO968">
        <v>0.84033842236262835</v>
      </c>
      <c r="BP968">
        <v>0.82813282397261767</v>
      </c>
      <c r="BQ968">
        <v>0.84337257184842529</v>
      </c>
      <c r="BR968">
        <v>0.86922401118993364</v>
      </c>
      <c r="BS968">
        <v>0.83199884406182512</v>
      </c>
      <c r="BT968">
        <v>0.86207971342844847</v>
      </c>
      <c r="BU968">
        <v>0.85753770000054119</v>
      </c>
      <c r="BV968">
        <v>0.82397138097023703</v>
      </c>
      <c r="BW968">
        <v>0.84781562476060701</v>
      </c>
    </row>
    <row r="969" spans="4:75" x14ac:dyDescent="0.25">
      <c r="D969">
        <v>965</v>
      </c>
      <c r="E969">
        <f t="shared" ca="1" si="457"/>
        <v>0.27346374604686063</v>
      </c>
      <c r="F969" s="11">
        <f t="shared" ca="1" si="455"/>
        <v>116.3001620503972</v>
      </c>
      <c r="G969" s="11"/>
      <c r="H969">
        <v>965</v>
      </c>
      <c r="I969" s="11">
        <f t="shared" ca="1" si="458"/>
        <v>0.10390401400636395</v>
      </c>
      <c r="J969" s="11">
        <f t="shared" ca="1" si="456"/>
        <v>17.908549117211553</v>
      </c>
      <c r="O969">
        <v>965</v>
      </c>
      <c r="P969" s="32">
        <f t="shared" ca="1" si="459"/>
        <v>6.6650311266444495E-2</v>
      </c>
      <c r="Q969" s="11">
        <f t="shared" ca="1" si="452"/>
        <v>164.3636478362501</v>
      </c>
      <c r="R969" s="11"/>
      <c r="S969">
        <v>965</v>
      </c>
      <c r="T969" s="32">
        <f t="shared" ca="1" si="460"/>
        <v>0.45662309948871349</v>
      </c>
      <c r="U969" s="11">
        <f t="shared" ca="1" si="461"/>
        <v>19.7555559895636</v>
      </c>
      <c r="Z969">
        <v>965</v>
      </c>
      <c r="AA969" s="32">
        <f t="shared" ca="1" si="462"/>
        <v>0.91430222067125255</v>
      </c>
      <c r="AB969" s="11">
        <f t="shared" ca="1" si="453"/>
        <v>33.158021394823358</v>
      </c>
      <c r="AC969" s="11"/>
      <c r="AD969">
        <v>965</v>
      </c>
      <c r="AE969" s="32">
        <f t="shared" ca="1" si="463"/>
        <v>0.78776376717585106</v>
      </c>
      <c r="AF969" s="11">
        <f t="shared" ca="1" si="454"/>
        <v>21.212445843113684</v>
      </c>
      <c r="AQ969" s="10"/>
      <c r="BI969">
        <v>959</v>
      </c>
      <c r="BJ969">
        <v>0.86089251547981505</v>
      </c>
      <c r="BK969">
        <v>0.81765123982183796</v>
      </c>
      <c r="BL969">
        <v>0.83083715547125181</v>
      </c>
      <c r="BM969">
        <v>0.82752641336155996</v>
      </c>
      <c r="BN969">
        <v>0.87016612227855272</v>
      </c>
      <c r="BO969">
        <v>0.8622801506322304</v>
      </c>
      <c r="BP969">
        <v>0.81178308190804183</v>
      </c>
      <c r="BQ969">
        <v>0.84210016499695506</v>
      </c>
      <c r="BR969">
        <v>0.84966760622170823</v>
      </c>
      <c r="BS969">
        <v>0.87879019917804302</v>
      </c>
      <c r="BT969">
        <v>0.8218383932004143</v>
      </c>
      <c r="BU969">
        <v>0.83625009114974824</v>
      </c>
      <c r="BV969">
        <v>0.81178308190804183</v>
      </c>
      <c r="BW969">
        <v>0.84257986843431076</v>
      </c>
    </row>
    <row r="970" spans="4:75" x14ac:dyDescent="0.25">
      <c r="D970">
        <v>966</v>
      </c>
      <c r="E970">
        <f t="shared" ca="1" si="457"/>
        <v>0.40287319862162196</v>
      </c>
      <c r="F970" s="11">
        <f t="shared" ca="1" si="455"/>
        <v>98.441654246423795</v>
      </c>
      <c r="G970" s="11"/>
      <c r="H970">
        <v>966</v>
      </c>
      <c r="I970" s="11">
        <f t="shared" ca="1" si="458"/>
        <v>0.5742492101887543</v>
      </c>
      <c r="J970" s="11">
        <f t="shared" ca="1" si="456"/>
        <v>20.230919523065829</v>
      </c>
      <c r="O970">
        <v>966</v>
      </c>
      <c r="P970" s="32">
        <f t="shared" ca="1" si="459"/>
        <v>0.6115076615895384</v>
      </c>
      <c r="Q970" s="11">
        <f t="shared" ca="1" si="452"/>
        <v>73.770096960528647</v>
      </c>
      <c r="R970" s="11"/>
      <c r="S970">
        <v>966</v>
      </c>
      <c r="T970" s="32">
        <f t="shared" ca="1" si="460"/>
        <v>0.8222678633429078</v>
      </c>
      <c r="U970" s="11">
        <f t="shared" ca="1" si="461"/>
        <v>21.413662284993293</v>
      </c>
      <c r="Z970">
        <v>966</v>
      </c>
      <c r="AA970" s="32">
        <f t="shared" ca="1" si="462"/>
        <v>0.44155786499384564</v>
      </c>
      <c r="AB970" s="11">
        <f t="shared" ca="1" si="453"/>
        <v>93.647844021259644</v>
      </c>
      <c r="AC970" s="11"/>
      <c r="AD970">
        <v>966</v>
      </c>
      <c r="AE970" s="32">
        <f t="shared" ca="1" si="463"/>
        <v>0.59103988498741045</v>
      </c>
      <c r="AF970" s="11">
        <f t="shared" ca="1" si="454"/>
        <v>20.299969986125515</v>
      </c>
      <c r="AQ970" s="10"/>
      <c r="BI970">
        <v>960</v>
      </c>
      <c r="BJ970">
        <v>0.85757493593953149</v>
      </c>
      <c r="BK970">
        <v>0.85448862496128664</v>
      </c>
      <c r="BL970">
        <v>0.85758376330150177</v>
      </c>
      <c r="BM970">
        <v>0.85275470321910862</v>
      </c>
      <c r="BN970">
        <v>0.83899951529300609</v>
      </c>
      <c r="BO970">
        <v>0.86332795722378552</v>
      </c>
      <c r="BP970">
        <v>0.83845718595825514</v>
      </c>
      <c r="BQ970">
        <v>0.84039513793385079</v>
      </c>
      <c r="BR970">
        <v>0.85704085592201484</v>
      </c>
      <c r="BS970">
        <v>0.82483603502910052</v>
      </c>
      <c r="BT970">
        <v>0.84719999941319524</v>
      </c>
      <c r="BU970">
        <v>0.85588722840972165</v>
      </c>
      <c r="BV970">
        <v>0.82483603502910052</v>
      </c>
      <c r="BW970">
        <v>0.84899847240574489</v>
      </c>
    </row>
    <row r="971" spans="4:75" x14ac:dyDescent="0.25">
      <c r="D971">
        <v>967</v>
      </c>
      <c r="E971">
        <f t="shared" ca="1" si="457"/>
        <v>3.7505489078668797E-2</v>
      </c>
      <c r="F971" s="11">
        <f t="shared" ca="1" si="455"/>
        <v>179.9160547075185</v>
      </c>
      <c r="G971" s="11"/>
      <c r="H971">
        <v>967</v>
      </c>
      <c r="I971" s="11">
        <f t="shared" ca="1" si="458"/>
        <v>0.91297585449658569</v>
      </c>
      <c r="J971" s="11">
        <f t="shared" ca="1" si="456"/>
        <v>22.112335490396465</v>
      </c>
      <c r="O971">
        <v>967</v>
      </c>
      <c r="P971" s="32">
        <f t="shared" ca="1" si="459"/>
        <v>0.39794846978072052</v>
      </c>
      <c r="Q971" s="11">
        <f t="shared" ca="1" si="452"/>
        <v>99.064842932722499</v>
      </c>
      <c r="R971" s="11"/>
      <c r="S971">
        <v>967</v>
      </c>
      <c r="T971" s="32">
        <f t="shared" ca="1" si="460"/>
        <v>0.73680497443475401</v>
      </c>
      <c r="U971" s="11">
        <f t="shared" ca="1" si="461"/>
        <v>20.947338446544922</v>
      </c>
      <c r="Z971">
        <v>967</v>
      </c>
      <c r="AA971" s="32">
        <f t="shared" ca="1" si="462"/>
        <v>0.38373449482237598</v>
      </c>
      <c r="AB971" s="11">
        <f t="shared" ca="1" si="453"/>
        <v>100.88234658688606</v>
      </c>
      <c r="AC971" s="11"/>
      <c r="AD971">
        <v>967</v>
      </c>
      <c r="AE971" s="32">
        <f t="shared" ca="1" si="463"/>
        <v>0.85337337770096844</v>
      </c>
      <c r="AF971" s="11">
        <f t="shared" ca="1" si="454"/>
        <v>21.617467899439539</v>
      </c>
      <c r="AQ971" s="10"/>
      <c r="BI971">
        <v>961</v>
      </c>
      <c r="BJ971">
        <v>0.82984960835772248</v>
      </c>
      <c r="BK971">
        <v>0.84225083905611264</v>
      </c>
      <c r="BL971">
        <v>0.80831172864609313</v>
      </c>
      <c r="BM971">
        <v>0.8781960746593539</v>
      </c>
      <c r="BN971">
        <v>0.86004575788310533</v>
      </c>
      <c r="BO971">
        <v>0.84224101348696023</v>
      </c>
      <c r="BP971">
        <v>0.83482998385674934</v>
      </c>
      <c r="BQ971">
        <v>0.8638720674838174</v>
      </c>
      <c r="BR971">
        <v>0.81291940991306866</v>
      </c>
      <c r="BS971">
        <v>0.83553810951170737</v>
      </c>
      <c r="BT971">
        <v>0.8422656289035636</v>
      </c>
      <c r="BU971">
        <v>0.88493615021499306</v>
      </c>
      <c r="BV971">
        <v>0.80831172864609313</v>
      </c>
      <c r="BW971">
        <v>0.84471746911365853</v>
      </c>
    </row>
    <row r="972" spans="4:75" x14ac:dyDescent="0.25">
      <c r="D972">
        <v>968</v>
      </c>
      <c r="E972">
        <f t="shared" ca="1" si="457"/>
        <v>0.87421503793662336</v>
      </c>
      <c r="F972" s="11">
        <f t="shared" ca="1" si="455"/>
        <v>40.11806075126141</v>
      </c>
      <c r="G972" s="11"/>
      <c r="H972">
        <v>968</v>
      </c>
      <c r="I972" s="11">
        <f t="shared" ca="1" si="458"/>
        <v>0.36161888965460132</v>
      </c>
      <c r="J972" s="11">
        <f t="shared" ca="1" si="456"/>
        <v>19.361987606750059</v>
      </c>
      <c r="O972">
        <v>968</v>
      </c>
      <c r="P972" s="32">
        <f t="shared" ca="1" si="459"/>
        <v>0.23575199315303752</v>
      </c>
      <c r="Q972" s="11">
        <f t="shared" ca="1" si="452"/>
        <v>122.3713101959905</v>
      </c>
      <c r="R972" s="11"/>
      <c r="S972">
        <v>968</v>
      </c>
      <c r="T972" s="32">
        <f t="shared" ca="1" si="460"/>
        <v>0.94276467834379385</v>
      </c>
      <c r="U972" s="11">
        <f t="shared" ca="1" si="461"/>
        <v>22.464030508536872</v>
      </c>
      <c r="Z972">
        <v>968</v>
      </c>
      <c r="AA972" s="32">
        <f t="shared" ca="1" si="462"/>
        <v>0.44734158051764839</v>
      </c>
      <c r="AB972" s="11">
        <f t="shared" ca="1" si="453"/>
        <v>92.944755237535531</v>
      </c>
      <c r="AC972" s="11"/>
      <c r="AD972">
        <v>968</v>
      </c>
      <c r="AE972" s="32">
        <f t="shared" ca="1" si="463"/>
        <v>0.7471666822339782</v>
      </c>
      <c r="AF972" s="11">
        <f t="shared" ca="1" si="454"/>
        <v>20.99882228424266</v>
      </c>
      <c r="AQ972" s="10"/>
      <c r="BI972">
        <v>962</v>
      </c>
      <c r="BJ972">
        <v>0.81960954984906331</v>
      </c>
      <c r="BK972">
        <v>0.8508374738472082</v>
      </c>
      <c r="BL972">
        <v>0.84420187276412151</v>
      </c>
      <c r="BM972">
        <v>0.84397807847825834</v>
      </c>
      <c r="BN972">
        <v>0.83976354278120657</v>
      </c>
      <c r="BO972">
        <v>0.88013544816478528</v>
      </c>
      <c r="BP972">
        <v>0.87006045451221248</v>
      </c>
      <c r="BQ972">
        <v>0.82400787439787437</v>
      </c>
      <c r="BR972">
        <v>0.84029354330380568</v>
      </c>
      <c r="BS972">
        <v>0.84100861705908303</v>
      </c>
      <c r="BT972">
        <v>0.83199898877490885</v>
      </c>
      <c r="BU972">
        <v>0.85736726623288873</v>
      </c>
      <c r="BV972">
        <v>0.81960954984906331</v>
      </c>
      <c r="BW972">
        <v>0.84541696521541754</v>
      </c>
    </row>
    <row r="973" spans="4:75" x14ac:dyDescent="0.25">
      <c r="D973">
        <v>969</v>
      </c>
      <c r="E973">
        <f t="shared" ca="1" si="457"/>
        <v>0.97245975234407267</v>
      </c>
      <c r="F973" s="11">
        <f t="shared" ca="1" si="455"/>
        <v>19.179777853859303</v>
      </c>
      <c r="G973" s="11"/>
      <c r="H973">
        <v>969</v>
      </c>
      <c r="I973" s="11">
        <f t="shared" ca="1" si="458"/>
        <v>0.83522369258232809</v>
      </c>
      <c r="J973" s="11">
        <f t="shared" ca="1" si="456"/>
        <v>21.495482054165272</v>
      </c>
      <c r="O973">
        <v>969</v>
      </c>
      <c r="P973" s="32">
        <f t="shared" ca="1" si="459"/>
        <v>0.80280475272628027</v>
      </c>
      <c r="Q973" s="11">
        <f t="shared" ca="1" si="452"/>
        <v>50.521112450204186</v>
      </c>
      <c r="R973" s="11"/>
      <c r="S973">
        <v>969</v>
      </c>
      <c r="T973" s="32">
        <f t="shared" ca="1" si="460"/>
        <v>0.21967181510924272</v>
      </c>
      <c r="U973" s="11">
        <f t="shared" ca="1" si="461"/>
        <v>18.689158664337821</v>
      </c>
      <c r="Z973">
        <v>969</v>
      </c>
      <c r="AA973" s="32">
        <f t="shared" ca="1" si="462"/>
        <v>0.76570842470594669</v>
      </c>
      <c r="AB973" s="11">
        <f t="shared" ca="1" si="453"/>
        <v>55.367757198051926</v>
      </c>
      <c r="AC973" s="11"/>
      <c r="AD973">
        <v>969</v>
      </c>
      <c r="AE973" s="32">
        <f t="shared" ca="1" si="463"/>
        <v>0.60050983944327696</v>
      </c>
      <c r="AF973" s="11">
        <f t="shared" ca="1" si="454"/>
        <v>20.339209997322012</v>
      </c>
      <c r="AQ973" s="10"/>
      <c r="BI973">
        <v>963</v>
      </c>
      <c r="BJ973">
        <v>0.84088624211631335</v>
      </c>
      <c r="BK973">
        <v>0.85793320988764132</v>
      </c>
      <c r="BL973">
        <v>0.86817587692372178</v>
      </c>
      <c r="BM973">
        <v>0.84914174226283379</v>
      </c>
      <c r="BN973">
        <v>0.84764349410562012</v>
      </c>
      <c r="BO973">
        <v>0.86720285492952431</v>
      </c>
      <c r="BP973">
        <v>0.8599345133382944</v>
      </c>
      <c r="BQ973">
        <v>0.86050548047308351</v>
      </c>
      <c r="BR973">
        <v>0.84856029949402068</v>
      </c>
      <c r="BS973">
        <v>0.84544230426141531</v>
      </c>
      <c r="BT973">
        <v>0.87642671724954957</v>
      </c>
      <c r="BU973">
        <v>0.84304617916912783</v>
      </c>
      <c r="BV973">
        <v>0.84088624211631335</v>
      </c>
      <c r="BW973">
        <v>0.85519401571055975</v>
      </c>
    </row>
    <row r="974" spans="4:75" x14ac:dyDescent="0.25">
      <c r="D974">
        <v>970</v>
      </c>
      <c r="E974">
        <f t="shared" ca="1" si="457"/>
        <v>0.14607849397310013</v>
      </c>
      <c r="F974" s="11">
        <f t="shared" ca="1" si="455"/>
        <v>139.96898891187212</v>
      </c>
      <c r="G974" s="11"/>
      <c r="H974">
        <v>970</v>
      </c>
      <c r="I974" s="11">
        <f t="shared" ca="1" si="458"/>
        <v>0.14419683979891451</v>
      </c>
      <c r="J974" s="11">
        <f t="shared" ca="1" si="456"/>
        <v>18.226311802500682</v>
      </c>
      <c r="O974">
        <v>970</v>
      </c>
      <c r="P974" s="32">
        <f t="shared" ca="1" si="459"/>
        <v>0.23281480304350965</v>
      </c>
      <c r="Q974" s="11">
        <f t="shared" ca="1" si="452"/>
        <v>122.86876777183973</v>
      </c>
      <c r="R974" s="11"/>
      <c r="S974">
        <v>970</v>
      </c>
      <c r="T974" s="32">
        <f t="shared" ca="1" si="460"/>
        <v>0.62709200189064418</v>
      </c>
      <c r="U974" s="11">
        <f t="shared" ca="1" si="461"/>
        <v>20.450759101755111</v>
      </c>
      <c r="Z974">
        <v>970</v>
      </c>
      <c r="AA974" s="32">
        <f t="shared" ca="1" si="462"/>
        <v>5.8555171187769428E-2</v>
      </c>
      <c r="AB974" s="11">
        <f t="shared" ca="1" si="453"/>
        <v>168.00844731570081</v>
      </c>
      <c r="AC974" s="11"/>
      <c r="AD974">
        <v>970</v>
      </c>
      <c r="AE974" s="32">
        <f t="shared" ca="1" si="463"/>
        <v>0.29657186373639954</v>
      </c>
      <c r="AF974" s="11">
        <f t="shared" ca="1" si="454"/>
        <v>19.072817012098366</v>
      </c>
      <c r="AQ974" s="10"/>
      <c r="BI974">
        <v>964</v>
      </c>
      <c r="BJ974">
        <v>0.84820370774552833</v>
      </c>
      <c r="BK974">
        <v>0.87450652678969076</v>
      </c>
      <c r="BL974">
        <v>0.7903724641807317</v>
      </c>
      <c r="BM974">
        <v>0.83339088155712915</v>
      </c>
      <c r="BN974">
        <v>0.85713415986640618</v>
      </c>
      <c r="BO974">
        <v>0.84844434670822622</v>
      </c>
      <c r="BP974">
        <v>0.85979988244204153</v>
      </c>
      <c r="BQ974">
        <v>0.86779006850180573</v>
      </c>
      <c r="BR974">
        <v>0.84616076777978155</v>
      </c>
      <c r="BS974">
        <v>0.84921772700688447</v>
      </c>
      <c r="BT974">
        <v>0.84775546944679081</v>
      </c>
      <c r="BU974">
        <v>0.85973869713981854</v>
      </c>
      <c r="BV974">
        <v>0.7903724641807317</v>
      </c>
      <c r="BW974">
        <v>0.84865720185926896</v>
      </c>
    </row>
    <row r="975" spans="4:75" x14ac:dyDescent="0.25">
      <c r="D975">
        <v>971</v>
      </c>
      <c r="E975">
        <f t="shared" ca="1" si="457"/>
        <v>0.29380974435562912</v>
      </c>
      <c r="F975" s="11">
        <f t="shared" ca="1" si="455"/>
        <v>113.23163223128957</v>
      </c>
      <c r="G975" s="11"/>
      <c r="H975">
        <v>971</v>
      </c>
      <c r="I975" s="11">
        <f t="shared" ca="1" si="458"/>
        <v>0.6491558640312084</v>
      </c>
      <c r="J975" s="11">
        <f t="shared" ca="1" si="456"/>
        <v>20.545272770061153</v>
      </c>
      <c r="O975">
        <v>971</v>
      </c>
      <c r="P975" s="32">
        <f t="shared" ca="1" si="459"/>
        <v>0.51670245194996445</v>
      </c>
      <c r="Q975" s="11">
        <f t="shared" ca="1" si="452"/>
        <v>84.713561873777479</v>
      </c>
      <c r="R975" s="11"/>
      <c r="S975">
        <v>971</v>
      </c>
      <c r="T975" s="32">
        <f t="shared" ca="1" si="460"/>
        <v>0.74814202977600308</v>
      </c>
      <c r="U975" s="11">
        <f t="shared" ca="1" si="461"/>
        <v>21.003724700113633</v>
      </c>
      <c r="Z975">
        <v>971</v>
      </c>
      <c r="AA975" s="32">
        <f t="shared" ca="1" si="462"/>
        <v>0.73747661103039153</v>
      </c>
      <c r="AB975" s="11">
        <f t="shared" ca="1" si="453"/>
        <v>58.89923201211608</v>
      </c>
      <c r="AC975" s="11"/>
      <c r="AD975">
        <v>971</v>
      </c>
      <c r="AE975" s="32">
        <f t="shared" ca="1" si="463"/>
        <v>0.97140265576189988</v>
      </c>
      <c r="AF975" s="11">
        <f t="shared" ca="1" si="454"/>
        <v>22.983148603858659</v>
      </c>
      <c r="AQ975" s="10"/>
      <c r="BI975">
        <v>965</v>
      </c>
      <c r="BJ975">
        <v>0.83557104250398362</v>
      </c>
      <c r="BK975">
        <v>0.84198641986528266</v>
      </c>
      <c r="BL975">
        <v>0.83605586060437631</v>
      </c>
      <c r="BM975">
        <v>0.83097781496654</v>
      </c>
      <c r="BN975">
        <v>0.83763838854444828</v>
      </c>
      <c r="BO975">
        <v>0.83389957522660529</v>
      </c>
      <c r="BP975">
        <v>0.85229708349506028</v>
      </c>
      <c r="BQ975">
        <v>0.8439550958526848</v>
      </c>
      <c r="BR975">
        <v>0.86113221110218707</v>
      </c>
      <c r="BS975">
        <v>0.86069256331059174</v>
      </c>
      <c r="BT975">
        <v>0.83887699577337016</v>
      </c>
      <c r="BU975">
        <v>0.85621055489972731</v>
      </c>
      <c r="BV975">
        <v>0.83097781496654</v>
      </c>
      <c r="BW975">
        <v>0.84422462802461073</v>
      </c>
    </row>
    <row r="976" spans="4:75" x14ac:dyDescent="0.25">
      <c r="D976">
        <v>972</v>
      </c>
      <c r="E976">
        <f t="shared" ca="1" si="457"/>
        <v>0.35412863127037442</v>
      </c>
      <c r="F976" s="11">
        <f t="shared" ca="1" si="455"/>
        <v>104.76901348968917</v>
      </c>
      <c r="G976" s="11"/>
      <c r="H976">
        <v>972</v>
      </c>
      <c r="I976" s="11">
        <f t="shared" ca="1" si="458"/>
        <v>0.13414380004128579</v>
      </c>
      <c r="J976" s="11">
        <f t="shared" ca="1" si="456"/>
        <v>18.153497729189542</v>
      </c>
      <c r="O976">
        <v>972</v>
      </c>
      <c r="P976" s="32">
        <f t="shared" ca="1" si="459"/>
        <v>0.137887668102327</v>
      </c>
      <c r="Q976" s="11">
        <f t="shared" ca="1" si="452"/>
        <v>141.92533715587092</v>
      </c>
      <c r="R976" s="11"/>
      <c r="S976">
        <v>972</v>
      </c>
      <c r="T976" s="32">
        <f t="shared" ca="1" si="460"/>
        <v>0.47280071574829641</v>
      </c>
      <c r="U976" s="11">
        <f t="shared" ca="1" si="461"/>
        <v>19.820907522464005</v>
      </c>
      <c r="Z976">
        <v>972</v>
      </c>
      <c r="AA976" s="32">
        <f t="shared" ca="1" si="462"/>
        <v>0.7088131098427688</v>
      </c>
      <c r="AB976" s="11">
        <f t="shared" ca="1" si="453"/>
        <v>62.383280290407178</v>
      </c>
      <c r="AC976" s="11"/>
      <c r="AD976">
        <v>972</v>
      </c>
      <c r="AE976" s="32">
        <f t="shared" ca="1" si="463"/>
        <v>0.83450879997973337</v>
      </c>
      <c r="AF976" s="11">
        <f t="shared" ca="1" si="454"/>
        <v>21.490861742114859</v>
      </c>
      <c r="AQ976" s="10"/>
      <c r="BI976">
        <v>966</v>
      </c>
      <c r="BJ976">
        <v>0.84448783533652505</v>
      </c>
      <c r="BK976">
        <v>0.81143268938117674</v>
      </c>
      <c r="BL976">
        <v>0.86967734086074211</v>
      </c>
      <c r="BM976">
        <v>0.84149083308060346</v>
      </c>
      <c r="BN976">
        <v>0.84769238640553612</v>
      </c>
      <c r="BO976">
        <v>0.86506625679830085</v>
      </c>
      <c r="BP976">
        <v>0.87130645396503481</v>
      </c>
      <c r="BQ976">
        <v>0.84655696598523522</v>
      </c>
      <c r="BR976">
        <v>0.83795315113856816</v>
      </c>
      <c r="BS976">
        <v>0.84719466061482485</v>
      </c>
      <c r="BT976">
        <v>0.86546642486841185</v>
      </c>
      <c r="BU976">
        <v>0.85370575007366845</v>
      </c>
      <c r="BV976">
        <v>0.81143268938117674</v>
      </c>
      <c r="BW976">
        <v>0.84997470008268894</v>
      </c>
    </row>
    <row r="977" spans="4:75" x14ac:dyDescent="0.25">
      <c r="D977">
        <v>973</v>
      </c>
      <c r="E977">
        <f t="shared" ca="1" si="457"/>
        <v>0.20662967552940648</v>
      </c>
      <c r="F977" s="11">
        <f t="shared" ca="1" si="455"/>
        <v>127.49376855756537</v>
      </c>
      <c r="G977" s="11"/>
      <c r="H977">
        <v>973</v>
      </c>
      <c r="I977" s="11">
        <f t="shared" ca="1" si="458"/>
        <v>0.2545461569681905</v>
      </c>
      <c r="J977" s="11">
        <f t="shared" ca="1" si="456"/>
        <v>18.870622201726182</v>
      </c>
      <c r="O977">
        <v>973</v>
      </c>
      <c r="P977" s="32">
        <f t="shared" ca="1" si="459"/>
        <v>9.4870204985687767E-2</v>
      </c>
      <c r="Q977" s="11">
        <f t="shared" ca="1" si="452"/>
        <v>153.92860986365912</v>
      </c>
      <c r="R977" s="11"/>
      <c r="S977">
        <v>973</v>
      </c>
      <c r="T977" s="32">
        <f t="shared" ca="1" si="460"/>
        <v>0.35200675601938636</v>
      </c>
      <c r="U977" s="11">
        <f t="shared" ca="1" si="461"/>
        <v>19.320617338562876</v>
      </c>
      <c r="Z977">
        <v>973</v>
      </c>
      <c r="AA977" s="32">
        <f t="shared" ca="1" si="462"/>
        <v>0.59040386451327109</v>
      </c>
      <c r="AB977" s="11">
        <f t="shared" ca="1" si="453"/>
        <v>76.198694248383248</v>
      </c>
      <c r="AC977" s="11"/>
      <c r="AD977">
        <v>973</v>
      </c>
      <c r="AE977" s="32">
        <f t="shared" ca="1" si="463"/>
        <v>0.86165318680140857</v>
      </c>
      <c r="AF977" s="11">
        <f t="shared" ca="1" si="454"/>
        <v>21.676481841877511</v>
      </c>
      <c r="AQ977" s="10"/>
      <c r="BI977">
        <v>967</v>
      </c>
      <c r="BJ977">
        <v>0.86451856661201487</v>
      </c>
      <c r="BK977">
        <v>0.82462392709818333</v>
      </c>
      <c r="BL977">
        <v>0.8263205705128509</v>
      </c>
      <c r="BM977">
        <v>0.82840605656031485</v>
      </c>
      <c r="BN977">
        <v>0.82902409885553074</v>
      </c>
      <c r="BO977">
        <v>0.86207646002040672</v>
      </c>
      <c r="BP977">
        <v>0.82622814556242352</v>
      </c>
      <c r="BQ977">
        <v>0.86176088754925229</v>
      </c>
      <c r="BR977">
        <v>0.8184299532906697</v>
      </c>
      <c r="BS977">
        <v>0.84693306205516916</v>
      </c>
      <c r="BT977">
        <v>0.8595687086042052</v>
      </c>
      <c r="BU977">
        <v>0.8490633645752429</v>
      </c>
      <c r="BV977">
        <v>0.8184299532906697</v>
      </c>
      <c r="BW977">
        <v>0.84112927460185483</v>
      </c>
    </row>
    <row r="978" spans="4:75" x14ac:dyDescent="0.25">
      <c r="D978">
        <v>974</v>
      </c>
      <c r="E978">
        <f t="shared" ca="1" si="457"/>
        <v>0.86382085420364063</v>
      </c>
      <c r="F978" s="11">
        <f t="shared" ca="1" si="455"/>
        <v>41.756502747839427</v>
      </c>
      <c r="G978" s="11"/>
      <c r="H978">
        <v>974</v>
      </c>
      <c r="I978" s="11">
        <f t="shared" ca="1" si="458"/>
        <v>0.12224824102441822</v>
      </c>
      <c r="J978" s="11">
        <f t="shared" ca="1" si="456"/>
        <v>18.062314310795131</v>
      </c>
      <c r="O978">
        <v>974</v>
      </c>
      <c r="P978" s="32">
        <f t="shared" ca="1" si="459"/>
        <v>0.78713180116889692</v>
      </c>
      <c r="Q978" s="11">
        <f t="shared" ca="1" si="452"/>
        <v>52.602251902621809</v>
      </c>
      <c r="R978" s="11"/>
      <c r="S978">
        <v>974</v>
      </c>
      <c r="T978" s="32">
        <f t="shared" ca="1" si="460"/>
        <v>0.72123715088463691</v>
      </c>
      <c r="U978" s="11">
        <f t="shared" ca="1" si="461"/>
        <v>20.871887090178291</v>
      </c>
      <c r="Z978">
        <v>974</v>
      </c>
      <c r="AA978" s="32">
        <f t="shared" ca="1" si="462"/>
        <v>0.33639734494539064</v>
      </c>
      <c r="AB978" s="11">
        <f t="shared" ca="1" si="453"/>
        <v>107.1723941806904</v>
      </c>
      <c r="AC978" s="11"/>
      <c r="AD978">
        <v>974</v>
      </c>
      <c r="AE978" s="32">
        <f t="shared" ca="1" si="463"/>
        <v>0.66627956653229992</v>
      </c>
      <c r="AF978" s="11">
        <f t="shared" ca="1" si="454"/>
        <v>20.620105873418549</v>
      </c>
      <c r="AQ978" s="10"/>
      <c r="BI978">
        <v>968</v>
      </c>
      <c r="BJ978">
        <v>0.83418414023197929</v>
      </c>
      <c r="BK978">
        <v>0.82947484423997575</v>
      </c>
      <c r="BL978">
        <v>0.88080257776031623</v>
      </c>
      <c r="BM978">
        <v>0.86186301931206077</v>
      </c>
      <c r="BN978">
        <v>0.86939034248891234</v>
      </c>
      <c r="BO978">
        <v>0.84980109076054455</v>
      </c>
      <c r="BP978">
        <v>0.83174802592771002</v>
      </c>
      <c r="BQ978">
        <v>0.86796312899053918</v>
      </c>
      <c r="BR978">
        <v>0.87418372837732872</v>
      </c>
      <c r="BS978">
        <v>0.83620950116914239</v>
      </c>
      <c r="BT978">
        <v>0.84402816050914264</v>
      </c>
      <c r="BU978">
        <v>0.86143886504417211</v>
      </c>
      <c r="BV978">
        <v>0.82947484423997575</v>
      </c>
      <c r="BW978">
        <v>0.85344897191752256</v>
      </c>
    </row>
    <row r="979" spans="4:75" x14ac:dyDescent="0.25">
      <c r="D979">
        <v>975</v>
      </c>
      <c r="E979">
        <f t="shared" ca="1" si="457"/>
        <v>0.3243764606004107</v>
      </c>
      <c r="F979" s="11">
        <f t="shared" ca="1" si="455"/>
        <v>108.83875718786571</v>
      </c>
      <c r="G979" s="11"/>
      <c r="H979">
        <v>975</v>
      </c>
      <c r="I979" s="11">
        <f t="shared" ca="1" si="458"/>
        <v>0.57860597527146485</v>
      </c>
      <c r="J979" s="11">
        <f t="shared" ca="1" si="456"/>
        <v>20.248777922766667</v>
      </c>
      <c r="O979">
        <v>975</v>
      </c>
      <c r="P979" s="32">
        <f t="shared" ca="1" si="459"/>
        <v>0.57571464708982079</v>
      </c>
      <c r="Q979" s="11">
        <f t="shared" ca="1" si="452"/>
        <v>77.888415201522534</v>
      </c>
      <c r="R979" s="11"/>
      <c r="S979">
        <v>975</v>
      </c>
      <c r="T979" s="32">
        <f t="shared" ca="1" si="460"/>
        <v>3.7233574141103953E-2</v>
      </c>
      <c r="U979" s="11">
        <f t="shared" ca="1" si="461"/>
        <v>17.067259626324372</v>
      </c>
      <c r="Z979">
        <v>975</v>
      </c>
      <c r="AA979" s="32">
        <f t="shared" ca="1" si="462"/>
        <v>0.23299969005534382</v>
      </c>
      <c r="AB979" s="11">
        <f t="shared" ca="1" si="453"/>
        <v>122.83733721545359</v>
      </c>
      <c r="AC979" s="11"/>
      <c r="AD979">
        <v>975</v>
      </c>
      <c r="AE979" s="32">
        <f t="shared" ca="1" si="463"/>
        <v>0.82568608358356177</v>
      </c>
      <c r="AF979" s="11">
        <f t="shared" ca="1" si="454"/>
        <v>21.434869340784317</v>
      </c>
      <c r="AQ979" s="10"/>
      <c r="BI979">
        <v>969</v>
      </c>
      <c r="BJ979">
        <v>0.85901831949296215</v>
      </c>
      <c r="BK979">
        <v>0.83209007237140498</v>
      </c>
      <c r="BL979">
        <v>0.84558446646056862</v>
      </c>
      <c r="BM979">
        <v>0.84470105833984654</v>
      </c>
      <c r="BN979">
        <v>0.8786841708511538</v>
      </c>
      <c r="BO979">
        <v>0.83262831981234808</v>
      </c>
      <c r="BP979">
        <v>0.85213251875775131</v>
      </c>
      <c r="BQ979">
        <v>0.84770327503148635</v>
      </c>
      <c r="BR979">
        <v>0.85492850151653099</v>
      </c>
      <c r="BS979">
        <v>0.84877785477930112</v>
      </c>
      <c r="BT979">
        <v>0.84430251320548766</v>
      </c>
      <c r="BU979">
        <v>0.8671195416237395</v>
      </c>
      <c r="BV979">
        <v>0.83209007237140498</v>
      </c>
      <c r="BW979">
        <v>0.85073958098385261</v>
      </c>
    </row>
    <row r="980" spans="4:75" x14ac:dyDescent="0.25">
      <c r="D980">
        <v>976</v>
      </c>
      <c r="E980">
        <f t="shared" ca="1" si="457"/>
        <v>0.86581945377980074</v>
      </c>
      <c r="F980" s="11">
        <f t="shared" ca="1" si="455"/>
        <v>41.445632676527758</v>
      </c>
      <c r="G980" s="11"/>
      <c r="H980">
        <v>976</v>
      </c>
      <c r="I980" s="11">
        <f t="shared" ca="1" si="458"/>
        <v>0.15677584958565316</v>
      </c>
      <c r="J980" s="11">
        <f t="shared" ca="1" si="456"/>
        <v>18.312756816656663</v>
      </c>
      <c r="O980">
        <v>976</v>
      </c>
      <c r="P980" s="32">
        <f t="shared" ca="1" si="459"/>
        <v>0.91353990078158143</v>
      </c>
      <c r="Q980" s="11">
        <f t="shared" ca="1" si="452"/>
        <v>33.302633878936582</v>
      </c>
      <c r="R980" s="11"/>
      <c r="S980">
        <v>976</v>
      </c>
      <c r="T980" s="32">
        <f t="shared" ca="1" si="460"/>
        <v>0.3279849321601741</v>
      </c>
      <c r="U980" s="11">
        <f t="shared" ca="1" si="461"/>
        <v>19.215357667167542</v>
      </c>
      <c r="Z980">
        <v>976</v>
      </c>
      <c r="AA980" s="32">
        <f t="shared" ca="1" si="462"/>
        <v>0.77856769703793383</v>
      </c>
      <c r="AB980" s="11">
        <f t="shared" ca="1" si="453"/>
        <v>53.717888117938898</v>
      </c>
      <c r="AC980" s="11"/>
      <c r="AD980">
        <v>976</v>
      </c>
      <c r="AE980" s="32">
        <f t="shared" ca="1" si="463"/>
        <v>0.81600179286467067</v>
      </c>
      <c r="AF980" s="11">
        <f t="shared" ca="1" si="454"/>
        <v>21.375444127996484</v>
      </c>
      <c r="AQ980" s="10"/>
      <c r="BI980">
        <v>970</v>
      </c>
      <c r="BJ980">
        <v>0.83984677743642833</v>
      </c>
      <c r="BK980">
        <v>0.81621442622233176</v>
      </c>
      <c r="BL980">
        <v>0.85488949796112945</v>
      </c>
      <c r="BM980">
        <v>0.87199503561935277</v>
      </c>
      <c r="BN980">
        <v>0.83885857727656643</v>
      </c>
      <c r="BO980">
        <v>0.81623174075015381</v>
      </c>
      <c r="BP980">
        <v>0.85756824509862961</v>
      </c>
      <c r="BQ980">
        <v>0.83899354536394366</v>
      </c>
      <c r="BR980">
        <v>0.83844638793178139</v>
      </c>
      <c r="BS980">
        <v>0.81889798529597901</v>
      </c>
      <c r="BT980">
        <v>0.85096152653431567</v>
      </c>
      <c r="BU980">
        <v>0.83782375499888428</v>
      </c>
      <c r="BV980">
        <v>0.81621442622233176</v>
      </c>
      <c r="BW980">
        <v>0.83999919554536939</v>
      </c>
    </row>
    <row r="981" spans="4:75" x14ac:dyDescent="0.25">
      <c r="D981">
        <v>977</v>
      </c>
      <c r="E981">
        <f t="shared" ca="1" si="457"/>
        <v>9.3106602676604755E-3</v>
      </c>
      <c r="F981" s="11">
        <f t="shared" ca="1" si="455"/>
        <v>212.42855560233127</v>
      </c>
      <c r="G981" s="11"/>
      <c r="H981">
        <v>977</v>
      </c>
      <c r="I981" s="11">
        <f t="shared" ca="1" si="458"/>
        <v>0.20360284836022857</v>
      </c>
      <c r="J981" s="11">
        <f t="shared" ca="1" si="456"/>
        <v>18.600042069413956</v>
      </c>
      <c r="O981">
        <v>977</v>
      </c>
      <c r="P981" s="32">
        <f t="shared" ca="1" si="459"/>
        <v>0.94093972155564654</v>
      </c>
      <c r="Q981" s="11">
        <f t="shared" ca="1" si="452"/>
        <v>27.654971310982617</v>
      </c>
      <c r="R981" s="11"/>
      <c r="S981">
        <v>977</v>
      </c>
      <c r="T981" s="32">
        <f t="shared" ca="1" si="460"/>
        <v>0.37676440494188868</v>
      </c>
      <c r="U981" s="11">
        <f t="shared" ca="1" si="461"/>
        <v>19.426426850147646</v>
      </c>
      <c r="Z981">
        <v>977</v>
      </c>
      <c r="AA981" s="32">
        <f t="shared" ca="1" si="462"/>
        <v>0.71375522673211345</v>
      </c>
      <c r="AB981" s="11">
        <f t="shared" ca="1" si="453"/>
        <v>61.788639354307385</v>
      </c>
      <c r="AC981" s="11"/>
      <c r="AD981">
        <v>977</v>
      </c>
      <c r="AE981" s="32">
        <f t="shared" ca="1" si="463"/>
        <v>0.8877700024552625</v>
      </c>
      <c r="AF981" s="11">
        <f t="shared" ca="1" si="454"/>
        <v>21.880299762275307</v>
      </c>
      <c r="AQ981" s="10"/>
      <c r="BI981">
        <v>971</v>
      </c>
      <c r="BJ981">
        <v>0.85114106338243178</v>
      </c>
      <c r="BK981">
        <v>0.83619651460340394</v>
      </c>
      <c r="BL981">
        <v>0.85405782203610403</v>
      </c>
      <c r="BM981">
        <v>0.8365253317930299</v>
      </c>
      <c r="BN981">
        <v>0.83461526698719668</v>
      </c>
      <c r="BO981">
        <v>0.86957000146976515</v>
      </c>
      <c r="BP981">
        <v>0.8527610786165134</v>
      </c>
      <c r="BQ981">
        <v>0.85495152460324697</v>
      </c>
      <c r="BR981">
        <v>0.83722606870915772</v>
      </c>
      <c r="BS981">
        <v>0.84578631023141104</v>
      </c>
      <c r="BT981">
        <v>0.82044967295863735</v>
      </c>
      <c r="BU981">
        <v>0.85603936700497263</v>
      </c>
      <c r="BV981">
        <v>0.82044967295863735</v>
      </c>
      <c r="BW981">
        <v>0.84585712675042335</v>
      </c>
    </row>
    <row r="982" spans="4:75" x14ac:dyDescent="0.25">
      <c r="D982">
        <v>978</v>
      </c>
      <c r="E982">
        <f t="shared" ca="1" si="457"/>
        <v>0.29730477417087675</v>
      </c>
      <c r="F982" s="11">
        <f t="shared" ca="1" si="455"/>
        <v>112.7169236879312</v>
      </c>
      <c r="G982" s="11"/>
      <c r="H982">
        <v>978</v>
      </c>
      <c r="I982" s="11">
        <f t="shared" ca="1" si="458"/>
        <v>0.38743441979999105</v>
      </c>
      <c r="J982" s="11">
        <f t="shared" ca="1" si="456"/>
        <v>19.47133535927918</v>
      </c>
      <c r="O982">
        <v>978</v>
      </c>
      <c r="P982" s="32">
        <f t="shared" ca="1" si="459"/>
        <v>0.70042149195911618</v>
      </c>
      <c r="Q982" s="11">
        <f t="shared" ca="1" si="452"/>
        <v>63.387903454706588</v>
      </c>
      <c r="R982" s="11"/>
      <c r="S982">
        <v>978</v>
      </c>
      <c r="T982" s="32">
        <f t="shared" ca="1" si="460"/>
        <v>0.43147269856341774</v>
      </c>
      <c r="U982" s="11">
        <f t="shared" ca="1" si="461"/>
        <v>19.653337805270244</v>
      </c>
      <c r="Z982">
        <v>978</v>
      </c>
      <c r="AA982" s="32">
        <f t="shared" ca="1" si="462"/>
        <v>0.50590376067288012</v>
      </c>
      <c r="AB982" s="11">
        <f t="shared" ca="1" si="453"/>
        <v>85.975460603711909</v>
      </c>
      <c r="AC982" s="11"/>
      <c r="AD982">
        <v>978</v>
      </c>
      <c r="AE982" s="32">
        <f t="shared" ca="1" si="463"/>
        <v>0.50456181142964995</v>
      </c>
      <c r="AF982" s="11">
        <f t="shared" ca="1" si="454"/>
        <v>19.948784595997044</v>
      </c>
      <c r="AQ982" s="10"/>
      <c r="BI982">
        <v>972</v>
      </c>
      <c r="BJ982">
        <v>0.89881944119572132</v>
      </c>
      <c r="BK982">
        <v>0.80273028424736348</v>
      </c>
      <c r="BL982">
        <v>0.85933383232996385</v>
      </c>
      <c r="BM982">
        <v>0.85899795702370219</v>
      </c>
      <c r="BN982">
        <v>0.87388996845672173</v>
      </c>
      <c r="BO982">
        <v>0.85449761627294518</v>
      </c>
      <c r="BP982">
        <v>0.84506794250126971</v>
      </c>
      <c r="BQ982">
        <v>0.85725912588725284</v>
      </c>
      <c r="BR982">
        <v>0.88022487351854106</v>
      </c>
      <c r="BS982">
        <v>0.85811283111542358</v>
      </c>
      <c r="BT982">
        <v>0.83902546748358009</v>
      </c>
      <c r="BU982">
        <v>0.84532497268179796</v>
      </c>
      <c r="BV982">
        <v>0.80273028424736348</v>
      </c>
      <c r="BW982">
        <v>0.85612281445481131</v>
      </c>
    </row>
    <row r="983" spans="4:75" x14ac:dyDescent="0.25">
      <c r="D983">
        <v>979</v>
      </c>
      <c r="E983">
        <f t="shared" ca="1" si="457"/>
        <v>0.24283545149707431</v>
      </c>
      <c r="F983" s="11">
        <f t="shared" ca="1" si="455"/>
        <v>121.1875066372282</v>
      </c>
      <c r="G983" s="11"/>
      <c r="H983">
        <v>979</v>
      </c>
      <c r="I983" s="11">
        <f t="shared" ca="1" si="458"/>
        <v>0.56954283418579699</v>
      </c>
      <c r="J983" s="11">
        <f t="shared" ca="1" si="456"/>
        <v>20.211669701892646</v>
      </c>
      <c r="O983">
        <v>979</v>
      </c>
      <c r="P983" s="32">
        <f t="shared" ca="1" si="459"/>
        <v>5.3131969955196978E-2</v>
      </c>
      <c r="Q983" s="11">
        <f t="shared" ca="1" si="452"/>
        <v>170.68649166865319</v>
      </c>
      <c r="R983" s="11"/>
      <c r="S983">
        <v>979</v>
      </c>
      <c r="T983" s="32">
        <f t="shared" ca="1" si="460"/>
        <v>0.94061579437703002</v>
      </c>
      <c r="U983" s="11">
        <f t="shared" ca="1" si="461"/>
        <v>22.434416001235782</v>
      </c>
      <c r="Z983">
        <v>979</v>
      </c>
      <c r="AA983" s="32">
        <f t="shared" ca="1" si="462"/>
        <v>0.58188904673710717</v>
      </c>
      <c r="AB983" s="11">
        <f t="shared" ca="1" si="453"/>
        <v>77.178071943901983</v>
      </c>
      <c r="AC983" s="11"/>
      <c r="AD983">
        <v>979</v>
      </c>
      <c r="AE983" s="32">
        <f t="shared" ca="1" si="463"/>
        <v>0.412103546676721</v>
      </c>
      <c r="AF983" s="11">
        <f t="shared" ca="1" si="454"/>
        <v>19.57386463637096</v>
      </c>
      <c r="AQ983" s="10"/>
      <c r="BI983">
        <v>973</v>
      </c>
      <c r="BJ983">
        <v>0.82156431202434799</v>
      </c>
      <c r="BK983">
        <v>0.8888986083003253</v>
      </c>
      <c r="BL983">
        <v>0.8422998352049843</v>
      </c>
      <c r="BM983">
        <v>0.81332951687003741</v>
      </c>
      <c r="BN983">
        <v>0.85842188664730623</v>
      </c>
      <c r="BO983">
        <v>0.84151355898343239</v>
      </c>
      <c r="BP983">
        <v>0.86067426440567951</v>
      </c>
      <c r="BQ983">
        <v>0.84508268780200313</v>
      </c>
      <c r="BR983">
        <v>0.82906763302073094</v>
      </c>
      <c r="BS983">
        <v>0.86326970939821923</v>
      </c>
      <c r="BT983">
        <v>0.81241201070286118</v>
      </c>
      <c r="BU983">
        <v>0.83906345069783916</v>
      </c>
      <c r="BV983">
        <v>0.81241201070286118</v>
      </c>
      <c r="BW983">
        <v>0.84327623361552717</v>
      </c>
    </row>
    <row r="984" spans="4:75" x14ac:dyDescent="0.25">
      <c r="D984">
        <v>980</v>
      </c>
      <c r="E984">
        <f t="shared" ca="1" si="457"/>
        <v>0.456522084410658</v>
      </c>
      <c r="F984" s="11">
        <f t="shared" ca="1" si="455"/>
        <v>91.835026603323954</v>
      </c>
      <c r="G984" s="11"/>
      <c r="H984">
        <v>980</v>
      </c>
      <c r="I984" s="11">
        <f t="shared" ca="1" si="458"/>
        <v>1.5458405732157177E-3</v>
      </c>
      <c r="J984" s="11">
        <f t="shared" ca="1" si="456"/>
        <v>15.181618338345199</v>
      </c>
      <c r="O984">
        <v>980</v>
      </c>
      <c r="P984" s="32">
        <f t="shared" ca="1" si="459"/>
        <v>0.40201216242117899</v>
      </c>
      <c r="Q984" s="11">
        <f t="shared" ca="1" si="452"/>
        <v>98.550380533495726</v>
      </c>
      <c r="R984" s="11"/>
      <c r="S984">
        <v>980</v>
      </c>
      <c r="T984" s="32">
        <f t="shared" ca="1" si="460"/>
        <v>0.75465749392286297</v>
      </c>
      <c r="U984" s="11">
        <f t="shared" ca="1" si="461"/>
        <v>21.036735196903368</v>
      </c>
      <c r="Z984">
        <v>980</v>
      </c>
      <c r="AA984" s="32">
        <f t="shared" ca="1" si="462"/>
        <v>0.56077867146497096</v>
      </c>
      <c r="AB984" s="11">
        <f t="shared" ca="1" si="453"/>
        <v>79.608272464317437</v>
      </c>
      <c r="AC984" s="11"/>
      <c r="AD984">
        <v>980</v>
      </c>
      <c r="AE984" s="32">
        <f t="shared" ca="1" si="463"/>
        <v>0.58537714459034551</v>
      </c>
      <c r="AF984" s="11">
        <f t="shared" ca="1" si="454"/>
        <v>20.276612245897436</v>
      </c>
      <c r="AQ984" s="10"/>
      <c r="BI984">
        <v>974</v>
      </c>
      <c r="BJ984">
        <v>0.83783067933633815</v>
      </c>
      <c r="BK984">
        <v>0.85050805791586126</v>
      </c>
      <c r="BL984">
        <v>0.84958269510721374</v>
      </c>
      <c r="BM984">
        <v>0.8369029313682953</v>
      </c>
      <c r="BN984">
        <v>0.86122592366897455</v>
      </c>
      <c r="BO984">
        <v>0.84902253790355964</v>
      </c>
      <c r="BP984">
        <v>0.84326334185692553</v>
      </c>
      <c r="BQ984">
        <v>0.85325199333507051</v>
      </c>
      <c r="BR984">
        <v>0.83756997041028414</v>
      </c>
      <c r="BS984">
        <v>0.82145131531127547</v>
      </c>
      <c r="BT984">
        <v>0.87499058688904174</v>
      </c>
      <c r="BU984">
        <v>0.85149386004670435</v>
      </c>
      <c r="BV984">
        <v>0.82145131531127547</v>
      </c>
      <c r="BW984">
        <v>0.84702808498982618</v>
      </c>
    </row>
    <row r="985" spans="4:75" x14ac:dyDescent="0.25">
      <c r="D985">
        <v>981</v>
      </c>
      <c r="E985">
        <f t="shared" ca="1" si="457"/>
        <v>0.36458637480303058</v>
      </c>
      <c r="F985" s="11">
        <f t="shared" ca="1" si="455"/>
        <v>103.37925989041683</v>
      </c>
      <c r="G985" s="11"/>
      <c r="H985">
        <v>981</v>
      </c>
      <c r="I985" s="11">
        <f t="shared" ca="1" si="458"/>
        <v>0.41947544818374627</v>
      </c>
      <c r="J985" s="11">
        <f t="shared" ca="1" si="456"/>
        <v>19.604204652683052</v>
      </c>
      <c r="O985">
        <v>981</v>
      </c>
      <c r="P985" s="32">
        <f t="shared" ca="1" si="459"/>
        <v>0.62310236452301149</v>
      </c>
      <c r="Q985" s="11">
        <f t="shared" ca="1" si="452"/>
        <v>72.433379040326585</v>
      </c>
      <c r="R985" s="11"/>
      <c r="S985">
        <v>981</v>
      </c>
      <c r="T985" s="32">
        <f t="shared" ca="1" si="460"/>
        <v>0.21087795201814619</v>
      </c>
      <c r="U985" s="11">
        <f t="shared" ca="1" si="461"/>
        <v>18.640881024672904</v>
      </c>
      <c r="Z985">
        <v>981</v>
      </c>
      <c r="AA985" s="32">
        <f t="shared" ca="1" si="462"/>
        <v>6.9476798921315752E-2</v>
      </c>
      <c r="AB985" s="11">
        <f t="shared" ca="1" si="453"/>
        <v>163.17509720950795</v>
      </c>
      <c r="AC985" s="11"/>
      <c r="AD985">
        <v>981</v>
      </c>
      <c r="AE985" s="32">
        <f t="shared" ca="1" si="463"/>
        <v>0.75230576822470241</v>
      </c>
      <c r="AF985" s="11">
        <f t="shared" ca="1" si="454"/>
        <v>21.024766916002005</v>
      </c>
      <c r="AQ985" s="10"/>
      <c r="BI985">
        <v>975</v>
      </c>
      <c r="BJ985">
        <v>0.84865589296077393</v>
      </c>
      <c r="BK985">
        <v>0.88232065504543555</v>
      </c>
      <c r="BL985">
        <v>0.8524103678150603</v>
      </c>
      <c r="BM985">
        <v>0.83118845252979645</v>
      </c>
      <c r="BN985">
        <v>0.85701350864324632</v>
      </c>
      <c r="BO985">
        <v>0.86234542192810393</v>
      </c>
      <c r="BP985">
        <v>0.86130744626479439</v>
      </c>
      <c r="BQ985">
        <v>0.84287376178072837</v>
      </c>
      <c r="BR985">
        <v>0.84720260194138652</v>
      </c>
      <c r="BS985">
        <v>0.85125913575719758</v>
      </c>
      <c r="BT985">
        <v>0.85055243638160472</v>
      </c>
      <c r="BU985">
        <v>0.84672334692969042</v>
      </c>
      <c r="BV985">
        <v>0.83118845252979645</v>
      </c>
      <c r="BW985">
        <v>0.8528534277087203</v>
      </c>
    </row>
    <row r="986" spans="4:75" x14ac:dyDescent="0.25">
      <c r="D986">
        <v>982</v>
      </c>
      <c r="E986">
        <f t="shared" ca="1" si="457"/>
        <v>0.81384668491851531</v>
      </c>
      <c r="F986" s="11">
        <f t="shared" ca="1" si="455"/>
        <v>49.020414285096969</v>
      </c>
      <c r="G986" s="11"/>
      <c r="H986">
        <v>982</v>
      </c>
      <c r="I986" s="11">
        <f t="shared" ca="1" si="458"/>
        <v>0.77428014964793723</v>
      </c>
      <c r="J986" s="11">
        <f t="shared" ca="1" si="456"/>
        <v>21.139139825864142</v>
      </c>
      <c r="O986">
        <v>982</v>
      </c>
      <c r="P986" s="32">
        <f t="shared" ca="1" si="459"/>
        <v>0.56057266107486892</v>
      </c>
      <c r="Q986" s="11">
        <f t="shared" ca="1" si="452"/>
        <v>79.632016195683946</v>
      </c>
      <c r="R986" s="11"/>
      <c r="S986">
        <v>982</v>
      </c>
      <c r="T986" s="32">
        <f t="shared" ca="1" si="460"/>
        <v>0.75403712625826469</v>
      </c>
      <c r="U986" s="11">
        <f t="shared" ca="1" si="461"/>
        <v>21.03357210405979</v>
      </c>
      <c r="Z986">
        <v>982</v>
      </c>
      <c r="AA986" s="32">
        <f t="shared" ca="1" si="462"/>
        <v>2.0231634549687239E-2</v>
      </c>
      <c r="AB986" s="11">
        <f t="shared" ca="1" si="453"/>
        <v>195.07591071109144</v>
      </c>
      <c r="AC986" s="11"/>
      <c r="AD986">
        <v>982</v>
      </c>
      <c r="AE986" s="32">
        <f t="shared" ca="1" si="463"/>
        <v>0.66428741830815585</v>
      </c>
      <c r="AF986" s="11">
        <f t="shared" ca="1" si="454"/>
        <v>20.611325594571927</v>
      </c>
      <c r="AQ986" s="10"/>
      <c r="BI986">
        <v>976</v>
      </c>
      <c r="BJ986">
        <v>0.85822582299211525</v>
      </c>
      <c r="BK986">
        <v>0.8399348507868909</v>
      </c>
      <c r="BL986">
        <v>0.8485007940553787</v>
      </c>
      <c r="BM986">
        <v>0.83177046928434639</v>
      </c>
      <c r="BN986">
        <v>0.84842742011589467</v>
      </c>
      <c r="BO986">
        <v>0.86670206723646592</v>
      </c>
      <c r="BP986">
        <v>0.84107839929399819</v>
      </c>
      <c r="BQ986">
        <v>0.88310211321235543</v>
      </c>
      <c r="BR986">
        <v>0.84532391399532192</v>
      </c>
      <c r="BS986">
        <v>0.85392596151771927</v>
      </c>
      <c r="BT986">
        <v>0.83610580000613954</v>
      </c>
      <c r="BU986">
        <v>0.86818813146044282</v>
      </c>
      <c r="BV986">
        <v>0.83177046928434639</v>
      </c>
      <c r="BW986">
        <v>0.85176715031549155</v>
      </c>
    </row>
    <row r="987" spans="4:75" x14ac:dyDescent="0.25">
      <c r="D987">
        <v>983</v>
      </c>
      <c r="E987">
        <f t="shared" ca="1" si="457"/>
        <v>0.59245359513375562</v>
      </c>
      <c r="F987" s="11">
        <f t="shared" ca="1" si="455"/>
        <v>75.96293425720468</v>
      </c>
      <c r="G987" s="11"/>
      <c r="H987">
        <v>983</v>
      </c>
      <c r="I987" s="11">
        <f t="shared" ca="1" si="458"/>
        <v>0.25351688184649768</v>
      </c>
      <c r="J987" s="11">
        <f t="shared" ca="1" si="456"/>
        <v>18.865466812406712</v>
      </c>
      <c r="O987">
        <v>983</v>
      </c>
      <c r="P987" s="32">
        <f t="shared" ca="1" si="459"/>
        <v>0.54987535148859279</v>
      </c>
      <c r="Q987" s="11">
        <f t="shared" ca="1" si="452"/>
        <v>80.866062784997979</v>
      </c>
      <c r="R987" s="11"/>
      <c r="S987">
        <v>983</v>
      </c>
      <c r="T987" s="32">
        <f t="shared" ca="1" si="460"/>
        <v>0.64872215777102493</v>
      </c>
      <c r="U987" s="11">
        <f t="shared" ca="1" si="461"/>
        <v>20.543395330233373</v>
      </c>
      <c r="Z987">
        <v>983</v>
      </c>
      <c r="AA987" s="32">
        <f t="shared" ca="1" si="462"/>
        <v>0.8938907065396553</v>
      </c>
      <c r="AB987" s="11">
        <f t="shared" ca="1" si="453"/>
        <v>36.848888269478259</v>
      </c>
      <c r="AC987" s="11"/>
      <c r="AD987">
        <v>983</v>
      </c>
      <c r="AE987" s="32">
        <f t="shared" ca="1" si="463"/>
        <v>0.43168943311319108</v>
      </c>
      <c r="AF987" s="11">
        <f t="shared" ca="1" si="454"/>
        <v>19.654222891903139</v>
      </c>
      <c r="AQ987" s="10"/>
      <c r="BI987">
        <v>977</v>
      </c>
      <c r="BJ987">
        <v>0.86123890866141473</v>
      </c>
      <c r="BK987">
        <v>0.84783489848840687</v>
      </c>
      <c r="BL987">
        <v>0.82779462504775447</v>
      </c>
      <c r="BM987">
        <v>0.86607039908864258</v>
      </c>
      <c r="BN987">
        <v>0.84500086778129879</v>
      </c>
      <c r="BO987">
        <v>0.82817767898656436</v>
      </c>
      <c r="BP987">
        <v>0.84106276235985988</v>
      </c>
      <c r="BQ987">
        <v>0.82568751534260298</v>
      </c>
      <c r="BR987">
        <v>0.8409787505490034</v>
      </c>
      <c r="BS987">
        <v>0.85897558349055914</v>
      </c>
      <c r="BT987">
        <v>0.85222737389096792</v>
      </c>
      <c r="BU987">
        <v>0.82423627204618466</v>
      </c>
      <c r="BV987">
        <v>0.82423627204618466</v>
      </c>
      <c r="BW987">
        <v>0.84328294207676668</v>
      </c>
    </row>
    <row r="988" spans="4:75" x14ac:dyDescent="0.25">
      <c r="D988">
        <v>984</v>
      </c>
      <c r="E988">
        <f t="shared" ca="1" si="457"/>
        <v>0.71767199512741575</v>
      </c>
      <c r="F988" s="11">
        <f t="shared" ca="1" si="455"/>
        <v>61.315696807124134</v>
      </c>
      <c r="G988" s="11"/>
      <c r="H988">
        <v>984</v>
      </c>
      <c r="I988" s="11">
        <f t="shared" ca="1" si="458"/>
        <v>0.54471054121048312</v>
      </c>
      <c r="J988" s="11">
        <f t="shared" ca="1" si="456"/>
        <v>20.110702105937115</v>
      </c>
      <c r="O988">
        <v>984</v>
      </c>
      <c r="P988" s="32">
        <f t="shared" ca="1" si="459"/>
        <v>0.43338617732314788</v>
      </c>
      <c r="Q988" s="11">
        <f t="shared" ca="1" si="452"/>
        <v>94.646784898577351</v>
      </c>
      <c r="R988" s="11"/>
      <c r="S988">
        <v>984</v>
      </c>
      <c r="T988" s="32">
        <f t="shared" ca="1" si="460"/>
        <v>0.12220025236164023</v>
      </c>
      <c r="U988" s="11">
        <f t="shared" ca="1" si="461"/>
        <v>18.06193418495501</v>
      </c>
      <c r="Z988">
        <v>984</v>
      </c>
      <c r="AA988" s="32">
        <f t="shared" ca="1" si="462"/>
        <v>0.87280521183087278</v>
      </c>
      <c r="AB988" s="11">
        <f t="shared" ca="1" si="453"/>
        <v>40.343539166772985</v>
      </c>
      <c r="AC988" s="11"/>
      <c r="AD988">
        <v>984</v>
      </c>
      <c r="AE988" s="32">
        <f t="shared" ca="1" si="463"/>
        <v>0.84748507940904882</v>
      </c>
      <c r="AF988" s="11">
        <f t="shared" ca="1" si="454"/>
        <v>21.57684955804476</v>
      </c>
      <c r="AQ988" s="10"/>
      <c r="BI988">
        <v>978</v>
      </c>
      <c r="BJ988">
        <v>0.85364178343045427</v>
      </c>
      <c r="BK988">
        <v>0.86641263497230703</v>
      </c>
      <c r="BL988">
        <v>0.82704760089823814</v>
      </c>
      <c r="BM988">
        <v>0.86231488371351617</v>
      </c>
      <c r="BN988">
        <v>0.85856226331906282</v>
      </c>
      <c r="BO988">
        <v>0.85390761173250185</v>
      </c>
      <c r="BP988">
        <v>0.86592368657039798</v>
      </c>
      <c r="BQ988">
        <v>0.84087027920915292</v>
      </c>
      <c r="BR988">
        <v>0.8391495423900468</v>
      </c>
      <c r="BS988">
        <v>0.82447269811958057</v>
      </c>
      <c r="BT988">
        <v>0.84315079497756373</v>
      </c>
      <c r="BU988">
        <v>0.86617841912336946</v>
      </c>
      <c r="BV988">
        <v>0.82447269811958057</v>
      </c>
      <c r="BW988">
        <v>0.85026213285462726</v>
      </c>
    </row>
    <row r="989" spans="4:75" x14ac:dyDescent="0.25">
      <c r="D989">
        <v>985</v>
      </c>
      <c r="E989">
        <f t="shared" ca="1" si="457"/>
        <v>0.95304228180021078</v>
      </c>
      <c r="F989" s="11">
        <f t="shared" ca="1" si="455"/>
        <v>24.757918216207742</v>
      </c>
      <c r="G989" s="11"/>
      <c r="H989">
        <v>985</v>
      </c>
      <c r="I989" s="11">
        <f t="shared" ca="1" si="458"/>
        <v>0.4902175217860173</v>
      </c>
      <c r="J989" s="11">
        <f t="shared" ca="1" si="456"/>
        <v>19.891065556996477</v>
      </c>
      <c r="O989">
        <v>985</v>
      </c>
      <c r="P989" s="32">
        <f t="shared" ca="1" si="459"/>
        <v>0.10891741785243603</v>
      </c>
      <c r="Q989" s="11">
        <f t="shared" ca="1" si="452"/>
        <v>149.62276828535857</v>
      </c>
      <c r="R989" s="11"/>
      <c r="S989">
        <v>985</v>
      </c>
      <c r="T989" s="32">
        <f t="shared" ca="1" si="460"/>
        <v>0.89891916492948831</v>
      </c>
      <c r="U989" s="11">
        <f t="shared" ca="1" si="461"/>
        <v>21.977673718208795</v>
      </c>
      <c r="Z989">
        <v>985</v>
      </c>
      <c r="AA989" s="32">
        <f t="shared" ca="1" si="462"/>
        <v>0.56786619819892314</v>
      </c>
      <c r="AB989" s="11">
        <f t="shared" ca="1" si="453"/>
        <v>78.7918041888706</v>
      </c>
      <c r="AC989" s="11"/>
      <c r="AD989">
        <v>985</v>
      </c>
      <c r="AE989" s="32">
        <f t="shared" ca="1" si="463"/>
        <v>0.45849906948691888</v>
      </c>
      <c r="AF989" s="11">
        <f t="shared" ca="1" si="454"/>
        <v>19.763147012310096</v>
      </c>
      <c r="AQ989" s="10"/>
      <c r="BI989">
        <v>979</v>
      </c>
      <c r="BJ989">
        <v>0.83593857360806523</v>
      </c>
      <c r="BK989">
        <v>0.8444236093358547</v>
      </c>
      <c r="BL989">
        <v>0.87492423543231179</v>
      </c>
      <c r="BM989">
        <v>0.83136827600951646</v>
      </c>
      <c r="BN989">
        <v>0.86019190848602889</v>
      </c>
      <c r="BO989">
        <v>0.8370939760686209</v>
      </c>
      <c r="BP989">
        <v>0.8302593617728361</v>
      </c>
      <c r="BQ989">
        <v>0.83055756031131345</v>
      </c>
      <c r="BR989">
        <v>0.84214583925670639</v>
      </c>
      <c r="BS989">
        <v>0.83651338593614322</v>
      </c>
      <c r="BT989">
        <v>0.84727635495641829</v>
      </c>
      <c r="BU989">
        <v>0.83410543999903819</v>
      </c>
      <c r="BV989">
        <v>0.8302593617728361</v>
      </c>
      <c r="BW989">
        <v>0.84199564587964093</v>
      </c>
    </row>
    <row r="990" spans="4:75" x14ac:dyDescent="0.25">
      <c r="D990">
        <v>986</v>
      </c>
      <c r="E990">
        <f t="shared" ca="1" si="457"/>
        <v>0.5999300756843613</v>
      </c>
      <c r="F990" s="11">
        <f t="shared" ca="1" si="455"/>
        <v>75.102857604954423</v>
      </c>
      <c r="G990" s="11"/>
      <c r="H990">
        <v>986</v>
      </c>
      <c r="I990" s="11">
        <f t="shared" ca="1" si="458"/>
        <v>0.23723270898446647</v>
      </c>
      <c r="J990" s="11">
        <f t="shared" ca="1" si="456"/>
        <v>18.782369494293562</v>
      </c>
      <c r="O990">
        <v>986</v>
      </c>
      <c r="P990" s="32">
        <f t="shared" ca="1" si="459"/>
        <v>0.77155225347809375</v>
      </c>
      <c r="Q990" s="11">
        <f t="shared" ca="1" si="452"/>
        <v>54.621556977448947</v>
      </c>
      <c r="R990" s="11"/>
      <c r="S990">
        <v>986</v>
      </c>
      <c r="T990" s="32">
        <f t="shared" ca="1" si="460"/>
        <v>0.97326521902294505</v>
      </c>
      <c r="U990" s="11">
        <f t="shared" ca="1" si="461"/>
        <v>23.030162168861949</v>
      </c>
      <c r="Z990">
        <v>986</v>
      </c>
      <c r="AA990" s="32">
        <f t="shared" ca="1" si="462"/>
        <v>9.5928880102449487E-2</v>
      </c>
      <c r="AB990" s="11">
        <f t="shared" ca="1" si="453"/>
        <v>153.58758645670352</v>
      </c>
      <c r="AC990" s="11"/>
      <c r="AD990">
        <v>986</v>
      </c>
      <c r="AE990" s="32">
        <f t="shared" ca="1" si="463"/>
        <v>0.5357096612818586</v>
      </c>
      <c r="AF990" s="11">
        <f t="shared" ca="1" si="454"/>
        <v>20.074300938547157</v>
      </c>
      <c r="AQ990" s="10"/>
      <c r="BI990">
        <v>980</v>
      </c>
      <c r="BJ990">
        <v>0.85002287560136902</v>
      </c>
      <c r="BK990">
        <v>0.84841475558735724</v>
      </c>
      <c r="BL990">
        <v>0.87402558345882841</v>
      </c>
      <c r="BM990">
        <v>0.84790541275644771</v>
      </c>
      <c r="BN990">
        <v>0.85666005628040931</v>
      </c>
      <c r="BO990">
        <v>0.84998573869330962</v>
      </c>
      <c r="BP990">
        <v>0.80233354535411783</v>
      </c>
      <c r="BQ990">
        <v>0.84775790175506283</v>
      </c>
      <c r="BR990">
        <v>0.85221085676177666</v>
      </c>
      <c r="BS990">
        <v>0.85389359977933621</v>
      </c>
      <c r="BT990">
        <v>0.86060243211083742</v>
      </c>
      <c r="BU990">
        <v>0.86217871587216521</v>
      </c>
      <c r="BV990">
        <v>0.80233354535411783</v>
      </c>
      <c r="BW990">
        <v>0.85036201725616567</v>
      </c>
    </row>
    <row r="991" spans="4:75" x14ac:dyDescent="0.25">
      <c r="D991">
        <v>987</v>
      </c>
      <c r="E991">
        <f t="shared" ca="1" si="457"/>
        <v>0.63172300525230507</v>
      </c>
      <c r="F991" s="11">
        <f t="shared" ca="1" si="455"/>
        <v>71.437631968223258</v>
      </c>
      <c r="G991" s="11"/>
      <c r="H991">
        <v>987</v>
      </c>
      <c r="I991" s="11">
        <f t="shared" ca="1" si="458"/>
        <v>0.67235041404475648</v>
      </c>
      <c r="J991" s="11">
        <f t="shared" ca="1" si="456"/>
        <v>20.646991883802475</v>
      </c>
      <c r="O991">
        <v>987</v>
      </c>
      <c r="P991" s="32">
        <f t="shared" ca="1" si="459"/>
        <v>0.83600281402653609</v>
      </c>
      <c r="Q991" s="11">
        <f t="shared" ca="1" si="452"/>
        <v>45.907236407546762</v>
      </c>
      <c r="R991" s="11"/>
      <c r="S991">
        <v>987</v>
      </c>
      <c r="T991" s="32">
        <f t="shared" ca="1" si="460"/>
        <v>6.5620640203964076E-2</v>
      </c>
      <c r="U991" s="11">
        <f t="shared" ca="1" si="461"/>
        <v>17.507887018522208</v>
      </c>
      <c r="Z991">
        <v>987</v>
      </c>
      <c r="AA991" s="32">
        <f t="shared" ca="1" si="462"/>
        <v>0.78661392298095378</v>
      </c>
      <c r="AB991" s="11">
        <f t="shared" ca="1" si="453"/>
        <v>52.670124861926752</v>
      </c>
      <c r="AC991" s="11"/>
      <c r="AD991">
        <v>987</v>
      </c>
      <c r="AE991" s="32">
        <f t="shared" ca="1" si="463"/>
        <v>0.50475302998313942</v>
      </c>
      <c r="AF991" s="11">
        <f t="shared" ca="1" si="454"/>
        <v>19.949554022212034</v>
      </c>
      <c r="AQ991" s="10"/>
      <c r="BI991">
        <v>981</v>
      </c>
      <c r="BJ991">
        <v>0.84232775799719084</v>
      </c>
      <c r="BK991">
        <v>0.82867696524490708</v>
      </c>
      <c r="BL991">
        <v>0.85709944639159319</v>
      </c>
      <c r="BM991">
        <v>0.86889490023222793</v>
      </c>
      <c r="BN991">
        <v>0.84270695981401988</v>
      </c>
      <c r="BO991">
        <v>0.84776520029014357</v>
      </c>
      <c r="BP991">
        <v>0.84184259332807077</v>
      </c>
      <c r="BQ991">
        <v>0.86111059003967949</v>
      </c>
      <c r="BR991">
        <v>0.83328321424342799</v>
      </c>
      <c r="BS991">
        <v>0.85220023911586051</v>
      </c>
      <c r="BT991">
        <v>0.83977068777742181</v>
      </c>
      <c r="BU991">
        <v>0.85051718888465067</v>
      </c>
      <c r="BV991">
        <v>0.82867696524490708</v>
      </c>
      <c r="BW991">
        <v>0.84719028215365511</v>
      </c>
    </row>
    <row r="992" spans="4:75" x14ac:dyDescent="0.25">
      <c r="D992">
        <v>988</v>
      </c>
      <c r="E992">
        <f t="shared" ca="1" si="457"/>
        <v>6.6198751089707408E-2</v>
      </c>
      <c r="F992" s="11">
        <f t="shared" ca="1" si="455"/>
        <v>164.55726606013448</v>
      </c>
      <c r="G992" s="11"/>
      <c r="H992">
        <v>988</v>
      </c>
      <c r="I992" s="11">
        <f t="shared" ca="1" si="458"/>
        <v>0.45245057049548543</v>
      </c>
      <c r="J992" s="11">
        <f t="shared" ca="1" si="456"/>
        <v>19.738657765057052</v>
      </c>
      <c r="O992">
        <v>988</v>
      </c>
      <c r="P992" s="32">
        <f t="shared" ca="1" si="459"/>
        <v>0.22579537105600567</v>
      </c>
      <c r="Q992" s="11">
        <f t="shared" ca="1" si="452"/>
        <v>124.07404770520554</v>
      </c>
      <c r="R992" s="11"/>
      <c r="S992">
        <v>988</v>
      </c>
      <c r="T992" s="32">
        <f t="shared" ca="1" si="460"/>
        <v>0.60212483992416554</v>
      </c>
      <c r="U992" s="11">
        <f t="shared" ca="1" si="461"/>
        <v>20.345925766544774</v>
      </c>
      <c r="Z992">
        <v>988</v>
      </c>
      <c r="AA992" s="32">
        <f t="shared" ca="1" si="462"/>
        <v>0.2074364191627468</v>
      </c>
      <c r="AB992" s="11">
        <f t="shared" ca="1" si="453"/>
        <v>127.3457136787556</v>
      </c>
      <c r="AC992" s="11"/>
      <c r="AD992">
        <v>988</v>
      </c>
      <c r="AE992" s="32">
        <f t="shared" ca="1" si="463"/>
        <v>0.59669893856615153</v>
      </c>
      <c r="AF992" s="11">
        <f t="shared" ca="1" si="454"/>
        <v>20.323390959133359</v>
      </c>
      <c r="AQ992" s="10"/>
      <c r="BI992">
        <v>982</v>
      </c>
      <c r="BJ992">
        <v>0.86631663593922781</v>
      </c>
      <c r="BK992">
        <v>0.85446472376026705</v>
      </c>
      <c r="BL992">
        <v>0.84929313818633079</v>
      </c>
      <c r="BM992">
        <v>0.85169921287177275</v>
      </c>
      <c r="BN992">
        <v>0.88338205664060621</v>
      </c>
      <c r="BO992">
        <v>0.87338224264489905</v>
      </c>
      <c r="BP992">
        <v>0.82560895069743856</v>
      </c>
      <c r="BQ992">
        <v>0.86031421548245524</v>
      </c>
      <c r="BR992">
        <v>0.86869977076662463</v>
      </c>
      <c r="BS992">
        <v>0.82451543862574994</v>
      </c>
      <c r="BT992">
        <v>0.85631504367502209</v>
      </c>
      <c r="BU992">
        <v>0.82126632822770285</v>
      </c>
      <c r="BV992">
        <v>0.82126632822770285</v>
      </c>
      <c r="BW992">
        <v>0.85280750443776177</v>
      </c>
    </row>
    <row r="993" spans="4:75" x14ac:dyDescent="0.25">
      <c r="D993">
        <v>989</v>
      </c>
      <c r="E993">
        <f t="shared" ca="1" si="457"/>
        <v>0.41753763829200463</v>
      </c>
      <c r="F993" s="11">
        <f t="shared" ca="1" si="455"/>
        <v>96.604285856481596</v>
      </c>
      <c r="G993" s="11"/>
      <c r="H993">
        <v>989</v>
      </c>
      <c r="I993" s="11">
        <f t="shared" ca="1" si="458"/>
        <v>9.1724937599958589E-2</v>
      </c>
      <c r="J993" s="11">
        <f t="shared" ca="1" si="456"/>
        <v>17.795238038748426</v>
      </c>
      <c r="O993">
        <v>989</v>
      </c>
      <c r="P993" s="32">
        <f t="shared" ca="1" si="459"/>
        <v>0.23697013948191759</v>
      </c>
      <c r="Q993" s="11">
        <f t="shared" ca="1" si="452"/>
        <v>122.1661506831272</v>
      </c>
      <c r="R993" s="11"/>
      <c r="S993">
        <v>989</v>
      </c>
      <c r="T993" s="32">
        <f t="shared" ca="1" si="460"/>
        <v>0.53208095507116193</v>
      </c>
      <c r="U993" s="11">
        <f t="shared" ca="1" si="461"/>
        <v>20.059647754922469</v>
      </c>
      <c r="Z993">
        <v>989</v>
      </c>
      <c r="AA993" s="32">
        <f t="shared" ca="1" si="462"/>
        <v>0.9052219653679292</v>
      </c>
      <c r="AB993" s="11">
        <f t="shared" ca="1" si="453"/>
        <v>34.844175757510826</v>
      </c>
      <c r="AC993" s="11"/>
      <c r="AD993">
        <v>989</v>
      </c>
      <c r="AE993" s="32">
        <f t="shared" ca="1" si="463"/>
        <v>9.3515568406967065E-2</v>
      </c>
      <c r="AF993" s="11">
        <f t="shared" ca="1" si="454"/>
        <v>17.812565372283945</v>
      </c>
      <c r="AQ993" s="10"/>
      <c r="BI993">
        <v>983</v>
      </c>
      <c r="BJ993">
        <v>0.83932125809163471</v>
      </c>
      <c r="BK993">
        <v>0.84478442428802714</v>
      </c>
      <c r="BL993">
        <v>0.8200266276521142</v>
      </c>
      <c r="BM993">
        <v>0.83845094226512551</v>
      </c>
      <c r="BN993">
        <v>0.84070240865932977</v>
      </c>
      <c r="BO993">
        <v>0.82096354393155102</v>
      </c>
      <c r="BP993">
        <v>0.85644492711540909</v>
      </c>
      <c r="BQ993">
        <v>0.83319831637585606</v>
      </c>
      <c r="BR993">
        <v>0.85736408268302722</v>
      </c>
      <c r="BS993">
        <v>0.85266257427892234</v>
      </c>
      <c r="BT993">
        <v>0.8504678275095664</v>
      </c>
      <c r="BU993">
        <v>0.85343776425566265</v>
      </c>
      <c r="BV993">
        <v>0.8200266276521142</v>
      </c>
      <c r="BW993">
        <v>0.84240452707318669</v>
      </c>
    </row>
    <row r="994" spans="4:75" x14ac:dyDescent="0.25">
      <c r="D994">
        <v>990</v>
      </c>
      <c r="E994">
        <f t="shared" ca="1" si="457"/>
        <v>0.35026888358815989</v>
      </c>
      <c r="F994" s="11">
        <f t="shared" ca="1" si="455"/>
        <v>105.28697399489985</v>
      </c>
      <c r="G994" s="11"/>
      <c r="H994">
        <v>990</v>
      </c>
      <c r="I994" s="11">
        <f t="shared" ca="1" si="458"/>
        <v>0.34608134227703213</v>
      </c>
      <c r="J994" s="11">
        <f t="shared" ca="1" si="456"/>
        <v>19.29491303307665</v>
      </c>
      <c r="O994">
        <v>990</v>
      </c>
      <c r="P994" s="32">
        <f t="shared" ca="1" si="459"/>
        <v>0.34186461086495223</v>
      </c>
      <c r="Q994" s="11">
        <f t="shared" ca="1" si="452"/>
        <v>106.42468391846246</v>
      </c>
      <c r="R994" s="11"/>
      <c r="S994">
        <v>990</v>
      </c>
      <c r="T994" s="32">
        <f t="shared" ca="1" si="460"/>
        <v>7.4453051123258396E-2</v>
      </c>
      <c r="U994" s="11">
        <f t="shared" ca="1" si="461"/>
        <v>17.613536718353107</v>
      </c>
      <c r="Z994">
        <v>990</v>
      </c>
      <c r="AA994" s="32">
        <f t="shared" ca="1" si="462"/>
        <v>0.45038757155302556</v>
      </c>
      <c r="AB994" s="11">
        <f t="shared" ca="1" si="453"/>
        <v>92.575725571681716</v>
      </c>
      <c r="AC994" s="11"/>
      <c r="AD994">
        <v>990</v>
      </c>
      <c r="AE994" s="32">
        <f t="shared" ca="1" si="463"/>
        <v>1.6337082693999694E-2</v>
      </c>
      <c r="AF994" s="11">
        <f t="shared" ca="1" si="454"/>
        <v>16.501711693571444</v>
      </c>
      <c r="AQ994" s="10"/>
      <c r="BI994">
        <v>984</v>
      </c>
      <c r="BJ994">
        <v>0.84345804071302055</v>
      </c>
      <c r="BK994">
        <v>0.84888113232125095</v>
      </c>
      <c r="BL994">
        <v>0.84004613705577691</v>
      </c>
      <c r="BM994">
        <v>0.83155424113694243</v>
      </c>
      <c r="BN994">
        <v>0.86717504443002624</v>
      </c>
      <c r="BO994">
        <v>0.8456883997086454</v>
      </c>
      <c r="BP994">
        <v>0.87119557346718557</v>
      </c>
      <c r="BQ994">
        <v>0.83023363044922827</v>
      </c>
      <c r="BR994">
        <v>0.86755319580135992</v>
      </c>
      <c r="BS994">
        <v>0.85210289467855749</v>
      </c>
      <c r="BT994">
        <v>0.8484623294609871</v>
      </c>
      <c r="BU994">
        <v>0.84957633735558846</v>
      </c>
      <c r="BV994">
        <v>0.83023363044922827</v>
      </c>
      <c r="BW994">
        <v>0.84977786974692049</v>
      </c>
    </row>
    <row r="995" spans="4:75" x14ac:dyDescent="0.25">
      <c r="D995">
        <v>991</v>
      </c>
      <c r="E995">
        <f t="shared" ca="1" si="457"/>
        <v>0.85309459250285158</v>
      </c>
      <c r="F995" s="11">
        <f t="shared" ca="1" si="455"/>
        <v>43.393910095922003</v>
      </c>
      <c r="G995" s="11"/>
      <c r="H995">
        <v>991</v>
      </c>
      <c r="I995" s="11">
        <f t="shared" ca="1" si="458"/>
        <v>0.97279042571633201</v>
      </c>
      <c r="J995" s="11">
        <f t="shared" ca="1" si="456"/>
        <v>23.01792455032037</v>
      </c>
      <c r="O995">
        <v>991</v>
      </c>
      <c r="P995" s="32">
        <f t="shared" ca="1" si="459"/>
        <v>0.81511524380632217</v>
      </c>
      <c r="Q995" s="11">
        <f t="shared" ca="1" si="452"/>
        <v>48.84599894401547</v>
      </c>
      <c r="R995" s="11"/>
      <c r="S995">
        <v>991</v>
      </c>
      <c r="T995" s="32">
        <f t="shared" ca="1" si="460"/>
        <v>0.98890623900000574</v>
      </c>
      <c r="U995" s="11">
        <f t="shared" ca="1" si="461"/>
        <v>23.601651124992955</v>
      </c>
      <c r="Z995">
        <v>991</v>
      </c>
      <c r="AA995" s="32">
        <f t="shared" ca="1" si="462"/>
        <v>0.93098226067642054</v>
      </c>
      <c r="AB995" s="11">
        <f t="shared" ca="1" si="453"/>
        <v>29.827877352001952</v>
      </c>
      <c r="AC995" s="11"/>
      <c r="AD995">
        <v>991</v>
      </c>
      <c r="AE995" s="32">
        <f t="shared" ca="1" si="463"/>
        <v>0.83827880437423508</v>
      </c>
      <c r="AF995" s="11">
        <f t="shared" ca="1" si="454"/>
        <v>21.515374991733609</v>
      </c>
      <c r="AQ995" s="10"/>
      <c r="BI995">
        <v>985</v>
      </c>
      <c r="BJ995">
        <v>0.85067746274442446</v>
      </c>
      <c r="BK995">
        <v>0.82863836029836435</v>
      </c>
      <c r="BL995">
        <v>0.83491545855594773</v>
      </c>
      <c r="BM995">
        <v>0.82502875877935533</v>
      </c>
      <c r="BN995">
        <v>0.82953300377456807</v>
      </c>
      <c r="BO995">
        <v>0.84962397551703261</v>
      </c>
      <c r="BP995">
        <v>0.8594357957430161</v>
      </c>
      <c r="BQ995">
        <v>0.85318217062137502</v>
      </c>
      <c r="BR995">
        <v>0.84932581703732501</v>
      </c>
      <c r="BS995">
        <v>0.84096633572108292</v>
      </c>
      <c r="BT995">
        <v>0.84701178409073452</v>
      </c>
      <c r="BU995">
        <v>0.86437906541397502</v>
      </c>
      <c r="BV995">
        <v>0.82502875877935533</v>
      </c>
      <c r="BW995">
        <v>0.84434198141781436</v>
      </c>
    </row>
    <row r="996" spans="4:75" x14ac:dyDescent="0.25">
      <c r="D996">
        <v>992</v>
      </c>
      <c r="E996">
        <f t="shared" ca="1" si="457"/>
        <v>3.9232579445979909E-2</v>
      </c>
      <c r="F996" s="11">
        <f t="shared" ca="1" si="455"/>
        <v>178.75328114323452</v>
      </c>
      <c r="G996" s="11"/>
      <c r="H996">
        <v>992</v>
      </c>
      <c r="I996" s="11">
        <f t="shared" ca="1" si="458"/>
        <v>0.19712674217408621</v>
      </c>
      <c r="J996" s="11">
        <f t="shared" ca="1" si="456"/>
        <v>18.56295008377047</v>
      </c>
      <c r="O996">
        <v>992</v>
      </c>
      <c r="P996" s="32">
        <f t="shared" ca="1" si="459"/>
        <v>0.73477491853289045</v>
      </c>
      <c r="Q996" s="11">
        <f t="shared" ca="1" si="452"/>
        <v>59.231532992325931</v>
      </c>
      <c r="R996" s="11"/>
      <c r="S996">
        <v>992</v>
      </c>
      <c r="T996" s="32">
        <f t="shared" ca="1" si="460"/>
        <v>0.437578490886673</v>
      </c>
      <c r="U996" s="11">
        <f t="shared" ca="1" si="461"/>
        <v>19.678241056382305</v>
      </c>
      <c r="Z996">
        <v>992</v>
      </c>
      <c r="AA996" s="32">
        <f t="shared" ca="1" si="462"/>
        <v>0.21862617098240189</v>
      </c>
      <c r="AB996" s="11">
        <f t="shared" ca="1" si="453"/>
        <v>125.33020494538243</v>
      </c>
      <c r="AC996" s="11"/>
      <c r="AD996">
        <v>992</v>
      </c>
      <c r="AE996" s="32">
        <f t="shared" ca="1" si="463"/>
        <v>0.87230782382229999</v>
      </c>
      <c r="AF996" s="11">
        <f t="shared" ca="1" si="454"/>
        <v>21.756083870982557</v>
      </c>
      <c r="AQ996" s="10"/>
      <c r="BI996">
        <v>986</v>
      </c>
      <c r="BJ996">
        <v>0.8635841398490367</v>
      </c>
      <c r="BK996">
        <v>0.85500076836503469</v>
      </c>
      <c r="BL996">
        <v>0.88378199292285398</v>
      </c>
      <c r="BM996">
        <v>0.85781991252397449</v>
      </c>
      <c r="BN996">
        <v>0.84316271025797296</v>
      </c>
      <c r="BO996">
        <v>0.82620732317595325</v>
      </c>
      <c r="BP996">
        <v>0.84735917650916281</v>
      </c>
      <c r="BQ996">
        <v>0.849004148890106</v>
      </c>
      <c r="BR996">
        <v>0.85297875694880654</v>
      </c>
      <c r="BS996">
        <v>0.84752871786433204</v>
      </c>
      <c r="BT996">
        <v>0.85643072833468703</v>
      </c>
      <c r="BU996">
        <v>0.85258933848275642</v>
      </c>
      <c r="BV996">
        <v>0.82620732317595325</v>
      </c>
      <c r="BW996">
        <v>0.85289591602198056</v>
      </c>
    </row>
    <row r="997" spans="4:75" x14ac:dyDescent="0.25">
      <c r="D997">
        <v>993</v>
      </c>
      <c r="E997">
        <f t="shared" ca="1" si="457"/>
        <v>0.47254121437828023</v>
      </c>
      <c r="F997" s="11">
        <f t="shared" ca="1" si="455"/>
        <v>89.915554034403456</v>
      </c>
      <c r="G997" s="11"/>
      <c r="H997">
        <v>993</v>
      </c>
      <c r="I997" s="11">
        <f t="shared" ca="1" si="458"/>
        <v>5.1576889065763076E-3</v>
      </c>
      <c r="J997" s="11">
        <f t="shared" ca="1" si="456"/>
        <v>15.813083952323318</v>
      </c>
      <c r="O997">
        <v>993</v>
      </c>
      <c r="P997" s="32">
        <f t="shared" ca="1" si="459"/>
        <v>0.46722601252366724</v>
      </c>
      <c r="Q997" s="11">
        <f t="shared" ca="1" si="452"/>
        <v>90.550198038047611</v>
      </c>
      <c r="R997" s="11"/>
      <c r="S997">
        <v>993</v>
      </c>
      <c r="T997" s="32">
        <f t="shared" ca="1" si="460"/>
        <v>0.76087172445288909</v>
      </c>
      <c r="U997" s="11">
        <f t="shared" ca="1" si="461"/>
        <v>21.068661357839837</v>
      </c>
      <c r="Z997">
        <v>993</v>
      </c>
      <c r="AA997" s="32">
        <f t="shared" ca="1" si="462"/>
        <v>0.31280353765804958</v>
      </c>
      <c r="AB997" s="11">
        <f t="shared" ca="1" si="453"/>
        <v>110.47416506186816</v>
      </c>
      <c r="AC997" s="11"/>
      <c r="AD997">
        <v>993</v>
      </c>
      <c r="AE997" s="32">
        <f t="shared" ca="1" si="463"/>
        <v>0.17355520916236256</v>
      </c>
      <c r="AF997" s="11">
        <f t="shared" ca="1" si="454"/>
        <v>18.421247065323016</v>
      </c>
      <c r="AQ997" s="10"/>
      <c r="BI997">
        <v>987</v>
      </c>
      <c r="BJ997">
        <v>0.85337749145955766</v>
      </c>
      <c r="BK997">
        <v>0.84769432880534357</v>
      </c>
      <c r="BL997">
        <v>0.84389836190139866</v>
      </c>
      <c r="BM997">
        <v>0.8673278842700779</v>
      </c>
      <c r="BN997">
        <v>0.84053632287329372</v>
      </c>
      <c r="BO997">
        <v>0.84287776997358188</v>
      </c>
      <c r="BP997">
        <v>0.86547497756351566</v>
      </c>
      <c r="BQ997">
        <v>0.84803277285190715</v>
      </c>
      <c r="BR997">
        <v>0.85768123982232913</v>
      </c>
      <c r="BS997">
        <v>0.86532006065443523</v>
      </c>
      <c r="BT997">
        <v>0.84022808550465278</v>
      </c>
      <c r="BU997">
        <v>0.85424740667437238</v>
      </c>
      <c r="BV997">
        <v>0.84022808550465278</v>
      </c>
      <c r="BW997">
        <v>0.8523800743021589</v>
      </c>
    </row>
    <row r="998" spans="4:75" x14ac:dyDescent="0.25">
      <c r="D998">
        <v>994</v>
      </c>
      <c r="E998">
        <f t="shared" ca="1" si="457"/>
        <v>0.673811912741761</v>
      </c>
      <c r="F998" s="11">
        <f t="shared" ca="1" si="455"/>
        <v>66.537269947902601</v>
      </c>
      <c r="G998" s="11"/>
      <c r="H998">
        <v>994</v>
      </c>
      <c r="I998" s="11">
        <f t="shared" ca="1" si="458"/>
        <v>0.54975925677874427</v>
      </c>
      <c r="J998" s="11">
        <f t="shared" ca="1" si="456"/>
        <v>20.131159471053586</v>
      </c>
      <c r="O998">
        <v>994</v>
      </c>
      <c r="P998" s="32">
        <f t="shared" ca="1" si="459"/>
        <v>4.1749033485759091E-2</v>
      </c>
      <c r="Q998" s="11">
        <f t="shared" ca="1" si="452"/>
        <v>177.13341091190389</v>
      </c>
      <c r="R998" s="11"/>
      <c r="S998">
        <v>994</v>
      </c>
      <c r="T998" s="32">
        <f t="shared" ca="1" si="460"/>
        <v>0.67400801077451722</v>
      </c>
      <c r="U998" s="11">
        <f t="shared" ca="1" si="461"/>
        <v>20.65436765007108</v>
      </c>
      <c r="Z998">
        <v>994</v>
      </c>
      <c r="AA998" s="32">
        <f t="shared" ca="1" si="462"/>
        <v>0.65615713408333032</v>
      </c>
      <c r="AB998" s="11">
        <f t="shared" ca="1" si="453"/>
        <v>68.602365167471618</v>
      </c>
      <c r="AC998" s="11"/>
      <c r="AD998">
        <v>994</v>
      </c>
      <c r="AE998" s="32">
        <f t="shared" ca="1" si="463"/>
        <v>0.28959322315126068</v>
      </c>
      <c r="AF998" s="11">
        <f t="shared" ca="1" si="454"/>
        <v>19.040252343316894</v>
      </c>
      <c r="AQ998" s="10"/>
      <c r="BI998">
        <v>988</v>
      </c>
      <c r="BJ998">
        <v>0.86096761020879464</v>
      </c>
      <c r="BK998">
        <v>0.85322228711675319</v>
      </c>
      <c r="BL998">
        <v>0.82606593259076666</v>
      </c>
      <c r="BM998">
        <v>0.86713522981229674</v>
      </c>
      <c r="BN998">
        <v>0.8701046240482212</v>
      </c>
      <c r="BO998">
        <v>0.87018893973448364</v>
      </c>
      <c r="BP998">
        <v>0.86021484674528181</v>
      </c>
      <c r="BQ998">
        <v>0.86807051254739553</v>
      </c>
      <c r="BR998">
        <v>0.86296162914283792</v>
      </c>
      <c r="BS998">
        <v>0.83994601616348463</v>
      </c>
      <c r="BT998">
        <v>0.86237338250463103</v>
      </c>
      <c r="BU998">
        <v>0.82493344558569848</v>
      </c>
      <c r="BV998">
        <v>0.82493344558569848</v>
      </c>
      <c r="BW998">
        <v>0.85545015068390307</v>
      </c>
    </row>
    <row r="999" spans="4:75" x14ac:dyDescent="0.25">
      <c r="D999">
        <v>995</v>
      </c>
      <c r="E999">
        <f t="shared" ca="1" si="457"/>
        <v>0.18065513849187376</v>
      </c>
      <c r="F999" s="11">
        <f t="shared" ca="1" si="455"/>
        <v>132.48411150002431</v>
      </c>
      <c r="G999" s="11"/>
      <c r="H999">
        <v>995</v>
      </c>
      <c r="I999" s="11">
        <f t="shared" ca="1" si="458"/>
        <v>0.76066797815595899</v>
      </c>
      <c r="J999" s="11">
        <f t="shared" ca="1" si="456"/>
        <v>21.067607491570001</v>
      </c>
      <c r="O999">
        <v>995</v>
      </c>
      <c r="P999" s="32">
        <f t="shared" ca="1" si="459"/>
        <v>0.216938891660447</v>
      </c>
      <c r="Q999" s="11">
        <f t="shared" ca="1" si="452"/>
        <v>125.62971889576153</v>
      </c>
      <c r="R999" s="11"/>
      <c r="S999">
        <v>995</v>
      </c>
      <c r="T999" s="32">
        <f t="shared" ca="1" si="460"/>
        <v>0.19374643584396778</v>
      </c>
      <c r="U999" s="11">
        <f t="shared" ca="1" si="461"/>
        <v>18.543296619590901</v>
      </c>
      <c r="Z999">
        <v>995</v>
      </c>
      <c r="AA999" s="32">
        <f t="shared" ca="1" si="462"/>
        <v>0.62249250941422785</v>
      </c>
      <c r="AB999" s="11">
        <f t="shared" ca="1" si="453"/>
        <v>72.503753483540549</v>
      </c>
      <c r="AC999" s="11"/>
      <c r="AD999">
        <v>995</v>
      </c>
      <c r="AE999" s="32">
        <f t="shared" ca="1" si="463"/>
        <v>0.52630365426074532</v>
      </c>
      <c r="AF999" s="11">
        <f t="shared" ca="1" si="454"/>
        <v>20.036339971419672</v>
      </c>
      <c r="AQ999" s="10"/>
      <c r="BI999">
        <v>989</v>
      </c>
      <c r="BJ999">
        <v>0.83572650667257264</v>
      </c>
      <c r="BK999">
        <v>0.86095123758643777</v>
      </c>
      <c r="BL999">
        <v>0.83914846162628653</v>
      </c>
      <c r="BM999">
        <v>0.84322392981184457</v>
      </c>
      <c r="BN999">
        <v>0.83543231839275622</v>
      </c>
      <c r="BO999">
        <v>0.84424971573265783</v>
      </c>
      <c r="BP999">
        <v>0.85842571009396562</v>
      </c>
      <c r="BQ999">
        <v>0.87561989397766915</v>
      </c>
      <c r="BR999">
        <v>0.85177158078716841</v>
      </c>
      <c r="BS999">
        <v>0.86937575892339347</v>
      </c>
      <c r="BT999">
        <v>0.81960442291649449</v>
      </c>
      <c r="BU999">
        <v>0.81115270312952958</v>
      </c>
      <c r="BV999">
        <v>0.81115270312952958</v>
      </c>
      <c r="BW999">
        <v>0.84556600433538476</v>
      </c>
    </row>
    <row r="1000" spans="4:75" x14ac:dyDescent="0.25">
      <c r="D1000">
        <v>996</v>
      </c>
      <c r="E1000">
        <f t="shared" ca="1" si="457"/>
        <v>0.83874011524356507</v>
      </c>
      <c r="F1000" s="11">
        <f t="shared" ca="1" si="455"/>
        <v>45.511881705636839</v>
      </c>
      <c r="G1000" s="11"/>
      <c r="H1000">
        <v>996</v>
      </c>
      <c r="I1000" s="11">
        <f t="shared" ca="1" si="458"/>
        <v>1.1520829500170415E-2</v>
      </c>
      <c r="J1000" s="11">
        <f t="shared" ca="1" si="456"/>
        <v>16.282320785813781</v>
      </c>
      <c r="O1000">
        <v>996</v>
      </c>
      <c r="P1000" s="32">
        <f t="shared" ca="1" si="459"/>
        <v>0.14963622493860995</v>
      </c>
      <c r="Q1000" s="11">
        <f t="shared" ca="1" si="452"/>
        <v>139.14399685381844</v>
      </c>
      <c r="R1000" s="11"/>
      <c r="S1000">
        <v>996</v>
      </c>
      <c r="T1000" s="32">
        <f t="shared" ca="1" si="460"/>
        <v>0.76317310439132646</v>
      </c>
      <c r="U1000" s="11">
        <f t="shared" ca="1" si="461"/>
        <v>21.080599421069785</v>
      </c>
      <c r="Z1000">
        <v>996</v>
      </c>
      <c r="AA1000" s="32">
        <f t="shared" ca="1" si="462"/>
        <v>0.55052494711790767</v>
      </c>
      <c r="AB1000" s="11">
        <f t="shared" ca="1" si="453"/>
        <v>80.791055163636486</v>
      </c>
      <c r="AC1000" s="11"/>
      <c r="AD1000">
        <v>996</v>
      </c>
      <c r="AE1000" s="32">
        <f t="shared" ca="1" si="463"/>
        <v>0.35225409142729058</v>
      </c>
      <c r="AF1000" s="11">
        <f t="shared" ca="1" si="454"/>
        <v>19.321686835713358</v>
      </c>
      <c r="AQ1000" s="10"/>
      <c r="BI1000">
        <v>990</v>
      </c>
      <c r="BJ1000">
        <v>0.82678048873359855</v>
      </c>
      <c r="BK1000">
        <v>0.85581584145447687</v>
      </c>
      <c r="BL1000">
        <v>0.85139671647745763</v>
      </c>
      <c r="BM1000">
        <v>0.81052581587737016</v>
      </c>
      <c r="BN1000">
        <v>0.85702463452574695</v>
      </c>
      <c r="BO1000">
        <v>0.8345724955038325</v>
      </c>
      <c r="BP1000">
        <v>0.86532786497593539</v>
      </c>
      <c r="BQ1000">
        <v>0.86772258040880046</v>
      </c>
      <c r="BR1000">
        <v>0.83631331720772784</v>
      </c>
      <c r="BS1000">
        <v>0.82150771283735968</v>
      </c>
      <c r="BT1000">
        <v>0.85461109137980928</v>
      </c>
      <c r="BU1000">
        <v>0.84799714364183065</v>
      </c>
      <c r="BV1000">
        <v>0.81052581587737016</v>
      </c>
      <c r="BW1000">
        <v>0.84403605818761429</v>
      </c>
    </row>
    <row r="1001" spans="4:75" x14ac:dyDescent="0.25">
      <c r="D1001">
        <v>997</v>
      </c>
      <c r="E1001">
        <f t="shared" ca="1" si="457"/>
        <v>0.7795467680513477</v>
      </c>
      <c r="F1001" s="11">
        <f t="shared" ca="1" si="455"/>
        <v>53.591058690300379</v>
      </c>
      <c r="G1001" s="11"/>
      <c r="H1001">
        <v>997</v>
      </c>
      <c r="I1001" s="11">
        <f t="shared" ca="1" si="458"/>
        <v>0.49054474614975474</v>
      </c>
      <c r="J1001" s="11">
        <f t="shared" ca="1" si="456"/>
        <v>19.892382537220822</v>
      </c>
      <c r="O1001">
        <v>997</v>
      </c>
      <c r="P1001" s="32">
        <f t="shared" ca="1" si="459"/>
        <v>0.46668077180434431</v>
      </c>
      <c r="Q1001" s="11">
        <f t="shared" ca="1" si="452"/>
        <v>90.615422792311435</v>
      </c>
      <c r="R1001" s="11"/>
      <c r="S1001">
        <v>997</v>
      </c>
      <c r="T1001" s="32">
        <f t="shared" ca="1" si="460"/>
        <v>0.32493792927830201</v>
      </c>
      <c r="U1001" s="11">
        <f t="shared" ca="1" si="461"/>
        <v>19.201793385662587</v>
      </c>
      <c r="Z1001">
        <v>997</v>
      </c>
      <c r="AA1001" s="32">
        <f t="shared" ca="1" si="462"/>
        <v>0.86881600457065566</v>
      </c>
      <c r="AB1001" s="11">
        <f t="shared" ca="1" si="453"/>
        <v>40.975905159263334</v>
      </c>
      <c r="AC1001" s="11"/>
      <c r="AD1001">
        <v>997</v>
      </c>
      <c r="AE1001" s="32">
        <f t="shared" ca="1" si="463"/>
        <v>0.90637668933373639</v>
      </c>
      <c r="AF1001" s="11">
        <f t="shared" ca="1" si="454"/>
        <v>22.047259104455652</v>
      </c>
      <c r="AQ1001" s="10"/>
      <c r="BI1001">
        <v>991</v>
      </c>
      <c r="BJ1001">
        <v>0.83949243631107195</v>
      </c>
      <c r="BK1001">
        <v>0.853187162245443</v>
      </c>
      <c r="BL1001">
        <v>0.83380752568513961</v>
      </c>
      <c r="BM1001">
        <v>0.87406432866226835</v>
      </c>
      <c r="BN1001">
        <v>0.85756447942844094</v>
      </c>
      <c r="BO1001">
        <v>0.85241173786732849</v>
      </c>
      <c r="BP1001">
        <v>0.82956921232140435</v>
      </c>
      <c r="BQ1001">
        <v>0.86043635302556332</v>
      </c>
      <c r="BR1001">
        <v>0.8381600097042412</v>
      </c>
      <c r="BS1001">
        <v>0.84571767380143925</v>
      </c>
      <c r="BT1001">
        <v>0.85514238641692275</v>
      </c>
      <c r="BU1001">
        <v>0.81843174875245883</v>
      </c>
      <c r="BV1001">
        <v>0.81843174875245883</v>
      </c>
      <c r="BW1001">
        <v>0.84642729169516029</v>
      </c>
    </row>
    <row r="1002" spans="4:75" x14ac:dyDescent="0.25">
      <c r="D1002">
        <v>998</v>
      </c>
      <c r="E1002">
        <f t="shared" ca="1" si="457"/>
        <v>0.65926453408278352</v>
      </c>
      <c r="F1002" s="11">
        <f t="shared" ca="1" si="455"/>
        <v>68.240049284281469</v>
      </c>
      <c r="G1002" s="11"/>
      <c r="H1002">
        <v>998</v>
      </c>
      <c r="I1002" s="11">
        <f t="shared" ca="1" si="458"/>
        <v>0.52150798534867349</v>
      </c>
      <c r="J1002" s="11">
        <f t="shared" ca="1" si="456"/>
        <v>20.01700961576314</v>
      </c>
      <c r="O1002">
        <v>998</v>
      </c>
      <c r="P1002" s="32">
        <f t="shared" ca="1" si="459"/>
        <v>0.92721458664442558</v>
      </c>
      <c r="Q1002" s="11">
        <f t="shared" ca="1" si="452"/>
        <v>30.610546747622678</v>
      </c>
      <c r="R1002" s="11"/>
      <c r="S1002">
        <v>998</v>
      </c>
      <c r="T1002" s="32">
        <f t="shared" ca="1" si="460"/>
        <v>1.2414232044165585E-3</v>
      </c>
      <c r="U1002" s="11">
        <f t="shared" ca="1" si="461"/>
        <v>15.074149932459342</v>
      </c>
      <c r="Z1002">
        <v>998</v>
      </c>
      <c r="AA1002" s="32">
        <f t="shared" ca="1" si="462"/>
        <v>0.51439843179972278</v>
      </c>
      <c r="AB1002" s="11">
        <f t="shared" ca="1" si="453"/>
        <v>84.982340229699247</v>
      </c>
      <c r="AC1002" s="11"/>
      <c r="AD1002">
        <v>998</v>
      </c>
      <c r="AE1002" s="32">
        <f t="shared" ca="1" si="463"/>
        <v>0.51569309835136523</v>
      </c>
      <c r="AF1002" s="11">
        <f t="shared" ca="1" si="454"/>
        <v>19.99358756661265</v>
      </c>
      <c r="AQ1002" s="10"/>
      <c r="BI1002">
        <v>992</v>
      </c>
      <c r="BJ1002">
        <v>0.84530003106408313</v>
      </c>
      <c r="BK1002">
        <v>0.86647529977959625</v>
      </c>
      <c r="BL1002">
        <v>0.84626574647349317</v>
      </c>
      <c r="BM1002">
        <v>0.83095610517744367</v>
      </c>
      <c r="BN1002">
        <v>0.83302022993466951</v>
      </c>
      <c r="BO1002">
        <v>0.83131253535940897</v>
      </c>
      <c r="BP1002">
        <v>0.85542911035540758</v>
      </c>
      <c r="BQ1002">
        <v>0.8329856254969813</v>
      </c>
      <c r="BR1002">
        <v>0.85704992502777266</v>
      </c>
      <c r="BS1002">
        <v>0.84945649963561687</v>
      </c>
      <c r="BT1002">
        <v>0.86276657525556533</v>
      </c>
      <c r="BU1002">
        <v>0.86145499251933588</v>
      </c>
      <c r="BV1002">
        <v>0.83095610517744367</v>
      </c>
      <c r="BW1002">
        <v>0.84767805286109565</v>
      </c>
    </row>
    <row r="1003" spans="4:75" x14ac:dyDescent="0.25">
      <c r="D1003">
        <v>999</v>
      </c>
      <c r="E1003">
        <f t="shared" ca="1" si="457"/>
        <v>0.37479788606043973</v>
      </c>
      <c r="F1003" s="11">
        <f t="shared" ca="1" si="455"/>
        <v>102.04036660346486</v>
      </c>
      <c r="G1003" s="11"/>
      <c r="H1003">
        <v>999</v>
      </c>
      <c r="I1003" s="11">
        <f t="shared" ca="1" si="458"/>
        <v>0.19259585151554881</v>
      </c>
      <c r="J1003" s="11">
        <f t="shared" ca="1" si="456"/>
        <v>18.536559427643546</v>
      </c>
      <c r="O1003">
        <v>999</v>
      </c>
      <c r="P1003" s="32">
        <f t="shared" ca="1" si="459"/>
        <v>0.27504916910706789</v>
      </c>
      <c r="Q1003" s="11">
        <f t="shared" ca="1" si="452"/>
        <v>116.05637011636492</v>
      </c>
      <c r="R1003" s="11"/>
      <c r="S1003">
        <v>999</v>
      </c>
      <c r="T1003" s="32">
        <f t="shared" ca="1" si="460"/>
        <v>0.51961188936643976</v>
      </c>
      <c r="U1003" s="11">
        <f t="shared" ca="1" si="461"/>
        <v>20.009370460665618</v>
      </c>
      <c r="Z1003">
        <v>999</v>
      </c>
      <c r="AA1003" s="32">
        <f t="shared" ca="1" si="462"/>
        <v>0.99675181522270684</v>
      </c>
      <c r="AB1003" s="11">
        <f t="shared" ca="1" si="453"/>
        <v>6.9884875501486441</v>
      </c>
      <c r="AC1003" s="11"/>
      <c r="AD1003">
        <v>999</v>
      </c>
      <c r="AE1003" s="32">
        <f t="shared" ca="1" si="463"/>
        <v>0.82077971303559472</v>
      </c>
      <c r="AF1003" s="11">
        <f t="shared" ca="1" si="454"/>
        <v>21.404510116143001</v>
      </c>
      <c r="AQ1003" s="10"/>
      <c r="BI1003">
        <v>993</v>
      </c>
      <c r="BJ1003">
        <v>0.86927397281314689</v>
      </c>
      <c r="BK1003">
        <v>0.8687738851186807</v>
      </c>
      <c r="BL1003">
        <v>0.87911761585810588</v>
      </c>
      <c r="BM1003">
        <v>0.83061165388740665</v>
      </c>
      <c r="BN1003">
        <v>0.82726492418184516</v>
      </c>
      <c r="BO1003">
        <v>0.86788694927474552</v>
      </c>
      <c r="BP1003">
        <v>0.86880843772629424</v>
      </c>
      <c r="BQ1003">
        <v>0.8340613603955479</v>
      </c>
      <c r="BR1003">
        <v>0.83935480663964857</v>
      </c>
      <c r="BS1003">
        <v>0.84353603941607669</v>
      </c>
      <c r="BT1003">
        <v>0.84781838675530918</v>
      </c>
      <c r="BU1003">
        <v>0.822702407674895</v>
      </c>
      <c r="BV1003">
        <v>0.822702407674895</v>
      </c>
      <c r="BW1003">
        <v>0.84981295499557619</v>
      </c>
    </row>
    <row r="1004" spans="4:75" x14ac:dyDescent="0.25">
      <c r="D1004">
        <v>1000</v>
      </c>
      <c r="E1004">
        <f t="shared" ca="1" si="457"/>
        <v>0.75695397617924576</v>
      </c>
      <c r="F1004" s="11">
        <f t="shared" ca="1" si="455"/>
        <v>56.475234912233475</v>
      </c>
      <c r="G1004" s="11"/>
      <c r="H1004">
        <v>1000</v>
      </c>
      <c r="I1004" s="11">
        <f t="shared" ca="1" si="458"/>
        <v>0.24718888591949462</v>
      </c>
      <c r="J1004" s="11">
        <f t="shared" ca="1" si="456"/>
        <v>18.83352566645749</v>
      </c>
      <c r="O1004">
        <v>1000</v>
      </c>
      <c r="P1004" s="32">
        <f t="shared" ca="1" si="459"/>
        <v>0.62692981511106249</v>
      </c>
      <c r="Q1004" s="11">
        <f t="shared" ca="1" si="452"/>
        <v>71.991512238833195</v>
      </c>
      <c r="R1004" s="11"/>
      <c r="S1004">
        <v>1000</v>
      </c>
      <c r="T1004" s="32">
        <f t="shared" ca="1" si="460"/>
        <v>0.67268268599370951</v>
      </c>
      <c r="U1004" s="11">
        <f t="shared" ca="1" si="461"/>
        <v>20.648469168959014</v>
      </c>
      <c r="Z1004">
        <v>1000</v>
      </c>
      <c r="AA1004" s="32">
        <f t="shared" ca="1" si="462"/>
        <v>0.60260640820002331</v>
      </c>
      <c r="AB1004" s="11">
        <f t="shared" ca="1" si="453"/>
        <v>74.794893265539372</v>
      </c>
      <c r="AC1004" s="11"/>
      <c r="AD1004">
        <v>1000</v>
      </c>
      <c r="AE1004" s="32">
        <f t="shared" ca="1" si="463"/>
        <v>0.75407271240106233</v>
      </c>
      <c r="AF1004" s="11">
        <f t="shared" ca="1" si="454"/>
        <v>21.033753432629872</v>
      </c>
      <c r="AQ1004" s="10"/>
      <c r="BI1004">
        <v>994</v>
      </c>
      <c r="BJ1004">
        <v>0.86557232103477855</v>
      </c>
      <c r="BK1004">
        <v>0.83230045523885055</v>
      </c>
      <c r="BL1004">
        <v>0.8328421702013048</v>
      </c>
      <c r="BM1004">
        <v>0.85127767974735169</v>
      </c>
      <c r="BN1004">
        <v>0.82201062404859326</v>
      </c>
      <c r="BO1004">
        <v>0.86684179887785129</v>
      </c>
      <c r="BP1004">
        <v>0.85059657008200951</v>
      </c>
      <c r="BQ1004">
        <v>0.87651648285154393</v>
      </c>
      <c r="BR1004">
        <v>0.85440028313652527</v>
      </c>
      <c r="BS1004">
        <v>0.85025221762052239</v>
      </c>
      <c r="BT1004">
        <v>0.84414410798230455</v>
      </c>
      <c r="BU1004">
        <v>0.844959176579548</v>
      </c>
      <c r="BV1004">
        <v>0.82201062404859326</v>
      </c>
      <c r="BW1004">
        <v>0.84922993263705304</v>
      </c>
    </row>
    <row r="1005" spans="4:75" x14ac:dyDescent="0.25">
      <c r="AQ1005" s="10"/>
      <c r="BI1005">
        <v>995</v>
      </c>
      <c r="BJ1005">
        <v>0.81435614951762569</v>
      </c>
      <c r="BK1005">
        <v>0.86963674859845586</v>
      </c>
      <c r="BL1005">
        <v>0.83597417337861157</v>
      </c>
      <c r="BM1005">
        <v>0.8839265679654158</v>
      </c>
      <c r="BN1005">
        <v>0.8797740399056696</v>
      </c>
      <c r="BO1005">
        <v>0.84564341558673828</v>
      </c>
      <c r="BP1005">
        <v>0.87251963548473976</v>
      </c>
      <c r="BQ1005">
        <v>0.88621559836014874</v>
      </c>
      <c r="BR1005">
        <v>0.83506529446080557</v>
      </c>
      <c r="BS1005">
        <v>0.84772734764543445</v>
      </c>
      <c r="BT1005">
        <v>0.83201988017633688</v>
      </c>
      <c r="BU1005">
        <v>0.85899769962818917</v>
      </c>
      <c r="BV1005">
        <v>0.81435614951762569</v>
      </c>
      <c r="BW1005">
        <v>0.85545014820433196</v>
      </c>
    </row>
    <row r="1006" spans="4:75" x14ac:dyDescent="0.25">
      <c r="AQ1006" s="10"/>
      <c r="BI1006">
        <v>996</v>
      </c>
      <c r="BJ1006">
        <v>0.86945629785640943</v>
      </c>
      <c r="BK1006">
        <v>0.8643137513094874</v>
      </c>
      <c r="BL1006">
        <v>0.84353050570960852</v>
      </c>
      <c r="BM1006">
        <v>0.82653722569943522</v>
      </c>
      <c r="BN1006">
        <v>0.86004385894842905</v>
      </c>
      <c r="BO1006">
        <v>0.83560713150203048</v>
      </c>
      <c r="BP1006">
        <v>0.88308793926785689</v>
      </c>
      <c r="BQ1006">
        <v>0.86792145629278417</v>
      </c>
      <c r="BR1006">
        <v>0.83953823154951468</v>
      </c>
      <c r="BS1006">
        <v>0.85307125814612872</v>
      </c>
      <c r="BT1006">
        <v>0.84413594441228357</v>
      </c>
      <c r="BU1006">
        <v>0.86053735581100699</v>
      </c>
      <c r="BV1006">
        <v>0.82653722569943522</v>
      </c>
      <c r="BW1006">
        <v>0.85406105870426474</v>
      </c>
    </row>
    <row r="1007" spans="4:75" x14ac:dyDescent="0.25">
      <c r="AQ1007" s="10"/>
      <c r="BI1007">
        <v>997</v>
      </c>
      <c r="BJ1007">
        <v>0.83935326545251066</v>
      </c>
      <c r="BK1007">
        <v>0.84648447908138469</v>
      </c>
      <c r="BL1007">
        <v>0.85005504593170633</v>
      </c>
      <c r="BM1007">
        <v>0.87058391809931801</v>
      </c>
      <c r="BN1007">
        <v>0.83232354273730458</v>
      </c>
      <c r="BO1007">
        <v>0.86699103621165297</v>
      </c>
      <c r="BP1007">
        <v>0.85630532967775363</v>
      </c>
      <c r="BQ1007">
        <v>0.85118726003619982</v>
      </c>
      <c r="BR1007">
        <v>0.86151976942741726</v>
      </c>
      <c r="BS1007">
        <v>0.84878504012064493</v>
      </c>
      <c r="BT1007">
        <v>0.85328723562137643</v>
      </c>
      <c r="BU1007">
        <v>0.82034538787158584</v>
      </c>
      <c r="BV1007">
        <v>0.82034538787158584</v>
      </c>
      <c r="BW1007">
        <v>0.84971619809270771</v>
      </c>
    </row>
    <row r="1008" spans="4:75" x14ac:dyDescent="0.25">
      <c r="AQ1008" s="10"/>
      <c r="BI1008">
        <v>998</v>
      </c>
      <c r="BJ1008">
        <v>0.86585676403751743</v>
      </c>
      <c r="BK1008">
        <v>0.85929760131094624</v>
      </c>
      <c r="BL1008">
        <v>0.83084794717395427</v>
      </c>
      <c r="BM1008">
        <v>0.85424279679053894</v>
      </c>
      <c r="BN1008">
        <v>0.81543188961671043</v>
      </c>
      <c r="BO1008">
        <v>0.85685315299614262</v>
      </c>
      <c r="BP1008">
        <v>0.86427755528056038</v>
      </c>
      <c r="BQ1008">
        <v>0.86616423279434274</v>
      </c>
      <c r="BR1008">
        <v>0.83211271984685597</v>
      </c>
      <c r="BS1008">
        <v>0.85255703642641723</v>
      </c>
      <c r="BT1008">
        <v>0.85056853464391757</v>
      </c>
      <c r="BU1008">
        <v>0.82818801653948082</v>
      </c>
      <c r="BV1008">
        <v>0.81543188961671043</v>
      </c>
      <c r="BW1008">
        <v>0.84793676156231579</v>
      </c>
    </row>
    <row r="1009" spans="43:75" x14ac:dyDescent="0.25">
      <c r="AQ1009" s="10"/>
      <c r="BI1009">
        <v>999</v>
      </c>
      <c r="BJ1009">
        <v>0.83353939338128036</v>
      </c>
      <c r="BK1009">
        <v>0.83388585446586139</v>
      </c>
      <c r="BL1009">
        <v>0.87076269065050937</v>
      </c>
      <c r="BM1009">
        <v>0.81070033852733869</v>
      </c>
      <c r="BN1009">
        <v>0.86453506217393872</v>
      </c>
      <c r="BO1009">
        <v>0.83556856445020633</v>
      </c>
      <c r="BP1009">
        <v>0.8485669330618909</v>
      </c>
      <c r="BQ1009">
        <v>0.85136454443327647</v>
      </c>
      <c r="BR1009">
        <v>0.86386832743172015</v>
      </c>
      <c r="BS1009">
        <v>0.83865391710891712</v>
      </c>
      <c r="BT1009">
        <v>0.84618661654330907</v>
      </c>
      <c r="BU1009">
        <v>0.8598630412906626</v>
      </c>
      <c r="BV1009">
        <v>0.81070033852733869</v>
      </c>
      <c r="BW1009">
        <v>0.84644536642887958</v>
      </c>
    </row>
    <row r="1010" spans="43:75" x14ac:dyDescent="0.25">
      <c r="AQ1010" s="10"/>
      <c r="BI1010">
        <v>1000</v>
      </c>
      <c r="BJ1010">
        <v>0.84491420675432061</v>
      </c>
      <c r="BK1010">
        <v>0.84632379295850024</v>
      </c>
      <c r="BL1010">
        <v>0.8661035731367317</v>
      </c>
      <c r="BM1010">
        <v>0.84194286218791148</v>
      </c>
      <c r="BN1010">
        <v>0.85756153991388484</v>
      </c>
      <c r="BO1010">
        <v>0.80989662007216889</v>
      </c>
      <c r="BP1010">
        <v>0.88719485651824392</v>
      </c>
      <c r="BQ1010">
        <v>0.83559224065751359</v>
      </c>
      <c r="BR1010">
        <v>0.80154346376632446</v>
      </c>
      <c r="BS1010">
        <v>0.87697359356600146</v>
      </c>
      <c r="BT1010">
        <v>0.84269224095148443</v>
      </c>
      <c r="BU1010">
        <v>0.83512924154359802</v>
      </c>
      <c r="BV1010">
        <v>0.80154346376632446</v>
      </c>
      <c r="BW1010">
        <v>0.84558173103932033</v>
      </c>
    </row>
    <row r="1011" spans="43:75" x14ac:dyDescent="0.25">
      <c r="AQ1011" s="10"/>
    </row>
    <row r="1012" spans="43:75" x14ac:dyDescent="0.25">
      <c r="AQ1012" s="10"/>
    </row>
    <row r="1013" spans="43:75" x14ac:dyDescent="0.25">
      <c r="AQ1013" s="10"/>
    </row>
    <row r="1014" spans="43:75" x14ac:dyDescent="0.25">
      <c r="AQ1014" s="10"/>
    </row>
    <row r="1015" spans="43:75" x14ac:dyDescent="0.25">
      <c r="AQ1015" s="10"/>
    </row>
    <row r="1016" spans="43:75" x14ac:dyDescent="0.25">
      <c r="AQ1016" s="10"/>
    </row>
    <row r="1017" spans="43:75" x14ac:dyDescent="0.25">
      <c r="AQ1017" s="10"/>
    </row>
    <row r="1018" spans="43:75" x14ac:dyDescent="0.25">
      <c r="AQ1018" s="10"/>
    </row>
    <row r="1019" spans="43:75" x14ac:dyDescent="0.25">
      <c r="AQ1019" s="10"/>
    </row>
    <row r="1020" spans="43:75" x14ac:dyDescent="0.25">
      <c r="AQ1020" s="10"/>
    </row>
    <row r="1021" spans="43:75" x14ac:dyDescent="0.25">
      <c r="AQ1021" s="10"/>
    </row>
    <row r="1022" spans="43:75" x14ac:dyDescent="0.25">
      <c r="AQ1022" s="10"/>
    </row>
    <row r="1023" spans="43:75" x14ac:dyDescent="0.25">
      <c r="AQ1023" s="10"/>
    </row>
    <row r="1024" spans="43:75" x14ac:dyDescent="0.25">
      <c r="AQ1024" s="10"/>
    </row>
    <row r="1025" spans="43:43" x14ac:dyDescent="0.25">
      <c r="AQ1025" s="10"/>
    </row>
    <row r="1026" spans="43:43" x14ac:dyDescent="0.25">
      <c r="AQ1026" s="10"/>
    </row>
    <row r="1027" spans="43:43" x14ac:dyDescent="0.25">
      <c r="AQ1027" s="10"/>
    </row>
    <row r="1028" spans="43:43" x14ac:dyDescent="0.25">
      <c r="AQ1028" s="10"/>
    </row>
    <row r="1029" spans="43:43" x14ac:dyDescent="0.25">
      <c r="AQ1029" s="10"/>
    </row>
    <row r="1030" spans="43:43" x14ac:dyDescent="0.25">
      <c r="AQ1030" s="10"/>
    </row>
    <row r="1031" spans="43:43" x14ac:dyDescent="0.25">
      <c r="AQ1031" s="10"/>
    </row>
    <row r="1032" spans="43:43" x14ac:dyDescent="0.25">
      <c r="AQ1032" s="10"/>
    </row>
    <row r="1033" spans="43:43" x14ac:dyDescent="0.25">
      <c r="AQ1033" s="10"/>
    </row>
    <row r="1034" spans="43:43" x14ac:dyDescent="0.25">
      <c r="AQ1034" s="10"/>
    </row>
    <row r="1035" spans="43:43" x14ac:dyDescent="0.25">
      <c r="AQ1035" s="10"/>
    </row>
    <row r="1036" spans="43:43" x14ac:dyDescent="0.25">
      <c r="AQ1036" s="10"/>
    </row>
    <row r="1037" spans="43:43" x14ac:dyDescent="0.25">
      <c r="AQ1037" s="10"/>
    </row>
    <row r="1038" spans="43:43" x14ac:dyDescent="0.25">
      <c r="AQ1038" s="10"/>
    </row>
    <row r="1039" spans="43:43" x14ac:dyDescent="0.25">
      <c r="AQ1039" s="10"/>
    </row>
    <row r="1040" spans="43:43" x14ac:dyDescent="0.25">
      <c r="AQ1040" s="10"/>
    </row>
    <row r="1041" spans="43:43" x14ac:dyDescent="0.25">
      <c r="AQ1041" s="10"/>
    </row>
    <row r="1042" spans="43:43" x14ac:dyDescent="0.25">
      <c r="AQ1042" s="10"/>
    </row>
    <row r="1043" spans="43:43" x14ac:dyDescent="0.25">
      <c r="AQ1043" s="10"/>
    </row>
    <row r="1044" spans="43:43" x14ac:dyDescent="0.25">
      <c r="AQ1044" s="10"/>
    </row>
    <row r="1045" spans="43:43" x14ac:dyDescent="0.25">
      <c r="AQ1045" s="10"/>
    </row>
    <row r="1046" spans="43:43" x14ac:dyDescent="0.25">
      <c r="AQ1046" s="10"/>
    </row>
    <row r="1047" spans="43:43" x14ac:dyDescent="0.25">
      <c r="AQ1047" s="10"/>
    </row>
    <row r="1048" spans="43:43" x14ac:dyDescent="0.25">
      <c r="AQ1048" s="10"/>
    </row>
    <row r="1049" spans="43:43" x14ac:dyDescent="0.25">
      <c r="AQ1049" s="10"/>
    </row>
    <row r="1050" spans="43:43" x14ac:dyDescent="0.25">
      <c r="AQ1050" s="10"/>
    </row>
    <row r="1051" spans="43:43" x14ac:dyDescent="0.25">
      <c r="AQ1051" s="10"/>
    </row>
    <row r="1052" spans="43:43" x14ac:dyDescent="0.25">
      <c r="AQ1052" s="10"/>
    </row>
    <row r="1053" spans="43:43" x14ac:dyDescent="0.25">
      <c r="AQ1053" s="10"/>
    </row>
    <row r="1054" spans="43:43" x14ac:dyDescent="0.25">
      <c r="AQ1054" s="10"/>
    </row>
    <row r="1055" spans="43:43" x14ac:dyDescent="0.25">
      <c r="AQ1055" s="10"/>
    </row>
    <row r="1056" spans="43:43" x14ac:dyDescent="0.25">
      <c r="AQ1056" s="10"/>
    </row>
    <row r="1057" spans="43:43" x14ac:dyDescent="0.25">
      <c r="AQ1057" s="10"/>
    </row>
    <row r="1058" spans="43:43" x14ac:dyDescent="0.25">
      <c r="AQ1058" s="10"/>
    </row>
    <row r="1059" spans="43:43" x14ac:dyDescent="0.25">
      <c r="AQ1059" s="10"/>
    </row>
    <row r="1060" spans="43:43" x14ac:dyDescent="0.25">
      <c r="AQ1060" s="10"/>
    </row>
    <row r="1061" spans="43:43" x14ac:dyDescent="0.25">
      <c r="AQ1061" s="10"/>
    </row>
    <row r="1062" spans="43:43" x14ac:dyDescent="0.25">
      <c r="AQ1062" s="10"/>
    </row>
    <row r="1063" spans="43:43" x14ac:dyDescent="0.25">
      <c r="AQ1063" s="10"/>
    </row>
    <row r="1064" spans="43:43" x14ac:dyDescent="0.25">
      <c r="AQ1064" s="10"/>
    </row>
    <row r="1065" spans="43:43" x14ac:dyDescent="0.25">
      <c r="AQ1065" s="10"/>
    </row>
    <row r="1066" spans="43:43" x14ac:dyDescent="0.25">
      <c r="AQ1066" s="10"/>
    </row>
    <row r="1067" spans="43:43" x14ac:dyDescent="0.25">
      <c r="AQ1067" s="10"/>
    </row>
    <row r="1068" spans="43:43" x14ac:dyDescent="0.25">
      <c r="AQ1068" s="10"/>
    </row>
    <row r="1069" spans="43:43" x14ac:dyDescent="0.25">
      <c r="AQ1069" s="10"/>
    </row>
    <row r="1070" spans="43:43" x14ac:dyDescent="0.25">
      <c r="AQ1070" s="10"/>
    </row>
    <row r="1071" spans="43:43" x14ac:dyDescent="0.25">
      <c r="AQ1071" s="10"/>
    </row>
    <row r="1072" spans="43:43" x14ac:dyDescent="0.25">
      <c r="AQ1072" s="10"/>
    </row>
    <row r="1073" spans="43:43" x14ac:dyDescent="0.25">
      <c r="AQ1073" s="10"/>
    </row>
    <row r="1074" spans="43:43" x14ac:dyDescent="0.25">
      <c r="AQ1074" s="10"/>
    </row>
    <row r="1075" spans="43:43" x14ac:dyDescent="0.25">
      <c r="AQ1075" s="10"/>
    </row>
    <row r="1076" spans="43:43" x14ac:dyDescent="0.25">
      <c r="AQ1076" s="10"/>
    </row>
    <row r="1077" spans="43:43" x14ac:dyDescent="0.25">
      <c r="AQ1077" s="10"/>
    </row>
    <row r="1078" spans="43:43" x14ac:dyDescent="0.25">
      <c r="AQ1078" s="10"/>
    </row>
    <row r="1079" spans="43:43" x14ac:dyDescent="0.25">
      <c r="AQ1079" s="10"/>
    </row>
    <row r="1080" spans="43:43" x14ac:dyDescent="0.25">
      <c r="AQ1080" s="10"/>
    </row>
    <row r="1081" spans="43:43" x14ac:dyDescent="0.25">
      <c r="AQ1081" s="10"/>
    </row>
    <row r="1082" spans="43:43" x14ac:dyDescent="0.25">
      <c r="AQ1082" s="10"/>
    </row>
    <row r="1083" spans="43:43" x14ac:dyDescent="0.25">
      <c r="AQ1083" s="10"/>
    </row>
    <row r="1084" spans="43:43" x14ac:dyDescent="0.25">
      <c r="AQ1084" s="10"/>
    </row>
    <row r="1085" spans="43:43" x14ac:dyDescent="0.25">
      <c r="AQ1085" s="10"/>
    </row>
    <row r="1086" spans="43:43" x14ac:dyDescent="0.25">
      <c r="AQ1086" s="10"/>
    </row>
    <row r="1087" spans="43:43" x14ac:dyDescent="0.25">
      <c r="AQ1087" s="10"/>
    </row>
    <row r="1088" spans="43:43" x14ac:dyDescent="0.25">
      <c r="AQ1088" s="10"/>
    </row>
    <row r="1089" spans="43:43" x14ac:dyDescent="0.25">
      <c r="AQ1089" s="10"/>
    </row>
    <row r="1090" spans="43:43" x14ac:dyDescent="0.25">
      <c r="AQ1090" s="10"/>
    </row>
    <row r="1091" spans="43:43" x14ac:dyDescent="0.25">
      <c r="AQ1091" s="10"/>
    </row>
    <row r="1092" spans="43:43" x14ac:dyDescent="0.25">
      <c r="AQ1092" s="10"/>
    </row>
    <row r="1093" spans="43:43" x14ac:dyDescent="0.25">
      <c r="AQ1093" s="10"/>
    </row>
    <row r="1094" spans="43:43" x14ac:dyDescent="0.25">
      <c r="AQ1094" s="10"/>
    </row>
    <row r="1095" spans="43:43" x14ac:dyDescent="0.25">
      <c r="AQ1095" s="10"/>
    </row>
    <row r="1096" spans="43:43" x14ac:dyDescent="0.25">
      <c r="AQ1096" s="10"/>
    </row>
    <row r="1097" spans="43:43" x14ac:dyDescent="0.25">
      <c r="AQ1097" s="10"/>
    </row>
    <row r="1098" spans="43:43" x14ac:dyDescent="0.25">
      <c r="AQ1098" s="10"/>
    </row>
    <row r="1099" spans="43:43" x14ac:dyDescent="0.25">
      <c r="AQ1099" s="10"/>
    </row>
    <row r="1100" spans="43:43" x14ac:dyDescent="0.25">
      <c r="AQ1100" s="10"/>
    </row>
    <row r="1101" spans="43:43" x14ac:dyDescent="0.25">
      <c r="AQ1101" s="10"/>
    </row>
    <row r="1102" spans="43:43" x14ac:dyDescent="0.25">
      <c r="AQ1102" s="10"/>
    </row>
    <row r="1103" spans="43:43" x14ac:dyDescent="0.25">
      <c r="AQ1103" s="10"/>
    </row>
    <row r="1104" spans="43:43" x14ac:dyDescent="0.25">
      <c r="AQ1104" s="10"/>
    </row>
    <row r="1105" spans="43:43" x14ac:dyDescent="0.25">
      <c r="AQ1105" s="10"/>
    </row>
    <row r="1106" spans="43:43" x14ac:dyDescent="0.25">
      <c r="AQ1106" s="10"/>
    </row>
    <row r="1107" spans="43:43" x14ac:dyDescent="0.25">
      <c r="AQ1107" s="10"/>
    </row>
    <row r="1108" spans="43:43" x14ac:dyDescent="0.25">
      <c r="AQ1108" s="10"/>
    </row>
    <row r="1109" spans="43:43" x14ac:dyDescent="0.25">
      <c r="AQ1109" s="10"/>
    </row>
    <row r="1110" spans="43:43" x14ac:dyDescent="0.25">
      <c r="AQ1110" s="10"/>
    </row>
    <row r="1111" spans="43:43" x14ac:dyDescent="0.25">
      <c r="AQ1111" s="10"/>
    </row>
    <row r="1112" spans="43:43" x14ac:dyDescent="0.25">
      <c r="AQ1112" s="10"/>
    </row>
    <row r="1113" spans="43:43" x14ac:dyDescent="0.25">
      <c r="AQ1113" s="10"/>
    </row>
    <row r="1114" spans="43:43" x14ac:dyDescent="0.25">
      <c r="AQ1114" s="10"/>
    </row>
    <row r="1115" spans="43:43" x14ac:dyDescent="0.25">
      <c r="AQ1115" s="10"/>
    </row>
    <row r="1116" spans="43:43" x14ac:dyDescent="0.25">
      <c r="AQ1116" s="10"/>
    </row>
    <row r="1117" spans="43:43" x14ac:dyDescent="0.25">
      <c r="AQ1117" s="10"/>
    </row>
    <row r="1118" spans="43:43" x14ac:dyDescent="0.25">
      <c r="AQ1118" s="10"/>
    </row>
    <row r="1119" spans="43:43" x14ac:dyDescent="0.25">
      <c r="AQ1119" s="10"/>
    </row>
    <row r="1120" spans="43:43" x14ac:dyDescent="0.25">
      <c r="AQ1120" s="10"/>
    </row>
    <row r="1121" spans="43:43" x14ac:dyDescent="0.25">
      <c r="AQ1121" s="10"/>
    </row>
    <row r="1122" spans="43:43" x14ac:dyDescent="0.25">
      <c r="AQ1122" s="10"/>
    </row>
    <row r="1123" spans="43:43" x14ac:dyDescent="0.25">
      <c r="AQ1123" s="10"/>
    </row>
    <row r="1124" spans="43:43" x14ac:dyDescent="0.25">
      <c r="AQ1124" s="10"/>
    </row>
    <row r="1125" spans="43:43" x14ac:dyDescent="0.25">
      <c r="AQ1125" s="10"/>
    </row>
    <row r="1126" spans="43:43" x14ac:dyDescent="0.25">
      <c r="AQ1126" s="10"/>
    </row>
    <row r="1127" spans="43:43" x14ac:dyDescent="0.25">
      <c r="AQ1127" s="10"/>
    </row>
    <row r="1128" spans="43:43" x14ac:dyDescent="0.25">
      <c r="AQ1128" s="10"/>
    </row>
    <row r="1129" spans="43:43" x14ac:dyDescent="0.25">
      <c r="AQ1129" s="10"/>
    </row>
    <row r="1130" spans="43:43" x14ac:dyDescent="0.25">
      <c r="AQ1130" s="10"/>
    </row>
    <row r="1131" spans="43:43" x14ac:dyDescent="0.25">
      <c r="AQ1131" s="10"/>
    </row>
    <row r="1132" spans="43:43" x14ac:dyDescent="0.25">
      <c r="AQ1132" s="10"/>
    </row>
    <row r="1133" spans="43:43" x14ac:dyDescent="0.25">
      <c r="AQ1133" s="10"/>
    </row>
    <row r="1134" spans="43:43" x14ac:dyDescent="0.25">
      <c r="AQ1134" s="10"/>
    </row>
    <row r="1135" spans="43:43" x14ac:dyDescent="0.25">
      <c r="AQ1135" s="10"/>
    </row>
    <row r="1136" spans="43:43" x14ac:dyDescent="0.25">
      <c r="AQ1136" s="10"/>
    </row>
    <row r="1137" spans="43:43" x14ac:dyDescent="0.25">
      <c r="AQ1137" s="10"/>
    </row>
    <row r="1138" spans="43:43" x14ac:dyDescent="0.25">
      <c r="AQ1138" s="10"/>
    </row>
    <row r="1139" spans="43:43" x14ac:dyDescent="0.25">
      <c r="AQ1139" s="10"/>
    </row>
    <row r="1140" spans="43:43" x14ac:dyDescent="0.25">
      <c r="AQ1140" s="10"/>
    </row>
    <row r="1141" spans="43:43" x14ac:dyDescent="0.25">
      <c r="AQ1141" s="10"/>
    </row>
    <row r="1142" spans="43:43" x14ac:dyDescent="0.25">
      <c r="AQ1142" s="10"/>
    </row>
    <row r="1143" spans="43:43" x14ac:dyDescent="0.25">
      <c r="AQ1143" s="10"/>
    </row>
    <row r="1144" spans="43:43" x14ac:dyDescent="0.25">
      <c r="AQ1144" s="10"/>
    </row>
    <row r="1145" spans="43:43" x14ac:dyDescent="0.25">
      <c r="AQ1145" s="10"/>
    </row>
    <row r="1146" spans="43:43" x14ac:dyDescent="0.25">
      <c r="AQ1146" s="10"/>
    </row>
    <row r="1147" spans="43:43" x14ac:dyDescent="0.25">
      <c r="AQ1147" s="10"/>
    </row>
    <row r="1148" spans="43:43" x14ac:dyDescent="0.25">
      <c r="AQ1148" s="10"/>
    </row>
    <row r="1149" spans="43:43" x14ac:dyDescent="0.25">
      <c r="AQ1149" s="10"/>
    </row>
    <row r="1150" spans="43:43" x14ac:dyDescent="0.25">
      <c r="AQ1150" s="10"/>
    </row>
    <row r="1151" spans="43:43" x14ac:dyDescent="0.25">
      <c r="AQ1151" s="10"/>
    </row>
    <row r="1152" spans="43:43" x14ac:dyDescent="0.25">
      <c r="AQ1152" s="10"/>
    </row>
    <row r="1153" spans="43:43" x14ac:dyDescent="0.25">
      <c r="AQ1153" s="10"/>
    </row>
    <row r="1154" spans="43:43" x14ac:dyDescent="0.25">
      <c r="AQ1154" s="10"/>
    </row>
    <row r="1155" spans="43:43" x14ac:dyDescent="0.25">
      <c r="AQ1155" s="10"/>
    </row>
    <row r="1156" spans="43:43" x14ac:dyDescent="0.25">
      <c r="AQ1156" s="10"/>
    </row>
    <row r="1157" spans="43:43" x14ac:dyDescent="0.25">
      <c r="AQ1157" s="10"/>
    </row>
    <row r="1158" spans="43:43" x14ac:dyDescent="0.25">
      <c r="AQ1158" s="10"/>
    </row>
    <row r="1159" spans="43:43" x14ac:dyDescent="0.25">
      <c r="AQ1159" s="10"/>
    </row>
    <row r="1160" spans="43:43" x14ac:dyDescent="0.25">
      <c r="AQ1160" s="10"/>
    </row>
    <row r="1161" spans="43:43" x14ac:dyDescent="0.25">
      <c r="AQ1161" s="10"/>
    </row>
    <row r="1162" spans="43:43" x14ac:dyDescent="0.25">
      <c r="AQ1162" s="10"/>
    </row>
    <row r="1163" spans="43:43" x14ac:dyDescent="0.25">
      <c r="AQ1163" s="10"/>
    </row>
    <row r="1164" spans="43:43" x14ac:dyDescent="0.25">
      <c r="AQ1164" s="10"/>
    </row>
    <row r="1165" spans="43:43" x14ac:dyDescent="0.25">
      <c r="AQ1165" s="10"/>
    </row>
    <row r="1166" spans="43:43" x14ac:dyDescent="0.25">
      <c r="AQ1166" s="10"/>
    </row>
    <row r="1167" spans="43:43" x14ac:dyDescent="0.25">
      <c r="AQ1167" s="10"/>
    </row>
    <row r="1168" spans="43:43" x14ac:dyDescent="0.25">
      <c r="AQ1168" s="10"/>
    </row>
    <row r="1169" spans="43:43" x14ac:dyDescent="0.25">
      <c r="AQ1169" s="10"/>
    </row>
    <row r="1170" spans="43:43" x14ac:dyDescent="0.25">
      <c r="AQ1170" s="10"/>
    </row>
    <row r="1171" spans="43:43" x14ac:dyDescent="0.25">
      <c r="AQ1171" s="10"/>
    </row>
    <row r="1172" spans="43:43" x14ac:dyDescent="0.25">
      <c r="AQ1172" s="10"/>
    </row>
    <row r="1173" spans="43:43" x14ac:dyDescent="0.25">
      <c r="AQ1173" s="10"/>
    </row>
    <row r="1174" spans="43:43" x14ac:dyDescent="0.25">
      <c r="AQ1174" s="10"/>
    </row>
    <row r="1175" spans="43:43" x14ac:dyDescent="0.25">
      <c r="AQ1175" s="10"/>
    </row>
    <row r="1176" spans="43:43" x14ac:dyDescent="0.25">
      <c r="AQ1176" s="10"/>
    </row>
    <row r="1177" spans="43:43" x14ac:dyDescent="0.25">
      <c r="AQ1177" s="10"/>
    </row>
    <row r="1178" spans="43:43" x14ac:dyDescent="0.25">
      <c r="AQ1178" s="10"/>
    </row>
    <row r="1179" spans="43:43" x14ac:dyDescent="0.25">
      <c r="AQ1179" s="10"/>
    </row>
    <row r="1180" spans="43:43" x14ac:dyDescent="0.25">
      <c r="AQ1180" s="10"/>
    </row>
    <row r="1181" spans="43:43" x14ac:dyDescent="0.25">
      <c r="AQ1181" s="10"/>
    </row>
    <row r="1182" spans="43:43" x14ac:dyDescent="0.25">
      <c r="AQ1182" s="10"/>
    </row>
    <row r="1183" spans="43:43" x14ac:dyDescent="0.25">
      <c r="AQ1183" s="10"/>
    </row>
    <row r="1184" spans="43:43" x14ac:dyDescent="0.25">
      <c r="AQ1184" s="10"/>
    </row>
    <row r="1185" spans="43:43" x14ac:dyDescent="0.25">
      <c r="AQ1185" s="10"/>
    </row>
    <row r="1186" spans="43:43" x14ac:dyDescent="0.25">
      <c r="AQ1186" s="10"/>
    </row>
    <row r="1187" spans="43:43" x14ac:dyDescent="0.25">
      <c r="AQ1187" s="10"/>
    </row>
    <row r="1188" spans="43:43" x14ac:dyDescent="0.25">
      <c r="AQ1188" s="10"/>
    </row>
    <row r="1189" spans="43:43" x14ac:dyDescent="0.25">
      <c r="AQ1189" s="10"/>
    </row>
    <row r="1190" spans="43:43" x14ac:dyDescent="0.25">
      <c r="AQ1190" s="10"/>
    </row>
    <row r="1191" spans="43:43" x14ac:dyDescent="0.25">
      <c r="AQ1191" s="10"/>
    </row>
    <row r="1192" spans="43:43" x14ac:dyDescent="0.25">
      <c r="AQ1192" s="10"/>
    </row>
    <row r="1193" spans="43:43" x14ac:dyDescent="0.25">
      <c r="AQ1193" s="10"/>
    </row>
    <row r="1194" spans="43:43" x14ac:dyDescent="0.25">
      <c r="AQ1194" s="10"/>
    </row>
    <row r="1195" spans="43:43" x14ac:dyDescent="0.25">
      <c r="AQ1195" s="10"/>
    </row>
    <row r="1196" spans="43:43" x14ac:dyDescent="0.25">
      <c r="AQ1196" s="10"/>
    </row>
    <row r="1197" spans="43:43" x14ac:dyDescent="0.25">
      <c r="AQ1197" s="10"/>
    </row>
    <row r="1198" spans="43:43" x14ac:dyDescent="0.25">
      <c r="AQ1198" s="10"/>
    </row>
    <row r="1199" spans="43:43" x14ac:dyDescent="0.25">
      <c r="AQ1199" s="10"/>
    </row>
    <row r="1200" spans="43:43" x14ac:dyDescent="0.25">
      <c r="AQ1200" s="10"/>
    </row>
    <row r="1201" spans="43:43" x14ac:dyDescent="0.25">
      <c r="AQ1201" s="10"/>
    </row>
    <row r="1202" spans="43:43" x14ac:dyDescent="0.25">
      <c r="AQ1202" s="10"/>
    </row>
    <row r="1203" spans="43:43" x14ac:dyDescent="0.25">
      <c r="AQ1203" s="10"/>
    </row>
    <row r="1204" spans="43:43" x14ac:dyDescent="0.25">
      <c r="AQ1204" s="10"/>
    </row>
    <row r="1205" spans="43:43" x14ac:dyDescent="0.25">
      <c r="AQ1205" s="10"/>
    </row>
    <row r="1206" spans="43:43" x14ac:dyDescent="0.25">
      <c r="AQ1206" s="10"/>
    </row>
    <row r="1207" spans="43:43" x14ac:dyDescent="0.25">
      <c r="AQ1207" s="10"/>
    </row>
    <row r="1208" spans="43:43" x14ac:dyDescent="0.25">
      <c r="AQ1208" s="10"/>
    </row>
    <row r="1209" spans="43:43" x14ac:dyDescent="0.25">
      <c r="AQ1209" s="10"/>
    </row>
    <row r="1210" spans="43:43" x14ac:dyDescent="0.25">
      <c r="AQ1210" s="10"/>
    </row>
    <row r="1211" spans="43:43" x14ac:dyDescent="0.25">
      <c r="AQ1211" s="10"/>
    </row>
    <row r="1212" spans="43:43" x14ac:dyDescent="0.25">
      <c r="AQ1212" s="10"/>
    </row>
    <row r="1213" spans="43:43" x14ac:dyDescent="0.25">
      <c r="AQ1213" s="10"/>
    </row>
    <row r="1214" spans="43:43" x14ac:dyDescent="0.25">
      <c r="AQ1214" s="10"/>
    </row>
    <row r="1215" spans="43:43" x14ac:dyDescent="0.25">
      <c r="AQ1215" s="10"/>
    </row>
    <row r="1216" spans="43:43" x14ac:dyDescent="0.25">
      <c r="AQ1216" s="10"/>
    </row>
    <row r="1217" spans="43:43" x14ac:dyDescent="0.25">
      <c r="AQ1217" s="10"/>
    </row>
    <row r="1218" spans="43:43" x14ac:dyDescent="0.25">
      <c r="AQ1218" s="10"/>
    </row>
    <row r="1219" spans="43:43" x14ac:dyDescent="0.25">
      <c r="AQ1219" s="10"/>
    </row>
    <row r="1220" spans="43:43" x14ac:dyDescent="0.25">
      <c r="AQ1220" s="10"/>
    </row>
    <row r="1221" spans="43:43" x14ac:dyDescent="0.25">
      <c r="AQ1221" s="10"/>
    </row>
    <row r="1222" spans="43:43" x14ac:dyDescent="0.25">
      <c r="AQ1222" s="10"/>
    </row>
    <row r="1223" spans="43:43" x14ac:dyDescent="0.25">
      <c r="AQ1223" s="10"/>
    </row>
    <row r="1224" spans="43:43" x14ac:dyDescent="0.25">
      <c r="AQ1224" s="10"/>
    </row>
    <row r="1225" spans="43:43" x14ac:dyDescent="0.25">
      <c r="AQ1225" s="10"/>
    </row>
    <row r="1226" spans="43:43" x14ac:dyDescent="0.25">
      <c r="AQ1226" s="10"/>
    </row>
    <row r="1227" spans="43:43" x14ac:dyDescent="0.25">
      <c r="AQ1227" s="10"/>
    </row>
    <row r="1228" spans="43:43" x14ac:dyDescent="0.25">
      <c r="AQ1228" s="10"/>
    </row>
    <row r="1229" spans="43:43" x14ac:dyDescent="0.25">
      <c r="AQ1229" s="10"/>
    </row>
    <row r="1230" spans="43:43" x14ac:dyDescent="0.25">
      <c r="AQ1230" s="10"/>
    </row>
    <row r="1231" spans="43:43" x14ac:dyDescent="0.25">
      <c r="AQ1231" s="10"/>
    </row>
    <row r="1232" spans="43:43" x14ac:dyDescent="0.25">
      <c r="AQ1232" s="10"/>
    </row>
    <row r="1233" spans="43:43" x14ac:dyDescent="0.25">
      <c r="AQ1233" s="10"/>
    </row>
    <row r="1234" spans="43:43" x14ac:dyDescent="0.25">
      <c r="AQ1234" s="10"/>
    </row>
    <row r="1235" spans="43:43" x14ac:dyDescent="0.25">
      <c r="AQ1235" s="10"/>
    </row>
    <row r="1236" spans="43:43" x14ac:dyDescent="0.25">
      <c r="AQ1236" s="10"/>
    </row>
    <row r="1237" spans="43:43" x14ac:dyDescent="0.25">
      <c r="AQ1237" s="10"/>
    </row>
    <row r="1238" spans="43:43" x14ac:dyDescent="0.25">
      <c r="AQ1238" s="10"/>
    </row>
    <row r="1239" spans="43:43" x14ac:dyDescent="0.25">
      <c r="AQ1239" s="10"/>
    </row>
    <row r="1240" spans="43:43" x14ac:dyDescent="0.25">
      <c r="AQ1240" s="10"/>
    </row>
    <row r="1241" spans="43:43" x14ac:dyDescent="0.25">
      <c r="AQ1241" s="10"/>
    </row>
    <row r="1242" spans="43:43" x14ac:dyDescent="0.25">
      <c r="AQ1242" s="10"/>
    </row>
    <row r="1243" spans="43:43" x14ac:dyDescent="0.25">
      <c r="AQ1243" s="10"/>
    </row>
    <row r="1244" spans="43:43" x14ac:dyDescent="0.25">
      <c r="AQ1244" s="10"/>
    </row>
    <row r="1245" spans="43:43" x14ac:dyDescent="0.25">
      <c r="AQ1245" s="10"/>
    </row>
    <row r="1246" spans="43:43" x14ac:dyDescent="0.25">
      <c r="AQ1246" s="10"/>
    </row>
    <row r="1247" spans="43:43" x14ac:dyDescent="0.25">
      <c r="AQ1247" s="10"/>
    </row>
    <row r="1248" spans="43:43" x14ac:dyDescent="0.25">
      <c r="AQ1248" s="10"/>
    </row>
    <row r="1249" spans="43:43" x14ac:dyDescent="0.25">
      <c r="AQ1249" s="10"/>
    </row>
    <row r="1250" spans="43:43" x14ac:dyDescent="0.25">
      <c r="AQ1250" s="10"/>
    </row>
    <row r="1251" spans="43:43" x14ac:dyDescent="0.25">
      <c r="AQ1251" s="10"/>
    </row>
    <row r="1252" spans="43:43" x14ac:dyDescent="0.25">
      <c r="AQ1252" s="10"/>
    </row>
    <row r="1253" spans="43:43" x14ac:dyDescent="0.25">
      <c r="AQ1253" s="10"/>
    </row>
    <row r="1254" spans="43:43" x14ac:dyDescent="0.25">
      <c r="AQ1254" s="10"/>
    </row>
    <row r="1255" spans="43:43" x14ac:dyDescent="0.25">
      <c r="AQ1255" s="10"/>
    </row>
    <row r="1256" spans="43:43" x14ac:dyDescent="0.25">
      <c r="AQ1256" s="10"/>
    </row>
    <row r="1257" spans="43:43" x14ac:dyDescent="0.25">
      <c r="AQ1257" s="10"/>
    </row>
    <row r="1258" spans="43:43" x14ac:dyDescent="0.25">
      <c r="AQ1258" s="10"/>
    </row>
    <row r="1259" spans="43:43" x14ac:dyDescent="0.25">
      <c r="AQ1259" s="10"/>
    </row>
    <row r="1260" spans="43:43" x14ac:dyDescent="0.25">
      <c r="AQ1260" s="10"/>
    </row>
    <row r="1261" spans="43:43" x14ac:dyDescent="0.25">
      <c r="AQ1261" s="10"/>
    </row>
    <row r="1262" spans="43:43" x14ac:dyDescent="0.25">
      <c r="AQ1262" s="10"/>
    </row>
    <row r="1263" spans="43:43" x14ac:dyDescent="0.25">
      <c r="AQ1263" s="10"/>
    </row>
    <row r="1264" spans="43:43" x14ac:dyDescent="0.25">
      <c r="AQ1264" s="10"/>
    </row>
    <row r="1265" spans="43:43" x14ac:dyDescent="0.25">
      <c r="AQ1265" s="10"/>
    </row>
    <row r="1266" spans="43:43" x14ac:dyDescent="0.25">
      <c r="AQ1266" s="10"/>
    </row>
    <row r="1267" spans="43:43" x14ac:dyDescent="0.25">
      <c r="AQ1267" s="10"/>
    </row>
    <row r="1268" spans="43:43" x14ac:dyDescent="0.25">
      <c r="AQ1268" s="10"/>
    </row>
    <row r="1269" spans="43:43" x14ac:dyDescent="0.25">
      <c r="AQ1269" s="10"/>
    </row>
    <row r="1270" spans="43:43" x14ac:dyDescent="0.25">
      <c r="AQ1270" s="10"/>
    </row>
    <row r="1271" spans="43:43" x14ac:dyDescent="0.25">
      <c r="AQ1271" s="10"/>
    </row>
    <row r="1272" spans="43:43" x14ac:dyDescent="0.25">
      <c r="AQ1272" s="10"/>
    </row>
    <row r="1273" spans="43:43" x14ac:dyDescent="0.25">
      <c r="AQ1273" s="10"/>
    </row>
    <row r="1274" spans="43:43" x14ac:dyDescent="0.25">
      <c r="AQ1274" s="10"/>
    </row>
    <row r="1275" spans="43:43" x14ac:dyDescent="0.25">
      <c r="AQ1275" s="10"/>
    </row>
    <row r="1276" spans="43:43" x14ac:dyDescent="0.25">
      <c r="AQ1276" s="10"/>
    </row>
    <row r="1277" spans="43:43" x14ac:dyDescent="0.25">
      <c r="AQ1277" s="10"/>
    </row>
    <row r="1278" spans="43:43" x14ac:dyDescent="0.25">
      <c r="AQ1278" s="10"/>
    </row>
    <row r="1279" spans="43:43" x14ac:dyDescent="0.25">
      <c r="AQ1279" s="10"/>
    </row>
    <row r="1280" spans="43:43" x14ac:dyDescent="0.25">
      <c r="AQ1280" s="10"/>
    </row>
    <row r="1281" spans="43:43" x14ac:dyDescent="0.25">
      <c r="AQ1281" s="10"/>
    </row>
    <row r="1282" spans="43:43" x14ac:dyDescent="0.25">
      <c r="AQ1282" s="10"/>
    </row>
    <row r="1283" spans="43:43" x14ac:dyDescent="0.25">
      <c r="AQ1283" s="10"/>
    </row>
    <row r="1284" spans="43:43" x14ac:dyDescent="0.25">
      <c r="AQ1284" s="10"/>
    </row>
    <row r="1285" spans="43:43" x14ac:dyDescent="0.25">
      <c r="AQ1285" s="10"/>
    </row>
    <row r="1286" spans="43:43" x14ac:dyDescent="0.25">
      <c r="AQ1286" s="10"/>
    </row>
    <row r="1287" spans="43:43" x14ac:dyDescent="0.25">
      <c r="AQ1287" s="10"/>
    </row>
    <row r="1288" spans="43:43" x14ac:dyDescent="0.25">
      <c r="AQ1288" s="10"/>
    </row>
    <row r="1289" spans="43:43" x14ac:dyDescent="0.25">
      <c r="AQ1289" s="10"/>
    </row>
    <row r="1290" spans="43:43" x14ac:dyDescent="0.25">
      <c r="AQ1290" s="10"/>
    </row>
    <row r="1291" spans="43:43" x14ac:dyDescent="0.25">
      <c r="AQ1291" s="10"/>
    </row>
    <row r="1292" spans="43:43" x14ac:dyDescent="0.25">
      <c r="AQ1292" s="10"/>
    </row>
    <row r="1293" spans="43:43" x14ac:dyDescent="0.25">
      <c r="AQ1293" s="10"/>
    </row>
    <row r="1294" spans="43:43" x14ac:dyDescent="0.25">
      <c r="AQ1294" s="10"/>
    </row>
    <row r="1295" spans="43:43" x14ac:dyDescent="0.25">
      <c r="AQ1295" s="10"/>
    </row>
    <row r="1296" spans="43:43" x14ac:dyDescent="0.25">
      <c r="AQ1296" s="10"/>
    </row>
    <row r="1297" spans="43:43" x14ac:dyDescent="0.25">
      <c r="AQ1297" s="10"/>
    </row>
    <row r="1298" spans="43:43" x14ac:dyDescent="0.25">
      <c r="AQ1298" s="10"/>
    </row>
    <row r="1299" spans="43:43" x14ac:dyDescent="0.25">
      <c r="AQ1299" s="10"/>
    </row>
    <row r="1300" spans="43:43" x14ac:dyDescent="0.25">
      <c r="AQ1300" s="10"/>
    </row>
    <row r="1301" spans="43:43" x14ac:dyDescent="0.25">
      <c r="AQ1301" s="10"/>
    </row>
    <row r="1302" spans="43:43" x14ac:dyDescent="0.25">
      <c r="AQ1302" s="10"/>
    </row>
    <row r="1303" spans="43:43" x14ac:dyDescent="0.25">
      <c r="AQ1303" s="10"/>
    </row>
    <row r="1304" spans="43:43" x14ac:dyDescent="0.25">
      <c r="AQ1304" s="10"/>
    </row>
    <row r="1305" spans="43:43" x14ac:dyDescent="0.25">
      <c r="AQ1305" s="10"/>
    </row>
    <row r="1306" spans="43:43" x14ac:dyDescent="0.25">
      <c r="AQ1306" s="10"/>
    </row>
    <row r="1307" spans="43:43" x14ac:dyDescent="0.25">
      <c r="AQ1307" s="10"/>
    </row>
    <row r="1308" spans="43:43" x14ac:dyDescent="0.25">
      <c r="AQ1308" s="10"/>
    </row>
    <row r="1309" spans="43:43" x14ac:dyDescent="0.25">
      <c r="AQ1309" s="10"/>
    </row>
    <row r="1310" spans="43:43" x14ac:dyDescent="0.25">
      <c r="AQ1310" s="10"/>
    </row>
    <row r="1311" spans="43:43" x14ac:dyDescent="0.25">
      <c r="AQ1311" s="10"/>
    </row>
    <row r="1312" spans="43:43" x14ac:dyDescent="0.25">
      <c r="AQ1312" s="10"/>
    </row>
    <row r="1313" spans="43:43" x14ac:dyDescent="0.25">
      <c r="AQ1313" s="10"/>
    </row>
    <row r="1314" spans="43:43" x14ac:dyDescent="0.25">
      <c r="AQ1314" s="10"/>
    </row>
    <row r="1315" spans="43:43" x14ac:dyDescent="0.25">
      <c r="AQ1315" s="10"/>
    </row>
    <row r="1316" spans="43:43" x14ac:dyDescent="0.25">
      <c r="AQ1316" s="10"/>
    </row>
    <row r="1317" spans="43:43" x14ac:dyDescent="0.25">
      <c r="AQ1317" s="10"/>
    </row>
    <row r="1318" spans="43:43" x14ac:dyDescent="0.25">
      <c r="AQ1318" s="10"/>
    </row>
    <row r="1319" spans="43:43" x14ac:dyDescent="0.25">
      <c r="AQ1319" s="10"/>
    </row>
    <row r="1320" spans="43:43" x14ac:dyDescent="0.25">
      <c r="AQ1320" s="10"/>
    </row>
    <row r="1321" spans="43:43" x14ac:dyDescent="0.25">
      <c r="AQ1321" s="10"/>
    </row>
    <row r="1322" spans="43:43" x14ac:dyDescent="0.25">
      <c r="AQ1322" s="10"/>
    </row>
    <row r="1323" spans="43:43" x14ac:dyDescent="0.25">
      <c r="AQ1323" s="10"/>
    </row>
    <row r="1324" spans="43:43" x14ac:dyDescent="0.25">
      <c r="AQ1324" s="10"/>
    </row>
    <row r="1325" spans="43:43" x14ac:dyDescent="0.25">
      <c r="AQ1325" s="10"/>
    </row>
    <row r="1326" spans="43:43" x14ac:dyDescent="0.25">
      <c r="AQ1326" s="10"/>
    </row>
    <row r="1327" spans="43:43" x14ac:dyDescent="0.25">
      <c r="AQ1327" s="10"/>
    </row>
    <row r="1328" spans="43:43" x14ac:dyDescent="0.25">
      <c r="AQ1328" s="10"/>
    </row>
    <row r="1329" spans="43:43" x14ac:dyDescent="0.25">
      <c r="AQ1329" s="10"/>
    </row>
    <row r="1330" spans="43:43" x14ac:dyDescent="0.25">
      <c r="AQ1330" s="10"/>
    </row>
    <row r="1331" spans="43:43" x14ac:dyDescent="0.25">
      <c r="AQ1331" s="10"/>
    </row>
    <row r="1332" spans="43:43" x14ac:dyDescent="0.25">
      <c r="AQ1332" s="10"/>
    </row>
    <row r="1333" spans="43:43" x14ac:dyDescent="0.25">
      <c r="AQ1333" s="10"/>
    </row>
    <row r="1334" spans="43:43" x14ac:dyDescent="0.25">
      <c r="AQ1334" s="10"/>
    </row>
    <row r="1335" spans="43:43" x14ac:dyDescent="0.25">
      <c r="AQ1335" s="10"/>
    </row>
    <row r="1336" spans="43:43" x14ac:dyDescent="0.25">
      <c r="AQ1336" s="10"/>
    </row>
    <row r="1337" spans="43:43" x14ac:dyDescent="0.25">
      <c r="AQ1337" s="10"/>
    </row>
    <row r="1338" spans="43:43" x14ac:dyDescent="0.25">
      <c r="AQ1338" s="10"/>
    </row>
    <row r="1339" spans="43:43" x14ac:dyDescent="0.25">
      <c r="AQ1339" s="10"/>
    </row>
    <row r="1340" spans="43:43" x14ac:dyDescent="0.25">
      <c r="AQ1340" s="10"/>
    </row>
    <row r="1341" spans="43:43" x14ac:dyDescent="0.25">
      <c r="AQ1341" s="10"/>
    </row>
    <row r="1342" spans="43:43" x14ac:dyDescent="0.25">
      <c r="AQ1342" s="10"/>
    </row>
    <row r="1343" spans="43:43" x14ac:dyDescent="0.25">
      <c r="AQ1343" s="10"/>
    </row>
    <row r="1344" spans="43:43" x14ac:dyDescent="0.25">
      <c r="AQ1344" s="10"/>
    </row>
    <row r="1345" spans="43:43" x14ac:dyDescent="0.25">
      <c r="AQ1345" s="10"/>
    </row>
    <row r="1346" spans="43:43" x14ac:dyDescent="0.25">
      <c r="AQ1346" s="10"/>
    </row>
    <row r="1347" spans="43:43" x14ac:dyDescent="0.25">
      <c r="AQ1347" s="10"/>
    </row>
    <row r="1348" spans="43:43" x14ac:dyDescent="0.25">
      <c r="AQ1348" s="10"/>
    </row>
    <row r="1349" spans="43:43" x14ac:dyDescent="0.25">
      <c r="AQ1349" s="10"/>
    </row>
    <row r="1350" spans="43:43" x14ac:dyDescent="0.25">
      <c r="AQ1350" s="10"/>
    </row>
    <row r="1351" spans="43:43" x14ac:dyDescent="0.25">
      <c r="AQ1351" s="10"/>
    </row>
    <row r="1352" spans="43:43" x14ac:dyDescent="0.25">
      <c r="AQ1352" s="10"/>
    </row>
    <row r="1353" spans="43:43" x14ac:dyDescent="0.25">
      <c r="AQ1353" s="10"/>
    </row>
    <row r="1354" spans="43:43" x14ac:dyDescent="0.25">
      <c r="AQ1354" s="10"/>
    </row>
    <row r="1355" spans="43:43" x14ac:dyDescent="0.25">
      <c r="AQ1355" s="10"/>
    </row>
    <row r="1356" spans="43:43" x14ac:dyDescent="0.25">
      <c r="AQ1356" s="10"/>
    </row>
    <row r="1357" spans="43:43" x14ac:dyDescent="0.25">
      <c r="AQ1357" s="10"/>
    </row>
    <row r="1358" spans="43:43" x14ac:dyDescent="0.25">
      <c r="AQ1358" s="10"/>
    </row>
    <row r="1359" spans="43:43" x14ac:dyDescent="0.25">
      <c r="AQ1359" s="10"/>
    </row>
    <row r="1360" spans="43:43" x14ac:dyDescent="0.25">
      <c r="AQ1360" s="10"/>
    </row>
    <row r="1361" spans="43:43" x14ac:dyDescent="0.25">
      <c r="AQ1361" s="10"/>
    </row>
    <row r="1362" spans="43:43" x14ac:dyDescent="0.25">
      <c r="AQ1362" s="10"/>
    </row>
    <row r="1363" spans="43:43" x14ac:dyDescent="0.25">
      <c r="AQ1363" s="10"/>
    </row>
    <row r="1364" spans="43:43" x14ac:dyDescent="0.25">
      <c r="AQ1364" s="10"/>
    </row>
    <row r="1365" spans="43:43" x14ac:dyDescent="0.25">
      <c r="AQ1365" s="10"/>
    </row>
    <row r="1366" spans="43:43" x14ac:dyDescent="0.25">
      <c r="AQ1366" s="10"/>
    </row>
    <row r="1367" spans="43:43" x14ac:dyDescent="0.25">
      <c r="AQ1367" s="10"/>
    </row>
    <row r="1368" spans="43:43" x14ac:dyDescent="0.25">
      <c r="AQ1368" s="10"/>
    </row>
    <row r="1369" spans="43:43" x14ac:dyDescent="0.25">
      <c r="AQ1369" s="10"/>
    </row>
    <row r="1370" spans="43:43" x14ac:dyDescent="0.25">
      <c r="AQ1370" s="10"/>
    </row>
    <row r="1371" spans="43:43" x14ac:dyDescent="0.25">
      <c r="AQ1371" s="10"/>
    </row>
    <row r="1372" spans="43:43" x14ac:dyDescent="0.25">
      <c r="AQ1372" s="10"/>
    </row>
    <row r="1373" spans="43:43" x14ac:dyDescent="0.25">
      <c r="AQ1373" s="10"/>
    </row>
    <row r="1374" spans="43:43" x14ac:dyDescent="0.25">
      <c r="AQ1374" s="10"/>
    </row>
    <row r="1375" spans="43:43" x14ac:dyDescent="0.25">
      <c r="AQ1375" s="10"/>
    </row>
    <row r="1376" spans="43:43" x14ac:dyDescent="0.25">
      <c r="AQ1376" s="10"/>
    </row>
    <row r="1377" spans="43:43" x14ac:dyDescent="0.25">
      <c r="AQ1377" s="10"/>
    </row>
    <row r="1378" spans="43:43" x14ac:dyDescent="0.25">
      <c r="AQ1378" s="10"/>
    </row>
    <row r="1379" spans="43:43" x14ac:dyDescent="0.25">
      <c r="AQ1379" s="10"/>
    </row>
    <row r="1380" spans="43:43" x14ac:dyDescent="0.25">
      <c r="AQ1380" s="10"/>
    </row>
    <row r="1381" spans="43:43" x14ac:dyDescent="0.25">
      <c r="AQ1381" s="10"/>
    </row>
    <row r="1382" spans="43:43" x14ac:dyDescent="0.25">
      <c r="AQ1382" s="10"/>
    </row>
    <row r="1383" spans="43:43" x14ac:dyDescent="0.25">
      <c r="AQ1383" s="10"/>
    </row>
    <row r="1384" spans="43:43" x14ac:dyDescent="0.25">
      <c r="AQ1384" s="10"/>
    </row>
    <row r="1385" spans="43:43" x14ac:dyDescent="0.25">
      <c r="AQ1385" s="10"/>
    </row>
    <row r="1386" spans="43:43" x14ac:dyDescent="0.25">
      <c r="AQ1386" s="10"/>
    </row>
    <row r="1387" spans="43:43" x14ac:dyDescent="0.25">
      <c r="AQ1387" s="10"/>
    </row>
    <row r="1388" spans="43:43" x14ac:dyDescent="0.25">
      <c r="AQ1388" s="10"/>
    </row>
    <row r="1389" spans="43:43" x14ac:dyDescent="0.25">
      <c r="AQ1389" s="10"/>
    </row>
    <row r="1390" spans="43:43" x14ac:dyDescent="0.25">
      <c r="AQ1390" s="10"/>
    </row>
    <row r="1391" spans="43:43" x14ac:dyDescent="0.25">
      <c r="AQ1391" s="10"/>
    </row>
    <row r="1392" spans="43:43" x14ac:dyDescent="0.25">
      <c r="AQ1392" s="10"/>
    </row>
    <row r="1393" spans="43:43" x14ac:dyDescent="0.25">
      <c r="AQ1393" s="10"/>
    </row>
    <row r="1394" spans="43:43" x14ac:dyDescent="0.25">
      <c r="AQ1394" s="10"/>
    </row>
    <row r="1395" spans="43:43" x14ac:dyDescent="0.25">
      <c r="AQ1395" s="10"/>
    </row>
    <row r="1396" spans="43:43" x14ac:dyDescent="0.25">
      <c r="AQ1396" s="10"/>
    </row>
    <row r="1397" spans="43:43" x14ac:dyDescent="0.25">
      <c r="AQ1397" s="10"/>
    </row>
    <row r="1398" spans="43:43" x14ac:dyDescent="0.25">
      <c r="AQ1398" s="10"/>
    </row>
    <row r="1399" spans="43:43" x14ac:dyDescent="0.25">
      <c r="AQ1399" s="10"/>
    </row>
    <row r="1400" spans="43:43" x14ac:dyDescent="0.25">
      <c r="AQ1400" s="10"/>
    </row>
    <row r="1401" spans="43:43" x14ac:dyDescent="0.25">
      <c r="AQ1401" s="10"/>
    </row>
    <row r="1402" spans="43:43" x14ac:dyDescent="0.25">
      <c r="AQ1402" s="10"/>
    </row>
    <row r="1403" spans="43:43" x14ac:dyDescent="0.25">
      <c r="AQ1403" s="10"/>
    </row>
    <row r="1404" spans="43:43" x14ac:dyDescent="0.25">
      <c r="AQ1404" s="10"/>
    </row>
    <row r="1405" spans="43:43" x14ac:dyDescent="0.25">
      <c r="AQ1405" s="10"/>
    </row>
    <row r="1406" spans="43:43" x14ac:dyDescent="0.25">
      <c r="AQ1406" s="10"/>
    </row>
    <row r="1407" spans="43:43" x14ac:dyDescent="0.25">
      <c r="AQ1407" s="10"/>
    </row>
    <row r="1408" spans="43:43" x14ac:dyDescent="0.25">
      <c r="AQ1408" s="10"/>
    </row>
    <row r="1409" spans="43:43" x14ac:dyDescent="0.25">
      <c r="AQ1409" s="10"/>
    </row>
    <row r="1410" spans="43:43" x14ac:dyDescent="0.25">
      <c r="AQ1410" s="10"/>
    </row>
    <row r="1411" spans="43:43" x14ac:dyDescent="0.25">
      <c r="AQ1411" s="10"/>
    </row>
    <row r="1412" spans="43:43" x14ac:dyDescent="0.25">
      <c r="AQ1412" s="10"/>
    </row>
    <row r="1413" spans="43:43" x14ac:dyDescent="0.25">
      <c r="AQ1413" s="10"/>
    </row>
    <row r="1414" spans="43:43" x14ac:dyDescent="0.25">
      <c r="AQ1414" s="10"/>
    </row>
    <row r="1415" spans="43:43" x14ac:dyDescent="0.25">
      <c r="AQ1415" s="10"/>
    </row>
    <row r="1416" spans="43:43" x14ac:dyDescent="0.25">
      <c r="AQ1416" s="10"/>
    </row>
    <row r="1417" spans="43:43" x14ac:dyDescent="0.25">
      <c r="AQ1417" s="10"/>
    </row>
    <row r="1418" spans="43:43" x14ac:dyDescent="0.25">
      <c r="AQ1418" s="10"/>
    </row>
    <row r="1419" spans="43:43" x14ac:dyDescent="0.25">
      <c r="AQ1419" s="10"/>
    </row>
    <row r="1420" spans="43:43" x14ac:dyDescent="0.25">
      <c r="AQ1420" s="10"/>
    </row>
    <row r="1421" spans="43:43" x14ac:dyDescent="0.25">
      <c r="AQ1421" s="10"/>
    </row>
    <row r="1422" spans="43:43" x14ac:dyDescent="0.25">
      <c r="AQ1422" s="10"/>
    </row>
    <row r="1423" spans="43:43" x14ac:dyDescent="0.25">
      <c r="AQ1423" s="10"/>
    </row>
    <row r="1424" spans="43:43" x14ac:dyDescent="0.25">
      <c r="AQ1424" s="10"/>
    </row>
    <row r="1425" spans="43:43" x14ac:dyDescent="0.25">
      <c r="AQ1425" s="10"/>
    </row>
    <row r="1426" spans="43:43" x14ac:dyDescent="0.25">
      <c r="AQ1426" s="10"/>
    </row>
    <row r="1427" spans="43:43" x14ac:dyDescent="0.25">
      <c r="AQ1427" s="10"/>
    </row>
    <row r="1428" spans="43:43" x14ac:dyDescent="0.25">
      <c r="AQ1428" s="10"/>
    </row>
    <row r="1429" spans="43:43" x14ac:dyDescent="0.25">
      <c r="AQ1429" s="10"/>
    </row>
    <row r="1430" spans="43:43" x14ac:dyDescent="0.25">
      <c r="AQ1430" s="10"/>
    </row>
    <row r="1431" spans="43:43" x14ac:dyDescent="0.25">
      <c r="AQ1431" s="10"/>
    </row>
    <row r="1432" spans="43:43" x14ac:dyDescent="0.25">
      <c r="AQ1432" s="10"/>
    </row>
    <row r="1433" spans="43:43" x14ac:dyDescent="0.25">
      <c r="AQ1433" s="10"/>
    </row>
    <row r="1434" spans="43:43" x14ac:dyDescent="0.25">
      <c r="AQ1434" s="10"/>
    </row>
    <row r="1435" spans="43:43" x14ac:dyDescent="0.25">
      <c r="AQ1435" s="10"/>
    </row>
    <row r="1436" spans="43:43" x14ac:dyDescent="0.25">
      <c r="AQ1436" s="10"/>
    </row>
    <row r="1437" spans="43:43" x14ac:dyDescent="0.25">
      <c r="AQ1437" s="10"/>
    </row>
    <row r="1438" spans="43:43" x14ac:dyDescent="0.25">
      <c r="AQ1438" s="10"/>
    </row>
    <row r="1439" spans="43:43" x14ac:dyDescent="0.25">
      <c r="AQ1439" s="10"/>
    </row>
    <row r="1440" spans="43:43" x14ac:dyDescent="0.25">
      <c r="AQ1440" s="10"/>
    </row>
    <row r="1441" spans="43:43" x14ac:dyDescent="0.25">
      <c r="AQ1441" s="10"/>
    </row>
    <row r="1442" spans="43:43" x14ac:dyDescent="0.25">
      <c r="AQ1442" s="10"/>
    </row>
    <row r="1443" spans="43:43" x14ac:dyDescent="0.25">
      <c r="AQ1443" s="10"/>
    </row>
    <row r="1444" spans="43:43" x14ac:dyDescent="0.25">
      <c r="AQ1444" s="10"/>
    </row>
    <row r="1445" spans="43:43" x14ac:dyDescent="0.25">
      <c r="AQ1445" s="10"/>
    </row>
    <row r="1446" spans="43:43" x14ac:dyDescent="0.25">
      <c r="AQ1446" s="10"/>
    </row>
    <row r="1447" spans="43:43" x14ac:dyDescent="0.25">
      <c r="AQ1447" s="10"/>
    </row>
    <row r="1448" spans="43:43" x14ac:dyDescent="0.25">
      <c r="AQ1448" s="10"/>
    </row>
    <row r="1449" spans="43:43" x14ac:dyDescent="0.25">
      <c r="AQ1449" s="10"/>
    </row>
    <row r="1450" spans="43:43" x14ac:dyDescent="0.25">
      <c r="AQ1450" s="10"/>
    </row>
    <row r="1451" spans="43:43" x14ac:dyDescent="0.25">
      <c r="AQ1451" s="10"/>
    </row>
    <row r="1452" spans="43:43" x14ac:dyDescent="0.25">
      <c r="AQ1452" s="10"/>
    </row>
    <row r="1453" spans="43:43" x14ac:dyDescent="0.25">
      <c r="AQ1453" s="10"/>
    </row>
    <row r="1454" spans="43:43" x14ac:dyDescent="0.25">
      <c r="AQ1454" s="10"/>
    </row>
    <row r="1455" spans="43:43" x14ac:dyDescent="0.25">
      <c r="AQ1455" s="10"/>
    </row>
    <row r="1456" spans="43:43" x14ac:dyDescent="0.25">
      <c r="AQ1456" s="10"/>
    </row>
    <row r="1457" spans="43:43" x14ac:dyDescent="0.25">
      <c r="AQ1457" s="10"/>
    </row>
    <row r="1458" spans="43:43" x14ac:dyDescent="0.25">
      <c r="AQ1458" s="10"/>
    </row>
    <row r="1459" spans="43:43" x14ac:dyDescent="0.25">
      <c r="AQ1459" s="10"/>
    </row>
    <row r="1460" spans="43:43" x14ac:dyDescent="0.25">
      <c r="AQ1460" s="10"/>
    </row>
    <row r="1461" spans="43:43" x14ac:dyDescent="0.25">
      <c r="AQ1461" s="10"/>
    </row>
    <row r="1462" spans="43:43" x14ac:dyDescent="0.25">
      <c r="AQ1462" s="10"/>
    </row>
    <row r="1463" spans="43:43" x14ac:dyDescent="0.25">
      <c r="AQ1463" s="10"/>
    </row>
    <row r="1464" spans="43:43" x14ac:dyDescent="0.25">
      <c r="AQ1464" s="10"/>
    </row>
    <row r="1465" spans="43:43" x14ac:dyDescent="0.25">
      <c r="AQ1465" s="10"/>
    </row>
    <row r="1466" spans="43:43" x14ac:dyDescent="0.25">
      <c r="AQ1466" s="10"/>
    </row>
    <row r="1467" spans="43:43" x14ac:dyDescent="0.25">
      <c r="AQ1467" s="10"/>
    </row>
    <row r="1468" spans="43:43" x14ac:dyDescent="0.25">
      <c r="AQ1468" s="10"/>
    </row>
    <row r="1469" spans="43:43" x14ac:dyDescent="0.25">
      <c r="AQ1469" s="10"/>
    </row>
    <row r="1470" spans="43:43" x14ac:dyDescent="0.25">
      <c r="AQ1470" s="10"/>
    </row>
    <row r="1471" spans="43:43" x14ac:dyDescent="0.25">
      <c r="AQ1471" s="10"/>
    </row>
    <row r="1472" spans="43:43" x14ac:dyDescent="0.25">
      <c r="AQ1472" s="10"/>
    </row>
    <row r="1473" spans="43:43" x14ac:dyDescent="0.25">
      <c r="AQ1473" s="10"/>
    </row>
    <row r="1474" spans="43:43" x14ac:dyDescent="0.25">
      <c r="AQ1474" s="10"/>
    </row>
    <row r="1475" spans="43:43" x14ac:dyDescent="0.25">
      <c r="AQ1475" s="10"/>
    </row>
    <row r="1476" spans="43:43" x14ac:dyDescent="0.25">
      <c r="AQ1476" s="10"/>
    </row>
    <row r="1477" spans="43:43" x14ac:dyDescent="0.25">
      <c r="AQ1477" s="10"/>
    </row>
    <row r="1478" spans="43:43" x14ac:dyDescent="0.25">
      <c r="AQ1478" s="10"/>
    </row>
    <row r="1479" spans="43:43" x14ac:dyDescent="0.25">
      <c r="AQ1479" s="10"/>
    </row>
    <row r="1480" spans="43:43" x14ac:dyDescent="0.25">
      <c r="AQ1480" s="10"/>
    </row>
    <row r="1481" spans="43:43" x14ac:dyDescent="0.25">
      <c r="AQ1481" s="10"/>
    </row>
    <row r="1482" spans="43:43" x14ac:dyDescent="0.25">
      <c r="AQ1482" s="10"/>
    </row>
    <row r="1483" spans="43:43" x14ac:dyDescent="0.25">
      <c r="AQ1483" s="10"/>
    </row>
    <row r="1484" spans="43:43" x14ac:dyDescent="0.25">
      <c r="AQ1484" s="10"/>
    </row>
    <row r="1485" spans="43:43" x14ac:dyDescent="0.25">
      <c r="AQ1485" s="10"/>
    </row>
    <row r="1486" spans="43:43" x14ac:dyDescent="0.25">
      <c r="AQ1486" s="10"/>
    </row>
    <row r="1487" spans="43:43" x14ac:dyDescent="0.25">
      <c r="AQ1487" s="10"/>
    </row>
    <row r="1488" spans="43:43" x14ac:dyDescent="0.25">
      <c r="AQ1488" s="10"/>
    </row>
    <row r="1489" spans="43:43" x14ac:dyDescent="0.25">
      <c r="AQ1489" s="10"/>
    </row>
    <row r="1490" spans="43:43" x14ac:dyDescent="0.25">
      <c r="AQ1490" s="10"/>
    </row>
    <row r="1491" spans="43:43" x14ac:dyDescent="0.25">
      <c r="AQ1491" s="10"/>
    </row>
    <row r="1492" spans="43:43" x14ac:dyDescent="0.25">
      <c r="AQ1492" s="10"/>
    </row>
    <row r="1493" spans="43:43" x14ac:dyDescent="0.25">
      <c r="AQ1493" s="10"/>
    </row>
    <row r="1494" spans="43:43" x14ac:dyDescent="0.25">
      <c r="AQ1494" s="10"/>
    </row>
    <row r="1495" spans="43:43" x14ac:dyDescent="0.25">
      <c r="AQ1495" s="10"/>
    </row>
    <row r="1496" spans="43:43" x14ac:dyDescent="0.25">
      <c r="AQ1496" s="10"/>
    </row>
    <row r="1497" spans="43:43" x14ac:dyDescent="0.25">
      <c r="AQ1497" s="10"/>
    </row>
    <row r="1498" spans="43:43" x14ac:dyDescent="0.25">
      <c r="AQ1498" s="10"/>
    </row>
    <row r="1499" spans="43:43" x14ac:dyDescent="0.25">
      <c r="AQ1499" s="10"/>
    </row>
    <row r="1500" spans="43:43" x14ac:dyDescent="0.25">
      <c r="AQ1500" s="10"/>
    </row>
    <row r="1501" spans="43:43" x14ac:dyDescent="0.25">
      <c r="AQ1501" s="10"/>
    </row>
    <row r="1502" spans="43:43" x14ac:dyDescent="0.25">
      <c r="AQ1502" s="10"/>
    </row>
    <row r="1503" spans="43:43" x14ac:dyDescent="0.25">
      <c r="AQ1503" s="10"/>
    </row>
    <row r="1504" spans="43:43" x14ac:dyDescent="0.25">
      <c r="AQ1504" s="10"/>
    </row>
    <row r="1505" spans="43:43" x14ac:dyDescent="0.25">
      <c r="AQ1505" s="10"/>
    </row>
    <row r="1506" spans="43:43" x14ac:dyDescent="0.25">
      <c r="AQ1506" s="10"/>
    </row>
    <row r="1507" spans="43:43" x14ac:dyDescent="0.25">
      <c r="AQ1507" s="10"/>
    </row>
    <row r="1508" spans="43:43" x14ac:dyDescent="0.25">
      <c r="AQ1508" s="10"/>
    </row>
    <row r="1509" spans="43:43" x14ac:dyDescent="0.25">
      <c r="AQ1509" s="10"/>
    </row>
    <row r="1510" spans="43:43" x14ac:dyDescent="0.25">
      <c r="AQ1510" s="10"/>
    </row>
    <row r="1511" spans="43:43" x14ac:dyDescent="0.25">
      <c r="AQ1511" s="10"/>
    </row>
    <row r="1512" spans="43:43" x14ac:dyDescent="0.25">
      <c r="AQ1512" s="10"/>
    </row>
    <row r="1513" spans="43:43" x14ac:dyDescent="0.25">
      <c r="AQ1513" s="10"/>
    </row>
    <row r="1514" spans="43:43" x14ac:dyDescent="0.25">
      <c r="AQ1514" s="10"/>
    </row>
    <row r="1515" spans="43:43" x14ac:dyDescent="0.25">
      <c r="AQ1515" s="10"/>
    </row>
    <row r="1516" spans="43:43" x14ac:dyDescent="0.25">
      <c r="AQ1516" s="10"/>
    </row>
    <row r="1517" spans="43:43" x14ac:dyDescent="0.25">
      <c r="AQ1517" s="10"/>
    </row>
    <row r="1518" spans="43:43" x14ac:dyDescent="0.25">
      <c r="AQ1518" s="10"/>
    </row>
    <row r="1519" spans="43:43" x14ac:dyDescent="0.25">
      <c r="AQ1519" s="10"/>
    </row>
    <row r="1520" spans="43:43" x14ac:dyDescent="0.25">
      <c r="AQ1520" s="10"/>
    </row>
    <row r="1521" spans="43:43" x14ac:dyDescent="0.25">
      <c r="AQ1521" s="10"/>
    </row>
    <row r="1522" spans="43:43" x14ac:dyDescent="0.25">
      <c r="AQ1522" s="10"/>
    </row>
    <row r="1523" spans="43:43" x14ac:dyDescent="0.25">
      <c r="AQ1523" s="10"/>
    </row>
    <row r="1524" spans="43:43" x14ac:dyDescent="0.25">
      <c r="AQ1524" s="10"/>
    </row>
    <row r="1525" spans="43:43" x14ac:dyDescent="0.25">
      <c r="AQ1525" s="10"/>
    </row>
    <row r="1526" spans="43:43" x14ac:dyDescent="0.25">
      <c r="AQ1526" s="10"/>
    </row>
    <row r="1527" spans="43:43" x14ac:dyDescent="0.25">
      <c r="AQ1527" s="10"/>
    </row>
    <row r="1528" spans="43:43" x14ac:dyDescent="0.25">
      <c r="AQ1528" s="10"/>
    </row>
    <row r="1529" spans="43:43" x14ac:dyDescent="0.25">
      <c r="AQ1529" s="10"/>
    </row>
    <row r="1530" spans="43:43" x14ac:dyDescent="0.25">
      <c r="AQ1530" s="10"/>
    </row>
    <row r="1531" spans="43:43" x14ac:dyDescent="0.25">
      <c r="AQ1531" s="10"/>
    </row>
    <row r="1532" spans="43:43" x14ac:dyDescent="0.25">
      <c r="AQ1532" s="10"/>
    </row>
    <row r="1533" spans="43:43" x14ac:dyDescent="0.25">
      <c r="AQ1533" s="10"/>
    </row>
    <row r="1534" spans="43:43" x14ac:dyDescent="0.25">
      <c r="AQ1534" s="10"/>
    </row>
    <row r="1535" spans="43:43" x14ac:dyDescent="0.25">
      <c r="AQ1535" s="10"/>
    </row>
    <row r="1536" spans="43:43" x14ac:dyDescent="0.25">
      <c r="AQ1536" s="10"/>
    </row>
    <row r="1537" spans="43:43" x14ac:dyDescent="0.25">
      <c r="AQ1537" s="10"/>
    </row>
    <row r="1538" spans="43:43" x14ac:dyDescent="0.25">
      <c r="AQ1538" s="10"/>
    </row>
    <row r="1539" spans="43:43" x14ac:dyDescent="0.25">
      <c r="AQ1539" s="10"/>
    </row>
    <row r="1540" spans="43:43" x14ac:dyDescent="0.25">
      <c r="AQ1540" s="10"/>
    </row>
    <row r="1541" spans="43:43" x14ac:dyDescent="0.25">
      <c r="AQ1541" s="10"/>
    </row>
    <row r="1542" spans="43:43" x14ac:dyDescent="0.25">
      <c r="AQ1542" s="10"/>
    </row>
    <row r="1543" spans="43:43" x14ac:dyDescent="0.25">
      <c r="AQ1543" s="10"/>
    </row>
    <row r="1544" spans="43:43" x14ac:dyDescent="0.25">
      <c r="AQ1544" s="10"/>
    </row>
    <row r="1545" spans="43:43" x14ac:dyDescent="0.25">
      <c r="AQ1545" s="10"/>
    </row>
    <row r="1546" spans="43:43" x14ac:dyDescent="0.25">
      <c r="AQ1546" s="10"/>
    </row>
    <row r="1547" spans="43:43" x14ac:dyDescent="0.25">
      <c r="AQ1547" s="10"/>
    </row>
    <row r="1548" spans="43:43" x14ac:dyDescent="0.25">
      <c r="AQ1548" s="10"/>
    </row>
    <row r="1549" spans="43:43" x14ac:dyDescent="0.25">
      <c r="AQ1549" s="10"/>
    </row>
    <row r="1550" spans="43:43" x14ac:dyDescent="0.25">
      <c r="AQ1550" s="10"/>
    </row>
    <row r="1551" spans="43:43" x14ac:dyDescent="0.25">
      <c r="AQ1551" s="10"/>
    </row>
    <row r="1552" spans="43:43" x14ac:dyDescent="0.25">
      <c r="AQ1552" s="10"/>
    </row>
    <row r="1553" spans="43:43" x14ac:dyDescent="0.25">
      <c r="AQ1553" s="10"/>
    </row>
    <row r="1554" spans="43:43" x14ac:dyDescent="0.25">
      <c r="AQ1554" s="10"/>
    </row>
    <row r="1555" spans="43:43" x14ac:dyDescent="0.25">
      <c r="AQ1555" s="10"/>
    </row>
    <row r="1556" spans="43:43" x14ac:dyDescent="0.25">
      <c r="AQ1556" s="10"/>
    </row>
    <row r="1557" spans="43:43" x14ac:dyDescent="0.25">
      <c r="AQ1557" s="10"/>
    </row>
    <row r="1558" spans="43:43" x14ac:dyDescent="0.25">
      <c r="AQ1558" s="10"/>
    </row>
    <row r="1559" spans="43:43" x14ac:dyDescent="0.25">
      <c r="AQ1559" s="10"/>
    </row>
    <row r="1560" spans="43:43" x14ac:dyDescent="0.25">
      <c r="AQ1560" s="10"/>
    </row>
    <row r="1561" spans="43:43" x14ac:dyDescent="0.25">
      <c r="AQ1561" s="10"/>
    </row>
    <row r="1562" spans="43:43" x14ac:dyDescent="0.25">
      <c r="AQ1562" s="10"/>
    </row>
    <row r="1563" spans="43:43" x14ac:dyDescent="0.25">
      <c r="AQ1563" s="10"/>
    </row>
    <row r="1564" spans="43:43" x14ac:dyDescent="0.25">
      <c r="AQ1564" s="10"/>
    </row>
    <row r="1565" spans="43:43" x14ac:dyDescent="0.25">
      <c r="AQ1565" s="10"/>
    </row>
    <row r="1566" spans="43:43" x14ac:dyDescent="0.25">
      <c r="AQ1566" s="10"/>
    </row>
    <row r="1567" spans="43:43" x14ac:dyDescent="0.25">
      <c r="AQ1567" s="10"/>
    </row>
    <row r="1568" spans="43:43" x14ac:dyDescent="0.25">
      <c r="AQ1568" s="10"/>
    </row>
    <row r="1569" spans="43:43" x14ac:dyDescent="0.25">
      <c r="AQ1569" s="10"/>
    </row>
    <row r="1570" spans="43:43" x14ac:dyDescent="0.25">
      <c r="AQ1570" s="10"/>
    </row>
    <row r="1571" spans="43:43" x14ac:dyDescent="0.25">
      <c r="AQ1571" s="10"/>
    </row>
    <row r="1572" spans="43:43" x14ac:dyDescent="0.25">
      <c r="AQ1572" s="10"/>
    </row>
    <row r="1573" spans="43:43" x14ac:dyDescent="0.25">
      <c r="AQ1573" s="10"/>
    </row>
    <row r="1574" spans="43:43" x14ac:dyDescent="0.25">
      <c r="AQ1574" s="10"/>
    </row>
    <row r="1575" spans="43:43" x14ac:dyDescent="0.25">
      <c r="AQ1575" s="10"/>
    </row>
    <row r="1576" spans="43:43" x14ac:dyDescent="0.25">
      <c r="AQ1576" s="10"/>
    </row>
    <row r="1577" spans="43:43" x14ac:dyDescent="0.25">
      <c r="AQ1577" s="10"/>
    </row>
    <row r="1578" spans="43:43" x14ac:dyDescent="0.25">
      <c r="AQ1578" s="10"/>
    </row>
    <row r="1579" spans="43:43" x14ac:dyDescent="0.25">
      <c r="AQ1579" s="10"/>
    </row>
    <row r="1580" spans="43:43" x14ac:dyDescent="0.25">
      <c r="AQ1580" s="10"/>
    </row>
    <row r="1581" spans="43:43" x14ac:dyDescent="0.25">
      <c r="AQ1581" s="10"/>
    </row>
    <row r="1582" spans="43:43" x14ac:dyDescent="0.25">
      <c r="AQ1582" s="10"/>
    </row>
    <row r="1583" spans="43:43" x14ac:dyDescent="0.25">
      <c r="AQ1583" s="10"/>
    </row>
    <row r="1584" spans="43:43" x14ac:dyDescent="0.25">
      <c r="AQ1584" s="10"/>
    </row>
    <row r="1585" spans="43:43" x14ac:dyDescent="0.25">
      <c r="AQ1585" s="10"/>
    </row>
    <row r="1586" spans="43:43" x14ac:dyDescent="0.25">
      <c r="AQ1586" s="10"/>
    </row>
    <row r="1587" spans="43:43" x14ac:dyDescent="0.25">
      <c r="AQ1587" s="10"/>
    </row>
    <row r="1588" spans="43:43" x14ac:dyDescent="0.25">
      <c r="AQ1588" s="10"/>
    </row>
    <row r="1589" spans="43:43" x14ac:dyDescent="0.25">
      <c r="AQ1589" s="10"/>
    </row>
    <row r="1590" spans="43:43" x14ac:dyDescent="0.25">
      <c r="AQ1590" s="10"/>
    </row>
    <row r="1591" spans="43:43" x14ac:dyDescent="0.25">
      <c r="AQ1591" s="10"/>
    </row>
    <row r="1592" spans="43:43" x14ac:dyDescent="0.25">
      <c r="AQ1592" s="10"/>
    </row>
    <row r="1593" spans="43:43" x14ac:dyDescent="0.25">
      <c r="AQ1593" s="10"/>
    </row>
    <row r="1594" spans="43:43" x14ac:dyDescent="0.25">
      <c r="AQ1594" s="10"/>
    </row>
    <row r="1595" spans="43:43" x14ac:dyDescent="0.25">
      <c r="AQ1595" s="10"/>
    </row>
    <row r="1596" spans="43:43" x14ac:dyDescent="0.25">
      <c r="AQ1596" s="10"/>
    </row>
    <row r="1597" spans="43:43" x14ac:dyDescent="0.25">
      <c r="AQ1597" s="10"/>
    </row>
    <row r="1598" spans="43:43" x14ac:dyDescent="0.25">
      <c r="AQ1598" s="10"/>
    </row>
    <row r="1599" spans="43:43" x14ac:dyDescent="0.25">
      <c r="AQ1599" s="10"/>
    </row>
    <row r="1600" spans="43:43" x14ac:dyDescent="0.25">
      <c r="AQ1600" s="10"/>
    </row>
    <row r="1601" spans="43:43" x14ac:dyDescent="0.25">
      <c r="AQ1601" s="10"/>
    </row>
    <row r="1602" spans="43:43" x14ac:dyDescent="0.25">
      <c r="AQ1602" s="10"/>
    </row>
    <row r="1603" spans="43:43" x14ac:dyDescent="0.25">
      <c r="AQ1603" s="10"/>
    </row>
    <row r="1604" spans="43:43" x14ac:dyDescent="0.25">
      <c r="AQ1604" s="10"/>
    </row>
    <row r="1605" spans="43:43" x14ac:dyDescent="0.25">
      <c r="AQ1605" s="10"/>
    </row>
    <row r="1606" spans="43:43" x14ac:dyDescent="0.25">
      <c r="AQ1606" s="10"/>
    </row>
    <row r="1607" spans="43:43" x14ac:dyDescent="0.25">
      <c r="AQ1607" s="10"/>
    </row>
    <row r="1608" spans="43:43" x14ac:dyDescent="0.25">
      <c r="AQ1608" s="10"/>
    </row>
    <row r="1609" spans="43:43" x14ac:dyDescent="0.25">
      <c r="AQ1609" s="10"/>
    </row>
    <row r="1610" spans="43:43" x14ac:dyDescent="0.25">
      <c r="AQ1610" s="10"/>
    </row>
    <row r="1611" spans="43:43" x14ac:dyDescent="0.25">
      <c r="AQ1611" s="10"/>
    </row>
    <row r="1612" spans="43:43" x14ac:dyDescent="0.25">
      <c r="AQ1612" s="10"/>
    </row>
    <row r="1613" spans="43:43" x14ac:dyDescent="0.25">
      <c r="AQ1613" s="10"/>
    </row>
    <row r="1614" spans="43:43" x14ac:dyDescent="0.25">
      <c r="AQ1614" s="10"/>
    </row>
    <row r="1615" spans="43:43" x14ac:dyDescent="0.25">
      <c r="AQ1615" s="10"/>
    </row>
    <row r="1616" spans="43:43" x14ac:dyDescent="0.25">
      <c r="AQ1616" s="10"/>
    </row>
    <row r="1617" spans="43:43" x14ac:dyDescent="0.25">
      <c r="AQ1617" s="10"/>
    </row>
    <row r="1618" spans="43:43" x14ac:dyDescent="0.25">
      <c r="AQ1618" s="10"/>
    </row>
    <row r="1619" spans="43:43" x14ac:dyDescent="0.25">
      <c r="AQ1619" s="10"/>
    </row>
    <row r="1620" spans="43:43" x14ac:dyDescent="0.25">
      <c r="AQ1620" s="10"/>
    </row>
    <row r="1621" spans="43:43" x14ac:dyDescent="0.25">
      <c r="AQ1621" s="10"/>
    </row>
    <row r="1622" spans="43:43" x14ac:dyDescent="0.25">
      <c r="AQ1622" s="10"/>
    </row>
    <row r="1623" spans="43:43" x14ac:dyDescent="0.25">
      <c r="AQ1623" s="10"/>
    </row>
    <row r="1624" spans="43:43" x14ac:dyDescent="0.25">
      <c r="AQ1624" s="10"/>
    </row>
    <row r="1625" spans="43:43" x14ac:dyDescent="0.25">
      <c r="AQ1625" s="10"/>
    </row>
    <row r="1626" spans="43:43" x14ac:dyDescent="0.25">
      <c r="AQ1626" s="10"/>
    </row>
    <row r="1627" spans="43:43" x14ac:dyDescent="0.25">
      <c r="AQ1627" s="10"/>
    </row>
    <row r="1628" spans="43:43" x14ac:dyDescent="0.25">
      <c r="AQ1628" s="10"/>
    </row>
    <row r="1629" spans="43:43" x14ac:dyDescent="0.25">
      <c r="AQ1629" s="10"/>
    </row>
    <row r="1630" spans="43:43" x14ac:dyDescent="0.25">
      <c r="AQ1630" s="10"/>
    </row>
    <row r="1631" spans="43:43" x14ac:dyDescent="0.25">
      <c r="AQ1631" s="10"/>
    </row>
    <row r="1632" spans="43:43" x14ac:dyDescent="0.25">
      <c r="AQ1632" s="10"/>
    </row>
    <row r="1633" spans="43:43" x14ac:dyDescent="0.25">
      <c r="AQ1633" s="10"/>
    </row>
    <row r="1634" spans="43:43" x14ac:dyDescent="0.25">
      <c r="AQ1634" s="10"/>
    </row>
    <row r="1635" spans="43:43" x14ac:dyDescent="0.25">
      <c r="AQ1635" s="10"/>
    </row>
    <row r="1636" spans="43:43" x14ac:dyDescent="0.25">
      <c r="AQ1636" s="10"/>
    </row>
    <row r="1637" spans="43:43" x14ac:dyDescent="0.25">
      <c r="AQ1637" s="10"/>
    </row>
    <row r="1638" spans="43:43" x14ac:dyDescent="0.25">
      <c r="AQ1638" s="10"/>
    </row>
    <row r="1639" spans="43:43" x14ac:dyDescent="0.25">
      <c r="AQ1639" s="10"/>
    </row>
    <row r="1640" spans="43:43" x14ac:dyDescent="0.25">
      <c r="AQ1640" s="10"/>
    </row>
    <row r="1641" spans="43:43" x14ac:dyDescent="0.25">
      <c r="AQ1641" s="10"/>
    </row>
    <row r="1642" spans="43:43" x14ac:dyDescent="0.25">
      <c r="AQ1642" s="10"/>
    </row>
    <row r="1643" spans="43:43" x14ac:dyDescent="0.25">
      <c r="AQ1643" s="10"/>
    </row>
    <row r="1644" spans="43:43" x14ac:dyDescent="0.25">
      <c r="AQ1644" s="10"/>
    </row>
    <row r="1645" spans="43:43" x14ac:dyDescent="0.25">
      <c r="AQ1645" s="10"/>
    </row>
    <row r="1646" spans="43:43" x14ac:dyDescent="0.25">
      <c r="AQ1646" s="10"/>
    </row>
    <row r="1647" spans="43:43" x14ac:dyDescent="0.25">
      <c r="AQ1647" s="10"/>
    </row>
    <row r="1648" spans="43:43" x14ac:dyDescent="0.25">
      <c r="AQ1648" s="10"/>
    </row>
    <row r="1649" spans="43:43" x14ac:dyDescent="0.25">
      <c r="AQ1649" s="10"/>
    </row>
    <row r="1650" spans="43:43" x14ac:dyDescent="0.25">
      <c r="AQ1650" s="10"/>
    </row>
    <row r="1651" spans="43:43" x14ac:dyDescent="0.25">
      <c r="AQ1651" s="10"/>
    </row>
    <row r="1652" spans="43:43" x14ac:dyDescent="0.25">
      <c r="AQ1652" s="10"/>
    </row>
    <row r="1653" spans="43:43" x14ac:dyDescent="0.25">
      <c r="AQ1653" s="10"/>
    </row>
    <row r="1654" spans="43:43" x14ac:dyDescent="0.25">
      <c r="AQ1654" s="10"/>
    </row>
    <row r="1655" spans="43:43" x14ac:dyDescent="0.25">
      <c r="AQ1655" s="10"/>
    </row>
    <row r="1656" spans="43:43" x14ac:dyDescent="0.25">
      <c r="AQ1656" s="10"/>
    </row>
    <row r="1657" spans="43:43" x14ac:dyDescent="0.25">
      <c r="AQ1657" s="10"/>
    </row>
    <row r="1658" spans="43:43" x14ac:dyDescent="0.25">
      <c r="AQ1658" s="10"/>
    </row>
    <row r="1659" spans="43:43" x14ac:dyDescent="0.25">
      <c r="AQ1659" s="10"/>
    </row>
    <row r="1660" spans="43:43" x14ac:dyDescent="0.25">
      <c r="AQ1660" s="10"/>
    </row>
    <row r="1661" spans="43:43" x14ac:dyDescent="0.25">
      <c r="AQ1661" s="10"/>
    </row>
    <row r="1662" spans="43:43" x14ac:dyDescent="0.25">
      <c r="AQ1662" s="10"/>
    </row>
    <row r="1663" spans="43:43" x14ac:dyDescent="0.25">
      <c r="AQ1663" s="10"/>
    </row>
    <row r="1664" spans="43:43" x14ac:dyDescent="0.25">
      <c r="AQ1664" s="10"/>
    </row>
    <row r="1665" spans="43:43" x14ac:dyDescent="0.25">
      <c r="AQ1665" s="10"/>
    </row>
    <row r="1666" spans="43:43" x14ac:dyDescent="0.25">
      <c r="AQ1666" s="10"/>
    </row>
    <row r="1667" spans="43:43" x14ac:dyDescent="0.25">
      <c r="AQ1667" s="10"/>
    </row>
    <row r="1668" spans="43:43" x14ac:dyDescent="0.25">
      <c r="AQ1668" s="10"/>
    </row>
    <row r="1669" spans="43:43" x14ac:dyDescent="0.25">
      <c r="AQ1669" s="10"/>
    </row>
    <row r="1670" spans="43:43" x14ac:dyDescent="0.25">
      <c r="AQ1670" s="10"/>
    </row>
    <row r="1671" spans="43:43" x14ac:dyDescent="0.25">
      <c r="AQ1671" s="10"/>
    </row>
    <row r="1672" spans="43:43" x14ac:dyDescent="0.25">
      <c r="AQ1672" s="10"/>
    </row>
    <row r="1673" spans="43:43" x14ac:dyDescent="0.25">
      <c r="AQ1673" s="10"/>
    </row>
    <row r="1674" spans="43:43" x14ac:dyDescent="0.25">
      <c r="AQ1674" s="10"/>
    </row>
    <row r="1675" spans="43:43" x14ac:dyDescent="0.25">
      <c r="AQ1675" s="10"/>
    </row>
    <row r="1676" spans="43:43" x14ac:dyDescent="0.25">
      <c r="AQ1676" s="10"/>
    </row>
    <row r="1677" spans="43:43" x14ac:dyDescent="0.25">
      <c r="AQ1677" s="10"/>
    </row>
    <row r="1678" spans="43:43" x14ac:dyDescent="0.25">
      <c r="AQ1678" s="10"/>
    </row>
    <row r="1679" spans="43:43" x14ac:dyDescent="0.25">
      <c r="AQ1679" s="10"/>
    </row>
    <row r="1680" spans="43:43" x14ac:dyDescent="0.25">
      <c r="AQ1680" s="10"/>
    </row>
    <row r="1681" spans="43:43" x14ac:dyDescent="0.25">
      <c r="AQ1681" s="10"/>
    </row>
    <row r="1682" spans="43:43" x14ac:dyDescent="0.25">
      <c r="AQ1682" s="10"/>
    </row>
    <row r="1683" spans="43:43" x14ac:dyDescent="0.25">
      <c r="AQ1683" s="10"/>
    </row>
    <row r="1684" spans="43:43" x14ac:dyDescent="0.25">
      <c r="AQ1684" s="10"/>
    </row>
    <row r="1685" spans="43:43" x14ac:dyDescent="0.25">
      <c r="AQ1685" s="10"/>
    </row>
    <row r="1686" spans="43:43" x14ac:dyDescent="0.25">
      <c r="AQ1686" s="10"/>
    </row>
    <row r="1687" spans="43:43" x14ac:dyDescent="0.25">
      <c r="AQ1687" s="10"/>
    </row>
    <row r="1688" spans="43:43" x14ac:dyDescent="0.25">
      <c r="AQ1688" s="10"/>
    </row>
    <row r="1689" spans="43:43" x14ac:dyDescent="0.25">
      <c r="AQ1689" s="10"/>
    </row>
    <row r="1690" spans="43:43" x14ac:dyDescent="0.25">
      <c r="AQ1690" s="10"/>
    </row>
    <row r="1691" spans="43:43" x14ac:dyDescent="0.25">
      <c r="AQ1691" s="10"/>
    </row>
    <row r="1692" spans="43:43" x14ac:dyDescent="0.25">
      <c r="AQ1692" s="10"/>
    </row>
    <row r="1693" spans="43:43" x14ac:dyDescent="0.25">
      <c r="AQ1693" s="10"/>
    </row>
    <row r="1694" spans="43:43" x14ac:dyDescent="0.25">
      <c r="AQ1694" s="10"/>
    </row>
    <row r="1695" spans="43:43" x14ac:dyDescent="0.25">
      <c r="AQ1695" s="10"/>
    </row>
    <row r="1696" spans="43:43" x14ac:dyDescent="0.25">
      <c r="AQ1696" s="10"/>
    </row>
    <row r="1697" spans="43:43" x14ac:dyDescent="0.25">
      <c r="AQ1697" s="10"/>
    </row>
    <row r="1698" spans="43:43" x14ac:dyDescent="0.25">
      <c r="AQ1698" s="10"/>
    </row>
    <row r="1699" spans="43:43" x14ac:dyDescent="0.25">
      <c r="AQ1699" s="10"/>
    </row>
    <row r="1700" spans="43:43" x14ac:dyDescent="0.25">
      <c r="AQ1700" s="10"/>
    </row>
    <row r="1701" spans="43:43" x14ac:dyDescent="0.25">
      <c r="AQ1701" s="10"/>
    </row>
    <row r="1702" spans="43:43" x14ac:dyDescent="0.25">
      <c r="AQ1702" s="10"/>
    </row>
    <row r="1703" spans="43:43" x14ac:dyDescent="0.25">
      <c r="AQ1703" s="10"/>
    </row>
    <row r="1704" spans="43:43" x14ac:dyDescent="0.25">
      <c r="AQ1704" s="10"/>
    </row>
    <row r="1705" spans="43:43" x14ac:dyDescent="0.25">
      <c r="AQ1705" s="10"/>
    </row>
    <row r="1706" spans="43:43" x14ac:dyDescent="0.25">
      <c r="AQ1706" s="10"/>
    </row>
    <row r="1707" spans="43:43" x14ac:dyDescent="0.25">
      <c r="AQ1707" s="10"/>
    </row>
    <row r="1708" spans="43:43" x14ac:dyDescent="0.25">
      <c r="AQ1708" s="10"/>
    </row>
    <row r="1709" spans="43:43" x14ac:dyDescent="0.25">
      <c r="AQ1709" s="10"/>
    </row>
    <row r="1710" spans="43:43" x14ac:dyDescent="0.25">
      <c r="AQ1710" s="10"/>
    </row>
    <row r="1711" spans="43:43" x14ac:dyDescent="0.25">
      <c r="AQ1711" s="10"/>
    </row>
    <row r="1712" spans="43:43" x14ac:dyDescent="0.25">
      <c r="AQ1712" s="10"/>
    </row>
    <row r="1713" spans="43:43" x14ac:dyDescent="0.25">
      <c r="AQ1713" s="10"/>
    </row>
    <row r="1714" spans="43:43" x14ac:dyDescent="0.25">
      <c r="AQ1714" s="10"/>
    </row>
    <row r="1715" spans="43:43" x14ac:dyDescent="0.25">
      <c r="AQ1715" s="10"/>
    </row>
    <row r="1716" spans="43:43" x14ac:dyDescent="0.25">
      <c r="AQ1716" s="10"/>
    </row>
    <row r="1717" spans="43:43" x14ac:dyDescent="0.25">
      <c r="AQ1717" s="10"/>
    </row>
    <row r="1718" spans="43:43" x14ac:dyDescent="0.25">
      <c r="AQ1718" s="10"/>
    </row>
    <row r="1719" spans="43:43" x14ac:dyDescent="0.25">
      <c r="AQ1719" s="10"/>
    </row>
    <row r="1720" spans="43:43" x14ac:dyDescent="0.25">
      <c r="AQ1720" s="10"/>
    </row>
    <row r="1721" spans="43:43" x14ac:dyDescent="0.25">
      <c r="AQ1721" s="10"/>
    </row>
    <row r="1722" spans="43:43" x14ac:dyDescent="0.25">
      <c r="AQ1722" s="10"/>
    </row>
    <row r="1723" spans="43:43" x14ac:dyDescent="0.25">
      <c r="AQ1723" s="10"/>
    </row>
    <row r="1724" spans="43:43" x14ac:dyDescent="0.25">
      <c r="AQ1724" s="10"/>
    </row>
    <row r="1725" spans="43:43" x14ac:dyDescent="0.25">
      <c r="AQ1725" s="10"/>
    </row>
    <row r="1726" spans="43:43" x14ac:dyDescent="0.25">
      <c r="AQ1726" s="10"/>
    </row>
    <row r="1727" spans="43:43" x14ac:dyDescent="0.25">
      <c r="AQ1727" s="10"/>
    </row>
    <row r="1728" spans="43:43" x14ac:dyDescent="0.25">
      <c r="AQ1728" s="10"/>
    </row>
    <row r="1729" spans="43:43" x14ac:dyDescent="0.25">
      <c r="AQ1729" s="10"/>
    </row>
    <row r="1730" spans="43:43" x14ac:dyDescent="0.25">
      <c r="AQ1730" s="10"/>
    </row>
    <row r="1731" spans="43:43" x14ac:dyDescent="0.25">
      <c r="AQ1731" s="10"/>
    </row>
    <row r="1732" spans="43:43" x14ac:dyDescent="0.25">
      <c r="AQ1732" s="10"/>
    </row>
    <row r="1733" spans="43:43" x14ac:dyDescent="0.25">
      <c r="AQ1733" s="10"/>
    </row>
    <row r="1734" spans="43:43" x14ac:dyDescent="0.25">
      <c r="AQ1734" s="10"/>
    </row>
    <row r="1735" spans="43:43" x14ac:dyDescent="0.25">
      <c r="AQ1735" s="10"/>
    </row>
    <row r="1736" spans="43:43" x14ac:dyDescent="0.25">
      <c r="AQ1736" s="10"/>
    </row>
    <row r="1737" spans="43:43" x14ac:dyDescent="0.25">
      <c r="AQ1737" s="10"/>
    </row>
    <row r="1738" spans="43:43" x14ac:dyDescent="0.25">
      <c r="AQ1738" s="10"/>
    </row>
    <row r="1739" spans="43:43" x14ac:dyDescent="0.25">
      <c r="AQ1739" s="10"/>
    </row>
    <row r="1740" spans="43:43" x14ac:dyDescent="0.25">
      <c r="AQ1740" s="10"/>
    </row>
    <row r="1741" spans="43:43" x14ac:dyDescent="0.25">
      <c r="AQ1741" s="10"/>
    </row>
    <row r="1742" spans="43:43" x14ac:dyDescent="0.25">
      <c r="AQ1742" s="10"/>
    </row>
    <row r="1743" spans="43:43" x14ac:dyDescent="0.25">
      <c r="AQ1743" s="10"/>
    </row>
    <row r="1744" spans="43:43" x14ac:dyDescent="0.25">
      <c r="AQ1744" s="10"/>
    </row>
    <row r="1745" spans="43:43" x14ac:dyDescent="0.25">
      <c r="AQ1745" s="10"/>
    </row>
    <row r="1746" spans="43:43" x14ac:dyDescent="0.25">
      <c r="AQ1746" s="10"/>
    </row>
    <row r="1747" spans="43:43" x14ac:dyDescent="0.25">
      <c r="AQ1747" s="10"/>
    </row>
    <row r="1748" spans="43:43" x14ac:dyDescent="0.25">
      <c r="AQ1748" s="10"/>
    </row>
    <row r="1749" spans="43:43" x14ac:dyDescent="0.25">
      <c r="AQ1749" s="10"/>
    </row>
    <row r="1750" spans="43:43" x14ac:dyDescent="0.25">
      <c r="AQ1750" s="10"/>
    </row>
    <row r="1751" spans="43:43" x14ac:dyDescent="0.25">
      <c r="AQ1751" s="10"/>
    </row>
    <row r="1752" spans="43:43" x14ac:dyDescent="0.25">
      <c r="AQ1752" s="10"/>
    </row>
    <row r="1753" spans="43:43" x14ac:dyDescent="0.25">
      <c r="AQ1753" s="10"/>
    </row>
    <row r="1754" spans="43:43" x14ac:dyDescent="0.25">
      <c r="AQ1754" s="10"/>
    </row>
    <row r="1755" spans="43:43" x14ac:dyDescent="0.25">
      <c r="AQ1755" s="10"/>
    </row>
    <row r="1756" spans="43:43" x14ac:dyDescent="0.25">
      <c r="AQ1756" s="10"/>
    </row>
    <row r="1757" spans="43:43" x14ac:dyDescent="0.25">
      <c r="AQ1757" s="10"/>
    </row>
    <row r="1758" spans="43:43" x14ac:dyDescent="0.25">
      <c r="AQ1758" s="10"/>
    </row>
    <row r="1759" spans="43:43" x14ac:dyDescent="0.25">
      <c r="AQ1759" s="10"/>
    </row>
    <row r="1760" spans="43:43" x14ac:dyDescent="0.25">
      <c r="AQ1760" s="10"/>
    </row>
    <row r="1761" spans="43:43" x14ac:dyDescent="0.25">
      <c r="AQ1761" s="10"/>
    </row>
    <row r="1762" spans="43:43" x14ac:dyDescent="0.25">
      <c r="AQ1762" s="10"/>
    </row>
    <row r="1763" spans="43:43" x14ac:dyDescent="0.25">
      <c r="AQ1763" s="10"/>
    </row>
    <row r="1764" spans="43:43" x14ac:dyDescent="0.25">
      <c r="AQ1764" s="10"/>
    </row>
    <row r="1765" spans="43:43" x14ac:dyDescent="0.25">
      <c r="AQ1765" s="10"/>
    </row>
    <row r="1766" spans="43:43" x14ac:dyDescent="0.25">
      <c r="AQ1766" s="10"/>
    </row>
    <row r="1767" spans="43:43" x14ac:dyDescent="0.25">
      <c r="AQ1767" s="10"/>
    </row>
    <row r="1768" spans="43:43" x14ac:dyDescent="0.25">
      <c r="AQ1768" s="10"/>
    </row>
    <row r="1769" spans="43:43" x14ac:dyDescent="0.25">
      <c r="AQ1769" s="10"/>
    </row>
    <row r="1770" spans="43:43" x14ac:dyDescent="0.25">
      <c r="AQ1770" s="10"/>
    </row>
    <row r="1771" spans="43:43" x14ac:dyDescent="0.25">
      <c r="AQ1771" s="10"/>
    </row>
    <row r="1772" spans="43:43" x14ac:dyDescent="0.25">
      <c r="AQ1772" s="10"/>
    </row>
    <row r="1773" spans="43:43" x14ac:dyDescent="0.25">
      <c r="AQ1773" s="10"/>
    </row>
    <row r="1774" spans="43:43" x14ac:dyDescent="0.25">
      <c r="AQ1774" s="10"/>
    </row>
    <row r="1775" spans="43:43" x14ac:dyDescent="0.25">
      <c r="AQ1775" s="10"/>
    </row>
    <row r="1776" spans="43:43" x14ac:dyDescent="0.25">
      <c r="AQ1776" s="10"/>
    </row>
    <row r="1777" spans="43:43" x14ac:dyDescent="0.25">
      <c r="AQ1777" s="10"/>
    </row>
    <row r="1778" spans="43:43" x14ac:dyDescent="0.25">
      <c r="AQ1778" s="10"/>
    </row>
    <row r="1779" spans="43:43" x14ac:dyDescent="0.25">
      <c r="AQ1779" s="10"/>
    </row>
    <row r="1780" spans="43:43" x14ac:dyDescent="0.25">
      <c r="AQ1780" s="10"/>
    </row>
    <row r="1781" spans="43:43" x14ac:dyDescent="0.25">
      <c r="AQ1781" s="10"/>
    </row>
    <row r="1782" spans="43:43" x14ac:dyDescent="0.25">
      <c r="AQ1782" s="10"/>
    </row>
    <row r="1783" spans="43:43" x14ac:dyDescent="0.25">
      <c r="AQ1783" s="10"/>
    </row>
    <row r="1784" spans="43:43" x14ac:dyDescent="0.25">
      <c r="AQ1784" s="10"/>
    </row>
    <row r="1785" spans="43:43" x14ac:dyDescent="0.25">
      <c r="AQ1785" s="10"/>
    </row>
    <row r="1786" spans="43:43" x14ac:dyDescent="0.25">
      <c r="AQ1786" s="10"/>
    </row>
    <row r="1787" spans="43:43" x14ac:dyDescent="0.25">
      <c r="AQ1787" s="10"/>
    </row>
    <row r="1788" spans="43:43" x14ac:dyDescent="0.25">
      <c r="AQ1788" s="10"/>
    </row>
    <row r="1789" spans="43:43" x14ac:dyDescent="0.25">
      <c r="AQ1789" s="10"/>
    </row>
    <row r="1790" spans="43:43" x14ac:dyDescent="0.25">
      <c r="AQ1790" s="10"/>
    </row>
    <row r="1791" spans="43:43" x14ac:dyDescent="0.25">
      <c r="AQ1791" s="10"/>
    </row>
    <row r="1792" spans="43:43" x14ac:dyDescent="0.25">
      <c r="AQ1792" s="10"/>
    </row>
    <row r="1793" spans="43:43" x14ac:dyDescent="0.25">
      <c r="AQ1793" s="10"/>
    </row>
    <row r="1794" spans="43:43" x14ac:dyDescent="0.25">
      <c r="AQ1794" s="10"/>
    </row>
    <row r="1795" spans="43:43" x14ac:dyDescent="0.25">
      <c r="AQ1795" s="10"/>
    </row>
    <row r="1796" spans="43:43" x14ac:dyDescent="0.25">
      <c r="AQ1796" s="10"/>
    </row>
    <row r="1797" spans="43:43" x14ac:dyDescent="0.25">
      <c r="AQ1797" s="10"/>
    </row>
    <row r="1798" spans="43:43" x14ac:dyDescent="0.25">
      <c r="AQ1798" s="10"/>
    </row>
    <row r="1799" spans="43:43" x14ac:dyDescent="0.25">
      <c r="AQ1799" s="10"/>
    </row>
    <row r="1800" spans="43:43" x14ac:dyDescent="0.25">
      <c r="AQ1800" s="10"/>
    </row>
    <row r="1801" spans="43:43" x14ac:dyDescent="0.25">
      <c r="AQ1801" s="10"/>
    </row>
    <row r="1802" spans="43:43" x14ac:dyDescent="0.25">
      <c r="AQ1802" s="10"/>
    </row>
    <row r="1803" spans="43:43" x14ac:dyDescent="0.25">
      <c r="AQ1803" s="10"/>
    </row>
    <row r="1804" spans="43:43" x14ac:dyDescent="0.25">
      <c r="AQ1804" s="10"/>
    </row>
    <row r="1805" spans="43:43" x14ac:dyDescent="0.25">
      <c r="AQ1805" s="10"/>
    </row>
    <row r="1806" spans="43:43" x14ac:dyDescent="0.25">
      <c r="AQ1806" s="10"/>
    </row>
    <row r="1807" spans="43:43" x14ac:dyDescent="0.25">
      <c r="AQ1807" s="10"/>
    </row>
    <row r="1808" spans="43:43" x14ac:dyDescent="0.25">
      <c r="AQ1808" s="10"/>
    </row>
    <row r="1809" spans="43:43" x14ac:dyDescent="0.25">
      <c r="AQ1809" s="10"/>
    </row>
    <row r="1810" spans="43:43" x14ac:dyDescent="0.25">
      <c r="AQ1810" s="10"/>
    </row>
    <row r="1811" spans="43:43" x14ac:dyDescent="0.25">
      <c r="AQ1811" s="10"/>
    </row>
    <row r="1812" spans="43:43" x14ac:dyDescent="0.25">
      <c r="AQ1812" s="10"/>
    </row>
    <row r="1813" spans="43:43" x14ac:dyDescent="0.25">
      <c r="AQ1813" s="10"/>
    </row>
    <row r="1814" spans="43:43" x14ac:dyDescent="0.25">
      <c r="AQ1814" s="10"/>
    </row>
    <row r="1815" spans="43:43" x14ac:dyDescent="0.25">
      <c r="AQ1815" s="10"/>
    </row>
    <row r="1816" spans="43:43" x14ac:dyDescent="0.25">
      <c r="AQ1816" s="10"/>
    </row>
    <row r="1817" spans="43:43" x14ac:dyDescent="0.25">
      <c r="AQ1817" s="10"/>
    </row>
    <row r="1818" spans="43:43" x14ac:dyDescent="0.25">
      <c r="AQ1818" s="10"/>
    </row>
    <row r="1819" spans="43:43" x14ac:dyDescent="0.25">
      <c r="AQ1819" s="10"/>
    </row>
    <row r="1820" spans="43:43" x14ac:dyDescent="0.25">
      <c r="AQ1820" s="10"/>
    </row>
    <row r="1821" spans="43:43" x14ac:dyDescent="0.25">
      <c r="AQ1821" s="10"/>
    </row>
    <row r="1822" spans="43:43" x14ac:dyDescent="0.25">
      <c r="AQ1822" s="10"/>
    </row>
    <row r="1823" spans="43:43" x14ac:dyDescent="0.25">
      <c r="AQ1823" s="10"/>
    </row>
    <row r="1824" spans="43:43" x14ac:dyDescent="0.25">
      <c r="AQ1824" s="10"/>
    </row>
    <row r="1825" spans="43:43" x14ac:dyDescent="0.25">
      <c r="AQ1825" s="10"/>
    </row>
    <row r="1826" spans="43:43" x14ac:dyDescent="0.25">
      <c r="AQ1826" s="10"/>
    </row>
    <row r="1827" spans="43:43" x14ac:dyDescent="0.25">
      <c r="AQ1827" s="10"/>
    </row>
    <row r="1828" spans="43:43" x14ac:dyDescent="0.25">
      <c r="AQ1828" s="10"/>
    </row>
    <row r="1829" spans="43:43" x14ac:dyDescent="0.25">
      <c r="AQ1829" s="10"/>
    </row>
    <row r="1830" spans="43:43" x14ac:dyDescent="0.25">
      <c r="AQ1830" s="10"/>
    </row>
    <row r="1831" spans="43:43" x14ac:dyDescent="0.25">
      <c r="AQ1831" s="10"/>
    </row>
    <row r="1832" spans="43:43" x14ac:dyDescent="0.25">
      <c r="AQ1832" s="10"/>
    </row>
    <row r="1833" spans="43:43" x14ac:dyDescent="0.25">
      <c r="AQ1833" s="10"/>
    </row>
    <row r="1834" spans="43:43" x14ac:dyDescent="0.25">
      <c r="AQ1834" s="10"/>
    </row>
    <row r="1835" spans="43:43" x14ac:dyDescent="0.25">
      <c r="AQ1835" s="10"/>
    </row>
    <row r="1836" spans="43:43" x14ac:dyDescent="0.25">
      <c r="AQ1836" s="10"/>
    </row>
    <row r="1837" spans="43:43" x14ac:dyDescent="0.25">
      <c r="AQ1837" s="10"/>
    </row>
    <row r="1838" spans="43:43" x14ac:dyDescent="0.25">
      <c r="AQ1838" s="10"/>
    </row>
    <row r="1839" spans="43:43" x14ac:dyDescent="0.25">
      <c r="AQ1839" s="10"/>
    </row>
    <row r="1840" spans="43:43" x14ac:dyDescent="0.25">
      <c r="AQ1840" s="10"/>
    </row>
    <row r="1841" spans="43:43" x14ac:dyDescent="0.25">
      <c r="AQ1841" s="10"/>
    </row>
    <row r="1842" spans="43:43" x14ac:dyDescent="0.25">
      <c r="AQ1842" s="10"/>
    </row>
    <row r="1843" spans="43:43" x14ac:dyDescent="0.25">
      <c r="AQ1843" s="10"/>
    </row>
    <row r="1844" spans="43:43" x14ac:dyDescent="0.25">
      <c r="AQ1844" s="10"/>
    </row>
    <row r="1845" spans="43:43" x14ac:dyDescent="0.25">
      <c r="AQ1845" s="10"/>
    </row>
    <row r="1846" spans="43:43" x14ac:dyDescent="0.25">
      <c r="AQ1846" s="10"/>
    </row>
    <row r="1847" spans="43:43" x14ac:dyDescent="0.25">
      <c r="AQ1847" s="10"/>
    </row>
    <row r="1848" spans="43:43" x14ac:dyDescent="0.25">
      <c r="AQ1848" s="10"/>
    </row>
    <row r="1849" spans="43:43" x14ac:dyDescent="0.25">
      <c r="AQ1849" s="10"/>
    </row>
    <row r="1850" spans="43:43" x14ac:dyDescent="0.25">
      <c r="AQ1850" s="10"/>
    </row>
    <row r="1851" spans="43:43" x14ac:dyDescent="0.25">
      <c r="AQ1851" s="10"/>
    </row>
    <row r="1852" spans="43:43" x14ac:dyDescent="0.25">
      <c r="AQ1852" s="10"/>
    </row>
    <row r="1853" spans="43:43" x14ac:dyDescent="0.25">
      <c r="AQ1853" s="10"/>
    </row>
    <row r="1854" spans="43:43" x14ac:dyDescent="0.25">
      <c r="AQ1854" s="10"/>
    </row>
    <row r="1855" spans="43:43" x14ac:dyDescent="0.25">
      <c r="AQ1855" s="10"/>
    </row>
    <row r="1856" spans="43:43" x14ac:dyDescent="0.25">
      <c r="AQ1856" s="10"/>
    </row>
    <row r="1857" spans="43:43" x14ac:dyDescent="0.25">
      <c r="AQ1857" s="10"/>
    </row>
    <row r="1858" spans="43:43" x14ac:dyDescent="0.25">
      <c r="AQ1858" s="10"/>
    </row>
    <row r="1859" spans="43:43" x14ac:dyDescent="0.25">
      <c r="AQ1859" s="10"/>
    </row>
    <row r="1860" spans="43:43" x14ac:dyDescent="0.25">
      <c r="AQ1860" s="10"/>
    </row>
    <row r="1861" spans="43:43" x14ac:dyDescent="0.25">
      <c r="AQ1861" s="10"/>
    </row>
    <row r="1862" spans="43:43" x14ac:dyDescent="0.25">
      <c r="AQ1862" s="10"/>
    </row>
    <row r="1863" spans="43:43" x14ac:dyDescent="0.25">
      <c r="AQ1863" s="10"/>
    </row>
    <row r="1864" spans="43:43" x14ac:dyDescent="0.25">
      <c r="AQ1864" s="10"/>
    </row>
    <row r="1865" spans="43:43" x14ac:dyDescent="0.25">
      <c r="AQ1865" s="10"/>
    </row>
    <row r="1866" spans="43:43" x14ac:dyDescent="0.25">
      <c r="AQ1866" s="10"/>
    </row>
    <row r="1867" spans="43:43" x14ac:dyDescent="0.25">
      <c r="AQ1867" s="10"/>
    </row>
    <row r="1868" spans="43:43" x14ac:dyDescent="0.25">
      <c r="AQ1868" s="10"/>
    </row>
    <row r="1869" spans="43:43" x14ac:dyDescent="0.25">
      <c r="AQ1869" s="10"/>
    </row>
    <row r="1870" spans="43:43" x14ac:dyDescent="0.25">
      <c r="AQ1870" s="10"/>
    </row>
    <row r="1871" spans="43:43" x14ac:dyDescent="0.25">
      <c r="AQ1871" s="10"/>
    </row>
    <row r="1872" spans="43:43" x14ac:dyDescent="0.25">
      <c r="AQ1872" s="10"/>
    </row>
    <row r="1873" spans="43:43" x14ac:dyDescent="0.25">
      <c r="AQ1873" s="10"/>
    </row>
    <row r="1874" spans="43:43" x14ac:dyDescent="0.25">
      <c r="AQ1874" s="10"/>
    </row>
    <row r="1875" spans="43:43" x14ac:dyDescent="0.25">
      <c r="AQ1875" s="10"/>
    </row>
    <row r="1876" spans="43:43" x14ac:dyDescent="0.25">
      <c r="AQ1876" s="10"/>
    </row>
    <row r="1877" spans="43:43" x14ac:dyDescent="0.25">
      <c r="AQ1877" s="10"/>
    </row>
    <row r="1878" spans="43:43" x14ac:dyDescent="0.25">
      <c r="AQ1878" s="10"/>
    </row>
    <row r="1879" spans="43:43" x14ac:dyDescent="0.25">
      <c r="AQ1879" s="10"/>
    </row>
    <row r="1880" spans="43:43" x14ac:dyDescent="0.25">
      <c r="AQ1880" s="10"/>
    </row>
    <row r="1881" spans="43:43" x14ac:dyDescent="0.25">
      <c r="AQ1881" s="10"/>
    </row>
    <row r="1882" spans="43:43" x14ac:dyDescent="0.25">
      <c r="AQ1882" s="10"/>
    </row>
    <row r="1883" spans="43:43" x14ac:dyDescent="0.25">
      <c r="AQ1883" s="10"/>
    </row>
    <row r="1884" spans="43:43" x14ac:dyDescent="0.25">
      <c r="AQ1884" s="10"/>
    </row>
    <row r="1885" spans="43:43" x14ac:dyDescent="0.25">
      <c r="AQ1885" s="10"/>
    </row>
    <row r="1886" spans="43:43" x14ac:dyDescent="0.25">
      <c r="AQ1886" s="10"/>
    </row>
    <row r="1887" spans="43:43" x14ac:dyDescent="0.25">
      <c r="AQ1887" s="10"/>
    </row>
    <row r="1888" spans="43:43" x14ac:dyDescent="0.25">
      <c r="AQ1888" s="10"/>
    </row>
    <row r="1889" spans="43:43" x14ac:dyDescent="0.25">
      <c r="AQ1889" s="10"/>
    </row>
    <row r="1890" spans="43:43" x14ac:dyDescent="0.25">
      <c r="AQ1890" s="10"/>
    </row>
    <row r="1891" spans="43:43" x14ac:dyDescent="0.25">
      <c r="AQ1891" s="10"/>
    </row>
    <row r="1892" spans="43:43" x14ac:dyDescent="0.25">
      <c r="AQ1892" s="10"/>
    </row>
    <row r="1893" spans="43:43" x14ac:dyDescent="0.25">
      <c r="AQ1893" s="10"/>
    </row>
    <row r="1894" spans="43:43" x14ac:dyDescent="0.25">
      <c r="AQ1894" s="10"/>
    </row>
    <row r="1895" spans="43:43" x14ac:dyDescent="0.25">
      <c r="AQ1895" s="10"/>
    </row>
    <row r="1896" spans="43:43" x14ac:dyDescent="0.25">
      <c r="AQ1896" s="10"/>
    </row>
    <row r="1897" spans="43:43" x14ac:dyDescent="0.25">
      <c r="AQ1897" s="10"/>
    </row>
    <row r="1898" spans="43:43" x14ac:dyDescent="0.25">
      <c r="AQ1898" s="10"/>
    </row>
    <row r="1899" spans="43:43" x14ac:dyDescent="0.25">
      <c r="AQ1899" s="10"/>
    </row>
    <row r="1900" spans="43:43" x14ac:dyDescent="0.25">
      <c r="AQ1900" s="10"/>
    </row>
    <row r="1901" spans="43:43" x14ac:dyDescent="0.25">
      <c r="AQ1901" s="10"/>
    </row>
    <row r="1902" spans="43:43" x14ac:dyDescent="0.25">
      <c r="AQ1902" s="10"/>
    </row>
    <row r="1903" spans="43:43" x14ac:dyDescent="0.25">
      <c r="AQ1903" s="10"/>
    </row>
    <row r="1904" spans="43:43" x14ac:dyDescent="0.25">
      <c r="AQ1904" s="10"/>
    </row>
    <row r="1905" spans="43:43" x14ac:dyDescent="0.25">
      <c r="AQ1905" s="10"/>
    </row>
    <row r="1906" spans="43:43" x14ac:dyDescent="0.25">
      <c r="AQ1906" s="10"/>
    </row>
    <row r="1907" spans="43:43" x14ac:dyDescent="0.25">
      <c r="AQ1907" s="10"/>
    </row>
    <row r="1908" spans="43:43" x14ac:dyDescent="0.25">
      <c r="AQ1908" s="10"/>
    </row>
    <row r="1909" spans="43:43" x14ac:dyDescent="0.25">
      <c r="AQ1909" s="10"/>
    </row>
    <row r="1910" spans="43:43" x14ac:dyDescent="0.25">
      <c r="AQ1910" s="10"/>
    </row>
    <row r="1911" spans="43:43" x14ac:dyDescent="0.25">
      <c r="AQ1911" s="10"/>
    </row>
    <row r="1912" spans="43:43" x14ac:dyDescent="0.25">
      <c r="AQ1912" s="10"/>
    </row>
    <row r="1913" spans="43:43" x14ac:dyDescent="0.25">
      <c r="AQ1913" s="10"/>
    </row>
    <row r="1914" spans="43:43" x14ac:dyDescent="0.25">
      <c r="AQ1914" s="10"/>
    </row>
    <row r="1915" spans="43:43" x14ac:dyDescent="0.25">
      <c r="AQ1915" s="10"/>
    </row>
    <row r="1916" spans="43:43" x14ac:dyDescent="0.25">
      <c r="AQ1916" s="10"/>
    </row>
    <row r="1917" spans="43:43" x14ac:dyDescent="0.25">
      <c r="AQ1917" s="10"/>
    </row>
    <row r="1918" spans="43:43" x14ac:dyDescent="0.25">
      <c r="AQ1918" s="10"/>
    </row>
    <row r="1919" spans="43:43" x14ac:dyDescent="0.25">
      <c r="AQ1919" s="10"/>
    </row>
    <row r="1920" spans="43:43" x14ac:dyDescent="0.25">
      <c r="AQ1920" s="10"/>
    </row>
    <row r="1921" spans="43:43" x14ac:dyDescent="0.25">
      <c r="AQ1921" s="10"/>
    </row>
    <row r="1922" spans="43:43" x14ac:dyDescent="0.25">
      <c r="AQ1922" s="10"/>
    </row>
    <row r="1923" spans="43:43" x14ac:dyDescent="0.25">
      <c r="AQ1923" s="10"/>
    </row>
    <row r="1924" spans="43:43" x14ac:dyDescent="0.25">
      <c r="AQ1924" s="10"/>
    </row>
    <row r="1925" spans="43:43" x14ac:dyDescent="0.25">
      <c r="AQ1925" s="10"/>
    </row>
    <row r="1926" spans="43:43" x14ac:dyDescent="0.25">
      <c r="AQ1926" s="10"/>
    </row>
    <row r="1927" spans="43:43" x14ac:dyDescent="0.25">
      <c r="AQ1927" s="10"/>
    </row>
    <row r="1928" spans="43:43" x14ac:dyDescent="0.25">
      <c r="AQ1928" s="10"/>
    </row>
    <row r="1929" spans="43:43" x14ac:dyDescent="0.25">
      <c r="AQ1929" s="10"/>
    </row>
    <row r="1930" spans="43:43" x14ac:dyDescent="0.25">
      <c r="AQ1930" s="10"/>
    </row>
    <row r="1931" spans="43:43" x14ac:dyDescent="0.25">
      <c r="AQ1931" s="10"/>
    </row>
    <row r="1932" spans="43:43" x14ac:dyDescent="0.25">
      <c r="AQ1932" s="10"/>
    </row>
    <row r="1933" spans="43:43" x14ac:dyDescent="0.25">
      <c r="AQ1933" s="10"/>
    </row>
    <row r="1934" spans="43:43" x14ac:dyDescent="0.25">
      <c r="AQ1934" s="10"/>
    </row>
    <row r="1935" spans="43:43" x14ac:dyDescent="0.25">
      <c r="AQ1935" s="10"/>
    </row>
    <row r="1936" spans="43:43" x14ac:dyDescent="0.25">
      <c r="AQ1936" s="10"/>
    </row>
    <row r="1937" spans="43:43" x14ac:dyDescent="0.25">
      <c r="AQ1937" s="10"/>
    </row>
    <row r="1938" spans="43:43" x14ac:dyDescent="0.25">
      <c r="AQ1938" s="10"/>
    </row>
    <row r="1939" spans="43:43" x14ac:dyDescent="0.25">
      <c r="AQ1939" s="10"/>
    </row>
    <row r="1940" spans="43:43" x14ac:dyDescent="0.25">
      <c r="AQ1940" s="10"/>
    </row>
    <row r="1941" spans="43:43" x14ac:dyDescent="0.25">
      <c r="AQ1941" s="10"/>
    </row>
    <row r="1942" spans="43:43" x14ac:dyDescent="0.25">
      <c r="AQ1942" s="10"/>
    </row>
    <row r="1943" spans="43:43" x14ac:dyDescent="0.25">
      <c r="AQ1943" s="10"/>
    </row>
    <row r="1944" spans="43:43" x14ac:dyDescent="0.25">
      <c r="AQ1944" s="10"/>
    </row>
    <row r="1945" spans="43:43" x14ac:dyDescent="0.25">
      <c r="AQ1945" s="10"/>
    </row>
    <row r="1946" spans="43:43" x14ac:dyDescent="0.25">
      <c r="AQ1946" s="10"/>
    </row>
    <row r="1947" spans="43:43" x14ac:dyDescent="0.25">
      <c r="AQ1947" s="10"/>
    </row>
    <row r="1948" spans="43:43" x14ac:dyDescent="0.25">
      <c r="AQ1948" s="10"/>
    </row>
    <row r="1949" spans="43:43" x14ac:dyDescent="0.25">
      <c r="AQ1949" s="10"/>
    </row>
    <row r="1950" spans="43:43" x14ac:dyDescent="0.25">
      <c r="AQ1950" s="10"/>
    </row>
    <row r="1951" spans="43:43" x14ac:dyDescent="0.25">
      <c r="AQ1951" s="10"/>
    </row>
    <row r="1952" spans="43:43" x14ac:dyDescent="0.25">
      <c r="AQ1952" s="10"/>
    </row>
    <row r="1953" spans="43:43" x14ac:dyDescent="0.25">
      <c r="AQ1953" s="10"/>
    </row>
    <row r="1954" spans="43:43" x14ac:dyDescent="0.25">
      <c r="AQ1954" s="10"/>
    </row>
    <row r="1955" spans="43:43" x14ac:dyDescent="0.25">
      <c r="AQ1955" s="10"/>
    </row>
    <row r="1956" spans="43:43" x14ac:dyDescent="0.25">
      <c r="AQ1956" s="10"/>
    </row>
    <row r="1957" spans="43:43" x14ac:dyDescent="0.25">
      <c r="AQ1957" s="10"/>
    </row>
    <row r="1958" spans="43:43" x14ac:dyDescent="0.25">
      <c r="AQ1958" s="10"/>
    </row>
    <row r="1959" spans="43:43" x14ac:dyDescent="0.25">
      <c r="AQ1959" s="10"/>
    </row>
    <row r="1960" spans="43:43" x14ac:dyDescent="0.25">
      <c r="AQ1960" s="10"/>
    </row>
    <row r="1961" spans="43:43" x14ac:dyDescent="0.25">
      <c r="AQ1961" s="10"/>
    </row>
    <row r="1962" spans="43:43" x14ac:dyDescent="0.25">
      <c r="AQ1962" s="10"/>
    </row>
    <row r="1963" spans="43:43" x14ac:dyDescent="0.25">
      <c r="AQ1963" s="10"/>
    </row>
    <row r="1964" spans="43:43" x14ac:dyDescent="0.25">
      <c r="AQ1964" s="10"/>
    </row>
    <row r="1965" spans="43:43" x14ac:dyDescent="0.25">
      <c r="AQ1965" s="10"/>
    </row>
    <row r="1966" spans="43:43" x14ac:dyDescent="0.25">
      <c r="AQ1966" s="10"/>
    </row>
    <row r="1967" spans="43:43" x14ac:dyDescent="0.25">
      <c r="AQ1967" s="10"/>
    </row>
    <row r="1968" spans="43:43" x14ac:dyDescent="0.25">
      <c r="AQ1968" s="10"/>
    </row>
    <row r="1969" spans="43:43" x14ac:dyDescent="0.25">
      <c r="AQ1969" s="10"/>
    </row>
    <row r="1970" spans="43:43" x14ac:dyDescent="0.25">
      <c r="AQ1970" s="10"/>
    </row>
    <row r="1971" spans="43:43" x14ac:dyDescent="0.25">
      <c r="AQ1971" s="10"/>
    </row>
    <row r="1972" spans="43:43" x14ac:dyDescent="0.25">
      <c r="AQ1972" s="10"/>
    </row>
    <row r="1973" spans="43:43" x14ac:dyDescent="0.25">
      <c r="AQ1973" s="10"/>
    </row>
    <row r="1974" spans="43:43" x14ac:dyDescent="0.25">
      <c r="AQ1974" s="10"/>
    </row>
    <row r="1975" spans="43:43" x14ac:dyDescent="0.25">
      <c r="AQ1975" s="10"/>
    </row>
    <row r="1976" spans="43:43" x14ac:dyDescent="0.25">
      <c r="AQ1976" s="10"/>
    </row>
    <row r="1977" spans="43:43" x14ac:dyDescent="0.25">
      <c r="AQ1977" s="10"/>
    </row>
    <row r="1978" spans="43:43" x14ac:dyDescent="0.25">
      <c r="AQ1978" s="10"/>
    </row>
    <row r="1979" spans="43:43" x14ac:dyDescent="0.25">
      <c r="AQ1979" s="10"/>
    </row>
    <row r="1980" spans="43:43" x14ac:dyDescent="0.25">
      <c r="AQ1980" s="10"/>
    </row>
    <row r="1981" spans="43:43" x14ac:dyDescent="0.25">
      <c r="AQ1981" s="10"/>
    </row>
    <row r="1982" spans="43:43" x14ac:dyDescent="0.25">
      <c r="AQ1982" s="10"/>
    </row>
    <row r="1983" spans="43:43" x14ac:dyDescent="0.25">
      <c r="AQ1983" s="10"/>
    </row>
    <row r="1984" spans="43:43" x14ac:dyDescent="0.25">
      <c r="AQ1984" s="10"/>
    </row>
    <row r="1985" spans="43:43" x14ac:dyDescent="0.25">
      <c r="AQ1985" s="10"/>
    </row>
    <row r="1986" spans="43:43" x14ac:dyDescent="0.25">
      <c r="AQ1986" s="10"/>
    </row>
    <row r="1987" spans="43:43" x14ac:dyDescent="0.25">
      <c r="AQ1987" s="10"/>
    </row>
    <row r="1988" spans="43:43" x14ac:dyDescent="0.25">
      <c r="AQ1988" s="10"/>
    </row>
    <row r="1989" spans="43:43" x14ac:dyDescent="0.25">
      <c r="AQ1989" s="10"/>
    </row>
    <row r="1990" spans="43:43" x14ac:dyDescent="0.25">
      <c r="AQ1990" s="10"/>
    </row>
    <row r="1991" spans="43:43" x14ac:dyDescent="0.25">
      <c r="AQ1991" s="10"/>
    </row>
    <row r="1992" spans="43:43" x14ac:dyDescent="0.25">
      <c r="AQ1992" s="10"/>
    </row>
    <row r="1993" spans="43:43" x14ac:dyDescent="0.25">
      <c r="AQ1993" s="10"/>
    </row>
    <row r="1994" spans="43:43" x14ac:dyDescent="0.25">
      <c r="AQ1994" s="10"/>
    </row>
    <row r="1995" spans="43:43" x14ac:dyDescent="0.25">
      <c r="AQ1995" s="10"/>
    </row>
    <row r="1996" spans="43:43" x14ac:dyDescent="0.25">
      <c r="AQ1996" s="10"/>
    </row>
    <row r="1997" spans="43:43" x14ac:dyDescent="0.25">
      <c r="AQ1997" s="10"/>
    </row>
    <row r="1998" spans="43:43" x14ac:dyDescent="0.25">
      <c r="AQ1998" s="10"/>
    </row>
    <row r="1999" spans="43:43" x14ac:dyDescent="0.25">
      <c r="AQ1999" s="10"/>
    </row>
    <row r="2000" spans="43:43" x14ac:dyDescent="0.25">
      <c r="AQ2000" s="10"/>
    </row>
    <row r="2001" spans="43:43" x14ac:dyDescent="0.25">
      <c r="AQ2001" s="10"/>
    </row>
    <row r="2002" spans="43:43" x14ac:dyDescent="0.25">
      <c r="AQ2002" s="10"/>
    </row>
    <row r="2003" spans="43:43" x14ac:dyDescent="0.25">
      <c r="AQ2003" s="10"/>
    </row>
    <row r="2004" spans="43:43" x14ac:dyDescent="0.25">
      <c r="AQ2004" s="10"/>
    </row>
    <row r="2005" spans="43:43" x14ac:dyDescent="0.25">
      <c r="AQ2005" s="10"/>
    </row>
    <row r="2006" spans="43:43" x14ac:dyDescent="0.25">
      <c r="AQ2006" s="10"/>
    </row>
    <row r="2007" spans="43:43" x14ac:dyDescent="0.25">
      <c r="AQ2007" s="10"/>
    </row>
    <row r="2008" spans="43:43" x14ac:dyDescent="0.25">
      <c r="AQ2008" s="10"/>
    </row>
    <row r="2009" spans="43:43" x14ac:dyDescent="0.25">
      <c r="AQ2009" s="10"/>
    </row>
    <row r="2010" spans="43:43" x14ac:dyDescent="0.25">
      <c r="AQ2010" s="10"/>
    </row>
    <row r="2011" spans="43:43" x14ac:dyDescent="0.25">
      <c r="AQ2011" s="10"/>
    </row>
    <row r="2012" spans="43:43" x14ac:dyDescent="0.25">
      <c r="AQ2012" s="10"/>
    </row>
    <row r="2013" spans="43:43" x14ac:dyDescent="0.25">
      <c r="AQ2013" s="10"/>
    </row>
    <row r="2014" spans="43:43" x14ac:dyDescent="0.25">
      <c r="AQ2014" s="10"/>
    </row>
    <row r="2015" spans="43:43" x14ac:dyDescent="0.25">
      <c r="AQ2015" s="10"/>
    </row>
    <row r="2016" spans="43:43" x14ac:dyDescent="0.25">
      <c r="AQ2016" s="10"/>
    </row>
    <row r="2017" spans="43:43" x14ac:dyDescent="0.25">
      <c r="AQ2017" s="10"/>
    </row>
    <row r="2018" spans="43:43" x14ac:dyDescent="0.25">
      <c r="AQ2018" s="10"/>
    </row>
    <row r="2019" spans="43:43" x14ac:dyDescent="0.25">
      <c r="AQ2019" s="10"/>
    </row>
    <row r="2020" spans="43:43" x14ac:dyDescent="0.25">
      <c r="AQ2020" s="10"/>
    </row>
    <row r="2021" spans="43:43" x14ac:dyDescent="0.25">
      <c r="AQ2021" s="10"/>
    </row>
    <row r="2022" spans="43:43" x14ac:dyDescent="0.25">
      <c r="AQ2022" s="10"/>
    </row>
    <row r="2023" spans="43:43" x14ac:dyDescent="0.25">
      <c r="AQ2023" s="10"/>
    </row>
    <row r="2024" spans="43:43" x14ac:dyDescent="0.25">
      <c r="AQ2024" s="10"/>
    </row>
    <row r="2025" spans="43:43" x14ac:dyDescent="0.25">
      <c r="AQ2025" s="10"/>
    </row>
    <row r="2026" spans="43:43" x14ac:dyDescent="0.25">
      <c r="AQ2026" s="10"/>
    </row>
    <row r="2027" spans="43:43" x14ac:dyDescent="0.25">
      <c r="AQ2027" s="10"/>
    </row>
    <row r="2028" spans="43:43" x14ac:dyDescent="0.25">
      <c r="AQ2028" s="10"/>
    </row>
    <row r="2029" spans="43:43" x14ac:dyDescent="0.25">
      <c r="AQ2029" s="10"/>
    </row>
    <row r="2030" spans="43:43" x14ac:dyDescent="0.25">
      <c r="AQ2030" s="10"/>
    </row>
    <row r="2031" spans="43:43" x14ac:dyDescent="0.25">
      <c r="AQ2031" s="10"/>
    </row>
    <row r="2032" spans="43:43" x14ac:dyDescent="0.25">
      <c r="AQ2032" s="10"/>
    </row>
    <row r="2033" spans="43:43" x14ac:dyDescent="0.25">
      <c r="AQ2033" s="10"/>
    </row>
    <row r="2034" spans="43:43" x14ac:dyDescent="0.25">
      <c r="AQ2034" s="10"/>
    </row>
    <row r="2035" spans="43:43" x14ac:dyDescent="0.25">
      <c r="AQ2035" s="10"/>
    </row>
    <row r="2036" spans="43:43" x14ac:dyDescent="0.25">
      <c r="AQ2036" s="10"/>
    </row>
    <row r="2037" spans="43:43" x14ac:dyDescent="0.25">
      <c r="AQ2037" s="10"/>
    </row>
    <row r="2038" spans="43:43" x14ac:dyDescent="0.25">
      <c r="AQ2038" s="10"/>
    </row>
    <row r="2039" spans="43:43" x14ac:dyDescent="0.25">
      <c r="AQ2039" s="10"/>
    </row>
    <row r="2040" spans="43:43" x14ac:dyDescent="0.25">
      <c r="AQ2040" s="10"/>
    </row>
    <row r="2041" spans="43:43" x14ac:dyDescent="0.25">
      <c r="AQ2041" s="10"/>
    </row>
    <row r="2042" spans="43:43" x14ac:dyDescent="0.25">
      <c r="AQ2042" s="10"/>
    </row>
    <row r="2043" spans="43:43" x14ac:dyDescent="0.25">
      <c r="AQ2043" s="10"/>
    </row>
    <row r="2044" spans="43:43" x14ac:dyDescent="0.25">
      <c r="AQ2044" s="10"/>
    </row>
    <row r="2045" spans="43:43" x14ac:dyDescent="0.25">
      <c r="AQ2045" s="10"/>
    </row>
    <row r="2046" spans="43:43" x14ac:dyDescent="0.25">
      <c r="AQ2046" s="10"/>
    </row>
    <row r="2047" spans="43:43" x14ac:dyDescent="0.25">
      <c r="AQ2047" s="10"/>
    </row>
    <row r="2048" spans="43:43" x14ac:dyDescent="0.25">
      <c r="AQ2048" s="10"/>
    </row>
    <row r="2049" spans="43:43" x14ac:dyDescent="0.25">
      <c r="AQ2049" s="10"/>
    </row>
    <row r="2050" spans="43:43" x14ac:dyDescent="0.25">
      <c r="AQ2050" s="10"/>
    </row>
    <row r="2051" spans="43:43" x14ac:dyDescent="0.25">
      <c r="AQ2051" s="10"/>
    </row>
    <row r="2052" spans="43:43" x14ac:dyDescent="0.25">
      <c r="AQ2052" s="10"/>
    </row>
    <row r="2053" spans="43:43" x14ac:dyDescent="0.25">
      <c r="AQ2053" s="10"/>
    </row>
    <row r="2054" spans="43:43" x14ac:dyDescent="0.25">
      <c r="AQ2054" s="10"/>
    </row>
    <row r="2055" spans="43:43" x14ac:dyDescent="0.25">
      <c r="AQ2055" s="10"/>
    </row>
    <row r="2056" spans="43:43" x14ac:dyDescent="0.25">
      <c r="AQ2056" s="10"/>
    </row>
    <row r="2057" spans="43:43" x14ac:dyDescent="0.25">
      <c r="AQ2057" s="10"/>
    </row>
    <row r="2058" spans="43:43" x14ac:dyDescent="0.25">
      <c r="AQ2058" s="10"/>
    </row>
    <row r="2059" spans="43:43" x14ac:dyDescent="0.25">
      <c r="AQ2059" s="10"/>
    </row>
    <row r="2060" spans="43:43" x14ac:dyDescent="0.25">
      <c r="AQ2060" s="10"/>
    </row>
    <row r="2061" spans="43:43" x14ac:dyDescent="0.25">
      <c r="AQ2061" s="10"/>
    </row>
    <row r="2062" spans="43:43" x14ac:dyDescent="0.25">
      <c r="AQ2062" s="10"/>
    </row>
    <row r="2063" spans="43:43" x14ac:dyDescent="0.25">
      <c r="AQ2063" s="10"/>
    </row>
    <row r="2064" spans="43:43" x14ac:dyDescent="0.25">
      <c r="AQ2064" s="10"/>
    </row>
    <row r="2065" spans="43:43" x14ac:dyDescent="0.25">
      <c r="AQ2065" s="10"/>
    </row>
    <row r="2066" spans="43:43" x14ac:dyDescent="0.25">
      <c r="AQ2066" s="10"/>
    </row>
    <row r="2067" spans="43:43" x14ac:dyDescent="0.25">
      <c r="AQ2067" s="10"/>
    </row>
  </sheetData>
  <mergeCells count="4">
    <mergeCell ref="L2:U2"/>
    <mergeCell ref="A2:J2"/>
    <mergeCell ref="CE6:CF6"/>
    <mergeCell ref="W2:AF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5"/>
  <dimension ref="B11:V1019"/>
  <sheetViews>
    <sheetView topLeftCell="L13" zoomScale="90" zoomScaleNormal="90" workbookViewId="0">
      <selection activeCell="T28" sqref="T28"/>
    </sheetView>
  </sheetViews>
  <sheetFormatPr baseColWidth="10" defaultRowHeight="15" x14ac:dyDescent="0.25"/>
  <cols>
    <col min="1" max="4" width="11.42578125" style="9"/>
    <col min="5" max="6" width="12" style="9" bestFit="1" customWidth="1"/>
    <col min="7" max="8" width="11.42578125" style="9"/>
    <col min="9" max="9" width="14" style="9" customWidth="1"/>
    <col min="10" max="10" width="18.28515625" style="9" bestFit="1" customWidth="1"/>
    <col min="11" max="11" width="6" style="9" customWidth="1"/>
    <col min="12" max="12" width="18.28515625" style="107" customWidth="1"/>
    <col min="13" max="13" width="24.7109375" style="9" bestFit="1" customWidth="1"/>
    <col min="14" max="15" width="18.28515625" style="9" customWidth="1"/>
    <col min="16" max="16" width="15" style="9" customWidth="1"/>
    <col min="17" max="18" width="7.140625" style="9" bestFit="1" customWidth="1"/>
    <col min="19" max="19" width="8.5703125" style="9" customWidth="1"/>
    <col min="20" max="20" width="14.7109375" style="9" bestFit="1" customWidth="1"/>
    <col min="21" max="21" width="8" style="9" bestFit="1" customWidth="1"/>
    <col min="22" max="22" width="12.28515625" style="9" bestFit="1" customWidth="1"/>
    <col min="23" max="16384" width="11.42578125" style="9"/>
  </cols>
  <sheetData>
    <row r="11" spans="3:21" x14ac:dyDescent="0.25">
      <c r="C11" s="43" t="s">
        <v>117</v>
      </c>
      <c r="D11" s="41"/>
      <c r="F11" s="27">
        <f>+F13*F14*F12</f>
        <v>101790672.25030258</v>
      </c>
    </row>
    <row r="12" spans="3:21" x14ac:dyDescent="0.25">
      <c r="C12" s="43" t="s">
        <v>113</v>
      </c>
      <c r="D12" s="41"/>
      <c r="F12" s="48">
        <f>Q19</f>
        <v>0.77466265030671677</v>
      </c>
      <c r="K12" s="27"/>
      <c r="L12" s="108"/>
      <c r="M12" s="27"/>
      <c r="N12" s="27"/>
      <c r="O12" s="27"/>
    </row>
    <row r="13" spans="3:21" x14ac:dyDescent="0.25">
      <c r="C13" t="s">
        <v>17</v>
      </c>
      <c r="D13" s="41"/>
      <c r="F13" s="3">
        <v>15000</v>
      </c>
      <c r="G13" t="s">
        <v>18</v>
      </c>
      <c r="K13" s="27"/>
      <c r="L13" s="108"/>
      <c r="M13" s="27"/>
      <c r="N13" s="27"/>
      <c r="O13" s="27"/>
      <c r="U13"/>
    </row>
    <row r="14" spans="3:21" x14ac:dyDescent="0.25">
      <c r="C14" t="s">
        <v>4</v>
      </c>
      <c r="D14" s="41"/>
      <c r="F14" s="3">
        <f>365*24</f>
        <v>8760</v>
      </c>
      <c r="G14" t="s">
        <v>19</v>
      </c>
    </row>
    <row r="15" spans="3:21" x14ac:dyDescent="0.25">
      <c r="C15" t="s">
        <v>3</v>
      </c>
      <c r="D15" s="41"/>
      <c r="F15" s="2">
        <v>3.4999999999999999E-6</v>
      </c>
      <c r="G15" t="s">
        <v>8</v>
      </c>
      <c r="U15"/>
    </row>
    <row r="16" spans="3:21" x14ac:dyDescent="0.25">
      <c r="C16" t="s">
        <v>14</v>
      </c>
      <c r="D16" s="41"/>
      <c r="F16" s="2">
        <v>1.9999999999999999E-6</v>
      </c>
      <c r="G16" t="s">
        <v>8</v>
      </c>
      <c r="U16"/>
    </row>
    <row r="17" spans="2:22" ht="15.75" thickBot="1" x14ac:dyDescent="0.3">
      <c r="C17" s="41"/>
      <c r="D17" s="41"/>
      <c r="J17" s="27"/>
      <c r="K17" s="27"/>
      <c r="L17" s="108"/>
      <c r="M17" s="27"/>
      <c r="N17" s="27"/>
      <c r="O17" s="27"/>
      <c r="Q17" s="71" t="s">
        <v>121</v>
      </c>
      <c r="R17" s="71"/>
      <c r="S17" s="71"/>
      <c r="T17" s="71" t="s">
        <v>118</v>
      </c>
      <c r="U17" s="71"/>
      <c r="V17" s="39" t="s">
        <v>105</v>
      </c>
    </row>
    <row r="18" spans="2:22" x14ac:dyDescent="0.25">
      <c r="C18" s="71" t="s">
        <v>46</v>
      </c>
      <c r="D18" s="71"/>
      <c r="E18" s="74" t="s">
        <v>116</v>
      </c>
      <c r="F18" s="71" t="s">
        <v>115</v>
      </c>
      <c r="G18" s="71"/>
      <c r="H18" s="71" t="s">
        <v>105</v>
      </c>
      <c r="I18" s="71"/>
      <c r="J18" s="72" t="s">
        <v>114</v>
      </c>
      <c r="K18"/>
      <c r="L18" s="110" t="s">
        <v>122</v>
      </c>
      <c r="M18" s="111">
        <f>MIN(J20:J1019)</f>
        <v>39070234782.268768</v>
      </c>
      <c r="N18" s="49"/>
      <c r="O18" s="49"/>
      <c r="P18" s="49"/>
      <c r="Q18" s="39" t="s">
        <v>55</v>
      </c>
      <c r="R18" s="39" t="s">
        <v>56</v>
      </c>
      <c r="S18" s="39" t="s">
        <v>106</v>
      </c>
      <c r="T18" s="50" t="s">
        <v>119</v>
      </c>
      <c r="U18" s="50" t="s">
        <v>120</v>
      </c>
      <c r="V18" s="50" t="s">
        <v>109</v>
      </c>
    </row>
    <row r="19" spans="2:22" x14ac:dyDescent="0.25">
      <c r="C19" s="39" t="s">
        <v>111</v>
      </c>
      <c r="D19" s="39" t="s">
        <v>112</v>
      </c>
      <c r="E19" s="74"/>
      <c r="F19" s="39" t="s">
        <v>110</v>
      </c>
      <c r="G19" s="39" t="s">
        <v>109</v>
      </c>
      <c r="H19" s="39" t="s">
        <v>110</v>
      </c>
      <c r="I19" s="39" t="s">
        <v>109</v>
      </c>
      <c r="J19" s="73"/>
      <c r="K19"/>
      <c r="L19" s="112" t="s">
        <v>123</v>
      </c>
      <c r="M19" s="113">
        <f>MAX(J20:J1019)</f>
        <v>40393661451.397064</v>
      </c>
      <c r="N19" s="49"/>
      <c r="O19" s="49"/>
      <c r="P19" s="49">
        <v>1</v>
      </c>
      <c r="Q19" s="37">
        <f>'Simulacion sistema (hoja4)'!CA8</f>
        <v>0.77466265030671677</v>
      </c>
      <c r="R19" s="37">
        <f>'Simulacion sistema (hoja4)'!CB8</f>
        <v>0.78110678904341146</v>
      </c>
      <c r="S19" s="37">
        <f>+AVERAGE(Q19:R19)</f>
        <v>0.77788471967506412</v>
      </c>
      <c r="T19" s="47">
        <f>M20</f>
        <v>39675024444.244499</v>
      </c>
      <c r="U19" s="47">
        <f>+T19/(1000*1000)</f>
        <v>39675.024444244496</v>
      </c>
      <c r="V19" s="94">
        <f>'Simulacion sistema (hoja4)'!CF8</f>
        <v>0.999</v>
      </c>
    </row>
    <row r="20" spans="2:22" x14ac:dyDescent="0.25">
      <c r="B20" s="9">
        <v>1</v>
      </c>
      <c r="C20" s="42">
        <f>'Simulacion sistema (hoja4)'!BV11</f>
        <v>0.83167697784558314</v>
      </c>
      <c r="D20" s="42">
        <f>'Simulacion sistema (hoja4)'!BW11</f>
        <v>0.848297841585401</v>
      </c>
      <c r="E20" s="44">
        <f>+D20*$F$13*$F$14</f>
        <v>111466336.38432169</v>
      </c>
      <c r="F20" s="45">
        <f>+$F$11*F$16</f>
        <v>203.58134450060516</v>
      </c>
      <c r="G20" s="45">
        <f>+$F$11*F$15</f>
        <v>356.26735287605902</v>
      </c>
      <c r="H20" s="46">
        <f>+COUNTIF($C$20:$C$1019,"&lt;"&amp;$F$12)/1000</f>
        <v>0</v>
      </c>
      <c r="I20" s="46">
        <f>1-H20</f>
        <v>1</v>
      </c>
      <c r="J20" s="47">
        <f>+IF(C20&lt;$F$12,E20*F20,E20*G20)</f>
        <v>39711816598.434631</v>
      </c>
      <c r="K20"/>
      <c r="L20" s="112" t="s">
        <v>124</v>
      </c>
      <c r="M20" s="113">
        <f>AVERAGE(J20:J1019)</f>
        <v>39675024444.244499</v>
      </c>
      <c r="N20" s="27"/>
      <c r="O20" s="27"/>
      <c r="P20" s="27">
        <v>2</v>
      </c>
      <c r="Q20" s="91">
        <f>'Simulacion sistema (hoja4)'!CA9</f>
        <v>0.78110678904341146</v>
      </c>
      <c r="R20" s="91">
        <f>'Simulacion sistema (hoja4)'!CB9</f>
        <v>0.78755092778010616</v>
      </c>
      <c r="S20" s="91">
        <f t="shared" ref="S20:S29" si="0">+AVERAGE(Q20:R20)</f>
        <v>0.78432885841175881</v>
      </c>
      <c r="T20" s="92">
        <f>'Riesgo (2)'!M20</f>
        <v>39988107677.175545</v>
      </c>
      <c r="U20" s="92">
        <f>+T20/(1000*1000)</f>
        <v>39988.107677175547</v>
      </c>
      <c r="V20" s="103">
        <f>'Simulacion sistema (hoja4)'!CF9</f>
        <v>0.999</v>
      </c>
    </row>
    <row r="21" spans="2:22" ht="15.75" thickBot="1" x14ac:dyDescent="0.3">
      <c r="B21" s="9">
        <f>+B20+1</f>
        <v>2</v>
      </c>
      <c r="C21" s="42">
        <f>'Simulacion sistema (hoja4)'!BV12</f>
        <v>0.83170877798784781</v>
      </c>
      <c r="D21" s="42">
        <f>'Simulacion sistema (hoja4)'!BW12</f>
        <v>0.85064165213880871</v>
      </c>
      <c r="E21" s="44">
        <f t="shared" ref="E21:E84" si="1">+D21*$F$13*$F$14</f>
        <v>111774313.09103946</v>
      </c>
      <c r="F21" s="45">
        <f t="shared" ref="F21:F84" si="2">+$F$11*F$16</f>
        <v>203.58134450060516</v>
      </c>
      <c r="G21" s="45">
        <f t="shared" ref="G21:G84" si="3">+$F$11*F$15</f>
        <v>356.26735287605902</v>
      </c>
      <c r="H21" s="46">
        <f t="shared" ref="H21:H84" si="4">+COUNTIF($C$20:$C$1019,"&lt;"&amp;$F$12)/1000</f>
        <v>0</v>
      </c>
      <c r="I21" s="46">
        <f t="shared" ref="I21:I84" si="5">1-H21</f>
        <v>1</v>
      </c>
      <c r="J21" s="47">
        <f t="shared" ref="J21:J84" si="6">+IF(C21&lt;$F$12,E21*F21,E21*G21)</f>
        <v>39821538644.484459</v>
      </c>
      <c r="K21"/>
      <c r="L21" s="114" t="s">
        <v>125</v>
      </c>
      <c r="M21" s="115">
        <f>MEDIAN(J20:J1019)</f>
        <v>39689205778.909821</v>
      </c>
      <c r="N21" s="27"/>
      <c r="O21" s="27"/>
      <c r="P21" s="27">
        <v>3</v>
      </c>
      <c r="Q21" s="37">
        <f>'Simulacion sistema (hoja4)'!CA10</f>
        <v>0.78755092778010616</v>
      </c>
      <c r="R21" s="37">
        <f>'Simulacion sistema (hoja4)'!CB10</f>
        <v>0.79399506651680085</v>
      </c>
      <c r="S21" s="88">
        <f t="shared" si="0"/>
        <v>0.7907729971484535</v>
      </c>
      <c r="T21" s="47">
        <f>'Riesgo (3)'!M20</f>
        <v>40318009961.09404</v>
      </c>
      <c r="U21" s="89">
        <f t="shared" ref="U20:U29" si="7">+T21/(1000*1000)</f>
        <v>40318.009961094038</v>
      </c>
      <c r="V21" s="93">
        <f>'Simulacion sistema (hoja4)'!CF10</f>
        <v>0.99199999999999999</v>
      </c>
    </row>
    <row r="22" spans="2:22" ht="15.75" thickBot="1" x14ac:dyDescent="0.3">
      <c r="B22" s="9">
        <f t="shared" ref="B22:B85" si="8">+B21+1</f>
        <v>3</v>
      </c>
      <c r="C22" s="42">
        <f>'Simulacion sistema (hoja4)'!BV13</f>
        <v>0.82197679944725288</v>
      </c>
      <c r="D22" s="42">
        <f>'Simulacion sistema (hoja4)'!BW13</f>
        <v>0.84595113941223243</v>
      </c>
      <c r="E22" s="44">
        <f t="shared" si="1"/>
        <v>111157979.71876734</v>
      </c>
      <c r="F22" s="45">
        <f t="shared" si="2"/>
        <v>203.58134450060516</v>
      </c>
      <c r="G22" s="45">
        <f t="shared" si="3"/>
        <v>356.26735287605902</v>
      </c>
      <c r="H22" s="46">
        <f t="shared" si="4"/>
        <v>0</v>
      </c>
      <c r="I22" s="46">
        <f t="shared" si="5"/>
        <v>1</v>
      </c>
      <c r="J22" s="47">
        <f t="shared" si="6"/>
        <v>39601959185.455894</v>
      </c>
      <c r="K22"/>
      <c r="L22" s="106"/>
      <c r="M22" s="109"/>
      <c r="N22" s="27"/>
      <c r="O22" s="27"/>
      <c r="P22" s="27">
        <v>4</v>
      </c>
      <c r="Q22" s="37">
        <f>'Simulacion sistema (hoja4)'!CA11</f>
        <v>0.79399506651680085</v>
      </c>
      <c r="R22" s="37">
        <f>'Simulacion sistema (hoja4)'!CB11</f>
        <v>0.80043920525349554</v>
      </c>
      <c r="S22" s="37">
        <f t="shared" si="0"/>
        <v>0.7972171358851482</v>
      </c>
      <c r="T22" s="47">
        <f>'Riesgo (4)'!M20</f>
        <v>40526602605.038086</v>
      </c>
      <c r="U22" s="47">
        <f t="shared" si="7"/>
        <v>40526.602605038082</v>
      </c>
      <c r="V22" s="93">
        <f>'Simulacion sistema (hoja4)'!CF11</f>
        <v>0.97799999999999998</v>
      </c>
    </row>
    <row r="23" spans="2:22" ht="15.75" thickBot="1" x14ac:dyDescent="0.3">
      <c r="B23" s="9">
        <f t="shared" si="8"/>
        <v>4</v>
      </c>
      <c r="C23" s="42">
        <f>'Simulacion sistema (hoja4)'!BV14</f>
        <v>0.82764140823439802</v>
      </c>
      <c r="D23" s="42">
        <f>'Simulacion sistema (hoja4)'!BW14</f>
        <v>0.8481858675070254</v>
      </c>
      <c r="E23" s="44">
        <f t="shared" si="1"/>
        <v>111451622.99042313</v>
      </c>
      <c r="F23" s="45">
        <f t="shared" si="2"/>
        <v>203.58134450060516</v>
      </c>
      <c r="G23" s="45">
        <f t="shared" si="3"/>
        <v>356.26735287605902</v>
      </c>
      <c r="H23" s="46">
        <f t="shared" si="4"/>
        <v>0</v>
      </c>
      <c r="I23" s="46">
        <f t="shared" si="5"/>
        <v>1</v>
      </c>
      <c r="J23" s="47">
        <f t="shared" si="6"/>
        <v>39706574696.538567</v>
      </c>
      <c r="K23"/>
      <c r="L23" s="116" t="s">
        <v>102</v>
      </c>
      <c r="M23" s="117">
        <f>MAX(J20:J1019)-MIN(J20:J1019)</f>
        <v>1323426669.1282959</v>
      </c>
      <c r="N23" s="27"/>
      <c r="O23" s="27"/>
      <c r="P23" s="27">
        <v>5</v>
      </c>
      <c r="Q23" s="64">
        <f>'Simulacion sistema (hoja4)'!CA12</f>
        <v>0.80043920525349554</v>
      </c>
      <c r="R23" s="64">
        <f>'Simulacion sistema (hoja4)'!CB12</f>
        <v>0.80688334399019024</v>
      </c>
      <c r="S23" s="64">
        <f t="shared" si="0"/>
        <v>0.80366127462184289</v>
      </c>
      <c r="T23" s="90">
        <f>'Riesgo (5)'!M20</f>
        <v>40610739009.80188</v>
      </c>
      <c r="U23" s="90">
        <f t="shared" si="7"/>
        <v>40610.73900980188</v>
      </c>
      <c r="V23" s="136">
        <f>'Simulacion sistema (hoja4)'!CF12</f>
        <v>0.91900000000000004</v>
      </c>
    </row>
    <row r="24" spans="2:22" ht="15.75" thickBot="1" x14ac:dyDescent="0.3">
      <c r="B24" s="9">
        <f t="shared" si="8"/>
        <v>5</v>
      </c>
      <c r="C24" s="42">
        <f>'Simulacion sistema (hoja4)'!BV15</f>
        <v>0.80763640940569281</v>
      </c>
      <c r="D24" s="42">
        <f>'Simulacion sistema (hoja4)'!BW15</f>
        <v>0.84350572691422221</v>
      </c>
      <c r="E24" s="44">
        <f t="shared" si="1"/>
        <v>110836652.51652879</v>
      </c>
      <c r="F24" s="45">
        <f t="shared" si="2"/>
        <v>203.58134450060516</v>
      </c>
      <c r="G24" s="45">
        <f t="shared" si="3"/>
        <v>356.26735287605902</v>
      </c>
      <c r="H24" s="46">
        <f t="shared" si="4"/>
        <v>0</v>
      </c>
      <c r="I24" s="46">
        <f t="shared" si="5"/>
        <v>1</v>
      </c>
      <c r="J24" s="47">
        <f t="shared" si="6"/>
        <v>39487480793.707298</v>
      </c>
      <c r="K24"/>
      <c r="L24" s="106"/>
      <c r="M24" s="109"/>
      <c r="N24" s="27"/>
      <c r="O24" s="27"/>
      <c r="P24" s="27">
        <v>6</v>
      </c>
      <c r="Q24" s="37">
        <f>'Simulacion sistema (hoja4)'!CA13</f>
        <v>0.80688334399019024</v>
      </c>
      <c r="R24" s="37">
        <f>'Simulacion sistema (hoja4)'!CB13</f>
        <v>0.81332748272688493</v>
      </c>
      <c r="S24" s="37">
        <f t="shared" si="0"/>
        <v>0.81010541335853758</v>
      </c>
      <c r="T24" s="47">
        <f>'Riesgo (6)'!M20</f>
        <v>39896825386.627182</v>
      </c>
      <c r="U24" s="47">
        <f t="shared" si="7"/>
        <v>39896.825386627184</v>
      </c>
      <c r="V24" s="93">
        <f>'Simulacion sistema (hoja4)'!CF13</f>
        <v>0.79</v>
      </c>
    </row>
    <row r="25" spans="2:22" x14ac:dyDescent="0.25">
      <c r="B25" s="9">
        <f t="shared" si="8"/>
        <v>6</v>
      </c>
      <c r="C25" s="42">
        <f>'Simulacion sistema (hoja4)'!BV16</f>
        <v>0.82724342637014681</v>
      </c>
      <c r="D25" s="42">
        <f>'Simulacion sistema (hoja4)'!BW16</f>
        <v>0.85177814530096008</v>
      </c>
      <c r="E25" s="44">
        <f t="shared" si="1"/>
        <v>111923648.29254615</v>
      </c>
      <c r="F25" s="45">
        <f t="shared" si="2"/>
        <v>203.58134450060516</v>
      </c>
      <c r="G25" s="45">
        <f t="shared" si="3"/>
        <v>356.26735287605902</v>
      </c>
      <c r="H25" s="46">
        <f t="shared" si="4"/>
        <v>0</v>
      </c>
      <c r="I25" s="46">
        <f t="shared" si="5"/>
        <v>1</v>
      </c>
      <c r="J25" s="47">
        <f t="shared" si="6"/>
        <v>39874741901.416458</v>
      </c>
      <c r="K25"/>
      <c r="L25" s="110" t="s">
        <v>126</v>
      </c>
      <c r="M25" s="111">
        <f>VAR(J20:J1019)</f>
        <v>4.328388600440076E+16</v>
      </c>
      <c r="N25" s="27"/>
      <c r="O25" s="27"/>
      <c r="P25" s="27">
        <v>7</v>
      </c>
      <c r="Q25" s="37">
        <f>'Simulacion sistema (hoja4)'!CA14</f>
        <v>0.81332748272688493</v>
      </c>
      <c r="R25" s="37">
        <f>'Simulacion sistema (hoja4)'!CB14</f>
        <v>0.81977162146357963</v>
      </c>
      <c r="S25" s="37">
        <f t="shared" si="0"/>
        <v>0.81654955209523228</v>
      </c>
      <c r="T25" s="47">
        <f>'Riesgo (7)'!M20</f>
        <v>37919135277.440445</v>
      </c>
      <c r="U25" s="47">
        <f t="shared" si="7"/>
        <v>37919.135277440444</v>
      </c>
      <c r="V25" s="93">
        <f>'Simulacion sistema (hoja4)'!CF14</f>
        <v>0.55200000000000005</v>
      </c>
    </row>
    <row r="26" spans="2:22" ht="15.75" thickBot="1" x14ac:dyDescent="0.3">
      <c r="B26" s="9">
        <f t="shared" si="8"/>
        <v>7</v>
      </c>
      <c r="C26" s="42">
        <f>'Simulacion sistema (hoja4)'!BV17</f>
        <v>0.82772842384413969</v>
      </c>
      <c r="D26" s="42">
        <f>'Simulacion sistema (hoja4)'!BW17</f>
        <v>0.84506665231932365</v>
      </c>
      <c r="E26" s="44">
        <f t="shared" si="1"/>
        <v>111041758.11475912</v>
      </c>
      <c r="F26" s="45">
        <f t="shared" si="2"/>
        <v>203.58134450060516</v>
      </c>
      <c r="G26" s="45">
        <f t="shared" si="3"/>
        <v>356.26735287605902</v>
      </c>
      <c r="H26" s="46">
        <f t="shared" si="4"/>
        <v>0</v>
      </c>
      <c r="I26" s="46">
        <f t="shared" si="5"/>
        <v>1</v>
      </c>
      <c r="J26" s="47">
        <f t="shared" si="6"/>
        <v>39560553222.248878</v>
      </c>
      <c r="K26"/>
      <c r="L26" s="114" t="s">
        <v>127</v>
      </c>
      <c r="M26" s="115">
        <f>SQRT(M25)</f>
        <v>208047797.40338698</v>
      </c>
      <c r="N26" s="27"/>
      <c r="O26" s="27"/>
      <c r="P26" s="27">
        <v>8</v>
      </c>
      <c r="Q26" s="37">
        <f>'Simulacion sistema (hoja4)'!CA15</f>
        <v>0.81977162146357963</v>
      </c>
      <c r="R26" s="37">
        <f>'Simulacion sistema (hoja4)'!CB15</f>
        <v>0.82621576020027432</v>
      </c>
      <c r="S26" s="37">
        <f t="shared" si="0"/>
        <v>0.82299369083192697</v>
      </c>
      <c r="T26" s="47">
        <f>'Riesgo (8)'!M20</f>
        <v>33943561470.832539</v>
      </c>
      <c r="U26" s="47">
        <f t="shared" si="7"/>
        <v>33943.561470832537</v>
      </c>
      <c r="V26" s="93">
        <f>'Simulacion sistema (hoja4)'!CF15</f>
        <v>0.30400000000000005</v>
      </c>
    </row>
    <row r="27" spans="2:22" x14ac:dyDescent="0.25">
      <c r="B27" s="9">
        <f t="shared" si="8"/>
        <v>8</v>
      </c>
      <c r="C27" s="42">
        <f>'Simulacion sistema (hoja4)'!BV18</f>
        <v>0.82534090228950241</v>
      </c>
      <c r="D27" s="42">
        <f>'Simulacion sistema (hoja4)'!BW18</f>
        <v>0.85118648908679195</v>
      </c>
      <c r="E27" s="44">
        <f t="shared" si="1"/>
        <v>111845904.66600446</v>
      </c>
      <c r="F27" s="45">
        <f t="shared" si="2"/>
        <v>203.58134450060516</v>
      </c>
      <c r="G27" s="45">
        <f t="shared" si="3"/>
        <v>356.26735287605902</v>
      </c>
      <c r="H27" s="46">
        <f t="shared" si="4"/>
        <v>0</v>
      </c>
      <c r="I27" s="46">
        <f t="shared" si="5"/>
        <v>1</v>
      </c>
      <c r="J27" s="47">
        <f t="shared" si="6"/>
        <v>39847044385.385468</v>
      </c>
      <c r="K27"/>
      <c r="L27" s="119"/>
      <c r="M27" s="109"/>
      <c r="N27" s="27"/>
      <c r="O27" s="27"/>
      <c r="P27" s="27">
        <v>9</v>
      </c>
      <c r="Q27" s="37">
        <f>'Simulacion sistema (hoja4)'!CA16</f>
        <v>0.82621576020027432</v>
      </c>
      <c r="R27" s="37">
        <f>'Simulacion sistema (hoja4)'!CB16</f>
        <v>0.83265989893696901</v>
      </c>
      <c r="S27" s="37">
        <f t="shared" si="0"/>
        <v>0.82943782956862167</v>
      </c>
      <c r="T27" s="47">
        <f>'Riesgo (9)'!M20</f>
        <v>29711165141.822548</v>
      </c>
      <c r="U27" s="47">
        <f t="shared" si="7"/>
        <v>29711.165141822548</v>
      </c>
      <c r="V27" s="93">
        <f>'Simulacion sistema (hoja4)'!CF16</f>
        <v>7.6999999999999957E-2</v>
      </c>
    </row>
    <row r="28" spans="2:22" x14ac:dyDescent="0.25">
      <c r="B28" s="9">
        <f t="shared" si="8"/>
        <v>9</v>
      </c>
      <c r="C28" s="42">
        <f>'Simulacion sistema (hoja4)'!BV19</f>
        <v>0.81890892351701883</v>
      </c>
      <c r="D28" s="42">
        <f>'Simulacion sistema (hoja4)'!BW19</f>
        <v>0.84633837262505673</v>
      </c>
      <c r="E28" s="44">
        <f t="shared" si="1"/>
        <v>111208862.16293246</v>
      </c>
      <c r="F28" s="45">
        <f t="shared" si="2"/>
        <v>203.58134450060516</v>
      </c>
      <c r="G28" s="45">
        <f t="shared" si="3"/>
        <v>356.26735287605902</v>
      </c>
      <c r="H28" s="46">
        <f t="shared" si="4"/>
        <v>0</v>
      </c>
      <c r="I28" s="46">
        <f t="shared" si="5"/>
        <v>1</v>
      </c>
      <c r="J28" s="47">
        <f t="shared" si="6"/>
        <v>39620086939.146469</v>
      </c>
      <c r="K28"/>
      <c r="L28" s="119"/>
      <c r="M28" s="109"/>
      <c r="N28" s="27"/>
      <c r="O28" s="27"/>
      <c r="P28" s="27">
        <v>10</v>
      </c>
      <c r="Q28" s="37">
        <f>'Simulacion sistema (hoja4)'!CA17</f>
        <v>0.83265989893696901</v>
      </c>
      <c r="R28" s="37">
        <f>'Simulacion sistema (hoja4)'!CB17</f>
        <v>0.83910403767366371</v>
      </c>
      <c r="S28" s="37">
        <f t="shared" si="0"/>
        <v>0.83588196830531636</v>
      </c>
      <c r="T28" s="47">
        <f>'Riesgo (10)'!M20</f>
        <v>25784319902.794327</v>
      </c>
      <c r="U28" s="47">
        <f t="shared" si="7"/>
        <v>25784.319902794326</v>
      </c>
      <c r="V28" s="93">
        <f>'Simulacion sistema (hoja4)'!CF17</f>
        <v>1.8000000000000016E-2</v>
      </c>
    </row>
    <row r="29" spans="2:22" ht="15.75" thickBot="1" x14ac:dyDescent="0.3">
      <c r="B29" s="9">
        <f t="shared" si="8"/>
        <v>10</v>
      </c>
      <c r="C29" s="42">
        <f>'Simulacion sistema (hoja4)'!BV20</f>
        <v>0.82862443585270829</v>
      </c>
      <c r="D29" s="42">
        <f>'Simulacion sistema (hoja4)'!BW20</f>
        <v>0.84794563652272514</v>
      </c>
      <c r="E29" s="44">
        <f t="shared" si="1"/>
        <v>111420056.63908608</v>
      </c>
      <c r="F29" s="45">
        <f t="shared" si="2"/>
        <v>203.58134450060516</v>
      </c>
      <c r="G29" s="45">
        <f t="shared" si="3"/>
        <v>356.26735287605902</v>
      </c>
      <c r="H29" s="46">
        <f t="shared" si="4"/>
        <v>0</v>
      </c>
      <c r="I29" s="46">
        <f t="shared" si="5"/>
        <v>1</v>
      </c>
      <c r="J29" s="47">
        <f t="shared" si="6"/>
        <v>39695328636.107765</v>
      </c>
      <c r="K29"/>
      <c r="M29" s="109"/>
      <c r="N29" s="27"/>
      <c r="O29" s="27"/>
      <c r="P29" s="27">
        <v>11</v>
      </c>
      <c r="Q29" s="37">
        <f>'Simulacion sistema (hoja4)'!CA18</f>
        <v>0.83910403767366371</v>
      </c>
      <c r="R29" s="37">
        <f>'Simulacion sistema (hoja4)'!CB18</f>
        <v>0.84490376253668908</v>
      </c>
      <c r="S29" s="37">
        <f t="shared" si="0"/>
        <v>0.84200390010517645</v>
      </c>
      <c r="T29" s="47">
        <f>'Riesgo (11)'!M20</f>
        <v>24892026934.065552</v>
      </c>
      <c r="U29" s="47">
        <f t="shared" si="7"/>
        <v>24892.02693406555</v>
      </c>
      <c r="V29" s="93">
        <f>'Simulacion sistema (hoja4)'!CF18</f>
        <v>0</v>
      </c>
    </row>
    <row r="30" spans="2:22" x14ac:dyDescent="0.25">
      <c r="B30" s="9">
        <f t="shared" si="8"/>
        <v>11</v>
      </c>
      <c r="C30" s="42">
        <f>'Simulacion sistema (hoja4)'!BV21</f>
        <v>0.82587583078997617</v>
      </c>
      <c r="D30" s="42">
        <f>'Simulacion sistema (hoja4)'!BW21</f>
        <v>0.84804659788332271</v>
      </c>
      <c r="E30" s="44">
        <f t="shared" si="1"/>
        <v>111433322.9618686</v>
      </c>
      <c r="F30" s="45">
        <f t="shared" si="2"/>
        <v>203.58134450060516</v>
      </c>
      <c r="G30" s="45">
        <f t="shared" si="3"/>
        <v>356.26735287605902</v>
      </c>
      <c r="H30" s="46">
        <f t="shared" si="4"/>
        <v>0</v>
      </c>
      <c r="I30" s="46">
        <f t="shared" si="5"/>
        <v>1</v>
      </c>
      <c r="J30" s="47">
        <f t="shared" si="6"/>
        <v>39700054993.807892</v>
      </c>
      <c r="K30"/>
      <c r="L30" s="118" t="s">
        <v>128</v>
      </c>
      <c r="M30" s="111"/>
      <c r="N30" s="27"/>
      <c r="O30" s="27"/>
      <c r="P30" s="27"/>
      <c r="Q30" s="27"/>
      <c r="R30" s="27"/>
      <c r="S30" s="27"/>
    </row>
    <row r="31" spans="2:22" x14ac:dyDescent="0.25">
      <c r="B31" s="9">
        <f t="shared" si="8"/>
        <v>12</v>
      </c>
      <c r="C31" s="42">
        <f>'Simulacion sistema (hoja4)'!BV22</f>
        <v>0.81021348140640559</v>
      </c>
      <c r="D31" s="42">
        <f>'Simulacion sistema (hoja4)'!BW22</f>
        <v>0.84839359474768783</v>
      </c>
      <c r="E31" s="44">
        <f t="shared" si="1"/>
        <v>111478918.34984617</v>
      </c>
      <c r="F31" s="45">
        <f t="shared" si="2"/>
        <v>203.58134450060516</v>
      </c>
      <c r="G31" s="45">
        <f t="shared" si="3"/>
        <v>356.26735287605902</v>
      </c>
      <c r="H31" s="46">
        <f t="shared" si="4"/>
        <v>0</v>
      </c>
      <c r="I31" s="46">
        <f t="shared" si="5"/>
        <v>1</v>
      </c>
      <c r="J31" s="47">
        <f t="shared" si="6"/>
        <v>39716299141.986015</v>
      </c>
      <c r="K31"/>
      <c r="L31" s="112" t="s">
        <v>129</v>
      </c>
      <c r="M31" s="113">
        <f>PERCENTILE(J20:J1019,0.25)</f>
        <v>39541899297.036942</v>
      </c>
      <c r="N31" s="27"/>
      <c r="O31" s="27"/>
      <c r="P31" s="27"/>
      <c r="Q31" s="27"/>
      <c r="R31" s="27"/>
      <c r="S31" s="27"/>
    </row>
    <row r="32" spans="2:22" x14ac:dyDescent="0.25">
      <c r="B32" s="9">
        <f t="shared" si="8"/>
        <v>13</v>
      </c>
      <c r="C32" s="42">
        <f>'Simulacion sistema (hoja4)'!BV23</f>
        <v>0.83237219907851068</v>
      </c>
      <c r="D32" s="42">
        <f>'Simulacion sistema (hoja4)'!BW23</f>
        <v>0.85010982713577032</v>
      </c>
      <c r="E32" s="44">
        <f t="shared" si="1"/>
        <v>111704431.28564022</v>
      </c>
      <c r="F32" s="45">
        <f t="shared" si="2"/>
        <v>203.58134450060516</v>
      </c>
      <c r="G32" s="45">
        <f t="shared" si="3"/>
        <v>356.26735287605902</v>
      </c>
      <c r="H32" s="46">
        <f t="shared" si="4"/>
        <v>0</v>
      </c>
      <c r="I32" s="46">
        <f t="shared" si="5"/>
        <v>1</v>
      </c>
      <c r="J32" s="47">
        <f t="shared" si="6"/>
        <v>39796642038.660675</v>
      </c>
      <c r="K32"/>
      <c r="L32" s="112" t="s">
        <v>130</v>
      </c>
      <c r="M32" s="113">
        <f>PERCENTILE(J20:J1019,0.75)</f>
        <v>39811827381.815971</v>
      </c>
      <c r="N32" s="27"/>
      <c r="O32" s="27"/>
      <c r="P32" s="27"/>
      <c r="Q32" s="27"/>
      <c r="R32" s="27"/>
      <c r="S32" s="27"/>
    </row>
    <row r="33" spans="2:19" x14ac:dyDescent="0.25">
      <c r="B33" s="9">
        <f t="shared" si="8"/>
        <v>14</v>
      </c>
      <c r="C33" s="42">
        <f>'Simulacion sistema (hoja4)'!BV24</f>
        <v>0.82528083545490005</v>
      </c>
      <c r="D33" s="42">
        <f>'Simulacion sistema (hoja4)'!BW24</f>
        <v>0.85554918179573891</v>
      </c>
      <c r="E33" s="44">
        <f t="shared" si="1"/>
        <v>112419162.4879601</v>
      </c>
      <c r="F33" s="45">
        <f t="shared" si="2"/>
        <v>203.58134450060516</v>
      </c>
      <c r="G33" s="45">
        <f t="shared" si="3"/>
        <v>356.26735287605902</v>
      </c>
      <c r="H33" s="46">
        <f t="shared" si="4"/>
        <v>0</v>
      </c>
      <c r="I33" s="46">
        <f t="shared" si="5"/>
        <v>1</v>
      </c>
      <c r="J33" s="47">
        <f t="shared" si="6"/>
        <v>40051277432.129097</v>
      </c>
      <c r="K33"/>
      <c r="L33" s="112" t="s">
        <v>131</v>
      </c>
      <c r="M33" s="113">
        <f>M32-M31</f>
        <v>269928084.77902985</v>
      </c>
      <c r="N33" s="27"/>
      <c r="O33" s="27"/>
      <c r="P33" s="27"/>
      <c r="Q33" s="27"/>
      <c r="R33" s="27"/>
      <c r="S33" s="27"/>
    </row>
    <row r="34" spans="2:19" x14ac:dyDescent="0.25">
      <c r="B34" s="9">
        <f t="shared" si="8"/>
        <v>15</v>
      </c>
      <c r="C34" s="42">
        <f>'Simulacion sistema (hoja4)'!BV25</f>
        <v>0.83647286237993734</v>
      </c>
      <c r="D34" s="42">
        <f>'Simulacion sistema (hoja4)'!BW25</f>
        <v>0.85238841796548803</v>
      </c>
      <c r="E34" s="44">
        <f t="shared" si="1"/>
        <v>112003838.12066513</v>
      </c>
      <c r="F34" s="45">
        <f t="shared" si="2"/>
        <v>203.58134450060516</v>
      </c>
      <c r="G34" s="45">
        <f t="shared" si="3"/>
        <v>356.26735287605902</v>
      </c>
      <c r="H34" s="46">
        <f t="shared" si="4"/>
        <v>0</v>
      </c>
      <c r="I34" s="46">
        <f t="shared" si="5"/>
        <v>1</v>
      </c>
      <c r="J34" s="47">
        <f t="shared" si="6"/>
        <v>39903310919.207993</v>
      </c>
      <c r="K34"/>
      <c r="L34" s="112"/>
      <c r="M34" s="113"/>
      <c r="N34" s="27"/>
      <c r="O34" s="27"/>
      <c r="P34" s="27"/>
      <c r="Q34" s="27"/>
      <c r="R34" s="27"/>
      <c r="S34" s="27"/>
    </row>
    <row r="35" spans="2:19" x14ac:dyDescent="0.25">
      <c r="B35" s="9">
        <f t="shared" si="8"/>
        <v>16</v>
      </c>
      <c r="C35" s="42">
        <f>'Simulacion sistema (hoja4)'!BV26</f>
        <v>0.81692501012918417</v>
      </c>
      <c r="D35" s="42">
        <f>'Simulacion sistema (hoja4)'!BW26</f>
        <v>0.85609506395585633</v>
      </c>
      <c r="E35" s="44">
        <f t="shared" si="1"/>
        <v>112490891.40379952</v>
      </c>
      <c r="F35" s="45">
        <f t="shared" si="2"/>
        <v>203.58134450060516</v>
      </c>
      <c r="G35" s="45">
        <f t="shared" si="3"/>
        <v>356.26735287605902</v>
      </c>
      <c r="H35" s="46">
        <f t="shared" si="4"/>
        <v>0</v>
      </c>
      <c r="I35" s="46">
        <f t="shared" si="5"/>
        <v>1</v>
      </c>
      <c r="J35" s="47">
        <f t="shared" si="6"/>
        <v>40076832103.099876</v>
      </c>
      <c r="K35"/>
      <c r="L35" s="112" t="s">
        <v>132</v>
      </c>
      <c r="M35" s="113">
        <f>M32+1.5*M33</f>
        <v>40216719508.984512</v>
      </c>
      <c r="N35" s="27"/>
      <c r="O35" s="27"/>
      <c r="P35" s="27"/>
      <c r="Q35" s="27"/>
      <c r="R35" s="27"/>
      <c r="S35" s="27"/>
    </row>
    <row r="36" spans="2:19" x14ac:dyDescent="0.25">
      <c r="B36" s="9">
        <f t="shared" si="8"/>
        <v>17</v>
      </c>
      <c r="C36" s="42">
        <f>'Simulacion sistema (hoja4)'!BV27</f>
        <v>0.81821277725095021</v>
      </c>
      <c r="D36" s="42">
        <f>'Simulacion sistema (hoja4)'!BW27</f>
        <v>0.83854413957521312</v>
      </c>
      <c r="E36" s="44">
        <f t="shared" si="1"/>
        <v>110184699.940183</v>
      </c>
      <c r="F36" s="45">
        <f t="shared" si="2"/>
        <v>203.58134450060516</v>
      </c>
      <c r="G36" s="45">
        <f t="shared" si="3"/>
        <v>356.26735287605902</v>
      </c>
      <c r="H36" s="46">
        <f t="shared" si="4"/>
        <v>0</v>
      </c>
      <c r="I36" s="46">
        <f t="shared" si="5"/>
        <v>1</v>
      </c>
      <c r="J36" s="47">
        <f t="shared" si="6"/>
        <v>39255211375.131859</v>
      </c>
      <c r="K36"/>
      <c r="L36" s="112" t="s">
        <v>133</v>
      </c>
      <c r="M36" s="113">
        <f>M31-1.5*M33</f>
        <v>39137007169.868393</v>
      </c>
      <c r="N36" s="27"/>
      <c r="O36" s="27"/>
      <c r="P36" s="27"/>
      <c r="Q36" s="27"/>
      <c r="R36" s="27"/>
      <c r="S36" s="27"/>
    </row>
    <row r="37" spans="2:19" x14ac:dyDescent="0.25">
      <c r="B37" s="9">
        <f t="shared" si="8"/>
        <v>18</v>
      </c>
      <c r="C37" s="42">
        <f>'Simulacion sistema (hoja4)'!BV28</f>
        <v>0.80186874866071745</v>
      </c>
      <c r="D37" s="42">
        <f>'Simulacion sistema (hoja4)'!BW28</f>
        <v>0.83583950540899277</v>
      </c>
      <c r="E37" s="44">
        <f t="shared" si="1"/>
        <v>109829311.01074165</v>
      </c>
      <c r="F37" s="45">
        <f t="shared" si="2"/>
        <v>203.58134450060516</v>
      </c>
      <c r="G37" s="45">
        <f t="shared" si="3"/>
        <v>356.26735287605902</v>
      </c>
      <c r="H37" s="46">
        <f t="shared" si="4"/>
        <v>0</v>
      </c>
      <c r="I37" s="46">
        <f t="shared" si="5"/>
        <v>1</v>
      </c>
      <c r="J37" s="47">
        <f t="shared" si="6"/>
        <v>39128597901.998329</v>
      </c>
      <c r="K37"/>
      <c r="L37" s="112"/>
      <c r="M37" s="113"/>
      <c r="N37" s="27"/>
      <c r="O37" s="27"/>
      <c r="P37" s="27"/>
      <c r="Q37" s="27"/>
      <c r="R37" s="27"/>
      <c r="S37" s="27"/>
    </row>
    <row r="38" spans="2:19" x14ac:dyDescent="0.25">
      <c r="B38" s="9">
        <f t="shared" si="8"/>
        <v>19</v>
      </c>
      <c r="C38" s="42">
        <f>'Simulacion sistema (hoja4)'!BV29</f>
        <v>0.84316433762941534</v>
      </c>
      <c r="D38" s="42">
        <f>'Simulacion sistema (hoja4)'!BW29</f>
        <v>0.85909867344428981</v>
      </c>
      <c r="E38" s="44">
        <f t="shared" si="1"/>
        <v>112885565.69057968</v>
      </c>
      <c r="F38" s="45">
        <f t="shared" si="2"/>
        <v>203.58134450060516</v>
      </c>
      <c r="G38" s="45">
        <f t="shared" si="3"/>
        <v>356.26735287605902</v>
      </c>
      <c r="H38" s="46">
        <f t="shared" si="4"/>
        <v>0</v>
      </c>
      <c r="I38" s="46">
        <f t="shared" si="5"/>
        <v>1</v>
      </c>
      <c r="J38" s="47">
        <f t="shared" si="6"/>
        <v>40217441666.49929</v>
      </c>
      <c r="K38"/>
      <c r="L38" s="112" t="s">
        <v>134</v>
      </c>
      <c r="M38" s="113">
        <f>MIN(M35,MAX(J20:J1019))</f>
        <v>40216719508.984512</v>
      </c>
      <c r="N38" s="27"/>
      <c r="O38" s="27"/>
      <c r="P38" s="27"/>
      <c r="Q38" s="27"/>
      <c r="R38" s="27"/>
      <c r="S38" s="27"/>
    </row>
    <row r="39" spans="2:19" ht="15.75" thickBot="1" x14ac:dyDescent="0.3">
      <c r="B39" s="9">
        <f t="shared" si="8"/>
        <v>20</v>
      </c>
      <c r="C39" s="42">
        <f>'Simulacion sistema (hoja4)'!BV30</f>
        <v>0.82806729778046795</v>
      </c>
      <c r="D39" s="42">
        <f>'Simulacion sistema (hoja4)'!BW30</f>
        <v>0.84942914180096407</v>
      </c>
      <c r="E39" s="44">
        <f t="shared" si="1"/>
        <v>111614989.23264667</v>
      </c>
      <c r="F39" s="45">
        <f t="shared" si="2"/>
        <v>203.58134450060516</v>
      </c>
      <c r="G39" s="45">
        <f t="shared" si="3"/>
        <v>356.26735287605902</v>
      </c>
      <c r="H39" s="46">
        <f t="shared" si="4"/>
        <v>0</v>
      </c>
      <c r="I39" s="46">
        <f t="shared" si="5"/>
        <v>1</v>
      </c>
      <c r="J39" s="47">
        <f t="shared" si="6"/>
        <v>39764776755.204865</v>
      </c>
      <c r="K39"/>
      <c r="L39" s="114" t="s">
        <v>135</v>
      </c>
      <c r="M39" s="115">
        <f>MAX(M36,MIN(J20:J1019))</f>
        <v>39137007169.868393</v>
      </c>
      <c r="N39" s="27"/>
      <c r="O39" s="27"/>
      <c r="P39" s="27"/>
      <c r="Q39" s="27"/>
      <c r="R39" s="27"/>
      <c r="S39" s="27"/>
    </row>
    <row r="40" spans="2:19" x14ac:dyDescent="0.25">
      <c r="B40" s="9">
        <f t="shared" si="8"/>
        <v>21</v>
      </c>
      <c r="C40" s="42">
        <f>'Simulacion sistema (hoja4)'!BV31</f>
        <v>0.82951701785926291</v>
      </c>
      <c r="D40" s="42">
        <f>'Simulacion sistema (hoja4)'!BW31</f>
        <v>0.84807134309320853</v>
      </c>
      <c r="E40" s="44">
        <f t="shared" si="1"/>
        <v>111436574.48244759</v>
      </c>
      <c r="F40" s="45">
        <f t="shared" si="2"/>
        <v>203.58134450060516</v>
      </c>
      <c r="G40" s="45">
        <f t="shared" si="3"/>
        <v>356.26735287605902</v>
      </c>
      <c r="H40" s="46">
        <f t="shared" si="4"/>
        <v>0</v>
      </c>
      <c r="I40" s="46">
        <f t="shared" si="5"/>
        <v>1</v>
      </c>
      <c r="J40" s="47">
        <f t="shared" si="6"/>
        <v>39701213404.437393</v>
      </c>
      <c r="K40"/>
      <c r="L40" s="120"/>
      <c r="M40" s="121"/>
      <c r="N40" s="27"/>
      <c r="O40" s="27"/>
      <c r="P40" s="27"/>
      <c r="Q40" s="27"/>
      <c r="R40" s="27"/>
      <c r="S40" s="27"/>
    </row>
    <row r="41" spans="2:19" x14ac:dyDescent="0.25">
      <c r="B41" s="9">
        <f t="shared" si="8"/>
        <v>22</v>
      </c>
      <c r="C41" s="42">
        <f>'Simulacion sistema (hoja4)'!BV32</f>
        <v>0.82877288577531738</v>
      </c>
      <c r="D41" s="42">
        <f>'Simulacion sistema (hoja4)'!BW32</f>
        <v>0.85376443299351923</v>
      </c>
      <c r="E41" s="44">
        <f t="shared" si="1"/>
        <v>112184646.49534842</v>
      </c>
      <c r="F41" s="45">
        <f t="shared" si="2"/>
        <v>203.58134450060516</v>
      </c>
      <c r="G41" s="45">
        <f t="shared" si="3"/>
        <v>356.26735287605902</v>
      </c>
      <c r="H41" s="46">
        <f t="shared" si="4"/>
        <v>0</v>
      </c>
      <c r="I41" s="46">
        <f t="shared" si="5"/>
        <v>1</v>
      </c>
      <c r="J41" s="47">
        <f t="shared" si="6"/>
        <v>39967727040.234238</v>
      </c>
      <c r="K41"/>
      <c r="M41"/>
      <c r="N41" s="27"/>
      <c r="O41" s="27"/>
      <c r="P41" s="27"/>
      <c r="Q41" s="27"/>
      <c r="R41" s="27"/>
      <c r="S41" s="27"/>
    </row>
    <row r="42" spans="2:19" x14ac:dyDescent="0.25">
      <c r="B42" s="9">
        <f t="shared" si="8"/>
        <v>23</v>
      </c>
      <c r="C42" s="42">
        <f>'Simulacion sistema (hoja4)'!BV33</f>
        <v>0.83598668969978629</v>
      </c>
      <c r="D42" s="42">
        <f>'Simulacion sistema (hoja4)'!BW33</f>
        <v>0.85412717188170373</v>
      </c>
      <c r="E42" s="44">
        <f t="shared" si="1"/>
        <v>112232310.38525587</v>
      </c>
      <c r="F42" s="45">
        <f t="shared" si="2"/>
        <v>203.58134450060516</v>
      </c>
      <c r="G42" s="45">
        <f t="shared" si="3"/>
        <v>356.26735287605902</v>
      </c>
      <c r="H42" s="46">
        <f t="shared" si="4"/>
        <v>0</v>
      </c>
      <c r="I42" s="46">
        <f t="shared" si="5"/>
        <v>1</v>
      </c>
      <c r="J42" s="47">
        <f t="shared" si="6"/>
        <v>39984708128.119339</v>
      </c>
      <c r="K42"/>
      <c r="M42"/>
      <c r="N42" s="27"/>
      <c r="O42" s="27"/>
      <c r="P42" s="27"/>
      <c r="Q42" s="27"/>
      <c r="R42" s="27"/>
      <c r="S42" s="27"/>
    </row>
    <row r="43" spans="2:19" x14ac:dyDescent="0.25">
      <c r="B43" s="9">
        <f t="shared" si="8"/>
        <v>24</v>
      </c>
      <c r="C43" s="42">
        <f>'Simulacion sistema (hoja4)'!BV34</f>
        <v>0.81837620543874912</v>
      </c>
      <c r="D43" s="42">
        <f>'Simulacion sistema (hoja4)'!BW34</f>
        <v>0.84701393942858705</v>
      </c>
      <c r="E43" s="44">
        <f t="shared" si="1"/>
        <v>111297631.64091633</v>
      </c>
      <c r="F43" s="45">
        <f t="shared" si="2"/>
        <v>203.58134450060516</v>
      </c>
      <c r="G43" s="45">
        <f t="shared" si="3"/>
        <v>356.26735287605902</v>
      </c>
      <c r="H43" s="46">
        <f t="shared" si="4"/>
        <v>0</v>
      </c>
      <c r="I43" s="46">
        <f t="shared" si="5"/>
        <v>1</v>
      </c>
      <c r="J43" s="47">
        <f t="shared" si="6"/>
        <v>39651712606.083969</v>
      </c>
      <c r="K43"/>
      <c r="M43"/>
      <c r="N43" s="27"/>
      <c r="O43" s="27"/>
      <c r="P43" s="27"/>
      <c r="Q43" s="27"/>
      <c r="R43" s="27"/>
      <c r="S43" s="27"/>
    </row>
    <row r="44" spans="2:19" x14ac:dyDescent="0.25">
      <c r="B44" s="9">
        <f t="shared" si="8"/>
        <v>25</v>
      </c>
      <c r="C44" s="42">
        <f>'Simulacion sistema (hoja4)'!BV35</f>
        <v>0.80961236918770063</v>
      </c>
      <c r="D44" s="42">
        <f>'Simulacion sistema (hoja4)'!BW35</f>
        <v>0.84216647460641025</v>
      </c>
      <c r="E44" s="44">
        <f t="shared" si="1"/>
        <v>110660674.7632823</v>
      </c>
      <c r="F44" s="45">
        <f t="shared" si="2"/>
        <v>203.58134450060516</v>
      </c>
      <c r="G44" s="45">
        <f t="shared" si="3"/>
        <v>356.26735287605902</v>
      </c>
      <c r="H44" s="46">
        <f t="shared" si="4"/>
        <v>0</v>
      </c>
      <c r="I44" s="46">
        <f t="shared" si="5"/>
        <v>1</v>
      </c>
      <c r="J44" s="47">
        <f t="shared" si="6"/>
        <v>39424785665.393097</v>
      </c>
      <c r="K44"/>
      <c r="M44"/>
      <c r="N44" s="27"/>
      <c r="O44" s="27"/>
      <c r="P44" s="27"/>
      <c r="Q44" s="27"/>
      <c r="R44" s="27"/>
      <c r="S44" s="27"/>
    </row>
    <row r="45" spans="2:19" x14ac:dyDescent="0.25">
      <c r="B45" s="9">
        <f t="shared" si="8"/>
        <v>26</v>
      </c>
      <c r="C45" s="42">
        <f>'Simulacion sistema (hoja4)'!BV36</f>
        <v>0.81917443745960361</v>
      </c>
      <c r="D45" s="42">
        <f>'Simulacion sistema (hoja4)'!BW36</f>
        <v>0.85073080617403563</v>
      </c>
      <c r="E45" s="44">
        <f t="shared" si="1"/>
        <v>111786027.93126827</v>
      </c>
      <c r="F45" s="45">
        <f t="shared" si="2"/>
        <v>203.58134450060516</v>
      </c>
      <c r="G45" s="45">
        <f t="shared" si="3"/>
        <v>356.26735287605902</v>
      </c>
      <c r="H45" s="46">
        <f t="shared" si="4"/>
        <v>0</v>
      </c>
      <c r="I45" s="46">
        <f t="shared" si="5"/>
        <v>1</v>
      </c>
      <c r="J45" s="47">
        <f t="shared" si="6"/>
        <v>39825712259.602142</v>
      </c>
      <c r="K45"/>
      <c r="M45"/>
      <c r="N45" s="27"/>
      <c r="O45" s="27"/>
      <c r="P45" s="27"/>
      <c r="Q45" s="27"/>
      <c r="R45" s="27"/>
      <c r="S45" s="27"/>
    </row>
    <row r="46" spans="2:19" x14ac:dyDescent="0.25">
      <c r="B46" s="9">
        <f t="shared" si="8"/>
        <v>27</v>
      </c>
      <c r="C46" s="42">
        <f>'Simulacion sistema (hoja4)'!BV37</f>
        <v>0.8362221651459224</v>
      </c>
      <c r="D46" s="42">
        <f>'Simulacion sistema (hoja4)'!BW37</f>
        <v>0.85491265608562239</v>
      </c>
      <c r="E46" s="44">
        <f t="shared" si="1"/>
        <v>112335523.00965078</v>
      </c>
      <c r="F46" s="45">
        <f t="shared" si="2"/>
        <v>203.58134450060516</v>
      </c>
      <c r="G46" s="45">
        <f t="shared" si="3"/>
        <v>356.26735287605902</v>
      </c>
      <c r="H46" s="46">
        <f t="shared" si="4"/>
        <v>0</v>
      </c>
      <c r="I46" s="46">
        <f t="shared" si="5"/>
        <v>1</v>
      </c>
      <c r="J46" s="47">
        <f t="shared" si="6"/>
        <v>40021479416.595901</v>
      </c>
      <c r="K46"/>
      <c r="M46"/>
      <c r="N46" s="27"/>
      <c r="O46" s="27"/>
      <c r="P46" s="27"/>
      <c r="Q46" s="27"/>
      <c r="R46" s="27"/>
      <c r="S46" s="27"/>
    </row>
    <row r="47" spans="2:19" x14ac:dyDescent="0.25">
      <c r="B47" s="9">
        <f t="shared" si="8"/>
        <v>28</v>
      </c>
      <c r="C47" s="42">
        <f>'Simulacion sistema (hoja4)'!BV38</f>
        <v>0.8000810201850862</v>
      </c>
      <c r="D47" s="42">
        <f>'Simulacion sistema (hoja4)'!BW38</f>
        <v>0.8465651198795181</v>
      </c>
      <c r="E47" s="44">
        <f t="shared" si="1"/>
        <v>111238656.75216867</v>
      </c>
      <c r="F47" s="45">
        <f t="shared" si="2"/>
        <v>203.58134450060516</v>
      </c>
      <c r="G47" s="45">
        <f t="shared" si="3"/>
        <v>356.26735287605902</v>
      </c>
      <c r="H47" s="46">
        <f t="shared" si="4"/>
        <v>0</v>
      </c>
      <c r="I47" s="46">
        <f t="shared" si="5"/>
        <v>1</v>
      </c>
      <c r="J47" s="47">
        <f t="shared" si="6"/>
        <v>39630701778.583679</v>
      </c>
      <c r="K47"/>
      <c r="M47"/>
      <c r="N47" s="27"/>
      <c r="O47" s="27"/>
      <c r="P47" s="27"/>
      <c r="Q47" s="27"/>
      <c r="R47" s="27"/>
      <c r="S47" s="27"/>
    </row>
    <row r="48" spans="2:19" x14ac:dyDescent="0.25">
      <c r="B48" s="9">
        <f t="shared" si="8"/>
        <v>29</v>
      </c>
      <c r="C48" s="42">
        <f>'Simulacion sistema (hoja4)'!BV39</f>
        <v>0.81641946481804473</v>
      </c>
      <c r="D48" s="42">
        <f>'Simulacion sistema (hoja4)'!BW39</f>
        <v>0.85029341155434368</v>
      </c>
      <c r="E48" s="44">
        <f t="shared" si="1"/>
        <v>111728554.27824076</v>
      </c>
      <c r="F48" s="45">
        <f t="shared" si="2"/>
        <v>203.58134450060516</v>
      </c>
      <c r="G48" s="45">
        <f t="shared" si="3"/>
        <v>356.26735287605902</v>
      </c>
      <c r="H48" s="46">
        <f t="shared" si="4"/>
        <v>0</v>
      </c>
      <c r="I48" s="46">
        <f t="shared" si="5"/>
        <v>1</v>
      </c>
      <c r="J48" s="47">
        <f t="shared" si="6"/>
        <v>39805236273.377914</v>
      </c>
      <c r="K48"/>
      <c r="M48"/>
      <c r="N48" s="27"/>
      <c r="O48" s="27"/>
      <c r="P48" s="27"/>
      <c r="Q48" s="27"/>
      <c r="R48" s="27"/>
      <c r="S48" s="27"/>
    </row>
    <row r="49" spans="2:19" x14ac:dyDescent="0.25">
      <c r="B49" s="9">
        <f t="shared" si="8"/>
        <v>30</v>
      </c>
      <c r="C49" s="42">
        <f>'Simulacion sistema (hoja4)'!BV40</f>
        <v>0.81624741968533054</v>
      </c>
      <c r="D49" s="42">
        <f>'Simulacion sistema (hoja4)'!BW40</f>
        <v>0.84835146156358676</v>
      </c>
      <c r="E49" s="44">
        <f t="shared" si="1"/>
        <v>111473382.0494553</v>
      </c>
      <c r="F49" s="45">
        <f t="shared" si="2"/>
        <v>203.58134450060516</v>
      </c>
      <c r="G49" s="45">
        <f t="shared" si="3"/>
        <v>356.26735287605902</v>
      </c>
      <c r="H49" s="46">
        <f t="shared" si="4"/>
        <v>0</v>
      </c>
      <c r="I49" s="46">
        <f t="shared" si="5"/>
        <v>1</v>
      </c>
      <c r="J49" s="47">
        <f t="shared" si="6"/>
        <v>39714326738.901031</v>
      </c>
      <c r="K49"/>
      <c r="M49"/>
      <c r="N49" s="27"/>
      <c r="O49" s="27"/>
      <c r="P49" s="27"/>
      <c r="Q49" s="27"/>
      <c r="R49" s="27"/>
      <c r="S49" s="27"/>
    </row>
    <row r="50" spans="2:19" x14ac:dyDescent="0.25">
      <c r="B50" s="9">
        <f t="shared" si="8"/>
        <v>31</v>
      </c>
      <c r="C50" s="42">
        <f>'Simulacion sistema (hoja4)'!BV41</f>
        <v>0.8261140197214436</v>
      </c>
      <c r="D50" s="42">
        <f>'Simulacion sistema (hoja4)'!BW41</f>
        <v>0.850529838623996</v>
      </c>
      <c r="E50" s="44">
        <f t="shared" si="1"/>
        <v>111759620.79519308</v>
      </c>
      <c r="F50" s="45">
        <f t="shared" si="2"/>
        <v>203.58134450060516</v>
      </c>
      <c r="G50" s="45">
        <f t="shared" si="3"/>
        <v>356.26735287605902</v>
      </c>
      <c r="H50" s="46">
        <f t="shared" si="4"/>
        <v>0</v>
      </c>
      <c r="I50" s="46">
        <f t="shared" si="5"/>
        <v>1</v>
      </c>
      <c r="J50" s="47">
        <f t="shared" si="6"/>
        <v>39816304259.135597</v>
      </c>
      <c r="K50"/>
      <c r="M50"/>
      <c r="N50" s="27"/>
      <c r="O50" s="27"/>
      <c r="P50" s="27"/>
      <c r="Q50" s="27"/>
      <c r="R50" s="27"/>
      <c r="S50" s="27"/>
    </row>
    <row r="51" spans="2:19" x14ac:dyDescent="0.25">
      <c r="B51" s="9">
        <f t="shared" si="8"/>
        <v>32</v>
      </c>
      <c r="C51" s="42">
        <f>'Simulacion sistema (hoja4)'!BV42</f>
        <v>0.80259707646233447</v>
      </c>
      <c r="D51" s="42">
        <f>'Simulacion sistema (hoja4)'!BW42</f>
        <v>0.84463641777205845</v>
      </c>
      <c r="E51" s="44">
        <f t="shared" si="1"/>
        <v>110985225.29524848</v>
      </c>
      <c r="F51" s="45">
        <f t="shared" si="2"/>
        <v>203.58134450060516</v>
      </c>
      <c r="G51" s="45">
        <f t="shared" si="3"/>
        <v>356.26735287605902</v>
      </c>
      <c r="H51" s="46">
        <f t="shared" si="4"/>
        <v>0</v>
      </c>
      <c r="I51" s="46">
        <f t="shared" si="5"/>
        <v>1</v>
      </c>
      <c r="J51" s="47">
        <f t="shared" si="6"/>
        <v>39540412424.291199</v>
      </c>
      <c r="K51"/>
      <c r="M51"/>
      <c r="N51" s="27"/>
      <c r="O51" s="27"/>
      <c r="P51" s="27"/>
      <c r="Q51" s="27"/>
      <c r="R51" s="27"/>
      <c r="S51" s="27"/>
    </row>
    <row r="52" spans="2:19" x14ac:dyDescent="0.25">
      <c r="B52" s="9">
        <f t="shared" si="8"/>
        <v>33</v>
      </c>
      <c r="C52" s="42">
        <f>'Simulacion sistema (hoja4)'!BV43</f>
        <v>0.82688283489234538</v>
      </c>
      <c r="D52" s="42">
        <f>'Simulacion sistema (hoja4)'!BW43</f>
        <v>0.84808778231850146</v>
      </c>
      <c r="E52" s="44">
        <f t="shared" si="1"/>
        <v>111438734.59665109</v>
      </c>
      <c r="F52" s="45">
        <f t="shared" si="2"/>
        <v>203.58134450060516</v>
      </c>
      <c r="G52" s="45">
        <f t="shared" si="3"/>
        <v>356.26735287605902</v>
      </c>
      <c r="H52" s="46">
        <f t="shared" si="4"/>
        <v>0</v>
      </c>
      <c r="I52" s="46">
        <f t="shared" si="5"/>
        <v>1</v>
      </c>
      <c r="J52" s="47">
        <f t="shared" si="6"/>
        <v>39701982982.606583</v>
      </c>
      <c r="K52"/>
      <c r="M52"/>
      <c r="N52" s="27"/>
      <c r="O52" s="27"/>
      <c r="P52" s="27"/>
      <c r="Q52" s="27"/>
      <c r="R52" s="27"/>
      <c r="S52" s="27"/>
    </row>
    <row r="53" spans="2:19" x14ac:dyDescent="0.25">
      <c r="B53" s="9">
        <f t="shared" si="8"/>
        <v>34</v>
      </c>
      <c r="C53" s="42">
        <f>'Simulacion sistema (hoja4)'!BV44</f>
        <v>0.8045876899738833</v>
      </c>
      <c r="D53" s="42">
        <f>'Simulacion sistema (hoja4)'!BW44</f>
        <v>0.84678927868529852</v>
      </c>
      <c r="E53" s="44">
        <f t="shared" si="1"/>
        <v>111268111.21924822</v>
      </c>
      <c r="F53" s="45">
        <f t="shared" si="2"/>
        <v>203.58134450060516</v>
      </c>
      <c r="G53" s="45">
        <f t="shared" si="3"/>
        <v>356.26735287605902</v>
      </c>
      <c r="H53" s="46">
        <f t="shared" si="4"/>
        <v>0</v>
      </c>
      <c r="I53" s="46">
        <f t="shared" si="5"/>
        <v>1</v>
      </c>
      <c r="J53" s="47">
        <f t="shared" si="6"/>
        <v>39641195443.600487</v>
      </c>
      <c r="K53"/>
      <c r="M53"/>
      <c r="N53" s="27"/>
      <c r="O53" s="27"/>
      <c r="P53" s="27"/>
      <c r="Q53" s="27"/>
      <c r="R53" s="27"/>
      <c r="S53" s="27"/>
    </row>
    <row r="54" spans="2:19" x14ac:dyDescent="0.25">
      <c r="B54" s="9">
        <f t="shared" si="8"/>
        <v>35</v>
      </c>
      <c r="C54" s="42">
        <f>'Simulacion sistema (hoja4)'!BV45</f>
        <v>0.81427977305816757</v>
      </c>
      <c r="D54" s="42">
        <f>'Simulacion sistema (hoja4)'!BW45</f>
        <v>0.85007806381438189</v>
      </c>
      <c r="E54" s="44">
        <f t="shared" si="1"/>
        <v>111700257.58520979</v>
      </c>
      <c r="F54" s="45">
        <f t="shared" si="2"/>
        <v>203.58134450060516</v>
      </c>
      <c r="G54" s="45">
        <f t="shared" si="3"/>
        <v>356.26735287605902</v>
      </c>
      <c r="H54" s="46">
        <f t="shared" si="4"/>
        <v>0</v>
      </c>
      <c r="I54" s="46">
        <f t="shared" si="5"/>
        <v>1</v>
      </c>
      <c r="J54" s="47">
        <f t="shared" si="6"/>
        <v>39795155085.456627</v>
      </c>
      <c r="K54"/>
      <c r="M54"/>
      <c r="N54" s="27"/>
      <c r="O54" s="27"/>
      <c r="P54" s="27"/>
      <c r="Q54" s="27"/>
      <c r="R54" s="27"/>
      <c r="S54" s="27"/>
    </row>
    <row r="55" spans="2:19" x14ac:dyDescent="0.25">
      <c r="B55" s="9">
        <f t="shared" si="8"/>
        <v>36</v>
      </c>
      <c r="C55" s="42">
        <f>'Simulacion sistema (hoja4)'!BV46</f>
        <v>0.82301655295717258</v>
      </c>
      <c r="D55" s="42">
        <f>'Simulacion sistema (hoja4)'!BW46</f>
        <v>0.84058689215620663</v>
      </c>
      <c r="E55" s="44">
        <f t="shared" si="1"/>
        <v>110453117.62932555</v>
      </c>
      <c r="F55" s="45">
        <f t="shared" si="2"/>
        <v>203.58134450060516</v>
      </c>
      <c r="G55" s="45">
        <f t="shared" si="3"/>
        <v>356.26735287605902</v>
      </c>
      <c r="H55" s="46">
        <f t="shared" si="4"/>
        <v>0</v>
      </c>
      <c r="I55" s="46">
        <f t="shared" si="5"/>
        <v>1</v>
      </c>
      <c r="J55" s="47">
        <f t="shared" si="6"/>
        <v>39350839834.707787</v>
      </c>
      <c r="K55"/>
      <c r="M55"/>
      <c r="N55" s="27"/>
      <c r="O55" s="27"/>
      <c r="P55" s="27"/>
      <c r="Q55" s="27"/>
      <c r="R55" s="27"/>
      <c r="S55" s="27"/>
    </row>
    <row r="56" spans="2:19" x14ac:dyDescent="0.25">
      <c r="B56" s="9">
        <f t="shared" si="8"/>
        <v>37</v>
      </c>
      <c r="C56" s="42">
        <f>'Simulacion sistema (hoja4)'!BV47</f>
        <v>0.83741412223135203</v>
      </c>
      <c r="D56" s="42">
        <f>'Simulacion sistema (hoja4)'!BW47</f>
        <v>0.85394371364805899</v>
      </c>
      <c r="E56" s="44">
        <f t="shared" si="1"/>
        <v>112208203.97335495</v>
      </c>
      <c r="F56" s="45">
        <f t="shared" si="2"/>
        <v>203.58134450060516</v>
      </c>
      <c r="G56" s="45">
        <f t="shared" si="3"/>
        <v>356.26735287605902</v>
      </c>
      <c r="H56" s="46">
        <f t="shared" si="4"/>
        <v>0</v>
      </c>
      <c r="I56" s="46">
        <f t="shared" si="5"/>
        <v>1</v>
      </c>
      <c r="J56" s="47">
        <f t="shared" si="6"/>
        <v>39976119800.564056</v>
      </c>
      <c r="K56"/>
      <c r="M56"/>
      <c r="N56" s="27"/>
      <c r="O56" s="27"/>
      <c r="P56" s="27"/>
      <c r="Q56" s="27"/>
      <c r="R56" s="27"/>
      <c r="S56" s="27"/>
    </row>
    <row r="57" spans="2:19" x14ac:dyDescent="0.25">
      <c r="B57" s="9">
        <f t="shared" si="8"/>
        <v>38</v>
      </c>
      <c r="C57" s="42">
        <f>'Simulacion sistema (hoja4)'!BV48</f>
        <v>0.81769965699002622</v>
      </c>
      <c r="D57" s="42">
        <f>'Simulacion sistema (hoja4)'!BW48</f>
        <v>0.85060552337412354</v>
      </c>
      <c r="E57" s="44">
        <f t="shared" si="1"/>
        <v>111769565.77135983</v>
      </c>
      <c r="F57" s="45">
        <f t="shared" si="2"/>
        <v>203.58134450060516</v>
      </c>
      <c r="G57" s="45">
        <f t="shared" si="3"/>
        <v>356.26735287605902</v>
      </c>
      <c r="H57" s="46">
        <f t="shared" si="4"/>
        <v>0</v>
      </c>
      <c r="I57" s="46">
        <f t="shared" si="5"/>
        <v>1</v>
      </c>
      <c r="J57" s="47">
        <f t="shared" si="6"/>
        <v>39819847329.468941</v>
      </c>
      <c r="K57"/>
      <c r="M57"/>
      <c r="N57" s="27"/>
      <c r="O57" s="27"/>
      <c r="P57" s="27"/>
      <c r="Q57" s="27"/>
      <c r="R57" s="27"/>
      <c r="S57" s="27"/>
    </row>
    <row r="58" spans="2:19" x14ac:dyDescent="0.25">
      <c r="B58" s="9">
        <f t="shared" si="8"/>
        <v>39</v>
      </c>
      <c r="C58" s="42">
        <f>'Simulacion sistema (hoja4)'!BV49</f>
        <v>0.81333624137599436</v>
      </c>
      <c r="D58" s="42">
        <f>'Simulacion sistema (hoja4)'!BW49</f>
        <v>0.84656190138486087</v>
      </c>
      <c r="E58" s="44">
        <f t="shared" si="1"/>
        <v>111238233.84197073</v>
      </c>
      <c r="F58" s="45">
        <f t="shared" si="2"/>
        <v>203.58134450060516</v>
      </c>
      <c r="G58" s="45">
        <f t="shared" si="3"/>
        <v>356.26735287605902</v>
      </c>
      <c r="H58" s="46">
        <f t="shared" si="4"/>
        <v>0</v>
      </c>
      <c r="I58" s="46">
        <f t="shared" si="5"/>
        <v>1</v>
      </c>
      <c r="J58" s="47">
        <f t="shared" si="6"/>
        <v>39630551109.486954</v>
      </c>
      <c r="K58"/>
      <c r="M58"/>
      <c r="N58" s="27"/>
      <c r="O58" s="27"/>
      <c r="P58" s="27"/>
      <c r="Q58" s="27"/>
      <c r="R58" s="27"/>
      <c r="S58" s="27"/>
    </row>
    <row r="59" spans="2:19" x14ac:dyDescent="0.25">
      <c r="B59" s="9">
        <f t="shared" si="8"/>
        <v>40</v>
      </c>
      <c r="C59" s="42">
        <f>'Simulacion sistema (hoja4)'!BV50</f>
        <v>0.83114778300015624</v>
      </c>
      <c r="D59" s="42">
        <f>'Simulacion sistema (hoja4)'!BW50</f>
        <v>0.84998780795255025</v>
      </c>
      <c r="E59" s="44">
        <f t="shared" si="1"/>
        <v>111688397.96496509</v>
      </c>
      <c r="F59" s="45">
        <f t="shared" si="2"/>
        <v>203.58134450060516</v>
      </c>
      <c r="G59" s="45">
        <f t="shared" si="3"/>
        <v>356.26735287605902</v>
      </c>
      <c r="H59" s="46">
        <f t="shared" si="4"/>
        <v>0</v>
      </c>
      <c r="I59" s="46">
        <f t="shared" si="5"/>
        <v>1</v>
      </c>
      <c r="J59" s="47">
        <f t="shared" si="6"/>
        <v>39790929889.94593</v>
      </c>
      <c r="K59"/>
      <c r="M59"/>
      <c r="N59" s="27"/>
      <c r="O59" s="27"/>
      <c r="P59" s="27"/>
      <c r="Q59" s="27"/>
      <c r="R59" s="27"/>
      <c r="S59" s="27"/>
    </row>
    <row r="60" spans="2:19" x14ac:dyDescent="0.25">
      <c r="B60" s="9">
        <f t="shared" si="8"/>
        <v>41</v>
      </c>
      <c r="C60" s="42">
        <f>'Simulacion sistema (hoja4)'!BV51</f>
        <v>0.82331104239489394</v>
      </c>
      <c r="D60" s="42">
        <f>'Simulacion sistema (hoja4)'!BW51</f>
        <v>0.84684585397328471</v>
      </c>
      <c r="E60" s="44">
        <f t="shared" si="1"/>
        <v>111275545.21208961</v>
      </c>
      <c r="F60" s="45">
        <f t="shared" si="2"/>
        <v>203.58134450060516</v>
      </c>
      <c r="G60" s="45">
        <f t="shared" si="3"/>
        <v>356.26735287605902</v>
      </c>
      <c r="H60" s="46">
        <f t="shared" si="4"/>
        <v>0</v>
      </c>
      <c r="I60" s="46">
        <f t="shared" si="5"/>
        <v>1</v>
      </c>
      <c r="J60" s="47">
        <f t="shared" si="6"/>
        <v>39643843932.551392</v>
      </c>
      <c r="K60"/>
      <c r="M60"/>
      <c r="N60" s="27"/>
      <c r="O60" s="27"/>
      <c r="P60" s="27"/>
      <c r="Q60" s="27"/>
      <c r="R60" s="27"/>
      <c r="S60" s="27"/>
    </row>
    <row r="61" spans="2:19" x14ac:dyDescent="0.25">
      <c r="B61" s="9">
        <f t="shared" si="8"/>
        <v>42</v>
      </c>
      <c r="C61" s="42">
        <f>'Simulacion sistema (hoja4)'!BV52</f>
        <v>0.82810475851437437</v>
      </c>
      <c r="D61" s="42">
        <f>'Simulacion sistema (hoja4)'!BW52</f>
        <v>0.84855022129761459</v>
      </c>
      <c r="E61" s="44">
        <f t="shared" si="1"/>
        <v>111499499.07850656</v>
      </c>
      <c r="F61" s="45">
        <f t="shared" si="2"/>
        <v>203.58134450060516</v>
      </c>
      <c r="G61" s="45">
        <f t="shared" si="3"/>
        <v>356.26735287605902</v>
      </c>
      <c r="H61" s="46">
        <f t="shared" si="4"/>
        <v>0</v>
      </c>
      <c r="I61" s="46">
        <f t="shared" si="5"/>
        <v>1</v>
      </c>
      <c r="J61" s="47">
        <f t="shared" si="6"/>
        <v>39723631383.706116</v>
      </c>
      <c r="K61"/>
      <c r="M61"/>
      <c r="N61" s="27"/>
      <c r="O61" s="27"/>
      <c r="P61" s="27"/>
      <c r="Q61" s="27"/>
      <c r="R61" s="27"/>
      <c r="S61" s="27"/>
    </row>
    <row r="62" spans="2:19" x14ac:dyDescent="0.25">
      <c r="B62" s="9">
        <f t="shared" si="8"/>
        <v>43</v>
      </c>
      <c r="C62" s="42">
        <f>'Simulacion sistema (hoja4)'!BV53</f>
        <v>0.82516230674393432</v>
      </c>
      <c r="D62" s="42">
        <f>'Simulacion sistema (hoja4)'!BW53</f>
        <v>0.85099912518570919</v>
      </c>
      <c r="E62" s="44">
        <f t="shared" si="1"/>
        <v>111821285.04940218</v>
      </c>
      <c r="F62" s="45">
        <f t="shared" si="2"/>
        <v>203.58134450060516</v>
      </c>
      <c r="G62" s="45">
        <f t="shared" si="3"/>
        <v>356.26735287605902</v>
      </c>
      <c r="H62" s="46">
        <f t="shared" si="4"/>
        <v>0</v>
      </c>
      <c r="I62" s="46">
        <f t="shared" si="5"/>
        <v>1</v>
      </c>
      <c r="J62" s="47">
        <f t="shared" si="6"/>
        <v>39838273219.749748</v>
      </c>
      <c r="K62"/>
      <c r="M62"/>
      <c r="N62" s="27"/>
      <c r="O62" s="27"/>
      <c r="P62" s="27"/>
      <c r="Q62" s="27"/>
      <c r="R62" s="27"/>
      <c r="S62" s="27"/>
    </row>
    <row r="63" spans="2:19" x14ac:dyDescent="0.25">
      <c r="B63" s="9">
        <f t="shared" si="8"/>
        <v>44</v>
      </c>
      <c r="C63" s="42">
        <f>'Simulacion sistema (hoja4)'!BV54</f>
        <v>0.82158559989881796</v>
      </c>
      <c r="D63" s="42">
        <f>'Simulacion sistema (hoja4)'!BW54</f>
        <v>0.84595584826148174</v>
      </c>
      <c r="E63" s="44">
        <f t="shared" si="1"/>
        <v>111158598.4615587</v>
      </c>
      <c r="F63" s="45">
        <f t="shared" si="2"/>
        <v>203.58134450060516</v>
      </c>
      <c r="G63" s="45">
        <f t="shared" si="3"/>
        <v>356.26735287605902</v>
      </c>
      <c r="H63" s="46">
        <f t="shared" si="4"/>
        <v>0</v>
      </c>
      <c r="I63" s="46">
        <f t="shared" si="5"/>
        <v>1</v>
      </c>
      <c r="J63" s="47">
        <f t="shared" si="6"/>
        <v>39602179623.312286</v>
      </c>
      <c r="K63"/>
      <c r="M63"/>
      <c r="N63" s="27"/>
      <c r="O63" s="27"/>
      <c r="P63" s="27"/>
      <c r="Q63" s="27"/>
      <c r="R63" s="27"/>
      <c r="S63" s="27"/>
    </row>
    <row r="64" spans="2:19" x14ac:dyDescent="0.25">
      <c r="B64" s="9">
        <f t="shared" si="8"/>
        <v>45</v>
      </c>
      <c r="C64" s="42">
        <f>'Simulacion sistema (hoja4)'!BV55</f>
        <v>0.82583494985325023</v>
      </c>
      <c r="D64" s="42">
        <f>'Simulacion sistema (hoja4)'!BW55</f>
        <v>0.84396576815350888</v>
      </c>
      <c r="E64" s="44">
        <f t="shared" si="1"/>
        <v>110897101.93537107</v>
      </c>
      <c r="F64" s="45">
        <f t="shared" si="2"/>
        <v>203.58134450060516</v>
      </c>
      <c r="G64" s="45">
        <f t="shared" si="3"/>
        <v>356.26735287605902</v>
      </c>
      <c r="H64" s="46">
        <f t="shared" si="4"/>
        <v>0</v>
      </c>
      <c r="I64" s="46">
        <f t="shared" si="5"/>
        <v>1</v>
      </c>
      <c r="J64" s="47">
        <f t="shared" si="6"/>
        <v>39509016948.141136</v>
      </c>
      <c r="K64"/>
      <c r="M64"/>
      <c r="N64" s="27"/>
      <c r="O64" s="27"/>
      <c r="P64" s="27"/>
      <c r="Q64" s="27"/>
      <c r="R64" s="27"/>
      <c r="S64" s="27"/>
    </row>
    <row r="65" spans="2:19" x14ac:dyDescent="0.25">
      <c r="B65" s="9">
        <f t="shared" si="8"/>
        <v>46</v>
      </c>
      <c r="C65" s="42">
        <f>'Simulacion sistema (hoja4)'!BV56</f>
        <v>0.83208069577209243</v>
      </c>
      <c r="D65" s="42">
        <f>'Simulacion sistema (hoja4)'!BW56</f>
        <v>0.85037478872634675</v>
      </c>
      <c r="E65" s="44">
        <f t="shared" si="1"/>
        <v>111739247.23864196</v>
      </c>
      <c r="F65" s="45">
        <f t="shared" si="2"/>
        <v>203.58134450060516</v>
      </c>
      <c r="G65" s="45">
        <f t="shared" si="3"/>
        <v>356.26735287605902</v>
      </c>
      <c r="H65" s="46">
        <f t="shared" si="4"/>
        <v>0</v>
      </c>
      <c r="I65" s="46">
        <f t="shared" si="5"/>
        <v>1</v>
      </c>
      <c r="J65" s="47">
        <f t="shared" si="6"/>
        <v>39809045826.074463</v>
      </c>
      <c r="K65"/>
      <c r="M65"/>
      <c r="N65" s="27"/>
      <c r="O65" s="27"/>
      <c r="P65" s="27"/>
      <c r="Q65" s="27"/>
      <c r="R65" s="27"/>
      <c r="S65" s="27"/>
    </row>
    <row r="66" spans="2:19" x14ac:dyDescent="0.25">
      <c r="B66" s="9">
        <f t="shared" si="8"/>
        <v>47</v>
      </c>
      <c r="C66" s="42">
        <f>'Simulacion sistema (hoja4)'!BV57</f>
        <v>0.83185262920067216</v>
      </c>
      <c r="D66" s="42">
        <f>'Simulacion sistema (hoja4)'!BW57</f>
        <v>0.85115694376811124</v>
      </c>
      <c r="E66" s="44">
        <f t="shared" si="1"/>
        <v>111842022.41112982</v>
      </c>
      <c r="F66" s="45">
        <f t="shared" si="2"/>
        <v>203.58134450060516</v>
      </c>
      <c r="G66" s="45">
        <f t="shared" si="3"/>
        <v>356.26735287605902</v>
      </c>
      <c r="H66" s="46">
        <f t="shared" si="4"/>
        <v>0</v>
      </c>
      <c r="I66" s="46">
        <f t="shared" si="5"/>
        <v>1</v>
      </c>
      <c r="J66" s="47">
        <f t="shared" si="6"/>
        <v>39845661264.718086</v>
      </c>
      <c r="K66"/>
      <c r="M66"/>
      <c r="N66" s="27"/>
      <c r="O66" s="27"/>
      <c r="P66" s="27"/>
      <c r="Q66" s="27"/>
      <c r="R66" s="27"/>
      <c r="S66" s="27"/>
    </row>
    <row r="67" spans="2:19" x14ac:dyDescent="0.25">
      <c r="B67" s="9">
        <f t="shared" si="8"/>
        <v>48</v>
      </c>
      <c r="C67" s="42">
        <f>'Simulacion sistema (hoja4)'!BV58</f>
        <v>0.82466342342498422</v>
      </c>
      <c r="D67" s="42">
        <f>'Simulacion sistema (hoja4)'!BW58</f>
        <v>0.8394162709667925</v>
      </c>
      <c r="E67" s="44">
        <f t="shared" si="1"/>
        <v>110299298.00503653</v>
      </c>
      <c r="F67" s="45">
        <f t="shared" si="2"/>
        <v>203.58134450060516</v>
      </c>
      <c r="G67" s="45">
        <f t="shared" si="3"/>
        <v>356.26735287605902</v>
      </c>
      <c r="H67" s="46">
        <f t="shared" si="4"/>
        <v>0</v>
      </c>
      <c r="I67" s="46">
        <f t="shared" si="5"/>
        <v>1</v>
      </c>
      <c r="J67" s="47">
        <f t="shared" si="6"/>
        <v>39296038924.341942</v>
      </c>
      <c r="K67"/>
      <c r="M67"/>
      <c r="N67" s="27"/>
      <c r="O67" s="27"/>
      <c r="P67" s="27"/>
      <c r="Q67" s="27"/>
      <c r="R67" s="27"/>
      <c r="S67" s="27"/>
    </row>
    <row r="68" spans="2:19" x14ac:dyDescent="0.25">
      <c r="B68" s="9">
        <f t="shared" si="8"/>
        <v>49</v>
      </c>
      <c r="C68" s="42">
        <f>'Simulacion sistema (hoja4)'!BV59</f>
        <v>0.82681703329794642</v>
      </c>
      <c r="D68" s="42">
        <f>'Simulacion sistema (hoja4)'!BW59</f>
        <v>0.8434080180425273</v>
      </c>
      <c r="E68" s="44">
        <f t="shared" si="1"/>
        <v>110823813.57078809</v>
      </c>
      <c r="F68" s="45">
        <f t="shared" si="2"/>
        <v>203.58134450060516</v>
      </c>
      <c r="G68" s="45">
        <f t="shared" si="3"/>
        <v>356.26735287605902</v>
      </c>
      <c r="H68" s="46">
        <f t="shared" si="4"/>
        <v>0</v>
      </c>
      <c r="I68" s="46">
        <f t="shared" si="5"/>
        <v>1</v>
      </c>
      <c r="J68" s="47">
        <f t="shared" si="6"/>
        <v>39482906696.494537</v>
      </c>
      <c r="K68"/>
      <c r="M68"/>
      <c r="N68" s="27"/>
      <c r="O68" s="27"/>
      <c r="P68" s="27"/>
      <c r="Q68" s="27"/>
      <c r="R68" s="27"/>
      <c r="S68" s="27"/>
    </row>
    <row r="69" spans="2:19" x14ac:dyDescent="0.25">
      <c r="B69" s="9">
        <f t="shared" si="8"/>
        <v>50</v>
      </c>
      <c r="C69" s="42">
        <f>'Simulacion sistema (hoja4)'!BV60</f>
        <v>0.82049401129606248</v>
      </c>
      <c r="D69" s="42">
        <f>'Simulacion sistema (hoja4)'!BW60</f>
        <v>0.84275169280828832</v>
      </c>
      <c r="E69" s="44">
        <f t="shared" si="1"/>
        <v>110737572.43500909</v>
      </c>
      <c r="F69" s="45">
        <f t="shared" si="2"/>
        <v>203.58134450060516</v>
      </c>
      <c r="G69" s="45">
        <f t="shared" si="3"/>
        <v>356.26735287605902</v>
      </c>
      <c r="H69" s="46">
        <f t="shared" si="4"/>
        <v>0</v>
      </c>
      <c r="I69" s="46">
        <f t="shared" si="5"/>
        <v>1</v>
      </c>
      <c r="J69" s="47">
        <f t="shared" si="6"/>
        <v>39452181795.34153</v>
      </c>
      <c r="K69"/>
      <c r="M69"/>
      <c r="N69" s="27"/>
      <c r="O69" s="27"/>
      <c r="P69" s="27"/>
      <c r="Q69" s="27"/>
      <c r="R69" s="27"/>
      <c r="S69" s="27"/>
    </row>
    <row r="70" spans="2:19" x14ac:dyDescent="0.25">
      <c r="B70" s="9">
        <f t="shared" si="8"/>
        <v>51</v>
      </c>
      <c r="C70" s="42">
        <f>'Simulacion sistema (hoja4)'!BV61</f>
        <v>0.82720683486899849</v>
      </c>
      <c r="D70" s="42">
        <f>'Simulacion sistema (hoja4)'!BW61</f>
        <v>0.84988658461512778</v>
      </c>
      <c r="E70" s="44">
        <f t="shared" si="1"/>
        <v>111675097.21842779</v>
      </c>
      <c r="F70" s="45">
        <f t="shared" si="2"/>
        <v>203.58134450060516</v>
      </c>
      <c r="G70" s="45">
        <f t="shared" si="3"/>
        <v>356.26735287605902</v>
      </c>
      <c r="H70" s="46">
        <f t="shared" si="4"/>
        <v>0</v>
      </c>
      <c r="I70" s="46">
        <f t="shared" si="5"/>
        <v>1</v>
      </c>
      <c r="J70" s="47">
        <f t="shared" si="6"/>
        <v>39786191268.185814</v>
      </c>
      <c r="K70"/>
      <c r="M70"/>
      <c r="N70" s="27"/>
      <c r="O70" s="27"/>
      <c r="P70" s="27"/>
      <c r="Q70" s="27"/>
      <c r="R70" s="27"/>
      <c r="S70" s="27"/>
    </row>
    <row r="71" spans="2:19" x14ac:dyDescent="0.25">
      <c r="B71" s="9">
        <f t="shared" si="8"/>
        <v>52</v>
      </c>
      <c r="C71" s="42">
        <f>'Simulacion sistema (hoja4)'!BV62</f>
        <v>0.81139628715661871</v>
      </c>
      <c r="D71" s="42">
        <f>'Simulacion sistema (hoja4)'!BW62</f>
        <v>0.85117257570656446</v>
      </c>
      <c r="E71" s="44">
        <f t="shared" si="1"/>
        <v>111844076.44784258</v>
      </c>
      <c r="F71" s="45">
        <f t="shared" si="2"/>
        <v>203.58134450060516</v>
      </c>
      <c r="G71" s="45">
        <f t="shared" si="3"/>
        <v>356.26735287605902</v>
      </c>
      <c r="H71" s="46">
        <f t="shared" si="4"/>
        <v>0</v>
      </c>
      <c r="I71" s="46">
        <f t="shared" si="5"/>
        <v>1</v>
      </c>
      <c r="J71" s="47">
        <f t="shared" si="6"/>
        <v>39846393050.940453</v>
      </c>
      <c r="K71"/>
      <c r="M71"/>
      <c r="N71" s="27"/>
      <c r="O71" s="27"/>
      <c r="P71" s="27"/>
      <c r="Q71" s="27"/>
      <c r="R71" s="27"/>
      <c r="S71" s="27"/>
    </row>
    <row r="72" spans="2:19" x14ac:dyDescent="0.25">
      <c r="B72" s="9">
        <f t="shared" si="8"/>
        <v>53</v>
      </c>
      <c r="C72" s="42">
        <f>'Simulacion sistema (hoja4)'!BV63</f>
        <v>0.83142124818829954</v>
      </c>
      <c r="D72" s="42">
        <f>'Simulacion sistema (hoja4)'!BW63</f>
        <v>0.85081105701243143</v>
      </c>
      <c r="E72" s="44">
        <f t="shared" si="1"/>
        <v>111796572.89143349</v>
      </c>
      <c r="F72" s="45">
        <f t="shared" si="2"/>
        <v>203.58134450060516</v>
      </c>
      <c r="G72" s="45">
        <f t="shared" si="3"/>
        <v>356.26735287605902</v>
      </c>
      <c r="H72" s="46">
        <f t="shared" si="4"/>
        <v>0</v>
      </c>
      <c r="I72" s="46">
        <f t="shared" si="5"/>
        <v>1</v>
      </c>
      <c r="J72" s="47">
        <f t="shared" si="6"/>
        <v>39829469084.646393</v>
      </c>
      <c r="K72"/>
      <c r="M72"/>
      <c r="N72" s="27"/>
      <c r="O72" s="27"/>
      <c r="P72" s="27"/>
      <c r="Q72" s="27"/>
      <c r="R72" s="27"/>
      <c r="S72" s="27"/>
    </row>
    <row r="73" spans="2:19" x14ac:dyDescent="0.25">
      <c r="B73" s="9">
        <f t="shared" si="8"/>
        <v>54</v>
      </c>
      <c r="C73" s="42">
        <f>'Simulacion sistema (hoja4)'!BV64</f>
        <v>0.82149198978314375</v>
      </c>
      <c r="D73" s="42">
        <f>'Simulacion sistema (hoja4)'!BW64</f>
        <v>0.84809040732300012</v>
      </c>
      <c r="E73" s="44">
        <f t="shared" si="1"/>
        <v>111439079.5222422</v>
      </c>
      <c r="F73" s="45">
        <f t="shared" si="2"/>
        <v>203.58134450060516</v>
      </c>
      <c r="G73" s="45">
        <f t="shared" si="3"/>
        <v>356.26735287605902</v>
      </c>
      <c r="H73" s="46">
        <f t="shared" si="4"/>
        <v>0</v>
      </c>
      <c r="I73" s="46">
        <f t="shared" si="5"/>
        <v>1</v>
      </c>
      <c r="J73" s="47">
        <f t="shared" si="6"/>
        <v>39702105868.333862</v>
      </c>
      <c r="K73"/>
      <c r="M73"/>
      <c r="N73" s="27"/>
      <c r="O73" s="27"/>
      <c r="P73" s="27"/>
      <c r="Q73" s="27"/>
      <c r="R73" s="27"/>
      <c r="S73" s="27"/>
    </row>
    <row r="74" spans="2:19" x14ac:dyDescent="0.25">
      <c r="B74" s="9">
        <f t="shared" si="8"/>
        <v>55</v>
      </c>
      <c r="C74" s="42">
        <f>'Simulacion sistema (hoja4)'!BV65</f>
        <v>0.82529023620951703</v>
      </c>
      <c r="D74" s="42">
        <f>'Simulacion sistema (hoja4)'!BW65</f>
        <v>0.84768376834777226</v>
      </c>
      <c r="E74" s="44">
        <f t="shared" si="1"/>
        <v>111385647.16089727</v>
      </c>
      <c r="F74" s="45">
        <f t="shared" si="2"/>
        <v>203.58134450060516</v>
      </c>
      <c r="G74" s="45">
        <f t="shared" si="3"/>
        <v>356.26735287605902</v>
      </c>
      <c r="H74" s="46">
        <f t="shared" si="4"/>
        <v>0</v>
      </c>
      <c r="I74" s="46">
        <f t="shared" si="5"/>
        <v>1</v>
      </c>
      <c r="J74" s="47">
        <f t="shared" si="6"/>
        <v>39683069662.39959</v>
      </c>
      <c r="K74"/>
      <c r="M74"/>
      <c r="N74" s="27"/>
      <c r="O74" s="27"/>
      <c r="P74" s="27"/>
      <c r="Q74" s="27"/>
      <c r="R74" s="27"/>
      <c r="S74" s="27"/>
    </row>
    <row r="75" spans="2:19" x14ac:dyDescent="0.25">
      <c r="B75" s="9">
        <f t="shared" si="8"/>
        <v>56</v>
      </c>
      <c r="C75" s="42">
        <f>'Simulacion sistema (hoja4)'!BV66</f>
        <v>0.82063805778251619</v>
      </c>
      <c r="D75" s="42">
        <f>'Simulacion sistema (hoja4)'!BW66</f>
        <v>0.84519457731296099</v>
      </c>
      <c r="E75" s="44">
        <f t="shared" si="1"/>
        <v>111058567.45892307</v>
      </c>
      <c r="F75" s="45">
        <f t="shared" si="2"/>
        <v>203.58134450060516</v>
      </c>
      <c r="G75" s="45">
        <f t="shared" si="3"/>
        <v>356.26735287605902</v>
      </c>
      <c r="H75" s="46">
        <f t="shared" si="4"/>
        <v>0</v>
      </c>
      <c r="I75" s="46">
        <f t="shared" si="5"/>
        <v>1</v>
      </c>
      <c r="J75" s="47">
        <f t="shared" si="6"/>
        <v>39566541842.797752</v>
      </c>
      <c r="K75"/>
      <c r="M75"/>
      <c r="N75" s="27"/>
      <c r="O75" s="27"/>
      <c r="P75" s="27"/>
      <c r="Q75" s="27"/>
      <c r="R75" s="27"/>
      <c r="S75" s="27"/>
    </row>
    <row r="76" spans="2:19" x14ac:dyDescent="0.25">
      <c r="B76" s="9">
        <f t="shared" si="8"/>
        <v>57</v>
      </c>
      <c r="C76" s="42">
        <f>'Simulacion sistema (hoja4)'!BV67</f>
        <v>0.82396553434130837</v>
      </c>
      <c r="D76" s="42">
        <f>'Simulacion sistema (hoja4)'!BW67</f>
        <v>0.8397757037563226</v>
      </c>
      <c r="E76" s="44">
        <f t="shared" si="1"/>
        <v>110346527.47358079</v>
      </c>
      <c r="F76" s="45">
        <f t="shared" si="2"/>
        <v>203.58134450060516</v>
      </c>
      <c r="G76" s="45">
        <f t="shared" si="3"/>
        <v>356.26735287605902</v>
      </c>
      <c r="H76" s="46">
        <f t="shared" si="4"/>
        <v>0</v>
      </c>
      <c r="I76" s="46">
        <f t="shared" si="5"/>
        <v>1</v>
      </c>
      <c r="J76" s="47">
        <f t="shared" si="6"/>
        <v>39312865242.07795</v>
      </c>
      <c r="K76"/>
      <c r="M76"/>
      <c r="N76" s="27"/>
      <c r="O76" s="27"/>
      <c r="P76" s="27"/>
      <c r="Q76" s="27"/>
      <c r="R76" s="27"/>
      <c r="S76" s="27"/>
    </row>
    <row r="77" spans="2:19" x14ac:dyDescent="0.25">
      <c r="B77" s="9">
        <f t="shared" si="8"/>
        <v>58</v>
      </c>
      <c r="C77" s="42">
        <f>'Simulacion sistema (hoja4)'!BV68</f>
        <v>0.83365003409762284</v>
      </c>
      <c r="D77" s="42">
        <f>'Simulacion sistema (hoja4)'!BW68</f>
        <v>0.85049934880916633</v>
      </c>
      <c r="E77" s="44">
        <f t="shared" si="1"/>
        <v>111755614.43352446</v>
      </c>
      <c r="F77" s="45">
        <f t="shared" si="2"/>
        <v>203.58134450060516</v>
      </c>
      <c r="G77" s="45">
        <f t="shared" si="3"/>
        <v>356.26735287605902</v>
      </c>
      <c r="H77" s="46">
        <f t="shared" si="4"/>
        <v>0</v>
      </c>
      <c r="I77" s="46">
        <f t="shared" si="5"/>
        <v>1</v>
      </c>
      <c r="J77" s="47">
        <f t="shared" si="6"/>
        <v>39814876923.269257</v>
      </c>
      <c r="K77"/>
      <c r="M77"/>
      <c r="N77" s="27"/>
      <c r="O77" s="27"/>
      <c r="P77" s="27"/>
      <c r="Q77" s="27"/>
      <c r="R77" s="27"/>
      <c r="S77" s="27"/>
    </row>
    <row r="78" spans="2:19" x14ac:dyDescent="0.25">
      <c r="B78" s="9">
        <f t="shared" si="8"/>
        <v>59</v>
      </c>
      <c r="C78" s="42">
        <f>'Simulacion sistema (hoja4)'!BV69</f>
        <v>0.82384597856891095</v>
      </c>
      <c r="D78" s="42">
        <f>'Simulacion sistema (hoja4)'!BW69</f>
        <v>0.84857779211493578</v>
      </c>
      <c r="E78" s="44">
        <f t="shared" si="1"/>
        <v>111503121.88390256</v>
      </c>
      <c r="F78" s="45">
        <f t="shared" si="2"/>
        <v>203.58134450060516</v>
      </c>
      <c r="G78" s="45">
        <f t="shared" si="3"/>
        <v>356.26735287605902</v>
      </c>
      <c r="H78" s="46">
        <f t="shared" si="4"/>
        <v>0</v>
      </c>
      <c r="I78" s="46">
        <f t="shared" si="5"/>
        <v>1</v>
      </c>
      <c r="J78" s="47">
        <f t="shared" si="6"/>
        <v>39724922070.994537</v>
      </c>
      <c r="K78"/>
      <c r="M78"/>
      <c r="N78" s="27"/>
      <c r="O78" s="27"/>
      <c r="P78" s="27"/>
      <c r="Q78" s="27"/>
      <c r="R78" s="27"/>
      <c r="S78" s="27"/>
    </row>
    <row r="79" spans="2:19" x14ac:dyDescent="0.25">
      <c r="B79" s="9">
        <f t="shared" si="8"/>
        <v>60</v>
      </c>
      <c r="C79" s="42">
        <f>'Simulacion sistema (hoja4)'!BV70</f>
        <v>0.84038397229107786</v>
      </c>
      <c r="D79" s="42">
        <f>'Simulacion sistema (hoja4)'!BW70</f>
        <v>0.85021454494767923</v>
      </c>
      <c r="E79" s="44">
        <f t="shared" si="1"/>
        <v>111718191.20612505</v>
      </c>
      <c r="F79" s="45">
        <f t="shared" si="2"/>
        <v>203.58134450060516</v>
      </c>
      <c r="G79" s="45">
        <f t="shared" si="3"/>
        <v>356.26735287605902</v>
      </c>
      <c r="H79" s="46">
        <f t="shared" si="4"/>
        <v>0</v>
      </c>
      <c r="I79" s="46">
        <f t="shared" si="5"/>
        <v>1</v>
      </c>
      <c r="J79" s="47">
        <f t="shared" si="6"/>
        <v>39801544249.10759</v>
      </c>
      <c r="K79"/>
      <c r="M79"/>
      <c r="N79" s="27"/>
      <c r="O79" s="27"/>
      <c r="P79" s="27"/>
      <c r="Q79" s="27"/>
      <c r="R79" s="27"/>
      <c r="S79" s="27"/>
    </row>
    <row r="80" spans="2:19" x14ac:dyDescent="0.25">
      <c r="B80" s="9">
        <f t="shared" si="8"/>
        <v>61</v>
      </c>
      <c r="C80" s="42">
        <f>'Simulacion sistema (hoja4)'!BV71</f>
        <v>0.80844728334629878</v>
      </c>
      <c r="D80" s="42">
        <f>'Simulacion sistema (hoja4)'!BW71</f>
        <v>0.84747644249706477</v>
      </c>
      <c r="E80" s="44">
        <f t="shared" si="1"/>
        <v>111358404.54411431</v>
      </c>
      <c r="F80" s="45">
        <f t="shared" si="2"/>
        <v>203.58134450060516</v>
      </c>
      <c r="G80" s="45">
        <f t="shared" si="3"/>
        <v>356.26735287605902</v>
      </c>
      <c r="H80" s="46">
        <f t="shared" si="4"/>
        <v>0</v>
      </c>
      <c r="I80" s="46">
        <f t="shared" si="5"/>
        <v>1</v>
      </c>
      <c r="J80" s="47">
        <f t="shared" si="6"/>
        <v>39673364007.432907</v>
      </c>
      <c r="K80"/>
      <c r="M80"/>
      <c r="N80" s="27"/>
      <c r="O80" s="27"/>
      <c r="P80" s="27"/>
      <c r="Q80" s="27"/>
      <c r="R80" s="27"/>
      <c r="S80" s="27"/>
    </row>
    <row r="81" spans="2:19" x14ac:dyDescent="0.25">
      <c r="B81" s="9">
        <f t="shared" si="8"/>
        <v>62</v>
      </c>
      <c r="C81" s="42">
        <f>'Simulacion sistema (hoja4)'!BV72</f>
        <v>0.82702479671662787</v>
      </c>
      <c r="D81" s="42">
        <f>'Simulacion sistema (hoja4)'!BW72</f>
        <v>0.84163251572120534</v>
      </c>
      <c r="E81" s="44">
        <f t="shared" si="1"/>
        <v>110590512.56576638</v>
      </c>
      <c r="F81" s="45">
        <f t="shared" si="2"/>
        <v>203.58134450060516</v>
      </c>
      <c r="G81" s="45">
        <f t="shared" si="3"/>
        <v>356.26735287605902</v>
      </c>
      <c r="H81" s="46">
        <f t="shared" si="4"/>
        <v>0</v>
      </c>
      <c r="I81" s="46">
        <f t="shared" si="5"/>
        <v>1</v>
      </c>
      <c r="J81" s="47">
        <f t="shared" si="6"/>
        <v>39399789165.012131</v>
      </c>
      <c r="K81"/>
      <c r="M81"/>
      <c r="N81" s="27"/>
      <c r="O81" s="27"/>
      <c r="P81" s="27"/>
      <c r="Q81" s="27"/>
      <c r="R81" s="27"/>
      <c r="S81" s="27"/>
    </row>
    <row r="82" spans="2:19" x14ac:dyDescent="0.25">
      <c r="B82" s="9">
        <f t="shared" si="8"/>
        <v>63</v>
      </c>
      <c r="C82" s="42">
        <f>'Simulacion sistema (hoja4)'!BV73</f>
        <v>0.83378580476026598</v>
      </c>
      <c r="D82" s="42">
        <f>'Simulacion sistema (hoja4)'!BW73</f>
        <v>0.85122751157984111</v>
      </c>
      <c r="E82" s="44">
        <f t="shared" si="1"/>
        <v>111851295.02159111</v>
      </c>
      <c r="F82" s="45">
        <f t="shared" si="2"/>
        <v>203.58134450060516</v>
      </c>
      <c r="G82" s="45">
        <f t="shared" si="3"/>
        <v>356.26735287605902</v>
      </c>
      <c r="H82" s="46">
        <f t="shared" si="4"/>
        <v>0</v>
      </c>
      <c r="I82" s="46">
        <f t="shared" si="5"/>
        <v>1</v>
      </c>
      <c r="J82" s="47">
        <f t="shared" si="6"/>
        <v>39848964793.101387</v>
      </c>
      <c r="K82"/>
      <c r="M82"/>
      <c r="N82" s="27"/>
      <c r="O82" s="27"/>
      <c r="P82" s="27"/>
      <c r="Q82" s="27"/>
      <c r="R82" s="27"/>
      <c r="S82" s="27"/>
    </row>
    <row r="83" spans="2:19" x14ac:dyDescent="0.25">
      <c r="B83" s="9">
        <f t="shared" si="8"/>
        <v>64</v>
      </c>
      <c r="C83" s="42">
        <f>'Simulacion sistema (hoja4)'!BV74</f>
        <v>0.81935482580920105</v>
      </c>
      <c r="D83" s="42">
        <f>'Simulacion sistema (hoja4)'!BW74</f>
        <v>0.84467044349576026</v>
      </c>
      <c r="E83" s="44">
        <f t="shared" si="1"/>
        <v>110989696.2753429</v>
      </c>
      <c r="F83" s="45">
        <f t="shared" si="2"/>
        <v>203.58134450060516</v>
      </c>
      <c r="G83" s="45">
        <f t="shared" si="3"/>
        <v>356.26735287605902</v>
      </c>
      <c r="H83" s="46">
        <f t="shared" si="4"/>
        <v>0</v>
      </c>
      <c r="I83" s="46">
        <f t="shared" si="5"/>
        <v>1</v>
      </c>
      <c r="J83" s="47">
        <f t="shared" si="6"/>
        <v>39542005288.534203</v>
      </c>
      <c r="K83"/>
      <c r="M83"/>
      <c r="N83" s="27"/>
      <c r="O83" s="27"/>
      <c r="P83" s="27"/>
      <c r="Q83" s="27"/>
      <c r="R83" s="27"/>
      <c r="S83" s="27"/>
    </row>
    <row r="84" spans="2:19" x14ac:dyDescent="0.25">
      <c r="B84" s="9">
        <f t="shared" si="8"/>
        <v>65</v>
      </c>
      <c r="C84" s="42">
        <f>'Simulacion sistema (hoja4)'!BV75</f>
        <v>0.82258664446338214</v>
      </c>
      <c r="D84" s="42">
        <f>'Simulacion sistema (hoja4)'!BW75</f>
        <v>0.84232509902995711</v>
      </c>
      <c r="E84" s="44">
        <f t="shared" si="1"/>
        <v>110681518.01253636</v>
      </c>
      <c r="F84" s="45">
        <f t="shared" si="2"/>
        <v>203.58134450060516</v>
      </c>
      <c r="G84" s="45">
        <f t="shared" si="3"/>
        <v>356.26735287605902</v>
      </c>
      <c r="H84" s="46">
        <f t="shared" si="4"/>
        <v>0</v>
      </c>
      <c r="I84" s="46">
        <f t="shared" si="5"/>
        <v>1</v>
      </c>
      <c r="J84" s="47">
        <f t="shared" si="6"/>
        <v>39432211434.630173</v>
      </c>
      <c r="K84"/>
      <c r="M84"/>
      <c r="N84" s="27"/>
      <c r="O84" s="27"/>
      <c r="P84" s="27"/>
      <c r="Q84" s="27"/>
      <c r="R84" s="27"/>
      <c r="S84" s="27"/>
    </row>
    <row r="85" spans="2:19" x14ac:dyDescent="0.25">
      <c r="B85" s="9">
        <f t="shared" si="8"/>
        <v>66</v>
      </c>
      <c r="C85" s="42">
        <f>'Simulacion sistema (hoja4)'!BV76</f>
        <v>0.82682246202278276</v>
      </c>
      <c r="D85" s="42">
        <f>'Simulacion sistema (hoja4)'!BW76</f>
        <v>0.84806557251165005</v>
      </c>
      <c r="E85" s="44">
        <f t="shared" ref="E85:E148" si="9">+D85*$F$13*$F$14</f>
        <v>111435816.22803082</v>
      </c>
      <c r="F85" s="45">
        <f t="shared" ref="F85:F148" si="10">+$F$11*F$16</f>
        <v>203.58134450060516</v>
      </c>
      <c r="G85" s="45">
        <f t="shared" ref="G85:G148" si="11">+$F$11*F$15</f>
        <v>356.26735287605902</v>
      </c>
      <c r="H85" s="46">
        <f t="shared" ref="H85:H148" si="12">+COUNTIF($C$20:$C$1019,"&lt;"&amp;$F$12)/1000</f>
        <v>0</v>
      </c>
      <c r="I85" s="46">
        <f t="shared" ref="I85:I148" si="13">1-H85</f>
        <v>1</v>
      </c>
      <c r="J85" s="47">
        <f t="shared" ref="J85:J148" si="14">+IF(C85&lt;$F$12,E85*F85,E85*G85)</f>
        <v>39700943263.143517</v>
      </c>
      <c r="K85"/>
      <c r="M85"/>
      <c r="N85" s="27"/>
      <c r="O85" s="27"/>
      <c r="P85" s="27"/>
      <c r="Q85" s="27"/>
      <c r="R85" s="27"/>
      <c r="S85" s="27"/>
    </row>
    <row r="86" spans="2:19" x14ac:dyDescent="0.25">
      <c r="B86" s="9">
        <f t="shared" ref="B86:B149" si="15">+B85+1</f>
        <v>67</v>
      </c>
      <c r="C86" s="42">
        <f>'Simulacion sistema (hoja4)'!BV77</f>
        <v>0.815614079540109</v>
      </c>
      <c r="D86" s="42">
        <f>'Simulacion sistema (hoja4)'!BW77</f>
        <v>0.85230348790074406</v>
      </c>
      <c r="E86" s="44">
        <f t="shared" si="9"/>
        <v>111992678.31015778</v>
      </c>
      <c r="F86" s="45">
        <f t="shared" si="10"/>
        <v>203.58134450060516</v>
      </c>
      <c r="G86" s="45">
        <f t="shared" si="11"/>
        <v>356.26735287605902</v>
      </c>
      <c r="H86" s="46">
        <f t="shared" si="12"/>
        <v>0</v>
      </c>
      <c r="I86" s="46">
        <f t="shared" si="13"/>
        <v>1</v>
      </c>
      <c r="J86" s="47">
        <f t="shared" si="14"/>
        <v>39899335043.059944</v>
      </c>
      <c r="K86"/>
      <c r="M86"/>
      <c r="N86" s="27"/>
      <c r="O86" s="27"/>
      <c r="P86" s="27"/>
      <c r="Q86" s="27"/>
      <c r="R86" s="27"/>
      <c r="S86" s="27"/>
    </row>
    <row r="87" spans="2:19" x14ac:dyDescent="0.25">
      <c r="B87" s="9">
        <f t="shared" si="15"/>
        <v>68</v>
      </c>
      <c r="C87" s="42">
        <f>'Simulacion sistema (hoja4)'!BV78</f>
        <v>0.82440707833294613</v>
      </c>
      <c r="D87" s="42">
        <f>'Simulacion sistema (hoja4)'!BW78</f>
        <v>0.84525626540984311</v>
      </c>
      <c r="E87" s="44">
        <f t="shared" si="9"/>
        <v>111066673.27485339</v>
      </c>
      <c r="F87" s="45">
        <f t="shared" si="10"/>
        <v>203.58134450060516</v>
      </c>
      <c r="G87" s="45">
        <f t="shared" si="11"/>
        <v>356.26735287605902</v>
      </c>
      <c r="H87" s="46">
        <f t="shared" si="12"/>
        <v>0</v>
      </c>
      <c r="I87" s="46">
        <f t="shared" si="13"/>
        <v>1</v>
      </c>
      <c r="J87" s="47">
        <f t="shared" si="14"/>
        <v>39569429680.382149</v>
      </c>
      <c r="K87"/>
      <c r="M87"/>
      <c r="N87" s="27"/>
      <c r="O87" s="27"/>
      <c r="P87" s="27"/>
      <c r="Q87" s="27"/>
      <c r="R87" s="27"/>
      <c r="S87" s="27"/>
    </row>
    <row r="88" spans="2:19" x14ac:dyDescent="0.25">
      <c r="B88" s="9">
        <f t="shared" si="15"/>
        <v>69</v>
      </c>
      <c r="C88" s="42">
        <f>'Simulacion sistema (hoja4)'!BV79</f>
        <v>0.83143212045561954</v>
      </c>
      <c r="D88" s="42">
        <f>'Simulacion sistema (hoja4)'!BW79</f>
        <v>0.85143097061900352</v>
      </c>
      <c r="E88" s="44">
        <f t="shared" si="9"/>
        <v>111878029.53933705</v>
      </c>
      <c r="F88" s="45">
        <f t="shared" si="10"/>
        <v>203.58134450060516</v>
      </c>
      <c r="G88" s="45">
        <f t="shared" si="11"/>
        <v>356.26735287605902</v>
      </c>
      <c r="H88" s="46">
        <f t="shared" si="12"/>
        <v>0</v>
      </c>
      <c r="I88" s="46">
        <f t="shared" si="13"/>
        <v>1</v>
      </c>
      <c r="J88" s="47">
        <f t="shared" si="14"/>
        <v>39858489428.969147</v>
      </c>
      <c r="K88"/>
      <c r="M88"/>
      <c r="N88" s="27"/>
      <c r="O88" s="27"/>
      <c r="P88" s="27"/>
      <c r="Q88" s="27"/>
      <c r="R88" s="27"/>
      <c r="S88" s="27"/>
    </row>
    <row r="89" spans="2:19" x14ac:dyDescent="0.25">
      <c r="B89" s="9">
        <f t="shared" si="15"/>
        <v>70</v>
      </c>
      <c r="C89" s="42">
        <f>'Simulacion sistema (hoja4)'!BV80</f>
        <v>0.81808268746218915</v>
      </c>
      <c r="D89" s="42">
        <f>'Simulacion sistema (hoja4)'!BW80</f>
        <v>0.851333870209382</v>
      </c>
      <c r="E89" s="44">
        <f t="shared" si="9"/>
        <v>111865270.5455128</v>
      </c>
      <c r="F89" s="45">
        <f t="shared" si="10"/>
        <v>203.58134450060516</v>
      </c>
      <c r="G89" s="45">
        <f t="shared" si="11"/>
        <v>356.26735287605902</v>
      </c>
      <c r="H89" s="46">
        <f t="shared" si="12"/>
        <v>0</v>
      </c>
      <c r="I89" s="46">
        <f t="shared" si="13"/>
        <v>1</v>
      </c>
      <c r="J89" s="47">
        <f t="shared" si="14"/>
        <v>39853943816.014015</v>
      </c>
      <c r="K89"/>
      <c r="M89"/>
      <c r="N89" s="27"/>
      <c r="O89" s="27"/>
      <c r="P89" s="27"/>
      <c r="Q89" s="27"/>
      <c r="R89" s="27"/>
      <c r="S89" s="27"/>
    </row>
    <row r="90" spans="2:19" x14ac:dyDescent="0.25">
      <c r="B90" s="9">
        <f t="shared" si="15"/>
        <v>71</v>
      </c>
      <c r="C90" s="42">
        <f>'Simulacion sistema (hoja4)'!BV81</f>
        <v>0.82011512670271181</v>
      </c>
      <c r="D90" s="42">
        <f>'Simulacion sistema (hoja4)'!BW81</f>
        <v>0.84754583588776744</v>
      </c>
      <c r="E90" s="44">
        <f t="shared" si="9"/>
        <v>111367522.83565263</v>
      </c>
      <c r="F90" s="45">
        <f t="shared" si="10"/>
        <v>203.58134450060516</v>
      </c>
      <c r="G90" s="45">
        <f t="shared" si="11"/>
        <v>356.26735287605902</v>
      </c>
      <c r="H90" s="46">
        <f t="shared" si="12"/>
        <v>0</v>
      </c>
      <c r="I90" s="46">
        <f t="shared" si="13"/>
        <v>1</v>
      </c>
      <c r="J90" s="47">
        <f t="shared" si="14"/>
        <v>39676612557.022018</v>
      </c>
      <c r="K90"/>
      <c r="M90"/>
      <c r="N90" s="27"/>
      <c r="O90" s="27"/>
      <c r="P90" s="27"/>
      <c r="Q90" s="27"/>
      <c r="R90" s="27"/>
      <c r="S90" s="27"/>
    </row>
    <row r="91" spans="2:19" x14ac:dyDescent="0.25">
      <c r="B91" s="9">
        <f t="shared" si="15"/>
        <v>72</v>
      </c>
      <c r="C91" s="42">
        <f>'Simulacion sistema (hoja4)'!BV82</f>
        <v>0.80824366042506879</v>
      </c>
      <c r="D91" s="42">
        <f>'Simulacion sistema (hoja4)'!BW82</f>
        <v>0.8449650054629001</v>
      </c>
      <c r="E91" s="44">
        <f t="shared" si="9"/>
        <v>111028401.71782507</v>
      </c>
      <c r="F91" s="45">
        <f t="shared" si="10"/>
        <v>203.58134450060516</v>
      </c>
      <c r="G91" s="45">
        <f t="shared" si="11"/>
        <v>356.26735287605902</v>
      </c>
      <c r="H91" s="46">
        <f t="shared" si="12"/>
        <v>0</v>
      </c>
      <c r="I91" s="46">
        <f t="shared" si="13"/>
        <v>1</v>
      </c>
      <c r="J91" s="47">
        <f t="shared" si="14"/>
        <v>39555794774.069221</v>
      </c>
      <c r="K91"/>
      <c r="M91"/>
      <c r="N91" s="27"/>
      <c r="O91" s="27"/>
      <c r="P91" s="27"/>
      <c r="Q91" s="27"/>
      <c r="R91" s="27"/>
      <c r="S91" s="27"/>
    </row>
    <row r="92" spans="2:19" x14ac:dyDescent="0.25">
      <c r="B92" s="9">
        <f t="shared" si="15"/>
        <v>73</v>
      </c>
      <c r="C92" s="42">
        <f>'Simulacion sistema (hoja4)'!BV83</f>
        <v>0.81309545336253486</v>
      </c>
      <c r="D92" s="42">
        <f>'Simulacion sistema (hoja4)'!BW83</f>
        <v>0.84576405423757095</v>
      </c>
      <c r="E92" s="44">
        <f t="shared" si="9"/>
        <v>111133396.72681682</v>
      </c>
      <c r="F92" s="45">
        <f t="shared" si="10"/>
        <v>203.58134450060516</v>
      </c>
      <c r="G92" s="45">
        <f t="shared" si="11"/>
        <v>356.26735287605902</v>
      </c>
      <c r="H92" s="46">
        <f t="shared" si="12"/>
        <v>0</v>
      </c>
      <c r="I92" s="46">
        <f t="shared" si="13"/>
        <v>1</v>
      </c>
      <c r="J92" s="47">
        <f t="shared" si="14"/>
        <v>39593201067.987907</v>
      </c>
      <c r="K92"/>
      <c r="M92"/>
      <c r="N92" s="27"/>
      <c r="O92" s="27"/>
      <c r="P92" s="27"/>
      <c r="Q92" s="27"/>
      <c r="R92" s="27"/>
      <c r="S92" s="27"/>
    </row>
    <row r="93" spans="2:19" x14ac:dyDescent="0.25">
      <c r="B93" s="9">
        <f t="shared" si="15"/>
        <v>74</v>
      </c>
      <c r="C93" s="42">
        <f>'Simulacion sistema (hoja4)'!BV84</f>
        <v>0.81909847439341121</v>
      </c>
      <c r="D93" s="42">
        <f>'Simulacion sistema (hoja4)'!BW84</f>
        <v>0.84779336022299145</v>
      </c>
      <c r="E93" s="44">
        <f t="shared" si="9"/>
        <v>111400047.53330107</v>
      </c>
      <c r="F93" s="45">
        <f t="shared" si="10"/>
        <v>203.58134450060516</v>
      </c>
      <c r="G93" s="45">
        <f t="shared" si="11"/>
        <v>356.26735287605902</v>
      </c>
      <c r="H93" s="46">
        <f t="shared" si="12"/>
        <v>0</v>
      </c>
      <c r="I93" s="46">
        <f t="shared" si="13"/>
        <v>1</v>
      </c>
      <c r="J93" s="47">
        <f t="shared" si="14"/>
        <v>39688200044.956322</v>
      </c>
      <c r="K93"/>
      <c r="M93"/>
      <c r="N93" s="27"/>
      <c r="O93" s="27"/>
      <c r="P93" s="27"/>
      <c r="Q93" s="27"/>
      <c r="R93" s="27"/>
      <c r="S93" s="27"/>
    </row>
    <row r="94" spans="2:19" x14ac:dyDescent="0.25">
      <c r="B94" s="9">
        <f t="shared" si="15"/>
        <v>75</v>
      </c>
      <c r="C94" s="42">
        <f>'Simulacion sistema (hoja4)'!BV85</f>
        <v>0.82576372459337599</v>
      </c>
      <c r="D94" s="42">
        <f>'Simulacion sistema (hoja4)'!BW85</f>
        <v>0.84542243781993254</v>
      </c>
      <c r="E94" s="44">
        <f t="shared" si="9"/>
        <v>111088508.32953914</v>
      </c>
      <c r="F94" s="45">
        <f t="shared" si="10"/>
        <v>203.58134450060516</v>
      </c>
      <c r="G94" s="45">
        <f t="shared" si="11"/>
        <v>356.26735287605902</v>
      </c>
      <c r="H94" s="46">
        <f t="shared" si="12"/>
        <v>0</v>
      </c>
      <c r="I94" s="46">
        <f t="shared" si="13"/>
        <v>1</v>
      </c>
      <c r="J94" s="47">
        <f t="shared" si="14"/>
        <v>39577208797.514938</v>
      </c>
      <c r="K94"/>
      <c r="M94"/>
      <c r="N94" s="27"/>
      <c r="O94" s="27"/>
      <c r="P94" s="27"/>
      <c r="Q94" s="27"/>
      <c r="R94" s="27"/>
      <c r="S94" s="27"/>
    </row>
    <row r="95" spans="2:19" x14ac:dyDescent="0.25">
      <c r="B95" s="9">
        <f t="shared" si="15"/>
        <v>76</v>
      </c>
      <c r="C95" s="42">
        <f>'Simulacion sistema (hoja4)'!BV86</f>
        <v>0.81782234194380476</v>
      </c>
      <c r="D95" s="42">
        <f>'Simulacion sistema (hoja4)'!BW86</f>
        <v>0.84624139965805822</v>
      </c>
      <c r="E95" s="44">
        <f t="shared" si="9"/>
        <v>111196119.91506885</v>
      </c>
      <c r="F95" s="45">
        <f t="shared" si="10"/>
        <v>203.58134450060516</v>
      </c>
      <c r="G95" s="45">
        <f t="shared" si="11"/>
        <v>356.26735287605902</v>
      </c>
      <c r="H95" s="46">
        <f t="shared" si="12"/>
        <v>0</v>
      </c>
      <c r="I95" s="46">
        <f t="shared" si="13"/>
        <v>1</v>
      </c>
      <c r="J95" s="47">
        <f t="shared" si="14"/>
        <v>39615547292.230408</v>
      </c>
      <c r="K95"/>
      <c r="M95"/>
      <c r="N95" s="27"/>
      <c r="O95" s="27"/>
      <c r="P95" s="27"/>
      <c r="Q95" s="27"/>
      <c r="R95" s="27"/>
      <c r="S95" s="27"/>
    </row>
    <row r="96" spans="2:19" x14ac:dyDescent="0.25">
      <c r="B96" s="9">
        <f t="shared" si="15"/>
        <v>77</v>
      </c>
      <c r="C96" s="42">
        <f>'Simulacion sistema (hoja4)'!BV87</f>
        <v>0.82715411656046267</v>
      </c>
      <c r="D96" s="42">
        <f>'Simulacion sistema (hoja4)'!BW87</f>
        <v>0.84833658703710024</v>
      </c>
      <c r="E96" s="44">
        <f t="shared" si="9"/>
        <v>111471427.53667498</v>
      </c>
      <c r="F96" s="45">
        <f t="shared" si="10"/>
        <v>203.58134450060516</v>
      </c>
      <c r="G96" s="45">
        <f t="shared" si="11"/>
        <v>356.26735287605902</v>
      </c>
      <c r="H96" s="46">
        <f t="shared" si="12"/>
        <v>0</v>
      </c>
      <c r="I96" s="46">
        <f t="shared" si="13"/>
        <v>1</v>
      </c>
      <c r="J96" s="47">
        <f t="shared" si="14"/>
        <v>39713630409.806625</v>
      </c>
      <c r="K96"/>
      <c r="M96"/>
      <c r="N96" s="27"/>
      <c r="O96" s="27"/>
      <c r="P96" s="27"/>
      <c r="Q96" s="27"/>
      <c r="R96" s="27"/>
      <c r="S96" s="27"/>
    </row>
    <row r="97" spans="2:19" x14ac:dyDescent="0.25">
      <c r="B97" s="9">
        <f t="shared" si="15"/>
        <v>78</v>
      </c>
      <c r="C97" s="42">
        <f>'Simulacion sistema (hoja4)'!BV88</f>
        <v>0.83246644182961238</v>
      </c>
      <c r="D97" s="42">
        <f>'Simulacion sistema (hoja4)'!BW88</f>
        <v>0.85286624589771953</v>
      </c>
      <c r="E97" s="44">
        <f t="shared" si="9"/>
        <v>112066624.71096034</v>
      </c>
      <c r="F97" s="45">
        <f t="shared" si="10"/>
        <v>203.58134450060516</v>
      </c>
      <c r="G97" s="45">
        <f t="shared" si="11"/>
        <v>356.26735287605902</v>
      </c>
      <c r="H97" s="46">
        <f t="shared" si="12"/>
        <v>0</v>
      </c>
      <c r="I97" s="46">
        <f t="shared" si="13"/>
        <v>1</v>
      </c>
      <c r="J97" s="47">
        <f t="shared" si="14"/>
        <v>39925679731.528587</v>
      </c>
      <c r="K97"/>
      <c r="M97"/>
      <c r="N97" s="27"/>
      <c r="O97" s="27"/>
      <c r="P97" s="27"/>
      <c r="Q97" s="27"/>
      <c r="R97" s="27"/>
      <c r="S97" s="27"/>
    </row>
    <row r="98" spans="2:19" x14ac:dyDescent="0.25">
      <c r="B98" s="9">
        <f t="shared" si="15"/>
        <v>79</v>
      </c>
      <c r="C98" s="42">
        <f>'Simulacion sistema (hoja4)'!BV89</f>
        <v>0.82503444104207857</v>
      </c>
      <c r="D98" s="42">
        <f>'Simulacion sistema (hoja4)'!BW89</f>
        <v>0.84379633277630472</v>
      </c>
      <c r="E98" s="44">
        <f t="shared" si="9"/>
        <v>110874838.12680644</v>
      </c>
      <c r="F98" s="45">
        <f t="shared" si="10"/>
        <v>203.58134450060516</v>
      </c>
      <c r="G98" s="45">
        <f t="shared" si="11"/>
        <v>356.26735287605902</v>
      </c>
      <c r="H98" s="46">
        <f t="shared" si="12"/>
        <v>0</v>
      </c>
      <c r="I98" s="46">
        <f t="shared" si="13"/>
        <v>1</v>
      </c>
      <c r="J98" s="47">
        <f t="shared" si="14"/>
        <v>39501085079.998871</v>
      </c>
      <c r="K98"/>
      <c r="M98"/>
      <c r="N98" s="27"/>
      <c r="O98" s="27"/>
      <c r="P98" s="27"/>
      <c r="Q98" s="27"/>
      <c r="R98" s="27"/>
      <c r="S98" s="27"/>
    </row>
    <row r="99" spans="2:19" x14ac:dyDescent="0.25">
      <c r="B99" s="9">
        <f t="shared" si="15"/>
        <v>80</v>
      </c>
      <c r="C99" s="42">
        <f>'Simulacion sistema (hoja4)'!BV90</f>
        <v>0.8019295879798054</v>
      </c>
      <c r="D99" s="42">
        <f>'Simulacion sistema (hoja4)'!BW90</f>
        <v>0.84161674985993407</v>
      </c>
      <c r="E99" s="44">
        <f t="shared" si="9"/>
        <v>110588440.93159533</v>
      </c>
      <c r="F99" s="45">
        <f t="shared" si="10"/>
        <v>203.58134450060516</v>
      </c>
      <c r="G99" s="45">
        <f t="shared" si="11"/>
        <v>356.26735287605902</v>
      </c>
      <c r="H99" s="46">
        <f t="shared" si="12"/>
        <v>0</v>
      </c>
      <c r="I99" s="46">
        <f t="shared" si="13"/>
        <v>1</v>
      </c>
      <c r="J99" s="47">
        <f t="shared" si="14"/>
        <v>39399051109.389877</v>
      </c>
      <c r="K99"/>
      <c r="M99"/>
      <c r="N99" s="27"/>
      <c r="O99" s="27"/>
      <c r="P99" s="27"/>
      <c r="Q99" s="27"/>
      <c r="R99" s="27"/>
      <c r="S99" s="27"/>
    </row>
    <row r="100" spans="2:19" x14ac:dyDescent="0.25">
      <c r="B100" s="9">
        <f t="shared" si="15"/>
        <v>81</v>
      </c>
      <c r="C100" s="42">
        <f>'Simulacion sistema (hoja4)'!BV91</f>
        <v>0.81433321411696369</v>
      </c>
      <c r="D100" s="42">
        <f>'Simulacion sistema (hoja4)'!BW91</f>
        <v>0.84424375545220254</v>
      </c>
      <c r="E100" s="44">
        <f t="shared" si="9"/>
        <v>110933629.46641941</v>
      </c>
      <c r="F100" s="45">
        <f t="shared" si="10"/>
        <v>203.58134450060516</v>
      </c>
      <c r="G100" s="45">
        <f t="shared" si="11"/>
        <v>356.26735287605902</v>
      </c>
      <c r="H100" s="46">
        <f t="shared" si="12"/>
        <v>0</v>
      </c>
      <c r="I100" s="46">
        <f t="shared" si="13"/>
        <v>1</v>
      </c>
      <c r="J100" s="47">
        <f t="shared" si="14"/>
        <v>39522030514.934822</v>
      </c>
      <c r="K100"/>
      <c r="M100"/>
      <c r="N100" s="27"/>
      <c r="O100" s="27"/>
      <c r="P100" s="27"/>
      <c r="Q100" s="27"/>
      <c r="R100" s="27"/>
      <c r="S100" s="27"/>
    </row>
    <row r="101" spans="2:19" x14ac:dyDescent="0.25">
      <c r="B101" s="9">
        <f t="shared" si="15"/>
        <v>82</v>
      </c>
      <c r="C101" s="42">
        <f>'Simulacion sistema (hoja4)'!BV92</f>
        <v>0.83078067154038837</v>
      </c>
      <c r="D101" s="42">
        <f>'Simulacion sistema (hoja4)'!BW92</f>
        <v>0.84986915272983155</v>
      </c>
      <c r="E101" s="44">
        <f t="shared" si="9"/>
        <v>111672806.66869988</v>
      </c>
      <c r="F101" s="45">
        <f t="shared" si="10"/>
        <v>203.58134450060516</v>
      </c>
      <c r="G101" s="45">
        <f t="shared" si="11"/>
        <v>356.26735287605902</v>
      </c>
      <c r="H101" s="46">
        <f t="shared" si="12"/>
        <v>0</v>
      </c>
      <c r="I101" s="46">
        <f t="shared" si="13"/>
        <v>1</v>
      </c>
      <c r="J101" s="47">
        <f t="shared" si="14"/>
        <v>39785375220.097618</v>
      </c>
      <c r="K101"/>
      <c r="M101"/>
      <c r="N101" s="27"/>
      <c r="O101" s="27"/>
      <c r="P101" s="27"/>
      <c r="Q101" s="27"/>
      <c r="R101" s="27"/>
      <c r="S101" s="27"/>
    </row>
    <row r="102" spans="2:19" x14ac:dyDescent="0.25">
      <c r="B102" s="9">
        <f t="shared" si="15"/>
        <v>83</v>
      </c>
      <c r="C102" s="42">
        <f>'Simulacion sistema (hoja4)'!BV93</f>
        <v>0.84113883635876452</v>
      </c>
      <c r="D102" s="42">
        <f>'Simulacion sistema (hoja4)'!BW93</f>
        <v>0.85795875558694734</v>
      </c>
      <c r="E102" s="44">
        <f t="shared" si="9"/>
        <v>112735780.48412488</v>
      </c>
      <c r="F102" s="45">
        <f t="shared" si="10"/>
        <v>203.58134450060516</v>
      </c>
      <c r="G102" s="45">
        <f t="shared" si="11"/>
        <v>356.26735287605902</v>
      </c>
      <c r="H102" s="46">
        <f t="shared" si="12"/>
        <v>0</v>
      </c>
      <c r="I102" s="46">
        <f t="shared" si="13"/>
        <v>1</v>
      </c>
      <c r="J102" s="47">
        <f t="shared" si="14"/>
        <v>40164078087.495651</v>
      </c>
      <c r="K102"/>
      <c r="L102" s="108"/>
      <c r="M102" s="27"/>
      <c r="N102" s="27"/>
      <c r="O102" s="27"/>
      <c r="P102" s="27"/>
      <c r="Q102" s="27"/>
      <c r="R102" s="27"/>
      <c r="S102" s="27"/>
    </row>
    <row r="103" spans="2:19" x14ac:dyDescent="0.25">
      <c r="B103" s="9">
        <f t="shared" si="15"/>
        <v>84</v>
      </c>
      <c r="C103" s="42">
        <f>'Simulacion sistema (hoja4)'!BV94</f>
        <v>0.81725242104255891</v>
      </c>
      <c r="D103" s="42">
        <f>'Simulacion sistema (hoja4)'!BW94</f>
        <v>0.84613773916050516</v>
      </c>
      <c r="E103" s="44">
        <f t="shared" si="9"/>
        <v>111182498.92569037</v>
      </c>
      <c r="F103" s="45">
        <f t="shared" si="10"/>
        <v>203.58134450060516</v>
      </c>
      <c r="G103" s="45">
        <f t="shared" si="11"/>
        <v>356.26735287605902</v>
      </c>
      <c r="H103" s="46">
        <f t="shared" si="12"/>
        <v>0</v>
      </c>
      <c r="I103" s="46">
        <f t="shared" si="13"/>
        <v>1</v>
      </c>
      <c r="J103" s="47">
        <f t="shared" si="14"/>
        <v>39610694578.400986</v>
      </c>
      <c r="K103"/>
      <c r="L103" s="108"/>
      <c r="M103" s="27"/>
      <c r="N103" s="27"/>
      <c r="O103" s="27"/>
      <c r="P103" s="27"/>
      <c r="Q103" s="27"/>
      <c r="R103" s="27"/>
      <c r="S103" s="27"/>
    </row>
    <row r="104" spans="2:19" x14ac:dyDescent="0.25">
      <c r="B104" s="9">
        <f t="shared" si="15"/>
        <v>85</v>
      </c>
      <c r="C104" s="42">
        <f>'Simulacion sistema (hoja4)'!BV95</f>
        <v>0.80469811562805793</v>
      </c>
      <c r="D104" s="42">
        <f>'Simulacion sistema (hoja4)'!BW95</f>
        <v>0.84175647262869158</v>
      </c>
      <c r="E104" s="44">
        <f t="shared" si="9"/>
        <v>110606800.50341007</v>
      </c>
      <c r="F104" s="45">
        <f t="shared" si="10"/>
        <v>203.58134450060516</v>
      </c>
      <c r="G104" s="45">
        <f t="shared" si="11"/>
        <v>356.26735287605902</v>
      </c>
      <c r="H104" s="46">
        <f t="shared" si="12"/>
        <v>0</v>
      </c>
      <c r="I104" s="46">
        <f t="shared" si="13"/>
        <v>1</v>
      </c>
      <c r="J104" s="47">
        <f t="shared" si="14"/>
        <v>39405592025.440262</v>
      </c>
      <c r="K104"/>
      <c r="L104" s="108"/>
      <c r="M104" s="27"/>
      <c r="N104" s="27"/>
      <c r="O104" s="27"/>
      <c r="P104" s="27"/>
      <c r="Q104" s="27"/>
      <c r="R104" s="27"/>
      <c r="S104" s="27"/>
    </row>
    <row r="105" spans="2:19" x14ac:dyDescent="0.25">
      <c r="B105" s="9">
        <f t="shared" si="15"/>
        <v>86</v>
      </c>
      <c r="C105" s="42">
        <f>'Simulacion sistema (hoja4)'!BV96</f>
        <v>0.8199335468963419</v>
      </c>
      <c r="D105" s="42">
        <f>'Simulacion sistema (hoja4)'!BW96</f>
        <v>0.84427794828045555</v>
      </c>
      <c r="E105" s="44">
        <f t="shared" si="9"/>
        <v>110938122.40405186</v>
      </c>
      <c r="F105" s="45">
        <f t="shared" si="10"/>
        <v>203.58134450060516</v>
      </c>
      <c r="G105" s="45">
        <f t="shared" si="11"/>
        <v>356.26735287605902</v>
      </c>
      <c r="H105" s="46">
        <f t="shared" si="12"/>
        <v>0</v>
      </c>
      <c r="I105" s="46">
        <f t="shared" si="13"/>
        <v>1</v>
      </c>
      <c r="J105" s="47">
        <f t="shared" si="14"/>
        <v>39523631201.93177</v>
      </c>
      <c r="K105"/>
      <c r="L105" s="108"/>
      <c r="M105" s="27"/>
      <c r="N105" s="27"/>
      <c r="O105" s="27"/>
      <c r="P105" s="27"/>
      <c r="Q105" s="27"/>
      <c r="R105" s="27"/>
      <c r="S105" s="27"/>
    </row>
    <row r="106" spans="2:19" x14ac:dyDescent="0.25">
      <c r="B106" s="9">
        <f t="shared" si="15"/>
        <v>87</v>
      </c>
      <c r="C106" s="42">
        <f>'Simulacion sistema (hoja4)'!BV97</f>
        <v>0.80921216722087574</v>
      </c>
      <c r="D106" s="42">
        <f>'Simulacion sistema (hoja4)'!BW97</f>
        <v>0.84264999296862386</v>
      </c>
      <c r="E106" s="44">
        <f t="shared" si="9"/>
        <v>110724209.07607716</v>
      </c>
      <c r="F106" s="45">
        <f t="shared" si="10"/>
        <v>203.58134450060516</v>
      </c>
      <c r="G106" s="45">
        <f t="shared" si="11"/>
        <v>356.26735287605902</v>
      </c>
      <c r="H106" s="46">
        <f t="shared" si="12"/>
        <v>0</v>
      </c>
      <c r="I106" s="46">
        <f t="shared" si="13"/>
        <v>1</v>
      </c>
      <c r="J106" s="47">
        <f t="shared" si="14"/>
        <v>39447420866.829323</v>
      </c>
      <c r="K106"/>
      <c r="L106" s="108"/>
      <c r="M106" s="27"/>
      <c r="N106" s="27"/>
      <c r="O106" s="27"/>
      <c r="P106" s="27"/>
      <c r="Q106" s="27"/>
      <c r="R106" s="27"/>
      <c r="S106" s="27"/>
    </row>
    <row r="107" spans="2:19" x14ac:dyDescent="0.25">
      <c r="B107" s="9">
        <f t="shared" si="15"/>
        <v>88</v>
      </c>
      <c r="C107" s="42">
        <f>'Simulacion sistema (hoja4)'!BV98</f>
        <v>0.81355300016521426</v>
      </c>
      <c r="D107" s="42">
        <f>'Simulacion sistema (hoja4)'!BW98</f>
        <v>0.84254119922429216</v>
      </c>
      <c r="E107" s="44">
        <f t="shared" si="9"/>
        <v>110709913.57807198</v>
      </c>
      <c r="F107" s="45">
        <f t="shared" si="10"/>
        <v>203.58134450060516</v>
      </c>
      <c r="G107" s="45">
        <f t="shared" si="11"/>
        <v>356.26735287605902</v>
      </c>
      <c r="H107" s="46">
        <f t="shared" si="12"/>
        <v>0</v>
      </c>
      <c r="I107" s="46">
        <f t="shared" si="13"/>
        <v>1</v>
      </c>
      <c r="J107" s="47">
        <f t="shared" si="14"/>
        <v>39442327847.59697</v>
      </c>
      <c r="K107"/>
      <c r="L107" s="108"/>
      <c r="M107" s="27"/>
      <c r="N107" s="27"/>
      <c r="O107" s="27"/>
      <c r="P107" s="27"/>
      <c r="Q107" s="27"/>
      <c r="R107" s="27"/>
      <c r="S107" s="27"/>
    </row>
    <row r="108" spans="2:19" x14ac:dyDescent="0.25">
      <c r="B108" s="9">
        <f t="shared" si="15"/>
        <v>89</v>
      </c>
      <c r="C108" s="42">
        <f>'Simulacion sistema (hoja4)'!BV99</f>
        <v>0.82108571180395129</v>
      </c>
      <c r="D108" s="42">
        <f>'Simulacion sistema (hoja4)'!BW99</f>
        <v>0.84869604713211799</v>
      </c>
      <c r="E108" s="44">
        <f t="shared" si="9"/>
        <v>111518660.5931603</v>
      </c>
      <c r="F108" s="45">
        <f t="shared" si="10"/>
        <v>203.58134450060516</v>
      </c>
      <c r="G108" s="45">
        <f t="shared" si="11"/>
        <v>356.26735287605902</v>
      </c>
      <c r="H108" s="46">
        <f t="shared" si="12"/>
        <v>0</v>
      </c>
      <c r="I108" s="46">
        <f t="shared" si="13"/>
        <v>1</v>
      </c>
      <c r="J108" s="47">
        <f t="shared" si="14"/>
        <v>39730458005.808899</v>
      </c>
      <c r="K108"/>
      <c r="L108" s="108"/>
      <c r="M108" s="27"/>
      <c r="N108" s="27"/>
      <c r="O108" s="27"/>
      <c r="P108" s="27"/>
      <c r="Q108" s="27"/>
      <c r="R108" s="27"/>
      <c r="S108" s="27"/>
    </row>
    <row r="109" spans="2:19" x14ac:dyDescent="0.25">
      <c r="B109" s="9">
        <f t="shared" si="15"/>
        <v>90</v>
      </c>
      <c r="C109" s="42">
        <f>'Simulacion sistema (hoja4)'!BV100</f>
        <v>0.81893235047330837</v>
      </c>
      <c r="D109" s="42">
        <f>'Simulacion sistema (hoja4)'!BW100</f>
        <v>0.84495999675386702</v>
      </c>
      <c r="E109" s="44">
        <f t="shared" si="9"/>
        <v>111027743.57345812</v>
      </c>
      <c r="F109" s="45">
        <f t="shared" si="10"/>
        <v>203.58134450060516</v>
      </c>
      <c r="G109" s="45">
        <f t="shared" si="11"/>
        <v>356.26735287605902</v>
      </c>
      <c r="H109" s="46">
        <f t="shared" si="12"/>
        <v>0</v>
      </c>
      <c r="I109" s="46">
        <f t="shared" si="13"/>
        <v>1</v>
      </c>
      <c r="J109" s="47">
        <f t="shared" si="14"/>
        <v>39555560298.717796</v>
      </c>
      <c r="K109"/>
      <c r="L109" s="108"/>
      <c r="M109" s="27"/>
      <c r="N109" s="27"/>
      <c r="O109" s="27"/>
      <c r="P109" s="27"/>
      <c r="Q109" s="27"/>
      <c r="R109" s="27"/>
      <c r="S109" s="27"/>
    </row>
    <row r="110" spans="2:19" x14ac:dyDescent="0.25">
      <c r="B110" s="9">
        <f t="shared" si="15"/>
        <v>91</v>
      </c>
      <c r="C110" s="42">
        <f>'Simulacion sistema (hoja4)'!BV101</f>
        <v>0.82345208975397099</v>
      </c>
      <c r="D110" s="42">
        <f>'Simulacion sistema (hoja4)'!BW101</f>
        <v>0.84663311985021461</v>
      </c>
      <c r="E110" s="44">
        <f t="shared" si="9"/>
        <v>111247591.9483182</v>
      </c>
      <c r="F110" s="45">
        <f t="shared" si="10"/>
        <v>203.58134450060516</v>
      </c>
      <c r="G110" s="45">
        <f t="shared" si="11"/>
        <v>356.26735287605902</v>
      </c>
      <c r="H110" s="46">
        <f t="shared" si="12"/>
        <v>0</v>
      </c>
      <c r="I110" s="46">
        <f t="shared" si="13"/>
        <v>1</v>
      </c>
      <c r="J110" s="47">
        <f t="shared" si="14"/>
        <v>39633885097.263306</v>
      </c>
      <c r="K110" s="27"/>
      <c r="L110" s="108"/>
      <c r="M110" s="27"/>
      <c r="N110" s="27"/>
      <c r="O110" s="27"/>
      <c r="P110" s="27"/>
      <c r="Q110" s="27"/>
      <c r="R110" s="27"/>
      <c r="S110" s="27"/>
    </row>
    <row r="111" spans="2:19" x14ac:dyDescent="0.25">
      <c r="B111" s="9">
        <f t="shared" si="15"/>
        <v>92</v>
      </c>
      <c r="C111" s="42">
        <f>'Simulacion sistema (hoja4)'!BV102</f>
        <v>0.81387299955045622</v>
      </c>
      <c r="D111" s="42">
        <f>'Simulacion sistema (hoja4)'!BW102</f>
        <v>0.85021670070844946</v>
      </c>
      <c r="E111" s="44">
        <f t="shared" si="9"/>
        <v>111718474.47309026</v>
      </c>
      <c r="F111" s="45">
        <f t="shared" si="10"/>
        <v>203.58134450060516</v>
      </c>
      <c r="G111" s="45">
        <f t="shared" si="11"/>
        <v>356.26735287605902</v>
      </c>
      <c r="H111" s="46">
        <f t="shared" si="12"/>
        <v>0</v>
      </c>
      <c r="I111" s="46">
        <f t="shared" si="13"/>
        <v>1</v>
      </c>
      <c r="J111" s="47">
        <f t="shared" si="14"/>
        <v>39801645167.87944</v>
      </c>
      <c r="K111" s="27"/>
      <c r="L111" s="108"/>
      <c r="M111" s="27"/>
      <c r="N111" s="27"/>
      <c r="O111" s="27"/>
      <c r="P111" s="27"/>
      <c r="Q111" s="27"/>
      <c r="R111" s="27"/>
      <c r="S111" s="27"/>
    </row>
    <row r="112" spans="2:19" x14ac:dyDescent="0.25">
      <c r="B112" s="9">
        <f t="shared" si="15"/>
        <v>93</v>
      </c>
      <c r="C112" s="42">
        <f>'Simulacion sistema (hoja4)'!BV103</f>
        <v>0.81283337924078181</v>
      </c>
      <c r="D112" s="42">
        <f>'Simulacion sistema (hoja4)'!BW103</f>
        <v>0.84596262614738749</v>
      </c>
      <c r="E112" s="44">
        <f t="shared" si="9"/>
        <v>111159489.07576671</v>
      </c>
      <c r="F112" s="45">
        <f t="shared" si="10"/>
        <v>203.58134450060516</v>
      </c>
      <c r="G112" s="45">
        <f t="shared" si="11"/>
        <v>356.26735287605902</v>
      </c>
      <c r="H112" s="46">
        <f t="shared" si="12"/>
        <v>0</v>
      </c>
      <c r="I112" s="46">
        <f t="shared" si="13"/>
        <v>1</v>
      </c>
      <c r="J112" s="47">
        <f t="shared" si="14"/>
        <v>39602496920.078606</v>
      </c>
      <c r="K112" s="27"/>
      <c r="L112" s="108"/>
      <c r="M112" s="27"/>
      <c r="N112" s="27"/>
      <c r="O112" s="27"/>
      <c r="P112" s="27"/>
      <c r="Q112" s="27"/>
      <c r="R112" s="27"/>
      <c r="S112" s="27"/>
    </row>
    <row r="113" spans="2:19" x14ac:dyDescent="0.25">
      <c r="B113" s="9">
        <f t="shared" si="15"/>
        <v>94</v>
      </c>
      <c r="C113" s="42">
        <f>'Simulacion sistema (hoja4)'!BV104</f>
        <v>0.81853649224504699</v>
      </c>
      <c r="D113" s="42">
        <f>'Simulacion sistema (hoja4)'!BW104</f>
        <v>0.84660508598400575</v>
      </c>
      <c r="E113" s="44">
        <f t="shared" si="9"/>
        <v>111243908.29829834</v>
      </c>
      <c r="F113" s="45">
        <f t="shared" si="10"/>
        <v>203.58134450060516</v>
      </c>
      <c r="G113" s="45">
        <f t="shared" si="11"/>
        <v>356.26735287605902</v>
      </c>
      <c r="H113" s="46">
        <f t="shared" si="12"/>
        <v>0</v>
      </c>
      <c r="I113" s="46">
        <f t="shared" si="13"/>
        <v>1</v>
      </c>
      <c r="J113" s="47">
        <f t="shared" si="14"/>
        <v>39632572733.021805</v>
      </c>
      <c r="K113" s="27"/>
      <c r="L113" s="108"/>
      <c r="M113" s="27"/>
      <c r="N113" s="27"/>
      <c r="O113" s="27"/>
      <c r="P113" s="27"/>
      <c r="Q113" s="27"/>
      <c r="R113" s="27"/>
      <c r="S113" s="27"/>
    </row>
    <row r="114" spans="2:19" x14ac:dyDescent="0.25">
      <c r="B114" s="9">
        <f t="shared" si="15"/>
        <v>95</v>
      </c>
      <c r="C114" s="42">
        <f>'Simulacion sistema (hoja4)'!BV105</f>
        <v>0.8212825834468821</v>
      </c>
      <c r="D114" s="42">
        <f>'Simulacion sistema (hoja4)'!BW105</f>
        <v>0.85243112861147718</v>
      </c>
      <c r="E114" s="44">
        <f t="shared" si="9"/>
        <v>112009450.2995481</v>
      </c>
      <c r="F114" s="45">
        <f t="shared" si="10"/>
        <v>203.58134450060516</v>
      </c>
      <c r="G114" s="45">
        <f t="shared" si="11"/>
        <v>356.26735287605902</v>
      </c>
      <c r="H114" s="46">
        <f t="shared" si="12"/>
        <v>0</v>
      </c>
      <c r="I114" s="46">
        <f t="shared" si="13"/>
        <v>1</v>
      </c>
      <c r="J114" s="47">
        <f t="shared" si="14"/>
        <v>39905310355.322502</v>
      </c>
      <c r="K114" s="27"/>
      <c r="L114" s="108"/>
      <c r="M114" s="27"/>
      <c r="N114" s="27"/>
      <c r="O114" s="27"/>
      <c r="P114" s="27"/>
      <c r="Q114" s="27"/>
      <c r="R114" s="27"/>
      <c r="S114" s="27"/>
    </row>
    <row r="115" spans="2:19" x14ac:dyDescent="0.25">
      <c r="B115" s="9">
        <f t="shared" si="15"/>
        <v>96</v>
      </c>
      <c r="C115" s="42">
        <f>'Simulacion sistema (hoja4)'!BV106</f>
        <v>0.81806250379438183</v>
      </c>
      <c r="D115" s="42">
        <f>'Simulacion sistema (hoja4)'!BW106</f>
        <v>0.85082568664872005</v>
      </c>
      <c r="E115" s="44">
        <f t="shared" si="9"/>
        <v>111798495.22564182</v>
      </c>
      <c r="F115" s="45">
        <f t="shared" si="10"/>
        <v>203.58134450060516</v>
      </c>
      <c r="G115" s="45">
        <f t="shared" si="11"/>
        <v>356.26735287605902</v>
      </c>
      <c r="H115" s="46">
        <f t="shared" si="12"/>
        <v>0</v>
      </c>
      <c r="I115" s="46">
        <f t="shared" si="13"/>
        <v>1</v>
      </c>
      <c r="J115" s="47">
        <f t="shared" si="14"/>
        <v>39830153949.566132</v>
      </c>
      <c r="K115" s="27"/>
      <c r="L115" s="108"/>
      <c r="M115" s="27"/>
      <c r="N115" s="27"/>
      <c r="O115" s="27"/>
      <c r="P115" s="27"/>
      <c r="Q115" s="27"/>
      <c r="R115" s="27"/>
      <c r="S115" s="27"/>
    </row>
    <row r="116" spans="2:19" x14ac:dyDescent="0.25">
      <c r="B116" s="9">
        <f t="shared" si="15"/>
        <v>97</v>
      </c>
      <c r="C116" s="42">
        <f>'Simulacion sistema (hoja4)'!BV107</f>
        <v>0.82996040438187624</v>
      </c>
      <c r="D116" s="42">
        <f>'Simulacion sistema (hoja4)'!BW107</f>
        <v>0.85104882649883917</v>
      </c>
      <c r="E116" s="44">
        <f t="shared" si="9"/>
        <v>111827815.80194746</v>
      </c>
      <c r="F116" s="45">
        <f t="shared" si="10"/>
        <v>203.58134450060516</v>
      </c>
      <c r="G116" s="45">
        <f t="shared" si="11"/>
        <v>356.26735287605902</v>
      </c>
      <c r="H116" s="46">
        <f t="shared" si="12"/>
        <v>0</v>
      </c>
      <c r="I116" s="46">
        <f t="shared" si="13"/>
        <v>1</v>
      </c>
      <c r="J116" s="47">
        <f t="shared" si="14"/>
        <v>39840599913.671349</v>
      </c>
      <c r="K116" s="27"/>
      <c r="L116" s="108"/>
      <c r="M116" s="27"/>
      <c r="N116" s="27"/>
      <c r="O116" s="27"/>
      <c r="P116" s="27"/>
      <c r="Q116" s="27"/>
      <c r="R116" s="27"/>
      <c r="S116" s="27"/>
    </row>
    <row r="117" spans="2:19" x14ac:dyDescent="0.25">
      <c r="B117" s="9">
        <f t="shared" si="15"/>
        <v>98</v>
      </c>
      <c r="C117" s="42">
        <f>'Simulacion sistema (hoja4)'!BV108</f>
        <v>0.83438503057293167</v>
      </c>
      <c r="D117" s="42">
        <f>'Simulacion sistema (hoja4)'!BW108</f>
        <v>0.84651479638899729</v>
      </c>
      <c r="E117" s="44">
        <f t="shared" si="9"/>
        <v>111232044.24551424</v>
      </c>
      <c r="F117" s="45">
        <f t="shared" si="10"/>
        <v>203.58134450060516</v>
      </c>
      <c r="G117" s="45">
        <f t="shared" si="11"/>
        <v>356.26735287605902</v>
      </c>
      <c r="H117" s="46">
        <f t="shared" si="12"/>
        <v>0</v>
      </c>
      <c r="I117" s="46">
        <f t="shared" si="13"/>
        <v>1</v>
      </c>
      <c r="J117" s="47">
        <f t="shared" si="14"/>
        <v>39628345958.342033</v>
      </c>
      <c r="K117" s="27"/>
      <c r="L117" s="108"/>
      <c r="M117" s="27"/>
      <c r="N117" s="27"/>
      <c r="O117" s="27"/>
      <c r="P117" s="27"/>
      <c r="Q117" s="27"/>
      <c r="R117" s="27"/>
      <c r="S117" s="27"/>
    </row>
    <row r="118" spans="2:19" x14ac:dyDescent="0.25">
      <c r="B118" s="9">
        <f t="shared" si="15"/>
        <v>99</v>
      </c>
      <c r="C118" s="42">
        <f>'Simulacion sistema (hoja4)'!BV109</f>
        <v>0.82768942769453346</v>
      </c>
      <c r="D118" s="42">
        <f>'Simulacion sistema (hoja4)'!BW109</f>
        <v>0.84790991792606629</v>
      </c>
      <c r="E118" s="44">
        <f t="shared" si="9"/>
        <v>111415363.21548511</v>
      </c>
      <c r="F118" s="45">
        <f t="shared" si="10"/>
        <v>203.58134450060516</v>
      </c>
      <c r="G118" s="45">
        <f t="shared" si="11"/>
        <v>356.26735287605902</v>
      </c>
      <c r="H118" s="46">
        <f t="shared" si="12"/>
        <v>0</v>
      </c>
      <c r="I118" s="46">
        <f t="shared" si="13"/>
        <v>1</v>
      </c>
      <c r="J118" s="47">
        <f t="shared" si="14"/>
        <v>39693656522.505524</v>
      </c>
      <c r="K118" s="27"/>
      <c r="L118" s="108"/>
      <c r="M118" s="27"/>
      <c r="N118" s="27"/>
      <c r="O118" s="27"/>
      <c r="P118" s="27"/>
      <c r="Q118" s="27"/>
      <c r="R118" s="27"/>
      <c r="S118" s="27"/>
    </row>
    <row r="119" spans="2:19" x14ac:dyDescent="0.25">
      <c r="B119" s="9">
        <f t="shared" si="15"/>
        <v>100</v>
      </c>
      <c r="C119" s="42">
        <f>'Simulacion sistema (hoja4)'!BV110</f>
        <v>0.81653148471540493</v>
      </c>
      <c r="D119" s="42">
        <f>'Simulacion sistema (hoja4)'!BW110</f>
        <v>0.84333685529334179</v>
      </c>
      <c r="E119" s="44">
        <f t="shared" si="9"/>
        <v>110814462.78554511</v>
      </c>
      <c r="F119" s="45">
        <f t="shared" si="10"/>
        <v>203.58134450060516</v>
      </c>
      <c r="G119" s="45">
        <f t="shared" si="11"/>
        <v>356.26735287605902</v>
      </c>
      <c r="H119" s="46">
        <f t="shared" si="12"/>
        <v>0</v>
      </c>
      <c r="I119" s="46">
        <f t="shared" si="13"/>
        <v>1</v>
      </c>
      <c r="J119" s="47">
        <f t="shared" si="14"/>
        <v>39479575316.988708</v>
      </c>
      <c r="K119" s="27"/>
      <c r="L119" s="108"/>
      <c r="M119" s="27"/>
      <c r="N119" s="27"/>
      <c r="O119" s="27"/>
      <c r="P119" s="27"/>
      <c r="Q119" s="27"/>
      <c r="R119" s="27"/>
      <c r="S119" s="27"/>
    </row>
    <row r="120" spans="2:19" x14ac:dyDescent="0.25">
      <c r="B120" s="9">
        <f t="shared" si="15"/>
        <v>101</v>
      </c>
      <c r="C120" s="42">
        <f>'Simulacion sistema (hoja4)'!BV111</f>
        <v>0.82036995254636469</v>
      </c>
      <c r="D120" s="42">
        <f>'Simulacion sistema (hoja4)'!BW111</f>
        <v>0.84646060485924579</v>
      </c>
      <c r="E120" s="44">
        <f t="shared" si="9"/>
        <v>111224923.47850491</v>
      </c>
      <c r="F120" s="45">
        <f t="shared" si="10"/>
        <v>203.58134450060516</v>
      </c>
      <c r="G120" s="45">
        <f t="shared" si="11"/>
        <v>356.26735287605902</v>
      </c>
      <c r="H120" s="46">
        <f t="shared" si="12"/>
        <v>0</v>
      </c>
      <c r="I120" s="46">
        <f t="shared" si="13"/>
        <v>1</v>
      </c>
      <c r="J120" s="47">
        <f t="shared" si="14"/>
        <v>39625809061.529175</v>
      </c>
      <c r="K120" s="27"/>
      <c r="L120" s="108"/>
      <c r="M120" s="27"/>
      <c r="N120" s="27"/>
      <c r="O120" s="27"/>
      <c r="P120" s="27"/>
      <c r="Q120" s="27"/>
      <c r="R120" s="27"/>
      <c r="S120" s="27"/>
    </row>
    <row r="121" spans="2:19" x14ac:dyDescent="0.25">
      <c r="B121" s="9">
        <f t="shared" si="15"/>
        <v>102</v>
      </c>
      <c r="C121" s="42">
        <f>'Simulacion sistema (hoja4)'!BV112</f>
        <v>0.81608722257216326</v>
      </c>
      <c r="D121" s="42">
        <f>'Simulacion sistema (hoja4)'!BW112</f>
        <v>0.84969956260415991</v>
      </c>
      <c r="E121" s="44">
        <f t="shared" si="9"/>
        <v>111650522.52618662</v>
      </c>
      <c r="F121" s="45">
        <f t="shared" si="10"/>
        <v>203.58134450060516</v>
      </c>
      <c r="G121" s="45">
        <f t="shared" si="11"/>
        <v>356.26735287605902</v>
      </c>
      <c r="H121" s="46">
        <f t="shared" si="12"/>
        <v>0</v>
      </c>
      <c r="I121" s="46">
        <f t="shared" si="13"/>
        <v>1</v>
      </c>
      <c r="J121" s="47">
        <f t="shared" si="14"/>
        <v>39777436107.633301</v>
      </c>
      <c r="K121" s="27"/>
      <c r="L121" s="108"/>
      <c r="M121" s="27"/>
      <c r="N121" s="27"/>
      <c r="O121" s="27"/>
      <c r="P121" s="27"/>
      <c r="Q121" s="27"/>
      <c r="R121" s="27"/>
      <c r="S121" s="27"/>
    </row>
    <row r="122" spans="2:19" x14ac:dyDescent="0.25">
      <c r="B122" s="9">
        <f t="shared" si="15"/>
        <v>103</v>
      </c>
      <c r="C122" s="42">
        <f>'Simulacion sistema (hoja4)'!BV113</f>
        <v>0.81033858995125285</v>
      </c>
      <c r="D122" s="42">
        <f>'Simulacion sistema (hoja4)'!BW113</f>
        <v>0.83600466079455826</v>
      </c>
      <c r="E122" s="44">
        <f t="shared" si="9"/>
        <v>109851012.42840496</v>
      </c>
      <c r="F122" s="45">
        <f t="shared" si="10"/>
        <v>203.58134450060516</v>
      </c>
      <c r="G122" s="45">
        <f t="shared" si="11"/>
        <v>356.26735287605902</v>
      </c>
      <c r="H122" s="46">
        <f t="shared" si="12"/>
        <v>0</v>
      </c>
      <c r="I122" s="46">
        <f t="shared" si="13"/>
        <v>1</v>
      </c>
      <c r="J122" s="47">
        <f t="shared" si="14"/>
        <v>39136329408.622894</v>
      </c>
      <c r="K122" s="27"/>
      <c r="L122" s="108"/>
      <c r="M122" s="27"/>
      <c r="N122" s="27"/>
      <c r="O122" s="27"/>
      <c r="P122" s="27"/>
      <c r="Q122" s="27"/>
      <c r="R122" s="27"/>
      <c r="S122" s="27"/>
    </row>
    <row r="123" spans="2:19" x14ac:dyDescent="0.25">
      <c r="B123" s="9">
        <f t="shared" si="15"/>
        <v>104</v>
      </c>
      <c r="C123" s="42">
        <f>'Simulacion sistema (hoja4)'!BV114</f>
        <v>0.82688716799601281</v>
      </c>
      <c r="D123" s="42">
        <f>'Simulacion sistema (hoja4)'!BW114</f>
        <v>0.84614349968842373</v>
      </c>
      <c r="E123" s="44">
        <f t="shared" si="9"/>
        <v>111183255.85905887</v>
      </c>
      <c r="F123" s="45">
        <f t="shared" si="10"/>
        <v>203.58134450060516</v>
      </c>
      <c r="G123" s="45">
        <f t="shared" si="11"/>
        <v>356.26735287605902</v>
      </c>
      <c r="H123" s="46">
        <f t="shared" si="12"/>
        <v>0</v>
      </c>
      <c r="I123" s="46">
        <f t="shared" si="13"/>
        <v>1</v>
      </c>
      <c r="J123" s="47">
        <f t="shared" si="14"/>
        <v>39610964249.048485</v>
      </c>
      <c r="K123" s="27"/>
      <c r="L123" s="108"/>
      <c r="M123" s="27"/>
      <c r="N123" s="27"/>
      <c r="O123" s="27"/>
      <c r="P123" s="27"/>
      <c r="Q123" s="27"/>
      <c r="R123" s="27"/>
      <c r="S123" s="27"/>
    </row>
    <row r="124" spans="2:19" x14ac:dyDescent="0.25">
      <c r="B124" s="9">
        <f t="shared" si="15"/>
        <v>105</v>
      </c>
      <c r="C124" s="42">
        <f>'Simulacion sistema (hoja4)'!BV115</f>
        <v>0.82137739740453564</v>
      </c>
      <c r="D124" s="42">
        <f>'Simulacion sistema (hoja4)'!BW115</f>
        <v>0.84239863679023286</v>
      </c>
      <c r="E124" s="44">
        <f t="shared" si="9"/>
        <v>110691180.87423658</v>
      </c>
      <c r="F124" s="45">
        <f t="shared" si="10"/>
        <v>203.58134450060516</v>
      </c>
      <c r="G124" s="45">
        <f t="shared" si="11"/>
        <v>356.26735287605902</v>
      </c>
      <c r="H124" s="46">
        <f t="shared" si="12"/>
        <v>0</v>
      </c>
      <c r="I124" s="46">
        <f t="shared" si="13"/>
        <v>1</v>
      </c>
      <c r="J124" s="47">
        <f t="shared" si="14"/>
        <v>39435653996.789322</v>
      </c>
      <c r="K124" s="27"/>
      <c r="L124" s="108"/>
      <c r="M124" s="27"/>
      <c r="N124" s="27"/>
      <c r="O124" s="27"/>
      <c r="P124" s="27"/>
      <c r="Q124" s="27"/>
      <c r="R124" s="27"/>
      <c r="S124" s="27"/>
    </row>
    <row r="125" spans="2:19" x14ac:dyDescent="0.25">
      <c r="B125" s="9">
        <f t="shared" si="15"/>
        <v>106</v>
      </c>
      <c r="C125" s="42">
        <f>'Simulacion sistema (hoja4)'!BV116</f>
        <v>0.82318974135741907</v>
      </c>
      <c r="D125" s="42">
        <f>'Simulacion sistema (hoja4)'!BW116</f>
        <v>0.83966237838238789</v>
      </c>
      <c r="E125" s="44">
        <f t="shared" si="9"/>
        <v>110331636.51944576</v>
      </c>
      <c r="F125" s="45">
        <f t="shared" si="10"/>
        <v>203.58134450060516</v>
      </c>
      <c r="G125" s="45">
        <f t="shared" si="11"/>
        <v>356.26735287605902</v>
      </c>
      <c r="H125" s="46">
        <f t="shared" si="12"/>
        <v>0</v>
      </c>
      <c r="I125" s="46">
        <f t="shared" si="13"/>
        <v>1</v>
      </c>
      <c r="J125" s="47">
        <f t="shared" si="14"/>
        <v>39307560081.266464</v>
      </c>
      <c r="K125" s="27"/>
      <c r="L125" s="108"/>
      <c r="M125" s="27"/>
      <c r="N125" s="27"/>
      <c r="O125" s="27"/>
      <c r="P125" s="27"/>
      <c r="Q125" s="27"/>
      <c r="R125" s="27"/>
      <c r="S125" s="27"/>
    </row>
    <row r="126" spans="2:19" x14ac:dyDescent="0.25">
      <c r="B126" s="9">
        <f t="shared" si="15"/>
        <v>107</v>
      </c>
      <c r="C126" s="42">
        <f>'Simulacion sistema (hoja4)'!BV117</f>
        <v>0.82919751258431018</v>
      </c>
      <c r="D126" s="42">
        <f>'Simulacion sistema (hoja4)'!BW117</f>
        <v>0.84459241109827488</v>
      </c>
      <c r="E126" s="44">
        <f t="shared" si="9"/>
        <v>110979442.81831332</v>
      </c>
      <c r="F126" s="45">
        <f t="shared" si="10"/>
        <v>203.58134450060516</v>
      </c>
      <c r="G126" s="45">
        <f t="shared" si="11"/>
        <v>356.26735287605902</v>
      </c>
      <c r="H126" s="46">
        <f t="shared" si="12"/>
        <v>0</v>
      </c>
      <c r="I126" s="46">
        <f t="shared" si="13"/>
        <v>1</v>
      </c>
      <c r="J126" s="47">
        <f t="shared" si="14"/>
        <v>39538352316.540443</v>
      </c>
      <c r="K126" s="27"/>
      <c r="L126" s="108"/>
      <c r="M126" s="27"/>
      <c r="N126" s="27"/>
      <c r="O126" s="27"/>
      <c r="P126" s="27"/>
      <c r="Q126" s="27"/>
      <c r="R126" s="27"/>
      <c r="S126" s="27"/>
    </row>
    <row r="127" spans="2:19" x14ac:dyDescent="0.25">
      <c r="B127" s="9">
        <f t="shared" si="15"/>
        <v>108</v>
      </c>
      <c r="C127" s="42">
        <f>'Simulacion sistema (hoja4)'!BV118</f>
        <v>0.81537202159051547</v>
      </c>
      <c r="D127" s="42">
        <f>'Simulacion sistema (hoja4)'!BW118</f>
        <v>0.84593179896807991</v>
      </c>
      <c r="E127" s="44">
        <f t="shared" si="9"/>
        <v>111155438.3844057</v>
      </c>
      <c r="F127" s="45">
        <f t="shared" si="10"/>
        <v>203.58134450060516</v>
      </c>
      <c r="G127" s="45">
        <f t="shared" si="11"/>
        <v>356.26735287605902</v>
      </c>
      <c r="H127" s="46">
        <f t="shared" si="12"/>
        <v>0</v>
      </c>
      <c r="I127" s="46">
        <f t="shared" si="13"/>
        <v>1</v>
      </c>
      <c r="J127" s="47">
        <f t="shared" si="14"/>
        <v>39601053790.990105</v>
      </c>
      <c r="K127" s="27"/>
      <c r="L127" s="108"/>
      <c r="M127" s="27"/>
      <c r="N127" s="27"/>
      <c r="O127" s="27"/>
      <c r="P127" s="27"/>
      <c r="Q127" s="27"/>
      <c r="R127" s="27"/>
      <c r="S127" s="27"/>
    </row>
    <row r="128" spans="2:19" x14ac:dyDescent="0.25">
      <c r="B128" s="9">
        <f t="shared" si="15"/>
        <v>109</v>
      </c>
      <c r="C128" s="42">
        <f>'Simulacion sistema (hoja4)'!BV119</f>
        <v>0.80857128343208984</v>
      </c>
      <c r="D128" s="42">
        <f>'Simulacion sistema (hoja4)'!BW119</f>
        <v>0.84371134798219416</v>
      </c>
      <c r="E128" s="44">
        <f t="shared" si="9"/>
        <v>110863671.12486032</v>
      </c>
      <c r="F128" s="45">
        <f t="shared" si="10"/>
        <v>203.58134450060516</v>
      </c>
      <c r="G128" s="45">
        <f t="shared" si="11"/>
        <v>356.26735287605902</v>
      </c>
      <c r="H128" s="46">
        <f t="shared" si="12"/>
        <v>0</v>
      </c>
      <c r="I128" s="46">
        <f t="shared" si="13"/>
        <v>1</v>
      </c>
      <c r="J128" s="47">
        <f t="shared" si="14"/>
        <v>39497106641.775963</v>
      </c>
      <c r="K128" s="27"/>
      <c r="L128" s="108"/>
      <c r="M128" s="27"/>
      <c r="N128" s="27"/>
      <c r="O128" s="27"/>
      <c r="P128" s="27"/>
      <c r="Q128" s="27"/>
      <c r="R128" s="27"/>
      <c r="S128" s="27"/>
    </row>
    <row r="129" spans="2:19" x14ac:dyDescent="0.25">
      <c r="B129" s="9">
        <f t="shared" si="15"/>
        <v>110</v>
      </c>
      <c r="C129" s="42">
        <f>'Simulacion sistema (hoja4)'!BV120</f>
        <v>0.82429135506209084</v>
      </c>
      <c r="D129" s="42">
        <f>'Simulacion sistema (hoja4)'!BW120</f>
        <v>0.85213996791136792</v>
      </c>
      <c r="E129" s="44">
        <f t="shared" si="9"/>
        <v>111971191.78355375</v>
      </c>
      <c r="F129" s="45">
        <f t="shared" si="10"/>
        <v>203.58134450060516</v>
      </c>
      <c r="G129" s="45">
        <f t="shared" si="11"/>
        <v>356.26735287605902</v>
      </c>
      <c r="H129" s="46">
        <f t="shared" si="12"/>
        <v>0</v>
      </c>
      <c r="I129" s="46">
        <f t="shared" si="13"/>
        <v>1</v>
      </c>
      <c r="J129" s="47">
        <f t="shared" si="14"/>
        <v>39891680095.104225</v>
      </c>
      <c r="K129" s="27"/>
      <c r="L129" s="108"/>
      <c r="M129" s="27"/>
      <c r="N129" s="27"/>
      <c r="O129" s="27"/>
      <c r="P129" s="27"/>
      <c r="Q129" s="27"/>
      <c r="R129" s="27"/>
      <c r="S129" s="27"/>
    </row>
    <row r="130" spans="2:19" x14ac:dyDescent="0.25">
      <c r="B130" s="9">
        <f t="shared" si="15"/>
        <v>111</v>
      </c>
      <c r="C130" s="42">
        <f>'Simulacion sistema (hoja4)'!BV121</f>
        <v>0.81011368118302252</v>
      </c>
      <c r="D130" s="42">
        <f>'Simulacion sistema (hoja4)'!BW121</f>
        <v>0.84376778915022066</v>
      </c>
      <c r="E130" s="44">
        <f t="shared" si="9"/>
        <v>110871087.49433899</v>
      </c>
      <c r="F130" s="45">
        <f t="shared" si="10"/>
        <v>203.58134450060516</v>
      </c>
      <c r="G130" s="45">
        <f t="shared" si="11"/>
        <v>356.26735287605902</v>
      </c>
      <c r="H130" s="46">
        <f t="shared" si="12"/>
        <v>0</v>
      </c>
      <c r="I130" s="46">
        <f t="shared" si="13"/>
        <v>1</v>
      </c>
      <c r="J130" s="47">
        <f t="shared" si="14"/>
        <v>39499748852.098083</v>
      </c>
      <c r="K130" s="27"/>
      <c r="L130" s="108"/>
      <c r="M130" s="27"/>
      <c r="N130" s="27"/>
      <c r="O130" s="27"/>
      <c r="P130" s="27"/>
      <c r="Q130" s="27"/>
      <c r="R130" s="27"/>
      <c r="S130" s="27"/>
    </row>
    <row r="131" spans="2:19" x14ac:dyDescent="0.25">
      <c r="B131" s="9">
        <f t="shared" si="15"/>
        <v>112</v>
      </c>
      <c r="C131" s="42">
        <f>'Simulacion sistema (hoja4)'!BV122</f>
        <v>0.82859804014419036</v>
      </c>
      <c r="D131" s="42">
        <f>'Simulacion sistema (hoja4)'!BW122</f>
        <v>0.84895219299282254</v>
      </c>
      <c r="E131" s="44">
        <f t="shared" si="9"/>
        <v>111552318.15925688</v>
      </c>
      <c r="F131" s="45">
        <f t="shared" si="10"/>
        <v>203.58134450060516</v>
      </c>
      <c r="G131" s="45">
        <f t="shared" si="11"/>
        <v>356.26735287605902</v>
      </c>
      <c r="H131" s="46">
        <f t="shared" si="12"/>
        <v>0</v>
      </c>
      <c r="I131" s="46">
        <f t="shared" si="13"/>
        <v>1</v>
      </c>
      <c r="J131" s="47">
        <f t="shared" si="14"/>
        <v>39742449097.786377</v>
      </c>
      <c r="K131" s="27"/>
      <c r="L131" s="108"/>
      <c r="M131" s="27"/>
      <c r="N131" s="27"/>
      <c r="O131" s="27"/>
      <c r="P131" s="27"/>
      <c r="Q131" s="27"/>
      <c r="R131" s="27"/>
      <c r="S131" s="27"/>
    </row>
    <row r="132" spans="2:19" x14ac:dyDescent="0.25">
      <c r="B132" s="9">
        <f t="shared" si="15"/>
        <v>113</v>
      </c>
      <c r="C132" s="42">
        <f>'Simulacion sistema (hoja4)'!BV123</f>
        <v>0.82434408981295926</v>
      </c>
      <c r="D132" s="42">
        <f>'Simulacion sistema (hoja4)'!BW123</f>
        <v>0.84856828388453409</v>
      </c>
      <c r="E132" s="44">
        <f t="shared" si="9"/>
        <v>111501872.50242777</v>
      </c>
      <c r="F132" s="45">
        <f t="shared" si="10"/>
        <v>203.58134450060516</v>
      </c>
      <c r="G132" s="45">
        <f t="shared" si="11"/>
        <v>356.26735287605902</v>
      </c>
      <c r="H132" s="46">
        <f t="shared" si="12"/>
        <v>0</v>
      </c>
      <c r="I132" s="46">
        <f t="shared" si="13"/>
        <v>1</v>
      </c>
      <c r="J132" s="47">
        <f t="shared" si="14"/>
        <v>39724476957.16378</v>
      </c>
      <c r="K132" s="27"/>
      <c r="L132" s="108"/>
      <c r="M132" s="27"/>
      <c r="N132" s="27"/>
      <c r="O132" s="27"/>
      <c r="P132" s="27"/>
      <c r="Q132" s="27"/>
      <c r="R132" s="27"/>
      <c r="S132" s="27"/>
    </row>
    <row r="133" spans="2:19" x14ac:dyDescent="0.25">
      <c r="B133" s="9">
        <f t="shared" si="15"/>
        <v>114</v>
      </c>
      <c r="C133" s="42">
        <f>'Simulacion sistema (hoja4)'!BV124</f>
        <v>0.81858420949699184</v>
      </c>
      <c r="D133" s="42">
        <f>'Simulacion sistema (hoja4)'!BW124</f>
        <v>0.84117458030545467</v>
      </c>
      <c r="E133" s="44">
        <f t="shared" si="9"/>
        <v>110530339.85213675</v>
      </c>
      <c r="F133" s="45">
        <f t="shared" si="10"/>
        <v>203.58134450060516</v>
      </c>
      <c r="G133" s="45">
        <f t="shared" si="11"/>
        <v>356.26735287605902</v>
      </c>
      <c r="H133" s="46">
        <f t="shared" si="12"/>
        <v>0</v>
      </c>
      <c r="I133" s="46">
        <f t="shared" si="13"/>
        <v>1</v>
      </c>
      <c r="J133" s="47">
        <f t="shared" si="14"/>
        <v>39378351591.611931</v>
      </c>
      <c r="K133" s="27"/>
      <c r="L133" s="108"/>
      <c r="M133" s="27"/>
      <c r="N133" s="27"/>
      <c r="O133" s="27"/>
      <c r="P133" s="27"/>
      <c r="Q133" s="27"/>
      <c r="R133" s="27"/>
      <c r="S133" s="27"/>
    </row>
    <row r="134" spans="2:19" x14ac:dyDescent="0.25">
      <c r="B134" s="9">
        <f t="shared" si="15"/>
        <v>115</v>
      </c>
      <c r="C134" s="42">
        <f>'Simulacion sistema (hoja4)'!BV125</f>
        <v>0.81221255018506178</v>
      </c>
      <c r="D134" s="42">
        <f>'Simulacion sistema (hoja4)'!BW125</f>
        <v>0.84035425070216208</v>
      </c>
      <c r="E134" s="44">
        <f t="shared" si="9"/>
        <v>110422548.5422641</v>
      </c>
      <c r="F134" s="45">
        <f t="shared" si="10"/>
        <v>203.58134450060516</v>
      </c>
      <c r="G134" s="45">
        <f t="shared" si="11"/>
        <v>356.26735287605902</v>
      </c>
      <c r="H134" s="46">
        <f t="shared" si="12"/>
        <v>0</v>
      </c>
      <c r="I134" s="46">
        <f t="shared" si="13"/>
        <v>1</v>
      </c>
      <c r="J134" s="47">
        <f t="shared" si="14"/>
        <v>39339949066.98056</v>
      </c>
      <c r="K134" s="27"/>
      <c r="L134" s="108"/>
      <c r="M134" s="27"/>
      <c r="N134" s="27"/>
      <c r="O134" s="27"/>
      <c r="P134" s="27"/>
      <c r="Q134" s="27"/>
      <c r="R134" s="27"/>
      <c r="S134" s="27"/>
    </row>
    <row r="135" spans="2:19" x14ac:dyDescent="0.25">
      <c r="B135" s="9">
        <f t="shared" si="15"/>
        <v>116</v>
      </c>
      <c r="C135" s="42">
        <f>'Simulacion sistema (hoja4)'!BV126</f>
        <v>0.82071836071883608</v>
      </c>
      <c r="D135" s="42">
        <f>'Simulacion sistema (hoja4)'!BW126</f>
        <v>0.83916770248293038</v>
      </c>
      <c r="E135" s="44">
        <f t="shared" si="9"/>
        <v>110266636.10625705</v>
      </c>
      <c r="F135" s="45">
        <f t="shared" si="10"/>
        <v>203.58134450060516</v>
      </c>
      <c r="G135" s="45">
        <f t="shared" si="11"/>
        <v>356.26735287605902</v>
      </c>
      <c r="H135" s="46">
        <f t="shared" si="12"/>
        <v>0</v>
      </c>
      <c r="I135" s="46">
        <f t="shared" si="13"/>
        <v>1</v>
      </c>
      <c r="J135" s="47">
        <f t="shared" si="14"/>
        <v>39284402556.123871</v>
      </c>
      <c r="K135" s="27"/>
      <c r="L135" s="108"/>
      <c r="M135" s="27"/>
      <c r="N135" s="27"/>
      <c r="O135" s="27"/>
      <c r="P135" s="27"/>
      <c r="Q135" s="27"/>
      <c r="R135" s="27"/>
      <c r="S135" s="27"/>
    </row>
    <row r="136" spans="2:19" x14ac:dyDescent="0.25">
      <c r="B136" s="9">
        <f t="shared" si="15"/>
        <v>117</v>
      </c>
      <c r="C136" s="42">
        <f>'Simulacion sistema (hoja4)'!BV127</f>
        <v>0.82018137396358504</v>
      </c>
      <c r="D136" s="42">
        <f>'Simulacion sistema (hoja4)'!BW127</f>
        <v>0.84768841939535877</v>
      </c>
      <c r="E136" s="44">
        <f t="shared" si="9"/>
        <v>111386258.30855013</v>
      </c>
      <c r="F136" s="45">
        <f t="shared" si="10"/>
        <v>203.58134450060516</v>
      </c>
      <c r="G136" s="45">
        <f t="shared" si="11"/>
        <v>356.26735287605902</v>
      </c>
      <c r="H136" s="46">
        <f t="shared" si="12"/>
        <v>0</v>
      </c>
      <c r="I136" s="46">
        <f t="shared" si="13"/>
        <v>1</v>
      </c>
      <c r="J136" s="47">
        <f t="shared" si="14"/>
        <v>39683287394.356094</v>
      </c>
      <c r="K136" s="27"/>
      <c r="L136" s="108"/>
      <c r="M136" s="27"/>
      <c r="N136" s="27"/>
      <c r="O136" s="27"/>
      <c r="P136" s="27"/>
      <c r="Q136" s="27"/>
      <c r="R136" s="27"/>
      <c r="S136" s="27"/>
    </row>
    <row r="137" spans="2:19" x14ac:dyDescent="0.25">
      <c r="B137" s="9">
        <f t="shared" si="15"/>
        <v>118</v>
      </c>
      <c r="C137" s="42">
        <f>'Simulacion sistema (hoja4)'!BV128</f>
        <v>0.83389711924154974</v>
      </c>
      <c r="D137" s="42">
        <f>'Simulacion sistema (hoja4)'!BW128</f>
        <v>0.84800045618839914</v>
      </c>
      <c r="E137" s="44">
        <f t="shared" si="9"/>
        <v>111427259.94315565</v>
      </c>
      <c r="F137" s="45">
        <f t="shared" si="10"/>
        <v>203.58134450060516</v>
      </c>
      <c r="G137" s="45">
        <f t="shared" si="11"/>
        <v>356.26735287605902</v>
      </c>
      <c r="H137" s="46">
        <f t="shared" si="12"/>
        <v>0</v>
      </c>
      <c r="I137" s="46">
        <f t="shared" si="13"/>
        <v>1</v>
      </c>
      <c r="J137" s="47">
        <f t="shared" si="14"/>
        <v>39697894938.180588</v>
      </c>
      <c r="K137" s="27"/>
      <c r="L137" s="108"/>
      <c r="M137" s="27"/>
      <c r="N137" s="27"/>
      <c r="O137" s="27"/>
      <c r="P137" s="27"/>
      <c r="Q137" s="27"/>
      <c r="R137" s="27"/>
      <c r="S137" s="27"/>
    </row>
    <row r="138" spans="2:19" x14ac:dyDescent="0.25">
      <c r="B138" s="9">
        <f t="shared" si="15"/>
        <v>119</v>
      </c>
      <c r="C138" s="42">
        <f>'Simulacion sistema (hoja4)'!BV129</f>
        <v>0.83275043558119988</v>
      </c>
      <c r="D138" s="42">
        <f>'Simulacion sistema (hoja4)'!BW129</f>
        <v>0.85480653957697761</v>
      </c>
      <c r="E138" s="44">
        <f t="shared" si="9"/>
        <v>112321579.30041486</v>
      </c>
      <c r="F138" s="45">
        <f t="shared" si="10"/>
        <v>203.58134450060516</v>
      </c>
      <c r="G138" s="45">
        <f t="shared" si="11"/>
        <v>356.26735287605902</v>
      </c>
      <c r="H138" s="46">
        <f t="shared" si="12"/>
        <v>0</v>
      </c>
      <c r="I138" s="46">
        <f t="shared" si="13"/>
        <v>1</v>
      </c>
      <c r="J138" s="47">
        <f t="shared" si="14"/>
        <v>40016511728.217148</v>
      </c>
      <c r="K138" s="27"/>
      <c r="L138" s="108"/>
      <c r="M138" s="27"/>
      <c r="N138" s="27"/>
      <c r="O138" s="27"/>
      <c r="P138" s="27"/>
      <c r="Q138" s="27"/>
      <c r="R138" s="27"/>
      <c r="S138" s="27"/>
    </row>
    <row r="139" spans="2:19" x14ac:dyDescent="0.25">
      <c r="B139" s="9">
        <f t="shared" si="15"/>
        <v>120</v>
      </c>
      <c r="C139" s="42">
        <f>'Simulacion sistema (hoja4)'!BV130</f>
        <v>0.81868433403534291</v>
      </c>
      <c r="D139" s="42">
        <f>'Simulacion sistema (hoja4)'!BW130</f>
        <v>0.84635769405223593</v>
      </c>
      <c r="E139" s="44">
        <f t="shared" si="9"/>
        <v>111211400.99846381</v>
      </c>
      <c r="F139" s="45">
        <f t="shared" si="10"/>
        <v>203.58134450060516</v>
      </c>
      <c r="G139" s="45">
        <f t="shared" si="11"/>
        <v>356.26735287605902</v>
      </c>
      <c r="H139" s="46">
        <f t="shared" si="12"/>
        <v>0</v>
      </c>
      <c r="I139" s="46">
        <f t="shared" si="13"/>
        <v>1</v>
      </c>
      <c r="J139" s="47">
        <f t="shared" si="14"/>
        <v>39620991443.360611</v>
      </c>
      <c r="K139" s="27"/>
      <c r="L139" s="108"/>
      <c r="M139" s="27"/>
      <c r="N139" s="27"/>
      <c r="O139" s="27"/>
      <c r="P139" s="27"/>
      <c r="Q139" s="27"/>
      <c r="R139" s="27"/>
      <c r="S139" s="27"/>
    </row>
    <row r="140" spans="2:19" x14ac:dyDescent="0.25">
      <c r="B140" s="9">
        <f t="shared" si="15"/>
        <v>121</v>
      </c>
      <c r="C140" s="42">
        <f>'Simulacion sistema (hoja4)'!BV131</f>
        <v>0.81998418139399698</v>
      </c>
      <c r="D140" s="42">
        <f>'Simulacion sistema (hoja4)'!BW131</f>
        <v>0.85024320646904472</v>
      </c>
      <c r="E140" s="44">
        <f t="shared" si="9"/>
        <v>111721957.33003248</v>
      </c>
      <c r="F140" s="45">
        <f t="shared" si="10"/>
        <v>203.58134450060516</v>
      </c>
      <c r="G140" s="45">
        <f t="shared" si="11"/>
        <v>356.26735287605902</v>
      </c>
      <c r="H140" s="46">
        <f t="shared" si="12"/>
        <v>0</v>
      </c>
      <c r="I140" s="46">
        <f t="shared" si="13"/>
        <v>1</v>
      </c>
      <c r="J140" s="47">
        <f t="shared" si="14"/>
        <v>39802885996.102692</v>
      </c>
      <c r="K140" s="27"/>
      <c r="L140" s="108"/>
      <c r="M140" s="27"/>
      <c r="N140" s="27"/>
      <c r="O140" s="27"/>
      <c r="P140" s="27"/>
      <c r="Q140" s="27"/>
      <c r="R140" s="27"/>
      <c r="S140" s="27"/>
    </row>
    <row r="141" spans="2:19" x14ac:dyDescent="0.25">
      <c r="B141" s="9">
        <f t="shared" si="15"/>
        <v>122</v>
      </c>
      <c r="C141" s="42">
        <f>'Simulacion sistema (hoja4)'!BV132</f>
        <v>0.82781750991440117</v>
      </c>
      <c r="D141" s="42">
        <f>'Simulacion sistema (hoja4)'!BW132</f>
        <v>0.85419757648536943</v>
      </c>
      <c r="E141" s="44">
        <f t="shared" si="9"/>
        <v>112241561.55017754</v>
      </c>
      <c r="F141" s="45">
        <f t="shared" si="10"/>
        <v>203.58134450060516</v>
      </c>
      <c r="G141" s="45">
        <f t="shared" si="11"/>
        <v>356.26735287605902</v>
      </c>
      <c r="H141" s="46">
        <f t="shared" si="12"/>
        <v>0</v>
      </c>
      <c r="I141" s="46">
        <f t="shared" si="13"/>
        <v>1</v>
      </c>
      <c r="J141" s="47">
        <f t="shared" si="14"/>
        <v>39988004016.156998</v>
      </c>
      <c r="K141" s="27"/>
      <c r="L141" s="108"/>
      <c r="M141" s="27"/>
      <c r="N141" s="27"/>
      <c r="O141" s="27"/>
      <c r="P141" s="27"/>
      <c r="Q141" s="27"/>
      <c r="R141" s="27"/>
      <c r="S141" s="27"/>
    </row>
    <row r="142" spans="2:19" x14ac:dyDescent="0.25">
      <c r="B142" s="9">
        <f t="shared" si="15"/>
        <v>123</v>
      </c>
      <c r="C142" s="42">
        <f>'Simulacion sistema (hoja4)'!BV133</f>
        <v>0.83329433008864273</v>
      </c>
      <c r="D142" s="42">
        <f>'Simulacion sistema (hoja4)'!BW133</f>
        <v>0.8484767600065245</v>
      </c>
      <c r="E142" s="44">
        <f t="shared" si="9"/>
        <v>111489846.26485732</v>
      </c>
      <c r="F142" s="45">
        <f t="shared" si="10"/>
        <v>203.58134450060516</v>
      </c>
      <c r="G142" s="45">
        <f t="shared" si="11"/>
        <v>356.26735287605902</v>
      </c>
      <c r="H142" s="46">
        <f t="shared" si="12"/>
        <v>0</v>
      </c>
      <c r="I142" s="46">
        <f t="shared" si="13"/>
        <v>1</v>
      </c>
      <c r="J142" s="47">
        <f t="shared" si="14"/>
        <v>39720192401.339493</v>
      </c>
      <c r="K142" s="27"/>
      <c r="L142" s="108"/>
      <c r="M142" s="27"/>
      <c r="N142" s="27"/>
      <c r="O142" s="27"/>
      <c r="P142" s="27"/>
      <c r="Q142" s="27"/>
      <c r="R142" s="27"/>
      <c r="S142" s="27"/>
    </row>
    <row r="143" spans="2:19" x14ac:dyDescent="0.25">
      <c r="B143" s="9">
        <f t="shared" si="15"/>
        <v>124</v>
      </c>
      <c r="C143" s="42">
        <f>'Simulacion sistema (hoja4)'!BV134</f>
        <v>0.83049813769690639</v>
      </c>
      <c r="D143" s="42">
        <f>'Simulacion sistema (hoja4)'!BW134</f>
        <v>0.85228421841808333</v>
      </c>
      <c r="E143" s="44">
        <f t="shared" si="9"/>
        <v>111990146.30013615</v>
      </c>
      <c r="F143" s="45">
        <f t="shared" si="10"/>
        <v>203.58134450060516</v>
      </c>
      <c r="G143" s="45">
        <f t="shared" si="11"/>
        <v>356.26735287605902</v>
      </c>
      <c r="H143" s="46">
        <f t="shared" si="12"/>
        <v>0</v>
      </c>
      <c r="I143" s="46">
        <f t="shared" si="13"/>
        <v>1</v>
      </c>
      <c r="J143" s="47">
        <f t="shared" si="14"/>
        <v>39898432970.552078</v>
      </c>
      <c r="K143" s="27"/>
      <c r="L143" s="108"/>
      <c r="M143" s="27"/>
      <c r="N143" s="27"/>
      <c r="O143" s="27"/>
      <c r="P143" s="27"/>
      <c r="Q143" s="27"/>
      <c r="R143" s="27"/>
      <c r="S143" s="27"/>
    </row>
    <row r="144" spans="2:19" x14ac:dyDescent="0.25">
      <c r="B144" s="9">
        <f t="shared" si="15"/>
        <v>125</v>
      </c>
      <c r="C144" s="42">
        <f>'Simulacion sistema (hoja4)'!BV135</f>
        <v>0.81282321686144199</v>
      </c>
      <c r="D144" s="42">
        <f>'Simulacion sistema (hoja4)'!BW135</f>
        <v>0.84590534244624938</v>
      </c>
      <c r="E144" s="44">
        <f t="shared" si="9"/>
        <v>111151961.99743718</v>
      </c>
      <c r="F144" s="45">
        <f t="shared" si="10"/>
        <v>203.58134450060516</v>
      </c>
      <c r="G144" s="45">
        <f t="shared" si="11"/>
        <v>356.26735287605902</v>
      </c>
      <c r="H144" s="46">
        <f t="shared" si="12"/>
        <v>0</v>
      </c>
      <c r="I144" s="46">
        <f t="shared" si="13"/>
        <v>1</v>
      </c>
      <c r="J144" s="47">
        <f t="shared" si="14"/>
        <v>39599815267.807251</v>
      </c>
      <c r="K144" s="27"/>
      <c r="L144" s="108"/>
      <c r="M144" s="27"/>
      <c r="N144" s="27"/>
      <c r="O144" s="27"/>
      <c r="P144" s="27"/>
      <c r="Q144" s="27"/>
      <c r="R144" s="27"/>
      <c r="S144" s="27"/>
    </row>
    <row r="145" spans="2:19" x14ac:dyDescent="0.25">
      <c r="B145" s="9">
        <f t="shared" si="15"/>
        <v>126</v>
      </c>
      <c r="C145" s="42">
        <f>'Simulacion sistema (hoja4)'!BV136</f>
        <v>0.81037832666514154</v>
      </c>
      <c r="D145" s="42">
        <f>'Simulacion sistema (hoja4)'!BW136</f>
        <v>0.84396863236090836</v>
      </c>
      <c r="E145" s="44">
        <f t="shared" si="9"/>
        <v>110897478.29222335</v>
      </c>
      <c r="F145" s="45">
        <f t="shared" si="10"/>
        <v>203.58134450060516</v>
      </c>
      <c r="G145" s="45">
        <f t="shared" si="11"/>
        <v>356.26735287605902</v>
      </c>
      <c r="H145" s="46">
        <f t="shared" si="12"/>
        <v>0</v>
      </c>
      <c r="I145" s="46">
        <f t="shared" si="13"/>
        <v>1</v>
      </c>
      <c r="J145" s="47">
        <f t="shared" si="14"/>
        <v>39509151031.800629</v>
      </c>
      <c r="K145" s="27"/>
      <c r="L145" s="108"/>
      <c r="M145" s="27"/>
      <c r="N145" s="27"/>
      <c r="O145" s="27"/>
      <c r="P145" s="27"/>
      <c r="Q145" s="27"/>
      <c r="R145" s="27"/>
      <c r="S145" s="27"/>
    </row>
    <row r="146" spans="2:19" x14ac:dyDescent="0.25">
      <c r="B146" s="9">
        <f t="shared" si="15"/>
        <v>127</v>
      </c>
      <c r="C146" s="42">
        <f>'Simulacion sistema (hoja4)'!BV137</f>
        <v>0.82414843980542174</v>
      </c>
      <c r="D146" s="42">
        <f>'Simulacion sistema (hoja4)'!BW137</f>
        <v>0.85296442981123588</v>
      </c>
      <c r="E146" s="44">
        <f t="shared" si="9"/>
        <v>112079526.07719639</v>
      </c>
      <c r="F146" s="45">
        <f t="shared" si="10"/>
        <v>203.58134450060516</v>
      </c>
      <c r="G146" s="45">
        <f t="shared" si="11"/>
        <v>356.26735287605902</v>
      </c>
      <c r="H146" s="46">
        <f t="shared" si="12"/>
        <v>0</v>
      </c>
      <c r="I146" s="46">
        <f t="shared" si="13"/>
        <v>1</v>
      </c>
      <c r="J146" s="47">
        <f t="shared" si="14"/>
        <v>39930276067.125984</v>
      </c>
      <c r="K146" s="27"/>
      <c r="L146" s="108"/>
      <c r="M146" s="27"/>
      <c r="N146" s="27"/>
      <c r="O146" s="27"/>
      <c r="P146" s="27"/>
      <c r="Q146" s="27"/>
      <c r="R146" s="27"/>
      <c r="S146" s="27"/>
    </row>
    <row r="147" spans="2:19" x14ac:dyDescent="0.25">
      <c r="B147" s="9">
        <f t="shared" si="15"/>
        <v>128</v>
      </c>
      <c r="C147" s="42">
        <f>'Simulacion sistema (hoja4)'!BV138</f>
        <v>0.82649540939021382</v>
      </c>
      <c r="D147" s="42">
        <f>'Simulacion sistema (hoja4)'!BW138</f>
        <v>0.84809854685823927</v>
      </c>
      <c r="E147" s="44">
        <f t="shared" si="9"/>
        <v>111440149.05717263</v>
      </c>
      <c r="F147" s="45">
        <f t="shared" si="10"/>
        <v>203.58134450060516</v>
      </c>
      <c r="G147" s="45">
        <f t="shared" si="11"/>
        <v>356.26735287605902</v>
      </c>
      <c r="H147" s="46">
        <f t="shared" si="12"/>
        <v>0</v>
      </c>
      <c r="I147" s="46">
        <f t="shared" si="13"/>
        <v>1</v>
      </c>
      <c r="J147" s="47">
        <f t="shared" si="14"/>
        <v>39702486908.712334</v>
      </c>
      <c r="K147" s="27"/>
      <c r="L147" s="108"/>
      <c r="M147" s="27"/>
      <c r="N147" s="27"/>
      <c r="O147" s="27"/>
      <c r="P147" s="27"/>
      <c r="Q147" s="27"/>
      <c r="R147" s="27"/>
      <c r="S147" s="27"/>
    </row>
    <row r="148" spans="2:19" x14ac:dyDescent="0.25">
      <c r="B148" s="9">
        <f t="shared" si="15"/>
        <v>129</v>
      </c>
      <c r="C148" s="42">
        <f>'Simulacion sistema (hoja4)'!BV139</f>
        <v>0.82692526878391814</v>
      </c>
      <c r="D148" s="42">
        <f>'Simulacion sistema (hoja4)'!BW139</f>
        <v>0.84656125768816448</v>
      </c>
      <c r="E148" s="44">
        <f t="shared" si="9"/>
        <v>111238149.2602248</v>
      </c>
      <c r="F148" s="45">
        <f t="shared" si="10"/>
        <v>203.58134450060516</v>
      </c>
      <c r="G148" s="45">
        <f t="shared" si="11"/>
        <v>356.26735287605902</v>
      </c>
      <c r="H148" s="46">
        <f t="shared" si="12"/>
        <v>0</v>
      </c>
      <c r="I148" s="46">
        <f t="shared" si="13"/>
        <v>1</v>
      </c>
      <c r="J148" s="47">
        <f t="shared" si="14"/>
        <v>39630520975.772232</v>
      </c>
      <c r="K148" s="27"/>
      <c r="L148" s="108"/>
      <c r="M148" s="27"/>
      <c r="N148" s="27"/>
      <c r="O148" s="27"/>
      <c r="P148" s="27"/>
      <c r="Q148" s="27"/>
      <c r="R148" s="27"/>
      <c r="S148" s="27"/>
    </row>
    <row r="149" spans="2:19" x14ac:dyDescent="0.25">
      <c r="B149" s="9">
        <f t="shared" si="15"/>
        <v>130</v>
      </c>
      <c r="C149" s="42">
        <f>'Simulacion sistema (hoja4)'!BV140</f>
        <v>0.81580272499394091</v>
      </c>
      <c r="D149" s="42">
        <f>'Simulacion sistema (hoja4)'!BW140</f>
        <v>0.84389582215434111</v>
      </c>
      <c r="E149" s="44">
        <f t="shared" ref="E149:E212" si="16">+D149*$F$13*$F$14</f>
        <v>110887911.03108042</v>
      </c>
      <c r="F149" s="45">
        <f t="shared" ref="F149:F212" si="17">+$F$11*F$16</f>
        <v>203.58134450060516</v>
      </c>
      <c r="G149" s="45">
        <f t="shared" ref="G149:G212" si="18">+$F$11*F$15</f>
        <v>356.26735287605902</v>
      </c>
      <c r="H149" s="46">
        <f t="shared" ref="H149:H212" si="19">+COUNTIF($C$20:$C$1019,"&lt;"&amp;$F$12)/1000</f>
        <v>0</v>
      </c>
      <c r="I149" s="46">
        <f t="shared" ref="I149:I212" si="20">1-H149</f>
        <v>1</v>
      </c>
      <c r="J149" s="47">
        <f t="shared" ref="J149:J212" si="21">+IF(C149&lt;$F$12,E149*F149,E149*G149)</f>
        <v>39505742528.99897</v>
      </c>
      <c r="K149" s="27"/>
      <c r="L149" s="108"/>
      <c r="M149" s="27"/>
      <c r="N149" s="27"/>
      <c r="O149" s="27"/>
      <c r="P149" s="27"/>
      <c r="Q149" s="27"/>
      <c r="R149" s="27"/>
      <c r="S149" s="27"/>
    </row>
    <row r="150" spans="2:19" x14ac:dyDescent="0.25">
      <c r="B150" s="9">
        <f t="shared" ref="B150:B213" si="22">+B149+1</f>
        <v>131</v>
      </c>
      <c r="C150" s="42">
        <f>'Simulacion sistema (hoja4)'!BV141</f>
        <v>0.81167479626895689</v>
      </c>
      <c r="D150" s="42">
        <f>'Simulacion sistema (hoja4)'!BW141</f>
        <v>0.84914102826226201</v>
      </c>
      <c r="E150" s="44">
        <f t="shared" si="16"/>
        <v>111577131.11366123</v>
      </c>
      <c r="F150" s="45">
        <f t="shared" si="17"/>
        <v>203.58134450060516</v>
      </c>
      <c r="G150" s="45">
        <f t="shared" si="18"/>
        <v>356.26735287605902</v>
      </c>
      <c r="H150" s="46">
        <f t="shared" si="19"/>
        <v>0</v>
      </c>
      <c r="I150" s="46">
        <f t="shared" si="20"/>
        <v>1</v>
      </c>
      <c r="J150" s="47">
        <f t="shared" si="21"/>
        <v>39751289143.369049</v>
      </c>
      <c r="K150" s="27"/>
      <c r="L150" s="108"/>
      <c r="M150" s="27"/>
      <c r="N150" s="27"/>
      <c r="O150" s="27"/>
      <c r="P150" s="27"/>
      <c r="Q150" s="27"/>
      <c r="R150" s="27"/>
      <c r="S150" s="27"/>
    </row>
    <row r="151" spans="2:19" x14ac:dyDescent="0.25">
      <c r="B151" s="9">
        <f t="shared" si="22"/>
        <v>132</v>
      </c>
      <c r="C151" s="42">
        <f>'Simulacion sistema (hoja4)'!BV142</f>
        <v>0.81601616211548722</v>
      </c>
      <c r="D151" s="42">
        <f>'Simulacion sistema (hoja4)'!BW142</f>
        <v>0.83596772596553337</v>
      </c>
      <c r="E151" s="44">
        <f t="shared" si="16"/>
        <v>109846159.19187108</v>
      </c>
      <c r="F151" s="45">
        <f t="shared" si="17"/>
        <v>203.58134450060516</v>
      </c>
      <c r="G151" s="45">
        <f t="shared" si="18"/>
        <v>356.26735287605902</v>
      </c>
      <c r="H151" s="46">
        <f t="shared" si="19"/>
        <v>0</v>
      </c>
      <c r="I151" s="46">
        <f t="shared" si="20"/>
        <v>1</v>
      </c>
      <c r="J151" s="47">
        <f t="shared" si="21"/>
        <v>39134600358.890091</v>
      </c>
      <c r="K151" s="27"/>
      <c r="L151" s="108"/>
      <c r="M151" s="27"/>
      <c r="N151" s="27"/>
      <c r="O151" s="27"/>
      <c r="P151" s="27"/>
      <c r="Q151" s="27"/>
      <c r="R151" s="27"/>
      <c r="S151" s="27"/>
    </row>
    <row r="152" spans="2:19" x14ac:dyDescent="0.25">
      <c r="B152" s="9">
        <f t="shared" si="22"/>
        <v>133</v>
      </c>
      <c r="C152" s="42">
        <f>'Simulacion sistema (hoja4)'!BV143</f>
        <v>0.80998217632609226</v>
      </c>
      <c r="D152" s="42">
        <f>'Simulacion sistema (hoja4)'!BW143</f>
        <v>0.84637943007910987</v>
      </c>
      <c r="E152" s="44">
        <f t="shared" si="16"/>
        <v>111214257.11239505</v>
      </c>
      <c r="F152" s="45">
        <f t="shared" si="17"/>
        <v>203.58134450060516</v>
      </c>
      <c r="G152" s="45">
        <f t="shared" si="18"/>
        <v>356.26735287605902</v>
      </c>
      <c r="H152" s="46">
        <f t="shared" si="19"/>
        <v>0</v>
      </c>
      <c r="I152" s="46">
        <f t="shared" si="20"/>
        <v>1</v>
      </c>
      <c r="J152" s="47">
        <f t="shared" si="21"/>
        <v>39622008983.510406</v>
      </c>
      <c r="K152" s="27"/>
      <c r="L152" s="108"/>
      <c r="M152" s="27"/>
      <c r="N152" s="27"/>
      <c r="O152" s="27"/>
      <c r="P152" s="27"/>
      <c r="Q152" s="27"/>
      <c r="R152" s="27"/>
      <c r="S152" s="27"/>
    </row>
    <row r="153" spans="2:19" x14ac:dyDescent="0.25">
      <c r="B153" s="9">
        <f t="shared" si="22"/>
        <v>134</v>
      </c>
      <c r="C153" s="42">
        <f>'Simulacion sistema (hoja4)'!BV144</f>
        <v>0.819707558149813</v>
      </c>
      <c r="D153" s="42">
        <f>'Simulacion sistema (hoja4)'!BW144</f>
        <v>0.84288635300306258</v>
      </c>
      <c r="E153" s="44">
        <f t="shared" si="16"/>
        <v>110755266.78460242</v>
      </c>
      <c r="F153" s="45">
        <f t="shared" si="17"/>
        <v>203.58134450060516</v>
      </c>
      <c r="G153" s="45">
        <f t="shared" si="18"/>
        <v>356.26735287605902</v>
      </c>
      <c r="H153" s="46">
        <f t="shared" si="19"/>
        <v>0</v>
      </c>
      <c r="I153" s="46">
        <f t="shared" si="20"/>
        <v>1</v>
      </c>
      <c r="J153" s="47">
        <f t="shared" si="21"/>
        <v>39458485714.432007</v>
      </c>
      <c r="K153" s="27"/>
      <c r="L153" s="108"/>
      <c r="M153" s="27"/>
      <c r="N153" s="27"/>
      <c r="O153" s="27"/>
      <c r="P153" s="27"/>
      <c r="Q153" s="27"/>
      <c r="R153" s="27"/>
      <c r="S153" s="27"/>
    </row>
    <row r="154" spans="2:19" x14ac:dyDescent="0.25">
      <c r="B154" s="9">
        <f t="shared" si="22"/>
        <v>135</v>
      </c>
      <c r="C154" s="42">
        <f>'Simulacion sistema (hoja4)'!BV145</f>
        <v>0.82962111606686195</v>
      </c>
      <c r="D154" s="42">
        <f>'Simulacion sistema (hoja4)'!BW145</f>
        <v>0.84726681803419368</v>
      </c>
      <c r="E154" s="44">
        <f t="shared" si="16"/>
        <v>111330859.88969305</v>
      </c>
      <c r="F154" s="45">
        <f t="shared" si="17"/>
        <v>203.58134450060516</v>
      </c>
      <c r="G154" s="45">
        <f t="shared" si="18"/>
        <v>356.26735287605902</v>
      </c>
      <c r="H154" s="46">
        <f t="shared" si="19"/>
        <v>0</v>
      </c>
      <c r="I154" s="46">
        <f t="shared" si="20"/>
        <v>1</v>
      </c>
      <c r="J154" s="47">
        <f t="shared" si="21"/>
        <v>39663550746.31636</v>
      </c>
      <c r="K154" s="27"/>
      <c r="L154" s="108"/>
      <c r="M154" s="27"/>
      <c r="N154" s="27"/>
      <c r="O154" s="27"/>
      <c r="P154" s="27"/>
      <c r="Q154" s="27"/>
      <c r="R154" s="27"/>
      <c r="S154" s="27"/>
    </row>
    <row r="155" spans="2:19" x14ac:dyDescent="0.25">
      <c r="B155" s="9">
        <f t="shared" si="22"/>
        <v>136</v>
      </c>
      <c r="C155" s="42">
        <f>'Simulacion sistema (hoja4)'!BV146</f>
        <v>0.82580918604048037</v>
      </c>
      <c r="D155" s="42">
        <f>'Simulacion sistema (hoja4)'!BW146</f>
        <v>0.85151939137437849</v>
      </c>
      <c r="E155" s="44">
        <f t="shared" si="16"/>
        <v>111889648.02659334</v>
      </c>
      <c r="F155" s="45">
        <f t="shared" si="17"/>
        <v>203.58134450060516</v>
      </c>
      <c r="G155" s="45">
        <f t="shared" si="18"/>
        <v>356.26735287605902</v>
      </c>
      <c r="H155" s="46">
        <f t="shared" si="19"/>
        <v>0</v>
      </c>
      <c r="I155" s="46">
        <f t="shared" si="20"/>
        <v>1</v>
      </c>
      <c r="J155" s="47">
        <f t="shared" si="21"/>
        <v>39862628716.668373</v>
      </c>
      <c r="K155" s="27"/>
      <c r="L155" s="108"/>
      <c r="M155" s="27"/>
      <c r="N155" s="27"/>
      <c r="O155" s="27"/>
      <c r="P155" s="27"/>
      <c r="Q155" s="27"/>
      <c r="R155" s="27"/>
      <c r="S155" s="27"/>
    </row>
    <row r="156" spans="2:19" x14ac:dyDescent="0.25">
      <c r="B156" s="9">
        <f t="shared" si="22"/>
        <v>137</v>
      </c>
      <c r="C156" s="42">
        <f>'Simulacion sistema (hoja4)'!BV147</f>
        <v>0.81617011876531875</v>
      </c>
      <c r="D156" s="42">
        <f>'Simulacion sistema (hoja4)'!BW147</f>
        <v>0.84639335564527429</v>
      </c>
      <c r="E156" s="44">
        <f t="shared" si="16"/>
        <v>111216086.93178904</v>
      </c>
      <c r="F156" s="45">
        <f t="shared" si="17"/>
        <v>203.58134450060516</v>
      </c>
      <c r="G156" s="45">
        <f t="shared" si="18"/>
        <v>356.26735287605902</v>
      </c>
      <c r="H156" s="46">
        <f t="shared" si="19"/>
        <v>0</v>
      </c>
      <c r="I156" s="46">
        <f t="shared" si="20"/>
        <v>1</v>
      </c>
      <c r="J156" s="47">
        <f t="shared" si="21"/>
        <v>39622660888.422142</v>
      </c>
      <c r="K156" s="27"/>
      <c r="L156" s="108"/>
      <c r="M156" s="27"/>
      <c r="N156" s="27"/>
      <c r="O156" s="27"/>
      <c r="P156" s="27"/>
      <c r="Q156" s="27"/>
      <c r="R156" s="27"/>
      <c r="S156" s="27"/>
    </row>
    <row r="157" spans="2:19" x14ac:dyDescent="0.25">
      <c r="B157" s="9">
        <f t="shared" si="22"/>
        <v>138</v>
      </c>
      <c r="C157" s="42">
        <f>'Simulacion sistema (hoja4)'!BV148</f>
        <v>0.81275918198842367</v>
      </c>
      <c r="D157" s="42">
        <f>'Simulacion sistema (hoja4)'!BW148</f>
        <v>0.84928090920949151</v>
      </c>
      <c r="E157" s="44">
        <f t="shared" si="16"/>
        <v>111595511.4701272</v>
      </c>
      <c r="F157" s="45">
        <f t="shared" si="17"/>
        <v>203.58134450060516</v>
      </c>
      <c r="G157" s="45">
        <f t="shared" si="18"/>
        <v>356.26735287605902</v>
      </c>
      <c r="H157" s="46">
        <f t="shared" si="19"/>
        <v>0</v>
      </c>
      <c r="I157" s="46">
        <f t="shared" si="20"/>
        <v>1</v>
      </c>
      <c r="J157" s="47">
        <f t="shared" si="21"/>
        <v>39757837464.312096</v>
      </c>
      <c r="K157" s="27"/>
      <c r="L157" s="108"/>
      <c r="M157" s="27"/>
      <c r="N157" s="27"/>
      <c r="O157" s="27"/>
      <c r="P157" s="27"/>
      <c r="Q157" s="27"/>
      <c r="R157" s="27"/>
      <c r="S157" s="27"/>
    </row>
    <row r="158" spans="2:19" x14ac:dyDescent="0.25">
      <c r="B158" s="9">
        <f t="shared" si="22"/>
        <v>139</v>
      </c>
      <c r="C158" s="42">
        <f>'Simulacion sistema (hoja4)'!BV149</f>
        <v>0.82068222266822122</v>
      </c>
      <c r="D158" s="42">
        <f>'Simulacion sistema (hoja4)'!BW149</f>
        <v>0.84254208058835911</v>
      </c>
      <c r="E158" s="44">
        <f t="shared" si="16"/>
        <v>110710029.38931039</v>
      </c>
      <c r="F158" s="45">
        <f t="shared" si="17"/>
        <v>203.58134450060516</v>
      </c>
      <c r="G158" s="45">
        <f t="shared" si="18"/>
        <v>356.26735287605902</v>
      </c>
      <c r="H158" s="46">
        <f t="shared" si="19"/>
        <v>0</v>
      </c>
      <c r="I158" s="46">
        <f t="shared" si="20"/>
        <v>1</v>
      </c>
      <c r="J158" s="47">
        <f t="shared" si="21"/>
        <v>39442369107.360313</v>
      </c>
      <c r="K158" s="27"/>
      <c r="L158" s="108"/>
      <c r="M158" s="27"/>
      <c r="N158" s="27"/>
      <c r="O158" s="27"/>
      <c r="P158" s="27"/>
      <c r="Q158" s="27"/>
      <c r="R158" s="27"/>
      <c r="S158" s="27"/>
    </row>
    <row r="159" spans="2:19" x14ac:dyDescent="0.25">
      <c r="B159" s="9">
        <f t="shared" si="22"/>
        <v>140</v>
      </c>
      <c r="C159" s="42">
        <f>'Simulacion sistema (hoja4)'!BV150</f>
        <v>0.81879966246049118</v>
      </c>
      <c r="D159" s="42">
        <f>'Simulacion sistema (hoja4)'!BW150</f>
        <v>0.84839430711247066</v>
      </c>
      <c r="E159" s="44">
        <f t="shared" si="16"/>
        <v>111479011.95457864</v>
      </c>
      <c r="F159" s="45">
        <f t="shared" si="17"/>
        <v>203.58134450060516</v>
      </c>
      <c r="G159" s="45">
        <f t="shared" si="18"/>
        <v>356.26735287605902</v>
      </c>
      <c r="H159" s="46">
        <f t="shared" si="19"/>
        <v>0</v>
      </c>
      <c r="I159" s="46">
        <f t="shared" si="20"/>
        <v>1</v>
      </c>
      <c r="J159" s="47">
        <f t="shared" si="21"/>
        <v>39716332490.296272</v>
      </c>
      <c r="K159" s="27"/>
      <c r="L159" s="108"/>
      <c r="M159" s="27"/>
      <c r="N159" s="27"/>
      <c r="O159" s="27"/>
      <c r="P159" s="27"/>
      <c r="Q159" s="27"/>
      <c r="R159" s="27"/>
      <c r="S159" s="27"/>
    </row>
    <row r="160" spans="2:19" x14ac:dyDescent="0.25">
      <c r="B160" s="9">
        <f t="shared" si="22"/>
        <v>141</v>
      </c>
      <c r="C160" s="42">
        <f>'Simulacion sistema (hoja4)'!BV151</f>
        <v>0.81103978286818379</v>
      </c>
      <c r="D160" s="42">
        <f>'Simulacion sistema (hoja4)'!BW151</f>
        <v>0.83786402818598316</v>
      </c>
      <c r="E160" s="44">
        <f t="shared" si="16"/>
        <v>110095333.30363819</v>
      </c>
      <c r="F160" s="45">
        <f t="shared" si="17"/>
        <v>203.58134450060516</v>
      </c>
      <c r="G160" s="45">
        <f t="shared" si="18"/>
        <v>356.26735287605902</v>
      </c>
      <c r="H160" s="46">
        <f t="shared" si="19"/>
        <v>0</v>
      </c>
      <c r="I160" s="46">
        <f t="shared" si="20"/>
        <v>1</v>
      </c>
      <c r="J160" s="47">
        <f t="shared" si="21"/>
        <v>39223372960.094597</v>
      </c>
      <c r="K160" s="27"/>
      <c r="L160" s="108"/>
      <c r="M160" s="27"/>
      <c r="N160" s="27"/>
      <c r="O160" s="27"/>
      <c r="P160" s="27"/>
      <c r="Q160" s="27"/>
      <c r="R160" s="27"/>
      <c r="S160" s="27"/>
    </row>
    <row r="161" spans="2:19" x14ac:dyDescent="0.25">
      <c r="B161" s="9">
        <f t="shared" si="22"/>
        <v>142</v>
      </c>
      <c r="C161" s="42">
        <f>'Simulacion sistema (hoja4)'!BV152</f>
        <v>0.82416368955366825</v>
      </c>
      <c r="D161" s="42">
        <f>'Simulacion sistema (hoja4)'!BW152</f>
        <v>0.84802766424967435</v>
      </c>
      <c r="E161" s="44">
        <f t="shared" si="16"/>
        <v>111430835.08240721</v>
      </c>
      <c r="F161" s="45">
        <f t="shared" si="17"/>
        <v>203.58134450060516</v>
      </c>
      <c r="G161" s="45">
        <f t="shared" si="18"/>
        <v>356.26735287605902</v>
      </c>
      <c r="H161" s="46">
        <f t="shared" si="19"/>
        <v>0</v>
      </c>
      <c r="I161" s="46">
        <f t="shared" si="20"/>
        <v>1</v>
      </c>
      <c r="J161" s="47">
        <f t="shared" si="21"/>
        <v>39699168643.577904</v>
      </c>
      <c r="K161" s="27"/>
      <c r="L161" s="108"/>
      <c r="M161" s="27"/>
      <c r="N161" s="27"/>
      <c r="O161" s="27"/>
      <c r="P161" s="27"/>
      <c r="Q161" s="27"/>
      <c r="R161" s="27"/>
      <c r="S161" s="27"/>
    </row>
    <row r="162" spans="2:19" x14ac:dyDescent="0.25">
      <c r="B162" s="9">
        <f t="shared" si="22"/>
        <v>143</v>
      </c>
      <c r="C162" s="42">
        <f>'Simulacion sistema (hoja4)'!BV153</f>
        <v>0.81814638064592937</v>
      </c>
      <c r="D162" s="42">
        <f>'Simulacion sistema (hoja4)'!BW153</f>
        <v>0.84719169539995087</v>
      </c>
      <c r="E162" s="44">
        <f t="shared" si="16"/>
        <v>111320988.77555355</v>
      </c>
      <c r="F162" s="45">
        <f t="shared" si="17"/>
        <v>203.58134450060516</v>
      </c>
      <c r="G162" s="45">
        <f t="shared" si="18"/>
        <v>356.26735287605902</v>
      </c>
      <c r="H162" s="46">
        <f t="shared" si="19"/>
        <v>0</v>
      </c>
      <c r="I162" s="46">
        <f t="shared" si="20"/>
        <v>1</v>
      </c>
      <c r="J162" s="47">
        <f t="shared" si="21"/>
        <v>39660033990.611946</v>
      </c>
      <c r="K162" s="27"/>
      <c r="L162" s="108"/>
      <c r="M162" s="27"/>
      <c r="N162" s="27"/>
      <c r="O162" s="27"/>
      <c r="P162" s="27"/>
      <c r="Q162" s="27"/>
      <c r="R162" s="27"/>
      <c r="S162" s="27"/>
    </row>
    <row r="163" spans="2:19" x14ac:dyDescent="0.25">
      <c r="B163" s="9">
        <f t="shared" si="22"/>
        <v>144</v>
      </c>
      <c r="C163" s="42">
        <f>'Simulacion sistema (hoja4)'!BV154</f>
        <v>0.82155124410339386</v>
      </c>
      <c r="D163" s="42">
        <f>'Simulacion sistema (hoja4)'!BW154</f>
        <v>0.84740236684798775</v>
      </c>
      <c r="E163" s="44">
        <f t="shared" si="16"/>
        <v>111348671.00382559</v>
      </c>
      <c r="F163" s="45">
        <f t="shared" si="17"/>
        <v>203.58134450060516</v>
      </c>
      <c r="G163" s="45">
        <f t="shared" si="18"/>
        <v>356.26735287605902</v>
      </c>
      <c r="H163" s="46">
        <f t="shared" si="19"/>
        <v>0</v>
      </c>
      <c r="I163" s="46">
        <f t="shared" si="20"/>
        <v>1</v>
      </c>
      <c r="J163" s="47">
        <f t="shared" si="21"/>
        <v>39669896264.800133</v>
      </c>
      <c r="K163" s="27"/>
      <c r="L163" s="108"/>
      <c r="M163" s="27"/>
      <c r="N163" s="27"/>
      <c r="O163" s="27"/>
      <c r="P163" s="27"/>
      <c r="Q163" s="27"/>
      <c r="R163" s="27"/>
      <c r="S163" s="27"/>
    </row>
    <row r="164" spans="2:19" x14ac:dyDescent="0.25">
      <c r="B164" s="9">
        <f t="shared" si="22"/>
        <v>145</v>
      </c>
      <c r="C164" s="42">
        <f>'Simulacion sistema (hoja4)'!BV155</f>
        <v>0.81804787975749915</v>
      </c>
      <c r="D164" s="42">
        <f>'Simulacion sistema (hoja4)'!BW155</f>
        <v>0.84833256126184908</v>
      </c>
      <c r="E164" s="44">
        <f t="shared" si="16"/>
        <v>111470898.54980697</v>
      </c>
      <c r="F164" s="45">
        <f t="shared" si="17"/>
        <v>203.58134450060516</v>
      </c>
      <c r="G164" s="45">
        <f t="shared" si="18"/>
        <v>356.26735287605902</v>
      </c>
      <c r="H164" s="46">
        <f t="shared" si="19"/>
        <v>0</v>
      </c>
      <c r="I164" s="46">
        <f t="shared" si="20"/>
        <v>1</v>
      </c>
      <c r="J164" s="47">
        <f t="shared" si="21"/>
        <v>39713441949.055458</v>
      </c>
      <c r="K164" s="27"/>
      <c r="L164" s="108"/>
      <c r="M164" s="27"/>
      <c r="N164" s="27"/>
      <c r="O164" s="27"/>
      <c r="P164" s="27"/>
      <c r="Q164" s="27"/>
      <c r="R164" s="27"/>
      <c r="S164" s="27"/>
    </row>
    <row r="165" spans="2:19" x14ac:dyDescent="0.25">
      <c r="B165" s="9">
        <f t="shared" si="22"/>
        <v>146</v>
      </c>
      <c r="C165" s="42">
        <f>'Simulacion sistema (hoja4)'!BV156</f>
        <v>0.80753123456443598</v>
      </c>
      <c r="D165" s="42">
        <f>'Simulacion sistema (hoja4)'!BW156</f>
        <v>0.8419660478167057</v>
      </c>
      <c r="E165" s="44">
        <f t="shared" si="16"/>
        <v>110634338.68311512</v>
      </c>
      <c r="F165" s="45">
        <f t="shared" si="17"/>
        <v>203.58134450060516</v>
      </c>
      <c r="G165" s="45">
        <f t="shared" si="18"/>
        <v>356.26735287605902</v>
      </c>
      <c r="H165" s="46">
        <f t="shared" si="19"/>
        <v>0</v>
      </c>
      <c r="I165" s="46">
        <f t="shared" si="20"/>
        <v>1</v>
      </c>
      <c r="J165" s="47">
        <f t="shared" si="21"/>
        <v>39415402979.826805</v>
      </c>
      <c r="K165" s="27"/>
      <c r="L165" s="108"/>
      <c r="M165" s="27"/>
      <c r="N165" s="27"/>
      <c r="O165" s="27"/>
      <c r="P165" s="27"/>
      <c r="Q165" s="27"/>
      <c r="R165" s="27"/>
      <c r="S165" s="27"/>
    </row>
    <row r="166" spans="2:19" x14ac:dyDescent="0.25">
      <c r="B166" s="9">
        <f t="shared" si="22"/>
        <v>147</v>
      </c>
      <c r="C166" s="42">
        <f>'Simulacion sistema (hoja4)'!BV157</f>
        <v>0.83146940963549321</v>
      </c>
      <c r="D166" s="42">
        <f>'Simulacion sistema (hoja4)'!BW157</f>
        <v>0.85806200406247723</v>
      </c>
      <c r="E166" s="44">
        <f t="shared" si="16"/>
        <v>112749347.33380951</v>
      </c>
      <c r="F166" s="45">
        <f t="shared" si="17"/>
        <v>203.58134450060516</v>
      </c>
      <c r="G166" s="45">
        <f t="shared" si="18"/>
        <v>356.26735287605902</v>
      </c>
      <c r="H166" s="46">
        <f t="shared" si="19"/>
        <v>0</v>
      </c>
      <c r="I166" s="46">
        <f t="shared" si="20"/>
        <v>1</v>
      </c>
      <c r="J166" s="47">
        <f t="shared" si="21"/>
        <v>40168911513.119659</v>
      </c>
      <c r="K166" s="27"/>
      <c r="L166" s="108"/>
      <c r="M166" s="27"/>
      <c r="N166" s="27"/>
      <c r="O166" s="27"/>
      <c r="P166" s="27"/>
      <c r="Q166" s="27"/>
      <c r="R166" s="27"/>
      <c r="S166" s="27"/>
    </row>
    <row r="167" spans="2:19" x14ac:dyDescent="0.25">
      <c r="B167" s="9">
        <f t="shared" si="22"/>
        <v>148</v>
      </c>
      <c r="C167" s="42">
        <f>'Simulacion sistema (hoja4)'!BV158</f>
        <v>0.82049919996771736</v>
      </c>
      <c r="D167" s="42">
        <f>'Simulacion sistema (hoja4)'!BW158</f>
        <v>0.84042562692487899</v>
      </c>
      <c r="E167" s="44">
        <f t="shared" si="16"/>
        <v>110431927.37792909</v>
      </c>
      <c r="F167" s="45">
        <f t="shared" si="17"/>
        <v>203.58134450060516</v>
      </c>
      <c r="G167" s="45">
        <f t="shared" si="18"/>
        <v>356.26735287605902</v>
      </c>
      <c r="H167" s="46">
        <f t="shared" si="19"/>
        <v>0</v>
      </c>
      <c r="I167" s="46">
        <f t="shared" si="20"/>
        <v>1</v>
      </c>
      <c r="J167" s="47">
        <f t="shared" si="21"/>
        <v>39343290439.935989</v>
      </c>
      <c r="K167" s="27"/>
      <c r="L167" s="108"/>
      <c r="M167" s="27"/>
      <c r="N167" s="27"/>
      <c r="O167" s="27"/>
      <c r="P167" s="27"/>
      <c r="Q167" s="27"/>
      <c r="R167" s="27"/>
      <c r="S167" s="27"/>
    </row>
    <row r="168" spans="2:19" x14ac:dyDescent="0.25">
      <c r="B168" s="9">
        <f t="shared" si="22"/>
        <v>149</v>
      </c>
      <c r="C168" s="42">
        <f>'Simulacion sistema (hoja4)'!BV159</f>
        <v>0.80572096799528914</v>
      </c>
      <c r="D168" s="42">
        <f>'Simulacion sistema (hoja4)'!BW159</f>
        <v>0.84569805460643332</v>
      </c>
      <c r="E168" s="44">
        <f t="shared" si="16"/>
        <v>111124724.37528533</v>
      </c>
      <c r="F168" s="45">
        <f t="shared" si="17"/>
        <v>203.58134450060516</v>
      </c>
      <c r="G168" s="45">
        <f t="shared" si="18"/>
        <v>356.26735287605902</v>
      </c>
      <c r="H168" s="46">
        <f t="shared" si="19"/>
        <v>0</v>
      </c>
      <c r="I168" s="46">
        <f t="shared" si="20"/>
        <v>1</v>
      </c>
      <c r="J168" s="47">
        <f t="shared" si="21"/>
        <v>39590111392.264572</v>
      </c>
      <c r="K168" s="27"/>
      <c r="L168" s="108"/>
      <c r="M168" s="27"/>
      <c r="N168" s="27"/>
      <c r="O168" s="27"/>
      <c r="P168" s="27"/>
      <c r="Q168" s="27"/>
      <c r="R168" s="27"/>
      <c r="S168" s="27"/>
    </row>
    <row r="169" spans="2:19" x14ac:dyDescent="0.25">
      <c r="B169" s="9">
        <f t="shared" si="22"/>
        <v>150</v>
      </c>
      <c r="C169" s="42">
        <f>'Simulacion sistema (hoja4)'!BV160</f>
        <v>0.82617826112204074</v>
      </c>
      <c r="D169" s="42">
        <f>'Simulacion sistema (hoja4)'!BW160</f>
        <v>0.84786640702408533</v>
      </c>
      <c r="E169" s="44">
        <f t="shared" si="16"/>
        <v>111409645.88296482</v>
      </c>
      <c r="F169" s="45">
        <f t="shared" si="17"/>
        <v>203.58134450060516</v>
      </c>
      <c r="G169" s="45">
        <f t="shared" si="18"/>
        <v>356.26735287605902</v>
      </c>
      <c r="H169" s="46">
        <f t="shared" si="19"/>
        <v>0</v>
      </c>
      <c r="I169" s="46">
        <f t="shared" si="20"/>
        <v>1</v>
      </c>
      <c r="J169" s="47">
        <f t="shared" si="21"/>
        <v>39691619623.583</v>
      </c>
      <c r="K169" s="27"/>
      <c r="L169" s="108"/>
      <c r="M169" s="27"/>
      <c r="N169" s="27"/>
      <c r="O169" s="27"/>
      <c r="P169" s="27"/>
      <c r="Q169" s="27"/>
      <c r="R169" s="27"/>
      <c r="S169" s="27"/>
    </row>
    <row r="170" spans="2:19" x14ac:dyDescent="0.25">
      <c r="B170" s="9">
        <f t="shared" si="22"/>
        <v>151</v>
      </c>
      <c r="C170" s="42">
        <f>'Simulacion sistema (hoja4)'!BV161</f>
        <v>0.83477374227282997</v>
      </c>
      <c r="D170" s="42">
        <f>'Simulacion sistema (hoja4)'!BW161</f>
        <v>0.84722428985820475</v>
      </c>
      <c r="E170" s="44">
        <f t="shared" si="16"/>
        <v>111325271.68736811</v>
      </c>
      <c r="F170" s="45">
        <f t="shared" si="17"/>
        <v>203.58134450060516</v>
      </c>
      <c r="G170" s="45">
        <f t="shared" si="18"/>
        <v>356.26735287605902</v>
      </c>
      <c r="H170" s="46">
        <f t="shared" si="19"/>
        <v>0</v>
      </c>
      <c r="I170" s="46">
        <f t="shared" si="20"/>
        <v>1</v>
      </c>
      <c r="J170" s="47">
        <f t="shared" si="21"/>
        <v>39661559852.266716</v>
      </c>
      <c r="K170" s="27"/>
      <c r="L170" s="108"/>
      <c r="M170" s="27"/>
      <c r="N170" s="27"/>
      <c r="O170" s="27"/>
      <c r="P170" s="27"/>
      <c r="Q170" s="27"/>
      <c r="R170" s="27"/>
      <c r="S170" s="27"/>
    </row>
    <row r="171" spans="2:19" x14ac:dyDescent="0.25">
      <c r="B171" s="9">
        <f t="shared" si="22"/>
        <v>152</v>
      </c>
      <c r="C171" s="42">
        <f>'Simulacion sistema (hoja4)'!BV162</f>
        <v>0.81057916488050141</v>
      </c>
      <c r="D171" s="42">
        <f>'Simulacion sistema (hoja4)'!BW162</f>
        <v>0.8438503328355893</v>
      </c>
      <c r="E171" s="44">
        <f t="shared" si="16"/>
        <v>110881933.73459643</v>
      </c>
      <c r="F171" s="45">
        <f t="shared" si="17"/>
        <v>203.58134450060516</v>
      </c>
      <c r="G171" s="45">
        <f t="shared" si="18"/>
        <v>356.26735287605902</v>
      </c>
      <c r="H171" s="46">
        <f t="shared" si="19"/>
        <v>0</v>
      </c>
      <c r="I171" s="46">
        <f t="shared" si="20"/>
        <v>1</v>
      </c>
      <c r="J171" s="47">
        <f t="shared" si="21"/>
        <v>39503613013.403259</v>
      </c>
      <c r="K171" s="27"/>
      <c r="L171" s="108"/>
      <c r="M171" s="27"/>
      <c r="N171" s="27"/>
      <c r="O171" s="27"/>
      <c r="P171" s="27"/>
      <c r="Q171" s="27"/>
      <c r="R171" s="27"/>
      <c r="S171" s="27"/>
    </row>
    <row r="172" spans="2:19" x14ac:dyDescent="0.25">
      <c r="B172" s="9">
        <f t="shared" si="22"/>
        <v>153</v>
      </c>
      <c r="C172" s="42">
        <f>'Simulacion sistema (hoja4)'!BV163</f>
        <v>0.83177510071359906</v>
      </c>
      <c r="D172" s="42">
        <f>'Simulacion sistema (hoja4)'!BW163</f>
        <v>0.85034682470239309</v>
      </c>
      <c r="E172" s="44">
        <f t="shared" si="16"/>
        <v>111735572.76589446</v>
      </c>
      <c r="F172" s="45">
        <f t="shared" si="17"/>
        <v>203.58134450060516</v>
      </c>
      <c r="G172" s="45">
        <f t="shared" si="18"/>
        <v>356.26735287605902</v>
      </c>
      <c r="H172" s="46">
        <f t="shared" si="19"/>
        <v>0</v>
      </c>
      <c r="I172" s="46">
        <f t="shared" si="20"/>
        <v>1</v>
      </c>
      <c r="J172" s="47">
        <f t="shared" si="21"/>
        <v>39807736731.395493</v>
      </c>
      <c r="K172" s="27"/>
      <c r="L172" s="108"/>
      <c r="M172" s="27"/>
      <c r="N172" s="27"/>
      <c r="O172" s="27"/>
      <c r="P172" s="27"/>
      <c r="Q172" s="27"/>
      <c r="R172" s="27"/>
      <c r="S172" s="27"/>
    </row>
    <row r="173" spans="2:19" x14ac:dyDescent="0.25">
      <c r="B173" s="9">
        <f t="shared" si="22"/>
        <v>154</v>
      </c>
      <c r="C173" s="42">
        <f>'Simulacion sistema (hoja4)'!BV164</f>
        <v>0.82556807938392407</v>
      </c>
      <c r="D173" s="42">
        <f>'Simulacion sistema (hoja4)'!BW164</f>
        <v>0.84826455142131396</v>
      </c>
      <c r="E173" s="44">
        <f t="shared" si="16"/>
        <v>111461962.05676065</v>
      </c>
      <c r="F173" s="45">
        <f t="shared" si="17"/>
        <v>203.58134450060516</v>
      </c>
      <c r="G173" s="45">
        <f t="shared" si="18"/>
        <v>356.26735287605902</v>
      </c>
      <c r="H173" s="46">
        <f t="shared" si="19"/>
        <v>0</v>
      </c>
      <c r="I173" s="46">
        <f t="shared" si="20"/>
        <v>1</v>
      </c>
      <c r="J173" s="47">
        <f t="shared" si="21"/>
        <v>39710258168.333847</v>
      </c>
      <c r="K173" s="27"/>
      <c r="L173" s="108"/>
      <c r="M173" s="27"/>
      <c r="N173" s="27"/>
      <c r="O173" s="27"/>
      <c r="P173" s="27"/>
      <c r="Q173" s="27"/>
      <c r="R173" s="27"/>
      <c r="S173" s="27"/>
    </row>
    <row r="174" spans="2:19" x14ac:dyDescent="0.25">
      <c r="B174" s="9">
        <f t="shared" si="22"/>
        <v>155</v>
      </c>
      <c r="C174" s="42">
        <f>'Simulacion sistema (hoja4)'!BV165</f>
        <v>0.83145650828772988</v>
      </c>
      <c r="D174" s="42">
        <f>'Simulacion sistema (hoja4)'!BW165</f>
        <v>0.85124183224456984</v>
      </c>
      <c r="E174" s="44">
        <f t="shared" si="16"/>
        <v>111853176.75693648</v>
      </c>
      <c r="F174" s="45">
        <f t="shared" si="17"/>
        <v>203.58134450060516</v>
      </c>
      <c r="G174" s="45">
        <f t="shared" si="18"/>
        <v>356.26735287605902</v>
      </c>
      <c r="H174" s="46">
        <f t="shared" si="19"/>
        <v>0</v>
      </c>
      <c r="I174" s="46">
        <f t="shared" si="20"/>
        <v>1</v>
      </c>
      <c r="J174" s="47">
        <f t="shared" si="21"/>
        <v>39849635193.971687</v>
      </c>
      <c r="K174" s="27"/>
      <c r="L174" s="108"/>
      <c r="M174" s="27"/>
      <c r="N174" s="27"/>
      <c r="O174" s="27"/>
      <c r="P174" s="27"/>
      <c r="Q174" s="27"/>
      <c r="R174" s="27"/>
      <c r="S174" s="27"/>
    </row>
    <row r="175" spans="2:19" x14ac:dyDescent="0.25">
      <c r="B175" s="9">
        <f t="shared" si="22"/>
        <v>156</v>
      </c>
      <c r="C175" s="42">
        <f>'Simulacion sistema (hoja4)'!BV166</f>
        <v>0.80181088372462594</v>
      </c>
      <c r="D175" s="42">
        <f>'Simulacion sistema (hoja4)'!BW166</f>
        <v>0.84691085731678484</v>
      </c>
      <c r="E175" s="44">
        <f t="shared" si="16"/>
        <v>111284086.65142553</v>
      </c>
      <c r="F175" s="45">
        <f t="shared" si="17"/>
        <v>203.58134450060516</v>
      </c>
      <c r="G175" s="45">
        <f t="shared" si="18"/>
        <v>356.26735287605902</v>
      </c>
      <c r="H175" s="46">
        <f t="shared" si="19"/>
        <v>0</v>
      </c>
      <c r="I175" s="46">
        <f t="shared" si="20"/>
        <v>1</v>
      </c>
      <c r="J175" s="47">
        <f t="shared" si="21"/>
        <v>39646886968.533348</v>
      </c>
      <c r="K175" s="27"/>
      <c r="L175" s="108"/>
      <c r="M175" s="27"/>
      <c r="N175" s="27"/>
      <c r="O175" s="27"/>
      <c r="P175" s="27"/>
      <c r="Q175" s="27"/>
      <c r="R175" s="27"/>
      <c r="S175" s="27"/>
    </row>
    <row r="176" spans="2:19" x14ac:dyDescent="0.25">
      <c r="B176" s="9">
        <f t="shared" si="22"/>
        <v>157</v>
      </c>
      <c r="C176" s="42">
        <f>'Simulacion sistema (hoja4)'!BV167</f>
        <v>0.82606871200573506</v>
      </c>
      <c r="D176" s="42">
        <f>'Simulacion sistema (hoja4)'!BW167</f>
        <v>0.84999646069861245</v>
      </c>
      <c r="E176" s="44">
        <f t="shared" si="16"/>
        <v>111689534.93579768</v>
      </c>
      <c r="F176" s="45">
        <f t="shared" si="17"/>
        <v>203.58134450060516</v>
      </c>
      <c r="G176" s="45">
        <f t="shared" si="18"/>
        <v>356.26735287605902</v>
      </c>
      <c r="H176" s="46">
        <f t="shared" si="19"/>
        <v>0</v>
      </c>
      <c r="I176" s="46">
        <f t="shared" si="20"/>
        <v>1</v>
      </c>
      <c r="J176" s="47">
        <f t="shared" si="21"/>
        <v>39791334955.534752</v>
      </c>
      <c r="K176" s="27"/>
      <c r="L176" s="108"/>
      <c r="M176" s="27"/>
      <c r="N176" s="27"/>
      <c r="O176" s="27"/>
      <c r="P176" s="27"/>
      <c r="Q176" s="27"/>
      <c r="R176" s="27"/>
      <c r="S176" s="27"/>
    </row>
    <row r="177" spans="2:19" x14ac:dyDescent="0.25">
      <c r="B177" s="9">
        <f t="shared" si="22"/>
        <v>158</v>
      </c>
      <c r="C177" s="42">
        <f>'Simulacion sistema (hoja4)'!BV168</f>
        <v>0.81747791352950194</v>
      </c>
      <c r="D177" s="42">
        <f>'Simulacion sistema (hoja4)'!BW168</f>
        <v>0.84705553483217222</v>
      </c>
      <c r="E177" s="44">
        <f t="shared" si="16"/>
        <v>111303097.27694744</v>
      </c>
      <c r="F177" s="45">
        <f t="shared" si="17"/>
        <v>203.58134450060516</v>
      </c>
      <c r="G177" s="45">
        <f t="shared" si="18"/>
        <v>356.26735287605902</v>
      </c>
      <c r="H177" s="46">
        <f t="shared" si="19"/>
        <v>0</v>
      </c>
      <c r="I177" s="46">
        <f t="shared" si="20"/>
        <v>1</v>
      </c>
      <c r="J177" s="47">
        <f t="shared" si="21"/>
        <v>39653659833.764557</v>
      </c>
      <c r="K177" s="27"/>
      <c r="L177" s="108"/>
      <c r="M177" s="27"/>
      <c r="N177" s="27"/>
      <c r="O177" s="27"/>
      <c r="P177" s="27"/>
      <c r="Q177" s="27"/>
      <c r="R177" s="27"/>
      <c r="S177" s="27"/>
    </row>
    <row r="178" spans="2:19" x14ac:dyDescent="0.25">
      <c r="B178" s="9">
        <f t="shared" si="22"/>
        <v>159</v>
      </c>
      <c r="C178" s="42">
        <f>'Simulacion sistema (hoja4)'!BV169</f>
        <v>0.80779815325537763</v>
      </c>
      <c r="D178" s="42">
        <f>'Simulacion sistema (hoja4)'!BW169</f>
        <v>0.84078220562189954</v>
      </c>
      <c r="E178" s="44">
        <f t="shared" si="16"/>
        <v>110478781.8187176</v>
      </c>
      <c r="F178" s="45">
        <f t="shared" si="17"/>
        <v>203.58134450060516</v>
      </c>
      <c r="G178" s="45">
        <f t="shared" si="18"/>
        <v>356.26735287605902</v>
      </c>
      <c r="H178" s="46">
        <f t="shared" si="19"/>
        <v>0</v>
      </c>
      <c r="I178" s="46">
        <f t="shared" si="20"/>
        <v>1</v>
      </c>
      <c r="J178" s="47">
        <f t="shared" si="21"/>
        <v>39359983147.526199</v>
      </c>
      <c r="K178" s="27"/>
      <c r="L178" s="108"/>
      <c r="M178" s="27"/>
      <c r="N178" s="27"/>
      <c r="O178" s="27"/>
      <c r="P178" s="27"/>
      <c r="Q178" s="27"/>
      <c r="R178" s="27"/>
      <c r="S178" s="27"/>
    </row>
    <row r="179" spans="2:19" x14ac:dyDescent="0.25">
      <c r="B179" s="9">
        <f t="shared" si="22"/>
        <v>160</v>
      </c>
      <c r="C179" s="42">
        <f>'Simulacion sistema (hoja4)'!BV170</f>
        <v>0.81514543903022563</v>
      </c>
      <c r="D179" s="42">
        <f>'Simulacion sistema (hoja4)'!BW170</f>
        <v>0.84830704461160888</v>
      </c>
      <c r="E179" s="44">
        <f t="shared" si="16"/>
        <v>111467545.66196541</v>
      </c>
      <c r="F179" s="45">
        <f t="shared" si="17"/>
        <v>203.58134450060516</v>
      </c>
      <c r="G179" s="45">
        <f t="shared" si="18"/>
        <v>356.26735287605902</v>
      </c>
      <c r="H179" s="46">
        <f t="shared" si="19"/>
        <v>0</v>
      </c>
      <c r="I179" s="46">
        <f t="shared" si="20"/>
        <v>1</v>
      </c>
      <c r="J179" s="47">
        <f t="shared" si="21"/>
        <v>39712247424.579651</v>
      </c>
      <c r="K179" s="27"/>
      <c r="L179" s="108"/>
      <c r="M179" s="27"/>
      <c r="N179" s="27"/>
      <c r="O179" s="27"/>
      <c r="P179" s="27"/>
      <c r="Q179" s="27"/>
      <c r="R179" s="27"/>
      <c r="S179" s="27"/>
    </row>
    <row r="180" spans="2:19" x14ac:dyDescent="0.25">
      <c r="B180" s="9">
        <f t="shared" si="22"/>
        <v>161</v>
      </c>
      <c r="C180" s="42">
        <f>'Simulacion sistema (hoja4)'!BV171</f>
        <v>0.81855465745505174</v>
      </c>
      <c r="D180" s="42">
        <f>'Simulacion sistema (hoja4)'!BW171</f>
        <v>0.85194918503751182</v>
      </c>
      <c r="E180" s="44">
        <f t="shared" si="16"/>
        <v>111946122.91392905</v>
      </c>
      <c r="F180" s="45">
        <f t="shared" si="17"/>
        <v>203.58134450060516</v>
      </c>
      <c r="G180" s="45">
        <f t="shared" si="18"/>
        <v>356.26735287605902</v>
      </c>
      <c r="H180" s="46">
        <f t="shared" si="19"/>
        <v>0</v>
      </c>
      <c r="I180" s="46">
        <f t="shared" si="20"/>
        <v>1</v>
      </c>
      <c r="J180" s="47">
        <f t="shared" si="21"/>
        <v>39882748875.283432</v>
      </c>
      <c r="K180" s="27"/>
      <c r="L180" s="108"/>
      <c r="M180" s="27"/>
      <c r="N180" s="27"/>
      <c r="O180" s="27"/>
      <c r="P180" s="27"/>
      <c r="Q180" s="27"/>
      <c r="R180" s="27"/>
      <c r="S180" s="27"/>
    </row>
    <row r="181" spans="2:19" x14ac:dyDescent="0.25">
      <c r="B181" s="9">
        <f t="shared" si="22"/>
        <v>162</v>
      </c>
      <c r="C181" s="42">
        <f>'Simulacion sistema (hoja4)'!BV172</f>
        <v>0.83235545779175757</v>
      </c>
      <c r="D181" s="42">
        <f>'Simulacion sistema (hoja4)'!BW172</f>
        <v>0.84982028024594725</v>
      </c>
      <c r="E181" s="44">
        <f t="shared" si="16"/>
        <v>111666384.82431747</v>
      </c>
      <c r="F181" s="45">
        <f t="shared" si="17"/>
        <v>203.58134450060516</v>
      </c>
      <c r="G181" s="45">
        <f t="shared" si="18"/>
        <v>356.26735287605902</v>
      </c>
      <c r="H181" s="46">
        <f t="shared" si="19"/>
        <v>0</v>
      </c>
      <c r="I181" s="46">
        <f t="shared" si="20"/>
        <v>1</v>
      </c>
      <c r="J181" s="47">
        <f t="shared" si="21"/>
        <v>39783087326.598915</v>
      </c>
      <c r="K181" s="27"/>
      <c r="L181" s="108"/>
      <c r="M181" s="27"/>
      <c r="N181" s="27"/>
      <c r="O181" s="27"/>
      <c r="P181" s="27"/>
      <c r="Q181" s="27"/>
      <c r="R181" s="27"/>
      <c r="S181" s="27"/>
    </row>
    <row r="182" spans="2:19" x14ac:dyDescent="0.25">
      <c r="B182" s="9">
        <f t="shared" si="22"/>
        <v>163</v>
      </c>
      <c r="C182" s="42">
        <f>'Simulacion sistema (hoja4)'!BV173</f>
        <v>0.80078969629984009</v>
      </c>
      <c r="D182" s="42">
        <f>'Simulacion sistema (hoja4)'!BW173</f>
        <v>0.84535114531627009</v>
      </c>
      <c r="E182" s="44">
        <f t="shared" si="16"/>
        <v>111079140.49455789</v>
      </c>
      <c r="F182" s="45">
        <f t="shared" si="17"/>
        <v>203.58134450060516</v>
      </c>
      <c r="G182" s="45">
        <f t="shared" si="18"/>
        <v>356.26735287605902</v>
      </c>
      <c r="H182" s="46">
        <f t="shared" si="19"/>
        <v>0</v>
      </c>
      <c r="I182" s="46">
        <f t="shared" si="20"/>
        <v>1</v>
      </c>
      <c r="J182" s="47">
        <f t="shared" si="21"/>
        <v>39573871343.743996</v>
      </c>
      <c r="K182" s="27"/>
      <c r="L182" s="108"/>
      <c r="M182" s="27"/>
      <c r="N182" s="27"/>
      <c r="O182" s="27"/>
      <c r="P182" s="27"/>
      <c r="Q182" s="27"/>
      <c r="R182" s="27"/>
      <c r="S182" s="27"/>
    </row>
    <row r="183" spans="2:19" x14ac:dyDescent="0.25">
      <c r="B183" s="9">
        <f t="shared" si="22"/>
        <v>164</v>
      </c>
      <c r="C183" s="42">
        <f>'Simulacion sistema (hoja4)'!BV174</f>
        <v>0.79982929585508022</v>
      </c>
      <c r="D183" s="42">
        <f>'Simulacion sistema (hoja4)'!BW174</f>
        <v>0.84214851676756342</v>
      </c>
      <c r="E183" s="44">
        <f t="shared" si="16"/>
        <v>110658315.10325783</v>
      </c>
      <c r="F183" s="45">
        <f t="shared" si="17"/>
        <v>203.58134450060516</v>
      </c>
      <c r="G183" s="45">
        <f t="shared" si="18"/>
        <v>356.26735287605902</v>
      </c>
      <c r="H183" s="46">
        <f t="shared" si="19"/>
        <v>0</v>
      </c>
      <c r="I183" s="46">
        <f t="shared" si="20"/>
        <v>1</v>
      </c>
      <c r="J183" s="47">
        <f t="shared" si="21"/>
        <v>39423944995.562492</v>
      </c>
      <c r="K183" s="27"/>
      <c r="L183" s="108"/>
      <c r="M183" s="27"/>
      <c r="N183" s="27"/>
      <c r="O183" s="27"/>
      <c r="P183" s="27"/>
      <c r="Q183" s="27"/>
      <c r="R183" s="27"/>
      <c r="S183" s="27"/>
    </row>
    <row r="184" spans="2:19" x14ac:dyDescent="0.25">
      <c r="B184" s="9">
        <f t="shared" si="22"/>
        <v>165</v>
      </c>
      <c r="C184" s="42">
        <f>'Simulacion sistema (hoja4)'!BV175</f>
        <v>0.80142394483946611</v>
      </c>
      <c r="D184" s="42">
        <f>'Simulacion sistema (hoja4)'!BW175</f>
        <v>0.83766071328144909</v>
      </c>
      <c r="E184" s="44">
        <f t="shared" si="16"/>
        <v>110068617.72518241</v>
      </c>
      <c r="F184" s="45">
        <f t="shared" si="17"/>
        <v>203.58134450060516</v>
      </c>
      <c r="G184" s="45">
        <f t="shared" si="18"/>
        <v>356.26735287605902</v>
      </c>
      <c r="H184" s="46">
        <f t="shared" si="19"/>
        <v>0</v>
      </c>
      <c r="I184" s="46">
        <f t="shared" si="20"/>
        <v>1</v>
      </c>
      <c r="J184" s="47">
        <f t="shared" si="21"/>
        <v>39213855071.677605</v>
      </c>
      <c r="K184" s="27"/>
      <c r="L184" s="108"/>
      <c r="M184" s="27"/>
      <c r="N184" s="27"/>
      <c r="O184" s="27"/>
      <c r="P184" s="27"/>
      <c r="Q184" s="27"/>
      <c r="R184" s="27"/>
      <c r="S184" s="27"/>
    </row>
    <row r="185" spans="2:19" x14ac:dyDescent="0.25">
      <c r="B185" s="9">
        <f t="shared" si="22"/>
        <v>166</v>
      </c>
      <c r="C185" s="42">
        <f>'Simulacion sistema (hoja4)'!BV176</f>
        <v>0.82294733982069457</v>
      </c>
      <c r="D185" s="42">
        <f>'Simulacion sistema (hoja4)'!BW176</f>
        <v>0.84813465554193201</v>
      </c>
      <c r="E185" s="44">
        <f t="shared" si="16"/>
        <v>111444893.73820986</v>
      </c>
      <c r="F185" s="45">
        <f t="shared" si="17"/>
        <v>203.58134450060516</v>
      </c>
      <c r="G185" s="45">
        <f t="shared" si="18"/>
        <v>356.26735287605902</v>
      </c>
      <c r="H185" s="46">
        <f t="shared" si="19"/>
        <v>0</v>
      </c>
      <c r="I185" s="46">
        <f t="shared" si="20"/>
        <v>1</v>
      </c>
      <c r="J185" s="47">
        <f t="shared" si="21"/>
        <v>39704177283.66571</v>
      </c>
      <c r="K185" s="27"/>
      <c r="L185" s="108"/>
      <c r="M185" s="27"/>
      <c r="N185" s="27"/>
      <c r="O185" s="27"/>
      <c r="P185" s="27"/>
      <c r="Q185" s="27"/>
      <c r="R185" s="27"/>
      <c r="S185" s="27"/>
    </row>
    <row r="186" spans="2:19" x14ac:dyDescent="0.25">
      <c r="B186" s="9">
        <f t="shared" si="22"/>
        <v>167</v>
      </c>
      <c r="C186" s="42">
        <f>'Simulacion sistema (hoja4)'!BV177</f>
        <v>0.82497778260705235</v>
      </c>
      <c r="D186" s="42">
        <f>'Simulacion sistema (hoja4)'!BW177</f>
        <v>0.84591673075098672</v>
      </c>
      <c r="E186" s="44">
        <f t="shared" si="16"/>
        <v>111153458.42067966</v>
      </c>
      <c r="F186" s="45">
        <f t="shared" si="17"/>
        <v>203.58134450060516</v>
      </c>
      <c r="G186" s="45">
        <f t="shared" si="18"/>
        <v>356.26735287605902</v>
      </c>
      <c r="H186" s="46">
        <f t="shared" si="19"/>
        <v>0</v>
      </c>
      <c r="I186" s="46">
        <f t="shared" si="20"/>
        <v>1</v>
      </c>
      <c r="J186" s="47">
        <f t="shared" si="21"/>
        <v>39600348394.554634</v>
      </c>
      <c r="K186" s="27"/>
      <c r="L186" s="108"/>
      <c r="M186" s="27"/>
      <c r="N186" s="27"/>
      <c r="O186" s="27"/>
      <c r="P186" s="27"/>
      <c r="Q186" s="27"/>
      <c r="R186" s="27"/>
      <c r="S186" s="27"/>
    </row>
    <row r="187" spans="2:19" x14ac:dyDescent="0.25">
      <c r="B187" s="9">
        <f t="shared" si="22"/>
        <v>168</v>
      </c>
      <c r="C187" s="42">
        <f>'Simulacion sistema (hoja4)'!BV178</f>
        <v>0.82787727988220949</v>
      </c>
      <c r="D187" s="42">
        <f>'Simulacion sistema (hoja4)'!BW178</f>
        <v>0.85343378320636998</v>
      </c>
      <c r="E187" s="44">
        <f t="shared" si="16"/>
        <v>112141199.11331701</v>
      </c>
      <c r="F187" s="45">
        <f t="shared" si="17"/>
        <v>203.58134450060516</v>
      </c>
      <c r="G187" s="45">
        <f t="shared" si="18"/>
        <v>356.26735287605902</v>
      </c>
      <c r="H187" s="46">
        <f t="shared" si="19"/>
        <v>0</v>
      </c>
      <c r="I187" s="46">
        <f t="shared" si="20"/>
        <v>1</v>
      </c>
      <c r="J187" s="47">
        <f t="shared" si="21"/>
        <v>39952248156.448509</v>
      </c>
      <c r="K187" s="27"/>
      <c r="L187" s="108"/>
      <c r="M187" s="27"/>
      <c r="N187" s="27"/>
      <c r="O187" s="27"/>
      <c r="P187" s="27"/>
      <c r="Q187" s="27"/>
      <c r="R187" s="27"/>
      <c r="S187" s="27"/>
    </row>
    <row r="188" spans="2:19" x14ac:dyDescent="0.25">
      <c r="B188" s="9">
        <f t="shared" si="22"/>
        <v>169</v>
      </c>
      <c r="C188" s="42">
        <f>'Simulacion sistema (hoja4)'!BV179</f>
        <v>0.82912119801212825</v>
      </c>
      <c r="D188" s="42">
        <f>'Simulacion sistema (hoja4)'!BW179</f>
        <v>0.85021846459842532</v>
      </c>
      <c r="E188" s="44">
        <f t="shared" si="16"/>
        <v>111718706.24823308</v>
      </c>
      <c r="F188" s="45">
        <f t="shared" si="17"/>
        <v>203.58134450060516</v>
      </c>
      <c r="G188" s="45">
        <f t="shared" si="18"/>
        <v>356.26735287605902</v>
      </c>
      <c r="H188" s="46">
        <f t="shared" si="19"/>
        <v>0</v>
      </c>
      <c r="I188" s="46">
        <f t="shared" si="20"/>
        <v>1</v>
      </c>
      <c r="J188" s="47">
        <f t="shared" si="21"/>
        <v>39801727741.796036</v>
      </c>
      <c r="K188" s="27"/>
      <c r="L188" s="108"/>
      <c r="M188" s="27"/>
      <c r="N188" s="27"/>
      <c r="O188" s="27"/>
      <c r="P188" s="27"/>
      <c r="Q188" s="27"/>
      <c r="R188" s="27"/>
      <c r="S188" s="27"/>
    </row>
    <row r="189" spans="2:19" x14ac:dyDescent="0.25">
      <c r="B189" s="9">
        <f t="shared" si="22"/>
        <v>170</v>
      </c>
      <c r="C189" s="42">
        <f>'Simulacion sistema (hoja4)'!BV180</f>
        <v>0.8239486848842541</v>
      </c>
      <c r="D189" s="42">
        <f>'Simulacion sistema (hoja4)'!BW180</f>
        <v>0.84415269698651962</v>
      </c>
      <c r="E189" s="44">
        <f t="shared" si="16"/>
        <v>110921664.38402867</v>
      </c>
      <c r="F189" s="45">
        <f t="shared" si="17"/>
        <v>203.58134450060516</v>
      </c>
      <c r="G189" s="45">
        <f t="shared" si="18"/>
        <v>356.26735287605902</v>
      </c>
      <c r="H189" s="46">
        <f t="shared" si="19"/>
        <v>0</v>
      </c>
      <c r="I189" s="46">
        <f t="shared" si="20"/>
        <v>1</v>
      </c>
      <c r="J189" s="47">
        <f t="shared" si="21"/>
        <v>39517767746.704529</v>
      </c>
      <c r="K189" s="27"/>
      <c r="L189" s="108"/>
      <c r="M189" s="27"/>
      <c r="N189" s="27"/>
      <c r="O189" s="27"/>
      <c r="P189" s="27"/>
      <c r="Q189" s="27"/>
      <c r="R189" s="27"/>
      <c r="S189" s="27"/>
    </row>
    <row r="190" spans="2:19" x14ac:dyDescent="0.25">
      <c r="B190" s="9">
        <f t="shared" si="22"/>
        <v>171</v>
      </c>
      <c r="C190" s="42">
        <f>'Simulacion sistema (hoja4)'!BV181</f>
        <v>0.81825836623279902</v>
      </c>
      <c r="D190" s="42">
        <f>'Simulacion sistema (hoja4)'!BW181</f>
        <v>0.84345595693291542</v>
      </c>
      <c r="E190" s="44">
        <f t="shared" si="16"/>
        <v>110830112.74098508</v>
      </c>
      <c r="F190" s="45">
        <f t="shared" si="17"/>
        <v>203.58134450060516</v>
      </c>
      <c r="G190" s="45">
        <f t="shared" si="18"/>
        <v>356.26735287605902</v>
      </c>
      <c r="H190" s="46">
        <f t="shared" si="19"/>
        <v>0</v>
      </c>
      <c r="I190" s="46">
        <f t="shared" si="20"/>
        <v>1</v>
      </c>
      <c r="J190" s="47">
        <f t="shared" si="21"/>
        <v>39485150885.185936</v>
      </c>
      <c r="K190" s="27"/>
      <c r="L190" s="108"/>
      <c r="M190" s="27"/>
      <c r="N190" s="27"/>
      <c r="O190" s="27"/>
      <c r="P190" s="27"/>
      <c r="Q190" s="27"/>
      <c r="R190" s="27"/>
      <c r="S190" s="27"/>
    </row>
    <row r="191" spans="2:19" x14ac:dyDescent="0.25">
      <c r="B191" s="9">
        <f t="shared" si="22"/>
        <v>172</v>
      </c>
      <c r="C191" s="42">
        <f>'Simulacion sistema (hoja4)'!BV182</f>
        <v>0.81766026323630481</v>
      </c>
      <c r="D191" s="42">
        <f>'Simulacion sistema (hoja4)'!BW182</f>
        <v>0.8445538015244195</v>
      </c>
      <c r="E191" s="44">
        <f t="shared" si="16"/>
        <v>110974369.52030872</v>
      </c>
      <c r="F191" s="45">
        <f t="shared" si="17"/>
        <v>203.58134450060516</v>
      </c>
      <c r="G191" s="45">
        <f t="shared" si="18"/>
        <v>356.26735287605902</v>
      </c>
      <c r="H191" s="46">
        <f t="shared" si="19"/>
        <v>0</v>
      </c>
      <c r="I191" s="46">
        <f t="shared" si="20"/>
        <v>1</v>
      </c>
      <c r="J191" s="47">
        <f t="shared" si="21"/>
        <v>39536544866.089996</v>
      </c>
      <c r="K191" s="27"/>
      <c r="L191" s="108"/>
      <c r="M191" s="27"/>
      <c r="N191" s="27"/>
      <c r="O191" s="27"/>
      <c r="P191" s="27"/>
      <c r="Q191" s="27"/>
      <c r="R191" s="27"/>
      <c r="S191" s="27"/>
    </row>
    <row r="192" spans="2:19" x14ac:dyDescent="0.25">
      <c r="B192" s="9">
        <f t="shared" si="22"/>
        <v>173</v>
      </c>
      <c r="C192" s="42">
        <f>'Simulacion sistema (hoja4)'!BV183</f>
        <v>0.82812832586620932</v>
      </c>
      <c r="D192" s="42">
        <f>'Simulacion sistema (hoja4)'!BW183</f>
        <v>0.84286733066556307</v>
      </c>
      <c r="E192" s="44">
        <f t="shared" si="16"/>
        <v>110752767.24945499</v>
      </c>
      <c r="F192" s="45">
        <f t="shared" si="17"/>
        <v>203.58134450060516</v>
      </c>
      <c r="G192" s="45">
        <f t="shared" si="18"/>
        <v>356.26735287605902</v>
      </c>
      <c r="H192" s="46">
        <f t="shared" si="19"/>
        <v>0</v>
      </c>
      <c r="I192" s="46">
        <f t="shared" si="20"/>
        <v>1</v>
      </c>
      <c r="J192" s="47">
        <f t="shared" si="21"/>
        <v>39457595211.661613</v>
      </c>
      <c r="K192" s="27"/>
      <c r="L192" s="108"/>
      <c r="M192" s="27"/>
      <c r="N192" s="27"/>
      <c r="O192" s="27"/>
      <c r="P192" s="27"/>
      <c r="Q192" s="27"/>
      <c r="R192" s="27"/>
      <c r="S192" s="27"/>
    </row>
    <row r="193" spans="2:19" x14ac:dyDescent="0.25">
      <c r="B193" s="9">
        <f t="shared" si="22"/>
        <v>174</v>
      </c>
      <c r="C193" s="42">
        <f>'Simulacion sistema (hoja4)'!BV184</f>
        <v>0.8333242571712185</v>
      </c>
      <c r="D193" s="42">
        <f>'Simulacion sistema (hoja4)'!BW184</f>
        <v>0.85220069946024835</v>
      </c>
      <c r="E193" s="44">
        <f t="shared" si="16"/>
        <v>111979171.90907663</v>
      </c>
      <c r="F193" s="45">
        <f t="shared" si="17"/>
        <v>203.58134450060516</v>
      </c>
      <c r="G193" s="45">
        <f t="shared" si="18"/>
        <v>356.26735287605902</v>
      </c>
      <c r="H193" s="46">
        <f t="shared" si="19"/>
        <v>0</v>
      </c>
      <c r="I193" s="46">
        <f t="shared" si="20"/>
        <v>1</v>
      </c>
      <c r="J193" s="47">
        <f t="shared" si="21"/>
        <v>39894523153.299881</v>
      </c>
      <c r="K193" s="27"/>
      <c r="L193" s="108"/>
      <c r="M193" s="27"/>
      <c r="N193" s="27"/>
      <c r="O193" s="27"/>
      <c r="P193" s="27"/>
      <c r="Q193" s="27"/>
      <c r="R193" s="27"/>
      <c r="S193" s="27"/>
    </row>
    <row r="194" spans="2:19" x14ac:dyDescent="0.25">
      <c r="B194" s="9">
        <f t="shared" si="22"/>
        <v>175</v>
      </c>
      <c r="C194" s="42">
        <f>'Simulacion sistema (hoja4)'!BV185</f>
        <v>0.84062971036075962</v>
      </c>
      <c r="D194" s="42">
        <f>'Simulacion sistema (hoja4)'!BW185</f>
        <v>0.85218382281919502</v>
      </c>
      <c r="E194" s="44">
        <f t="shared" si="16"/>
        <v>111976954.31844223</v>
      </c>
      <c r="F194" s="45">
        <f t="shared" si="17"/>
        <v>203.58134450060516</v>
      </c>
      <c r="G194" s="45">
        <f t="shared" si="18"/>
        <v>356.26735287605902</v>
      </c>
      <c r="H194" s="46">
        <f t="shared" si="19"/>
        <v>0</v>
      </c>
      <c r="I194" s="46">
        <f t="shared" si="20"/>
        <v>1</v>
      </c>
      <c r="J194" s="47">
        <f t="shared" si="21"/>
        <v>39893733098.1548</v>
      </c>
      <c r="K194" s="27"/>
      <c r="L194" s="108"/>
      <c r="M194" s="27"/>
      <c r="N194" s="27"/>
      <c r="O194" s="27"/>
      <c r="P194" s="27"/>
      <c r="Q194" s="27"/>
      <c r="R194" s="27"/>
      <c r="S194" s="27"/>
    </row>
    <row r="195" spans="2:19" x14ac:dyDescent="0.25">
      <c r="B195" s="9">
        <f t="shared" si="22"/>
        <v>176</v>
      </c>
      <c r="C195" s="42">
        <f>'Simulacion sistema (hoja4)'!BV186</f>
        <v>0.81147598013552802</v>
      </c>
      <c r="D195" s="42">
        <f>'Simulacion sistema (hoja4)'!BW186</f>
        <v>0.84987108837918857</v>
      </c>
      <c r="E195" s="44">
        <f t="shared" si="16"/>
        <v>111673061.01302537</v>
      </c>
      <c r="F195" s="45">
        <f t="shared" si="17"/>
        <v>203.58134450060516</v>
      </c>
      <c r="G195" s="45">
        <f t="shared" si="18"/>
        <v>356.26735287605902</v>
      </c>
      <c r="H195" s="46">
        <f t="shared" si="19"/>
        <v>0</v>
      </c>
      <c r="I195" s="46">
        <f t="shared" si="20"/>
        <v>1</v>
      </c>
      <c r="J195" s="47">
        <f t="shared" si="21"/>
        <v>39785465834.677177</v>
      </c>
      <c r="K195" s="27"/>
      <c r="L195" s="108"/>
      <c r="M195" s="27"/>
      <c r="N195" s="27"/>
      <c r="O195" s="27"/>
      <c r="P195" s="27"/>
      <c r="Q195" s="27"/>
      <c r="R195" s="27"/>
      <c r="S195" s="27"/>
    </row>
    <row r="196" spans="2:19" x14ac:dyDescent="0.25">
      <c r="B196" s="9">
        <f t="shared" si="22"/>
        <v>177</v>
      </c>
      <c r="C196" s="42">
        <f>'Simulacion sistema (hoja4)'!BV187</f>
        <v>0.82791530817856251</v>
      </c>
      <c r="D196" s="42">
        <f>'Simulacion sistema (hoja4)'!BW187</f>
        <v>0.85131118518170179</v>
      </c>
      <c r="E196" s="44">
        <f t="shared" si="16"/>
        <v>111862289.73287562</v>
      </c>
      <c r="F196" s="45">
        <f t="shared" si="17"/>
        <v>203.58134450060516</v>
      </c>
      <c r="G196" s="45">
        <f t="shared" si="18"/>
        <v>356.26735287605902</v>
      </c>
      <c r="H196" s="46">
        <f t="shared" si="19"/>
        <v>0</v>
      </c>
      <c r="I196" s="46">
        <f t="shared" si="20"/>
        <v>1</v>
      </c>
      <c r="J196" s="47">
        <f t="shared" si="21"/>
        <v>39852881849.786354</v>
      </c>
      <c r="K196" s="27"/>
      <c r="L196" s="108"/>
      <c r="M196" s="27"/>
      <c r="N196" s="27"/>
      <c r="O196" s="27"/>
      <c r="P196" s="27"/>
      <c r="Q196" s="27"/>
      <c r="R196" s="27"/>
      <c r="S196" s="27"/>
    </row>
    <row r="197" spans="2:19" x14ac:dyDescent="0.25">
      <c r="B197" s="9">
        <f t="shared" si="22"/>
        <v>178</v>
      </c>
      <c r="C197" s="42">
        <f>'Simulacion sistema (hoja4)'!BV188</f>
        <v>0.80610838834114651</v>
      </c>
      <c r="D197" s="42">
        <f>'Simulacion sistema (hoja4)'!BW188</f>
        <v>0.84809126318475458</v>
      </c>
      <c r="E197" s="44">
        <f t="shared" si="16"/>
        <v>111439191.98247676</v>
      </c>
      <c r="F197" s="45">
        <f t="shared" si="17"/>
        <v>203.58134450060516</v>
      </c>
      <c r="G197" s="45">
        <f t="shared" si="18"/>
        <v>356.26735287605902</v>
      </c>
      <c r="H197" s="46">
        <f t="shared" si="19"/>
        <v>0</v>
      </c>
      <c r="I197" s="46">
        <f t="shared" si="20"/>
        <v>1</v>
      </c>
      <c r="J197" s="47">
        <f t="shared" si="21"/>
        <v>39702145934.243935</v>
      </c>
      <c r="K197" s="27"/>
      <c r="L197" s="108"/>
      <c r="M197" s="27"/>
      <c r="N197" s="27"/>
      <c r="O197" s="27"/>
      <c r="P197" s="27"/>
      <c r="Q197" s="27"/>
      <c r="R197" s="27"/>
      <c r="S197" s="27"/>
    </row>
    <row r="198" spans="2:19" x14ac:dyDescent="0.25">
      <c r="B198" s="9">
        <f t="shared" si="22"/>
        <v>179</v>
      </c>
      <c r="C198" s="42">
        <f>'Simulacion sistema (hoja4)'!BV189</f>
        <v>0.82273789671868081</v>
      </c>
      <c r="D198" s="42">
        <f>'Simulacion sistema (hoja4)'!BW189</f>
        <v>0.84650083024494394</v>
      </c>
      <c r="E198" s="44">
        <f t="shared" si="16"/>
        <v>111230209.09418564</v>
      </c>
      <c r="F198" s="45">
        <f t="shared" si="17"/>
        <v>203.58134450060516</v>
      </c>
      <c r="G198" s="45">
        <f t="shared" si="18"/>
        <v>356.26735287605902</v>
      </c>
      <c r="H198" s="46">
        <f t="shared" si="19"/>
        <v>0</v>
      </c>
      <c r="I198" s="46">
        <f t="shared" si="20"/>
        <v>1</v>
      </c>
      <c r="J198" s="47">
        <f t="shared" si="21"/>
        <v>39627692153.83606</v>
      </c>
      <c r="K198" s="27"/>
      <c r="L198" s="108"/>
      <c r="M198" s="27"/>
      <c r="N198" s="27"/>
      <c r="O198" s="27"/>
      <c r="P198" s="27"/>
      <c r="Q198" s="27"/>
      <c r="R198" s="27"/>
      <c r="S198" s="27"/>
    </row>
    <row r="199" spans="2:19" x14ac:dyDescent="0.25">
      <c r="B199" s="9">
        <f t="shared" si="22"/>
        <v>180</v>
      </c>
      <c r="C199" s="42">
        <f>'Simulacion sistema (hoja4)'!BV190</f>
        <v>0.81015050865198746</v>
      </c>
      <c r="D199" s="42">
        <f>'Simulacion sistema (hoja4)'!BW190</f>
        <v>0.83895394408953328</v>
      </c>
      <c r="E199" s="44">
        <f t="shared" si="16"/>
        <v>110238548.25336467</v>
      </c>
      <c r="F199" s="45">
        <f t="shared" si="17"/>
        <v>203.58134450060516</v>
      </c>
      <c r="G199" s="45">
        <f t="shared" si="18"/>
        <v>356.26735287605902</v>
      </c>
      <c r="H199" s="46">
        <f t="shared" si="19"/>
        <v>0</v>
      </c>
      <c r="I199" s="46">
        <f t="shared" si="20"/>
        <v>1</v>
      </c>
      <c r="J199" s="47">
        <f t="shared" si="21"/>
        <v>39274395771.125931</v>
      </c>
      <c r="K199" s="27"/>
      <c r="L199" s="108"/>
      <c r="M199" s="27"/>
      <c r="N199" s="27"/>
      <c r="O199" s="27"/>
      <c r="P199" s="27"/>
      <c r="Q199" s="27"/>
      <c r="R199" s="27"/>
      <c r="S199" s="27"/>
    </row>
    <row r="200" spans="2:19" x14ac:dyDescent="0.25">
      <c r="B200" s="9">
        <f t="shared" si="22"/>
        <v>181</v>
      </c>
      <c r="C200" s="42">
        <f>'Simulacion sistema (hoja4)'!BV191</f>
        <v>0.80311478267288161</v>
      </c>
      <c r="D200" s="42">
        <f>'Simulacion sistema (hoja4)'!BW191</f>
        <v>0.84486859502828837</v>
      </c>
      <c r="E200" s="44">
        <f t="shared" si="16"/>
        <v>111015733.3867171</v>
      </c>
      <c r="F200" s="45">
        <f t="shared" si="17"/>
        <v>203.58134450060516</v>
      </c>
      <c r="G200" s="45">
        <f t="shared" si="18"/>
        <v>356.26735287605902</v>
      </c>
      <c r="H200" s="46">
        <f t="shared" si="19"/>
        <v>0</v>
      </c>
      <c r="I200" s="46">
        <f t="shared" si="20"/>
        <v>1</v>
      </c>
      <c r="J200" s="47">
        <f t="shared" si="21"/>
        <v>39551281461.280029</v>
      </c>
      <c r="K200" s="27"/>
      <c r="L200" s="108"/>
      <c r="M200" s="27"/>
      <c r="N200" s="27"/>
      <c r="O200" s="27"/>
      <c r="P200" s="27"/>
      <c r="Q200" s="27"/>
      <c r="R200" s="27"/>
      <c r="S200" s="27"/>
    </row>
    <row r="201" spans="2:19" x14ac:dyDescent="0.25">
      <c r="B201" s="9">
        <f t="shared" si="22"/>
        <v>182</v>
      </c>
      <c r="C201" s="42">
        <f>'Simulacion sistema (hoja4)'!BV192</f>
        <v>0.83727276350016533</v>
      </c>
      <c r="D201" s="42">
        <f>'Simulacion sistema (hoja4)'!BW192</f>
        <v>0.85161454734197228</v>
      </c>
      <c r="E201" s="44">
        <f t="shared" si="16"/>
        <v>111902151.52073516</v>
      </c>
      <c r="F201" s="45">
        <f t="shared" si="17"/>
        <v>203.58134450060516</v>
      </c>
      <c r="G201" s="45">
        <f t="shared" si="18"/>
        <v>356.26735287605902</v>
      </c>
      <c r="H201" s="46">
        <f t="shared" si="19"/>
        <v>0</v>
      </c>
      <c r="I201" s="46">
        <f t="shared" si="20"/>
        <v>1</v>
      </c>
      <c r="J201" s="47">
        <f t="shared" si="21"/>
        <v>39867083303.427979</v>
      </c>
      <c r="K201" s="27"/>
      <c r="L201" s="108"/>
      <c r="M201" s="27"/>
      <c r="N201" s="27"/>
      <c r="O201" s="27"/>
      <c r="P201" s="27"/>
      <c r="Q201" s="27"/>
      <c r="R201" s="27"/>
      <c r="S201" s="27"/>
    </row>
    <row r="202" spans="2:19" x14ac:dyDescent="0.25">
      <c r="B202" s="9">
        <f t="shared" si="22"/>
        <v>183</v>
      </c>
      <c r="C202" s="42">
        <f>'Simulacion sistema (hoja4)'!BV193</f>
        <v>0.82331819165563258</v>
      </c>
      <c r="D202" s="42">
        <f>'Simulacion sistema (hoja4)'!BW193</f>
        <v>0.84732150725949573</v>
      </c>
      <c r="E202" s="44">
        <f t="shared" si="16"/>
        <v>111338046.05389774</v>
      </c>
      <c r="F202" s="45">
        <f t="shared" si="17"/>
        <v>203.58134450060516</v>
      </c>
      <c r="G202" s="45">
        <f t="shared" si="18"/>
        <v>356.26735287605902</v>
      </c>
      <c r="H202" s="46">
        <f t="shared" si="19"/>
        <v>0</v>
      </c>
      <c r="I202" s="46">
        <f t="shared" si="20"/>
        <v>1</v>
      </c>
      <c r="J202" s="47">
        <f t="shared" si="21"/>
        <v>39666110942.014893</v>
      </c>
      <c r="K202" s="27"/>
      <c r="L202" s="108"/>
      <c r="M202" s="27"/>
      <c r="N202" s="27"/>
      <c r="O202" s="27"/>
      <c r="P202" s="27"/>
      <c r="Q202" s="27"/>
      <c r="R202" s="27"/>
      <c r="S202" s="27"/>
    </row>
    <row r="203" spans="2:19" x14ac:dyDescent="0.25">
      <c r="B203" s="9">
        <f t="shared" si="22"/>
        <v>184</v>
      </c>
      <c r="C203" s="42">
        <f>'Simulacion sistema (hoja4)'!BV194</f>
        <v>0.84013720209131848</v>
      </c>
      <c r="D203" s="42">
        <f>'Simulacion sistema (hoja4)'!BW194</f>
        <v>0.85663302888404635</v>
      </c>
      <c r="E203" s="44">
        <f t="shared" si="16"/>
        <v>112561579.9953637</v>
      </c>
      <c r="F203" s="45">
        <f t="shared" si="17"/>
        <v>203.58134450060516</v>
      </c>
      <c r="G203" s="45">
        <f t="shared" si="18"/>
        <v>356.26735287605902</v>
      </c>
      <c r="H203" s="46">
        <f t="shared" si="19"/>
        <v>0</v>
      </c>
      <c r="I203" s="46">
        <f t="shared" si="20"/>
        <v>1</v>
      </c>
      <c r="J203" s="47">
        <f t="shared" si="21"/>
        <v>40102016140.494987</v>
      </c>
      <c r="K203" s="27"/>
      <c r="L203" s="108"/>
      <c r="M203" s="27"/>
      <c r="N203" s="27"/>
      <c r="O203" s="27"/>
      <c r="P203" s="27"/>
      <c r="Q203" s="27"/>
      <c r="R203" s="27"/>
      <c r="S203" s="27"/>
    </row>
    <row r="204" spans="2:19" x14ac:dyDescent="0.25">
      <c r="B204" s="9">
        <f t="shared" si="22"/>
        <v>185</v>
      </c>
      <c r="C204" s="42">
        <f>'Simulacion sistema (hoja4)'!BV195</f>
        <v>0.81620558676391508</v>
      </c>
      <c r="D204" s="42">
        <f>'Simulacion sistema (hoja4)'!BW195</f>
        <v>0.84705849538589972</v>
      </c>
      <c r="E204" s="44">
        <f t="shared" si="16"/>
        <v>111303486.29370722</v>
      </c>
      <c r="F204" s="45">
        <f t="shared" si="17"/>
        <v>203.58134450060516</v>
      </c>
      <c r="G204" s="45">
        <f t="shared" si="18"/>
        <v>356.26735287605902</v>
      </c>
      <c r="H204" s="46">
        <f t="shared" si="19"/>
        <v>0</v>
      </c>
      <c r="I204" s="46">
        <f t="shared" si="20"/>
        <v>1</v>
      </c>
      <c r="J204" s="47">
        <f t="shared" si="21"/>
        <v>39653798427.735786</v>
      </c>
      <c r="K204" s="27"/>
      <c r="L204" s="108"/>
      <c r="M204" s="27"/>
      <c r="N204" s="27"/>
      <c r="O204" s="27"/>
      <c r="P204" s="27"/>
      <c r="Q204" s="27"/>
      <c r="R204" s="27"/>
      <c r="S204" s="27"/>
    </row>
    <row r="205" spans="2:19" x14ac:dyDescent="0.25">
      <c r="B205" s="9">
        <f t="shared" si="22"/>
        <v>186</v>
      </c>
      <c r="C205" s="42">
        <f>'Simulacion sistema (hoja4)'!BV196</f>
        <v>0.82006667868758887</v>
      </c>
      <c r="D205" s="42">
        <f>'Simulacion sistema (hoja4)'!BW196</f>
        <v>0.84286137565270336</v>
      </c>
      <c r="E205" s="44">
        <f t="shared" si="16"/>
        <v>110751984.76076522</v>
      </c>
      <c r="F205" s="45">
        <f t="shared" si="17"/>
        <v>203.58134450060516</v>
      </c>
      <c r="G205" s="45">
        <f t="shared" si="18"/>
        <v>356.26735287605902</v>
      </c>
      <c r="H205" s="46">
        <f t="shared" si="19"/>
        <v>0</v>
      </c>
      <c r="I205" s="46">
        <f t="shared" si="20"/>
        <v>1</v>
      </c>
      <c r="J205" s="47">
        <f t="shared" si="21"/>
        <v>39457316436.487457</v>
      </c>
      <c r="K205" s="27"/>
      <c r="L205" s="108"/>
      <c r="M205" s="27"/>
      <c r="N205" s="27"/>
      <c r="O205" s="27"/>
      <c r="P205" s="27"/>
      <c r="Q205" s="27"/>
      <c r="R205" s="27"/>
      <c r="S205" s="27"/>
    </row>
    <row r="206" spans="2:19" x14ac:dyDescent="0.25">
      <c r="B206" s="9">
        <f t="shared" si="22"/>
        <v>187</v>
      </c>
      <c r="C206" s="42">
        <f>'Simulacion sistema (hoja4)'!BV197</f>
        <v>0.8079374400721534</v>
      </c>
      <c r="D206" s="42">
        <f>'Simulacion sistema (hoja4)'!BW197</f>
        <v>0.8418978847531059</v>
      </c>
      <c r="E206" s="44">
        <f t="shared" si="16"/>
        <v>110625382.0565581</v>
      </c>
      <c r="F206" s="45">
        <f t="shared" si="17"/>
        <v>203.58134450060516</v>
      </c>
      <c r="G206" s="45">
        <f t="shared" si="18"/>
        <v>356.26735287605902</v>
      </c>
      <c r="H206" s="46">
        <f t="shared" si="19"/>
        <v>0</v>
      </c>
      <c r="I206" s="46">
        <f t="shared" si="20"/>
        <v>1</v>
      </c>
      <c r="J206" s="47">
        <f t="shared" si="21"/>
        <v>39412212026.192635</v>
      </c>
      <c r="K206" s="27"/>
      <c r="L206" s="108"/>
      <c r="M206" s="27"/>
      <c r="N206" s="27"/>
      <c r="O206" s="27"/>
      <c r="P206" s="27"/>
      <c r="Q206" s="27"/>
      <c r="R206" s="27"/>
      <c r="S206" s="27"/>
    </row>
    <row r="207" spans="2:19" x14ac:dyDescent="0.25">
      <c r="B207" s="9">
        <f t="shared" si="22"/>
        <v>188</v>
      </c>
      <c r="C207" s="42">
        <f>'Simulacion sistema (hoja4)'!BV198</f>
        <v>0.80624595876265837</v>
      </c>
      <c r="D207" s="42">
        <f>'Simulacion sistema (hoja4)'!BW198</f>
        <v>0.84057479050785744</v>
      </c>
      <c r="E207" s="44">
        <f t="shared" si="16"/>
        <v>110451527.47273247</v>
      </c>
      <c r="F207" s="45">
        <f t="shared" si="17"/>
        <v>203.58134450060516</v>
      </c>
      <c r="G207" s="45">
        <f t="shared" si="18"/>
        <v>356.26735287605902</v>
      </c>
      <c r="H207" s="46">
        <f t="shared" si="19"/>
        <v>0</v>
      </c>
      <c r="I207" s="46">
        <f t="shared" si="20"/>
        <v>1</v>
      </c>
      <c r="J207" s="47">
        <f t="shared" si="21"/>
        <v>39350273313.827705</v>
      </c>
      <c r="K207" s="27"/>
      <c r="L207" s="108"/>
      <c r="M207" s="27"/>
      <c r="N207" s="27"/>
      <c r="O207" s="27"/>
      <c r="P207" s="27"/>
      <c r="Q207" s="27"/>
      <c r="R207" s="27"/>
      <c r="S207" s="27"/>
    </row>
    <row r="208" spans="2:19" x14ac:dyDescent="0.25">
      <c r="B208" s="9">
        <f t="shared" si="22"/>
        <v>189</v>
      </c>
      <c r="C208" s="42">
        <f>'Simulacion sistema (hoja4)'!BV199</f>
        <v>0.83322368691225002</v>
      </c>
      <c r="D208" s="42">
        <f>'Simulacion sistema (hoja4)'!BW199</f>
        <v>0.85063210453630267</v>
      </c>
      <c r="E208" s="44">
        <f t="shared" si="16"/>
        <v>111773058.53607018</v>
      </c>
      <c r="F208" s="45">
        <f t="shared" si="17"/>
        <v>203.58134450060516</v>
      </c>
      <c r="G208" s="45">
        <f t="shared" si="18"/>
        <v>356.26735287605902</v>
      </c>
      <c r="H208" s="46">
        <f t="shared" si="19"/>
        <v>0</v>
      </c>
      <c r="I208" s="46">
        <f t="shared" si="20"/>
        <v>1</v>
      </c>
      <c r="J208" s="47">
        <f t="shared" si="21"/>
        <v>39821091687.506516</v>
      </c>
      <c r="K208" s="27"/>
      <c r="L208" s="108"/>
      <c r="M208" s="27"/>
      <c r="N208" s="27"/>
      <c r="O208" s="27"/>
      <c r="P208" s="27"/>
      <c r="Q208" s="27"/>
      <c r="R208" s="27"/>
      <c r="S208" s="27"/>
    </row>
    <row r="209" spans="2:19" x14ac:dyDescent="0.25">
      <c r="B209" s="9">
        <f t="shared" si="22"/>
        <v>190</v>
      </c>
      <c r="C209" s="42">
        <f>'Simulacion sistema (hoja4)'!BV200</f>
        <v>0.82966124116041295</v>
      </c>
      <c r="D209" s="42">
        <f>'Simulacion sistema (hoja4)'!BW200</f>
        <v>0.84524697945046567</v>
      </c>
      <c r="E209" s="44">
        <f t="shared" si="16"/>
        <v>111065453.0997912</v>
      </c>
      <c r="F209" s="45">
        <f t="shared" si="17"/>
        <v>203.58134450060516</v>
      </c>
      <c r="G209" s="45">
        <f t="shared" si="18"/>
        <v>356.26735287605902</v>
      </c>
      <c r="H209" s="46">
        <f t="shared" si="19"/>
        <v>0</v>
      </c>
      <c r="I209" s="46">
        <f t="shared" si="20"/>
        <v>1</v>
      </c>
      <c r="J209" s="47">
        <f t="shared" si="21"/>
        <v>39568994971.842697</v>
      </c>
      <c r="K209" s="27"/>
      <c r="L209" s="108"/>
      <c r="M209" s="27"/>
      <c r="N209" s="27"/>
      <c r="O209" s="27"/>
      <c r="P209" s="27"/>
      <c r="Q209" s="27"/>
      <c r="R209" s="27"/>
      <c r="S209" s="27"/>
    </row>
    <row r="210" spans="2:19" x14ac:dyDescent="0.25">
      <c r="B210" s="9">
        <f t="shared" si="22"/>
        <v>191</v>
      </c>
      <c r="C210" s="42">
        <f>'Simulacion sistema (hoja4)'!BV201</f>
        <v>0.81724092658585723</v>
      </c>
      <c r="D210" s="42">
        <f>'Simulacion sistema (hoja4)'!BW201</f>
        <v>0.84304573905227931</v>
      </c>
      <c r="E210" s="44">
        <f t="shared" si="16"/>
        <v>110776210.11146949</v>
      </c>
      <c r="F210" s="45">
        <f t="shared" si="17"/>
        <v>203.58134450060516</v>
      </c>
      <c r="G210" s="45">
        <f t="shared" si="18"/>
        <v>356.26735287605902</v>
      </c>
      <c r="H210" s="46">
        <f t="shared" si="19"/>
        <v>0</v>
      </c>
      <c r="I210" s="46">
        <f t="shared" si="20"/>
        <v>1</v>
      </c>
      <c r="J210" s="47">
        <f t="shared" si="21"/>
        <v>39465947138.055359</v>
      </c>
      <c r="K210" s="27"/>
      <c r="L210" s="108"/>
      <c r="M210" s="27"/>
      <c r="N210" s="27"/>
      <c r="O210" s="27"/>
      <c r="P210" s="27"/>
      <c r="Q210" s="27"/>
      <c r="R210" s="27"/>
      <c r="S210" s="27"/>
    </row>
    <row r="211" spans="2:19" x14ac:dyDescent="0.25">
      <c r="B211" s="9">
        <f t="shared" si="22"/>
        <v>192</v>
      </c>
      <c r="C211" s="42">
        <f>'Simulacion sistema (hoja4)'!BV202</f>
        <v>0.82194312678354953</v>
      </c>
      <c r="D211" s="42">
        <f>'Simulacion sistema (hoja4)'!BW202</f>
        <v>0.8510205153329623</v>
      </c>
      <c r="E211" s="44">
        <f t="shared" si="16"/>
        <v>111824095.71475124</v>
      </c>
      <c r="F211" s="45">
        <f t="shared" si="17"/>
        <v>203.58134450060516</v>
      </c>
      <c r="G211" s="45">
        <f t="shared" si="18"/>
        <v>356.26735287605902</v>
      </c>
      <c r="H211" s="46">
        <f t="shared" si="19"/>
        <v>0</v>
      </c>
      <c r="I211" s="46">
        <f t="shared" si="20"/>
        <v>1</v>
      </c>
      <c r="J211" s="47">
        <f t="shared" si="21"/>
        <v>39839274568.053482</v>
      </c>
      <c r="K211" s="27"/>
      <c r="L211" s="108"/>
      <c r="M211" s="27"/>
      <c r="N211" s="27"/>
      <c r="O211" s="27"/>
      <c r="P211" s="27"/>
      <c r="Q211" s="27"/>
      <c r="R211" s="27"/>
      <c r="S211" s="27"/>
    </row>
    <row r="212" spans="2:19" x14ac:dyDescent="0.25">
      <c r="B212" s="9">
        <f t="shared" si="22"/>
        <v>193</v>
      </c>
      <c r="C212" s="42">
        <f>'Simulacion sistema (hoja4)'!BV203</f>
        <v>0.81051931602054006</v>
      </c>
      <c r="D212" s="42">
        <f>'Simulacion sistema (hoja4)'!BW203</f>
        <v>0.8395128770581326</v>
      </c>
      <c r="E212" s="44">
        <f t="shared" si="16"/>
        <v>110311992.04543863</v>
      </c>
      <c r="F212" s="45">
        <f t="shared" si="17"/>
        <v>203.58134450060516</v>
      </c>
      <c r="G212" s="45">
        <f t="shared" si="18"/>
        <v>356.26735287605902</v>
      </c>
      <c r="H212" s="46">
        <f t="shared" si="19"/>
        <v>0</v>
      </c>
      <c r="I212" s="46">
        <f t="shared" si="20"/>
        <v>1</v>
      </c>
      <c r="J212" s="47">
        <f t="shared" si="21"/>
        <v>39300561396.513298</v>
      </c>
      <c r="K212" s="27"/>
      <c r="L212" s="108"/>
      <c r="M212" s="27"/>
      <c r="N212" s="27"/>
      <c r="O212" s="27"/>
      <c r="P212" s="27"/>
      <c r="Q212" s="27"/>
      <c r="R212" s="27"/>
      <c r="S212" s="27"/>
    </row>
    <row r="213" spans="2:19" x14ac:dyDescent="0.25">
      <c r="B213" s="9">
        <f t="shared" si="22"/>
        <v>194</v>
      </c>
      <c r="C213" s="42">
        <f>'Simulacion sistema (hoja4)'!BV204</f>
        <v>0.82543387988199857</v>
      </c>
      <c r="D213" s="42">
        <f>'Simulacion sistema (hoja4)'!BW204</f>
        <v>0.84962831211444723</v>
      </c>
      <c r="E213" s="44">
        <f t="shared" ref="E213:E276" si="23">+D213*$F$13*$F$14</f>
        <v>111641160.21183836</v>
      </c>
      <c r="F213" s="45">
        <f t="shared" ref="F213:F276" si="24">+$F$11*F$16</f>
        <v>203.58134450060516</v>
      </c>
      <c r="G213" s="45">
        <f t="shared" ref="G213:G276" si="25">+$F$11*F$15</f>
        <v>356.26735287605902</v>
      </c>
      <c r="H213" s="46">
        <f t="shared" ref="H213:H276" si="26">+COUNTIF($C$20:$C$1019,"&lt;"&amp;$F$12)/1000</f>
        <v>0</v>
      </c>
      <c r="I213" s="46">
        <f t="shared" ref="I213:I276" si="27">1-H213</f>
        <v>1</v>
      </c>
      <c r="J213" s="47">
        <f t="shared" ref="J213:J276" si="28">+IF(C213&lt;$F$12,E213*F213,E213*G213)</f>
        <v>39774100620.683662</v>
      </c>
      <c r="K213" s="27"/>
      <c r="L213" s="108"/>
      <c r="M213" s="27"/>
      <c r="N213" s="27"/>
      <c r="O213" s="27"/>
      <c r="P213" s="27"/>
      <c r="Q213" s="27"/>
      <c r="R213" s="27"/>
      <c r="S213" s="27"/>
    </row>
    <row r="214" spans="2:19" x14ac:dyDescent="0.25">
      <c r="B214" s="9">
        <f t="shared" ref="B214:B277" si="29">+B213+1</f>
        <v>195</v>
      </c>
      <c r="C214" s="42">
        <f>'Simulacion sistema (hoja4)'!BV205</f>
        <v>0.8332102997559474</v>
      </c>
      <c r="D214" s="42">
        <f>'Simulacion sistema (hoja4)'!BW205</f>
        <v>0.85564728135060597</v>
      </c>
      <c r="E214" s="44">
        <f t="shared" si="23"/>
        <v>112432052.76946963</v>
      </c>
      <c r="F214" s="45">
        <f t="shared" si="24"/>
        <v>203.58134450060516</v>
      </c>
      <c r="G214" s="45">
        <f t="shared" si="25"/>
        <v>356.26735287605902</v>
      </c>
      <c r="H214" s="46">
        <f t="shared" si="26"/>
        <v>0</v>
      </c>
      <c r="I214" s="46">
        <f t="shared" si="27"/>
        <v>1</v>
      </c>
      <c r="J214" s="47">
        <f t="shared" si="28"/>
        <v>40055869818.600327</v>
      </c>
      <c r="K214" s="27"/>
      <c r="L214" s="108"/>
      <c r="M214" s="27"/>
      <c r="N214" s="27"/>
      <c r="O214" s="27"/>
      <c r="P214" s="27"/>
      <c r="Q214" s="27"/>
      <c r="R214" s="27"/>
      <c r="S214" s="27"/>
    </row>
    <row r="215" spans="2:19" x14ac:dyDescent="0.25">
      <c r="B215" s="9">
        <f t="shared" si="29"/>
        <v>196</v>
      </c>
      <c r="C215" s="42">
        <f>'Simulacion sistema (hoja4)'!BV206</f>
        <v>0.81633333261660079</v>
      </c>
      <c r="D215" s="42">
        <f>'Simulacion sistema (hoja4)'!BW206</f>
        <v>0.84866502035419644</v>
      </c>
      <c r="E215" s="44">
        <f t="shared" si="23"/>
        <v>111514583.67454141</v>
      </c>
      <c r="F215" s="45">
        <f t="shared" si="24"/>
        <v>203.58134450060516</v>
      </c>
      <c r="G215" s="45">
        <f t="shared" si="25"/>
        <v>356.26735287605902</v>
      </c>
      <c r="H215" s="46">
        <f t="shared" si="26"/>
        <v>0</v>
      </c>
      <c r="I215" s="46">
        <f t="shared" si="27"/>
        <v>1</v>
      </c>
      <c r="J215" s="47">
        <f t="shared" si="28"/>
        <v>39729005532.804657</v>
      </c>
      <c r="K215" s="27"/>
      <c r="L215" s="108"/>
      <c r="M215" s="27"/>
      <c r="N215" s="27"/>
      <c r="O215" s="27"/>
      <c r="P215" s="27"/>
      <c r="Q215" s="27"/>
      <c r="R215" s="27"/>
      <c r="S215" s="27"/>
    </row>
    <row r="216" spans="2:19" x14ac:dyDescent="0.25">
      <c r="B216" s="9">
        <f t="shared" si="29"/>
        <v>197</v>
      </c>
      <c r="C216" s="42">
        <f>'Simulacion sistema (hoja4)'!BV207</f>
        <v>0.82551208620780492</v>
      </c>
      <c r="D216" s="42">
        <f>'Simulacion sistema (hoja4)'!BW207</f>
        <v>0.84933806316397897</v>
      </c>
      <c r="E216" s="44">
        <f t="shared" si="23"/>
        <v>111603021.49974683</v>
      </c>
      <c r="F216" s="45">
        <f t="shared" si="24"/>
        <v>203.58134450060516</v>
      </c>
      <c r="G216" s="45">
        <f t="shared" si="25"/>
        <v>356.26735287605902</v>
      </c>
      <c r="H216" s="46">
        <f t="shared" si="26"/>
        <v>0</v>
      </c>
      <c r="I216" s="46">
        <f t="shared" si="27"/>
        <v>1</v>
      </c>
      <c r="J216" s="47">
        <f t="shared" si="28"/>
        <v>39760513042.684708</v>
      </c>
      <c r="K216" s="27"/>
      <c r="L216" s="108"/>
      <c r="M216" s="27"/>
      <c r="N216" s="27"/>
      <c r="O216" s="27"/>
      <c r="P216" s="27"/>
      <c r="Q216" s="27"/>
      <c r="R216" s="27"/>
      <c r="S216" s="27"/>
    </row>
    <row r="217" spans="2:19" x14ac:dyDescent="0.25">
      <c r="B217" s="9">
        <f t="shared" si="29"/>
        <v>198</v>
      </c>
      <c r="C217" s="42">
        <f>'Simulacion sistema (hoja4)'!BV208</f>
        <v>0.8167457226310435</v>
      </c>
      <c r="D217" s="42">
        <f>'Simulacion sistema (hoja4)'!BW208</f>
        <v>0.84645702907594444</v>
      </c>
      <c r="E217" s="44">
        <f t="shared" si="23"/>
        <v>111224453.62057911</v>
      </c>
      <c r="F217" s="45">
        <f t="shared" si="24"/>
        <v>203.58134450060516</v>
      </c>
      <c r="G217" s="45">
        <f t="shared" si="25"/>
        <v>356.26735287605902</v>
      </c>
      <c r="H217" s="46">
        <f t="shared" si="26"/>
        <v>0</v>
      </c>
      <c r="I217" s="46">
        <f t="shared" si="27"/>
        <v>1</v>
      </c>
      <c r="J217" s="47">
        <f t="shared" si="28"/>
        <v>39625641666.489716</v>
      </c>
      <c r="K217" s="27"/>
      <c r="L217" s="108"/>
      <c r="M217" s="27"/>
      <c r="N217" s="27"/>
      <c r="O217" s="27"/>
      <c r="P217" s="27"/>
      <c r="Q217" s="27"/>
      <c r="R217" s="27"/>
      <c r="S217" s="27"/>
    </row>
    <row r="218" spans="2:19" x14ac:dyDescent="0.25">
      <c r="B218" s="9">
        <f t="shared" si="29"/>
        <v>199</v>
      </c>
      <c r="C218" s="42">
        <f>'Simulacion sistema (hoja4)'!BV209</f>
        <v>0.83244355003778769</v>
      </c>
      <c r="D218" s="42">
        <f>'Simulacion sistema (hoja4)'!BW209</f>
        <v>0.84965238408674937</v>
      </c>
      <c r="E218" s="44">
        <f t="shared" si="23"/>
        <v>111644323.26899886</v>
      </c>
      <c r="F218" s="45">
        <f t="shared" si="24"/>
        <v>203.58134450060516</v>
      </c>
      <c r="G218" s="45">
        <f t="shared" si="25"/>
        <v>356.26735287605902</v>
      </c>
      <c r="H218" s="46">
        <f t="shared" si="26"/>
        <v>0</v>
      </c>
      <c r="I218" s="46">
        <f t="shared" si="27"/>
        <v>1</v>
      </c>
      <c r="J218" s="47">
        <f t="shared" si="28"/>
        <v>39775227514.685226</v>
      </c>
      <c r="K218" s="27"/>
      <c r="L218" s="108"/>
      <c r="M218" s="27"/>
      <c r="N218" s="27"/>
      <c r="O218" s="27"/>
      <c r="P218" s="27"/>
      <c r="Q218" s="27"/>
      <c r="R218" s="27"/>
      <c r="S218" s="27"/>
    </row>
    <row r="219" spans="2:19" x14ac:dyDescent="0.25">
      <c r="B219" s="9">
        <f t="shared" si="29"/>
        <v>200</v>
      </c>
      <c r="C219" s="42">
        <f>'Simulacion sistema (hoja4)'!BV210</f>
        <v>0.82311968712018879</v>
      </c>
      <c r="D219" s="42">
        <f>'Simulacion sistema (hoja4)'!BW210</f>
        <v>0.84434083071793264</v>
      </c>
      <c r="E219" s="44">
        <f t="shared" si="23"/>
        <v>110946385.15633634</v>
      </c>
      <c r="F219" s="45">
        <f t="shared" si="24"/>
        <v>203.58134450060516</v>
      </c>
      <c r="G219" s="45">
        <f t="shared" si="25"/>
        <v>356.26735287605902</v>
      </c>
      <c r="H219" s="46">
        <f t="shared" si="26"/>
        <v>0</v>
      </c>
      <c r="I219" s="46">
        <f t="shared" si="27"/>
        <v>1</v>
      </c>
      <c r="J219" s="47">
        <f t="shared" si="28"/>
        <v>39526574950.815636</v>
      </c>
      <c r="K219" s="27"/>
      <c r="L219" s="108"/>
      <c r="M219" s="27"/>
      <c r="N219" s="27"/>
      <c r="O219" s="27"/>
      <c r="P219" s="27"/>
      <c r="Q219" s="27"/>
      <c r="R219" s="27"/>
      <c r="S219" s="27"/>
    </row>
    <row r="220" spans="2:19" x14ac:dyDescent="0.25">
      <c r="B220" s="9">
        <f t="shared" si="29"/>
        <v>201</v>
      </c>
      <c r="C220" s="42">
        <f>'Simulacion sistema (hoja4)'!BV211</f>
        <v>0.82862855787716816</v>
      </c>
      <c r="D220" s="42">
        <f>'Simulacion sistema (hoja4)'!BW211</f>
        <v>0.84877330253822603</v>
      </c>
      <c r="E220" s="44">
        <f t="shared" si="23"/>
        <v>111528811.95352291</v>
      </c>
      <c r="F220" s="45">
        <f t="shared" si="24"/>
        <v>203.58134450060516</v>
      </c>
      <c r="G220" s="45">
        <f t="shared" si="25"/>
        <v>356.26735287605902</v>
      </c>
      <c r="H220" s="46">
        <f t="shared" si="26"/>
        <v>0</v>
      </c>
      <c r="I220" s="46">
        <f t="shared" si="27"/>
        <v>1</v>
      </c>
      <c r="J220" s="47">
        <f t="shared" si="28"/>
        <v>39734074604.093376</v>
      </c>
      <c r="K220" s="27"/>
      <c r="L220" s="108"/>
      <c r="M220" s="27"/>
      <c r="N220" s="27"/>
      <c r="O220" s="27"/>
      <c r="P220" s="27"/>
      <c r="Q220" s="27"/>
      <c r="R220" s="27"/>
      <c r="S220" s="27"/>
    </row>
    <row r="221" spans="2:19" x14ac:dyDescent="0.25">
      <c r="B221" s="9">
        <f t="shared" si="29"/>
        <v>202</v>
      </c>
      <c r="C221" s="42">
        <f>'Simulacion sistema (hoja4)'!BV212</f>
        <v>0.8255045725818958</v>
      </c>
      <c r="D221" s="42">
        <f>'Simulacion sistema (hoja4)'!BW212</f>
        <v>0.84979970372092528</v>
      </c>
      <c r="E221" s="44">
        <f t="shared" si="23"/>
        <v>111663681.06892958</v>
      </c>
      <c r="F221" s="45">
        <f t="shared" si="24"/>
        <v>203.58134450060516</v>
      </c>
      <c r="G221" s="45">
        <f t="shared" si="25"/>
        <v>356.26735287605902</v>
      </c>
      <c r="H221" s="46">
        <f t="shared" si="26"/>
        <v>0</v>
      </c>
      <c r="I221" s="46">
        <f t="shared" si="27"/>
        <v>1</v>
      </c>
      <c r="J221" s="47">
        <f t="shared" si="28"/>
        <v>39782124066.824051</v>
      </c>
      <c r="K221" s="27"/>
      <c r="L221" s="108"/>
      <c r="M221" s="27"/>
      <c r="N221" s="27"/>
      <c r="O221" s="27"/>
      <c r="P221" s="27"/>
      <c r="Q221" s="27"/>
      <c r="R221" s="27"/>
      <c r="S221" s="27"/>
    </row>
    <row r="222" spans="2:19" x14ac:dyDescent="0.25">
      <c r="B222" s="9">
        <f t="shared" si="29"/>
        <v>203</v>
      </c>
      <c r="C222" s="42">
        <f>'Simulacion sistema (hoja4)'!BV213</f>
        <v>0.81955893691850601</v>
      </c>
      <c r="D222" s="42">
        <f>'Simulacion sistema (hoja4)'!BW213</f>
        <v>0.84485375024652065</v>
      </c>
      <c r="E222" s="44">
        <f t="shared" si="23"/>
        <v>111013782.78239281</v>
      </c>
      <c r="F222" s="45">
        <f t="shared" si="24"/>
        <v>203.58134450060516</v>
      </c>
      <c r="G222" s="45">
        <f t="shared" si="25"/>
        <v>356.26735287605902</v>
      </c>
      <c r="H222" s="46">
        <f t="shared" si="26"/>
        <v>0</v>
      </c>
      <c r="I222" s="46">
        <f t="shared" si="27"/>
        <v>1</v>
      </c>
      <c r="J222" s="47">
        <f t="shared" si="28"/>
        <v>39550586524.640907</v>
      </c>
      <c r="K222" s="27"/>
      <c r="L222" s="108"/>
      <c r="M222" s="27"/>
      <c r="N222" s="27"/>
      <c r="O222" s="27"/>
      <c r="P222" s="27"/>
      <c r="Q222" s="27"/>
      <c r="R222" s="27"/>
      <c r="S222" s="27"/>
    </row>
    <row r="223" spans="2:19" x14ac:dyDescent="0.25">
      <c r="B223" s="9">
        <f t="shared" si="29"/>
        <v>204</v>
      </c>
      <c r="C223" s="42">
        <f>'Simulacion sistema (hoja4)'!BV214</f>
        <v>0.81397440449972458</v>
      </c>
      <c r="D223" s="42">
        <f>'Simulacion sistema (hoja4)'!BW214</f>
        <v>0.84326906062627183</v>
      </c>
      <c r="E223" s="44">
        <f t="shared" si="23"/>
        <v>110805554.56629211</v>
      </c>
      <c r="F223" s="45">
        <f t="shared" si="24"/>
        <v>203.58134450060516</v>
      </c>
      <c r="G223" s="45">
        <f t="shared" si="25"/>
        <v>356.26735287605902</v>
      </c>
      <c r="H223" s="46">
        <f t="shared" si="26"/>
        <v>0</v>
      </c>
      <c r="I223" s="46">
        <f t="shared" si="27"/>
        <v>1</v>
      </c>
      <c r="J223" s="47">
        <f t="shared" si="28"/>
        <v>39476401609.2966</v>
      </c>
      <c r="K223" s="27"/>
      <c r="L223" s="108"/>
      <c r="M223" s="27"/>
      <c r="N223" s="27"/>
      <c r="O223" s="27"/>
      <c r="P223" s="27"/>
      <c r="Q223" s="27"/>
      <c r="R223" s="27"/>
      <c r="S223" s="27"/>
    </row>
    <row r="224" spans="2:19" x14ac:dyDescent="0.25">
      <c r="B224" s="9">
        <f t="shared" si="29"/>
        <v>205</v>
      </c>
      <c r="C224" s="42">
        <f>'Simulacion sistema (hoja4)'!BV215</f>
        <v>0.81700422402844797</v>
      </c>
      <c r="D224" s="42">
        <f>'Simulacion sistema (hoja4)'!BW215</f>
        <v>0.84638731742536688</v>
      </c>
      <c r="E224" s="44">
        <f t="shared" si="23"/>
        <v>111215293.50969322</v>
      </c>
      <c r="F224" s="45">
        <f t="shared" si="24"/>
        <v>203.58134450060516</v>
      </c>
      <c r="G224" s="45">
        <f t="shared" si="25"/>
        <v>356.26735287605902</v>
      </c>
      <c r="H224" s="46">
        <f t="shared" si="26"/>
        <v>0</v>
      </c>
      <c r="I224" s="46">
        <f t="shared" si="27"/>
        <v>1</v>
      </c>
      <c r="J224" s="47">
        <f t="shared" si="28"/>
        <v>39622378218.032349</v>
      </c>
      <c r="K224" s="27"/>
      <c r="L224" s="108"/>
      <c r="M224" s="27"/>
      <c r="N224" s="27"/>
      <c r="O224" s="27"/>
      <c r="P224" s="27"/>
      <c r="Q224" s="27"/>
      <c r="R224" s="27"/>
      <c r="S224" s="27"/>
    </row>
    <row r="225" spans="2:19" x14ac:dyDescent="0.25">
      <c r="B225" s="9">
        <f t="shared" si="29"/>
        <v>206</v>
      </c>
      <c r="C225" s="42">
        <f>'Simulacion sistema (hoja4)'!BV216</f>
        <v>0.82005960008676992</v>
      </c>
      <c r="D225" s="42">
        <f>'Simulacion sistema (hoja4)'!BW216</f>
        <v>0.84796078154336285</v>
      </c>
      <c r="E225" s="44">
        <f t="shared" si="23"/>
        <v>111422046.69479787</v>
      </c>
      <c r="F225" s="45">
        <f t="shared" si="24"/>
        <v>203.58134450060516</v>
      </c>
      <c r="G225" s="45">
        <f t="shared" si="25"/>
        <v>356.26735287605902</v>
      </c>
      <c r="H225" s="46">
        <f t="shared" si="26"/>
        <v>0</v>
      </c>
      <c r="I225" s="46">
        <f t="shared" si="27"/>
        <v>1</v>
      </c>
      <c r="J225" s="47">
        <f t="shared" si="28"/>
        <v>39696037627.988281</v>
      </c>
      <c r="K225" s="27"/>
      <c r="L225" s="108"/>
      <c r="M225" s="27"/>
      <c r="N225" s="27"/>
      <c r="O225" s="27"/>
      <c r="P225" s="27"/>
      <c r="Q225" s="27"/>
      <c r="R225" s="27"/>
      <c r="S225" s="27"/>
    </row>
    <row r="226" spans="2:19" x14ac:dyDescent="0.25">
      <c r="B226" s="9">
        <f t="shared" si="29"/>
        <v>207</v>
      </c>
      <c r="C226" s="42">
        <f>'Simulacion sistema (hoja4)'!BV217</f>
        <v>0.81947112142857725</v>
      </c>
      <c r="D226" s="42">
        <f>'Simulacion sistema (hoja4)'!BW217</f>
        <v>0.84502257726850805</v>
      </c>
      <c r="E226" s="44">
        <f t="shared" si="23"/>
        <v>111035966.65308195</v>
      </c>
      <c r="F226" s="45">
        <f t="shared" si="24"/>
        <v>203.58134450060516</v>
      </c>
      <c r="G226" s="45">
        <f t="shared" si="25"/>
        <v>356.26735287605902</v>
      </c>
      <c r="H226" s="46">
        <f t="shared" si="26"/>
        <v>0</v>
      </c>
      <c r="I226" s="46">
        <f t="shared" si="27"/>
        <v>1</v>
      </c>
      <c r="J226" s="47">
        <f t="shared" si="28"/>
        <v>39558489913.52787</v>
      </c>
      <c r="K226" s="27"/>
      <c r="L226" s="108"/>
      <c r="M226" s="27"/>
      <c r="N226" s="27"/>
      <c r="O226" s="27"/>
      <c r="P226" s="27"/>
      <c r="Q226" s="27"/>
      <c r="R226" s="27"/>
      <c r="S226" s="27"/>
    </row>
    <row r="227" spans="2:19" x14ac:dyDescent="0.25">
      <c r="B227" s="9">
        <f t="shared" si="29"/>
        <v>208</v>
      </c>
      <c r="C227" s="42">
        <f>'Simulacion sistema (hoja4)'!BV218</f>
        <v>0.82639191308717841</v>
      </c>
      <c r="D227" s="42">
        <f>'Simulacion sistema (hoja4)'!BW218</f>
        <v>0.84881605995662024</v>
      </c>
      <c r="E227" s="44">
        <f t="shared" si="23"/>
        <v>111534430.2782999</v>
      </c>
      <c r="F227" s="45">
        <f t="shared" si="24"/>
        <v>203.58134450060516</v>
      </c>
      <c r="G227" s="45">
        <f t="shared" si="25"/>
        <v>356.26735287605902</v>
      </c>
      <c r="H227" s="46">
        <f t="shared" si="26"/>
        <v>0</v>
      </c>
      <c r="I227" s="46">
        <f t="shared" si="27"/>
        <v>1</v>
      </c>
      <c r="J227" s="47">
        <f t="shared" si="28"/>
        <v>39736076229.789268</v>
      </c>
      <c r="K227" s="27"/>
      <c r="L227" s="108"/>
      <c r="M227" s="27"/>
      <c r="N227" s="27"/>
      <c r="O227" s="27"/>
      <c r="P227" s="27"/>
      <c r="Q227" s="27"/>
      <c r="R227" s="27"/>
      <c r="S227" s="27"/>
    </row>
    <row r="228" spans="2:19" x14ac:dyDescent="0.25">
      <c r="B228" s="9">
        <f t="shared" si="29"/>
        <v>209</v>
      </c>
      <c r="C228" s="42">
        <f>'Simulacion sistema (hoja4)'!BV219</f>
        <v>0.81756873962010745</v>
      </c>
      <c r="D228" s="42">
        <f>'Simulacion sistema (hoja4)'!BW219</f>
        <v>0.84822899072165558</v>
      </c>
      <c r="E228" s="44">
        <f t="shared" si="23"/>
        <v>111457289.38082553</v>
      </c>
      <c r="F228" s="45">
        <f t="shared" si="24"/>
        <v>203.58134450060516</v>
      </c>
      <c r="G228" s="45">
        <f t="shared" si="25"/>
        <v>356.26735287605902</v>
      </c>
      <c r="H228" s="46">
        <f t="shared" si="26"/>
        <v>0</v>
      </c>
      <c r="I228" s="46">
        <f t="shared" si="27"/>
        <v>1</v>
      </c>
      <c r="J228" s="47">
        <f t="shared" si="28"/>
        <v>39708593446.447594</v>
      </c>
      <c r="K228" s="27"/>
      <c r="L228" s="108"/>
      <c r="M228" s="27"/>
      <c r="N228" s="27"/>
      <c r="O228" s="27"/>
      <c r="P228" s="27"/>
      <c r="Q228" s="27"/>
      <c r="R228" s="27"/>
      <c r="S228" s="27"/>
    </row>
    <row r="229" spans="2:19" x14ac:dyDescent="0.25">
      <c r="B229" s="9">
        <f t="shared" si="29"/>
        <v>210</v>
      </c>
      <c r="C229" s="42">
        <f>'Simulacion sistema (hoja4)'!BV220</f>
        <v>0.81163481682288363</v>
      </c>
      <c r="D229" s="42">
        <f>'Simulacion sistema (hoja4)'!BW220</f>
        <v>0.84356051444670577</v>
      </c>
      <c r="E229" s="44">
        <f t="shared" si="23"/>
        <v>110843851.59829715</v>
      </c>
      <c r="F229" s="45">
        <f t="shared" si="24"/>
        <v>203.58134450060516</v>
      </c>
      <c r="G229" s="45">
        <f t="shared" si="25"/>
        <v>356.26735287605902</v>
      </c>
      <c r="H229" s="46">
        <f t="shared" si="26"/>
        <v>0</v>
      </c>
      <c r="I229" s="46">
        <f t="shared" si="27"/>
        <v>1</v>
      </c>
      <c r="J229" s="47">
        <f t="shared" si="28"/>
        <v>39490045591.512047</v>
      </c>
      <c r="K229" s="27"/>
      <c r="L229" s="108"/>
      <c r="M229" s="27"/>
      <c r="N229" s="27"/>
      <c r="O229" s="27"/>
      <c r="P229" s="27"/>
      <c r="Q229" s="27"/>
      <c r="R229" s="27"/>
      <c r="S229" s="27"/>
    </row>
    <row r="230" spans="2:19" x14ac:dyDescent="0.25">
      <c r="B230" s="9">
        <f t="shared" si="29"/>
        <v>211</v>
      </c>
      <c r="C230" s="42">
        <f>'Simulacion sistema (hoja4)'!BV221</f>
        <v>0.8405892780538301</v>
      </c>
      <c r="D230" s="42">
        <f>'Simulacion sistema (hoja4)'!BW221</f>
        <v>0.85067677390453156</v>
      </c>
      <c r="E230" s="44">
        <f t="shared" si="23"/>
        <v>111778928.09105545</v>
      </c>
      <c r="F230" s="45">
        <f t="shared" si="24"/>
        <v>203.58134450060516</v>
      </c>
      <c r="G230" s="45">
        <f t="shared" si="25"/>
        <v>356.26735287605902</v>
      </c>
      <c r="H230" s="46">
        <f t="shared" si="26"/>
        <v>0</v>
      </c>
      <c r="I230" s="46">
        <f t="shared" si="27"/>
        <v>1</v>
      </c>
      <c r="J230" s="47">
        <f t="shared" si="28"/>
        <v>39823182818.323677</v>
      </c>
      <c r="K230" s="27"/>
      <c r="L230" s="108"/>
      <c r="M230" s="27"/>
      <c r="N230" s="27"/>
      <c r="O230" s="27"/>
      <c r="P230" s="27"/>
      <c r="Q230" s="27"/>
      <c r="R230" s="27"/>
      <c r="S230" s="27"/>
    </row>
    <row r="231" spans="2:19" x14ac:dyDescent="0.25">
      <c r="B231" s="9">
        <f t="shared" si="29"/>
        <v>212</v>
      </c>
      <c r="C231" s="42">
        <f>'Simulacion sistema (hoja4)'!BV222</f>
        <v>0.81562581039263837</v>
      </c>
      <c r="D231" s="42">
        <f>'Simulacion sistema (hoja4)'!BW222</f>
        <v>0.83459279063400738</v>
      </c>
      <c r="E231" s="44">
        <f t="shared" si="23"/>
        <v>109665492.68930857</v>
      </c>
      <c r="F231" s="45">
        <f t="shared" si="24"/>
        <v>203.58134450060516</v>
      </c>
      <c r="G231" s="45">
        <f t="shared" si="25"/>
        <v>356.26735287605902</v>
      </c>
      <c r="H231" s="46">
        <f t="shared" si="26"/>
        <v>0</v>
      </c>
      <c r="I231" s="46">
        <f t="shared" si="27"/>
        <v>1</v>
      </c>
      <c r="J231" s="47">
        <f t="shared" si="28"/>
        <v>39070234782.268768</v>
      </c>
      <c r="K231" s="27"/>
      <c r="L231" s="108"/>
      <c r="M231" s="27"/>
      <c r="N231" s="27"/>
      <c r="O231" s="27"/>
      <c r="P231" s="27"/>
      <c r="Q231" s="27"/>
      <c r="R231" s="27"/>
      <c r="S231" s="27"/>
    </row>
    <row r="232" spans="2:19" x14ac:dyDescent="0.25">
      <c r="B232" s="9">
        <f t="shared" si="29"/>
        <v>213</v>
      </c>
      <c r="C232" s="42">
        <f>'Simulacion sistema (hoja4)'!BV223</f>
        <v>0.83279046359328879</v>
      </c>
      <c r="D232" s="42">
        <f>'Simulacion sistema (hoja4)'!BW223</f>
        <v>0.85170838020561135</v>
      </c>
      <c r="E232" s="44">
        <f t="shared" si="23"/>
        <v>111914481.15901732</v>
      </c>
      <c r="F232" s="45">
        <f t="shared" si="24"/>
        <v>203.58134450060516</v>
      </c>
      <c r="G232" s="45">
        <f t="shared" si="25"/>
        <v>356.26735287605902</v>
      </c>
      <c r="H232" s="46">
        <f t="shared" si="26"/>
        <v>0</v>
      </c>
      <c r="I232" s="46">
        <f t="shared" si="27"/>
        <v>1</v>
      </c>
      <c r="J232" s="47">
        <f t="shared" si="28"/>
        <v>39871475951.020683</v>
      </c>
      <c r="K232" s="27"/>
      <c r="L232" s="108"/>
      <c r="M232" s="27"/>
      <c r="N232" s="27"/>
      <c r="O232" s="27"/>
      <c r="P232" s="27"/>
      <c r="Q232" s="27"/>
      <c r="R232" s="27"/>
      <c r="S232" s="27"/>
    </row>
    <row r="233" spans="2:19" x14ac:dyDescent="0.25">
      <c r="B233" s="9">
        <f t="shared" si="29"/>
        <v>214</v>
      </c>
      <c r="C233" s="42">
        <f>'Simulacion sistema (hoja4)'!BV224</f>
        <v>0.81704402547779964</v>
      </c>
      <c r="D233" s="42">
        <f>'Simulacion sistema (hoja4)'!BW224</f>
        <v>0.84761763931848955</v>
      </c>
      <c r="E233" s="44">
        <f t="shared" si="23"/>
        <v>111376957.80644953</v>
      </c>
      <c r="F233" s="45">
        <f t="shared" si="24"/>
        <v>203.58134450060516</v>
      </c>
      <c r="G233" s="45">
        <f t="shared" si="25"/>
        <v>356.26735287605902</v>
      </c>
      <c r="H233" s="46">
        <f t="shared" si="26"/>
        <v>0</v>
      </c>
      <c r="I233" s="46">
        <f t="shared" si="27"/>
        <v>1</v>
      </c>
      <c r="J233" s="47">
        <f t="shared" si="28"/>
        <v>39679973929.092293</v>
      </c>
      <c r="K233" s="27"/>
      <c r="L233" s="108"/>
      <c r="M233" s="27"/>
      <c r="N233" s="27"/>
      <c r="O233" s="27"/>
      <c r="P233" s="27"/>
      <c r="Q233" s="27"/>
      <c r="R233" s="27"/>
      <c r="S233" s="27"/>
    </row>
    <row r="234" spans="2:19" x14ac:dyDescent="0.25">
      <c r="B234" s="9">
        <f t="shared" si="29"/>
        <v>215</v>
      </c>
      <c r="C234" s="42">
        <f>'Simulacion sistema (hoja4)'!BV225</f>
        <v>0.82984539444548322</v>
      </c>
      <c r="D234" s="42">
        <f>'Simulacion sistema (hoja4)'!BW225</f>
        <v>0.8431176242463998</v>
      </c>
      <c r="E234" s="44">
        <f t="shared" si="23"/>
        <v>110785655.82597692</v>
      </c>
      <c r="F234" s="45">
        <f t="shared" si="24"/>
        <v>203.58134450060516</v>
      </c>
      <c r="G234" s="45">
        <f t="shared" si="25"/>
        <v>356.26735287605902</v>
      </c>
      <c r="H234" s="46">
        <f t="shared" si="26"/>
        <v>0</v>
      </c>
      <c r="I234" s="46">
        <f t="shared" si="27"/>
        <v>1</v>
      </c>
      <c r="J234" s="47">
        <f t="shared" si="28"/>
        <v>39469312337.758942</v>
      </c>
      <c r="K234" s="27"/>
      <c r="L234" s="108"/>
      <c r="M234" s="27"/>
      <c r="N234" s="27"/>
      <c r="O234" s="27"/>
      <c r="P234" s="27"/>
      <c r="Q234" s="27"/>
      <c r="R234" s="27"/>
      <c r="S234" s="27"/>
    </row>
    <row r="235" spans="2:19" x14ac:dyDescent="0.25">
      <c r="B235" s="9">
        <f t="shared" si="29"/>
        <v>216</v>
      </c>
      <c r="C235" s="42">
        <f>'Simulacion sistema (hoja4)'!BV226</f>
        <v>0.83678165537329297</v>
      </c>
      <c r="D235" s="42">
        <f>'Simulacion sistema (hoja4)'!BW226</f>
        <v>0.84975420277230429</v>
      </c>
      <c r="E235" s="44">
        <f t="shared" si="23"/>
        <v>111657702.24428079</v>
      </c>
      <c r="F235" s="45">
        <f t="shared" si="24"/>
        <v>203.58134450060516</v>
      </c>
      <c r="G235" s="45">
        <f t="shared" si="25"/>
        <v>356.26735287605902</v>
      </c>
      <c r="H235" s="46">
        <f t="shared" si="26"/>
        <v>0</v>
      </c>
      <c r="I235" s="46">
        <f t="shared" si="27"/>
        <v>1</v>
      </c>
      <c r="J235" s="47">
        <f t="shared" si="28"/>
        <v>39779994006.793114</v>
      </c>
      <c r="K235" s="27"/>
      <c r="L235" s="108"/>
      <c r="M235" s="27"/>
      <c r="N235" s="27"/>
      <c r="O235" s="27"/>
      <c r="P235" s="27"/>
      <c r="Q235" s="27"/>
      <c r="R235" s="27"/>
      <c r="S235" s="27"/>
    </row>
    <row r="236" spans="2:19" x14ac:dyDescent="0.25">
      <c r="B236" s="9">
        <f t="shared" si="29"/>
        <v>217</v>
      </c>
      <c r="C236" s="42">
        <f>'Simulacion sistema (hoja4)'!BV227</f>
        <v>0.82373799433547312</v>
      </c>
      <c r="D236" s="42">
        <f>'Simulacion sistema (hoja4)'!BW227</f>
        <v>0.84990128722545533</v>
      </c>
      <c r="E236" s="44">
        <f t="shared" si="23"/>
        <v>111677029.14142483</v>
      </c>
      <c r="F236" s="45">
        <f t="shared" si="24"/>
        <v>203.58134450060516</v>
      </c>
      <c r="G236" s="45">
        <f t="shared" si="25"/>
        <v>356.26735287605902</v>
      </c>
      <c r="H236" s="46">
        <f t="shared" si="26"/>
        <v>0</v>
      </c>
      <c r="I236" s="46">
        <f t="shared" si="27"/>
        <v>1</v>
      </c>
      <c r="J236" s="47">
        <f t="shared" si="28"/>
        <v>39786879549.277931</v>
      </c>
      <c r="K236" s="27"/>
      <c r="L236" s="108"/>
      <c r="M236" s="27"/>
      <c r="N236" s="27"/>
      <c r="O236" s="27"/>
      <c r="P236" s="27"/>
      <c r="Q236" s="27"/>
      <c r="R236" s="27"/>
      <c r="S236" s="27"/>
    </row>
    <row r="237" spans="2:19" x14ac:dyDescent="0.25">
      <c r="B237" s="9">
        <f t="shared" si="29"/>
        <v>218</v>
      </c>
      <c r="C237" s="42">
        <f>'Simulacion sistema (hoja4)'!BV228</f>
        <v>0.82781317534185095</v>
      </c>
      <c r="D237" s="42">
        <f>'Simulacion sistema (hoja4)'!BW228</f>
        <v>0.84777893365813439</v>
      </c>
      <c r="E237" s="44">
        <f t="shared" si="23"/>
        <v>111398151.88267885</v>
      </c>
      <c r="F237" s="45">
        <f t="shared" si="24"/>
        <v>203.58134450060516</v>
      </c>
      <c r="G237" s="45">
        <f t="shared" si="25"/>
        <v>356.26735287605902</v>
      </c>
      <c r="H237" s="46">
        <f t="shared" si="26"/>
        <v>0</v>
      </c>
      <c r="I237" s="46">
        <f t="shared" si="27"/>
        <v>1</v>
      </c>
      <c r="J237" s="47">
        <f t="shared" si="28"/>
        <v>39687524686.527168</v>
      </c>
      <c r="K237" s="27"/>
      <c r="L237" s="108"/>
      <c r="M237" s="27"/>
      <c r="N237" s="27"/>
      <c r="O237" s="27"/>
      <c r="P237" s="27"/>
      <c r="Q237" s="27"/>
      <c r="R237" s="27"/>
      <c r="S237" s="27"/>
    </row>
    <row r="238" spans="2:19" x14ac:dyDescent="0.25">
      <c r="B238" s="9">
        <f t="shared" si="29"/>
        <v>219</v>
      </c>
      <c r="C238" s="42">
        <f>'Simulacion sistema (hoja4)'!BV229</f>
        <v>0.8230009298559644</v>
      </c>
      <c r="D238" s="42">
        <f>'Simulacion sistema (hoja4)'!BW229</f>
        <v>0.85342554904970624</v>
      </c>
      <c r="E238" s="44">
        <f t="shared" si="23"/>
        <v>112140117.14513141</v>
      </c>
      <c r="F238" s="45">
        <f t="shared" si="24"/>
        <v>203.58134450060516</v>
      </c>
      <c r="G238" s="45">
        <f t="shared" si="25"/>
        <v>356.26735287605902</v>
      </c>
      <c r="H238" s="46">
        <f t="shared" si="26"/>
        <v>0</v>
      </c>
      <c r="I238" s="46">
        <f t="shared" si="27"/>
        <v>1</v>
      </c>
      <c r="J238" s="47">
        <f t="shared" si="28"/>
        <v>39951862686.507126</v>
      </c>
      <c r="K238" s="27"/>
      <c r="L238" s="108"/>
      <c r="M238" s="27"/>
      <c r="N238" s="27"/>
      <c r="O238" s="27"/>
      <c r="P238" s="27"/>
      <c r="Q238" s="27"/>
      <c r="R238" s="27"/>
      <c r="S238" s="27"/>
    </row>
    <row r="239" spans="2:19" x14ac:dyDescent="0.25">
      <c r="B239" s="9">
        <f t="shared" si="29"/>
        <v>220</v>
      </c>
      <c r="C239" s="42">
        <f>'Simulacion sistema (hoja4)'!BV230</f>
        <v>0.83583854362321708</v>
      </c>
      <c r="D239" s="42">
        <f>'Simulacion sistema (hoja4)'!BW230</f>
        <v>0.85302674146359259</v>
      </c>
      <c r="E239" s="44">
        <f t="shared" si="23"/>
        <v>112087713.82831606</v>
      </c>
      <c r="F239" s="45">
        <f t="shared" si="24"/>
        <v>203.58134450060516</v>
      </c>
      <c r="G239" s="45">
        <f t="shared" si="25"/>
        <v>356.26735287605902</v>
      </c>
      <c r="H239" s="46">
        <f t="shared" si="26"/>
        <v>0</v>
      </c>
      <c r="I239" s="46">
        <f t="shared" si="27"/>
        <v>1</v>
      </c>
      <c r="J239" s="47">
        <f t="shared" si="28"/>
        <v>39933193095.543396</v>
      </c>
      <c r="K239" s="27"/>
      <c r="L239" s="108"/>
      <c r="M239" s="27"/>
      <c r="N239" s="27"/>
      <c r="O239" s="27"/>
      <c r="P239" s="27"/>
      <c r="Q239" s="27"/>
      <c r="R239" s="27"/>
      <c r="S239" s="27"/>
    </row>
    <row r="240" spans="2:19" x14ac:dyDescent="0.25">
      <c r="B240" s="9">
        <f t="shared" si="29"/>
        <v>221</v>
      </c>
      <c r="C240" s="42">
        <f>'Simulacion sistema (hoja4)'!BV231</f>
        <v>0.79545429359140563</v>
      </c>
      <c r="D240" s="42">
        <f>'Simulacion sistema (hoja4)'!BW231</f>
        <v>0.83470410307877496</v>
      </c>
      <c r="E240" s="44">
        <f t="shared" si="23"/>
        <v>109680119.14455104</v>
      </c>
      <c r="F240" s="45">
        <f t="shared" si="24"/>
        <v>203.58134450060516</v>
      </c>
      <c r="G240" s="45">
        <f t="shared" si="25"/>
        <v>356.26735287605902</v>
      </c>
      <c r="H240" s="46">
        <f t="shared" si="26"/>
        <v>0</v>
      </c>
      <c r="I240" s="46">
        <f t="shared" si="27"/>
        <v>1</v>
      </c>
      <c r="J240" s="47">
        <f t="shared" si="28"/>
        <v>39075445710.759964</v>
      </c>
      <c r="K240" s="27"/>
      <c r="L240" s="108"/>
      <c r="M240" s="27"/>
      <c r="N240" s="27"/>
      <c r="O240" s="27"/>
      <c r="P240" s="27"/>
      <c r="Q240" s="27"/>
      <c r="R240" s="27"/>
      <c r="S240" s="27"/>
    </row>
    <row r="241" spans="2:19" x14ac:dyDescent="0.25">
      <c r="B241" s="9">
        <f t="shared" si="29"/>
        <v>222</v>
      </c>
      <c r="C241" s="42">
        <f>'Simulacion sistema (hoja4)'!BV232</f>
        <v>0.81495131906168106</v>
      </c>
      <c r="D241" s="42">
        <f>'Simulacion sistema (hoja4)'!BW232</f>
        <v>0.85116956629289309</v>
      </c>
      <c r="E241" s="44">
        <f t="shared" si="23"/>
        <v>111843681.01088615</v>
      </c>
      <c r="F241" s="45">
        <f t="shared" si="24"/>
        <v>203.58134450060516</v>
      </c>
      <c r="G241" s="45">
        <f t="shared" si="25"/>
        <v>356.26735287605902</v>
      </c>
      <c r="H241" s="46">
        <f t="shared" si="26"/>
        <v>0</v>
      </c>
      <c r="I241" s="46">
        <f t="shared" si="27"/>
        <v>1</v>
      </c>
      <c r="J241" s="47">
        <f t="shared" si="28"/>
        <v>39846252169.662758</v>
      </c>
      <c r="K241" s="27"/>
      <c r="L241" s="108"/>
      <c r="M241" s="27"/>
      <c r="N241" s="27"/>
      <c r="O241" s="27"/>
      <c r="P241" s="27"/>
      <c r="Q241" s="27"/>
      <c r="R241" s="27"/>
      <c r="S241" s="27"/>
    </row>
    <row r="242" spans="2:19" x14ac:dyDescent="0.25">
      <c r="B242" s="9">
        <f t="shared" si="29"/>
        <v>223</v>
      </c>
      <c r="C242" s="42">
        <f>'Simulacion sistema (hoja4)'!BV233</f>
        <v>0.80783475106490688</v>
      </c>
      <c r="D242" s="42">
        <f>'Simulacion sistema (hoja4)'!BW233</f>
        <v>0.84341411977355196</v>
      </c>
      <c r="E242" s="44">
        <f t="shared" si="23"/>
        <v>110824615.33824474</v>
      </c>
      <c r="F242" s="45">
        <f t="shared" si="24"/>
        <v>203.58134450060516</v>
      </c>
      <c r="G242" s="45">
        <f t="shared" si="25"/>
        <v>356.26735287605902</v>
      </c>
      <c r="H242" s="46">
        <f t="shared" si="26"/>
        <v>0</v>
      </c>
      <c r="I242" s="46">
        <f t="shared" si="27"/>
        <v>1</v>
      </c>
      <c r="J242" s="47">
        <f t="shared" si="28"/>
        <v>39483192340.063942</v>
      </c>
      <c r="K242" s="27"/>
      <c r="L242" s="108"/>
      <c r="M242" s="27"/>
      <c r="N242" s="27"/>
      <c r="O242" s="27"/>
      <c r="P242" s="27"/>
      <c r="Q242" s="27"/>
      <c r="R242" s="27"/>
      <c r="S242" s="27"/>
    </row>
    <row r="243" spans="2:19" x14ac:dyDescent="0.25">
      <c r="B243" s="9">
        <f t="shared" si="29"/>
        <v>224</v>
      </c>
      <c r="C243" s="42">
        <f>'Simulacion sistema (hoja4)'!BV234</f>
        <v>0.8070914490504788</v>
      </c>
      <c r="D243" s="42">
        <f>'Simulacion sistema (hoja4)'!BW234</f>
        <v>0.84043877846171255</v>
      </c>
      <c r="E243" s="44">
        <f t="shared" si="23"/>
        <v>110433655.48986903</v>
      </c>
      <c r="F243" s="45">
        <f t="shared" si="24"/>
        <v>203.58134450060516</v>
      </c>
      <c r="G243" s="45">
        <f t="shared" si="25"/>
        <v>356.26735287605902</v>
      </c>
      <c r="H243" s="46">
        <f t="shared" si="26"/>
        <v>0</v>
      </c>
      <c r="I243" s="46">
        <f t="shared" si="27"/>
        <v>1</v>
      </c>
      <c r="J243" s="47">
        <f t="shared" si="28"/>
        <v>39343906109.802299</v>
      </c>
      <c r="K243" s="27"/>
      <c r="L243" s="108"/>
      <c r="M243" s="27"/>
      <c r="N243" s="27"/>
      <c r="O243" s="27"/>
      <c r="P243" s="27"/>
      <c r="Q243" s="27"/>
      <c r="R243" s="27"/>
      <c r="S243" s="27"/>
    </row>
    <row r="244" spans="2:19" x14ac:dyDescent="0.25">
      <c r="B244" s="9">
        <f t="shared" si="29"/>
        <v>225</v>
      </c>
      <c r="C244" s="42">
        <f>'Simulacion sistema (hoja4)'!BV235</f>
        <v>0.82354077435216222</v>
      </c>
      <c r="D244" s="42">
        <f>'Simulacion sistema (hoja4)'!BW235</f>
        <v>0.84881005087216388</v>
      </c>
      <c r="E244" s="44">
        <f t="shared" si="23"/>
        <v>111533640.68460234</v>
      </c>
      <c r="F244" s="45">
        <f t="shared" si="24"/>
        <v>203.58134450060516</v>
      </c>
      <c r="G244" s="45">
        <f t="shared" si="25"/>
        <v>356.26735287605902</v>
      </c>
      <c r="H244" s="46">
        <f t="shared" si="26"/>
        <v>0</v>
      </c>
      <c r="I244" s="46">
        <f t="shared" si="27"/>
        <v>1</v>
      </c>
      <c r="J244" s="47">
        <f t="shared" si="28"/>
        <v>39735794923.332794</v>
      </c>
      <c r="K244" s="27"/>
      <c r="L244" s="108"/>
      <c r="M244" s="27"/>
      <c r="N244" s="27"/>
      <c r="O244" s="27"/>
      <c r="P244" s="27"/>
      <c r="Q244" s="27"/>
      <c r="R244" s="27"/>
      <c r="S244" s="27"/>
    </row>
    <row r="245" spans="2:19" x14ac:dyDescent="0.25">
      <c r="B245" s="9">
        <f t="shared" si="29"/>
        <v>226</v>
      </c>
      <c r="C245" s="42">
        <f>'Simulacion sistema (hoja4)'!BV236</f>
        <v>0.83012925352454825</v>
      </c>
      <c r="D245" s="42">
        <f>'Simulacion sistema (hoja4)'!BW236</f>
        <v>0.84849348620601828</v>
      </c>
      <c r="E245" s="44">
        <f t="shared" si="23"/>
        <v>111492044.0874708</v>
      </c>
      <c r="F245" s="45">
        <f t="shared" si="24"/>
        <v>203.58134450060516</v>
      </c>
      <c r="G245" s="45">
        <f t="shared" si="25"/>
        <v>356.26735287605902</v>
      </c>
      <c r="H245" s="46">
        <f t="shared" si="26"/>
        <v>0</v>
      </c>
      <c r="I245" s="46">
        <f t="shared" si="27"/>
        <v>1</v>
      </c>
      <c r="J245" s="47">
        <f t="shared" si="28"/>
        <v>39720975413.784088</v>
      </c>
      <c r="K245" s="27"/>
      <c r="L245" s="108"/>
      <c r="M245" s="27"/>
      <c r="N245" s="27"/>
      <c r="O245" s="27"/>
      <c r="P245" s="27"/>
      <c r="Q245" s="27"/>
      <c r="R245" s="27"/>
      <c r="S245" s="27"/>
    </row>
    <row r="246" spans="2:19" x14ac:dyDescent="0.25">
      <c r="B246" s="9">
        <f t="shared" si="29"/>
        <v>227</v>
      </c>
      <c r="C246" s="42">
        <f>'Simulacion sistema (hoja4)'!BV237</f>
        <v>0.81715270134877616</v>
      </c>
      <c r="D246" s="42">
        <f>'Simulacion sistema (hoja4)'!BW237</f>
        <v>0.84246060361596864</v>
      </c>
      <c r="E246" s="44">
        <f t="shared" si="23"/>
        <v>110699323.31513828</v>
      </c>
      <c r="F246" s="45">
        <f t="shared" si="24"/>
        <v>203.58134450060516</v>
      </c>
      <c r="G246" s="45">
        <f t="shared" si="25"/>
        <v>356.26735287605902</v>
      </c>
      <c r="H246" s="46">
        <f t="shared" si="26"/>
        <v>0</v>
      </c>
      <c r="I246" s="46">
        <f t="shared" si="27"/>
        <v>1</v>
      </c>
      <c r="J246" s="47">
        <f t="shared" si="28"/>
        <v>39438554882.655319</v>
      </c>
      <c r="K246" s="27"/>
      <c r="L246" s="108"/>
      <c r="M246" s="27"/>
      <c r="N246" s="27"/>
      <c r="O246" s="27"/>
      <c r="P246" s="27"/>
      <c r="Q246" s="27"/>
      <c r="R246" s="27"/>
      <c r="S246" s="27"/>
    </row>
    <row r="247" spans="2:19" x14ac:dyDescent="0.25">
      <c r="B247" s="9">
        <f t="shared" si="29"/>
        <v>228</v>
      </c>
      <c r="C247" s="42">
        <f>'Simulacion sistema (hoja4)'!BV238</f>
        <v>0.82358520346406883</v>
      </c>
      <c r="D247" s="42">
        <f>'Simulacion sistema (hoja4)'!BW238</f>
        <v>0.84459941401059968</v>
      </c>
      <c r="E247" s="44">
        <f t="shared" si="23"/>
        <v>110980363.00099279</v>
      </c>
      <c r="F247" s="45">
        <f t="shared" si="24"/>
        <v>203.58134450060516</v>
      </c>
      <c r="G247" s="45">
        <f t="shared" si="25"/>
        <v>356.26735287605902</v>
      </c>
      <c r="H247" s="46">
        <f t="shared" si="26"/>
        <v>0</v>
      </c>
      <c r="I247" s="46">
        <f t="shared" si="27"/>
        <v>1</v>
      </c>
      <c r="J247" s="47">
        <f t="shared" si="28"/>
        <v>39538680147.587822</v>
      </c>
      <c r="K247" s="27"/>
      <c r="L247" s="108"/>
      <c r="M247" s="27"/>
      <c r="N247" s="27"/>
      <c r="O247" s="27"/>
      <c r="P247" s="27"/>
      <c r="Q247" s="27"/>
      <c r="R247" s="27"/>
      <c r="S247" s="27"/>
    </row>
    <row r="248" spans="2:19" x14ac:dyDescent="0.25">
      <c r="B248" s="9">
        <f t="shared" si="29"/>
        <v>229</v>
      </c>
      <c r="C248" s="42">
        <f>'Simulacion sistema (hoja4)'!BV239</f>
        <v>0.83340769369857481</v>
      </c>
      <c r="D248" s="42">
        <f>'Simulacion sistema (hoja4)'!BW239</f>
        <v>0.85566908558742927</v>
      </c>
      <c r="E248" s="44">
        <f t="shared" si="23"/>
        <v>112434917.84618822</v>
      </c>
      <c r="F248" s="45">
        <f t="shared" si="24"/>
        <v>203.58134450060516</v>
      </c>
      <c r="G248" s="45">
        <f t="shared" si="25"/>
        <v>356.26735287605902</v>
      </c>
      <c r="H248" s="46">
        <f t="shared" si="26"/>
        <v>0</v>
      </c>
      <c r="I248" s="46">
        <f t="shared" si="27"/>
        <v>1</v>
      </c>
      <c r="J248" s="47">
        <f t="shared" si="28"/>
        <v>40056890551.898643</v>
      </c>
      <c r="K248" s="27"/>
      <c r="L248" s="108"/>
      <c r="M248" s="27"/>
      <c r="N248" s="27"/>
      <c r="O248" s="27"/>
      <c r="P248" s="27"/>
      <c r="Q248" s="27"/>
      <c r="R248" s="27"/>
      <c r="S248" s="27"/>
    </row>
    <row r="249" spans="2:19" x14ac:dyDescent="0.25">
      <c r="B249" s="9">
        <f t="shared" si="29"/>
        <v>230</v>
      </c>
      <c r="C249" s="42">
        <f>'Simulacion sistema (hoja4)'!BV240</f>
        <v>0.82582412055754173</v>
      </c>
      <c r="D249" s="42">
        <f>'Simulacion sistema (hoja4)'!BW240</f>
        <v>0.84837797825084016</v>
      </c>
      <c r="E249" s="44">
        <f t="shared" si="23"/>
        <v>111476866.3421604</v>
      </c>
      <c r="F249" s="45">
        <f t="shared" si="24"/>
        <v>203.58134450060516</v>
      </c>
      <c r="G249" s="45">
        <f t="shared" si="25"/>
        <v>356.26735287605902</v>
      </c>
      <c r="H249" s="46">
        <f t="shared" si="26"/>
        <v>0</v>
      </c>
      <c r="I249" s="46">
        <f t="shared" si="27"/>
        <v>1</v>
      </c>
      <c r="J249" s="47">
        <f t="shared" si="28"/>
        <v>39715568078.639725</v>
      </c>
      <c r="K249" s="27"/>
      <c r="L249" s="108"/>
      <c r="M249" s="27"/>
      <c r="N249" s="27"/>
      <c r="O249" s="27"/>
      <c r="P249" s="27"/>
      <c r="Q249" s="27"/>
      <c r="R249" s="27"/>
      <c r="S249" s="27"/>
    </row>
    <row r="250" spans="2:19" x14ac:dyDescent="0.25">
      <c r="B250" s="9">
        <f t="shared" si="29"/>
        <v>231</v>
      </c>
      <c r="C250" s="42">
        <f>'Simulacion sistema (hoja4)'!BV241</f>
        <v>0.81915385861609136</v>
      </c>
      <c r="D250" s="42">
        <f>'Simulacion sistema (hoja4)'!BW241</f>
        <v>0.84683813599423152</v>
      </c>
      <c r="E250" s="44">
        <f t="shared" si="23"/>
        <v>111274531.06964202</v>
      </c>
      <c r="F250" s="45">
        <f t="shared" si="24"/>
        <v>203.58134450060516</v>
      </c>
      <c r="G250" s="45">
        <f t="shared" si="25"/>
        <v>356.26735287605902</v>
      </c>
      <c r="H250" s="46">
        <f t="shared" si="26"/>
        <v>0</v>
      </c>
      <c r="I250" s="46">
        <f t="shared" si="27"/>
        <v>1</v>
      </c>
      <c r="J250" s="47">
        <f t="shared" si="28"/>
        <v>39643482626.706146</v>
      </c>
      <c r="K250" s="27"/>
      <c r="L250" s="108"/>
      <c r="M250" s="27"/>
      <c r="N250" s="27"/>
      <c r="O250" s="27"/>
      <c r="P250" s="27"/>
      <c r="Q250" s="27"/>
      <c r="R250" s="27"/>
      <c r="S250" s="27"/>
    </row>
    <row r="251" spans="2:19" x14ac:dyDescent="0.25">
      <c r="B251" s="9">
        <f t="shared" si="29"/>
        <v>232</v>
      </c>
      <c r="C251" s="42">
        <f>'Simulacion sistema (hoja4)'!BV242</f>
        <v>0.81216450924492212</v>
      </c>
      <c r="D251" s="42">
        <f>'Simulacion sistema (hoja4)'!BW242</f>
        <v>0.84734986740461282</v>
      </c>
      <c r="E251" s="44">
        <f t="shared" si="23"/>
        <v>111341772.57696612</v>
      </c>
      <c r="F251" s="45">
        <f t="shared" si="24"/>
        <v>203.58134450060516</v>
      </c>
      <c r="G251" s="45">
        <f t="shared" si="25"/>
        <v>356.26735287605902</v>
      </c>
      <c r="H251" s="46">
        <f t="shared" si="26"/>
        <v>0</v>
      </c>
      <c r="I251" s="46">
        <f t="shared" si="27"/>
        <v>1</v>
      </c>
      <c r="J251" s="47">
        <f t="shared" si="28"/>
        <v>39667438580.523903</v>
      </c>
      <c r="K251" s="27"/>
      <c r="L251" s="108"/>
      <c r="M251" s="27"/>
      <c r="N251" s="27"/>
      <c r="O251" s="27"/>
      <c r="P251" s="27"/>
      <c r="Q251" s="27"/>
      <c r="R251" s="27"/>
      <c r="S251" s="27"/>
    </row>
    <row r="252" spans="2:19" x14ac:dyDescent="0.25">
      <c r="B252" s="9">
        <f t="shared" si="29"/>
        <v>233</v>
      </c>
      <c r="C252" s="42">
        <f>'Simulacion sistema (hoja4)'!BV243</f>
        <v>0.82478558252579948</v>
      </c>
      <c r="D252" s="42">
        <f>'Simulacion sistema (hoja4)'!BW243</f>
        <v>0.84634376532660105</v>
      </c>
      <c r="E252" s="44">
        <f t="shared" si="23"/>
        <v>111209570.76391539</v>
      </c>
      <c r="F252" s="45">
        <f t="shared" si="24"/>
        <v>203.58134450060516</v>
      </c>
      <c r="G252" s="45">
        <f t="shared" si="25"/>
        <v>356.26735287605902</v>
      </c>
      <c r="H252" s="46">
        <f t="shared" si="26"/>
        <v>0</v>
      </c>
      <c r="I252" s="46">
        <f t="shared" si="27"/>
        <v>1</v>
      </c>
      <c r="J252" s="47">
        <f t="shared" si="28"/>
        <v>39620339390.5429</v>
      </c>
      <c r="K252" s="27"/>
      <c r="L252" s="108"/>
      <c r="M252" s="27"/>
      <c r="N252" s="27"/>
      <c r="O252" s="27"/>
      <c r="P252" s="27"/>
      <c r="Q252" s="27"/>
      <c r="R252" s="27"/>
      <c r="S252" s="27"/>
    </row>
    <row r="253" spans="2:19" x14ac:dyDescent="0.25">
      <c r="B253" s="9">
        <f t="shared" si="29"/>
        <v>234</v>
      </c>
      <c r="C253" s="42">
        <f>'Simulacion sistema (hoja4)'!BV244</f>
        <v>0.8125660886403141</v>
      </c>
      <c r="D253" s="42">
        <f>'Simulacion sistema (hoja4)'!BW244</f>
        <v>0.84866584691286651</v>
      </c>
      <c r="E253" s="44">
        <f t="shared" si="23"/>
        <v>111514692.28435066</v>
      </c>
      <c r="F253" s="45">
        <f t="shared" si="24"/>
        <v>203.58134450060516</v>
      </c>
      <c r="G253" s="45">
        <f t="shared" si="25"/>
        <v>356.26735287605902</v>
      </c>
      <c r="H253" s="46">
        <f t="shared" si="26"/>
        <v>0</v>
      </c>
      <c r="I253" s="46">
        <f t="shared" si="27"/>
        <v>1</v>
      </c>
      <c r="J253" s="47">
        <f t="shared" si="28"/>
        <v>39729044226.933891</v>
      </c>
      <c r="K253" s="27"/>
      <c r="L253" s="108"/>
      <c r="M253" s="27"/>
      <c r="N253" s="27"/>
      <c r="O253" s="27"/>
      <c r="P253" s="27"/>
      <c r="Q253" s="27"/>
      <c r="R253" s="27"/>
      <c r="S253" s="27"/>
    </row>
    <row r="254" spans="2:19" x14ac:dyDescent="0.25">
      <c r="B254" s="9">
        <f t="shared" si="29"/>
        <v>235</v>
      </c>
      <c r="C254" s="42">
        <f>'Simulacion sistema (hoja4)'!BV245</f>
        <v>0.80595099916778656</v>
      </c>
      <c r="D254" s="42">
        <f>'Simulacion sistema (hoja4)'!BW245</f>
        <v>0.84192109470575804</v>
      </c>
      <c r="E254" s="44">
        <f t="shared" si="23"/>
        <v>110628431.8443366</v>
      </c>
      <c r="F254" s="45">
        <f t="shared" si="24"/>
        <v>203.58134450060516</v>
      </c>
      <c r="G254" s="45">
        <f t="shared" si="25"/>
        <v>356.26735287605902</v>
      </c>
      <c r="H254" s="46">
        <f t="shared" si="26"/>
        <v>0</v>
      </c>
      <c r="I254" s="46">
        <f t="shared" si="27"/>
        <v>1</v>
      </c>
      <c r="J254" s="47">
        <f t="shared" si="28"/>
        <v>39413298566.011314</v>
      </c>
      <c r="K254" s="27"/>
      <c r="L254" s="108"/>
      <c r="M254" s="27"/>
      <c r="N254" s="27"/>
      <c r="O254" s="27"/>
      <c r="P254" s="27"/>
      <c r="Q254" s="27"/>
      <c r="R254" s="27"/>
      <c r="S254" s="27"/>
    </row>
    <row r="255" spans="2:19" x14ac:dyDescent="0.25">
      <c r="B255" s="9">
        <f t="shared" si="29"/>
        <v>236</v>
      </c>
      <c r="C255" s="42">
        <f>'Simulacion sistema (hoja4)'!BV246</f>
        <v>0.8201314983137612</v>
      </c>
      <c r="D255" s="42">
        <f>'Simulacion sistema (hoja4)'!BW246</f>
        <v>0.84418864177639941</v>
      </c>
      <c r="E255" s="44">
        <f t="shared" si="23"/>
        <v>110926387.52941889</v>
      </c>
      <c r="F255" s="45">
        <f t="shared" si="24"/>
        <v>203.58134450060516</v>
      </c>
      <c r="G255" s="45">
        <f t="shared" si="25"/>
        <v>356.26735287605902</v>
      </c>
      <c r="H255" s="46">
        <f t="shared" si="26"/>
        <v>0</v>
      </c>
      <c r="I255" s="46">
        <f t="shared" si="27"/>
        <v>1</v>
      </c>
      <c r="J255" s="47">
        <f t="shared" si="28"/>
        <v>39519450449.209953</v>
      </c>
      <c r="K255" s="27"/>
      <c r="L255" s="108"/>
      <c r="M255" s="27"/>
      <c r="N255" s="27"/>
      <c r="O255" s="27"/>
      <c r="P255" s="27"/>
      <c r="Q255" s="27"/>
      <c r="R255" s="27"/>
      <c r="S255" s="27"/>
    </row>
    <row r="256" spans="2:19" x14ac:dyDescent="0.25">
      <c r="B256" s="9">
        <f t="shared" si="29"/>
        <v>237</v>
      </c>
      <c r="C256" s="42">
        <f>'Simulacion sistema (hoja4)'!BV247</f>
        <v>0.82754130211400079</v>
      </c>
      <c r="D256" s="42">
        <f>'Simulacion sistema (hoja4)'!BW247</f>
        <v>0.84525005616879145</v>
      </c>
      <c r="E256" s="44">
        <f t="shared" si="23"/>
        <v>111065857.3805792</v>
      </c>
      <c r="F256" s="45">
        <f t="shared" si="24"/>
        <v>203.58134450060516</v>
      </c>
      <c r="G256" s="45">
        <f t="shared" si="25"/>
        <v>356.26735287605902</v>
      </c>
      <c r="H256" s="46">
        <f t="shared" si="26"/>
        <v>0</v>
      </c>
      <c r="I256" s="46">
        <f t="shared" si="27"/>
        <v>1</v>
      </c>
      <c r="J256" s="47">
        <f t="shared" si="28"/>
        <v>39569139003.888855</v>
      </c>
      <c r="K256" s="27"/>
      <c r="L256" s="108"/>
      <c r="M256" s="27"/>
      <c r="N256" s="27"/>
      <c r="O256" s="27"/>
      <c r="P256" s="27"/>
      <c r="Q256" s="27"/>
      <c r="R256" s="27"/>
      <c r="S256" s="27"/>
    </row>
    <row r="257" spans="2:19" x14ac:dyDescent="0.25">
      <c r="B257" s="9">
        <f t="shared" si="29"/>
        <v>238</v>
      </c>
      <c r="C257" s="42">
        <f>'Simulacion sistema (hoja4)'!BV248</f>
        <v>0.81749488874252507</v>
      </c>
      <c r="D257" s="42">
        <f>'Simulacion sistema (hoja4)'!BW248</f>
        <v>0.85400158160845518</v>
      </c>
      <c r="E257" s="44">
        <f t="shared" si="23"/>
        <v>112215807.82335101</v>
      </c>
      <c r="F257" s="45">
        <f t="shared" si="24"/>
        <v>203.58134450060516</v>
      </c>
      <c r="G257" s="45">
        <f t="shared" si="25"/>
        <v>356.26735287605902</v>
      </c>
      <c r="H257" s="46">
        <f t="shared" si="26"/>
        <v>0</v>
      </c>
      <c r="I257" s="46">
        <f t="shared" si="27"/>
        <v>1</v>
      </c>
      <c r="J257" s="47">
        <f t="shared" si="28"/>
        <v>39978828804.073822</v>
      </c>
      <c r="K257" s="27"/>
      <c r="L257" s="108"/>
      <c r="M257" s="27"/>
      <c r="N257" s="27"/>
      <c r="O257" s="27"/>
      <c r="P257" s="27"/>
      <c r="Q257" s="27"/>
      <c r="R257" s="27"/>
      <c r="S257" s="27"/>
    </row>
    <row r="258" spans="2:19" x14ac:dyDescent="0.25">
      <c r="B258" s="9">
        <f t="shared" si="29"/>
        <v>239</v>
      </c>
      <c r="C258" s="42">
        <f>'Simulacion sistema (hoja4)'!BV249</f>
        <v>0.82180221084867511</v>
      </c>
      <c r="D258" s="42">
        <f>'Simulacion sistema (hoja4)'!BW249</f>
        <v>0.85262930618565091</v>
      </c>
      <c r="E258" s="44">
        <f t="shared" si="23"/>
        <v>112035490.83279453</v>
      </c>
      <c r="F258" s="45">
        <f t="shared" si="24"/>
        <v>203.58134450060516</v>
      </c>
      <c r="G258" s="45">
        <f t="shared" si="25"/>
        <v>356.26735287605902</v>
      </c>
      <c r="H258" s="46">
        <f t="shared" si="26"/>
        <v>0</v>
      </c>
      <c r="I258" s="46">
        <f t="shared" si="27"/>
        <v>1</v>
      </c>
      <c r="J258" s="47">
        <f t="shared" si="28"/>
        <v>39914587747.169685</v>
      </c>
      <c r="K258" s="27"/>
      <c r="L258" s="108"/>
      <c r="M258" s="27"/>
      <c r="N258" s="27"/>
      <c r="O258" s="27"/>
      <c r="P258" s="27"/>
      <c r="Q258" s="27"/>
      <c r="R258" s="27"/>
      <c r="S258" s="27"/>
    </row>
    <row r="259" spans="2:19" x14ac:dyDescent="0.25">
      <c r="B259" s="9">
        <f t="shared" si="29"/>
        <v>240</v>
      </c>
      <c r="C259" s="42">
        <f>'Simulacion sistema (hoja4)'!BV250</f>
        <v>0.82224084779810935</v>
      </c>
      <c r="D259" s="42">
        <f>'Simulacion sistema (hoja4)'!BW250</f>
        <v>0.84189266573506949</v>
      </c>
      <c r="E259" s="44">
        <f t="shared" si="23"/>
        <v>110624696.27758813</v>
      </c>
      <c r="F259" s="45">
        <f t="shared" si="24"/>
        <v>203.58134450060516</v>
      </c>
      <c r="G259" s="45">
        <f t="shared" si="25"/>
        <v>356.26735287605902</v>
      </c>
      <c r="H259" s="46">
        <f t="shared" si="26"/>
        <v>0</v>
      </c>
      <c r="I259" s="46">
        <f t="shared" si="27"/>
        <v>1</v>
      </c>
      <c r="J259" s="47">
        <f t="shared" si="28"/>
        <v>39411967705.53434</v>
      </c>
      <c r="K259" s="27"/>
      <c r="L259" s="108"/>
      <c r="M259" s="27"/>
      <c r="N259" s="27"/>
      <c r="O259" s="27"/>
      <c r="P259" s="27"/>
      <c r="Q259" s="27"/>
      <c r="R259" s="27"/>
      <c r="S259" s="27"/>
    </row>
    <row r="260" spans="2:19" x14ac:dyDescent="0.25">
      <c r="B260" s="9">
        <f t="shared" si="29"/>
        <v>241</v>
      </c>
      <c r="C260" s="42">
        <f>'Simulacion sistema (hoja4)'!BV251</f>
        <v>0.80362133751554055</v>
      </c>
      <c r="D260" s="42">
        <f>'Simulacion sistema (hoja4)'!BW251</f>
        <v>0.84391556172489413</v>
      </c>
      <c r="E260" s="44">
        <f t="shared" si="23"/>
        <v>110890504.81065109</v>
      </c>
      <c r="F260" s="45">
        <f t="shared" si="24"/>
        <v>203.58134450060516</v>
      </c>
      <c r="G260" s="45">
        <f t="shared" si="25"/>
        <v>356.26735287605902</v>
      </c>
      <c r="H260" s="46">
        <f t="shared" si="26"/>
        <v>0</v>
      </c>
      <c r="I260" s="46">
        <f t="shared" si="27"/>
        <v>1</v>
      </c>
      <c r="J260" s="47">
        <f t="shared" si="28"/>
        <v>39506666607.980553</v>
      </c>
      <c r="K260" s="27"/>
      <c r="L260" s="108"/>
      <c r="M260" s="27"/>
      <c r="N260" s="27"/>
      <c r="O260" s="27"/>
      <c r="P260" s="27"/>
      <c r="Q260" s="27"/>
      <c r="R260" s="27"/>
      <c r="S260" s="27"/>
    </row>
    <row r="261" spans="2:19" x14ac:dyDescent="0.25">
      <c r="B261" s="9">
        <f t="shared" si="29"/>
        <v>242</v>
      </c>
      <c r="C261" s="42">
        <f>'Simulacion sistema (hoja4)'!BV252</f>
        <v>0.83073306900740296</v>
      </c>
      <c r="D261" s="42">
        <f>'Simulacion sistema (hoja4)'!BW252</f>
        <v>0.85290375703879706</v>
      </c>
      <c r="E261" s="44">
        <f t="shared" si="23"/>
        <v>112071553.67489792</v>
      </c>
      <c r="F261" s="45">
        <f t="shared" si="24"/>
        <v>203.58134450060516</v>
      </c>
      <c r="G261" s="45">
        <f t="shared" si="25"/>
        <v>356.26735287605902</v>
      </c>
      <c r="H261" s="46">
        <f t="shared" si="26"/>
        <v>0</v>
      </c>
      <c r="I261" s="46">
        <f t="shared" si="27"/>
        <v>1</v>
      </c>
      <c r="J261" s="47">
        <f t="shared" si="28"/>
        <v>39927435760.463051</v>
      </c>
      <c r="K261" s="27"/>
      <c r="L261" s="108"/>
      <c r="M261" s="27"/>
      <c r="N261" s="27"/>
      <c r="O261" s="27"/>
      <c r="P261" s="27"/>
      <c r="Q261" s="27"/>
      <c r="R261" s="27"/>
      <c r="S261" s="27"/>
    </row>
    <row r="262" spans="2:19" x14ac:dyDescent="0.25">
      <c r="B262" s="9">
        <f t="shared" si="29"/>
        <v>243</v>
      </c>
      <c r="C262" s="42">
        <f>'Simulacion sistema (hoja4)'!BV253</f>
        <v>0.81497149556289694</v>
      </c>
      <c r="D262" s="42">
        <f>'Simulacion sistema (hoja4)'!BW253</f>
        <v>0.83832702376974499</v>
      </c>
      <c r="E262" s="44">
        <f t="shared" si="23"/>
        <v>110156170.92334449</v>
      </c>
      <c r="F262" s="45">
        <f t="shared" si="24"/>
        <v>203.58134450060516</v>
      </c>
      <c r="G262" s="45">
        <f t="shared" si="25"/>
        <v>356.26735287605902</v>
      </c>
      <c r="H262" s="46">
        <f t="shared" si="26"/>
        <v>0</v>
      </c>
      <c r="I262" s="46">
        <f t="shared" si="27"/>
        <v>1</v>
      </c>
      <c r="J262" s="47">
        <f t="shared" si="28"/>
        <v>39245047417.822647</v>
      </c>
      <c r="K262" s="27"/>
      <c r="L262" s="108"/>
      <c r="M262" s="27"/>
      <c r="N262" s="27"/>
      <c r="O262" s="27"/>
      <c r="P262" s="27"/>
      <c r="Q262" s="27"/>
      <c r="R262" s="27"/>
      <c r="S262" s="27"/>
    </row>
    <row r="263" spans="2:19" x14ac:dyDescent="0.25">
      <c r="B263" s="9">
        <f t="shared" si="29"/>
        <v>244</v>
      </c>
      <c r="C263" s="42">
        <f>'Simulacion sistema (hoja4)'!BV254</f>
        <v>0.80727588554237317</v>
      </c>
      <c r="D263" s="42">
        <f>'Simulacion sistema (hoja4)'!BW254</f>
        <v>0.8412088688797642</v>
      </c>
      <c r="E263" s="44">
        <f t="shared" si="23"/>
        <v>110534845.37080102</v>
      </c>
      <c r="F263" s="45">
        <f t="shared" si="24"/>
        <v>203.58134450060516</v>
      </c>
      <c r="G263" s="45">
        <f t="shared" si="25"/>
        <v>356.26735287605902</v>
      </c>
      <c r="H263" s="46">
        <f t="shared" si="26"/>
        <v>0</v>
      </c>
      <c r="I263" s="46">
        <f t="shared" si="27"/>
        <v>1</v>
      </c>
      <c r="J263" s="47">
        <f t="shared" si="28"/>
        <v>39379956760.819786</v>
      </c>
      <c r="K263" s="27"/>
      <c r="L263" s="108"/>
      <c r="M263" s="27"/>
      <c r="N263" s="27"/>
      <c r="O263" s="27"/>
      <c r="P263" s="27"/>
      <c r="Q263" s="27"/>
      <c r="R263" s="27"/>
      <c r="S263" s="27"/>
    </row>
    <row r="264" spans="2:19" x14ac:dyDescent="0.25">
      <c r="B264" s="9">
        <f t="shared" si="29"/>
        <v>245</v>
      </c>
      <c r="C264" s="42">
        <f>'Simulacion sistema (hoja4)'!BV255</f>
        <v>0.81416523942636443</v>
      </c>
      <c r="D264" s="42">
        <f>'Simulacion sistema (hoja4)'!BW255</f>
        <v>0.84175788058537937</v>
      </c>
      <c r="E264" s="44">
        <f t="shared" si="23"/>
        <v>110606985.50891885</v>
      </c>
      <c r="F264" s="45">
        <f t="shared" si="24"/>
        <v>203.58134450060516</v>
      </c>
      <c r="G264" s="45">
        <f t="shared" si="25"/>
        <v>356.26735287605902</v>
      </c>
      <c r="H264" s="46">
        <f t="shared" si="26"/>
        <v>0</v>
      </c>
      <c r="I264" s="46">
        <f t="shared" si="27"/>
        <v>1</v>
      </c>
      <c r="J264" s="47">
        <f t="shared" si="28"/>
        <v>39405657936.863136</v>
      </c>
      <c r="K264" s="27"/>
      <c r="L264" s="108"/>
      <c r="M264" s="27"/>
      <c r="N264" s="27"/>
      <c r="O264" s="27"/>
      <c r="P264" s="27"/>
      <c r="Q264" s="27"/>
      <c r="R264" s="27"/>
      <c r="S264" s="27"/>
    </row>
    <row r="265" spans="2:19" x14ac:dyDescent="0.25">
      <c r="B265" s="9">
        <f t="shared" si="29"/>
        <v>246</v>
      </c>
      <c r="C265" s="42">
        <f>'Simulacion sistema (hoja4)'!BV256</f>
        <v>0.81087490559666819</v>
      </c>
      <c r="D265" s="42">
        <f>'Simulacion sistema (hoja4)'!BW256</f>
        <v>0.84986783063082116</v>
      </c>
      <c r="E265" s="44">
        <f t="shared" si="23"/>
        <v>111672632.94488989</v>
      </c>
      <c r="F265" s="45">
        <f t="shared" si="24"/>
        <v>203.58134450060516</v>
      </c>
      <c r="G265" s="45">
        <f t="shared" si="25"/>
        <v>356.26735287605902</v>
      </c>
      <c r="H265" s="46">
        <f t="shared" si="26"/>
        <v>0</v>
      </c>
      <c r="I265" s="46">
        <f t="shared" si="27"/>
        <v>1</v>
      </c>
      <c r="J265" s="47">
        <f t="shared" si="28"/>
        <v>39785313327.9757</v>
      </c>
      <c r="K265" s="27"/>
      <c r="L265" s="108"/>
      <c r="M265" s="27"/>
      <c r="N265" s="27"/>
      <c r="O265" s="27"/>
      <c r="P265" s="27"/>
      <c r="Q265" s="27"/>
      <c r="R265" s="27"/>
      <c r="S265" s="27"/>
    </row>
    <row r="266" spans="2:19" x14ac:dyDescent="0.25">
      <c r="B266" s="9">
        <f t="shared" si="29"/>
        <v>247</v>
      </c>
      <c r="C266" s="42">
        <f>'Simulacion sistema (hoja4)'!BV257</f>
        <v>0.82725120309194389</v>
      </c>
      <c r="D266" s="42">
        <f>'Simulacion sistema (hoja4)'!BW257</f>
        <v>0.85351556256288541</v>
      </c>
      <c r="E266" s="44">
        <f t="shared" si="23"/>
        <v>112151944.92076315</v>
      </c>
      <c r="F266" s="45">
        <f t="shared" si="24"/>
        <v>203.58134450060516</v>
      </c>
      <c r="G266" s="45">
        <f t="shared" si="25"/>
        <v>356.26735287605902</v>
      </c>
      <c r="H266" s="46">
        <f t="shared" si="26"/>
        <v>0</v>
      </c>
      <c r="I266" s="46">
        <f t="shared" si="27"/>
        <v>1</v>
      </c>
      <c r="J266" s="47">
        <f t="shared" si="28"/>
        <v>39956076536.821861</v>
      </c>
      <c r="K266" s="27"/>
      <c r="L266" s="108"/>
      <c r="M266" s="27"/>
      <c r="N266" s="27"/>
      <c r="O266" s="27"/>
      <c r="P266" s="27"/>
      <c r="Q266" s="27"/>
      <c r="R266" s="27"/>
      <c r="S266" s="27"/>
    </row>
    <row r="267" spans="2:19" x14ac:dyDescent="0.25">
      <c r="B267" s="9">
        <f t="shared" si="29"/>
        <v>248</v>
      </c>
      <c r="C267" s="42">
        <f>'Simulacion sistema (hoja4)'!BV258</f>
        <v>0.82991822902425261</v>
      </c>
      <c r="D267" s="42">
        <f>'Simulacion sistema (hoja4)'!BW258</f>
        <v>0.85384056522285301</v>
      </c>
      <c r="E267" s="44">
        <f t="shared" si="23"/>
        <v>112194650.27028289</v>
      </c>
      <c r="F267" s="45">
        <f t="shared" si="24"/>
        <v>203.58134450060516</v>
      </c>
      <c r="G267" s="45">
        <f t="shared" si="25"/>
        <v>356.26735287605902</v>
      </c>
      <c r="H267" s="46">
        <f t="shared" si="26"/>
        <v>0</v>
      </c>
      <c r="I267" s="46">
        <f t="shared" si="27"/>
        <v>1</v>
      </c>
      <c r="J267" s="47">
        <f t="shared" si="28"/>
        <v>39971291058.648903</v>
      </c>
      <c r="K267" s="27"/>
      <c r="L267" s="108"/>
      <c r="M267" s="27"/>
      <c r="N267" s="27"/>
      <c r="O267" s="27"/>
      <c r="P267" s="27"/>
      <c r="Q267" s="27"/>
      <c r="R267" s="27"/>
      <c r="S267" s="27"/>
    </row>
    <row r="268" spans="2:19" x14ac:dyDescent="0.25">
      <c r="B268" s="9">
        <f t="shared" si="29"/>
        <v>249</v>
      </c>
      <c r="C268" s="42">
        <f>'Simulacion sistema (hoja4)'!BV259</f>
        <v>0.81539992837479325</v>
      </c>
      <c r="D268" s="42">
        <f>'Simulacion sistema (hoja4)'!BW259</f>
        <v>0.84615763288431889</v>
      </c>
      <c r="E268" s="44">
        <f t="shared" si="23"/>
        <v>111185112.9609995</v>
      </c>
      <c r="F268" s="45">
        <f t="shared" si="24"/>
        <v>203.58134450060516</v>
      </c>
      <c r="G268" s="45">
        <f t="shared" si="25"/>
        <v>356.26735287605902</v>
      </c>
      <c r="H268" s="46">
        <f t="shared" si="26"/>
        <v>0</v>
      </c>
      <c r="I268" s="46">
        <f t="shared" si="27"/>
        <v>1</v>
      </c>
      <c r="J268" s="47">
        <f t="shared" si="28"/>
        <v>39611625873.840897</v>
      </c>
      <c r="K268" s="27"/>
      <c r="L268" s="108"/>
      <c r="M268" s="27"/>
      <c r="N268" s="27"/>
      <c r="O268" s="27"/>
      <c r="P268" s="27"/>
      <c r="Q268" s="27"/>
      <c r="R268" s="27"/>
      <c r="S268" s="27"/>
    </row>
    <row r="269" spans="2:19" x14ac:dyDescent="0.25">
      <c r="B269" s="9">
        <f t="shared" si="29"/>
        <v>250</v>
      </c>
      <c r="C269" s="42">
        <f>'Simulacion sistema (hoja4)'!BV260</f>
        <v>0.83228643415759418</v>
      </c>
      <c r="D269" s="42">
        <f>'Simulacion sistema (hoja4)'!BW260</f>
        <v>0.85276174353995993</v>
      </c>
      <c r="E269" s="44">
        <f t="shared" si="23"/>
        <v>112052893.10115074</v>
      </c>
      <c r="F269" s="45">
        <f t="shared" si="24"/>
        <v>203.58134450060516</v>
      </c>
      <c r="G269" s="45">
        <f t="shared" si="25"/>
        <v>356.26735287605902</v>
      </c>
      <c r="H269" s="46">
        <f t="shared" si="26"/>
        <v>0</v>
      </c>
      <c r="I269" s="46">
        <f t="shared" si="27"/>
        <v>1</v>
      </c>
      <c r="J269" s="47">
        <f t="shared" si="28"/>
        <v>39920787607.250992</v>
      </c>
      <c r="K269" s="27"/>
      <c r="L269" s="108"/>
      <c r="M269" s="27"/>
      <c r="N269" s="27"/>
      <c r="O269" s="27"/>
      <c r="P269" s="27"/>
      <c r="Q269" s="27"/>
      <c r="R269" s="27"/>
      <c r="S269" s="27"/>
    </row>
    <row r="270" spans="2:19" x14ac:dyDescent="0.25">
      <c r="B270" s="9">
        <f t="shared" si="29"/>
        <v>251</v>
      </c>
      <c r="C270" s="42">
        <f>'Simulacion sistema (hoja4)'!BV261</f>
        <v>0.82608836668182151</v>
      </c>
      <c r="D270" s="42">
        <f>'Simulacion sistema (hoja4)'!BW261</f>
        <v>0.84709232327646833</v>
      </c>
      <c r="E270" s="44">
        <f t="shared" si="23"/>
        <v>111307931.27852795</v>
      </c>
      <c r="F270" s="45">
        <f t="shared" si="24"/>
        <v>203.58134450060516</v>
      </c>
      <c r="G270" s="45">
        <f t="shared" si="25"/>
        <v>356.26735287605902</v>
      </c>
      <c r="H270" s="46">
        <f t="shared" si="26"/>
        <v>0</v>
      </c>
      <c r="I270" s="46">
        <f t="shared" si="27"/>
        <v>1</v>
      </c>
      <c r="J270" s="47">
        <f t="shared" si="28"/>
        <v>39655382030.711441</v>
      </c>
      <c r="K270" s="27"/>
      <c r="L270" s="108"/>
      <c r="M270" s="27"/>
      <c r="N270" s="27"/>
      <c r="O270" s="27"/>
      <c r="P270" s="27"/>
      <c r="Q270" s="27"/>
      <c r="R270" s="27"/>
      <c r="S270" s="27"/>
    </row>
    <row r="271" spans="2:19" x14ac:dyDescent="0.25">
      <c r="B271" s="9">
        <f t="shared" si="29"/>
        <v>252</v>
      </c>
      <c r="C271" s="42">
        <f>'Simulacion sistema (hoja4)'!BV262</f>
        <v>0.81232638458113804</v>
      </c>
      <c r="D271" s="42">
        <f>'Simulacion sistema (hoja4)'!BW262</f>
        <v>0.84573357892820189</v>
      </c>
      <c r="E271" s="44">
        <f t="shared" si="23"/>
        <v>111129392.27116573</v>
      </c>
      <c r="F271" s="45">
        <f t="shared" si="24"/>
        <v>203.58134450060516</v>
      </c>
      <c r="G271" s="45">
        <f t="shared" si="25"/>
        <v>356.26735287605902</v>
      </c>
      <c r="H271" s="46">
        <f t="shared" si="26"/>
        <v>0</v>
      </c>
      <c r="I271" s="46">
        <f t="shared" si="27"/>
        <v>1</v>
      </c>
      <c r="J271" s="47">
        <f t="shared" si="28"/>
        <v>39591774411.173386</v>
      </c>
      <c r="K271" s="27"/>
      <c r="L271" s="108"/>
      <c r="M271" s="27"/>
      <c r="N271" s="27"/>
      <c r="O271" s="27"/>
      <c r="P271" s="27"/>
      <c r="Q271" s="27"/>
      <c r="R271" s="27"/>
      <c r="S271" s="27"/>
    </row>
    <row r="272" spans="2:19" x14ac:dyDescent="0.25">
      <c r="B272" s="9">
        <f t="shared" si="29"/>
        <v>253</v>
      </c>
      <c r="C272" s="42">
        <f>'Simulacion sistema (hoja4)'!BV263</f>
        <v>0.80484926018325487</v>
      </c>
      <c r="D272" s="42">
        <f>'Simulacion sistema (hoja4)'!BW263</f>
        <v>0.8396403227123983</v>
      </c>
      <c r="E272" s="44">
        <f t="shared" si="23"/>
        <v>110328738.40440913</v>
      </c>
      <c r="F272" s="45">
        <f t="shared" si="24"/>
        <v>203.58134450060516</v>
      </c>
      <c r="G272" s="45">
        <f t="shared" si="25"/>
        <v>356.26735287605902</v>
      </c>
      <c r="H272" s="46">
        <f t="shared" si="26"/>
        <v>0</v>
      </c>
      <c r="I272" s="46">
        <f t="shared" si="27"/>
        <v>1</v>
      </c>
      <c r="J272" s="47">
        <f t="shared" si="28"/>
        <v>39306527577.494034</v>
      </c>
      <c r="K272" s="27"/>
      <c r="L272" s="108"/>
      <c r="M272" s="27"/>
      <c r="N272" s="27"/>
      <c r="O272" s="27"/>
      <c r="P272" s="27"/>
      <c r="Q272" s="27"/>
      <c r="R272" s="27"/>
      <c r="S272" s="27"/>
    </row>
    <row r="273" spans="2:19" x14ac:dyDescent="0.25">
      <c r="B273" s="9">
        <f t="shared" si="29"/>
        <v>254</v>
      </c>
      <c r="C273" s="42">
        <f>'Simulacion sistema (hoja4)'!BV264</f>
        <v>0.81334766316208196</v>
      </c>
      <c r="D273" s="42">
        <f>'Simulacion sistema (hoja4)'!BW264</f>
        <v>0.84019625831969746</v>
      </c>
      <c r="E273" s="44">
        <f t="shared" si="23"/>
        <v>110401788.34320825</v>
      </c>
      <c r="F273" s="45">
        <f t="shared" si="24"/>
        <v>203.58134450060516</v>
      </c>
      <c r="G273" s="45">
        <f t="shared" si="25"/>
        <v>356.26735287605902</v>
      </c>
      <c r="H273" s="46">
        <f t="shared" si="26"/>
        <v>0</v>
      </c>
      <c r="I273" s="46">
        <f t="shared" si="27"/>
        <v>1</v>
      </c>
      <c r="J273" s="47">
        <f t="shared" si="28"/>
        <v>39332552885.817757</v>
      </c>
      <c r="K273" s="27"/>
      <c r="L273" s="108"/>
      <c r="M273" s="27"/>
      <c r="N273" s="27"/>
      <c r="O273" s="27"/>
      <c r="P273" s="27"/>
      <c r="Q273" s="27"/>
      <c r="R273" s="27"/>
      <c r="S273" s="27"/>
    </row>
    <row r="274" spans="2:19" x14ac:dyDescent="0.25">
      <c r="B274" s="9">
        <f t="shared" si="29"/>
        <v>255</v>
      </c>
      <c r="C274" s="42">
        <f>'Simulacion sistema (hoja4)'!BV265</f>
        <v>0.83031130450015334</v>
      </c>
      <c r="D274" s="42">
        <f>'Simulacion sistema (hoja4)'!BW265</f>
        <v>0.85049668802986866</v>
      </c>
      <c r="E274" s="44">
        <f t="shared" si="23"/>
        <v>111755264.80712473</v>
      </c>
      <c r="F274" s="45">
        <f t="shared" si="24"/>
        <v>203.58134450060516</v>
      </c>
      <c r="G274" s="45">
        <f t="shared" si="25"/>
        <v>356.26735287605902</v>
      </c>
      <c r="H274" s="46">
        <f t="shared" si="26"/>
        <v>0</v>
      </c>
      <c r="I274" s="46">
        <f t="shared" si="27"/>
        <v>1</v>
      </c>
      <c r="J274" s="47">
        <f t="shared" si="28"/>
        <v>39814752362.797325</v>
      </c>
      <c r="K274" s="27"/>
      <c r="L274" s="108"/>
      <c r="M274" s="27"/>
      <c r="N274" s="27"/>
      <c r="O274" s="27"/>
      <c r="P274" s="27"/>
      <c r="Q274" s="27"/>
      <c r="R274" s="27"/>
      <c r="S274" s="27"/>
    </row>
    <row r="275" spans="2:19" x14ac:dyDescent="0.25">
      <c r="B275" s="9">
        <f t="shared" si="29"/>
        <v>256</v>
      </c>
      <c r="C275" s="42">
        <f>'Simulacion sistema (hoja4)'!BV266</f>
        <v>0.82603765289020292</v>
      </c>
      <c r="D275" s="42">
        <f>'Simulacion sistema (hoja4)'!BW266</f>
        <v>0.85400810684622896</v>
      </c>
      <c r="E275" s="44">
        <f t="shared" si="23"/>
        <v>112216665.23959449</v>
      </c>
      <c r="F275" s="45">
        <f t="shared" si="24"/>
        <v>203.58134450060516</v>
      </c>
      <c r="G275" s="45">
        <f t="shared" si="25"/>
        <v>356.26735287605902</v>
      </c>
      <c r="H275" s="46">
        <f t="shared" si="26"/>
        <v>0</v>
      </c>
      <c r="I275" s="46">
        <f t="shared" si="27"/>
        <v>1</v>
      </c>
      <c r="J275" s="47">
        <f t="shared" si="28"/>
        <v>39979134273.489197</v>
      </c>
      <c r="K275" s="27"/>
      <c r="L275" s="108"/>
      <c r="M275" s="27"/>
      <c r="N275" s="27"/>
      <c r="O275" s="27"/>
      <c r="P275" s="27"/>
      <c r="Q275" s="27"/>
      <c r="R275" s="27"/>
      <c r="S275" s="27"/>
    </row>
    <row r="276" spans="2:19" x14ac:dyDescent="0.25">
      <c r="B276" s="9">
        <f t="shared" si="29"/>
        <v>257</v>
      </c>
      <c r="C276" s="42">
        <f>'Simulacion sistema (hoja4)'!BV267</f>
        <v>0.82050199731418016</v>
      </c>
      <c r="D276" s="42">
        <f>'Simulacion sistema (hoja4)'!BW267</f>
        <v>0.84502073799047972</v>
      </c>
      <c r="E276" s="44">
        <f t="shared" si="23"/>
        <v>111035724.97194904</v>
      </c>
      <c r="F276" s="45">
        <f t="shared" si="24"/>
        <v>203.58134450060516</v>
      </c>
      <c r="G276" s="45">
        <f t="shared" si="25"/>
        <v>356.26735287605902</v>
      </c>
      <c r="H276" s="46">
        <f t="shared" si="26"/>
        <v>0</v>
      </c>
      <c r="I276" s="46">
        <f t="shared" si="27"/>
        <v>1</v>
      </c>
      <c r="J276" s="47">
        <f t="shared" si="28"/>
        <v>39558403810.430405</v>
      </c>
      <c r="K276" s="27"/>
      <c r="L276" s="108"/>
      <c r="M276" s="27"/>
      <c r="N276" s="27"/>
      <c r="O276" s="27"/>
      <c r="P276" s="27"/>
      <c r="Q276" s="27"/>
      <c r="R276" s="27"/>
      <c r="S276" s="27"/>
    </row>
    <row r="277" spans="2:19" x14ac:dyDescent="0.25">
      <c r="B277" s="9">
        <f t="shared" si="29"/>
        <v>258</v>
      </c>
      <c r="C277" s="42">
        <f>'Simulacion sistema (hoja4)'!BV268</f>
        <v>0.80985994779810599</v>
      </c>
      <c r="D277" s="42">
        <f>'Simulacion sistema (hoja4)'!BW268</f>
        <v>0.85164257461004456</v>
      </c>
      <c r="E277" s="44">
        <f t="shared" ref="E277:E340" si="30">+D277*$F$13*$F$14</f>
        <v>111905834.30375986</v>
      </c>
      <c r="F277" s="45">
        <f t="shared" ref="F277:F340" si="31">+$F$11*F$16</f>
        <v>203.58134450060516</v>
      </c>
      <c r="G277" s="45">
        <f t="shared" ref="G277:G340" si="32">+$F$11*F$15</f>
        <v>356.26735287605902</v>
      </c>
      <c r="H277" s="46">
        <f t="shared" ref="H277:H340" si="33">+COUNTIF($C$20:$C$1019,"&lt;"&amp;$F$12)/1000</f>
        <v>0</v>
      </c>
      <c r="I277" s="46">
        <f t="shared" ref="I277:I340" si="34">1-H277</f>
        <v>1</v>
      </c>
      <c r="J277" s="47">
        <f t="shared" ref="J277:J340" si="35">+IF(C277&lt;$F$12,E277*F277,E277*G277)</f>
        <v>39868395358.787407</v>
      </c>
      <c r="K277" s="27"/>
      <c r="L277" s="108"/>
      <c r="M277" s="27"/>
      <c r="N277" s="27"/>
      <c r="O277" s="27"/>
      <c r="P277" s="27"/>
      <c r="Q277" s="27"/>
      <c r="R277" s="27"/>
      <c r="S277" s="27"/>
    </row>
    <row r="278" spans="2:19" x14ac:dyDescent="0.25">
      <c r="B278" s="9">
        <f t="shared" ref="B278:B341" si="36">+B277+1</f>
        <v>259</v>
      </c>
      <c r="C278" s="42">
        <f>'Simulacion sistema (hoja4)'!BV269</f>
        <v>0.81241688558204461</v>
      </c>
      <c r="D278" s="42">
        <f>'Simulacion sistema (hoja4)'!BW269</f>
        <v>0.84103278178149166</v>
      </c>
      <c r="E278" s="44">
        <f t="shared" si="30"/>
        <v>110511707.52608801</v>
      </c>
      <c r="F278" s="45">
        <f t="shared" si="31"/>
        <v>203.58134450060516</v>
      </c>
      <c r="G278" s="45">
        <f t="shared" si="32"/>
        <v>356.26735287605902</v>
      </c>
      <c r="H278" s="46">
        <f t="shared" si="33"/>
        <v>0</v>
      </c>
      <c r="I278" s="46">
        <f t="shared" si="34"/>
        <v>1</v>
      </c>
      <c r="J278" s="47">
        <f t="shared" si="35"/>
        <v>39371713502.132629</v>
      </c>
      <c r="K278" s="27"/>
      <c r="L278" s="108"/>
      <c r="M278" s="27"/>
      <c r="N278" s="27"/>
      <c r="O278" s="27"/>
      <c r="P278" s="27"/>
      <c r="Q278" s="27"/>
      <c r="R278" s="27"/>
      <c r="S278" s="27"/>
    </row>
    <row r="279" spans="2:19" x14ac:dyDescent="0.25">
      <c r="B279" s="9">
        <f t="shared" si="36"/>
        <v>260</v>
      </c>
      <c r="C279" s="42">
        <f>'Simulacion sistema (hoja4)'!BV270</f>
        <v>0.81521437348082371</v>
      </c>
      <c r="D279" s="42">
        <f>'Simulacion sistema (hoja4)'!BW270</f>
        <v>0.84326756192547614</v>
      </c>
      <c r="E279" s="44">
        <f t="shared" si="30"/>
        <v>110805357.63700756</v>
      </c>
      <c r="F279" s="45">
        <f t="shared" si="31"/>
        <v>203.58134450060516</v>
      </c>
      <c r="G279" s="45">
        <f t="shared" si="32"/>
        <v>356.26735287605902</v>
      </c>
      <c r="H279" s="46">
        <f t="shared" si="33"/>
        <v>0</v>
      </c>
      <c r="I279" s="46">
        <f t="shared" si="34"/>
        <v>1</v>
      </c>
      <c r="J279" s="47">
        <f t="shared" si="35"/>
        <v>39476331449.821693</v>
      </c>
      <c r="K279" s="27"/>
      <c r="L279" s="108"/>
      <c r="M279" s="27"/>
      <c r="N279" s="27"/>
      <c r="O279" s="27"/>
      <c r="P279" s="27"/>
      <c r="Q279" s="27"/>
      <c r="R279" s="27"/>
      <c r="S279" s="27"/>
    </row>
    <row r="280" spans="2:19" x14ac:dyDescent="0.25">
      <c r="B280" s="9">
        <f t="shared" si="36"/>
        <v>261</v>
      </c>
      <c r="C280" s="42">
        <f>'Simulacion sistema (hoja4)'!BV271</f>
        <v>0.80554897169158279</v>
      </c>
      <c r="D280" s="42">
        <f>'Simulacion sistema (hoja4)'!BW271</f>
        <v>0.83799941897224706</v>
      </c>
      <c r="E280" s="44">
        <f t="shared" si="30"/>
        <v>110113123.65295327</v>
      </c>
      <c r="F280" s="45">
        <f t="shared" si="31"/>
        <v>203.58134450060516</v>
      </c>
      <c r="G280" s="45">
        <f t="shared" si="32"/>
        <v>356.26735287605902</v>
      </c>
      <c r="H280" s="46">
        <f t="shared" si="33"/>
        <v>0</v>
      </c>
      <c r="I280" s="46">
        <f t="shared" si="34"/>
        <v>1</v>
      </c>
      <c r="J280" s="47">
        <f t="shared" si="35"/>
        <v>39229711080.751823</v>
      </c>
      <c r="K280" s="27"/>
      <c r="L280" s="108"/>
      <c r="M280" s="27"/>
      <c r="N280" s="27"/>
      <c r="O280" s="27"/>
      <c r="P280" s="27"/>
      <c r="Q280" s="27"/>
      <c r="R280" s="27"/>
      <c r="S280" s="27"/>
    </row>
    <row r="281" spans="2:19" x14ac:dyDescent="0.25">
      <c r="B281" s="9">
        <f t="shared" si="36"/>
        <v>262</v>
      </c>
      <c r="C281" s="42">
        <f>'Simulacion sistema (hoja4)'!BV272</f>
        <v>0.80819119104645476</v>
      </c>
      <c r="D281" s="42">
        <f>'Simulacion sistema (hoja4)'!BW272</f>
        <v>0.83631673057467204</v>
      </c>
      <c r="E281" s="44">
        <f t="shared" si="30"/>
        <v>109892018.39751191</v>
      </c>
      <c r="F281" s="45">
        <f t="shared" si="31"/>
        <v>203.58134450060516</v>
      </c>
      <c r="G281" s="45">
        <f t="shared" si="32"/>
        <v>356.26735287605902</v>
      </c>
      <c r="H281" s="46">
        <f t="shared" si="33"/>
        <v>0</v>
      </c>
      <c r="I281" s="46">
        <f t="shared" si="34"/>
        <v>1</v>
      </c>
      <c r="J281" s="47">
        <f t="shared" si="35"/>
        <v>39150938496.688744</v>
      </c>
      <c r="K281" s="27"/>
      <c r="L281" s="108"/>
      <c r="M281" s="27"/>
      <c r="N281" s="27"/>
      <c r="O281" s="27"/>
      <c r="P281" s="27"/>
      <c r="Q281" s="27"/>
      <c r="R281" s="27"/>
      <c r="S281" s="27"/>
    </row>
    <row r="282" spans="2:19" x14ac:dyDescent="0.25">
      <c r="B282" s="9">
        <f t="shared" si="36"/>
        <v>263</v>
      </c>
      <c r="C282" s="42">
        <f>'Simulacion sistema (hoja4)'!BV273</f>
        <v>0.82057402733879592</v>
      </c>
      <c r="D282" s="42">
        <f>'Simulacion sistema (hoja4)'!BW273</f>
        <v>0.85245962474394843</v>
      </c>
      <c r="E282" s="44">
        <f t="shared" si="30"/>
        <v>112013194.69135481</v>
      </c>
      <c r="F282" s="45">
        <f t="shared" si="31"/>
        <v>203.58134450060516</v>
      </c>
      <c r="G282" s="45">
        <f t="shared" si="32"/>
        <v>356.26735287605902</v>
      </c>
      <c r="H282" s="46">
        <f t="shared" si="33"/>
        <v>0</v>
      </c>
      <c r="I282" s="46">
        <f t="shared" si="34"/>
        <v>1</v>
      </c>
      <c r="J282" s="47">
        <f t="shared" si="35"/>
        <v>39906644359.879608</v>
      </c>
      <c r="K282" s="27"/>
      <c r="L282" s="108"/>
      <c r="M282" s="27"/>
      <c r="N282" s="27"/>
      <c r="O282" s="27"/>
      <c r="P282" s="27"/>
      <c r="Q282" s="27"/>
      <c r="R282" s="27"/>
      <c r="S282" s="27"/>
    </row>
    <row r="283" spans="2:19" x14ac:dyDescent="0.25">
      <c r="B283" s="9">
        <f t="shared" si="36"/>
        <v>264</v>
      </c>
      <c r="C283" s="42">
        <f>'Simulacion sistema (hoja4)'!BV274</f>
        <v>0.81025031888969834</v>
      </c>
      <c r="D283" s="42">
        <f>'Simulacion sistema (hoja4)'!BW274</f>
        <v>0.84245916055336134</v>
      </c>
      <c r="E283" s="44">
        <f t="shared" si="30"/>
        <v>110699133.69671167</v>
      </c>
      <c r="F283" s="45">
        <f t="shared" si="31"/>
        <v>203.58134450060516</v>
      </c>
      <c r="G283" s="45">
        <f t="shared" si="32"/>
        <v>356.26735287605902</v>
      </c>
      <c r="H283" s="46">
        <f t="shared" si="33"/>
        <v>0</v>
      </c>
      <c r="I283" s="46">
        <f t="shared" si="34"/>
        <v>1</v>
      </c>
      <c r="J283" s="47">
        <f t="shared" si="35"/>
        <v>39438487327.800415</v>
      </c>
      <c r="K283" s="27"/>
      <c r="L283" s="108"/>
      <c r="M283" s="27"/>
      <c r="N283" s="27"/>
      <c r="O283" s="27"/>
      <c r="P283" s="27"/>
      <c r="Q283" s="27"/>
      <c r="R283" s="27"/>
      <c r="S283" s="27"/>
    </row>
    <row r="284" spans="2:19" x14ac:dyDescent="0.25">
      <c r="B284" s="9">
        <f t="shared" si="36"/>
        <v>265</v>
      </c>
      <c r="C284" s="42">
        <f>'Simulacion sistema (hoja4)'!BV275</f>
        <v>0.80801536446142774</v>
      </c>
      <c r="D284" s="42">
        <f>'Simulacion sistema (hoja4)'!BW275</f>
        <v>0.84654886791994011</v>
      </c>
      <c r="E284" s="44">
        <f t="shared" si="30"/>
        <v>111236521.24468012</v>
      </c>
      <c r="F284" s="45">
        <f t="shared" si="31"/>
        <v>203.58134450060516</v>
      </c>
      <c r="G284" s="45">
        <f t="shared" si="32"/>
        <v>356.26735287605902</v>
      </c>
      <c r="H284" s="46">
        <f t="shared" si="33"/>
        <v>0</v>
      </c>
      <c r="I284" s="46">
        <f t="shared" si="34"/>
        <v>1</v>
      </c>
      <c r="J284" s="47">
        <f t="shared" si="35"/>
        <v>39629940966.983688</v>
      </c>
      <c r="K284" s="27"/>
      <c r="L284" s="108"/>
      <c r="M284" s="27"/>
      <c r="N284" s="27"/>
      <c r="O284" s="27"/>
      <c r="P284" s="27"/>
      <c r="Q284" s="27"/>
      <c r="R284" s="27"/>
      <c r="S284" s="27"/>
    </row>
    <row r="285" spans="2:19" x14ac:dyDescent="0.25">
      <c r="B285" s="9">
        <f t="shared" si="36"/>
        <v>266</v>
      </c>
      <c r="C285" s="42">
        <f>'Simulacion sistema (hoja4)'!BV276</f>
        <v>0.80991120631786639</v>
      </c>
      <c r="D285" s="42">
        <f>'Simulacion sistema (hoja4)'!BW276</f>
        <v>0.84384249491977559</v>
      </c>
      <c r="E285" s="44">
        <f t="shared" si="30"/>
        <v>110880903.83245851</v>
      </c>
      <c r="F285" s="45">
        <f t="shared" si="31"/>
        <v>203.58134450060516</v>
      </c>
      <c r="G285" s="45">
        <f t="shared" si="32"/>
        <v>356.26735287605902</v>
      </c>
      <c r="H285" s="46">
        <f t="shared" si="33"/>
        <v>0</v>
      </c>
      <c r="I285" s="46">
        <f t="shared" si="34"/>
        <v>1</v>
      </c>
      <c r="J285" s="47">
        <f t="shared" si="35"/>
        <v>39503246092.894859</v>
      </c>
      <c r="K285" s="27"/>
      <c r="L285" s="108"/>
      <c r="M285" s="27"/>
      <c r="N285" s="27"/>
      <c r="O285" s="27"/>
      <c r="P285" s="27"/>
      <c r="Q285" s="27"/>
      <c r="R285" s="27"/>
      <c r="S285" s="27"/>
    </row>
    <row r="286" spans="2:19" x14ac:dyDescent="0.25">
      <c r="B286" s="9">
        <f t="shared" si="36"/>
        <v>267</v>
      </c>
      <c r="C286" s="42">
        <f>'Simulacion sistema (hoja4)'!BV277</f>
        <v>0.80698957182837838</v>
      </c>
      <c r="D286" s="42">
        <f>'Simulacion sistema (hoja4)'!BW277</f>
        <v>0.84911143600184369</v>
      </c>
      <c r="E286" s="44">
        <f t="shared" si="30"/>
        <v>111573242.69064227</v>
      </c>
      <c r="F286" s="45">
        <f t="shared" si="31"/>
        <v>203.58134450060516</v>
      </c>
      <c r="G286" s="45">
        <f t="shared" si="32"/>
        <v>356.26735287605902</v>
      </c>
      <c r="H286" s="46">
        <f t="shared" si="33"/>
        <v>0</v>
      </c>
      <c r="I286" s="46">
        <f t="shared" si="34"/>
        <v>1</v>
      </c>
      <c r="J286" s="47">
        <f t="shared" si="35"/>
        <v>39749903825.193222</v>
      </c>
      <c r="K286" s="27"/>
      <c r="L286" s="108"/>
      <c r="M286" s="27"/>
      <c r="N286" s="27"/>
      <c r="O286" s="27"/>
      <c r="P286" s="27"/>
      <c r="Q286" s="27"/>
      <c r="R286" s="27"/>
      <c r="S286" s="27"/>
    </row>
    <row r="287" spans="2:19" x14ac:dyDescent="0.25">
      <c r="B287" s="9">
        <f t="shared" si="36"/>
        <v>268</v>
      </c>
      <c r="C287" s="42">
        <f>'Simulacion sistema (hoja4)'!BV278</f>
        <v>0.80838777435535436</v>
      </c>
      <c r="D287" s="42">
        <f>'Simulacion sistema (hoja4)'!BW278</f>
        <v>0.84025193580186142</v>
      </c>
      <c r="E287" s="44">
        <f t="shared" si="30"/>
        <v>110409104.36436459</v>
      </c>
      <c r="F287" s="45">
        <f t="shared" si="31"/>
        <v>203.58134450060516</v>
      </c>
      <c r="G287" s="45">
        <f t="shared" si="32"/>
        <v>356.26735287605902</v>
      </c>
      <c r="H287" s="46">
        <f t="shared" si="33"/>
        <v>0</v>
      </c>
      <c r="I287" s="46">
        <f t="shared" si="34"/>
        <v>1</v>
      </c>
      <c r="J287" s="47">
        <f t="shared" si="35"/>
        <v>39335159345.308708</v>
      </c>
      <c r="K287" s="27"/>
      <c r="L287" s="108"/>
      <c r="M287" s="27"/>
      <c r="N287" s="27"/>
      <c r="O287" s="27"/>
      <c r="P287" s="27"/>
      <c r="Q287" s="27"/>
      <c r="R287" s="27"/>
      <c r="S287" s="27"/>
    </row>
    <row r="288" spans="2:19" x14ac:dyDescent="0.25">
      <c r="B288" s="9">
        <f t="shared" si="36"/>
        <v>269</v>
      </c>
      <c r="C288" s="42">
        <f>'Simulacion sistema (hoja4)'!BV279</f>
        <v>0.81367608607539799</v>
      </c>
      <c r="D288" s="42">
        <f>'Simulacion sistema (hoja4)'!BW279</f>
        <v>0.8465844992029693</v>
      </c>
      <c r="E288" s="44">
        <f t="shared" si="30"/>
        <v>111241203.19527017</v>
      </c>
      <c r="F288" s="45">
        <f t="shared" si="31"/>
        <v>203.58134450060516</v>
      </c>
      <c r="G288" s="45">
        <f t="shared" si="32"/>
        <v>356.26735287605902</v>
      </c>
      <c r="H288" s="46">
        <f t="shared" si="33"/>
        <v>0</v>
      </c>
      <c r="I288" s="46">
        <f t="shared" si="34"/>
        <v>1</v>
      </c>
      <c r="J288" s="47">
        <f t="shared" si="35"/>
        <v>39631608993.126701</v>
      </c>
      <c r="K288" s="27"/>
      <c r="L288" s="108"/>
      <c r="M288" s="27"/>
      <c r="N288" s="27"/>
      <c r="O288" s="27"/>
      <c r="P288" s="27"/>
      <c r="Q288" s="27"/>
      <c r="R288" s="27"/>
      <c r="S288" s="27"/>
    </row>
    <row r="289" spans="2:19" x14ac:dyDescent="0.25">
      <c r="B289" s="9">
        <f t="shared" si="36"/>
        <v>270</v>
      </c>
      <c r="C289" s="42">
        <f>'Simulacion sistema (hoja4)'!BV280</f>
        <v>0.80192521310980791</v>
      </c>
      <c r="D289" s="42">
        <f>'Simulacion sistema (hoja4)'!BW280</f>
        <v>0.8442667960924346</v>
      </c>
      <c r="E289" s="44">
        <f t="shared" si="30"/>
        <v>110936657.00654592</v>
      </c>
      <c r="F289" s="45">
        <f t="shared" si="31"/>
        <v>203.58134450060516</v>
      </c>
      <c r="G289" s="45">
        <f t="shared" si="32"/>
        <v>356.26735287605902</v>
      </c>
      <c r="H289" s="46">
        <f t="shared" si="33"/>
        <v>0</v>
      </c>
      <c r="I289" s="46">
        <f t="shared" si="34"/>
        <v>1</v>
      </c>
      <c r="J289" s="47">
        <f t="shared" si="35"/>
        <v>39523109128.641418</v>
      </c>
      <c r="K289" s="27"/>
      <c r="L289" s="108"/>
      <c r="M289" s="27"/>
      <c r="N289" s="27"/>
      <c r="O289" s="27"/>
      <c r="P289" s="27"/>
      <c r="Q289" s="27"/>
      <c r="R289" s="27"/>
      <c r="S289" s="27"/>
    </row>
    <row r="290" spans="2:19" x14ac:dyDescent="0.25">
      <c r="B290" s="9">
        <f t="shared" si="36"/>
        <v>271</v>
      </c>
      <c r="C290" s="42">
        <f>'Simulacion sistema (hoja4)'!BV281</f>
        <v>0.82822520411907252</v>
      </c>
      <c r="D290" s="42">
        <f>'Simulacion sistema (hoja4)'!BW281</f>
        <v>0.85233403146517506</v>
      </c>
      <c r="E290" s="44">
        <f t="shared" si="30"/>
        <v>111996691.73452401</v>
      </c>
      <c r="F290" s="45">
        <f t="shared" si="31"/>
        <v>203.58134450060516</v>
      </c>
      <c r="G290" s="45">
        <f t="shared" si="32"/>
        <v>356.26735287605902</v>
      </c>
      <c r="H290" s="46">
        <f t="shared" si="33"/>
        <v>0</v>
      </c>
      <c r="I290" s="46">
        <f t="shared" si="34"/>
        <v>1</v>
      </c>
      <c r="J290" s="47">
        <f t="shared" si="35"/>
        <v>39900764895.134872</v>
      </c>
      <c r="K290" s="27"/>
      <c r="L290" s="108"/>
      <c r="M290" s="27"/>
      <c r="N290" s="27"/>
      <c r="O290" s="27"/>
      <c r="P290" s="27"/>
      <c r="Q290" s="27"/>
      <c r="R290" s="27"/>
      <c r="S290" s="27"/>
    </row>
    <row r="291" spans="2:19" x14ac:dyDescent="0.25">
      <c r="B291" s="9">
        <f t="shared" si="36"/>
        <v>272</v>
      </c>
      <c r="C291" s="42">
        <f>'Simulacion sistema (hoja4)'!BV282</f>
        <v>0.81618875132962676</v>
      </c>
      <c r="D291" s="42">
        <f>'Simulacion sistema (hoja4)'!BW282</f>
        <v>0.84570964968720574</v>
      </c>
      <c r="E291" s="44">
        <f t="shared" si="30"/>
        <v>111126247.96889883</v>
      </c>
      <c r="F291" s="45">
        <f t="shared" si="31"/>
        <v>203.58134450060516</v>
      </c>
      <c r="G291" s="45">
        <f t="shared" si="32"/>
        <v>356.26735287605902</v>
      </c>
      <c r="H291" s="46">
        <f t="shared" si="33"/>
        <v>0</v>
      </c>
      <c r="I291" s="46">
        <f t="shared" si="34"/>
        <v>1</v>
      </c>
      <c r="J291" s="47">
        <f t="shared" si="35"/>
        <v>39590654198.928116</v>
      </c>
      <c r="K291" s="27"/>
      <c r="L291" s="108"/>
      <c r="M291" s="27"/>
      <c r="N291" s="27"/>
      <c r="O291" s="27"/>
      <c r="P291" s="27"/>
      <c r="Q291" s="27"/>
      <c r="R291" s="27"/>
      <c r="S291" s="27"/>
    </row>
    <row r="292" spans="2:19" x14ac:dyDescent="0.25">
      <c r="B292" s="9">
        <f t="shared" si="36"/>
        <v>273</v>
      </c>
      <c r="C292" s="42">
        <f>'Simulacion sistema (hoja4)'!BV283</f>
        <v>0.81776078939933095</v>
      </c>
      <c r="D292" s="42">
        <f>'Simulacion sistema (hoja4)'!BW283</f>
        <v>0.8501617058003329</v>
      </c>
      <c r="E292" s="44">
        <f t="shared" si="30"/>
        <v>111711248.14216374</v>
      </c>
      <c r="F292" s="45">
        <f t="shared" si="31"/>
        <v>203.58134450060516</v>
      </c>
      <c r="G292" s="45">
        <f t="shared" si="32"/>
        <v>356.26735287605902</v>
      </c>
      <c r="H292" s="46">
        <f t="shared" si="33"/>
        <v>0</v>
      </c>
      <c r="I292" s="46">
        <f t="shared" si="34"/>
        <v>1</v>
      </c>
      <c r="J292" s="47">
        <f t="shared" si="35"/>
        <v>39799070662.089241</v>
      </c>
      <c r="K292" s="27"/>
      <c r="L292" s="108"/>
      <c r="M292" s="27"/>
      <c r="N292" s="27"/>
      <c r="O292" s="27"/>
      <c r="P292" s="27"/>
      <c r="Q292" s="27"/>
      <c r="R292" s="27"/>
      <c r="S292" s="27"/>
    </row>
    <row r="293" spans="2:19" x14ac:dyDescent="0.25">
      <c r="B293" s="9">
        <f t="shared" si="36"/>
        <v>274</v>
      </c>
      <c r="C293" s="42">
        <f>'Simulacion sistema (hoja4)'!BV284</f>
        <v>0.81513968298363615</v>
      </c>
      <c r="D293" s="42">
        <f>'Simulacion sistema (hoja4)'!BW284</f>
        <v>0.84869491020497145</v>
      </c>
      <c r="E293" s="44">
        <f t="shared" si="30"/>
        <v>111518511.20093325</v>
      </c>
      <c r="F293" s="45">
        <f t="shared" si="31"/>
        <v>203.58134450060516</v>
      </c>
      <c r="G293" s="45">
        <f t="shared" si="32"/>
        <v>356.26735287605902</v>
      </c>
      <c r="H293" s="46">
        <f t="shared" si="33"/>
        <v>0</v>
      </c>
      <c r="I293" s="46">
        <f t="shared" si="34"/>
        <v>1</v>
      </c>
      <c r="J293" s="47">
        <f t="shared" si="35"/>
        <v>39730404782.235626</v>
      </c>
      <c r="K293" s="27"/>
      <c r="L293" s="108"/>
      <c r="M293" s="27"/>
      <c r="N293" s="27"/>
      <c r="O293" s="27"/>
      <c r="P293" s="27"/>
      <c r="Q293" s="27"/>
      <c r="R293" s="27"/>
      <c r="S293" s="27"/>
    </row>
    <row r="294" spans="2:19" x14ac:dyDescent="0.25">
      <c r="B294" s="9">
        <f t="shared" si="36"/>
        <v>275</v>
      </c>
      <c r="C294" s="42">
        <f>'Simulacion sistema (hoja4)'!BV285</f>
        <v>0.7964826027034051</v>
      </c>
      <c r="D294" s="42">
        <f>'Simulacion sistema (hoja4)'!BW285</f>
        <v>0.84358324862310541</v>
      </c>
      <c r="E294" s="44">
        <f t="shared" si="30"/>
        <v>110846838.86907606</v>
      </c>
      <c r="F294" s="45">
        <f t="shared" si="31"/>
        <v>203.58134450060516</v>
      </c>
      <c r="G294" s="45">
        <f t="shared" si="32"/>
        <v>356.26735287605902</v>
      </c>
      <c r="H294" s="46">
        <f t="shared" si="33"/>
        <v>0</v>
      </c>
      <c r="I294" s="46">
        <f t="shared" si="34"/>
        <v>1</v>
      </c>
      <c r="J294" s="47">
        <f t="shared" si="35"/>
        <v>39491109858.564774</v>
      </c>
      <c r="K294" s="27"/>
      <c r="L294" s="108"/>
      <c r="M294" s="27"/>
      <c r="N294" s="27"/>
      <c r="O294" s="27"/>
      <c r="P294" s="27"/>
      <c r="Q294" s="27"/>
      <c r="R294" s="27"/>
      <c r="S294" s="27"/>
    </row>
    <row r="295" spans="2:19" x14ac:dyDescent="0.25">
      <c r="B295" s="9">
        <f t="shared" si="36"/>
        <v>276</v>
      </c>
      <c r="C295" s="42">
        <f>'Simulacion sistema (hoja4)'!BV286</f>
        <v>0.83365401639279968</v>
      </c>
      <c r="D295" s="42">
        <f>'Simulacion sistema (hoja4)'!BW286</f>
        <v>0.85165542697029228</v>
      </c>
      <c r="E295" s="44">
        <f t="shared" si="30"/>
        <v>111907523.10389641</v>
      </c>
      <c r="F295" s="45">
        <f t="shared" si="31"/>
        <v>203.58134450060516</v>
      </c>
      <c r="G295" s="45">
        <f t="shared" si="32"/>
        <v>356.26735287605902</v>
      </c>
      <c r="H295" s="46">
        <f t="shared" si="33"/>
        <v>0</v>
      </c>
      <c r="I295" s="46">
        <f t="shared" si="34"/>
        <v>1</v>
      </c>
      <c r="J295" s="47">
        <f t="shared" si="35"/>
        <v>39868997023.141586</v>
      </c>
      <c r="K295" s="27"/>
      <c r="L295" s="108"/>
      <c r="M295" s="27"/>
      <c r="N295" s="27"/>
      <c r="O295" s="27"/>
      <c r="P295" s="27"/>
      <c r="Q295" s="27"/>
      <c r="R295" s="27"/>
      <c r="S295" s="27"/>
    </row>
    <row r="296" spans="2:19" x14ac:dyDescent="0.25">
      <c r="B296" s="9">
        <f t="shared" si="36"/>
        <v>277</v>
      </c>
      <c r="C296" s="42">
        <f>'Simulacion sistema (hoja4)'!BV287</f>
        <v>0.81618797990259717</v>
      </c>
      <c r="D296" s="42">
        <f>'Simulacion sistema (hoja4)'!BW287</f>
        <v>0.84471231590167506</v>
      </c>
      <c r="E296" s="44">
        <f t="shared" si="30"/>
        <v>110995198.3094801</v>
      </c>
      <c r="F296" s="45">
        <f t="shared" si="31"/>
        <v>203.58134450060516</v>
      </c>
      <c r="G296" s="45">
        <f t="shared" si="32"/>
        <v>356.26735287605902</v>
      </c>
      <c r="H296" s="46">
        <f t="shared" si="33"/>
        <v>0</v>
      </c>
      <c r="I296" s="46">
        <f t="shared" si="34"/>
        <v>1</v>
      </c>
      <c r="J296" s="47">
        <f t="shared" si="35"/>
        <v>39543965483.6717</v>
      </c>
      <c r="K296" s="27"/>
      <c r="L296" s="108"/>
      <c r="M296" s="27"/>
      <c r="N296" s="27"/>
      <c r="O296" s="27"/>
      <c r="P296" s="27"/>
      <c r="Q296" s="27"/>
      <c r="R296" s="27"/>
      <c r="S296" s="27"/>
    </row>
    <row r="297" spans="2:19" x14ac:dyDescent="0.25">
      <c r="B297" s="9">
        <f t="shared" si="36"/>
        <v>278</v>
      </c>
      <c r="C297" s="42">
        <f>'Simulacion sistema (hoja4)'!BV288</f>
        <v>0.82760506991287763</v>
      </c>
      <c r="D297" s="42">
        <f>'Simulacion sistema (hoja4)'!BW288</f>
        <v>0.85073557399277233</v>
      </c>
      <c r="E297" s="44">
        <f t="shared" si="30"/>
        <v>111786654.42265028</v>
      </c>
      <c r="F297" s="45">
        <f t="shared" si="31"/>
        <v>203.58134450060516</v>
      </c>
      <c r="G297" s="45">
        <f t="shared" si="32"/>
        <v>356.26735287605902</v>
      </c>
      <c r="H297" s="46">
        <f t="shared" si="33"/>
        <v>0</v>
      </c>
      <c r="I297" s="46">
        <f t="shared" si="34"/>
        <v>1</v>
      </c>
      <c r="J297" s="47">
        <f t="shared" si="35"/>
        <v>39825935458.028412</v>
      </c>
      <c r="K297" s="27"/>
      <c r="L297" s="108"/>
      <c r="M297" s="27"/>
      <c r="N297" s="27"/>
      <c r="O297" s="27"/>
      <c r="P297" s="27"/>
      <c r="Q297" s="27"/>
      <c r="R297" s="27"/>
      <c r="S297" s="27"/>
    </row>
    <row r="298" spans="2:19" x14ac:dyDescent="0.25">
      <c r="B298" s="9">
        <f t="shared" si="36"/>
        <v>279</v>
      </c>
      <c r="C298" s="42">
        <f>'Simulacion sistema (hoja4)'!BV289</f>
        <v>0.79022484345528099</v>
      </c>
      <c r="D298" s="42">
        <f>'Simulacion sistema (hoja4)'!BW289</f>
        <v>0.83662847826905473</v>
      </c>
      <c r="E298" s="44">
        <f t="shared" si="30"/>
        <v>109932982.0445538</v>
      </c>
      <c r="F298" s="45">
        <f t="shared" si="31"/>
        <v>203.58134450060516</v>
      </c>
      <c r="G298" s="45">
        <f t="shared" si="32"/>
        <v>356.26735287605902</v>
      </c>
      <c r="H298" s="46">
        <f t="shared" si="33"/>
        <v>0</v>
      </c>
      <c r="I298" s="46">
        <f t="shared" si="34"/>
        <v>1</v>
      </c>
      <c r="J298" s="47">
        <f t="shared" si="35"/>
        <v>39165532506.784508</v>
      </c>
      <c r="K298" s="27"/>
      <c r="L298" s="108"/>
      <c r="M298" s="27"/>
      <c r="N298" s="27"/>
      <c r="O298" s="27"/>
      <c r="P298" s="27"/>
      <c r="Q298" s="27"/>
      <c r="R298" s="27"/>
      <c r="S298" s="27"/>
    </row>
    <row r="299" spans="2:19" x14ac:dyDescent="0.25">
      <c r="B299" s="9">
        <f t="shared" si="36"/>
        <v>280</v>
      </c>
      <c r="C299" s="42">
        <f>'Simulacion sistema (hoja4)'!BV290</f>
        <v>0.813434131409279</v>
      </c>
      <c r="D299" s="42">
        <f>'Simulacion sistema (hoja4)'!BW290</f>
        <v>0.84382952544310941</v>
      </c>
      <c r="E299" s="44">
        <f t="shared" si="30"/>
        <v>110879199.64322457</v>
      </c>
      <c r="F299" s="45">
        <f t="shared" si="31"/>
        <v>203.58134450060516</v>
      </c>
      <c r="G299" s="45">
        <f t="shared" si="32"/>
        <v>356.26735287605902</v>
      </c>
      <c r="H299" s="46">
        <f t="shared" si="33"/>
        <v>0</v>
      </c>
      <c r="I299" s="46">
        <f t="shared" si="34"/>
        <v>1</v>
      </c>
      <c r="J299" s="47">
        <f t="shared" si="35"/>
        <v>39502638945.907684</v>
      </c>
      <c r="K299" s="27"/>
      <c r="L299" s="108"/>
      <c r="M299" s="27"/>
      <c r="N299" s="27"/>
      <c r="O299" s="27"/>
      <c r="P299" s="27"/>
      <c r="Q299" s="27"/>
      <c r="R299" s="27"/>
      <c r="S299" s="27"/>
    </row>
    <row r="300" spans="2:19" x14ac:dyDescent="0.25">
      <c r="B300" s="9">
        <f t="shared" si="36"/>
        <v>281</v>
      </c>
      <c r="C300" s="42">
        <f>'Simulacion sistema (hoja4)'!BV291</f>
        <v>0.81259749030299067</v>
      </c>
      <c r="D300" s="42">
        <f>'Simulacion sistema (hoja4)'!BW291</f>
        <v>0.84711373518639099</v>
      </c>
      <c r="E300" s="44">
        <f t="shared" si="30"/>
        <v>111310744.80349177</v>
      </c>
      <c r="F300" s="45">
        <f t="shared" si="31"/>
        <v>203.58134450060516</v>
      </c>
      <c r="G300" s="45">
        <f t="shared" si="32"/>
        <v>356.26735287605902</v>
      </c>
      <c r="H300" s="46">
        <f t="shared" si="33"/>
        <v>0</v>
      </c>
      <c r="I300" s="46">
        <f t="shared" si="34"/>
        <v>1</v>
      </c>
      <c r="J300" s="47">
        <f t="shared" si="35"/>
        <v>39656384397.802559</v>
      </c>
      <c r="K300" s="27"/>
      <c r="L300" s="108"/>
      <c r="M300" s="27"/>
      <c r="N300" s="27"/>
      <c r="O300" s="27"/>
      <c r="P300" s="27"/>
      <c r="Q300" s="27"/>
      <c r="R300" s="27"/>
      <c r="S300" s="27"/>
    </row>
    <row r="301" spans="2:19" x14ac:dyDescent="0.25">
      <c r="B301" s="9">
        <f t="shared" si="36"/>
        <v>282</v>
      </c>
      <c r="C301" s="42">
        <f>'Simulacion sistema (hoja4)'!BV292</f>
        <v>0.81784912175693691</v>
      </c>
      <c r="D301" s="42">
        <f>'Simulacion sistema (hoja4)'!BW292</f>
        <v>0.84486219732462065</v>
      </c>
      <c r="E301" s="44">
        <f t="shared" si="30"/>
        <v>111014892.72845516</v>
      </c>
      <c r="F301" s="45">
        <f t="shared" si="31"/>
        <v>203.58134450060516</v>
      </c>
      <c r="G301" s="45">
        <f t="shared" si="32"/>
        <v>356.26735287605902</v>
      </c>
      <c r="H301" s="46">
        <f t="shared" si="33"/>
        <v>0</v>
      </c>
      <c r="I301" s="46">
        <f t="shared" si="34"/>
        <v>1</v>
      </c>
      <c r="J301" s="47">
        <f t="shared" si="35"/>
        <v>39550981962.186371</v>
      </c>
      <c r="K301" s="27"/>
      <c r="L301" s="108"/>
      <c r="M301" s="27"/>
      <c r="N301" s="27"/>
      <c r="O301" s="27"/>
      <c r="P301" s="27"/>
      <c r="Q301" s="27"/>
      <c r="R301" s="27"/>
      <c r="S301" s="27"/>
    </row>
    <row r="302" spans="2:19" x14ac:dyDescent="0.25">
      <c r="B302" s="9">
        <f t="shared" si="36"/>
        <v>283</v>
      </c>
      <c r="C302" s="42">
        <f>'Simulacion sistema (hoja4)'!BV293</f>
        <v>0.8133578260275468</v>
      </c>
      <c r="D302" s="42">
        <f>'Simulacion sistema (hoja4)'!BW293</f>
        <v>0.84466138701171578</v>
      </c>
      <c r="E302" s="44">
        <f t="shared" si="30"/>
        <v>110988506.25333944</v>
      </c>
      <c r="F302" s="45">
        <f t="shared" si="31"/>
        <v>203.58134450060516</v>
      </c>
      <c r="G302" s="45">
        <f t="shared" si="32"/>
        <v>356.26735287605902</v>
      </c>
      <c r="H302" s="46">
        <f t="shared" si="33"/>
        <v>0</v>
      </c>
      <c r="I302" s="46">
        <f t="shared" si="34"/>
        <v>1</v>
      </c>
      <c r="J302" s="47">
        <f t="shared" si="35"/>
        <v>39541581322.545166</v>
      </c>
      <c r="K302" s="27"/>
      <c r="L302" s="108"/>
      <c r="M302" s="27"/>
      <c r="N302" s="27"/>
      <c r="O302" s="27"/>
      <c r="P302" s="27"/>
      <c r="Q302" s="27"/>
      <c r="R302" s="27"/>
      <c r="S302" s="27"/>
    </row>
    <row r="303" spans="2:19" x14ac:dyDescent="0.25">
      <c r="B303" s="9">
        <f t="shared" si="36"/>
        <v>284</v>
      </c>
      <c r="C303" s="42">
        <f>'Simulacion sistema (hoja4)'!BV294</f>
        <v>0.82307719779617128</v>
      </c>
      <c r="D303" s="42">
        <f>'Simulacion sistema (hoja4)'!BW294</f>
        <v>0.85120358609382896</v>
      </c>
      <c r="E303" s="44">
        <f t="shared" si="30"/>
        <v>111848151.21272913</v>
      </c>
      <c r="F303" s="45">
        <f t="shared" si="31"/>
        <v>203.58134450060516</v>
      </c>
      <c r="G303" s="45">
        <f t="shared" si="32"/>
        <v>356.26735287605902</v>
      </c>
      <c r="H303" s="46">
        <f t="shared" si="33"/>
        <v>0</v>
      </c>
      <c r="I303" s="46">
        <f t="shared" si="34"/>
        <v>1</v>
      </c>
      <c r="J303" s="47">
        <f t="shared" si="35"/>
        <v>39847844756.640175</v>
      </c>
      <c r="K303" s="27"/>
      <c r="L303" s="108"/>
      <c r="M303" s="27"/>
      <c r="N303" s="27"/>
      <c r="O303" s="27"/>
      <c r="P303" s="27"/>
      <c r="Q303" s="27"/>
      <c r="R303" s="27"/>
      <c r="S303" s="27"/>
    </row>
    <row r="304" spans="2:19" x14ac:dyDescent="0.25">
      <c r="B304" s="9">
        <f t="shared" si="36"/>
        <v>285</v>
      </c>
      <c r="C304" s="42">
        <f>'Simulacion sistema (hoja4)'!BV295</f>
        <v>0.83412197766860363</v>
      </c>
      <c r="D304" s="42">
        <f>'Simulacion sistema (hoja4)'!BW295</f>
        <v>0.85440042796723958</v>
      </c>
      <c r="E304" s="44">
        <f t="shared" si="30"/>
        <v>112268216.23489529</v>
      </c>
      <c r="F304" s="45">
        <f t="shared" si="31"/>
        <v>203.58134450060516</v>
      </c>
      <c r="G304" s="45">
        <f t="shared" si="32"/>
        <v>356.26735287605902</v>
      </c>
      <c r="H304" s="46">
        <f t="shared" si="33"/>
        <v>0</v>
      </c>
      <c r="I304" s="46">
        <f t="shared" si="34"/>
        <v>1</v>
      </c>
      <c r="J304" s="47">
        <f t="shared" si="35"/>
        <v>39997500210.123138</v>
      </c>
      <c r="K304" s="27"/>
      <c r="L304" s="108"/>
      <c r="M304" s="27"/>
      <c r="N304" s="27"/>
      <c r="O304" s="27"/>
      <c r="P304" s="27"/>
      <c r="Q304" s="27"/>
      <c r="R304" s="27"/>
      <c r="S304" s="27"/>
    </row>
    <row r="305" spans="2:19" x14ac:dyDescent="0.25">
      <c r="B305" s="9">
        <f t="shared" si="36"/>
        <v>286</v>
      </c>
      <c r="C305" s="42">
        <f>'Simulacion sistema (hoja4)'!BV296</f>
        <v>0.81333854584211474</v>
      </c>
      <c r="D305" s="42">
        <f>'Simulacion sistema (hoja4)'!BW296</f>
        <v>0.85593933486529861</v>
      </c>
      <c r="E305" s="44">
        <f t="shared" si="30"/>
        <v>112470428.60130024</v>
      </c>
      <c r="F305" s="45">
        <f t="shared" si="31"/>
        <v>203.58134450060516</v>
      </c>
      <c r="G305" s="45">
        <f t="shared" si="32"/>
        <v>356.26735287605902</v>
      </c>
      <c r="H305" s="46">
        <f t="shared" si="33"/>
        <v>0</v>
      </c>
      <c r="I305" s="46">
        <f t="shared" si="34"/>
        <v>1</v>
      </c>
      <c r="J305" s="47">
        <f t="shared" si="35"/>
        <v>40069541874.621033</v>
      </c>
      <c r="K305" s="27"/>
      <c r="L305" s="108"/>
      <c r="M305" s="27"/>
      <c r="N305" s="27"/>
      <c r="O305" s="27"/>
      <c r="P305" s="27"/>
      <c r="Q305" s="27"/>
      <c r="R305" s="27"/>
      <c r="S305" s="27"/>
    </row>
    <row r="306" spans="2:19" x14ac:dyDescent="0.25">
      <c r="B306" s="9">
        <f t="shared" si="36"/>
        <v>287</v>
      </c>
      <c r="C306" s="42">
        <f>'Simulacion sistema (hoja4)'!BV297</f>
        <v>0.81751294515503081</v>
      </c>
      <c r="D306" s="42">
        <f>'Simulacion sistema (hoja4)'!BW297</f>
        <v>0.84825967251283163</v>
      </c>
      <c r="E306" s="44">
        <f t="shared" si="30"/>
        <v>111461320.96818607</v>
      </c>
      <c r="F306" s="45">
        <f t="shared" si="31"/>
        <v>203.58134450060516</v>
      </c>
      <c r="G306" s="45">
        <f t="shared" si="32"/>
        <v>356.26735287605902</v>
      </c>
      <c r="H306" s="46">
        <f t="shared" si="33"/>
        <v>0</v>
      </c>
      <c r="I306" s="46">
        <f t="shared" si="34"/>
        <v>1</v>
      </c>
      <c r="J306" s="47">
        <f t="shared" si="35"/>
        <v>39710029769.404419</v>
      </c>
      <c r="K306" s="27"/>
      <c r="L306" s="108"/>
      <c r="M306" s="27"/>
      <c r="N306" s="27"/>
      <c r="O306" s="27"/>
      <c r="P306" s="27"/>
      <c r="Q306" s="27"/>
      <c r="R306" s="27"/>
      <c r="S306" s="27"/>
    </row>
    <row r="307" spans="2:19" x14ac:dyDescent="0.25">
      <c r="B307" s="9">
        <f t="shared" si="36"/>
        <v>288</v>
      </c>
      <c r="C307" s="42">
        <f>'Simulacion sistema (hoja4)'!BV298</f>
        <v>0.82832761570360303</v>
      </c>
      <c r="D307" s="42">
        <f>'Simulacion sistema (hoja4)'!BW298</f>
        <v>0.85443128329017259</v>
      </c>
      <c r="E307" s="44">
        <f t="shared" si="30"/>
        <v>112272270.62432867</v>
      </c>
      <c r="F307" s="45">
        <f t="shared" si="31"/>
        <v>203.58134450060516</v>
      </c>
      <c r="G307" s="45">
        <f t="shared" si="32"/>
        <v>356.26735287605902</v>
      </c>
      <c r="H307" s="46">
        <f t="shared" si="33"/>
        <v>0</v>
      </c>
      <c r="I307" s="46">
        <f t="shared" si="34"/>
        <v>1</v>
      </c>
      <c r="J307" s="47">
        <f t="shared" si="35"/>
        <v>39998944656.714096</v>
      </c>
      <c r="K307" s="27"/>
      <c r="L307" s="108"/>
      <c r="M307" s="27"/>
      <c r="N307" s="27"/>
      <c r="O307" s="27"/>
      <c r="P307" s="27"/>
      <c r="Q307" s="27"/>
      <c r="R307" s="27"/>
      <c r="S307" s="27"/>
    </row>
    <row r="308" spans="2:19" x14ac:dyDescent="0.25">
      <c r="B308" s="9">
        <f t="shared" si="36"/>
        <v>289</v>
      </c>
      <c r="C308" s="42">
        <f>'Simulacion sistema (hoja4)'!BV299</f>
        <v>0.82601166174500495</v>
      </c>
      <c r="D308" s="42">
        <f>'Simulacion sistema (hoja4)'!BW299</f>
        <v>0.84588302320718733</v>
      </c>
      <c r="E308" s="44">
        <f t="shared" si="30"/>
        <v>111149029.24942441</v>
      </c>
      <c r="F308" s="45">
        <f t="shared" si="31"/>
        <v>203.58134450060516</v>
      </c>
      <c r="G308" s="45">
        <f t="shared" si="32"/>
        <v>356.26735287605902</v>
      </c>
      <c r="H308" s="46">
        <f t="shared" si="33"/>
        <v>0</v>
      </c>
      <c r="I308" s="46">
        <f t="shared" si="34"/>
        <v>1</v>
      </c>
      <c r="J308" s="47">
        <f t="shared" si="35"/>
        <v>39598770425.436096</v>
      </c>
      <c r="K308" s="27"/>
      <c r="L308" s="108"/>
      <c r="M308" s="27"/>
      <c r="N308" s="27"/>
      <c r="O308" s="27"/>
      <c r="P308" s="27"/>
      <c r="Q308" s="27"/>
      <c r="R308" s="27"/>
      <c r="S308" s="27"/>
    </row>
    <row r="309" spans="2:19" x14ac:dyDescent="0.25">
      <c r="B309" s="9">
        <f t="shared" si="36"/>
        <v>290</v>
      </c>
      <c r="C309" s="42">
        <f>'Simulacion sistema (hoja4)'!BV300</f>
        <v>0.806321640616118</v>
      </c>
      <c r="D309" s="42">
        <f>'Simulacion sistema (hoja4)'!BW300</f>
        <v>0.83966132869840449</v>
      </c>
      <c r="E309" s="44">
        <f t="shared" si="30"/>
        <v>110331498.59097035</v>
      </c>
      <c r="F309" s="45">
        <f t="shared" si="31"/>
        <v>203.58134450060516</v>
      </c>
      <c r="G309" s="45">
        <f t="shared" si="32"/>
        <v>356.26735287605902</v>
      </c>
      <c r="H309" s="46">
        <f t="shared" si="33"/>
        <v>0</v>
      </c>
      <c r="I309" s="46">
        <f t="shared" si="34"/>
        <v>1</v>
      </c>
      <c r="J309" s="47">
        <f t="shared" si="35"/>
        <v>39307510941.853645</v>
      </c>
      <c r="K309" s="27"/>
      <c r="L309" s="108"/>
      <c r="M309" s="27"/>
      <c r="N309" s="27"/>
      <c r="O309" s="27"/>
      <c r="P309" s="27"/>
      <c r="Q309" s="27"/>
      <c r="R309" s="27"/>
      <c r="S309" s="27"/>
    </row>
    <row r="310" spans="2:19" x14ac:dyDescent="0.25">
      <c r="B310" s="9">
        <f t="shared" si="36"/>
        <v>291</v>
      </c>
      <c r="C310" s="42">
        <f>'Simulacion sistema (hoja4)'!BV301</f>
        <v>0.82486322123763478</v>
      </c>
      <c r="D310" s="42">
        <f>'Simulacion sistema (hoja4)'!BW301</f>
        <v>0.84434179524769815</v>
      </c>
      <c r="E310" s="44">
        <f t="shared" si="30"/>
        <v>110946511.89554754</v>
      </c>
      <c r="F310" s="45">
        <f t="shared" si="31"/>
        <v>203.58134450060516</v>
      </c>
      <c r="G310" s="45">
        <f t="shared" si="32"/>
        <v>356.26735287605902</v>
      </c>
      <c r="H310" s="46">
        <f t="shared" si="33"/>
        <v>0</v>
      </c>
      <c r="I310" s="46">
        <f t="shared" si="34"/>
        <v>1</v>
      </c>
      <c r="J310" s="47">
        <f t="shared" si="35"/>
        <v>39526620103.858917</v>
      </c>
      <c r="K310" s="27"/>
      <c r="L310" s="108"/>
      <c r="M310" s="27"/>
      <c r="N310" s="27"/>
      <c r="O310" s="27"/>
      <c r="P310" s="27"/>
      <c r="Q310" s="27"/>
      <c r="R310" s="27"/>
      <c r="S310" s="27"/>
    </row>
    <row r="311" spans="2:19" x14ac:dyDescent="0.25">
      <c r="B311" s="9">
        <f t="shared" si="36"/>
        <v>292</v>
      </c>
      <c r="C311" s="42">
        <f>'Simulacion sistema (hoja4)'!BV302</f>
        <v>0.81598807793570327</v>
      </c>
      <c r="D311" s="42">
        <f>'Simulacion sistema (hoja4)'!BW302</f>
        <v>0.84320671378963918</v>
      </c>
      <c r="E311" s="44">
        <f t="shared" si="30"/>
        <v>110797362.19195858</v>
      </c>
      <c r="F311" s="45">
        <f t="shared" si="31"/>
        <v>203.58134450060516</v>
      </c>
      <c r="G311" s="45">
        <f t="shared" si="32"/>
        <v>356.26735287605902</v>
      </c>
      <c r="H311" s="46">
        <f t="shared" si="33"/>
        <v>0</v>
      </c>
      <c r="I311" s="46">
        <f t="shared" si="34"/>
        <v>1</v>
      </c>
      <c r="J311" s="47">
        <f t="shared" si="35"/>
        <v>39473482933.77903</v>
      </c>
      <c r="K311" s="27"/>
      <c r="L311" s="108"/>
      <c r="M311" s="27"/>
      <c r="N311" s="27"/>
      <c r="O311" s="27"/>
      <c r="P311" s="27"/>
      <c r="Q311" s="27"/>
      <c r="R311" s="27"/>
      <c r="S311" s="27"/>
    </row>
    <row r="312" spans="2:19" x14ac:dyDescent="0.25">
      <c r="B312" s="9">
        <f t="shared" si="36"/>
        <v>293</v>
      </c>
      <c r="C312" s="42">
        <f>'Simulacion sistema (hoja4)'!BV303</f>
        <v>0.80531339434005866</v>
      </c>
      <c r="D312" s="42">
        <f>'Simulacion sistema (hoja4)'!BW303</f>
        <v>0.84404165471321313</v>
      </c>
      <c r="E312" s="44">
        <f t="shared" si="30"/>
        <v>110907073.42931619</v>
      </c>
      <c r="F312" s="45">
        <f t="shared" si="31"/>
        <v>203.58134450060516</v>
      </c>
      <c r="G312" s="45">
        <f t="shared" si="32"/>
        <v>356.26735287605902</v>
      </c>
      <c r="H312" s="46">
        <f t="shared" si="33"/>
        <v>0</v>
      </c>
      <c r="I312" s="46">
        <f t="shared" si="34"/>
        <v>1</v>
      </c>
      <c r="J312" s="47">
        <f t="shared" si="35"/>
        <v>39512569465.893181</v>
      </c>
      <c r="K312" s="27"/>
      <c r="L312" s="108"/>
      <c r="M312" s="27"/>
      <c r="N312" s="27"/>
      <c r="O312" s="27"/>
      <c r="P312" s="27"/>
      <c r="Q312" s="27"/>
      <c r="R312" s="27"/>
      <c r="S312" s="27"/>
    </row>
    <row r="313" spans="2:19" x14ac:dyDescent="0.25">
      <c r="B313" s="9">
        <f t="shared" si="36"/>
        <v>294</v>
      </c>
      <c r="C313" s="42">
        <f>'Simulacion sistema (hoja4)'!BV304</f>
        <v>0.82581232839137364</v>
      </c>
      <c r="D313" s="42">
        <f>'Simulacion sistema (hoja4)'!BW304</f>
        <v>0.85446716029278169</v>
      </c>
      <c r="E313" s="44">
        <f t="shared" si="30"/>
        <v>112276984.86247151</v>
      </c>
      <c r="F313" s="45">
        <f t="shared" si="31"/>
        <v>203.58134450060516</v>
      </c>
      <c r="G313" s="45">
        <f t="shared" si="32"/>
        <v>356.26735287605902</v>
      </c>
      <c r="H313" s="46">
        <f t="shared" si="33"/>
        <v>0</v>
      </c>
      <c r="I313" s="46">
        <f t="shared" si="34"/>
        <v>1</v>
      </c>
      <c r="J313" s="47">
        <f t="shared" si="35"/>
        <v>40000624185.85807</v>
      </c>
      <c r="K313" s="27"/>
      <c r="L313" s="108"/>
      <c r="M313" s="27"/>
      <c r="N313" s="27"/>
      <c r="O313" s="27"/>
      <c r="P313" s="27"/>
      <c r="Q313" s="27"/>
      <c r="R313" s="27"/>
      <c r="S313" s="27"/>
    </row>
    <row r="314" spans="2:19" x14ac:dyDescent="0.25">
      <c r="B314" s="9">
        <f t="shared" si="36"/>
        <v>295</v>
      </c>
      <c r="C314" s="42">
        <f>'Simulacion sistema (hoja4)'!BV305</f>
        <v>0.83819131911165035</v>
      </c>
      <c r="D314" s="42">
        <f>'Simulacion sistema (hoja4)'!BW305</f>
        <v>0.85022777563891883</v>
      </c>
      <c r="E314" s="44">
        <f t="shared" si="30"/>
        <v>111719929.71895394</v>
      </c>
      <c r="F314" s="45">
        <f t="shared" si="31"/>
        <v>203.58134450060516</v>
      </c>
      <c r="G314" s="45">
        <f t="shared" si="32"/>
        <v>356.26735287605902</v>
      </c>
      <c r="H314" s="46">
        <f t="shared" si="33"/>
        <v>0</v>
      </c>
      <c r="I314" s="46">
        <f t="shared" si="34"/>
        <v>1</v>
      </c>
      <c r="J314" s="47">
        <f t="shared" si="35"/>
        <v>39802163624.471077</v>
      </c>
      <c r="K314" s="27"/>
      <c r="L314" s="108"/>
      <c r="M314" s="27"/>
      <c r="N314" s="27"/>
      <c r="O314" s="27"/>
      <c r="P314" s="27"/>
      <c r="Q314" s="27"/>
      <c r="R314" s="27"/>
      <c r="S314" s="27"/>
    </row>
    <row r="315" spans="2:19" x14ac:dyDescent="0.25">
      <c r="B315" s="9">
        <f t="shared" si="36"/>
        <v>296</v>
      </c>
      <c r="C315" s="42">
        <f>'Simulacion sistema (hoja4)'!BV306</f>
        <v>0.82386100880168123</v>
      </c>
      <c r="D315" s="42">
        <f>'Simulacion sistema (hoja4)'!BW306</f>
        <v>0.84144625767495207</v>
      </c>
      <c r="E315" s="44">
        <f t="shared" si="30"/>
        <v>110566038.25848871</v>
      </c>
      <c r="F315" s="45">
        <f t="shared" si="31"/>
        <v>203.58134450060516</v>
      </c>
      <c r="G315" s="45">
        <f t="shared" si="32"/>
        <v>356.26735287605902</v>
      </c>
      <c r="H315" s="46">
        <f t="shared" si="33"/>
        <v>0</v>
      </c>
      <c r="I315" s="46">
        <f t="shared" si="34"/>
        <v>1</v>
      </c>
      <c r="J315" s="47">
        <f t="shared" si="35"/>
        <v>39391069768.344841</v>
      </c>
      <c r="K315" s="27"/>
      <c r="L315" s="108"/>
      <c r="M315" s="27"/>
      <c r="N315" s="27"/>
      <c r="O315" s="27"/>
      <c r="P315" s="27"/>
      <c r="Q315" s="27"/>
      <c r="R315" s="27"/>
      <c r="S315" s="27"/>
    </row>
    <row r="316" spans="2:19" x14ac:dyDescent="0.25">
      <c r="B316" s="9">
        <f t="shared" si="36"/>
        <v>297</v>
      </c>
      <c r="C316" s="42">
        <f>'Simulacion sistema (hoja4)'!BV307</f>
        <v>0.8285917803613132</v>
      </c>
      <c r="D316" s="42">
        <f>'Simulacion sistema (hoja4)'!BW307</f>
        <v>0.84605669212731094</v>
      </c>
      <c r="E316" s="44">
        <f t="shared" si="30"/>
        <v>111171849.34552866</v>
      </c>
      <c r="F316" s="45">
        <f t="shared" si="31"/>
        <v>203.58134450060516</v>
      </c>
      <c r="G316" s="45">
        <f t="shared" si="32"/>
        <v>356.26735287605902</v>
      </c>
      <c r="H316" s="46">
        <f t="shared" si="33"/>
        <v>0</v>
      </c>
      <c r="I316" s="46">
        <f t="shared" si="34"/>
        <v>1</v>
      </c>
      <c r="J316" s="47">
        <f t="shared" si="35"/>
        <v>39606900480.667534</v>
      </c>
      <c r="K316" s="27"/>
      <c r="L316" s="108"/>
      <c r="M316" s="27"/>
      <c r="N316" s="27"/>
      <c r="O316" s="27"/>
      <c r="P316" s="27"/>
      <c r="Q316" s="27"/>
      <c r="R316" s="27"/>
      <c r="S316" s="27"/>
    </row>
    <row r="317" spans="2:19" x14ac:dyDescent="0.25">
      <c r="B317" s="9">
        <f t="shared" si="36"/>
        <v>298</v>
      </c>
      <c r="C317" s="42">
        <f>'Simulacion sistema (hoja4)'!BV308</f>
        <v>0.80453010413595216</v>
      </c>
      <c r="D317" s="42">
        <f>'Simulacion sistema (hoja4)'!BW308</f>
        <v>0.84588440872212456</v>
      </c>
      <c r="E317" s="44">
        <f t="shared" si="30"/>
        <v>111149211.30608717</v>
      </c>
      <c r="F317" s="45">
        <f t="shared" si="31"/>
        <v>203.58134450060516</v>
      </c>
      <c r="G317" s="45">
        <f t="shared" si="32"/>
        <v>356.26735287605902</v>
      </c>
      <c r="H317" s="46">
        <f t="shared" si="33"/>
        <v>0</v>
      </c>
      <c r="I317" s="46">
        <f t="shared" si="34"/>
        <v>1</v>
      </c>
      <c r="J317" s="47">
        <f t="shared" si="35"/>
        <v>39598835286.281403</v>
      </c>
      <c r="K317" s="27"/>
      <c r="L317" s="108"/>
      <c r="M317" s="27"/>
      <c r="N317" s="27"/>
      <c r="O317" s="27"/>
      <c r="P317" s="27"/>
      <c r="Q317" s="27"/>
      <c r="R317" s="27"/>
      <c r="S317" s="27"/>
    </row>
    <row r="318" spans="2:19" x14ac:dyDescent="0.25">
      <c r="B318" s="9">
        <f t="shared" si="36"/>
        <v>299</v>
      </c>
      <c r="C318" s="42">
        <f>'Simulacion sistema (hoja4)'!BV309</f>
        <v>0.81540784791264909</v>
      </c>
      <c r="D318" s="42">
        <f>'Simulacion sistema (hoja4)'!BW309</f>
        <v>0.84915299205916273</v>
      </c>
      <c r="E318" s="44">
        <f t="shared" si="30"/>
        <v>111578703.15657398</v>
      </c>
      <c r="F318" s="45">
        <f t="shared" si="31"/>
        <v>203.58134450060516</v>
      </c>
      <c r="G318" s="45">
        <f t="shared" si="32"/>
        <v>356.26735287605902</v>
      </c>
      <c r="H318" s="46">
        <f t="shared" si="33"/>
        <v>0</v>
      </c>
      <c r="I318" s="46">
        <f t="shared" si="34"/>
        <v>1</v>
      </c>
      <c r="J318" s="47">
        <f t="shared" si="35"/>
        <v>39751849210.93618</v>
      </c>
      <c r="K318" s="27"/>
      <c r="L318" s="108"/>
      <c r="M318" s="27"/>
      <c r="N318" s="27"/>
      <c r="O318" s="27"/>
      <c r="P318" s="27"/>
      <c r="Q318" s="27"/>
      <c r="R318" s="27"/>
      <c r="S318" s="27"/>
    </row>
    <row r="319" spans="2:19" x14ac:dyDescent="0.25">
      <c r="B319" s="9">
        <f t="shared" si="36"/>
        <v>300</v>
      </c>
      <c r="C319" s="42">
        <f>'Simulacion sistema (hoja4)'!BV310</f>
        <v>0.80620194095152931</v>
      </c>
      <c r="D319" s="42">
        <f>'Simulacion sistema (hoja4)'!BW310</f>
        <v>0.83882302858316438</v>
      </c>
      <c r="E319" s="44">
        <f t="shared" si="30"/>
        <v>110221345.95582779</v>
      </c>
      <c r="F319" s="45">
        <f t="shared" si="31"/>
        <v>203.58134450060516</v>
      </c>
      <c r="G319" s="45">
        <f t="shared" si="32"/>
        <v>356.26735287605902</v>
      </c>
      <c r="H319" s="46">
        <f t="shared" si="33"/>
        <v>0</v>
      </c>
      <c r="I319" s="46">
        <f t="shared" si="34"/>
        <v>1</v>
      </c>
      <c r="J319" s="47">
        <f t="shared" si="35"/>
        <v>39268267154.11908</v>
      </c>
      <c r="K319" s="27"/>
      <c r="L319" s="108"/>
      <c r="M319" s="27"/>
      <c r="N319" s="27"/>
      <c r="O319" s="27"/>
      <c r="P319" s="27"/>
      <c r="Q319" s="27"/>
      <c r="R319" s="27"/>
      <c r="S319" s="27"/>
    </row>
    <row r="320" spans="2:19" x14ac:dyDescent="0.25">
      <c r="B320" s="9">
        <f t="shared" si="36"/>
        <v>301</v>
      </c>
      <c r="C320" s="42">
        <f>'Simulacion sistema (hoja4)'!BV311</f>
        <v>0.82269517044510598</v>
      </c>
      <c r="D320" s="42">
        <f>'Simulacion sistema (hoja4)'!BW311</f>
        <v>0.8488080214201299</v>
      </c>
      <c r="E320" s="44">
        <f t="shared" si="30"/>
        <v>111533374.01460508</v>
      </c>
      <c r="F320" s="45">
        <f t="shared" si="31"/>
        <v>203.58134450060516</v>
      </c>
      <c r="G320" s="45">
        <f t="shared" si="32"/>
        <v>356.26735287605902</v>
      </c>
      <c r="H320" s="46">
        <f t="shared" si="33"/>
        <v>0</v>
      </c>
      <c r="I320" s="46">
        <f t="shared" si="34"/>
        <v>1</v>
      </c>
      <c r="J320" s="47">
        <f t="shared" si="35"/>
        <v>39735699917.518776</v>
      </c>
      <c r="K320" s="27"/>
      <c r="L320" s="108"/>
      <c r="M320" s="27"/>
      <c r="N320" s="27"/>
      <c r="O320" s="27"/>
      <c r="P320" s="27"/>
      <c r="Q320" s="27"/>
      <c r="R320" s="27"/>
      <c r="S320" s="27"/>
    </row>
    <row r="321" spans="2:19" x14ac:dyDescent="0.25">
      <c r="B321" s="9">
        <f t="shared" si="36"/>
        <v>302</v>
      </c>
      <c r="C321" s="42">
        <f>'Simulacion sistema (hoja4)'!BV312</f>
        <v>0.81628909034303088</v>
      </c>
      <c r="D321" s="42">
        <f>'Simulacion sistema (hoja4)'!BW312</f>
        <v>0.84678278997170164</v>
      </c>
      <c r="E321" s="44">
        <f t="shared" si="30"/>
        <v>111267258.6022816</v>
      </c>
      <c r="F321" s="45">
        <f t="shared" si="31"/>
        <v>203.58134450060516</v>
      </c>
      <c r="G321" s="45">
        <f t="shared" si="32"/>
        <v>356.26735287605902</v>
      </c>
      <c r="H321" s="46">
        <f t="shared" si="33"/>
        <v>0</v>
      </c>
      <c r="I321" s="46">
        <f t="shared" si="34"/>
        <v>1</v>
      </c>
      <c r="J321" s="47">
        <f t="shared" si="35"/>
        <v>39640891684.010773</v>
      </c>
      <c r="K321" s="27"/>
      <c r="L321" s="108"/>
      <c r="M321" s="27"/>
      <c r="N321" s="27"/>
      <c r="O321" s="27"/>
      <c r="P321" s="27"/>
      <c r="Q321" s="27"/>
      <c r="R321" s="27"/>
      <c r="S321" s="27"/>
    </row>
    <row r="322" spans="2:19" x14ac:dyDescent="0.25">
      <c r="B322" s="9">
        <f t="shared" si="36"/>
        <v>303</v>
      </c>
      <c r="C322" s="42">
        <f>'Simulacion sistema (hoja4)'!BV313</f>
        <v>0.82086453851084396</v>
      </c>
      <c r="D322" s="42">
        <f>'Simulacion sistema (hoja4)'!BW313</f>
        <v>0.84719489464327535</v>
      </c>
      <c r="E322" s="44">
        <f t="shared" si="30"/>
        <v>111321409.15612638</v>
      </c>
      <c r="F322" s="45">
        <f t="shared" si="31"/>
        <v>203.58134450060516</v>
      </c>
      <c r="G322" s="45">
        <f t="shared" si="32"/>
        <v>356.26735287605902</v>
      </c>
      <c r="H322" s="46">
        <f t="shared" si="33"/>
        <v>0</v>
      </c>
      <c r="I322" s="46">
        <f t="shared" si="34"/>
        <v>1</v>
      </c>
      <c r="J322" s="47">
        <f t="shared" si="35"/>
        <v>39660183758.485825</v>
      </c>
      <c r="K322" s="27"/>
      <c r="L322" s="108"/>
      <c r="M322" s="27"/>
      <c r="N322" s="27"/>
      <c r="O322" s="27"/>
      <c r="P322" s="27"/>
      <c r="Q322" s="27"/>
      <c r="R322" s="27"/>
      <c r="S322" s="27"/>
    </row>
    <row r="323" spans="2:19" x14ac:dyDescent="0.25">
      <c r="B323" s="9">
        <f t="shared" si="36"/>
        <v>304</v>
      </c>
      <c r="C323" s="42">
        <f>'Simulacion sistema (hoja4)'!BV314</f>
        <v>0.82833285669272305</v>
      </c>
      <c r="D323" s="42">
        <f>'Simulacion sistema (hoja4)'!BW314</f>
        <v>0.85256469860904649</v>
      </c>
      <c r="E323" s="44">
        <f t="shared" si="30"/>
        <v>112027001.39722872</v>
      </c>
      <c r="F323" s="45">
        <f t="shared" si="31"/>
        <v>203.58134450060516</v>
      </c>
      <c r="G323" s="45">
        <f t="shared" si="32"/>
        <v>356.26735287605902</v>
      </c>
      <c r="H323" s="46">
        <f t="shared" si="33"/>
        <v>0</v>
      </c>
      <c r="I323" s="46">
        <f t="shared" si="34"/>
        <v>1</v>
      </c>
      <c r="J323" s="47">
        <f t="shared" si="35"/>
        <v>39911563238.433243</v>
      </c>
      <c r="K323" s="27"/>
      <c r="L323" s="108"/>
      <c r="M323" s="27"/>
      <c r="N323" s="27"/>
      <c r="O323" s="27"/>
      <c r="P323" s="27"/>
      <c r="Q323" s="27"/>
      <c r="R323" s="27"/>
      <c r="S323" s="27"/>
    </row>
    <row r="324" spans="2:19" x14ac:dyDescent="0.25">
      <c r="B324" s="9">
        <f t="shared" si="36"/>
        <v>305</v>
      </c>
      <c r="C324" s="42">
        <f>'Simulacion sistema (hoja4)'!BV315</f>
        <v>0.83210979366898985</v>
      </c>
      <c r="D324" s="42">
        <f>'Simulacion sistema (hoja4)'!BW315</f>
        <v>0.8524512769066861</v>
      </c>
      <c r="E324" s="44">
        <f t="shared" si="30"/>
        <v>112012097.78553855</v>
      </c>
      <c r="F324" s="45">
        <f t="shared" si="31"/>
        <v>203.58134450060516</v>
      </c>
      <c r="G324" s="45">
        <f t="shared" si="32"/>
        <v>356.26735287605902</v>
      </c>
      <c r="H324" s="46">
        <f t="shared" si="33"/>
        <v>0</v>
      </c>
      <c r="I324" s="46">
        <f t="shared" si="34"/>
        <v>1</v>
      </c>
      <c r="J324" s="47">
        <f t="shared" si="35"/>
        <v>39906253568.148094</v>
      </c>
      <c r="K324" s="27"/>
      <c r="L324" s="108"/>
      <c r="M324" s="27"/>
      <c r="N324" s="27"/>
      <c r="O324" s="27"/>
      <c r="P324" s="27"/>
      <c r="Q324" s="27"/>
      <c r="R324" s="27"/>
      <c r="S324" s="27"/>
    </row>
    <row r="325" spans="2:19" x14ac:dyDescent="0.25">
      <c r="B325" s="9">
        <f t="shared" si="36"/>
        <v>306</v>
      </c>
      <c r="C325" s="42">
        <f>'Simulacion sistema (hoja4)'!BV316</f>
        <v>0.79069569922191318</v>
      </c>
      <c r="D325" s="42">
        <f>'Simulacion sistema (hoja4)'!BW316</f>
        <v>0.83480933794572421</v>
      </c>
      <c r="E325" s="44">
        <f t="shared" si="30"/>
        <v>109693947.00606817</v>
      </c>
      <c r="F325" s="45">
        <f t="shared" si="31"/>
        <v>203.58134450060516</v>
      </c>
      <c r="G325" s="45">
        <f t="shared" si="32"/>
        <v>356.26735287605902</v>
      </c>
      <c r="H325" s="46">
        <f t="shared" si="33"/>
        <v>0</v>
      </c>
      <c r="I325" s="46">
        <f t="shared" si="34"/>
        <v>1</v>
      </c>
      <c r="J325" s="47">
        <f t="shared" si="35"/>
        <v>39080372126.378609</v>
      </c>
      <c r="K325" s="27"/>
      <c r="L325" s="108"/>
      <c r="M325" s="27"/>
      <c r="N325" s="27"/>
      <c r="O325" s="27"/>
      <c r="P325" s="27"/>
      <c r="Q325" s="27"/>
      <c r="R325" s="27"/>
      <c r="S325" s="27"/>
    </row>
    <row r="326" spans="2:19" x14ac:dyDescent="0.25">
      <c r="B326" s="9">
        <f t="shared" si="36"/>
        <v>307</v>
      </c>
      <c r="C326" s="42">
        <f>'Simulacion sistema (hoja4)'!BV317</f>
        <v>0.80999936650528959</v>
      </c>
      <c r="D326" s="42">
        <f>'Simulacion sistema (hoja4)'!BW317</f>
        <v>0.84775270343328923</v>
      </c>
      <c r="E326" s="44">
        <f t="shared" si="30"/>
        <v>111394705.23113421</v>
      </c>
      <c r="F326" s="45">
        <f t="shared" si="31"/>
        <v>203.58134450060516</v>
      </c>
      <c r="G326" s="45">
        <f t="shared" si="32"/>
        <v>356.26735287605902</v>
      </c>
      <c r="H326" s="46">
        <f t="shared" si="33"/>
        <v>0</v>
      </c>
      <c r="I326" s="46">
        <f t="shared" si="34"/>
        <v>1</v>
      </c>
      <c r="J326" s="47">
        <f t="shared" si="35"/>
        <v>39686296757.105064</v>
      </c>
      <c r="K326" s="27"/>
      <c r="L326" s="108"/>
      <c r="M326" s="27"/>
      <c r="N326" s="27"/>
      <c r="O326" s="27"/>
      <c r="P326" s="27"/>
      <c r="Q326" s="27"/>
      <c r="R326" s="27"/>
      <c r="S326" s="27"/>
    </row>
    <row r="327" spans="2:19" x14ac:dyDescent="0.25">
      <c r="B327" s="9">
        <f t="shared" si="36"/>
        <v>308</v>
      </c>
      <c r="C327" s="42">
        <f>'Simulacion sistema (hoja4)'!BV318</f>
        <v>0.80655611606398647</v>
      </c>
      <c r="D327" s="42">
        <f>'Simulacion sistema (hoja4)'!BW318</f>
        <v>0.83902926269782518</v>
      </c>
      <c r="E327" s="44">
        <f t="shared" si="30"/>
        <v>110248445.11849423</v>
      </c>
      <c r="F327" s="45">
        <f t="shared" si="31"/>
        <v>203.58134450060516</v>
      </c>
      <c r="G327" s="45">
        <f t="shared" si="32"/>
        <v>356.26735287605902</v>
      </c>
      <c r="H327" s="46">
        <f t="shared" si="33"/>
        <v>0</v>
      </c>
      <c r="I327" s="46">
        <f t="shared" si="34"/>
        <v>1</v>
      </c>
      <c r="J327" s="47">
        <f t="shared" si="35"/>
        <v>39277921701.067413</v>
      </c>
      <c r="K327" s="27"/>
      <c r="L327" s="108"/>
      <c r="M327" s="27"/>
      <c r="N327" s="27"/>
      <c r="O327" s="27"/>
      <c r="P327" s="27"/>
      <c r="Q327" s="27"/>
      <c r="R327" s="27"/>
      <c r="S327" s="27"/>
    </row>
    <row r="328" spans="2:19" x14ac:dyDescent="0.25">
      <c r="B328" s="9">
        <f t="shared" si="36"/>
        <v>309</v>
      </c>
      <c r="C328" s="42">
        <f>'Simulacion sistema (hoja4)'!BV319</f>
        <v>0.81785266407252533</v>
      </c>
      <c r="D328" s="42">
        <f>'Simulacion sistema (hoja4)'!BW319</f>
        <v>0.83971918697311865</v>
      </c>
      <c r="E328" s="44">
        <f t="shared" si="30"/>
        <v>110339101.16826779</v>
      </c>
      <c r="F328" s="45">
        <f t="shared" si="31"/>
        <v>203.58134450060516</v>
      </c>
      <c r="G328" s="45">
        <f t="shared" si="32"/>
        <v>356.26735287605902</v>
      </c>
      <c r="H328" s="46">
        <f t="shared" si="33"/>
        <v>0</v>
      </c>
      <c r="I328" s="46">
        <f t="shared" si="34"/>
        <v>1</v>
      </c>
      <c r="J328" s="47">
        <f t="shared" si="35"/>
        <v>39310219491.942436</v>
      </c>
      <c r="K328" s="27"/>
      <c r="L328" s="108"/>
      <c r="M328" s="27"/>
      <c r="N328" s="27"/>
      <c r="O328" s="27"/>
      <c r="P328" s="27"/>
      <c r="Q328" s="27"/>
      <c r="R328" s="27"/>
      <c r="S328" s="27"/>
    </row>
    <row r="329" spans="2:19" x14ac:dyDescent="0.25">
      <c r="B329" s="9">
        <f t="shared" si="36"/>
        <v>310</v>
      </c>
      <c r="C329" s="42">
        <f>'Simulacion sistema (hoja4)'!BV320</f>
        <v>0.82745287100762899</v>
      </c>
      <c r="D329" s="42">
        <f>'Simulacion sistema (hoja4)'!BW320</f>
        <v>0.84825065041120862</v>
      </c>
      <c r="E329" s="44">
        <f t="shared" si="30"/>
        <v>111460135.46403281</v>
      </c>
      <c r="F329" s="45">
        <f t="shared" si="31"/>
        <v>203.58134450060516</v>
      </c>
      <c r="G329" s="45">
        <f t="shared" si="32"/>
        <v>356.26735287605902</v>
      </c>
      <c r="H329" s="46">
        <f t="shared" si="33"/>
        <v>0</v>
      </c>
      <c r="I329" s="46">
        <f t="shared" si="34"/>
        <v>1</v>
      </c>
      <c r="J329" s="47">
        <f t="shared" si="35"/>
        <v>39709607412.977921</v>
      </c>
      <c r="K329" s="27"/>
      <c r="L329" s="108"/>
      <c r="M329" s="27"/>
      <c r="N329" s="27"/>
      <c r="O329" s="27"/>
      <c r="P329" s="27"/>
      <c r="Q329" s="27"/>
      <c r="R329" s="27"/>
      <c r="S329" s="27"/>
    </row>
    <row r="330" spans="2:19" x14ac:dyDescent="0.25">
      <c r="B330" s="9">
        <f t="shared" si="36"/>
        <v>311</v>
      </c>
      <c r="C330" s="42">
        <f>'Simulacion sistema (hoja4)'!BV321</f>
        <v>0.81813751486843134</v>
      </c>
      <c r="D330" s="42">
        <f>'Simulacion sistema (hoja4)'!BW321</f>
        <v>0.85111500322973122</v>
      </c>
      <c r="E330" s="44">
        <f t="shared" si="30"/>
        <v>111836511.42438668</v>
      </c>
      <c r="F330" s="45">
        <f t="shared" si="31"/>
        <v>203.58134450060516</v>
      </c>
      <c r="G330" s="45">
        <f t="shared" si="32"/>
        <v>356.26735287605902</v>
      </c>
      <c r="H330" s="46">
        <f t="shared" si="33"/>
        <v>0</v>
      </c>
      <c r="I330" s="46">
        <f t="shared" si="34"/>
        <v>1</v>
      </c>
      <c r="J330" s="47">
        <f t="shared" si="35"/>
        <v>39843697880.059372</v>
      </c>
      <c r="K330" s="27"/>
      <c r="L330" s="108"/>
      <c r="M330" s="27"/>
      <c r="N330" s="27"/>
      <c r="O330" s="27"/>
      <c r="P330" s="27"/>
      <c r="Q330" s="27"/>
      <c r="R330" s="27"/>
      <c r="S330" s="27"/>
    </row>
    <row r="331" spans="2:19" x14ac:dyDescent="0.25">
      <c r="B331" s="9">
        <f t="shared" si="36"/>
        <v>312</v>
      </c>
      <c r="C331" s="42">
        <f>'Simulacion sistema (hoja4)'!BV322</f>
        <v>0.82911866527521405</v>
      </c>
      <c r="D331" s="42">
        <f>'Simulacion sistema (hoja4)'!BW322</f>
        <v>0.84945410459149207</v>
      </c>
      <c r="E331" s="44">
        <f t="shared" si="30"/>
        <v>111618269.34332205</v>
      </c>
      <c r="F331" s="45">
        <f t="shared" si="31"/>
        <v>203.58134450060516</v>
      </c>
      <c r="G331" s="45">
        <f t="shared" si="32"/>
        <v>356.26735287605902</v>
      </c>
      <c r="H331" s="46">
        <f t="shared" si="33"/>
        <v>0</v>
      </c>
      <c r="I331" s="46">
        <f t="shared" si="34"/>
        <v>1</v>
      </c>
      <c r="J331" s="47">
        <f t="shared" si="35"/>
        <v>39765945351.552322</v>
      </c>
      <c r="K331" s="27"/>
      <c r="L331" s="108"/>
      <c r="M331" s="27"/>
      <c r="N331" s="27"/>
      <c r="O331" s="27"/>
      <c r="P331" s="27"/>
      <c r="Q331" s="27"/>
      <c r="R331" s="27"/>
      <c r="S331" s="27"/>
    </row>
    <row r="332" spans="2:19" x14ac:dyDescent="0.25">
      <c r="B332" s="9">
        <f t="shared" si="36"/>
        <v>313</v>
      </c>
      <c r="C332" s="42">
        <f>'Simulacion sistema (hoja4)'!BV323</f>
        <v>0.8227360670805689</v>
      </c>
      <c r="D332" s="42">
        <f>'Simulacion sistema (hoja4)'!BW323</f>
        <v>0.84729470067943469</v>
      </c>
      <c r="E332" s="44">
        <f t="shared" si="30"/>
        <v>111334523.66927771</v>
      </c>
      <c r="F332" s="45">
        <f t="shared" si="31"/>
        <v>203.58134450060516</v>
      </c>
      <c r="G332" s="45">
        <f t="shared" si="32"/>
        <v>356.26735287605902</v>
      </c>
      <c r="H332" s="46">
        <f t="shared" si="33"/>
        <v>0</v>
      </c>
      <c r="I332" s="46">
        <f t="shared" si="34"/>
        <v>1</v>
      </c>
      <c r="J332" s="47">
        <f t="shared" si="35"/>
        <v>39664856031.370506</v>
      </c>
      <c r="K332" s="27"/>
      <c r="L332" s="108"/>
      <c r="M332" s="27"/>
      <c r="N332" s="27"/>
      <c r="O332" s="27"/>
      <c r="P332" s="27"/>
      <c r="Q332" s="27"/>
      <c r="R332" s="27"/>
      <c r="S332" s="27"/>
    </row>
    <row r="333" spans="2:19" x14ac:dyDescent="0.25">
      <c r="B333" s="9">
        <f t="shared" si="36"/>
        <v>314</v>
      </c>
      <c r="C333" s="42">
        <f>'Simulacion sistema (hoja4)'!BV324</f>
        <v>0.82337511010814801</v>
      </c>
      <c r="D333" s="42">
        <f>'Simulacion sistema (hoja4)'!BW324</f>
        <v>0.84816163100409314</v>
      </c>
      <c r="E333" s="44">
        <f t="shared" si="30"/>
        <v>111448438.31393783</v>
      </c>
      <c r="F333" s="45">
        <f t="shared" si="31"/>
        <v>203.58134450060516</v>
      </c>
      <c r="G333" s="45">
        <f t="shared" si="32"/>
        <v>356.26735287605902</v>
      </c>
      <c r="H333" s="46">
        <f t="shared" si="33"/>
        <v>0</v>
      </c>
      <c r="I333" s="46">
        <f t="shared" si="34"/>
        <v>1</v>
      </c>
      <c r="J333" s="47">
        <f t="shared" si="35"/>
        <v>39705440100.277382</v>
      </c>
      <c r="K333" s="27"/>
      <c r="L333" s="108"/>
      <c r="M333" s="27"/>
      <c r="N333" s="27"/>
      <c r="O333" s="27"/>
      <c r="P333" s="27"/>
      <c r="Q333" s="27"/>
      <c r="R333" s="27"/>
      <c r="S333" s="27"/>
    </row>
    <row r="334" spans="2:19" x14ac:dyDescent="0.25">
      <c r="B334" s="9">
        <f t="shared" si="36"/>
        <v>315</v>
      </c>
      <c r="C334" s="42">
        <f>'Simulacion sistema (hoja4)'!BV325</f>
        <v>0.80958488508211679</v>
      </c>
      <c r="D334" s="42">
        <f>'Simulacion sistema (hoja4)'!BW325</f>
        <v>0.83961133245665054</v>
      </c>
      <c r="E334" s="44">
        <f t="shared" si="30"/>
        <v>110324929.08480388</v>
      </c>
      <c r="F334" s="45">
        <f t="shared" si="31"/>
        <v>203.58134450060516</v>
      </c>
      <c r="G334" s="45">
        <f t="shared" si="32"/>
        <v>356.26735287605902</v>
      </c>
      <c r="H334" s="46">
        <f t="shared" si="33"/>
        <v>0</v>
      </c>
      <c r="I334" s="46">
        <f t="shared" si="34"/>
        <v>1</v>
      </c>
      <c r="J334" s="47">
        <f t="shared" si="35"/>
        <v>39305170441.282013</v>
      </c>
      <c r="K334" s="27"/>
      <c r="L334" s="108"/>
      <c r="M334" s="27"/>
      <c r="N334" s="27"/>
      <c r="O334" s="27"/>
      <c r="P334" s="27"/>
      <c r="Q334" s="27"/>
      <c r="R334" s="27"/>
      <c r="S334" s="27"/>
    </row>
    <row r="335" spans="2:19" x14ac:dyDescent="0.25">
      <c r="B335" s="9">
        <f t="shared" si="36"/>
        <v>316</v>
      </c>
      <c r="C335" s="42">
        <f>'Simulacion sistema (hoja4)'!BV326</f>
        <v>0.81619433256387075</v>
      </c>
      <c r="D335" s="42">
        <f>'Simulacion sistema (hoja4)'!BW326</f>
        <v>0.84382272959427884</v>
      </c>
      <c r="E335" s="44">
        <f t="shared" si="30"/>
        <v>110878306.66868825</v>
      </c>
      <c r="F335" s="45">
        <f t="shared" si="31"/>
        <v>203.58134450060516</v>
      </c>
      <c r="G335" s="45">
        <f t="shared" si="32"/>
        <v>356.26735287605902</v>
      </c>
      <c r="H335" s="46">
        <f t="shared" si="33"/>
        <v>0</v>
      </c>
      <c r="I335" s="46">
        <f t="shared" si="34"/>
        <v>1</v>
      </c>
      <c r="J335" s="47">
        <f t="shared" si="35"/>
        <v>39502320808.233444</v>
      </c>
      <c r="K335" s="27"/>
      <c r="L335" s="108"/>
      <c r="M335" s="27"/>
      <c r="N335" s="27"/>
      <c r="O335" s="27"/>
      <c r="P335" s="27"/>
      <c r="Q335" s="27"/>
      <c r="R335" s="27"/>
      <c r="S335" s="27"/>
    </row>
    <row r="336" spans="2:19" x14ac:dyDescent="0.25">
      <c r="B336" s="9">
        <f t="shared" si="36"/>
        <v>317</v>
      </c>
      <c r="C336" s="42">
        <f>'Simulacion sistema (hoja4)'!BV327</f>
        <v>0.80353955120356735</v>
      </c>
      <c r="D336" s="42">
        <f>'Simulacion sistema (hoja4)'!BW327</f>
        <v>0.84510757063640352</v>
      </c>
      <c r="E336" s="44">
        <f t="shared" si="30"/>
        <v>111047134.78162342</v>
      </c>
      <c r="F336" s="45">
        <f t="shared" si="31"/>
        <v>203.58134450060516</v>
      </c>
      <c r="G336" s="45">
        <f t="shared" si="32"/>
        <v>356.26735287605902</v>
      </c>
      <c r="H336" s="46">
        <f t="shared" si="33"/>
        <v>0</v>
      </c>
      <c r="I336" s="46">
        <f t="shared" si="34"/>
        <v>1</v>
      </c>
      <c r="J336" s="47">
        <f t="shared" si="35"/>
        <v>39562468753.119919</v>
      </c>
      <c r="K336" s="27"/>
      <c r="L336" s="108"/>
      <c r="M336" s="27"/>
      <c r="N336" s="27"/>
      <c r="O336" s="27"/>
      <c r="P336" s="27"/>
      <c r="Q336" s="27"/>
      <c r="R336" s="27"/>
      <c r="S336" s="27"/>
    </row>
    <row r="337" spans="2:19" x14ac:dyDescent="0.25">
      <c r="B337" s="9">
        <f t="shared" si="36"/>
        <v>318</v>
      </c>
      <c r="C337" s="42">
        <f>'Simulacion sistema (hoja4)'!BV328</f>
        <v>0.81136433968727162</v>
      </c>
      <c r="D337" s="42">
        <f>'Simulacion sistema (hoja4)'!BW328</f>
        <v>0.84968657547041604</v>
      </c>
      <c r="E337" s="44">
        <f t="shared" si="30"/>
        <v>111648816.01681267</v>
      </c>
      <c r="F337" s="45">
        <f t="shared" si="31"/>
        <v>203.58134450060516</v>
      </c>
      <c r="G337" s="45">
        <f t="shared" si="32"/>
        <v>356.26735287605902</v>
      </c>
      <c r="H337" s="46">
        <f t="shared" si="33"/>
        <v>0</v>
      </c>
      <c r="I337" s="46">
        <f t="shared" si="34"/>
        <v>1</v>
      </c>
      <c r="J337" s="47">
        <f t="shared" si="35"/>
        <v>39776828134.055992</v>
      </c>
      <c r="K337" s="27"/>
      <c r="L337" s="108"/>
      <c r="M337" s="27"/>
      <c r="N337" s="27"/>
      <c r="O337" s="27"/>
      <c r="P337" s="27"/>
      <c r="Q337" s="27"/>
      <c r="R337" s="27"/>
      <c r="S337" s="27"/>
    </row>
    <row r="338" spans="2:19" x14ac:dyDescent="0.25">
      <c r="B338" s="9">
        <f t="shared" si="36"/>
        <v>319</v>
      </c>
      <c r="C338" s="42">
        <f>'Simulacion sistema (hoja4)'!BV329</f>
        <v>0.83347993273018406</v>
      </c>
      <c r="D338" s="42">
        <f>'Simulacion sistema (hoja4)'!BW329</f>
        <v>0.85287831968779237</v>
      </c>
      <c r="E338" s="44">
        <f t="shared" si="30"/>
        <v>112068211.20697591</v>
      </c>
      <c r="F338" s="45">
        <f t="shared" si="31"/>
        <v>203.58134450060516</v>
      </c>
      <c r="G338" s="45">
        <f t="shared" si="32"/>
        <v>356.26735287605902</v>
      </c>
      <c r="H338" s="46">
        <f t="shared" si="33"/>
        <v>0</v>
      </c>
      <c r="I338" s="46">
        <f t="shared" si="34"/>
        <v>1</v>
      </c>
      <c r="J338" s="47">
        <f t="shared" si="35"/>
        <v>39926244948.264397</v>
      </c>
      <c r="K338" s="27"/>
      <c r="L338" s="108"/>
      <c r="M338" s="27"/>
      <c r="N338" s="27"/>
      <c r="O338" s="27"/>
      <c r="P338" s="27"/>
      <c r="Q338" s="27"/>
      <c r="R338" s="27"/>
      <c r="S338" s="27"/>
    </row>
    <row r="339" spans="2:19" x14ac:dyDescent="0.25">
      <c r="B339" s="9">
        <f t="shared" si="36"/>
        <v>320</v>
      </c>
      <c r="C339" s="42">
        <f>'Simulacion sistema (hoja4)'!BV330</f>
        <v>0.81449053943130534</v>
      </c>
      <c r="D339" s="42">
        <f>'Simulacion sistema (hoja4)'!BW330</f>
        <v>0.84856507984691953</v>
      </c>
      <c r="E339" s="44">
        <f t="shared" si="30"/>
        <v>111501451.49188522</v>
      </c>
      <c r="F339" s="45">
        <f t="shared" si="31"/>
        <v>203.58134450060516</v>
      </c>
      <c r="G339" s="45">
        <f t="shared" si="32"/>
        <v>356.26735287605902</v>
      </c>
      <c r="H339" s="46">
        <f t="shared" si="33"/>
        <v>0</v>
      </c>
      <c r="I339" s="46">
        <f t="shared" si="34"/>
        <v>1</v>
      </c>
      <c r="J339" s="47">
        <f t="shared" si="35"/>
        <v>39724326964.852249</v>
      </c>
      <c r="K339" s="27"/>
      <c r="L339" s="108"/>
      <c r="M339" s="27"/>
      <c r="N339" s="27"/>
      <c r="O339" s="27"/>
      <c r="P339" s="27"/>
      <c r="Q339" s="27"/>
      <c r="R339" s="27"/>
      <c r="S339" s="27"/>
    </row>
    <row r="340" spans="2:19" x14ac:dyDescent="0.25">
      <c r="B340" s="9">
        <f t="shared" si="36"/>
        <v>321</v>
      </c>
      <c r="C340" s="42">
        <f>'Simulacion sistema (hoja4)'!BV331</f>
        <v>0.82663626341895247</v>
      </c>
      <c r="D340" s="42">
        <f>'Simulacion sistema (hoja4)'!BW331</f>
        <v>0.84719193733408193</v>
      </c>
      <c r="E340" s="44">
        <f t="shared" si="30"/>
        <v>111321020.56569837</v>
      </c>
      <c r="F340" s="45">
        <f t="shared" si="31"/>
        <v>203.58134450060516</v>
      </c>
      <c r="G340" s="45">
        <f t="shared" si="32"/>
        <v>356.26735287605902</v>
      </c>
      <c r="H340" s="46">
        <f t="shared" si="33"/>
        <v>0</v>
      </c>
      <c r="I340" s="46">
        <f t="shared" si="34"/>
        <v>1</v>
      </c>
      <c r="J340" s="47">
        <f t="shared" si="35"/>
        <v>39660045316.402687</v>
      </c>
      <c r="K340" s="27"/>
      <c r="L340" s="108"/>
      <c r="M340" s="27"/>
      <c r="N340" s="27"/>
      <c r="O340" s="27"/>
      <c r="P340" s="27"/>
      <c r="Q340" s="27"/>
      <c r="R340" s="27"/>
      <c r="S340" s="27"/>
    </row>
    <row r="341" spans="2:19" x14ac:dyDescent="0.25">
      <c r="B341" s="9">
        <f t="shared" si="36"/>
        <v>322</v>
      </c>
      <c r="C341" s="42">
        <f>'Simulacion sistema (hoja4)'!BV332</f>
        <v>0.82583195147065769</v>
      </c>
      <c r="D341" s="42">
        <f>'Simulacion sistema (hoja4)'!BW332</f>
        <v>0.85224640642499838</v>
      </c>
      <c r="E341" s="44">
        <f t="shared" ref="E341:E404" si="37">+D341*$F$13*$F$14</f>
        <v>111985177.80424479</v>
      </c>
      <c r="F341" s="45">
        <f t="shared" ref="F341:F404" si="38">+$F$11*F$16</f>
        <v>203.58134450060516</v>
      </c>
      <c r="G341" s="45">
        <f t="shared" ref="G341:G404" si="39">+$F$11*F$15</f>
        <v>356.26735287605902</v>
      </c>
      <c r="H341" s="46">
        <f t="shared" ref="H341:H404" si="40">+COUNTIF($C$20:$C$1019,"&lt;"&amp;$F$12)/1000</f>
        <v>0</v>
      </c>
      <c r="I341" s="46">
        <f t="shared" ref="I341:I404" si="41">1-H341</f>
        <v>1</v>
      </c>
      <c r="J341" s="47">
        <f t="shared" ref="J341:J404" si="42">+IF(C341&lt;$F$12,E341*F341,E341*G341)</f>
        <v>39896662857.673088</v>
      </c>
      <c r="K341" s="27"/>
      <c r="L341" s="108"/>
      <c r="M341" s="27"/>
      <c r="N341" s="27"/>
      <c r="O341" s="27"/>
      <c r="P341" s="27"/>
      <c r="Q341" s="27"/>
      <c r="R341" s="27"/>
      <c r="S341" s="27"/>
    </row>
    <row r="342" spans="2:19" x14ac:dyDescent="0.25">
      <c r="B342" s="9">
        <f t="shared" ref="B342:B405" si="43">+B341+1</f>
        <v>323</v>
      </c>
      <c r="C342" s="42">
        <f>'Simulacion sistema (hoja4)'!BV333</f>
        <v>0.8295756854395504</v>
      </c>
      <c r="D342" s="42">
        <f>'Simulacion sistema (hoja4)'!BW333</f>
        <v>0.85002303262557999</v>
      </c>
      <c r="E342" s="44">
        <f t="shared" si="37"/>
        <v>111693026.48700121</v>
      </c>
      <c r="F342" s="45">
        <f t="shared" si="38"/>
        <v>203.58134450060516</v>
      </c>
      <c r="G342" s="45">
        <f t="shared" si="39"/>
        <v>356.26735287605902</v>
      </c>
      <c r="H342" s="46">
        <f t="shared" si="40"/>
        <v>0</v>
      </c>
      <c r="I342" s="46">
        <f t="shared" si="41"/>
        <v>1</v>
      </c>
      <c r="J342" s="47">
        <f t="shared" si="42"/>
        <v>39792578881.239464</v>
      </c>
      <c r="K342" s="27"/>
      <c r="L342" s="108"/>
      <c r="M342" s="27"/>
      <c r="N342" s="27"/>
      <c r="O342" s="27"/>
      <c r="P342" s="27"/>
      <c r="Q342" s="27"/>
      <c r="R342" s="27"/>
      <c r="S342" s="27"/>
    </row>
    <row r="343" spans="2:19" x14ac:dyDescent="0.25">
      <c r="B343" s="9">
        <f t="shared" si="43"/>
        <v>324</v>
      </c>
      <c r="C343" s="42">
        <f>'Simulacion sistema (hoja4)'!BV334</f>
        <v>0.82691323872653211</v>
      </c>
      <c r="D343" s="42">
        <f>'Simulacion sistema (hoja4)'!BW334</f>
        <v>0.85182049913797975</v>
      </c>
      <c r="E343" s="44">
        <f t="shared" si="37"/>
        <v>111929213.58673054</v>
      </c>
      <c r="F343" s="45">
        <f t="shared" si="38"/>
        <v>203.58134450060516</v>
      </c>
      <c r="G343" s="45">
        <f t="shared" si="39"/>
        <v>356.26735287605902</v>
      </c>
      <c r="H343" s="46">
        <f t="shared" si="40"/>
        <v>0</v>
      </c>
      <c r="I343" s="46">
        <f t="shared" si="41"/>
        <v>1</v>
      </c>
      <c r="J343" s="47">
        <f t="shared" si="42"/>
        <v>39876724634.04351</v>
      </c>
      <c r="K343" s="27"/>
      <c r="L343" s="108"/>
      <c r="M343" s="27"/>
      <c r="N343" s="27"/>
      <c r="O343" s="27"/>
      <c r="P343" s="27"/>
      <c r="Q343" s="27"/>
      <c r="R343" s="27"/>
      <c r="S343" s="27"/>
    </row>
    <row r="344" spans="2:19" x14ac:dyDescent="0.25">
      <c r="B344" s="9">
        <f t="shared" si="43"/>
        <v>325</v>
      </c>
      <c r="C344" s="42">
        <f>'Simulacion sistema (hoja4)'!BV335</f>
        <v>0.82350370425151287</v>
      </c>
      <c r="D344" s="42">
        <f>'Simulacion sistema (hoja4)'!BW335</f>
        <v>0.84901045740075654</v>
      </c>
      <c r="E344" s="44">
        <f t="shared" si="37"/>
        <v>111559974.10245942</v>
      </c>
      <c r="F344" s="45">
        <f t="shared" si="38"/>
        <v>203.58134450060516</v>
      </c>
      <c r="G344" s="45">
        <f t="shared" si="39"/>
        <v>356.26735287605902</v>
      </c>
      <c r="H344" s="46">
        <f t="shared" si="40"/>
        <v>0</v>
      </c>
      <c r="I344" s="46">
        <f t="shared" si="41"/>
        <v>1</v>
      </c>
      <c r="J344" s="47">
        <f t="shared" si="42"/>
        <v>39745176660.404915</v>
      </c>
      <c r="K344" s="27"/>
      <c r="L344" s="108"/>
      <c r="M344" s="27"/>
      <c r="N344" s="27"/>
      <c r="O344" s="27"/>
      <c r="P344" s="27"/>
      <c r="Q344" s="27"/>
      <c r="R344" s="27"/>
      <c r="S344" s="27"/>
    </row>
    <row r="345" spans="2:19" x14ac:dyDescent="0.25">
      <c r="B345" s="9">
        <f t="shared" si="43"/>
        <v>326</v>
      </c>
      <c r="C345" s="42">
        <f>'Simulacion sistema (hoja4)'!BV336</f>
        <v>0.83253617991257689</v>
      </c>
      <c r="D345" s="42">
        <f>'Simulacion sistema (hoja4)'!BW336</f>
        <v>0.85032100454316217</v>
      </c>
      <c r="E345" s="44">
        <f t="shared" si="37"/>
        <v>111732179.9969715</v>
      </c>
      <c r="F345" s="45">
        <f t="shared" si="38"/>
        <v>203.58134450060516</v>
      </c>
      <c r="G345" s="45">
        <f t="shared" si="39"/>
        <v>356.26735287605902</v>
      </c>
      <c r="H345" s="46">
        <f t="shared" si="40"/>
        <v>0</v>
      </c>
      <c r="I345" s="46">
        <f t="shared" si="41"/>
        <v>1</v>
      </c>
      <c r="J345" s="47">
        <f t="shared" si="42"/>
        <v>39806527998.592392</v>
      </c>
      <c r="K345" s="27"/>
      <c r="L345" s="108"/>
      <c r="M345" s="27"/>
      <c r="N345" s="27"/>
      <c r="O345" s="27"/>
      <c r="P345" s="27"/>
      <c r="Q345" s="27"/>
      <c r="R345" s="27"/>
      <c r="S345" s="27"/>
    </row>
    <row r="346" spans="2:19" x14ac:dyDescent="0.25">
      <c r="B346" s="9">
        <f t="shared" si="43"/>
        <v>327</v>
      </c>
      <c r="C346" s="42">
        <f>'Simulacion sistema (hoja4)'!BV337</f>
        <v>0.81032449355448621</v>
      </c>
      <c r="D346" s="42">
        <f>'Simulacion sistema (hoja4)'!BW337</f>
        <v>0.84570932150643507</v>
      </c>
      <c r="E346" s="44">
        <f t="shared" si="37"/>
        <v>111126204.84594557</v>
      </c>
      <c r="F346" s="45">
        <f t="shared" si="38"/>
        <v>203.58134450060516</v>
      </c>
      <c r="G346" s="45">
        <f t="shared" si="39"/>
        <v>356.26735287605902</v>
      </c>
      <c r="H346" s="46">
        <f t="shared" si="40"/>
        <v>0</v>
      </c>
      <c r="I346" s="46">
        <f t="shared" si="41"/>
        <v>1</v>
      </c>
      <c r="J346" s="47">
        <f t="shared" si="42"/>
        <v>39590638835.627708</v>
      </c>
      <c r="K346" s="27"/>
      <c r="L346" s="108"/>
      <c r="M346" s="27"/>
      <c r="N346" s="27"/>
      <c r="O346" s="27"/>
      <c r="P346" s="27"/>
      <c r="Q346" s="27"/>
      <c r="R346" s="27"/>
      <c r="S346" s="27"/>
    </row>
    <row r="347" spans="2:19" x14ac:dyDescent="0.25">
      <c r="B347" s="9">
        <f t="shared" si="43"/>
        <v>328</v>
      </c>
      <c r="C347" s="42">
        <f>'Simulacion sistema (hoja4)'!BV338</f>
        <v>0.8321035949927732</v>
      </c>
      <c r="D347" s="42">
        <f>'Simulacion sistema (hoja4)'!BW338</f>
        <v>0.85189745111830295</v>
      </c>
      <c r="E347" s="44">
        <f t="shared" si="37"/>
        <v>111939325.07694501</v>
      </c>
      <c r="F347" s="45">
        <f t="shared" si="38"/>
        <v>203.58134450060516</v>
      </c>
      <c r="G347" s="45">
        <f t="shared" si="39"/>
        <v>356.26735287605902</v>
      </c>
      <c r="H347" s="46">
        <f t="shared" si="40"/>
        <v>0</v>
      </c>
      <c r="I347" s="46">
        <f t="shared" si="41"/>
        <v>1</v>
      </c>
      <c r="J347" s="47">
        <f t="shared" si="42"/>
        <v>39880327027.895851</v>
      </c>
      <c r="K347" s="27"/>
      <c r="L347" s="108"/>
      <c r="M347" s="27"/>
      <c r="N347" s="27"/>
      <c r="O347" s="27"/>
      <c r="P347" s="27"/>
      <c r="Q347" s="27"/>
      <c r="R347" s="27"/>
      <c r="S347" s="27"/>
    </row>
    <row r="348" spans="2:19" x14ac:dyDescent="0.25">
      <c r="B348" s="9">
        <f t="shared" si="43"/>
        <v>329</v>
      </c>
      <c r="C348" s="42">
        <f>'Simulacion sistema (hoja4)'!BV339</f>
        <v>0.81815290597535861</v>
      </c>
      <c r="D348" s="42">
        <f>'Simulacion sistema (hoja4)'!BW339</f>
        <v>0.84997627571315393</v>
      </c>
      <c r="E348" s="44">
        <f t="shared" si="37"/>
        <v>111686882.62870842</v>
      </c>
      <c r="F348" s="45">
        <f t="shared" si="38"/>
        <v>203.58134450060516</v>
      </c>
      <c r="G348" s="45">
        <f t="shared" si="39"/>
        <v>356.26735287605902</v>
      </c>
      <c r="H348" s="46">
        <f t="shared" si="40"/>
        <v>0</v>
      </c>
      <c r="I348" s="46">
        <f t="shared" si="41"/>
        <v>1</v>
      </c>
      <c r="J348" s="47">
        <f t="shared" si="42"/>
        <v>39790390025.109047</v>
      </c>
      <c r="K348" s="27"/>
      <c r="L348" s="108"/>
      <c r="M348" s="27"/>
      <c r="N348" s="27"/>
      <c r="O348" s="27"/>
      <c r="P348" s="27"/>
      <c r="Q348" s="27"/>
      <c r="R348" s="27"/>
      <c r="S348" s="27"/>
    </row>
    <row r="349" spans="2:19" x14ac:dyDescent="0.25">
      <c r="B349" s="9">
        <f t="shared" si="43"/>
        <v>330</v>
      </c>
      <c r="C349" s="42">
        <f>'Simulacion sistema (hoja4)'!BV340</f>
        <v>0.81001112382258345</v>
      </c>
      <c r="D349" s="42">
        <f>'Simulacion sistema (hoja4)'!BW340</f>
        <v>0.84737368735660146</v>
      </c>
      <c r="E349" s="44">
        <f t="shared" si="37"/>
        <v>111344902.51865743</v>
      </c>
      <c r="F349" s="45">
        <f t="shared" si="38"/>
        <v>203.58134450060516</v>
      </c>
      <c r="G349" s="45">
        <f t="shared" si="39"/>
        <v>356.26735287605902</v>
      </c>
      <c r="H349" s="46">
        <f t="shared" si="40"/>
        <v>0</v>
      </c>
      <c r="I349" s="46">
        <f t="shared" si="41"/>
        <v>1</v>
      </c>
      <c r="J349" s="47">
        <f t="shared" si="42"/>
        <v>39668553676.564919</v>
      </c>
      <c r="K349" s="27"/>
      <c r="L349" s="108"/>
      <c r="M349" s="27"/>
      <c r="N349" s="27"/>
      <c r="O349" s="27"/>
      <c r="P349" s="27"/>
      <c r="Q349" s="27"/>
      <c r="R349" s="27"/>
      <c r="S349" s="27"/>
    </row>
    <row r="350" spans="2:19" x14ac:dyDescent="0.25">
      <c r="B350" s="9">
        <f t="shared" si="43"/>
        <v>331</v>
      </c>
      <c r="C350" s="42">
        <f>'Simulacion sistema (hoja4)'!BV341</f>
        <v>0.8289482837884542</v>
      </c>
      <c r="D350" s="42">
        <f>'Simulacion sistema (hoja4)'!BW341</f>
        <v>0.8511280393213827</v>
      </c>
      <c r="E350" s="44">
        <f t="shared" si="37"/>
        <v>111838224.36682968</v>
      </c>
      <c r="F350" s="45">
        <f t="shared" si="38"/>
        <v>203.58134450060516</v>
      </c>
      <c r="G350" s="45">
        <f t="shared" si="39"/>
        <v>356.26735287605902</v>
      </c>
      <c r="H350" s="46">
        <f t="shared" si="40"/>
        <v>0</v>
      </c>
      <c r="I350" s="46">
        <f t="shared" si="41"/>
        <v>1</v>
      </c>
      <c r="J350" s="47">
        <f t="shared" si="42"/>
        <v>39844308145.529175</v>
      </c>
      <c r="K350" s="27"/>
      <c r="L350" s="108"/>
      <c r="M350" s="27"/>
      <c r="N350" s="27"/>
      <c r="O350" s="27"/>
      <c r="P350" s="27"/>
      <c r="Q350" s="27"/>
      <c r="R350" s="27"/>
      <c r="S350" s="27"/>
    </row>
    <row r="351" spans="2:19" x14ac:dyDescent="0.25">
      <c r="B351" s="9">
        <f t="shared" si="43"/>
        <v>332</v>
      </c>
      <c r="C351" s="42">
        <f>'Simulacion sistema (hoja4)'!BV342</f>
        <v>0.81398675476522564</v>
      </c>
      <c r="D351" s="42">
        <f>'Simulacion sistema (hoja4)'!BW342</f>
        <v>0.84895558433171636</v>
      </c>
      <c r="E351" s="44">
        <f t="shared" si="37"/>
        <v>111552763.78118752</v>
      </c>
      <c r="F351" s="45">
        <f t="shared" si="38"/>
        <v>203.58134450060516</v>
      </c>
      <c r="G351" s="45">
        <f t="shared" si="39"/>
        <v>356.26735287605902</v>
      </c>
      <c r="H351" s="46">
        <f t="shared" si="40"/>
        <v>0</v>
      </c>
      <c r="I351" s="46">
        <f t="shared" si="41"/>
        <v>1</v>
      </c>
      <c r="J351" s="47">
        <f t="shared" si="42"/>
        <v>39742607858.331993</v>
      </c>
      <c r="K351" s="27"/>
      <c r="L351" s="108"/>
      <c r="M351" s="27"/>
      <c r="N351" s="27"/>
      <c r="O351" s="27"/>
      <c r="P351" s="27"/>
      <c r="Q351" s="27"/>
      <c r="R351" s="27"/>
      <c r="S351" s="27"/>
    </row>
    <row r="352" spans="2:19" x14ac:dyDescent="0.25">
      <c r="B352" s="9">
        <f t="shared" si="43"/>
        <v>333</v>
      </c>
      <c r="C352" s="42">
        <f>'Simulacion sistema (hoja4)'!BV343</f>
        <v>0.82360684099763337</v>
      </c>
      <c r="D352" s="42">
        <f>'Simulacion sistema (hoja4)'!BW343</f>
        <v>0.84206089855355448</v>
      </c>
      <c r="E352" s="44">
        <f t="shared" si="37"/>
        <v>110646802.06993705</v>
      </c>
      <c r="F352" s="45">
        <f t="shared" si="38"/>
        <v>203.58134450060516</v>
      </c>
      <c r="G352" s="45">
        <f t="shared" si="39"/>
        <v>356.26735287605902</v>
      </c>
      <c r="H352" s="46">
        <f t="shared" si="40"/>
        <v>0</v>
      </c>
      <c r="I352" s="46">
        <f t="shared" si="41"/>
        <v>1</v>
      </c>
      <c r="J352" s="47">
        <f t="shared" si="42"/>
        <v>39419843277.657722</v>
      </c>
      <c r="K352" s="27"/>
      <c r="L352" s="108"/>
      <c r="M352" s="27"/>
      <c r="N352" s="27"/>
      <c r="O352" s="27"/>
      <c r="P352" s="27"/>
      <c r="Q352" s="27"/>
      <c r="R352" s="27"/>
      <c r="S352" s="27"/>
    </row>
    <row r="353" spans="2:19" x14ac:dyDescent="0.25">
      <c r="B353" s="9">
        <f t="shared" si="43"/>
        <v>334</v>
      </c>
      <c r="C353" s="42">
        <f>'Simulacion sistema (hoja4)'!BV344</f>
        <v>0.83044780557377396</v>
      </c>
      <c r="D353" s="42">
        <f>'Simulacion sistema (hoja4)'!BW344</f>
        <v>0.84977821631237782</v>
      </c>
      <c r="E353" s="44">
        <f t="shared" si="37"/>
        <v>111660857.62344645</v>
      </c>
      <c r="F353" s="45">
        <f t="shared" si="38"/>
        <v>203.58134450060516</v>
      </c>
      <c r="G353" s="45">
        <f t="shared" si="39"/>
        <v>356.26735287605902</v>
      </c>
      <c r="H353" s="46">
        <f t="shared" si="40"/>
        <v>0</v>
      </c>
      <c r="I353" s="46">
        <f t="shared" si="41"/>
        <v>1</v>
      </c>
      <c r="J353" s="47">
        <f t="shared" si="42"/>
        <v>39781118165.375778</v>
      </c>
      <c r="K353" s="27"/>
      <c r="L353" s="108"/>
      <c r="M353" s="27"/>
      <c r="N353" s="27"/>
      <c r="O353" s="27"/>
      <c r="P353" s="27"/>
      <c r="Q353" s="27"/>
      <c r="R353" s="27"/>
      <c r="S353" s="27"/>
    </row>
    <row r="354" spans="2:19" x14ac:dyDescent="0.25">
      <c r="B354" s="9">
        <f t="shared" si="43"/>
        <v>335</v>
      </c>
      <c r="C354" s="42">
        <f>'Simulacion sistema (hoja4)'!BV345</f>
        <v>0.82053388545666928</v>
      </c>
      <c r="D354" s="42">
        <f>'Simulacion sistema (hoja4)'!BW345</f>
        <v>0.84730276543643657</v>
      </c>
      <c r="E354" s="44">
        <f t="shared" si="37"/>
        <v>111335583.37834777</v>
      </c>
      <c r="F354" s="45">
        <f t="shared" si="38"/>
        <v>203.58134450060516</v>
      </c>
      <c r="G354" s="45">
        <f t="shared" si="39"/>
        <v>356.26735287605902</v>
      </c>
      <c r="H354" s="46">
        <f t="shared" si="40"/>
        <v>0</v>
      </c>
      <c r="I354" s="46">
        <f t="shared" si="41"/>
        <v>1</v>
      </c>
      <c r="J354" s="47">
        <f t="shared" si="42"/>
        <v>39665233571.115715</v>
      </c>
      <c r="K354" s="27"/>
      <c r="L354" s="108"/>
      <c r="M354" s="27"/>
      <c r="N354" s="27"/>
      <c r="O354" s="27"/>
      <c r="P354" s="27"/>
      <c r="Q354" s="27"/>
      <c r="R354" s="27"/>
      <c r="S354" s="27"/>
    </row>
    <row r="355" spans="2:19" x14ac:dyDescent="0.25">
      <c r="B355" s="9">
        <f t="shared" si="43"/>
        <v>336</v>
      </c>
      <c r="C355" s="42">
        <f>'Simulacion sistema (hoja4)'!BV346</f>
        <v>0.77466265030671677</v>
      </c>
      <c r="D355" s="42">
        <f>'Simulacion sistema (hoja4)'!BW346</f>
        <v>0.83831431133136169</v>
      </c>
      <c r="E355" s="44">
        <f t="shared" si="37"/>
        <v>110154500.50894094</v>
      </c>
      <c r="F355" s="45">
        <f t="shared" si="38"/>
        <v>203.58134450060516</v>
      </c>
      <c r="G355" s="45">
        <f t="shared" si="39"/>
        <v>356.26735287605902</v>
      </c>
      <c r="H355" s="46">
        <f t="shared" si="40"/>
        <v>0</v>
      </c>
      <c r="I355" s="46">
        <f t="shared" si="41"/>
        <v>1</v>
      </c>
      <c r="J355" s="47">
        <f t="shared" si="42"/>
        <v>39244452303.70488</v>
      </c>
      <c r="K355" s="27"/>
      <c r="L355" s="108"/>
      <c r="M355" s="27"/>
      <c r="N355" s="27"/>
      <c r="O355" s="27"/>
      <c r="P355" s="27"/>
      <c r="Q355" s="27"/>
      <c r="R355" s="27"/>
      <c r="S355" s="27"/>
    </row>
    <row r="356" spans="2:19" x14ac:dyDescent="0.25">
      <c r="B356" s="9">
        <f t="shared" si="43"/>
        <v>337</v>
      </c>
      <c r="C356" s="42">
        <f>'Simulacion sistema (hoja4)'!BV347</f>
        <v>0.82603828762235931</v>
      </c>
      <c r="D356" s="42">
        <f>'Simulacion sistema (hoja4)'!BW347</f>
        <v>0.85104554962170398</v>
      </c>
      <c r="E356" s="44">
        <f t="shared" si="37"/>
        <v>111827385.2202919</v>
      </c>
      <c r="F356" s="45">
        <f t="shared" si="38"/>
        <v>203.58134450060516</v>
      </c>
      <c r="G356" s="45">
        <f t="shared" si="39"/>
        <v>356.26735287605902</v>
      </c>
      <c r="H356" s="46">
        <f t="shared" si="40"/>
        <v>0</v>
      </c>
      <c r="I356" s="46">
        <f t="shared" si="41"/>
        <v>1</v>
      </c>
      <c r="J356" s="47">
        <f t="shared" si="42"/>
        <v>39840446511.484718</v>
      </c>
      <c r="K356" s="27"/>
      <c r="L356" s="108"/>
      <c r="M356" s="27"/>
      <c r="N356" s="27"/>
      <c r="O356" s="27"/>
      <c r="P356" s="27"/>
      <c r="Q356" s="27"/>
      <c r="R356" s="27"/>
      <c r="S356" s="27"/>
    </row>
    <row r="357" spans="2:19" x14ac:dyDescent="0.25">
      <c r="B357" s="9">
        <f t="shared" si="43"/>
        <v>338</v>
      </c>
      <c r="C357" s="42">
        <f>'Simulacion sistema (hoja4)'!BV348</f>
        <v>0.82843786536984909</v>
      </c>
      <c r="D357" s="42">
        <f>'Simulacion sistema (hoja4)'!BW348</f>
        <v>0.84452377093237918</v>
      </c>
      <c r="E357" s="44">
        <f t="shared" si="37"/>
        <v>110970423.50051463</v>
      </c>
      <c r="F357" s="45">
        <f t="shared" si="38"/>
        <v>203.58134450060516</v>
      </c>
      <c r="G357" s="45">
        <f t="shared" si="39"/>
        <v>356.26735287605902</v>
      </c>
      <c r="H357" s="46">
        <f t="shared" si="40"/>
        <v>0</v>
      </c>
      <c r="I357" s="46">
        <f t="shared" si="41"/>
        <v>1</v>
      </c>
      <c r="J357" s="47">
        <f t="shared" si="42"/>
        <v>39535139028.06356</v>
      </c>
      <c r="K357" s="27"/>
      <c r="L357" s="108"/>
      <c r="M357" s="27"/>
      <c r="N357" s="27"/>
      <c r="O357" s="27"/>
      <c r="P357" s="27"/>
      <c r="Q357" s="27"/>
      <c r="R357" s="27"/>
      <c r="S357" s="27"/>
    </row>
    <row r="358" spans="2:19" x14ac:dyDescent="0.25">
      <c r="B358" s="9">
        <f t="shared" si="43"/>
        <v>339</v>
      </c>
      <c r="C358" s="42">
        <f>'Simulacion sistema (hoja4)'!BV349</f>
        <v>0.80595955091753457</v>
      </c>
      <c r="D358" s="42">
        <f>'Simulacion sistema (hoja4)'!BW349</f>
        <v>0.84225556709783511</v>
      </c>
      <c r="E358" s="44">
        <f t="shared" si="37"/>
        <v>110672381.51665553</v>
      </c>
      <c r="F358" s="45">
        <f t="shared" si="38"/>
        <v>203.58134450060516</v>
      </c>
      <c r="G358" s="45">
        <f t="shared" si="39"/>
        <v>356.26735287605902</v>
      </c>
      <c r="H358" s="46">
        <f t="shared" si="40"/>
        <v>0</v>
      </c>
      <c r="I358" s="46">
        <f t="shared" si="41"/>
        <v>1</v>
      </c>
      <c r="J358" s="47">
        <f t="shared" si="42"/>
        <v>39428956399.428146</v>
      </c>
      <c r="K358" s="27"/>
      <c r="L358" s="108"/>
      <c r="M358" s="27"/>
      <c r="N358" s="27"/>
      <c r="O358" s="27"/>
      <c r="P358" s="27"/>
      <c r="Q358" s="27"/>
      <c r="R358" s="27"/>
      <c r="S358" s="27"/>
    </row>
    <row r="359" spans="2:19" x14ac:dyDescent="0.25">
      <c r="B359" s="9">
        <f t="shared" si="43"/>
        <v>340</v>
      </c>
      <c r="C359" s="42">
        <f>'Simulacion sistema (hoja4)'!BV350</f>
        <v>0.81277921660542751</v>
      </c>
      <c r="D359" s="42">
        <f>'Simulacion sistema (hoja4)'!BW350</f>
        <v>0.84998125080500386</v>
      </c>
      <c r="E359" s="44">
        <f t="shared" si="37"/>
        <v>111687536.3557775</v>
      </c>
      <c r="F359" s="45">
        <f t="shared" si="38"/>
        <v>203.58134450060516</v>
      </c>
      <c r="G359" s="45">
        <f t="shared" si="39"/>
        <v>356.26735287605902</v>
      </c>
      <c r="H359" s="46">
        <f t="shared" si="40"/>
        <v>0</v>
      </c>
      <c r="I359" s="46">
        <f t="shared" si="41"/>
        <v>1</v>
      </c>
      <c r="J359" s="47">
        <f t="shared" si="42"/>
        <v>39790622926.721451</v>
      </c>
      <c r="K359" s="27"/>
      <c r="L359" s="108"/>
      <c r="M359" s="27"/>
      <c r="N359" s="27"/>
      <c r="O359" s="27"/>
      <c r="P359" s="27"/>
      <c r="Q359" s="27"/>
      <c r="R359" s="27"/>
      <c r="S359" s="27"/>
    </row>
    <row r="360" spans="2:19" x14ac:dyDescent="0.25">
      <c r="B360" s="9">
        <f t="shared" si="43"/>
        <v>341</v>
      </c>
      <c r="C360" s="42">
        <f>'Simulacion sistema (hoja4)'!BV351</f>
        <v>0.82407739384017387</v>
      </c>
      <c r="D360" s="42">
        <f>'Simulacion sistema (hoja4)'!BW351</f>
        <v>0.84861513894843843</v>
      </c>
      <c r="E360" s="44">
        <f t="shared" si="37"/>
        <v>111508029.25782481</v>
      </c>
      <c r="F360" s="45">
        <f t="shared" si="38"/>
        <v>203.58134450060516</v>
      </c>
      <c r="G360" s="45">
        <f t="shared" si="39"/>
        <v>356.26735287605902</v>
      </c>
      <c r="H360" s="46">
        <f t="shared" si="40"/>
        <v>0</v>
      </c>
      <c r="I360" s="46">
        <f t="shared" si="41"/>
        <v>1</v>
      </c>
      <c r="J360" s="47">
        <f t="shared" si="42"/>
        <v>39726670408.111382</v>
      </c>
      <c r="K360" s="27"/>
      <c r="L360" s="108"/>
      <c r="M360" s="27"/>
      <c r="N360" s="27"/>
      <c r="O360" s="27"/>
      <c r="P360" s="27"/>
      <c r="Q360" s="27"/>
      <c r="R360" s="27"/>
      <c r="S360" s="27"/>
    </row>
    <row r="361" spans="2:19" x14ac:dyDescent="0.25">
      <c r="B361" s="9">
        <f t="shared" si="43"/>
        <v>342</v>
      </c>
      <c r="C361" s="42">
        <f>'Simulacion sistema (hoja4)'!BV352</f>
        <v>0.82494836212005218</v>
      </c>
      <c r="D361" s="42">
        <f>'Simulacion sistema (hoja4)'!BW352</f>
        <v>0.84867743374950322</v>
      </c>
      <c r="E361" s="44">
        <f t="shared" si="37"/>
        <v>111516214.79468472</v>
      </c>
      <c r="F361" s="45">
        <f t="shared" si="38"/>
        <v>203.58134450060516</v>
      </c>
      <c r="G361" s="45">
        <f t="shared" si="39"/>
        <v>356.26735287605902</v>
      </c>
      <c r="H361" s="46">
        <f t="shared" si="40"/>
        <v>0</v>
      </c>
      <c r="I361" s="46">
        <f t="shared" si="41"/>
        <v>1</v>
      </c>
      <c r="J361" s="47">
        <f t="shared" si="42"/>
        <v>39729586647.660339</v>
      </c>
      <c r="K361" s="27"/>
      <c r="L361" s="108"/>
      <c r="M361" s="27"/>
      <c r="N361" s="27"/>
      <c r="O361" s="27"/>
      <c r="P361" s="27"/>
      <c r="Q361" s="27"/>
      <c r="R361" s="27"/>
      <c r="S361" s="27"/>
    </row>
    <row r="362" spans="2:19" x14ac:dyDescent="0.25">
      <c r="B362" s="9">
        <f t="shared" si="43"/>
        <v>343</v>
      </c>
      <c r="C362" s="42">
        <f>'Simulacion sistema (hoja4)'!BV353</f>
        <v>0.8211440703118571</v>
      </c>
      <c r="D362" s="42">
        <f>'Simulacion sistema (hoja4)'!BW353</f>
        <v>0.85353528113551858</v>
      </c>
      <c r="E362" s="44">
        <f t="shared" si="37"/>
        <v>112154535.94120714</v>
      </c>
      <c r="F362" s="45">
        <f t="shared" si="38"/>
        <v>203.58134450060516</v>
      </c>
      <c r="G362" s="45">
        <f t="shared" si="39"/>
        <v>356.26735287605902</v>
      </c>
      <c r="H362" s="46">
        <f t="shared" si="40"/>
        <v>0</v>
      </c>
      <c r="I362" s="46">
        <f t="shared" si="41"/>
        <v>1</v>
      </c>
      <c r="J362" s="47">
        <f t="shared" si="42"/>
        <v>39956999632.816689</v>
      </c>
      <c r="K362" s="27"/>
      <c r="L362" s="108"/>
      <c r="M362" s="27"/>
      <c r="N362" s="27"/>
      <c r="O362" s="27"/>
      <c r="P362" s="27"/>
      <c r="Q362" s="27"/>
      <c r="R362" s="27"/>
      <c r="S362" s="27"/>
    </row>
    <row r="363" spans="2:19" x14ac:dyDescent="0.25">
      <c r="B363" s="9">
        <f t="shared" si="43"/>
        <v>344</v>
      </c>
      <c r="C363" s="42">
        <f>'Simulacion sistema (hoja4)'!BV354</f>
        <v>0.83404316287389924</v>
      </c>
      <c r="D363" s="42">
        <f>'Simulacion sistema (hoja4)'!BW354</f>
        <v>0.84997646432757668</v>
      </c>
      <c r="E363" s="44">
        <f t="shared" si="37"/>
        <v>111686907.41264358</v>
      </c>
      <c r="F363" s="45">
        <f t="shared" si="38"/>
        <v>203.58134450060516</v>
      </c>
      <c r="G363" s="45">
        <f t="shared" si="39"/>
        <v>356.26735287605902</v>
      </c>
      <c r="H363" s="46">
        <f t="shared" si="40"/>
        <v>0</v>
      </c>
      <c r="I363" s="46">
        <f t="shared" si="41"/>
        <v>1</v>
      </c>
      <c r="J363" s="47">
        <f t="shared" si="42"/>
        <v>39790398854.816025</v>
      </c>
      <c r="K363" s="27"/>
      <c r="L363" s="108"/>
      <c r="M363" s="27"/>
      <c r="N363" s="27"/>
      <c r="O363" s="27"/>
      <c r="P363" s="27"/>
      <c r="Q363" s="27"/>
      <c r="R363" s="27"/>
      <c r="S363" s="27"/>
    </row>
    <row r="364" spans="2:19" x14ac:dyDescent="0.25">
      <c r="B364" s="9">
        <f t="shared" si="43"/>
        <v>345</v>
      </c>
      <c r="C364" s="42">
        <f>'Simulacion sistema (hoja4)'!BV355</f>
        <v>0.81787235921667978</v>
      </c>
      <c r="D364" s="42">
        <f>'Simulacion sistema (hoja4)'!BW355</f>
        <v>0.85495029515321874</v>
      </c>
      <c r="E364" s="44">
        <f t="shared" si="37"/>
        <v>112340468.78313294</v>
      </c>
      <c r="F364" s="45">
        <f t="shared" si="38"/>
        <v>203.58134450060516</v>
      </c>
      <c r="G364" s="45">
        <f t="shared" si="39"/>
        <v>356.26735287605902</v>
      </c>
      <c r="H364" s="46">
        <f t="shared" si="40"/>
        <v>0</v>
      </c>
      <c r="I364" s="46">
        <f t="shared" si="41"/>
        <v>1</v>
      </c>
      <c r="J364" s="47">
        <f t="shared" si="42"/>
        <v>40023241434.222313</v>
      </c>
      <c r="K364" s="27"/>
      <c r="L364" s="108"/>
      <c r="M364" s="27"/>
      <c r="N364" s="27"/>
      <c r="O364" s="27"/>
      <c r="P364" s="27"/>
      <c r="Q364" s="27"/>
      <c r="R364" s="27"/>
      <c r="S364" s="27"/>
    </row>
    <row r="365" spans="2:19" x14ac:dyDescent="0.25">
      <c r="B365" s="9">
        <f t="shared" si="43"/>
        <v>346</v>
      </c>
      <c r="C365" s="42">
        <f>'Simulacion sistema (hoja4)'!BV356</f>
        <v>0.8251116131831121</v>
      </c>
      <c r="D365" s="42">
        <f>'Simulacion sistema (hoja4)'!BW356</f>
        <v>0.85202027339952746</v>
      </c>
      <c r="E365" s="44">
        <f t="shared" si="37"/>
        <v>111955463.92469791</v>
      </c>
      <c r="F365" s="45">
        <f t="shared" si="38"/>
        <v>203.58134450060516</v>
      </c>
      <c r="G365" s="45">
        <f t="shared" si="39"/>
        <v>356.26735287605902</v>
      </c>
      <c r="H365" s="46">
        <f t="shared" si="40"/>
        <v>0</v>
      </c>
      <c r="I365" s="46">
        <f t="shared" si="41"/>
        <v>1</v>
      </c>
      <c r="J365" s="47">
        <f t="shared" si="42"/>
        <v>39886076772.463242</v>
      </c>
      <c r="K365" s="27"/>
      <c r="L365" s="108"/>
      <c r="M365" s="27"/>
      <c r="N365" s="27"/>
      <c r="O365" s="27"/>
      <c r="P365" s="27"/>
      <c r="Q365" s="27"/>
      <c r="R365" s="27"/>
      <c r="S365" s="27"/>
    </row>
    <row r="366" spans="2:19" x14ac:dyDescent="0.25">
      <c r="B366" s="9">
        <f t="shared" si="43"/>
        <v>347</v>
      </c>
      <c r="C366" s="42">
        <f>'Simulacion sistema (hoja4)'!BV357</f>
        <v>0.82063722697330777</v>
      </c>
      <c r="D366" s="42">
        <f>'Simulacion sistema (hoja4)'!BW357</f>
        <v>0.8518797382593809</v>
      </c>
      <c r="E366" s="44">
        <f t="shared" si="37"/>
        <v>111936997.60728264</v>
      </c>
      <c r="F366" s="45">
        <f t="shared" si="38"/>
        <v>203.58134450060516</v>
      </c>
      <c r="G366" s="45">
        <f t="shared" si="39"/>
        <v>356.26735287605902</v>
      </c>
      <c r="H366" s="46">
        <f t="shared" si="40"/>
        <v>0</v>
      </c>
      <c r="I366" s="46">
        <f t="shared" si="41"/>
        <v>1</v>
      </c>
      <c r="J366" s="47">
        <f t="shared" si="42"/>
        <v>39879497826.440338</v>
      </c>
      <c r="K366" s="27"/>
      <c r="L366" s="108"/>
      <c r="M366" s="27"/>
      <c r="N366" s="27"/>
      <c r="O366" s="27"/>
      <c r="P366" s="27"/>
      <c r="Q366" s="27"/>
      <c r="R366" s="27"/>
      <c r="S366" s="27"/>
    </row>
    <row r="367" spans="2:19" x14ac:dyDescent="0.25">
      <c r="B367" s="9">
        <f t="shared" si="43"/>
        <v>348</v>
      </c>
      <c r="C367" s="42">
        <f>'Simulacion sistema (hoja4)'!BV358</f>
        <v>0.81887172796106211</v>
      </c>
      <c r="D367" s="42">
        <f>'Simulacion sistema (hoja4)'!BW358</f>
        <v>0.84615527908621735</v>
      </c>
      <c r="E367" s="44">
        <f t="shared" si="37"/>
        <v>111184803.67192896</v>
      </c>
      <c r="F367" s="45">
        <f t="shared" si="38"/>
        <v>203.58134450060516</v>
      </c>
      <c r="G367" s="45">
        <f t="shared" si="39"/>
        <v>356.26735287605902</v>
      </c>
      <c r="H367" s="46">
        <f t="shared" si="40"/>
        <v>0</v>
      </c>
      <c r="I367" s="46">
        <f t="shared" si="41"/>
        <v>1</v>
      </c>
      <c r="J367" s="47">
        <f t="shared" si="42"/>
        <v>39611515684.242455</v>
      </c>
      <c r="K367" s="27"/>
      <c r="L367" s="108"/>
      <c r="M367" s="27"/>
      <c r="N367" s="27"/>
      <c r="O367" s="27"/>
      <c r="P367" s="27"/>
      <c r="Q367" s="27"/>
      <c r="R367" s="27"/>
      <c r="S367" s="27"/>
    </row>
    <row r="368" spans="2:19" x14ac:dyDescent="0.25">
      <c r="B368" s="9">
        <f t="shared" si="43"/>
        <v>349</v>
      </c>
      <c r="C368" s="42">
        <f>'Simulacion sistema (hoja4)'!BV359</f>
        <v>0.80561116431102475</v>
      </c>
      <c r="D368" s="42">
        <f>'Simulacion sistema (hoja4)'!BW359</f>
        <v>0.84647887642318986</v>
      </c>
      <c r="E368" s="44">
        <f t="shared" si="37"/>
        <v>111227324.36200716</v>
      </c>
      <c r="F368" s="45">
        <f t="shared" si="38"/>
        <v>203.58134450060516</v>
      </c>
      <c r="G368" s="45">
        <f t="shared" si="39"/>
        <v>356.26735287605902</v>
      </c>
      <c r="H368" s="46">
        <f t="shared" si="40"/>
        <v>0</v>
      </c>
      <c r="I368" s="46">
        <f t="shared" si="41"/>
        <v>1</v>
      </c>
      <c r="J368" s="47">
        <f t="shared" si="42"/>
        <v>39626664417.939079</v>
      </c>
      <c r="K368" s="27"/>
      <c r="L368" s="108"/>
      <c r="M368" s="27"/>
      <c r="N368" s="27"/>
      <c r="O368" s="27"/>
      <c r="P368" s="27"/>
      <c r="Q368" s="27"/>
      <c r="R368" s="27"/>
      <c r="S368" s="27"/>
    </row>
    <row r="369" spans="2:19" x14ac:dyDescent="0.25">
      <c r="B369" s="9">
        <f t="shared" si="43"/>
        <v>350</v>
      </c>
      <c r="C369" s="42">
        <f>'Simulacion sistema (hoja4)'!BV360</f>
        <v>0.82536951969902606</v>
      </c>
      <c r="D369" s="42">
        <f>'Simulacion sistema (hoja4)'!BW360</f>
        <v>0.84741668310621066</v>
      </c>
      <c r="E369" s="44">
        <f t="shared" si="37"/>
        <v>111350552.16015607</v>
      </c>
      <c r="F369" s="45">
        <f t="shared" si="38"/>
        <v>203.58134450060516</v>
      </c>
      <c r="G369" s="45">
        <f t="shared" si="39"/>
        <v>356.26735287605902</v>
      </c>
      <c r="H369" s="46">
        <f t="shared" si="40"/>
        <v>0</v>
      </c>
      <c r="I369" s="46">
        <f t="shared" si="41"/>
        <v>1</v>
      </c>
      <c r="J369" s="47">
        <f t="shared" si="42"/>
        <v>39670566459.386337</v>
      </c>
      <c r="K369" s="27"/>
      <c r="L369" s="108"/>
      <c r="M369" s="27"/>
      <c r="N369" s="27"/>
      <c r="O369" s="27"/>
      <c r="P369" s="27"/>
      <c r="Q369" s="27"/>
      <c r="R369" s="27"/>
      <c r="S369" s="27"/>
    </row>
    <row r="370" spans="2:19" x14ac:dyDescent="0.25">
      <c r="B370" s="9">
        <f t="shared" si="43"/>
        <v>351</v>
      </c>
      <c r="C370" s="42">
        <f>'Simulacion sistema (hoja4)'!BV361</f>
        <v>0.81259306178474355</v>
      </c>
      <c r="D370" s="42">
        <f>'Simulacion sistema (hoja4)'!BW361</f>
        <v>0.85394801920904673</v>
      </c>
      <c r="E370" s="44">
        <f t="shared" si="37"/>
        <v>112208769.72406873</v>
      </c>
      <c r="F370" s="45">
        <f t="shared" si="38"/>
        <v>203.58134450060516</v>
      </c>
      <c r="G370" s="45">
        <f t="shared" si="39"/>
        <v>356.26735287605902</v>
      </c>
      <c r="H370" s="46">
        <f t="shared" si="40"/>
        <v>0</v>
      </c>
      <c r="I370" s="46">
        <f t="shared" si="41"/>
        <v>1</v>
      </c>
      <c r="J370" s="47">
        <f t="shared" si="42"/>
        <v>39976321359.073242</v>
      </c>
      <c r="K370" s="27"/>
      <c r="L370" s="108"/>
      <c r="M370" s="27"/>
      <c r="N370" s="27"/>
      <c r="O370" s="27"/>
      <c r="P370" s="27"/>
      <c r="Q370" s="27"/>
      <c r="R370" s="27"/>
      <c r="S370" s="27"/>
    </row>
    <row r="371" spans="2:19" x14ac:dyDescent="0.25">
      <c r="B371" s="9">
        <f t="shared" si="43"/>
        <v>352</v>
      </c>
      <c r="C371" s="42">
        <f>'Simulacion sistema (hoja4)'!BV362</f>
        <v>0.83325146412473328</v>
      </c>
      <c r="D371" s="42">
        <f>'Simulacion sistema (hoja4)'!BW362</f>
        <v>0.85082239124960635</v>
      </c>
      <c r="E371" s="44">
        <f t="shared" si="37"/>
        <v>111798062.21019828</v>
      </c>
      <c r="F371" s="45">
        <f t="shared" si="38"/>
        <v>203.58134450060516</v>
      </c>
      <c r="G371" s="45">
        <f t="shared" si="39"/>
        <v>356.26735287605902</v>
      </c>
      <c r="H371" s="46">
        <f t="shared" si="40"/>
        <v>0</v>
      </c>
      <c r="I371" s="46">
        <f t="shared" si="41"/>
        <v>1</v>
      </c>
      <c r="J371" s="47">
        <f t="shared" si="42"/>
        <v>39829999680.300308</v>
      </c>
      <c r="K371" s="27"/>
      <c r="L371" s="108"/>
      <c r="M371" s="27"/>
      <c r="N371" s="27"/>
      <c r="O371" s="27"/>
      <c r="P371" s="27"/>
      <c r="Q371" s="27"/>
      <c r="R371" s="27"/>
      <c r="S371" s="27"/>
    </row>
    <row r="372" spans="2:19" x14ac:dyDescent="0.25">
      <c r="B372" s="9">
        <f t="shared" si="43"/>
        <v>353</v>
      </c>
      <c r="C372" s="42">
        <f>'Simulacion sistema (hoja4)'!BV363</f>
        <v>0.80476859719294558</v>
      </c>
      <c r="D372" s="42">
        <f>'Simulacion sistema (hoja4)'!BW363</f>
        <v>0.84561095595369706</v>
      </c>
      <c r="E372" s="44">
        <f t="shared" si="37"/>
        <v>111113279.6123158</v>
      </c>
      <c r="F372" s="45">
        <f t="shared" si="38"/>
        <v>203.58134450060516</v>
      </c>
      <c r="G372" s="45">
        <f t="shared" si="39"/>
        <v>356.26735287605902</v>
      </c>
      <c r="H372" s="46">
        <f t="shared" si="40"/>
        <v>0</v>
      </c>
      <c r="I372" s="46">
        <f t="shared" si="41"/>
        <v>1</v>
      </c>
      <c r="J372" s="47">
        <f t="shared" si="42"/>
        <v>39586033996.857132</v>
      </c>
      <c r="K372" s="27"/>
      <c r="L372" s="108"/>
      <c r="M372" s="27"/>
      <c r="N372" s="27"/>
      <c r="O372" s="27"/>
      <c r="P372" s="27"/>
      <c r="Q372" s="27"/>
      <c r="R372" s="27"/>
      <c r="S372" s="27"/>
    </row>
    <row r="373" spans="2:19" x14ac:dyDescent="0.25">
      <c r="B373" s="9">
        <f t="shared" si="43"/>
        <v>354</v>
      </c>
      <c r="C373" s="42">
        <f>'Simulacion sistema (hoja4)'!BV364</f>
        <v>0.81027856633323436</v>
      </c>
      <c r="D373" s="42">
        <f>'Simulacion sistema (hoja4)'!BW364</f>
        <v>0.84347795559514238</v>
      </c>
      <c r="E373" s="44">
        <f t="shared" si="37"/>
        <v>110833003.3652017</v>
      </c>
      <c r="F373" s="45">
        <f t="shared" si="38"/>
        <v>203.58134450060516</v>
      </c>
      <c r="G373" s="45">
        <f t="shared" si="39"/>
        <v>356.26735287605902</v>
      </c>
      <c r="H373" s="46">
        <f t="shared" si="40"/>
        <v>0</v>
      </c>
      <c r="I373" s="46">
        <f t="shared" si="41"/>
        <v>1</v>
      </c>
      <c r="J373" s="47">
        <f t="shared" si="42"/>
        <v>39486180720.223747</v>
      </c>
      <c r="K373" s="27"/>
      <c r="L373" s="108"/>
      <c r="M373" s="27"/>
      <c r="N373" s="27"/>
      <c r="O373" s="27"/>
      <c r="P373" s="27"/>
      <c r="Q373" s="27"/>
      <c r="R373" s="27"/>
      <c r="S373" s="27"/>
    </row>
    <row r="374" spans="2:19" x14ac:dyDescent="0.25">
      <c r="B374" s="9">
        <f t="shared" si="43"/>
        <v>355</v>
      </c>
      <c r="C374" s="42">
        <f>'Simulacion sistema (hoja4)'!BV365</f>
        <v>0.81490464226740511</v>
      </c>
      <c r="D374" s="42">
        <f>'Simulacion sistema (hoja4)'!BW365</f>
        <v>0.84246568492392915</v>
      </c>
      <c r="E374" s="44">
        <f t="shared" si="37"/>
        <v>110699990.99900429</v>
      </c>
      <c r="F374" s="45">
        <f t="shared" si="38"/>
        <v>203.58134450060516</v>
      </c>
      <c r="G374" s="45">
        <f t="shared" si="39"/>
        <v>356.26735287605902</v>
      </c>
      <c r="H374" s="46">
        <f t="shared" si="40"/>
        <v>0</v>
      </c>
      <c r="I374" s="46">
        <f t="shared" si="41"/>
        <v>1</v>
      </c>
      <c r="J374" s="47">
        <f t="shared" si="42"/>
        <v>39438792756.61882</v>
      </c>
      <c r="K374" s="27"/>
      <c r="L374" s="108"/>
      <c r="M374" s="27"/>
      <c r="N374" s="27"/>
      <c r="O374" s="27"/>
      <c r="P374" s="27"/>
      <c r="Q374" s="27"/>
      <c r="R374" s="27"/>
      <c r="S374" s="27"/>
    </row>
    <row r="375" spans="2:19" x14ac:dyDescent="0.25">
      <c r="B375" s="9">
        <f t="shared" si="43"/>
        <v>356</v>
      </c>
      <c r="C375" s="42">
        <f>'Simulacion sistema (hoja4)'!BV366</f>
        <v>0.83959086415642969</v>
      </c>
      <c r="D375" s="42">
        <f>'Simulacion sistema (hoja4)'!BW366</f>
        <v>0.8535420449168617</v>
      </c>
      <c r="E375" s="44">
        <f t="shared" si="37"/>
        <v>112155424.70207562</v>
      </c>
      <c r="F375" s="45">
        <f t="shared" si="38"/>
        <v>203.58134450060516</v>
      </c>
      <c r="G375" s="45">
        <f t="shared" si="39"/>
        <v>356.26735287605902</v>
      </c>
      <c r="H375" s="46">
        <f t="shared" si="40"/>
        <v>0</v>
      </c>
      <c r="I375" s="46">
        <f t="shared" si="41"/>
        <v>1</v>
      </c>
      <c r="J375" s="47">
        <f t="shared" si="42"/>
        <v>39957316269.298637</v>
      </c>
      <c r="K375" s="27"/>
      <c r="L375" s="108"/>
      <c r="M375" s="27"/>
      <c r="N375" s="27"/>
      <c r="O375" s="27"/>
      <c r="P375" s="27"/>
      <c r="Q375" s="27"/>
      <c r="R375" s="27"/>
      <c r="S375" s="27"/>
    </row>
    <row r="376" spans="2:19" x14ac:dyDescent="0.25">
      <c r="B376" s="9">
        <f t="shared" si="43"/>
        <v>357</v>
      </c>
      <c r="C376" s="42">
        <f>'Simulacion sistema (hoja4)'!BV367</f>
        <v>0.81793564153163689</v>
      </c>
      <c r="D376" s="42">
        <f>'Simulacion sistema (hoja4)'!BW367</f>
        <v>0.84807680784698403</v>
      </c>
      <c r="E376" s="44">
        <f t="shared" si="37"/>
        <v>111437292.5510937</v>
      </c>
      <c r="F376" s="45">
        <f t="shared" si="38"/>
        <v>203.58134450060516</v>
      </c>
      <c r="G376" s="45">
        <f t="shared" si="39"/>
        <v>356.26735287605902</v>
      </c>
      <c r="H376" s="46">
        <f t="shared" si="40"/>
        <v>0</v>
      </c>
      <c r="I376" s="46">
        <f t="shared" si="41"/>
        <v>1</v>
      </c>
      <c r="J376" s="47">
        <f t="shared" si="42"/>
        <v>39701469228.853119</v>
      </c>
      <c r="K376" s="27"/>
      <c r="L376" s="108"/>
      <c r="M376" s="27"/>
      <c r="N376" s="27"/>
      <c r="O376" s="27"/>
      <c r="P376" s="27"/>
      <c r="Q376" s="27"/>
      <c r="R376" s="27"/>
      <c r="S376" s="27"/>
    </row>
    <row r="377" spans="2:19" x14ac:dyDescent="0.25">
      <c r="B377" s="9">
        <f t="shared" si="43"/>
        <v>358</v>
      </c>
      <c r="C377" s="42">
        <f>'Simulacion sistema (hoja4)'!BV368</f>
        <v>0.82326185694032261</v>
      </c>
      <c r="D377" s="42">
        <f>'Simulacion sistema (hoja4)'!BW368</f>
        <v>0.84760850935300036</v>
      </c>
      <c r="E377" s="44">
        <f t="shared" si="37"/>
        <v>111375758.12898426</v>
      </c>
      <c r="F377" s="45">
        <f t="shared" si="38"/>
        <v>203.58134450060516</v>
      </c>
      <c r="G377" s="45">
        <f t="shared" si="39"/>
        <v>356.26735287605902</v>
      </c>
      <c r="H377" s="46">
        <f t="shared" si="40"/>
        <v>0</v>
      </c>
      <c r="I377" s="46">
        <f t="shared" si="41"/>
        <v>1</v>
      </c>
      <c r="J377" s="47">
        <f t="shared" si="42"/>
        <v>39679546523.177437</v>
      </c>
      <c r="K377" s="27"/>
      <c r="L377" s="108"/>
      <c r="M377" s="27"/>
      <c r="N377" s="27"/>
      <c r="O377" s="27"/>
      <c r="P377" s="27"/>
      <c r="Q377" s="27"/>
      <c r="R377" s="27"/>
      <c r="S377" s="27"/>
    </row>
    <row r="378" spans="2:19" x14ac:dyDescent="0.25">
      <c r="B378" s="9">
        <f t="shared" si="43"/>
        <v>359</v>
      </c>
      <c r="C378" s="42">
        <f>'Simulacion sistema (hoja4)'!BV369</f>
        <v>0.82178238844694595</v>
      </c>
      <c r="D378" s="42">
        <f>'Simulacion sistema (hoja4)'!BW369</f>
        <v>0.85050908562310268</v>
      </c>
      <c r="E378" s="44">
        <f t="shared" si="37"/>
        <v>111756893.85087569</v>
      </c>
      <c r="F378" s="45">
        <f t="shared" si="38"/>
        <v>203.58134450060516</v>
      </c>
      <c r="G378" s="45">
        <f t="shared" si="39"/>
        <v>356.26735287605902</v>
      </c>
      <c r="H378" s="46">
        <f t="shared" si="40"/>
        <v>0</v>
      </c>
      <c r="I378" s="46">
        <f t="shared" si="41"/>
        <v>1</v>
      </c>
      <c r="J378" s="47">
        <f t="shared" si="42"/>
        <v>39815332737.902199</v>
      </c>
      <c r="K378" s="27"/>
      <c r="L378" s="108"/>
      <c r="M378" s="27"/>
      <c r="N378" s="27"/>
      <c r="O378" s="27"/>
      <c r="P378" s="27"/>
      <c r="Q378" s="27"/>
      <c r="R378" s="27"/>
      <c r="S378" s="27"/>
    </row>
    <row r="379" spans="2:19" x14ac:dyDescent="0.25">
      <c r="B379" s="9">
        <f t="shared" si="43"/>
        <v>360</v>
      </c>
      <c r="C379" s="42">
        <f>'Simulacion sistema (hoja4)'!BV370</f>
        <v>0.82782575751656429</v>
      </c>
      <c r="D379" s="42">
        <f>'Simulacion sistema (hoja4)'!BW370</f>
        <v>0.85198855900543302</v>
      </c>
      <c r="E379" s="44">
        <f t="shared" si="37"/>
        <v>111951296.65331389</v>
      </c>
      <c r="F379" s="45">
        <f t="shared" si="38"/>
        <v>203.58134450060516</v>
      </c>
      <c r="G379" s="45">
        <f t="shared" si="39"/>
        <v>356.26735287605902</v>
      </c>
      <c r="H379" s="46">
        <f t="shared" si="40"/>
        <v>0</v>
      </c>
      <c r="I379" s="46">
        <f t="shared" si="41"/>
        <v>1</v>
      </c>
      <c r="J379" s="47">
        <f t="shared" si="42"/>
        <v>39884592109.718544</v>
      </c>
      <c r="K379" s="27"/>
      <c r="L379" s="108"/>
      <c r="M379" s="27"/>
      <c r="N379" s="27"/>
      <c r="O379" s="27"/>
      <c r="P379" s="27"/>
      <c r="Q379" s="27"/>
      <c r="R379" s="27"/>
      <c r="S379" s="27"/>
    </row>
    <row r="380" spans="2:19" x14ac:dyDescent="0.25">
      <c r="B380" s="9">
        <f t="shared" si="43"/>
        <v>361</v>
      </c>
      <c r="C380" s="42">
        <f>'Simulacion sistema (hoja4)'!BV371</f>
        <v>0.80996744630539019</v>
      </c>
      <c r="D380" s="42">
        <f>'Simulacion sistema (hoja4)'!BW371</f>
        <v>0.84521441090554872</v>
      </c>
      <c r="E380" s="44">
        <f t="shared" si="37"/>
        <v>111061173.5929891</v>
      </c>
      <c r="F380" s="45">
        <f t="shared" si="38"/>
        <v>203.58134450060516</v>
      </c>
      <c r="G380" s="45">
        <f t="shared" si="39"/>
        <v>356.26735287605902</v>
      </c>
      <c r="H380" s="46">
        <f t="shared" si="40"/>
        <v>0</v>
      </c>
      <c r="I380" s="46">
        <f t="shared" si="41"/>
        <v>1</v>
      </c>
      <c r="J380" s="47">
        <f t="shared" si="42"/>
        <v>39567470323.2827</v>
      </c>
      <c r="K380" s="27"/>
      <c r="L380" s="108"/>
      <c r="M380" s="27"/>
      <c r="N380" s="27"/>
      <c r="O380" s="27"/>
      <c r="P380" s="27"/>
      <c r="Q380" s="27"/>
      <c r="R380" s="27"/>
      <c r="S380" s="27"/>
    </row>
    <row r="381" spans="2:19" x14ac:dyDescent="0.25">
      <c r="B381" s="9">
        <f t="shared" si="43"/>
        <v>362</v>
      </c>
      <c r="C381" s="42">
        <f>'Simulacion sistema (hoja4)'!BV372</f>
        <v>0.81205429758453385</v>
      </c>
      <c r="D381" s="42">
        <f>'Simulacion sistema (hoja4)'!BW372</f>
        <v>0.84266743029323365</v>
      </c>
      <c r="E381" s="44">
        <f t="shared" si="37"/>
        <v>110726500.3405309</v>
      </c>
      <c r="F381" s="45">
        <f t="shared" si="38"/>
        <v>203.58134450060516</v>
      </c>
      <c r="G381" s="45">
        <f t="shared" si="39"/>
        <v>356.26735287605902</v>
      </c>
      <c r="H381" s="46">
        <f t="shared" si="40"/>
        <v>0</v>
      </c>
      <c r="I381" s="46">
        <f t="shared" si="41"/>
        <v>1</v>
      </c>
      <c r="J381" s="47">
        <f t="shared" si="42"/>
        <v>39448237169.550995</v>
      </c>
      <c r="K381" s="27"/>
      <c r="L381" s="108"/>
      <c r="M381" s="27"/>
      <c r="N381" s="27"/>
      <c r="O381" s="27"/>
      <c r="P381" s="27"/>
      <c r="Q381" s="27"/>
      <c r="R381" s="27"/>
      <c r="S381" s="27"/>
    </row>
    <row r="382" spans="2:19" x14ac:dyDescent="0.25">
      <c r="B382" s="9">
        <f t="shared" si="43"/>
        <v>363</v>
      </c>
      <c r="C382" s="42">
        <f>'Simulacion sistema (hoja4)'!BV373</f>
        <v>0.82389695714158273</v>
      </c>
      <c r="D382" s="42">
        <f>'Simulacion sistema (hoja4)'!BW373</f>
        <v>0.84656744142010942</v>
      </c>
      <c r="E382" s="44">
        <f t="shared" si="37"/>
        <v>111238961.80260238</v>
      </c>
      <c r="F382" s="45">
        <f t="shared" si="38"/>
        <v>203.58134450060516</v>
      </c>
      <c r="G382" s="45">
        <f t="shared" si="39"/>
        <v>356.26735287605902</v>
      </c>
      <c r="H382" s="46">
        <f t="shared" si="40"/>
        <v>0</v>
      </c>
      <c r="I382" s="46">
        <f t="shared" si="41"/>
        <v>1</v>
      </c>
      <c r="J382" s="47">
        <f t="shared" si="42"/>
        <v>39630810458.094193</v>
      </c>
      <c r="K382" s="27"/>
      <c r="L382" s="108"/>
      <c r="M382" s="27"/>
      <c r="N382" s="27"/>
      <c r="O382" s="27"/>
      <c r="P382" s="27"/>
      <c r="Q382" s="27"/>
      <c r="R382" s="27"/>
      <c r="S382" s="27"/>
    </row>
    <row r="383" spans="2:19" x14ac:dyDescent="0.25">
      <c r="B383" s="9">
        <f t="shared" si="43"/>
        <v>364</v>
      </c>
      <c r="C383" s="42">
        <f>'Simulacion sistema (hoja4)'!BV374</f>
        <v>0.82886054110243901</v>
      </c>
      <c r="D383" s="42">
        <f>'Simulacion sistema (hoja4)'!BW374</f>
        <v>0.84729860613357666</v>
      </c>
      <c r="E383" s="44">
        <f t="shared" si="37"/>
        <v>111335036.84595197</v>
      </c>
      <c r="F383" s="45">
        <f t="shared" si="38"/>
        <v>203.58134450060516</v>
      </c>
      <c r="G383" s="45">
        <f t="shared" si="39"/>
        <v>356.26735287605902</v>
      </c>
      <c r="H383" s="46">
        <f t="shared" si="40"/>
        <v>0</v>
      </c>
      <c r="I383" s="46">
        <f t="shared" si="41"/>
        <v>1</v>
      </c>
      <c r="J383" s="47">
        <f t="shared" si="42"/>
        <v>39665038859.465805</v>
      </c>
      <c r="K383" s="27"/>
      <c r="L383" s="108"/>
      <c r="M383" s="27"/>
      <c r="N383" s="27"/>
      <c r="O383" s="27"/>
      <c r="P383" s="27"/>
      <c r="Q383" s="27"/>
      <c r="R383" s="27"/>
      <c r="S383" s="27"/>
    </row>
    <row r="384" spans="2:19" x14ac:dyDescent="0.25">
      <c r="B384" s="9">
        <f t="shared" si="43"/>
        <v>365</v>
      </c>
      <c r="C384" s="42">
        <f>'Simulacion sistema (hoja4)'!BV375</f>
        <v>0.82365151453032026</v>
      </c>
      <c r="D384" s="42">
        <f>'Simulacion sistema (hoja4)'!BW375</f>
        <v>0.85063310603598663</v>
      </c>
      <c r="E384" s="44">
        <f t="shared" si="37"/>
        <v>111773190.13312866</v>
      </c>
      <c r="F384" s="45">
        <f t="shared" si="38"/>
        <v>203.58134450060516</v>
      </c>
      <c r="G384" s="45">
        <f t="shared" si="39"/>
        <v>356.26735287605902</v>
      </c>
      <c r="H384" s="46">
        <f t="shared" si="40"/>
        <v>0</v>
      </c>
      <c r="I384" s="46">
        <f t="shared" si="41"/>
        <v>1</v>
      </c>
      <c r="J384" s="47">
        <f t="shared" si="42"/>
        <v>39821138571.242188</v>
      </c>
      <c r="K384" s="27"/>
      <c r="L384" s="108"/>
      <c r="M384" s="27"/>
      <c r="N384" s="27"/>
      <c r="O384" s="27"/>
      <c r="P384" s="27"/>
      <c r="Q384" s="27"/>
      <c r="R384" s="27"/>
      <c r="S384" s="27"/>
    </row>
    <row r="385" spans="2:19" x14ac:dyDescent="0.25">
      <c r="B385" s="9">
        <f t="shared" si="43"/>
        <v>366</v>
      </c>
      <c r="C385" s="42">
        <f>'Simulacion sistema (hoja4)'!BV376</f>
        <v>0.81925296693732363</v>
      </c>
      <c r="D385" s="42">
        <f>'Simulacion sistema (hoja4)'!BW376</f>
        <v>0.83933270024786821</v>
      </c>
      <c r="E385" s="44">
        <f t="shared" si="37"/>
        <v>110288316.81256989</v>
      </c>
      <c r="F385" s="45">
        <f t="shared" si="38"/>
        <v>203.58134450060516</v>
      </c>
      <c r="G385" s="45">
        <f t="shared" si="39"/>
        <v>356.26735287605902</v>
      </c>
      <c r="H385" s="46">
        <f t="shared" si="40"/>
        <v>0</v>
      </c>
      <c r="I385" s="46">
        <f t="shared" si="41"/>
        <v>1</v>
      </c>
      <c r="J385" s="47">
        <f t="shared" si="42"/>
        <v>39292126683.970428</v>
      </c>
      <c r="K385" s="27"/>
      <c r="L385" s="108"/>
      <c r="M385" s="27"/>
      <c r="N385" s="27"/>
      <c r="O385" s="27"/>
      <c r="P385" s="27"/>
      <c r="Q385" s="27"/>
      <c r="R385" s="27"/>
      <c r="S385" s="27"/>
    </row>
    <row r="386" spans="2:19" x14ac:dyDescent="0.25">
      <c r="B386" s="9">
        <f t="shared" si="43"/>
        <v>367</v>
      </c>
      <c r="C386" s="42">
        <f>'Simulacion sistema (hoja4)'!BV377</f>
        <v>0.82268769617791493</v>
      </c>
      <c r="D386" s="42">
        <f>'Simulacion sistema (hoja4)'!BW377</f>
        <v>0.84473198737101396</v>
      </c>
      <c r="E386" s="44">
        <f t="shared" si="37"/>
        <v>110997783.14055124</v>
      </c>
      <c r="F386" s="45">
        <f t="shared" si="38"/>
        <v>203.58134450060516</v>
      </c>
      <c r="G386" s="45">
        <f t="shared" si="39"/>
        <v>356.26735287605902</v>
      </c>
      <c r="H386" s="46">
        <f t="shared" si="40"/>
        <v>0</v>
      </c>
      <c r="I386" s="46">
        <f t="shared" si="41"/>
        <v>1</v>
      </c>
      <c r="J386" s="47">
        <f t="shared" si="42"/>
        <v>39544886374.595039</v>
      </c>
      <c r="K386" s="27"/>
      <c r="L386" s="108"/>
      <c r="M386" s="27"/>
      <c r="N386" s="27"/>
      <c r="O386" s="27"/>
      <c r="P386" s="27"/>
      <c r="Q386" s="27"/>
      <c r="R386" s="27"/>
      <c r="S386" s="27"/>
    </row>
    <row r="387" spans="2:19" x14ac:dyDescent="0.25">
      <c r="B387" s="9">
        <f t="shared" si="43"/>
        <v>368</v>
      </c>
      <c r="C387" s="42">
        <f>'Simulacion sistema (hoja4)'!BV378</f>
        <v>0.81454045463495606</v>
      </c>
      <c r="D387" s="42">
        <f>'Simulacion sistema (hoja4)'!BW378</f>
        <v>0.84178801369034761</v>
      </c>
      <c r="E387" s="44">
        <f t="shared" si="37"/>
        <v>110610944.99891168</v>
      </c>
      <c r="F387" s="45">
        <f t="shared" si="38"/>
        <v>203.58134450060516</v>
      </c>
      <c r="G387" s="45">
        <f t="shared" si="39"/>
        <v>356.26735287605902</v>
      </c>
      <c r="H387" s="46">
        <f t="shared" si="40"/>
        <v>0</v>
      </c>
      <c r="I387" s="46">
        <f t="shared" si="41"/>
        <v>1</v>
      </c>
      <c r="J387" s="47">
        <f t="shared" si="42"/>
        <v>39407068573.881622</v>
      </c>
      <c r="K387" s="27"/>
      <c r="L387" s="108"/>
      <c r="M387" s="27"/>
      <c r="N387" s="27"/>
      <c r="O387" s="27"/>
      <c r="P387" s="27"/>
      <c r="Q387" s="27"/>
      <c r="R387" s="27"/>
      <c r="S387" s="27"/>
    </row>
    <row r="388" spans="2:19" x14ac:dyDescent="0.25">
      <c r="B388" s="9">
        <f t="shared" si="43"/>
        <v>369</v>
      </c>
      <c r="C388" s="42">
        <f>'Simulacion sistema (hoja4)'!BV379</f>
        <v>0.81836989951614647</v>
      </c>
      <c r="D388" s="42">
        <f>'Simulacion sistema (hoja4)'!BW379</f>
        <v>0.84154806959943551</v>
      </c>
      <c r="E388" s="44">
        <f t="shared" si="37"/>
        <v>110579416.34536582</v>
      </c>
      <c r="F388" s="45">
        <f t="shared" si="38"/>
        <v>203.58134450060516</v>
      </c>
      <c r="G388" s="45">
        <f t="shared" si="39"/>
        <v>356.26735287605902</v>
      </c>
      <c r="H388" s="46">
        <f t="shared" si="40"/>
        <v>0</v>
      </c>
      <c r="I388" s="46">
        <f t="shared" si="41"/>
        <v>1</v>
      </c>
      <c r="J388" s="47">
        <f t="shared" si="42"/>
        <v>39395835943.943092</v>
      </c>
      <c r="K388" s="27"/>
      <c r="L388" s="108"/>
      <c r="M388" s="27"/>
      <c r="N388" s="27"/>
      <c r="O388" s="27"/>
      <c r="P388" s="27"/>
      <c r="Q388" s="27"/>
      <c r="R388" s="27"/>
      <c r="S388" s="27"/>
    </row>
    <row r="389" spans="2:19" x14ac:dyDescent="0.25">
      <c r="B389" s="9">
        <f t="shared" si="43"/>
        <v>370</v>
      </c>
      <c r="C389" s="42">
        <f>'Simulacion sistema (hoja4)'!BV380</f>
        <v>0.81591278537730028</v>
      </c>
      <c r="D389" s="42">
        <f>'Simulacion sistema (hoja4)'!BW380</f>
        <v>0.84846257097371491</v>
      </c>
      <c r="E389" s="44">
        <f t="shared" si="37"/>
        <v>111487981.82594614</v>
      </c>
      <c r="F389" s="45">
        <f t="shared" si="38"/>
        <v>203.58134450060516</v>
      </c>
      <c r="G389" s="45">
        <f t="shared" si="39"/>
        <v>356.26735287605902</v>
      </c>
      <c r="H389" s="46">
        <f t="shared" si="40"/>
        <v>0</v>
      </c>
      <c r="I389" s="46">
        <f t="shared" si="41"/>
        <v>1</v>
      </c>
      <c r="J389" s="47">
        <f t="shared" si="42"/>
        <v>39719528162.624008</v>
      </c>
      <c r="K389" s="27"/>
      <c r="L389" s="108"/>
      <c r="M389" s="27"/>
      <c r="N389" s="27"/>
      <c r="O389" s="27"/>
      <c r="P389" s="27"/>
      <c r="Q389" s="27"/>
      <c r="R389" s="27"/>
      <c r="S389" s="27"/>
    </row>
    <row r="390" spans="2:19" x14ac:dyDescent="0.25">
      <c r="B390" s="9">
        <f t="shared" si="43"/>
        <v>371</v>
      </c>
      <c r="C390" s="42">
        <f>'Simulacion sistema (hoja4)'!BV381</f>
        <v>0.82764204913876738</v>
      </c>
      <c r="D390" s="42">
        <f>'Simulacion sistema (hoja4)'!BW381</f>
        <v>0.85262052901686347</v>
      </c>
      <c r="E390" s="44">
        <f t="shared" si="37"/>
        <v>112034337.51281585</v>
      </c>
      <c r="F390" s="45">
        <f t="shared" si="38"/>
        <v>203.58134450060516</v>
      </c>
      <c r="G390" s="45">
        <f t="shared" si="39"/>
        <v>356.26735287605902</v>
      </c>
      <c r="H390" s="46">
        <f t="shared" si="40"/>
        <v>0</v>
      </c>
      <c r="I390" s="46">
        <f t="shared" si="41"/>
        <v>1</v>
      </c>
      <c r="J390" s="47">
        <f t="shared" si="42"/>
        <v>39914176856.913864</v>
      </c>
      <c r="K390" s="27"/>
      <c r="L390" s="108"/>
      <c r="M390" s="27"/>
      <c r="N390" s="27"/>
      <c r="O390" s="27"/>
      <c r="P390" s="27"/>
      <c r="Q390" s="27"/>
      <c r="R390" s="27"/>
      <c r="S390" s="27"/>
    </row>
    <row r="391" spans="2:19" x14ac:dyDescent="0.25">
      <c r="B391" s="9">
        <f t="shared" si="43"/>
        <v>372</v>
      </c>
      <c r="C391" s="42">
        <f>'Simulacion sistema (hoja4)'!BV382</f>
        <v>0.82437978779273979</v>
      </c>
      <c r="D391" s="42">
        <f>'Simulacion sistema (hoja4)'!BW382</f>
        <v>0.84578520456795092</v>
      </c>
      <c r="E391" s="44">
        <f t="shared" si="37"/>
        <v>111136175.88022876</v>
      </c>
      <c r="F391" s="45">
        <f t="shared" si="38"/>
        <v>203.58134450060516</v>
      </c>
      <c r="G391" s="45">
        <f t="shared" si="39"/>
        <v>356.26735287605902</v>
      </c>
      <c r="H391" s="46">
        <f t="shared" si="40"/>
        <v>0</v>
      </c>
      <c r="I391" s="46">
        <f t="shared" si="41"/>
        <v>1</v>
      </c>
      <c r="J391" s="47">
        <f t="shared" si="42"/>
        <v>39594191189.617218</v>
      </c>
      <c r="K391" s="27"/>
      <c r="L391" s="108"/>
      <c r="M391" s="27"/>
      <c r="N391" s="27"/>
      <c r="O391" s="27"/>
      <c r="P391" s="27"/>
      <c r="Q391" s="27"/>
      <c r="R391" s="27"/>
      <c r="S391" s="27"/>
    </row>
    <row r="392" spans="2:19" x14ac:dyDescent="0.25">
      <c r="B392" s="9">
        <f t="shared" si="43"/>
        <v>373</v>
      </c>
      <c r="C392" s="42">
        <f>'Simulacion sistema (hoja4)'!BV383</f>
        <v>0.82649071529307816</v>
      </c>
      <c r="D392" s="42">
        <f>'Simulacion sistema (hoja4)'!BW383</f>
        <v>0.84702359929162008</v>
      </c>
      <c r="E392" s="44">
        <f t="shared" si="37"/>
        <v>111298900.94691889</v>
      </c>
      <c r="F392" s="45">
        <f t="shared" si="38"/>
        <v>203.58134450060516</v>
      </c>
      <c r="G392" s="45">
        <f t="shared" si="39"/>
        <v>356.26735287605902</v>
      </c>
      <c r="H392" s="46">
        <f t="shared" si="40"/>
        <v>0</v>
      </c>
      <c r="I392" s="46">
        <f t="shared" si="41"/>
        <v>1</v>
      </c>
      <c r="J392" s="47">
        <f t="shared" si="42"/>
        <v>39652164818.373489</v>
      </c>
      <c r="K392" s="27"/>
      <c r="L392" s="108"/>
      <c r="M392" s="27"/>
      <c r="N392" s="27"/>
      <c r="O392" s="27"/>
      <c r="P392" s="27"/>
      <c r="Q392" s="27"/>
      <c r="R392" s="27"/>
      <c r="S392" s="27"/>
    </row>
    <row r="393" spans="2:19" x14ac:dyDescent="0.25">
      <c r="B393" s="9">
        <f t="shared" si="43"/>
        <v>374</v>
      </c>
      <c r="C393" s="42">
        <f>'Simulacion sistema (hoja4)'!BV384</f>
        <v>0.80176289389006961</v>
      </c>
      <c r="D393" s="42">
        <f>'Simulacion sistema (hoja4)'!BW384</f>
        <v>0.846669406438748</v>
      </c>
      <c r="E393" s="44">
        <f t="shared" si="37"/>
        <v>111252360.0060515</v>
      </c>
      <c r="F393" s="45">
        <f t="shared" si="38"/>
        <v>203.58134450060516</v>
      </c>
      <c r="G393" s="45">
        <f t="shared" si="39"/>
        <v>356.26735287605902</v>
      </c>
      <c r="H393" s="46">
        <f t="shared" si="40"/>
        <v>0</v>
      </c>
      <c r="I393" s="46">
        <f t="shared" si="41"/>
        <v>1</v>
      </c>
      <c r="J393" s="47">
        <f t="shared" si="42"/>
        <v>39635583800.570305</v>
      </c>
      <c r="K393" s="27"/>
      <c r="L393" s="108"/>
      <c r="M393" s="27"/>
      <c r="N393" s="27"/>
      <c r="O393" s="27"/>
      <c r="P393" s="27"/>
      <c r="Q393" s="27"/>
      <c r="R393" s="27"/>
      <c r="S393" s="27"/>
    </row>
    <row r="394" spans="2:19" x14ac:dyDescent="0.25">
      <c r="B394" s="9">
        <f t="shared" si="43"/>
        <v>375</v>
      </c>
      <c r="C394" s="42">
        <f>'Simulacion sistema (hoja4)'!BV385</f>
        <v>0.83612494094318257</v>
      </c>
      <c r="D394" s="42">
        <f>'Simulacion sistema (hoja4)'!BW385</f>
        <v>0.85450243456664754</v>
      </c>
      <c r="E394" s="44">
        <f t="shared" si="37"/>
        <v>112281619.90205748</v>
      </c>
      <c r="F394" s="45">
        <f t="shared" si="38"/>
        <v>203.58134450060516</v>
      </c>
      <c r="G394" s="45">
        <f t="shared" si="39"/>
        <v>356.26735287605902</v>
      </c>
      <c r="H394" s="46">
        <f t="shared" si="40"/>
        <v>0</v>
      </c>
      <c r="I394" s="46">
        <f t="shared" si="41"/>
        <v>1</v>
      </c>
      <c r="J394" s="47">
        <f t="shared" si="42"/>
        <v>40002275499.141846</v>
      </c>
      <c r="K394" s="27"/>
      <c r="L394" s="108"/>
      <c r="M394" s="27"/>
      <c r="N394" s="27"/>
      <c r="O394" s="27"/>
      <c r="P394" s="27"/>
      <c r="Q394" s="27"/>
      <c r="R394" s="27"/>
      <c r="S394" s="27"/>
    </row>
    <row r="395" spans="2:19" x14ac:dyDescent="0.25">
      <c r="B395" s="9">
        <f t="shared" si="43"/>
        <v>376</v>
      </c>
      <c r="C395" s="42">
        <f>'Simulacion sistema (hoja4)'!BV386</f>
        <v>0.81838294633016995</v>
      </c>
      <c r="D395" s="42">
        <f>'Simulacion sistema (hoja4)'!BW386</f>
        <v>0.84678964997545192</v>
      </c>
      <c r="E395" s="44">
        <f t="shared" si="37"/>
        <v>111268160.00677438</v>
      </c>
      <c r="F395" s="45">
        <f t="shared" si="38"/>
        <v>203.58134450060516</v>
      </c>
      <c r="G395" s="45">
        <f t="shared" si="39"/>
        <v>356.26735287605902</v>
      </c>
      <c r="H395" s="46">
        <f t="shared" si="40"/>
        <v>0</v>
      </c>
      <c r="I395" s="46">
        <f t="shared" si="41"/>
        <v>1</v>
      </c>
      <c r="J395" s="47">
        <f t="shared" si="42"/>
        <v>39641212825.003288</v>
      </c>
      <c r="K395" s="27"/>
      <c r="L395" s="108"/>
      <c r="M395" s="27"/>
      <c r="N395" s="27"/>
      <c r="O395" s="27"/>
      <c r="P395" s="27"/>
      <c r="Q395" s="27"/>
      <c r="R395" s="27"/>
      <c r="S395" s="27"/>
    </row>
    <row r="396" spans="2:19" x14ac:dyDescent="0.25">
      <c r="B396" s="9">
        <f t="shared" si="43"/>
        <v>377</v>
      </c>
      <c r="C396" s="42">
        <f>'Simulacion sistema (hoja4)'!BV387</f>
        <v>0.83203515239405379</v>
      </c>
      <c r="D396" s="42">
        <f>'Simulacion sistema (hoja4)'!BW387</f>
        <v>0.84801097653849467</v>
      </c>
      <c r="E396" s="44">
        <f t="shared" si="37"/>
        <v>111428642.31715819</v>
      </c>
      <c r="F396" s="45">
        <f t="shared" si="38"/>
        <v>203.58134450060516</v>
      </c>
      <c r="G396" s="45">
        <f t="shared" si="39"/>
        <v>356.26735287605902</v>
      </c>
      <c r="H396" s="46">
        <f t="shared" si="40"/>
        <v>0</v>
      </c>
      <c r="I396" s="46">
        <f t="shared" si="41"/>
        <v>1</v>
      </c>
      <c r="J396" s="47">
        <f t="shared" si="42"/>
        <v>39698387432.907158</v>
      </c>
      <c r="K396" s="27"/>
      <c r="L396" s="108"/>
      <c r="M396" s="27"/>
      <c r="N396" s="27"/>
      <c r="O396" s="27"/>
      <c r="P396" s="27"/>
      <c r="Q396" s="27"/>
      <c r="R396" s="27"/>
      <c r="S396" s="27"/>
    </row>
    <row r="397" spans="2:19" x14ac:dyDescent="0.25">
      <c r="B397" s="9">
        <f t="shared" si="43"/>
        <v>378</v>
      </c>
      <c r="C397" s="42">
        <f>'Simulacion sistema (hoja4)'!BV388</f>
        <v>0.83274201748607302</v>
      </c>
      <c r="D397" s="42">
        <f>'Simulacion sistema (hoja4)'!BW388</f>
        <v>0.85409930644647192</v>
      </c>
      <c r="E397" s="44">
        <f t="shared" si="37"/>
        <v>112228648.8670664</v>
      </c>
      <c r="F397" s="45">
        <f t="shared" si="38"/>
        <v>203.58134450060516</v>
      </c>
      <c r="G397" s="45">
        <f t="shared" si="39"/>
        <v>356.26735287605902</v>
      </c>
      <c r="H397" s="46">
        <f t="shared" si="40"/>
        <v>0</v>
      </c>
      <c r="I397" s="46">
        <f t="shared" si="41"/>
        <v>1</v>
      </c>
      <c r="J397" s="47">
        <f t="shared" si="42"/>
        <v>39983403648.726463</v>
      </c>
      <c r="K397" s="27"/>
      <c r="L397" s="108"/>
      <c r="M397" s="27"/>
      <c r="N397" s="27"/>
      <c r="O397" s="27"/>
      <c r="P397" s="27"/>
      <c r="Q397" s="27"/>
      <c r="R397" s="27"/>
      <c r="S397" s="27"/>
    </row>
    <row r="398" spans="2:19" x14ac:dyDescent="0.25">
      <c r="B398" s="9">
        <f t="shared" si="43"/>
        <v>379</v>
      </c>
      <c r="C398" s="42">
        <f>'Simulacion sistema (hoja4)'!BV389</f>
        <v>0.82837394439952949</v>
      </c>
      <c r="D398" s="42">
        <f>'Simulacion sistema (hoja4)'!BW389</f>
        <v>0.8512769679621266</v>
      </c>
      <c r="E398" s="44">
        <f t="shared" si="37"/>
        <v>111857793.59022343</v>
      </c>
      <c r="F398" s="45">
        <f t="shared" si="38"/>
        <v>203.58134450060516</v>
      </c>
      <c r="G398" s="45">
        <f t="shared" si="39"/>
        <v>356.26735287605902</v>
      </c>
      <c r="H398" s="46">
        <f t="shared" si="40"/>
        <v>0</v>
      </c>
      <c r="I398" s="46">
        <f t="shared" si="41"/>
        <v>1</v>
      </c>
      <c r="J398" s="47">
        <f t="shared" si="42"/>
        <v>39851280020.945503</v>
      </c>
      <c r="K398" s="27"/>
      <c r="L398" s="108"/>
      <c r="M398" s="27"/>
      <c r="N398" s="27"/>
      <c r="O398" s="27"/>
      <c r="P398" s="27"/>
      <c r="Q398" s="27"/>
      <c r="R398" s="27"/>
      <c r="S398" s="27"/>
    </row>
    <row r="399" spans="2:19" x14ac:dyDescent="0.25">
      <c r="B399" s="9">
        <f t="shared" si="43"/>
        <v>380</v>
      </c>
      <c r="C399" s="42">
        <f>'Simulacion sistema (hoja4)'!BV390</f>
        <v>0.82345570545740254</v>
      </c>
      <c r="D399" s="42">
        <f>'Simulacion sistema (hoja4)'!BW390</f>
        <v>0.84802834417609119</v>
      </c>
      <c r="E399" s="44">
        <f t="shared" si="37"/>
        <v>111430924.42473838</v>
      </c>
      <c r="F399" s="45">
        <f t="shared" si="38"/>
        <v>203.58134450060516</v>
      </c>
      <c r="G399" s="45">
        <f t="shared" si="39"/>
        <v>356.26735287605902</v>
      </c>
      <c r="H399" s="46">
        <f t="shared" si="40"/>
        <v>0</v>
      </c>
      <c r="I399" s="46">
        <f t="shared" si="41"/>
        <v>1</v>
      </c>
      <c r="J399" s="47">
        <f t="shared" si="42"/>
        <v>39699200473.333733</v>
      </c>
      <c r="K399" s="27"/>
      <c r="L399" s="108"/>
      <c r="M399" s="27"/>
      <c r="N399" s="27"/>
      <c r="O399" s="27"/>
      <c r="P399" s="27"/>
      <c r="Q399" s="27"/>
      <c r="R399" s="27"/>
      <c r="S399" s="27"/>
    </row>
    <row r="400" spans="2:19" x14ac:dyDescent="0.25">
      <c r="B400" s="9">
        <f t="shared" si="43"/>
        <v>381</v>
      </c>
      <c r="C400" s="42">
        <f>'Simulacion sistema (hoja4)'!BV391</f>
        <v>0.81550963773266849</v>
      </c>
      <c r="D400" s="42">
        <f>'Simulacion sistema (hoja4)'!BW391</f>
        <v>0.83978160908895561</v>
      </c>
      <c r="E400" s="44">
        <f t="shared" si="37"/>
        <v>110347303.43428877</v>
      </c>
      <c r="F400" s="45">
        <f t="shared" si="38"/>
        <v>203.58134450060516</v>
      </c>
      <c r="G400" s="45">
        <f t="shared" si="39"/>
        <v>356.26735287605902</v>
      </c>
      <c r="H400" s="46">
        <f t="shared" si="40"/>
        <v>0</v>
      </c>
      <c r="I400" s="46">
        <f t="shared" si="41"/>
        <v>1</v>
      </c>
      <c r="J400" s="47">
        <f t="shared" si="42"/>
        <v>39313141691.545319</v>
      </c>
      <c r="K400" s="27"/>
      <c r="L400" s="108"/>
      <c r="M400" s="27"/>
      <c r="N400" s="27"/>
      <c r="O400" s="27"/>
      <c r="P400" s="27"/>
      <c r="Q400" s="27"/>
      <c r="R400" s="27"/>
      <c r="S400" s="27"/>
    </row>
    <row r="401" spans="2:19" x14ac:dyDescent="0.25">
      <c r="B401" s="9">
        <f t="shared" si="43"/>
        <v>382</v>
      </c>
      <c r="C401" s="42">
        <f>'Simulacion sistema (hoja4)'!BV392</f>
        <v>0.82467652645034228</v>
      </c>
      <c r="D401" s="42">
        <f>'Simulacion sistema (hoja4)'!BW392</f>
        <v>0.85540194681261739</v>
      </c>
      <c r="E401" s="44">
        <f t="shared" si="37"/>
        <v>112399815.81117792</v>
      </c>
      <c r="F401" s="45">
        <f t="shared" si="38"/>
        <v>203.58134450060516</v>
      </c>
      <c r="G401" s="45">
        <f t="shared" si="39"/>
        <v>356.26735287605902</v>
      </c>
      <c r="H401" s="46">
        <f t="shared" si="40"/>
        <v>0</v>
      </c>
      <c r="I401" s="46">
        <f t="shared" si="41"/>
        <v>1</v>
      </c>
      <c r="J401" s="47">
        <f t="shared" si="42"/>
        <v>40044384842.804962</v>
      </c>
      <c r="K401" s="27"/>
      <c r="L401" s="108"/>
      <c r="M401" s="27"/>
      <c r="N401" s="27"/>
      <c r="O401" s="27"/>
      <c r="P401" s="27"/>
      <c r="Q401" s="27"/>
      <c r="R401" s="27"/>
      <c r="S401" s="27"/>
    </row>
    <row r="402" spans="2:19" x14ac:dyDescent="0.25">
      <c r="B402" s="9">
        <f t="shared" si="43"/>
        <v>383</v>
      </c>
      <c r="C402" s="42">
        <f>'Simulacion sistema (hoja4)'!BV393</f>
        <v>0.8280489919024856</v>
      </c>
      <c r="D402" s="42">
        <f>'Simulacion sistema (hoja4)'!BW393</f>
        <v>0.84827593700477866</v>
      </c>
      <c r="E402" s="44">
        <f t="shared" si="37"/>
        <v>111463458.12242793</v>
      </c>
      <c r="F402" s="45">
        <f t="shared" si="38"/>
        <v>203.58134450060516</v>
      </c>
      <c r="G402" s="45">
        <f t="shared" si="39"/>
        <v>356.26735287605902</v>
      </c>
      <c r="H402" s="46">
        <f t="shared" si="40"/>
        <v>0</v>
      </c>
      <c r="I402" s="46">
        <f t="shared" si="41"/>
        <v>1</v>
      </c>
      <c r="J402" s="47">
        <f t="shared" si="42"/>
        <v>39710791167.688858</v>
      </c>
      <c r="K402" s="27"/>
      <c r="L402" s="108"/>
      <c r="M402" s="27"/>
      <c r="N402" s="27"/>
      <c r="O402" s="27"/>
      <c r="P402" s="27"/>
      <c r="Q402" s="27"/>
      <c r="R402" s="27"/>
      <c r="S402" s="27"/>
    </row>
    <row r="403" spans="2:19" x14ac:dyDescent="0.25">
      <c r="B403" s="9">
        <f t="shared" si="43"/>
        <v>384</v>
      </c>
      <c r="C403" s="42">
        <f>'Simulacion sistema (hoja4)'!BV394</f>
        <v>0.83279401438265488</v>
      </c>
      <c r="D403" s="42">
        <f>'Simulacion sistema (hoja4)'!BW394</f>
        <v>0.85107263979528536</v>
      </c>
      <c r="E403" s="44">
        <f t="shared" si="37"/>
        <v>111830944.8691005</v>
      </c>
      <c r="F403" s="45">
        <f t="shared" si="38"/>
        <v>203.58134450060516</v>
      </c>
      <c r="G403" s="45">
        <f t="shared" si="39"/>
        <v>356.26735287605902</v>
      </c>
      <c r="H403" s="46">
        <f t="shared" si="40"/>
        <v>0</v>
      </c>
      <c r="I403" s="46">
        <f t="shared" si="41"/>
        <v>1</v>
      </c>
      <c r="J403" s="47">
        <f t="shared" si="42"/>
        <v>39841714698.142929</v>
      </c>
      <c r="K403" s="27"/>
      <c r="L403" s="108"/>
      <c r="M403" s="27"/>
      <c r="N403" s="27"/>
      <c r="O403" s="27"/>
      <c r="P403" s="27"/>
      <c r="Q403" s="27"/>
      <c r="R403" s="27"/>
      <c r="S403" s="27"/>
    </row>
    <row r="404" spans="2:19" x14ac:dyDescent="0.25">
      <c r="B404" s="9">
        <f t="shared" si="43"/>
        <v>385</v>
      </c>
      <c r="C404" s="42">
        <f>'Simulacion sistema (hoja4)'!BV395</f>
        <v>0.82646721775930043</v>
      </c>
      <c r="D404" s="42">
        <f>'Simulacion sistema (hoja4)'!BW395</f>
        <v>0.84972255539928998</v>
      </c>
      <c r="E404" s="44">
        <f t="shared" si="37"/>
        <v>111653543.77946669</v>
      </c>
      <c r="F404" s="45">
        <f t="shared" si="38"/>
        <v>203.58134450060516</v>
      </c>
      <c r="G404" s="45">
        <f t="shared" si="39"/>
        <v>356.26735287605902</v>
      </c>
      <c r="H404" s="46">
        <f t="shared" si="40"/>
        <v>0</v>
      </c>
      <c r="I404" s="46">
        <f t="shared" si="41"/>
        <v>1</v>
      </c>
      <c r="J404" s="47">
        <f t="shared" si="42"/>
        <v>39778512481.541763</v>
      </c>
      <c r="K404" s="27"/>
      <c r="L404" s="108"/>
      <c r="M404" s="27"/>
      <c r="N404" s="27"/>
      <c r="O404" s="27"/>
      <c r="P404" s="27"/>
      <c r="Q404" s="27"/>
      <c r="R404" s="27"/>
      <c r="S404" s="27"/>
    </row>
    <row r="405" spans="2:19" x14ac:dyDescent="0.25">
      <c r="B405" s="9">
        <f t="shared" si="43"/>
        <v>386</v>
      </c>
      <c r="C405" s="42">
        <f>'Simulacion sistema (hoja4)'!BV396</f>
        <v>0.79873567546995705</v>
      </c>
      <c r="D405" s="42">
        <f>'Simulacion sistema (hoja4)'!BW396</f>
        <v>0.8407310369618809</v>
      </c>
      <c r="E405" s="44">
        <f t="shared" ref="E405:E468" si="44">+D405*$F$13*$F$14</f>
        <v>110472058.25679116</v>
      </c>
      <c r="F405" s="45">
        <f t="shared" ref="F405:F468" si="45">+$F$11*F$16</f>
        <v>203.58134450060516</v>
      </c>
      <c r="G405" s="45">
        <f t="shared" ref="G405:G468" si="46">+$F$11*F$15</f>
        <v>356.26735287605902</v>
      </c>
      <c r="H405" s="46">
        <f t="shared" ref="H405:H468" si="47">+COUNTIF($C$20:$C$1019,"&lt;"&amp;$F$12)/1000</f>
        <v>0</v>
      </c>
      <c r="I405" s="46">
        <f t="shared" ref="I405:I468" si="48">1-H405</f>
        <v>1</v>
      </c>
      <c r="J405" s="47">
        <f t="shared" ref="J405:J468" si="49">+IF(C405&lt;$F$12,E405*F405,E405*G405)</f>
        <v>39357587761.916763</v>
      </c>
      <c r="K405" s="27"/>
      <c r="L405" s="108"/>
      <c r="M405" s="27"/>
      <c r="N405" s="27"/>
      <c r="O405" s="27"/>
      <c r="P405" s="27"/>
      <c r="Q405" s="27"/>
      <c r="R405" s="27"/>
      <c r="S405" s="27"/>
    </row>
    <row r="406" spans="2:19" x14ac:dyDescent="0.25">
      <c r="B406" s="9">
        <f t="shared" ref="B406:B469" si="50">+B405+1</f>
        <v>387</v>
      </c>
      <c r="C406" s="42">
        <f>'Simulacion sistema (hoja4)'!BV397</f>
        <v>0.81807690195765603</v>
      </c>
      <c r="D406" s="42">
        <f>'Simulacion sistema (hoja4)'!BW397</f>
        <v>0.83562008919818465</v>
      </c>
      <c r="E406" s="44">
        <f t="shared" si="44"/>
        <v>109800479.72064146</v>
      </c>
      <c r="F406" s="45">
        <f t="shared" si="45"/>
        <v>203.58134450060516</v>
      </c>
      <c r="G406" s="45">
        <f t="shared" si="46"/>
        <v>356.26735287605902</v>
      </c>
      <c r="H406" s="46">
        <f t="shared" si="47"/>
        <v>0</v>
      </c>
      <c r="I406" s="46">
        <f t="shared" si="48"/>
        <v>1</v>
      </c>
      <c r="J406" s="47">
        <f t="shared" si="49"/>
        <v>39118326254.594337</v>
      </c>
      <c r="K406" s="27"/>
      <c r="L406" s="108"/>
      <c r="M406" s="27"/>
      <c r="N406" s="27"/>
      <c r="O406" s="27"/>
      <c r="P406" s="27"/>
      <c r="Q406" s="27"/>
      <c r="R406" s="27"/>
      <c r="S406" s="27"/>
    </row>
    <row r="407" spans="2:19" x14ac:dyDescent="0.25">
      <c r="B407" s="9">
        <f t="shared" si="50"/>
        <v>388</v>
      </c>
      <c r="C407" s="42">
        <f>'Simulacion sistema (hoja4)'!BV398</f>
        <v>0.80941589184197571</v>
      </c>
      <c r="D407" s="42">
        <f>'Simulacion sistema (hoja4)'!BW398</f>
        <v>0.84707270614732211</v>
      </c>
      <c r="E407" s="44">
        <f t="shared" si="44"/>
        <v>111305353.58775812</v>
      </c>
      <c r="F407" s="45">
        <f t="shared" si="45"/>
        <v>203.58134450060516</v>
      </c>
      <c r="G407" s="45">
        <f t="shared" si="46"/>
        <v>356.26735287605902</v>
      </c>
      <c r="H407" s="46">
        <f t="shared" si="47"/>
        <v>0</v>
      </c>
      <c r="I407" s="46">
        <f t="shared" si="48"/>
        <v>1</v>
      </c>
      <c r="J407" s="47">
        <f t="shared" si="49"/>
        <v>39654463683.644348</v>
      </c>
      <c r="K407" s="27"/>
      <c r="L407" s="108"/>
      <c r="M407" s="27"/>
      <c r="N407" s="27"/>
      <c r="O407" s="27"/>
      <c r="P407" s="27"/>
      <c r="Q407" s="27"/>
      <c r="R407" s="27"/>
      <c r="S407" s="27"/>
    </row>
    <row r="408" spans="2:19" x14ac:dyDescent="0.25">
      <c r="B408" s="9">
        <f t="shared" si="50"/>
        <v>389</v>
      </c>
      <c r="C408" s="42">
        <f>'Simulacion sistema (hoja4)'!BV399</f>
        <v>0.83298374718021984</v>
      </c>
      <c r="D408" s="42">
        <f>'Simulacion sistema (hoja4)'!BW399</f>
        <v>0.84707613937866788</v>
      </c>
      <c r="E408" s="44">
        <f t="shared" si="44"/>
        <v>111305804.71435696</v>
      </c>
      <c r="F408" s="45">
        <f t="shared" si="45"/>
        <v>203.58134450060516</v>
      </c>
      <c r="G408" s="45">
        <f t="shared" si="46"/>
        <v>356.26735287605902</v>
      </c>
      <c r="H408" s="46">
        <f t="shared" si="47"/>
        <v>0</v>
      </c>
      <c r="I408" s="46">
        <f t="shared" si="48"/>
        <v>1</v>
      </c>
      <c r="J408" s="47">
        <f t="shared" si="49"/>
        <v>39654624405.323524</v>
      </c>
      <c r="K408" s="27"/>
      <c r="L408" s="108"/>
      <c r="M408" s="27"/>
      <c r="N408" s="27"/>
      <c r="O408" s="27"/>
      <c r="P408" s="27"/>
      <c r="Q408" s="27"/>
      <c r="R408" s="27"/>
      <c r="S408" s="27"/>
    </row>
    <row r="409" spans="2:19" x14ac:dyDescent="0.25">
      <c r="B409" s="9">
        <f t="shared" si="50"/>
        <v>390</v>
      </c>
      <c r="C409" s="42">
        <f>'Simulacion sistema (hoja4)'!BV400</f>
        <v>0.80021502760946006</v>
      </c>
      <c r="D409" s="42">
        <f>'Simulacion sistema (hoja4)'!BW400</f>
        <v>0.83726122505782974</v>
      </c>
      <c r="E409" s="44">
        <f t="shared" si="44"/>
        <v>110016124.97259884</v>
      </c>
      <c r="F409" s="45">
        <f t="shared" si="45"/>
        <v>203.58134450060516</v>
      </c>
      <c r="G409" s="45">
        <f t="shared" si="46"/>
        <v>356.26735287605902</v>
      </c>
      <c r="H409" s="46">
        <f t="shared" si="47"/>
        <v>0</v>
      </c>
      <c r="I409" s="46">
        <f t="shared" si="48"/>
        <v>1</v>
      </c>
      <c r="J409" s="47">
        <f t="shared" si="49"/>
        <v>39195153617.669479</v>
      </c>
      <c r="K409" s="27"/>
      <c r="L409" s="108"/>
      <c r="M409" s="27"/>
      <c r="N409" s="27"/>
      <c r="O409" s="27"/>
      <c r="P409" s="27"/>
      <c r="Q409" s="27"/>
      <c r="R409" s="27"/>
      <c r="S409" s="27"/>
    </row>
    <row r="410" spans="2:19" x14ac:dyDescent="0.25">
      <c r="B410" s="9">
        <f t="shared" si="50"/>
        <v>391</v>
      </c>
      <c r="C410" s="42">
        <f>'Simulacion sistema (hoja4)'!BV401</f>
        <v>0.82348438251960121</v>
      </c>
      <c r="D410" s="42">
        <f>'Simulacion sistema (hoja4)'!BW401</f>
        <v>0.85607598847973787</v>
      </c>
      <c r="E410" s="44">
        <f t="shared" si="44"/>
        <v>112488384.88623756</v>
      </c>
      <c r="F410" s="45">
        <f t="shared" si="45"/>
        <v>203.58134450060516</v>
      </c>
      <c r="G410" s="45">
        <f t="shared" si="46"/>
        <v>356.26735287605902</v>
      </c>
      <c r="H410" s="46">
        <f t="shared" si="47"/>
        <v>0</v>
      </c>
      <c r="I410" s="46">
        <f t="shared" si="48"/>
        <v>1</v>
      </c>
      <c r="J410" s="47">
        <f t="shared" si="49"/>
        <v>40075939112.723145</v>
      </c>
      <c r="K410" s="27"/>
      <c r="L410" s="108"/>
      <c r="M410" s="27"/>
      <c r="N410" s="27"/>
      <c r="O410" s="27"/>
      <c r="P410" s="27"/>
      <c r="Q410" s="27"/>
      <c r="R410" s="27"/>
      <c r="S410" s="27"/>
    </row>
    <row r="411" spans="2:19" x14ac:dyDescent="0.25">
      <c r="B411" s="9">
        <f t="shared" si="50"/>
        <v>392</v>
      </c>
      <c r="C411" s="42">
        <f>'Simulacion sistema (hoja4)'!BV402</f>
        <v>0.83144556813913362</v>
      </c>
      <c r="D411" s="42">
        <f>'Simulacion sistema (hoja4)'!BW402</f>
        <v>0.85115245759233393</v>
      </c>
      <c r="E411" s="44">
        <f t="shared" si="44"/>
        <v>111841432.92763267</v>
      </c>
      <c r="F411" s="45">
        <f t="shared" si="45"/>
        <v>203.58134450060516</v>
      </c>
      <c r="G411" s="45">
        <f t="shared" si="46"/>
        <v>356.26735287605902</v>
      </c>
      <c r="H411" s="46">
        <f t="shared" si="47"/>
        <v>0</v>
      </c>
      <c r="I411" s="46">
        <f t="shared" si="48"/>
        <v>1</v>
      </c>
      <c r="J411" s="47">
        <f t="shared" si="49"/>
        <v>39845451250.992996</v>
      </c>
      <c r="K411" s="27"/>
      <c r="L411" s="108"/>
      <c r="M411" s="27"/>
      <c r="N411" s="27"/>
      <c r="O411" s="27"/>
      <c r="P411" s="27"/>
      <c r="Q411" s="27"/>
      <c r="R411" s="27"/>
      <c r="S411" s="27"/>
    </row>
    <row r="412" spans="2:19" x14ac:dyDescent="0.25">
      <c r="B412" s="9">
        <f t="shared" si="50"/>
        <v>393</v>
      </c>
      <c r="C412" s="42">
        <f>'Simulacion sistema (hoja4)'!BV403</f>
        <v>0.81625140044960132</v>
      </c>
      <c r="D412" s="42">
        <f>'Simulacion sistema (hoja4)'!BW403</f>
        <v>0.85043181726022754</v>
      </c>
      <c r="E412" s="44">
        <f t="shared" si="44"/>
        <v>111746740.78799389</v>
      </c>
      <c r="F412" s="45">
        <f t="shared" si="45"/>
        <v>203.58134450060516</v>
      </c>
      <c r="G412" s="45">
        <f t="shared" si="46"/>
        <v>356.26735287605902</v>
      </c>
      <c r="H412" s="46">
        <f t="shared" si="47"/>
        <v>0</v>
      </c>
      <c r="I412" s="46">
        <f t="shared" si="48"/>
        <v>1</v>
      </c>
      <c r="J412" s="47">
        <f t="shared" si="49"/>
        <v>39811715533.06572</v>
      </c>
      <c r="K412" s="27"/>
      <c r="L412" s="108"/>
      <c r="M412" s="27"/>
      <c r="N412" s="27"/>
      <c r="O412" s="27"/>
      <c r="P412" s="27"/>
      <c r="Q412" s="27"/>
      <c r="R412" s="27"/>
      <c r="S412" s="27"/>
    </row>
    <row r="413" spans="2:19" x14ac:dyDescent="0.25">
      <c r="B413" s="9">
        <f t="shared" si="50"/>
        <v>394</v>
      </c>
      <c r="C413" s="42">
        <f>'Simulacion sistema (hoja4)'!BV404</f>
        <v>0.82656919366972093</v>
      </c>
      <c r="D413" s="42">
        <f>'Simulacion sistema (hoja4)'!BW404</f>
        <v>0.84751607613804036</v>
      </c>
      <c r="E413" s="44">
        <f t="shared" si="44"/>
        <v>111363612.4045385</v>
      </c>
      <c r="F413" s="45">
        <f t="shared" si="45"/>
        <v>203.58134450060516</v>
      </c>
      <c r="G413" s="45">
        <f t="shared" si="46"/>
        <v>356.26735287605902</v>
      </c>
      <c r="H413" s="46">
        <f t="shared" si="47"/>
        <v>0</v>
      </c>
      <c r="I413" s="46">
        <f t="shared" si="48"/>
        <v>1</v>
      </c>
      <c r="J413" s="47">
        <f t="shared" si="49"/>
        <v>39675219398.080383</v>
      </c>
      <c r="K413" s="27"/>
      <c r="L413" s="108"/>
      <c r="M413" s="27"/>
      <c r="N413" s="27"/>
      <c r="O413" s="27"/>
      <c r="P413" s="27"/>
      <c r="Q413" s="27"/>
      <c r="R413" s="27"/>
      <c r="S413" s="27"/>
    </row>
    <row r="414" spans="2:19" x14ac:dyDescent="0.25">
      <c r="B414" s="9">
        <f t="shared" si="50"/>
        <v>395</v>
      </c>
      <c r="C414" s="42">
        <f>'Simulacion sistema (hoja4)'!BV405</f>
        <v>0.82453535887123541</v>
      </c>
      <c r="D414" s="42">
        <f>'Simulacion sistema (hoja4)'!BW405</f>
        <v>0.84790268021440163</v>
      </c>
      <c r="E414" s="44">
        <f t="shared" si="44"/>
        <v>111414412.18017237</v>
      </c>
      <c r="F414" s="45">
        <f t="shared" si="45"/>
        <v>203.58134450060516</v>
      </c>
      <c r="G414" s="45">
        <f t="shared" si="46"/>
        <v>356.26735287605902</v>
      </c>
      <c r="H414" s="46">
        <f t="shared" si="47"/>
        <v>0</v>
      </c>
      <c r="I414" s="46">
        <f t="shared" si="48"/>
        <v>1</v>
      </c>
      <c r="J414" s="47">
        <f t="shared" si="49"/>
        <v>39693317699.672157</v>
      </c>
      <c r="K414" s="27"/>
      <c r="L414" s="108"/>
      <c r="M414" s="27"/>
      <c r="N414" s="27"/>
      <c r="O414" s="27"/>
      <c r="P414" s="27"/>
      <c r="Q414" s="27"/>
      <c r="R414" s="27"/>
      <c r="S414" s="27"/>
    </row>
    <row r="415" spans="2:19" x14ac:dyDescent="0.25">
      <c r="B415" s="9">
        <f t="shared" si="50"/>
        <v>396</v>
      </c>
      <c r="C415" s="42">
        <f>'Simulacion sistema (hoja4)'!BV406</f>
        <v>0.83098234530418713</v>
      </c>
      <c r="D415" s="42">
        <f>'Simulacion sistema (hoja4)'!BW406</f>
        <v>0.8521565038166985</v>
      </c>
      <c r="E415" s="44">
        <f t="shared" si="44"/>
        <v>111973364.60151419</v>
      </c>
      <c r="F415" s="45">
        <f t="shared" si="45"/>
        <v>203.58134450060516</v>
      </c>
      <c r="G415" s="45">
        <f t="shared" si="46"/>
        <v>356.26735287605902</v>
      </c>
      <c r="H415" s="46">
        <f t="shared" si="47"/>
        <v>0</v>
      </c>
      <c r="I415" s="46">
        <f t="shared" si="48"/>
        <v>1</v>
      </c>
      <c r="J415" s="47">
        <f t="shared" si="49"/>
        <v>39892454199.207275</v>
      </c>
      <c r="K415" s="27"/>
      <c r="L415" s="108"/>
      <c r="M415" s="27"/>
      <c r="N415" s="27"/>
      <c r="O415" s="27"/>
      <c r="P415" s="27"/>
      <c r="Q415" s="27"/>
      <c r="R415" s="27"/>
      <c r="S415" s="27"/>
    </row>
    <row r="416" spans="2:19" x14ac:dyDescent="0.25">
      <c r="B416" s="9">
        <f t="shared" si="50"/>
        <v>397</v>
      </c>
      <c r="C416" s="42">
        <f>'Simulacion sistema (hoja4)'!BV407</f>
        <v>0.82993954267015713</v>
      </c>
      <c r="D416" s="42">
        <f>'Simulacion sistema (hoja4)'!BW407</f>
        <v>0.84591624643553753</v>
      </c>
      <c r="E416" s="44">
        <f t="shared" si="44"/>
        <v>111153394.78162964</v>
      </c>
      <c r="F416" s="45">
        <f t="shared" si="45"/>
        <v>203.58134450060516</v>
      </c>
      <c r="G416" s="45">
        <f t="shared" si="46"/>
        <v>356.26735287605902</v>
      </c>
      <c r="H416" s="46">
        <f t="shared" si="47"/>
        <v>0</v>
      </c>
      <c r="I416" s="46">
        <f t="shared" si="48"/>
        <v>1</v>
      </c>
      <c r="J416" s="47">
        <f t="shared" si="49"/>
        <v>39600325722.038742</v>
      </c>
      <c r="K416" s="27"/>
      <c r="L416" s="108"/>
      <c r="M416" s="27"/>
      <c r="N416" s="27"/>
      <c r="O416" s="27"/>
      <c r="P416" s="27"/>
      <c r="Q416" s="27"/>
      <c r="R416" s="27"/>
      <c r="S416" s="27"/>
    </row>
    <row r="417" spans="2:19" x14ac:dyDescent="0.25">
      <c r="B417" s="9">
        <f t="shared" si="50"/>
        <v>398</v>
      </c>
      <c r="C417" s="42">
        <f>'Simulacion sistema (hoja4)'!BV408</f>
        <v>0.80395265358604406</v>
      </c>
      <c r="D417" s="42">
        <f>'Simulacion sistema (hoja4)'!BW408</f>
        <v>0.83984991993629976</v>
      </c>
      <c r="E417" s="44">
        <f t="shared" si="44"/>
        <v>110356279.4796298</v>
      </c>
      <c r="F417" s="45">
        <f t="shared" si="45"/>
        <v>203.58134450060516</v>
      </c>
      <c r="G417" s="45">
        <f t="shared" si="46"/>
        <v>356.26735287605902</v>
      </c>
      <c r="H417" s="46">
        <f t="shared" si="47"/>
        <v>0</v>
      </c>
      <c r="I417" s="46">
        <f t="shared" si="48"/>
        <v>1</v>
      </c>
      <c r="J417" s="47">
        <f t="shared" si="49"/>
        <v>39316339563.45826</v>
      </c>
      <c r="K417" s="27"/>
      <c r="L417" s="108"/>
      <c r="M417" s="27"/>
      <c r="N417" s="27"/>
      <c r="O417" s="27"/>
      <c r="P417" s="27"/>
      <c r="Q417" s="27"/>
      <c r="R417" s="27"/>
      <c r="S417" s="27"/>
    </row>
    <row r="418" spans="2:19" x14ac:dyDescent="0.25">
      <c r="B418" s="9">
        <f t="shared" si="50"/>
        <v>399</v>
      </c>
      <c r="C418" s="42">
        <f>'Simulacion sistema (hoja4)'!BV409</f>
        <v>0.81958814604784158</v>
      </c>
      <c r="D418" s="42">
        <f>'Simulacion sistema (hoja4)'!BW409</f>
        <v>0.84537948747782476</v>
      </c>
      <c r="E418" s="44">
        <f t="shared" si="44"/>
        <v>111082864.65458618</v>
      </c>
      <c r="F418" s="45">
        <f t="shared" si="45"/>
        <v>203.58134450060516</v>
      </c>
      <c r="G418" s="45">
        <f t="shared" si="46"/>
        <v>356.26735287605902</v>
      </c>
      <c r="H418" s="46">
        <f t="shared" si="47"/>
        <v>0</v>
      </c>
      <c r="I418" s="46">
        <f t="shared" si="48"/>
        <v>1</v>
      </c>
      <c r="J418" s="47">
        <f t="shared" si="49"/>
        <v>39575198140.37896</v>
      </c>
      <c r="K418" s="27"/>
      <c r="L418" s="108"/>
      <c r="M418" s="27"/>
      <c r="N418" s="27"/>
      <c r="O418" s="27"/>
      <c r="P418" s="27"/>
      <c r="Q418" s="27"/>
      <c r="R418" s="27"/>
      <c r="S418" s="27"/>
    </row>
    <row r="419" spans="2:19" x14ac:dyDescent="0.25">
      <c r="B419" s="9">
        <f t="shared" si="50"/>
        <v>400</v>
      </c>
      <c r="C419" s="42">
        <f>'Simulacion sistema (hoja4)'!BV410</f>
        <v>0.83143243525582444</v>
      </c>
      <c r="D419" s="42">
        <f>'Simulacion sistema (hoja4)'!BW410</f>
        <v>0.85188379345320653</v>
      </c>
      <c r="E419" s="44">
        <f t="shared" si="44"/>
        <v>111937530.45975134</v>
      </c>
      <c r="F419" s="45">
        <f t="shared" si="45"/>
        <v>203.58134450060516</v>
      </c>
      <c r="G419" s="45">
        <f t="shared" si="46"/>
        <v>356.26735287605902</v>
      </c>
      <c r="H419" s="46">
        <f t="shared" si="47"/>
        <v>0</v>
      </c>
      <c r="I419" s="46">
        <f t="shared" si="48"/>
        <v>1</v>
      </c>
      <c r="J419" s="47">
        <f t="shared" si="49"/>
        <v>39879687664.378838</v>
      </c>
      <c r="K419" s="27"/>
      <c r="L419" s="108"/>
      <c r="M419" s="27"/>
      <c r="N419" s="27"/>
      <c r="O419" s="27"/>
      <c r="P419" s="27"/>
      <c r="Q419" s="27"/>
      <c r="R419" s="27"/>
      <c r="S419" s="27"/>
    </row>
    <row r="420" spans="2:19" x14ac:dyDescent="0.25">
      <c r="B420" s="9">
        <f t="shared" si="50"/>
        <v>401</v>
      </c>
      <c r="C420" s="42">
        <f>'Simulacion sistema (hoja4)'!BV411</f>
        <v>0.79548113432165046</v>
      </c>
      <c r="D420" s="42">
        <f>'Simulacion sistema (hoja4)'!BW411</f>
        <v>0.84651917107889152</v>
      </c>
      <c r="E420" s="44">
        <f t="shared" si="44"/>
        <v>111232619.07976635</v>
      </c>
      <c r="F420" s="45">
        <f t="shared" si="45"/>
        <v>203.58134450060516</v>
      </c>
      <c r="G420" s="45">
        <f t="shared" si="46"/>
        <v>356.26735287605902</v>
      </c>
      <c r="H420" s="46">
        <f t="shared" si="47"/>
        <v>0</v>
      </c>
      <c r="I420" s="46">
        <f t="shared" si="48"/>
        <v>1</v>
      </c>
      <c r="J420" s="47">
        <f t="shared" si="49"/>
        <v>39628550753.019371</v>
      </c>
      <c r="K420" s="27"/>
      <c r="L420" s="108"/>
      <c r="M420" s="27"/>
      <c r="N420" s="27"/>
      <c r="O420" s="27"/>
      <c r="P420" s="27"/>
      <c r="Q420" s="27"/>
      <c r="R420" s="27"/>
      <c r="S420" s="27"/>
    </row>
    <row r="421" spans="2:19" x14ac:dyDescent="0.25">
      <c r="B421" s="9">
        <f t="shared" si="50"/>
        <v>402</v>
      </c>
      <c r="C421" s="42">
        <f>'Simulacion sistema (hoja4)'!BV412</f>
        <v>0.83276406522282898</v>
      </c>
      <c r="D421" s="42">
        <f>'Simulacion sistema (hoja4)'!BW412</f>
        <v>0.84781810739028518</v>
      </c>
      <c r="E421" s="44">
        <f t="shared" si="44"/>
        <v>111403299.31108347</v>
      </c>
      <c r="F421" s="45">
        <f t="shared" si="45"/>
        <v>203.58134450060516</v>
      </c>
      <c r="G421" s="45">
        <f t="shared" si="46"/>
        <v>356.26735287605902</v>
      </c>
      <c r="H421" s="46">
        <f t="shared" si="47"/>
        <v>0</v>
      </c>
      <c r="I421" s="46">
        <f t="shared" si="48"/>
        <v>1</v>
      </c>
      <c r="J421" s="47">
        <f t="shared" si="49"/>
        <v>39689358547.218994</v>
      </c>
      <c r="K421" s="27"/>
      <c r="L421" s="108"/>
      <c r="M421" s="27"/>
      <c r="N421" s="27"/>
      <c r="O421" s="27"/>
      <c r="P421" s="27"/>
      <c r="Q421" s="27"/>
      <c r="R421" s="27"/>
      <c r="S421" s="27"/>
    </row>
    <row r="422" spans="2:19" x14ac:dyDescent="0.25">
      <c r="B422" s="9">
        <f t="shared" si="50"/>
        <v>403</v>
      </c>
      <c r="C422" s="42">
        <f>'Simulacion sistema (hoja4)'!BV413</f>
        <v>0.81683371004955807</v>
      </c>
      <c r="D422" s="42">
        <f>'Simulacion sistema (hoja4)'!BW413</f>
        <v>0.84177480820105477</v>
      </c>
      <c r="E422" s="44">
        <f t="shared" si="44"/>
        <v>110609209.79761858</v>
      </c>
      <c r="F422" s="45">
        <f t="shared" si="45"/>
        <v>203.58134450060516</v>
      </c>
      <c r="G422" s="45">
        <f t="shared" si="46"/>
        <v>356.26735287605902</v>
      </c>
      <c r="H422" s="46">
        <f t="shared" si="47"/>
        <v>0</v>
      </c>
      <c r="I422" s="46">
        <f t="shared" si="48"/>
        <v>1</v>
      </c>
      <c r="J422" s="47">
        <f t="shared" si="49"/>
        <v>39406450378.310226</v>
      </c>
      <c r="K422" s="27"/>
      <c r="L422" s="108"/>
      <c r="M422" s="27"/>
      <c r="N422" s="27"/>
      <c r="O422" s="27"/>
      <c r="P422" s="27"/>
      <c r="Q422" s="27"/>
      <c r="R422" s="27"/>
      <c r="S422" s="27"/>
    </row>
    <row r="423" spans="2:19" x14ac:dyDescent="0.25">
      <c r="B423" s="9">
        <f t="shared" si="50"/>
        <v>404</v>
      </c>
      <c r="C423" s="42">
        <f>'Simulacion sistema (hoja4)'!BV414</f>
        <v>0.82678434619868135</v>
      </c>
      <c r="D423" s="42">
        <f>'Simulacion sistema (hoja4)'!BW414</f>
        <v>0.84631174580663526</v>
      </c>
      <c r="E423" s="44">
        <f t="shared" si="44"/>
        <v>111205363.39899187</v>
      </c>
      <c r="F423" s="45">
        <f t="shared" si="45"/>
        <v>203.58134450060516</v>
      </c>
      <c r="G423" s="45">
        <f t="shared" si="46"/>
        <v>356.26735287605902</v>
      </c>
      <c r="H423" s="46">
        <f t="shared" si="47"/>
        <v>0</v>
      </c>
      <c r="I423" s="46">
        <f t="shared" si="48"/>
        <v>1</v>
      </c>
      <c r="J423" s="47">
        <f t="shared" si="49"/>
        <v>39618840443.779015</v>
      </c>
      <c r="K423" s="27"/>
      <c r="L423" s="108"/>
      <c r="M423" s="27"/>
      <c r="N423" s="27"/>
      <c r="O423" s="27"/>
      <c r="P423" s="27"/>
      <c r="Q423" s="27"/>
      <c r="R423" s="27"/>
      <c r="S423" s="27"/>
    </row>
    <row r="424" spans="2:19" x14ac:dyDescent="0.25">
      <c r="B424" s="9">
        <f t="shared" si="50"/>
        <v>405</v>
      </c>
      <c r="C424" s="42">
        <f>'Simulacion sistema (hoja4)'!BV415</f>
        <v>0.83849502981058921</v>
      </c>
      <c r="D424" s="42">
        <f>'Simulacion sistema (hoja4)'!BW415</f>
        <v>0.85542642130367164</v>
      </c>
      <c r="E424" s="44">
        <f t="shared" si="44"/>
        <v>112403031.75930245</v>
      </c>
      <c r="F424" s="45">
        <f t="shared" si="45"/>
        <v>203.58134450060516</v>
      </c>
      <c r="G424" s="45">
        <f t="shared" si="46"/>
        <v>356.26735287605902</v>
      </c>
      <c r="H424" s="46">
        <f t="shared" si="47"/>
        <v>0</v>
      </c>
      <c r="I424" s="46">
        <f t="shared" si="48"/>
        <v>1</v>
      </c>
      <c r="J424" s="47">
        <f t="shared" si="49"/>
        <v>40045530580.13028</v>
      </c>
      <c r="K424" s="27"/>
      <c r="L424" s="108"/>
      <c r="M424" s="27"/>
      <c r="N424" s="27"/>
      <c r="O424" s="27"/>
      <c r="P424" s="27"/>
      <c r="Q424" s="27"/>
      <c r="R424" s="27"/>
      <c r="S424" s="27"/>
    </row>
    <row r="425" spans="2:19" x14ac:dyDescent="0.25">
      <c r="B425" s="9">
        <f t="shared" si="50"/>
        <v>406</v>
      </c>
      <c r="C425" s="42">
        <f>'Simulacion sistema (hoja4)'!BV416</f>
        <v>0.8332011238004231</v>
      </c>
      <c r="D425" s="42">
        <f>'Simulacion sistema (hoja4)'!BW416</f>
        <v>0.84735255040851509</v>
      </c>
      <c r="E425" s="44">
        <f t="shared" si="44"/>
        <v>111342125.12367888</v>
      </c>
      <c r="F425" s="45">
        <f t="shared" si="45"/>
        <v>203.58134450060516</v>
      </c>
      <c r="G425" s="45">
        <f t="shared" si="46"/>
        <v>356.26735287605902</v>
      </c>
      <c r="H425" s="46">
        <f t="shared" si="47"/>
        <v>0</v>
      </c>
      <c r="I425" s="46">
        <f t="shared" si="48"/>
        <v>1</v>
      </c>
      <c r="J425" s="47">
        <f t="shared" si="49"/>
        <v>39667564181.40802</v>
      </c>
      <c r="K425" s="27"/>
      <c r="L425" s="108"/>
      <c r="M425" s="27"/>
      <c r="N425" s="27"/>
      <c r="O425" s="27"/>
      <c r="P425" s="27"/>
      <c r="Q425" s="27"/>
      <c r="R425" s="27"/>
      <c r="S425" s="27"/>
    </row>
    <row r="426" spans="2:19" x14ac:dyDescent="0.25">
      <c r="B426" s="9">
        <f t="shared" si="50"/>
        <v>407</v>
      </c>
      <c r="C426" s="42">
        <f>'Simulacion sistema (hoja4)'!BV417</f>
        <v>0.81026091129269273</v>
      </c>
      <c r="D426" s="42">
        <f>'Simulacion sistema (hoja4)'!BW417</f>
        <v>0.84143903635326911</v>
      </c>
      <c r="E426" s="44">
        <f t="shared" si="44"/>
        <v>110565089.37681955</v>
      </c>
      <c r="F426" s="45">
        <f t="shared" si="45"/>
        <v>203.58134450060516</v>
      </c>
      <c r="G426" s="45">
        <f t="shared" si="46"/>
        <v>356.26735287605902</v>
      </c>
      <c r="H426" s="46">
        <f t="shared" si="47"/>
        <v>0</v>
      </c>
      <c r="I426" s="46">
        <f t="shared" si="48"/>
        <v>1</v>
      </c>
      <c r="J426" s="47">
        <f t="shared" si="49"/>
        <v>39390731712.784378</v>
      </c>
      <c r="K426" s="27"/>
      <c r="L426" s="108"/>
      <c r="M426" s="27"/>
      <c r="N426" s="27"/>
      <c r="O426" s="27"/>
      <c r="P426" s="27"/>
      <c r="Q426" s="27"/>
      <c r="R426" s="27"/>
      <c r="S426" s="27"/>
    </row>
    <row r="427" spans="2:19" x14ac:dyDescent="0.25">
      <c r="B427" s="9">
        <f t="shared" si="50"/>
        <v>408</v>
      </c>
      <c r="C427" s="42">
        <f>'Simulacion sistema (hoja4)'!BV418</f>
        <v>0.83030994760571863</v>
      </c>
      <c r="D427" s="42">
        <f>'Simulacion sistema (hoja4)'!BW418</f>
        <v>0.84305787240073571</v>
      </c>
      <c r="E427" s="44">
        <f t="shared" si="44"/>
        <v>110777804.43345667</v>
      </c>
      <c r="F427" s="45">
        <f t="shared" si="45"/>
        <v>203.58134450060516</v>
      </c>
      <c r="G427" s="45">
        <f t="shared" si="46"/>
        <v>356.26735287605902</v>
      </c>
      <c r="H427" s="46">
        <f t="shared" si="47"/>
        <v>0</v>
      </c>
      <c r="I427" s="46">
        <f t="shared" si="48"/>
        <v>1</v>
      </c>
      <c r="J427" s="47">
        <f t="shared" si="49"/>
        <v>39466515142.929367</v>
      </c>
      <c r="K427" s="27"/>
      <c r="L427" s="108"/>
      <c r="M427" s="27"/>
      <c r="N427" s="27"/>
      <c r="O427" s="27"/>
      <c r="P427" s="27"/>
      <c r="Q427" s="27"/>
      <c r="R427" s="27"/>
      <c r="S427" s="27"/>
    </row>
    <row r="428" spans="2:19" x14ac:dyDescent="0.25">
      <c r="B428" s="9">
        <f t="shared" si="50"/>
        <v>409</v>
      </c>
      <c r="C428" s="42">
        <f>'Simulacion sistema (hoja4)'!BV419</f>
        <v>0.8054777068663429</v>
      </c>
      <c r="D428" s="42">
        <f>'Simulacion sistema (hoja4)'!BW419</f>
        <v>0.84162529661975638</v>
      </c>
      <c r="E428" s="44">
        <f t="shared" si="44"/>
        <v>110589563.97583599</v>
      </c>
      <c r="F428" s="45">
        <f t="shared" si="45"/>
        <v>203.58134450060516</v>
      </c>
      <c r="G428" s="45">
        <f t="shared" si="46"/>
        <v>356.26735287605902</v>
      </c>
      <c r="H428" s="46">
        <f t="shared" si="47"/>
        <v>0</v>
      </c>
      <c r="I428" s="46">
        <f t="shared" si="48"/>
        <v>1</v>
      </c>
      <c r="J428" s="47">
        <f t="shared" si="49"/>
        <v>39399451213.388664</v>
      </c>
      <c r="K428" s="27"/>
      <c r="L428" s="108"/>
      <c r="M428" s="27"/>
      <c r="N428" s="27"/>
      <c r="O428" s="27"/>
      <c r="P428" s="27"/>
      <c r="Q428" s="27"/>
      <c r="R428" s="27"/>
      <c r="S428" s="27"/>
    </row>
    <row r="429" spans="2:19" x14ac:dyDescent="0.25">
      <c r="B429" s="9">
        <f t="shared" si="50"/>
        <v>410</v>
      </c>
      <c r="C429" s="42">
        <f>'Simulacion sistema (hoja4)'!BV420</f>
        <v>0.81275146200544701</v>
      </c>
      <c r="D429" s="42">
        <f>'Simulacion sistema (hoja4)'!BW420</f>
        <v>0.84460079419128531</v>
      </c>
      <c r="E429" s="44">
        <f t="shared" si="44"/>
        <v>110980544.3567349</v>
      </c>
      <c r="F429" s="45">
        <f t="shared" si="45"/>
        <v>203.58134450060516</v>
      </c>
      <c r="G429" s="45">
        <f t="shared" si="46"/>
        <v>356.26735287605902</v>
      </c>
      <c r="H429" s="46">
        <f t="shared" si="47"/>
        <v>0</v>
      </c>
      <c r="I429" s="46">
        <f t="shared" si="48"/>
        <v>1</v>
      </c>
      <c r="J429" s="47">
        <f t="shared" si="49"/>
        <v>39538744758.717995</v>
      </c>
      <c r="K429" s="27"/>
      <c r="L429" s="108"/>
      <c r="M429" s="27"/>
      <c r="N429" s="27"/>
      <c r="O429" s="27"/>
      <c r="P429" s="27"/>
      <c r="Q429" s="27"/>
      <c r="R429" s="27"/>
      <c r="S429" s="27"/>
    </row>
    <row r="430" spans="2:19" x14ac:dyDescent="0.25">
      <c r="B430" s="9">
        <f t="shared" si="50"/>
        <v>411</v>
      </c>
      <c r="C430" s="42">
        <f>'Simulacion sistema (hoja4)'!BV421</f>
        <v>0.83763994446584644</v>
      </c>
      <c r="D430" s="42">
        <f>'Simulacion sistema (hoja4)'!BW421</f>
        <v>0.84734930957959298</v>
      </c>
      <c r="E430" s="44">
        <f t="shared" si="44"/>
        <v>111341699.27875851</v>
      </c>
      <c r="F430" s="45">
        <f t="shared" si="45"/>
        <v>203.58134450060516</v>
      </c>
      <c r="G430" s="45">
        <f t="shared" si="46"/>
        <v>356.26735287605902</v>
      </c>
      <c r="H430" s="46">
        <f t="shared" si="47"/>
        <v>0</v>
      </c>
      <c r="I430" s="46">
        <f t="shared" si="48"/>
        <v>1</v>
      </c>
      <c r="J430" s="47">
        <f t="shared" si="49"/>
        <v>39667412466.765503</v>
      </c>
      <c r="K430" s="27"/>
      <c r="L430" s="108"/>
      <c r="M430" s="27"/>
      <c r="N430" s="27"/>
      <c r="O430" s="27"/>
      <c r="P430" s="27"/>
      <c r="Q430" s="27"/>
      <c r="R430" s="27"/>
      <c r="S430" s="27"/>
    </row>
    <row r="431" spans="2:19" x14ac:dyDescent="0.25">
      <c r="B431" s="9">
        <f t="shared" si="50"/>
        <v>412</v>
      </c>
      <c r="C431" s="42">
        <f>'Simulacion sistema (hoja4)'!BV422</f>
        <v>0.79642997773583069</v>
      </c>
      <c r="D431" s="42">
        <f>'Simulacion sistema (hoja4)'!BW422</f>
        <v>0.83977194524220833</v>
      </c>
      <c r="E431" s="44">
        <f t="shared" si="44"/>
        <v>110346033.60482617</v>
      </c>
      <c r="F431" s="45">
        <f t="shared" si="45"/>
        <v>203.58134450060516</v>
      </c>
      <c r="G431" s="45">
        <f t="shared" si="46"/>
        <v>356.26735287605902</v>
      </c>
      <c r="H431" s="46">
        <f t="shared" si="47"/>
        <v>0</v>
      </c>
      <c r="I431" s="46">
        <f t="shared" si="48"/>
        <v>1</v>
      </c>
      <c r="J431" s="47">
        <f t="shared" si="49"/>
        <v>39312689292.764069</v>
      </c>
      <c r="K431" s="27"/>
      <c r="L431" s="108"/>
      <c r="M431" s="27"/>
      <c r="N431" s="27"/>
      <c r="O431" s="27"/>
      <c r="P431" s="27"/>
      <c r="Q431" s="27"/>
      <c r="R431" s="27"/>
      <c r="S431" s="27"/>
    </row>
    <row r="432" spans="2:19" x14ac:dyDescent="0.25">
      <c r="B432" s="9">
        <f t="shared" si="50"/>
        <v>413</v>
      </c>
      <c r="C432" s="42">
        <f>'Simulacion sistema (hoja4)'!BV423</f>
        <v>0.8158263673895676</v>
      </c>
      <c r="D432" s="42">
        <f>'Simulacion sistema (hoja4)'!BW423</f>
        <v>0.84808409188786471</v>
      </c>
      <c r="E432" s="44">
        <f t="shared" si="44"/>
        <v>111438249.67406543</v>
      </c>
      <c r="F432" s="45">
        <f t="shared" si="45"/>
        <v>203.58134450060516</v>
      </c>
      <c r="G432" s="45">
        <f t="shared" si="46"/>
        <v>356.26735287605902</v>
      </c>
      <c r="H432" s="46">
        <f t="shared" si="47"/>
        <v>0</v>
      </c>
      <c r="I432" s="46">
        <f t="shared" si="48"/>
        <v>1</v>
      </c>
      <c r="J432" s="47">
        <f t="shared" si="49"/>
        <v>39701810220.520638</v>
      </c>
      <c r="K432" s="27"/>
      <c r="L432" s="108"/>
      <c r="M432" s="27"/>
      <c r="N432" s="27"/>
      <c r="O432" s="27"/>
      <c r="P432" s="27"/>
      <c r="Q432" s="27"/>
      <c r="R432" s="27"/>
      <c r="S432" s="27"/>
    </row>
    <row r="433" spans="2:19" x14ac:dyDescent="0.25">
      <c r="B433" s="9">
        <f t="shared" si="50"/>
        <v>414</v>
      </c>
      <c r="C433" s="42">
        <f>'Simulacion sistema (hoja4)'!BV424</f>
        <v>0.82694541155197909</v>
      </c>
      <c r="D433" s="42">
        <f>'Simulacion sistema (hoja4)'!BW424</f>
        <v>0.85193326577487782</v>
      </c>
      <c r="E433" s="44">
        <f t="shared" si="44"/>
        <v>111944031.12281895</v>
      </c>
      <c r="F433" s="45">
        <f t="shared" si="45"/>
        <v>203.58134450060516</v>
      </c>
      <c r="G433" s="45">
        <f t="shared" si="46"/>
        <v>356.26735287605902</v>
      </c>
      <c r="H433" s="46">
        <f t="shared" si="47"/>
        <v>0</v>
      </c>
      <c r="I433" s="46">
        <f t="shared" si="48"/>
        <v>1</v>
      </c>
      <c r="J433" s="47">
        <f t="shared" si="49"/>
        <v>39882003638.401871</v>
      </c>
      <c r="K433" s="27"/>
      <c r="L433" s="108"/>
      <c r="M433" s="27"/>
      <c r="N433" s="27"/>
      <c r="O433" s="27"/>
      <c r="P433" s="27"/>
      <c r="Q433" s="27"/>
      <c r="R433" s="27"/>
      <c r="S433" s="27"/>
    </row>
    <row r="434" spans="2:19" x14ac:dyDescent="0.25">
      <c r="B434" s="9">
        <f t="shared" si="50"/>
        <v>415</v>
      </c>
      <c r="C434" s="42">
        <f>'Simulacion sistema (hoja4)'!BV425</f>
        <v>0.82662624626270909</v>
      </c>
      <c r="D434" s="42">
        <f>'Simulacion sistema (hoja4)'!BW425</f>
        <v>0.84377422452947348</v>
      </c>
      <c r="E434" s="44">
        <f t="shared" si="44"/>
        <v>110871933.10317281</v>
      </c>
      <c r="F434" s="45">
        <f t="shared" si="45"/>
        <v>203.58134450060516</v>
      </c>
      <c r="G434" s="45">
        <f t="shared" si="46"/>
        <v>356.26735287605902</v>
      </c>
      <c r="H434" s="46">
        <f t="shared" si="47"/>
        <v>0</v>
      </c>
      <c r="I434" s="46">
        <f t="shared" si="48"/>
        <v>1</v>
      </c>
      <c r="J434" s="47">
        <f t="shared" si="49"/>
        <v>39500050114.918877</v>
      </c>
      <c r="K434" s="27"/>
      <c r="L434" s="108"/>
      <c r="M434" s="27"/>
      <c r="N434" s="27"/>
      <c r="O434" s="27"/>
      <c r="P434" s="27"/>
      <c r="Q434" s="27"/>
      <c r="R434" s="27"/>
      <c r="S434" s="27"/>
    </row>
    <row r="435" spans="2:19" x14ac:dyDescent="0.25">
      <c r="B435" s="9">
        <f t="shared" si="50"/>
        <v>416</v>
      </c>
      <c r="C435" s="42">
        <f>'Simulacion sistema (hoja4)'!BV426</f>
        <v>0.81797305114044216</v>
      </c>
      <c r="D435" s="42">
        <f>'Simulacion sistema (hoja4)'!BW426</f>
        <v>0.84545402551532201</v>
      </c>
      <c r="E435" s="44">
        <f t="shared" si="44"/>
        <v>111092658.95271333</v>
      </c>
      <c r="F435" s="45">
        <f t="shared" si="45"/>
        <v>203.58134450060516</v>
      </c>
      <c r="G435" s="45">
        <f t="shared" si="46"/>
        <v>356.26735287605902</v>
      </c>
      <c r="H435" s="46">
        <f t="shared" si="47"/>
        <v>0</v>
      </c>
      <c r="I435" s="46">
        <f t="shared" si="48"/>
        <v>1</v>
      </c>
      <c r="J435" s="47">
        <f t="shared" si="49"/>
        <v>39578687529.045998</v>
      </c>
      <c r="K435" s="27"/>
      <c r="L435" s="108"/>
      <c r="M435" s="27"/>
      <c r="N435" s="27"/>
      <c r="O435" s="27"/>
      <c r="P435" s="27"/>
      <c r="Q435" s="27"/>
      <c r="R435" s="27"/>
      <c r="S435" s="27"/>
    </row>
    <row r="436" spans="2:19" x14ac:dyDescent="0.25">
      <c r="B436" s="9">
        <f t="shared" si="50"/>
        <v>417</v>
      </c>
      <c r="C436" s="42">
        <f>'Simulacion sistema (hoja4)'!BV427</f>
        <v>0.82502732854114957</v>
      </c>
      <c r="D436" s="42">
        <f>'Simulacion sistema (hoja4)'!BW427</f>
        <v>0.84777267051466587</v>
      </c>
      <c r="E436" s="44">
        <f t="shared" si="44"/>
        <v>111397328.9056271</v>
      </c>
      <c r="F436" s="45">
        <f t="shared" si="45"/>
        <v>203.58134450060516</v>
      </c>
      <c r="G436" s="45">
        <f t="shared" si="46"/>
        <v>356.26735287605902</v>
      </c>
      <c r="H436" s="46">
        <f t="shared" si="47"/>
        <v>0</v>
      </c>
      <c r="I436" s="46">
        <f t="shared" si="48"/>
        <v>1</v>
      </c>
      <c r="J436" s="47">
        <f t="shared" si="49"/>
        <v>39687231486.671463</v>
      </c>
      <c r="K436" s="27"/>
      <c r="L436" s="108"/>
      <c r="M436" s="27"/>
      <c r="N436" s="27"/>
      <c r="O436" s="27"/>
      <c r="P436" s="27"/>
      <c r="Q436" s="27"/>
      <c r="R436" s="27"/>
      <c r="S436" s="27"/>
    </row>
    <row r="437" spans="2:19" x14ac:dyDescent="0.25">
      <c r="B437" s="9">
        <f t="shared" si="50"/>
        <v>418</v>
      </c>
      <c r="C437" s="42">
        <f>'Simulacion sistema (hoja4)'!BV428</f>
        <v>0.8220549763474182</v>
      </c>
      <c r="D437" s="42">
        <f>'Simulacion sistema (hoja4)'!BW428</f>
        <v>0.84667825185550472</v>
      </c>
      <c r="E437" s="44">
        <f t="shared" si="44"/>
        <v>111253522.29381333</v>
      </c>
      <c r="F437" s="45">
        <f t="shared" si="45"/>
        <v>203.58134450060516</v>
      </c>
      <c r="G437" s="45">
        <f t="shared" si="46"/>
        <v>356.26735287605902</v>
      </c>
      <c r="H437" s="46">
        <f t="shared" si="47"/>
        <v>0</v>
      </c>
      <c r="I437" s="46">
        <f t="shared" si="48"/>
        <v>1</v>
      </c>
      <c r="J437" s="47">
        <f t="shared" si="49"/>
        <v>39635997885.754494</v>
      </c>
      <c r="K437" s="27"/>
      <c r="L437" s="108"/>
      <c r="M437" s="27"/>
      <c r="N437" s="27"/>
      <c r="O437" s="27"/>
      <c r="P437" s="27"/>
      <c r="Q437" s="27"/>
      <c r="R437" s="27"/>
      <c r="S437" s="27"/>
    </row>
    <row r="438" spans="2:19" x14ac:dyDescent="0.25">
      <c r="B438" s="9">
        <f t="shared" si="50"/>
        <v>419</v>
      </c>
      <c r="C438" s="42">
        <f>'Simulacion sistema (hoja4)'!BV429</f>
        <v>0.84020638623919186</v>
      </c>
      <c r="D438" s="42">
        <f>'Simulacion sistema (hoja4)'!BW429</f>
        <v>0.85963266342595468</v>
      </c>
      <c r="E438" s="44">
        <f t="shared" si="44"/>
        <v>112955731.97417045</v>
      </c>
      <c r="F438" s="45">
        <f t="shared" si="45"/>
        <v>203.58134450060516</v>
      </c>
      <c r="G438" s="45">
        <f t="shared" si="46"/>
        <v>356.26735287605902</v>
      </c>
      <c r="H438" s="46">
        <f t="shared" si="47"/>
        <v>0</v>
      </c>
      <c r="I438" s="46">
        <f t="shared" si="48"/>
        <v>1</v>
      </c>
      <c r="J438" s="47">
        <f t="shared" si="49"/>
        <v>40242439622.615326</v>
      </c>
      <c r="K438" s="27"/>
      <c r="L438" s="108"/>
      <c r="M438" s="27"/>
      <c r="N438" s="27"/>
      <c r="O438" s="27"/>
      <c r="P438" s="27"/>
      <c r="Q438" s="27"/>
      <c r="R438" s="27"/>
      <c r="S438" s="27"/>
    </row>
    <row r="439" spans="2:19" x14ac:dyDescent="0.25">
      <c r="B439" s="9">
        <f t="shared" si="50"/>
        <v>420</v>
      </c>
      <c r="C439" s="42">
        <f>'Simulacion sistema (hoja4)'!BV430</f>
        <v>0.81599302064760626</v>
      </c>
      <c r="D439" s="42">
        <f>'Simulacion sistema (hoja4)'!BW430</f>
        <v>0.85054793677729923</v>
      </c>
      <c r="E439" s="44">
        <f t="shared" si="44"/>
        <v>111761998.89253713</v>
      </c>
      <c r="F439" s="45">
        <f t="shared" si="45"/>
        <v>203.58134450060516</v>
      </c>
      <c r="G439" s="45">
        <f t="shared" si="46"/>
        <v>356.26735287605902</v>
      </c>
      <c r="H439" s="46">
        <f t="shared" si="47"/>
        <v>0</v>
      </c>
      <c r="I439" s="46">
        <f t="shared" si="48"/>
        <v>1</v>
      </c>
      <c r="J439" s="47">
        <f t="shared" si="49"/>
        <v>39817151497.581245</v>
      </c>
      <c r="K439" s="27"/>
      <c r="L439" s="108"/>
      <c r="M439" s="27"/>
      <c r="N439" s="27"/>
      <c r="O439" s="27"/>
      <c r="P439" s="27"/>
      <c r="Q439" s="27"/>
      <c r="R439" s="27"/>
      <c r="S439" s="27"/>
    </row>
    <row r="440" spans="2:19" x14ac:dyDescent="0.25">
      <c r="B440" s="9">
        <f t="shared" si="50"/>
        <v>421</v>
      </c>
      <c r="C440" s="42">
        <f>'Simulacion sistema (hoja4)'!BV431</f>
        <v>0.81459631446639014</v>
      </c>
      <c r="D440" s="42">
        <f>'Simulacion sistema (hoja4)'!BW431</f>
        <v>0.84066483818134652</v>
      </c>
      <c r="E440" s="44">
        <f t="shared" si="44"/>
        <v>110463359.73702894</v>
      </c>
      <c r="F440" s="45">
        <f t="shared" si="45"/>
        <v>203.58134450060516</v>
      </c>
      <c r="G440" s="45">
        <f t="shared" si="46"/>
        <v>356.26735287605902</v>
      </c>
      <c r="H440" s="46">
        <f t="shared" si="47"/>
        <v>0</v>
      </c>
      <c r="I440" s="46">
        <f t="shared" si="48"/>
        <v>1</v>
      </c>
      <c r="J440" s="47">
        <f t="shared" si="49"/>
        <v>39354488763.307137</v>
      </c>
      <c r="K440" s="27"/>
      <c r="L440" s="108"/>
      <c r="M440" s="27"/>
      <c r="N440" s="27"/>
      <c r="O440" s="27"/>
      <c r="P440" s="27"/>
      <c r="Q440" s="27"/>
      <c r="R440" s="27"/>
      <c r="S440" s="27"/>
    </row>
    <row r="441" spans="2:19" x14ac:dyDescent="0.25">
      <c r="B441" s="9">
        <f t="shared" si="50"/>
        <v>422</v>
      </c>
      <c r="C441" s="42">
        <f>'Simulacion sistema (hoja4)'!BV432</f>
        <v>0.81919746044421204</v>
      </c>
      <c r="D441" s="42">
        <f>'Simulacion sistema (hoja4)'!BW432</f>
        <v>0.85355187653326059</v>
      </c>
      <c r="E441" s="44">
        <f t="shared" si="44"/>
        <v>112156716.57647043</v>
      </c>
      <c r="F441" s="45">
        <f t="shared" si="45"/>
        <v>203.58134450060516</v>
      </c>
      <c r="G441" s="45">
        <f t="shared" si="46"/>
        <v>356.26735287605902</v>
      </c>
      <c r="H441" s="46">
        <f t="shared" si="47"/>
        <v>0</v>
      </c>
      <c r="I441" s="46">
        <f t="shared" si="48"/>
        <v>1</v>
      </c>
      <c r="J441" s="47">
        <f t="shared" si="49"/>
        <v>39957776521.969528</v>
      </c>
      <c r="K441" s="27"/>
      <c r="L441" s="108"/>
      <c r="M441" s="27"/>
      <c r="N441" s="27"/>
      <c r="O441" s="27"/>
      <c r="P441" s="27"/>
      <c r="Q441" s="27"/>
      <c r="R441" s="27"/>
      <c r="S441" s="27"/>
    </row>
    <row r="442" spans="2:19" x14ac:dyDescent="0.25">
      <c r="B442" s="9">
        <f t="shared" si="50"/>
        <v>423</v>
      </c>
      <c r="C442" s="42">
        <f>'Simulacion sistema (hoja4)'!BV433</f>
        <v>0.8175016089166659</v>
      </c>
      <c r="D442" s="42">
        <f>'Simulacion sistema (hoja4)'!BW433</f>
        <v>0.85207011792221043</v>
      </c>
      <c r="E442" s="44">
        <f t="shared" si="44"/>
        <v>111962013.49497846</v>
      </c>
      <c r="F442" s="45">
        <f t="shared" si="45"/>
        <v>203.58134450060516</v>
      </c>
      <c r="G442" s="45">
        <f t="shared" si="46"/>
        <v>356.26735287605902</v>
      </c>
      <c r="H442" s="46">
        <f t="shared" si="47"/>
        <v>0</v>
      </c>
      <c r="I442" s="46">
        <f t="shared" si="48"/>
        <v>1</v>
      </c>
      <c r="J442" s="47">
        <f t="shared" si="49"/>
        <v>39888410170.529572</v>
      </c>
      <c r="K442" s="27"/>
      <c r="L442" s="108"/>
      <c r="M442" s="27"/>
      <c r="N442" s="27"/>
      <c r="O442" s="27"/>
      <c r="P442" s="27"/>
      <c r="Q442" s="27"/>
      <c r="R442" s="27"/>
      <c r="S442" s="27"/>
    </row>
    <row r="443" spans="2:19" x14ac:dyDescent="0.25">
      <c r="B443" s="9">
        <f t="shared" si="50"/>
        <v>424</v>
      </c>
      <c r="C443" s="42">
        <f>'Simulacion sistema (hoja4)'!BV434</f>
        <v>0.80933814825030914</v>
      </c>
      <c r="D443" s="42">
        <f>'Simulacion sistema (hoja4)'!BW434</f>
        <v>0.8510079778872276</v>
      </c>
      <c r="E443" s="44">
        <f t="shared" si="44"/>
        <v>111822448.29438171</v>
      </c>
      <c r="F443" s="45">
        <f t="shared" si="45"/>
        <v>203.58134450060516</v>
      </c>
      <c r="G443" s="45">
        <f t="shared" si="46"/>
        <v>356.26735287605902</v>
      </c>
      <c r="H443" s="46">
        <f t="shared" si="47"/>
        <v>0</v>
      </c>
      <c r="I443" s="46">
        <f t="shared" si="48"/>
        <v>1</v>
      </c>
      <c r="J443" s="47">
        <f t="shared" si="49"/>
        <v>39838687645.959351</v>
      </c>
      <c r="K443" s="27"/>
      <c r="L443" s="108"/>
      <c r="M443" s="27"/>
      <c r="N443" s="27"/>
      <c r="O443" s="27"/>
      <c r="P443" s="27"/>
      <c r="Q443" s="27"/>
      <c r="R443" s="27"/>
      <c r="S443" s="27"/>
    </row>
    <row r="444" spans="2:19" x14ac:dyDescent="0.25">
      <c r="B444" s="9">
        <f t="shared" si="50"/>
        <v>425</v>
      </c>
      <c r="C444" s="42">
        <f>'Simulacion sistema (hoja4)'!BV435</f>
        <v>0.8175408443416301</v>
      </c>
      <c r="D444" s="42">
        <f>'Simulacion sistema (hoja4)'!BW435</f>
        <v>0.8462046487824223</v>
      </c>
      <c r="E444" s="44">
        <f t="shared" si="44"/>
        <v>111191290.85001029</v>
      </c>
      <c r="F444" s="45">
        <f t="shared" si="45"/>
        <v>203.58134450060516</v>
      </c>
      <c r="G444" s="45">
        <f t="shared" si="46"/>
        <v>356.26735287605902</v>
      </c>
      <c r="H444" s="46">
        <f t="shared" si="47"/>
        <v>0</v>
      </c>
      <c r="I444" s="46">
        <f t="shared" si="48"/>
        <v>1</v>
      </c>
      <c r="J444" s="47">
        <f t="shared" si="49"/>
        <v>39613826854.005127</v>
      </c>
      <c r="K444" s="27"/>
      <c r="L444" s="108"/>
      <c r="M444" s="27"/>
      <c r="N444" s="27"/>
      <c r="O444" s="27"/>
      <c r="P444" s="27"/>
      <c r="Q444" s="27"/>
      <c r="R444" s="27"/>
      <c r="S444" s="27"/>
    </row>
    <row r="445" spans="2:19" x14ac:dyDescent="0.25">
      <c r="B445" s="9">
        <f t="shared" si="50"/>
        <v>426</v>
      </c>
      <c r="C445" s="42">
        <f>'Simulacion sistema (hoja4)'!BV436</f>
        <v>0.81935832410433107</v>
      </c>
      <c r="D445" s="42">
        <f>'Simulacion sistema (hoja4)'!BW436</f>
        <v>0.83789658594485172</v>
      </c>
      <c r="E445" s="44">
        <f t="shared" si="44"/>
        <v>110099611.39315352</v>
      </c>
      <c r="F445" s="45">
        <f t="shared" si="45"/>
        <v>203.58134450060516</v>
      </c>
      <c r="G445" s="45">
        <f t="shared" si="46"/>
        <v>356.26735287605902</v>
      </c>
      <c r="H445" s="46">
        <f t="shared" si="47"/>
        <v>0</v>
      </c>
      <c r="I445" s="46">
        <f t="shared" si="48"/>
        <v>1</v>
      </c>
      <c r="J445" s="47">
        <f t="shared" si="49"/>
        <v>39224897103.721596</v>
      </c>
      <c r="K445" s="27"/>
      <c r="L445" s="108"/>
      <c r="M445" s="27"/>
      <c r="N445" s="27"/>
      <c r="O445" s="27"/>
      <c r="P445" s="27"/>
      <c r="Q445" s="27"/>
      <c r="R445" s="27"/>
      <c r="S445" s="27"/>
    </row>
    <row r="446" spans="2:19" x14ac:dyDescent="0.25">
      <c r="B446" s="9">
        <f t="shared" si="50"/>
        <v>427</v>
      </c>
      <c r="C446" s="42">
        <f>'Simulacion sistema (hoja4)'!BV437</f>
        <v>0.81421117125353981</v>
      </c>
      <c r="D446" s="42">
        <f>'Simulacion sistema (hoja4)'!BW437</f>
        <v>0.84569157911458925</v>
      </c>
      <c r="E446" s="44">
        <f t="shared" si="44"/>
        <v>111123873.49565703</v>
      </c>
      <c r="F446" s="45">
        <f t="shared" si="45"/>
        <v>203.58134450060516</v>
      </c>
      <c r="G446" s="45">
        <f t="shared" si="46"/>
        <v>356.26735287605902</v>
      </c>
      <c r="H446" s="46">
        <f t="shared" si="47"/>
        <v>0</v>
      </c>
      <c r="I446" s="46">
        <f t="shared" si="48"/>
        <v>1</v>
      </c>
      <c r="J446" s="47">
        <f t="shared" si="49"/>
        <v>39589808251.631783</v>
      </c>
      <c r="K446" s="27"/>
      <c r="L446" s="108"/>
      <c r="M446" s="27"/>
      <c r="N446" s="27"/>
      <c r="O446" s="27"/>
      <c r="P446" s="27"/>
      <c r="Q446" s="27"/>
      <c r="R446" s="27"/>
      <c r="S446" s="27"/>
    </row>
    <row r="447" spans="2:19" x14ac:dyDescent="0.25">
      <c r="B447" s="9">
        <f t="shared" si="50"/>
        <v>428</v>
      </c>
      <c r="C447" s="42">
        <f>'Simulacion sistema (hoja4)'!BV438</f>
        <v>0.82777581818029233</v>
      </c>
      <c r="D447" s="42">
        <f>'Simulacion sistema (hoja4)'!BW438</f>
        <v>0.84289592206004893</v>
      </c>
      <c r="E447" s="44">
        <f t="shared" si="44"/>
        <v>110756524.15869042</v>
      </c>
      <c r="F447" s="45">
        <f t="shared" si="45"/>
        <v>203.58134450060516</v>
      </c>
      <c r="G447" s="45">
        <f t="shared" si="46"/>
        <v>356.26735287605902</v>
      </c>
      <c r="H447" s="46">
        <f t="shared" si="47"/>
        <v>0</v>
      </c>
      <c r="I447" s="46">
        <f t="shared" si="48"/>
        <v>1</v>
      </c>
      <c r="J447" s="47">
        <f t="shared" si="49"/>
        <v>39458933675.76992</v>
      </c>
      <c r="K447" s="27"/>
      <c r="L447" s="108"/>
      <c r="M447" s="27"/>
      <c r="N447" s="27"/>
      <c r="O447" s="27"/>
      <c r="P447" s="27"/>
      <c r="Q447" s="27"/>
      <c r="R447" s="27"/>
      <c r="S447" s="27"/>
    </row>
    <row r="448" spans="2:19" x14ac:dyDescent="0.25">
      <c r="B448" s="9">
        <f t="shared" si="50"/>
        <v>429</v>
      </c>
      <c r="C448" s="42">
        <f>'Simulacion sistema (hoja4)'!BV439</f>
        <v>0.82266327870544032</v>
      </c>
      <c r="D448" s="42">
        <f>'Simulacion sistema (hoja4)'!BW439</f>
        <v>0.84703919485425538</v>
      </c>
      <c r="E448" s="44">
        <f t="shared" si="44"/>
        <v>111300950.20384917</v>
      </c>
      <c r="F448" s="45">
        <f t="shared" si="45"/>
        <v>203.58134450060516</v>
      </c>
      <c r="G448" s="45">
        <f t="shared" si="46"/>
        <v>356.26735287605902</v>
      </c>
      <c r="H448" s="46">
        <f t="shared" si="47"/>
        <v>0</v>
      </c>
      <c r="I448" s="46">
        <f t="shared" si="48"/>
        <v>1</v>
      </c>
      <c r="J448" s="47">
        <f t="shared" si="49"/>
        <v>39652894901.715401</v>
      </c>
      <c r="K448" s="27"/>
      <c r="L448" s="108"/>
      <c r="M448" s="27"/>
      <c r="N448" s="27"/>
      <c r="O448" s="27"/>
      <c r="P448" s="27"/>
      <c r="Q448" s="27"/>
      <c r="R448" s="27"/>
      <c r="S448" s="27"/>
    </row>
    <row r="449" spans="2:19" x14ac:dyDescent="0.25">
      <c r="B449" s="9">
        <f t="shared" si="50"/>
        <v>430</v>
      </c>
      <c r="C449" s="42">
        <f>'Simulacion sistema (hoja4)'!BV440</f>
        <v>0.83123426449723581</v>
      </c>
      <c r="D449" s="42">
        <f>'Simulacion sistema (hoja4)'!BW440</f>
        <v>0.84788933733806693</v>
      </c>
      <c r="E449" s="44">
        <f t="shared" si="44"/>
        <v>111412658.926222</v>
      </c>
      <c r="F449" s="45">
        <f t="shared" si="45"/>
        <v>203.58134450060516</v>
      </c>
      <c r="G449" s="45">
        <f t="shared" si="46"/>
        <v>356.26735287605902</v>
      </c>
      <c r="H449" s="46">
        <f t="shared" si="47"/>
        <v>0</v>
      </c>
      <c r="I449" s="46">
        <f t="shared" si="48"/>
        <v>1</v>
      </c>
      <c r="J449" s="47">
        <f t="shared" si="49"/>
        <v>39692693072.528336</v>
      </c>
      <c r="K449" s="27"/>
      <c r="L449" s="108"/>
      <c r="M449" s="27"/>
      <c r="N449" s="27"/>
      <c r="O449" s="27"/>
      <c r="P449" s="27"/>
      <c r="Q449" s="27"/>
      <c r="R449" s="27"/>
      <c r="S449" s="27"/>
    </row>
    <row r="450" spans="2:19" x14ac:dyDescent="0.25">
      <c r="B450" s="9">
        <f t="shared" si="50"/>
        <v>431</v>
      </c>
      <c r="C450" s="42">
        <f>'Simulacion sistema (hoja4)'!BV441</f>
        <v>0.81399856787570801</v>
      </c>
      <c r="D450" s="42">
        <f>'Simulacion sistema (hoja4)'!BW441</f>
        <v>0.84917975088280762</v>
      </c>
      <c r="E450" s="44">
        <f t="shared" si="44"/>
        <v>111582219.26600093</v>
      </c>
      <c r="F450" s="45">
        <f t="shared" si="45"/>
        <v>203.58134450060516</v>
      </c>
      <c r="G450" s="45">
        <f t="shared" si="46"/>
        <v>356.26735287605902</v>
      </c>
      <c r="H450" s="46">
        <f t="shared" si="47"/>
        <v>0</v>
      </c>
      <c r="I450" s="46">
        <f t="shared" si="48"/>
        <v>1</v>
      </c>
      <c r="J450" s="47">
        <f t="shared" si="49"/>
        <v>39753101885.934143</v>
      </c>
      <c r="K450" s="27"/>
      <c r="L450" s="108"/>
      <c r="M450" s="27"/>
      <c r="N450" s="27"/>
      <c r="O450" s="27"/>
      <c r="P450" s="27"/>
      <c r="Q450" s="27"/>
      <c r="R450" s="27"/>
      <c r="S450" s="27"/>
    </row>
    <row r="451" spans="2:19" x14ac:dyDescent="0.25">
      <c r="B451" s="9">
        <f t="shared" si="50"/>
        <v>432</v>
      </c>
      <c r="C451" s="42">
        <f>'Simulacion sistema (hoja4)'!BV442</f>
        <v>0.81921057712043543</v>
      </c>
      <c r="D451" s="42">
        <f>'Simulacion sistema (hoja4)'!BW442</f>
        <v>0.84331750725124888</v>
      </c>
      <c r="E451" s="44">
        <f t="shared" si="44"/>
        <v>110811920.4528141</v>
      </c>
      <c r="F451" s="45">
        <f t="shared" si="45"/>
        <v>203.58134450060516</v>
      </c>
      <c r="G451" s="45">
        <f t="shared" si="46"/>
        <v>356.26735287605902</v>
      </c>
      <c r="H451" s="46">
        <f t="shared" si="47"/>
        <v>0</v>
      </c>
      <c r="I451" s="46">
        <f t="shared" si="48"/>
        <v>1</v>
      </c>
      <c r="J451" s="47">
        <f t="shared" si="49"/>
        <v>39478669566.836502</v>
      </c>
      <c r="K451" s="27"/>
      <c r="L451" s="108"/>
      <c r="M451" s="27"/>
      <c r="N451" s="27"/>
      <c r="O451" s="27"/>
      <c r="P451" s="27"/>
      <c r="Q451" s="27"/>
      <c r="R451" s="27"/>
      <c r="S451" s="27"/>
    </row>
    <row r="452" spans="2:19" x14ac:dyDescent="0.25">
      <c r="B452" s="9">
        <f t="shared" si="50"/>
        <v>433</v>
      </c>
      <c r="C452" s="42">
        <f>'Simulacion sistema (hoja4)'!BV443</f>
        <v>0.82358030245950931</v>
      </c>
      <c r="D452" s="42">
        <f>'Simulacion sistema (hoja4)'!BW443</f>
        <v>0.84567121192219674</v>
      </c>
      <c r="E452" s="44">
        <f t="shared" si="44"/>
        <v>111121197.24657665</v>
      </c>
      <c r="F452" s="45">
        <f t="shared" si="45"/>
        <v>203.58134450060516</v>
      </c>
      <c r="G452" s="45">
        <f t="shared" si="46"/>
        <v>356.26735287605902</v>
      </c>
      <c r="H452" s="46">
        <f t="shared" si="47"/>
        <v>0</v>
      </c>
      <c r="I452" s="46">
        <f t="shared" si="48"/>
        <v>1</v>
      </c>
      <c r="J452" s="47">
        <f t="shared" si="49"/>
        <v>39588854791.456284</v>
      </c>
      <c r="K452" s="27"/>
      <c r="L452" s="108"/>
      <c r="M452" s="27"/>
      <c r="N452" s="27"/>
      <c r="O452" s="27"/>
      <c r="P452" s="27"/>
      <c r="Q452" s="27"/>
      <c r="R452" s="27"/>
      <c r="S452" s="27"/>
    </row>
    <row r="453" spans="2:19" x14ac:dyDescent="0.25">
      <c r="B453" s="9">
        <f t="shared" si="50"/>
        <v>434</v>
      </c>
      <c r="C453" s="42">
        <f>'Simulacion sistema (hoja4)'!BV444</f>
        <v>0.83208206945150764</v>
      </c>
      <c r="D453" s="42">
        <f>'Simulacion sistema (hoja4)'!BW444</f>
        <v>0.85181782017087326</v>
      </c>
      <c r="E453" s="44">
        <f t="shared" si="44"/>
        <v>111928861.57045275</v>
      </c>
      <c r="F453" s="45">
        <f t="shared" si="45"/>
        <v>203.58134450060516</v>
      </c>
      <c r="G453" s="45">
        <f t="shared" si="46"/>
        <v>356.26735287605902</v>
      </c>
      <c r="H453" s="46">
        <f t="shared" si="47"/>
        <v>0</v>
      </c>
      <c r="I453" s="46">
        <f t="shared" si="48"/>
        <v>1</v>
      </c>
      <c r="J453" s="47">
        <f t="shared" si="49"/>
        <v>39876599222.136055</v>
      </c>
      <c r="K453" s="27"/>
      <c r="L453" s="108"/>
      <c r="M453" s="27"/>
      <c r="N453" s="27"/>
      <c r="O453" s="27"/>
      <c r="P453" s="27"/>
      <c r="Q453" s="27"/>
      <c r="R453" s="27"/>
      <c r="S453" s="27"/>
    </row>
    <row r="454" spans="2:19" x14ac:dyDescent="0.25">
      <c r="B454" s="9">
        <f t="shared" si="50"/>
        <v>435</v>
      </c>
      <c r="C454" s="42">
        <f>'Simulacion sistema (hoja4)'!BV445</f>
        <v>0.83566259346578942</v>
      </c>
      <c r="D454" s="42">
        <f>'Simulacion sistema (hoja4)'!BW445</f>
        <v>0.8511713405274054</v>
      </c>
      <c r="E454" s="44">
        <f t="shared" si="44"/>
        <v>111843914.14530106</v>
      </c>
      <c r="F454" s="45">
        <f t="shared" si="45"/>
        <v>203.58134450060516</v>
      </c>
      <c r="G454" s="45">
        <f t="shared" si="46"/>
        <v>356.26735287605902</v>
      </c>
      <c r="H454" s="46">
        <f t="shared" si="47"/>
        <v>0</v>
      </c>
      <c r="I454" s="46">
        <f t="shared" si="48"/>
        <v>1</v>
      </c>
      <c r="J454" s="47">
        <f t="shared" si="49"/>
        <v>39846335227.84362</v>
      </c>
      <c r="K454" s="27"/>
      <c r="L454" s="108"/>
      <c r="M454" s="27"/>
      <c r="N454" s="27"/>
      <c r="O454" s="27"/>
      <c r="P454" s="27"/>
      <c r="Q454" s="27"/>
      <c r="R454" s="27"/>
      <c r="S454" s="27"/>
    </row>
    <row r="455" spans="2:19" x14ac:dyDescent="0.25">
      <c r="B455" s="9">
        <f t="shared" si="50"/>
        <v>436</v>
      </c>
      <c r="C455" s="42">
        <f>'Simulacion sistema (hoja4)'!BV446</f>
        <v>0.83023972233338594</v>
      </c>
      <c r="D455" s="42">
        <f>'Simulacion sistema (hoja4)'!BW446</f>
        <v>0.85018703913418914</v>
      </c>
      <c r="E455" s="44">
        <f t="shared" si="44"/>
        <v>111714576.94223246</v>
      </c>
      <c r="F455" s="45">
        <f t="shared" si="45"/>
        <v>203.58134450060516</v>
      </c>
      <c r="G455" s="45">
        <f t="shared" si="46"/>
        <v>356.26735287605902</v>
      </c>
      <c r="H455" s="46">
        <f t="shared" si="47"/>
        <v>0</v>
      </c>
      <c r="I455" s="46">
        <f t="shared" si="48"/>
        <v>1</v>
      </c>
      <c r="J455" s="47">
        <f t="shared" si="49"/>
        <v>39800256604.877975</v>
      </c>
      <c r="K455" s="27"/>
      <c r="L455" s="108"/>
      <c r="M455" s="27"/>
      <c r="N455" s="27"/>
      <c r="O455" s="27"/>
      <c r="P455" s="27"/>
      <c r="Q455" s="27"/>
      <c r="R455" s="27"/>
      <c r="S455" s="27"/>
    </row>
    <row r="456" spans="2:19" x14ac:dyDescent="0.25">
      <c r="B456" s="9">
        <f t="shared" si="50"/>
        <v>437</v>
      </c>
      <c r="C456" s="42">
        <f>'Simulacion sistema (hoja4)'!BV447</f>
        <v>0.83375478400494729</v>
      </c>
      <c r="D456" s="42">
        <f>'Simulacion sistema (hoja4)'!BW447</f>
        <v>0.84850000078150134</v>
      </c>
      <c r="E456" s="44">
        <f t="shared" si="44"/>
        <v>111492900.10268928</v>
      </c>
      <c r="F456" s="45">
        <f t="shared" si="45"/>
        <v>203.58134450060516</v>
      </c>
      <c r="G456" s="45">
        <f t="shared" si="46"/>
        <v>356.26735287605902</v>
      </c>
      <c r="H456" s="46">
        <f t="shared" si="47"/>
        <v>0</v>
      </c>
      <c r="I456" s="46">
        <f t="shared" si="48"/>
        <v>1</v>
      </c>
      <c r="J456" s="47">
        <f t="shared" si="49"/>
        <v>39721280384.059998</v>
      </c>
      <c r="K456" s="27"/>
      <c r="L456" s="108"/>
      <c r="M456" s="27"/>
      <c r="N456" s="27"/>
      <c r="O456" s="27"/>
      <c r="P456" s="27"/>
      <c r="Q456" s="27"/>
      <c r="R456" s="27"/>
      <c r="S456" s="27"/>
    </row>
    <row r="457" spans="2:19" x14ac:dyDescent="0.25">
      <c r="B457" s="9">
        <f t="shared" si="50"/>
        <v>438</v>
      </c>
      <c r="C457" s="42">
        <f>'Simulacion sistema (hoja4)'!BV448</f>
        <v>0.82770781257986714</v>
      </c>
      <c r="D457" s="42">
        <f>'Simulacion sistema (hoja4)'!BW448</f>
        <v>0.84827082627624006</v>
      </c>
      <c r="E457" s="44">
        <f t="shared" si="44"/>
        <v>111462786.57269794</v>
      </c>
      <c r="F457" s="45">
        <f t="shared" si="45"/>
        <v>203.58134450060516</v>
      </c>
      <c r="G457" s="45">
        <f t="shared" si="46"/>
        <v>356.26735287605902</v>
      </c>
      <c r="H457" s="46">
        <f t="shared" si="47"/>
        <v>0</v>
      </c>
      <c r="I457" s="46">
        <f t="shared" si="48"/>
        <v>1</v>
      </c>
      <c r="J457" s="47">
        <f t="shared" si="49"/>
        <v>39710551916.444229</v>
      </c>
      <c r="K457" s="27"/>
      <c r="L457" s="108"/>
      <c r="M457" s="27"/>
      <c r="N457" s="27"/>
      <c r="O457" s="27"/>
      <c r="P457" s="27"/>
      <c r="Q457" s="27"/>
      <c r="R457" s="27"/>
      <c r="S457" s="27"/>
    </row>
    <row r="458" spans="2:19" x14ac:dyDescent="0.25">
      <c r="B458" s="9">
        <f t="shared" si="50"/>
        <v>439</v>
      </c>
      <c r="C458" s="42">
        <f>'Simulacion sistema (hoja4)'!BV449</f>
        <v>0.82107404299063613</v>
      </c>
      <c r="D458" s="42">
        <f>'Simulacion sistema (hoja4)'!BW449</f>
        <v>0.84225128439960528</v>
      </c>
      <c r="E458" s="44">
        <f t="shared" si="44"/>
        <v>110671818.77010813</v>
      </c>
      <c r="F458" s="45">
        <f t="shared" si="45"/>
        <v>203.58134450060516</v>
      </c>
      <c r="G458" s="45">
        <f t="shared" si="46"/>
        <v>356.26735287605902</v>
      </c>
      <c r="H458" s="46">
        <f t="shared" si="47"/>
        <v>0</v>
      </c>
      <c r="I458" s="46">
        <f t="shared" si="48"/>
        <v>1</v>
      </c>
      <c r="J458" s="47">
        <f t="shared" si="49"/>
        <v>39428755911.205368</v>
      </c>
      <c r="K458" s="27"/>
      <c r="L458" s="108"/>
      <c r="M458" s="27"/>
      <c r="N458" s="27"/>
      <c r="O458" s="27"/>
      <c r="P458" s="27"/>
      <c r="Q458" s="27"/>
      <c r="R458" s="27"/>
      <c r="S458" s="27"/>
    </row>
    <row r="459" spans="2:19" x14ac:dyDescent="0.25">
      <c r="B459" s="9">
        <f t="shared" si="50"/>
        <v>440</v>
      </c>
      <c r="C459" s="42">
        <f>'Simulacion sistema (hoja4)'!BV450</f>
        <v>0.82214946575275261</v>
      </c>
      <c r="D459" s="42">
        <f>'Simulacion sistema (hoja4)'!BW450</f>
        <v>0.83927713567901763</v>
      </c>
      <c r="E459" s="44">
        <f t="shared" si="44"/>
        <v>110281015.62822291</v>
      </c>
      <c r="F459" s="45">
        <f t="shared" si="45"/>
        <v>203.58134450060516</v>
      </c>
      <c r="G459" s="45">
        <f t="shared" si="46"/>
        <v>356.26735287605902</v>
      </c>
      <c r="H459" s="46">
        <f t="shared" si="47"/>
        <v>0</v>
      </c>
      <c r="I459" s="46">
        <f t="shared" si="48"/>
        <v>1</v>
      </c>
      <c r="J459" s="47">
        <f t="shared" si="49"/>
        <v>39289525510.350273</v>
      </c>
      <c r="K459" s="27"/>
      <c r="L459" s="108"/>
      <c r="M459" s="27"/>
      <c r="N459" s="27"/>
      <c r="O459" s="27"/>
      <c r="P459" s="27"/>
      <c r="Q459" s="27"/>
      <c r="R459" s="27"/>
      <c r="S459" s="27"/>
    </row>
    <row r="460" spans="2:19" x14ac:dyDescent="0.25">
      <c r="B460" s="9">
        <f t="shared" si="50"/>
        <v>441</v>
      </c>
      <c r="C460" s="42">
        <f>'Simulacion sistema (hoja4)'!BV451</f>
        <v>0.82360303943552349</v>
      </c>
      <c r="D460" s="42">
        <f>'Simulacion sistema (hoja4)'!BW451</f>
        <v>0.84249182378594545</v>
      </c>
      <c r="E460" s="44">
        <f t="shared" si="44"/>
        <v>110703425.64547324</v>
      </c>
      <c r="F460" s="45">
        <f t="shared" si="45"/>
        <v>203.58134450060516</v>
      </c>
      <c r="G460" s="45">
        <f t="shared" si="46"/>
        <v>356.26735287605902</v>
      </c>
      <c r="H460" s="46">
        <f t="shared" si="47"/>
        <v>0</v>
      </c>
      <c r="I460" s="46">
        <f t="shared" si="48"/>
        <v>1</v>
      </c>
      <c r="J460" s="47">
        <f t="shared" si="49"/>
        <v>39440016409.024376</v>
      </c>
      <c r="K460" s="27"/>
      <c r="L460" s="108"/>
      <c r="M460" s="27"/>
      <c r="N460" s="27"/>
      <c r="O460" s="27"/>
      <c r="P460" s="27"/>
      <c r="Q460" s="27"/>
      <c r="R460" s="27"/>
      <c r="S460" s="27"/>
    </row>
    <row r="461" spans="2:19" x14ac:dyDescent="0.25">
      <c r="B461" s="9">
        <f t="shared" si="50"/>
        <v>442</v>
      </c>
      <c r="C461" s="42">
        <f>'Simulacion sistema (hoja4)'!BV452</f>
        <v>0.80967514495096959</v>
      </c>
      <c r="D461" s="42">
        <f>'Simulacion sistema (hoja4)'!BW452</f>
        <v>0.84574677510007379</v>
      </c>
      <c r="E461" s="44">
        <f t="shared" si="44"/>
        <v>111131126.24814969</v>
      </c>
      <c r="F461" s="45">
        <f t="shared" si="45"/>
        <v>203.58134450060516</v>
      </c>
      <c r="G461" s="45">
        <f t="shared" si="46"/>
        <v>356.26735287605902</v>
      </c>
      <c r="H461" s="46">
        <f t="shared" si="47"/>
        <v>0</v>
      </c>
      <c r="I461" s="46">
        <f t="shared" si="48"/>
        <v>1</v>
      </c>
      <c r="J461" s="47">
        <f t="shared" si="49"/>
        <v>39592392170.563416</v>
      </c>
      <c r="K461" s="27"/>
      <c r="L461" s="108"/>
      <c r="M461" s="27"/>
      <c r="N461" s="27"/>
      <c r="O461" s="27"/>
      <c r="P461" s="27"/>
      <c r="Q461" s="27"/>
      <c r="R461" s="27"/>
      <c r="S461" s="27"/>
    </row>
    <row r="462" spans="2:19" x14ac:dyDescent="0.25">
      <c r="B462" s="9">
        <f t="shared" si="50"/>
        <v>443</v>
      </c>
      <c r="C462" s="42">
        <f>'Simulacion sistema (hoja4)'!BV453</f>
        <v>0.82068957045454649</v>
      </c>
      <c r="D462" s="42">
        <f>'Simulacion sistema (hoja4)'!BW453</f>
        <v>0.85233022837354944</v>
      </c>
      <c r="E462" s="44">
        <f t="shared" si="44"/>
        <v>111996192.0082844</v>
      </c>
      <c r="F462" s="45">
        <f t="shared" si="45"/>
        <v>203.58134450060516</v>
      </c>
      <c r="G462" s="45">
        <f t="shared" si="46"/>
        <v>356.26735287605902</v>
      </c>
      <c r="H462" s="46">
        <f t="shared" si="47"/>
        <v>0</v>
      </c>
      <c r="I462" s="46">
        <f t="shared" si="48"/>
        <v>1</v>
      </c>
      <c r="J462" s="47">
        <f t="shared" si="49"/>
        <v>39900586858.990318</v>
      </c>
      <c r="K462" s="27"/>
      <c r="L462" s="108"/>
      <c r="M462" s="27"/>
      <c r="N462" s="27"/>
      <c r="O462" s="27"/>
      <c r="P462" s="27"/>
      <c r="Q462" s="27"/>
      <c r="R462" s="27"/>
      <c r="S462" s="27"/>
    </row>
    <row r="463" spans="2:19" x14ac:dyDescent="0.25">
      <c r="B463" s="9">
        <f t="shared" si="50"/>
        <v>444</v>
      </c>
      <c r="C463" s="42">
        <f>'Simulacion sistema (hoja4)'!BV454</f>
        <v>0.81476871408252993</v>
      </c>
      <c r="D463" s="42">
        <f>'Simulacion sistema (hoja4)'!BW454</f>
        <v>0.84335586991263367</v>
      </c>
      <c r="E463" s="44">
        <f t="shared" si="44"/>
        <v>110816961.30652007</v>
      </c>
      <c r="F463" s="45">
        <f t="shared" si="45"/>
        <v>203.58134450060516</v>
      </c>
      <c r="G463" s="45">
        <f t="shared" si="46"/>
        <v>356.26735287605902</v>
      </c>
      <c r="H463" s="46">
        <f t="shared" si="47"/>
        <v>0</v>
      </c>
      <c r="I463" s="46">
        <f t="shared" si="48"/>
        <v>1</v>
      </c>
      <c r="J463" s="47">
        <f t="shared" si="49"/>
        <v>39480465458.442566</v>
      </c>
      <c r="K463" s="27"/>
      <c r="L463" s="108"/>
      <c r="M463" s="27"/>
      <c r="N463" s="27"/>
      <c r="O463" s="27"/>
      <c r="P463" s="27"/>
      <c r="Q463" s="27"/>
      <c r="R463" s="27"/>
      <c r="S463" s="27"/>
    </row>
    <row r="464" spans="2:19" x14ac:dyDescent="0.25">
      <c r="B464" s="9">
        <f t="shared" si="50"/>
        <v>445</v>
      </c>
      <c r="C464" s="42">
        <f>'Simulacion sistema (hoja4)'!BV455</f>
        <v>0.81802923705626074</v>
      </c>
      <c r="D464" s="42">
        <f>'Simulacion sistema (hoja4)'!BW455</f>
        <v>0.84600110355524039</v>
      </c>
      <c r="E464" s="44">
        <f t="shared" si="44"/>
        <v>111164545.00715858</v>
      </c>
      <c r="F464" s="45">
        <f t="shared" si="45"/>
        <v>203.58134450060516</v>
      </c>
      <c r="G464" s="45">
        <f t="shared" si="46"/>
        <v>356.26735287605902</v>
      </c>
      <c r="H464" s="46">
        <f t="shared" si="47"/>
        <v>0</v>
      </c>
      <c r="I464" s="46">
        <f t="shared" si="48"/>
        <v>1</v>
      </c>
      <c r="J464" s="47">
        <f t="shared" si="49"/>
        <v>39604298183.37191</v>
      </c>
      <c r="K464" s="27"/>
      <c r="L464" s="108"/>
      <c r="M464" s="27"/>
      <c r="N464" s="27"/>
      <c r="O464" s="27"/>
      <c r="P464" s="27"/>
      <c r="Q464" s="27"/>
      <c r="R464" s="27"/>
      <c r="S464" s="27"/>
    </row>
    <row r="465" spans="2:19" x14ac:dyDescent="0.25">
      <c r="B465" s="9">
        <f t="shared" si="50"/>
        <v>446</v>
      </c>
      <c r="C465" s="42">
        <f>'Simulacion sistema (hoja4)'!BV456</f>
        <v>0.81019756894915029</v>
      </c>
      <c r="D465" s="42">
        <f>'Simulacion sistema (hoja4)'!BW456</f>
        <v>0.8430069854331057</v>
      </c>
      <c r="E465" s="44">
        <f t="shared" si="44"/>
        <v>110771117.88591009</v>
      </c>
      <c r="F465" s="45">
        <f t="shared" si="45"/>
        <v>203.58134450060516</v>
      </c>
      <c r="G465" s="45">
        <f t="shared" si="46"/>
        <v>356.26735287605902</v>
      </c>
      <c r="H465" s="46">
        <f t="shared" si="47"/>
        <v>0</v>
      </c>
      <c r="I465" s="46">
        <f t="shared" si="48"/>
        <v>1</v>
      </c>
      <c r="J465" s="47">
        <f t="shared" si="49"/>
        <v>39464132944.335068</v>
      </c>
      <c r="K465" s="27"/>
      <c r="L465" s="108"/>
      <c r="M465" s="27"/>
      <c r="N465" s="27"/>
      <c r="O465" s="27"/>
      <c r="P465" s="27"/>
      <c r="Q465" s="27"/>
      <c r="R465" s="27"/>
      <c r="S465" s="27"/>
    </row>
    <row r="466" spans="2:19" x14ac:dyDescent="0.25">
      <c r="B466" s="9">
        <f t="shared" si="50"/>
        <v>447</v>
      </c>
      <c r="C466" s="42">
        <f>'Simulacion sistema (hoja4)'!BV457</f>
        <v>0.81131813241400785</v>
      </c>
      <c r="D466" s="42">
        <f>'Simulacion sistema (hoja4)'!BW457</f>
        <v>0.84226014493455115</v>
      </c>
      <c r="E466" s="44">
        <f t="shared" si="44"/>
        <v>110672983.04440002</v>
      </c>
      <c r="F466" s="45">
        <f t="shared" si="45"/>
        <v>203.58134450060516</v>
      </c>
      <c r="G466" s="45">
        <f t="shared" si="46"/>
        <v>356.26735287605902</v>
      </c>
      <c r="H466" s="46">
        <f t="shared" si="47"/>
        <v>0</v>
      </c>
      <c r="I466" s="46">
        <f t="shared" si="48"/>
        <v>1</v>
      </c>
      <c r="J466" s="47">
        <f t="shared" si="49"/>
        <v>39429170704.125359</v>
      </c>
      <c r="K466" s="27"/>
      <c r="L466" s="108"/>
      <c r="M466" s="27"/>
      <c r="N466" s="27"/>
      <c r="O466" s="27"/>
      <c r="P466" s="27"/>
      <c r="Q466" s="27"/>
      <c r="R466" s="27"/>
      <c r="S466" s="27"/>
    </row>
    <row r="467" spans="2:19" x14ac:dyDescent="0.25">
      <c r="B467" s="9">
        <f t="shared" si="50"/>
        <v>448</v>
      </c>
      <c r="C467" s="42">
        <f>'Simulacion sistema (hoja4)'!BV458</f>
        <v>0.82334759270384117</v>
      </c>
      <c r="D467" s="42">
        <f>'Simulacion sistema (hoja4)'!BW458</f>
        <v>0.84805421817076443</v>
      </c>
      <c r="E467" s="44">
        <f t="shared" si="44"/>
        <v>111434324.26763844</v>
      </c>
      <c r="F467" s="45">
        <f t="shared" si="45"/>
        <v>203.58134450060516</v>
      </c>
      <c r="G467" s="45">
        <f t="shared" si="46"/>
        <v>356.26735287605902</v>
      </c>
      <c r="H467" s="46">
        <f t="shared" si="47"/>
        <v>0</v>
      </c>
      <c r="I467" s="46">
        <f t="shared" si="48"/>
        <v>1</v>
      </c>
      <c r="J467" s="47">
        <f t="shared" si="49"/>
        <v>39700411726.36393</v>
      </c>
      <c r="K467" s="27"/>
      <c r="L467" s="108"/>
      <c r="M467" s="27"/>
      <c r="N467" s="27"/>
      <c r="O467" s="27"/>
      <c r="P467" s="27"/>
      <c r="Q467" s="27"/>
      <c r="R467" s="27"/>
      <c r="S467" s="27"/>
    </row>
    <row r="468" spans="2:19" x14ac:dyDescent="0.25">
      <c r="B468" s="9">
        <f t="shared" si="50"/>
        <v>449</v>
      </c>
      <c r="C468" s="42">
        <f>'Simulacion sistema (hoja4)'!BV459</f>
        <v>0.83116940458787725</v>
      </c>
      <c r="D468" s="42">
        <f>'Simulacion sistema (hoja4)'!BW459</f>
        <v>0.85201112216523034</v>
      </c>
      <c r="E468" s="44">
        <f t="shared" si="44"/>
        <v>111954261.45251127</v>
      </c>
      <c r="F468" s="45">
        <f t="shared" si="45"/>
        <v>203.58134450060516</v>
      </c>
      <c r="G468" s="45">
        <f t="shared" si="46"/>
        <v>356.26735287605902</v>
      </c>
      <c r="H468" s="46">
        <f t="shared" si="47"/>
        <v>0</v>
      </c>
      <c r="I468" s="46">
        <f t="shared" si="48"/>
        <v>1</v>
      </c>
      <c r="J468" s="47">
        <f t="shared" si="49"/>
        <v>39885648370.880402</v>
      </c>
      <c r="K468" s="27"/>
      <c r="L468" s="108"/>
      <c r="M468" s="27"/>
      <c r="N468" s="27"/>
      <c r="O468" s="27"/>
      <c r="P468" s="27"/>
      <c r="Q468" s="27"/>
      <c r="R468" s="27"/>
      <c r="S468" s="27"/>
    </row>
    <row r="469" spans="2:19" x14ac:dyDescent="0.25">
      <c r="B469" s="9">
        <f t="shared" si="50"/>
        <v>450</v>
      </c>
      <c r="C469" s="42">
        <f>'Simulacion sistema (hoja4)'!BV460</f>
        <v>0.82696468932142597</v>
      </c>
      <c r="D469" s="42">
        <f>'Simulacion sistema (hoja4)'!BW460</f>
        <v>0.84183708778624367</v>
      </c>
      <c r="E469" s="44">
        <f t="shared" ref="E469:E532" si="51">+D469*$F$13*$F$14</f>
        <v>110617393.33511241</v>
      </c>
      <c r="F469" s="45">
        <f t="shared" ref="F469:F532" si="52">+$F$11*F$16</f>
        <v>203.58134450060516</v>
      </c>
      <c r="G469" s="45">
        <f t="shared" ref="G469:G532" si="53">+$F$11*F$15</f>
        <v>356.26735287605902</v>
      </c>
      <c r="H469" s="46">
        <f t="shared" ref="H469:H532" si="54">+COUNTIF($C$20:$C$1019,"&lt;"&amp;$F$12)/1000</f>
        <v>0</v>
      </c>
      <c r="I469" s="46">
        <f t="shared" ref="I469:I532" si="55">1-H469</f>
        <v>1</v>
      </c>
      <c r="J469" s="47">
        <f t="shared" ref="J469:J532" si="56">+IF(C469&lt;$F$12,E469*F469,E469*G469)</f>
        <v>39409365905.550308</v>
      </c>
      <c r="K469" s="27"/>
      <c r="L469" s="108"/>
      <c r="M469" s="27"/>
      <c r="N469" s="27"/>
      <c r="O469" s="27"/>
      <c r="P469" s="27"/>
      <c r="Q469" s="27"/>
      <c r="R469" s="27"/>
      <c r="S469" s="27"/>
    </row>
    <row r="470" spans="2:19" x14ac:dyDescent="0.25">
      <c r="B470" s="9">
        <f t="shared" ref="B470:B533" si="57">+B469+1</f>
        <v>451</v>
      </c>
      <c r="C470" s="42">
        <f>'Simulacion sistema (hoja4)'!BV461</f>
        <v>0.81986370875911874</v>
      </c>
      <c r="D470" s="42">
        <f>'Simulacion sistema (hoja4)'!BW461</f>
        <v>0.85871082262286602</v>
      </c>
      <c r="E470" s="44">
        <f t="shared" si="51"/>
        <v>112834602.0926446</v>
      </c>
      <c r="F470" s="45">
        <f t="shared" si="52"/>
        <v>203.58134450060516</v>
      </c>
      <c r="G470" s="45">
        <f t="shared" si="53"/>
        <v>356.26735287605902</v>
      </c>
      <c r="H470" s="46">
        <f t="shared" si="54"/>
        <v>0</v>
      </c>
      <c r="I470" s="46">
        <f t="shared" si="55"/>
        <v>1</v>
      </c>
      <c r="J470" s="47">
        <f t="shared" si="56"/>
        <v>40199285000.369919</v>
      </c>
      <c r="K470" s="27"/>
      <c r="L470" s="108"/>
      <c r="M470" s="27"/>
      <c r="N470" s="27"/>
      <c r="O470" s="27"/>
      <c r="P470" s="27"/>
      <c r="Q470" s="27"/>
      <c r="R470" s="27"/>
      <c r="S470" s="27"/>
    </row>
    <row r="471" spans="2:19" x14ac:dyDescent="0.25">
      <c r="B471" s="9">
        <f t="shared" si="57"/>
        <v>452</v>
      </c>
      <c r="C471" s="42">
        <f>'Simulacion sistema (hoja4)'!BV462</f>
        <v>0.83000772625665697</v>
      </c>
      <c r="D471" s="42">
        <f>'Simulacion sistema (hoja4)'!BW462</f>
        <v>0.84368725147911672</v>
      </c>
      <c r="E471" s="44">
        <f t="shared" si="51"/>
        <v>110860504.84435594</v>
      </c>
      <c r="F471" s="45">
        <f t="shared" si="52"/>
        <v>203.58134450060516</v>
      </c>
      <c r="G471" s="45">
        <f t="shared" si="53"/>
        <v>356.26735287605902</v>
      </c>
      <c r="H471" s="46">
        <f t="shared" si="54"/>
        <v>0</v>
      </c>
      <c r="I471" s="46">
        <f t="shared" si="55"/>
        <v>1</v>
      </c>
      <c r="J471" s="47">
        <f t="shared" si="56"/>
        <v>39495978599.402206</v>
      </c>
      <c r="K471" s="27"/>
      <c r="L471" s="108"/>
      <c r="M471" s="27"/>
      <c r="N471" s="27"/>
      <c r="O471" s="27"/>
      <c r="P471" s="27"/>
      <c r="Q471" s="27"/>
      <c r="R471" s="27"/>
      <c r="S471" s="27"/>
    </row>
    <row r="472" spans="2:19" x14ac:dyDescent="0.25">
      <c r="B472" s="9">
        <f t="shared" si="57"/>
        <v>453</v>
      </c>
      <c r="C472" s="42">
        <f>'Simulacion sistema (hoja4)'!BV463</f>
        <v>0.8219706729060241</v>
      </c>
      <c r="D472" s="42">
        <f>'Simulacion sistema (hoja4)'!BW463</f>
        <v>0.85051170830833733</v>
      </c>
      <c r="E472" s="44">
        <f t="shared" si="51"/>
        <v>111757238.47171552</v>
      </c>
      <c r="F472" s="45">
        <f t="shared" si="52"/>
        <v>203.58134450060516</v>
      </c>
      <c r="G472" s="45">
        <f t="shared" si="53"/>
        <v>356.26735287605902</v>
      </c>
      <c r="H472" s="46">
        <f t="shared" si="54"/>
        <v>0</v>
      </c>
      <c r="I472" s="46">
        <f t="shared" si="55"/>
        <v>1</v>
      </c>
      <c r="J472" s="47">
        <f t="shared" si="56"/>
        <v>39815455515.056557</v>
      </c>
      <c r="K472" s="27"/>
      <c r="L472" s="108"/>
      <c r="M472" s="27"/>
      <c r="N472" s="27"/>
      <c r="O472" s="27"/>
      <c r="P472" s="27"/>
      <c r="Q472" s="27"/>
      <c r="R472" s="27"/>
      <c r="S472" s="27"/>
    </row>
    <row r="473" spans="2:19" x14ac:dyDescent="0.25">
      <c r="B473" s="9">
        <f t="shared" si="57"/>
        <v>454</v>
      </c>
      <c r="C473" s="42">
        <f>'Simulacion sistema (hoja4)'!BV464</f>
        <v>0.80885777466776831</v>
      </c>
      <c r="D473" s="42">
        <f>'Simulacion sistema (hoja4)'!BW464</f>
        <v>0.85148902990833963</v>
      </c>
      <c r="E473" s="44">
        <f t="shared" si="51"/>
        <v>111885658.52995582</v>
      </c>
      <c r="F473" s="45">
        <f t="shared" si="52"/>
        <v>203.58134450060516</v>
      </c>
      <c r="G473" s="45">
        <f t="shared" si="53"/>
        <v>356.26735287605902</v>
      </c>
      <c r="H473" s="46">
        <f t="shared" si="54"/>
        <v>0</v>
      </c>
      <c r="I473" s="46">
        <f t="shared" si="55"/>
        <v>1</v>
      </c>
      <c r="J473" s="47">
        <f t="shared" si="56"/>
        <v>39861207389.262016</v>
      </c>
      <c r="K473" s="27"/>
      <c r="L473" s="108"/>
      <c r="M473" s="27"/>
      <c r="N473" s="27"/>
      <c r="O473" s="27"/>
      <c r="P473" s="27"/>
      <c r="Q473" s="27"/>
      <c r="R473" s="27"/>
      <c r="S473" s="27"/>
    </row>
    <row r="474" spans="2:19" x14ac:dyDescent="0.25">
      <c r="B474" s="9">
        <f t="shared" si="57"/>
        <v>455</v>
      </c>
      <c r="C474" s="42">
        <f>'Simulacion sistema (hoja4)'!BV465</f>
        <v>0.82220722840548355</v>
      </c>
      <c r="D474" s="42">
        <f>'Simulacion sistema (hoja4)'!BW465</f>
        <v>0.84368619008787593</v>
      </c>
      <c r="E474" s="44">
        <f t="shared" si="51"/>
        <v>110860365.37754691</v>
      </c>
      <c r="F474" s="45">
        <f t="shared" si="52"/>
        <v>203.58134450060516</v>
      </c>
      <c r="G474" s="45">
        <f t="shared" si="53"/>
        <v>356.26735287605902</v>
      </c>
      <c r="H474" s="46">
        <f t="shared" si="54"/>
        <v>0</v>
      </c>
      <c r="I474" s="46">
        <f t="shared" si="55"/>
        <v>1</v>
      </c>
      <c r="J474" s="47">
        <f t="shared" si="56"/>
        <v>39495928911.931343</v>
      </c>
      <c r="K474" s="27"/>
      <c r="L474" s="108"/>
      <c r="M474" s="27"/>
      <c r="N474" s="27"/>
      <c r="O474" s="27"/>
      <c r="P474" s="27"/>
      <c r="Q474" s="27"/>
      <c r="R474" s="27"/>
      <c r="S474" s="27"/>
    </row>
    <row r="475" spans="2:19" x14ac:dyDescent="0.25">
      <c r="B475" s="9">
        <f t="shared" si="57"/>
        <v>456</v>
      </c>
      <c r="C475" s="42">
        <f>'Simulacion sistema (hoja4)'!BV466</f>
        <v>0.83312218587624864</v>
      </c>
      <c r="D475" s="42">
        <f>'Simulacion sistema (hoja4)'!BW466</f>
        <v>0.85509701621336487</v>
      </c>
      <c r="E475" s="44">
        <f t="shared" si="51"/>
        <v>112359747.93043615</v>
      </c>
      <c r="F475" s="45">
        <f t="shared" si="52"/>
        <v>203.58134450060516</v>
      </c>
      <c r="G475" s="45">
        <f t="shared" si="53"/>
        <v>356.26735287605902</v>
      </c>
      <c r="H475" s="46">
        <f t="shared" si="54"/>
        <v>0</v>
      </c>
      <c r="I475" s="46">
        <f t="shared" si="55"/>
        <v>1</v>
      </c>
      <c r="J475" s="47">
        <f t="shared" si="56"/>
        <v>40030109964.997742</v>
      </c>
      <c r="K475" s="27"/>
      <c r="L475" s="108"/>
      <c r="M475" s="27"/>
      <c r="N475" s="27"/>
      <c r="O475" s="27"/>
      <c r="P475" s="27"/>
      <c r="Q475" s="27"/>
      <c r="R475" s="27"/>
      <c r="S475" s="27"/>
    </row>
    <row r="476" spans="2:19" x14ac:dyDescent="0.25">
      <c r="B476" s="9">
        <f t="shared" si="57"/>
        <v>457</v>
      </c>
      <c r="C476" s="42">
        <f>'Simulacion sistema (hoja4)'!BV467</f>
        <v>0.8178839346920157</v>
      </c>
      <c r="D476" s="42">
        <f>'Simulacion sistema (hoja4)'!BW467</f>
        <v>0.84022750982374872</v>
      </c>
      <c r="E476" s="44">
        <f t="shared" si="51"/>
        <v>110405894.79084058</v>
      </c>
      <c r="F476" s="45">
        <f t="shared" si="52"/>
        <v>203.58134450060516</v>
      </c>
      <c r="G476" s="45">
        <f t="shared" si="53"/>
        <v>356.26735287605902</v>
      </c>
      <c r="H476" s="46">
        <f t="shared" si="54"/>
        <v>0</v>
      </c>
      <c r="I476" s="46">
        <f t="shared" si="55"/>
        <v>1</v>
      </c>
      <c r="J476" s="47">
        <f t="shared" si="56"/>
        <v>39334015879.045448</v>
      </c>
      <c r="K476" s="27"/>
      <c r="L476" s="108"/>
      <c r="M476" s="27"/>
      <c r="N476" s="27"/>
      <c r="O476" s="27"/>
      <c r="P476" s="27"/>
      <c r="Q476" s="27"/>
      <c r="R476" s="27"/>
      <c r="S476" s="27"/>
    </row>
    <row r="477" spans="2:19" x14ac:dyDescent="0.25">
      <c r="B477" s="9">
        <f t="shared" si="57"/>
        <v>458</v>
      </c>
      <c r="C477" s="42">
        <f>'Simulacion sistema (hoja4)'!BV468</f>
        <v>0.82805486373378479</v>
      </c>
      <c r="D477" s="42">
        <f>'Simulacion sistema (hoja4)'!BW468</f>
        <v>0.85496230985597266</v>
      </c>
      <c r="E477" s="44">
        <f t="shared" si="51"/>
        <v>112342047.5150748</v>
      </c>
      <c r="F477" s="45">
        <f t="shared" si="52"/>
        <v>203.58134450060516</v>
      </c>
      <c r="G477" s="45">
        <f t="shared" si="53"/>
        <v>356.26735287605902</v>
      </c>
      <c r="H477" s="46">
        <f t="shared" si="54"/>
        <v>0</v>
      </c>
      <c r="I477" s="46">
        <f t="shared" si="55"/>
        <v>1</v>
      </c>
      <c r="J477" s="47">
        <f t="shared" si="56"/>
        <v>40023803884.872147</v>
      </c>
      <c r="K477" s="27"/>
      <c r="L477" s="108"/>
      <c r="M477" s="27"/>
      <c r="N477" s="27"/>
      <c r="O477" s="27"/>
      <c r="P477" s="27"/>
      <c r="Q477" s="27"/>
      <c r="R477" s="27"/>
      <c r="S477" s="27"/>
    </row>
    <row r="478" spans="2:19" x14ac:dyDescent="0.25">
      <c r="B478" s="9">
        <f t="shared" si="57"/>
        <v>459</v>
      </c>
      <c r="C478" s="42">
        <f>'Simulacion sistema (hoja4)'!BV469</f>
        <v>0.81689198297923826</v>
      </c>
      <c r="D478" s="42">
        <f>'Simulacion sistema (hoja4)'!BW469</f>
        <v>0.85463352543097293</v>
      </c>
      <c r="E478" s="44">
        <f t="shared" si="51"/>
        <v>112298845.24162984</v>
      </c>
      <c r="F478" s="45">
        <f t="shared" si="52"/>
        <v>203.58134450060516</v>
      </c>
      <c r="G478" s="45">
        <f t="shared" si="53"/>
        <v>356.26735287605902</v>
      </c>
      <c r="H478" s="46">
        <f t="shared" si="54"/>
        <v>0</v>
      </c>
      <c r="I478" s="46">
        <f t="shared" si="55"/>
        <v>1</v>
      </c>
      <c r="J478" s="47">
        <f t="shared" si="56"/>
        <v>40008412325.273682</v>
      </c>
      <c r="K478" s="27"/>
      <c r="L478" s="108"/>
      <c r="M478" s="27"/>
      <c r="N478" s="27"/>
      <c r="O478" s="27"/>
      <c r="P478" s="27"/>
      <c r="Q478" s="27"/>
      <c r="R478" s="27"/>
      <c r="S478" s="27"/>
    </row>
    <row r="479" spans="2:19" x14ac:dyDescent="0.25">
      <c r="B479" s="9">
        <f t="shared" si="57"/>
        <v>460</v>
      </c>
      <c r="C479" s="42">
        <f>'Simulacion sistema (hoja4)'!BV470</f>
        <v>0.81373524014955878</v>
      </c>
      <c r="D479" s="42">
        <f>'Simulacion sistema (hoja4)'!BW470</f>
        <v>0.84504500688787643</v>
      </c>
      <c r="E479" s="44">
        <f t="shared" si="51"/>
        <v>111038913.90506697</v>
      </c>
      <c r="F479" s="45">
        <f t="shared" si="52"/>
        <v>203.58134450060516</v>
      </c>
      <c r="G479" s="45">
        <f t="shared" si="53"/>
        <v>356.26735287605902</v>
      </c>
      <c r="H479" s="46">
        <f t="shared" si="54"/>
        <v>0</v>
      </c>
      <c r="I479" s="46">
        <f t="shared" si="55"/>
        <v>1</v>
      </c>
      <c r="J479" s="47">
        <f t="shared" si="56"/>
        <v>39559539923.190826</v>
      </c>
      <c r="K479" s="27"/>
      <c r="L479" s="108"/>
      <c r="M479" s="27"/>
      <c r="N479" s="27"/>
      <c r="O479" s="27"/>
      <c r="P479" s="27"/>
      <c r="Q479" s="27"/>
      <c r="R479" s="27"/>
      <c r="S479" s="27"/>
    </row>
    <row r="480" spans="2:19" x14ac:dyDescent="0.25">
      <c r="B480" s="9">
        <f t="shared" si="57"/>
        <v>461</v>
      </c>
      <c r="C480" s="42">
        <f>'Simulacion sistema (hoja4)'!BV471</f>
        <v>0.82138852431605969</v>
      </c>
      <c r="D480" s="42">
        <f>'Simulacion sistema (hoja4)'!BW471</f>
        <v>0.84554193354862139</v>
      </c>
      <c r="E480" s="44">
        <f t="shared" si="51"/>
        <v>111104210.06828885</v>
      </c>
      <c r="F480" s="45">
        <f t="shared" si="52"/>
        <v>203.58134450060516</v>
      </c>
      <c r="G480" s="45">
        <f t="shared" si="53"/>
        <v>356.26735287605902</v>
      </c>
      <c r="H480" s="46">
        <f t="shared" si="54"/>
        <v>0</v>
      </c>
      <c r="I480" s="46">
        <f t="shared" si="55"/>
        <v>1</v>
      </c>
      <c r="J480" s="47">
        <f t="shared" si="56"/>
        <v>39582802814.414856</v>
      </c>
      <c r="K480" s="27"/>
      <c r="L480" s="108"/>
      <c r="M480" s="27"/>
      <c r="N480" s="27"/>
      <c r="O480" s="27"/>
      <c r="P480" s="27"/>
      <c r="Q480" s="27"/>
      <c r="R480" s="27"/>
      <c r="S480" s="27"/>
    </row>
    <row r="481" spans="2:19" x14ac:dyDescent="0.25">
      <c r="B481" s="9">
        <f t="shared" si="57"/>
        <v>462</v>
      </c>
      <c r="C481" s="42">
        <f>'Simulacion sistema (hoja4)'!BV472</f>
        <v>0.82879683621545708</v>
      </c>
      <c r="D481" s="42">
        <f>'Simulacion sistema (hoja4)'!BW472</f>
        <v>0.84377297247016192</v>
      </c>
      <c r="E481" s="44">
        <f t="shared" si="51"/>
        <v>110871768.58257927</v>
      </c>
      <c r="F481" s="45">
        <f t="shared" si="52"/>
        <v>203.58134450060516</v>
      </c>
      <c r="G481" s="45">
        <f t="shared" si="53"/>
        <v>356.26735287605902</v>
      </c>
      <c r="H481" s="46">
        <f t="shared" si="54"/>
        <v>0</v>
      </c>
      <c r="I481" s="46">
        <f t="shared" si="55"/>
        <v>1</v>
      </c>
      <c r="J481" s="47">
        <f t="shared" si="56"/>
        <v>39499991501.602524</v>
      </c>
      <c r="K481" s="27"/>
      <c r="L481" s="108"/>
      <c r="M481" s="27"/>
      <c r="N481" s="27"/>
      <c r="O481" s="27"/>
      <c r="P481" s="27"/>
      <c r="Q481" s="27"/>
      <c r="R481" s="27"/>
      <c r="S481" s="27"/>
    </row>
    <row r="482" spans="2:19" x14ac:dyDescent="0.25">
      <c r="B482" s="9">
        <f t="shared" si="57"/>
        <v>463</v>
      </c>
      <c r="C482" s="42">
        <f>'Simulacion sistema (hoja4)'!BV473</f>
        <v>0.79732892788936915</v>
      </c>
      <c r="D482" s="42">
        <f>'Simulacion sistema (hoja4)'!BW473</f>
        <v>0.84969700632970169</v>
      </c>
      <c r="E482" s="44">
        <f t="shared" si="51"/>
        <v>111650186.63172281</v>
      </c>
      <c r="F482" s="45">
        <f t="shared" si="52"/>
        <v>203.58134450060516</v>
      </c>
      <c r="G482" s="45">
        <f t="shared" si="53"/>
        <v>356.26735287605902</v>
      </c>
      <c r="H482" s="46">
        <f t="shared" si="54"/>
        <v>0</v>
      </c>
      <c r="I482" s="46">
        <f t="shared" si="55"/>
        <v>1</v>
      </c>
      <c r="J482" s="47">
        <f t="shared" si="56"/>
        <v>39777316439.40184</v>
      </c>
      <c r="K482" s="27"/>
      <c r="L482" s="108"/>
      <c r="M482" s="27"/>
      <c r="N482" s="27"/>
      <c r="O482" s="27"/>
      <c r="P482" s="27"/>
      <c r="Q482" s="27"/>
      <c r="R482" s="27"/>
      <c r="S482" s="27"/>
    </row>
    <row r="483" spans="2:19" x14ac:dyDescent="0.25">
      <c r="B483" s="9">
        <f t="shared" si="57"/>
        <v>464</v>
      </c>
      <c r="C483" s="42">
        <f>'Simulacion sistema (hoja4)'!BV474</f>
        <v>0.81947055766215027</v>
      </c>
      <c r="D483" s="42">
        <f>'Simulacion sistema (hoja4)'!BW474</f>
        <v>0.84444290657958732</v>
      </c>
      <c r="E483" s="44">
        <f t="shared" si="51"/>
        <v>110959797.92455778</v>
      </c>
      <c r="F483" s="45">
        <f t="shared" si="52"/>
        <v>203.58134450060516</v>
      </c>
      <c r="G483" s="45">
        <f t="shared" si="53"/>
        <v>356.26735287605902</v>
      </c>
      <c r="H483" s="46">
        <f t="shared" si="54"/>
        <v>0</v>
      </c>
      <c r="I483" s="46">
        <f t="shared" si="55"/>
        <v>1</v>
      </c>
      <c r="J483" s="47">
        <f t="shared" si="56"/>
        <v>39531353482.244629</v>
      </c>
      <c r="K483" s="27"/>
      <c r="L483" s="108"/>
      <c r="M483" s="27"/>
      <c r="N483" s="27"/>
      <c r="O483" s="27"/>
      <c r="P483" s="27"/>
      <c r="Q483" s="27"/>
      <c r="R483" s="27"/>
      <c r="S483" s="27"/>
    </row>
    <row r="484" spans="2:19" x14ac:dyDescent="0.25">
      <c r="B484" s="9">
        <f t="shared" si="57"/>
        <v>465</v>
      </c>
      <c r="C484" s="42">
        <f>'Simulacion sistema (hoja4)'!BV475</f>
        <v>0.83144066412222006</v>
      </c>
      <c r="D484" s="42">
        <f>'Simulacion sistema (hoja4)'!BW475</f>
        <v>0.85203767404801189</v>
      </c>
      <c r="E484" s="44">
        <f t="shared" si="51"/>
        <v>111957750.36990876</v>
      </c>
      <c r="F484" s="45">
        <f t="shared" si="52"/>
        <v>203.58134450060516</v>
      </c>
      <c r="G484" s="45">
        <f t="shared" si="53"/>
        <v>356.26735287605902</v>
      </c>
      <c r="H484" s="46">
        <f t="shared" si="54"/>
        <v>0</v>
      </c>
      <c r="I484" s="46">
        <f t="shared" si="55"/>
        <v>1</v>
      </c>
      <c r="J484" s="47">
        <f t="shared" si="56"/>
        <v>39886891358.24601</v>
      </c>
      <c r="K484" s="27"/>
      <c r="L484" s="108"/>
      <c r="M484" s="27"/>
      <c r="N484" s="27"/>
      <c r="O484" s="27"/>
      <c r="P484" s="27"/>
      <c r="Q484" s="27"/>
      <c r="R484" s="27"/>
      <c r="S484" s="27"/>
    </row>
    <row r="485" spans="2:19" x14ac:dyDescent="0.25">
      <c r="B485" s="9">
        <f t="shared" si="57"/>
        <v>466</v>
      </c>
      <c r="C485" s="42">
        <f>'Simulacion sistema (hoja4)'!BV476</f>
        <v>0.82982467298425844</v>
      </c>
      <c r="D485" s="42">
        <f>'Simulacion sistema (hoja4)'!BW476</f>
        <v>0.84946612344800321</v>
      </c>
      <c r="E485" s="44">
        <f t="shared" si="51"/>
        <v>111619848.62106761</v>
      </c>
      <c r="F485" s="45">
        <f t="shared" si="52"/>
        <v>203.58134450060516</v>
      </c>
      <c r="G485" s="45">
        <f t="shared" si="53"/>
        <v>356.26735287605902</v>
      </c>
      <c r="H485" s="46">
        <f t="shared" si="54"/>
        <v>0</v>
      </c>
      <c r="I485" s="46">
        <f t="shared" si="55"/>
        <v>1</v>
      </c>
      <c r="J485" s="47">
        <f t="shared" si="56"/>
        <v>39766507996.654182</v>
      </c>
      <c r="K485" s="27"/>
      <c r="L485" s="108"/>
      <c r="M485" s="27"/>
      <c r="N485" s="27"/>
      <c r="O485" s="27"/>
      <c r="P485" s="27"/>
      <c r="Q485" s="27"/>
      <c r="R485" s="27"/>
      <c r="S485" s="27"/>
    </row>
    <row r="486" spans="2:19" x14ac:dyDescent="0.25">
      <c r="B486" s="9">
        <f t="shared" si="57"/>
        <v>467</v>
      </c>
      <c r="C486" s="42">
        <f>'Simulacion sistema (hoja4)'!BV477</f>
        <v>0.82503768948251988</v>
      </c>
      <c r="D486" s="42">
        <f>'Simulacion sistema (hoja4)'!BW477</f>
        <v>0.8517918145290464</v>
      </c>
      <c r="E486" s="44">
        <f t="shared" si="51"/>
        <v>111925444.4291167</v>
      </c>
      <c r="F486" s="45">
        <f t="shared" si="52"/>
        <v>203.58134450060516</v>
      </c>
      <c r="G486" s="45">
        <f t="shared" si="53"/>
        <v>356.26735287605902</v>
      </c>
      <c r="H486" s="46">
        <f t="shared" si="54"/>
        <v>0</v>
      </c>
      <c r="I486" s="46">
        <f t="shared" si="55"/>
        <v>1</v>
      </c>
      <c r="J486" s="47">
        <f t="shared" si="56"/>
        <v>39875381806.237854</v>
      </c>
      <c r="K486" s="27"/>
      <c r="L486" s="108"/>
      <c r="M486" s="27"/>
      <c r="N486" s="27"/>
      <c r="O486" s="27"/>
      <c r="P486" s="27"/>
      <c r="Q486" s="27"/>
      <c r="R486" s="27"/>
      <c r="S486" s="27"/>
    </row>
    <row r="487" spans="2:19" x14ac:dyDescent="0.25">
      <c r="B487" s="9">
        <f t="shared" si="57"/>
        <v>468</v>
      </c>
      <c r="C487" s="42">
        <f>'Simulacion sistema (hoja4)'!BV478</f>
        <v>0.80788986466296298</v>
      </c>
      <c r="D487" s="42">
        <f>'Simulacion sistema (hoja4)'!BW478</f>
        <v>0.83705016081230166</v>
      </c>
      <c r="E487" s="44">
        <f t="shared" si="51"/>
        <v>109988391.13073644</v>
      </c>
      <c r="F487" s="45">
        <f t="shared" si="52"/>
        <v>203.58134450060516</v>
      </c>
      <c r="G487" s="45">
        <f t="shared" si="53"/>
        <v>356.26735287605902</v>
      </c>
      <c r="H487" s="46">
        <f t="shared" si="54"/>
        <v>0</v>
      </c>
      <c r="I487" s="46">
        <f t="shared" si="55"/>
        <v>1</v>
      </c>
      <c r="J487" s="47">
        <f t="shared" si="56"/>
        <v>39185272955.24408</v>
      </c>
      <c r="K487" s="27"/>
      <c r="L487" s="108"/>
      <c r="M487" s="27"/>
      <c r="N487" s="27"/>
      <c r="O487" s="27"/>
      <c r="P487" s="27"/>
      <c r="Q487" s="27"/>
      <c r="R487" s="27"/>
      <c r="S487" s="27"/>
    </row>
    <row r="488" spans="2:19" x14ac:dyDescent="0.25">
      <c r="B488" s="9">
        <f t="shared" si="57"/>
        <v>469</v>
      </c>
      <c r="C488" s="42">
        <f>'Simulacion sistema (hoja4)'!BV479</f>
        <v>0.81498091280596174</v>
      </c>
      <c r="D488" s="42">
        <f>'Simulacion sistema (hoja4)'!BW479</f>
        <v>0.84197743907549771</v>
      </c>
      <c r="E488" s="44">
        <f t="shared" si="51"/>
        <v>110635835.49452041</v>
      </c>
      <c r="F488" s="45">
        <f t="shared" si="52"/>
        <v>203.58134450060516</v>
      </c>
      <c r="G488" s="45">
        <f t="shared" si="53"/>
        <v>356.26735287605902</v>
      </c>
      <c r="H488" s="46">
        <f t="shared" si="54"/>
        <v>0</v>
      </c>
      <c r="I488" s="46">
        <f t="shared" si="55"/>
        <v>1</v>
      </c>
      <c r="J488" s="47">
        <f t="shared" si="56"/>
        <v>39415936244.863922</v>
      </c>
      <c r="K488" s="27"/>
      <c r="L488" s="108"/>
      <c r="M488" s="27"/>
      <c r="N488" s="27"/>
      <c r="O488" s="27"/>
      <c r="P488" s="27"/>
      <c r="Q488" s="27"/>
      <c r="R488" s="27"/>
      <c r="S488" s="27"/>
    </row>
    <row r="489" spans="2:19" x14ac:dyDescent="0.25">
      <c r="B489" s="9">
        <f t="shared" si="57"/>
        <v>470</v>
      </c>
      <c r="C489" s="42">
        <f>'Simulacion sistema (hoja4)'!BV480</f>
        <v>0.81541142082090834</v>
      </c>
      <c r="D489" s="42">
        <f>'Simulacion sistema (hoja4)'!BW480</f>
        <v>0.84966905405091397</v>
      </c>
      <c r="E489" s="44">
        <f t="shared" si="51"/>
        <v>111646513.70229009</v>
      </c>
      <c r="F489" s="45">
        <f t="shared" si="52"/>
        <v>203.58134450060516</v>
      </c>
      <c r="G489" s="45">
        <f t="shared" si="53"/>
        <v>356.26735287605902</v>
      </c>
      <c r="H489" s="46">
        <f t="shared" si="54"/>
        <v>0</v>
      </c>
      <c r="I489" s="46">
        <f t="shared" si="55"/>
        <v>1</v>
      </c>
      <c r="J489" s="47">
        <f t="shared" si="56"/>
        <v>39776007894.555542</v>
      </c>
      <c r="K489" s="27"/>
      <c r="L489" s="108"/>
      <c r="M489" s="27"/>
      <c r="N489" s="27"/>
      <c r="O489" s="27"/>
      <c r="P489" s="27"/>
      <c r="Q489" s="27"/>
      <c r="R489" s="27"/>
      <c r="S489" s="27"/>
    </row>
    <row r="490" spans="2:19" x14ac:dyDescent="0.25">
      <c r="B490" s="9">
        <f t="shared" si="57"/>
        <v>471</v>
      </c>
      <c r="C490" s="42">
        <f>'Simulacion sistema (hoja4)'!BV481</f>
        <v>0.82103558279354383</v>
      </c>
      <c r="D490" s="42">
        <f>'Simulacion sistema (hoja4)'!BW481</f>
        <v>0.84644033670771801</v>
      </c>
      <c r="E490" s="44">
        <f t="shared" si="51"/>
        <v>111222260.24339415</v>
      </c>
      <c r="F490" s="45">
        <f t="shared" si="52"/>
        <v>203.58134450060516</v>
      </c>
      <c r="G490" s="45">
        <f t="shared" si="53"/>
        <v>356.26735287605902</v>
      </c>
      <c r="H490" s="46">
        <f t="shared" si="54"/>
        <v>0</v>
      </c>
      <c r="I490" s="46">
        <f t="shared" si="55"/>
        <v>1</v>
      </c>
      <c r="J490" s="47">
        <f t="shared" si="56"/>
        <v>39624860237.806175</v>
      </c>
      <c r="K490" s="27"/>
      <c r="L490" s="108"/>
      <c r="M490" s="27"/>
      <c r="N490" s="27"/>
      <c r="O490" s="27"/>
      <c r="P490" s="27"/>
      <c r="Q490" s="27"/>
      <c r="R490" s="27"/>
      <c r="S490" s="27"/>
    </row>
    <row r="491" spans="2:19" x14ac:dyDescent="0.25">
      <c r="B491" s="9">
        <f t="shared" si="57"/>
        <v>472</v>
      </c>
      <c r="C491" s="42">
        <f>'Simulacion sistema (hoja4)'!BV482</f>
        <v>0.80321240908611347</v>
      </c>
      <c r="D491" s="42">
        <f>'Simulacion sistema (hoja4)'!BW482</f>
        <v>0.85051295045186692</v>
      </c>
      <c r="E491" s="44">
        <f t="shared" si="51"/>
        <v>111757401.68937531</v>
      </c>
      <c r="F491" s="45">
        <f t="shared" si="52"/>
        <v>203.58134450060516</v>
      </c>
      <c r="G491" s="45">
        <f t="shared" si="53"/>
        <v>356.26735287605902</v>
      </c>
      <c r="H491" s="46">
        <f t="shared" si="54"/>
        <v>0</v>
      </c>
      <c r="I491" s="46">
        <f t="shared" si="55"/>
        <v>1</v>
      </c>
      <c r="J491" s="47">
        <f t="shared" si="56"/>
        <v>39815513664.180145</v>
      </c>
      <c r="K491" s="27"/>
      <c r="L491" s="108"/>
      <c r="M491" s="27"/>
      <c r="N491" s="27"/>
      <c r="O491" s="27"/>
      <c r="P491" s="27"/>
      <c r="Q491" s="27"/>
      <c r="R491" s="27"/>
      <c r="S491" s="27"/>
    </row>
    <row r="492" spans="2:19" x14ac:dyDescent="0.25">
      <c r="B492" s="9">
        <f t="shared" si="57"/>
        <v>473</v>
      </c>
      <c r="C492" s="42">
        <f>'Simulacion sistema (hoja4)'!BV483</f>
        <v>0.81989044887378315</v>
      </c>
      <c r="D492" s="42">
        <f>'Simulacion sistema (hoja4)'!BW483</f>
        <v>0.84967122335263601</v>
      </c>
      <c r="E492" s="44">
        <f t="shared" si="51"/>
        <v>111646798.74853638</v>
      </c>
      <c r="F492" s="45">
        <f t="shared" si="52"/>
        <v>203.58134450060516</v>
      </c>
      <c r="G492" s="45">
        <f t="shared" si="53"/>
        <v>356.26735287605902</v>
      </c>
      <c r="H492" s="46">
        <f t="shared" si="54"/>
        <v>0</v>
      </c>
      <c r="I492" s="46">
        <f t="shared" si="55"/>
        <v>1</v>
      </c>
      <c r="J492" s="47">
        <f t="shared" si="56"/>
        <v>39776109447.227158</v>
      </c>
      <c r="K492" s="27"/>
      <c r="L492" s="108"/>
      <c r="M492" s="27"/>
      <c r="N492" s="27"/>
      <c r="O492" s="27"/>
      <c r="P492" s="27"/>
      <c r="Q492" s="27"/>
      <c r="R492" s="27"/>
      <c r="S492" s="27"/>
    </row>
    <row r="493" spans="2:19" x14ac:dyDescent="0.25">
      <c r="B493" s="9">
        <f t="shared" si="57"/>
        <v>474</v>
      </c>
      <c r="C493" s="42">
        <f>'Simulacion sistema (hoja4)'!BV484</f>
        <v>0.801077340063025</v>
      </c>
      <c r="D493" s="42">
        <f>'Simulacion sistema (hoja4)'!BW484</f>
        <v>0.84253096241837866</v>
      </c>
      <c r="E493" s="44">
        <f t="shared" si="51"/>
        <v>110708568.46177496</v>
      </c>
      <c r="F493" s="45">
        <f t="shared" si="52"/>
        <v>203.58134450060516</v>
      </c>
      <c r="G493" s="45">
        <f t="shared" si="53"/>
        <v>356.26735287605902</v>
      </c>
      <c r="H493" s="46">
        <f t="shared" si="54"/>
        <v>0</v>
      </c>
      <c r="I493" s="46">
        <f t="shared" si="55"/>
        <v>1</v>
      </c>
      <c r="J493" s="47">
        <f t="shared" si="56"/>
        <v>39441848626.574516</v>
      </c>
      <c r="K493" s="27"/>
      <c r="L493" s="108"/>
      <c r="M493" s="27"/>
      <c r="N493" s="27"/>
      <c r="O493" s="27"/>
      <c r="P493" s="27"/>
      <c r="Q493" s="27"/>
      <c r="R493" s="27"/>
      <c r="S493" s="27"/>
    </row>
    <row r="494" spans="2:19" x14ac:dyDescent="0.25">
      <c r="B494" s="9">
        <f t="shared" si="57"/>
        <v>475</v>
      </c>
      <c r="C494" s="42">
        <f>'Simulacion sistema (hoja4)'!BV485</f>
        <v>0.82481580861995552</v>
      </c>
      <c r="D494" s="42">
        <f>'Simulacion sistema (hoja4)'!BW485</f>
        <v>0.84971777219866973</v>
      </c>
      <c r="E494" s="44">
        <f t="shared" si="51"/>
        <v>111652915.2669052</v>
      </c>
      <c r="F494" s="45">
        <f t="shared" si="52"/>
        <v>203.58134450060516</v>
      </c>
      <c r="G494" s="45">
        <f t="shared" si="53"/>
        <v>356.26735287605902</v>
      </c>
      <c r="H494" s="46">
        <f t="shared" si="54"/>
        <v>0</v>
      </c>
      <c r="I494" s="46">
        <f t="shared" si="55"/>
        <v>1</v>
      </c>
      <c r="J494" s="47">
        <f t="shared" si="56"/>
        <v>39778288563.035233</v>
      </c>
      <c r="K494" s="27"/>
      <c r="L494" s="108"/>
      <c r="M494" s="27"/>
      <c r="N494" s="27"/>
      <c r="O494" s="27"/>
      <c r="P494" s="27"/>
      <c r="Q494" s="27"/>
      <c r="R494" s="27"/>
      <c r="S494" s="27"/>
    </row>
    <row r="495" spans="2:19" x14ac:dyDescent="0.25">
      <c r="B495" s="9">
        <f t="shared" si="57"/>
        <v>476</v>
      </c>
      <c r="C495" s="42">
        <f>'Simulacion sistema (hoja4)'!BV486</f>
        <v>0.83136782879254811</v>
      </c>
      <c r="D495" s="42">
        <f>'Simulacion sistema (hoja4)'!BW486</f>
        <v>0.85193756392111863</v>
      </c>
      <c r="E495" s="44">
        <f t="shared" si="51"/>
        <v>111944595.899235</v>
      </c>
      <c r="F495" s="45">
        <f t="shared" si="52"/>
        <v>203.58134450060516</v>
      </c>
      <c r="G495" s="45">
        <f t="shared" si="53"/>
        <v>356.26735287605902</v>
      </c>
      <c r="H495" s="46">
        <f t="shared" si="54"/>
        <v>0</v>
      </c>
      <c r="I495" s="46">
        <f t="shared" si="55"/>
        <v>1</v>
      </c>
      <c r="J495" s="47">
        <f t="shared" si="56"/>
        <v>39882204849.800583</v>
      </c>
      <c r="K495" s="27"/>
      <c r="L495" s="108"/>
      <c r="M495" s="27"/>
      <c r="N495" s="27"/>
      <c r="O495" s="27"/>
      <c r="P495" s="27"/>
      <c r="Q495" s="27"/>
      <c r="R495" s="27"/>
      <c r="S495" s="27"/>
    </row>
    <row r="496" spans="2:19" x14ac:dyDescent="0.25">
      <c r="B496" s="9">
        <f t="shared" si="57"/>
        <v>477</v>
      </c>
      <c r="C496" s="42">
        <f>'Simulacion sistema (hoja4)'!BV487</f>
        <v>0.81234805117437459</v>
      </c>
      <c r="D496" s="42">
        <f>'Simulacion sistema (hoja4)'!BW487</f>
        <v>0.8454276972865995</v>
      </c>
      <c r="E496" s="44">
        <f t="shared" si="51"/>
        <v>111089199.42345917</v>
      </c>
      <c r="F496" s="45">
        <f t="shared" si="52"/>
        <v>203.58134450060516</v>
      </c>
      <c r="G496" s="45">
        <f t="shared" si="53"/>
        <v>356.26735287605902</v>
      </c>
      <c r="H496" s="46">
        <f t="shared" si="54"/>
        <v>0</v>
      </c>
      <c r="I496" s="46">
        <f t="shared" si="55"/>
        <v>1</v>
      </c>
      <c r="J496" s="47">
        <f t="shared" si="56"/>
        <v>39577455011.716423</v>
      </c>
      <c r="K496" s="27"/>
      <c r="L496" s="108"/>
      <c r="M496" s="27"/>
      <c r="N496" s="27"/>
      <c r="O496" s="27"/>
      <c r="P496" s="27"/>
      <c r="Q496" s="27"/>
      <c r="R496" s="27"/>
      <c r="S496" s="27"/>
    </row>
    <row r="497" spans="2:19" x14ac:dyDescent="0.25">
      <c r="B497" s="9">
        <f t="shared" si="57"/>
        <v>478</v>
      </c>
      <c r="C497" s="42">
        <f>'Simulacion sistema (hoja4)'!BV488</f>
        <v>0.83056255487779296</v>
      </c>
      <c r="D497" s="42">
        <f>'Simulacion sistema (hoja4)'!BW488</f>
        <v>0.84976258065082322</v>
      </c>
      <c r="E497" s="44">
        <f t="shared" si="51"/>
        <v>111658803.09751816</v>
      </c>
      <c r="F497" s="45">
        <f t="shared" si="52"/>
        <v>203.58134450060516</v>
      </c>
      <c r="G497" s="45">
        <f t="shared" si="53"/>
        <v>356.26735287605902</v>
      </c>
      <c r="H497" s="46">
        <f t="shared" si="54"/>
        <v>0</v>
      </c>
      <c r="I497" s="46">
        <f t="shared" si="55"/>
        <v>1</v>
      </c>
      <c r="J497" s="47">
        <f t="shared" si="56"/>
        <v>39780386204.861893</v>
      </c>
      <c r="K497" s="27"/>
      <c r="L497" s="108"/>
      <c r="M497" s="27"/>
      <c r="N497" s="27"/>
      <c r="O497" s="27"/>
      <c r="P497" s="27"/>
      <c r="Q497" s="27"/>
      <c r="R497" s="27"/>
      <c r="S497" s="27"/>
    </row>
    <row r="498" spans="2:19" x14ac:dyDescent="0.25">
      <c r="B498" s="9">
        <f t="shared" si="57"/>
        <v>479</v>
      </c>
      <c r="C498" s="42">
        <f>'Simulacion sistema (hoja4)'!BV489</f>
        <v>0.82890111056211435</v>
      </c>
      <c r="D498" s="42">
        <f>'Simulacion sistema (hoja4)'!BW489</f>
        <v>0.85128145735844019</v>
      </c>
      <c r="E498" s="44">
        <f t="shared" si="51"/>
        <v>111858383.49689904</v>
      </c>
      <c r="F498" s="45">
        <f t="shared" si="52"/>
        <v>203.58134450060516</v>
      </c>
      <c r="G498" s="45">
        <f t="shared" si="53"/>
        <v>356.26735287605902</v>
      </c>
      <c r="H498" s="46">
        <f t="shared" si="54"/>
        <v>0</v>
      </c>
      <c r="I498" s="46">
        <f t="shared" si="55"/>
        <v>1</v>
      </c>
      <c r="J498" s="47">
        <f t="shared" si="56"/>
        <v>39851490185.435265</v>
      </c>
      <c r="K498" s="27"/>
      <c r="L498" s="108"/>
      <c r="M498" s="27"/>
      <c r="N498" s="27"/>
      <c r="O498" s="27"/>
      <c r="P498" s="27"/>
      <c r="Q498" s="27"/>
      <c r="R498" s="27"/>
      <c r="S498" s="27"/>
    </row>
    <row r="499" spans="2:19" x14ac:dyDescent="0.25">
      <c r="B499" s="9">
        <f t="shared" si="57"/>
        <v>480</v>
      </c>
      <c r="C499" s="42">
        <f>'Simulacion sistema (hoja4)'!BV490</f>
        <v>0.82130003540011642</v>
      </c>
      <c r="D499" s="42">
        <f>'Simulacion sistema (hoja4)'!BW490</f>
        <v>0.84941876708897879</v>
      </c>
      <c r="E499" s="44">
        <f t="shared" si="51"/>
        <v>111613625.99549182</v>
      </c>
      <c r="F499" s="45">
        <f t="shared" si="52"/>
        <v>203.58134450060516</v>
      </c>
      <c r="G499" s="45">
        <f t="shared" si="53"/>
        <v>356.26735287605902</v>
      </c>
      <c r="H499" s="46">
        <f t="shared" si="54"/>
        <v>0</v>
      </c>
      <c r="I499" s="46">
        <f t="shared" si="55"/>
        <v>1</v>
      </c>
      <c r="J499" s="47">
        <f t="shared" si="56"/>
        <v>39764291078.312355</v>
      </c>
      <c r="K499" s="27"/>
      <c r="L499" s="108"/>
      <c r="M499" s="27"/>
      <c r="N499" s="27"/>
      <c r="O499" s="27"/>
      <c r="P499" s="27"/>
      <c r="Q499" s="27"/>
      <c r="R499" s="27"/>
      <c r="S499" s="27"/>
    </row>
    <row r="500" spans="2:19" x14ac:dyDescent="0.25">
      <c r="B500" s="9">
        <f t="shared" si="57"/>
        <v>481</v>
      </c>
      <c r="C500" s="42">
        <f>'Simulacion sistema (hoja4)'!BV491</f>
        <v>0.8183271678084405</v>
      </c>
      <c r="D500" s="42">
        <f>'Simulacion sistema (hoja4)'!BW491</f>
        <v>0.85670557531082447</v>
      </c>
      <c r="E500" s="44">
        <f t="shared" si="51"/>
        <v>112571112.59584233</v>
      </c>
      <c r="F500" s="45">
        <f t="shared" si="52"/>
        <v>203.58134450060516</v>
      </c>
      <c r="G500" s="45">
        <f t="shared" si="53"/>
        <v>356.26735287605902</v>
      </c>
      <c r="H500" s="46">
        <f t="shared" si="54"/>
        <v>0</v>
      </c>
      <c r="I500" s="46">
        <f t="shared" si="55"/>
        <v>1</v>
      </c>
      <c r="J500" s="47">
        <f t="shared" si="56"/>
        <v>40105412294.833534</v>
      </c>
      <c r="K500" s="27"/>
      <c r="L500" s="108"/>
      <c r="M500" s="27"/>
      <c r="N500" s="27"/>
      <c r="O500" s="27"/>
      <c r="P500" s="27"/>
      <c r="Q500" s="27"/>
      <c r="R500" s="27"/>
      <c r="S500" s="27"/>
    </row>
    <row r="501" spans="2:19" x14ac:dyDescent="0.25">
      <c r="B501" s="9">
        <f t="shared" si="57"/>
        <v>482</v>
      </c>
      <c r="C501" s="42">
        <f>'Simulacion sistema (hoja4)'!BV492</f>
        <v>0.81338922149254178</v>
      </c>
      <c r="D501" s="42">
        <f>'Simulacion sistema (hoja4)'!BW492</f>
        <v>0.84574302785844613</v>
      </c>
      <c r="E501" s="44">
        <f t="shared" si="51"/>
        <v>111130633.86059983</v>
      </c>
      <c r="F501" s="45">
        <f t="shared" si="52"/>
        <v>203.58134450060516</v>
      </c>
      <c r="G501" s="45">
        <f t="shared" si="53"/>
        <v>356.26735287605902</v>
      </c>
      <c r="H501" s="46">
        <f t="shared" si="54"/>
        <v>0</v>
      </c>
      <c r="I501" s="46">
        <f t="shared" si="55"/>
        <v>1</v>
      </c>
      <c r="J501" s="47">
        <f t="shared" si="56"/>
        <v>39592216748.95443</v>
      </c>
      <c r="K501" s="27"/>
      <c r="L501" s="108"/>
      <c r="M501" s="27"/>
      <c r="N501" s="27"/>
      <c r="O501" s="27"/>
      <c r="P501" s="27"/>
      <c r="Q501" s="27"/>
      <c r="R501" s="27"/>
      <c r="S501" s="27"/>
    </row>
    <row r="502" spans="2:19" x14ac:dyDescent="0.25">
      <c r="B502" s="9">
        <f t="shared" si="57"/>
        <v>483</v>
      </c>
      <c r="C502" s="42">
        <f>'Simulacion sistema (hoja4)'!BV493</f>
        <v>0.81350065473023792</v>
      </c>
      <c r="D502" s="42">
        <f>'Simulacion sistema (hoja4)'!BW493</f>
        <v>0.84225116440396941</v>
      </c>
      <c r="E502" s="44">
        <f t="shared" si="51"/>
        <v>110671803.00268157</v>
      </c>
      <c r="F502" s="45">
        <f t="shared" si="52"/>
        <v>203.58134450060516</v>
      </c>
      <c r="G502" s="45">
        <f t="shared" si="53"/>
        <v>356.26735287605902</v>
      </c>
      <c r="H502" s="46">
        <f t="shared" si="54"/>
        <v>0</v>
      </c>
      <c r="I502" s="46">
        <f t="shared" si="55"/>
        <v>1</v>
      </c>
      <c r="J502" s="47">
        <f t="shared" si="56"/>
        <v>39428750293.786041</v>
      </c>
      <c r="K502" s="27"/>
      <c r="L502" s="108"/>
      <c r="M502" s="27"/>
      <c r="N502" s="27"/>
      <c r="O502" s="27"/>
      <c r="P502" s="27"/>
      <c r="Q502" s="27"/>
      <c r="R502" s="27"/>
      <c r="S502" s="27"/>
    </row>
    <row r="503" spans="2:19" x14ac:dyDescent="0.25">
      <c r="B503" s="9">
        <f t="shared" si="57"/>
        <v>484</v>
      </c>
      <c r="C503" s="42">
        <f>'Simulacion sistema (hoja4)'!BV494</f>
        <v>0.82689010788786277</v>
      </c>
      <c r="D503" s="42">
        <f>'Simulacion sistema (hoja4)'!BW494</f>
        <v>0.85216112270239108</v>
      </c>
      <c r="E503" s="44">
        <f t="shared" si="51"/>
        <v>111973971.52309419</v>
      </c>
      <c r="F503" s="45">
        <f t="shared" si="52"/>
        <v>203.58134450060516</v>
      </c>
      <c r="G503" s="45">
        <f t="shared" si="53"/>
        <v>356.26735287605902</v>
      </c>
      <c r="H503" s="46">
        <f t="shared" si="54"/>
        <v>0</v>
      </c>
      <c r="I503" s="46">
        <f t="shared" si="55"/>
        <v>1</v>
      </c>
      <c r="J503" s="47">
        <f t="shared" si="56"/>
        <v>39892670425.551979</v>
      </c>
      <c r="K503" s="27"/>
      <c r="L503" s="108"/>
      <c r="M503" s="27"/>
      <c r="N503" s="27"/>
      <c r="O503" s="27"/>
      <c r="P503" s="27"/>
      <c r="Q503" s="27"/>
      <c r="R503" s="27"/>
      <c r="S503" s="27"/>
    </row>
    <row r="504" spans="2:19" x14ac:dyDescent="0.25">
      <c r="B504" s="9">
        <f t="shared" si="57"/>
        <v>485</v>
      </c>
      <c r="C504" s="42">
        <f>'Simulacion sistema (hoja4)'!BV495</f>
        <v>0.81833976739306946</v>
      </c>
      <c r="D504" s="42">
        <f>'Simulacion sistema (hoja4)'!BW495</f>
        <v>0.84456630435710456</v>
      </c>
      <c r="E504" s="44">
        <f t="shared" si="51"/>
        <v>110976012.39252354</v>
      </c>
      <c r="F504" s="45">
        <f t="shared" si="52"/>
        <v>203.58134450060516</v>
      </c>
      <c r="G504" s="45">
        <f t="shared" si="53"/>
        <v>356.26735287605902</v>
      </c>
      <c r="H504" s="46">
        <f t="shared" si="54"/>
        <v>0</v>
      </c>
      <c r="I504" s="46">
        <f t="shared" si="55"/>
        <v>1</v>
      </c>
      <c r="J504" s="47">
        <f t="shared" si="56"/>
        <v>39537130167.825081</v>
      </c>
      <c r="K504" s="27"/>
      <c r="L504" s="108"/>
      <c r="M504" s="27"/>
      <c r="N504" s="27"/>
      <c r="O504" s="27"/>
      <c r="P504" s="27"/>
      <c r="Q504" s="27"/>
      <c r="R504" s="27"/>
      <c r="S504" s="27"/>
    </row>
    <row r="505" spans="2:19" x14ac:dyDescent="0.25">
      <c r="B505" s="9">
        <f t="shared" si="57"/>
        <v>486</v>
      </c>
      <c r="C505" s="42">
        <f>'Simulacion sistema (hoja4)'!BV496</f>
        <v>0.82704484457148497</v>
      </c>
      <c r="D505" s="42">
        <f>'Simulacion sistema (hoja4)'!BW496</f>
        <v>0.85662822929465854</v>
      </c>
      <c r="E505" s="44">
        <f t="shared" si="51"/>
        <v>112560949.32931812</v>
      </c>
      <c r="F505" s="45">
        <f t="shared" si="52"/>
        <v>203.58134450060516</v>
      </c>
      <c r="G505" s="45">
        <f t="shared" si="53"/>
        <v>356.26735287605902</v>
      </c>
      <c r="H505" s="46">
        <f t="shared" si="54"/>
        <v>0</v>
      </c>
      <c r="I505" s="46">
        <f t="shared" si="55"/>
        <v>1</v>
      </c>
      <c r="J505" s="47">
        <f t="shared" si="56"/>
        <v>40101791454.772377</v>
      </c>
      <c r="K505" s="27"/>
      <c r="L505" s="108"/>
      <c r="M505" s="27"/>
      <c r="N505" s="27"/>
      <c r="O505" s="27"/>
      <c r="P505" s="27"/>
      <c r="Q505" s="27"/>
      <c r="R505" s="27"/>
      <c r="S505" s="27"/>
    </row>
    <row r="506" spans="2:19" x14ac:dyDescent="0.25">
      <c r="B506" s="9">
        <f t="shared" si="57"/>
        <v>487</v>
      </c>
      <c r="C506" s="42">
        <f>'Simulacion sistema (hoja4)'!BV497</f>
        <v>0.82445206762647649</v>
      </c>
      <c r="D506" s="42">
        <f>'Simulacion sistema (hoja4)'!BW497</f>
        <v>0.85467839185350658</v>
      </c>
      <c r="E506" s="44">
        <f t="shared" si="51"/>
        <v>112304740.68955076</v>
      </c>
      <c r="F506" s="45">
        <f t="shared" si="52"/>
        <v>203.58134450060516</v>
      </c>
      <c r="G506" s="45">
        <f t="shared" si="53"/>
        <v>356.26735287605902</v>
      </c>
      <c r="H506" s="46">
        <f t="shared" si="54"/>
        <v>0</v>
      </c>
      <c r="I506" s="46">
        <f t="shared" si="55"/>
        <v>1</v>
      </c>
      <c r="J506" s="47">
        <f t="shared" si="56"/>
        <v>40010512680.898483</v>
      </c>
      <c r="K506" s="27"/>
      <c r="L506" s="108"/>
      <c r="M506" s="27"/>
      <c r="N506" s="27"/>
      <c r="O506" s="27"/>
      <c r="P506" s="27"/>
      <c r="Q506" s="27"/>
      <c r="R506" s="27"/>
      <c r="S506" s="27"/>
    </row>
    <row r="507" spans="2:19" x14ac:dyDescent="0.25">
      <c r="B507" s="9">
        <f t="shared" si="57"/>
        <v>488</v>
      </c>
      <c r="C507" s="42">
        <f>'Simulacion sistema (hoja4)'!BV498</f>
        <v>0.79667855166589219</v>
      </c>
      <c r="D507" s="42">
        <f>'Simulacion sistema (hoja4)'!BW498</f>
        <v>0.84099302101438567</v>
      </c>
      <c r="E507" s="44">
        <f t="shared" si="51"/>
        <v>110506482.96129027</v>
      </c>
      <c r="F507" s="45">
        <f t="shared" si="52"/>
        <v>203.58134450060516</v>
      </c>
      <c r="G507" s="45">
        <f t="shared" si="53"/>
        <v>356.26735287605902</v>
      </c>
      <c r="H507" s="46">
        <f t="shared" si="54"/>
        <v>0</v>
      </c>
      <c r="I507" s="46">
        <f t="shared" si="55"/>
        <v>1</v>
      </c>
      <c r="J507" s="47">
        <f t="shared" si="56"/>
        <v>39369852160.262207</v>
      </c>
      <c r="K507" s="27"/>
      <c r="L507" s="108"/>
      <c r="M507" s="27"/>
      <c r="N507" s="27"/>
      <c r="O507" s="27"/>
      <c r="P507" s="27"/>
      <c r="Q507" s="27"/>
      <c r="R507" s="27"/>
      <c r="S507" s="27"/>
    </row>
    <row r="508" spans="2:19" x14ac:dyDescent="0.25">
      <c r="B508" s="9">
        <f t="shared" si="57"/>
        <v>489</v>
      </c>
      <c r="C508" s="42">
        <f>'Simulacion sistema (hoja4)'!BV499</f>
        <v>0.81725823226268535</v>
      </c>
      <c r="D508" s="42">
        <f>'Simulacion sistema (hoja4)'!BW499</f>
        <v>0.85103484798268847</v>
      </c>
      <c r="E508" s="44">
        <f t="shared" si="51"/>
        <v>111825979.02492526</v>
      </c>
      <c r="F508" s="45">
        <f t="shared" si="52"/>
        <v>203.58134450060516</v>
      </c>
      <c r="G508" s="45">
        <f t="shared" si="53"/>
        <v>356.26735287605902</v>
      </c>
      <c r="H508" s="46">
        <f t="shared" si="54"/>
        <v>0</v>
      </c>
      <c r="I508" s="46">
        <f t="shared" si="55"/>
        <v>1</v>
      </c>
      <c r="J508" s="47">
        <f t="shared" si="56"/>
        <v>39839945529.983826</v>
      </c>
      <c r="K508" s="27"/>
      <c r="L508" s="108"/>
      <c r="M508" s="27"/>
      <c r="N508" s="27"/>
      <c r="O508" s="27"/>
      <c r="P508" s="27"/>
      <c r="Q508" s="27"/>
      <c r="R508" s="27"/>
      <c r="S508" s="27"/>
    </row>
    <row r="509" spans="2:19" x14ac:dyDescent="0.25">
      <c r="B509" s="9">
        <f t="shared" si="57"/>
        <v>490</v>
      </c>
      <c r="C509" s="42">
        <f>'Simulacion sistema (hoja4)'!BV500</f>
        <v>0.80906444502480224</v>
      </c>
      <c r="D509" s="42">
        <f>'Simulacion sistema (hoja4)'!BW500</f>
        <v>0.84243012622237734</v>
      </c>
      <c r="E509" s="44">
        <f t="shared" si="51"/>
        <v>110695318.58562037</v>
      </c>
      <c r="F509" s="45">
        <f t="shared" si="52"/>
        <v>203.58134450060516</v>
      </c>
      <c r="G509" s="45">
        <f t="shared" si="53"/>
        <v>356.26735287605902</v>
      </c>
      <c r="H509" s="46">
        <f t="shared" si="54"/>
        <v>0</v>
      </c>
      <c r="I509" s="46">
        <f t="shared" si="55"/>
        <v>1</v>
      </c>
      <c r="J509" s="47">
        <f t="shared" si="56"/>
        <v>39437128128.270988</v>
      </c>
      <c r="K509" s="27"/>
      <c r="L509" s="108"/>
      <c r="M509" s="27"/>
      <c r="N509" s="27"/>
      <c r="O509" s="27"/>
      <c r="P509" s="27"/>
      <c r="Q509" s="27"/>
      <c r="R509" s="27"/>
      <c r="S509" s="27"/>
    </row>
    <row r="510" spans="2:19" x14ac:dyDescent="0.25">
      <c r="B510" s="9">
        <f t="shared" si="57"/>
        <v>491</v>
      </c>
      <c r="C510" s="42">
        <f>'Simulacion sistema (hoja4)'!BV501</f>
        <v>0.8247999899600027</v>
      </c>
      <c r="D510" s="42">
        <f>'Simulacion sistema (hoja4)'!BW501</f>
        <v>0.84828121629484332</v>
      </c>
      <c r="E510" s="44">
        <f t="shared" si="51"/>
        <v>111464151.82114241</v>
      </c>
      <c r="F510" s="45">
        <f t="shared" si="52"/>
        <v>203.58134450060516</v>
      </c>
      <c r="G510" s="45">
        <f t="shared" si="53"/>
        <v>356.26735287605902</v>
      </c>
      <c r="H510" s="46">
        <f t="shared" si="54"/>
        <v>0</v>
      </c>
      <c r="I510" s="46">
        <f t="shared" si="55"/>
        <v>1</v>
      </c>
      <c r="J510" s="47">
        <f t="shared" si="56"/>
        <v>39711038309.893555</v>
      </c>
      <c r="K510" s="27"/>
      <c r="L510" s="108"/>
      <c r="M510" s="27"/>
      <c r="N510" s="27"/>
      <c r="O510" s="27"/>
      <c r="P510" s="27"/>
      <c r="Q510" s="27"/>
      <c r="R510" s="27"/>
      <c r="S510" s="27"/>
    </row>
    <row r="511" spans="2:19" x14ac:dyDescent="0.25">
      <c r="B511" s="9">
        <f t="shared" si="57"/>
        <v>492</v>
      </c>
      <c r="C511" s="42">
        <f>'Simulacion sistema (hoja4)'!BV502</f>
        <v>0.82134461340321552</v>
      </c>
      <c r="D511" s="42">
        <f>'Simulacion sistema (hoja4)'!BW502</f>
        <v>0.84108150086229361</v>
      </c>
      <c r="E511" s="44">
        <f t="shared" si="51"/>
        <v>110518109.21330538</v>
      </c>
      <c r="F511" s="45">
        <f t="shared" si="52"/>
        <v>203.58134450060516</v>
      </c>
      <c r="G511" s="45">
        <f t="shared" si="53"/>
        <v>356.26735287605902</v>
      </c>
      <c r="H511" s="46">
        <f t="shared" si="54"/>
        <v>0</v>
      </c>
      <c r="I511" s="46">
        <f t="shared" si="55"/>
        <v>1</v>
      </c>
      <c r="J511" s="47">
        <f t="shared" si="56"/>
        <v>39373994214.291496</v>
      </c>
      <c r="K511" s="27"/>
      <c r="L511" s="108"/>
      <c r="M511" s="27"/>
      <c r="N511" s="27"/>
      <c r="O511" s="27"/>
      <c r="P511" s="27"/>
      <c r="Q511" s="27"/>
      <c r="R511" s="27"/>
      <c r="S511" s="27"/>
    </row>
    <row r="512" spans="2:19" x14ac:dyDescent="0.25">
      <c r="B512" s="9">
        <f t="shared" si="57"/>
        <v>493</v>
      </c>
      <c r="C512" s="42">
        <f>'Simulacion sistema (hoja4)'!BV503</f>
        <v>0.82451333089588252</v>
      </c>
      <c r="D512" s="42">
        <f>'Simulacion sistema (hoja4)'!BW503</f>
        <v>0.84224505302065011</v>
      </c>
      <c r="E512" s="44">
        <f t="shared" si="51"/>
        <v>110670999.96691342</v>
      </c>
      <c r="F512" s="45">
        <f t="shared" si="52"/>
        <v>203.58134450060516</v>
      </c>
      <c r="G512" s="45">
        <f t="shared" si="53"/>
        <v>356.26735287605902</v>
      </c>
      <c r="H512" s="46">
        <f t="shared" si="54"/>
        <v>0</v>
      </c>
      <c r="I512" s="46">
        <f t="shared" si="55"/>
        <v>1</v>
      </c>
      <c r="J512" s="47">
        <f t="shared" si="56"/>
        <v>39428464198.358658</v>
      </c>
      <c r="K512" s="27"/>
      <c r="L512" s="108"/>
      <c r="M512" s="27"/>
      <c r="N512" s="27"/>
      <c r="O512" s="27"/>
      <c r="P512" s="27"/>
      <c r="Q512" s="27"/>
      <c r="R512" s="27"/>
      <c r="S512" s="27"/>
    </row>
    <row r="513" spans="2:19" x14ac:dyDescent="0.25">
      <c r="B513" s="9">
        <f t="shared" si="57"/>
        <v>494</v>
      </c>
      <c r="C513" s="42">
        <f>'Simulacion sistema (hoja4)'!BV504</f>
        <v>0.82034800540956609</v>
      </c>
      <c r="D513" s="42">
        <f>'Simulacion sistema (hoja4)'!BW504</f>
        <v>0.8400844485385679</v>
      </c>
      <c r="E513" s="44">
        <f t="shared" si="51"/>
        <v>110387096.53796783</v>
      </c>
      <c r="F513" s="45">
        <f t="shared" si="52"/>
        <v>203.58134450060516</v>
      </c>
      <c r="G513" s="45">
        <f t="shared" si="53"/>
        <v>356.26735287605902</v>
      </c>
      <c r="H513" s="46">
        <f t="shared" si="54"/>
        <v>0</v>
      </c>
      <c r="I513" s="46">
        <f t="shared" si="55"/>
        <v>1</v>
      </c>
      <c r="J513" s="47">
        <f t="shared" si="56"/>
        <v>39327318675.255775</v>
      </c>
      <c r="K513" s="27"/>
      <c r="L513" s="108"/>
      <c r="M513" s="27"/>
      <c r="N513" s="27"/>
      <c r="O513" s="27"/>
      <c r="P513" s="27"/>
      <c r="Q513" s="27"/>
      <c r="R513" s="27"/>
      <c r="S513" s="27"/>
    </row>
    <row r="514" spans="2:19" x14ac:dyDescent="0.25">
      <c r="B514" s="9">
        <f t="shared" si="57"/>
        <v>495</v>
      </c>
      <c r="C514" s="42">
        <f>'Simulacion sistema (hoja4)'!BV505</f>
        <v>0.81523902047015906</v>
      </c>
      <c r="D514" s="42">
        <f>'Simulacion sistema (hoja4)'!BW505</f>
        <v>0.84895701038248095</v>
      </c>
      <c r="E514" s="44">
        <f t="shared" si="51"/>
        <v>111552951.16425799</v>
      </c>
      <c r="F514" s="45">
        <f t="shared" si="52"/>
        <v>203.58134450060516</v>
      </c>
      <c r="G514" s="45">
        <f t="shared" si="53"/>
        <v>356.26735287605902</v>
      </c>
      <c r="H514" s="46">
        <f t="shared" si="54"/>
        <v>0</v>
      </c>
      <c r="I514" s="46">
        <f t="shared" si="55"/>
        <v>1</v>
      </c>
      <c r="J514" s="47">
        <f t="shared" si="56"/>
        <v>39742674616.802483</v>
      </c>
      <c r="K514" s="27"/>
      <c r="L514" s="108"/>
      <c r="M514" s="27"/>
      <c r="N514" s="27"/>
      <c r="O514" s="27"/>
      <c r="P514" s="27"/>
      <c r="Q514" s="27"/>
      <c r="R514" s="27"/>
      <c r="S514" s="27"/>
    </row>
    <row r="515" spans="2:19" x14ac:dyDescent="0.25">
      <c r="B515" s="9">
        <f t="shared" si="57"/>
        <v>496</v>
      </c>
      <c r="C515" s="42">
        <f>'Simulacion sistema (hoja4)'!BV506</f>
        <v>0.81911175303512895</v>
      </c>
      <c r="D515" s="42">
        <f>'Simulacion sistema (hoja4)'!BW506</f>
        <v>0.84642899378896497</v>
      </c>
      <c r="E515" s="44">
        <f t="shared" si="51"/>
        <v>111220769.78387</v>
      </c>
      <c r="F515" s="45">
        <f t="shared" si="52"/>
        <v>203.58134450060516</v>
      </c>
      <c r="G515" s="45">
        <f t="shared" si="53"/>
        <v>356.26735287605902</v>
      </c>
      <c r="H515" s="46">
        <f t="shared" si="54"/>
        <v>0</v>
      </c>
      <c r="I515" s="46">
        <f t="shared" si="55"/>
        <v>1</v>
      </c>
      <c r="J515" s="47">
        <f t="shared" si="56"/>
        <v>39624329235.736938</v>
      </c>
      <c r="K515" s="27"/>
      <c r="L515" s="108"/>
      <c r="M515" s="27"/>
      <c r="N515" s="27"/>
      <c r="O515" s="27"/>
      <c r="P515" s="27"/>
      <c r="Q515" s="27"/>
      <c r="R515" s="27"/>
      <c r="S515" s="27"/>
    </row>
    <row r="516" spans="2:19" x14ac:dyDescent="0.25">
      <c r="B516" s="9">
        <f t="shared" si="57"/>
        <v>497</v>
      </c>
      <c r="C516" s="42">
        <f>'Simulacion sistema (hoja4)'!BV507</f>
        <v>0.81261966805361396</v>
      </c>
      <c r="D516" s="42">
        <f>'Simulacion sistema (hoja4)'!BW507</f>
        <v>0.84761682108167347</v>
      </c>
      <c r="E516" s="44">
        <f t="shared" si="51"/>
        <v>111376850.2901319</v>
      </c>
      <c r="F516" s="45">
        <f t="shared" si="52"/>
        <v>203.58134450060516</v>
      </c>
      <c r="G516" s="45">
        <f t="shared" si="53"/>
        <v>356.26735287605902</v>
      </c>
      <c r="H516" s="46">
        <f t="shared" si="54"/>
        <v>0</v>
      </c>
      <c r="I516" s="46">
        <f t="shared" si="55"/>
        <v>1</v>
      </c>
      <c r="J516" s="47">
        <f t="shared" si="56"/>
        <v>39679935624.538414</v>
      </c>
      <c r="K516" s="27"/>
      <c r="L516" s="108"/>
      <c r="M516" s="27"/>
      <c r="N516" s="27"/>
      <c r="O516" s="27"/>
      <c r="P516" s="27"/>
      <c r="Q516" s="27"/>
      <c r="R516" s="27"/>
      <c r="S516" s="27"/>
    </row>
    <row r="517" spans="2:19" x14ac:dyDescent="0.25">
      <c r="B517" s="9">
        <f t="shared" si="57"/>
        <v>498</v>
      </c>
      <c r="C517" s="42">
        <f>'Simulacion sistema (hoja4)'!BV508</f>
        <v>0.8355984123703466</v>
      </c>
      <c r="D517" s="42">
        <f>'Simulacion sistema (hoja4)'!BW508</f>
        <v>0.85200234576406575</v>
      </c>
      <c r="E517" s="44">
        <f t="shared" si="51"/>
        <v>111953108.23339823</v>
      </c>
      <c r="F517" s="45">
        <f t="shared" si="52"/>
        <v>203.58134450060516</v>
      </c>
      <c r="G517" s="45">
        <f t="shared" si="53"/>
        <v>356.26735287605902</v>
      </c>
      <c r="H517" s="46">
        <f t="shared" si="54"/>
        <v>0</v>
      </c>
      <c r="I517" s="46">
        <f t="shared" si="55"/>
        <v>1</v>
      </c>
      <c r="J517" s="47">
        <f t="shared" si="56"/>
        <v>39885237516.559715</v>
      </c>
      <c r="K517" s="27"/>
      <c r="L517" s="108"/>
      <c r="M517" s="27"/>
      <c r="N517" s="27"/>
      <c r="O517" s="27"/>
      <c r="P517" s="27"/>
      <c r="Q517" s="27"/>
      <c r="R517" s="27"/>
      <c r="S517" s="27"/>
    </row>
    <row r="518" spans="2:19" x14ac:dyDescent="0.25">
      <c r="B518" s="9">
        <f t="shared" si="57"/>
        <v>499</v>
      </c>
      <c r="C518" s="42">
        <f>'Simulacion sistema (hoja4)'!BV509</f>
        <v>0.81374302471827353</v>
      </c>
      <c r="D518" s="42">
        <f>'Simulacion sistema (hoja4)'!BW509</f>
        <v>0.84036822125501909</v>
      </c>
      <c r="E518" s="44">
        <f t="shared" si="51"/>
        <v>110424384.27290951</v>
      </c>
      <c r="F518" s="45">
        <f t="shared" si="52"/>
        <v>203.58134450060516</v>
      </c>
      <c r="G518" s="45">
        <f t="shared" si="53"/>
        <v>356.26735287605902</v>
      </c>
      <c r="H518" s="46">
        <f t="shared" si="54"/>
        <v>0</v>
      </c>
      <c r="I518" s="46">
        <f t="shared" si="55"/>
        <v>1</v>
      </c>
      <c r="J518" s="47">
        <f t="shared" si="56"/>
        <v>39340603077.878197</v>
      </c>
      <c r="K518" s="27"/>
      <c r="L518" s="108"/>
      <c r="M518" s="27"/>
      <c r="N518" s="27"/>
      <c r="O518" s="27"/>
      <c r="P518" s="27"/>
      <c r="Q518" s="27"/>
      <c r="R518" s="27"/>
      <c r="S518" s="27"/>
    </row>
    <row r="519" spans="2:19" x14ac:dyDescent="0.25">
      <c r="B519" s="9">
        <f t="shared" si="57"/>
        <v>500</v>
      </c>
      <c r="C519" s="42">
        <f>'Simulacion sistema (hoja4)'!BV510</f>
        <v>0.83615935483007187</v>
      </c>
      <c r="D519" s="42">
        <f>'Simulacion sistema (hoja4)'!BW510</f>
        <v>0.85189088145322234</v>
      </c>
      <c r="E519" s="44">
        <f t="shared" si="51"/>
        <v>111938461.82295342</v>
      </c>
      <c r="F519" s="45">
        <f t="shared" si="52"/>
        <v>203.58134450060516</v>
      </c>
      <c r="G519" s="45">
        <f t="shared" si="53"/>
        <v>356.26735287605902</v>
      </c>
      <c r="H519" s="46">
        <f t="shared" si="54"/>
        <v>0</v>
      </c>
      <c r="I519" s="46">
        <f t="shared" si="55"/>
        <v>1</v>
      </c>
      <c r="J519" s="47">
        <f t="shared" si="56"/>
        <v>39880019478.681404</v>
      </c>
      <c r="K519" s="27"/>
      <c r="L519" s="108"/>
      <c r="M519" s="27"/>
      <c r="N519" s="27"/>
      <c r="O519" s="27"/>
      <c r="P519" s="27"/>
      <c r="Q519" s="27"/>
      <c r="R519" s="27"/>
      <c r="S519" s="27"/>
    </row>
    <row r="520" spans="2:19" x14ac:dyDescent="0.25">
      <c r="B520" s="9">
        <f t="shared" si="57"/>
        <v>501</v>
      </c>
      <c r="C520" s="42">
        <f>'Simulacion sistema (hoja4)'!BV511</f>
        <v>0.82894218520740781</v>
      </c>
      <c r="D520" s="42">
        <f>'Simulacion sistema (hoja4)'!BW511</f>
        <v>0.85067236460849582</v>
      </c>
      <c r="E520" s="44">
        <f t="shared" si="51"/>
        <v>111778348.70955636</v>
      </c>
      <c r="F520" s="45">
        <f t="shared" si="52"/>
        <v>203.58134450060516</v>
      </c>
      <c r="G520" s="45">
        <f t="shared" si="53"/>
        <v>356.26735287605902</v>
      </c>
      <c r="H520" s="46">
        <f t="shared" si="54"/>
        <v>0</v>
      </c>
      <c r="I520" s="46">
        <f t="shared" si="55"/>
        <v>1</v>
      </c>
      <c r="J520" s="47">
        <f t="shared" si="56"/>
        <v>39822976403.610687</v>
      </c>
      <c r="K520" s="27"/>
      <c r="L520" s="108"/>
      <c r="M520" s="27"/>
      <c r="N520" s="27"/>
      <c r="O520" s="27"/>
      <c r="P520" s="27"/>
      <c r="Q520" s="27"/>
      <c r="R520" s="27"/>
      <c r="S520" s="27"/>
    </row>
    <row r="521" spans="2:19" x14ac:dyDescent="0.25">
      <c r="B521" s="9">
        <f t="shared" si="57"/>
        <v>502</v>
      </c>
      <c r="C521" s="42">
        <f>'Simulacion sistema (hoja4)'!BV512</f>
        <v>0.8249720948737117</v>
      </c>
      <c r="D521" s="42">
        <f>'Simulacion sistema (hoja4)'!BW512</f>
        <v>0.84979875019589024</v>
      </c>
      <c r="E521" s="44">
        <f t="shared" si="51"/>
        <v>111663555.77573998</v>
      </c>
      <c r="F521" s="45">
        <f t="shared" si="52"/>
        <v>203.58134450060516</v>
      </c>
      <c r="G521" s="45">
        <f t="shared" si="53"/>
        <v>356.26735287605902</v>
      </c>
      <c r="H521" s="46">
        <f t="shared" si="54"/>
        <v>0</v>
      </c>
      <c r="I521" s="46">
        <f t="shared" si="55"/>
        <v>1</v>
      </c>
      <c r="J521" s="47">
        <f t="shared" si="56"/>
        <v>39782079428.951057</v>
      </c>
      <c r="K521" s="27"/>
      <c r="L521" s="108"/>
      <c r="M521" s="27"/>
      <c r="N521" s="27"/>
      <c r="O521" s="27"/>
      <c r="P521" s="27"/>
      <c r="Q521" s="27"/>
      <c r="R521" s="27"/>
      <c r="S521" s="27"/>
    </row>
    <row r="522" spans="2:19" x14ac:dyDescent="0.25">
      <c r="B522" s="9">
        <f t="shared" si="57"/>
        <v>503</v>
      </c>
      <c r="C522" s="42">
        <f>'Simulacion sistema (hoja4)'!BV513</f>
        <v>0.81819128376321915</v>
      </c>
      <c r="D522" s="42">
        <f>'Simulacion sistema (hoja4)'!BW513</f>
        <v>0.84010541689975671</v>
      </c>
      <c r="E522" s="44">
        <f t="shared" si="51"/>
        <v>110389851.78062803</v>
      </c>
      <c r="F522" s="45">
        <f t="shared" si="52"/>
        <v>203.58134450060516</v>
      </c>
      <c r="G522" s="45">
        <f t="shared" si="53"/>
        <v>356.26735287605902</v>
      </c>
      <c r="H522" s="46">
        <f t="shared" si="54"/>
        <v>0</v>
      </c>
      <c r="I522" s="46">
        <f t="shared" si="55"/>
        <v>1</v>
      </c>
      <c r="J522" s="47">
        <f t="shared" si="56"/>
        <v>39328300278.264854</v>
      </c>
      <c r="K522" s="27"/>
      <c r="L522" s="108"/>
      <c r="M522" s="27"/>
      <c r="N522" s="27"/>
      <c r="O522" s="27"/>
      <c r="P522" s="27"/>
      <c r="Q522" s="27"/>
      <c r="R522" s="27"/>
      <c r="S522" s="27"/>
    </row>
    <row r="523" spans="2:19" x14ac:dyDescent="0.25">
      <c r="B523" s="9">
        <f t="shared" si="57"/>
        <v>504</v>
      </c>
      <c r="C523" s="42">
        <f>'Simulacion sistema (hoja4)'!BV514</f>
        <v>0.82541407506406927</v>
      </c>
      <c r="D523" s="42">
        <f>'Simulacion sistema (hoja4)'!BW514</f>
        <v>0.84935189865805283</v>
      </c>
      <c r="E523" s="44">
        <f t="shared" si="51"/>
        <v>111604839.48366815</v>
      </c>
      <c r="F523" s="45">
        <f t="shared" si="52"/>
        <v>203.58134450060516</v>
      </c>
      <c r="G523" s="45">
        <f t="shared" si="53"/>
        <v>356.26735287605902</v>
      </c>
      <c r="H523" s="46">
        <f t="shared" si="54"/>
        <v>0</v>
      </c>
      <c r="I523" s="46">
        <f t="shared" si="55"/>
        <v>1</v>
      </c>
      <c r="J523" s="47">
        <f t="shared" si="56"/>
        <v>39761160731.003922</v>
      </c>
      <c r="K523" s="27"/>
      <c r="L523" s="108"/>
      <c r="M523" s="27"/>
      <c r="N523" s="27"/>
      <c r="O523" s="27"/>
      <c r="P523" s="27"/>
      <c r="Q523" s="27"/>
      <c r="R523" s="27"/>
      <c r="S523" s="27"/>
    </row>
    <row r="524" spans="2:19" x14ac:dyDescent="0.25">
      <c r="B524" s="9">
        <f t="shared" si="57"/>
        <v>505</v>
      </c>
      <c r="C524" s="42">
        <f>'Simulacion sistema (hoja4)'!BV515</f>
        <v>0.8239294472552674</v>
      </c>
      <c r="D524" s="42">
        <f>'Simulacion sistema (hoja4)'!BW515</f>
        <v>0.84792944824302197</v>
      </c>
      <c r="E524" s="44">
        <f t="shared" si="51"/>
        <v>111417929.4991331</v>
      </c>
      <c r="F524" s="45">
        <f t="shared" si="52"/>
        <v>203.58134450060516</v>
      </c>
      <c r="G524" s="45">
        <f t="shared" si="53"/>
        <v>356.26735287605902</v>
      </c>
      <c r="H524" s="46">
        <f t="shared" si="54"/>
        <v>0</v>
      </c>
      <c r="I524" s="46">
        <f t="shared" si="55"/>
        <v>1</v>
      </c>
      <c r="J524" s="47">
        <f t="shared" si="56"/>
        <v>39694570805.587517</v>
      </c>
      <c r="K524" s="27"/>
      <c r="L524" s="108"/>
      <c r="M524" s="27"/>
      <c r="N524" s="27"/>
      <c r="O524" s="27"/>
      <c r="P524" s="27"/>
      <c r="Q524" s="27"/>
      <c r="R524" s="27"/>
      <c r="S524" s="27"/>
    </row>
    <row r="525" spans="2:19" x14ac:dyDescent="0.25">
      <c r="B525" s="9">
        <f t="shared" si="57"/>
        <v>506</v>
      </c>
      <c r="C525" s="42">
        <f>'Simulacion sistema (hoja4)'!BV516</f>
        <v>0.84163327704920243</v>
      </c>
      <c r="D525" s="42">
        <f>'Simulacion sistema (hoja4)'!BW516</f>
        <v>0.85522636406127217</v>
      </c>
      <c r="E525" s="44">
        <f t="shared" si="51"/>
        <v>112376744.23765115</v>
      </c>
      <c r="F525" s="45">
        <f t="shared" si="52"/>
        <v>203.58134450060516</v>
      </c>
      <c r="G525" s="45">
        <f t="shared" si="53"/>
        <v>356.26735287605902</v>
      </c>
      <c r="H525" s="46">
        <f t="shared" si="54"/>
        <v>0</v>
      </c>
      <c r="I525" s="46">
        <f t="shared" si="55"/>
        <v>1</v>
      </c>
      <c r="J525" s="47">
        <f t="shared" si="56"/>
        <v>40036165194.377899</v>
      </c>
      <c r="K525" s="27"/>
      <c r="L525" s="108"/>
      <c r="M525" s="27"/>
      <c r="N525" s="27"/>
      <c r="O525" s="27"/>
      <c r="P525" s="27"/>
      <c r="Q525" s="27"/>
      <c r="R525" s="27"/>
      <c r="S525" s="27"/>
    </row>
    <row r="526" spans="2:19" x14ac:dyDescent="0.25">
      <c r="B526" s="9">
        <f t="shared" si="57"/>
        <v>507</v>
      </c>
      <c r="C526" s="42">
        <f>'Simulacion sistema (hoja4)'!BV517</f>
        <v>0.82594720200107863</v>
      </c>
      <c r="D526" s="42">
        <f>'Simulacion sistema (hoja4)'!BW517</f>
        <v>0.84726862612112619</v>
      </c>
      <c r="E526" s="44">
        <f t="shared" si="51"/>
        <v>111331097.47231598</v>
      </c>
      <c r="F526" s="45">
        <f t="shared" si="52"/>
        <v>203.58134450060516</v>
      </c>
      <c r="G526" s="45">
        <f t="shared" si="53"/>
        <v>356.26735287605902</v>
      </c>
      <c r="H526" s="46">
        <f t="shared" si="54"/>
        <v>0</v>
      </c>
      <c r="I526" s="46">
        <f t="shared" si="55"/>
        <v>1</v>
      </c>
      <c r="J526" s="47">
        <f t="shared" si="56"/>
        <v>39663635389.24852</v>
      </c>
      <c r="K526" s="27"/>
      <c r="L526" s="108"/>
      <c r="M526" s="27"/>
      <c r="N526" s="27"/>
      <c r="O526" s="27"/>
      <c r="P526" s="27"/>
      <c r="Q526" s="27"/>
      <c r="R526" s="27"/>
      <c r="S526" s="27"/>
    </row>
    <row r="527" spans="2:19" x14ac:dyDescent="0.25">
      <c r="B527" s="9">
        <f t="shared" si="57"/>
        <v>508</v>
      </c>
      <c r="C527" s="42">
        <f>'Simulacion sistema (hoja4)'!BV518</f>
        <v>0.83175850275762209</v>
      </c>
      <c r="D527" s="42">
        <f>'Simulacion sistema (hoja4)'!BW518</f>
        <v>0.85593836129926493</v>
      </c>
      <c r="E527" s="44">
        <f t="shared" si="51"/>
        <v>112470300.67472342</v>
      </c>
      <c r="F527" s="45">
        <f t="shared" si="52"/>
        <v>203.58134450060516</v>
      </c>
      <c r="G527" s="45">
        <f t="shared" si="53"/>
        <v>356.26735287605902</v>
      </c>
      <c r="H527" s="46">
        <f t="shared" si="54"/>
        <v>0</v>
      </c>
      <c r="I527" s="46">
        <f t="shared" si="55"/>
        <v>1</v>
      </c>
      <c r="J527" s="47">
        <f t="shared" si="56"/>
        <v>40069496298.558144</v>
      </c>
      <c r="K527" s="27"/>
      <c r="L527" s="108"/>
      <c r="M527" s="27"/>
      <c r="N527" s="27"/>
      <c r="O527" s="27"/>
      <c r="P527" s="27"/>
      <c r="Q527" s="27"/>
      <c r="R527" s="27"/>
      <c r="S527" s="27"/>
    </row>
    <row r="528" spans="2:19" x14ac:dyDescent="0.25">
      <c r="B528" s="9">
        <f t="shared" si="57"/>
        <v>509</v>
      </c>
      <c r="C528" s="42">
        <f>'Simulacion sistema (hoja4)'!BV519</f>
        <v>0.81959558579287883</v>
      </c>
      <c r="D528" s="42">
        <f>'Simulacion sistema (hoja4)'!BW519</f>
        <v>0.84398201045803012</v>
      </c>
      <c r="E528" s="44">
        <f t="shared" si="51"/>
        <v>110899236.17418516</v>
      </c>
      <c r="F528" s="45">
        <f t="shared" si="52"/>
        <v>203.58134450060516</v>
      </c>
      <c r="G528" s="45">
        <f t="shared" si="53"/>
        <v>356.26735287605902</v>
      </c>
      <c r="H528" s="46">
        <f t="shared" si="54"/>
        <v>0</v>
      </c>
      <c r="I528" s="46">
        <f t="shared" si="55"/>
        <v>1</v>
      </c>
      <c r="J528" s="47">
        <f t="shared" si="56"/>
        <v>39509777307.75383</v>
      </c>
      <c r="K528" s="27"/>
      <c r="L528" s="108"/>
      <c r="M528" s="27"/>
      <c r="N528" s="27"/>
      <c r="O528" s="27"/>
      <c r="P528" s="27"/>
      <c r="Q528" s="27"/>
      <c r="R528" s="27"/>
      <c r="S528" s="27"/>
    </row>
    <row r="529" spans="2:19" x14ac:dyDescent="0.25">
      <c r="B529" s="9">
        <f t="shared" si="57"/>
        <v>510</v>
      </c>
      <c r="C529" s="42">
        <f>'Simulacion sistema (hoja4)'!BV520</f>
        <v>0.81922801778383392</v>
      </c>
      <c r="D529" s="42">
        <f>'Simulacion sistema (hoja4)'!BW520</f>
        <v>0.84257234648975665</v>
      </c>
      <c r="E529" s="44">
        <f t="shared" si="51"/>
        <v>110714006.32875402</v>
      </c>
      <c r="F529" s="45">
        <f t="shared" si="52"/>
        <v>203.58134450060516</v>
      </c>
      <c r="G529" s="45">
        <f t="shared" si="53"/>
        <v>356.26735287605902</v>
      </c>
      <c r="H529" s="46">
        <f t="shared" si="54"/>
        <v>0</v>
      </c>
      <c r="I529" s="46">
        <f t="shared" si="55"/>
        <v>1</v>
      </c>
      <c r="J529" s="47">
        <f t="shared" si="56"/>
        <v>39443785961.048439</v>
      </c>
      <c r="K529" s="27"/>
      <c r="L529" s="108"/>
      <c r="M529" s="27"/>
      <c r="N529" s="27"/>
      <c r="O529" s="27"/>
      <c r="P529" s="27"/>
      <c r="Q529" s="27"/>
      <c r="R529" s="27"/>
      <c r="S529" s="27"/>
    </row>
    <row r="530" spans="2:19" x14ac:dyDescent="0.25">
      <c r="B530" s="9">
        <f t="shared" si="57"/>
        <v>511</v>
      </c>
      <c r="C530" s="42">
        <f>'Simulacion sistema (hoja4)'!BV521</f>
        <v>0.81118157668902635</v>
      </c>
      <c r="D530" s="42">
        <f>'Simulacion sistema (hoja4)'!BW521</f>
        <v>0.84871120920279475</v>
      </c>
      <c r="E530" s="44">
        <f t="shared" si="51"/>
        <v>111520652.88924722</v>
      </c>
      <c r="F530" s="45">
        <f t="shared" si="52"/>
        <v>203.58134450060516</v>
      </c>
      <c r="G530" s="45">
        <f t="shared" si="53"/>
        <v>356.26735287605902</v>
      </c>
      <c r="H530" s="46">
        <f t="shared" si="54"/>
        <v>0</v>
      </c>
      <c r="I530" s="46">
        <f t="shared" si="55"/>
        <v>1</v>
      </c>
      <c r="J530" s="47">
        <f t="shared" si="56"/>
        <v>39731167795.861931</v>
      </c>
      <c r="K530" s="27"/>
      <c r="L530" s="108"/>
      <c r="M530" s="27"/>
      <c r="N530" s="27"/>
      <c r="O530" s="27"/>
      <c r="P530" s="27"/>
      <c r="Q530" s="27"/>
      <c r="R530" s="27"/>
      <c r="S530" s="27"/>
    </row>
    <row r="531" spans="2:19" x14ac:dyDescent="0.25">
      <c r="B531" s="9">
        <f t="shared" si="57"/>
        <v>512</v>
      </c>
      <c r="C531" s="42">
        <f>'Simulacion sistema (hoja4)'!BV522</f>
        <v>0.80346601592213773</v>
      </c>
      <c r="D531" s="42">
        <f>'Simulacion sistema (hoja4)'!BW522</f>
        <v>0.84902916465969347</v>
      </c>
      <c r="E531" s="44">
        <f t="shared" si="51"/>
        <v>111562432.23628372</v>
      </c>
      <c r="F531" s="45">
        <f t="shared" si="52"/>
        <v>203.58134450060516</v>
      </c>
      <c r="G531" s="45">
        <f t="shared" si="53"/>
        <v>356.26735287605902</v>
      </c>
      <c r="H531" s="46">
        <f t="shared" si="54"/>
        <v>0</v>
      </c>
      <c r="I531" s="46">
        <f t="shared" si="55"/>
        <v>1</v>
      </c>
      <c r="J531" s="47">
        <f t="shared" si="56"/>
        <v>39746052413.235512</v>
      </c>
      <c r="K531" s="27"/>
      <c r="L531" s="108"/>
      <c r="M531" s="27"/>
      <c r="N531" s="27"/>
      <c r="O531" s="27"/>
      <c r="P531" s="27"/>
      <c r="Q531" s="27"/>
      <c r="R531" s="27"/>
      <c r="S531" s="27"/>
    </row>
    <row r="532" spans="2:19" x14ac:dyDescent="0.25">
      <c r="B532" s="9">
        <f t="shared" si="57"/>
        <v>513</v>
      </c>
      <c r="C532" s="42">
        <f>'Simulacion sistema (hoja4)'!BV523</f>
        <v>0.81284758505107579</v>
      </c>
      <c r="D532" s="42">
        <f>'Simulacion sistema (hoja4)'!BW523</f>
        <v>0.84299767051582852</v>
      </c>
      <c r="E532" s="44">
        <f t="shared" si="51"/>
        <v>110769893.90577987</v>
      </c>
      <c r="F532" s="45">
        <f t="shared" si="52"/>
        <v>203.58134450060516</v>
      </c>
      <c r="G532" s="45">
        <f t="shared" si="53"/>
        <v>356.26735287605902</v>
      </c>
      <c r="H532" s="46">
        <f t="shared" si="54"/>
        <v>0</v>
      </c>
      <c r="I532" s="46">
        <f t="shared" si="55"/>
        <v>1</v>
      </c>
      <c r="J532" s="47">
        <f t="shared" si="56"/>
        <v>39463696880.174095</v>
      </c>
      <c r="K532" s="27"/>
      <c r="L532" s="108"/>
      <c r="M532" s="27"/>
      <c r="N532" s="27"/>
      <c r="O532" s="27"/>
      <c r="P532" s="27"/>
      <c r="Q532" s="27"/>
      <c r="R532" s="27"/>
      <c r="S532" s="27"/>
    </row>
    <row r="533" spans="2:19" x14ac:dyDescent="0.25">
      <c r="B533" s="9">
        <f t="shared" si="57"/>
        <v>514</v>
      </c>
      <c r="C533" s="42">
        <f>'Simulacion sistema (hoja4)'!BV524</f>
        <v>0.79202690867068593</v>
      </c>
      <c r="D533" s="42">
        <f>'Simulacion sistema (hoja4)'!BW524</f>
        <v>0.84560947796445141</v>
      </c>
      <c r="E533" s="44">
        <f t="shared" ref="E533:E596" si="58">+D533*$F$13*$F$14</f>
        <v>111113085.40452892</v>
      </c>
      <c r="F533" s="45">
        <f t="shared" ref="F533:F596" si="59">+$F$11*F$16</f>
        <v>203.58134450060516</v>
      </c>
      <c r="G533" s="45">
        <f t="shared" ref="G533:G596" si="60">+$F$11*F$15</f>
        <v>356.26735287605902</v>
      </c>
      <c r="H533" s="46">
        <f t="shared" ref="H533:H596" si="61">+COUNTIF($C$20:$C$1019,"&lt;"&amp;$F$12)/1000</f>
        <v>0</v>
      </c>
      <c r="I533" s="46">
        <f t="shared" ref="I533:I596" si="62">1-H533</f>
        <v>1</v>
      </c>
      <c r="J533" s="47">
        <f t="shared" ref="J533:J596" si="63">+IF(C533&lt;$F$12,E533*F533,E533*G533)</f>
        <v>39585964806.96299</v>
      </c>
      <c r="K533" s="27"/>
      <c r="L533" s="108"/>
      <c r="M533" s="27"/>
      <c r="N533" s="27"/>
      <c r="O533" s="27"/>
      <c r="P533" s="27"/>
      <c r="Q533" s="27"/>
      <c r="R533" s="27"/>
      <c r="S533" s="27"/>
    </row>
    <row r="534" spans="2:19" x14ac:dyDescent="0.25">
      <c r="B534" s="9">
        <f t="shared" ref="B534:B597" si="64">+B533+1</f>
        <v>515</v>
      </c>
      <c r="C534" s="42">
        <f>'Simulacion sistema (hoja4)'!BV525</f>
        <v>0.83160375076624182</v>
      </c>
      <c r="D534" s="42">
        <f>'Simulacion sistema (hoja4)'!BW525</f>
        <v>0.85483394823627479</v>
      </c>
      <c r="E534" s="44">
        <f t="shared" si="58"/>
        <v>112325180.79824652</v>
      </c>
      <c r="F534" s="45">
        <f t="shared" si="59"/>
        <v>203.58134450060516</v>
      </c>
      <c r="G534" s="45">
        <f t="shared" si="60"/>
        <v>356.26735287605902</v>
      </c>
      <c r="H534" s="46">
        <f t="shared" si="61"/>
        <v>0</v>
      </c>
      <c r="I534" s="46">
        <f t="shared" si="62"/>
        <v>1</v>
      </c>
      <c r="J534" s="47">
        <f t="shared" si="63"/>
        <v>40017794824.316025</v>
      </c>
      <c r="K534" s="27"/>
      <c r="L534" s="108"/>
      <c r="M534" s="27"/>
      <c r="N534" s="27"/>
      <c r="O534" s="27"/>
      <c r="P534" s="27"/>
      <c r="Q534" s="27"/>
      <c r="R534" s="27"/>
      <c r="S534" s="27"/>
    </row>
    <row r="535" spans="2:19" x14ac:dyDescent="0.25">
      <c r="B535" s="9">
        <f t="shared" si="64"/>
        <v>516</v>
      </c>
      <c r="C535" s="42">
        <f>'Simulacion sistema (hoja4)'!BV526</f>
        <v>0.81439191840025593</v>
      </c>
      <c r="D535" s="42">
        <f>'Simulacion sistema (hoja4)'!BW526</f>
        <v>0.84530735608847241</v>
      </c>
      <c r="E535" s="44">
        <f t="shared" si="58"/>
        <v>111073386.59002528</v>
      </c>
      <c r="F535" s="45">
        <f t="shared" si="59"/>
        <v>203.58134450060516</v>
      </c>
      <c r="G535" s="45">
        <f t="shared" si="60"/>
        <v>356.26735287605902</v>
      </c>
      <c r="H535" s="46">
        <f t="shared" si="61"/>
        <v>0</v>
      </c>
      <c r="I535" s="46">
        <f t="shared" si="62"/>
        <v>1</v>
      </c>
      <c r="J535" s="47">
        <f t="shared" si="63"/>
        <v>39571821415.407455</v>
      </c>
      <c r="K535" s="27"/>
      <c r="L535" s="108"/>
      <c r="M535" s="27"/>
      <c r="N535" s="27"/>
      <c r="O535" s="27"/>
      <c r="P535" s="27"/>
      <c r="Q535" s="27"/>
      <c r="R535" s="27"/>
      <c r="S535" s="27"/>
    </row>
    <row r="536" spans="2:19" x14ac:dyDescent="0.25">
      <c r="B536" s="9">
        <f t="shared" si="64"/>
        <v>517</v>
      </c>
      <c r="C536" s="42">
        <f>'Simulacion sistema (hoja4)'!BV527</f>
        <v>0.81093200148848887</v>
      </c>
      <c r="D536" s="42">
        <f>'Simulacion sistema (hoja4)'!BW527</f>
        <v>0.8479112831338057</v>
      </c>
      <c r="E536" s="44">
        <f t="shared" si="58"/>
        <v>111415542.60378206</v>
      </c>
      <c r="F536" s="45">
        <f t="shared" si="59"/>
        <v>203.58134450060516</v>
      </c>
      <c r="G536" s="45">
        <f t="shared" si="60"/>
        <v>356.26735287605902</v>
      </c>
      <c r="H536" s="46">
        <f t="shared" si="61"/>
        <v>0</v>
      </c>
      <c r="I536" s="46">
        <f t="shared" si="62"/>
        <v>1</v>
      </c>
      <c r="J536" s="47">
        <f t="shared" si="63"/>
        <v>39693720432.699211</v>
      </c>
      <c r="K536" s="27"/>
      <c r="L536" s="108"/>
      <c r="M536" s="27"/>
      <c r="N536" s="27"/>
      <c r="O536" s="27"/>
      <c r="P536" s="27"/>
      <c r="Q536" s="27"/>
      <c r="R536" s="27"/>
      <c r="S536" s="27"/>
    </row>
    <row r="537" spans="2:19" x14ac:dyDescent="0.25">
      <c r="B537" s="9">
        <f t="shared" si="64"/>
        <v>518</v>
      </c>
      <c r="C537" s="42">
        <f>'Simulacion sistema (hoja4)'!BV528</f>
        <v>0.82306015056921711</v>
      </c>
      <c r="D537" s="42">
        <f>'Simulacion sistema (hoja4)'!BW528</f>
        <v>0.84662525887091578</v>
      </c>
      <c r="E537" s="44">
        <f t="shared" si="58"/>
        <v>111246559.01563834</v>
      </c>
      <c r="F537" s="45">
        <f t="shared" si="59"/>
        <v>203.58134450060516</v>
      </c>
      <c r="G537" s="45">
        <f t="shared" si="60"/>
        <v>356.26735287605902</v>
      </c>
      <c r="H537" s="46">
        <f t="shared" si="61"/>
        <v>0</v>
      </c>
      <c r="I537" s="46">
        <f t="shared" si="62"/>
        <v>1</v>
      </c>
      <c r="J537" s="47">
        <f t="shared" si="63"/>
        <v>39633517097.071747</v>
      </c>
      <c r="K537" s="27"/>
      <c r="L537" s="108"/>
      <c r="M537" s="27"/>
      <c r="N537" s="27"/>
      <c r="O537" s="27"/>
      <c r="P537" s="27"/>
      <c r="Q537" s="27"/>
      <c r="R537" s="27"/>
      <c r="S537" s="27"/>
    </row>
    <row r="538" spans="2:19" x14ac:dyDescent="0.25">
      <c r="B538" s="9">
        <f t="shared" si="64"/>
        <v>519</v>
      </c>
      <c r="C538" s="42">
        <f>'Simulacion sistema (hoja4)'!BV529</f>
        <v>0.81914098752939968</v>
      </c>
      <c r="D538" s="42">
        <f>'Simulacion sistema (hoja4)'!BW529</f>
        <v>0.84320367792711692</v>
      </c>
      <c r="E538" s="44">
        <f t="shared" si="58"/>
        <v>110796963.27962317</v>
      </c>
      <c r="F538" s="45">
        <f t="shared" si="59"/>
        <v>203.58134450060516</v>
      </c>
      <c r="G538" s="45">
        <f t="shared" si="60"/>
        <v>356.26735287605902</v>
      </c>
      <c r="H538" s="46">
        <f t="shared" si="61"/>
        <v>0</v>
      </c>
      <c r="I538" s="46">
        <f t="shared" si="62"/>
        <v>1</v>
      </c>
      <c r="J538" s="47">
        <f t="shared" si="63"/>
        <v>39473340814.337257</v>
      </c>
      <c r="K538" s="27"/>
      <c r="L538" s="108"/>
      <c r="M538" s="27"/>
      <c r="N538" s="27"/>
      <c r="O538" s="27"/>
      <c r="P538" s="27"/>
      <c r="Q538" s="27"/>
      <c r="R538" s="27"/>
      <c r="S538" s="27"/>
    </row>
    <row r="539" spans="2:19" x14ac:dyDescent="0.25">
      <c r="B539" s="9">
        <f t="shared" si="64"/>
        <v>520</v>
      </c>
      <c r="C539" s="42">
        <f>'Simulacion sistema (hoja4)'!BV530</f>
        <v>0.81547623184275142</v>
      </c>
      <c r="D539" s="42">
        <f>'Simulacion sistema (hoja4)'!BW530</f>
        <v>0.83985531855319628</v>
      </c>
      <c r="E539" s="44">
        <f t="shared" si="58"/>
        <v>110356988.85788999</v>
      </c>
      <c r="F539" s="45">
        <f t="shared" si="59"/>
        <v>203.58134450060516</v>
      </c>
      <c r="G539" s="45">
        <f t="shared" si="60"/>
        <v>356.26735287605902</v>
      </c>
      <c r="H539" s="46">
        <f t="shared" si="61"/>
        <v>0</v>
      </c>
      <c r="I539" s="46">
        <f t="shared" si="62"/>
        <v>1</v>
      </c>
      <c r="J539" s="47">
        <f t="shared" si="63"/>
        <v>39316592291.773209</v>
      </c>
      <c r="K539" s="27"/>
      <c r="L539" s="108"/>
      <c r="M539" s="27"/>
      <c r="N539" s="27"/>
      <c r="O539" s="27"/>
      <c r="P539" s="27"/>
      <c r="Q539" s="27"/>
      <c r="R539" s="27"/>
      <c r="S539" s="27"/>
    </row>
    <row r="540" spans="2:19" x14ac:dyDescent="0.25">
      <c r="B540" s="9">
        <f t="shared" si="64"/>
        <v>521</v>
      </c>
      <c r="C540" s="42">
        <f>'Simulacion sistema (hoja4)'!BV531</f>
        <v>0.81843188480588758</v>
      </c>
      <c r="D540" s="42">
        <f>'Simulacion sistema (hoja4)'!BW531</f>
        <v>0.84875043357245583</v>
      </c>
      <c r="E540" s="44">
        <f t="shared" si="58"/>
        <v>111525806.97142069</v>
      </c>
      <c r="F540" s="45">
        <f t="shared" si="59"/>
        <v>203.58134450060516</v>
      </c>
      <c r="G540" s="45">
        <f t="shared" si="60"/>
        <v>356.26735287605902</v>
      </c>
      <c r="H540" s="46">
        <f t="shared" si="61"/>
        <v>0</v>
      </c>
      <c r="I540" s="46">
        <f t="shared" si="62"/>
        <v>1</v>
      </c>
      <c r="J540" s="47">
        <f t="shared" si="63"/>
        <v>39733004027.074379</v>
      </c>
      <c r="K540" s="27"/>
      <c r="L540" s="108"/>
      <c r="M540" s="27"/>
      <c r="N540" s="27"/>
      <c r="O540" s="27"/>
      <c r="P540" s="27"/>
      <c r="Q540" s="27"/>
      <c r="R540" s="27"/>
      <c r="S540" s="27"/>
    </row>
    <row r="541" spans="2:19" x14ac:dyDescent="0.25">
      <c r="B541" s="9">
        <f t="shared" si="64"/>
        <v>522</v>
      </c>
      <c r="C541" s="42">
        <f>'Simulacion sistema (hoja4)'!BV532</f>
        <v>0.82341565361573532</v>
      </c>
      <c r="D541" s="42">
        <f>'Simulacion sistema (hoja4)'!BW532</f>
        <v>0.84506820691095008</v>
      </c>
      <c r="E541" s="44">
        <f t="shared" si="58"/>
        <v>111041962.38809884</v>
      </c>
      <c r="F541" s="45">
        <f t="shared" si="59"/>
        <v>203.58134450060516</v>
      </c>
      <c r="G541" s="45">
        <f t="shared" si="60"/>
        <v>356.26735287605902</v>
      </c>
      <c r="H541" s="46">
        <f t="shared" si="61"/>
        <v>0</v>
      </c>
      <c r="I541" s="46">
        <f t="shared" si="62"/>
        <v>1</v>
      </c>
      <c r="J541" s="47">
        <f t="shared" si="63"/>
        <v>39560625998.170883</v>
      </c>
      <c r="K541" s="27"/>
      <c r="L541" s="108"/>
      <c r="M541" s="27"/>
      <c r="N541" s="27"/>
      <c r="O541" s="27"/>
      <c r="P541" s="27"/>
      <c r="Q541" s="27"/>
      <c r="R541" s="27"/>
      <c r="S541" s="27"/>
    </row>
    <row r="542" spans="2:19" x14ac:dyDescent="0.25">
      <c r="B542" s="9">
        <f t="shared" si="64"/>
        <v>523</v>
      </c>
      <c r="C542" s="42">
        <f>'Simulacion sistema (hoja4)'!BV533</f>
        <v>0.82492282802254069</v>
      </c>
      <c r="D542" s="42">
        <f>'Simulacion sistema (hoja4)'!BW533</f>
        <v>0.86047952303767627</v>
      </c>
      <c r="E542" s="44">
        <f t="shared" si="58"/>
        <v>113067009.32715066</v>
      </c>
      <c r="F542" s="45">
        <f t="shared" si="59"/>
        <v>203.58134450060516</v>
      </c>
      <c r="G542" s="45">
        <f t="shared" si="60"/>
        <v>356.26735287605902</v>
      </c>
      <c r="H542" s="46">
        <f t="shared" si="61"/>
        <v>0</v>
      </c>
      <c r="I542" s="46">
        <f t="shared" si="62"/>
        <v>1</v>
      </c>
      <c r="J542" s="47">
        <f t="shared" si="63"/>
        <v>40282084110.596642</v>
      </c>
      <c r="K542" s="27"/>
      <c r="L542" s="108"/>
      <c r="M542" s="27"/>
      <c r="N542" s="27"/>
      <c r="O542" s="27"/>
      <c r="P542" s="27"/>
      <c r="Q542" s="27"/>
      <c r="R542" s="27"/>
      <c r="S542" s="27"/>
    </row>
    <row r="543" spans="2:19" x14ac:dyDescent="0.25">
      <c r="B543" s="9">
        <f t="shared" si="64"/>
        <v>524</v>
      </c>
      <c r="C543" s="42">
        <f>'Simulacion sistema (hoja4)'!BV534</f>
        <v>0.82722896099916277</v>
      </c>
      <c r="D543" s="42">
        <f>'Simulacion sistema (hoja4)'!BW534</f>
        <v>0.84675624132214899</v>
      </c>
      <c r="E543" s="44">
        <f t="shared" si="58"/>
        <v>111263770.10973038</v>
      </c>
      <c r="F543" s="45">
        <f t="shared" si="59"/>
        <v>203.58134450060516</v>
      </c>
      <c r="G543" s="45">
        <f t="shared" si="60"/>
        <v>356.26735287605902</v>
      </c>
      <c r="H543" s="46">
        <f t="shared" si="61"/>
        <v>0</v>
      </c>
      <c r="I543" s="46">
        <f t="shared" si="62"/>
        <v>1</v>
      </c>
      <c r="J543" s="47">
        <f t="shared" si="63"/>
        <v>39639648848.004021</v>
      </c>
      <c r="K543" s="27"/>
      <c r="L543" s="108"/>
      <c r="M543" s="27"/>
      <c r="N543" s="27"/>
      <c r="O543" s="27"/>
      <c r="P543" s="27"/>
      <c r="Q543" s="27"/>
      <c r="R543" s="27"/>
      <c r="S543" s="27"/>
    </row>
    <row r="544" spans="2:19" x14ac:dyDescent="0.25">
      <c r="B544" s="9">
        <f t="shared" si="64"/>
        <v>525</v>
      </c>
      <c r="C544" s="42">
        <f>'Simulacion sistema (hoja4)'!BV535</f>
        <v>0.83129229260802584</v>
      </c>
      <c r="D544" s="42">
        <f>'Simulacion sistema (hoja4)'!BW535</f>
        <v>0.84847756895390836</v>
      </c>
      <c r="E544" s="44">
        <f t="shared" si="58"/>
        <v>111489952.56054355</v>
      </c>
      <c r="F544" s="45">
        <f t="shared" si="59"/>
        <v>203.58134450060516</v>
      </c>
      <c r="G544" s="45">
        <f t="shared" si="60"/>
        <v>356.26735287605902</v>
      </c>
      <c r="H544" s="46">
        <f t="shared" si="61"/>
        <v>0</v>
      </c>
      <c r="I544" s="46">
        <f t="shared" si="62"/>
        <v>1</v>
      </c>
      <c r="J544" s="47">
        <f t="shared" si="63"/>
        <v>39720230271.022247</v>
      </c>
      <c r="K544" s="27"/>
      <c r="L544" s="108"/>
      <c r="M544" s="27"/>
      <c r="N544" s="27"/>
      <c r="O544" s="27"/>
      <c r="P544" s="27"/>
      <c r="Q544" s="27"/>
      <c r="R544" s="27"/>
      <c r="S544" s="27"/>
    </row>
    <row r="545" spans="2:19" x14ac:dyDescent="0.25">
      <c r="B545" s="9">
        <f t="shared" si="64"/>
        <v>526</v>
      </c>
      <c r="C545" s="42">
        <f>'Simulacion sistema (hoja4)'!BV536</f>
        <v>0.84076626254702114</v>
      </c>
      <c r="D545" s="42">
        <f>'Simulacion sistema (hoja4)'!BW536</f>
        <v>0.86054978926429804</v>
      </c>
      <c r="E545" s="44">
        <f t="shared" si="58"/>
        <v>113076242.30932876</v>
      </c>
      <c r="F545" s="45">
        <f t="shared" si="59"/>
        <v>203.58134450060516</v>
      </c>
      <c r="G545" s="45">
        <f t="shared" si="60"/>
        <v>356.26735287605902</v>
      </c>
      <c r="H545" s="46">
        <f t="shared" si="61"/>
        <v>0</v>
      </c>
      <c r="I545" s="46">
        <f t="shared" si="62"/>
        <v>1</v>
      </c>
      <c r="J545" s="47">
        <f t="shared" si="63"/>
        <v>40285373520.716385</v>
      </c>
      <c r="K545" s="27"/>
      <c r="L545" s="108"/>
      <c r="M545" s="27"/>
      <c r="N545" s="27"/>
      <c r="O545" s="27"/>
      <c r="P545" s="27"/>
      <c r="Q545" s="27"/>
      <c r="R545" s="27"/>
      <c r="S545" s="27"/>
    </row>
    <row r="546" spans="2:19" x14ac:dyDescent="0.25">
      <c r="B546" s="9">
        <f t="shared" si="64"/>
        <v>527</v>
      </c>
      <c r="C546" s="42">
        <f>'Simulacion sistema (hoja4)'!BV537</f>
        <v>0.81205732998881308</v>
      </c>
      <c r="D546" s="42">
        <f>'Simulacion sistema (hoja4)'!BW537</f>
        <v>0.84313093290226648</v>
      </c>
      <c r="E546" s="44">
        <f t="shared" si="58"/>
        <v>110787404.58335781</v>
      </c>
      <c r="F546" s="45">
        <f t="shared" si="59"/>
        <v>203.58134450060516</v>
      </c>
      <c r="G546" s="45">
        <f t="shared" si="60"/>
        <v>356.26735287605902</v>
      </c>
      <c r="H546" s="46">
        <f t="shared" si="61"/>
        <v>0</v>
      </c>
      <c r="I546" s="46">
        <f t="shared" si="62"/>
        <v>1</v>
      </c>
      <c r="J546" s="47">
        <f t="shared" si="63"/>
        <v>39469935362.921852</v>
      </c>
      <c r="K546" s="27"/>
      <c r="L546" s="108"/>
      <c r="M546" s="27"/>
      <c r="N546" s="27"/>
      <c r="O546" s="27"/>
      <c r="P546" s="27"/>
      <c r="Q546" s="27"/>
      <c r="R546" s="27"/>
      <c r="S546" s="27"/>
    </row>
    <row r="547" spans="2:19" x14ac:dyDescent="0.25">
      <c r="B547" s="9">
        <f t="shared" si="64"/>
        <v>528</v>
      </c>
      <c r="C547" s="42">
        <f>'Simulacion sistema (hoja4)'!BV538</f>
        <v>0.82465016355243403</v>
      </c>
      <c r="D547" s="42">
        <f>'Simulacion sistema (hoja4)'!BW538</f>
        <v>0.84547025535913944</v>
      </c>
      <c r="E547" s="44">
        <f t="shared" si="58"/>
        <v>111094791.55419092</v>
      </c>
      <c r="F547" s="45">
        <f t="shared" si="59"/>
        <v>203.58134450060516</v>
      </c>
      <c r="G547" s="45">
        <f t="shared" si="60"/>
        <v>356.26735287605902</v>
      </c>
      <c r="H547" s="46">
        <f t="shared" si="61"/>
        <v>0</v>
      </c>
      <c r="I547" s="46">
        <f t="shared" si="62"/>
        <v>1</v>
      </c>
      <c r="J547" s="47">
        <f t="shared" si="63"/>
        <v>39579447305.329155</v>
      </c>
      <c r="K547" s="27"/>
      <c r="L547" s="108"/>
      <c r="M547" s="27"/>
      <c r="N547" s="27"/>
      <c r="O547" s="27"/>
      <c r="P547" s="27"/>
      <c r="Q547" s="27"/>
      <c r="R547" s="27"/>
      <c r="S547" s="27"/>
    </row>
    <row r="548" spans="2:19" x14ac:dyDescent="0.25">
      <c r="B548" s="9">
        <f t="shared" si="64"/>
        <v>529</v>
      </c>
      <c r="C548" s="42">
        <f>'Simulacion sistema (hoja4)'!BV539</f>
        <v>0.82289522648580116</v>
      </c>
      <c r="D548" s="42">
        <f>'Simulacion sistema (hoja4)'!BW539</f>
        <v>0.84753571678177997</v>
      </c>
      <c r="E548" s="44">
        <f t="shared" si="58"/>
        <v>111366193.18512589</v>
      </c>
      <c r="F548" s="45">
        <f t="shared" si="59"/>
        <v>203.58134450060516</v>
      </c>
      <c r="G548" s="45">
        <f t="shared" si="60"/>
        <v>356.26735287605902</v>
      </c>
      <c r="H548" s="46">
        <f t="shared" si="61"/>
        <v>0</v>
      </c>
      <c r="I548" s="46">
        <f t="shared" si="62"/>
        <v>1</v>
      </c>
      <c r="J548" s="47">
        <f t="shared" si="63"/>
        <v>39676138845.948601</v>
      </c>
      <c r="K548" s="27"/>
      <c r="L548" s="108"/>
      <c r="M548" s="27"/>
      <c r="N548" s="27"/>
      <c r="O548" s="27"/>
      <c r="P548" s="27"/>
      <c r="Q548" s="27"/>
      <c r="R548" s="27"/>
      <c r="S548" s="27"/>
    </row>
    <row r="549" spans="2:19" x14ac:dyDescent="0.25">
      <c r="B549" s="9">
        <f t="shared" si="64"/>
        <v>530</v>
      </c>
      <c r="C549" s="42">
        <f>'Simulacion sistema (hoja4)'!BV540</f>
        <v>0.82805623689970365</v>
      </c>
      <c r="D549" s="42">
        <f>'Simulacion sistema (hoja4)'!BW540</f>
        <v>0.84416352025062502</v>
      </c>
      <c r="E549" s="44">
        <f t="shared" si="58"/>
        <v>110923086.56093213</v>
      </c>
      <c r="F549" s="45">
        <f t="shared" si="59"/>
        <v>203.58134450060516</v>
      </c>
      <c r="G549" s="45">
        <f t="shared" si="60"/>
        <v>356.26735287605902</v>
      </c>
      <c r="H549" s="46">
        <f t="shared" si="61"/>
        <v>0</v>
      </c>
      <c r="I549" s="46">
        <f t="shared" si="62"/>
        <v>1</v>
      </c>
      <c r="J549" s="47">
        <f t="shared" si="63"/>
        <v>39518274421.905251</v>
      </c>
      <c r="K549" s="27"/>
      <c r="L549" s="108"/>
      <c r="M549" s="27"/>
      <c r="N549" s="27"/>
      <c r="O549" s="27"/>
      <c r="P549" s="27"/>
      <c r="Q549" s="27"/>
      <c r="R549" s="27"/>
      <c r="S549" s="27"/>
    </row>
    <row r="550" spans="2:19" x14ac:dyDescent="0.25">
      <c r="B550" s="9">
        <f t="shared" si="64"/>
        <v>531</v>
      </c>
      <c r="C550" s="42">
        <f>'Simulacion sistema (hoja4)'!BV541</f>
        <v>0.81370656760313254</v>
      </c>
      <c r="D550" s="42">
        <f>'Simulacion sistema (hoja4)'!BW541</f>
        <v>0.84712558256448445</v>
      </c>
      <c r="E550" s="44">
        <f t="shared" si="58"/>
        <v>111312301.54897325</v>
      </c>
      <c r="F550" s="45">
        <f t="shared" si="59"/>
        <v>203.58134450060516</v>
      </c>
      <c r="G550" s="45">
        <f t="shared" si="60"/>
        <v>356.26735287605902</v>
      </c>
      <c r="H550" s="46">
        <f t="shared" si="61"/>
        <v>0</v>
      </c>
      <c r="I550" s="46">
        <f t="shared" si="62"/>
        <v>1</v>
      </c>
      <c r="J550" s="47">
        <f t="shared" si="63"/>
        <v>39656939015.394341</v>
      </c>
      <c r="K550" s="27"/>
      <c r="L550" s="108"/>
      <c r="M550" s="27"/>
      <c r="N550" s="27"/>
      <c r="O550" s="27"/>
      <c r="P550" s="27"/>
      <c r="Q550" s="27"/>
      <c r="R550" s="27"/>
      <c r="S550" s="27"/>
    </row>
    <row r="551" spans="2:19" x14ac:dyDescent="0.25">
      <c r="B551" s="9">
        <f t="shared" si="64"/>
        <v>532</v>
      </c>
      <c r="C551" s="42">
        <f>'Simulacion sistema (hoja4)'!BV542</f>
        <v>0.82917535409965948</v>
      </c>
      <c r="D551" s="42">
        <f>'Simulacion sistema (hoja4)'!BW542</f>
        <v>0.8573967292583522</v>
      </c>
      <c r="E551" s="44">
        <f t="shared" si="58"/>
        <v>112661930.22454748</v>
      </c>
      <c r="F551" s="45">
        <f t="shared" si="59"/>
        <v>203.58134450060516</v>
      </c>
      <c r="G551" s="45">
        <f t="shared" si="60"/>
        <v>356.26735287605902</v>
      </c>
      <c r="H551" s="46">
        <f t="shared" si="61"/>
        <v>0</v>
      </c>
      <c r="I551" s="46">
        <f t="shared" si="62"/>
        <v>1</v>
      </c>
      <c r="J551" s="47">
        <f t="shared" si="63"/>
        <v>40137767651.006798</v>
      </c>
      <c r="K551" s="27"/>
      <c r="L551" s="108"/>
      <c r="M551" s="27"/>
      <c r="N551" s="27"/>
      <c r="O551" s="27"/>
      <c r="P551" s="27"/>
      <c r="Q551" s="27"/>
      <c r="R551" s="27"/>
      <c r="S551" s="27"/>
    </row>
    <row r="552" spans="2:19" x14ac:dyDescent="0.25">
      <c r="B552" s="9">
        <f t="shared" si="64"/>
        <v>533</v>
      </c>
      <c r="C552" s="42">
        <f>'Simulacion sistema (hoja4)'!BV543</f>
        <v>0.80391650440670182</v>
      </c>
      <c r="D552" s="42">
        <f>'Simulacion sistema (hoja4)'!BW543</f>
        <v>0.83809528643173603</v>
      </c>
      <c r="E552" s="44">
        <f t="shared" si="58"/>
        <v>110125720.63713011</v>
      </c>
      <c r="F552" s="45">
        <f t="shared" si="59"/>
        <v>203.58134450060516</v>
      </c>
      <c r="G552" s="45">
        <f t="shared" si="60"/>
        <v>356.26735287605902</v>
      </c>
      <c r="H552" s="46">
        <f t="shared" si="61"/>
        <v>0</v>
      </c>
      <c r="I552" s="46">
        <f t="shared" si="62"/>
        <v>1</v>
      </c>
      <c r="J552" s="47">
        <f t="shared" si="63"/>
        <v>39234198974.958725</v>
      </c>
      <c r="K552" s="27"/>
      <c r="L552" s="108"/>
      <c r="M552" s="27"/>
      <c r="N552" s="27"/>
      <c r="O552" s="27"/>
      <c r="P552" s="27"/>
      <c r="Q552" s="27"/>
      <c r="R552" s="27"/>
      <c r="S552" s="27"/>
    </row>
    <row r="553" spans="2:19" x14ac:dyDescent="0.25">
      <c r="B553" s="9">
        <f t="shared" si="64"/>
        <v>534</v>
      </c>
      <c r="C553" s="42">
        <f>'Simulacion sistema (hoja4)'!BV544</f>
        <v>0.81084735053892176</v>
      </c>
      <c r="D553" s="42">
        <f>'Simulacion sistema (hoja4)'!BW544</f>
        <v>0.84683900188354067</v>
      </c>
      <c r="E553" s="44">
        <f t="shared" si="58"/>
        <v>111274644.84749724</v>
      </c>
      <c r="F553" s="45">
        <f t="shared" si="59"/>
        <v>203.58134450060516</v>
      </c>
      <c r="G553" s="45">
        <f t="shared" si="60"/>
        <v>356.26735287605902</v>
      </c>
      <c r="H553" s="46">
        <f t="shared" si="61"/>
        <v>0</v>
      </c>
      <c r="I553" s="46">
        <f t="shared" si="62"/>
        <v>1</v>
      </c>
      <c r="J553" s="47">
        <f t="shared" si="63"/>
        <v>39643523162.041443</v>
      </c>
      <c r="K553" s="27"/>
      <c r="L553" s="108"/>
      <c r="M553" s="27"/>
      <c r="N553" s="27"/>
      <c r="O553" s="27"/>
      <c r="P553" s="27"/>
      <c r="Q553" s="27"/>
      <c r="R553" s="27"/>
      <c r="S553" s="27"/>
    </row>
    <row r="554" spans="2:19" x14ac:dyDescent="0.25">
      <c r="B554" s="9">
        <f t="shared" si="64"/>
        <v>535</v>
      </c>
      <c r="C554" s="42">
        <f>'Simulacion sistema (hoja4)'!BV545</f>
        <v>0.80986815117234756</v>
      </c>
      <c r="D554" s="42">
        <f>'Simulacion sistema (hoja4)'!BW545</f>
        <v>0.84840169073316929</v>
      </c>
      <c r="E554" s="44">
        <f t="shared" si="58"/>
        <v>111479982.16233844</v>
      </c>
      <c r="F554" s="45">
        <f t="shared" si="59"/>
        <v>203.58134450060516</v>
      </c>
      <c r="G554" s="45">
        <f t="shared" si="60"/>
        <v>356.26735287605902</v>
      </c>
      <c r="H554" s="46">
        <f t="shared" si="61"/>
        <v>0</v>
      </c>
      <c r="I554" s="46">
        <f t="shared" si="62"/>
        <v>1</v>
      </c>
      <c r="J554" s="47">
        <f t="shared" si="63"/>
        <v>39716678143.646591</v>
      </c>
      <c r="K554" s="27"/>
      <c r="L554" s="108"/>
      <c r="M554" s="27"/>
      <c r="N554" s="27"/>
      <c r="O554" s="27"/>
      <c r="P554" s="27"/>
      <c r="Q554" s="27"/>
      <c r="R554" s="27"/>
      <c r="S554" s="27"/>
    </row>
    <row r="555" spans="2:19" x14ac:dyDescent="0.25">
      <c r="B555" s="9">
        <f t="shared" si="64"/>
        <v>536</v>
      </c>
      <c r="C555" s="42">
        <f>'Simulacion sistema (hoja4)'!BV546</f>
        <v>0.82961403866095562</v>
      </c>
      <c r="D555" s="42">
        <f>'Simulacion sistema (hoja4)'!BW546</f>
        <v>0.85212476918677449</v>
      </c>
      <c r="E555" s="44">
        <f t="shared" si="58"/>
        <v>111969194.67114216</v>
      </c>
      <c r="F555" s="45">
        <f t="shared" si="59"/>
        <v>203.58134450060516</v>
      </c>
      <c r="G555" s="45">
        <f t="shared" si="60"/>
        <v>356.26735287605902</v>
      </c>
      <c r="H555" s="46">
        <f t="shared" si="61"/>
        <v>0</v>
      </c>
      <c r="I555" s="46">
        <f t="shared" si="62"/>
        <v>1</v>
      </c>
      <c r="J555" s="47">
        <f t="shared" si="63"/>
        <v>39890968589.151955</v>
      </c>
      <c r="K555" s="27"/>
      <c r="L555" s="108"/>
      <c r="M555" s="27"/>
      <c r="N555" s="27"/>
      <c r="O555" s="27"/>
      <c r="P555" s="27"/>
      <c r="Q555" s="27"/>
      <c r="R555" s="27"/>
      <c r="S555" s="27"/>
    </row>
    <row r="556" spans="2:19" x14ac:dyDescent="0.25">
      <c r="B556" s="9">
        <f t="shared" si="64"/>
        <v>537</v>
      </c>
      <c r="C556" s="42">
        <f>'Simulacion sistema (hoja4)'!BV547</f>
        <v>0.82996779406993726</v>
      </c>
      <c r="D556" s="42">
        <f>'Simulacion sistema (hoja4)'!BW547</f>
        <v>0.85239078663758405</v>
      </c>
      <c r="E556" s="44">
        <f t="shared" si="58"/>
        <v>112004149.36417855</v>
      </c>
      <c r="F556" s="45">
        <f t="shared" si="59"/>
        <v>203.58134450060516</v>
      </c>
      <c r="G556" s="45">
        <f t="shared" si="60"/>
        <v>356.26735287605902</v>
      </c>
      <c r="H556" s="46">
        <f t="shared" si="61"/>
        <v>0</v>
      </c>
      <c r="I556" s="46">
        <f t="shared" si="62"/>
        <v>1</v>
      </c>
      <c r="J556" s="47">
        <f t="shared" si="63"/>
        <v>39903421805.110619</v>
      </c>
      <c r="K556" s="27"/>
      <c r="L556" s="108"/>
      <c r="M556" s="27"/>
      <c r="N556" s="27"/>
      <c r="O556" s="27"/>
      <c r="P556" s="27"/>
      <c r="Q556" s="27"/>
      <c r="R556" s="27"/>
      <c r="S556" s="27"/>
    </row>
    <row r="557" spans="2:19" x14ac:dyDescent="0.25">
      <c r="B557" s="9">
        <f t="shared" si="64"/>
        <v>538</v>
      </c>
      <c r="C557" s="42">
        <f>'Simulacion sistema (hoja4)'!BV548</f>
        <v>0.83227700349218081</v>
      </c>
      <c r="D557" s="42">
        <f>'Simulacion sistema (hoja4)'!BW548</f>
        <v>0.84525857053472708</v>
      </c>
      <c r="E557" s="44">
        <f t="shared" si="58"/>
        <v>111066976.16826314</v>
      </c>
      <c r="F557" s="45">
        <f t="shared" si="59"/>
        <v>203.58134450060516</v>
      </c>
      <c r="G557" s="45">
        <f t="shared" si="60"/>
        <v>356.26735287605902</v>
      </c>
      <c r="H557" s="46">
        <f t="shared" si="61"/>
        <v>0</v>
      </c>
      <c r="I557" s="46">
        <f t="shared" si="62"/>
        <v>1</v>
      </c>
      <c r="J557" s="47">
        <f t="shared" si="63"/>
        <v>39569537591.415443</v>
      </c>
      <c r="K557" s="27"/>
      <c r="L557" s="108"/>
      <c r="M557" s="27"/>
      <c r="N557" s="27"/>
      <c r="O557" s="27"/>
      <c r="P557" s="27"/>
      <c r="Q557" s="27"/>
      <c r="R557" s="27"/>
      <c r="S557" s="27"/>
    </row>
    <row r="558" spans="2:19" x14ac:dyDescent="0.25">
      <c r="B558" s="9">
        <f t="shared" si="64"/>
        <v>539</v>
      </c>
      <c r="C558" s="42">
        <f>'Simulacion sistema (hoja4)'!BV549</f>
        <v>0.82792264599763732</v>
      </c>
      <c r="D558" s="42">
        <f>'Simulacion sistema (hoja4)'!BW549</f>
        <v>0.8478799958993648</v>
      </c>
      <c r="E558" s="44">
        <f t="shared" si="58"/>
        <v>111411431.46117653</v>
      </c>
      <c r="F558" s="45">
        <f t="shared" si="59"/>
        <v>203.58134450060516</v>
      </c>
      <c r="G558" s="45">
        <f t="shared" si="60"/>
        <v>356.26735287605902</v>
      </c>
      <c r="H558" s="46">
        <f t="shared" si="61"/>
        <v>0</v>
      </c>
      <c r="I558" s="46">
        <f t="shared" si="62"/>
        <v>1</v>
      </c>
      <c r="J558" s="47">
        <f t="shared" si="63"/>
        <v>39692255766.80584</v>
      </c>
      <c r="K558" s="27"/>
      <c r="L558" s="108"/>
      <c r="M558" s="27"/>
      <c r="N558" s="27"/>
      <c r="O558" s="27"/>
      <c r="P558" s="27"/>
      <c r="Q558" s="27"/>
      <c r="R558" s="27"/>
      <c r="S558" s="27"/>
    </row>
    <row r="559" spans="2:19" x14ac:dyDescent="0.25">
      <c r="B559" s="9">
        <f t="shared" si="64"/>
        <v>540</v>
      </c>
      <c r="C559" s="42">
        <f>'Simulacion sistema (hoja4)'!BV550</f>
        <v>0.82622309227640678</v>
      </c>
      <c r="D559" s="42">
        <f>'Simulacion sistema (hoja4)'!BW550</f>
        <v>0.85166647189427092</v>
      </c>
      <c r="E559" s="44">
        <f t="shared" si="58"/>
        <v>111908974.4069072</v>
      </c>
      <c r="F559" s="45">
        <f t="shared" si="59"/>
        <v>203.58134450060516</v>
      </c>
      <c r="G559" s="45">
        <f t="shared" si="60"/>
        <v>356.26735287605902</v>
      </c>
      <c r="H559" s="46">
        <f t="shared" si="61"/>
        <v>0</v>
      </c>
      <c r="I559" s="46">
        <f t="shared" si="62"/>
        <v>1</v>
      </c>
      <c r="J559" s="47">
        <f t="shared" si="63"/>
        <v>39869514075.023468</v>
      </c>
      <c r="K559" s="27"/>
      <c r="L559" s="108"/>
      <c r="M559" s="27"/>
      <c r="N559" s="27"/>
      <c r="O559" s="27"/>
      <c r="P559" s="27"/>
      <c r="Q559" s="27"/>
      <c r="R559" s="27"/>
      <c r="S559" s="27"/>
    </row>
    <row r="560" spans="2:19" x14ac:dyDescent="0.25">
      <c r="B560" s="9">
        <f t="shared" si="64"/>
        <v>541</v>
      </c>
      <c r="C560" s="42">
        <f>'Simulacion sistema (hoja4)'!BV551</f>
        <v>0.81201116946858043</v>
      </c>
      <c r="D560" s="42">
        <f>'Simulacion sistema (hoja4)'!BW551</f>
        <v>0.84921100640773317</v>
      </c>
      <c r="E560" s="44">
        <f t="shared" si="58"/>
        <v>111586326.24197614</v>
      </c>
      <c r="F560" s="45">
        <f t="shared" si="59"/>
        <v>203.58134450060516</v>
      </c>
      <c r="G560" s="45">
        <f t="shared" si="60"/>
        <v>356.26735287605902</v>
      </c>
      <c r="H560" s="46">
        <f t="shared" si="61"/>
        <v>0</v>
      </c>
      <c r="I560" s="46">
        <f t="shared" si="62"/>
        <v>1</v>
      </c>
      <c r="J560" s="47">
        <f t="shared" si="63"/>
        <v>39754565067.393158</v>
      </c>
      <c r="K560" s="27"/>
      <c r="L560" s="108"/>
      <c r="M560" s="27"/>
      <c r="N560" s="27"/>
      <c r="O560" s="27"/>
      <c r="P560" s="27"/>
      <c r="Q560" s="27"/>
      <c r="R560" s="27"/>
      <c r="S560" s="27"/>
    </row>
    <row r="561" spans="2:19" x14ac:dyDescent="0.25">
      <c r="B561" s="9">
        <f t="shared" si="64"/>
        <v>542</v>
      </c>
      <c r="C561" s="42">
        <f>'Simulacion sistema (hoja4)'!BV552</f>
        <v>0.82356810321638485</v>
      </c>
      <c r="D561" s="42">
        <f>'Simulacion sistema (hoja4)'!BW552</f>
        <v>0.84687574928317111</v>
      </c>
      <c r="E561" s="44">
        <f t="shared" si="58"/>
        <v>111279473.45580867</v>
      </c>
      <c r="F561" s="45">
        <f t="shared" si="59"/>
        <v>203.58134450060516</v>
      </c>
      <c r="G561" s="45">
        <f t="shared" si="60"/>
        <v>356.26735287605902</v>
      </c>
      <c r="H561" s="46">
        <f t="shared" si="61"/>
        <v>0</v>
      </c>
      <c r="I561" s="46">
        <f t="shared" si="62"/>
        <v>1</v>
      </c>
      <c r="J561" s="47">
        <f t="shared" si="63"/>
        <v>39645243437.542633</v>
      </c>
      <c r="K561" s="27"/>
      <c r="L561" s="108"/>
      <c r="M561" s="27"/>
      <c r="N561" s="27"/>
      <c r="O561" s="27"/>
      <c r="P561" s="27"/>
      <c r="Q561" s="27"/>
      <c r="R561" s="27"/>
      <c r="S561" s="27"/>
    </row>
    <row r="562" spans="2:19" x14ac:dyDescent="0.25">
      <c r="B562" s="9">
        <f t="shared" si="64"/>
        <v>543</v>
      </c>
      <c r="C562" s="42">
        <f>'Simulacion sistema (hoja4)'!BV553</f>
        <v>0.81485235170264514</v>
      </c>
      <c r="D562" s="42">
        <f>'Simulacion sistema (hoja4)'!BW553</f>
        <v>0.84570793700837898</v>
      </c>
      <c r="E562" s="44">
        <f t="shared" si="58"/>
        <v>111126022.92290099</v>
      </c>
      <c r="F562" s="45">
        <f t="shared" si="59"/>
        <v>203.58134450060516</v>
      </c>
      <c r="G562" s="45">
        <f t="shared" si="60"/>
        <v>356.26735287605902</v>
      </c>
      <c r="H562" s="46">
        <f t="shared" si="61"/>
        <v>0</v>
      </c>
      <c r="I562" s="46">
        <f t="shared" si="62"/>
        <v>1</v>
      </c>
      <c r="J562" s="47">
        <f t="shared" si="63"/>
        <v>39590574022.386192</v>
      </c>
      <c r="K562" s="27"/>
      <c r="L562" s="108"/>
      <c r="M562" s="27"/>
      <c r="N562" s="27"/>
      <c r="O562" s="27"/>
      <c r="P562" s="27"/>
      <c r="Q562" s="27"/>
      <c r="R562" s="27"/>
      <c r="S562" s="27"/>
    </row>
    <row r="563" spans="2:19" x14ac:dyDescent="0.25">
      <c r="B563" s="9">
        <f t="shared" si="64"/>
        <v>544</v>
      </c>
      <c r="C563" s="42">
        <f>'Simulacion sistema (hoja4)'!BV554</f>
        <v>0.81939746814202385</v>
      </c>
      <c r="D563" s="42">
        <f>'Simulacion sistema (hoja4)'!BW554</f>
        <v>0.83808692622319236</v>
      </c>
      <c r="E563" s="44">
        <f t="shared" si="58"/>
        <v>110124622.10572748</v>
      </c>
      <c r="F563" s="45">
        <f t="shared" si="59"/>
        <v>203.58134450060516</v>
      </c>
      <c r="G563" s="45">
        <f t="shared" si="60"/>
        <v>356.26735287605902</v>
      </c>
      <c r="H563" s="46">
        <f t="shared" si="61"/>
        <v>0</v>
      </c>
      <c r="I563" s="46">
        <f t="shared" si="62"/>
        <v>1</v>
      </c>
      <c r="J563" s="47">
        <f t="shared" si="63"/>
        <v>39233807604.083862</v>
      </c>
      <c r="K563" s="27"/>
      <c r="L563" s="108"/>
      <c r="M563" s="27"/>
      <c r="N563" s="27"/>
      <c r="O563" s="27"/>
      <c r="P563" s="27"/>
      <c r="Q563" s="27"/>
      <c r="R563" s="27"/>
      <c r="S563" s="27"/>
    </row>
    <row r="564" spans="2:19" x14ac:dyDescent="0.25">
      <c r="B564" s="9">
        <f t="shared" si="64"/>
        <v>545</v>
      </c>
      <c r="C564" s="42">
        <f>'Simulacion sistema (hoja4)'!BV555</f>
        <v>0.8214030666398392</v>
      </c>
      <c r="D564" s="42">
        <f>'Simulacion sistema (hoja4)'!BW555</f>
        <v>0.84653406685827981</v>
      </c>
      <c r="E564" s="44">
        <f t="shared" si="58"/>
        <v>111234576.38517796</v>
      </c>
      <c r="F564" s="45">
        <f t="shared" si="59"/>
        <v>203.58134450060516</v>
      </c>
      <c r="G564" s="45">
        <f t="shared" si="60"/>
        <v>356.26735287605902</v>
      </c>
      <c r="H564" s="46">
        <f t="shared" si="61"/>
        <v>0</v>
      </c>
      <c r="I564" s="46">
        <f t="shared" si="62"/>
        <v>1</v>
      </c>
      <c r="J564" s="47">
        <f t="shared" si="63"/>
        <v>39629248077.03714</v>
      </c>
      <c r="K564" s="27"/>
      <c r="L564" s="108"/>
      <c r="M564" s="27"/>
      <c r="N564" s="27"/>
      <c r="O564" s="27"/>
      <c r="P564" s="27"/>
      <c r="Q564" s="27"/>
      <c r="R564" s="27"/>
      <c r="S564" s="27"/>
    </row>
    <row r="565" spans="2:19" x14ac:dyDescent="0.25">
      <c r="B565" s="9">
        <f t="shared" si="64"/>
        <v>546</v>
      </c>
      <c r="C565" s="42">
        <f>'Simulacion sistema (hoja4)'!BV556</f>
        <v>0.83096780654415991</v>
      </c>
      <c r="D565" s="42">
        <f>'Simulacion sistema (hoja4)'!BW556</f>
        <v>0.85321001436778854</v>
      </c>
      <c r="E565" s="44">
        <f t="shared" si="58"/>
        <v>112111795.88792741</v>
      </c>
      <c r="F565" s="45">
        <f t="shared" si="59"/>
        <v>203.58134450060516</v>
      </c>
      <c r="G565" s="45">
        <f t="shared" si="60"/>
        <v>356.26735287605902</v>
      </c>
      <c r="H565" s="46">
        <f t="shared" si="61"/>
        <v>0</v>
      </c>
      <c r="I565" s="46">
        <f t="shared" si="62"/>
        <v>1</v>
      </c>
      <c r="J565" s="47">
        <f t="shared" si="63"/>
        <v>39941772747.172935</v>
      </c>
      <c r="K565" s="27"/>
      <c r="L565" s="108"/>
      <c r="M565" s="27"/>
      <c r="N565" s="27"/>
      <c r="O565" s="27"/>
      <c r="P565" s="27"/>
      <c r="Q565" s="27"/>
      <c r="R565" s="27"/>
      <c r="S565" s="27"/>
    </row>
    <row r="566" spans="2:19" x14ac:dyDescent="0.25">
      <c r="B566" s="9">
        <f t="shared" si="64"/>
        <v>547</v>
      </c>
      <c r="C566" s="42">
        <f>'Simulacion sistema (hoja4)'!BV557</f>
        <v>0.82767713705811785</v>
      </c>
      <c r="D566" s="42">
        <f>'Simulacion sistema (hoja4)'!BW557</f>
        <v>0.85030525444527172</v>
      </c>
      <c r="E566" s="44">
        <f t="shared" si="58"/>
        <v>111730110.4341087</v>
      </c>
      <c r="F566" s="45">
        <f t="shared" si="59"/>
        <v>203.58134450060516</v>
      </c>
      <c r="G566" s="45">
        <f t="shared" si="60"/>
        <v>356.26735287605902</v>
      </c>
      <c r="H566" s="46">
        <f t="shared" si="61"/>
        <v>0</v>
      </c>
      <c r="I566" s="46">
        <f t="shared" si="62"/>
        <v>1</v>
      </c>
      <c r="J566" s="47">
        <f t="shared" si="63"/>
        <v>39805790680.909653</v>
      </c>
      <c r="K566" s="27"/>
      <c r="L566" s="108"/>
      <c r="M566" s="27"/>
      <c r="N566" s="27"/>
      <c r="O566" s="27"/>
      <c r="P566" s="27"/>
      <c r="Q566" s="27"/>
      <c r="R566" s="27"/>
      <c r="S566" s="27"/>
    </row>
    <row r="567" spans="2:19" x14ac:dyDescent="0.25">
      <c r="B567" s="9">
        <f t="shared" si="64"/>
        <v>548</v>
      </c>
      <c r="C567" s="42">
        <f>'Simulacion sistema (hoja4)'!BV558</f>
        <v>0.82606731681398027</v>
      </c>
      <c r="D567" s="42">
        <f>'Simulacion sistema (hoja4)'!BW558</f>
        <v>0.84783276636113258</v>
      </c>
      <c r="E567" s="44">
        <f t="shared" si="58"/>
        <v>111405225.49985282</v>
      </c>
      <c r="F567" s="45">
        <f t="shared" si="59"/>
        <v>203.58134450060516</v>
      </c>
      <c r="G567" s="45">
        <f t="shared" si="60"/>
        <v>356.26735287605902</v>
      </c>
      <c r="H567" s="46">
        <f t="shared" si="61"/>
        <v>0</v>
      </c>
      <c r="I567" s="46">
        <f t="shared" si="62"/>
        <v>1</v>
      </c>
      <c r="J567" s="47">
        <f t="shared" si="63"/>
        <v>39690044785.39299</v>
      </c>
      <c r="K567" s="27"/>
      <c r="L567" s="108"/>
      <c r="M567" s="27"/>
      <c r="N567" s="27"/>
      <c r="O567" s="27"/>
      <c r="P567" s="27"/>
      <c r="Q567" s="27"/>
      <c r="R567" s="27"/>
      <c r="S567" s="27"/>
    </row>
    <row r="568" spans="2:19" x14ac:dyDescent="0.25">
      <c r="B568" s="9">
        <f t="shared" si="64"/>
        <v>549</v>
      </c>
      <c r="C568" s="42">
        <f>'Simulacion sistema (hoja4)'!BV559</f>
        <v>0.80849292796358185</v>
      </c>
      <c r="D568" s="42">
        <f>'Simulacion sistema (hoja4)'!BW559</f>
        <v>0.84126189561360276</v>
      </c>
      <c r="E568" s="44">
        <f t="shared" si="58"/>
        <v>110541813.0836274</v>
      </c>
      <c r="F568" s="45">
        <f t="shared" si="59"/>
        <v>203.58134450060516</v>
      </c>
      <c r="G568" s="45">
        <f t="shared" si="60"/>
        <v>356.26735287605902</v>
      </c>
      <c r="H568" s="46">
        <f t="shared" si="61"/>
        <v>0</v>
      </c>
      <c r="I568" s="46">
        <f t="shared" si="62"/>
        <v>1</v>
      </c>
      <c r="J568" s="47">
        <f t="shared" si="63"/>
        <v>39382439129.424042</v>
      </c>
      <c r="K568" s="27"/>
      <c r="L568" s="108"/>
      <c r="M568" s="27"/>
      <c r="N568" s="27"/>
      <c r="O568" s="27"/>
      <c r="P568" s="27"/>
      <c r="Q568" s="27"/>
      <c r="R568" s="27"/>
      <c r="S568" s="27"/>
    </row>
    <row r="569" spans="2:19" x14ac:dyDescent="0.25">
      <c r="B569" s="9">
        <f t="shared" si="64"/>
        <v>550</v>
      </c>
      <c r="C569" s="42">
        <f>'Simulacion sistema (hoja4)'!BV560</f>
        <v>0.83036578090500623</v>
      </c>
      <c r="D569" s="42">
        <f>'Simulacion sistema (hoja4)'!BW560</f>
        <v>0.85438517588952145</v>
      </c>
      <c r="E569" s="44">
        <f t="shared" si="58"/>
        <v>112266212.11188313</v>
      </c>
      <c r="F569" s="45">
        <f t="shared" si="59"/>
        <v>203.58134450060516</v>
      </c>
      <c r="G569" s="45">
        <f t="shared" si="60"/>
        <v>356.26735287605902</v>
      </c>
      <c r="H569" s="46">
        <f t="shared" si="61"/>
        <v>0</v>
      </c>
      <c r="I569" s="46">
        <f t="shared" si="62"/>
        <v>1</v>
      </c>
      <c r="J569" s="47">
        <f t="shared" si="63"/>
        <v>39996786206.522758</v>
      </c>
      <c r="K569" s="27"/>
      <c r="L569" s="108"/>
      <c r="M569" s="27"/>
      <c r="N569" s="27"/>
      <c r="O569" s="27"/>
      <c r="P569" s="27"/>
      <c r="Q569" s="27"/>
      <c r="R569" s="27"/>
      <c r="S569" s="27"/>
    </row>
    <row r="570" spans="2:19" x14ac:dyDescent="0.25">
      <c r="B570" s="9">
        <f t="shared" si="64"/>
        <v>551</v>
      </c>
      <c r="C570" s="42">
        <f>'Simulacion sistema (hoja4)'!BV561</f>
        <v>0.80682009866731674</v>
      </c>
      <c r="D570" s="42">
        <f>'Simulacion sistema (hoja4)'!BW561</f>
        <v>0.84151329727824009</v>
      </c>
      <c r="E570" s="44">
        <f t="shared" si="58"/>
        <v>110574847.26236075</v>
      </c>
      <c r="F570" s="45">
        <f t="shared" si="59"/>
        <v>203.58134450060516</v>
      </c>
      <c r="G570" s="45">
        <f t="shared" si="60"/>
        <v>356.26735287605902</v>
      </c>
      <c r="H570" s="46">
        <f t="shared" si="61"/>
        <v>0</v>
      </c>
      <c r="I570" s="46">
        <f t="shared" si="62"/>
        <v>1</v>
      </c>
      <c r="J570" s="47">
        <f t="shared" si="63"/>
        <v>39394208128.835808</v>
      </c>
      <c r="K570" s="27"/>
      <c r="L570" s="108"/>
      <c r="M570" s="27"/>
      <c r="N570" s="27"/>
      <c r="O570" s="27"/>
      <c r="P570" s="27"/>
      <c r="Q570" s="27"/>
      <c r="R570" s="27"/>
      <c r="S570" s="27"/>
    </row>
    <row r="571" spans="2:19" x14ac:dyDescent="0.25">
      <c r="B571" s="9">
        <f t="shared" si="64"/>
        <v>552</v>
      </c>
      <c r="C571" s="42">
        <f>'Simulacion sistema (hoja4)'!BV562</f>
        <v>0.82008692899764934</v>
      </c>
      <c r="D571" s="42">
        <f>'Simulacion sistema (hoja4)'!BW562</f>
        <v>0.84945921524581858</v>
      </c>
      <c r="E571" s="44">
        <f t="shared" si="58"/>
        <v>111618940.88330057</v>
      </c>
      <c r="F571" s="45">
        <f t="shared" si="59"/>
        <v>203.58134450060516</v>
      </c>
      <c r="G571" s="45">
        <f t="shared" si="60"/>
        <v>356.26735287605902</v>
      </c>
      <c r="H571" s="46">
        <f t="shared" si="61"/>
        <v>0</v>
      </c>
      <c r="I571" s="46">
        <f t="shared" si="62"/>
        <v>1</v>
      </c>
      <c r="J571" s="47">
        <f t="shared" si="63"/>
        <v>39766184599.322815</v>
      </c>
      <c r="K571" s="27"/>
      <c r="L571" s="108"/>
      <c r="M571" s="27"/>
      <c r="N571" s="27"/>
      <c r="O571" s="27"/>
      <c r="P571" s="27"/>
      <c r="Q571" s="27"/>
      <c r="R571" s="27"/>
      <c r="S571" s="27"/>
    </row>
    <row r="572" spans="2:19" x14ac:dyDescent="0.25">
      <c r="B572" s="9">
        <f t="shared" si="64"/>
        <v>553</v>
      </c>
      <c r="C572" s="42">
        <f>'Simulacion sistema (hoja4)'!BV563</f>
        <v>0.82904547126528727</v>
      </c>
      <c r="D572" s="42">
        <f>'Simulacion sistema (hoja4)'!BW563</f>
        <v>0.84389469195097633</v>
      </c>
      <c r="E572" s="44">
        <f t="shared" si="58"/>
        <v>110887762.5223583</v>
      </c>
      <c r="F572" s="45">
        <f t="shared" si="59"/>
        <v>203.58134450060516</v>
      </c>
      <c r="G572" s="45">
        <f t="shared" si="60"/>
        <v>356.26735287605902</v>
      </c>
      <c r="H572" s="46">
        <f t="shared" si="61"/>
        <v>0</v>
      </c>
      <c r="I572" s="46">
        <f t="shared" si="62"/>
        <v>1</v>
      </c>
      <c r="J572" s="47">
        <f t="shared" si="63"/>
        <v>39505689620.189659</v>
      </c>
      <c r="K572" s="27"/>
      <c r="L572" s="108"/>
      <c r="M572" s="27"/>
      <c r="N572" s="27"/>
      <c r="O572" s="27"/>
      <c r="P572" s="27"/>
      <c r="Q572" s="27"/>
      <c r="R572" s="27"/>
      <c r="S572" s="27"/>
    </row>
    <row r="573" spans="2:19" x14ac:dyDescent="0.25">
      <c r="B573" s="9">
        <f t="shared" si="64"/>
        <v>554</v>
      </c>
      <c r="C573" s="42">
        <f>'Simulacion sistema (hoja4)'!BV564</f>
        <v>0.82914708186736152</v>
      </c>
      <c r="D573" s="42">
        <f>'Simulacion sistema (hoja4)'!BW564</f>
        <v>0.84868241799265964</v>
      </c>
      <c r="E573" s="44">
        <f t="shared" si="58"/>
        <v>111516869.72423548</v>
      </c>
      <c r="F573" s="45">
        <f t="shared" si="59"/>
        <v>203.58134450060516</v>
      </c>
      <c r="G573" s="45">
        <f t="shared" si="60"/>
        <v>356.26735287605902</v>
      </c>
      <c r="H573" s="46">
        <f t="shared" si="61"/>
        <v>0</v>
      </c>
      <c r="I573" s="46">
        <f t="shared" si="62"/>
        <v>1</v>
      </c>
      <c r="J573" s="47">
        <f t="shared" si="63"/>
        <v>39729819977.677704</v>
      </c>
      <c r="K573" s="27"/>
      <c r="L573" s="108"/>
      <c r="M573" s="27"/>
      <c r="N573" s="27"/>
      <c r="O573" s="27"/>
      <c r="P573" s="27"/>
      <c r="Q573" s="27"/>
      <c r="R573" s="27"/>
      <c r="S573" s="27"/>
    </row>
    <row r="574" spans="2:19" x14ac:dyDescent="0.25">
      <c r="B574" s="9">
        <f t="shared" si="64"/>
        <v>555</v>
      </c>
      <c r="C574" s="42">
        <f>'Simulacion sistema (hoja4)'!BV565</f>
        <v>0.81200980405347145</v>
      </c>
      <c r="D574" s="42">
        <f>'Simulacion sistema (hoja4)'!BW565</f>
        <v>0.84810206713549852</v>
      </c>
      <c r="E574" s="44">
        <f t="shared" si="58"/>
        <v>111440611.6216045</v>
      </c>
      <c r="F574" s="45">
        <f t="shared" si="59"/>
        <v>203.58134450060516</v>
      </c>
      <c r="G574" s="45">
        <f t="shared" si="60"/>
        <v>356.26735287605902</v>
      </c>
      <c r="H574" s="46">
        <f t="shared" si="61"/>
        <v>0</v>
      </c>
      <c r="I574" s="46">
        <f t="shared" si="62"/>
        <v>1</v>
      </c>
      <c r="J574" s="47">
        <f t="shared" si="63"/>
        <v>39702651705.318016</v>
      </c>
      <c r="K574" s="27"/>
      <c r="L574" s="108"/>
      <c r="M574" s="27"/>
      <c r="N574" s="27"/>
      <c r="O574" s="27"/>
      <c r="P574" s="27"/>
      <c r="Q574" s="27"/>
      <c r="R574" s="27"/>
      <c r="S574" s="27"/>
    </row>
    <row r="575" spans="2:19" x14ac:dyDescent="0.25">
      <c r="B575" s="9">
        <f t="shared" si="64"/>
        <v>556</v>
      </c>
      <c r="C575" s="42">
        <f>'Simulacion sistema (hoja4)'!BV566</f>
        <v>0.83352626168003374</v>
      </c>
      <c r="D575" s="42">
        <f>'Simulacion sistema (hoja4)'!BW566</f>
        <v>0.85012045005489745</v>
      </c>
      <c r="E575" s="44">
        <f t="shared" si="58"/>
        <v>111705827.13721353</v>
      </c>
      <c r="F575" s="45">
        <f t="shared" si="59"/>
        <v>203.58134450060516</v>
      </c>
      <c r="G575" s="45">
        <f t="shared" si="60"/>
        <v>356.26735287605902</v>
      </c>
      <c r="H575" s="46">
        <f t="shared" si="61"/>
        <v>0</v>
      </c>
      <c r="I575" s="46">
        <f t="shared" si="62"/>
        <v>1</v>
      </c>
      <c r="J575" s="47">
        <f t="shared" si="63"/>
        <v>39797139335.005699</v>
      </c>
      <c r="K575" s="27"/>
      <c r="L575" s="108"/>
      <c r="M575" s="27"/>
      <c r="N575" s="27"/>
      <c r="O575" s="27"/>
      <c r="P575" s="27"/>
      <c r="Q575" s="27"/>
      <c r="R575" s="27"/>
      <c r="S575" s="27"/>
    </row>
    <row r="576" spans="2:19" x14ac:dyDescent="0.25">
      <c r="B576" s="9">
        <f t="shared" si="64"/>
        <v>557</v>
      </c>
      <c r="C576" s="42">
        <f>'Simulacion sistema (hoja4)'!BV567</f>
        <v>0.8101835698621227</v>
      </c>
      <c r="D576" s="42">
        <f>'Simulacion sistema (hoja4)'!BW567</f>
        <v>0.83856797531858251</v>
      </c>
      <c r="E576" s="44">
        <f t="shared" si="58"/>
        <v>110187831.95686173</v>
      </c>
      <c r="F576" s="45">
        <f t="shared" si="59"/>
        <v>203.58134450060516</v>
      </c>
      <c r="G576" s="45">
        <f t="shared" si="60"/>
        <v>356.26735287605902</v>
      </c>
      <c r="H576" s="46">
        <f t="shared" si="61"/>
        <v>0</v>
      </c>
      <c r="I576" s="46">
        <f t="shared" si="62"/>
        <v>1</v>
      </c>
      <c r="J576" s="47">
        <f t="shared" si="63"/>
        <v>39256327210.423149</v>
      </c>
      <c r="K576" s="27"/>
      <c r="L576" s="108"/>
      <c r="M576" s="27"/>
      <c r="N576" s="27"/>
      <c r="O576" s="27"/>
      <c r="P576" s="27"/>
      <c r="Q576" s="27"/>
      <c r="R576" s="27"/>
      <c r="S576" s="27"/>
    </row>
    <row r="577" spans="2:19" x14ac:dyDescent="0.25">
      <c r="B577" s="9">
        <f t="shared" si="64"/>
        <v>558</v>
      </c>
      <c r="C577" s="42">
        <f>'Simulacion sistema (hoja4)'!BV568</f>
        <v>0.83500188611420767</v>
      </c>
      <c r="D577" s="42">
        <f>'Simulacion sistema (hoja4)'!BW568</f>
        <v>0.85362349805986004</v>
      </c>
      <c r="E577" s="44">
        <f t="shared" si="58"/>
        <v>112166127.64506561</v>
      </c>
      <c r="F577" s="45">
        <f t="shared" si="59"/>
        <v>203.58134450060516</v>
      </c>
      <c r="G577" s="45">
        <f t="shared" si="60"/>
        <v>356.26735287605902</v>
      </c>
      <c r="H577" s="46">
        <f t="shared" si="61"/>
        <v>0</v>
      </c>
      <c r="I577" s="46">
        <f t="shared" si="62"/>
        <v>1</v>
      </c>
      <c r="J577" s="47">
        <f t="shared" si="63"/>
        <v>39961129378.465668</v>
      </c>
      <c r="K577" s="27"/>
      <c r="L577" s="108"/>
      <c r="M577" s="27"/>
      <c r="N577" s="27"/>
      <c r="O577" s="27"/>
      <c r="P577" s="27"/>
      <c r="Q577" s="27"/>
      <c r="R577" s="27"/>
      <c r="S577" s="27"/>
    </row>
    <row r="578" spans="2:19" x14ac:dyDescent="0.25">
      <c r="B578" s="9">
        <f t="shared" si="64"/>
        <v>559</v>
      </c>
      <c r="C578" s="42">
        <f>'Simulacion sistema (hoja4)'!BV569</f>
        <v>0.80913742909258057</v>
      </c>
      <c r="D578" s="42">
        <f>'Simulacion sistema (hoja4)'!BW569</f>
        <v>0.8374637953628532</v>
      </c>
      <c r="E578" s="44">
        <f t="shared" si="58"/>
        <v>110042742.71067892</v>
      </c>
      <c r="F578" s="45">
        <f t="shared" si="59"/>
        <v>203.58134450060516</v>
      </c>
      <c r="G578" s="45">
        <f t="shared" si="60"/>
        <v>356.26735287605902</v>
      </c>
      <c r="H578" s="46">
        <f t="shared" si="61"/>
        <v>0</v>
      </c>
      <c r="I578" s="46">
        <f t="shared" si="62"/>
        <v>1</v>
      </c>
      <c r="J578" s="47">
        <f t="shared" si="63"/>
        <v>39204636648.754822</v>
      </c>
      <c r="K578" s="27"/>
      <c r="L578" s="108"/>
      <c r="M578" s="27"/>
      <c r="N578" s="27"/>
      <c r="O578" s="27"/>
      <c r="P578" s="27"/>
      <c r="Q578" s="27"/>
      <c r="R578" s="27"/>
      <c r="S578" s="27"/>
    </row>
    <row r="579" spans="2:19" x14ac:dyDescent="0.25">
      <c r="B579" s="9">
        <f t="shared" si="64"/>
        <v>560</v>
      </c>
      <c r="C579" s="42">
        <f>'Simulacion sistema (hoja4)'!BV570</f>
        <v>0.82980091598464434</v>
      </c>
      <c r="D579" s="42">
        <f>'Simulacion sistema (hoja4)'!BW570</f>
        <v>0.85454612366357263</v>
      </c>
      <c r="E579" s="44">
        <f t="shared" si="58"/>
        <v>112287360.64939344</v>
      </c>
      <c r="F579" s="45">
        <f t="shared" si="59"/>
        <v>203.58134450060516</v>
      </c>
      <c r="G579" s="45">
        <f t="shared" si="60"/>
        <v>356.26735287605902</v>
      </c>
      <c r="H579" s="46">
        <f t="shared" si="61"/>
        <v>0</v>
      </c>
      <c r="I579" s="46">
        <f t="shared" si="62"/>
        <v>1</v>
      </c>
      <c r="J579" s="47">
        <f t="shared" si="63"/>
        <v>40004320739.998756</v>
      </c>
      <c r="K579" s="27"/>
      <c r="L579" s="108"/>
      <c r="M579" s="27"/>
      <c r="N579" s="27"/>
      <c r="O579" s="27"/>
      <c r="P579" s="27"/>
      <c r="Q579" s="27"/>
      <c r="R579" s="27"/>
      <c r="S579" s="27"/>
    </row>
    <row r="580" spans="2:19" x14ac:dyDescent="0.25">
      <c r="B580" s="9">
        <f t="shared" si="64"/>
        <v>561</v>
      </c>
      <c r="C580" s="42">
        <f>'Simulacion sistema (hoja4)'!BV571</f>
        <v>0.82657658197347217</v>
      </c>
      <c r="D580" s="42">
        <f>'Simulacion sistema (hoja4)'!BW571</f>
        <v>0.85146509741238552</v>
      </c>
      <c r="E580" s="44">
        <f t="shared" si="58"/>
        <v>111882513.79998745</v>
      </c>
      <c r="F580" s="45">
        <f t="shared" si="59"/>
        <v>203.58134450060516</v>
      </c>
      <c r="G580" s="45">
        <f t="shared" si="60"/>
        <v>356.26735287605902</v>
      </c>
      <c r="H580" s="46">
        <f t="shared" si="61"/>
        <v>0</v>
      </c>
      <c r="I580" s="46">
        <f t="shared" si="62"/>
        <v>1</v>
      </c>
      <c r="J580" s="47">
        <f t="shared" si="63"/>
        <v>39860087024.640671</v>
      </c>
      <c r="K580" s="27"/>
      <c r="L580" s="108"/>
      <c r="M580" s="27"/>
      <c r="N580" s="27"/>
      <c r="O580" s="27"/>
      <c r="P580" s="27"/>
      <c r="Q580" s="27"/>
      <c r="R580" s="27"/>
      <c r="S580" s="27"/>
    </row>
    <row r="581" spans="2:19" x14ac:dyDescent="0.25">
      <c r="B581" s="9">
        <f t="shared" si="64"/>
        <v>562</v>
      </c>
      <c r="C581" s="42">
        <f>'Simulacion sistema (hoja4)'!BV572</f>
        <v>0.83016081656964946</v>
      </c>
      <c r="D581" s="42">
        <f>'Simulacion sistema (hoja4)'!BW572</f>
        <v>0.84746082834056269</v>
      </c>
      <c r="E581" s="44">
        <f t="shared" si="58"/>
        <v>111356352.84394993</v>
      </c>
      <c r="F581" s="45">
        <f t="shared" si="59"/>
        <v>203.58134450060516</v>
      </c>
      <c r="G581" s="45">
        <f t="shared" si="60"/>
        <v>356.26735287605902</v>
      </c>
      <c r="H581" s="46">
        <f t="shared" si="61"/>
        <v>0</v>
      </c>
      <c r="I581" s="46">
        <f t="shared" si="62"/>
        <v>1</v>
      </c>
      <c r="J581" s="47">
        <f t="shared" si="63"/>
        <v>39672633053.646446</v>
      </c>
      <c r="K581" s="27"/>
      <c r="L581" s="108"/>
      <c r="M581" s="27"/>
      <c r="N581" s="27"/>
      <c r="O581" s="27"/>
      <c r="P581" s="27"/>
      <c r="Q581" s="27"/>
      <c r="R581" s="27"/>
      <c r="S581" s="27"/>
    </row>
    <row r="582" spans="2:19" x14ac:dyDescent="0.25">
      <c r="B582" s="9">
        <f t="shared" si="64"/>
        <v>563</v>
      </c>
      <c r="C582" s="42">
        <f>'Simulacion sistema (hoja4)'!BV573</f>
        <v>0.80593914660943278</v>
      </c>
      <c r="D582" s="42">
        <f>'Simulacion sistema (hoja4)'!BW573</f>
        <v>0.84191256358192523</v>
      </c>
      <c r="E582" s="44">
        <f t="shared" si="58"/>
        <v>110627310.85466498</v>
      </c>
      <c r="F582" s="45">
        <f t="shared" si="59"/>
        <v>203.58134450060516</v>
      </c>
      <c r="G582" s="45">
        <f t="shared" si="60"/>
        <v>356.26735287605902</v>
      </c>
      <c r="H582" s="46">
        <f t="shared" si="61"/>
        <v>0</v>
      </c>
      <c r="I582" s="46">
        <f t="shared" si="62"/>
        <v>1</v>
      </c>
      <c r="J582" s="47">
        <f t="shared" si="63"/>
        <v>39412899193.988403</v>
      </c>
      <c r="K582" s="27"/>
      <c r="L582" s="108"/>
      <c r="M582" s="27"/>
      <c r="N582" s="27"/>
      <c r="O582" s="27"/>
      <c r="P582" s="27"/>
      <c r="Q582" s="27"/>
      <c r="R582" s="27"/>
      <c r="S582" s="27"/>
    </row>
    <row r="583" spans="2:19" x14ac:dyDescent="0.25">
      <c r="B583" s="9">
        <f t="shared" si="64"/>
        <v>564</v>
      </c>
      <c r="C583" s="42">
        <f>'Simulacion sistema (hoja4)'!BV574</f>
        <v>0.80898628618818136</v>
      </c>
      <c r="D583" s="42">
        <f>'Simulacion sistema (hoja4)'!BW574</f>
        <v>0.84855478547485108</v>
      </c>
      <c r="E583" s="44">
        <f t="shared" si="58"/>
        <v>111500098.81139544</v>
      </c>
      <c r="F583" s="45">
        <f t="shared" si="59"/>
        <v>203.58134450060516</v>
      </c>
      <c r="G583" s="45">
        <f t="shared" si="60"/>
        <v>356.26735287605902</v>
      </c>
      <c r="H583" s="46">
        <f t="shared" si="61"/>
        <v>0</v>
      </c>
      <c r="I583" s="46">
        <f t="shared" si="62"/>
        <v>1</v>
      </c>
      <c r="J583" s="47">
        <f t="shared" si="63"/>
        <v>39723845048.954865</v>
      </c>
      <c r="K583" s="27"/>
      <c r="L583" s="108"/>
      <c r="M583" s="27"/>
      <c r="N583" s="27"/>
      <c r="O583" s="27"/>
      <c r="P583" s="27"/>
      <c r="Q583" s="27"/>
      <c r="R583" s="27"/>
      <c r="S583" s="27"/>
    </row>
    <row r="584" spans="2:19" x14ac:dyDescent="0.25">
      <c r="B584" s="9">
        <f t="shared" si="64"/>
        <v>565</v>
      </c>
      <c r="C584" s="42">
        <f>'Simulacion sistema (hoja4)'!BV575</f>
        <v>0.82628201401378765</v>
      </c>
      <c r="D584" s="42">
        <f>'Simulacion sistema (hoja4)'!BW575</f>
        <v>0.8522843076390445</v>
      </c>
      <c r="E584" s="44">
        <f t="shared" si="58"/>
        <v>111990158.02377044</v>
      </c>
      <c r="F584" s="45">
        <f t="shared" si="59"/>
        <v>203.58134450060516</v>
      </c>
      <c r="G584" s="45">
        <f t="shared" si="60"/>
        <v>356.26735287605902</v>
      </c>
      <c r="H584" s="46">
        <f t="shared" si="61"/>
        <v>0</v>
      </c>
      <c r="I584" s="46">
        <f t="shared" si="62"/>
        <v>1</v>
      </c>
      <c r="J584" s="47">
        <f t="shared" si="63"/>
        <v>39898437147.300232</v>
      </c>
      <c r="K584" s="27"/>
      <c r="L584" s="108"/>
      <c r="M584" s="27"/>
      <c r="N584" s="27"/>
      <c r="O584" s="27"/>
      <c r="P584" s="27"/>
      <c r="Q584" s="27"/>
      <c r="R584" s="27"/>
      <c r="S584" s="27"/>
    </row>
    <row r="585" spans="2:19" x14ac:dyDescent="0.25">
      <c r="B585" s="9">
        <f t="shared" si="64"/>
        <v>566</v>
      </c>
      <c r="C585" s="42">
        <f>'Simulacion sistema (hoja4)'!BV576</f>
        <v>0.82562829858977216</v>
      </c>
      <c r="D585" s="42">
        <f>'Simulacion sistema (hoja4)'!BW576</f>
        <v>0.84773124244642917</v>
      </c>
      <c r="E585" s="44">
        <f t="shared" si="58"/>
        <v>111391885.2574608</v>
      </c>
      <c r="F585" s="45">
        <f t="shared" si="59"/>
        <v>203.58134450060516</v>
      </c>
      <c r="G585" s="45">
        <f t="shared" si="60"/>
        <v>356.26735287605902</v>
      </c>
      <c r="H585" s="46">
        <f t="shared" si="61"/>
        <v>0</v>
      </c>
      <c r="I585" s="46">
        <f t="shared" si="62"/>
        <v>1</v>
      </c>
      <c r="J585" s="47">
        <f t="shared" si="63"/>
        <v>39685292092.549263</v>
      </c>
      <c r="K585" s="27"/>
      <c r="L585" s="108"/>
      <c r="M585" s="27"/>
      <c r="N585" s="27"/>
      <c r="O585" s="27"/>
      <c r="P585" s="27"/>
      <c r="Q585" s="27"/>
      <c r="R585" s="27"/>
      <c r="S585" s="27"/>
    </row>
    <row r="586" spans="2:19" x14ac:dyDescent="0.25">
      <c r="B586" s="9">
        <f t="shared" si="64"/>
        <v>567</v>
      </c>
      <c r="C586" s="42">
        <f>'Simulacion sistema (hoja4)'!BV577</f>
        <v>0.82455154468251257</v>
      </c>
      <c r="D586" s="42">
        <f>'Simulacion sistema (hoja4)'!BW577</f>
        <v>0.84615877087194158</v>
      </c>
      <c r="E586" s="44">
        <f t="shared" si="58"/>
        <v>111185262.49257311</v>
      </c>
      <c r="F586" s="45">
        <f t="shared" si="59"/>
        <v>203.58134450060516</v>
      </c>
      <c r="G586" s="45">
        <f t="shared" si="60"/>
        <v>356.26735287605902</v>
      </c>
      <c r="H586" s="46">
        <f t="shared" si="61"/>
        <v>0</v>
      </c>
      <c r="I586" s="46">
        <f t="shared" si="62"/>
        <v>1</v>
      </c>
      <c r="J586" s="47">
        <f t="shared" si="63"/>
        <v>39611679147.058792</v>
      </c>
      <c r="K586" s="27"/>
      <c r="L586" s="108"/>
      <c r="M586" s="27"/>
      <c r="N586" s="27"/>
      <c r="O586" s="27"/>
      <c r="P586" s="27"/>
      <c r="Q586" s="27"/>
      <c r="R586" s="27"/>
      <c r="S586" s="27"/>
    </row>
    <row r="587" spans="2:19" x14ac:dyDescent="0.25">
      <c r="B587" s="9">
        <f t="shared" si="64"/>
        <v>568</v>
      </c>
      <c r="C587" s="42">
        <f>'Simulacion sistema (hoja4)'!BV578</f>
        <v>0.80932856852470902</v>
      </c>
      <c r="D587" s="42">
        <f>'Simulacion sistema (hoja4)'!BW578</f>
        <v>0.84615671535502168</v>
      </c>
      <c r="E587" s="44">
        <f t="shared" si="58"/>
        <v>111184992.39764984</v>
      </c>
      <c r="F587" s="45">
        <f t="shared" si="59"/>
        <v>203.58134450060516</v>
      </c>
      <c r="G587" s="45">
        <f t="shared" si="60"/>
        <v>356.26735287605902</v>
      </c>
      <c r="H587" s="46">
        <f t="shared" si="61"/>
        <v>0</v>
      </c>
      <c r="I587" s="46">
        <f t="shared" si="62"/>
        <v>1</v>
      </c>
      <c r="J587" s="47">
        <f t="shared" si="63"/>
        <v>39611582921.055458</v>
      </c>
      <c r="K587" s="27"/>
      <c r="L587" s="108"/>
      <c r="M587" s="27"/>
      <c r="N587" s="27"/>
      <c r="O587" s="27"/>
      <c r="P587" s="27"/>
      <c r="Q587" s="27"/>
      <c r="R587" s="27"/>
      <c r="S587" s="27"/>
    </row>
    <row r="588" spans="2:19" x14ac:dyDescent="0.25">
      <c r="B588" s="9">
        <f t="shared" si="64"/>
        <v>569</v>
      </c>
      <c r="C588" s="42">
        <f>'Simulacion sistema (hoja4)'!BV579</f>
        <v>0.81630183359214858</v>
      </c>
      <c r="D588" s="42">
        <f>'Simulacion sistema (hoja4)'!BW579</f>
        <v>0.8448293375078344</v>
      </c>
      <c r="E588" s="44">
        <f t="shared" si="58"/>
        <v>111010574.94852944</v>
      </c>
      <c r="F588" s="45">
        <f t="shared" si="59"/>
        <v>203.58134450060516</v>
      </c>
      <c r="G588" s="45">
        <f t="shared" si="60"/>
        <v>356.26735287605902</v>
      </c>
      <c r="H588" s="46">
        <f t="shared" si="61"/>
        <v>0</v>
      </c>
      <c r="I588" s="46">
        <f t="shared" si="62"/>
        <v>1</v>
      </c>
      <c r="J588" s="47">
        <f t="shared" si="63"/>
        <v>39549443678.161934</v>
      </c>
      <c r="K588" s="27"/>
      <c r="L588" s="108"/>
      <c r="M588" s="27"/>
      <c r="N588" s="27"/>
      <c r="O588" s="27"/>
      <c r="P588" s="27"/>
      <c r="Q588" s="27"/>
      <c r="R588" s="27"/>
      <c r="S588" s="27"/>
    </row>
    <row r="589" spans="2:19" x14ac:dyDescent="0.25">
      <c r="B589" s="9">
        <f t="shared" si="64"/>
        <v>570</v>
      </c>
      <c r="C589" s="42">
        <f>'Simulacion sistema (hoja4)'!BV580</f>
        <v>0.81002410898024668</v>
      </c>
      <c r="D589" s="42">
        <f>'Simulacion sistema (hoja4)'!BW580</f>
        <v>0.84998265035788012</v>
      </c>
      <c r="E589" s="44">
        <f t="shared" si="58"/>
        <v>111687720.25702545</v>
      </c>
      <c r="F589" s="45">
        <f t="shared" si="59"/>
        <v>203.58134450060516</v>
      </c>
      <c r="G589" s="45">
        <f t="shared" si="60"/>
        <v>356.26735287605902</v>
      </c>
      <c r="H589" s="46">
        <f t="shared" si="61"/>
        <v>0</v>
      </c>
      <c r="I589" s="46">
        <f t="shared" si="62"/>
        <v>1</v>
      </c>
      <c r="J589" s="47">
        <f t="shared" si="63"/>
        <v>39790688444.732254</v>
      </c>
      <c r="K589" s="27"/>
      <c r="L589" s="108"/>
      <c r="M589" s="27"/>
      <c r="N589" s="27"/>
      <c r="O589" s="27"/>
      <c r="P589" s="27"/>
      <c r="Q589" s="27"/>
      <c r="R589" s="27"/>
      <c r="S589" s="27"/>
    </row>
    <row r="590" spans="2:19" x14ac:dyDescent="0.25">
      <c r="B590" s="9">
        <f t="shared" si="64"/>
        <v>571</v>
      </c>
      <c r="C590" s="42">
        <f>'Simulacion sistema (hoja4)'!BV581</f>
        <v>0.81494737968625763</v>
      </c>
      <c r="D590" s="42">
        <f>'Simulacion sistema (hoja4)'!BW581</f>
        <v>0.84367255271510244</v>
      </c>
      <c r="E590" s="44">
        <f t="shared" si="58"/>
        <v>110858573.42676446</v>
      </c>
      <c r="F590" s="45">
        <f t="shared" si="59"/>
        <v>203.58134450060516</v>
      </c>
      <c r="G590" s="45">
        <f t="shared" si="60"/>
        <v>356.26735287605902</v>
      </c>
      <c r="H590" s="46">
        <f t="shared" si="61"/>
        <v>0</v>
      </c>
      <c r="I590" s="46">
        <f t="shared" si="62"/>
        <v>1</v>
      </c>
      <c r="J590" s="47">
        <f t="shared" si="63"/>
        <v>39495290498.369591</v>
      </c>
      <c r="K590" s="27"/>
      <c r="L590" s="108"/>
      <c r="M590" s="27"/>
      <c r="N590" s="27"/>
      <c r="O590" s="27"/>
      <c r="P590" s="27"/>
      <c r="Q590" s="27"/>
      <c r="R590" s="27"/>
      <c r="S590" s="27"/>
    </row>
    <row r="591" spans="2:19" x14ac:dyDescent="0.25">
      <c r="B591" s="9">
        <f t="shared" si="64"/>
        <v>572</v>
      </c>
      <c r="C591" s="42">
        <f>'Simulacion sistema (hoja4)'!BV582</f>
        <v>0.81966182960497591</v>
      </c>
      <c r="D591" s="42">
        <f>'Simulacion sistema (hoja4)'!BW582</f>
        <v>0.84568342018955489</v>
      </c>
      <c r="E591" s="44">
        <f t="shared" si="58"/>
        <v>111122801.41290753</v>
      </c>
      <c r="F591" s="45">
        <f t="shared" si="59"/>
        <v>203.58134450060516</v>
      </c>
      <c r="G591" s="45">
        <f t="shared" si="60"/>
        <v>356.26735287605902</v>
      </c>
      <c r="H591" s="46">
        <f t="shared" si="61"/>
        <v>0</v>
      </c>
      <c r="I591" s="46">
        <f t="shared" si="62"/>
        <v>1</v>
      </c>
      <c r="J591" s="47">
        <f t="shared" si="63"/>
        <v>39589426303.548553</v>
      </c>
      <c r="K591" s="27"/>
      <c r="L591" s="108"/>
      <c r="M591" s="27"/>
      <c r="N591" s="27"/>
      <c r="O591" s="27"/>
      <c r="P591" s="27"/>
      <c r="Q591" s="27"/>
      <c r="R591" s="27"/>
      <c r="S591" s="27"/>
    </row>
    <row r="592" spans="2:19" x14ac:dyDescent="0.25">
      <c r="B592" s="9">
        <f t="shared" si="64"/>
        <v>573</v>
      </c>
      <c r="C592" s="42">
        <f>'Simulacion sistema (hoja4)'!BV583</f>
        <v>0.7999919419808591</v>
      </c>
      <c r="D592" s="42">
        <f>'Simulacion sistema (hoja4)'!BW583</f>
        <v>0.84934276852008528</v>
      </c>
      <c r="E592" s="44">
        <f t="shared" si="58"/>
        <v>111603639.78353921</v>
      </c>
      <c r="F592" s="45">
        <f t="shared" si="59"/>
        <v>203.58134450060516</v>
      </c>
      <c r="G592" s="45">
        <f t="shared" si="60"/>
        <v>356.26735287605902</v>
      </c>
      <c r="H592" s="46">
        <f t="shared" si="61"/>
        <v>0</v>
      </c>
      <c r="I592" s="46">
        <f t="shared" si="62"/>
        <v>1</v>
      </c>
      <c r="J592" s="47">
        <f t="shared" si="63"/>
        <v>39760733317.01474</v>
      </c>
      <c r="K592" s="27"/>
      <c r="L592" s="108"/>
      <c r="M592" s="27"/>
      <c r="N592" s="27"/>
      <c r="O592" s="27"/>
      <c r="P592" s="27"/>
      <c r="Q592" s="27"/>
      <c r="R592" s="27"/>
      <c r="S592" s="27"/>
    </row>
    <row r="593" spans="2:19" x14ac:dyDescent="0.25">
      <c r="B593" s="9">
        <f t="shared" si="64"/>
        <v>574</v>
      </c>
      <c r="C593" s="42">
        <f>'Simulacion sistema (hoja4)'!BV584</f>
        <v>0.81839226004189791</v>
      </c>
      <c r="D593" s="42">
        <f>'Simulacion sistema (hoja4)'!BW584</f>
        <v>0.85160983583509497</v>
      </c>
      <c r="E593" s="44">
        <f t="shared" si="58"/>
        <v>111901532.42873149</v>
      </c>
      <c r="F593" s="45">
        <f t="shared" si="59"/>
        <v>203.58134450060516</v>
      </c>
      <c r="G593" s="45">
        <f t="shared" si="60"/>
        <v>356.26735287605902</v>
      </c>
      <c r="H593" s="46">
        <f t="shared" si="61"/>
        <v>0</v>
      </c>
      <c r="I593" s="46">
        <f t="shared" si="62"/>
        <v>1</v>
      </c>
      <c r="J593" s="47">
        <f t="shared" si="63"/>
        <v>39866862741.158646</v>
      </c>
      <c r="K593" s="27"/>
      <c r="L593" s="108"/>
      <c r="M593" s="27"/>
      <c r="N593" s="27"/>
      <c r="O593" s="27"/>
      <c r="P593" s="27"/>
      <c r="Q593" s="27"/>
      <c r="R593" s="27"/>
      <c r="S593" s="27"/>
    </row>
    <row r="594" spans="2:19" x14ac:dyDescent="0.25">
      <c r="B594" s="9">
        <f t="shared" si="64"/>
        <v>575</v>
      </c>
      <c r="C594" s="42">
        <f>'Simulacion sistema (hoja4)'!BV585</f>
        <v>0.83047208132846384</v>
      </c>
      <c r="D594" s="42">
        <f>'Simulacion sistema (hoja4)'!BW585</f>
        <v>0.84782298827462332</v>
      </c>
      <c r="E594" s="44">
        <f t="shared" si="58"/>
        <v>111403940.6592855</v>
      </c>
      <c r="F594" s="45">
        <f t="shared" si="59"/>
        <v>203.58134450060516</v>
      </c>
      <c r="G594" s="45">
        <f t="shared" si="60"/>
        <v>356.26735287605902</v>
      </c>
      <c r="H594" s="46">
        <f t="shared" si="61"/>
        <v>0</v>
      </c>
      <c r="I594" s="46">
        <f t="shared" si="62"/>
        <v>1</v>
      </c>
      <c r="J594" s="47">
        <f t="shared" si="63"/>
        <v>39689587038.64521</v>
      </c>
      <c r="K594" s="27"/>
      <c r="L594" s="108"/>
      <c r="M594" s="27"/>
      <c r="N594" s="27"/>
      <c r="O594" s="27"/>
      <c r="P594" s="27"/>
      <c r="Q594" s="27"/>
      <c r="R594" s="27"/>
      <c r="S594" s="27"/>
    </row>
    <row r="595" spans="2:19" x14ac:dyDescent="0.25">
      <c r="B595" s="9">
        <f t="shared" si="64"/>
        <v>576</v>
      </c>
      <c r="C595" s="42">
        <f>'Simulacion sistema (hoja4)'!BV586</f>
        <v>0.82843215235582945</v>
      </c>
      <c r="D595" s="42">
        <f>'Simulacion sistema (hoja4)'!BW586</f>
        <v>0.85078456372465228</v>
      </c>
      <c r="E595" s="44">
        <f t="shared" si="58"/>
        <v>111793091.67341931</v>
      </c>
      <c r="F595" s="45">
        <f t="shared" si="59"/>
        <v>203.58134450060516</v>
      </c>
      <c r="G595" s="45">
        <f t="shared" si="60"/>
        <v>356.26735287605902</v>
      </c>
      <c r="H595" s="46">
        <f t="shared" si="61"/>
        <v>0</v>
      </c>
      <c r="I595" s="46">
        <f t="shared" si="62"/>
        <v>1</v>
      </c>
      <c r="J595" s="47">
        <f t="shared" si="63"/>
        <v>39828228840.319695</v>
      </c>
      <c r="K595" s="27"/>
      <c r="L595" s="108"/>
      <c r="M595" s="27"/>
      <c r="N595" s="27"/>
      <c r="O595" s="27"/>
      <c r="P595" s="27"/>
      <c r="Q595" s="27"/>
      <c r="R595" s="27"/>
      <c r="S595" s="27"/>
    </row>
    <row r="596" spans="2:19" x14ac:dyDescent="0.25">
      <c r="B596" s="9">
        <f t="shared" si="64"/>
        <v>577</v>
      </c>
      <c r="C596" s="42">
        <f>'Simulacion sistema (hoja4)'!BV587</f>
        <v>0.82800094450894224</v>
      </c>
      <c r="D596" s="42">
        <f>'Simulacion sistema (hoja4)'!BW587</f>
        <v>0.84933504429822526</v>
      </c>
      <c r="E596" s="44">
        <f t="shared" si="58"/>
        <v>111602624.82078679</v>
      </c>
      <c r="F596" s="45">
        <f t="shared" si="59"/>
        <v>203.58134450060516</v>
      </c>
      <c r="G596" s="45">
        <f t="shared" si="60"/>
        <v>356.26735287605902</v>
      </c>
      <c r="H596" s="46">
        <f t="shared" si="61"/>
        <v>0</v>
      </c>
      <c r="I596" s="46">
        <f t="shared" si="62"/>
        <v>1</v>
      </c>
      <c r="J596" s="47">
        <f t="shared" si="63"/>
        <v>39760371718.921669</v>
      </c>
      <c r="K596" s="27"/>
      <c r="L596" s="108"/>
      <c r="M596" s="27"/>
      <c r="N596" s="27"/>
      <c r="O596" s="27"/>
      <c r="P596" s="27"/>
      <c r="Q596" s="27"/>
      <c r="R596" s="27"/>
      <c r="S596" s="27"/>
    </row>
    <row r="597" spans="2:19" x14ac:dyDescent="0.25">
      <c r="B597" s="9">
        <f t="shared" si="64"/>
        <v>578</v>
      </c>
      <c r="C597" s="42">
        <f>'Simulacion sistema (hoja4)'!BV588</f>
        <v>0.82544533716026436</v>
      </c>
      <c r="D597" s="42">
        <f>'Simulacion sistema (hoja4)'!BW588</f>
        <v>0.85252842046015864</v>
      </c>
      <c r="E597" s="44">
        <f t="shared" ref="E597:E660" si="65">+D597*$F$13*$F$14</f>
        <v>112022234.44846486</v>
      </c>
      <c r="F597" s="45">
        <f t="shared" ref="F597:F660" si="66">+$F$11*F$16</f>
        <v>203.58134450060516</v>
      </c>
      <c r="G597" s="45">
        <f t="shared" ref="G597:G660" si="67">+$F$11*F$15</f>
        <v>356.26735287605902</v>
      </c>
      <c r="H597" s="46">
        <f t="shared" ref="H597:H660" si="68">+COUNTIF($C$20:$C$1019,"&lt;"&amp;$F$12)/1000</f>
        <v>0</v>
      </c>
      <c r="I597" s="46">
        <f t="shared" ref="I597:I660" si="69">1-H597</f>
        <v>1</v>
      </c>
      <c r="J597" s="47">
        <f t="shared" ref="J597:J660" si="70">+IF(C597&lt;$F$12,E597*F597,E597*G597)</f>
        <v>39909864930.215843</v>
      </c>
      <c r="K597" s="27"/>
      <c r="L597" s="108"/>
      <c r="M597" s="27"/>
      <c r="N597" s="27"/>
      <c r="O597" s="27"/>
      <c r="P597" s="27"/>
      <c r="Q597" s="27"/>
      <c r="R597" s="27"/>
      <c r="S597" s="27"/>
    </row>
    <row r="598" spans="2:19" x14ac:dyDescent="0.25">
      <c r="B598" s="9">
        <f t="shared" ref="B598:B661" si="71">+B597+1</f>
        <v>579</v>
      </c>
      <c r="C598" s="42">
        <f>'Simulacion sistema (hoja4)'!BV589</f>
        <v>0.81808256903850207</v>
      </c>
      <c r="D598" s="42">
        <f>'Simulacion sistema (hoja4)'!BW589</f>
        <v>0.85022534963857832</v>
      </c>
      <c r="E598" s="44">
        <f t="shared" si="65"/>
        <v>111719610.94250919</v>
      </c>
      <c r="F598" s="45">
        <f t="shared" si="66"/>
        <v>203.58134450060516</v>
      </c>
      <c r="G598" s="45">
        <f t="shared" si="67"/>
        <v>356.26735287605902</v>
      </c>
      <c r="H598" s="46">
        <f t="shared" si="68"/>
        <v>0</v>
      </c>
      <c r="I598" s="46">
        <f t="shared" si="69"/>
        <v>1</v>
      </c>
      <c r="J598" s="47">
        <f t="shared" si="70"/>
        <v>39802050054.830948</v>
      </c>
      <c r="K598" s="27"/>
      <c r="L598" s="108"/>
      <c r="M598" s="27"/>
      <c r="N598" s="27"/>
      <c r="O598" s="27"/>
      <c r="P598" s="27"/>
      <c r="Q598" s="27"/>
      <c r="R598" s="27"/>
      <c r="S598" s="27"/>
    </row>
    <row r="599" spans="2:19" x14ac:dyDescent="0.25">
      <c r="B599" s="9">
        <f t="shared" si="71"/>
        <v>580</v>
      </c>
      <c r="C599" s="42">
        <f>'Simulacion sistema (hoja4)'!BV590</f>
        <v>0.83544128343939572</v>
      </c>
      <c r="D599" s="42">
        <f>'Simulacion sistema (hoja4)'!BW590</f>
        <v>0.84858407261352287</v>
      </c>
      <c r="E599" s="44">
        <f t="shared" si="65"/>
        <v>111503947.14141689</v>
      </c>
      <c r="F599" s="45">
        <f t="shared" si="66"/>
        <v>203.58134450060516</v>
      </c>
      <c r="G599" s="45">
        <f t="shared" si="67"/>
        <v>356.26735287605902</v>
      </c>
      <c r="H599" s="46">
        <f t="shared" si="68"/>
        <v>0</v>
      </c>
      <c r="I599" s="46">
        <f t="shared" si="69"/>
        <v>1</v>
      </c>
      <c r="J599" s="47">
        <f t="shared" si="70"/>
        <v>39725216083.304604</v>
      </c>
      <c r="K599" s="27"/>
      <c r="L599" s="108"/>
      <c r="M599" s="27"/>
      <c r="N599" s="27"/>
      <c r="O599" s="27"/>
      <c r="P599" s="27"/>
      <c r="Q599" s="27"/>
      <c r="R599" s="27"/>
      <c r="S599" s="27"/>
    </row>
    <row r="600" spans="2:19" x14ac:dyDescent="0.25">
      <c r="B600" s="9">
        <f t="shared" si="71"/>
        <v>581</v>
      </c>
      <c r="C600" s="42">
        <f>'Simulacion sistema (hoja4)'!BV591</f>
        <v>0.8298324108562436</v>
      </c>
      <c r="D600" s="42">
        <f>'Simulacion sistema (hoja4)'!BW591</f>
        <v>0.85187919070996487</v>
      </c>
      <c r="E600" s="44">
        <f t="shared" si="65"/>
        <v>111936925.65928939</v>
      </c>
      <c r="F600" s="45">
        <f t="shared" si="66"/>
        <v>203.58134450060516</v>
      </c>
      <c r="G600" s="45">
        <f t="shared" si="67"/>
        <v>356.26735287605902</v>
      </c>
      <c r="H600" s="46">
        <f t="shared" si="68"/>
        <v>0</v>
      </c>
      <c r="I600" s="46">
        <f t="shared" si="69"/>
        <v>1</v>
      </c>
      <c r="J600" s="47">
        <f t="shared" si="70"/>
        <v>39879472193.719238</v>
      </c>
      <c r="K600" s="27"/>
      <c r="L600" s="108"/>
      <c r="M600" s="27"/>
      <c r="N600" s="27"/>
      <c r="O600" s="27"/>
      <c r="P600" s="27"/>
      <c r="Q600" s="27"/>
      <c r="R600" s="27"/>
      <c r="S600" s="27"/>
    </row>
    <row r="601" spans="2:19" x14ac:dyDescent="0.25">
      <c r="B601" s="9">
        <f t="shared" si="71"/>
        <v>582</v>
      </c>
      <c r="C601" s="42">
        <f>'Simulacion sistema (hoja4)'!BV592</f>
        <v>0.82032846537435666</v>
      </c>
      <c r="D601" s="42">
        <f>'Simulacion sistema (hoja4)'!BW592</f>
        <v>0.84709213247664195</v>
      </c>
      <c r="E601" s="44">
        <f t="shared" si="65"/>
        <v>111307906.20743075</v>
      </c>
      <c r="F601" s="45">
        <f t="shared" si="66"/>
        <v>203.58134450060516</v>
      </c>
      <c r="G601" s="45">
        <f t="shared" si="67"/>
        <v>356.26735287605902</v>
      </c>
      <c r="H601" s="46">
        <f t="shared" si="68"/>
        <v>0</v>
      </c>
      <c r="I601" s="46">
        <f t="shared" si="69"/>
        <v>1</v>
      </c>
      <c r="J601" s="47">
        <f t="shared" si="70"/>
        <v>39655373098.698013</v>
      </c>
      <c r="K601" s="27"/>
      <c r="L601" s="108"/>
      <c r="M601" s="27"/>
      <c r="N601" s="27"/>
      <c r="O601" s="27"/>
      <c r="P601" s="27"/>
      <c r="Q601" s="27"/>
      <c r="R601" s="27"/>
      <c r="S601" s="27"/>
    </row>
    <row r="602" spans="2:19" x14ac:dyDescent="0.25">
      <c r="B602" s="9">
        <f t="shared" si="71"/>
        <v>583</v>
      </c>
      <c r="C602" s="42">
        <f>'Simulacion sistema (hoja4)'!BV593</f>
        <v>0.8034638578340102</v>
      </c>
      <c r="D602" s="42">
        <f>'Simulacion sistema (hoja4)'!BW593</f>
        <v>0.84787129327730137</v>
      </c>
      <c r="E602" s="44">
        <f t="shared" si="65"/>
        <v>111410287.9366374</v>
      </c>
      <c r="F602" s="45">
        <f t="shared" si="66"/>
        <v>203.58134450060516</v>
      </c>
      <c r="G602" s="45">
        <f t="shared" si="67"/>
        <v>356.26735287605902</v>
      </c>
      <c r="H602" s="46">
        <f t="shared" si="68"/>
        <v>0</v>
      </c>
      <c r="I602" s="46">
        <f t="shared" si="69"/>
        <v>1</v>
      </c>
      <c r="J602" s="47">
        <f t="shared" si="70"/>
        <v>39691848366.345337</v>
      </c>
      <c r="K602" s="27"/>
      <c r="L602" s="108"/>
      <c r="M602" s="27"/>
      <c r="N602" s="27"/>
      <c r="O602" s="27"/>
      <c r="P602" s="27"/>
      <c r="Q602" s="27"/>
      <c r="R602" s="27"/>
      <c r="S602" s="27"/>
    </row>
    <row r="603" spans="2:19" x14ac:dyDescent="0.25">
      <c r="B603" s="9">
        <f t="shared" si="71"/>
        <v>584</v>
      </c>
      <c r="C603" s="42">
        <f>'Simulacion sistema (hoja4)'!BV594</f>
        <v>0.81946772953751701</v>
      </c>
      <c r="D603" s="42">
        <f>'Simulacion sistema (hoja4)'!BW594</f>
        <v>0.84523468439197791</v>
      </c>
      <c r="E603" s="44">
        <f t="shared" si="65"/>
        <v>111063837.52910589</v>
      </c>
      <c r="F603" s="45">
        <f t="shared" si="66"/>
        <v>203.58134450060516</v>
      </c>
      <c r="G603" s="45">
        <f t="shared" si="67"/>
        <v>356.26735287605902</v>
      </c>
      <c r="H603" s="46">
        <f t="shared" si="68"/>
        <v>0</v>
      </c>
      <c r="I603" s="46">
        <f t="shared" si="69"/>
        <v>1</v>
      </c>
      <c r="J603" s="47">
        <f t="shared" si="70"/>
        <v>39568419396.751251</v>
      </c>
      <c r="K603" s="27"/>
      <c r="L603" s="108"/>
      <c r="M603" s="27"/>
      <c r="N603" s="27"/>
      <c r="O603" s="27"/>
      <c r="P603" s="27"/>
      <c r="Q603" s="27"/>
      <c r="R603" s="27"/>
      <c r="S603" s="27"/>
    </row>
    <row r="604" spans="2:19" x14ac:dyDescent="0.25">
      <c r="B604" s="9">
        <f t="shared" si="71"/>
        <v>585</v>
      </c>
      <c r="C604" s="42">
        <f>'Simulacion sistema (hoja4)'!BV595</f>
        <v>0.81883626825101208</v>
      </c>
      <c r="D604" s="42">
        <f>'Simulacion sistema (hoja4)'!BW595</f>
        <v>0.8436203576827902</v>
      </c>
      <c r="E604" s="44">
        <f t="shared" si="65"/>
        <v>110851714.99951863</v>
      </c>
      <c r="F604" s="45">
        <f t="shared" si="66"/>
        <v>203.58134450060516</v>
      </c>
      <c r="G604" s="45">
        <f t="shared" si="67"/>
        <v>356.26735287605902</v>
      </c>
      <c r="H604" s="46">
        <f t="shared" si="68"/>
        <v>0</v>
      </c>
      <c r="I604" s="46">
        <f t="shared" si="69"/>
        <v>1</v>
      </c>
      <c r="J604" s="47">
        <f t="shared" si="70"/>
        <v>39492847064.649826</v>
      </c>
      <c r="K604" s="27"/>
      <c r="L604" s="108"/>
      <c r="M604" s="27"/>
      <c r="N604" s="27"/>
      <c r="O604" s="27"/>
      <c r="P604" s="27"/>
      <c r="Q604" s="27"/>
      <c r="R604" s="27"/>
      <c r="S604" s="27"/>
    </row>
    <row r="605" spans="2:19" x14ac:dyDescent="0.25">
      <c r="B605" s="9">
        <f t="shared" si="71"/>
        <v>586</v>
      </c>
      <c r="C605" s="42">
        <f>'Simulacion sistema (hoja4)'!BV596</f>
        <v>0.81541066816246377</v>
      </c>
      <c r="D605" s="42">
        <f>'Simulacion sistema (hoja4)'!BW596</f>
        <v>0.84539158363070865</v>
      </c>
      <c r="E605" s="44">
        <f t="shared" si="65"/>
        <v>111084454.08907512</v>
      </c>
      <c r="F605" s="45">
        <f t="shared" si="66"/>
        <v>203.58134450060516</v>
      </c>
      <c r="G605" s="45">
        <f t="shared" si="67"/>
        <v>356.26735287605902</v>
      </c>
      <c r="H605" s="46">
        <f t="shared" si="68"/>
        <v>0</v>
      </c>
      <c r="I605" s="46">
        <f t="shared" si="69"/>
        <v>1</v>
      </c>
      <c r="J605" s="47">
        <f t="shared" si="70"/>
        <v>39575764403.996902</v>
      </c>
      <c r="K605" s="27"/>
      <c r="L605" s="108"/>
      <c r="M605" s="27"/>
      <c r="N605" s="27"/>
      <c r="O605" s="27"/>
      <c r="P605" s="27"/>
      <c r="Q605" s="27"/>
      <c r="R605" s="27"/>
      <c r="S605" s="27"/>
    </row>
    <row r="606" spans="2:19" x14ac:dyDescent="0.25">
      <c r="B606" s="9">
        <f t="shared" si="71"/>
        <v>587</v>
      </c>
      <c r="C606" s="42">
        <f>'Simulacion sistema (hoja4)'!BV597</f>
        <v>0.79175338073184087</v>
      </c>
      <c r="D606" s="42">
        <f>'Simulacion sistema (hoja4)'!BW597</f>
        <v>0.84651836066235908</v>
      </c>
      <c r="E606" s="44">
        <f t="shared" si="65"/>
        <v>111232512.59103398</v>
      </c>
      <c r="F606" s="45">
        <f t="shared" si="66"/>
        <v>203.58134450060516</v>
      </c>
      <c r="G606" s="45">
        <f t="shared" si="67"/>
        <v>356.26735287605902</v>
      </c>
      <c r="H606" s="46">
        <f t="shared" si="68"/>
        <v>0</v>
      </c>
      <c r="I606" s="46">
        <f t="shared" si="69"/>
        <v>1</v>
      </c>
      <c r="J606" s="47">
        <f t="shared" si="70"/>
        <v>39628512814.560585</v>
      </c>
      <c r="K606" s="27"/>
      <c r="L606" s="108"/>
      <c r="M606" s="27"/>
      <c r="N606" s="27"/>
      <c r="O606" s="27"/>
      <c r="P606" s="27"/>
      <c r="Q606" s="27"/>
      <c r="R606" s="27"/>
      <c r="S606" s="27"/>
    </row>
    <row r="607" spans="2:19" x14ac:dyDescent="0.25">
      <c r="B607" s="9">
        <f t="shared" si="71"/>
        <v>588</v>
      </c>
      <c r="C607" s="42">
        <f>'Simulacion sistema (hoja4)'!BV598</f>
        <v>0.81965960281171868</v>
      </c>
      <c r="D607" s="42">
        <f>'Simulacion sistema (hoja4)'!BW598</f>
        <v>0.84946101673668173</v>
      </c>
      <c r="E607" s="44">
        <f t="shared" si="65"/>
        <v>111619177.59919998</v>
      </c>
      <c r="F607" s="45">
        <f t="shared" si="66"/>
        <v>203.58134450060516</v>
      </c>
      <c r="G607" s="45">
        <f t="shared" si="67"/>
        <v>356.26735287605902</v>
      </c>
      <c r="H607" s="46">
        <f t="shared" si="68"/>
        <v>0</v>
      </c>
      <c r="I607" s="46">
        <f t="shared" si="69"/>
        <v>1</v>
      </c>
      <c r="J607" s="47">
        <f t="shared" si="70"/>
        <v>39766268933.469681</v>
      </c>
      <c r="K607" s="27"/>
      <c r="L607" s="108"/>
      <c r="M607" s="27"/>
      <c r="N607" s="27"/>
      <c r="O607" s="27"/>
      <c r="P607" s="27"/>
      <c r="Q607" s="27"/>
      <c r="R607" s="27"/>
      <c r="S607" s="27"/>
    </row>
    <row r="608" spans="2:19" x14ac:dyDescent="0.25">
      <c r="B608" s="9">
        <f t="shared" si="71"/>
        <v>589</v>
      </c>
      <c r="C608" s="42">
        <f>'Simulacion sistema (hoja4)'!BV599</f>
        <v>0.82336457065415591</v>
      </c>
      <c r="D608" s="42">
        <f>'Simulacion sistema (hoja4)'!BW599</f>
        <v>0.85135302037427973</v>
      </c>
      <c r="E608" s="44">
        <f t="shared" si="65"/>
        <v>111867786.87718035</v>
      </c>
      <c r="F608" s="45">
        <f t="shared" si="66"/>
        <v>203.58134450060516</v>
      </c>
      <c r="G608" s="45">
        <f t="shared" si="67"/>
        <v>356.26735287605902</v>
      </c>
      <c r="H608" s="46">
        <f t="shared" si="68"/>
        <v>0</v>
      </c>
      <c r="I608" s="46">
        <f t="shared" si="69"/>
        <v>1</v>
      </c>
      <c r="J608" s="47">
        <f t="shared" si="70"/>
        <v>39854840302.836174</v>
      </c>
      <c r="K608" s="27"/>
      <c r="L608" s="108"/>
      <c r="M608" s="27"/>
      <c r="N608" s="27"/>
      <c r="O608" s="27"/>
      <c r="P608" s="27"/>
      <c r="Q608" s="27"/>
      <c r="R608" s="27"/>
      <c r="S608" s="27"/>
    </row>
    <row r="609" spans="2:19" x14ac:dyDescent="0.25">
      <c r="B609" s="9">
        <f t="shared" si="71"/>
        <v>590</v>
      </c>
      <c r="C609" s="42">
        <f>'Simulacion sistema (hoja4)'!BV600</f>
        <v>0.81190283770998584</v>
      </c>
      <c r="D609" s="42">
        <f>'Simulacion sistema (hoja4)'!BW600</f>
        <v>0.83929471294565872</v>
      </c>
      <c r="E609" s="44">
        <f t="shared" si="65"/>
        <v>110283325.28105955</v>
      </c>
      <c r="F609" s="45">
        <f t="shared" si="66"/>
        <v>203.58134450060516</v>
      </c>
      <c r="G609" s="45">
        <f t="shared" si="67"/>
        <v>356.26735287605902</v>
      </c>
      <c r="H609" s="46">
        <f t="shared" si="68"/>
        <v>0</v>
      </c>
      <c r="I609" s="46">
        <f t="shared" si="69"/>
        <v>1</v>
      </c>
      <c r="J609" s="47">
        <f t="shared" si="70"/>
        <v>39290348364.252441</v>
      </c>
      <c r="K609" s="27"/>
      <c r="L609" s="108"/>
      <c r="M609" s="27"/>
      <c r="N609" s="27"/>
      <c r="O609" s="27"/>
      <c r="P609" s="27"/>
      <c r="Q609" s="27"/>
      <c r="R609" s="27"/>
      <c r="S609" s="27"/>
    </row>
    <row r="610" spans="2:19" x14ac:dyDescent="0.25">
      <c r="B610" s="9">
        <f t="shared" si="71"/>
        <v>591</v>
      </c>
      <c r="C610" s="42">
        <f>'Simulacion sistema (hoja4)'!BV601</f>
        <v>0.83191019109161901</v>
      </c>
      <c r="D610" s="42">
        <f>'Simulacion sistema (hoja4)'!BW601</f>
        <v>0.84928334033025676</v>
      </c>
      <c r="E610" s="44">
        <f t="shared" si="65"/>
        <v>111595830.91939574</v>
      </c>
      <c r="F610" s="45">
        <f t="shared" si="66"/>
        <v>203.58134450060516</v>
      </c>
      <c r="G610" s="45">
        <f t="shared" si="67"/>
        <v>356.26735287605902</v>
      </c>
      <c r="H610" s="46">
        <f t="shared" si="68"/>
        <v>0</v>
      </c>
      <c r="I610" s="46">
        <f t="shared" si="69"/>
        <v>1</v>
      </c>
      <c r="J610" s="47">
        <f t="shared" si="70"/>
        <v>39757951273.657379</v>
      </c>
      <c r="K610" s="27"/>
      <c r="L610" s="108"/>
      <c r="M610" s="27"/>
      <c r="N610" s="27"/>
      <c r="O610" s="27"/>
      <c r="P610" s="27"/>
      <c r="Q610" s="27"/>
      <c r="R610" s="27"/>
      <c r="S610" s="27"/>
    </row>
    <row r="611" spans="2:19" x14ac:dyDescent="0.25">
      <c r="B611" s="9">
        <f t="shared" si="71"/>
        <v>592</v>
      </c>
      <c r="C611" s="42">
        <f>'Simulacion sistema (hoja4)'!BV602</f>
        <v>0.80877834825113215</v>
      </c>
      <c r="D611" s="42">
        <f>'Simulacion sistema (hoja4)'!BW602</f>
        <v>0.8410737853894954</v>
      </c>
      <c r="E611" s="44">
        <f t="shared" si="65"/>
        <v>110517095.40017968</v>
      </c>
      <c r="F611" s="45">
        <f t="shared" si="66"/>
        <v>203.58134450060516</v>
      </c>
      <c r="G611" s="45">
        <f t="shared" si="67"/>
        <v>356.26735287605902</v>
      </c>
      <c r="H611" s="46">
        <f t="shared" si="68"/>
        <v>0</v>
      </c>
      <c r="I611" s="46">
        <f t="shared" si="69"/>
        <v>1</v>
      </c>
      <c r="J611" s="47">
        <f t="shared" si="70"/>
        <v>39373633025.772896</v>
      </c>
      <c r="K611" s="27"/>
      <c r="L611" s="108"/>
      <c r="M611" s="27"/>
      <c r="N611" s="27"/>
      <c r="O611" s="27"/>
      <c r="P611" s="27"/>
      <c r="Q611" s="27"/>
      <c r="R611" s="27"/>
      <c r="S611" s="27"/>
    </row>
    <row r="612" spans="2:19" x14ac:dyDescent="0.25">
      <c r="B612" s="9">
        <f t="shared" si="71"/>
        <v>593</v>
      </c>
      <c r="C612" s="42">
        <f>'Simulacion sistema (hoja4)'!BV603</f>
        <v>0.80610961391931968</v>
      </c>
      <c r="D612" s="42">
        <f>'Simulacion sistema (hoja4)'!BW603</f>
        <v>0.84873302410620821</v>
      </c>
      <c r="E612" s="44">
        <f t="shared" si="65"/>
        <v>111523519.36755575</v>
      </c>
      <c r="F612" s="45">
        <f t="shared" si="66"/>
        <v>203.58134450060516</v>
      </c>
      <c r="G612" s="45">
        <f t="shared" si="67"/>
        <v>356.26735287605902</v>
      </c>
      <c r="H612" s="46">
        <f t="shared" si="68"/>
        <v>0</v>
      </c>
      <c r="I612" s="46">
        <f t="shared" si="69"/>
        <v>1</v>
      </c>
      <c r="J612" s="47">
        <f t="shared" si="70"/>
        <v>39732189028.500984</v>
      </c>
      <c r="K612" s="27"/>
      <c r="L612" s="108"/>
      <c r="M612" s="27"/>
      <c r="N612" s="27"/>
      <c r="O612" s="27"/>
      <c r="P612" s="27"/>
      <c r="Q612" s="27"/>
      <c r="R612" s="27"/>
      <c r="S612" s="27"/>
    </row>
    <row r="613" spans="2:19" x14ac:dyDescent="0.25">
      <c r="B613" s="9">
        <f t="shared" si="71"/>
        <v>594</v>
      </c>
      <c r="C613" s="42">
        <f>'Simulacion sistema (hoja4)'!BV604</f>
        <v>0.83398334180983091</v>
      </c>
      <c r="D613" s="42">
        <f>'Simulacion sistema (hoja4)'!BW604</f>
        <v>0.85696074498997865</v>
      </c>
      <c r="E613" s="44">
        <f t="shared" si="65"/>
        <v>112604641.89168319</v>
      </c>
      <c r="F613" s="45">
        <f t="shared" si="66"/>
        <v>203.58134450060516</v>
      </c>
      <c r="G613" s="45">
        <f t="shared" si="67"/>
        <v>356.26735287605902</v>
      </c>
      <c r="H613" s="46">
        <f t="shared" si="68"/>
        <v>0</v>
      </c>
      <c r="I613" s="46">
        <f t="shared" si="69"/>
        <v>1</v>
      </c>
      <c r="J613" s="47">
        <f t="shared" si="70"/>
        <v>40117357688.306557</v>
      </c>
      <c r="K613" s="27"/>
      <c r="L613" s="108"/>
      <c r="M613" s="27"/>
      <c r="N613" s="27"/>
      <c r="O613" s="27"/>
      <c r="P613" s="27"/>
      <c r="Q613" s="27"/>
      <c r="R613" s="27"/>
      <c r="S613" s="27"/>
    </row>
    <row r="614" spans="2:19" x14ac:dyDescent="0.25">
      <c r="B614" s="9">
        <f t="shared" si="71"/>
        <v>595</v>
      </c>
      <c r="C614" s="42">
        <f>'Simulacion sistema (hoja4)'!BV605</f>
        <v>0.82157819838044965</v>
      </c>
      <c r="D614" s="42">
        <f>'Simulacion sistema (hoja4)'!BW605</f>
        <v>0.84720373295717211</v>
      </c>
      <c r="E614" s="44">
        <f t="shared" si="65"/>
        <v>111322570.5105724</v>
      </c>
      <c r="F614" s="45">
        <f t="shared" si="66"/>
        <v>203.58134450060516</v>
      </c>
      <c r="G614" s="45">
        <f t="shared" si="67"/>
        <v>356.26735287605902</v>
      </c>
      <c r="H614" s="46">
        <f t="shared" si="68"/>
        <v>0</v>
      </c>
      <c r="I614" s="46">
        <f t="shared" si="69"/>
        <v>1</v>
      </c>
      <c r="J614" s="47">
        <f t="shared" si="70"/>
        <v>39660597511.160057</v>
      </c>
      <c r="K614" s="27"/>
      <c r="L614" s="108"/>
      <c r="M614" s="27"/>
      <c r="N614" s="27"/>
      <c r="O614" s="27"/>
      <c r="P614" s="27"/>
      <c r="Q614" s="27"/>
      <c r="R614" s="27"/>
      <c r="S614" s="27"/>
    </row>
    <row r="615" spans="2:19" x14ac:dyDescent="0.25">
      <c r="B615" s="9">
        <f t="shared" si="71"/>
        <v>596</v>
      </c>
      <c r="C615" s="42">
        <f>'Simulacion sistema (hoja4)'!BV606</f>
        <v>0.82132937589330623</v>
      </c>
      <c r="D615" s="42">
        <f>'Simulacion sistema (hoja4)'!BW606</f>
        <v>0.84492136583457156</v>
      </c>
      <c r="E615" s="44">
        <f t="shared" si="65"/>
        <v>111022667.4706627</v>
      </c>
      <c r="F615" s="45">
        <f t="shared" si="66"/>
        <v>203.58134450060516</v>
      </c>
      <c r="G615" s="45">
        <f t="shared" si="67"/>
        <v>356.26735287605902</v>
      </c>
      <c r="H615" s="46">
        <f t="shared" si="68"/>
        <v>0</v>
      </c>
      <c r="I615" s="46">
        <f t="shared" si="69"/>
        <v>1</v>
      </c>
      <c r="J615" s="47">
        <f t="shared" si="70"/>
        <v>39553751849.011948</v>
      </c>
      <c r="K615" s="27"/>
      <c r="L615" s="108"/>
      <c r="M615" s="27"/>
      <c r="N615" s="27"/>
      <c r="O615" s="27"/>
      <c r="P615" s="27"/>
      <c r="Q615" s="27"/>
      <c r="R615" s="27"/>
      <c r="S615" s="27"/>
    </row>
    <row r="616" spans="2:19" x14ac:dyDescent="0.25">
      <c r="B616" s="9">
        <f t="shared" si="71"/>
        <v>597</v>
      </c>
      <c r="C616" s="42">
        <f>'Simulacion sistema (hoja4)'!BV607</f>
        <v>0.82881490407512259</v>
      </c>
      <c r="D616" s="42">
        <f>'Simulacion sistema (hoja4)'!BW607</f>
        <v>0.85017489020255654</v>
      </c>
      <c r="E616" s="44">
        <f t="shared" si="65"/>
        <v>111712980.57261594</v>
      </c>
      <c r="F616" s="45">
        <f t="shared" si="66"/>
        <v>203.58134450060516</v>
      </c>
      <c r="G616" s="45">
        <f t="shared" si="67"/>
        <v>356.26735287605902</v>
      </c>
      <c r="H616" s="46">
        <f t="shared" si="68"/>
        <v>0</v>
      </c>
      <c r="I616" s="46">
        <f t="shared" si="69"/>
        <v>1</v>
      </c>
      <c r="J616" s="47">
        <f t="shared" si="70"/>
        <v>39799687870.500488</v>
      </c>
      <c r="K616" s="27"/>
      <c r="L616" s="108"/>
      <c r="M616" s="27"/>
      <c r="N616" s="27"/>
      <c r="O616" s="27"/>
      <c r="P616" s="27"/>
      <c r="Q616" s="27"/>
      <c r="R616" s="27"/>
      <c r="S616" s="27"/>
    </row>
    <row r="617" spans="2:19" x14ac:dyDescent="0.25">
      <c r="B617" s="9">
        <f t="shared" si="71"/>
        <v>598</v>
      </c>
      <c r="C617" s="42">
        <f>'Simulacion sistema (hoja4)'!BV608</f>
        <v>0.82383401701861303</v>
      </c>
      <c r="D617" s="42">
        <f>'Simulacion sistema (hoja4)'!BW608</f>
        <v>0.84919539469731598</v>
      </c>
      <c r="E617" s="44">
        <f t="shared" si="65"/>
        <v>111584274.86322732</v>
      </c>
      <c r="F617" s="45">
        <f t="shared" si="66"/>
        <v>203.58134450060516</v>
      </c>
      <c r="G617" s="45">
        <f t="shared" si="67"/>
        <v>356.26735287605902</v>
      </c>
      <c r="H617" s="46">
        <f t="shared" si="68"/>
        <v>0</v>
      </c>
      <c r="I617" s="46">
        <f t="shared" si="69"/>
        <v>1</v>
      </c>
      <c r="J617" s="47">
        <f t="shared" si="70"/>
        <v>39753834228.11657</v>
      </c>
      <c r="K617" s="27"/>
      <c r="L617" s="108"/>
      <c r="M617" s="27"/>
      <c r="N617" s="27"/>
      <c r="O617" s="27"/>
      <c r="P617" s="27"/>
      <c r="Q617" s="27"/>
      <c r="R617" s="27"/>
      <c r="S617" s="27"/>
    </row>
    <row r="618" spans="2:19" x14ac:dyDescent="0.25">
      <c r="B618" s="9">
        <f t="shared" si="71"/>
        <v>599</v>
      </c>
      <c r="C618" s="42">
        <f>'Simulacion sistema (hoja4)'!BV609</f>
        <v>0.82922424374581682</v>
      </c>
      <c r="D618" s="42">
        <f>'Simulacion sistema (hoja4)'!BW609</f>
        <v>0.85328788348783924</v>
      </c>
      <c r="E618" s="44">
        <f t="shared" si="65"/>
        <v>112122027.89030208</v>
      </c>
      <c r="F618" s="45">
        <f t="shared" si="66"/>
        <v>203.58134450060516</v>
      </c>
      <c r="G618" s="45">
        <f t="shared" si="67"/>
        <v>356.26735287605902</v>
      </c>
      <c r="H618" s="46">
        <f t="shared" si="68"/>
        <v>0</v>
      </c>
      <c r="I618" s="46">
        <f t="shared" si="69"/>
        <v>1</v>
      </c>
      <c r="J618" s="47">
        <f t="shared" si="70"/>
        <v>39945418075.573578</v>
      </c>
      <c r="K618" s="27"/>
      <c r="L618" s="108"/>
      <c r="M618" s="27"/>
      <c r="N618" s="27"/>
      <c r="O618" s="27"/>
      <c r="P618" s="27"/>
      <c r="Q618" s="27"/>
      <c r="R618" s="27"/>
      <c r="S618" s="27"/>
    </row>
    <row r="619" spans="2:19" x14ac:dyDescent="0.25">
      <c r="B619" s="9">
        <f t="shared" si="71"/>
        <v>600</v>
      </c>
      <c r="C619" s="42">
        <f>'Simulacion sistema (hoja4)'!BV610</f>
        <v>0.82498351324741448</v>
      </c>
      <c r="D619" s="42">
        <f>'Simulacion sistema (hoja4)'!BW610</f>
        <v>0.84344301376334974</v>
      </c>
      <c r="E619" s="44">
        <f t="shared" si="65"/>
        <v>110828412.00850415</v>
      </c>
      <c r="F619" s="45">
        <f t="shared" si="66"/>
        <v>203.58134450060516</v>
      </c>
      <c r="G619" s="45">
        <f t="shared" si="67"/>
        <v>356.26735287605902</v>
      </c>
      <c r="H619" s="46">
        <f t="shared" si="68"/>
        <v>0</v>
      </c>
      <c r="I619" s="46">
        <f t="shared" si="69"/>
        <v>1</v>
      </c>
      <c r="J619" s="47">
        <f t="shared" si="70"/>
        <v>39484544969.727005</v>
      </c>
      <c r="K619" s="27"/>
      <c r="L619" s="108"/>
      <c r="M619" s="27"/>
      <c r="N619" s="27"/>
      <c r="O619" s="27"/>
      <c r="P619" s="27"/>
      <c r="Q619" s="27"/>
      <c r="R619" s="27"/>
      <c r="S619" s="27"/>
    </row>
    <row r="620" spans="2:19" x14ac:dyDescent="0.25">
      <c r="B620" s="9">
        <f t="shared" si="71"/>
        <v>601</v>
      </c>
      <c r="C620" s="42">
        <f>'Simulacion sistema (hoja4)'!BV611</f>
        <v>0.79822042640118629</v>
      </c>
      <c r="D620" s="42">
        <f>'Simulacion sistema (hoja4)'!BW611</f>
        <v>0.84786301122992158</v>
      </c>
      <c r="E620" s="44">
        <f t="shared" si="65"/>
        <v>111409199.67561169</v>
      </c>
      <c r="F620" s="45">
        <f t="shared" si="66"/>
        <v>203.58134450060516</v>
      </c>
      <c r="G620" s="45">
        <f t="shared" si="67"/>
        <v>356.26735287605902</v>
      </c>
      <c r="H620" s="46">
        <f t="shared" si="68"/>
        <v>0</v>
      </c>
      <c r="I620" s="46">
        <f t="shared" si="69"/>
        <v>1</v>
      </c>
      <c r="J620" s="47">
        <f t="shared" si="70"/>
        <v>39691460654.470467</v>
      </c>
      <c r="K620" s="27"/>
      <c r="L620" s="108"/>
      <c r="M620" s="27"/>
      <c r="N620" s="27"/>
      <c r="O620" s="27"/>
      <c r="P620" s="27"/>
      <c r="Q620" s="27"/>
      <c r="R620" s="27"/>
      <c r="S620" s="27"/>
    </row>
    <row r="621" spans="2:19" x14ac:dyDescent="0.25">
      <c r="B621" s="9">
        <f t="shared" si="71"/>
        <v>602</v>
      </c>
      <c r="C621" s="42">
        <f>'Simulacion sistema (hoja4)'!BV612</f>
        <v>0.82347143162716918</v>
      </c>
      <c r="D621" s="42">
        <f>'Simulacion sistema (hoja4)'!BW612</f>
        <v>0.84449446940573991</v>
      </c>
      <c r="E621" s="44">
        <f t="shared" si="65"/>
        <v>110966573.27991423</v>
      </c>
      <c r="F621" s="45">
        <f t="shared" si="66"/>
        <v>203.58134450060516</v>
      </c>
      <c r="G621" s="45">
        <f t="shared" si="67"/>
        <v>356.26735287605902</v>
      </c>
      <c r="H621" s="46">
        <f t="shared" si="68"/>
        <v>0</v>
      </c>
      <c r="I621" s="46">
        <f t="shared" si="69"/>
        <v>1</v>
      </c>
      <c r="J621" s="47">
        <f t="shared" si="70"/>
        <v>39533767320.162262</v>
      </c>
      <c r="K621" s="27"/>
      <c r="L621" s="108"/>
      <c r="M621" s="27"/>
      <c r="N621" s="27"/>
      <c r="O621" s="27"/>
      <c r="P621" s="27"/>
      <c r="Q621" s="27"/>
      <c r="R621" s="27"/>
      <c r="S621" s="27"/>
    </row>
    <row r="622" spans="2:19" x14ac:dyDescent="0.25">
      <c r="B622" s="9">
        <f t="shared" si="71"/>
        <v>603</v>
      </c>
      <c r="C622" s="42">
        <f>'Simulacion sistema (hoja4)'!BV613</f>
        <v>0.8186780843072915</v>
      </c>
      <c r="D622" s="42">
        <f>'Simulacion sistema (hoja4)'!BW613</f>
        <v>0.84869947046258232</v>
      </c>
      <c r="E622" s="44">
        <f t="shared" si="65"/>
        <v>111519110.41878331</v>
      </c>
      <c r="F622" s="45">
        <f t="shared" si="66"/>
        <v>203.58134450060516</v>
      </c>
      <c r="G622" s="45">
        <f t="shared" si="67"/>
        <v>356.26735287605902</v>
      </c>
      <c r="H622" s="46">
        <f t="shared" si="68"/>
        <v>0</v>
      </c>
      <c r="I622" s="46">
        <f t="shared" si="69"/>
        <v>1</v>
      </c>
      <c r="J622" s="47">
        <f t="shared" si="70"/>
        <v>39730618263.992859</v>
      </c>
      <c r="K622" s="27"/>
      <c r="L622" s="108"/>
      <c r="M622" s="27"/>
      <c r="N622" s="27"/>
      <c r="O622" s="27"/>
      <c r="P622" s="27"/>
      <c r="Q622" s="27"/>
      <c r="R622" s="27"/>
      <c r="S622" s="27"/>
    </row>
    <row r="623" spans="2:19" x14ac:dyDescent="0.25">
      <c r="B623" s="9">
        <f t="shared" si="71"/>
        <v>604</v>
      </c>
      <c r="C623" s="42">
        <f>'Simulacion sistema (hoja4)'!BV614</f>
        <v>0.82594903492924143</v>
      </c>
      <c r="D623" s="42">
        <f>'Simulacion sistema (hoja4)'!BW614</f>
        <v>0.84872828243166409</v>
      </c>
      <c r="E623" s="44">
        <f t="shared" si="65"/>
        <v>111522896.31152065</v>
      </c>
      <c r="F623" s="45">
        <f t="shared" si="66"/>
        <v>203.58134450060516</v>
      </c>
      <c r="G623" s="45">
        <f t="shared" si="67"/>
        <v>356.26735287605902</v>
      </c>
      <c r="H623" s="46">
        <f t="shared" si="68"/>
        <v>0</v>
      </c>
      <c r="I623" s="46">
        <f t="shared" si="69"/>
        <v>1</v>
      </c>
      <c r="J623" s="47">
        <f t="shared" si="70"/>
        <v>39731967053.976669</v>
      </c>
      <c r="K623" s="27"/>
      <c r="L623" s="108"/>
      <c r="M623" s="27"/>
      <c r="N623" s="27"/>
      <c r="O623" s="27"/>
      <c r="P623" s="27"/>
      <c r="Q623" s="27"/>
      <c r="R623" s="27"/>
      <c r="S623" s="27"/>
    </row>
    <row r="624" spans="2:19" x14ac:dyDescent="0.25">
      <c r="B624" s="9">
        <f t="shared" si="71"/>
        <v>605</v>
      </c>
      <c r="C624" s="42">
        <f>'Simulacion sistema (hoja4)'!BV615</f>
        <v>0.82393319310001978</v>
      </c>
      <c r="D624" s="42">
        <f>'Simulacion sistema (hoja4)'!BW615</f>
        <v>0.84868289612037306</v>
      </c>
      <c r="E624" s="44">
        <f t="shared" si="65"/>
        <v>111516932.55021702</v>
      </c>
      <c r="F624" s="45">
        <f t="shared" si="66"/>
        <v>203.58134450060516</v>
      </c>
      <c r="G624" s="45">
        <f t="shared" si="67"/>
        <v>356.26735287605902</v>
      </c>
      <c r="H624" s="46">
        <f t="shared" si="68"/>
        <v>0</v>
      </c>
      <c r="I624" s="46">
        <f t="shared" si="69"/>
        <v>1</v>
      </c>
      <c r="J624" s="47">
        <f t="shared" si="70"/>
        <v>39729842360.523842</v>
      </c>
      <c r="K624" s="27"/>
      <c r="L624" s="108"/>
      <c r="M624" s="27"/>
      <c r="N624" s="27"/>
      <c r="O624" s="27"/>
      <c r="P624" s="27"/>
      <c r="Q624" s="27"/>
      <c r="R624" s="27"/>
      <c r="S624" s="27"/>
    </row>
    <row r="625" spans="2:19" x14ac:dyDescent="0.25">
      <c r="B625" s="9">
        <f t="shared" si="71"/>
        <v>606</v>
      </c>
      <c r="C625" s="42">
        <f>'Simulacion sistema (hoja4)'!BV616</f>
        <v>0.83203171666695008</v>
      </c>
      <c r="D625" s="42">
        <f>'Simulacion sistema (hoja4)'!BW616</f>
        <v>0.84756156888249345</v>
      </c>
      <c r="E625" s="44">
        <f t="shared" si="65"/>
        <v>111369590.15115963</v>
      </c>
      <c r="F625" s="45">
        <f t="shared" si="66"/>
        <v>203.58134450060516</v>
      </c>
      <c r="G625" s="45">
        <f t="shared" si="67"/>
        <v>356.26735287605902</v>
      </c>
      <c r="H625" s="46">
        <f t="shared" si="68"/>
        <v>0</v>
      </c>
      <c r="I625" s="46">
        <f t="shared" si="69"/>
        <v>1</v>
      </c>
      <c r="J625" s="47">
        <f t="shared" si="70"/>
        <v>39677349074.045258</v>
      </c>
      <c r="K625" s="27"/>
      <c r="L625" s="108"/>
      <c r="M625" s="27"/>
      <c r="N625" s="27"/>
      <c r="O625" s="27"/>
      <c r="P625" s="27"/>
      <c r="Q625" s="27"/>
      <c r="R625" s="27"/>
      <c r="S625" s="27"/>
    </row>
    <row r="626" spans="2:19" x14ac:dyDescent="0.25">
      <c r="B626" s="9">
        <f t="shared" si="71"/>
        <v>607</v>
      </c>
      <c r="C626" s="42">
        <f>'Simulacion sistema (hoja4)'!BV617</f>
        <v>0.81798572384101242</v>
      </c>
      <c r="D626" s="42">
        <f>'Simulacion sistema (hoja4)'!BW617</f>
        <v>0.84085815564844957</v>
      </c>
      <c r="E626" s="44">
        <f t="shared" si="65"/>
        <v>110488761.65220627</v>
      </c>
      <c r="F626" s="45">
        <f t="shared" si="66"/>
        <v>203.58134450060516</v>
      </c>
      <c r="G626" s="45">
        <f t="shared" si="67"/>
        <v>356.26735287605902</v>
      </c>
      <c r="H626" s="46">
        <f t="shared" si="68"/>
        <v>0</v>
      </c>
      <c r="I626" s="46">
        <f t="shared" si="69"/>
        <v>1</v>
      </c>
      <c r="J626" s="47">
        <f t="shared" si="70"/>
        <v>39363538636.385353</v>
      </c>
      <c r="K626" s="27"/>
      <c r="L626" s="108"/>
      <c r="M626" s="27"/>
      <c r="N626" s="27"/>
      <c r="O626" s="27"/>
      <c r="P626" s="27"/>
      <c r="Q626" s="27"/>
      <c r="R626" s="27"/>
      <c r="S626" s="27"/>
    </row>
    <row r="627" spans="2:19" x14ac:dyDescent="0.25">
      <c r="B627" s="9">
        <f t="shared" si="71"/>
        <v>608</v>
      </c>
      <c r="C627" s="42">
        <f>'Simulacion sistema (hoja4)'!BV618</f>
        <v>0.8262352864267607</v>
      </c>
      <c r="D627" s="42">
        <f>'Simulacion sistema (hoja4)'!BW618</f>
        <v>0.84404063448918765</v>
      </c>
      <c r="E627" s="44">
        <f t="shared" si="65"/>
        <v>110906939.37187925</v>
      </c>
      <c r="F627" s="45">
        <f t="shared" si="66"/>
        <v>203.58134450060516</v>
      </c>
      <c r="G627" s="45">
        <f t="shared" si="67"/>
        <v>356.26735287605902</v>
      </c>
      <c r="H627" s="46">
        <f t="shared" si="68"/>
        <v>0</v>
      </c>
      <c r="I627" s="46">
        <f t="shared" si="69"/>
        <v>1</v>
      </c>
      <c r="J627" s="47">
        <f t="shared" si="70"/>
        <v>39512521705.604988</v>
      </c>
      <c r="K627" s="27"/>
      <c r="L627" s="108"/>
      <c r="M627" s="27"/>
      <c r="N627" s="27"/>
      <c r="O627" s="27"/>
      <c r="P627" s="27"/>
      <c r="Q627" s="27"/>
      <c r="R627" s="27"/>
      <c r="S627" s="27"/>
    </row>
    <row r="628" spans="2:19" x14ac:dyDescent="0.25">
      <c r="B628" s="9">
        <f t="shared" si="71"/>
        <v>609</v>
      </c>
      <c r="C628" s="42">
        <f>'Simulacion sistema (hoja4)'!BV619</f>
        <v>0.8273208263461127</v>
      </c>
      <c r="D628" s="42">
        <f>'Simulacion sistema (hoja4)'!BW619</f>
        <v>0.8443147627097165</v>
      </c>
      <c r="E628" s="44">
        <f t="shared" si="65"/>
        <v>110942959.82005675</v>
      </c>
      <c r="F628" s="45">
        <f t="shared" si="66"/>
        <v>203.58134450060516</v>
      </c>
      <c r="G628" s="45">
        <f t="shared" si="67"/>
        <v>356.26735287605902</v>
      </c>
      <c r="H628" s="46">
        <f t="shared" si="68"/>
        <v>0</v>
      </c>
      <c r="I628" s="46">
        <f t="shared" si="69"/>
        <v>1</v>
      </c>
      <c r="J628" s="47">
        <f t="shared" si="70"/>
        <v>39525354615.326599</v>
      </c>
      <c r="K628" s="27"/>
      <c r="L628" s="108"/>
      <c r="M628" s="27"/>
      <c r="N628" s="27"/>
      <c r="O628" s="27"/>
      <c r="P628" s="27"/>
      <c r="Q628" s="27"/>
      <c r="R628" s="27"/>
      <c r="S628" s="27"/>
    </row>
    <row r="629" spans="2:19" x14ac:dyDescent="0.25">
      <c r="B629" s="9">
        <f t="shared" si="71"/>
        <v>610</v>
      </c>
      <c r="C629" s="42">
        <f>'Simulacion sistema (hoja4)'!BV620</f>
        <v>0.80770617061277739</v>
      </c>
      <c r="D629" s="42">
        <f>'Simulacion sistema (hoja4)'!BW620</f>
        <v>0.83984614182983497</v>
      </c>
      <c r="E629" s="44">
        <f t="shared" si="65"/>
        <v>110355783.03644031</v>
      </c>
      <c r="F629" s="45">
        <f t="shared" si="66"/>
        <v>203.58134450060516</v>
      </c>
      <c r="G629" s="45">
        <f t="shared" si="67"/>
        <v>356.26735287605902</v>
      </c>
      <c r="H629" s="46">
        <f t="shared" si="68"/>
        <v>0</v>
      </c>
      <c r="I629" s="46">
        <f t="shared" si="69"/>
        <v>1</v>
      </c>
      <c r="J629" s="47">
        <f t="shared" si="70"/>
        <v>39316162696.957291</v>
      </c>
      <c r="K629" s="27"/>
      <c r="L629" s="108"/>
      <c r="M629" s="27"/>
      <c r="N629" s="27"/>
      <c r="O629" s="27"/>
      <c r="P629" s="27"/>
      <c r="Q629" s="27"/>
      <c r="R629" s="27"/>
      <c r="S629" s="27"/>
    </row>
    <row r="630" spans="2:19" x14ac:dyDescent="0.25">
      <c r="B630" s="9">
        <f t="shared" si="71"/>
        <v>611</v>
      </c>
      <c r="C630" s="42">
        <f>'Simulacion sistema (hoja4)'!BV621</f>
        <v>0.82315379216470119</v>
      </c>
      <c r="D630" s="42">
        <f>'Simulacion sistema (hoja4)'!BW621</f>
        <v>0.84841583994822078</v>
      </c>
      <c r="E630" s="44">
        <f t="shared" si="65"/>
        <v>111481841.36919621</v>
      </c>
      <c r="F630" s="45">
        <f t="shared" si="66"/>
        <v>203.58134450060516</v>
      </c>
      <c r="G630" s="45">
        <f t="shared" si="67"/>
        <v>356.26735287605902</v>
      </c>
      <c r="H630" s="46">
        <f t="shared" si="68"/>
        <v>0</v>
      </c>
      <c r="I630" s="46">
        <f t="shared" si="69"/>
        <v>1</v>
      </c>
      <c r="J630" s="47">
        <f t="shared" si="70"/>
        <v>39717340518.352257</v>
      </c>
      <c r="K630" s="27"/>
      <c r="L630" s="108"/>
      <c r="M630" s="27"/>
      <c r="N630" s="27"/>
      <c r="O630" s="27"/>
      <c r="P630" s="27"/>
      <c r="Q630" s="27"/>
      <c r="R630" s="27"/>
      <c r="S630" s="27"/>
    </row>
    <row r="631" spans="2:19" x14ac:dyDescent="0.25">
      <c r="B631" s="9">
        <f t="shared" si="71"/>
        <v>612</v>
      </c>
      <c r="C631" s="42">
        <f>'Simulacion sistema (hoja4)'!BV622</f>
        <v>0.80639270407425212</v>
      </c>
      <c r="D631" s="42">
        <f>'Simulacion sistema (hoja4)'!BW622</f>
        <v>0.84483834551481951</v>
      </c>
      <c r="E631" s="44">
        <f t="shared" si="65"/>
        <v>111011758.60064729</v>
      </c>
      <c r="F631" s="45">
        <f t="shared" si="66"/>
        <v>203.58134450060516</v>
      </c>
      <c r="G631" s="45">
        <f t="shared" si="67"/>
        <v>356.26735287605902</v>
      </c>
      <c r="H631" s="46">
        <f t="shared" si="68"/>
        <v>0</v>
      </c>
      <c r="I631" s="46">
        <f t="shared" si="69"/>
        <v>1</v>
      </c>
      <c r="J631" s="47">
        <f t="shared" si="70"/>
        <v>39549865374.768684</v>
      </c>
      <c r="K631" s="27"/>
      <c r="L631" s="108"/>
      <c r="M631" s="27"/>
      <c r="N631" s="27"/>
      <c r="O631" s="27"/>
      <c r="P631" s="27"/>
      <c r="Q631" s="27"/>
      <c r="R631" s="27"/>
      <c r="S631" s="27"/>
    </row>
    <row r="632" spans="2:19" x14ac:dyDescent="0.25">
      <c r="B632" s="9">
        <f t="shared" si="71"/>
        <v>613</v>
      </c>
      <c r="C632" s="42">
        <f>'Simulacion sistema (hoja4)'!BV623</f>
        <v>0.80561114009665313</v>
      </c>
      <c r="D632" s="42">
        <f>'Simulacion sistema (hoja4)'!BW623</f>
        <v>0.84921035606739392</v>
      </c>
      <c r="E632" s="44">
        <f t="shared" si="65"/>
        <v>111586240.78725556</v>
      </c>
      <c r="F632" s="45">
        <f t="shared" si="66"/>
        <v>203.58134450060516</v>
      </c>
      <c r="G632" s="45">
        <f t="shared" si="67"/>
        <v>356.26735287605902</v>
      </c>
      <c r="H632" s="46">
        <f t="shared" si="68"/>
        <v>0</v>
      </c>
      <c r="I632" s="46">
        <f t="shared" si="69"/>
        <v>1</v>
      </c>
      <c r="J632" s="47">
        <f t="shared" si="70"/>
        <v>39754534622.666061</v>
      </c>
      <c r="K632" s="27"/>
      <c r="L632" s="108"/>
      <c r="M632" s="27"/>
      <c r="N632" s="27"/>
      <c r="O632" s="27"/>
      <c r="P632" s="27"/>
      <c r="Q632" s="27"/>
      <c r="R632" s="27"/>
      <c r="S632" s="27"/>
    </row>
    <row r="633" spans="2:19" x14ac:dyDescent="0.25">
      <c r="B633" s="9">
        <f t="shared" si="71"/>
        <v>614</v>
      </c>
      <c r="C633" s="42">
        <f>'Simulacion sistema (hoja4)'!BV624</f>
        <v>0.8266776895368273</v>
      </c>
      <c r="D633" s="42">
        <f>'Simulacion sistema (hoja4)'!BW624</f>
        <v>0.84895336655706788</v>
      </c>
      <c r="E633" s="44">
        <f t="shared" si="65"/>
        <v>111552472.36559872</v>
      </c>
      <c r="F633" s="45">
        <f t="shared" si="66"/>
        <v>203.58134450060516</v>
      </c>
      <c r="G633" s="45">
        <f t="shared" si="67"/>
        <v>356.26735287605902</v>
      </c>
      <c r="H633" s="46">
        <f t="shared" si="68"/>
        <v>0</v>
      </c>
      <c r="I633" s="46">
        <f t="shared" si="69"/>
        <v>1</v>
      </c>
      <c r="J633" s="47">
        <f t="shared" si="70"/>
        <v>39742504036.471581</v>
      </c>
      <c r="K633" s="27"/>
      <c r="L633" s="108"/>
      <c r="M633" s="27"/>
      <c r="N633" s="27"/>
      <c r="O633" s="27"/>
      <c r="P633" s="27"/>
      <c r="Q633" s="27"/>
      <c r="R633" s="27"/>
      <c r="S633" s="27"/>
    </row>
    <row r="634" spans="2:19" x14ac:dyDescent="0.25">
      <c r="B634" s="9">
        <f t="shared" si="71"/>
        <v>615</v>
      </c>
      <c r="C634" s="42">
        <f>'Simulacion sistema (hoja4)'!BV625</f>
        <v>0.81462882805472658</v>
      </c>
      <c r="D634" s="42">
        <f>'Simulacion sistema (hoja4)'!BW625</f>
        <v>0.8485711872261783</v>
      </c>
      <c r="E634" s="44">
        <f t="shared" si="65"/>
        <v>111502254.00151983</v>
      </c>
      <c r="F634" s="45">
        <f t="shared" si="66"/>
        <v>203.58134450060516</v>
      </c>
      <c r="G634" s="45">
        <f t="shared" si="67"/>
        <v>356.26735287605902</v>
      </c>
      <c r="H634" s="46">
        <f t="shared" si="68"/>
        <v>0</v>
      </c>
      <c r="I634" s="46">
        <f t="shared" si="69"/>
        <v>1</v>
      </c>
      <c r="J634" s="47">
        <f t="shared" si="70"/>
        <v>39724612872.835426</v>
      </c>
      <c r="K634" s="27"/>
      <c r="L634" s="108"/>
      <c r="M634" s="27"/>
      <c r="N634" s="27"/>
      <c r="O634" s="27"/>
      <c r="P634" s="27"/>
      <c r="Q634" s="27"/>
      <c r="R634" s="27"/>
      <c r="S634" s="27"/>
    </row>
    <row r="635" spans="2:19" x14ac:dyDescent="0.25">
      <c r="B635" s="9">
        <f t="shared" si="71"/>
        <v>616</v>
      </c>
      <c r="C635" s="42">
        <f>'Simulacion sistema (hoja4)'!BV626</f>
        <v>0.82657155273896155</v>
      </c>
      <c r="D635" s="42">
        <f>'Simulacion sistema (hoja4)'!BW626</f>
        <v>0.85239385753433328</v>
      </c>
      <c r="E635" s="44">
        <f t="shared" si="65"/>
        <v>112004552.88001139</v>
      </c>
      <c r="F635" s="45">
        <f t="shared" si="66"/>
        <v>203.58134450060516</v>
      </c>
      <c r="G635" s="45">
        <f t="shared" si="67"/>
        <v>356.26735287605902</v>
      </c>
      <c r="H635" s="46">
        <f t="shared" si="68"/>
        <v>0</v>
      </c>
      <c r="I635" s="46">
        <f t="shared" si="69"/>
        <v>1</v>
      </c>
      <c r="J635" s="47">
        <f t="shared" si="70"/>
        <v>39903565564.628235</v>
      </c>
      <c r="K635" s="27"/>
      <c r="L635" s="108"/>
      <c r="M635" s="27"/>
      <c r="N635" s="27"/>
      <c r="O635" s="27"/>
      <c r="P635" s="27"/>
      <c r="Q635" s="27"/>
      <c r="R635" s="27"/>
      <c r="S635" s="27"/>
    </row>
    <row r="636" spans="2:19" x14ac:dyDescent="0.25">
      <c r="B636" s="9">
        <f t="shared" si="71"/>
        <v>617</v>
      </c>
      <c r="C636" s="42">
        <f>'Simulacion sistema (hoja4)'!BV627</f>
        <v>0.81005456716088509</v>
      </c>
      <c r="D636" s="42">
        <f>'Simulacion sistema (hoja4)'!BW627</f>
        <v>0.84443372116753457</v>
      </c>
      <c r="E636" s="44">
        <f t="shared" si="65"/>
        <v>110958590.96141404</v>
      </c>
      <c r="F636" s="45">
        <f t="shared" si="66"/>
        <v>203.58134450060516</v>
      </c>
      <c r="G636" s="45">
        <f t="shared" si="67"/>
        <v>356.26735287605902</v>
      </c>
      <c r="H636" s="46">
        <f t="shared" si="68"/>
        <v>0</v>
      </c>
      <c r="I636" s="46">
        <f t="shared" si="69"/>
        <v>1</v>
      </c>
      <c r="J636" s="47">
        <f t="shared" si="70"/>
        <v>39530923480.680389</v>
      </c>
      <c r="K636" s="27"/>
      <c r="L636" s="108"/>
      <c r="M636" s="27"/>
      <c r="N636" s="27"/>
      <c r="O636" s="27"/>
      <c r="P636" s="27"/>
      <c r="Q636" s="27"/>
      <c r="R636" s="27"/>
      <c r="S636" s="27"/>
    </row>
    <row r="637" spans="2:19" x14ac:dyDescent="0.25">
      <c r="B637" s="9">
        <f t="shared" si="71"/>
        <v>618</v>
      </c>
      <c r="C637" s="42">
        <f>'Simulacion sistema (hoja4)'!BV628</f>
        <v>0.80939829716179912</v>
      </c>
      <c r="D637" s="42">
        <f>'Simulacion sistema (hoja4)'!BW628</f>
        <v>0.85067255056854951</v>
      </c>
      <c r="E637" s="44">
        <f t="shared" si="65"/>
        <v>111778373.14470741</v>
      </c>
      <c r="F637" s="45">
        <f t="shared" si="66"/>
        <v>203.58134450060516</v>
      </c>
      <c r="G637" s="45">
        <f t="shared" si="67"/>
        <v>356.26735287605902</v>
      </c>
      <c r="H637" s="46">
        <f t="shared" si="68"/>
        <v>0</v>
      </c>
      <c r="I637" s="46">
        <f t="shared" si="69"/>
        <v>1</v>
      </c>
      <c r="J637" s="47">
        <f t="shared" si="70"/>
        <v>39822985109.057274</v>
      </c>
      <c r="K637" s="27"/>
      <c r="L637" s="108"/>
      <c r="M637" s="27"/>
      <c r="N637" s="27"/>
      <c r="O637" s="27"/>
      <c r="P637" s="27"/>
      <c r="Q637" s="27"/>
      <c r="R637" s="27"/>
      <c r="S637" s="27"/>
    </row>
    <row r="638" spans="2:19" x14ac:dyDescent="0.25">
      <c r="B638" s="9">
        <f t="shared" si="71"/>
        <v>619</v>
      </c>
      <c r="C638" s="42">
        <f>'Simulacion sistema (hoja4)'!BV629</f>
        <v>0.81892604964383309</v>
      </c>
      <c r="D638" s="42">
        <f>'Simulacion sistema (hoja4)'!BW629</f>
        <v>0.85187844402850688</v>
      </c>
      <c r="E638" s="44">
        <f t="shared" si="65"/>
        <v>111936827.54534581</v>
      </c>
      <c r="F638" s="45">
        <f t="shared" si="66"/>
        <v>203.58134450060516</v>
      </c>
      <c r="G638" s="45">
        <f t="shared" si="67"/>
        <v>356.26735287605902</v>
      </c>
      <c r="H638" s="46">
        <f t="shared" si="68"/>
        <v>0</v>
      </c>
      <c r="I638" s="46">
        <f t="shared" si="69"/>
        <v>1</v>
      </c>
      <c r="J638" s="47">
        <f t="shared" si="70"/>
        <v>39879437238.924278</v>
      </c>
      <c r="K638" s="27"/>
      <c r="L638" s="108"/>
      <c r="M638" s="27"/>
      <c r="N638" s="27"/>
      <c r="O638" s="27"/>
      <c r="P638" s="27"/>
      <c r="Q638" s="27"/>
      <c r="R638" s="27"/>
      <c r="S638" s="27"/>
    </row>
    <row r="639" spans="2:19" x14ac:dyDescent="0.25">
      <c r="B639" s="9">
        <f t="shared" si="71"/>
        <v>620</v>
      </c>
      <c r="C639" s="42">
        <f>'Simulacion sistema (hoja4)'!BV630</f>
        <v>0.81090320620332523</v>
      </c>
      <c r="D639" s="42">
        <f>'Simulacion sistema (hoja4)'!BW630</f>
        <v>0.83667856523618367</v>
      </c>
      <c r="E639" s="44">
        <f t="shared" si="65"/>
        <v>109939563.47203454</v>
      </c>
      <c r="F639" s="45">
        <f t="shared" si="66"/>
        <v>203.58134450060516</v>
      </c>
      <c r="G639" s="45">
        <f t="shared" si="67"/>
        <v>356.26735287605902</v>
      </c>
      <c r="H639" s="46">
        <f t="shared" si="68"/>
        <v>0</v>
      </c>
      <c r="I639" s="46">
        <f t="shared" si="69"/>
        <v>1</v>
      </c>
      <c r="J639" s="47">
        <f t="shared" si="70"/>
        <v>39167877254.531219</v>
      </c>
      <c r="K639" s="27"/>
      <c r="L639" s="108"/>
      <c r="M639" s="27"/>
      <c r="N639" s="27"/>
      <c r="O639" s="27"/>
      <c r="P639" s="27"/>
      <c r="Q639" s="27"/>
      <c r="R639" s="27"/>
      <c r="S639" s="27"/>
    </row>
    <row r="640" spans="2:19" x14ac:dyDescent="0.25">
      <c r="B640" s="9">
        <f t="shared" si="71"/>
        <v>621</v>
      </c>
      <c r="C640" s="42">
        <f>'Simulacion sistema (hoja4)'!BV631</f>
        <v>0.83115066801196202</v>
      </c>
      <c r="D640" s="42">
        <f>'Simulacion sistema (hoja4)'!BW631</f>
        <v>0.85435969020777891</v>
      </c>
      <c r="E640" s="44">
        <f t="shared" si="65"/>
        <v>112262863.29330215</v>
      </c>
      <c r="F640" s="45">
        <f t="shared" si="66"/>
        <v>203.58134450060516</v>
      </c>
      <c r="G640" s="45">
        <f t="shared" si="67"/>
        <v>356.26735287605902</v>
      </c>
      <c r="H640" s="46">
        <f t="shared" si="68"/>
        <v>0</v>
      </c>
      <c r="I640" s="46">
        <f t="shared" si="69"/>
        <v>1</v>
      </c>
      <c r="J640" s="47">
        <f t="shared" si="70"/>
        <v>39995593131.791649</v>
      </c>
      <c r="K640" s="27"/>
      <c r="L640" s="108"/>
      <c r="M640" s="27"/>
      <c r="N640" s="27"/>
      <c r="O640" s="27"/>
      <c r="P640" s="27"/>
      <c r="Q640" s="27"/>
      <c r="R640" s="27"/>
      <c r="S640" s="27"/>
    </row>
    <row r="641" spans="2:19" x14ac:dyDescent="0.25">
      <c r="B641" s="9">
        <f t="shared" si="71"/>
        <v>622</v>
      </c>
      <c r="C641" s="42">
        <f>'Simulacion sistema (hoja4)'!BV632</f>
        <v>0.79893911048501587</v>
      </c>
      <c r="D641" s="42">
        <f>'Simulacion sistema (hoja4)'!BW632</f>
        <v>0.83983978523795166</v>
      </c>
      <c r="E641" s="44">
        <f t="shared" si="65"/>
        <v>110354947.78026685</v>
      </c>
      <c r="F641" s="45">
        <f t="shared" si="66"/>
        <v>203.58134450060516</v>
      </c>
      <c r="G641" s="45">
        <f t="shared" si="67"/>
        <v>356.26735287605902</v>
      </c>
      <c r="H641" s="46">
        <f t="shared" si="68"/>
        <v>0</v>
      </c>
      <c r="I641" s="46">
        <f t="shared" si="69"/>
        <v>1</v>
      </c>
      <c r="J641" s="47">
        <f t="shared" si="70"/>
        <v>39315865122.451393</v>
      </c>
      <c r="K641" s="27"/>
      <c r="L641" s="108"/>
      <c r="M641" s="27"/>
      <c r="N641" s="27"/>
      <c r="O641" s="27"/>
      <c r="P641" s="27"/>
      <c r="Q641" s="27"/>
      <c r="R641" s="27"/>
      <c r="S641" s="27"/>
    </row>
    <row r="642" spans="2:19" x14ac:dyDescent="0.25">
      <c r="B642" s="9">
        <f t="shared" si="71"/>
        <v>623</v>
      </c>
      <c r="C642" s="42">
        <f>'Simulacion sistema (hoja4)'!BV633</f>
        <v>0.82682295423782659</v>
      </c>
      <c r="D642" s="42">
        <f>'Simulacion sistema (hoja4)'!BW633</f>
        <v>0.85355501491669994</v>
      </c>
      <c r="E642" s="44">
        <f t="shared" si="65"/>
        <v>112157128.96005437</v>
      </c>
      <c r="F642" s="45">
        <f t="shared" si="66"/>
        <v>203.58134450060516</v>
      </c>
      <c r="G642" s="45">
        <f t="shared" si="67"/>
        <v>356.26735287605902</v>
      </c>
      <c r="H642" s="46">
        <f t="shared" si="68"/>
        <v>0</v>
      </c>
      <c r="I642" s="46">
        <f t="shared" si="69"/>
        <v>1</v>
      </c>
      <c r="J642" s="47">
        <f t="shared" si="70"/>
        <v>39957923440.777351</v>
      </c>
      <c r="K642" s="27"/>
      <c r="L642" s="108"/>
      <c r="M642" s="27"/>
      <c r="N642" s="27"/>
      <c r="O642" s="27"/>
      <c r="P642" s="27"/>
      <c r="Q642" s="27"/>
      <c r="R642" s="27"/>
      <c r="S642" s="27"/>
    </row>
    <row r="643" spans="2:19" x14ac:dyDescent="0.25">
      <c r="B643" s="9">
        <f t="shared" si="71"/>
        <v>624</v>
      </c>
      <c r="C643" s="42">
        <f>'Simulacion sistema (hoja4)'!BV634</f>
        <v>0.82354694110236115</v>
      </c>
      <c r="D643" s="42">
        <f>'Simulacion sistema (hoja4)'!BW634</f>
        <v>0.84522251008918881</v>
      </c>
      <c r="E643" s="44">
        <f t="shared" si="65"/>
        <v>111062237.8257194</v>
      </c>
      <c r="F643" s="45">
        <f t="shared" si="66"/>
        <v>203.58134450060516</v>
      </c>
      <c r="G643" s="45">
        <f t="shared" si="67"/>
        <v>356.26735287605902</v>
      </c>
      <c r="H643" s="46">
        <f t="shared" si="68"/>
        <v>0</v>
      </c>
      <c r="I643" s="46">
        <f t="shared" si="69"/>
        <v>1</v>
      </c>
      <c r="J643" s="47">
        <f t="shared" si="70"/>
        <v>39567849474.660362</v>
      </c>
      <c r="K643" s="27"/>
      <c r="L643" s="108"/>
      <c r="M643" s="27"/>
      <c r="N643" s="27"/>
      <c r="O643" s="27"/>
      <c r="P643" s="27"/>
      <c r="Q643" s="27"/>
      <c r="R643" s="27"/>
      <c r="S643" s="27"/>
    </row>
    <row r="644" spans="2:19" x14ac:dyDescent="0.25">
      <c r="B644" s="9">
        <f t="shared" si="71"/>
        <v>625</v>
      </c>
      <c r="C644" s="42">
        <f>'Simulacion sistema (hoja4)'!BV635</f>
        <v>0.81060995656207946</v>
      </c>
      <c r="D644" s="42">
        <f>'Simulacion sistema (hoja4)'!BW635</f>
        <v>0.84657001845865143</v>
      </c>
      <c r="E644" s="44">
        <f t="shared" si="65"/>
        <v>111239300.42546681</v>
      </c>
      <c r="F644" s="45">
        <f t="shared" si="66"/>
        <v>203.58134450060516</v>
      </c>
      <c r="G644" s="45">
        <f t="shared" si="67"/>
        <v>356.26735287605902</v>
      </c>
      <c r="H644" s="46">
        <f t="shared" si="68"/>
        <v>0</v>
      </c>
      <c r="I644" s="46">
        <f t="shared" si="69"/>
        <v>1</v>
      </c>
      <c r="J644" s="47">
        <f t="shared" si="70"/>
        <v>39630931098.365723</v>
      </c>
      <c r="K644" s="27"/>
      <c r="L644" s="108"/>
      <c r="M644" s="27"/>
      <c r="N644" s="27"/>
      <c r="O644" s="27"/>
      <c r="P644" s="27"/>
      <c r="Q644" s="27"/>
      <c r="R644" s="27"/>
      <c r="S644" s="27"/>
    </row>
    <row r="645" spans="2:19" x14ac:dyDescent="0.25">
      <c r="B645" s="9">
        <f t="shared" si="71"/>
        <v>626</v>
      </c>
      <c r="C645" s="42">
        <f>'Simulacion sistema (hoja4)'!BV636</f>
        <v>0.82673345483658434</v>
      </c>
      <c r="D645" s="42">
        <f>'Simulacion sistema (hoja4)'!BW636</f>
        <v>0.84930820407308949</v>
      </c>
      <c r="E645" s="44">
        <f t="shared" si="65"/>
        <v>111599098.01520397</v>
      </c>
      <c r="F645" s="45">
        <f t="shared" si="66"/>
        <v>203.58134450060516</v>
      </c>
      <c r="G645" s="45">
        <f t="shared" si="67"/>
        <v>356.26735287605902</v>
      </c>
      <c r="H645" s="46">
        <f t="shared" si="68"/>
        <v>0</v>
      </c>
      <c r="I645" s="46">
        <f t="shared" si="69"/>
        <v>1</v>
      </c>
      <c r="J645" s="47">
        <f t="shared" si="70"/>
        <v>39759115233.232567</v>
      </c>
      <c r="K645" s="27"/>
      <c r="L645" s="108"/>
      <c r="M645" s="27"/>
      <c r="N645" s="27"/>
      <c r="O645" s="27"/>
      <c r="P645" s="27"/>
      <c r="Q645" s="27"/>
      <c r="R645" s="27"/>
      <c r="S645" s="27"/>
    </row>
    <row r="646" spans="2:19" x14ac:dyDescent="0.25">
      <c r="B646" s="9">
        <f t="shared" si="71"/>
        <v>627</v>
      </c>
      <c r="C646" s="42">
        <f>'Simulacion sistema (hoja4)'!BV637</f>
        <v>0.82641246871218355</v>
      </c>
      <c r="D646" s="42">
        <f>'Simulacion sistema (hoja4)'!BW637</f>
        <v>0.85368748010345286</v>
      </c>
      <c r="E646" s="44">
        <f t="shared" si="65"/>
        <v>112174534.88559371</v>
      </c>
      <c r="F646" s="45">
        <f t="shared" si="66"/>
        <v>203.58134450060516</v>
      </c>
      <c r="G646" s="45">
        <f t="shared" si="67"/>
        <v>356.26735287605902</v>
      </c>
      <c r="H646" s="46">
        <f t="shared" si="68"/>
        <v>0</v>
      </c>
      <c r="I646" s="46">
        <f t="shared" si="69"/>
        <v>1</v>
      </c>
      <c r="J646" s="47">
        <f t="shared" si="70"/>
        <v>39964124603.79361</v>
      </c>
      <c r="K646" s="27"/>
      <c r="L646" s="108"/>
      <c r="M646" s="27"/>
      <c r="N646" s="27"/>
      <c r="O646" s="27"/>
      <c r="P646" s="27"/>
      <c r="Q646" s="27"/>
      <c r="R646" s="27"/>
      <c r="S646" s="27"/>
    </row>
    <row r="647" spans="2:19" x14ac:dyDescent="0.25">
      <c r="B647" s="9">
        <f t="shared" si="71"/>
        <v>628</v>
      </c>
      <c r="C647" s="42">
        <f>'Simulacion sistema (hoja4)'!BV638</f>
        <v>0.8138905342774776</v>
      </c>
      <c r="D647" s="42">
        <f>'Simulacion sistema (hoja4)'!BW638</f>
        <v>0.84538240434007472</v>
      </c>
      <c r="E647" s="44">
        <f t="shared" si="65"/>
        <v>111083247.93028581</v>
      </c>
      <c r="F647" s="45">
        <f t="shared" si="66"/>
        <v>203.58134450060516</v>
      </c>
      <c r="G647" s="45">
        <f t="shared" si="67"/>
        <v>356.26735287605902</v>
      </c>
      <c r="H647" s="46">
        <f t="shared" si="68"/>
        <v>0</v>
      </c>
      <c r="I647" s="46">
        <f t="shared" si="69"/>
        <v>1</v>
      </c>
      <c r="J647" s="47">
        <f t="shared" si="70"/>
        <v>39575334688.997887</v>
      </c>
      <c r="K647" s="27"/>
      <c r="L647" s="108"/>
      <c r="M647" s="27"/>
      <c r="N647" s="27"/>
      <c r="O647" s="27"/>
      <c r="P647" s="27"/>
      <c r="Q647" s="27"/>
      <c r="R647" s="27"/>
      <c r="S647" s="27"/>
    </row>
    <row r="648" spans="2:19" x14ac:dyDescent="0.25">
      <c r="B648" s="9">
        <f t="shared" si="71"/>
        <v>629</v>
      </c>
      <c r="C648" s="42">
        <f>'Simulacion sistema (hoja4)'!BV639</f>
        <v>0.82863732174441518</v>
      </c>
      <c r="D648" s="42">
        <f>'Simulacion sistema (hoja4)'!BW639</f>
        <v>0.84363435019524691</v>
      </c>
      <c r="E648" s="44">
        <f t="shared" si="65"/>
        <v>110853553.61565545</v>
      </c>
      <c r="F648" s="45">
        <f t="shared" si="66"/>
        <v>203.58134450060516</v>
      </c>
      <c r="G648" s="45">
        <f t="shared" si="67"/>
        <v>356.26735287605902</v>
      </c>
      <c r="H648" s="46">
        <f t="shared" si="68"/>
        <v>0</v>
      </c>
      <c r="I648" s="46">
        <f t="shared" si="69"/>
        <v>1</v>
      </c>
      <c r="J648" s="47">
        <f t="shared" si="70"/>
        <v>39493502103.553848</v>
      </c>
      <c r="K648" s="27"/>
      <c r="L648" s="108"/>
      <c r="M648" s="27"/>
      <c r="N648" s="27"/>
      <c r="O648" s="27"/>
      <c r="P648" s="27"/>
      <c r="Q648" s="27"/>
      <c r="R648" s="27"/>
      <c r="S648" s="27"/>
    </row>
    <row r="649" spans="2:19" x14ac:dyDescent="0.25">
      <c r="B649" s="9">
        <f t="shared" si="71"/>
        <v>630</v>
      </c>
      <c r="C649" s="42">
        <f>'Simulacion sistema (hoja4)'!BV640</f>
        <v>0.82874480531592165</v>
      </c>
      <c r="D649" s="42">
        <f>'Simulacion sistema (hoja4)'!BW640</f>
        <v>0.84991344571017569</v>
      </c>
      <c r="E649" s="44">
        <f t="shared" si="65"/>
        <v>111678626.76631708</v>
      </c>
      <c r="F649" s="45">
        <f t="shared" si="66"/>
        <v>203.58134450060516</v>
      </c>
      <c r="G649" s="45">
        <f t="shared" si="67"/>
        <v>356.26735287605902</v>
      </c>
      <c r="H649" s="46">
        <f t="shared" si="68"/>
        <v>0</v>
      </c>
      <c r="I649" s="46">
        <f t="shared" si="69"/>
        <v>1</v>
      </c>
      <c r="J649" s="47">
        <f t="shared" si="70"/>
        <v>39787448730.869179</v>
      </c>
      <c r="K649" s="27"/>
      <c r="L649" s="108"/>
      <c r="M649" s="27"/>
      <c r="N649" s="27"/>
      <c r="O649" s="27"/>
      <c r="P649" s="27"/>
      <c r="Q649" s="27"/>
      <c r="R649" s="27"/>
      <c r="S649" s="27"/>
    </row>
    <row r="650" spans="2:19" x14ac:dyDescent="0.25">
      <c r="B650" s="9">
        <f t="shared" si="71"/>
        <v>631</v>
      </c>
      <c r="C650" s="42">
        <f>'Simulacion sistema (hoja4)'!BV641</f>
        <v>0.821550884869653</v>
      </c>
      <c r="D650" s="42">
        <f>'Simulacion sistema (hoja4)'!BW641</f>
        <v>0.84649715286918314</v>
      </c>
      <c r="E650" s="44">
        <f t="shared" si="65"/>
        <v>111229725.88701066</v>
      </c>
      <c r="F650" s="45">
        <f t="shared" si="66"/>
        <v>203.58134450060516</v>
      </c>
      <c r="G650" s="45">
        <f t="shared" si="67"/>
        <v>356.26735287605902</v>
      </c>
      <c r="H650" s="46">
        <f t="shared" si="68"/>
        <v>0</v>
      </c>
      <c r="I650" s="46">
        <f t="shared" si="69"/>
        <v>1</v>
      </c>
      <c r="J650" s="47">
        <f t="shared" si="70"/>
        <v>39627520002.894943</v>
      </c>
      <c r="K650" s="27"/>
      <c r="L650" s="108"/>
      <c r="M650" s="27"/>
      <c r="N650" s="27"/>
      <c r="O650" s="27"/>
      <c r="P650" s="27"/>
      <c r="Q650" s="27"/>
      <c r="R650" s="27"/>
      <c r="S650" s="27"/>
    </row>
    <row r="651" spans="2:19" x14ac:dyDescent="0.25">
      <c r="B651" s="9">
        <f t="shared" si="71"/>
        <v>632</v>
      </c>
      <c r="C651" s="42">
        <f>'Simulacion sistema (hoja4)'!BV642</f>
        <v>0.82103828872464257</v>
      </c>
      <c r="D651" s="42">
        <f>'Simulacion sistema (hoja4)'!BW642</f>
        <v>0.85302257894914091</v>
      </c>
      <c r="E651" s="44">
        <f t="shared" si="65"/>
        <v>112087166.8739171</v>
      </c>
      <c r="F651" s="45">
        <f t="shared" si="66"/>
        <v>203.58134450060516</v>
      </c>
      <c r="G651" s="45">
        <f t="shared" si="67"/>
        <v>356.26735287605902</v>
      </c>
      <c r="H651" s="46">
        <f t="shared" si="68"/>
        <v>0</v>
      </c>
      <c r="I651" s="46">
        <f t="shared" si="69"/>
        <v>1</v>
      </c>
      <c r="J651" s="47">
        <f t="shared" si="70"/>
        <v>39932998233.547539</v>
      </c>
      <c r="K651" s="27"/>
      <c r="L651" s="108"/>
      <c r="M651" s="27"/>
      <c r="N651" s="27"/>
      <c r="O651" s="27"/>
      <c r="P651" s="27"/>
      <c r="Q651" s="27"/>
      <c r="R651" s="27"/>
      <c r="S651" s="27"/>
    </row>
    <row r="652" spans="2:19" x14ac:dyDescent="0.25">
      <c r="B652" s="9">
        <f t="shared" si="71"/>
        <v>633</v>
      </c>
      <c r="C652" s="42">
        <f>'Simulacion sistema (hoja4)'!BV643</f>
        <v>0.82214099340189628</v>
      </c>
      <c r="D652" s="42">
        <f>'Simulacion sistema (hoja4)'!BW643</f>
        <v>0.84701017260646938</v>
      </c>
      <c r="E652" s="44">
        <f t="shared" si="65"/>
        <v>111297136.68049008</v>
      </c>
      <c r="F652" s="45">
        <f t="shared" si="66"/>
        <v>203.58134450060516</v>
      </c>
      <c r="G652" s="45">
        <f t="shared" si="67"/>
        <v>356.26735287605902</v>
      </c>
      <c r="H652" s="46">
        <f t="shared" si="68"/>
        <v>0</v>
      </c>
      <c r="I652" s="46">
        <f t="shared" si="69"/>
        <v>1</v>
      </c>
      <c r="J652" s="47">
        <f t="shared" si="70"/>
        <v>39651536267.843132</v>
      </c>
      <c r="K652" s="27"/>
      <c r="L652" s="108"/>
      <c r="M652" s="27"/>
      <c r="N652" s="27"/>
      <c r="O652" s="27"/>
      <c r="P652" s="27"/>
      <c r="Q652" s="27"/>
      <c r="R652" s="27"/>
      <c r="S652" s="27"/>
    </row>
    <row r="653" spans="2:19" x14ac:dyDescent="0.25">
      <c r="B653" s="9">
        <f t="shared" si="71"/>
        <v>634</v>
      </c>
      <c r="C653" s="42">
        <f>'Simulacion sistema (hoja4)'!BV644</f>
        <v>0.82413375629715302</v>
      </c>
      <c r="D653" s="42">
        <f>'Simulacion sistema (hoja4)'!BW644</f>
        <v>0.8498185430455607</v>
      </c>
      <c r="E653" s="44">
        <f t="shared" si="65"/>
        <v>111666156.55618668</v>
      </c>
      <c r="F653" s="45">
        <f t="shared" si="66"/>
        <v>203.58134450060516</v>
      </c>
      <c r="G653" s="45">
        <f t="shared" si="67"/>
        <v>356.26735287605902</v>
      </c>
      <c r="H653" s="46">
        <f t="shared" si="68"/>
        <v>0</v>
      </c>
      <c r="I653" s="46">
        <f t="shared" si="69"/>
        <v>1</v>
      </c>
      <c r="J653" s="47">
        <f t="shared" si="70"/>
        <v>39783006002.116211</v>
      </c>
      <c r="K653" s="27"/>
      <c r="L653" s="108"/>
      <c r="M653" s="27"/>
      <c r="N653" s="27"/>
      <c r="O653" s="27"/>
      <c r="P653" s="27"/>
      <c r="Q653" s="27"/>
      <c r="R653" s="27"/>
      <c r="S653" s="27"/>
    </row>
    <row r="654" spans="2:19" x14ac:dyDescent="0.25">
      <c r="B654" s="9">
        <f t="shared" si="71"/>
        <v>635</v>
      </c>
      <c r="C654" s="42">
        <f>'Simulacion sistema (hoja4)'!BV645</f>
        <v>0.80690552485254474</v>
      </c>
      <c r="D654" s="42">
        <f>'Simulacion sistema (hoja4)'!BW645</f>
        <v>0.84790763943462977</v>
      </c>
      <c r="E654" s="44">
        <f t="shared" si="65"/>
        <v>111415063.82171035</v>
      </c>
      <c r="F654" s="45">
        <f t="shared" si="66"/>
        <v>203.58134450060516</v>
      </c>
      <c r="G654" s="45">
        <f t="shared" si="67"/>
        <v>356.26735287605902</v>
      </c>
      <c r="H654" s="46">
        <f t="shared" si="68"/>
        <v>0</v>
      </c>
      <c r="I654" s="46">
        <f t="shared" si="69"/>
        <v>1</v>
      </c>
      <c r="J654" s="47">
        <f t="shared" si="70"/>
        <v>39693549858.277916</v>
      </c>
      <c r="K654" s="27"/>
      <c r="L654" s="108"/>
      <c r="M654" s="27"/>
      <c r="N654" s="27"/>
      <c r="O654" s="27"/>
      <c r="P654" s="27"/>
      <c r="Q654" s="27"/>
      <c r="R654" s="27"/>
      <c r="S654" s="27"/>
    </row>
    <row r="655" spans="2:19" x14ac:dyDescent="0.25">
      <c r="B655" s="9">
        <f t="shared" si="71"/>
        <v>636</v>
      </c>
      <c r="C655" s="42">
        <f>'Simulacion sistema (hoja4)'!BV646</f>
        <v>0.82365969318598609</v>
      </c>
      <c r="D655" s="42">
        <f>'Simulacion sistema (hoja4)'!BW646</f>
        <v>0.84584602897364503</v>
      </c>
      <c r="E655" s="44">
        <f t="shared" si="65"/>
        <v>111144168.20713696</v>
      </c>
      <c r="F655" s="45">
        <f t="shared" si="66"/>
        <v>203.58134450060516</v>
      </c>
      <c r="G655" s="45">
        <f t="shared" si="67"/>
        <v>356.26735287605902</v>
      </c>
      <c r="H655" s="46">
        <f t="shared" si="68"/>
        <v>0</v>
      </c>
      <c r="I655" s="46">
        <f t="shared" si="69"/>
        <v>1</v>
      </c>
      <c r="J655" s="47">
        <f t="shared" si="70"/>
        <v>39597038594.76812</v>
      </c>
      <c r="K655" s="27"/>
      <c r="L655" s="108"/>
      <c r="M655" s="27"/>
      <c r="N655" s="27"/>
      <c r="O655" s="27"/>
      <c r="P655" s="27"/>
      <c r="Q655" s="27"/>
      <c r="R655" s="27"/>
      <c r="S655" s="27"/>
    </row>
    <row r="656" spans="2:19" x14ac:dyDescent="0.25">
      <c r="B656" s="9">
        <f t="shared" si="71"/>
        <v>637</v>
      </c>
      <c r="C656" s="42">
        <f>'Simulacion sistema (hoja4)'!BV647</f>
        <v>0.81906211160849962</v>
      </c>
      <c r="D656" s="42">
        <f>'Simulacion sistema (hoja4)'!BW647</f>
        <v>0.84568346874765532</v>
      </c>
      <c r="E656" s="44">
        <f t="shared" si="65"/>
        <v>111122807.79344191</v>
      </c>
      <c r="F656" s="45">
        <f t="shared" si="66"/>
        <v>203.58134450060516</v>
      </c>
      <c r="G656" s="45">
        <f t="shared" si="67"/>
        <v>356.26735287605902</v>
      </c>
      <c r="H656" s="46">
        <f t="shared" si="68"/>
        <v>0</v>
      </c>
      <c r="I656" s="46">
        <f t="shared" si="69"/>
        <v>1</v>
      </c>
      <c r="J656" s="47">
        <f t="shared" si="70"/>
        <v>39589428576.724648</v>
      </c>
      <c r="K656" s="27"/>
      <c r="L656" s="108"/>
      <c r="M656" s="27"/>
      <c r="N656" s="27"/>
      <c r="O656" s="27"/>
      <c r="P656" s="27"/>
      <c r="Q656" s="27"/>
      <c r="R656" s="27"/>
      <c r="S656" s="27"/>
    </row>
    <row r="657" spans="2:19" x14ac:dyDescent="0.25">
      <c r="B657" s="9">
        <f t="shared" si="71"/>
        <v>638</v>
      </c>
      <c r="C657" s="42">
        <f>'Simulacion sistema (hoja4)'!BV648</f>
        <v>0.81655161250160035</v>
      </c>
      <c r="D657" s="42">
        <f>'Simulacion sistema (hoja4)'!BW648</f>
        <v>0.84333628140367656</v>
      </c>
      <c r="E657" s="44">
        <f t="shared" si="65"/>
        <v>110814387.3764431</v>
      </c>
      <c r="F657" s="45">
        <f t="shared" si="66"/>
        <v>203.58134450060516</v>
      </c>
      <c r="G657" s="45">
        <f t="shared" si="67"/>
        <v>356.26735287605902</v>
      </c>
      <c r="H657" s="46">
        <f t="shared" si="68"/>
        <v>0</v>
      </c>
      <c r="I657" s="46">
        <f t="shared" si="69"/>
        <v>1</v>
      </c>
      <c r="J657" s="47">
        <f t="shared" si="70"/>
        <v>39479548451.187553</v>
      </c>
      <c r="K657" s="27"/>
      <c r="L657" s="108"/>
      <c r="M657" s="27"/>
      <c r="N657" s="27"/>
      <c r="O657" s="27"/>
      <c r="P657" s="27"/>
      <c r="Q657" s="27"/>
      <c r="R657" s="27"/>
      <c r="S657" s="27"/>
    </row>
    <row r="658" spans="2:19" x14ac:dyDescent="0.25">
      <c r="B658" s="9">
        <f t="shared" si="71"/>
        <v>639</v>
      </c>
      <c r="C658" s="42">
        <f>'Simulacion sistema (hoja4)'!BV649</f>
        <v>0.82369238800695554</v>
      </c>
      <c r="D658" s="42">
        <f>'Simulacion sistema (hoja4)'!BW649</f>
        <v>0.85487514832887768</v>
      </c>
      <c r="E658" s="44">
        <f t="shared" si="65"/>
        <v>112330594.49041453</v>
      </c>
      <c r="F658" s="45">
        <f t="shared" si="66"/>
        <v>203.58134450060516</v>
      </c>
      <c r="G658" s="45">
        <f t="shared" si="67"/>
        <v>356.26735287605902</v>
      </c>
      <c r="H658" s="46">
        <f t="shared" si="68"/>
        <v>0</v>
      </c>
      <c r="I658" s="46">
        <f t="shared" si="69"/>
        <v>1</v>
      </c>
      <c r="J658" s="47">
        <f t="shared" si="70"/>
        <v>40019723546.094002</v>
      </c>
      <c r="K658" s="27"/>
      <c r="L658" s="108"/>
      <c r="M658" s="27"/>
      <c r="N658" s="27"/>
      <c r="O658" s="27"/>
      <c r="P658" s="27"/>
      <c r="Q658" s="27"/>
      <c r="R658" s="27"/>
      <c r="S658" s="27"/>
    </row>
    <row r="659" spans="2:19" x14ac:dyDescent="0.25">
      <c r="B659" s="9">
        <f t="shared" si="71"/>
        <v>640</v>
      </c>
      <c r="C659" s="42">
        <f>'Simulacion sistema (hoja4)'!BV650</f>
        <v>0.82767406736373972</v>
      </c>
      <c r="D659" s="42">
        <f>'Simulacion sistema (hoja4)'!BW650</f>
        <v>0.84810321648288667</v>
      </c>
      <c r="E659" s="44">
        <f t="shared" si="65"/>
        <v>111440762.6458513</v>
      </c>
      <c r="F659" s="45">
        <f t="shared" si="66"/>
        <v>203.58134450060516</v>
      </c>
      <c r="G659" s="45">
        <f t="shared" si="67"/>
        <v>356.26735287605902</v>
      </c>
      <c r="H659" s="46">
        <f t="shared" si="68"/>
        <v>0</v>
      </c>
      <c r="I659" s="46">
        <f t="shared" si="69"/>
        <v>1</v>
      </c>
      <c r="J659" s="47">
        <f t="shared" si="70"/>
        <v>39702705510.326645</v>
      </c>
      <c r="K659" s="27"/>
      <c r="L659" s="108"/>
      <c r="M659" s="27"/>
      <c r="N659" s="27"/>
      <c r="O659" s="27"/>
      <c r="P659" s="27"/>
      <c r="Q659" s="27"/>
      <c r="R659" s="27"/>
      <c r="S659" s="27"/>
    </row>
    <row r="660" spans="2:19" x14ac:dyDescent="0.25">
      <c r="B660" s="9">
        <f t="shared" si="71"/>
        <v>641</v>
      </c>
      <c r="C660" s="42">
        <f>'Simulacion sistema (hoja4)'!BV651</f>
        <v>0.80999975112376044</v>
      </c>
      <c r="D660" s="42">
        <f>'Simulacion sistema (hoja4)'!BW651</f>
        <v>0.83588410954251591</v>
      </c>
      <c r="E660" s="44">
        <f t="shared" si="65"/>
        <v>109835171.99388659</v>
      </c>
      <c r="F660" s="45">
        <f t="shared" si="66"/>
        <v>203.58134450060516</v>
      </c>
      <c r="G660" s="45">
        <f t="shared" si="67"/>
        <v>356.26735287605902</v>
      </c>
      <c r="H660" s="46">
        <f t="shared" si="68"/>
        <v>0</v>
      </c>
      <c r="I660" s="46">
        <f t="shared" si="69"/>
        <v>1</v>
      </c>
      <c r="J660" s="47">
        <f t="shared" si="70"/>
        <v>39130685978.948631</v>
      </c>
      <c r="K660" s="27"/>
      <c r="L660" s="108"/>
      <c r="M660" s="27"/>
      <c r="N660" s="27"/>
      <c r="O660" s="27"/>
      <c r="P660" s="27"/>
      <c r="Q660" s="27"/>
      <c r="R660" s="27"/>
      <c r="S660" s="27"/>
    </row>
    <row r="661" spans="2:19" x14ac:dyDescent="0.25">
      <c r="B661" s="9">
        <f t="shared" si="71"/>
        <v>642</v>
      </c>
      <c r="C661" s="42">
        <f>'Simulacion sistema (hoja4)'!BV652</f>
        <v>0.82352857119024625</v>
      </c>
      <c r="D661" s="42">
        <f>'Simulacion sistema (hoja4)'!BW652</f>
        <v>0.84276807082008143</v>
      </c>
      <c r="E661" s="44">
        <f t="shared" ref="E661:E724" si="72">+D661*$F$13*$F$14</f>
        <v>110739724.50575869</v>
      </c>
      <c r="F661" s="45">
        <f t="shared" ref="F661:F724" si="73">+$F$11*F$16</f>
        <v>203.58134450060516</v>
      </c>
      <c r="G661" s="45">
        <f t="shared" ref="G661:G724" si="74">+$F$11*F$15</f>
        <v>356.26735287605902</v>
      </c>
      <c r="H661" s="46">
        <f t="shared" ref="H661:H724" si="75">+COUNTIF($C$20:$C$1019,"&lt;"&amp;$F$12)/1000</f>
        <v>0</v>
      </c>
      <c r="I661" s="46">
        <f t="shared" ref="I661:I724" si="76">1-H661</f>
        <v>1</v>
      </c>
      <c r="J661" s="47">
        <f t="shared" ref="J661:J724" si="77">+IF(C661&lt;$F$12,E661*F661,E661*G661)</f>
        <v>39452948507.890694</v>
      </c>
      <c r="K661" s="27"/>
      <c r="L661" s="108"/>
      <c r="M661" s="27"/>
      <c r="N661" s="27"/>
      <c r="O661" s="27"/>
      <c r="P661" s="27"/>
      <c r="Q661" s="27"/>
      <c r="R661" s="27"/>
      <c r="S661" s="27"/>
    </row>
    <row r="662" spans="2:19" x14ac:dyDescent="0.25">
      <c r="B662" s="9">
        <f t="shared" ref="B662:B725" si="78">+B661+1</f>
        <v>643</v>
      </c>
      <c r="C662" s="42">
        <f>'Simulacion sistema (hoja4)'!BV653</f>
        <v>0.8272110177971197</v>
      </c>
      <c r="D662" s="42">
        <f>'Simulacion sistema (hoja4)'!BW653</f>
        <v>0.84762041196657256</v>
      </c>
      <c r="E662" s="44">
        <f t="shared" si="72"/>
        <v>111377322.13240764</v>
      </c>
      <c r="F662" s="45">
        <f t="shared" si="73"/>
        <v>203.58134450060516</v>
      </c>
      <c r="G662" s="45">
        <f t="shared" si="74"/>
        <v>356.26735287605902</v>
      </c>
      <c r="H662" s="46">
        <f t="shared" si="75"/>
        <v>0</v>
      </c>
      <c r="I662" s="46">
        <f t="shared" si="76"/>
        <v>1</v>
      </c>
      <c r="J662" s="47">
        <f t="shared" si="77"/>
        <v>39680103726.536972</v>
      </c>
      <c r="K662" s="27"/>
      <c r="L662" s="108"/>
      <c r="M662" s="27"/>
      <c r="N662" s="27"/>
      <c r="O662" s="27"/>
      <c r="P662" s="27"/>
      <c r="Q662" s="27"/>
      <c r="R662" s="27"/>
      <c r="S662" s="27"/>
    </row>
    <row r="663" spans="2:19" x14ac:dyDescent="0.25">
      <c r="B663" s="9">
        <f t="shared" si="78"/>
        <v>644</v>
      </c>
      <c r="C663" s="42">
        <f>'Simulacion sistema (hoja4)'!BV654</f>
        <v>0.81893768435141168</v>
      </c>
      <c r="D663" s="42">
        <f>'Simulacion sistema (hoja4)'!BW654</f>
        <v>0.84573436483205577</v>
      </c>
      <c r="E663" s="44">
        <f t="shared" si="72"/>
        <v>111129495.53893213</v>
      </c>
      <c r="F663" s="45">
        <f t="shared" si="73"/>
        <v>203.58134450060516</v>
      </c>
      <c r="G663" s="45">
        <f t="shared" si="74"/>
        <v>356.26735287605902</v>
      </c>
      <c r="H663" s="46">
        <f t="shared" si="75"/>
        <v>0</v>
      </c>
      <c r="I663" s="46">
        <f t="shared" si="76"/>
        <v>1</v>
      </c>
      <c r="J663" s="47">
        <f t="shared" si="77"/>
        <v>39591811202.107162</v>
      </c>
      <c r="K663" s="27"/>
      <c r="L663" s="108"/>
      <c r="M663" s="27"/>
      <c r="N663" s="27"/>
      <c r="O663" s="27"/>
      <c r="P663" s="27"/>
      <c r="Q663" s="27"/>
      <c r="R663" s="27"/>
      <c r="S663" s="27"/>
    </row>
    <row r="664" spans="2:19" x14ac:dyDescent="0.25">
      <c r="B664" s="9">
        <f t="shared" si="78"/>
        <v>645</v>
      </c>
      <c r="C664" s="42">
        <f>'Simulacion sistema (hoja4)'!BV655</f>
        <v>0.81700095418383434</v>
      </c>
      <c r="D664" s="42">
        <f>'Simulacion sistema (hoja4)'!BW655</f>
        <v>0.84847586998098357</v>
      </c>
      <c r="E664" s="44">
        <f t="shared" si="72"/>
        <v>111489729.31550124</v>
      </c>
      <c r="F664" s="45">
        <f t="shared" si="73"/>
        <v>203.58134450060516</v>
      </c>
      <c r="G664" s="45">
        <f t="shared" si="74"/>
        <v>356.26735287605902</v>
      </c>
      <c r="H664" s="46">
        <f t="shared" si="75"/>
        <v>0</v>
      </c>
      <c r="I664" s="46">
        <f t="shared" si="76"/>
        <v>1</v>
      </c>
      <c r="J664" s="47">
        <f t="shared" si="77"/>
        <v>39720150736.101982</v>
      </c>
      <c r="K664" s="27"/>
      <c r="L664" s="108"/>
      <c r="M664" s="27"/>
      <c r="N664" s="27"/>
      <c r="O664" s="27"/>
      <c r="P664" s="27"/>
      <c r="Q664" s="27"/>
      <c r="R664" s="27"/>
      <c r="S664" s="27"/>
    </row>
    <row r="665" spans="2:19" x14ac:dyDescent="0.25">
      <c r="B665" s="9">
        <f t="shared" si="78"/>
        <v>646</v>
      </c>
      <c r="C665" s="42">
        <f>'Simulacion sistema (hoja4)'!BV656</f>
        <v>0.81376294879214894</v>
      </c>
      <c r="D665" s="42">
        <f>'Simulacion sistema (hoja4)'!BW656</f>
        <v>0.84856506611350446</v>
      </c>
      <c r="E665" s="44">
        <f t="shared" si="72"/>
        <v>111501449.6873145</v>
      </c>
      <c r="F665" s="45">
        <f t="shared" si="73"/>
        <v>203.58134450060516</v>
      </c>
      <c r="G665" s="45">
        <f t="shared" si="74"/>
        <v>356.26735287605902</v>
      </c>
      <c r="H665" s="46">
        <f t="shared" si="75"/>
        <v>0</v>
      </c>
      <c r="I665" s="46">
        <f t="shared" si="76"/>
        <v>1</v>
      </c>
      <c r="J665" s="47">
        <f t="shared" si="77"/>
        <v>39724326321.942612</v>
      </c>
      <c r="K665" s="27"/>
      <c r="L665" s="108"/>
      <c r="M665" s="27"/>
      <c r="N665" s="27"/>
      <c r="O665" s="27"/>
      <c r="P665" s="27"/>
      <c r="Q665" s="27"/>
      <c r="R665" s="27"/>
      <c r="S665" s="27"/>
    </row>
    <row r="666" spans="2:19" x14ac:dyDescent="0.25">
      <c r="B666" s="9">
        <f t="shared" si="78"/>
        <v>647</v>
      </c>
      <c r="C666" s="42">
        <f>'Simulacion sistema (hoja4)'!BV657</f>
        <v>0.82715118551050371</v>
      </c>
      <c r="D666" s="42">
        <f>'Simulacion sistema (hoja4)'!BW657</f>
        <v>0.84668180144625782</v>
      </c>
      <c r="E666" s="44">
        <f t="shared" si="72"/>
        <v>111253988.71003827</v>
      </c>
      <c r="F666" s="45">
        <f t="shared" si="73"/>
        <v>203.58134450060516</v>
      </c>
      <c r="G666" s="45">
        <f t="shared" si="74"/>
        <v>356.26735287605902</v>
      </c>
      <c r="H666" s="46">
        <f t="shared" si="75"/>
        <v>0</v>
      </c>
      <c r="I666" s="46">
        <f t="shared" si="76"/>
        <v>1</v>
      </c>
      <c r="J666" s="47">
        <f t="shared" si="77"/>
        <v>39636164054.628296</v>
      </c>
      <c r="K666" s="27"/>
      <c r="L666" s="108"/>
      <c r="M666" s="27"/>
      <c r="N666" s="27"/>
      <c r="O666" s="27"/>
      <c r="P666" s="27"/>
      <c r="Q666" s="27"/>
      <c r="R666" s="27"/>
      <c r="S666" s="27"/>
    </row>
    <row r="667" spans="2:19" x14ac:dyDescent="0.25">
      <c r="B667" s="9">
        <f t="shared" si="78"/>
        <v>648</v>
      </c>
      <c r="C667" s="42">
        <f>'Simulacion sistema (hoja4)'!BV658</f>
        <v>0.82704771333567251</v>
      </c>
      <c r="D667" s="42">
        <f>'Simulacion sistema (hoja4)'!BW658</f>
        <v>0.848122657287396</v>
      </c>
      <c r="E667" s="44">
        <f t="shared" si="72"/>
        <v>111443317.16756383</v>
      </c>
      <c r="F667" s="45">
        <f t="shared" si="73"/>
        <v>203.58134450060516</v>
      </c>
      <c r="G667" s="45">
        <f t="shared" si="74"/>
        <v>356.26735287605902</v>
      </c>
      <c r="H667" s="46">
        <f t="shared" si="75"/>
        <v>0</v>
      </c>
      <c r="I667" s="46">
        <f t="shared" si="76"/>
        <v>1</v>
      </c>
      <c r="J667" s="47">
        <f t="shared" si="77"/>
        <v>39703615603.01503</v>
      </c>
      <c r="K667" s="27"/>
      <c r="L667" s="108"/>
      <c r="M667" s="27"/>
      <c r="N667" s="27"/>
      <c r="O667" s="27"/>
      <c r="P667" s="27"/>
      <c r="Q667" s="27"/>
      <c r="R667" s="27"/>
      <c r="S667" s="27"/>
    </row>
    <row r="668" spans="2:19" x14ac:dyDescent="0.25">
      <c r="B668" s="9">
        <f t="shared" si="78"/>
        <v>649</v>
      </c>
      <c r="C668" s="42">
        <f>'Simulacion sistema (hoja4)'!BV659</f>
        <v>0.8151577239786415</v>
      </c>
      <c r="D668" s="42">
        <f>'Simulacion sistema (hoja4)'!BW659</f>
        <v>0.84092775139459097</v>
      </c>
      <c r="E668" s="44">
        <f t="shared" si="72"/>
        <v>110497906.53324924</v>
      </c>
      <c r="F668" s="45">
        <f t="shared" si="73"/>
        <v>203.58134450060516</v>
      </c>
      <c r="G668" s="45">
        <f t="shared" si="74"/>
        <v>356.26735287605902</v>
      </c>
      <c r="H668" s="46">
        <f t="shared" si="75"/>
        <v>0</v>
      </c>
      <c r="I668" s="46">
        <f t="shared" si="76"/>
        <v>1</v>
      </c>
      <c r="J668" s="47">
        <f t="shared" si="77"/>
        <v>39366796658.946899</v>
      </c>
      <c r="K668" s="27"/>
      <c r="L668" s="108"/>
      <c r="M668" s="27"/>
      <c r="N668" s="27"/>
      <c r="O668" s="27"/>
      <c r="P668" s="27"/>
      <c r="Q668" s="27"/>
      <c r="R668" s="27"/>
      <c r="S668" s="27"/>
    </row>
    <row r="669" spans="2:19" x14ac:dyDescent="0.25">
      <c r="B669" s="9">
        <f t="shared" si="78"/>
        <v>650</v>
      </c>
      <c r="C669" s="42">
        <f>'Simulacion sistema (hoja4)'!BV660</f>
        <v>0.82804870030844924</v>
      </c>
      <c r="D669" s="42">
        <f>'Simulacion sistema (hoja4)'!BW660</f>
        <v>0.84415846514167392</v>
      </c>
      <c r="E669" s="44">
        <f t="shared" si="72"/>
        <v>110922422.31961595</v>
      </c>
      <c r="F669" s="45">
        <f t="shared" si="73"/>
        <v>203.58134450060516</v>
      </c>
      <c r="G669" s="45">
        <f t="shared" si="74"/>
        <v>356.26735287605902</v>
      </c>
      <c r="H669" s="46">
        <f t="shared" si="75"/>
        <v>0</v>
      </c>
      <c r="I669" s="46">
        <f t="shared" si="76"/>
        <v>1</v>
      </c>
      <c r="J669" s="47">
        <f t="shared" si="77"/>
        <v>39518037774.409859</v>
      </c>
      <c r="K669" s="27"/>
      <c r="L669" s="108"/>
      <c r="M669" s="27"/>
      <c r="N669" s="27"/>
      <c r="O669" s="27"/>
      <c r="P669" s="27"/>
      <c r="Q669" s="27"/>
      <c r="R669" s="27"/>
      <c r="S669" s="27"/>
    </row>
    <row r="670" spans="2:19" x14ac:dyDescent="0.25">
      <c r="B670" s="9">
        <f t="shared" si="78"/>
        <v>651</v>
      </c>
      <c r="C670" s="42">
        <f>'Simulacion sistema (hoja4)'!BV661</f>
        <v>0.83230669531855905</v>
      </c>
      <c r="D670" s="42">
        <f>'Simulacion sistema (hoja4)'!BW661</f>
        <v>0.84937351670778727</v>
      </c>
      <c r="E670" s="44">
        <f t="shared" si="72"/>
        <v>111607680.09540324</v>
      </c>
      <c r="F670" s="45">
        <f t="shared" si="73"/>
        <v>203.58134450060516</v>
      </c>
      <c r="G670" s="45">
        <f t="shared" si="74"/>
        <v>356.26735287605902</v>
      </c>
      <c r="H670" s="46">
        <f t="shared" si="75"/>
        <v>0</v>
      </c>
      <c r="I670" s="46">
        <f t="shared" si="76"/>
        <v>1</v>
      </c>
      <c r="J670" s="47">
        <f t="shared" si="77"/>
        <v>39762172748.227333</v>
      </c>
      <c r="K670" s="27"/>
      <c r="L670" s="108"/>
      <c r="M670" s="27"/>
      <c r="N670" s="27"/>
      <c r="O670" s="27"/>
      <c r="P670" s="27"/>
      <c r="Q670" s="27"/>
      <c r="R670" s="27"/>
      <c r="S670" s="27"/>
    </row>
    <row r="671" spans="2:19" x14ac:dyDescent="0.25">
      <c r="B671" s="9">
        <f t="shared" si="78"/>
        <v>652</v>
      </c>
      <c r="C671" s="42">
        <f>'Simulacion sistema (hoja4)'!BV662</f>
        <v>0.82700864625265358</v>
      </c>
      <c r="D671" s="42">
        <f>'Simulacion sistema (hoja4)'!BW662</f>
        <v>0.84321598631621875</v>
      </c>
      <c r="E671" s="44">
        <f t="shared" si="72"/>
        <v>110798580.60195115</v>
      </c>
      <c r="F671" s="45">
        <f t="shared" si="73"/>
        <v>203.58134450060516</v>
      </c>
      <c r="G671" s="45">
        <f t="shared" si="74"/>
        <v>356.26735287605902</v>
      </c>
      <c r="H671" s="46">
        <f t="shared" si="75"/>
        <v>0</v>
      </c>
      <c r="I671" s="46">
        <f t="shared" si="76"/>
        <v>1</v>
      </c>
      <c r="J671" s="47">
        <f t="shared" si="77"/>
        <v>39473917013.481796</v>
      </c>
      <c r="K671" s="27"/>
      <c r="L671" s="108"/>
      <c r="M671" s="27"/>
      <c r="N671" s="27"/>
      <c r="O671" s="27"/>
      <c r="P671" s="27"/>
      <c r="Q671" s="27"/>
      <c r="R671" s="27"/>
      <c r="S671" s="27"/>
    </row>
    <row r="672" spans="2:19" x14ac:dyDescent="0.25">
      <c r="B672" s="9">
        <f t="shared" si="78"/>
        <v>653</v>
      </c>
      <c r="C672" s="42">
        <f>'Simulacion sistema (hoja4)'!BV663</f>
        <v>0.80961027460120216</v>
      </c>
      <c r="D672" s="42">
        <f>'Simulacion sistema (hoja4)'!BW663</f>
        <v>0.84515545328060804</v>
      </c>
      <c r="E672" s="44">
        <f t="shared" si="72"/>
        <v>111053426.56107189</v>
      </c>
      <c r="F672" s="45">
        <f t="shared" si="73"/>
        <v>203.58134450060516</v>
      </c>
      <c r="G672" s="45">
        <f t="shared" si="74"/>
        <v>356.26735287605902</v>
      </c>
      <c r="H672" s="46">
        <f t="shared" si="75"/>
        <v>0</v>
      </c>
      <c r="I672" s="46">
        <f t="shared" si="76"/>
        <v>1</v>
      </c>
      <c r="J672" s="47">
        <f t="shared" si="77"/>
        <v>39564710308.728905</v>
      </c>
      <c r="K672" s="27"/>
      <c r="L672" s="108"/>
      <c r="M672" s="27"/>
      <c r="N672" s="27"/>
      <c r="O672" s="27"/>
      <c r="P672" s="27"/>
      <c r="Q672" s="27"/>
      <c r="R672" s="27"/>
      <c r="S672" s="27"/>
    </row>
    <row r="673" spans="2:19" x14ac:dyDescent="0.25">
      <c r="B673" s="9">
        <f t="shared" si="78"/>
        <v>654</v>
      </c>
      <c r="C673" s="42">
        <f>'Simulacion sistema (hoja4)'!BV664</f>
        <v>0.80284115884416929</v>
      </c>
      <c r="D673" s="42">
        <f>'Simulacion sistema (hoja4)'!BW664</f>
        <v>0.84502260490644288</v>
      </c>
      <c r="E673" s="44">
        <f t="shared" si="72"/>
        <v>111035970.28470659</v>
      </c>
      <c r="F673" s="45">
        <f t="shared" si="73"/>
        <v>203.58134450060516</v>
      </c>
      <c r="G673" s="45">
        <f t="shared" si="74"/>
        <v>356.26735287605902</v>
      </c>
      <c r="H673" s="46">
        <f t="shared" si="75"/>
        <v>0</v>
      </c>
      <c r="I673" s="46">
        <f t="shared" si="76"/>
        <v>1</v>
      </c>
      <c r="J673" s="47">
        <f t="shared" si="77"/>
        <v>39558491207.35717</v>
      </c>
      <c r="K673" s="27"/>
      <c r="L673" s="108"/>
      <c r="M673" s="27"/>
      <c r="N673" s="27"/>
      <c r="O673" s="27"/>
      <c r="P673" s="27"/>
      <c r="Q673" s="27"/>
      <c r="R673" s="27"/>
      <c r="S673" s="27"/>
    </row>
    <row r="674" spans="2:19" x14ac:dyDescent="0.25">
      <c r="B674" s="9">
        <f t="shared" si="78"/>
        <v>655</v>
      </c>
      <c r="C674" s="42">
        <f>'Simulacion sistema (hoja4)'!BV665</f>
        <v>0.80373209189125672</v>
      </c>
      <c r="D674" s="42">
        <f>'Simulacion sistema (hoja4)'!BW665</f>
        <v>0.83662240873489668</v>
      </c>
      <c r="E674" s="44">
        <f t="shared" si="72"/>
        <v>109932184.50776543</v>
      </c>
      <c r="F674" s="45">
        <f t="shared" si="73"/>
        <v>203.58134450060516</v>
      </c>
      <c r="G674" s="45">
        <f t="shared" si="74"/>
        <v>356.26735287605902</v>
      </c>
      <c r="H674" s="46">
        <f t="shared" si="75"/>
        <v>0</v>
      </c>
      <c r="I674" s="46">
        <f t="shared" si="76"/>
        <v>1</v>
      </c>
      <c r="J674" s="47">
        <f t="shared" si="77"/>
        <v>39165248370.464096</v>
      </c>
      <c r="K674" s="27"/>
      <c r="L674" s="108"/>
      <c r="M674" s="27"/>
      <c r="N674" s="27"/>
      <c r="O674" s="27"/>
      <c r="P674" s="27"/>
      <c r="Q674" s="27"/>
      <c r="R674" s="27"/>
      <c r="S674" s="27"/>
    </row>
    <row r="675" spans="2:19" x14ac:dyDescent="0.25">
      <c r="B675" s="9">
        <f t="shared" si="78"/>
        <v>656</v>
      </c>
      <c r="C675" s="42">
        <f>'Simulacion sistema (hoja4)'!BV666</f>
        <v>0.8280508510929695</v>
      </c>
      <c r="D675" s="42">
        <f>'Simulacion sistema (hoja4)'!BW666</f>
        <v>0.84939729684221288</v>
      </c>
      <c r="E675" s="44">
        <f t="shared" si="72"/>
        <v>111610804.80506676</v>
      </c>
      <c r="F675" s="45">
        <f t="shared" si="73"/>
        <v>203.58134450060516</v>
      </c>
      <c r="G675" s="45">
        <f t="shared" si="74"/>
        <v>356.26735287605902</v>
      </c>
      <c r="H675" s="46">
        <f t="shared" si="75"/>
        <v>0</v>
      </c>
      <c r="I675" s="46">
        <f t="shared" si="76"/>
        <v>1</v>
      </c>
      <c r="J675" s="47">
        <f t="shared" si="77"/>
        <v>39763285980.267662</v>
      </c>
      <c r="K675" s="27"/>
      <c r="L675" s="108"/>
      <c r="M675" s="27"/>
      <c r="N675" s="27"/>
      <c r="O675" s="27"/>
      <c r="P675" s="27"/>
      <c r="Q675" s="27"/>
      <c r="R675" s="27"/>
      <c r="S675" s="27"/>
    </row>
    <row r="676" spans="2:19" x14ac:dyDescent="0.25">
      <c r="B676" s="9">
        <f t="shared" si="78"/>
        <v>657</v>
      </c>
      <c r="C676" s="42">
        <f>'Simulacion sistema (hoja4)'!BV667</f>
        <v>0.82817253039277916</v>
      </c>
      <c r="D676" s="42">
        <f>'Simulacion sistema (hoja4)'!BW667</f>
        <v>0.8485991522746511</v>
      </c>
      <c r="E676" s="44">
        <f t="shared" si="72"/>
        <v>111505928.60888916</v>
      </c>
      <c r="F676" s="45">
        <f t="shared" si="73"/>
        <v>203.58134450060516</v>
      </c>
      <c r="G676" s="45">
        <f t="shared" si="74"/>
        <v>356.26735287605902</v>
      </c>
      <c r="H676" s="46">
        <f t="shared" si="75"/>
        <v>0</v>
      </c>
      <c r="I676" s="46">
        <f t="shared" si="76"/>
        <v>1</v>
      </c>
      <c r="J676" s="47">
        <f t="shared" si="77"/>
        <v>39725922015.475761</v>
      </c>
      <c r="K676" s="27"/>
      <c r="L676" s="108"/>
      <c r="M676" s="27"/>
      <c r="N676" s="27"/>
      <c r="O676" s="27"/>
      <c r="P676" s="27"/>
      <c r="Q676" s="27"/>
      <c r="R676" s="27"/>
      <c r="S676" s="27"/>
    </row>
    <row r="677" spans="2:19" x14ac:dyDescent="0.25">
      <c r="B677" s="9">
        <f t="shared" si="78"/>
        <v>658</v>
      </c>
      <c r="C677" s="42">
        <f>'Simulacion sistema (hoja4)'!BV668</f>
        <v>0.82351619214384431</v>
      </c>
      <c r="D677" s="42">
        <f>'Simulacion sistema (hoja4)'!BW668</f>
        <v>0.84916013011290103</v>
      </c>
      <c r="E677" s="44">
        <f t="shared" si="72"/>
        <v>111579641.0968352</v>
      </c>
      <c r="F677" s="45">
        <f t="shared" si="73"/>
        <v>203.58134450060516</v>
      </c>
      <c r="G677" s="45">
        <f t="shared" si="74"/>
        <v>356.26735287605902</v>
      </c>
      <c r="H677" s="46">
        <f t="shared" si="75"/>
        <v>0</v>
      </c>
      <c r="I677" s="46">
        <f t="shared" si="76"/>
        <v>1</v>
      </c>
      <c r="J677" s="47">
        <f t="shared" si="77"/>
        <v>39752183368.430199</v>
      </c>
      <c r="K677" s="27"/>
      <c r="L677" s="108"/>
      <c r="M677" s="27"/>
      <c r="N677" s="27"/>
      <c r="O677" s="27"/>
      <c r="P677" s="27"/>
      <c r="Q677" s="27"/>
      <c r="R677" s="27"/>
      <c r="S677" s="27"/>
    </row>
    <row r="678" spans="2:19" x14ac:dyDescent="0.25">
      <c r="B678" s="9">
        <f t="shared" si="78"/>
        <v>659</v>
      </c>
      <c r="C678" s="42">
        <f>'Simulacion sistema (hoja4)'!BV669</f>
        <v>0.80450485904707469</v>
      </c>
      <c r="D678" s="42">
        <f>'Simulacion sistema (hoja4)'!BW669</f>
        <v>0.83604003330351384</v>
      </c>
      <c r="E678" s="44">
        <f t="shared" si="72"/>
        <v>109855660.37608172</v>
      </c>
      <c r="F678" s="45">
        <f t="shared" si="73"/>
        <v>203.58134450060516</v>
      </c>
      <c r="G678" s="45">
        <f t="shared" si="74"/>
        <v>356.26735287605902</v>
      </c>
      <c r="H678" s="46">
        <f t="shared" si="75"/>
        <v>0</v>
      </c>
      <c r="I678" s="46">
        <f t="shared" si="76"/>
        <v>1</v>
      </c>
      <c r="J678" s="47">
        <f t="shared" si="77"/>
        <v>39137985320.638</v>
      </c>
      <c r="K678" s="27"/>
      <c r="L678" s="108"/>
      <c r="M678" s="27"/>
      <c r="N678" s="27"/>
      <c r="O678" s="27"/>
      <c r="P678" s="27"/>
      <c r="Q678" s="27"/>
      <c r="R678" s="27"/>
      <c r="S678" s="27"/>
    </row>
    <row r="679" spans="2:19" x14ac:dyDescent="0.25">
      <c r="B679" s="9">
        <f t="shared" si="78"/>
        <v>660</v>
      </c>
      <c r="C679" s="42">
        <f>'Simulacion sistema (hoja4)'!BV670</f>
        <v>0.82506144819204597</v>
      </c>
      <c r="D679" s="42">
        <f>'Simulacion sistema (hoja4)'!BW670</f>
        <v>0.85050728100556172</v>
      </c>
      <c r="E679" s="44">
        <f t="shared" si="72"/>
        <v>111756656.72413081</v>
      </c>
      <c r="F679" s="45">
        <f t="shared" si="73"/>
        <v>203.58134450060516</v>
      </c>
      <c r="G679" s="45">
        <f t="shared" si="74"/>
        <v>356.26735287605902</v>
      </c>
      <c r="H679" s="46">
        <f t="shared" si="75"/>
        <v>0</v>
      </c>
      <c r="I679" s="46">
        <f t="shared" si="76"/>
        <v>1</v>
      </c>
      <c r="J679" s="47">
        <f t="shared" si="77"/>
        <v>39815248257.384506</v>
      </c>
      <c r="K679" s="27"/>
      <c r="L679" s="108"/>
      <c r="M679" s="27"/>
      <c r="N679" s="27"/>
      <c r="O679" s="27"/>
      <c r="P679" s="27"/>
      <c r="Q679" s="27"/>
      <c r="R679" s="27"/>
      <c r="S679" s="27"/>
    </row>
    <row r="680" spans="2:19" x14ac:dyDescent="0.25">
      <c r="B680" s="9">
        <f t="shared" si="78"/>
        <v>661</v>
      </c>
      <c r="C680" s="42">
        <f>'Simulacion sistema (hoja4)'!BV671</f>
        <v>0.8225461400961146</v>
      </c>
      <c r="D680" s="42">
        <f>'Simulacion sistema (hoja4)'!BW671</f>
        <v>0.85354685465672409</v>
      </c>
      <c r="E680" s="44">
        <f t="shared" si="72"/>
        <v>112156056.70189355</v>
      </c>
      <c r="F680" s="45">
        <f t="shared" si="73"/>
        <v>203.58134450060516</v>
      </c>
      <c r="G680" s="45">
        <f t="shared" si="74"/>
        <v>356.26735287605902</v>
      </c>
      <c r="H680" s="46">
        <f t="shared" si="75"/>
        <v>0</v>
      </c>
      <c r="I680" s="46">
        <f t="shared" si="76"/>
        <v>1</v>
      </c>
      <c r="J680" s="47">
        <f t="shared" si="77"/>
        <v>39957541430.200798</v>
      </c>
      <c r="K680" s="27"/>
      <c r="L680" s="108"/>
      <c r="M680" s="27"/>
      <c r="N680" s="27"/>
      <c r="O680" s="27"/>
      <c r="P680" s="27"/>
      <c r="Q680" s="27"/>
      <c r="R680" s="27"/>
      <c r="S680" s="27"/>
    </row>
    <row r="681" spans="2:19" x14ac:dyDescent="0.25">
      <c r="B681" s="9">
        <f t="shared" si="78"/>
        <v>662</v>
      </c>
      <c r="C681" s="42">
        <f>'Simulacion sistema (hoja4)'!BV672</f>
        <v>0.83882963913295594</v>
      </c>
      <c r="D681" s="42">
        <f>'Simulacion sistema (hoja4)'!BW672</f>
        <v>0.85103911992958159</v>
      </c>
      <c r="E681" s="44">
        <f t="shared" si="72"/>
        <v>111826540.35874704</v>
      </c>
      <c r="F681" s="45">
        <f t="shared" si="73"/>
        <v>203.58134450060516</v>
      </c>
      <c r="G681" s="45">
        <f t="shared" si="74"/>
        <v>356.26735287605902</v>
      </c>
      <c r="H681" s="46">
        <f t="shared" si="75"/>
        <v>0</v>
      </c>
      <c r="I681" s="46">
        <f t="shared" si="76"/>
        <v>1</v>
      </c>
      <c r="J681" s="47">
        <f t="shared" si="77"/>
        <v>39840145514.898582</v>
      </c>
      <c r="K681" s="27"/>
      <c r="L681" s="108"/>
      <c r="M681" s="27"/>
      <c r="N681" s="27"/>
      <c r="O681" s="27"/>
      <c r="P681" s="27"/>
      <c r="Q681" s="27"/>
      <c r="R681" s="27"/>
      <c r="S681" s="27"/>
    </row>
    <row r="682" spans="2:19" x14ac:dyDescent="0.25">
      <c r="B682" s="9">
        <f t="shared" si="78"/>
        <v>663</v>
      </c>
      <c r="C682" s="42">
        <f>'Simulacion sistema (hoja4)'!BV673</f>
        <v>0.81056234563672058</v>
      </c>
      <c r="D682" s="42">
        <f>'Simulacion sistema (hoja4)'!BW673</f>
        <v>0.84504674157331727</v>
      </c>
      <c r="E682" s="44">
        <f t="shared" si="72"/>
        <v>111039141.84273389</v>
      </c>
      <c r="F682" s="45">
        <f t="shared" si="73"/>
        <v>203.58134450060516</v>
      </c>
      <c r="G682" s="45">
        <f t="shared" si="74"/>
        <v>356.26735287605902</v>
      </c>
      <c r="H682" s="46">
        <f t="shared" si="75"/>
        <v>0</v>
      </c>
      <c r="I682" s="46">
        <f t="shared" si="76"/>
        <v>1</v>
      </c>
      <c r="J682" s="47">
        <f t="shared" si="77"/>
        <v>39559621129.940048</v>
      </c>
      <c r="K682" s="27"/>
      <c r="L682" s="108"/>
      <c r="M682" s="27"/>
      <c r="N682" s="27"/>
      <c r="O682" s="27"/>
      <c r="P682" s="27"/>
      <c r="Q682" s="27"/>
      <c r="R682" s="27"/>
      <c r="S682" s="27"/>
    </row>
    <row r="683" spans="2:19" x14ac:dyDescent="0.25">
      <c r="B683" s="9">
        <f t="shared" si="78"/>
        <v>664</v>
      </c>
      <c r="C683" s="42">
        <f>'Simulacion sistema (hoja4)'!BV674</f>
        <v>0.82147349033482053</v>
      </c>
      <c r="D683" s="42">
        <f>'Simulacion sistema (hoja4)'!BW674</f>
        <v>0.84449298114778981</v>
      </c>
      <c r="E683" s="44">
        <f t="shared" si="72"/>
        <v>110966377.72281958</v>
      </c>
      <c r="F683" s="45">
        <f t="shared" si="73"/>
        <v>203.58134450060516</v>
      </c>
      <c r="G683" s="45">
        <f t="shared" si="74"/>
        <v>356.26735287605902</v>
      </c>
      <c r="H683" s="46">
        <f t="shared" si="75"/>
        <v>0</v>
      </c>
      <c r="I683" s="46">
        <f t="shared" si="76"/>
        <v>1</v>
      </c>
      <c r="J683" s="47">
        <f t="shared" si="77"/>
        <v>39533697649.553818</v>
      </c>
      <c r="K683" s="27"/>
      <c r="L683" s="108"/>
      <c r="M683" s="27"/>
      <c r="N683" s="27"/>
      <c r="O683" s="27"/>
      <c r="P683" s="27"/>
      <c r="Q683" s="27"/>
      <c r="R683" s="27"/>
      <c r="S683" s="27"/>
    </row>
    <row r="684" spans="2:19" x14ac:dyDescent="0.25">
      <c r="B684" s="9">
        <f t="shared" si="78"/>
        <v>665</v>
      </c>
      <c r="C684" s="42">
        <f>'Simulacion sistema (hoja4)'!BV675</f>
        <v>0.79335949387723204</v>
      </c>
      <c r="D684" s="42">
        <f>'Simulacion sistema (hoja4)'!BW675</f>
        <v>0.84145109248880223</v>
      </c>
      <c r="E684" s="44">
        <f t="shared" si="72"/>
        <v>110566673.55302863</v>
      </c>
      <c r="F684" s="45">
        <f t="shared" si="73"/>
        <v>203.58134450060516</v>
      </c>
      <c r="G684" s="45">
        <f t="shared" si="74"/>
        <v>356.26735287605902</v>
      </c>
      <c r="H684" s="46">
        <f t="shared" si="75"/>
        <v>0</v>
      </c>
      <c r="I684" s="46">
        <f t="shared" si="76"/>
        <v>1</v>
      </c>
      <c r="J684" s="47">
        <f t="shared" si="77"/>
        <v>39391296103.048874</v>
      </c>
      <c r="K684" s="27"/>
      <c r="L684" s="108"/>
      <c r="M684" s="27"/>
      <c r="N684" s="27"/>
      <c r="O684" s="27"/>
      <c r="P684" s="27"/>
      <c r="Q684" s="27"/>
      <c r="R684" s="27"/>
      <c r="S684" s="27"/>
    </row>
    <row r="685" spans="2:19" x14ac:dyDescent="0.25">
      <c r="B685" s="9">
        <f t="shared" si="78"/>
        <v>666</v>
      </c>
      <c r="C685" s="42">
        <f>'Simulacion sistema (hoja4)'!BV676</f>
        <v>0.82301298187557759</v>
      </c>
      <c r="D685" s="42">
        <f>'Simulacion sistema (hoja4)'!BW676</f>
        <v>0.84738802813113789</v>
      </c>
      <c r="E685" s="44">
        <f t="shared" si="72"/>
        <v>111346786.89643152</v>
      </c>
      <c r="F685" s="45">
        <f t="shared" si="73"/>
        <v>203.58134450060516</v>
      </c>
      <c r="G685" s="45">
        <f t="shared" si="74"/>
        <v>356.26735287605902</v>
      </c>
      <c r="H685" s="46">
        <f t="shared" si="75"/>
        <v>0</v>
      </c>
      <c r="I685" s="46">
        <f t="shared" si="76"/>
        <v>1</v>
      </c>
      <c r="J685" s="47">
        <f t="shared" si="77"/>
        <v>39669225018.846313</v>
      </c>
      <c r="K685" s="27"/>
      <c r="L685" s="108"/>
      <c r="M685" s="27"/>
      <c r="N685" s="27"/>
      <c r="O685" s="27"/>
      <c r="P685" s="27"/>
      <c r="Q685" s="27"/>
      <c r="R685" s="27"/>
      <c r="S685" s="27"/>
    </row>
    <row r="686" spans="2:19" x14ac:dyDescent="0.25">
      <c r="B686" s="9">
        <f t="shared" si="78"/>
        <v>667</v>
      </c>
      <c r="C686" s="42">
        <f>'Simulacion sistema (hoja4)'!BV677</f>
        <v>0.82779726100488904</v>
      </c>
      <c r="D686" s="42">
        <f>'Simulacion sistema (hoja4)'!BW677</f>
        <v>0.84922254916842854</v>
      </c>
      <c r="E686" s="44">
        <f t="shared" si="72"/>
        <v>111587842.96073151</v>
      </c>
      <c r="F686" s="45">
        <f t="shared" si="73"/>
        <v>203.58134450060516</v>
      </c>
      <c r="G686" s="45">
        <f t="shared" si="74"/>
        <v>356.26735287605902</v>
      </c>
      <c r="H686" s="46">
        <f t="shared" si="75"/>
        <v>0</v>
      </c>
      <c r="I686" s="46">
        <f t="shared" si="76"/>
        <v>1</v>
      </c>
      <c r="J686" s="47">
        <f t="shared" si="77"/>
        <v>39755105424.769188</v>
      </c>
      <c r="K686" s="27"/>
      <c r="L686" s="108"/>
      <c r="M686" s="27"/>
      <c r="N686" s="27"/>
      <c r="O686" s="27"/>
      <c r="P686" s="27"/>
      <c r="Q686" s="27"/>
      <c r="R686" s="27"/>
      <c r="S686" s="27"/>
    </row>
    <row r="687" spans="2:19" x14ac:dyDescent="0.25">
      <c r="B687" s="9">
        <f t="shared" si="78"/>
        <v>668</v>
      </c>
      <c r="C687" s="42">
        <f>'Simulacion sistema (hoja4)'!BV678</f>
        <v>0.84254853991689627</v>
      </c>
      <c r="D687" s="42">
        <f>'Simulacion sistema (hoja4)'!BW678</f>
        <v>0.86101770542686129</v>
      </c>
      <c r="E687" s="44">
        <f t="shared" si="72"/>
        <v>113137726.49308957</v>
      </c>
      <c r="F687" s="45">
        <f t="shared" si="73"/>
        <v>203.58134450060516</v>
      </c>
      <c r="G687" s="45">
        <f t="shared" si="74"/>
        <v>356.26735287605902</v>
      </c>
      <c r="H687" s="46">
        <f t="shared" si="75"/>
        <v>0</v>
      </c>
      <c r="I687" s="46">
        <f t="shared" si="76"/>
        <v>1</v>
      </c>
      <c r="J687" s="47">
        <f t="shared" si="77"/>
        <v>40307278328.108597</v>
      </c>
      <c r="K687" s="27"/>
      <c r="L687" s="108"/>
      <c r="M687" s="27"/>
      <c r="N687" s="27"/>
      <c r="O687" s="27"/>
      <c r="P687" s="27"/>
      <c r="Q687" s="27"/>
      <c r="R687" s="27"/>
      <c r="S687" s="27"/>
    </row>
    <row r="688" spans="2:19" x14ac:dyDescent="0.25">
      <c r="B688" s="9">
        <f t="shared" si="78"/>
        <v>669</v>
      </c>
      <c r="C688" s="42">
        <f>'Simulacion sistema (hoja4)'!BV679</f>
        <v>0.82410403083908823</v>
      </c>
      <c r="D688" s="42">
        <f>'Simulacion sistema (hoja4)'!BW679</f>
        <v>0.85131487231155811</v>
      </c>
      <c r="E688" s="44">
        <f t="shared" si="72"/>
        <v>111862774.22173873</v>
      </c>
      <c r="F688" s="45">
        <f t="shared" si="73"/>
        <v>203.58134450060516</v>
      </c>
      <c r="G688" s="45">
        <f t="shared" si="74"/>
        <v>356.26735287605902</v>
      </c>
      <c r="H688" s="46">
        <f t="shared" si="75"/>
        <v>0</v>
      </c>
      <c r="I688" s="46">
        <f t="shared" si="76"/>
        <v>1</v>
      </c>
      <c r="J688" s="47">
        <f t="shared" si="77"/>
        <v>39853054457.351112</v>
      </c>
      <c r="K688" s="27"/>
      <c r="L688" s="108"/>
      <c r="M688" s="27"/>
      <c r="N688" s="27"/>
      <c r="O688" s="27"/>
      <c r="P688" s="27"/>
      <c r="Q688" s="27"/>
      <c r="R688" s="27"/>
      <c r="S688" s="27"/>
    </row>
    <row r="689" spans="2:19" x14ac:dyDescent="0.25">
      <c r="B689" s="9">
        <f t="shared" si="78"/>
        <v>670</v>
      </c>
      <c r="C689" s="42">
        <f>'Simulacion sistema (hoja4)'!BV680</f>
        <v>0.81379782845045878</v>
      </c>
      <c r="D689" s="42">
        <f>'Simulacion sistema (hoja4)'!BW680</f>
        <v>0.8446760686142013</v>
      </c>
      <c r="E689" s="44">
        <f t="shared" si="72"/>
        <v>110990435.41590606</v>
      </c>
      <c r="F689" s="45">
        <f t="shared" si="73"/>
        <v>203.58134450060516</v>
      </c>
      <c r="G689" s="45">
        <f t="shared" si="74"/>
        <v>356.26735287605902</v>
      </c>
      <c r="H689" s="46">
        <f t="shared" si="75"/>
        <v>0</v>
      </c>
      <c r="I689" s="46">
        <f t="shared" si="76"/>
        <v>1</v>
      </c>
      <c r="J689" s="47">
        <f t="shared" si="77"/>
        <v>39542268620.186043</v>
      </c>
      <c r="K689" s="27"/>
      <c r="L689" s="108"/>
      <c r="M689" s="27"/>
      <c r="N689" s="27"/>
      <c r="O689" s="27"/>
      <c r="P689" s="27"/>
      <c r="Q689" s="27"/>
      <c r="R689" s="27"/>
      <c r="S689" s="27"/>
    </row>
    <row r="690" spans="2:19" x14ac:dyDescent="0.25">
      <c r="B690" s="9">
        <f t="shared" si="78"/>
        <v>671</v>
      </c>
      <c r="C690" s="42">
        <f>'Simulacion sistema (hoja4)'!BV681</f>
        <v>0.81564975409384033</v>
      </c>
      <c r="D690" s="42">
        <f>'Simulacion sistema (hoja4)'!BW681</f>
        <v>0.84336096927837312</v>
      </c>
      <c r="E690" s="44">
        <f t="shared" si="72"/>
        <v>110817631.36317824</v>
      </c>
      <c r="F690" s="45">
        <f t="shared" si="73"/>
        <v>203.58134450060516</v>
      </c>
      <c r="G690" s="45">
        <f t="shared" si="74"/>
        <v>356.26735287605902</v>
      </c>
      <c r="H690" s="46">
        <f t="shared" si="75"/>
        <v>0</v>
      </c>
      <c r="I690" s="46">
        <f t="shared" si="76"/>
        <v>1</v>
      </c>
      <c r="J690" s="47">
        <f t="shared" si="77"/>
        <v>39480704177.754448</v>
      </c>
      <c r="K690" s="27"/>
      <c r="L690" s="108"/>
      <c r="M690" s="27"/>
      <c r="N690" s="27"/>
      <c r="O690" s="27"/>
      <c r="P690" s="27"/>
      <c r="Q690" s="27"/>
      <c r="R690" s="27"/>
      <c r="S690" s="27"/>
    </row>
    <row r="691" spans="2:19" x14ac:dyDescent="0.25">
      <c r="B691" s="9">
        <f t="shared" si="78"/>
        <v>672</v>
      </c>
      <c r="C691" s="42">
        <f>'Simulacion sistema (hoja4)'!BV682</f>
        <v>0.82417642065143581</v>
      </c>
      <c r="D691" s="42">
        <f>'Simulacion sistema (hoja4)'!BW682</f>
        <v>0.84976594114655191</v>
      </c>
      <c r="E691" s="44">
        <f t="shared" si="72"/>
        <v>111659244.66665691</v>
      </c>
      <c r="F691" s="45">
        <f t="shared" si="73"/>
        <v>203.58134450060516</v>
      </c>
      <c r="G691" s="45">
        <f t="shared" si="74"/>
        <v>356.26735287605902</v>
      </c>
      <c r="H691" s="46">
        <f t="shared" si="75"/>
        <v>0</v>
      </c>
      <c r="I691" s="46">
        <f t="shared" si="76"/>
        <v>1</v>
      </c>
      <c r="J691" s="47">
        <f t="shared" si="77"/>
        <v>39780543521.530067</v>
      </c>
      <c r="K691" s="27"/>
      <c r="L691" s="108"/>
      <c r="M691" s="27"/>
      <c r="N691" s="27"/>
      <c r="O691" s="27"/>
      <c r="P691" s="27"/>
      <c r="Q691" s="27"/>
      <c r="R691" s="27"/>
      <c r="S691" s="27"/>
    </row>
    <row r="692" spans="2:19" x14ac:dyDescent="0.25">
      <c r="B692" s="9">
        <f t="shared" si="78"/>
        <v>673</v>
      </c>
      <c r="C692" s="42">
        <f>'Simulacion sistema (hoja4)'!BV683</f>
        <v>0.8184162370832726</v>
      </c>
      <c r="D692" s="42">
        <f>'Simulacion sistema (hoja4)'!BW683</f>
        <v>0.84120250283301379</v>
      </c>
      <c r="E692" s="44">
        <f t="shared" si="72"/>
        <v>110534008.87225801</v>
      </c>
      <c r="F692" s="45">
        <f t="shared" si="73"/>
        <v>203.58134450060516</v>
      </c>
      <c r="G692" s="45">
        <f t="shared" si="74"/>
        <v>356.26735287605902</v>
      </c>
      <c r="H692" s="46">
        <f t="shared" si="75"/>
        <v>0</v>
      </c>
      <c r="I692" s="46">
        <f t="shared" si="76"/>
        <v>1</v>
      </c>
      <c r="J692" s="47">
        <f t="shared" si="77"/>
        <v>39379658743.698181</v>
      </c>
      <c r="K692" s="27"/>
      <c r="L692" s="108"/>
      <c r="M692" s="27"/>
      <c r="N692" s="27"/>
      <c r="O692" s="27"/>
      <c r="P692" s="27"/>
      <c r="Q692" s="27"/>
      <c r="R692" s="27"/>
      <c r="S692" s="27"/>
    </row>
    <row r="693" spans="2:19" x14ac:dyDescent="0.25">
      <c r="B693" s="9">
        <f t="shared" si="78"/>
        <v>674</v>
      </c>
      <c r="C693" s="42">
        <f>'Simulacion sistema (hoja4)'!BV684</f>
        <v>0.81109945659325533</v>
      </c>
      <c r="D693" s="42">
        <f>'Simulacion sistema (hoja4)'!BW684</f>
        <v>0.84726121414540434</v>
      </c>
      <c r="E693" s="44">
        <f t="shared" si="72"/>
        <v>111330123.53870612</v>
      </c>
      <c r="F693" s="45">
        <f t="shared" si="73"/>
        <v>203.58134450060516</v>
      </c>
      <c r="G693" s="45">
        <f t="shared" si="74"/>
        <v>356.26735287605902</v>
      </c>
      <c r="H693" s="46">
        <f t="shared" si="75"/>
        <v>0</v>
      </c>
      <c r="I693" s="46">
        <f t="shared" si="76"/>
        <v>1</v>
      </c>
      <c r="J693" s="47">
        <f t="shared" si="77"/>
        <v>39663288408.499458</v>
      </c>
      <c r="K693" s="27"/>
      <c r="L693" s="108"/>
      <c r="M693" s="27"/>
      <c r="N693" s="27"/>
      <c r="O693" s="27"/>
      <c r="P693" s="27"/>
      <c r="Q693" s="27"/>
      <c r="R693" s="27"/>
      <c r="S693" s="27"/>
    </row>
    <row r="694" spans="2:19" x14ac:dyDescent="0.25">
      <c r="B694" s="9">
        <f t="shared" si="78"/>
        <v>675</v>
      </c>
      <c r="C694" s="42">
        <f>'Simulacion sistema (hoja4)'!BV685</f>
        <v>0.81384996235940577</v>
      </c>
      <c r="D694" s="42">
        <f>'Simulacion sistema (hoja4)'!BW685</f>
        <v>0.84689744288124391</v>
      </c>
      <c r="E694" s="44">
        <f t="shared" si="72"/>
        <v>111282323.99459545</v>
      </c>
      <c r="F694" s="45">
        <f t="shared" si="73"/>
        <v>203.58134450060516</v>
      </c>
      <c r="G694" s="45">
        <f t="shared" si="74"/>
        <v>356.26735287605902</v>
      </c>
      <c r="H694" s="46">
        <f t="shared" si="75"/>
        <v>0</v>
      </c>
      <c r="I694" s="46">
        <f t="shared" si="76"/>
        <v>1</v>
      </c>
      <c r="J694" s="47">
        <f t="shared" si="77"/>
        <v>39646258991.45047</v>
      </c>
      <c r="K694" s="27"/>
      <c r="L694" s="108"/>
      <c r="M694" s="27"/>
      <c r="N694" s="27"/>
      <c r="O694" s="27"/>
      <c r="P694" s="27"/>
      <c r="Q694" s="27"/>
      <c r="R694" s="27"/>
      <c r="S694" s="27"/>
    </row>
    <row r="695" spans="2:19" x14ac:dyDescent="0.25">
      <c r="B695" s="9">
        <f t="shared" si="78"/>
        <v>676</v>
      </c>
      <c r="C695" s="42">
        <f>'Simulacion sistema (hoja4)'!BV686</f>
        <v>0.81931395142712193</v>
      </c>
      <c r="D695" s="42">
        <f>'Simulacion sistema (hoja4)'!BW686</f>
        <v>0.85021259079166023</v>
      </c>
      <c r="E695" s="44">
        <f t="shared" si="72"/>
        <v>111717934.43002416</v>
      </c>
      <c r="F695" s="45">
        <f t="shared" si="73"/>
        <v>203.58134450060516</v>
      </c>
      <c r="G695" s="45">
        <f t="shared" si="74"/>
        <v>356.26735287605902</v>
      </c>
      <c r="H695" s="46">
        <f t="shared" si="75"/>
        <v>0</v>
      </c>
      <c r="I695" s="46">
        <f t="shared" si="76"/>
        <v>1</v>
      </c>
      <c r="J695" s="47">
        <f t="shared" si="77"/>
        <v>39801452768.16584</v>
      </c>
      <c r="K695" s="27"/>
      <c r="L695" s="108"/>
      <c r="M695" s="27"/>
      <c r="N695" s="27"/>
      <c r="O695" s="27"/>
      <c r="P695" s="27"/>
      <c r="Q695" s="27"/>
      <c r="R695" s="27"/>
      <c r="S695" s="27"/>
    </row>
    <row r="696" spans="2:19" x14ac:dyDescent="0.25">
      <c r="B696" s="9">
        <f t="shared" si="78"/>
        <v>677</v>
      </c>
      <c r="C696" s="42">
        <f>'Simulacion sistema (hoja4)'!BV687</f>
        <v>0.81586492781892339</v>
      </c>
      <c r="D696" s="42">
        <f>'Simulacion sistema (hoja4)'!BW687</f>
        <v>0.84984121758406284</v>
      </c>
      <c r="E696" s="44">
        <f t="shared" si="72"/>
        <v>111669135.99054585</v>
      </c>
      <c r="F696" s="45">
        <f t="shared" si="73"/>
        <v>203.58134450060516</v>
      </c>
      <c r="G696" s="45">
        <f t="shared" si="74"/>
        <v>356.26735287605902</v>
      </c>
      <c r="H696" s="46">
        <f t="shared" si="75"/>
        <v>0</v>
      </c>
      <c r="I696" s="46">
        <f t="shared" si="76"/>
        <v>1</v>
      </c>
      <c r="J696" s="47">
        <f t="shared" si="77"/>
        <v>39784067477.308426</v>
      </c>
      <c r="K696" s="27"/>
      <c r="L696" s="108"/>
      <c r="M696" s="27"/>
      <c r="N696" s="27"/>
      <c r="O696" s="27"/>
      <c r="P696" s="27"/>
      <c r="Q696" s="27"/>
      <c r="R696" s="27"/>
      <c r="S696" s="27"/>
    </row>
    <row r="697" spans="2:19" x14ac:dyDescent="0.25">
      <c r="B697" s="9">
        <f t="shared" si="78"/>
        <v>678</v>
      </c>
      <c r="C697" s="42">
        <f>'Simulacion sistema (hoja4)'!BV688</f>
        <v>0.82583942984826775</v>
      </c>
      <c r="D697" s="42">
        <f>'Simulacion sistema (hoja4)'!BW688</f>
        <v>0.84973798590481675</v>
      </c>
      <c r="E697" s="44">
        <f t="shared" si="72"/>
        <v>111655571.34789293</v>
      </c>
      <c r="F697" s="45">
        <f t="shared" si="73"/>
        <v>203.58134450060516</v>
      </c>
      <c r="G697" s="45">
        <f t="shared" si="74"/>
        <v>356.26735287605902</v>
      </c>
      <c r="H697" s="46">
        <f t="shared" si="75"/>
        <v>0</v>
      </c>
      <c r="I697" s="46">
        <f t="shared" si="76"/>
        <v>1</v>
      </c>
      <c r="J697" s="47">
        <f t="shared" si="77"/>
        <v>39779234837.977753</v>
      </c>
      <c r="K697" s="27"/>
      <c r="L697" s="108"/>
      <c r="M697" s="27"/>
      <c r="N697" s="27"/>
      <c r="O697" s="27"/>
      <c r="P697" s="27"/>
      <c r="Q697" s="27"/>
      <c r="R697" s="27"/>
      <c r="S697" s="27"/>
    </row>
    <row r="698" spans="2:19" x14ac:dyDescent="0.25">
      <c r="B698" s="9">
        <f t="shared" si="78"/>
        <v>679</v>
      </c>
      <c r="C698" s="42">
        <f>'Simulacion sistema (hoja4)'!BV689</f>
        <v>0.82099465290961915</v>
      </c>
      <c r="D698" s="42">
        <f>'Simulacion sistema (hoja4)'!BW689</f>
        <v>0.85150276406116399</v>
      </c>
      <c r="E698" s="44">
        <f t="shared" si="72"/>
        <v>111887463.19763695</v>
      </c>
      <c r="F698" s="45">
        <f t="shared" si="73"/>
        <v>203.58134450060516</v>
      </c>
      <c r="G698" s="45">
        <f t="shared" si="74"/>
        <v>356.26735287605902</v>
      </c>
      <c r="H698" s="46">
        <f t="shared" si="75"/>
        <v>0</v>
      </c>
      <c r="I698" s="46">
        <f t="shared" si="76"/>
        <v>1</v>
      </c>
      <c r="J698" s="47">
        <f t="shared" si="77"/>
        <v>39861850333.43959</v>
      </c>
      <c r="K698" s="27"/>
      <c r="L698" s="108"/>
      <c r="M698" s="27"/>
      <c r="N698" s="27"/>
      <c r="O698" s="27"/>
      <c r="P698" s="27"/>
      <c r="Q698" s="27"/>
      <c r="R698" s="27"/>
      <c r="S698" s="27"/>
    </row>
    <row r="699" spans="2:19" x14ac:dyDescent="0.25">
      <c r="B699" s="9">
        <f t="shared" si="78"/>
        <v>680</v>
      </c>
      <c r="C699" s="42">
        <f>'Simulacion sistema (hoja4)'!BV690</f>
        <v>0.82576631413611823</v>
      </c>
      <c r="D699" s="42">
        <f>'Simulacion sistema (hoja4)'!BW690</f>
        <v>0.85069901112261859</v>
      </c>
      <c r="E699" s="44">
        <f t="shared" si="72"/>
        <v>111781850.06151208</v>
      </c>
      <c r="F699" s="45">
        <f t="shared" si="73"/>
        <v>203.58134450060516</v>
      </c>
      <c r="G699" s="45">
        <f t="shared" si="74"/>
        <v>356.26735287605902</v>
      </c>
      <c r="H699" s="46">
        <f t="shared" si="75"/>
        <v>0</v>
      </c>
      <c r="I699" s="46">
        <f t="shared" si="76"/>
        <v>1</v>
      </c>
      <c r="J699" s="47">
        <f t="shared" si="77"/>
        <v>39824223821.003448</v>
      </c>
      <c r="K699" s="27"/>
      <c r="L699" s="108"/>
      <c r="M699" s="27"/>
      <c r="N699" s="27"/>
      <c r="O699" s="27"/>
      <c r="P699" s="27"/>
      <c r="Q699" s="27"/>
      <c r="R699" s="27"/>
      <c r="S699" s="27"/>
    </row>
    <row r="700" spans="2:19" x14ac:dyDescent="0.25">
      <c r="B700" s="9">
        <f t="shared" si="78"/>
        <v>681</v>
      </c>
      <c r="C700" s="42">
        <f>'Simulacion sistema (hoja4)'!BV691</f>
        <v>0.81925853581614827</v>
      </c>
      <c r="D700" s="42">
        <f>'Simulacion sistema (hoja4)'!BW691</f>
        <v>0.84237376276251763</v>
      </c>
      <c r="E700" s="44">
        <f t="shared" si="72"/>
        <v>110687912.42699482</v>
      </c>
      <c r="F700" s="45">
        <f t="shared" si="73"/>
        <v>203.58134450060516</v>
      </c>
      <c r="G700" s="45">
        <f t="shared" si="74"/>
        <v>356.26735287605902</v>
      </c>
      <c r="H700" s="46">
        <f t="shared" si="75"/>
        <v>0</v>
      </c>
      <c r="I700" s="46">
        <f t="shared" si="76"/>
        <v>1</v>
      </c>
      <c r="J700" s="47">
        <f t="shared" si="77"/>
        <v>39434489555.742477</v>
      </c>
      <c r="K700" s="27"/>
      <c r="L700" s="108"/>
      <c r="M700" s="27"/>
      <c r="N700" s="27"/>
      <c r="O700" s="27"/>
      <c r="P700" s="27"/>
      <c r="Q700" s="27"/>
      <c r="R700" s="27"/>
      <c r="S700" s="27"/>
    </row>
    <row r="701" spans="2:19" x14ac:dyDescent="0.25">
      <c r="B701" s="9">
        <f t="shared" si="78"/>
        <v>682</v>
      </c>
      <c r="C701" s="42">
        <f>'Simulacion sistema (hoja4)'!BV692</f>
        <v>0.81870345086543395</v>
      </c>
      <c r="D701" s="42">
        <f>'Simulacion sistema (hoja4)'!BW692</f>
        <v>0.84529270722133221</v>
      </c>
      <c r="E701" s="44">
        <f t="shared" si="72"/>
        <v>111071461.72888306</v>
      </c>
      <c r="F701" s="45">
        <f t="shared" si="73"/>
        <v>203.58134450060516</v>
      </c>
      <c r="G701" s="45">
        <f t="shared" si="74"/>
        <v>356.26735287605902</v>
      </c>
      <c r="H701" s="46">
        <f t="shared" si="75"/>
        <v>0</v>
      </c>
      <c r="I701" s="46">
        <f t="shared" si="76"/>
        <v>1</v>
      </c>
      <c r="J701" s="47">
        <f t="shared" si="77"/>
        <v>39571135650.223663</v>
      </c>
      <c r="K701" s="27"/>
      <c r="L701" s="108"/>
      <c r="M701" s="27"/>
      <c r="N701" s="27"/>
      <c r="O701" s="27"/>
      <c r="P701" s="27"/>
      <c r="Q701" s="27"/>
      <c r="R701" s="27"/>
      <c r="S701" s="27"/>
    </row>
    <row r="702" spans="2:19" x14ac:dyDescent="0.25">
      <c r="B702" s="9">
        <f t="shared" si="78"/>
        <v>683</v>
      </c>
      <c r="C702" s="42">
        <f>'Simulacion sistema (hoja4)'!BV693</f>
        <v>0.82606270978784624</v>
      </c>
      <c r="D702" s="42">
        <f>'Simulacion sistema (hoja4)'!BW693</f>
        <v>0.84655913172697828</v>
      </c>
      <c r="E702" s="44">
        <f t="shared" si="72"/>
        <v>111237869.90892494</v>
      </c>
      <c r="F702" s="45">
        <f t="shared" si="73"/>
        <v>203.58134450060516</v>
      </c>
      <c r="G702" s="45">
        <f t="shared" si="74"/>
        <v>356.26735287605902</v>
      </c>
      <c r="H702" s="46">
        <f t="shared" si="75"/>
        <v>0</v>
      </c>
      <c r="I702" s="46">
        <f t="shared" si="76"/>
        <v>1</v>
      </c>
      <c r="J702" s="47">
        <f t="shared" si="77"/>
        <v>39630421452.024109</v>
      </c>
      <c r="K702" s="27"/>
      <c r="L702" s="108"/>
      <c r="M702" s="27"/>
      <c r="N702" s="27"/>
      <c r="O702" s="27"/>
      <c r="P702" s="27"/>
      <c r="Q702" s="27"/>
      <c r="R702" s="27"/>
      <c r="S702" s="27"/>
    </row>
    <row r="703" spans="2:19" x14ac:dyDescent="0.25">
      <c r="B703" s="9">
        <f t="shared" si="78"/>
        <v>684</v>
      </c>
      <c r="C703" s="42">
        <f>'Simulacion sistema (hoja4)'!BV694</f>
        <v>0.83427258225871215</v>
      </c>
      <c r="D703" s="42">
        <f>'Simulacion sistema (hoja4)'!BW694</f>
        <v>0.85233658920916266</v>
      </c>
      <c r="E703" s="44">
        <f t="shared" si="72"/>
        <v>111997027.82208398</v>
      </c>
      <c r="F703" s="45">
        <f t="shared" si="73"/>
        <v>203.58134450060516</v>
      </c>
      <c r="G703" s="45">
        <f t="shared" si="74"/>
        <v>356.26735287605902</v>
      </c>
      <c r="H703" s="46">
        <f t="shared" si="75"/>
        <v>0</v>
      </c>
      <c r="I703" s="46">
        <f t="shared" si="76"/>
        <v>1</v>
      </c>
      <c r="J703" s="47">
        <f t="shared" si="77"/>
        <v>39900884632.160194</v>
      </c>
      <c r="K703" s="27"/>
      <c r="L703" s="108"/>
      <c r="M703" s="27"/>
      <c r="N703" s="27"/>
      <c r="O703" s="27"/>
      <c r="P703" s="27"/>
      <c r="Q703" s="27"/>
      <c r="R703" s="27"/>
      <c r="S703" s="27"/>
    </row>
    <row r="704" spans="2:19" x14ac:dyDescent="0.25">
      <c r="B704" s="9">
        <f t="shared" si="78"/>
        <v>685</v>
      </c>
      <c r="C704" s="42">
        <f>'Simulacion sistema (hoja4)'!BV695</f>
        <v>0.81575409502257512</v>
      </c>
      <c r="D704" s="42">
        <f>'Simulacion sistema (hoja4)'!BW695</f>
        <v>0.84829042559247281</v>
      </c>
      <c r="E704" s="44">
        <f t="shared" si="72"/>
        <v>111465361.92285092</v>
      </c>
      <c r="F704" s="45">
        <f t="shared" si="73"/>
        <v>203.58134450060516</v>
      </c>
      <c r="G704" s="45">
        <f t="shared" si="74"/>
        <v>356.26735287605902</v>
      </c>
      <c r="H704" s="46">
        <f t="shared" si="75"/>
        <v>0</v>
      </c>
      <c r="I704" s="46">
        <f t="shared" si="76"/>
        <v>1</v>
      </c>
      <c r="J704" s="47">
        <f t="shared" si="77"/>
        <v>39711469429.625961</v>
      </c>
      <c r="K704" s="27"/>
      <c r="L704" s="108"/>
      <c r="M704" s="27"/>
      <c r="N704" s="27"/>
      <c r="O704" s="27"/>
      <c r="P704" s="27"/>
      <c r="Q704" s="27"/>
      <c r="R704" s="27"/>
      <c r="S704" s="27"/>
    </row>
    <row r="705" spans="2:19" x14ac:dyDescent="0.25">
      <c r="B705" s="9">
        <f t="shared" si="78"/>
        <v>686</v>
      </c>
      <c r="C705" s="42">
        <f>'Simulacion sistema (hoja4)'!BV696</f>
        <v>0.82549709928439796</v>
      </c>
      <c r="D705" s="42">
        <f>'Simulacion sistema (hoja4)'!BW696</f>
        <v>0.8455985126699046</v>
      </c>
      <c r="E705" s="44">
        <f t="shared" si="72"/>
        <v>111111644.56482546</v>
      </c>
      <c r="F705" s="45">
        <f t="shared" si="73"/>
        <v>203.58134450060516</v>
      </c>
      <c r="G705" s="45">
        <f t="shared" si="74"/>
        <v>356.26735287605902</v>
      </c>
      <c r="H705" s="46">
        <f t="shared" si="75"/>
        <v>0</v>
      </c>
      <c r="I705" s="46">
        <f t="shared" si="76"/>
        <v>1</v>
      </c>
      <c r="J705" s="47">
        <f t="shared" si="77"/>
        <v>39585451482.815918</v>
      </c>
      <c r="K705" s="27"/>
      <c r="L705" s="108"/>
      <c r="M705" s="27"/>
      <c r="N705" s="27"/>
      <c r="O705" s="27"/>
      <c r="P705" s="27"/>
      <c r="Q705" s="27"/>
      <c r="R705" s="27"/>
      <c r="S705" s="27"/>
    </row>
    <row r="706" spans="2:19" x14ac:dyDescent="0.25">
      <c r="B706" s="9">
        <f t="shared" si="78"/>
        <v>687</v>
      </c>
      <c r="C706" s="42">
        <f>'Simulacion sistema (hoja4)'!BV697</f>
        <v>0.82919211301798201</v>
      </c>
      <c r="D706" s="42">
        <f>'Simulacion sistema (hoja4)'!BW697</f>
        <v>0.85177283382697078</v>
      </c>
      <c r="E706" s="44">
        <f t="shared" si="72"/>
        <v>111922950.36486395</v>
      </c>
      <c r="F706" s="45">
        <f t="shared" si="73"/>
        <v>203.58134450060516</v>
      </c>
      <c r="G706" s="45">
        <f t="shared" si="74"/>
        <v>356.26735287605902</v>
      </c>
      <c r="H706" s="46">
        <f t="shared" si="75"/>
        <v>0</v>
      </c>
      <c r="I706" s="46">
        <f t="shared" si="76"/>
        <v>1</v>
      </c>
      <c r="J706" s="47">
        <f t="shared" si="77"/>
        <v>39874493252.568626</v>
      </c>
      <c r="K706" s="27"/>
      <c r="L706" s="108"/>
      <c r="M706" s="27"/>
      <c r="N706" s="27"/>
      <c r="O706" s="27"/>
      <c r="P706" s="27"/>
      <c r="Q706" s="27"/>
      <c r="R706" s="27"/>
      <c r="S706" s="27"/>
    </row>
    <row r="707" spans="2:19" x14ac:dyDescent="0.25">
      <c r="B707" s="9">
        <f t="shared" si="78"/>
        <v>688</v>
      </c>
      <c r="C707" s="42">
        <f>'Simulacion sistema (hoja4)'!BV698</f>
        <v>0.81691152588392357</v>
      </c>
      <c r="D707" s="42">
        <f>'Simulacion sistema (hoja4)'!BW698</f>
        <v>0.85027283122449804</v>
      </c>
      <c r="E707" s="44">
        <f t="shared" si="72"/>
        <v>111725850.02289905</v>
      </c>
      <c r="F707" s="45">
        <f t="shared" si="73"/>
        <v>203.58134450060516</v>
      </c>
      <c r="G707" s="45">
        <f t="shared" si="74"/>
        <v>356.26735287605902</v>
      </c>
      <c r="H707" s="46">
        <f t="shared" si="75"/>
        <v>0</v>
      </c>
      <c r="I707" s="46">
        <f t="shared" si="76"/>
        <v>1</v>
      </c>
      <c r="J707" s="47">
        <f t="shared" si="77"/>
        <v>39804272835.485825</v>
      </c>
      <c r="K707" s="27"/>
      <c r="L707" s="108"/>
      <c r="M707" s="27"/>
      <c r="N707" s="27"/>
      <c r="O707" s="27"/>
      <c r="P707" s="27"/>
      <c r="Q707" s="27"/>
      <c r="R707" s="27"/>
      <c r="S707" s="27"/>
    </row>
    <row r="708" spans="2:19" x14ac:dyDescent="0.25">
      <c r="B708" s="9">
        <f t="shared" si="78"/>
        <v>689</v>
      </c>
      <c r="C708" s="42">
        <f>'Simulacion sistema (hoja4)'!BV699</f>
        <v>0.81568241945140474</v>
      </c>
      <c r="D708" s="42">
        <f>'Simulacion sistema (hoja4)'!BW699</f>
        <v>0.85290943840995015</v>
      </c>
      <c r="E708" s="44">
        <f t="shared" si="72"/>
        <v>112072300.20706744</v>
      </c>
      <c r="F708" s="45">
        <f t="shared" si="73"/>
        <v>203.58134450060516</v>
      </c>
      <c r="G708" s="45">
        <f t="shared" si="74"/>
        <v>356.26735287605902</v>
      </c>
      <c r="H708" s="46">
        <f t="shared" si="75"/>
        <v>0</v>
      </c>
      <c r="I708" s="46">
        <f t="shared" si="76"/>
        <v>1</v>
      </c>
      <c r="J708" s="47">
        <f t="shared" si="77"/>
        <v>39927701725.502922</v>
      </c>
      <c r="K708" s="27"/>
      <c r="L708" s="108"/>
      <c r="M708" s="27"/>
      <c r="N708" s="27"/>
      <c r="O708" s="27"/>
      <c r="P708" s="27"/>
      <c r="Q708" s="27"/>
      <c r="R708" s="27"/>
      <c r="S708" s="27"/>
    </row>
    <row r="709" spans="2:19" x14ac:dyDescent="0.25">
      <c r="B709" s="9">
        <f t="shared" si="78"/>
        <v>690</v>
      </c>
      <c r="C709" s="42">
        <f>'Simulacion sistema (hoja4)'!BV700</f>
        <v>0.82948551786053693</v>
      </c>
      <c r="D709" s="42">
        <f>'Simulacion sistema (hoja4)'!BW700</f>
        <v>0.84981572592079191</v>
      </c>
      <c r="E709" s="44">
        <f t="shared" si="72"/>
        <v>111665786.38599205</v>
      </c>
      <c r="F709" s="45">
        <f t="shared" si="73"/>
        <v>203.58134450060516</v>
      </c>
      <c r="G709" s="45">
        <f t="shared" si="74"/>
        <v>356.26735287605902</v>
      </c>
      <c r="H709" s="46">
        <f t="shared" si="75"/>
        <v>0</v>
      </c>
      <c r="I709" s="46">
        <f t="shared" si="76"/>
        <v>1</v>
      </c>
      <c r="J709" s="47">
        <f t="shared" si="77"/>
        <v>39782874122.56086</v>
      </c>
      <c r="K709" s="27"/>
      <c r="L709" s="108"/>
      <c r="M709" s="27"/>
      <c r="N709" s="27"/>
      <c r="O709" s="27"/>
      <c r="P709" s="27"/>
      <c r="Q709" s="27"/>
      <c r="R709" s="27"/>
      <c r="S709" s="27"/>
    </row>
    <row r="710" spans="2:19" x14ac:dyDescent="0.25">
      <c r="B710" s="9">
        <f t="shared" si="78"/>
        <v>691</v>
      </c>
      <c r="C710" s="42">
        <f>'Simulacion sistema (hoja4)'!BV701</f>
        <v>0.81227674237878034</v>
      </c>
      <c r="D710" s="42">
        <f>'Simulacion sistema (hoja4)'!BW701</f>
        <v>0.85131363024160467</v>
      </c>
      <c r="E710" s="44">
        <f t="shared" si="72"/>
        <v>111862611.01374686</v>
      </c>
      <c r="F710" s="45">
        <f t="shared" si="73"/>
        <v>203.58134450060516</v>
      </c>
      <c r="G710" s="45">
        <f t="shared" si="74"/>
        <v>356.26735287605902</v>
      </c>
      <c r="H710" s="46">
        <f t="shared" si="75"/>
        <v>0</v>
      </c>
      <c r="I710" s="46">
        <f t="shared" si="76"/>
        <v>1</v>
      </c>
      <c r="J710" s="47">
        <f t="shared" si="77"/>
        <v>39852996311.671875</v>
      </c>
      <c r="K710" s="27"/>
      <c r="L710" s="108"/>
      <c r="M710" s="27"/>
      <c r="N710" s="27"/>
      <c r="O710" s="27"/>
      <c r="P710" s="27"/>
      <c r="Q710" s="27"/>
      <c r="R710" s="27"/>
      <c r="S710" s="27"/>
    </row>
    <row r="711" spans="2:19" x14ac:dyDescent="0.25">
      <c r="B711" s="9">
        <f t="shared" si="78"/>
        <v>692</v>
      </c>
      <c r="C711" s="42">
        <f>'Simulacion sistema (hoja4)'!BV702</f>
        <v>0.82278793489580659</v>
      </c>
      <c r="D711" s="42">
        <f>'Simulacion sistema (hoja4)'!BW702</f>
        <v>0.8440800882066567</v>
      </c>
      <c r="E711" s="44">
        <f t="shared" si="72"/>
        <v>110912123.5903547</v>
      </c>
      <c r="F711" s="45">
        <f t="shared" si="73"/>
        <v>203.58134450060516</v>
      </c>
      <c r="G711" s="45">
        <f t="shared" si="74"/>
        <v>356.26735287605902</v>
      </c>
      <c r="H711" s="46">
        <f t="shared" si="75"/>
        <v>0</v>
      </c>
      <c r="I711" s="46">
        <f t="shared" si="76"/>
        <v>1</v>
      </c>
      <c r="J711" s="47">
        <f t="shared" si="77"/>
        <v>39514368673.397964</v>
      </c>
      <c r="K711" s="27"/>
      <c r="L711" s="108"/>
      <c r="M711" s="27"/>
      <c r="N711" s="27"/>
      <c r="O711" s="27"/>
      <c r="P711" s="27"/>
      <c r="Q711" s="27"/>
      <c r="R711" s="27"/>
      <c r="S711" s="27"/>
    </row>
    <row r="712" spans="2:19" x14ac:dyDescent="0.25">
      <c r="B712" s="9">
        <f t="shared" si="78"/>
        <v>693</v>
      </c>
      <c r="C712" s="42">
        <f>'Simulacion sistema (hoja4)'!BV703</f>
        <v>0.81606507499985204</v>
      </c>
      <c r="D712" s="42">
        <f>'Simulacion sistema (hoja4)'!BW703</f>
        <v>0.85101134000305656</v>
      </c>
      <c r="E712" s="44">
        <f t="shared" si="72"/>
        <v>111822890.07640164</v>
      </c>
      <c r="F712" s="45">
        <f t="shared" si="73"/>
        <v>203.58134450060516</v>
      </c>
      <c r="G712" s="45">
        <f t="shared" si="74"/>
        <v>356.26735287605902</v>
      </c>
      <c r="H712" s="46">
        <f t="shared" si="75"/>
        <v>0</v>
      </c>
      <c r="I712" s="46">
        <f t="shared" si="76"/>
        <v>1</v>
      </c>
      <c r="J712" s="47">
        <f t="shared" si="77"/>
        <v>39838845038.470139</v>
      </c>
      <c r="K712" s="27"/>
      <c r="L712" s="108"/>
      <c r="M712" s="27"/>
      <c r="N712" s="27"/>
      <c r="O712" s="27"/>
      <c r="P712" s="27"/>
      <c r="Q712" s="27"/>
      <c r="R712" s="27"/>
      <c r="S712" s="27"/>
    </row>
    <row r="713" spans="2:19" x14ac:dyDescent="0.25">
      <c r="B713" s="9">
        <f t="shared" si="78"/>
        <v>694</v>
      </c>
      <c r="C713" s="42">
        <f>'Simulacion sistema (hoja4)'!BV704</f>
        <v>0.80847448974147673</v>
      </c>
      <c r="D713" s="42">
        <f>'Simulacion sistema (hoja4)'!BW704</f>
        <v>0.84136667229206752</v>
      </c>
      <c r="E713" s="44">
        <f t="shared" si="72"/>
        <v>110555580.73917766</v>
      </c>
      <c r="F713" s="45">
        <f t="shared" si="73"/>
        <v>203.58134450060516</v>
      </c>
      <c r="G713" s="45">
        <f t="shared" si="74"/>
        <v>356.26735287605902</v>
      </c>
      <c r="H713" s="46">
        <f t="shared" si="75"/>
        <v>0</v>
      </c>
      <c r="I713" s="46">
        <f t="shared" si="76"/>
        <v>1</v>
      </c>
      <c r="J713" s="47">
        <f t="shared" si="77"/>
        <v>39387344095.622238</v>
      </c>
      <c r="K713" s="27"/>
      <c r="L713" s="108"/>
      <c r="M713" s="27"/>
      <c r="N713" s="27"/>
      <c r="O713" s="27"/>
      <c r="P713" s="27"/>
      <c r="Q713" s="27"/>
      <c r="R713" s="27"/>
      <c r="S713" s="27"/>
    </row>
    <row r="714" spans="2:19" x14ac:dyDescent="0.25">
      <c r="B714" s="9">
        <f t="shared" si="78"/>
        <v>695</v>
      </c>
      <c r="C714" s="42">
        <f>'Simulacion sistema (hoja4)'!BV705</f>
        <v>0.81228191061566313</v>
      </c>
      <c r="D714" s="42">
        <f>'Simulacion sistema (hoja4)'!BW705</f>
        <v>0.84594678501086162</v>
      </c>
      <c r="E714" s="44">
        <f t="shared" si="72"/>
        <v>111157407.55042721</v>
      </c>
      <c r="F714" s="45">
        <f t="shared" si="73"/>
        <v>203.58134450060516</v>
      </c>
      <c r="G714" s="45">
        <f t="shared" si="74"/>
        <v>356.26735287605902</v>
      </c>
      <c r="H714" s="46">
        <f t="shared" si="75"/>
        <v>0</v>
      </c>
      <c r="I714" s="46">
        <f t="shared" si="76"/>
        <v>1</v>
      </c>
      <c r="J714" s="47">
        <f t="shared" si="77"/>
        <v>39601755340.555962</v>
      </c>
      <c r="K714" s="27"/>
      <c r="L714" s="108"/>
      <c r="M714" s="27"/>
      <c r="N714" s="27"/>
      <c r="O714" s="27"/>
      <c r="P714" s="27"/>
      <c r="Q714" s="27"/>
      <c r="R714" s="27"/>
      <c r="S714" s="27"/>
    </row>
    <row r="715" spans="2:19" x14ac:dyDescent="0.25">
      <c r="B715" s="9">
        <f t="shared" si="78"/>
        <v>696</v>
      </c>
      <c r="C715" s="42">
        <f>'Simulacion sistema (hoja4)'!BV706</f>
        <v>0.82843495549010826</v>
      </c>
      <c r="D715" s="42">
        <f>'Simulacion sistema (hoja4)'!BW706</f>
        <v>0.84649002613056845</v>
      </c>
      <c r="E715" s="44">
        <f t="shared" si="72"/>
        <v>111228789.43355671</v>
      </c>
      <c r="F715" s="45">
        <f t="shared" si="73"/>
        <v>203.58134450060516</v>
      </c>
      <c r="G715" s="45">
        <f t="shared" si="74"/>
        <v>356.26735287605902</v>
      </c>
      <c r="H715" s="46">
        <f t="shared" si="75"/>
        <v>0</v>
      </c>
      <c r="I715" s="46">
        <f t="shared" si="76"/>
        <v>1</v>
      </c>
      <c r="J715" s="47">
        <f t="shared" si="77"/>
        <v>39627186375.101814</v>
      </c>
      <c r="K715" s="27"/>
      <c r="L715" s="108"/>
      <c r="M715" s="27"/>
      <c r="N715" s="27"/>
      <c r="O715" s="27"/>
      <c r="P715" s="27"/>
      <c r="Q715" s="27"/>
      <c r="R715" s="27"/>
      <c r="S715" s="27"/>
    </row>
    <row r="716" spans="2:19" x14ac:dyDescent="0.25">
      <c r="B716" s="9">
        <f t="shared" si="78"/>
        <v>697</v>
      </c>
      <c r="C716" s="42">
        <f>'Simulacion sistema (hoja4)'!BV707</f>
        <v>0.81614568226828421</v>
      </c>
      <c r="D716" s="42">
        <f>'Simulacion sistema (hoja4)'!BW707</f>
        <v>0.84405077249588767</v>
      </c>
      <c r="E716" s="44">
        <f t="shared" si="72"/>
        <v>110908271.50595964</v>
      </c>
      <c r="F716" s="45">
        <f t="shared" si="73"/>
        <v>203.58134450060516</v>
      </c>
      <c r="G716" s="45">
        <f t="shared" si="74"/>
        <v>356.26735287605902</v>
      </c>
      <c r="H716" s="46">
        <f t="shared" si="75"/>
        <v>0</v>
      </c>
      <c r="I716" s="46">
        <f t="shared" si="76"/>
        <v>1</v>
      </c>
      <c r="J716" s="47">
        <f t="shared" si="77"/>
        <v>39512996301.487488</v>
      </c>
      <c r="K716" s="27"/>
      <c r="L716" s="108"/>
      <c r="M716" s="27"/>
      <c r="N716" s="27"/>
      <c r="O716" s="27"/>
      <c r="P716" s="27"/>
      <c r="Q716" s="27"/>
      <c r="R716" s="27"/>
      <c r="S716" s="27"/>
    </row>
    <row r="717" spans="2:19" x14ac:dyDescent="0.25">
      <c r="B717" s="9">
        <f t="shared" si="78"/>
        <v>698</v>
      </c>
      <c r="C717" s="42">
        <f>'Simulacion sistema (hoja4)'!BV708</f>
        <v>0.82172795686949396</v>
      </c>
      <c r="D717" s="42">
        <f>'Simulacion sistema (hoja4)'!BW708</f>
        <v>0.85023340384982127</v>
      </c>
      <c r="E717" s="44">
        <f t="shared" si="72"/>
        <v>111720669.2658665</v>
      </c>
      <c r="F717" s="45">
        <f t="shared" si="73"/>
        <v>203.58134450060516</v>
      </c>
      <c r="G717" s="45">
        <f t="shared" si="74"/>
        <v>356.26735287605902</v>
      </c>
      <c r="H717" s="46">
        <f t="shared" si="75"/>
        <v>0</v>
      </c>
      <c r="I717" s="46">
        <f t="shared" si="76"/>
        <v>1</v>
      </c>
      <c r="J717" s="47">
        <f t="shared" si="77"/>
        <v>39802427100.891945</v>
      </c>
      <c r="K717" s="27"/>
      <c r="L717" s="108"/>
      <c r="M717" s="27"/>
      <c r="N717" s="27"/>
      <c r="O717" s="27"/>
      <c r="P717" s="27"/>
      <c r="Q717" s="27"/>
      <c r="R717" s="27"/>
      <c r="S717" s="27"/>
    </row>
    <row r="718" spans="2:19" x14ac:dyDescent="0.25">
      <c r="B718" s="9">
        <f t="shared" si="78"/>
        <v>699</v>
      </c>
      <c r="C718" s="42">
        <f>'Simulacion sistema (hoja4)'!BV709</f>
        <v>0.82790888503114191</v>
      </c>
      <c r="D718" s="42">
        <f>'Simulacion sistema (hoja4)'!BW709</f>
        <v>0.84552910528174963</v>
      </c>
      <c r="E718" s="44">
        <f t="shared" si="72"/>
        <v>111102524.43402191</v>
      </c>
      <c r="F718" s="45">
        <f t="shared" si="73"/>
        <v>203.58134450060516</v>
      </c>
      <c r="G718" s="45">
        <f t="shared" si="74"/>
        <v>356.26735287605902</v>
      </c>
      <c r="H718" s="46">
        <f t="shared" si="75"/>
        <v>0</v>
      </c>
      <c r="I718" s="46">
        <f t="shared" si="76"/>
        <v>1</v>
      </c>
      <c r="J718" s="47">
        <f t="shared" si="77"/>
        <v>39582202277.95665</v>
      </c>
      <c r="K718" s="27"/>
      <c r="L718" s="108"/>
      <c r="M718" s="27"/>
      <c r="N718" s="27"/>
      <c r="O718" s="27"/>
      <c r="P718" s="27"/>
      <c r="Q718" s="27"/>
      <c r="R718" s="27"/>
      <c r="S718" s="27"/>
    </row>
    <row r="719" spans="2:19" x14ac:dyDescent="0.25">
      <c r="B719" s="9">
        <f t="shared" si="78"/>
        <v>700</v>
      </c>
      <c r="C719" s="42">
        <f>'Simulacion sistema (hoja4)'!BV710</f>
        <v>0.82887345676479973</v>
      </c>
      <c r="D719" s="42">
        <f>'Simulacion sistema (hoja4)'!BW710</f>
        <v>0.84746761401391602</v>
      </c>
      <c r="E719" s="44">
        <f t="shared" si="72"/>
        <v>111357244.48142858</v>
      </c>
      <c r="F719" s="45">
        <f t="shared" si="73"/>
        <v>203.58134450060516</v>
      </c>
      <c r="G719" s="45">
        <f t="shared" si="74"/>
        <v>356.26735287605902</v>
      </c>
      <c r="H719" s="46">
        <f t="shared" si="75"/>
        <v>0</v>
      </c>
      <c r="I719" s="46">
        <f t="shared" si="76"/>
        <v>1</v>
      </c>
      <c r="J719" s="47">
        <f t="shared" si="77"/>
        <v>39672950714.970688</v>
      </c>
      <c r="K719" s="27"/>
      <c r="L719" s="108"/>
      <c r="M719" s="27"/>
      <c r="N719" s="27"/>
      <c r="O719" s="27"/>
      <c r="P719" s="27"/>
      <c r="Q719" s="27"/>
      <c r="R719" s="27"/>
      <c r="S719" s="27"/>
    </row>
    <row r="720" spans="2:19" x14ac:dyDescent="0.25">
      <c r="B720" s="9">
        <f t="shared" si="78"/>
        <v>701</v>
      </c>
      <c r="C720" s="42">
        <f>'Simulacion sistema (hoja4)'!BV711</f>
        <v>0.81463332040031133</v>
      </c>
      <c r="D720" s="42">
        <f>'Simulacion sistema (hoja4)'!BW711</f>
        <v>0.84805047479126638</v>
      </c>
      <c r="E720" s="44">
        <f t="shared" si="72"/>
        <v>111433832.38757239</v>
      </c>
      <c r="F720" s="45">
        <f t="shared" si="73"/>
        <v>203.58134450060516</v>
      </c>
      <c r="G720" s="45">
        <f t="shared" si="74"/>
        <v>356.26735287605902</v>
      </c>
      <c r="H720" s="46">
        <f t="shared" si="75"/>
        <v>0</v>
      </c>
      <c r="I720" s="46">
        <f t="shared" si="76"/>
        <v>1</v>
      </c>
      <c r="J720" s="47">
        <f t="shared" si="77"/>
        <v>39700236485.554871</v>
      </c>
      <c r="K720" s="27"/>
      <c r="L720" s="108"/>
      <c r="M720" s="27"/>
      <c r="N720" s="27"/>
      <c r="O720" s="27"/>
      <c r="P720" s="27"/>
      <c r="Q720" s="27"/>
      <c r="R720" s="27"/>
      <c r="S720" s="27"/>
    </row>
    <row r="721" spans="2:19" x14ac:dyDescent="0.25">
      <c r="B721" s="9">
        <f t="shared" si="78"/>
        <v>702</v>
      </c>
      <c r="C721" s="42">
        <f>'Simulacion sistema (hoja4)'!BV712</f>
        <v>0.82214199550782152</v>
      </c>
      <c r="D721" s="42">
        <f>'Simulacion sistema (hoja4)'!BW712</f>
        <v>0.85472551953200071</v>
      </c>
      <c r="E721" s="44">
        <f t="shared" si="72"/>
        <v>112310933.26650488</v>
      </c>
      <c r="F721" s="45">
        <f t="shared" si="73"/>
        <v>203.58134450060516</v>
      </c>
      <c r="G721" s="45">
        <f t="shared" si="74"/>
        <v>356.26735287605902</v>
      </c>
      <c r="H721" s="46">
        <f t="shared" si="75"/>
        <v>0</v>
      </c>
      <c r="I721" s="46">
        <f t="shared" si="76"/>
        <v>1</v>
      </c>
      <c r="J721" s="47">
        <f t="shared" si="77"/>
        <v>40012718893.897415</v>
      </c>
      <c r="K721" s="27"/>
      <c r="L721" s="108"/>
      <c r="M721" s="27"/>
      <c r="N721" s="27"/>
      <c r="O721" s="27"/>
      <c r="P721" s="27"/>
      <c r="Q721" s="27"/>
      <c r="R721" s="27"/>
      <c r="S721" s="27"/>
    </row>
    <row r="722" spans="2:19" x14ac:dyDescent="0.25">
      <c r="B722" s="9">
        <f t="shared" si="78"/>
        <v>703</v>
      </c>
      <c r="C722" s="42">
        <f>'Simulacion sistema (hoja4)'!BV713</f>
        <v>0.81145002366816088</v>
      </c>
      <c r="D722" s="42">
        <f>'Simulacion sistema (hoja4)'!BW713</f>
        <v>0.83804819154326193</v>
      </c>
      <c r="E722" s="44">
        <f t="shared" si="72"/>
        <v>110119532.36878462</v>
      </c>
      <c r="F722" s="45">
        <f t="shared" si="73"/>
        <v>203.58134450060516</v>
      </c>
      <c r="G722" s="45">
        <f t="shared" si="74"/>
        <v>356.26735287605902</v>
      </c>
      <c r="H722" s="46">
        <f t="shared" si="75"/>
        <v>0</v>
      </c>
      <c r="I722" s="46">
        <f t="shared" si="76"/>
        <v>1</v>
      </c>
      <c r="J722" s="47">
        <f t="shared" si="77"/>
        <v>39231994296.976395</v>
      </c>
      <c r="K722" s="27"/>
      <c r="L722" s="108"/>
      <c r="M722" s="27"/>
      <c r="N722" s="27"/>
      <c r="O722" s="27"/>
      <c r="P722" s="27"/>
      <c r="Q722" s="27"/>
      <c r="R722" s="27"/>
      <c r="S722" s="27"/>
    </row>
    <row r="723" spans="2:19" x14ac:dyDescent="0.25">
      <c r="B723" s="9">
        <f t="shared" si="78"/>
        <v>704</v>
      </c>
      <c r="C723" s="42">
        <f>'Simulacion sistema (hoja4)'!BV714</f>
        <v>0.8190870760594815</v>
      </c>
      <c r="D723" s="42">
        <f>'Simulacion sistema (hoja4)'!BW714</f>
        <v>0.848414893319001</v>
      </c>
      <c r="E723" s="44">
        <f t="shared" si="72"/>
        <v>111481716.98211673</v>
      </c>
      <c r="F723" s="45">
        <f t="shared" si="73"/>
        <v>203.58134450060516</v>
      </c>
      <c r="G723" s="45">
        <f t="shared" si="74"/>
        <v>356.26735287605902</v>
      </c>
      <c r="H723" s="46">
        <f t="shared" si="75"/>
        <v>0</v>
      </c>
      <c r="I723" s="46">
        <f t="shared" si="76"/>
        <v>1</v>
      </c>
      <c r="J723" s="47">
        <f t="shared" si="77"/>
        <v>39717296203.296722</v>
      </c>
      <c r="K723" s="27"/>
      <c r="L723" s="108"/>
      <c r="M723" s="27"/>
      <c r="N723" s="27"/>
      <c r="O723" s="27"/>
      <c r="P723" s="27"/>
      <c r="Q723" s="27"/>
      <c r="R723" s="27"/>
      <c r="S723" s="27"/>
    </row>
    <row r="724" spans="2:19" x14ac:dyDescent="0.25">
      <c r="B724" s="9">
        <f t="shared" si="78"/>
        <v>705</v>
      </c>
      <c r="C724" s="42">
        <f>'Simulacion sistema (hoja4)'!BV715</f>
        <v>0.83261776161337087</v>
      </c>
      <c r="D724" s="42">
        <f>'Simulacion sistema (hoja4)'!BW715</f>
        <v>0.85098591544230973</v>
      </c>
      <c r="E724" s="44">
        <f t="shared" si="72"/>
        <v>111819549.2891195</v>
      </c>
      <c r="F724" s="45">
        <f t="shared" si="73"/>
        <v>203.58134450060516</v>
      </c>
      <c r="G724" s="45">
        <f t="shared" si="74"/>
        <v>356.26735287605902</v>
      </c>
      <c r="H724" s="46">
        <f t="shared" si="75"/>
        <v>0</v>
      </c>
      <c r="I724" s="46">
        <f t="shared" si="76"/>
        <v>1</v>
      </c>
      <c r="J724" s="47">
        <f t="shared" si="77"/>
        <v>39837654825.02861</v>
      </c>
      <c r="K724" s="27"/>
      <c r="L724" s="108"/>
      <c r="M724" s="27"/>
      <c r="N724" s="27"/>
      <c r="O724" s="27"/>
      <c r="P724" s="27"/>
      <c r="Q724" s="27"/>
      <c r="R724" s="27"/>
      <c r="S724" s="27"/>
    </row>
    <row r="725" spans="2:19" x14ac:dyDescent="0.25">
      <c r="B725" s="9">
        <f t="shared" si="78"/>
        <v>706</v>
      </c>
      <c r="C725" s="42">
        <f>'Simulacion sistema (hoja4)'!BV716</f>
        <v>0.82044491377327866</v>
      </c>
      <c r="D725" s="42">
        <f>'Simulacion sistema (hoja4)'!BW716</f>
        <v>0.84427050830523787</v>
      </c>
      <c r="E725" s="44">
        <f t="shared" ref="E725:E788" si="79">+D725*$F$13*$F$14</f>
        <v>110937144.79130827</v>
      </c>
      <c r="F725" s="45">
        <f t="shared" ref="F725:F788" si="80">+$F$11*F$16</f>
        <v>203.58134450060516</v>
      </c>
      <c r="G725" s="45">
        <f t="shared" ref="G725:G788" si="81">+$F$11*F$15</f>
        <v>356.26735287605902</v>
      </c>
      <c r="H725" s="46">
        <f t="shared" ref="H725:H788" si="82">+COUNTIF($C$20:$C$1019,"&lt;"&amp;$F$12)/1000</f>
        <v>0</v>
      </c>
      <c r="I725" s="46">
        <f t="shared" ref="I725:I788" si="83">1-H725</f>
        <v>1</v>
      </c>
      <c r="J725" s="47">
        <f t="shared" ref="J725:J788" si="84">+IF(C725&lt;$F$12,E725*F725,E725*G725)</f>
        <v>39523282910.427475</v>
      </c>
      <c r="K725" s="27"/>
      <c r="L725" s="108"/>
      <c r="M725" s="27"/>
      <c r="N725" s="27"/>
      <c r="O725" s="27"/>
      <c r="P725" s="27"/>
      <c r="Q725" s="27"/>
      <c r="R725" s="27"/>
      <c r="S725" s="27"/>
    </row>
    <row r="726" spans="2:19" x14ac:dyDescent="0.25">
      <c r="B726" s="9">
        <f t="shared" ref="B726:B789" si="85">+B725+1</f>
        <v>707</v>
      </c>
      <c r="C726" s="42">
        <f>'Simulacion sistema (hoja4)'!BV717</f>
        <v>0.81735312059117482</v>
      </c>
      <c r="D726" s="42">
        <f>'Simulacion sistema (hoja4)'!BW717</f>
        <v>0.85178496496920353</v>
      </c>
      <c r="E726" s="44">
        <f t="shared" si="79"/>
        <v>111924544.39695334</v>
      </c>
      <c r="F726" s="45">
        <f t="shared" si="80"/>
        <v>203.58134450060516</v>
      </c>
      <c r="G726" s="45">
        <f t="shared" si="81"/>
        <v>356.26735287605902</v>
      </c>
      <c r="H726" s="46">
        <f t="shared" si="82"/>
        <v>0</v>
      </c>
      <c r="I726" s="46">
        <f t="shared" si="83"/>
        <v>1</v>
      </c>
      <c r="J726" s="47">
        <f t="shared" si="84"/>
        <v>39875061154.161514</v>
      </c>
      <c r="K726" s="27"/>
      <c r="L726" s="108"/>
      <c r="M726" s="27"/>
      <c r="N726" s="27"/>
      <c r="O726" s="27"/>
      <c r="P726" s="27"/>
      <c r="Q726" s="27"/>
      <c r="R726" s="27"/>
      <c r="S726" s="27"/>
    </row>
    <row r="727" spans="2:19" x14ac:dyDescent="0.25">
      <c r="B727" s="9">
        <f t="shared" si="85"/>
        <v>708</v>
      </c>
      <c r="C727" s="42">
        <f>'Simulacion sistema (hoja4)'!BV718</f>
        <v>0.81134985375230806</v>
      </c>
      <c r="D727" s="42">
        <f>'Simulacion sistema (hoja4)'!BW718</f>
        <v>0.84347539472555955</v>
      </c>
      <c r="E727" s="44">
        <f t="shared" si="79"/>
        <v>110832666.86693853</v>
      </c>
      <c r="F727" s="45">
        <f t="shared" si="80"/>
        <v>203.58134450060516</v>
      </c>
      <c r="G727" s="45">
        <f t="shared" si="81"/>
        <v>356.26735287605902</v>
      </c>
      <c r="H727" s="46">
        <f t="shared" si="82"/>
        <v>0</v>
      </c>
      <c r="I727" s="46">
        <f t="shared" si="83"/>
        <v>1</v>
      </c>
      <c r="J727" s="47">
        <f t="shared" si="84"/>
        <v>39486060836.878288</v>
      </c>
      <c r="K727" s="27"/>
      <c r="L727" s="108"/>
      <c r="M727" s="27"/>
      <c r="N727" s="27"/>
      <c r="O727" s="27"/>
      <c r="P727" s="27"/>
      <c r="Q727" s="27"/>
      <c r="R727" s="27"/>
      <c r="S727" s="27"/>
    </row>
    <row r="728" spans="2:19" x14ac:dyDescent="0.25">
      <c r="B728" s="9">
        <f t="shared" si="85"/>
        <v>709</v>
      </c>
      <c r="C728" s="42">
        <f>'Simulacion sistema (hoja4)'!BV719</f>
        <v>0.81713636811038448</v>
      </c>
      <c r="D728" s="42">
        <f>'Simulacion sistema (hoja4)'!BW719</f>
        <v>0.83900047534049782</v>
      </c>
      <c r="E728" s="44">
        <f t="shared" si="79"/>
        <v>110244662.45974141</v>
      </c>
      <c r="F728" s="45">
        <f t="shared" si="80"/>
        <v>203.58134450060516</v>
      </c>
      <c r="G728" s="45">
        <f t="shared" si="81"/>
        <v>356.26735287605902</v>
      </c>
      <c r="H728" s="46">
        <f t="shared" si="82"/>
        <v>0</v>
      </c>
      <c r="I728" s="46">
        <f t="shared" si="83"/>
        <v>1</v>
      </c>
      <c r="J728" s="47">
        <f t="shared" si="84"/>
        <v>39276574063.246712</v>
      </c>
      <c r="K728" s="27"/>
      <c r="L728" s="108"/>
      <c r="M728" s="27"/>
      <c r="N728" s="27"/>
      <c r="O728" s="27"/>
      <c r="P728" s="27"/>
      <c r="Q728" s="27"/>
      <c r="R728" s="27"/>
      <c r="S728" s="27"/>
    </row>
    <row r="729" spans="2:19" x14ac:dyDescent="0.25">
      <c r="B729" s="9">
        <f t="shared" si="85"/>
        <v>710</v>
      </c>
      <c r="C729" s="42">
        <f>'Simulacion sistema (hoja4)'!BV720</f>
        <v>0.83295374677581113</v>
      </c>
      <c r="D729" s="42">
        <f>'Simulacion sistema (hoja4)'!BW720</f>
        <v>0.853652011887583</v>
      </c>
      <c r="E729" s="44">
        <f t="shared" si="79"/>
        <v>112169874.36202841</v>
      </c>
      <c r="F729" s="45">
        <f t="shared" si="80"/>
        <v>203.58134450060516</v>
      </c>
      <c r="G729" s="45">
        <f t="shared" si="81"/>
        <v>356.26735287605902</v>
      </c>
      <c r="H729" s="46">
        <f t="shared" si="82"/>
        <v>0</v>
      </c>
      <c r="I729" s="46">
        <f t="shared" si="83"/>
        <v>1</v>
      </c>
      <c r="J729" s="47">
        <f t="shared" si="84"/>
        <v>39962464211.399979</v>
      </c>
      <c r="K729" s="27"/>
      <c r="L729" s="108"/>
      <c r="M729" s="27"/>
      <c r="N729" s="27"/>
      <c r="O729" s="27"/>
      <c r="P729" s="27"/>
      <c r="Q729" s="27"/>
      <c r="R729" s="27"/>
      <c r="S729" s="27"/>
    </row>
    <row r="730" spans="2:19" x14ac:dyDescent="0.25">
      <c r="B730" s="9">
        <f t="shared" si="85"/>
        <v>711</v>
      </c>
      <c r="C730" s="42">
        <f>'Simulacion sistema (hoja4)'!BV721</f>
        <v>0.82158065774437794</v>
      </c>
      <c r="D730" s="42">
        <f>'Simulacion sistema (hoja4)'!BW721</f>
        <v>0.84458670840089844</v>
      </c>
      <c r="E730" s="44">
        <f t="shared" si="79"/>
        <v>110978693.48387806</v>
      </c>
      <c r="F730" s="45">
        <f t="shared" si="80"/>
        <v>203.58134450060516</v>
      </c>
      <c r="G730" s="45">
        <f t="shared" si="81"/>
        <v>356.26735287605902</v>
      </c>
      <c r="H730" s="46">
        <f t="shared" si="82"/>
        <v>0</v>
      </c>
      <c r="I730" s="46">
        <f t="shared" si="83"/>
        <v>1</v>
      </c>
      <c r="J730" s="47">
        <f t="shared" si="84"/>
        <v>39538085353.144775</v>
      </c>
      <c r="K730" s="27"/>
      <c r="L730" s="108"/>
      <c r="M730" s="27"/>
      <c r="N730" s="27"/>
      <c r="O730" s="27"/>
      <c r="P730" s="27"/>
      <c r="Q730" s="27"/>
      <c r="R730" s="27"/>
      <c r="S730" s="27"/>
    </row>
    <row r="731" spans="2:19" x14ac:dyDescent="0.25">
      <c r="B731" s="9">
        <f t="shared" si="85"/>
        <v>712</v>
      </c>
      <c r="C731" s="42">
        <f>'Simulacion sistema (hoja4)'!BV722</f>
        <v>0.81415590669919358</v>
      </c>
      <c r="D731" s="42">
        <f>'Simulacion sistema (hoja4)'!BW722</f>
        <v>0.84889324564196977</v>
      </c>
      <c r="E731" s="44">
        <f t="shared" si="79"/>
        <v>111544572.47735482</v>
      </c>
      <c r="F731" s="45">
        <f t="shared" si="80"/>
        <v>203.58134450060516</v>
      </c>
      <c r="G731" s="45">
        <f t="shared" si="81"/>
        <v>356.26735287605902</v>
      </c>
      <c r="H731" s="46">
        <f t="shared" si="82"/>
        <v>0</v>
      </c>
      <c r="I731" s="46">
        <f t="shared" si="83"/>
        <v>1</v>
      </c>
      <c r="J731" s="47">
        <f t="shared" si="84"/>
        <v>39739689564.198914</v>
      </c>
      <c r="K731" s="27"/>
      <c r="L731" s="108"/>
      <c r="M731" s="27"/>
      <c r="N731" s="27"/>
      <c r="O731" s="27"/>
      <c r="P731" s="27"/>
      <c r="Q731" s="27"/>
      <c r="R731" s="27"/>
      <c r="S731" s="27"/>
    </row>
    <row r="732" spans="2:19" x14ac:dyDescent="0.25">
      <c r="B732" s="9">
        <f t="shared" si="85"/>
        <v>713</v>
      </c>
      <c r="C732" s="42">
        <f>'Simulacion sistema (hoja4)'!BV723</f>
        <v>0.84005546239646112</v>
      </c>
      <c r="D732" s="42">
        <f>'Simulacion sistema (hoja4)'!BW723</f>
        <v>0.84949947511928103</v>
      </c>
      <c r="E732" s="44">
        <f t="shared" si="79"/>
        <v>111624231.03067352</v>
      </c>
      <c r="F732" s="45">
        <f t="shared" si="80"/>
        <v>203.58134450060516</v>
      </c>
      <c r="G732" s="45">
        <f t="shared" si="81"/>
        <v>356.26735287605902</v>
      </c>
      <c r="H732" s="46">
        <f t="shared" si="82"/>
        <v>0</v>
      </c>
      <c r="I732" s="46">
        <f t="shared" si="83"/>
        <v>1</v>
      </c>
      <c r="J732" s="47">
        <f t="shared" si="84"/>
        <v>39768069306.123703</v>
      </c>
      <c r="K732" s="27"/>
      <c r="L732" s="108"/>
      <c r="M732" s="27"/>
      <c r="N732" s="27"/>
      <c r="O732" s="27"/>
      <c r="P732" s="27"/>
      <c r="Q732" s="27"/>
      <c r="R732" s="27"/>
      <c r="S732" s="27"/>
    </row>
    <row r="733" spans="2:19" x14ac:dyDescent="0.25">
      <c r="B733" s="9">
        <f t="shared" si="85"/>
        <v>714</v>
      </c>
      <c r="C733" s="42">
        <f>'Simulacion sistema (hoja4)'!BV724</f>
        <v>0.82322373063371135</v>
      </c>
      <c r="D733" s="42">
        <f>'Simulacion sistema (hoja4)'!BW724</f>
        <v>0.84629500255491152</v>
      </c>
      <c r="E733" s="44">
        <f t="shared" si="79"/>
        <v>111203163.33571537</v>
      </c>
      <c r="F733" s="45">
        <f t="shared" si="80"/>
        <v>203.58134450060516</v>
      </c>
      <c r="G733" s="45">
        <f t="shared" si="81"/>
        <v>356.26735287605902</v>
      </c>
      <c r="H733" s="46">
        <f t="shared" si="82"/>
        <v>0</v>
      </c>
      <c r="I733" s="46">
        <f t="shared" si="83"/>
        <v>1</v>
      </c>
      <c r="J733" s="47">
        <f t="shared" si="84"/>
        <v>39618056633.059334</v>
      </c>
      <c r="K733" s="27"/>
      <c r="L733" s="108"/>
      <c r="M733" s="27"/>
      <c r="N733" s="27"/>
      <c r="O733" s="27"/>
      <c r="P733" s="27"/>
      <c r="Q733" s="27"/>
      <c r="R733" s="27"/>
      <c r="S733" s="27"/>
    </row>
    <row r="734" spans="2:19" x14ac:dyDescent="0.25">
      <c r="B734" s="9">
        <f t="shared" si="85"/>
        <v>715</v>
      </c>
      <c r="C734" s="42">
        <f>'Simulacion sistema (hoja4)'!BV725</f>
        <v>0.81653221581832958</v>
      </c>
      <c r="D734" s="42">
        <f>'Simulacion sistema (hoja4)'!BW725</f>
        <v>0.84672609231615559</v>
      </c>
      <c r="E734" s="44">
        <f t="shared" si="79"/>
        <v>111259808.53034285</v>
      </c>
      <c r="F734" s="45">
        <f t="shared" si="80"/>
        <v>203.58134450060516</v>
      </c>
      <c r="G734" s="45">
        <f t="shared" si="81"/>
        <v>356.26735287605902</v>
      </c>
      <c r="H734" s="46">
        <f t="shared" si="82"/>
        <v>0</v>
      </c>
      <c r="I734" s="46">
        <f t="shared" si="83"/>
        <v>1</v>
      </c>
      <c r="J734" s="47">
        <f t="shared" si="84"/>
        <v>39638237466.602417</v>
      </c>
      <c r="K734" s="27"/>
      <c r="L734" s="108"/>
      <c r="M734" s="27"/>
      <c r="N734" s="27"/>
      <c r="O734" s="27"/>
      <c r="P734" s="27"/>
      <c r="Q734" s="27"/>
      <c r="R734" s="27"/>
      <c r="S734" s="27"/>
    </row>
    <row r="735" spans="2:19" x14ac:dyDescent="0.25">
      <c r="B735" s="9">
        <f t="shared" si="85"/>
        <v>716</v>
      </c>
      <c r="C735" s="42">
        <f>'Simulacion sistema (hoja4)'!BV726</f>
        <v>0.82808196009220836</v>
      </c>
      <c r="D735" s="42">
        <f>'Simulacion sistema (hoja4)'!BW726</f>
        <v>0.84527999546229926</v>
      </c>
      <c r="E735" s="44">
        <f t="shared" si="79"/>
        <v>111069791.40374611</v>
      </c>
      <c r="F735" s="45">
        <f t="shared" si="80"/>
        <v>203.58134450060516</v>
      </c>
      <c r="G735" s="45">
        <f t="shared" si="81"/>
        <v>356.26735287605902</v>
      </c>
      <c r="H735" s="46">
        <f t="shared" si="82"/>
        <v>0</v>
      </c>
      <c r="I735" s="46">
        <f t="shared" si="83"/>
        <v>1</v>
      </c>
      <c r="J735" s="47">
        <f t="shared" si="84"/>
        <v>39570540567.908684</v>
      </c>
      <c r="K735" s="27"/>
      <c r="L735" s="108"/>
      <c r="M735" s="27"/>
      <c r="N735" s="27"/>
      <c r="O735" s="27"/>
      <c r="P735" s="27"/>
      <c r="Q735" s="27"/>
      <c r="R735" s="27"/>
      <c r="S735" s="27"/>
    </row>
    <row r="736" spans="2:19" x14ac:dyDescent="0.25">
      <c r="B736" s="9">
        <f t="shared" si="85"/>
        <v>717</v>
      </c>
      <c r="C736" s="42">
        <f>'Simulacion sistema (hoja4)'!BV727</f>
        <v>0.81765149199513809</v>
      </c>
      <c r="D736" s="42">
        <f>'Simulacion sistema (hoja4)'!BW727</f>
        <v>0.85014924315918017</v>
      </c>
      <c r="E736" s="44">
        <f t="shared" si="79"/>
        <v>111709610.55111627</v>
      </c>
      <c r="F736" s="45">
        <f t="shared" si="80"/>
        <v>203.58134450060516</v>
      </c>
      <c r="G736" s="45">
        <f t="shared" si="81"/>
        <v>356.26735287605902</v>
      </c>
      <c r="H736" s="46">
        <f t="shared" si="82"/>
        <v>0</v>
      </c>
      <c r="I736" s="46">
        <f t="shared" si="83"/>
        <v>1</v>
      </c>
      <c r="J736" s="47">
        <f t="shared" si="84"/>
        <v>39798487241.861664</v>
      </c>
      <c r="K736" s="27"/>
      <c r="L736" s="108"/>
      <c r="M736" s="27"/>
      <c r="N736" s="27"/>
      <c r="O736" s="27"/>
      <c r="P736" s="27"/>
      <c r="Q736" s="27"/>
      <c r="R736" s="27"/>
      <c r="S736" s="27"/>
    </row>
    <row r="737" spans="2:19" x14ac:dyDescent="0.25">
      <c r="B737" s="9">
        <f t="shared" si="85"/>
        <v>718</v>
      </c>
      <c r="C737" s="42">
        <f>'Simulacion sistema (hoja4)'!BV728</f>
        <v>0.82121412311201814</v>
      </c>
      <c r="D737" s="42">
        <f>'Simulacion sistema (hoja4)'!BW728</f>
        <v>0.85040545583392191</v>
      </c>
      <c r="E737" s="44">
        <f t="shared" si="79"/>
        <v>111743276.89657734</v>
      </c>
      <c r="F737" s="45">
        <f t="shared" si="80"/>
        <v>203.58134450060516</v>
      </c>
      <c r="G737" s="45">
        <f t="shared" si="81"/>
        <v>356.26735287605902</v>
      </c>
      <c r="H737" s="46">
        <f t="shared" si="82"/>
        <v>0</v>
      </c>
      <c r="I737" s="46">
        <f t="shared" si="83"/>
        <v>1</v>
      </c>
      <c r="J737" s="47">
        <f t="shared" si="84"/>
        <v>39810481461.640091</v>
      </c>
      <c r="K737" s="27"/>
      <c r="L737" s="108"/>
      <c r="M737" s="27"/>
      <c r="N737" s="27"/>
      <c r="O737" s="27"/>
      <c r="P737" s="27"/>
      <c r="Q737" s="27"/>
      <c r="R737" s="27"/>
      <c r="S737" s="27"/>
    </row>
    <row r="738" spans="2:19" x14ac:dyDescent="0.25">
      <c r="B738" s="9">
        <f t="shared" si="85"/>
        <v>719</v>
      </c>
      <c r="C738" s="42">
        <f>'Simulacion sistema (hoja4)'!BV729</f>
        <v>0.82092653857256925</v>
      </c>
      <c r="D738" s="42">
        <f>'Simulacion sistema (hoja4)'!BW729</f>
        <v>0.84825212979318521</v>
      </c>
      <c r="E738" s="44">
        <f t="shared" si="79"/>
        <v>111460329.85482453</v>
      </c>
      <c r="F738" s="45">
        <f t="shared" si="80"/>
        <v>203.58134450060516</v>
      </c>
      <c r="G738" s="45">
        <f t="shared" si="81"/>
        <v>356.26735287605902</v>
      </c>
      <c r="H738" s="46">
        <f t="shared" si="82"/>
        <v>0</v>
      </c>
      <c r="I738" s="46">
        <f t="shared" si="83"/>
        <v>1</v>
      </c>
      <c r="J738" s="47">
        <f t="shared" si="84"/>
        <v>39709676668.070709</v>
      </c>
      <c r="K738" s="27"/>
      <c r="L738" s="108"/>
      <c r="M738" s="27"/>
      <c r="N738" s="27"/>
      <c r="O738" s="27"/>
      <c r="P738" s="27"/>
      <c r="Q738" s="27"/>
      <c r="R738" s="27"/>
      <c r="S738" s="27"/>
    </row>
    <row r="739" spans="2:19" x14ac:dyDescent="0.25">
      <c r="B739" s="9">
        <f t="shared" si="85"/>
        <v>720</v>
      </c>
      <c r="C739" s="42">
        <f>'Simulacion sistema (hoja4)'!BV730</f>
        <v>0.83242836878524673</v>
      </c>
      <c r="D739" s="42">
        <f>'Simulacion sistema (hoja4)'!BW730</f>
        <v>0.8551060115404211</v>
      </c>
      <c r="E739" s="44">
        <f t="shared" si="79"/>
        <v>112360929.91641134</v>
      </c>
      <c r="F739" s="45">
        <f t="shared" si="80"/>
        <v>203.58134450060516</v>
      </c>
      <c r="G739" s="45">
        <f t="shared" si="81"/>
        <v>356.26735287605902</v>
      </c>
      <c r="H739" s="46">
        <f t="shared" si="82"/>
        <v>0</v>
      </c>
      <c r="I739" s="46">
        <f t="shared" si="83"/>
        <v>1</v>
      </c>
      <c r="J739" s="47">
        <f t="shared" si="84"/>
        <v>40030531068.012253</v>
      </c>
      <c r="K739" s="27"/>
      <c r="L739" s="108"/>
      <c r="M739" s="27"/>
      <c r="N739" s="27"/>
      <c r="O739" s="27"/>
      <c r="P739" s="27"/>
      <c r="Q739" s="27"/>
      <c r="R739" s="27"/>
      <c r="S739" s="27"/>
    </row>
    <row r="740" spans="2:19" x14ac:dyDescent="0.25">
      <c r="B740" s="9">
        <f t="shared" si="85"/>
        <v>721</v>
      </c>
      <c r="C740" s="42">
        <f>'Simulacion sistema (hoja4)'!BV731</f>
        <v>0.82556250821597721</v>
      </c>
      <c r="D740" s="42">
        <f>'Simulacion sistema (hoja4)'!BW731</f>
        <v>0.85304279688224993</v>
      </c>
      <c r="E740" s="44">
        <f t="shared" si="79"/>
        <v>112089823.51032765</v>
      </c>
      <c r="F740" s="45">
        <f t="shared" si="80"/>
        <v>203.58134450060516</v>
      </c>
      <c r="G740" s="45">
        <f t="shared" si="81"/>
        <v>356.26735287605902</v>
      </c>
      <c r="H740" s="46">
        <f t="shared" si="82"/>
        <v>0</v>
      </c>
      <c r="I740" s="46">
        <f t="shared" si="83"/>
        <v>1</v>
      </c>
      <c r="J740" s="47">
        <f t="shared" si="84"/>
        <v>39933944706.36908</v>
      </c>
      <c r="K740" s="27"/>
      <c r="L740" s="108"/>
      <c r="M740" s="27"/>
      <c r="N740" s="27"/>
      <c r="O740" s="27"/>
      <c r="P740" s="27"/>
      <c r="Q740" s="27"/>
      <c r="R740" s="27"/>
      <c r="S740" s="27"/>
    </row>
    <row r="741" spans="2:19" x14ac:dyDescent="0.25">
      <c r="B741" s="9">
        <f t="shared" si="85"/>
        <v>722</v>
      </c>
      <c r="C741" s="42">
        <f>'Simulacion sistema (hoja4)'!BV732</f>
        <v>0.81594542471086595</v>
      </c>
      <c r="D741" s="42">
        <f>'Simulacion sistema (hoja4)'!BW732</f>
        <v>0.85621959109511392</v>
      </c>
      <c r="E741" s="44">
        <f t="shared" si="79"/>
        <v>112507254.26989797</v>
      </c>
      <c r="F741" s="45">
        <f t="shared" si="80"/>
        <v>203.58134450060516</v>
      </c>
      <c r="G741" s="45">
        <f t="shared" si="81"/>
        <v>356.26735287605902</v>
      </c>
      <c r="H741" s="46">
        <f t="shared" si="82"/>
        <v>0</v>
      </c>
      <c r="I741" s="46">
        <f t="shared" si="83"/>
        <v>1</v>
      </c>
      <c r="J741" s="47">
        <f t="shared" si="84"/>
        <v>40082661658.09024</v>
      </c>
      <c r="K741" s="27"/>
      <c r="L741" s="108"/>
      <c r="M741" s="27"/>
      <c r="N741" s="27"/>
      <c r="O741" s="27"/>
      <c r="P741" s="27"/>
      <c r="Q741" s="27"/>
      <c r="R741" s="27"/>
      <c r="S741" s="27"/>
    </row>
    <row r="742" spans="2:19" x14ac:dyDescent="0.25">
      <c r="B742" s="9">
        <f t="shared" si="85"/>
        <v>723</v>
      </c>
      <c r="C742" s="42">
        <f>'Simulacion sistema (hoja4)'!BV733</f>
        <v>0.8191642019507468</v>
      </c>
      <c r="D742" s="42">
        <f>'Simulacion sistema (hoja4)'!BW733</f>
        <v>0.84737110098666091</v>
      </c>
      <c r="E742" s="44">
        <f t="shared" si="79"/>
        <v>111344562.66964725</v>
      </c>
      <c r="F742" s="45">
        <f t="shared" si="80"/>
        <v>203.58134450060516</v>
      </c>
      <c r="G742" s="45">
        <f t="shared" si="81"/>
        <v>356.26735287605902</v>
      </c>
      <c r="H742" s="46">
        <f t="shared" si="82"/>
        <v>0</v>
      </c>
      <c r="I742" s="46">
        <f t="shared" si="83"/>
        <v>1</v>
      </c>
      <c r="J742" s="47">
        <f t="shared" si="84"/>
        <v>39668432599.457687</v>
      </c>
      <c r="K742" s="27"/>
      <c r="L742" s="108"/>
      <c r="M742" s="27"/>
      <c r="N742" s="27"/>
      <c r="O742" s="27"/>
      <c r="P742" s="27"/>
      <c r="Q742" s="27"/>
      <c r="R742" s="27"/>
      <c r="S742" s="27"/>
    </row>
    <row r="743" spans="2:19" x14ac:dyDescent="0.25">
      <c r="B743" s="9">
        <f t="shared" si="85"/>
        <v>724</v>
      </c>
      <c r="C743" s="42">
        <f>'Simulacion sistema (hoja4)'!BV734</f>
        <v>0.81120023763944626</v>
      </c>
      <c r="D743" s="42">
        <f>'Simulacion sistema (hoja4)'!BW734</f>
        <v>0.8429440872015338</v>
      </c>
      <c r="E743" s="44">
        <f t="shared" si="79"/>
        <v>110762853.05828154</v>
      </c>
      <c r="F743" s="45">
        <f t="shared" si="80"/>
        <v>203.58134450060516</v>
      </c>
      <c r="G743" s="45">
        <f t="shared" si="81"/>
        <v>356.26735287605902</v>
      </c>
      <c r="H743" s="46">
        <f t="shared" si="82"/>
        <v>0</v>
      </c>
      <c r="I743" s="46">
        <f t="shared" si="83"/>
        <v>1</v>
      </c>
      <c r="J743" s="47">
        <f t="shared" si="84"/>
        <v>39461188456.07386</v>
      </c>
      <c r="K743" s="27"/>
      <c r="L743" s="108"/>
      <c r="M743" s="27"/>
      <c r="N743" s="27"/>
      <c r="O743" s="27"/>
      <c r="P743" s="27"/>
      <c r="Q743" s="27"/>
      <c r="R743" s="27"/>
      <c r="S743" s="27"/>
    </row>
    <row r="744" spans="2:19" x14ac:dyDescent="0.25">
      <c r="B744" s="9">
        <f t="shared" si="85"/>
        <v>725</v>
      </c>
      <c r="C744" s="42">
        <f>'Simulacion sistema (hoja4)'!BV735</f>
        <v>0.82180386926596427</v>
      </c>
      <c r="D744" s="42">
        <f>'Simulacion sistema (hoja4)'!BW735</f>
        <v>0.85087491461853804</v>
      </c>
      <c r="E744" s="44">
        <f t="shared" si="79"/>
        <v>111804963.78087589</v>
      </c>
      <c r="F744" s="45">
        <f t="shared" si="80"/>
        <v>203.58134450060516</v>
      </c>
      <c r="G744" s="45">
        <f t="shared" si="81"/>
        <v>356.26735287605902</v>
      </c>
      <c r="H744" s="46">
        <f t="shared" si="82"/>
        <v>0</v>
      </c>
      <c r="I744" s="46">
        <f t="shared" si="83"/>
        <v>1</v>
      </c>
      <c r="J744" s="47">
        <f t="shared" si="84"/>
        <v>39832458484.61631</v>
      </c>
      <c r="K744" s="27"/>
      <c r="L744" s="108"/>
      <c r="M744" s="27"/>
      <c r="N744" s="27"/>
      <c r="O744" s="27"/>
      <c r="P744" s="27"/>
      <c r="Q744" s="27"/>
      <c r="R744" s="27"/>
      <c r="S744" s="27"/>
    </row>
    <row r="745" spans="2:19" x14ac:dyDescent="0.25">
      <c r="B745" s="9">
        <f t="shared" si="85"/>
        <v>726</v>
      </c>
      <c r="C745" s="42">
        <f>'Simulacion sistema (hoja4)'!BV736</f>
        <v>0.83180314436139779</v>
      </c>
      <c r="D745" s="42">
        <f>'Simulacion sistema (hoja4)'!BW736</f>
        <v>0.85068599532721356</v>
      </c>
      <c r="E745" s="44">
        <f t="shared" si="79"/>
        <v>111780139.78599587</v>
      </c>
      <c r="F745" s="45">
        <f t="shared" si="80"/>
        <v>203.58134450060516</v>
      </c>
      <c r="G745" s="45">
        <f t="shared" si="81"/>
        <v>356.26735287605902</v>
      </c>
      <c r="H745" s="46">
        <f t="shared" si="82"/>
        <v>0</v>
      </c>
      <c r="I745" s="46">
        <f t="shared" si="83"/>
        <v>1</v>
      </c>
      <c r="J745" s="47">
        <f t="shared" si="84"/>
        <v>39823614505.672592</v>
      </c>
      <c r="K745" s="27"/>
      <c r="L745" s="108"/>
      <c r="M745" s="27"/>
      <c r="N745" s="27"/>
      <c r="O745" s="27"/>
      <c r="P745" s="27"/>
      <c r="Q745" s="27"/>
      <c r="R745" s="27"/>
      <c r="S745" s="27"/>
    </row>
    <row r="746" spans="2:19" x14ac:dyDescent="0.25">
      <c r="B746" s="9">
        <f t="shared" si="85"/>
        <v>727</v>
      </c>
      <c r="C746" s="42">
        <f>'Simulacion sistema (hoja4)'!BV737</f>
        <v>0.82023423182444966</v>
      </c>
      <c r="D746" s="42">
        <f>'Simulacion sistema (hoja4)'!BW737</f>
        <v>0.84861305377321405</v>
      </c>
      <c r="E746" s="44">
        <f t="shared" si="79"/>
        <v>111507755.26580033</v>
      </c>
      <c r="F746" s="45">
        <f t="shared" si="80"/>
        <v>203.58134450060516</v>
      </c>
      <c r="G746" s="45">
        <f t="shared" si="81"/>
        <v>356.26735287605902</v>
      </c>
      <c r="H746" s="46">
        <f t="shared" si="82"/>
        <v>0</v>
      </c>
      <c r="I746" s="46">
        <f t="shared" si="83"/>
        <v>1</v>
      </c>
      <c r="J746" s="47">
        <f t="shared" si="84"/>
        <v>39726572793.698112</v>
      </c>
      <c r="K746" s="27"/>
      <c r="L746" s="108"/>
      <c r="M746" s="27"/>
      <c r="N746" s="27"/>
      <c r="O746" s="27"/>
      <c r="P746" s="27"/>
      <c r="Q746" s="27"/>
      <c r="R746" s="27"/>
      <c r="S746" s="27"/>
    </row>
    <row r="747" spans="2:19" x14ac:dyDescent="0.25">
      <c r="B747" s="9">
        <f t="shared" si="85"/>
        <v>728</v>
      </c>
      <c r="C747" s="42">
        <f>'Simulacion sistema (hoja4)'!BV738</f>
        <v>0.82201198449777113</v>
      </c>
      <c r="D747" s="42">
        <f>'Simulacion sistema (hoja4)'!BW738</f>
        <v>0.84955289053075023</v>
      </c>
      <c r="E747" s="44">
        <f t="shared" si="79"/>
        <v>111631249.81574057</v>
      </c>
      <c r="F747" s="45">
        <f t="shared" si="80"/>
        <v>203.58134450060516</v>
      </c>
      <c r="G747" s="45">
        <f t="shared" si="81"/>
        <v>356.26735287605902</v>
      </c>
      <c r="H747" s="46">
        <f t="shared" si="82"/>
        <v>0</v>
      </c>
      <c r="I747" s="46">
        <f t="shared" si="83"/>
        <v>1</v>
      </c>
      <c r="J747" s="47">
        <f t="shared" si="84"/>
        <v>39770569870.099945</v>
      </c>
      <c r="K747" s="27"/>
      <c r="L747" s="108"/>
      <c r="M747" s="27"/>
      <c r="N747" s="27"/>
      <c r="O747" s="27"/>
      <c r="P747" s="27"/>
      <c r="Q747" s="27"/>
      <c r="R747" s="27"/>
      <c r="S747" s="27"/>
    </row>
    <row r="748" spans="2:19" x14ac:dyDescent="0.25">
      <c r="B748" s="9">
        <f t="shared" si="85"/>
        <v>729</v>
      </c>
      <c r="C748" s="42">
        <f>'Simulacion sistema (hoja4)'!BV739</f>
        <v>0.81172187961032416</v>
      </c>
      <c r="D748" s="42">
        <f>'Simulacion sistema (hoja4)'!BW739</f>
        <v>0.85132889576123183</v>
      </c>
      <c r="E748" s="44">
        <f t="shared" si="79"/>
        <v>111864616.90302587</v>
      </c>
      <c r="F748" s="45">
        <f t="shared" si="80"/>
        <v>203.58134450060516</v>
      </c>
      <c r="G748" s="45">
        <f t="shared" si="81"/>
        <v>356.26735287605902</v>
      </c>
      <c r="H748" s="46">
        <f t="shared" si="82"/>
        <v>0</v>
      </c>
      <c r="I748" s="46">
        <f t="shared" si="83"/>
        <v>1</v>
      </c>
      <c r="J748" s="47">
        <f t="shared" si="84"/>
        <v>39853710944.535469</v>
      </c>
      <c r="K748" s="27"/>
      <c r="L748" s="108"/>
      <c r="M748" s="27"/>
      <c r="N748" s="27"/>
      <c r="O748" s="27"/>
      <c r="P748" s="27"/>
      <c r="Q748" s="27"/>
      <c r="R748" s="27"/>
      <c r="S748" s="27"/>
    </row>
    <row r="749" spans="2:19" x14ac:dyDescent="0.25">
      <c r="B749" s="9">
        <f t="shared" si="85"/>
        <v>730</v>
      </c>
      <c r="C749" s="42">
        <f>'Simulacion sistema (hoja4)'!BV740</f>
        <v>0.8024599455865925</v>
      </c>
      <c r="D749" s="42">
        <f>'Simulacion sistema (hoja4)'!BW740</f>
        <v>0.84844453679139908</v>
      </c>
      <c r="E749" s="44">
        <f t="shared" si="79"/>
        <v>111485612.13438983</v>
      </c>
      <c r="F749" s="45">
        <f t="shared" si="80"/>
        <v>203.58134450060516</v>
      </c>
      <c r="G749" s="45">
        <f t="shared" si="81"/>
        <v>356.26735287605902</v>
      </c>
      <c r="H749" s="46">
        <f t="shared" si="82"/>
        <v>0</v>
      </c>
      <c r="I749" s="46">
        <f t="shared" si="83"/>
        <v>1</v>
      </c>
      <c r="J749" s="47">
        <f t="shared" si="84"/>
        <v>39718683918.886108</v>
      </c>
      <c r="K749" s="27"/>
      <c r="L749" s="108"/>
      <c r="M749" s="27"/>
      <c r="N749" s="27"/>
      <c r="O749" s="27"/>
      <c r="P749" s="27"/>
      <c r="Q749" s="27"/>
      <c r="R749" s="27"/>
      <c r="S749" s="27"/>
    </row>
    <row r="750" spans="2:19" x14ac:dyDescent="0.25">
      <c r="B750" s="9">
        <f t="shared" si="85"/>
        <v>731</v>
      </c>
      <c r="C750" s="42">
        <f>'Simulacion sistema (hoja4)'!BV741</f>
        <v>0.81235482016384597</v>
      </c>
      <c r="D750" s="42">
        <f>'Simulacion sistema (hoja4)'!BW741</f>
        <v>0.84736985377475194</v>
      </c>
      <c r="E750" s="44">
        <f t="shared" si="79"/>
        <v>111344398.7860024</v>
      </c>
      <c r="F750" s="45">
        <f t="shared" si="80"/>
        <v>203.58134450060516</v>
      </c>
      <c r="G750" s="45">
        <f t="shared" si="81"/>
        <v>356.26735287605902</v>
      </c>
      <c r="H750" s="46">
        <f t="shared" si="82"/>
        <v>0</v>
      </c>
      <c r="I750" s="46">
        <f t="shared" si="83"/>
        <v>1</v>
      </c>
      <c r="J750" s="47">
        <f t="shared" si="84"/>
        <v>39668374213.065353</v>
      </c>
      <c r="K750" s="27"/>
      <c r="L750" s="108"/>
      <c r="M750" s="27"/>
      <c r="N750" s="27"/>
      <c r="O750" s="27"/>
      <c r="P750" s="27"/>
      <c r="Q750" s="27"/>
      <c r="R750" s="27"/>
      <c r="S750" s="27"/>
    </row>
    <row r="751" spans="2:19" x14ac:dyDescent="0.25">
      <c r="B751" s="9">
        <f t="shared" si="85"/>
        <v>732</v>
      </c>
      <c r="C751" s="42">
        <f>'Simulacion sistema (hoja4)'!BV742</f>
        <v>0.82965266692700346</v>
      </c>
      <c r="D751" s="42">
        <f>'Simulacion sistema (hoja4)'!BW742</f>
        <v>0.85212462874567574</v>
      </c>
      <c r="E751" s="44">
        <f t="shared" si="79"/>
        <v>111969176.21718179</v>
      </c>
      <c r="F751" s="45">
        <f t="shared" si="80"/>
        <v>203.58134450060516</v>
      </c>
      <c r="G751" s="45">
        <f t="shared" si="81"/>
        <v>356.26735287605902</v>
      </c>
      <c r="H751" s="46">
        <f t="shared" si="82"/>
        <v>0</v>
      </c>
      <c r="I751" s="46">
        <f t="shared" si="83"/>
        <v>1</v>
      </c>
      <c r="J751" s="47">
        <f t="shared" si="84"/>
        <v>39890962014.608337</v>
      </c>
      <c r="K751" s="27"/>
      <c r="L751" s="108"/>
      <c r="M751" s="27"/>
      <c r="N751" s="27"/>
      <c r="O751" s="27"/>
      <c r="P751" s="27"/>
      <c r="Q751" s="27"/>
      <c r="R751" s="27"/>
      <c r="S751" s="27"/>
    </row>
    <row r="752" spans="2:19" x14ac:dyDescent="0.25">
      <c r="B752" s="9">
        <f t="shared" si="85"/>
        <v>733</v>
      </c>
      <c r="C752" s="42">
        <f>'Simulacion sistema (hoja4)'!BV743</f>
        <v>0.83630772010189558</v>
      </c>
      <c r="D752" s="42">
        <f>'Simulacion sistema (hoja4)'!BW743</f>
        <v>0.85279369425306228</v>
      </c>
      <c r="E752" s="44">
        <f t="shared" si="79"/>
        <v>112057091.42485239</v>
      </c>
      <c r="F752" s="45">
        <f t="shared" si="80"/>
        <v>203.58134450060516</v>
      </c>
      <c r="G752" s="45">
        <f t="shared" si="81"/>
        <v>356.26735287605902</v>
      </c>
      <c r="H752" s="46">
        <f t="shared" si="82"/>
        <v>0</v>
      </c>
      <c r="I752" s="46">
        <f t="shared" si="83"/>
        <v>1</v>
      </c>
      <c r="J752" s="47">
        <f t="shared" si="84"/>
        <v>39922283332.922691</v>
      </c>
      <c r="K752" s="27"/>
      <c r="L752" s="108"/>
      <c r="M752" s="27"/>
      <c r="N752" s="27"/>
      <c r="O752" s="27"/>
      <c r="P752" s="27"/>
      <c r="Q752" s="27"/>
      <c r="R752" s="27"/>
      <c r="S752" s="27"/>
    </row>
    <row r="753" spans="2:19" x14ac:dyDescent="0.25">
      <c r="B753" s="9">
        <f t="shared" si="85"/>
        <v>734</v>
      </c>
      <c r="C753" s="42">
        <f>'Simulacion sistema (hoja4)'!BV744</f>
        <v>0.80312686972298164</v>
      </c>
      <c r="D753" s="42">
        <f>'Simulacion sistema (hoja4)'!BW744</f>
        <v>0.85194916592824566</v>
      </c>
      <c r="E753" s="44">
        <f t="shared" si="79"/>
        <v>111946120.40297148</v>
      </c>
      <c r="F753" s="45">
        <f t="shared" si="80"/>
        <v>203.58134450060516</v>
      </c>
      <c r="G753" s="45">
        <f t="shared" si="81"/>
        <v>356.26735287605902</v>
      </c>
      <c r="H753" s="46">
        <f t="shared" si="82"/>
        <v>0</v>
      </c>
      <c r="I753" s="46">
        <f t="shared" si="83"/>
        <v>1</v>
      </c>
      <c r="J753" s="47">
        <f t="shared" si="84"/>
        <v>39882747980.711227</v>
      </c>
      <c r="K753" s="27"/>
      <c r="L753" s="108"/>
      <c r="M753" s="27"/>
      <c r="N753" s="27"/>
      <c r="O753" s="27"/>
      <c r="P753" s="27"/>
      <c r="Q753" s="27"/>
      <c r="R753" s="27"/>
      <c r="S753" s="27"/>
    </row>
    <row r="754" spans="2:19" x14ac:dyDescent="0.25">
      <c r="B754" s="9">
        <f t="shared" si="85"/>
        <v>735</v>
      </c>
      <c r="C754" s="42">
        <f>'Simulacion sistema (hoja4)'!BV745</f>
        <v>0.81491064183127115</v>
      </c>
      <c r="D754" s="42">
        <f>'Simulacion sistema (hoja4)'!BW745</f>
        <v>0.84616270786900327</v>
      </c>
      <c r="E754" s="44">
        <f t="shared" si="79"/>
        <v>111185779.81398703</v>
      </c>
      <c r="F754" s="45">
        <f t="shared" si="80"/>
        <v>203.58134450060516</v>
      </c>
      <c r="G754" s="45">
        <f t="shared" si="81"/>
        <v>356.26735287605902</v>
      </c>
      <c r="H754" s="46">
        <f t="shared" si="82"/>
        <v>0</v>
      </c>
      <c r="I754" s="46">
        <f t="shared" si="83"/>
        <v>1</v>
      </c>
      <c r="J754" s="47">
        <f t="shared" si="84"/>
        <v>39611863451.78952</v>
      </c>
      <c r="K754" s="27"/>
      <c r="L754" s="108"/>
      <c r="M754" s="27"/>
      <c r="N754" s="27"/>
      <c r="O754" s="27"/>
      <c r="P754" s="27"/>
      <c r="Q754" s="27"/>
      <c r="R754" s="27"/>
      <c r="S754" s="27"/>
    </row>
    <row r="755" spans="2:19" x14ac:dyDescent="0.25">
      <c r="B755" s="9">
        <f t="shared" si="85"/>
        <v>736</v>
      </c>
      <c r="C755" s="42">
        <f>'Simulacion sistema (hoja4)'!BV746</f>
        <v>0.82655177342465336</v>
      </c>
      <c r="D755" s="42">
        <f>'Simulacion sistema (hoja4)'!BW746</f>
        <v>0.84883140723114225</v>
      </c>
      <c r="E755" s="44">
        <f t="shared" si="79"/>
        <v>111536446.91017209</v>
      </c>
      <c r="F755" s="45">
        <f t="shared" si="80"/>
        <v>203.58134450060516</v>
      </c>
      <c r="G755" s="45">
        <f t="shared" si="81"/>
        <v>356.26735287605902</v>
      </c>
      <c r="H755" s="46">
        <f t="shared" si="82"/>
        <v>0</v>
      </c>
      <c r="I755" s="46">
        <f t="shared" si="83"/>
        <v>1</v>
      </c>
      <c r="J755" s="47">
        <f t="shared" si="84"/>
        <v>39736794689.8881</v>
      </c>
      <c r="K755" s="27"/>
      <c r="L755" s="108"/>
      <c r="M755" s="27"/>
      <c r="N755" s="27"/>
      <c r="O755" s="27"/>
      <c r="P755" s="27"/>
      <c r="Q755" s="27"/>
      <c r="R755" s="27"/>
      <c r="S755" s="27"/>
    </row>
    <row r="756" spans="2:19" x14ac:dyDescent="0.25">
      <c r="B756" s="9">
        <f t="shared" si="85"/>
        <v>737</v>
      </c>
      <c r="C756" s="42">
        <f>'Simulacion sistema (hoja4)'!BV747</f>
        <v>0.82809912824400245</v>
      </c>
      <c r="D756" s="42">
        <f>'Simulacion sistema (hoja4)'!BW747</f>
        <v>0.84940501604025354</v>
      </c>
      <c r="E756" s="44">
        <f t="shared" si="79"/>
        <v>111611819.10768931</v>
      </c>
      <c r="F756" s="45">
        <f t="shared" si="80"/>
        <v>203.58134450060516</v>
      </c>
      <c r="G756" s="45">
        <f t="shared" si="81"/>
        <v>356.26735287605902</v>
      </c>
      <c r="H756" s="46">
        <f t="shared" si="82"/>
        <v>0</v>
      </c>
      <c r="I756" s="46">
        <f t="shared" si="83"/>
        <v>1</v>
      </c>
      <c r="J756" s="47">
        <f t="shared" si="84"/>
        <v>39763647343.178017</v>
      </c>
      <c r="K756" s="27"/>
      <c r="L756" s="108"/>
      <c r="M756" s="27"/>
      <c r="N756" s="27"/>
      <c r="O756" s="27"/>
      <c r="P756" s="27"/>
      <c r="Q756" s="27"/>
      <c r="R756" s="27"/>
      <c r="S756" s="27"/>
    </row>
    <row r="757" spans="2:19" x14ac:dyDescent="0.25">
      <c r="B757" s="9">
        <f t="shared" si="85"/>
        <v>738</v>
      </c>
      <c r="C757" s="42">
        <f>'Simulacion sistema (hoja4)'!BV748</f>
        <v>0.81918813905299115</v>
      </c>
      <c r="D757" s="42">
        <f>'Simulacion sistema (hoja4)'!BW748</f>
        <v>0.85238513457539955</v>
      </c>
      <c r="E757" s="44">
        <f t="shared" si="79"/>
        <v>112003406.6832075</v>
      </c>
      <c r="F757" s="45">
        <f t="shared" si="80"/>
        <v>203.58134450060516</v>
      </c>
      <c r="G757" s="45">
        <f t="shared" si="81"/>
        <v>356.26735287605902</v>
      </c>
      <c r="H757" s="46">
        <f t="shared" si="82"/>
        <v>0</v>
      </c>
      <c r="I757" s="46">
        <f t="shared" si="83"/>
        <v>1</v>
      </c>
      <c r="J757" s="47">
        <f t="shared" si="84"/>
        <v>39903157212.127029</v>
      </c>
      <c r="K757" s="27"/>
      <c r="L757" s="108"/>
      <c r="M757" s="27"/>
      <c r="N757" s="27"/>
      <c r="O757" s="27"/>
      <c r="P757" s="27"/>
      <c r="Q757" s="27"/>
      <c r="R757" s="27"/>
      <c r="S757" s="27"/>
    </row>
    <row r="758" spans="2:19" x14ac:dyDescent="0.25">
      <c r="B758" s="9">
        <f t="shared" si="85"/>
        <v>739</v>
      </c>
      <c r="C758" s="42">
        <f>'Simulacion sistema (hoja4)'!BV749</f>
        <v>0.81646311607953348</v>
      </c>
      <c r="D758" s="42">
        <f>'Simulacion sistema (hoja4)'!BW749</f>
        <v>0.84443512076694838</v>
      </c>
      <c r="E758" s="44">
        <f t="shared" si="79"/>
        <v>110958774.86877702</v>
      </c>
      <c r="F758" s="45">
        <f t="shared" si="80"/>
        <v>203.58134450060516</v>
      </c>
      <c r="G758" s="45">
        <f t="shared" si="81"/>
        <v>356.26735287605902</v>
      </c>
      <c r="H758" s="46">
        <f t="shared" si="82"/>
        <v>0</v>
      </c>
      <c r="I758" s="46">
        <f t="shared" si="83"/>
        <v>1</v>
      </c>
      <c r="J758" s="47">
        <f t="shared" si="84"/>
        <v>39530989000.869774</v>
      </c>
      <c r="K758" s="27"/>
      <c r="L758" s="108"/>
      <c r="M758" s="27"/>
      <c r="N758" s="27"/>
      <c r="O758" s="27"/>
      <c r="P758" s="27"/>
      <c r="Q758" s="27"/>
      <c r="R758" s="27"/>
      <c r="S758" s="27"/>
    </row>
    <row r="759" spans="2:19" x14ac:dyDescent="0.25">
      <c r="B759" s="9">
        <f t="shared" si="85"/>
        <v>740</v>
      </c>
      <c r="C759" s="42">
        <f>'Simulacion sistema (hoja4)'!BV750</f>
        <v>0.80871132025211379</v>
      </c>
      <c r="D759" s="42">
        <f>'Simulacion sistema (hoja4)'!BW750</f>
        <v>0.83961448644522441</v>
      </c>
      <c r="E759" s="44">
        <f t="shared" si="79"/>
        <v>110325343.51890248</v>
      </c>
      <c r="F759" s="45">
        <f t="shared" si="80"/>
        <v>203.58134450060516</v>
      </c>
      <c r="G759" s="45">
        <f t="shared" si="81"/>
        <v>356.26735287605902</v>
      </c>
      <c r="H759" s="46">
        <f t="shared" si="82"/>
        <v>0</v>
      </c>
      <c r="I759" s="46">
        <f t="shared" si="83"/>
        <v>1</v>
      </c>
      <c r="J759" s="47">
        <f t="shared" si="84"/>
        <v>39305318090.621262</v>
      </c>
      <c r="K759" s="27"/>
      <c r="L759" s="108"/>
      <c r="M759" s="27"/>
      <c r="N759" s="27"/>
      <c r="O759" s="27"/>
      <c r="P759" s="27"/>
      <c r="Q759" s="27"/>
      <c r="R759" s="27"/>
      <c r="S759" s="27"/>
    </row>
    <row r="760" spans="2:19" x14ac:dyDescent="0.25">
      <c r="B760" s="9">
        <f t="shared" si="85"/>
        <v>741</v>
      </c>
      <c r="C760" s="42">
        <f>'Simulacion sistema (hoja4)'!BV751</f>
        <v>0.80781092049227909</v>
      </c>
      <c r="D760" s="42">
        <f>'Simulacion sistema (hoja4)'!BW751</f>
        <v>0.84275318417311484</v>
      </c>
      <c r="E760" s="44">
        <f t="shared" si="79"/>
        <v>110737768.40034729</v>
      </c>
      <c r="F760" s="45">
        <f t="shared" si="80"/>
        <v>203.58134450060516</v>
      </c>
      <c r="G760" s="45">
        <f t="shared" si="81"/>
        <v>356.26735287605902</v>
      </c>
      <c r="H760" s="46">
        <f t="shared" si="82"/>
        <v>0</v>
      </c>
      <c r="I760" s="46">
        <f t="shared" si="83"/>
        <v>1</v>
      </c>
      <c r="J760" s="47">
        <f t="shared" si="84"/>
        <v>39452251611.393829</v>
      </c>
      <c r="K760" s="27"/>
      <c r="L760" s="108"/>
      <c r="M760" s="27"/>
      <c r="N760" s="27"/>
      <c r="O760" s="27"/>
      <c r="P760" s="27"/>
      <c r="Q760" s="27"/>
      <c r="R760" s="27"/>
      <c r="S760" s="27"/>
    </row>
    <row r="761" spans="2:19" x14ac:dyDescent="0.25">
      <c r="B761" s="9">
        <f t="shared" si="85"/>
        <v>742</v>
      </c>
      <c r="C761" s="42">
        <f>'Simulacion sistema (hoja4)'!BV752</f>
        <v>0.81959102398337891</v>
      </c>
      <c r="D761" s="42">
        <f>'Simulacion sistema (hoja4)'!BW752</f>
        <v>0.84474467196744052</v>
      </c>
      <c r="E761" s="44">
        <f t="shared" si="79"/>
        <v>110999449.89652169</v>
      </c>
      <c r="F761" s="45">
        <f t="shared" si="80"/>
        <v>203.58134450060516</v>
      </c>
      <c r="G761" s="45">
        <f t="shared" si="81"/>
        <v>356.26735287605902</v>
      </c>
      <c r="H761" s="46">
        <f t="shared" si="82"/>
        <v>0</v>
      </c>
      <c r="I761" s="46">
        <f t="shared" si="83"/>
        <v>1</v>
      </c>
      <c r="J761" s="47">
        <f t="shared" si="84"/>
        <v>39545480185.332527</v>
      </c>
      <c r="K761" s="27"/>
      <c r="L761" s="108"/>
      <c r="M761" s="27"/>
      <c r="N761" s="27"/>
      <c r="O761" s="27"/>
      <c r="P761" s="27"/>
      <c r="Q761" s="27"/>
      <c r="R761" s="27"/>
      <c r="S761" s="27"/>
    </row>
    <row r="762" spans="2:19" x14ac:dyDescent="0.25">
      <c r="B762" s="9">
        <f t="shared" si="85"/>
        <v>743</v>
      </c>
      <c r="C762" s="42">
        <f>'Simulacion sistema (hoja4)'!BV753</f>
        <v>0.82319294559428746</v>
      </c>
      <c r="D762" s="42">
        <f>'Simulacion sistema (hoja4)'!BW753</f>
        <v>0.84617167888087974</v>
      </c>
      <c r="E762" s="44">
        <f t="shared" si="79"/>
        <v>111186958.6049476</v>
      </c>
      <c r="F762" s="45">
        <f t="shared" si="80"/>
        <v>203.58134450060516</v>
      </c>
      <c r="G762" s="45">
        <f t="shared" si="81"/>
        <v>356.26735287605902</v>
      </c>
      <c r="H762" s="46">
        <f t="shared" si="82"/>
        <v>0</v>
      </c>
      <c r="I762" s="46">
        <f t="shared" si="83"/>
        <v>1</v>
      </c>
      <c r="J762" s="47">
        <f t="shared" si="84"/>
        <v>39612283416.524635</v>
      </c>
      <c r="K762" s="27"/>
      <c r="L762" s="108"/>
      <c r="M762" s="27"/>
      <c r="N762" s="27"/>
      <c r="O762" s="27"/>
      <c r="P762" s="27"/>
      <c r="Q762" s="27"/>
      <c r="R762" s="27"/>
      <c r="S762" s="27"/>
    </row>
    <row r="763" spans="2:19" x14ac:dyDescent="0.25">
      <c r="B763" s="9">
        <f t="shared" si="85"/>
        <v>744</v>
      </c>
      <c r="C763" s="42">
        <f>'Simulacion sistema (hoja4)'!BV754</f>
        <v>0.81712415639546709</v>
      </c>
      <c r="D763" s="42">
        <f>'Simulacion sistema (hoja4)'!BW754</f>
        <v>0.85005238066060085</v>
      </c>
      <c r="E763" s="44">
        <f t="shared" si="79"/>
        <v>111696882.81880295</v>
      </c>
      <c r="F763" s="45">
        <f t="shared" si="80"/>
        <v>203.58134450060516</v>
      </c>
      <c r="G763" s="45">
        <f t="shared" si="81"/>
        <v>356.26735287605902</v>
      </c>
      <c r="H763" s="46">
        <f t="shared" si="82"/>
        <v>0</v>
      </c>
      <c r="I763" s="46">
        <f t="shared" si="83"/>
        <v>1</v>
      </c>
      <c r="J763" s="47">
        <f t="shared" si="84"/>
        <v>39793952766.362289</v>
      </c>
      <c r="K763" s="27"/>
      <c r="L763" s="108"/>
      <c r="M763" s="27"/>
      <c r="N763" s="27"/>
      <c r="O763" s="27"/>
      <c r="P763" s="27"/>
      <c r="Q763" s="27"/>
      <c r="R763" s="27"/>
      <c r="S763" s="27"/>
    </row>
    <row r="764" spans="2:19" x14ac:dyDescent="0.25">
      <c r="B764" s="9">
        <f t="shared" si="85"/>
        <v>745</v>
      </c>
      <c r="C764" s="42">
        <f>'Simulacion sistema (hoja4)'!BV755</f>
        <v>0.83346018757339668</v>
      </c>
      <c r="D764" s="42">
        <f>'Simulacion sistema (hoja4)'!BW755</f>
        <v>0.85155448966927194</v>
      </c>
      <c r="E764" s="44">
        <f t="shared" si="79"/>
        <v>111894259.94254233</v>
      </c>
      <c r="F764" s="45">
        <f t="shared" si="80"/>
        <v>203.58134450060516</v>
      </c>
      <c r="G764" s="45">
        <f t="shared" si="81"/>
        <v>356.26735287605902</v>
      </c>
      <c r="H764" s="46">
        <f t="shared" si="82"/>
        <v>0</v>
      </c>
      <c r="I764" s="46">
        <f t="shared" si="83"/>
        <v>1</v>
      </c>
      <c r="J764" s="47">
        <f t="shared" si="84"/>
        <v>39864271791.755203</v>
      </c>
      <c r="K764" s="27"/>
      <c r="L764" s="108"/>
      <c r="M764" s="27"/>
      <c r="N764" s="27"/>
      <c r="O764" s="27"/>
      <c r="P764" s="27"/>
      <c r="Q764" s="27"/>
      <c r="R764" s="27"/>
      <c r="S764" s="27"/>
    </row>
    <row r="765" spans="2:19" x14ac:dyDescent="0.25">
      <c r="B765" s="9">
        <f t="shared" si="85"/>
        <v>746</v>
      </c>
      <c r="C765" s="42">
        <f>'Simulacion sistema (hoja4)'!BV756</f>
        <v>0.81997417128129901</v>
      </c>
      <c r="D765" s="42">
        <f>'Simulacion sistema (hoja4)'!BW756</f>
        <v>0.85010287639928184</v>
      </c>
      <c r="E765" s="44">
        <f t="shared" si="79"/>
        <v>111703517.95886564</v>
      </c>
      <c r="F765" s="45">
        <f t="shared" si="80"/>
        <v>203.58134450060516</v>
      </c>
      <c r="G765" s="45">
        <f t="shared" si="81"/>
        <v>356.26735287605902</v>
      </c>
      <c r="H765" s="46">
        <f t="shared" si="82"/>
        <v>0</v>
      </c>
      <c r="I765" s="46">
        <f t="shared" si="83"/>
        <v>1</v>
      </c>
      <c r="J765" s="47">
        <f t="shared" si="84"/>
        <v>39796316650.148384</v>
      </c>
      <c r="K765" s="27"/>
      <c r="L765" s="108"/>
      <c r="M765" s="27"/>
      <c r="N765" s="27"/>
      <c r="O765" s="27"/>
      <c r="P765" s="27"/>
      <c r="Q765" s="27"/>
      <c r="R765" s="27"/>
      <c r="S765" s="27"/>
    </row>
    <row r="766" spans="2:19" x14ac:dyDescent="0.25">
      <c r="B766" s="9">
        <f t="shared" si="85"/>
        <v>747</v>
      </c>
      <c r="C766" s="42">
        <f>'Simulacion sistema (hoja4)'!BV757</f>
        <v>0.82687691192462809</v>
      </c>
      <c r="D766" s="42">
        <f>'Simulacion sistema (hoja4)'!BW757</f>
        <v>0.84775376294149751</v>
      </c>
      <c r="E766" s="44">
        <f t="shared" si="79"/>
        <v>111394844.45051278</v>
      </c>
      <c r="F766" s="45">
        <f t="shared" si="80"/>
        <v>203.58134450060516</v>
      </c>
      <c r="G766" s="45">
        <f t="shared" si="81"/>
        <v>356.26735287605902</v>
      </c>
      <c r="H766" s="46">
        <f t="shared" si="82"/>
        <v>0</v>
      </c>
      <c r="I766" s="46">
        <f t="shared" si="83"/>
        <v>1</v>
      </c>
      <c r="J766" s="47">
        <f t="shared" si="84"/>
        <v>39686346356.424545</v>
      </c>
      <c r="K766" s="27"/>
      <c r="L766" s="108"/>
      <c r="M766" s="27"/>
      <c r="N766" s="27"/>
      <c r="O766" s="27"/>
      <c r="P766" s="27"/>
      <c r="Q766" s="27"/>
      <c r="R766" s="27"/>
      <c r="S766" s="27"/>
    </row>
    <row r="767" spans="2:19" x14ac:dyDescent="0.25">
      <c r="B767" s="9">
        <f t="shared" si="85"/>
        <v>748</v>
      </c>
      <c r="C767" s="42">
        <f>'Simulacion sistema (hoja4)'!BV758</f>
        <v>0.82862124972804141</v>
      </c>
      <c r="D767" s="42">
        <f>'Simulacion sistema (hoja4)'!BW758</f>
        <v>0.84309478063358134</v>
      </c>
      <c r="E767" s="44">
        <f t="shared" si="79"/>
        <v>110782654.17525259</v>
      </c>
      <c r="F767" s="45">
        <f t="shared" si="80"/>
        <v>203.58134450060516</v>
      </c>
      <c r="G767" s="45">
        <f t="shared" si="81"/>
        <v>356.26735287605902</v>
      </c>
      <c r="H767" s="46">
        <f t="shared" si="82"/>
        <v>0</v>
      </c>
      <c r="I767" s="46">
        <f t="shared" si="83"/>
        <v>1</v>
      </c>
      <c r="J767" s="47">
        <f t="shared" si="84"/>
        <v>39468242947.601128</v>
      </c>
      <c r="K767" s="27"/>
      <c r="L767" s="108"/>
      <c r="M767" s="27"/>
      <c r="N767" s="27"/>
      <c r="O767" s="27"/>
      <c r="P767" s="27"/>
      <c r="Q767" s="27"/>
      <c r="R767" s="27"/>
      <c r="S767" s="27"/>
    </row>
    <row r="768" spans="2:19" x14ac:dyDescent="0.25">
      <c r="B768" s="9">
        <f t="shared" si="85"/>
        <v>749</v>
      </c>
      <c r="C768" s="42">
        <f>'Simulacion sistema (hoja4)'!BV759</f>
        <v>0.82419376474307915</v>
      </c>
      <c r="D768" s="42">
        <f>'Simulacion sistema (hoja4)'!BW759</f>
        <v>0.84957573965378885</v>
      </c>
      <c r="E768" s="44">
        <f t="shared" si="79"/>
        <v>111634252.19050784</v>
      </c>
      <c r="F768" s="45">
        <f t="shared" si="80"/>
        <v>203.58134450060516</v>
      </c>
      <c r="G768" s="45">
        <f t="shared" si="81"/>
        <v>356.26735287605902</v>
      </c>
      <c r="H768" s="46">
        <f t="shared" si="82"/>
        <v>0</v>
      </c>
      <c r="I768" s="46">
        <f t="shared" si="83"/>
        <v>1</v>
      </c>
      <c r="J768" s="47">
        <f t="shared" si="84"/>
        <v>39771639518.210625</v>
      </c>
      <c r="K768" s="27"/>
      <c r="L768" s="108"/>
      <c r="M768" s="27"/>
      <c r="N768" s="27"/>
      <c r="O768" s="27"/>
      <c r="P768" s="27"/>
      <c r="Q768" s="27"/>
      <c r="R768" s="27"/>
      <c r="S768" s="27"/>
    </row>
    <row r="769" spans="2:19" x14ac:dyDescent="0.25">
      <c r="B769" s="9">
        <f t="shared" si="85"/>
        <v>750</v>
      </c>
      <c r="C769" s="42">
        <f>'Simulacion sistema (hoja4)'!BV760</f>
        <v>0.81896122872134969</v>
      </c>
      <c r="D769" s="42">
        <f>'Simulacion sistema (hoja4)'!BW760</f>
        <v>0.84066950966513687</v>
      </c>
      <c r="E769" s="44">
        <f t="shared" si="79"/>
        <v>110463973.56999898</v>
      </c>
      <c r="F769" s="45">
        <f t="shared" si="80"/>
        <v>203.58134450060516</v>
      </c>
      <c r="G769" s="45">
        <f t="shared" si="81"/>
        <v>356.26735287605902</v>
      </c>
      <c r="H769" s="46">
        <f t="shared" si="82"/>
        <v>0</v>
      </c>
      <c r="I769" s="46">
        <f t="shared" si="83"/>
        <v>1</v>
      </c>
      <c r="J769" s="47">
        <f t="shared" si="84"/>
        <v>39354707451.954483</v>
      </c>
      <c r="K769" s="27"/>
      <c r="L769" s="108"/>
      <c r="M769" s="27"/>
      <c r="N769" s="27"/>
      <c r="O769" s="27"/>
      <c r="P769" s="27"/>
      <c r="Q769" s="27"/>
      <c r="R769" s="27"/>
      <c r="S769" s="27"/>
    </row>
    <row r="770" spans="2:19" x14ac:dyDescent="0.25">
      <c r="B770" s="9">
        <f t="shared" si="85"/>
        <v>751</v>
      </c>
      <c r="C770" s="42">
        <f>'Simulacion sistema (hoja4)'!BV761</f>
        <v>0.82677064256896193</v>
      </c>
      <c r="D770" s="42">
        <f>'Simulacion sistema (hoja4)'!BW761</f>
        <v>0.85228499495793575</v>
      </c>
      <c r="E770" s="44">
        <f t="shared" si="79"/>
        <v>111990248.33747275</v>
      </c>
      <c r="F770" s="45">
        <f t="shared" si="80"/>
        <v>203.58134450060516</v>
      </c>
      <c r="G770" s="45">
        <f t="shared" si="81"/>
        <v>356.26735287605902</v>
      </c>
      <c r="H770" s="46">
        <f t="shared" si="82"/>
        <v>0</v>
      </c>
      <c r="I770" s="46">
        <f t="shared" si="83"/>
        <v>1</v>
      </c>
      <c r="J770" s="47">
        <f t="shared" si="84"/>
        <v>39898469323.123886</v>
      </c>
      <c r="K770" s="27"/>
      <c r="L770" s="108"/>
      <c r="M770" s="27"/>
      <c r="N770" s="27"/>
      <c r="O770" s="27"/>
      <c r="P770" s="27"/>
      <c r="Q770" s="27"/>
      <c r="R770" s="27"/>
      <c r="S770" s="27"/>
    </row>
    <row r="771" spans="2:19" x14ac:dyDescent="0.25">
      <c r="B771" s="9">
        <f t="shared" si="85"/>
        <v>752</v>
      </c>
      <c r="C771" s="42">
        <f>'Simulacion sistema (hoja4)'!BV762</f>
        <v>0.82890533195962346</v>
      </c>
      <c r="D771" s="42">
        <f>'Simulacion sistema (hoja4)'!BW762</f>
        <v>0.85064906559592923</v>
      </c>
      <c r="E771" s="44">
        <f t="shared" si="79"/>
        <v>111775287.21930511</v>
      </c>
      <c r="F771" s="45">
        <f t="shared" si="80"/>
        <v>203.58134450060516</v>
      </c>
      <c r="G771" s="45">
        <f t="shared" si="81"/>
        <v>356.26735287605902</v>
      </c>
      <c r="H771" s="46">
        <f t="shared" si="82"/>
        <v>0</v>
      </c>
      <c r="I771" s="46">
        <f t="shared" si="83"/>
        <v>1</v>
      </c>
      <c r="J771" s="47">
        <f t="shared" si="84"/>
        <v>39821885694.583023</v>
      </c>
      <c r="K771" s="27"/>
      <c r="L771" s="108"/>
      <c r="M771" s="27"/>
      <c r="N771" s="27"/>
      <c r="O771" s="27"/>
      <c r="P771" s="27"/>
      <c r="Q771" s="27"/>
      <c r="R771" s="27"/>
      <c r="S771" s="27"/>
    </row>
    <row r="772" spans="2:19" x14ac:dyDescent="0.25">
      <c r="B772" s="9">
        <f t="shared" si="85"/>
        <v>753</v>
      </c>
      <c r="C772" s="42">
        <f>'Simulacion sistema (hoja4)'!BV763</f>
        <v>0.8258103101939519</v>
      </c>
      <c r="D772" s="42">
        <f>'Simulacion sistema (hoja4)'!BW763</f>
        <v>0.84524527545998085</v>
      </c>
      <c r="E772" s="44">
        <f t="shared" si="79"/>
        <v>111065229.19544148</v>
      </c>
      <c r="F772" s="45">
        <f t="shared" si="80"/>
        <v>203.58134450060516</v>
      </c>
      <c r="G772" s="45">
        <f t="shared" si="81"/>
        <v>356.26735287605902</v>
      </c>
      <c r="H772" s="46">
        <f t="shared" si="82"/>
        <v>0</v>
      </c>
      <c r="I772" s="46">
        <f t="shared" si="83"/>
        <v>1</v>
      </c>
      <c r="J772" s="47">
        <f t="shared" si="84"/>
        <v>39568915202.032722</v>
      </c>
      <c r="K772" s="27"/>
      <c r="L772" s="108"/>
      <c r="M772" s="27"/>
      <c r="N772" s="27"/>
      <c r="O772" s="27"/>
      <c r="P772" s="27"/>
      <c r="Q772" s="27"/>
      <c r="R772" s="27"/>
      <c r="S772" s="27"/>
    </row>
    <row r="773" spans="2:19" x14ac:dyDescent="0.25">
      <c r="B773" s="9">
        <f t="shared" si="85"/>
        <v>754</v>
      </c>
      <c r="C773" s="42">
        <f>'Simulacion sistema (hoja4)'!BV764</f>
        <v>0.82695461895958777</v>
      </c>
      <c r="D773" s="42">
        <f>'Simulacion sistema (hoja4)'!BW764</f>
        <v>0.84081848042770369</v>
      </c>
      <c r="E773" s="44">
        <f t="shared" si="79"/>
        <v>110483548.32820027</v>
      </c>
      <c r="F773" s="45">
        <f t="shared" si="80"/>
        <v>203.58134450060516</v>
      </c>
      <c r="G773" s="45">
        <f t="shared" si="81"/>
        <v>356.26735287605902</v>
      </c>
      <c r="H773" s="46">
        <f t="shared" si="82"/>
        <v>0</v>
      </c>
      <c r="I773" s="46">
        <f t="shared" si="83"/>
        <v>1</v>
      </c>
      <c r="J773" s="47">
        <f t="shared" si="84"/>
        <v>39361681299.242043</v>
      </c>
      <c r="K773" s="27"/>
      <c r="L773" s="108"/>
      <c r="M773" s="27"/>
      <c r="N773" s="27"/>
      <c r="O773" s="27"/>
      <c r="P773" s="27"/>
      <c r="Q773" s="27"/>
      <c r="R773" s="27"/>
      <c r="S773" s="27"/>
    </row>
    <row r="774" spans="2:19" x14ac:dyDescent="0.25">
      <c r="B774" s="9">
        <f t="shared" si="85"/>
        <v>755</v>
      </c>
      <c r="C774" s="42">
        <f>'Simulacion sistema (hoja4)'!BV765</f>
        <v>0.83112824249945183</v>
      </c>
      <c r="D774" s="42">
        <f>'Simulacion sistema (hoja4)'!BW765</f>
        <v>0.84963534446301692</v>
      </c>
      <c r="E774" s="44">
        <f t="shared" si="79"/>
        <v>111642084.26244041</v>
      </c>
      <c r="F774" s="45">
        <f t="shared" si="80"/>
        <v>203.58134450060516</v>
      </c>
      <c r="G774" s="45">
        <f t="shared" si="81"/>
        <v>356.26735287605902</v>
      </c>
      <c r="H774" s="46">
        <f t="shared" si="82"/>
        <v>0</v>
      </c>
      <c r="I774" s="46">
        <f t="shared" si="83"/>
        <v>1</v>
      </c>
      <c r="J774" s="47">
        <f t="shared" si="84"/>
        <v>39774429829.745575</v>
      </c>
      <c r="K774" s="27"/>
      <c r="L774" s="108"/>
      <c r="M774" s="27"/>
      <c r="N774" s="27"/>
      <c r="O774" s="27"/>
      <c r="P774" s="27"/>
      <c r="Q774" s="27"/>
      <c r="R774" s="27"/>
      <c r="S774" s="27"/>
    </row>
    <row r="775" spans="2:19" x14ac:dyDescent="0.25">
      <c r="B775" s="9">
        <f t="shared" si="85"/>
        <v>756</v>
      </c>
      <c r="C775" s="42">
        <f>'Simulacion sistema (hoja4)'!BV766</f>
        <v>0.82171969552059176</v>
      </c>
      <c r="D775" s="42">
        <f>'Simulacion sistema (hoja4)'!BW766</f>
        <v>0.84859573093691798</v>
      </c>
      <c r="E775" s="44">
        <f t="shared" si="79"/>
        <v>111505479.04511102</v>
      </c>
      <c r="F775" s="45">
        <f t="shared" si="80"/>
        <v>203.58134450060516</v>
      </c>
      <c r="G775" s="45">
        <f t="shared" si="81"/>
        <v>356.26735287605902</v>
      </c>
      <c r="H775" s="46">
        <f t="shared" si="82"/>
        <v>0</v>
      </c>
      <c r="I775" s="46">
        <f t="shared" si="83"/>
        <v>1</v>
      </c>
      <c r="J775" s="47">
        <f t="shared" si="84"/>
        <v>39725761850.578568</v>
      </c>
      <c r="K775" s="27"/>
      <c r="L775" s="108"/>
      <c r="M775" s="27"/>
      <c r="N775" s="27"/>
      <c r="O775" s="27"/>
      <c r="P775" s="27"/>
      <c r="Q775" s="27"/>
      <c r="R775" s="27"/>
      <c r="S775" s="27"/>
    </row>
    <row r="776" spans="2:19" x14ac:dyDescent="0.25">
      <c r="B776" s="9">
        <f t="shared" si="85"/>
        <v>757</v>
      </c>
      <c r="C776" s="42">
        <f>'Simulacion sistema (hoja4)'!BV767</f>
        <v>0.83044859879675281</v>
      </c>
      <c r="D776" s="42">
        <f>'Simulacion sistema (hoja4)'!BW767</f>
        <v>0.85415282456172625</v>
      </c>
      <c r="E776" s="44">
        <f t="shared" si="79"/>
        <v>112235681.14741082</v>
      </c>
      <c r="F776" s="45">
        <f t="shared" si="80"/>
        <v>203.58134450060516</v>
      </c>
      <c r="G776" s="45">
        <f t="shared" si="81"/>
        <v>356.26735287605902</v>
      </c>
      <c r="H776" s="46">
        <f t="shared" si="82"/>
        <v>0</v>
      </c>
      <c r="I776" s="46">
        <f t="shared" si="83"/>
        <v>1</v>
      </c>
      <c r="J776" s="47">
        <f t="shared" si="84"/>
        <v>39985909020.629456</v>
      </c>
      <c r="K776" s="27"/>
      <c r="L776" s="108"/>
      <c r="M776" s="27"/>
      <c r="N776" s="27"/>
      <c r="O776" s="27"/>
      <c r="P776" s="27"/>
      <c r="Q776" s="27"/>
      <c r="R776" s="27"/>
      <c r="S776" s="27"/>
    </row>
    <row r="777" spans="2:19" x14ac:dyDescent="0.25">
      <c r="B777" s="9">
        <f t="shared" si="85"/>
        <v>758</v>
      </c>
      <c r="C777" s="42">
        <f>'Simulacion sistema (hoja4)'!BV768</f>
        <v>0.82888654827626163</v>
      </c>
      <c r="D777" s="42">
        <f>'Simulacion sistema (hoja4)'!BW768</f>
        <v>0.85288464132039554</v>
      </c>
      <c r="E777" s="44">
        <f t="shared" si="79"/>
        <v>112069041.86949997</v>
      </c>
      <c r="F777" s="45">
        <f t="shared" si="80"/>
        <v>203.58134450060516</v>
      </c>
      <c r="G777" s="45">
        <f t="shared" si="81"/>
        <v>356.26735287605902</v>
      </c>
      <c r="H777" s="46">
        <f t="shared" si="82"/>
        <v>0</v>
      </c>
      <c r="I777" s="46">
        <f t="shared" si="83"/>
        <v>1</v>
      </c>
      <c r="J777" s="47">
        <f t="shared" si="84"/>
        <v>39926540886.20298</v>
      </c>
      <c r="K777" s="27"/>
      <c r="L777" s="108"/>
      <c r="M777" s="27"/>
      <c r="N777" s="27"/>
      <c r="O777" s="27"/>
      <c r="P777" s="27"/>
      <c r="Q777" s="27"/>
      <c r="R777" s="27"/>
      <c r="S777" s="27"/>
    </row>
    <row r="778" spans="2:19" x14ac:dyDescent="0.25">
      <c r="B778" s="9">
        <f t="shared" si="85"/>
        <v>759</v>
      </c>
      <c r="C778" s="42">
        <f>'Simulacion sistema (hoja4)'!BV769</f>
        <v>0.82718117903825861</v>
      </c>
      <c r="D778" s="42">
        <f>'Simulacion sistema (hoja4)'!BW769</f>
        <v>0.84456269564378494</v>
      </c>
      <c r="E778" s="44">
        <f t="shared" si="79"/>
        <v>110975538.20759334</v>
      </c>
      <c r="F778" s="45">
        <f t="shared" si="80"/>
        <v>203.58134450060516</v>
      </c>
      <c r="G778" s="45">
        <f t="shared" si="81"/>
        <v>356.26735287605902</v>
      </c>
      <c r="H778" s="46">
        <f t="shared" si="82"/>
        <v>0</v>
      </c>
      <c r="I778" s="46">
        <f t="shared" si="83"/>
        <v>1</v>
      </c>
      <c r="J778" s="47">
        <f t="shared" si="84"/>
        <v>39536961231.215225</v>
      </c>
      <c r="K778" s="27"/>
      <c r="L778" s="108"/>
      <c r="M778" s="27"/>
      <c r="N778" s="27"/>
      <c r="O778" s="27"/>
      <c r="P778" s="27"/>
      <c r="Q778" s="27"/>
      <c r="R778" s="27"/>
      <c r="S778" s="27"/>
    </row>
    <row r="779" spans="2:19" x14ac:dyDescent="0.25">
      <c r="B779" s="9">
        <f t="shared" si="85"/>
        <v>760</v>
      </c>
      <c r="C779" s="42">
        <f>'Simulacion sistema (hoja4)'!BV770</f>
        <v>0.82431972512405161</v>
      </c>
      <c r="D779" s="42">
        <f>'Simulacion sistema (hoja4)'!BW770</f>
        <v>0.84874177746980517</v>
      </c>
      <c r="E779" s="44">
        <f t="shared" si="79"/>
        <v>111524669.5595324</v>
      </c>
      <c r="F779" s="45">
        <f t="shared" si="80"/>
        <v>203.58134450060516</v>
      </c>
      <c r="G779" s="45">
        <f t="shared" si="81"/>
        <v>356.26735287605902</v>
      </c>
      <c r="H779" s="46">
        <f t="shared" si="82"/>
        <v>0</v>
      </c>
      <c r="I779" s="46">
        <f t="shared" si="83"/>
        <v>1</v>
      </c>
      <c r="J779" s="47">
        <f t="shared" si="84"/>
        <v>39732598804.351807</v>
      </c>
      <c r="K779" s="27"/>
      <c r="L779" s="108"/>
      <c r="M779" s="27"/>
      <c r="N779" s="27"/>
      <c r="O779" s="27"/>
      <c r="P779" s="27"/>
      <c r="Q779" s="27"/>
      <c r="R779" s="27"/>
      <c r="S779" s="27"/>
    </row>
    <row r="780" spans="2:19" x14ac:dyDescent="0.25">
      <c r="B780" s="9">
        <f t="shared" si="85"/>
        <v>761</v>
      </c>
      <c r="C780" s="42">
        <f>'Simulacion sistema (hoja4)'!BV771</f>
        <v>0.79140323327442919</v>
      </c>
      <c r="D780" s="42">
        <f>'Simulacion sistema (hoja4)'!BW771</f>
        <v>0.84555865252289231</v>
      </c>
      <c r="E780" s="44">
        <f t="shared" si="79"/>
        <v>111106406.94150805</v>
      </c>
      <c r="F780" s="45">
        <f t="shared" si="80"/>
        <v>203.58134450060516</v>
      </c>
      <c r="G780" s="45">
        <f t="shared" si="81"/>
        <v>356.26735287605902</v>
      </c>
      <c r="H780" s="46">
        <f t="shared" si="82"/>
        <v>0</v>
      </c>
      <c r="I780" s="46">
        <f t="shared" si="83"/>
        <v>1</v>
      </c>
      <c r="J780" s="47">
        <f t="shared" si="84"/>
        <v>39583585488.621262</v>
      </c>
      <c r="K780" s="27"/>
      <c r="L780" s="108"/>
      <c r="M780" s="27"/>
      <c r="N780" s="27"/>
      <c r="O780" s="27"/>
      <c r="P780" s="27"/>
      <c r="Q780" s="27"/>
      <c r="R780" s="27"/>
      <c r="S780" s="27"/>
    </row>
    <row r="781" spans="2:19" x14ac:dyDescent="0.25">
      <c r="B781" s="9">
        <f t="shared" si="85"/>
        <v>762</v>
      </c>
      <c r="C781" s="42">
        <f>'Simulacion sistema (hoja4)'!BV772</f>
        <v>0.82044106810640072</v>
      </c>
      <c r="D781" s="42">
        <f>'Simulacion sistema (hoja4)'!BW772</f>
        <v>0.84727417370186797</v>
      </c>
      <c r="E781" s="44">
        <f t="shared" si="79"/>
        <v>111331826.42442545</v>
      </c>
      <c r="F781" s="45">
        <f t="shared" si="80"/>
        <v>203.58134450060516</v>
      </c>
      <c r="G781" s="45">
        <f t="shared" si="81"/>
        <v>356.26735287605902</v>
      </c>
      <c r="H781" s="46">
        <f t="shared" si="82"/>
        <v>0</v>
      </c>
      <c r="I781" s="46">
        <f t="shared" si="83"/>
        <v>1</v>
      </c>
      <c r="J781" s="47">
        <f t="shared" si="84"/>
        <v>39663895091.086937</v>
      </c>
      <c r="K781" s="27"/>
      <c r="L781" s="108"/>
      <c r="M781" s="27"/>
      <c r="N781" s="27"/>
      <c r="O781" s="27"/>
      <c r="P781" s="27"/>
      <c r="Q781" s="27"/>
      <c r="R781" s="27"/>
      <c r="S781" s="27"/>
    </row>
    <row r="782" spans="2:19" x14ac:dyDescent="0.25">
      <c r="B782" s="9">
        <f t="shared" si="85"/>
        <v>763</v>
      </c>
      <c r="C782" s="42">
        <f>'Simulacion sistema (hoja4)'!BV773</f>
        <v>0.8060578231599933</v>
      </c>
      <c r="D782" s="42">
        <f>'Simulacion sistema (hoja4)'!BW773</f>
        <v>0.84527928731712443</v>
      </c>
      <c r="E782" s="44">
        <f t="shared" si="79"/>
        <v>111069698.35347015</v>
      </c>
      <c r="F782" s="45">
        <f t="shared" si="80"/>
        <v>203.58134450060516</v>
      </c>
      <c r="G782" s="45">
        <f t="shared" si="81"/>
        <v>356.26735287605902</v>
      </c>
      <c r="H782" s="46">
        <f t="shared" si="82"/>
        <v>0</v>
      </c>
      <c r="I782" s="46">
        <f t="shared" si="83"/>
        <v>1</v>
      </c>
      <c r="J782" s="47">
        <f t="shared" si="84"/>
        <v>39570507417.133179</v>
      </c>
      <c r="K782" s="27"/>
      <c r="L782" s="108"/>
      <c r="M782" s="27"/>
      <c r="N782" s="27"/>
      <c r="O782" s="27"/>
      <c r="P782" s="27"/>
      <c r="Q782" s="27"/>
      <c r="R782" s="27"/>
      <c r="S782" s="27"/>
    </row>
    <row r="783" spans="2:19" x14ac:dyDescent="0.25">
      <c r="B783" s="9">
        <f t="shared" si="85"/>
        <v>764</v>
      </c>
      <c r="C783" s="42">
        <f>'Simulacion sistema (hoja4)'!BV774</f>
        <v>0.81512969187772188</v>
      </c>
      <c r="D783" s="42">
        <f>'Simulacion sistema (hoja4)'!BW774</f>
        <v>0.8389949227211837</v>
      </c>
      <c r="E783" s="44">
        <f t="shared" si="79"/>
        <v>110243932.84556353</v>
      </c>
      <c r="F783" s="45">
        <f t="shared" si="80"/>
        <v>203.58134450060516</v>
      </c>
      <c r="G783" s="45">
        <f t="shared" si="81"/>
        <v>356.26735287605902</v>
      </c>
      <c r="H783" s="46">
        <f t="shared" si="82"/>
        <v>0</v>
      </c>
      <c r="I783" s="46">
        <f t="shared" si="83"/>
        <v>1</v>
      </c>
      <c r="J783" s="47">
        <f t="shared" si="84"/>
        <v>39276314125.534935</v>
      </c>
      <c r="K783" s="27"/>
      <c r="L783" s="108"/>
      <c r="M783" s="27"/>
      <c r="N783" s="27"/>
      <c r="O783" s="27"/>
      <c r="P783" s="27"/>
      <c r="Q783" s="27"/>
      <c r="R783" s="27"/>
      <c r="S783" s="27"/>
    </row>
    <row r="784" spans="2:19" x14ac:dyDescent="0.25">
      <c r="B784" s="9">
        <f t="shared" si="85"/>
        <v>765</v>
      </c>
      <c r="C784" s="42">
        <f>'Simulacion sistema (hoja4)'!BV775</f>
        <v>0.81665877596518544</v>
      </c>
      <c r="D784" s="42">
        <f>'Simulacion sistema (hoja4)'!BW775</f>
        <v>0.84132593143712842</v>
      </c>
      <c r="E784" s="44">
        <f t="shared" si="79"/>
        <v>110550227.39083867</v>
      </c>
      <c r="F784" s="45">
        <f t="shared" si="80"/>
        <v>203.58134450060516</v>
      </c>
      <c r="G784" s="45">
        <f t="shared" si="81"/>
        <v>356.26735287605902</v>
      </c>
      <c r="H784" s="46">
        <f t="shared" si="82"/>
        <v>0</v>
      </c>
      <c r="I784" s="46">
        <f t="shared" si="83"/>
        <v>1</v>
      </c>
      <c r="J784" s="47">
        <f t="shared" si="84"/>
        <v>39385436872.380486</v>
      </c>
      <c r="K784" s="27"/>
      <c r="L784" s="108"/>
      <c r="M784" s="27"/>
      <c r="N784" s="27"/>
      <c r="O784" s="27"/>
      <c r="P784" s="27"/>
      <c r="Q784" s="27"/>
      <c r="R784" s="27"/>
      <c r="S784" s="27"/>
    </row>
    <row r="785" spans="2:19" x14ac:dyDescent="0.25">
      <c r="B785" s="9">
        <f t="shared" si="85"/>
        <v>766</v>
      </c>
      <c r="C785" s="42">
        <f>'Simulacion sistema (hoja4)'!BV776</f>
        <v>0.82996241269277604</v>
      </c>
      <c r="D785" s="42">
        <f>'Simulacion sistema (hoja4)'!BW776</f>
        <v>0.85044137421949539</v>
      </c>
      <c r="E785" s="44">
        <f t="shared" si="79"/>
        <v>111747996.5724417</v>
      </c>
      <c r="F785" s="45">
        <f t="shared" si="80"/>
        <v>203.58134450060516</v>
      </c>
      <c r="G785" s="45">
        <f t="shared" si="81"/>
        <v>356.26735287605902</v>
      </c>
      <c r="H785" s="46">
        <f t="shared" si="82"/>
        <v>0</v>
      </c>
      <c r="I785" s="46">
        <f t="shared" si="83"/>
        <v>1</v>
      </c>
      <c r="J785" s="47">
        <f t="shared" si="84"/>
        <v>39812162928.066719</v>
      </c>
      <c r="K785" s="27"/>
      <c r="L785" s="108"/>
      <c r="M785" s="27"/>
      <c r="N785" s="27"/>
      <c r="O785" s="27"/>
      <c r="P785" s="27"/>
      <c r="Q785" s="27"/>
      <c r="R785" s="27"/>
      <c r="S785" s="27"/>
    </row>
    <row r="786" spans="2:19" x14ac:dyDescent="0.25">
      <c r="B786" s="9">
        <f t="shared" si="85"/>
        <v>767</v>
      </c>
      <c r="C786" s="42">
        <f>'Simulacion sistema (hoja4)'!BV777</f>
        <v>0.80653637704940717</v>
      </c>
      <c r="D786" s="42">
        <f>'Simulacion sistema (hoja4)'!BW777</f>
        <v>0.8464206149905853</v>
      </c>
      <c r="E786" s="44">
        <f t="shared" si="79"/>
        <v>111219668.80976291</v>
      </c>
      <c r="F786" s="45">
        <f t="shared" si="80"/>
        <v>203.58134450060516</v>
      </c>
      <c r="G786" s="45">
        <f t="shared" si="81"/>
        <v>356.26735287605902</v>
      </c>
      <c r="H786" s="46">
        <f t="shared" si="82"/>
        <v>0</v>
      </c>
      <c r="I786" s="46">
        <f t="shared" si="83"/>
        <v>1</v>
      </c>
      <c r="J786" s="47">
        <f t="shared" si="84"/>
        <v>39623936994.606216</v>
      </c>
      <c r="K786" s="27"/>
      <c r="L786" s="108"/>
      <c r="M786" s="27"/>
      <c r="N786" s="27"/>
      <c r="O786" s="27"/>
      <c r="P786" s="27"/>
      <c r="Q786" s="27"/>
      <c r="R786" s="27"/>
      <c r="S786" s="27"/>
    </row>
    <row r="787" spans="2:19" x14ac:dyDescent="0.25">
      <c r="B787" s="9">
        <f t="shared" si="85"/>
        <v>768</v>
      </c>
      <c r="C787" s="42">
        <f>'Simulacion sistema (hoja4)'!BV778</f>
        <v>0.82397859959816266</v>
      </c>
      <c r="D787" s="42">
        <f>'Simulacion sistema (hoja4)'!BW778</f>
        <v>0.84340354075331825</v>
      </c>
      <c r="E787" s="44">
        <f t="shared" si="79"/>
        <v>110823225.25498602</v>
      </c>
      <c r="F787" s="45">
        <f t="shared" si="80"/>
        <v>203.58134450060516</v>
      </c>
      <c r="G787" s="45">
        <f t="shared" si="81"/>
        <v>356.26735287605902</v>
      </c>
      <c r="H787" s="46">
        <f t="shared" si="82"/>
        <v>0</v>
      </c>
      <c r="I787" s="46">
        <f t="shared" si="83"/>
        <v>1</v>
      </c>
      <c r="J787" s="47">
        <f t="shared" si="84"/>
        <v>39482697098.781082</v>
      </c>
      <c r="K787" s="27"/>
      <c r="L787" s="108"/>
      <c r="M787" s="27"/>
      <c r="N787" s="27"/>
      <c r="O787" s="27"/>
      <c r="P787" s="27"/>
      <c r="Q787" s="27"/>
      <c r="R787" s="27"/>
      <c r="S787" s="27"/>
    </row>
    <row r="788" spans="2:19" x14ac:dyDescent="0.25">
      <c r="B788" s="9">
        <f t="shared" si="85"/>
        <v>769</v>
      </c>
      <c r="C788" s="42">
        <f>'Simulacion sistema (hoja4)'!BV779</f>
        <v>0.82170960791022563</v>
      </c>
      <c r="D788" s="42">
        <f>'Simulacion sistema (hoja4)'!BW779</f>
        <v>0.85451376560045578</v>
      </c>
      <c r="E788" s="44">
        <f t="shared" si="79"/>
        <v>112283108.79989989</v>
      </c>
      <c r="F788" s="45">
        <f t="shared" si="80"/>
        <v>203.58134450060516</v>
      </c>
      <c r="G788" s="45">
        <f t="shared" si="81"/>
        <v>356.26735287605902</v>
      </c>
      <c r="H788" s="46">
        <f t="shared" si="82"/>
        <v>0</v>
      </c>
      <c r="I788" s="46">
        <f t="shared" si="83"/>
        <v>1</v>
      </c>
      <c r="J788" s="47">
        <f t="shared" si="84"/>
        <v>40002805944.834862</v>
      </c>
      <c r="K788" s="27"/>
      <c r="L788" s="108"/>
      <c r="M788" s="27"/>
      <c r="N788" s="27"/>
      <c r="O788" s="27"/>
      <c r="P788" s="27"/>
      <c r="Q788" s="27"/>
      <c r="R788" s="27"/>
      <c r="S788" s="27"/>
    </row>
    <row r="789" spans="2:19" x14ac:dyDescent="0.25">
      <c r="B789" s="9">
        <f t="shared" si="85"/>
        <v>770</v>
      </c>
      <c r="C789" s="42">
        <f>'Simulacion sistema (hoja4)'!BV780</f>
        <v>0.82650320638981822</v>
      </c>
      <c r="D789" s="42">
        <f>'Simulacion sistema (hoja4)'!BW780</f>
        <v>0.84739100760914043</v>
      </c>
      <c r="E789" s="44">
        <f t="shared" ref="E789:E852" si="86">+D789*$F$13*$F$14</f>
        <v>111347178.39984106</v>
      </c>
      <c r="F789" s="45">
        <f t="shared" ref="F789:F852" si="87">+$F$11*F$16</f>
        <v>203.58134450060516</v>
      </c>
      <c r="G789" s="45">
        <f t="shared" ref="G789:G852" si="88">+$F$11*F$15</f>
        <v>356.26735287605902</v>
      </c>
      <c r="H789" s="46">
        <f t="shared" ref="H789:H852" si="89">+COUNTIF($C$20:$C$1019,"&lt;"&amp;$F$12)/1000</f>
        <v>0</v>
      </c>
      <c r="I789" s="46">
        <f t="shared" ref="I789:I852" si="90">1-H789</f>
        <v>1</v>
      </c>
      <c r="J789" s="47">
        <f t="shared" ref="J789:J852" si="91">+IF(C789&lt;$F$12,E789*F789,E789*G789)</f>
        <v>39669364498.729668</v>
      </c>
      <c r="K789" s="27"/>
      <c r="L789" s="108"/>
      <c r="M789" s="27"/>
      <c r="N789" s="27"/>
      <c r="O789" s="27"/>
      <c r="P789" s="27"/>
      <c r="Q789" s="27"/>
      <c r="R789" s="27"/>
      <c r="S789" s="27"/>
    </row>
    <row r="790" spans="2:19" x14ac:dyDescent="0.25">
      <c r="B790" s="9">
        <f t="shared" ref="B790:B853" si="92">+B789+1</f>
        <v>771</v>
      </c>
      <c r="C790" s="42">
        <f>'Simulacion sistema (hoja4)'!BV781</f>
        <v>0.81917421540383695</v>
      </c>
      <c r="D790" s="42">
        <f>'Simulacion sistema (hoja4)'!BW781</f>
        <v>0.84556724316405563</v>
      </c>
      <c r="E790" s="44">
        <f t="shared" si="86"/>
        <v>111107535.75175691</v>
      </c>
      <c r="F790" s="45">
        <f t="shared" si="87"/>
        <v>203.58134450060516</v>
      </c>
      <c r="G790" s="45">
        <f t="shared" si="88"/>
        <v>356.26735287605902</v>
      </c>
      <c r="H790" s="46">
        <f t="shared" si="89"/>
        <v>0</v>
      </c>
      <c r="I790" s="46">
        <f t="shared" si="90"/>
        <v>1</v>
      </c>
      <c r="J790" s="47">
        <f t="shared" si="91"/>
        <v>39583987646.860519</v>
      </c>
      <c r="K790" s="27"/>
      <c r="L790" s="108"/>
      <c r="M790" s="27"/>
      <c r="N790" s="27"/>
      <c r="O790" s="27"/>
      <c r="P790" s="27"/>
      <c r="Q790" s="27"/>
      <c r="R790" s="27"/>
      <c r="S790" s="27"/>
    </row>
    <row r="791" spans="2:19" x14ac:dyDescent="0.25">
      <c r="B791" s="9">
        <f t="shared" si="92"/>
        <v>772</v>
      </c>
      <c r="C791" s="42">
        <f>'Simulacion sistema (hoja4)'!BV782</f>
        <v>0.8117306643798029</v>
      </c>
      <c r="D791" s="42">
        <f>'Simulacion sistema (hoja4)'!BW782</f>
        <v>0.83820266710607116</v>
      </c>
      <c r="E791" s="44">
        <f t="shared" si="86"/>
        <v>110139830.45773774</v>
      </c>
      <c r="F791" s="45">
        <f t="shared" si="87"/>
        <v>203.58134450060516</v>
      </c>
      <c r="G791" s="45">
        <f t="shared" si="88"/>
        <v>356.26735287605902</v>
      </c>
      <c r="H791" s="46">
        <f t="shared" si="89"/>
        <v>0</v>
      </c>
      <c r="I791" s="46">
        <f t="shared" si="90"/>
        <v>1</v>
      </c>
      <c r="J791" s="47">
        <f t="shared" si="91"/>
        <v>39239225843.396164</v>
      </c>
      <c r="K791" s="27"/>
      <c r="L791" s="108"/>
      <c r="M791" s="27"/>
      <c r="N791" s="27"/>
      <c r="O791" s="27"/>
      <c r="P791" s="27"/>
      <c r="Q791" s="27"/>
      <c r="R791" s="27"/>
      <c r="S791" s="27"/>
    </row>
    <row r="792" spans="2:19" x14ac:dyDescent="0.25">
      <c r="B792" s="9">
        <f t="shared" si="92"/>
        <v>773</v>
      </c>
      <c r="C792" s="42">
        <f>'Simulacion sistema (hoja4)'!BV783</f>
        <v>0.82620833777589353</v>
      </c>
      <c r="D792" s="42">
        <f>'Simulacion sistema (hoja4)'!BW783</f>
        <v>0.84624040022121905</v>
      </c>
      <c r="E792" s="44">
        <f t="shared" si="86"/>
        <v>111195988.58906819</v>
      </c>
      <c r="F792" s="45">
        <f t="shared" si="87"/>
        <v>203.58134450060516</v>
      </c>
      <c r="G792" s="45">
        <f t="shared" si="88"/>
        <v>356.26735287605902</v>
      </c>
      <c r="H792" s="46">
        <f t="shared" si="89"/>
        <v>0</v>
      </c>
      <c r="I792" s="46">
        <f t="shared" si="90"/>
        <v>1</v>
      </c>
      <c r="J792" s="47">
        <f t="shared" si="91"/>
        <v>39615500505.063789</v>
      </c>
      <c r="K792" s="27"/>
      <c r="L792" s="108"/>
      <c r="M792" s="27"/>
      <c r="N792" s="27"/>
      <c r="O792" s="27"/>
      <c r="P792" s="27"/>
      <c r="Q792" s="27"/>
      <c r="R792" s="27"/>
      <c r="S792" s="27"/>
    </row>
    <row r="793" spans="2:19" x14ac:dyDescent="0.25">
      <c r="B793" s="9">
        <f t="shared" si="92"/>
        <v>774</v>
      </c>
      <c r="C793" s="42">
        <f>'Simulacion sistema (hoja4)'!BV784</f>
        <v>0.81081990069388787</v>
      </c>
      <c r="D793" s="42">
        <f>'Simulacion sistema (hoja4)'!BW784</f>
        <v>0.84895963589169376</v>
      </c>
      <c r="E793" s="44">
        <f t="shared" si="86"/>
        <v>111553296.15616857</v>
      </c>
      <c r="F793" s="45">
        <f t="shared" si="87"/>
        <v>203.58134450060516</v>
      </c>
      <c r="G793" s="45">
        <f t="shared" si="88"/>
        <v>356.26735287605902</v>
      </c>
      <c r="H793" s="46">
        <f t="shared" si="89"/>
        <v>0</v>
      </c>
      <c r="I793" s="46">
        <f t="shared" si="90"/>
        <v>1</v>
      </c>
      <c r="J793" s="47">
        <f t="shared" si="91"/>
        <v>39742797526.157227</v>
      </c>
      <c r="K793" s="27"/>
      <c r="L793" s="108"/>
      <c r="M793" s="27"/>
      <c r="N793" s="27"/>
      <c r="O793" s="27"/>
      <c r="P793" s="27"/>
      <c r="Q793" s="27"/>
      <c r="R793" s="27"/>
      <c r="S793" s="27"/>
    </row>
    <row r="794" spans="2:19" x14ac:dyDescent="0.25">
      <c r="B794" s="9">
        <f t="shared" si="92"/>
        <v>775</v>
      </c>
      <c r="C794" s="42">
        <f>'Simulacion sistema (hoja4)'!BV785</f>
        <v>0.82245025033850794</v>
      </c>
      <c r="D794" s="42">
        <f>'Simulacion sistema (hoja4)'!BW785</f>
        <v>0.84168739656126168</v>
      </c>
      <c r="E794" s="44">
        <f t="shared" si="86"/>
        <v>110597723.90814978</v>
      </c>
      <c r="F794" s="45">
        <f t="shared" si="87"/>
        <v>203.58134450060516</v>
      </c>
      <c r="G794" s="45">
        <f t="shared" si="88"/>
        <v>356.26735287605902</v>
      </c>
      <c r="H794" s="46">
        <f t="shared" si="89"/>
        <v>0</v>
      </c>
      <c r="I794" s="46">
        <f t="shared" si="90"/>
        <v>1</v>
      </c>
      <c r="J794" s="47">
        <f t="shared" si="91"/>
        <v>39402358330.873749</v>
      </c>
      <c r="K794" s="27"/>
      <c r="L794" s="108"/>
      <c r="M794" s="27"/>
      <c r="N794" s="27"/>
      <c r="O794" s="27"/>
      <c r="P794" s="27"/>
      <c r="Q794" s="27"/>
      <c r="R794" s="27"/>
      <c r="S794" s="27"/>
    </row>
    <row r="795" spans="2:19" x14ac:dyDescent="0.25">
      <c r="B795" s="9">
        <f t="shared" si="92"/>
        <v>776</v>
      </c>
      <c r="C795" s="42">
        <f>'Simulacion sistema (hoja4)'!BV786</f>
        <v>0.8303155129376637</v>
      </c>
      <c r="D795" s="42">
        <f>'Simulacion sistema (hoja4)'!BW786</f>
        <v>0.84837086233003289</v>
      </c>
      <c r="E795" s="44">
        <f t="shared" si="86"/>
        <v>111475931.31016631</v>
      </c>
      <c r="F795" s="45">
        <f t="shared" si="87"/>
        <v>203.58134450060516</v>
      </c>
      <c r="G795" s="45">
        <f t="shared" si="88"/>
        <v>356.26735287605902</v>
      </c>
      <c r="H795" s="46">
        <f t="shared" si="89"/>
        <v>0</v>
      </c>
      <c r="I795" s="46">
        <f t="shared" si="90"/>
        <v>1</v>
      </c>
      <c r="J795" s="47">
        <f t="shared" si="91"/>
        <v>39715234957.266342</v>
      </c>
      <c r="K795" s="27"/>
      <c r="L795" s="108"/>
      <c r="M795" s="27"/>
      <c r="N795" s="27"/>
      <c r="O795" s="27"/>
      <c r="P795" s="27"/>
      <c r="Q795" s="27"/>
      <c r="R795" s="27"/>
      <c r="S795" s="27"/>
    </row>
    <row r="796" spans="2:19" x14ac:dyDescent="0.25">
      <c r="B796" s="9">
        <f t="shared" si="92"/>
        <v>777</v>
      </c>
      <c r="C796" s="42">
        <f>'Simulacion sistema (hoja4)'!BV787</f>
        <v>0.82652089820236962</v>
      </c>
      <c r="D796" s="42">
        <f>'Simulacion sistema (hoja4)'!BW787</f>
        <v>0.84465922289441842</v>
      </c>
      <c r="E796" s="44">
        <f t="shared" si="86"/>
        <v>110988221.88832659</v>
      </c>
      <c r="F796" s="45">
        <f t="shared" si="87"/>
        <v>203.58134450060516</v>
      </c>
      <c r="G796" s="45">
        <f t="shared" si="88"/>
        <v>356.26735287605902</v>
      </c>
      <c r="H796" s="46">
        <f t="shared" si="89"/>
        <v>0</v>
      </c>
      <c r="I796" s="46">
        <f t="shared" si="90"/>
        <v>1</v>
      </c>
      <c r="J796" s="47">
        <f t="shared" si="91"/>
        <v>39541480012.574783</v>
      </c>
      <c r="K796" s="27"/>
      <c r="L796" s="108"/>
      <c r="M796" s="27"/>
      <c r="N796" s="27"/>
      <c r="O796" s="27"/>
      <c r="P796" s="27"/>
      <c r="Q796" s="27"/>
      <c r="R796" s="27"/>
      <c r="S796" s="27"/>
    </row>
    <row r="797" spans="2:19" x14ac:dyDescent="0.25">
      <c r="B797" s="9">
        <f t="shared" si="92"/>
        <v>778</v>
      </c>
      <c r="C797" s="42">
        <f>'Simulacion sistema (hoja4)'!BV788</f>
        <v>0.81805110145933413</v>
      </c>
      <c r="D797" s="42">
        <f>'Simulacion sistema (hoja4)'!BW788</f>
        <v>0.84373391830626232</v>
      </c>
      <c r="E797" s="44">
        <f t="shared" si="86"/>
        <v>110866636.86544287</v>
      </c>
      <c r="F797" s="45">
        <f t="shared" si="87"/>
        <v>203.58134450060516</v>
      </c>
      <c r="G797" s="45">
        <f t="shared" si="88"/>
        <v>356.26735287605902</v>
      </c>
      <c r="H797" s="46">
        <f t="shared" si="89"/>
        <v>0</v>
      </c>
      <c r="I797" s="46">
        <f t="shared" si="90"/>
        <v>1</v>
      </c>
      <c r="J797" s="47">
        <f t="shared" si="91"/>
        <v>39498163238.322632</v>
      </c>
      <c r="K797" s="27"/>
      <c r="L797" s="108"/>
      <c r="M797" s="27"/>
      <c r="N797" s="27"/>
      <c r="O797" s="27"/>
      <c r="P797" s="27"/>
      <c r="Q797" s="27"/>
      <c r="R797" s="27"/>
      <c r="S797" s="27"/>
    </row>
    <row r="798" spans="2:19" x14ac:dyDescent="0.25">
      <c r="B798" s="9">
        <f t="shared" si="92"/>
        <v>779</v>
      </c>
      <c r="C798" s="42">
        <f>'Simulacion sistema (hoja4)'!BV789</f>
        <v>0.83199353870689752</v>
      </c>
      <c r="D798" s="42">
        <f>'Simulacion sistema (hoja4)'!BW789</f>
        <v>0.85257531977006784</v>
      </c>
      <c r="E798" s="44">
        <f t="shared" si="86"/>
        <v>112028397.01778692</v>
      </c>
      <c r="F798" s="45">
        <f t="shared" si="87"/>
        <v>203.58134450060516</v>
      </c>
      <c r="G798" s="45">
        <f t="shared" si="88"/>
        <v>356.26735287605902</v>
      </c>
      <c r="H798" s="46">
        <f t="shared" si="89"/>
        <v>0</v>
      </c>
      <c r="I798" s="46">
        <f t="shared" si="90"/>
        <v>1</v>
      </c>
      <c r="J798" s="47">
        <f t="shared" si="91"/>
        <v>39912060452.475128</v>
      </c>
      <c r="K798" s="27"/>
      <c r="L798" s="108"/>
      <c r="M798" s="27"/>
      <c r="N798" s="27"/>
      <c r="O798" s="27"/>
      <c r="P798" s="27"/>
      <c r="Q798" s="27"/>
      <c r="R798" s="27"/>
      <c r="S798" s="27"/>
    </row>
    <row r="799" spans="2:19" x14ac:dyDescent="0.25">
      <c r="B799" s="9">
        <f t="shared" si="92"/>
        <v>780</v>
      </c>
      <c r="C799" s="42">
        <f>'Simulacion sistema (hoja4)'!BV790</f>
        <v>0.81775261147388356</v>
      </c>
      <c r="D799" s="42">
        <f>'Simulacion sistema (hoja4)'!BW790</f>
        <v>0.84041428380382543</v>
      </c>
      <c r="E799" s="44">
        <f t="shared" si="86"/>
        <v>110430436.89182267</v>
      </c>
      <c r="F799" s="45">
        <f t="shared" si="87"/>
        <v>203.58134450060516</v>
      </c>
      <c r="G799" s="45">
        <f t="shared" si="88"/>
        <v>356.26735287605902</v>
      </c>
      <c r="H799" s="46">
        <f t="shared" si="89"/>
        <v>0</v>
      </c>
      <c r="I799" s="46">
        <f t="shared" si="90"/>
        <v>1</v>
      </c>
      <c r="J799" s="47">
        <f t="shared" si="91"/>
        <v>39342759428.396355</v>
      </c>
      <c r="K799" s="27"/>
      <c r="L799" s="108"/>
      <c r="M799" s="27"/>
      <c r="N799" s="27"/>
      <c r="O799" s="27"/>
      <c r="P799" s="27"/>
      <c r="Q799" s="27"/>
      <c r="R799" s="27"/>
      <c r="S799" s="27"/>
    </row>
    <row r="800" spans="2:19" x14ac:dyDescent="0.25">
      <c r="B800" s="9">
        <f t="shared" si="92"/>
        <v>781</v>
      </c>
      <c r="C800" s="42">
        <f>'Simulacion sistema (hoja4)'!BV791</f>
        <v>0.81786910057144646</v>
      </c>
      <c r="D800" s="42">
        <f>'Simulacion sistema (hoja4)'!BW791</f>
        <v>0.84106059179023795</v>
      </c>
      <c r="E800" s="44">
        <f t="shared" si="86"/>
        <v>110515361.76123726</v>
      </c>
      <c r="F800" s="45">
        <f t="shared" si="87"/>
        <v>203.58134450060516</v>
      </c>
      <c r="G800" s="45">
        <f t="shared" si="88"/>
        <v>356.26735287605902</v>
      </c>
      <c r="H800" s="46">
        <f t="shared" si="89"/>
        <v>0</v>
      </c>
      <c r="I800" s="46">
        <f t="shared" si="90"/>
        <v>1</v>
      </c>
      <c r="J800" s="47">
        <f t="shared" si="91"/>
        <v>39373015386.816032</v>
      </c>
      <c r="K800" s="27"/>
      <c r="L800" s="108"/>
      <c r="M800" s="27"/>
      <c r="N800" s="27"/>
      <c r="O800" s="27"/>
      <c r="P800" s="27"/>
      <c r="Q800" s="27"/>
      <c r="R800" s="27"/>
      <c r="S800" s="27"/>
    </row>
    <row r="801" spans="2:19" x14ac:dyDescent="0.25">
      <c r="B801" s="9">
        <f t="shared" si="92"/>
        <v>782</v>
      </c>
      <c r="C801" s="42">
        <f>'Simulacion sistema (hoja4)'!BV792</f>
        <v>0.82874311305342685</v>
      </c>
      <c r="D801" s="42">
        <f>'Simulacion sistema (hoja4)'!BW792</f>
        <v>0.84393609328654129</v>
      </c>
      <c r="E801" s="44">
        <f t="shared" si="86"/>
        <v>110893202.65785153</v>
      </c>
      <c r="F801" s="45">
        <f t="shared" si="87"/>
        <v>203.58134450060516</v>
      </c>
      <c r="G801" s="45">
        <f t="shared" si="88"/>
        <v>356.26735287605902</v>
      </c>
      <c r="H801" s="46">
        <f t="shared" si="89"/>
        <v>0</v>
      </c>
      <c r="I801" s="46">
        <f t="shared" si="90"/>
        <v>1</v>
      </c>
      <c r="J801" s="47">
        <f t="shared" si="91"/>
        <v>39507627762.861115</v>
      </c>
      <c r="K801" s="27"/>
      <c r="L801" s="108"/>
      <c r="M801" s="27"/>
      <c r="N801" s="27"/>
      <c r="O801" s="27"/>
      <c r="P801" s="27"/>
      <c r="Q801" s="27"/>
      <c r="R801" s="27"/>
      <c r="S801" s="27"/>
    </row>
    <row r="802" spans="2:19" x14ac:dyDescent="0.25">
      <c r="B802" s="9">
        <f t="shared" si="92"/>
        <v>783</v>
      </c>
      <c r="C802" s="42">
        <f>'Simulacion sistema (hoja4)'!BV793</f>
        <v>0.81333463026624586</v>
      </c>
      <c r="D802" s="42">
        <f>'Simulacion sistema (hoja4)'!BW793</f>
        <v>0.83996519653458501</v>
      </c>
      <c r="E802" s="44">
        <f t="shared" si="86"/>
        <v>110371426.82464448</v>
      </c>
      <c r="F802" s="45">
        <f t="shared" si="87"/>
        <v>203.58134450060516</v>
      </c>
      <c r="G802" s="45">
        <f t="shared" si="88"/>
        <v>356.26735287605902</v>
      </c>
      <c r="H802" s="46">
        <f t="shared" si="89"/>
        <v>0</v>
      </c>
      <c r="I802" s="46">
        <f t="shared" si="90"/>
        <v>1</v>
      </c>
      <c r="J802" s="47">
        <f t="shared" si="91"/>
        <v>39321736067.969742</v>
      </c>
      <c r="K802" s="27"/>
      <c r="L802" s="108"/>
      <c r="M802" s="27"/>
      <c r="N802" s="27"/>
      <c r="O802" s="27"/>
      <c r="P802" s="27"/>
      <c r="Q802" s="27"/>
      <c r="R802" s="27"/>
      <c r="S802" s="27"/>
    </row>
    <row r="803" spans="2:19" x14ac:dyDescent="0.25">
      <c r="B803" s="9">
        <f t="shared" si="92"/>
        <v>784</v>
      </c>
      <c r="C803" s="42">
        <f>'Simulacion sistema (hoja4)'!BV794</f>
        <v>0.83011070959431721</v>
      </c>
      <c r="D803" s="42">
        <f>'Simulacion sistema (hoja4)'!BW794</f>
        <v>0.85058622838885634</v>
      </c>
      <c r="E803" s="44">
        <f t="shared" si="86"/>
        <v>111767030.41029571</v>
      </c>
      <c r="F803" s="45">
        <f t="shared" si="87"/>
        <v>203.58134450060516</v>
      </c>
      <c r="G803" s="45">
        <f t="shared" si="88"/>
        <v>356.26735287605902</v>
      </c>
      <c r="H803" s="46">
        <f t="shared" si="89"/>
        <v>0</v>
      </c>
      <c r="I803" s="46">
        <f t="shared" si="90"/>
        <v>1</v>
      </c>
      <c r="J803" s="47">
        <f t="shared" si="91"/>
        <v>39818944063.09404</v>
      </c>
      <c r="K803" s="27"/>
      <c r="L803" s="108"/>
      <c r="M803" s="27"/>
      <c r="N803" s="27"/>
      <c r="O803" s="27"/>
      <c r="P803" s="27"/>
      <c r="Q803" s="27"/>
      <c r="R803" s="27"/>
      <c r="S803" s="27"/>
    </row>
    <row r="804" spans="2:19" x14ac:dyDescent="0.25">
      <c r="B804" s="9">
        <f t="shared" si="92"/>
        <v>785</v>
      </c>
      <c r="C804" s="42">
        <f>'Simulacion sistema (hoja4)'!BV795</f>
        <v>0.8043341918242124</v>
      </c>
      <c r="D804" s="42">
        <f>'Simulacion sistema (hoja4)'!BW795</f>
        <v>0.84593884880309589</v>
      </c>
      <c r="E804" s="44">
        <f t="shared" si="86"/>
        <v>111156364.7327268</v>
      </c>
      <c r="F804" s="45">
        <f t="shared" si="87"/>
        <v>203.58134450060516</v>
      </c>
      <c r="G804" s="45">
        <f t="shared" si="88"/>
        <v>356.26735287605902</v>
      </c>
      <c r="H804" s="46">
        <f t="shared" si="89"/>
        <v>0</v>
      </c>
      <c r="I804" s="46">
        <f t="shared" si="90"/>
        <v>1</v>
      </c>
      <c r="J804" s="47">
        <f t="shared" si="91"/>
        <v>39601383818.654297</v>
      </c>
      <c r="K804" s="27"/>
      <c r="L804" s="108"/>
      <c r="M804" s="27"/>
      <c r="N804" s="27"/>
      <c r="O804" s="27"/>
      <c r="P804" s="27"/>
      <c r="Q804" s="27"/>
      <c r="R804" s="27"/>
      <c r="S804" s="27"/>
    </row>
    <row r="805" spans="2:19" x14ac:dyDescent="0.25">
      <c r="B805" s="9">
        <f t="shared" si="92"/>
        <v>786</v>
      </c>
      <c r="C805" s="42">
        <f>'Simulacion sistema (hoja4)'!BV796</f>
        <v>0.80688548570523688</v>
      </c>
      <c r="D805" s="42">
        <f>'Simulacion sistema (hoja4)'!BW796</f>
        <v>0.84159152672410198</v>
      </c>
      <c r="E805" s="44">
        <f t="shared" si="86"/>
        <v>110585126.61154701</v>
      </c>
      <c r="F805" s="45">
        <f t="shared" si="87"/>
        <v>203.58134450060516</v>
      </c>
      <c r="G805" s="45">
        <f t="shared" si="88"/>
        <v>356.26735287605902</v>
      </c>
      <c r="H805" s="46">
        <f t="shared" si="89"/>
        <v>0</v>
      </c>
      <c r="I805" s="46">
        <f t="shared" si="90"/>
        <v>1</v>
      </c>
      <c r="J805" s="47">
        <f t="shared" si="91"/>
        <v>39397870325.35968</v>
      </c>
      <c r="K805" s="27"/>
      <c r="L805" s="108"/>
      <c r="M805" s="27"/>
      <c r="N805" s="27"/>
      <c r="O805" s="27"/>
      <c r="P805" s="27"/>
      <c r="Q805" s="27"/>
      <c r="R805" s="27"/>
      <c r="S805" s="27"/>
    </row>
    <row r="806" spans="2:19" x14ac:dyDescent="0.25">
      <c r="B806" s="9">
        <f t="shared" si="92"/>
        <v>787</v>
      </c>
      <c r="C806" s="42">
        <f>'Simulacion sistema (hoja4)'!BV797</f>
        <v>0.83233824195063333</v>
      </c>
      <c r="D806" s="42">
        <f>'Simulacion sistema (hoja4)'!BW797</f>
        <v>0.85098680268431837</v>
      </c>
      <c r="E806" s="44">
        <f t="shared" si="86"/>
        <v>111819665.87271944</v>
      </c>
      <c r="F806" s="45">
        <f t="shared" si="87"/>
        <v>203.58134450060516</v>
      </c>
      <c r="G806" s="45">
        <f t="shared" si="88"/>
        <v>356.26735287605902</v>
      </c>
      <c r="H806" s="46">
        <f t="shared" si="89"/>
        <v>0</v>
      </c>
      <c r="I806" s="46">
        <f t="shared" si="90"/>
        <v>1</v>
      </c>
      <c r="J806" s="47">
        <f t="shared" si="91"/>
        <v>39837696359.959152</v>
      </c>
      <c r="K806" s="27"/>
      <c r="L806" s="108"/>
      <c r="M806" s="27"/>
      <c r="N806" s="27"/>
      <c r="O806" s="27"/>
      <c r="P806" s="27"/>
      <c r="Q806" s="27"/>
      <c r="R806" s="27"/>
      <c r="S806" s="27"/>
    </row>
    <row r="807" spans="2:19" x14ac:dyDescent="0.25">
      <c r="B807" s="9">
        <f t="shared" si="92"/>
        <v>788</v>
      </c>
      <c r="C807" s="42">
        <f>'Simulacion sistema (hoja4)'!BV798</f>
        <v>0.81664739994672575</v>
      </c>
      <c r="D807" s="42">
        <f>'Simulacion sistema (hoja4)'!BW798</f>
        <v>0.84871303553420963</v>
      </c>
      <c r="E807" s="44">
        <f t="shared" si="86"/>
        <v>111520892.86919515</v>
      </c>
      <c r="F807" s="45">
        <f t="shared" si="87"/>
        <v>203.58134450060516</v>
      </c>
      <c r="G807" s="45">
        <f t="shared" si="88"/>
        <v>356.26735287605902</v>
      </c>
      <c r="H807" s="46">
        <f t="shared" si="89"/>
        <v>0</v>
      </c>
      <c r="I807" s="46">
        <f t="shared" si="90"/>
        <v>1</v>
      </c>
      <c r="J807" s="47">
        <f t="shared" si="91"/>
        <v>39731253292.882721</v>
      </c>
      <c r="K807" s="27"/>
      <c r="L807" s="108"/>
      <c r="M807" s="27"/>
      <c r="N807" s="27"/>
      <c r="O807" s="27"/>
      <c r="P807" s="27"/>
      <c r="Q807" s="27"/>
      <c r="R807" s="27"/>
      <c r="S807" s="27"/>
    </row>
    <row r="808" spans="2:19" x14ac:dyDescent="0.25">
      <c r="B808" s="9">
        <f t="shared" si="92"/>
        <v>789</v>
      </c>
      <c r="C808" s="42">
        <f>'Simulacion sistema (hoja4)'!BV799</f>
        <v>0.82522799812752679</v>
      </c>
      <c r="D808" s="42">
        <f>'Simulacion sistema (hoja4)'!BW799</f>
        <v>0.84781406334664333</v>
      </c>
      <c r="E808" s="44">
        <f t="shared" si="86"/>
        <v>111402767.92374893</v>
      </c>
      <c r="F808" s="45">
        <f t="shared" si="87"/>
        <v>203.58134450060516</v>
      </c>
      <c r="G808" s="45">
        <f t="shared" si="88"/>
        <v>356.26735287605902</v>
      </c>
      <c r="H808" s="46">
        <f t="shared" si="89"/>
        <v>0</v>
      </c>
      <c r="I808" s="46">
        <f t="shared" si="90"/>
        <v>1</v>
      </c>
      <c r="J808" s="47">
        <f t="shared" si="91"/>
        <v>39689169231.259964</v>
      </c>
      <c r="K808" s="27"/>
      <c r="L808" s="108"/>
      <c r="M808" s="27"/>
      <c r="N808" s="27"/>
      <c r="O808" s="27"/>
      <c r="P808" s="27"/>
      <c r="Q808" s="27"/>
      <c r="R808" s="27"/>
      <c r="S808" s="27"/>
    </row>
    <row r="809" spans="2:19" x14ac:dyDescent="0.25">
      <c r="B809" s="9">
        <f t="shared" si="92"/>
        <v>790</v>
      </c>
      <c r="C809" s="42">
        <f>'Simulacion sistema (hoja4)'!BV800</f>
        <v>0.82537681943224828</v>
      </c>
      <c r="D809" s="42">
        <f>'Simulacion sistema (hoja4)'!BW800</f>
        <v>0.84677133516723813</v>
      </c>
      <c r="E809" s="44">
        <f t="shared" si="86"/>
        <v>111265753.44097508</v>
      </c>
      <c r="F809" s="45">
        <f t="shared" si="87"/>
        <v>203.58134450060516</v>
      </c>
      <c r="G809" s="45">
        <f t="shared" si="88"/>
        <v>356.26735287605902</v>
      </c>
      <c r="H809" s="46">
        <f t="shared" si="89"/>
        <v>0</v>
      </c>
      <c r="I809" s="46">
        <f t="shared" si="90"/>
        <v>1</v>
      </c>
      <c r="J809" s="47">
        <f t="shared" si="91"/>
        <v>39640355444.176453</v>
      </c>
      <c r="K809" s="27"/>
      <c r="L809" s="108"/>
      <c r="M809" s="27"/>
      <c r="N809" s="27"/>
      <c r="O809" s="27"/>
      <c r="P809" s="27"/>
      <c r="Q809" s="27"/>
      <c r="R809" s="27"/>
      <c r="S809" s="27"/>
    </row>
    <row r="810" spans="2:19" x14ac:dyDescent="0.25">
      <c r="B810" s="9">
        <f t="shared" si="92"/>
        <v>791</v>
      </c>
      <c r="C810" s="42">
        <f>'Simulacion sistema (hoja4)'!BV801</f>
        <v>0.80487688186249751</v>
      </c>
      <c r="D810" s="42">
        <f>'Simulacion sistema (hoja4)'!BW801</f>
        <v>0.85529261842434556</v>
      </c>
      <c r="E810" s="44">
        <f t="shared" si="86"/>
        <v>112385450.06095901</v>
      </c>
      <c r="F810" s="45">
        <f t="shared" si="87"/>
        <v>203.58134450060516</v>
      </c>
      <c r="G810" s="45">
        <f t="shared" si="88"/>
        <v>356.26735287605902</v>
      </c>
      <c r="H810" s="46">
        <f t="shared" si="89"/>
        <v>0</v>
      </c>
      <c r="I810" s="46">
        <f t="shared" si="90"/>
        <v>1</v>
      </c>
      <c r="J810" s="47">
        <f t="shared" si="91"/>
        <v>40039266795.002396</v>
      </c>
      <c r="K810" s="27"/>
      <c r="L810" s="108"/>
      <c r="M810" s="27"/>
      <c r="N810" s="27"/>
      <c r="O810" s="27"/>
      <c r="P810" s="27"/>
      <c r="Q810" s="27"/>
      <c r="R810" s="27"/>
      <c r="S810" s="27"/>
    </row>
    <row r="811" spans="2:19" x14ac:dyDescent="0.25">
      <c r="B811" s="9">
        <f t="shared" si="92"/>
        <v>792</v>
      </c>
      <c r="C811" s="42">
        <f>'Simulacion sistema (hoja4)'!BV802</f>
        <v>0.812741119920943</v>
      </c>
      <c r="D811" s="42">
        <f>'Simulacion sistema (hoja4)'!BW802</f>
        <v>0.84897814274447814</v>
      </c>
      <c r="E811" s="44">
        <f t="shared" si="86"/>
        <v>111555727.95662442</v>
      </c>
      <c r="F811" s="45">
        <f t="shared" si="87"/>
        <v>203.58134450060516</v>
      </c>
      <c r="G811" s="45">
        <f t="shared" si="88"/>
        <v>356.26735287605902</v>
      </c>
      <c r="H811" s="46">
        <f t="shared" si="89"/>
        <v>0</v>
      </c>
      <c r="I811" s="46">
        <f t="shared" si="90"/>
        <v>1</v>
      </c>
      <c r="J811" s="47">
        <f t="shared" si="91"/>
        <v>39743663897.268356</v>
      </c>
      <c r="K811" s="27"/>
      <c r="L811" s="108"/>
      <c r="M811" s="27"/>
      <c r="N811" s="27"/>
      <c r="O811" s="27"/>
      <c r="P811" s="27"/>
      <c r="Q811" s="27"/>
      <c r="R811" s="27"/>
      <c r="S811" s="27"/>
    </row>
    <row r="812" spans="2:19" x14ac:dyDescent="0.25">
      <c r="B812" s="9">
        <f t="shared" si="92"/>
        <v>793</v>
      </c>
      <c r="C812" s="42">
        <f>'Simulacion sistema (hoja4)'!BV803</f>
        <v>0.82917236017206619</v>
      </c>
      <c r="D812" s="42">
        <f>'Simulacion sistema (hoja4)'!BW803</f>
        <v>0.84772434279077313</v>
      </c>
      <c r="E812" s="44">
        <f t="shared" si="86"/>
        <v>111390978.64270759</v>
      </c>
      <c r="F812" s="45">
        <f t="shared" si="87"/>
        <v>203.58134450060516</v>
      </c>
      <c r="G812" s="45">
        <f t="shared" si="88"/>
        <v>356.26735287605902</v>
      </c>
      <c r="H812" s="46">
        <f t="shared" si="89"/>
        <v>0</v>
      </c>
      <c r="I812" s="46">
        <f t="shared" si="90"/>
        <v>1</v>
      </c>
      <c r="J812" s="47">
        <f t="shared" si="91"/>
        <v>39684969095.311058</v>
      </c>
      <c r="K812" s="27"/>
      <c r="L812" s="108"/>
      <c r="M812" s="27"/>
      <c r="N812" s="27"/>
      <c r="O812" s="27"/>
      <c r="P812" s="27"/>
      <c r="Q812" s="27"/>
      <c r="R812" s="27"/>
      <c r="S812" s="27"/>
    </row>
    <row r="813" spans="2:19" x14ac:dyDescent="0.25">
      <c r="B813" s="9">
        <f t="shared" si="92"/>
        <v>794</v>
      </c>
      <c r="C813" s="42">
        <f>'Simulacion sistema (hoja4)'!BV804</f>
        <v>0.81889489818536809</v>
      </c>
      <c r="D813" s="42">
        <f>'Simulacion sistema (hoja4)'!BW804</f>
        <v>0.84931725880490672</v>
      </c>
      <c r="E813" s="44">
        <f t="shared" si="86"/>
        <v>111600287.80696474</v>
      </c>
      <c r="F813" s="45">
        <f t="shared" si="87"/>
        <v>203.58134450060516</v>
      </c>
      <c r="G813" s="45">
        <f t="shared" si="88"/>
        <v>356.26735287605902</v>
      </c>
      <c r="H813" s="46">
        <f t="shared" si="89"/>
        <v>0</v>
      </c>
      <c r="I813" s="46">
        <f t="shared" si="90"/>
        <v>1</v>
      </c>
      <c r="J813" s="47">
        <f t="shared" si="91"/>
        <v>39759539117.193657</v>
      </c>
      <c r="K813" s="27"/>
      <c r="L813" s="108"/>
      <c r="M813" s="27"/>
      <c r="N813" s="27"/>
      <c r="O813" s="27"/>
      <c r="P813" s="27"/>
      <c r="Q813" s="27"/>
      <c r="R813" s="27"/>
      <c r="S813" s="27"/>
    </row>
    <row r="814" spans="2:19" x14ac:dyDescent="0.25">
      <c r="B814" s="9">
        <f t="shared" si="92"/>
        <v>795</v>
      </c>
      <c r="C814" s="42">
        <f>'Simulacion sistema (hoja4)'!BV805</f>
        <v>0.81751853313286216</v>
      </c>
      <c r="D814" s="42">
        <f>'Simulacion sistema (hoja4)'!BW805</f>
        <v>0.85006751858996077</v>
      </c>
      <c r="E814" s="44">
        <f t="shared" si="86"/>
        <v>111698871.94272085</v>
      </c>
      <c r="F814" s="45">
        <f t="shared" si="87"/>
        <v>203.58134450060516</v>
      </c>
      <c r="G814" s="45">
        <f t="shared" si="88"/>
        <v>356.26735287605902</v>
      </c>
      <c r="H814" s="46">
        <f t="shared" si="89"/>
        <v>0</v>
      </c>
      <c r="I814" s="46">
        <f t="shared" si="90"/>
        <v>1</v>
      </c>
      <c r="J814" s="47">
        <f t="shared" si="91"/>
        <v>39794661426.275055</v>
      </c>
      <c r="K814" s="27"/>
      <c r="L814" s="108"/>
      <c r="M814" s="27"/>
      <c r="N814" s="27"/>
      <c r="O814" s="27"/>
      <c r="P814" s="27"/>
      <c r="Q814" s="27"/>
      <c r="R814" s="27"/>
      <c r="S814" s="27"/>
    </row>
    <row r="815" spans="2:19" x14ac:dyDescent="0.25">
      <c r="B815" s="9">
        <f t="shared" si="92"/>
        <v>796</v>
      </c>
      <c r="C815" s="42">
        <f>'Simulacion sistema (hoja4)'!BV806</f>
        <v>0.82768348293805794</v>
      </c>
      <c r="D815" s="42">
        <f>'Simulacion sistema (hoja4)'!BW806</f>
        <v>0.85573283718953586</v>
      </c>
      <c r="E815" s="44">
        <f t="shared" si="86"/>
        <v>112443294.80670501</v>
      </c>
      <c r="F815" s="45">
        <f t="shared" si="87"/>
        <v>203.58134450060516</v>
      </c>
      <c r="G815" s="45">
        <f t="shared" si="88"/>
        <v>356.26735287605902</v>
      </c>
      <c r="H815" s="46">
        <f t="shared" si="89"/>
        <v>0</v>
      </c>
      <c r="I815" s="46">
        <f t="shared" si="90"/>
        <v>1</v>
      </c>
      <c r="J815" s="47">
        <f t="shared" si="91"/>
        <v>40059874989.447113</v>
      </c>
      <c r="K815" s="27"/>
      <c r="L815" s="108"/>
      <c r="M815" s="27"/>
      <c r="N815" s="27"/>
      <c r="O815" s="27"/>
      <c r="P815" s="27"/>
      <c r="Q815" s="27"/>
      <c r="R815" s="27"/>
      <c r="S815" s="27"/>
    </row>
    <row r="816" spans="2:19" x14ac:dyDescent="0.25">
      <c r="B816" s="9">
        <f t="shared" si="92"/>
        <v>797</v>
      </c>
      <c r="C816" s="42">
        <f>'Simulacion sistema (hoja4)'!BV807</f>
        <v>0.83665554237824424</v>
      </c>
      <c r="D816" s="42">
        <f>'Simulacion sistema (hoja4)'!BW807</f>
        <v>0.85256182445264028</v>
      </c>
      <c r="E816" s="44">
        <f t="shared" si="86"/>
        <v>112026623.73307694</v>
      </c>
      <c r="F816" s="45">
        <f t="shared" si="87"/>
        <v>203.58134450060516</v>
      </c>
      <c r="G816" s="45">
        <f t="shared" si="88"/>
        <v>356.26735287605902</v>
      </c>
      <c r="H816" s="46">
        <f t="shared" si="89"/>
        <v>0</v>
      </c>
      <c r="I816" s="46">
        <f t="shared" si="90"/>
        <v>1</v>
      </c>
      <c r="J816" s="47">
        <f t="shared" si="91"/>
        <v>39911428689.025612</v>
      </c>
      <c r="K816" s="27"/>
      <c r="L816" s="108"/>
      <c r="M816" s="27"/>
      <c r="N816" s="27"/>
      <c r="O816" s="27"/>
      <c r="P816" s="27"/>
      <c r="Q816" s="27"/>
      <c r="R816" s="27"/>
      <c r="S816" s="27"/>
    </row>
    <row r="817" spans="2:19" x14ac:dyDescent="0.25">
      <c r="B817" s="9">
        <f t="shared" si="92"/>
        <v>798</v>
      </c>
      <c r="C817" s="42">
        <f>'Simulacion sistema (hoja4)'!BV808</f>
        <v>0.80255884350653317</v>
      </c>
      <c r="D817" s="42">
        <f>'Simulacion sistema (hoja4)'!BW808</f>
        <v>0.84473550141320897</v>
      </c>
      <c r="E817" s="44">
        <f t="shared" si="86"/>
        <v>110998244.88569565</v>
      </c>
      <c r="F817" s="45">
        <f t="shared" si="87"/>
        <v>203.58134450060516</v>
      </c>
      <c r="G817" s="45">
        <f t="shared" si="88"/>
        <v>356.26735287605902</v>
      </c>
      <c r="H817" s="46">
        <f t="shared" si="89"/>
        <v>0</v>
      </c>
      <c r="I817" s="46">
        <f t="shared" si="90"/>
        <v>1</v>
      </c>
      <c r="J817" s="47">
        <f t="shared" si="91"/>
        <v>39545050879.315346</v>
      </c>
      <c r="K817" s="27"/>
      <c r="L817" s="108"/>
      <c r="M817" s="27"/>
      <c r="N817" s="27"/>
      <c r="O817" s="27"/>
      <c r="P817" s="27"/>
      <c r="Q817" s="27"/>
      <c r="R817" s="27"/>
      <c r="S817" s="27"/>
    </row>
    <row r="818" spans="2:19" x14ac:dyDescent="0.25">
      <c r="B818" s="9">
        <f t="shared" si="92"/>
        <v>799</v>
      </c>
      <c r="C818" s="42">
        <f>'Simulacion sistema (hoja4)'!BV809</f>
        <v>0.81018156070001046</v>
      </c>
      <c r="D818" s="42">
        <f>'Simulacion sistema (hoja4)'!BW809</f>
        <v>0.84917958994619958</v>
      </c>
      <c r="E818" s="44">
        <f t="shared" si="86"/>
        <v>111582198.11893062</v>
      </c>
      <c r="F818" s="45">
        <f t="shared" si="87"/>
        <v>203.58134450060516</v>
      </c>
      <c r="G818" s="45">
        <f t="shared" si="88"/>
        <v>356.26735287605902</v>
      </c>
      <c r="H818" s="46">
        <f t="shared" si="89"/>
        <v>0</v>
      </c>
      <c r="I818" s="46">
        <f t="shared" si="90"/>
        <v>1</v>
      </c>
      <c r="J818" s="47">
        <f t="shared" si="91"/>
        <v>39753094351.923386</v>
      </c>
      <c r="K818" s="27"/>
      <c r="L818" s="108"/>
      <c r="M818" s="27"/>
      <c r="N818" s="27"/>
      <c r="O818" s="27"/>
      <c r="P818" s="27"/>
      <c r="Q818" s="27"/>
      <c r="R818" s="27"/>
      <c r="S818" s="27"/>
    </row>
    <row r="819" spans="2:19" x14ac:dyDescent="0.25">
      <c r="B819" s="9">
        <f t="shared" si="92"/>
        <v>800</v>
      </c>
      <c r="C819" s="42">
        <f>'Simulacion sistema (hoja4)'!BV810</f>
        <v>0.81261404731727283</v>
      </c>
      <c r="D819" s="42">
        <f>'Simulacion sistema (hoja4)'!BW810</f>
        <v>0.84580047470316722</v>
      </c>
      <c r="E819" s="44">
        <f t="shared" si="86"/>
        <v>111138182.37599617</v>
      </c>
      <c r="F819" s="45">
        <f t="shared" si="87"/>
        <v>203.58134450060516</v>
      </c>
      <c r="G819" s="45">
        <f t="shared" si="88"/>
        <v>356.26735287605902</v>
      </c>
      <c r="H819" s="46">
        <f t="shared" si="89"/>
        <v>0</v>
      </c>
      <c r="I819" s="46">
        <f t="shared" si="90"/>
        <v>1</v>
      </c>
      <c r="J819" s="47">
        <f t="shared" si="91"/>
        <v>39594906038.552834</v>
      </c>
      <c r="K819" s="27"/>
      <c r="L819" s="108"/>
      <c r="M819" s="27"/>
      <c r="N819" s="27"/>
      <c r="O819" s="27"/>
      <c r="P819" s="27"/>
      <c r="Q819" s="27"/>
      <c r="R819" s="27"/>
      <c r="S819" s="27"/>
    </row>
    <row r="820" spans="2:19" x14ac:dyDescent="0.25">
      <c r="B820" s="9">
        <f t="shared" si="92"/>
        <v>801</v>
      </c>
      <c r="C820" s="42">
        <f>'Simulacion sistema (hoja4)'!BV811</f>
        <v>0.83050109886232859</v>
      </c>
      <c r="D820" s="42">
        <f>'Simulacion sistema (hoja4)'!BW811</f>
        <v>0.84693881419111605</v>
      </c>
      <c r="E820" s="44">
        <f t="shared" si="86"/>
        <v>111287760.18471265</v>
      </c>
      <c r="F820" s="45">
        <f t="shared" si="87"/>
        <v>203.58134450060516</v>
      </c>
      <c r="G820" s="45">
        <f t="shared" si="88"/>
        <v>356.26735287605902</v>
      </c>
      <c r="H820" s="46">
        <f t="shared" si="89"/>
        <v>0</v>
      </c>
      <c r="I820" s="46">
        <f t="shared" si="90"/>
        <v>1</v>
      </c>
      <c r="J820" s="47">
        <f t="shared" si="91"/>
        <v>39648195728.513252</v>
      </c>
      <c r="K820" s="27"/>
      <c r="L820" s="108"/>
      <c r="M820" s="27"/>
      <c r="N820" s="27"/>
      <c r="O820" s="27"/>
      <c r="P820" s="27"/>
      <c r="Q820" s="27"/>
      <c r="R820" s="27"/>
      <c r="S820" s="27"/>
    </row>
    <row r="821" spans="2:19" x14ac:dyDescent="0.25">
      <c r="B821" s="9">
        <f t="shared" si="92"/>
        <v>802</v>
      </c>
      <c r="C821" s="42">
        <f>'Simulacion sistema (hoja4)'!BV812</f>
        <v>0.84023735952620981</v>
      </c>
      <c r="D821" s="42">
        <f>'Simulacion sistema (hoja4)'!BW812</f>
        <v>0.85362131858692125</v>
      </c>
      <c r="E821" s="44">
        <f t="shared" si="86"/>
        <v>112165841.26232146</v>
      </c>
      <c r="F821" s="45">
        <f t="shared" si="87"/>
        <v>203.58134450060516</v>
      </c>
      <c r="G821" s="45">
        <f t="shared" si="88"/>
        <v>356.26735287605902</v>
      </c>
      <c r="H821" s="46">
        <f t="shared" si="89"/>
        <v>0</v>
      </c>
      <c r="I821" s="46">
        <f t="shared" si="90"/>
        <v>1</v>
      </c>
      <c r="J821" s="47">
        <f t="shared" si="91"/>
        <v>39961027349.643501</v>
      </c>
      <c r="K821" s="27"/>
      <c r="L821" s="108"/>
      <c r="M821" s="27"/>
      <c r="N821" s="27"/>
      <c r="O821" s="27"/>
      <c r="P821" s="27"/>
      <c r="Q821" s="27"/>
      <c r="R821" s="27"/>
      <c r="S821" s="27"/>
    </row>
    <row r="822" spans="2:19" x14ac:dyDescent="0.25">
      <c r="B822" s="9">
        <f t="shared" si="92"/>
        <v>803</v>
      </c>
      <c r="C822" s="42">
        <f>'Simulacion sistema (hoja4)'!BV813</f>
        <v>0.83501384025905123</v>
      </c>
      <c r="D822" s="42">
        <f>'Simulacion sistema (hoja4)'!BW813</f>
        <v>0.84645554330449269</v>
      </c>
      <c r="E822" s="44">
        <f t="shared" si="86"/>
        <v>111224258.39021033</v>
      </c>
      <c r="F822" s="45">
        <f t="shared" si="87"/>
        <v>203.58134450060516</v>
      </c>
      <c r="G822" s="45">
        <f t="shared" si="88"/>
        <v>356.26735287605902</v>
      </c>
      <c r="H822" s="46">
        <f t="shared" si="89"/>
        <v>0</v>
      </c>
      <c r="I822" s="46">
        <f t="shared" si="90"/>
        <v>1</v>
      </c>
      <c r="J822" s="47">
        <f t="shared" si="91"/>
        <v>39625572112.283035</v>
      </c>
      <c r="K822" s="27"/>
      <c r="L822" s="108"/>
      <c r="M822" s="27"/>
      <c r="N822" s="27"/>
      <c r="O822" s="27"/>
      <c r="P822" s="27"/>
      <c r="Q822" s="27"/>
      <c r="R822" s="27"/>
      <c r="S822" s="27"/>
    </row>
    <row r="823" spans="2:19" x14ac:dyDescent="0.25">
      <c r="B823" s="9">
        <f t="shared" si="92"/>
        <v>804</v>
      </c>
      <c r="C823" s="42">
        <f>'Simulacion sistema (hoja4)'!BV814</f>
        <v>0.82565134390974393</v>
      </c>
      <c r="D823" s="42">
        <f>'Simulacion sistema (hoja4)'!BW814</f>
        <v>0.85185261776045551</v>
      </c>
      <c r="E823" s="44">
        <f t="shared" si="86"/>
        <v>111933433.97372386</v>
      </c>
      <c r="F823" s="45">
        <f t="shared" si="87"/>
        <v>203.58134450060516</v>
      </c>
      <c r="G823" s="45">
        <f t="shared" si="88"/>
        <v>356.26735287605902</v>
      </c>
      <c r="H823" s="46">
        <f t="shared" si="89"/>
        <v>0</v>
      </c>
      <c r="I823" s="46">
        <f t="shared" si="90"/>
        <v>1</v>
      </c>
      <c r="J823" s="47">
        <f t="shared" si="91"/>
        <v>39878228220.145729</v>
      </c>
      <c r="K823" s="27"/>
      <c r="L823" s="108"/>
      <c r="M823" s="27"/>
      <c r="N823" s="27"/>
      <c r="O823" s="27"/>
      <c r="P823" s="27"/>
      <c r="Q823" s="27"/>
      <c r="R823" s="27"/>
      <c r="S823" s="27"/>
    </row>
    <row r="824" spans="2:19" x14ac:dyDescent="0.25">
      <c r="B824" s="9">
        <f t="shared" si="92"/>
        <v>805</v>
      </c>
      <c r="C824" s="42">
        <f>'Simulacion sistema (hoja4)'!BV815</f>
        <v>0.83502064400687204</v>
      </c>
      <c r="D824" s="42">
        <f>'Simulacion sistema (hoja4)'!BW815</f>
        <v>0.84866346720439234</v>
      </c>
      <c r="E824" s="44">
        <f t="shared" si="86"/>
        <v>111514379.59065716</v>
      </c>
      <c r="F824" s="45">
        <f t="shared" si="87"/>
        <v>203.58134450060516</v>
      </c>
      <c r="G824" s="45">
        <f t="shared" si="88"/>
        <v>356.26735287605902</v>
      </c>
      <c r="H824" s="46">
        <f t="shared" si="89"/>
        <v>0</v>
      </c>
      <c r="I824" s="46">
        <f t="shared" si="90"/>
        <v>1</v>
      </c>
      <c r="J824" s="47">
        <f t="shared" si="91"/>
        <v>39728932824.379448</v>
      </c>
      <c r="K824" s="27"/>
      <c r="L824" s="108"/>
      <c r="M824" s="27"/>
      <c r="N824" s="27"/>
      <c r="O824" s="27"/>
      <c r="P824" s="27"/>
      <c r="Q824" s="27"/>
      <c r="R824" s="27"/>
      <c r="S824" s="27"/>
    </row>
    <row r="825" spans="2:19" x14ac:dyDescent="0.25">
      <c r="B825" s="9">
        <f t="shared" si="92"/>
        <v>806</v>
      </c>
      <c r="C825" s="42">
        <f>'Simulacion sistema (hoja4)'!BV816</f>
        <v>0.80953513520224873</v>
      </c>
      <c r="D825" s="42">
        <f>'Simulacion sistema (hoja4)'!BW816</f>
        <v>0.84530027555438059</v>
      </c>
      <c r="E825" s="44">
        <f t="shared" si="86"/>
        <v>111072456.20784561</v>
      </c>
      <c r="F825" s="45">
        <f t="shared" si="87"/>
        <v>203.58134450060516</v>
      </c>
      <c r="G825" s="45">
        <f t="shared" si="88"/>
        <v>356.26735287605902</v>
      </c>
      <c r="H825" s="46">
        <f t="shared" si="89"/>
        <v>0</v>
      </c>
      <c r="I825" s="46">
        <f t="shared" si="90"/>
        <v>1</v>
      </c>
      <c r="J825" s="47">
        <f t="shared" si="91"/>
        <v>39571489950.611145</v>
      </c>
      <c r="K825" s="27"/>
      <c r="L825" s="108"/>
      <c r="M825" s="27"/>
      <c r="N825" s="27"/>
      <c r="O825" s="27"/>
      <c r="P825" s="27"/>
      <c r="Q825" s="27"/>
      <c r="R825" s="27"/>
      <c r="S825" s="27"/>
    </row>
    <row r="826" spans="2:19" x14ac:dyDescent="0.25">
      <c r="B826" s="9">
        <f t="shared" si="92"/>
        <v>807</v>
      </c>
      <c r="C826" s="42">
        <f>'Simulacion sistema (hoja4)'!BV817</f>
        <v>0.82040787297501538</v>
      </c>
      <c r="D826" s="42">
        <f>'Simulacion sistema (hoja4)'!BW817</f>
        <v>0.84355524144559213</v>
      </c>
      <c r="E826" s="44">
        <f t="shared" si="86"/>
        <v>110843158.72595081</v>
      </c>
      <c r="F826" s="45">
        <f t="shared" si="87"/>
        <v>203.58134450060516</v>
      </c>
      <c r="G826" s="45">
        <f t="shared" si="88"/>
        <v>356.26735287605902</v>
      </c>
      <c r="H826" s="46">
        <f t="shared" si="89"/>
        <v>0</v>
      </c>
      <c r="I826" s="46">
        <f t="shared" si="90"/>
        <v>1</v>
      </c>
      <c r="J826" s="47">
        <f t="shared" si="91"/>
        <v>39489798743.71534</v>
      </c>
      <c r="K826" s="27"/>
      <c r="L826" s="108"/>
      <c r="M826" s="27"/>
      <c r="N826" s="27"/>
      <c r="O826" s="27"/>
      <c r="P826" s="27"/>
      <c r="Q826" s="27"/>
      <c r="R826" s="27"/>
      <c r="S826" s="27"/>
    </row>
    <row r="827" spans="2:19" x14ac:dyDescent="0.25">
      <c r="B827" s="9">
        <f t="shared" si="92"/>
        <v>808</v>
      </c>
      <c r="C827" s="42">
        <f>'Simulacion sistema (hoja4)'!BV818</f>
        <v>0.83599407277736559</v>
      </c>
      <c r="D827" s="42">
        <f>'Simulacion sistema (hoja4)'!BW818</f>
        <v>0.84907330169264317</v>
      </c>
      <c r="E827" s="44">
        <f t="shared" si="86"/>
        <v>111568231.84241331</v>
      </c>
      <c r="F827" s="45">
        <f t="shared" si="87"/>
        <v>203.58134450060516</v>
      </c>
      <c r="G827" s="45">
        <f t="shared" si="88"/>
        <v>356.26735287605902</v>
      </c>
      <c r="H827" s="46">
        <f t="shared" si="89"/>
        <v>0</v>
      </c>
      <c r="I827" s="46">
        <f t="shared" si="90"/>
        <v>1</v>
      </c>
      <c r="J827" s="47">
        <f t="shared" si="91"/>
        <v>39748118623.559029</v>
      </c>
      <c r="K827" s="27"/>
      <c r="L827" s="108"/>
      <c r="M827" s="27"/>
      <c r="N827" s="27"/>
      <c r="O827" s="27"/>
      <c r="P827" s="27"/>
      <c r="Q827" s="27"/>
      <c r="R827" s="27"/>
      <c r="S827" s="27"/>
    </row>
    <row r="828" spans="2:19" x14ac:dyDescent="0.25">
      <c r="B828" s="9">
        <f t="shared" si="92"/>
        <v>809</v>
      </c>
      <c r="C828" s="42">
        <f>'Simulacion sistema (hoja4)'!BV819</f>
        <v>0.82772791578331295</v>
      </c>
      <c r="D828" s="42">
        <f>'Simulacion sistema (hoja4)'!BW819</f>
        <v>0.8477660398035024</v>
      </c>
      <c r="E828" s="44">
        <f t="shared" si="86"/>
        <v>111396457.63018021</v>
      </c>
      <c r="F828" s="45">
        <f t="shared" si="87"/>
        <v>203.58134450060516</v>
      </c>
      <c r="G828" s="45">
        <f t="shared" si="88"/>
        <v>356.26735287605902</v>
      </c>
      <c r="H828" s="46">
        <f t="shared" si="89"/>
        <v>0</v>
      </c>
      <c r="I828" s="46">
        <f t="shared" si="90"/>
        <v>1</v>
      </c>
      <c r="J828" s="47">
        <f t="shared" si="91"/>
        <v>39686921079.67437</v>
      </c>
      <c r="K828" s="27"/>
      <c r="L828" s="108"/>
      <c r="M828" s="27"/>
      <c r="N828" s="27"/>
      <c r="O828" s="27"/>
      <c r="P828" s="27"/>
      <c r="Q828" s="27"/>
      <c r="R828" s="27"/>
      <c r="S828" s="27"/>
    </row>
    <row r="829" spans="2:19" x14ac:dyDescent="0.25">
      <c r="B829" s="9">
        <f t="shared" si="92"/>
        <v>810</v>
      </c>
      <c r="C829" s="42">
        <f>'Simulacion sistema (hoja4)'!BV820</f>
        <v>0.8229280211808554</v>
      </c>
      <c r="D829" s="42">
        <f>'Simulacion sistema (hoja4)'!BW820</f>
        <v>0.84505580527584212</v>
      </c>
      <c r="E829" s="44">
        <f t="shared" si="86"/>
        <v>111040332.81324565</v>
      </c>
      <c r="F829" s="45">
        <f t="shared" si="87"/>
        <v>203.58134450060516</v>
      </c>
      <c r="G829" s="45">
        <f t="shared" si="88"/>
        <v>356.26735287605902</v>
      </c>
      <c r="H829" s="46">
        <f t="shared" si="89"/>
        <v>0</v>
      </c>
      <c r="I829" s="46">
        <f t="shared" si="90"/>
        <v>1</v>
      </c>
      <c r="J829" s="47">
        <f t="shared" si="91"/>
        <v>39560045433.851624</v>
      </c>
      <c r="K829" s="27"/>
      <c r="L829" s="108"/>
      <c r="M829" s="27"/>
      <c r="N829" s="27"/>
      <c r="O829" s="27"/>
      <c r="P829" s="27"/>
      <c r="Q829" s="27"/>
      <c r="R829" s="27"/>
      <c r="S829" s="27"/>
    </row>
    <row r="830" spans="2:19" x14ac:dyDescent="0.25">
      <c r="B830" s="9">
        <f t="shared" si="92"/>
        <v>811</v>
      </c>
      <c r="C830" s="42">
        <f>'Simulacion sistema (hoja4)'!BV821</f>
        <v>0.80573408463753915</v>
      </c>
      <c r="D830" s="42">
        <f>'Simulacion sistema (hoja4)'!BW821</f>
        <v>0.83586305965987673</v>
      </c>
      <c r="E830" s="44">
        <f t="shared" si="86"/>
        <v>109832406.03930779</v>
      </c>
      <c r="F830" s="45">
        <f t="shared" si="87"/>
        <v>203.58134450060516</v>
      </c>
      <c r="G830" s="45">
        <f t="shared" si="88"/>
        <v>356.26735287605902</v>
      </c>
      <c r="H830" s="46">
        <f t="shared" si="89"/>
        <v>0</v>
      </c>
      <c r="I830" s="46">
        <f t="shared" si="90"/>
        <v>1</v>
      </c>
      <c r="J830" s="47">
        <f t="shared" si="91"/>
        <v>39129700559.63266</v>
      </c>
      <c r="K830" s="27"/>
      <c r="L830" s="108"/>
      <c r="M830" s="27"/>
      <c r="N830" s="27"/>
      <c r="O830" s="27"/>
      <c r="P830" s="27"/>
      <c r="Q830" s="27"/>
      <c r="R830" s="27"/>
      <c r="S830" s="27"/>
    </row>
    <row r="831" spans="2:19" x14ac:dyDescent="0.25">
      <c r="B831" s="9">
        <f t="shared" si="92"/>
        <v>812</v>
      </c>
      <c r="C831" s="42">
        <f>'Simulacion sistema (hoja4)'!BV822</f>
        <v>0.81904667095896366</v>
      </c>
      <c r="D831" s="42">
        <f>'Simulacion sistema (hoja4)'!BW822</f>
        <v>0.84304568660254053</v>
      </c>
      <c r="E831" s="44">
        <f t="shared" si="86"/>
        <v>110776203.21957383</v>
      </c>
      <c r="F831" s="45">
        <f t="shared" si="87"/>
        <v>203.58134450060516</v>
      </c>
      <c r="G831" s="45">
        <f t="shared" si="88"/>
        <v>356.26735287605902</v>
      </c>
      <c r="H831" s="46">
        <f t="shared" si="89"/>
        <v>0</v>
      </c>
      <c r="I831" s="46">
        <f t="shared" si="90"/>
        <v>1</v>
      </c>
      <c r="J831" s="47">
        <f t="shared" si="91"/>
        <v>39465944682.697937</v>
      </c>
      <c r="K831" s="27"/>
      <c r="L831" s="108"/>
      <c r="M831" s="27"/>
      <c r="N831" s="27"/>
      <c r="O831" s="27"/>
      <c r="P831" s="27"/>
      <c r="Q831" s="27"/>
      <c r="R831" s="27"/>
      <c r="S831" s="27"/>
    </row>
    <row r="832" spans="2:19" x14ac:dyDescent="0.25">
      <c r="B832" s="9">
        <f t="shared" si="92"/>
        <v>813</v>
      </c>
      <c r="C832" s="42">
        <f>'Simulacion sistema (hoja4)'!BV823</f>
        <v>0.82214928789030517</v>
      </c>
      <c r="D832" s="42">
        <f>'Simulacion sistema (hoja4)'!BW823</f>
        <v>0.85030608008655151</v>
      </c>
      <c r="E832" s="44">
        <f t="shared" si="86"/>
        <v>111730218.92337288</v>
      </c>
      <c r="F832" s="45">
        <f t="shared" si="87"/>
        <v>203.58134450060516</v>
      </c>
      <c r="G832" s="45">
        <f t="shared" si="88"/>
        <v>356.26735287605902</v>
      </c>
      <c r="H832" s="46">
        <f t="shared" si="89"/>
        <v>0</v>
      </c>
      <c r="I832" s="46">
        <f t="shared" si="90"/>
        <v>1</v>
      </c>
      <c r="J832" s="47">
        <f t="shared" si="91"/>
        <v>39805829332.092613</v>
      </c>
      <c r="K832" s="27"/>
      <c r="L832" s="108"/>
      <c r="M832" s="27"/>
      <c r="N832" s="27"/>
      <c r="O832" s="27"/>
      <c r="P832" s="27"/>
      <c r="Q832" s="27"/>
      <c r="R832" s="27"/>
      <c r="S832" s="27"/>
    </row>
    <row r="833" spans="2:19" x14ac:dyDescent="0.25">
      <c r="B833" s="9">
        <f t="shared" si="92"/>
        <v>814</v>
      </c>
      <c r="C833" s="42">
        <f>'Simulacion sistema (hoja4)'!BV824</f>
        <v>0.79792433321674017</v>
      </c>
      <c r="D833" s="42">
        <f>'Simulacion sistema (hoja4)'!BW824</f>
        <v>0.84875122191554864</v>
      </c>
      <c r="E833" s="44">
        <f t="shared" si="86"/>
        <v>111525910.55970308</v>
      </c>
      <c r="F833" s="45">
        <f t="shared" si="87"/>
        <v>203.58134450060516</v>
      </c>
      <c r="G833" s="45">
        <f t="shared" si="88"/>
        <v>356.26735287605902</v>
      </c>
      <c r="H833" s="46">
        <f t="shared" si="89"/>
        <v>0</v>
      </c>
      <c r="I833" s="46">
        <f t="shared" si="90"/>
        <v>1</v>
      </c>
      <c r="J833" s="47">
        <f t="shared" si="91"/>
        <v>39733040932.197533</v>
      </c>
      <c r="K833" s="27"/>
      <c r="L833" s="108"/>
      <c r="M833" s="27"/>
      <c r="N833" s="27"/>
      <c r="O833" s="27"/>
      <c r="P833" s="27"/>
      <c r="Q833" s="27"/>
      <c r="R833" s="27"/>
      <c r="S833" s="27"/>
    </row>
    <row r="834" spans="2:19" x14ac:dyDescent="0.25">
      <c r="B834" s="9">
        <f t="shared" si="92"/>
        <v>815</v>
      </c>
      <c r="C834" s="42">
        <f>'Simulacion sistema (hoja4)'!BV825</f>
        <v>0.81815007670280393</v>
      </c>
      <c r="D834" s="42">
        <f>'Simulacion sistema (hoja4)'!BW825</f>
        <v>0.8475728157689254</v>
      </c>
      <c r="E834" s="44">
        <f t="shared" si="86"/>
        <v>111371067.9920368</v>
      </c>
      <c r="F834" s="45">
        <f t="shared" si="87"/>
        <v>203.58134450060516</v>
      </c>
      <c r="G834" s="45">
        <f t="shared" si="88"/>
        <v>356.26735287605902</v>
      </c>
      <c r="H834" s="46">
        <f t="shared" si="89"/>
        <v>0</v>
      </c>
      <c r="I834" s="46">
        <f t="shared" si="90"/>
        <v>1</v>
      </c>
      <c r="J834" s="47">
        <f t="shared" si="91"/>
        <v>39677875580.502541</v>
      </c>
      <c r="K834" s="27"/>
      <c r="L834" s="108"/>
      <c r="M834" s="27"/>
      <c r="N834" s="27"/>
      <c r="O834" s="27"/>
      <c r="P834" s="27"/>
      <c r="Q834" s="27"/>
      <c r="R834" s="27"/>
      <c r="S834" s="27"/>
    </row>
    <row r="835" spans="2:19" x14ac:dyDescent="0.25">
      <c r="B835" s="9">
        <f t="shared" si="92"/>
        <v>816</v>
      </c>
      <c r="C835" s="42">
        <f>'Simulacion sistema (hoja4)'!BV826</f>
        <v>0.82234002643318671</v>
      </c>
      <c r="D835" s="42">
        <f>'Simulacion sistema (hoja4)'!BW826</f>
        <v>0.85135009935679085</v>
      </c>
      <c r="E835" s="44">
        <f t="shared" si="86"/>
        <v>111867403.05548231</v>
      </c>
      <c r="F835" s="45">
        <f t="shared" si="87"/>
        <v>203.58134450060516</v>
      </c>
      <c r="G835" s="45">
        <f t="shared" si="88"/>
        <v>356.26735287605902</v>
      </c>
      <c r="H835" s="46">
        <f t="shared" si="89"/>
        <v>0</v>
      </c>
      <c r="I835" s="46">
        <f t="shared" si="90"/>
        <v>1</v>
      </c>
      <c r="J835" s="47">
        <f t="shared" si="91"/>
        <v>39854703559.695839</v>
      </c>
      <c r="K835" s="27"/>
      <c r="L835" s="108"/>
      <c r="M835" s="27"/>
      <c r="N835" s="27"/>
      <c r="O835" s="27"/>
      <c r="P835" s="27"/>
      <c r="Q835" s="27"/>
      <c r="R835" s="27"/>
      <c r="S835" s="27"/>
    </row>
    <row r="836" spans="2:19" x14ac:dyDescent="0.25">
      <c r="B836" s="9">
        <f t="shared" si="92"/>
        <v>817</v>
      </c>
      <c r="C836" s="42">
        <f>'Simulacion sistema (hoja4)'!BV827</f>
        <v>0.82486713140521806</v>
      </c>
      <c r="D836" s="42">
        <f>'Simulacion sistema (hoja4)'!BW827</f>
        <v>0.8470925236506327</v>
      </c>
      <c r="E836" s="44">
        <f t="shared" si="86"/>
        <v>111307957.60769314</v>
      </c>
      <c r="F836" s="45">
        <f t="shared" si="87"/>
        <v>203.58134450060516</v>
      </c>
      <c r="G836" s="45">
        <f t="shared" si="88"/>
        <v>356.26735287605902</v>
      </c>
      <c r="H836" s="46">
        <f t="shared" si="89"/>
        <v>0</v>
      </c>
      <c r="I836" s="46">
        <f t="shared" si="90"/>
        <v>1</v>
      </c>
      <c r="J836" s="47">
        <f t="shared" si="91"/>
        <v>39655391410.933426</v>
      </c>
      <c r="K836" s="27"/>
      <c r="L836" s="108"/>
      <c r="M836" s="27"/>
      <c r="N836" s="27"/>
      <c r="O836" s="27"/>
      <c r="P836" s="27"/>
      <c r="Q836" s="27"/>
      <c r="R836" s="27"/>
      <c r="S836" s="27"/>
    </row>
    <row r="837" spans="2:19" x14ac:dyDescent="0.25">
      <c r="B837" s="9">
        <f t="shared" si="92"/>
        <v>818</v>
      </c>
      <c r="C837" s="42">
        <f>'Simulacion sistema (hoja4)'!BV828</f>
        <v>0.81886322072920603</v>
      </c>
      <c r="D837" s="42">
        <f>'Simulacion sistema (hoja4)'!BW828</f>
        <v>0.84373194228254156</v>
      </c>
      <c r="E837" s="44">
        <f t="shared" si="86"/>
        <v>110866377.21592596</v>
      </c>
      <c r="F837" s="45">
        <f t="shared" si="87"/>
        <v>203.58134450060516</v>
      </c>
      <c r="G837" s="45">
        <f t="shared" si="88"/>
        <v>356.26735287605902</v>
      </c>
      <c r="H837" s="46">
        <f t="shared" si="89"/>
        <v>0</v>
      </c>
      <c r="I837" s="46">
        <f t="shared" si="90"/>
        <v>1</v>
      </c>
      <c r="J837" s="47">
        <f t="shared" si="91"/>
        <v>39498070733.676567</v>
      </c>
      <c r="K837" s="27"/>
      <c r="L837" s="108"/>
      <c r="M837" s="27"/>
      <c r="N837" s="27"/>
      <c r="O837" s="27"/>
      <c r="P837" s="27"/>
      <c r="Q837" s="27"/>
      <c r="R837" s="27"/>
      <c r="S837" s="27"/>
    </row>
    <row r="838" spans="2:19" x14ac:dyDescent="0.25">
      <c r="B838" s="9">
        <f t="shared" si="92"/>
        <v>819</v>
      </c>
      <c r="C838" s="42">
        <f>'Simulacion sistema (hoja4)'!BV829</f>
        <v>0.81177544945627078</v>
      </c>
      <c r="D838" s="42">
        <f>'Simulacion sistema (hoja4)'!BW829</f>
        <v>0.84691536502829035</v>
      </c>
      <c r="E838" s="44">
        <f t="shared" si="86"/>
        <v>111284678.96471736</v>
      </c>
      <c r="F838" s="45">
        <f t="shared" si="87"/>
        <v>203.58134450060516</v>
      </c>
      <c r="G838" s="45">
        <f t="shared" si="88"/>
        <v>356.26735287605902</v>
      </c>
      <c r="H838" s="46">
        <f t="shared" si="89"/>
        <v>0</v>
      </c>
      <c r="I838" s="46">
        <f t="shared" si="90"/>
        <v>1</v>
      </c>
      <c r="J838" s="47">
        <f t="shared" si="91"/>
        <v>39647097990.421898</v>
      </c>
      <c r="K838" s="27"/>
      <c r="L838" s="108"/>
      <c r="M838" s="27"/>
      <c r="N838" s="27"/>
      <c r="O838" s="27"/>
      <c r="P838" s="27"/>
      <c r="Q838" s="27"/>
      <c r="R838" s="27"/>
      <c r="S838" s="27"/>
    </row>
    <row r="839" spans="2:19" x14ac:dyDescent="0.25">
      <c r="B839" s="9">
        <f t="shared" si="92"/>
        <v>820</v>
      </c>
      <c r="C839" s="42">
        <f>'Simulacion sistema (hoja4)'!BV830</f>
        <v>0.822793734630891</v>
      </c>
      <c r="D839" s="42">
        <f>'Simulacion sistema (hoja4)'!BW830</f>
        <v>0.84846955373657706</v>
      </c>
      <c r="E839" s="44">
        <f t="shared" si="86"/>
        <v>111488899.36098622</v>
      </c>
      <c r="F839" s="45">
        <f t="shared" si="87"/>
        <v>203.58134450060516</v>
      </c>
      <c r="G839" s="45">
        <f t="shared" si="88"/>
        <v>356.26735287605902</v>
      </c>
      <c r="H839" s="46">
        <f t="shared" si="89"/>
        <v>0</v>
      </c>
      <c r="I839" s="46">
        <f t="shared" si="90"/>
        <v>1</v>
      </c>
      <c r="J839" s="47">
        <f t="shared" si="91"/>
        <v>39719855050.403908</v>
      </c>
      <c r="K839" s="27"/>
      <c r="L839" s="108"/>
      <c r="M839" s="27"/>
      <c r="N839" s="27"/>
      <c r="O839" s="27"/>
      <c r="P839" s="27"/>
      <c r="Q839" s="27"/>
      <c r="R839" s="27"/>
      <c r="S839" s="27"/>
    </row>
    <row r="840" spans="2:19" x14ac:dyDescent="0.25">
      <c r="B840" s="9">
        <f t="shared" si="92"/>
        <v>821</v>
      </c>
      <c r="C840" s="42">
        <f>'Simulacion sistema (hoja4)'!BV831</f>
        <v>0.82148742966310229</v>
      </c>
      <c r="D840" s="42">
        <f>'Simulacion sistema (hoja4)'!BW831</f>
        <v>0.8401375775705705</v>
      </c>
      <c r="E840" s="44">
        <f t="shared" si="86"/>
        <v>110394077.69277297</v>
      </c>
      <c r="F840" s="45">
        <f t="shared" si="87"/>
        <v>203.58134450060516</v>
      </c>
      <c r="G840" s="45">
        <f t="shared" si="88"/>
        <v>356.26735287605902</v>
      </c>
      <c r="H840" s="46">
        <f t="shared" si="89"/>
        <v>0</v>
      </c>
      <c r="I840" s="46">
        <f t="shared" si="90"/>
        <v>1</v>
      </c>
      <c r="J840" s="47">
        <f t="shared" si="91"/>
        <v>39329805832.798225</v>
      </c>
      <c r="K840" s="27"/>
      <c r="L840" s="108"/>
      <c r="M840" s="27"/>
      <c r="N840" s="27"/>
      <c r="O840" s="27"/>
      <c r="P840" s="27"/>
      <c r="Q840" s="27"/>
      <c r="R840" s="27"/>
      <c r="S840" s="27"/>
    </row>
    <row r="841" spans="2:19" x14ac:dyDescent="0.25">
      <c r="B841" s="9">
        <f t="shared" si="92"/>
        <v>822</v>
      </c>
      <c r="C841" s="42">
        <f>'Simulacion sistema (hoja4)'!BV832</f>
        <v>0.81480132908144409</v>
      </c>
      <c r="D841" s="42">
        <f>'Simulacion sistema (hoja4)'!BW832</f>
        <v>0.84875384374637086</v>
      </c>
      <c r="E841" s="44">
        <f t="shared" si="86"/>
        <v>111526255.06827313</v>
      </c>
      <c r="F841" s="45">
        <f t="shared" si="87"/>
        <v>203.58134450060516</v>
      </c>
      <c r="G841" s="45">
        <f t="shared" si="88"/>
        <v>356.26735287605902</v>
      </c>
      <c r="H841" s="46">
        <f t="shared" si="89"/>
        <v>0</v>
      </c>
      <c r="I841" s="46">
        <f t="shared" si="90"/>
        <v>1</v>
      </c>
      <c r="J841" s="47">
        <f t="shared" si="91"/>
        <v>39733163669.353828</v>
      </c>
      <c r="K841" s="27"/>
      <c r="L841" s="108"/>
      <c r="M841" s="27"/>
      <c r="N841" s="27"/>
      <c r="O841" s="27"/>
      <c r="P841" s="27"/>
      <c r="Q841" s="27"/>
      <c r="R841" s="27"/>
      <c r="S841" s="27"/>
    </row>
    <row r="842" spans="2:19" x14ac:dyDescent="0.25">
      <c r="B842" s="9">
        <f t="shared" si="92"/>
        <v>823</v>
      </c>
      <c r="C842" s="42">
        <f>'Simulacion sistema (hoja4)'!BV833</f>
        <v>0.82200242490361386</v>
      </c>
      <c r="D842" s="42">
        <f>'Simulacion sistema (hoja4)'!BW833</f>
        <v>0.84790808652838923</v>
      </c>
      <c r="E842" s="44">
        <f t="shared" si="86"/>
        <v>111415122.56983034</v>
      </c>
      <c r="F842" s="45">
        <f t="shared" si="87"/>
        <v>203.58134450060516</v>
      </c>
      <c r="G842" s="45">
        <f t="shared" si="88"/>
        <v>356.26735287605902</v>
      </c>
      <c r="H842" s="46">
        <f t="shared" si="89"/>
        <v>0</v>
      </c>
      <c r="I842" s="46">
        <f t="shared" si="90"/>
        <v>1</v>
      </c>
      <c r="J842" s="47">
        <f t="shared" si="91"/>
        <v>39693570788.315117</v>
      </c>
      <c r="K842" s="27"/>
      <c r="L842" s="108"/>
      <c r="M842" s="27"/>
      <c r="N842" s="27"/>
      <c r="O842" s="27"/>
      <c r="P842" s="27"/>
      <c r="Q842" s="27"/>
      <c r="R842" s="27"/>
      <c r="S842" s="27"/>
    </row>
    <row r="843" spans="2:19" x14ac:dyDescent="0.25">
      <c r="B843" s="9">
        <f t="shared" si="92"/>
        <v>824</v>
      </c>
      <c r="C843" s="42">
        <f>'Simulacion sistema (hoja4)'!BV834</f>
        <v>0.82030164410512085</v>
      </c>
      <c r="D843" s="42">
        <f>'Simulacion sistema (hoja4)'!BW834</f>
        <v>0.84823051277021011</v>
      </c>
      <c r="E843" s="44">
        <f t="shared" si="86"/>
        <v>111457489.37800561</v>
      </c>
      <c r="F843" s="45">
        <f t="shared" si="87"/>
        <v>203.58134450060516</v>
      </c>
      <c r="G843" s="45">
        <f t="shared" si="88"/>
        <v>356.26735287605902</v>
      </c>
      <c r="H843" s="46">
        <f t="shared" si="89"/>
        <v>0</v>
      </c>
      <c r="I843" s="46">
        <f t="shared" si="90"/>
        <v>1</v>
      </c>
      <c r="J843" s="47">
        <f t="shared" si="91"/>
        <v>39708664698.913521</v>
      </c>
      <c r="K843" s="27"/>
      <c r="L843" s="108"/>
      <c r="M843" s="27"/>
      <c r="N843" s="27"/>
      <c r="O843" s="27"/>
      <c r="P843" s="27"/>
      <c r="Q843" s="27"/>
      <c r="R843" s="27"/>
      <c r="S843" s="27"/>
    </row>
    <row r="844" spans="2:19" x14ac:dyDescent="0.25">
      <c r="B844" s="9">
        <f t="shared" si="92"/>
        <v>825</v>
      </c>
      <c r="C844" s="42">
        <f>'Simulacion sistema (hoja4)'!BV835</f>
        <v>0.81207703706376211</v>
      </c>
      <c r="D844" s="42">
        <f>'Simulacion sistema (hoja4)'!BW835</f>
        <v>0.8455364779285186</v>
      </c>
      <c r="E844" s="44">
        <f t="shared" si="86"/>
        <v>111103493.19980733</v>
      </c>
      <c r="F844" s="45">
        <f t="shared" si="87"/>
        <v>203.58134450060516</v>
      </c>
      <c r="G844" s="45">
        <f t="shared" si="88"/>
        <v>356.26735287605902</v>
      </c>
      <c r="H844" s="46">
        <f t="shared" si="89"/>
        <v>0</v>
      </c>
      <c r="I844" s="46">
        <f t="shared" si="90"/>
        <v>1</v>
      </c>
      <c r="J844" s="47">
        <f t="shared" si="91"/>
        <v>39582547417.578583</v>
      </c>
      <c r="K844" s="27"/>
      <c r="L844" s="108"/>
      <c r="M844" s="27"/>
      <c r="N844" s="27"/>
      <c r="O844" s="27"/>
      <c r="P844" s="27"/>
      <c r="Q844" s="27"/>
      <c r="R844" s="27"/>
      <c r="S844" s="27"/>
    </row>
    <row r="845" spans="2:19" x14ac:dyDescent="0.25">
      <c r="B845" s="9">
        <f t="shared" si="92"/>
        <v>826</v>
      </c>
      <c r="C845" s="42">
        <f>'Simulacion sistema (hoja4)'!BV836</f>
        <v>0.80385991506710697</v>
      </c>
      <c r="D845" s="42">
        <f>'Simulacion sistema (hoja4)'!BW836</f>
        <v>0.84298009701710541</v>
      </c>
      <c r="E845" s="44">
        <f t="shared" si="86"/>
        <v>110767584.74804765</v>
      </c>
      <c r="F845" s="45">
        <f t="shared" si="87"/>
        <v>203.58134450060516</v>
      </c>
      <c r="G845" s="45">
        <f t="shared" si="88"/>
        <v>356.26735287605902</v>
      </c>
      <c r="H845" s="46">
        <f t="shared" si="89"/>
        <v>0</v>
      </c>
      <c r="I845" s="46">
        <f t="shared" si="90"/>
        <v>1</v>
      </c>
      <c r="J845" s="47">
        <f t="shared" si="91"/>
        <v>39462874202.661469</v>
      </c>
      <c r="K845" s="27"/>
      <c r="L845" s="108"/>
      <c r="M845" s="27"/>
      <c r="N845" s="27"/>
      <c r="O845" s="27"/>
      <c r="P845" s="27"/>
      <c r="Q845" s="27"/>
      <c r="R845" s="27"/>
      <c r="S845" s="27"/>
    </row>
    <row r="846" spans="2:19" x14ac:dyDescent="0.25">
      <c r="B846" s="9">
        <f t="shared" si="92"/>
        <v>827</v>
      </c>
      <c r="C846" s="42">
        <f>'Simulacion sistema (hoja4)'!BV837</f>
        <v>0.82451695106658374</v>
      </c>
      <c r="D846" s="42">
        <f>'Simulacion sistema (hoja4)'!BW837</f>
        <v>0.84588493838696777</v>
      </c>
      <c r="E846" s="44">
        <f t="shared" si="86"/>
        <v>111149280.90404756</v>
      </c>
      <c r="F846" s="45">
        <f t="shared" si="87"/>
        <v>203.58134450060516</v>
      </c>
      <c r="G846" s="45">
        <f t="shared" si="88"/>
        <v>356.26735287605902</v>
      </c>
      <c r="H846" s="46">
        <f t="shared" si="89"/>
        <v>0</v>
      </c>
      <c r="I846" s="46">
        <f t="shared" si="90"/>
        <v>1</v>
      </c>
      <c r="J846" s="47">
        <f t="shared" si="91"/>
        <v>39598860081.76252</v>
      </c>
      <c r="K846" s="27"/>
      <c r="L846" s="108"/>
      <c r="M846" s="27"/>
      <c r="N846" s="27"/>
      <c r="O846" s="27"/>
      <c r="P846" s="27"/>
      <c r="Q846" s="27"/>
      <c r="R846" s="27"/>
      <c r="S846" s="27"/>
    </row>
    <row r="847" spans="2:19" x14ac:dyDescent="0.25">
      <c r="B847" s="9">
        <f t="shared" si="92"/>
        <v>828</v>
      </c>
      <c r="C847" s="42">
        <f>'Simulacion sistema (hoja4)'!BV838</f>
        <v>0.82943080803435232</v>
      </c>
      <c r="D847" s="42">
        <f>'Simulacion sistema (hoja4)'!BW838</f>
        <v>0.85553469408490945</v>
      </c>
      <c r="E847" s="44">
        <f t="shared" si="86"/>
        <v>112417258.8027571</v>
      </c>
      <c r="F847" s="45">
        <f t="shared" si="87"/>
        <v>203.58134450060516</v>
      </c>
      <c r="G847" s="45">
        <f t="shared" si="88"/>
        <v>356.26735287605902</v>
      </c>
      <c r="H847" s="46">
        <f t="shared" si="89"/>
        <v>0</v>
      </c>
      <c r="I847" s="46">
        <f t="shared" si="90"/>
        <v>1</v>
      </c>
      <c r="J847" s="47">
        <f t="shared" si="91"/>
        <v>40050599211.241119</v>
      </c>
      <c r="K847" s="27"/>
      <c r="L847" s="108"/>
      <c r="M847" s="27"/>
      <c r="N847" s="27"/>
      <c r="O847" s="27"/>
      <c r="P847" s="27"/>
      <c r="Q847" s="27"/>
      <c r="R847" s="27"/>
      <c r="S847" s="27"/>
    </row>
    <row r="848" spans="2:19" x14ac:dyDescent="0.25">
      <c r="B848" s="9">
        <f t="shared" si="92"/>
        <v>829</v>
      </c>
      <c r="C848" s="42">
        <f>'Simulacion sistema (hoja4)'!BV839</f>
        <v>0.83302960053479191</v>
      </c>
      <c r="D848" s="42">
        <f>'Simulacion sistema (hoja4)'!BW839</f>
        <v>0.85079637238428707</v>
      </c>
      <c r="E848" s="44">
        <f t="shared" si="86"/>
        <v>111794643.33129533</v>
      </c>
      <c r="F848" s="45">
        <f t="shared" si="87"/>
        <v>203.58134450060516</v>
      </c>
      <c r="G848" s="45">
        <f t="shared" si="88"/>
        <v>356.26735287605902</v>
      </c>
      <c r="H848" s="46">
        <f t="shared" si="89"/>
        <v>0</v>
      </c>
      <c r="I848" s="46">
        <f t="shared" si="90"/>
        <v>1</v>
      </c>
      <c r="J848" s="47">
        <f t="shared" si="91"/>
        <v>39828781645.363754</v>
      </c>
      <c r="K848" s="27"/>
      <c r="L848" s="108"/>
      <c r="M848" s="27"/>
      <c r="N848" s="27"/>
      <c r="O848" s="27"/>
      <c r="P848" s="27"/>
      <c r="Q848" s="27"/>
      <c r="R848" s="27"/>
      <c r="S848" s="27"/>
    </row>
    <row r="849" spans="2:19" x14ac:dyDescent="0.25">
      <c r="B849" s="9">
        <f t="shared" si="92"/>
        <v>830</v>
      </c>
      <c r="C849" s="42">
        <f>'Simulacion sistema (hoja4)'!BV840</f>
        <v>0.81170785289983249</v>
      </c>
      <c r="D849" s="42">
        <f>'Simulacion sistema (hoja4)'!BW840</f>
        <v>0.85510219259449649</v>
      </c>
      <c r="E849" s="44">
        <f t="shared" si="86"/>
        <v>112360428.10691683</v>
      </c>
      <c r="F849" s="45">
        <f t="shared" si="87"/>
        <v>203.58134450060516</v>
      </c>
      <c r="G849" s="45">
        <f t="shared" si="88"/>
        <v>356.26735287605902</v>
      </c>
      <c r="H849" s="46">
        <f t="shared" si="89"/>
        <v>0</v>
      </c>
      <c r="I849" s="46">
        <f t="shared" si="90"/>
        <v>1</v>
      </c>
      <c r="J849" s="47">
        <f t="shared" si="91"/>
        <v>40030352289.671997</v>
      </c>
      <c r="K849" s="27"/>
      <c r="L849" s="108"/>
      <c r="M849" s="27"/>
      <c r="N849" s="27"/>
      <c r="O849" s="27"/>
      <c r="P849" s="27"/>
      <c r="Q849" s="27"/>
      <c r="R849" s="27"/>
      <c r="S849" s="27"/>
    </row>
    <row r="850" spans="2:19" x14ac:dyDescent="0.25">
      <c r="B850" s="9">
        <f t="shared" si="92"/>
        <v>831</v>
      </c>
      <c r="C850" s="42">
        <f>'Simulacion sistema (hoja4)'!BV841</f>
        <v>0.84045955682601614</v>
      </c>
      <c r="D850" s="42">
        <f>'Simulacion sistema (hoja4)'!BW841</f>
        <v>0.85348915561404248</v>
      </c>
      <c r="E850" s="44">
        <f t="shared" si="86"/>
        <v>112148475.04768518</v>
      </c>
      <c r="F850" s="45">
        <f t="shared" si="87"/>
        <v>203.58134450060516</v>
      </c>
      <c r="G850" s="45">
        <f t="shared" si="88"/>
        <v>356.26735287605902</v>
      </c>
      <c r="H850" s="46">
        <f t="shared" si="89"/>
        <v>0</v>
      </c>
      <c r="I850" s="46">
        <f t="shared" si="90"/>
        <v>1</v>
      </c>
      <c r="J850" s="47">
        <f t="shared" si="91"/>
        <v>39954840334.325554</v>
      </c>
      <c r="K850" s="27"/>
      <c r="L850" s="108"/>
      <c r="M850" s="27"/>
      <c r="N850" s="27"/>
      <c r="O850" s="27"/>
      <c r="P850" s="27"/>
      <c r="Q850" s="27"/>
      <c r="R850" s="27"/>
      <c r="S850" s="27"/>
    </row>
    <row r="851" spans="2:19" x14ac:dyDescent="0.25">
      <c r="B851" s="9">
        <f t="shared" si="92"/>
        <v>832</v>
      </c>
      <c r="C851" s="42">
        <f>'Simulacion sistema (hoja4)'!BV842</f>
        <v>0.81340799474829173</v>
      </c>
      <c r="D851" s="42">
        <f>'Simulacion sistema (hoja4)'!BW842</f>
        <v>0.84306594594398876</v>
      </c>
      <c r="E851" s="44">
        <f t="shared" si="86"/>
        <v>110778865.29704012</v>
      </c>
      <c r="F851" s="45">
        <f t="shared" si="87"/>
        <v>203.58134450060516</v>
      </c>
      <c r="G851" s="45">
        <f t="shared" si="88"/>
        <v>356.26735287605902</v>
      </c>
      <c r="H851" s="46">
        <f t="shared" si="89"/>
        <v>0</v>
      </c>
      <c r="I851" s="46">
        <f t="shared" si="90"/>
        <v>1</v>
      </c>
      <c r="J851" s="47">
        <f t="shared" si="91"/>
        <v>39466893093.989998</v>
      </c>
      <c r="K851" s="27"/>
      <c r="L851" s="108"/>
      <c r="M851" s="27"/>
      <c r="N851" s="27"/>
      <c r="O851" s="27"/>
      <c r="P851" s="27"/>
      <c r="Q851" s="27"/>
      <c r="R851" s="27"/>
      <c r="S851" s="27"/>
    </row>
    <row r="852" spans="2:19" x14ac:dyDescent="0.25">
      <c r="B852" s="9">
        <f t="shared" si="92"/>
        <v>833</v>
      </c>
      <c r="C852" s="42">
        <f>'Simulacion sistema (hoja4)'!BV843</f>
        <v>0.80822424338790211</v>
      </c>
      <c r="D852" s="42">
        <f>'Simulacion sistema (hoja4)'!BW843</f>
        <v>0.84857420084723301</v>
      </c>
      <c r="E852" s="44">
        <f t="shared" si="86"/>
        <v>111502649.99132641</v>
      </c>
      <c r="F852" s="45">
        <f t="shared" si="87"/>
        <v>203.58134450060516</v>
      </c>
      <c r="G852" s="45">
        <f t="shared" si="88"/>
        <v>356.26735287605902</v>
      </c>
      <c r="H852" s="46">
        <f t="shared" si="89"/>
        <v>0</v>
      </c>
      <c r="I852" s="46">
        <f t="shared" si="90"/>
        <v>1</v>
      </c>
      <c r="J852" s="47">
        <f t="shared" si="91"/>
        <v>39724753951.075584</v>
      </c>
      <c r="K852" s="27"/>
      <c r="L852" s="108"/>
      <c r="M852" s="27"/>
      <c r="N852" s="27"/>
      <c r="O852" s="27"/>
      <c r="P852" s="27"/>
      <c r="Q852" s="27"/>
      <c r="R852" s="27"/>
      <c r="S852" s="27"/>
    </row>
    <row r="853" spans="2:19" x14ac:dyDescent="0.25">
      <c r="B853" s="9">
        <f t="shared" si="92"/>
        <v>834</v>
      </c>
      <c r="C853" s="42">
        <f>'Simulacion sistema (hoja4)'!BV844</f>
        <v>0.80062408324998235</v>
      </c>
      <c r="D853" s="42">
        <f>'Simulacion sistema (hoja4)'!BW844</f>
        <v>0.84090308236730338</v>
      </c>
      <c r="E853" s="44">
        <f t="shared" ref="E853:E916" si="93">+D853*$F$13*$F$14</f>
        <v>110494665.02306367</v>
      </c>
      <c r="F853" s="45">
        <f t="shared" ref="F853:F916" si="94">+$F$11*F$16</f>
        <v>203.58134450060516</v>
      </c>
      <c r="G853" s="45">
        <f t="shared" ref="G853:G916" si="95">+$F$11*F$15</f>
        <v>356.26735287605902</v>
      </c>
      <c r="H853" s="46">
        <f t="shared" ref="H853:H916" si="96">+COUNTIF($C$20:$C$1019,"&lt;"&amp;$F$12)/1000</f>
        <v>0</v>
      </c>
      <c r="I853" s="46">
        <f t="shared" ref="I853:I916" si="97">1-H853</f>
        <v>1</v>
      </c>
      <c r="J853" s="47">
        <f t="shared" ref="J853:J916" si="98">+IF(C853&lt;$F$12,E853*F853,E853*G853)</f>
        <v>39365641814.693764</v>
      </c>
      <c r="K853" s="27"/>
      <c r="L853" s="108"/>
      <c r="M853" s="27"/>
      <c r="N853" s="27"/>
      <c r="O853" s="27"/>
      <c r="P853" s="27"/>
      <c r="Q853" s="27"/>
      <c r="R853" s="27"/>
      <c r="S853" s="27"/>
    </row>
    <row r="854" spans="2:19" x14ac:dyDescent="0.25">
      <c r="B854" s="9">
        <f t="shared" ref="B854:B917" si="99">+B853+1</f>
        <v>835</v>
      </c>
      <c r="C854" s="42">
        <f>'Simulacion sistema (hoja4)'!BV845</f>
        <v>0.81545998332634007</v>
      </c>
      <c r="D854" s="42">
        <f>'Simulacion sistema (hoja4)'!BW845</f>
        <v>0.84555944486415346</v>
      </c>
      <c r="E854" s="44">
        <f t="shared" si="93"/>
        <v>111106511.05514976</v>
      </c>
      <c r="F854" s="45">
        <f t="shared" si="94"/>
        <v>203.58134450060516</v>
      </c>
      <c r="G854" s="45">
        <f t="shared" si="95"/>
        <v>356.26735287605902</v>
      </c>
      <c r="H854" s="46">
        <f t="shared" si="96"/>
        <v>0</v>
      </c>
      <c r="I854" s="46">
        <f t="shared" si="97"/>
        <v>1</v>
      </c>
      <c r="J854" s="47">
        <f t="shared" si="98"/>
        <v>39583622580.912796</v>
      </c>
      <c r="K854" s="27"/>
      <c r="L854" s="108"/>
      <c r="M854" s="27"/>
      <c r="N854" s="27"/>
      <c r="O854" s="27"/>
      <c r="P854" s="27"/>
      <c r="Q854" s="27"/>
      <c r="R854" s="27"/>
      <c r="S854" s="27"/>
    </row>
    <row r="855" spans="2:19" x14ac:dyDescent="0.25">
      <c r="B855" s="9">
        <f t="shared" si="99"/>
        <v>836</v>
      </c>
      <c r="C855" s="42">
        <f>'Simulacion sistema (hoja4)'!BV846</f>
        <v>0.82213714229181134</v>
      </c>
      <c r="D855" s="42">
        <f>'Simulacion sistema (hoja4)'!BW846</f>
        <v>0.85004728870655055</v>
      </c>
      <c r="E855" s="44">
        <f t="shared" si="93"/>
        <v>111696213.73604074</v>
      </c>
      <c r="F855" s="45">
        <f t="shared" si="94"/>
        <v>203.58134450060516</v>
      </c>
      <c r="G855" s="45">
        <f t="shared" si="95"/>
        <v>356.26735287605902</v>
      </c>
      <c r="H855" s="46">
        <f t="shared" si="96"/>
        <v>0</v>
      </c>
      <c r="I855" s="46">
        <f t="shared" si="97"/>
        <v>1</v>
      </c>
      <c r="J855" s="47">
        <f t="shared" si="98"/>
        <v>39793714394.017738</v>
      </c>
      <c r="K855" s="27"/>
      <c r="L855" s="108"/>
      <c r="M855" s="27"/>
      <c r="N855" s="27"/>
      <c r="O855" s="27"/>
      <c r="P855" s="27"/>
      <c r="Q855" s="27"/>
      <c r="R855" s="27"/>
      <c r="S855" s="27"/>
    </row>
    <row r="856" spans="2:19" x14ac:dyDescent="0.25">
      <c r="B856" s="9">
        <f t="shared" si="99"/>
        <v>837</v>
      </c>
      <c r="C856" s="42">
        <f>'Simulacion sistema (hoja4)'!BV847</f>
        <v>0.82307805952644963</v>
      </c>
      <c r="D856" s="42">
        <f>'Simulacion sistema (hoja4)'!BW847</f>
        <v>0.84847638259249314</v>
      </c>
      <c r="E856" s="44">
        <f t="shared" si="93"/>
        <v>111489796.6726536</v>
      </c>
      <c r="F856" s="45">
        <f t="shared" si="94"/>
        <v>203.58134450060516</v>
      </c>
      <c r="G856" s="45">
        <f t="shared" si="95"/>
        <v>356.26735287605902</v>
      </c>
      <c r="H856" s="46">
        <f t="shared" si="96"/>
        <v>0</v>
      </c>
      <c r="I856" s="46">
        <f t="shared" si="97"/>
        <v>1</v>
      </c>
      <c r="J856" s="47">
        <f t="shared" si="98"/>
        <v>39720174733.256348</v>
      </c>
      <c r="K856" s="27"/>
      <c r="L856" s="108"/>
      <c r="M856" s="27"/>
      <c r="N856" s="27"/>
      <c r="O856" s="27"/>
      <c r="P856" s="27"/>
      <c r="Q856" s="27"/>
      <c r="R856" s="27"/>
      <c r="S856" s="27"/>
    </row>
    <row r="857" spans="2:19" x14ac:dyDescent="0.25">
      <c r="B857" s="9">
        <f t="shared" si="99"/>
        <v>838</v>
      </c>
      <c r="C857" s="42">
        <f>'Simulacion sistema (hoja4)'!BV848</f>
        <v>0.81958873056668402</v>
      </c>
      <c r="D857" s="42">
        <f>'Simulacion sistema (hoja4)'!BW848</f>
        <v>0.84725745847744116</v>
      </c>
      <c r="E857" s="44">
        <f t="shared" si="93"/>
        <v>111329630.04393576</v>
      </c>
      <c r="F857" s="45">
        <f t="shared" si="94"/>
        <v>203.58134450060516</v>
      </c>
      <c r="G857" s="45">
        <f t="shared" si="95"/>
        <v>356.26735287605902</v>
      </c>
      <c r="H857" s="46">
        <f t="shared" si="96"/>
        <v>0</v>
      </c>
      <c r="I857" s="46">
        <f t="shared" si="97"/>
        <v>1</v>
      </c>
      <c r="J857" s="47">
        <f t="shared" si="98"/>
        <v>39663112592.423965</v>
      </c>
      <c r="K857" s="27"/>
      <c r="L857" s="108"/>
      <c r="M857" s="27"/>
      <c r="N857" s="27"/>
      <c r="O857" s="27"/>
      <c r="P857" s="27"/>
      <c r="Q857" s="27"/>
      <c r="R857" s="27"/>
      <c r="S857" s="27"/>
    </row>
    <row r="858" spans="2:19" x14ac:dyDescent="0.25">
      <c r="B858" s="9">
        <f t="shared" si="99"/>
        <v>839</v>
      </c>
      <c r="C858" s="42">
        <f>'Simulacion sistema (hoja4)'!BV849</f>
        <v>0.82358649067581513</v>
      </c>
      <c r="D858" s="42">
        <f>'Simulacion sistema (hoja4)'!BW849</f>
        <v>0.84663623759723905</v>
      </c>
      <c r="E858" s="44">
        <f t="shared" si="93"/>
        <v>111248001.6202772</v>
      </c>
      <c r="F858" s="45">
        <f t="shared" si="94"/>
        <v>203.58134450060516</v>
      </c>
      <c r="G858" s="45">
        <f t="shared" si="95"/>
        <v>356.26735287605902</v>
      </c>
      <c r="H858" s="46">
        <f t="shared" si="96"/>
        <v>0</v>
      </c>
      <c r="I858" s="46">
        <f t="shared" si="97"/>
        <v>1</v>
      </c>
      <c r="J858" s="47">
        <f t="shared" si="98"/>
        <v>39634031050.007683</v>
      </c>
      <c r="K858" s="27"/>
      <c r="L858" s="108"/>
      <c r="M858" s="27"/>
      <c r="N858" s="27"/>
      <c r="O858" s="27"/>
      <c r="P858" s="27"/>
      <c r="Q858" s="27"/>
      <c r="R858" s="27"/>
      <c r="S858" s="27"/>
    </row>
    <row r="859" spans="2:19" x14ac:dyDescent="0.25">
      <c r="B859" s="9">
        <f t="shared" si="99"/>
        <v>840</v>
      </c>
      <c r="C859" s="42">
        <f>'Simulacion sistema (hoja4)'!BV850</f>
        <v>0.83028758173749406</v>
      </c>
      <c r="D859" s="42">
        <f>'Simulacion sistema (hoja4)'!BW850</f>
        <v>0.85381836042122816</v>
      </c>
      <c r="E859" s="44">
        <f t="shared" si="93"/>
        <v>112191732.55934937</v>
      </c>
      <c r="F859" s="45">
        <f t="shared" si="94"/>
        <v>203.58134450060516</v>
      </c>
      <c r="G859" s="45">
        <f t="shared" si="95"/>
        <v>356.26735287605902</v>
      </c>
      <c r="H859" s="46">
        <f t="shared" si="96"/>
        <v>0</v>
      </c>
      <c r="I859" s="46">
        <f t="shared" si="97"/>
        <v>1</v>
      </c>
      <c r="J859" s="47">
        <f t="shared" si="98"/>
        <v>39970251573.498161</v>
      </c>
      <c r="K859" s="27"/>
      <c r="L859" s="108"/>
      <c r="M859" s="27"/>
      <c r="N859" s="27"/>
      <c r="O859" s="27"/>
      <c r="P859" s="27"/>
      <c r="Q859" s="27"/>
      <c r="R859" s="27"/>
      <c r="S859" s="27"/>
    </row>
    <row r="860" spans="2:19" x14ac:dyDescent="0.25">
      <c r="B860" s="9">
        <f t="shared" si="99"/>
        <v>841</v>
      </c>
      <c r="C860" s="42">
        <f>'Simulacion sistema (hoja4)'!BV851</f>
        <v>0.81680996230071656</v>
      </c>
      <c r="D860" s="42">
        <f>'Simulacion sistema (hoja4)'!BW851</f>
        <v>0.84470576254828156</v>
      </c>
      <c r="E860" s="44">
        <f t="shared" si="93"/>
        <v>110994337.19884419</v>
      </c>
      <c r="F860" s="45">
        <f t="shared" si="94"/>
        <v>203.58134450060516</v>
      </c>
      <c r="G860" s="45">
        <f t="shared" si="95"/>
        <v>356.26735287605902</v>
      </c>
      <c r="H860" s="46">
        <f t="shared" si="96"/>
        <v>0</v>
      </c>
      <c r="I860" s="46">
        <f t="shared" si="97"/>
        <v>1</v>
      </c>
      <c r="J860" s="47">
        <f t="shared" si="98"/>
        <v>39543658698.064911</v>
      </c>
      <c r="K860" s="27"/>
      <c r="L860" s="108"/>
      <c r="M860" s="27"/>
      <c r="N860" s="27"/>
      <c r="O860" s="27"/>
      <c r="P860" s="27"/>
      <c r="Q860" s="27"/>
      <c r="R860" s="27"/>
      <c r="S860" s="27"/>
    </row>
    <row r="861" spans="2:19" x14ac:dyDescent="0.25">
      <c r="B861" s="9">
        <f t="shared" si="99"/>
        <v>842</v>
      </c>
      <c r="C861" s="42">
        <f>'Simulacion sistema (hoja4)'!BV852</f>
        <v>0.81354304909865671</v>
      </c>
      <c r="D861" s="42">
        <f>'Simulacion sistema (hoja4)'!BW852</f>
        <v>0.84514755006277542</v>
      </c>
      <c r="E861" s="44">
        <f t="shared" si="93"/>
        <v>111052388.07824869</v>
      </c>
      <c r="F861" s="45">
        <f t="shared" si="94"/>
        <v>203.58134450060516</v>
      </c>
      <c r="G861" s="45">
        <f t="shared" si="95"/>
        <v>356.26735287605902</v>
      </c>
      <c r="H861" s="46">
        <f t="shared" si="96"/>
        <v>0</v>
      </c>
      <c r="I861" s="46">
        <f t="shared" si="97"/>
        <v>1</v>
      </c>
      <c r="J861" s="47">
        <f t="shared" si="98"/>
        <v>39564340331.202477</v>
      </c>
      <c r="K861" s="27"/>
      <c r="L861" s="108"/>
      <c r="M861" s="27"/>
      <c r="N861" s="27"/>
      <c r="O861" s="27"/>
      <c r="P861" s="27"/>
      <c r="Q861" s="27"/>
      <c r="R861" s="27"/>
      <c r="S861" s="27"/>
    </row>
    <row r="862" spans="2:19" x14ac:dyDescent="0.25">
      <c r="B862" s="9">
        <f t="shared" si="99"/>
        <v>843</v>
      </c>
      <c r="C862" s="42">
        <f>'Simulacion sistema (hoja4)'!BV853</f>
        <v>0.81341498902854958</v>
      </c>
      <c r="D862" s="42">
        <f>'Simulacion sistema (hoja4)'!BW853</f>
        <v>0.84646722104309546</v>
      </c>
      <c r="E862" s="44">
        <f t="shared" si="93"/>
        <v>111225792.84506275</v>
      </c>
      <c r="F862" s="45">
        <f t="shared" si="94"/>
        <v>203.58134450060516</v>
      </c>
      <c r="G862" s="45">
        <f t="shared" si="95"/>
        <v>356.26735287605902</v>
      </c>
      <c r="H862" s="46">
        <f t="shared" si="96"/>
        <v>0</v>
      </c>
      <c r="I862" s="46">
        <f t="shared" si="97"/>
        <v>1</v>
      </c>
      <c r="J862" s="47">
        <f t="shared" si="98"/>
        <v>39626118788.451408</v>
      </c>
      <c r="K862" s="27"/>
      <c r="L862" s="108"/>
      <c r="M862" s="27"/>
      <c r="N862" s="27"/>
      <c r="O862" s="27"/>
      <c r="P862" s="27"/>
      <c r="Q862" s="27"/>
      <c r="R862" s="27"/>
      <c r="S862" s="27"/>
    </row>
    <row r="863" spans="2:19" x14ac:dyDescent="0.25">
      <c r="B863" s="9">
        <f t="shared" si="99"/>
        <v>844</v>
      </c>
      <c r="C863" s="42">
        <f>'Simulacion sistema (hoja4)'!BV854</f>
        <v>0.81945569833027287</v>
      </c>
      <c r="D863" s="42">
        <f>'Simulacion sistema (hoja4)'!BW854</f>
        <v>0.84555364513981235</v>
      </c>
      <c r="E863" s="44">
        <f t="shared" si="93"/>
        <v>111105748.97137134</v>
      </c>
      <c r="F863" s="45">
        <f t="shared" si="94"/>
        <v>203.58134450060516</v>
      </c>
      <c r="G863" s="45">
        <f t="shared" si="95"/>
        <v>356.26735287605902</v>
      </c>
      <c r="H863" s="46">
        <f t="shared" si="96"/>
        <v>0</v>
      </c>
      <c r="I863" s="46">
        <f t="shared" si="97"/>
        <v>1</v>
      </c>
      <c r="J863" s="47">
        <f t="shared" si="98"/>
        <v>39583351075.342384</v>
      </c>
      <c r="K863" s="27"/>
      <c r="L863" s="108"/>
      <c r="M863" s="27"/>
      <c r="N863" s="27"/>
      <c r="O863" s="27"/>
      <c r="P863" s="27"/>
      <c r="Q863" s="27"/>
      <c r="R863" s="27"/>
      <c r="S863" s="27"/>
    </row>
    <row r="864" spans="2:19" x14ac:dyDescent="0.25">
      <c r="B864" s="9">
        <f t="shared" si="99"/>
        <v>845</v>
      </c>
      <c r="C864" s="42">
        <f>'Simulacion sistema (hoja4)'!BV855</f>
        <v>0.82064957752696599</v>
      </c>
      <c r="D864" s="42">
        <f>'Simulacion sistema (hoja4)'!BW855</f>
        <v>0.83991596943638946</v>
      </c>
      <c r="E864" s="44">
        <f t="shared" si="93"/>
        <v>110364958.38394158</v>
      </c>
      <c r="F864" s="45">
        <f t="shared" si="94"/>
        <v>203.58134450060516</v>
      </c>
      <c r="G864" s="45">
        <f t="shared" si="95"/>
        <v>356.26735287605902</v>
      </c>
      <c r="H864" s="46">
        <f t="shared" si="96"/>
        <v>0</v>
      </c>
      <c r="I864" s="46">
        <f t="shared" si="97"/>
        <v>1</v>
      </c>
      <c r="J864" s="47">
        <f t="shared" si="98"/>
        <v>39319431573.723282</v>
      </c>
      <c r="K864" s="27"/>
      <c r="L864" s="108"/>
      <c r="M864" s="27"/>
      <c r="N864" s="27"/>
      <c r="O864" s="27"/>
      <c r="P864" s="27"/>
      <c r="Q864" s="27"/>
      <c r="R864" s="27"/>
      <c r="S864" s="27"/>
    </row>
    <row r="865" spans="2:19" x14ac:dyDescent="0.25">
      <c r="B865" s="9">
        <f t="shared" si="99"/>
        <v>846</v>
      </c>
      <c r="C865" s="42">
        <f>'Simulacion sistema (hoja4)'!BV856</f>
        <v>0.83175555904780296</v>
      </c>
      <c r="D865" s="42">
        <f>'Simulacion sistema (hoja4)'!BW856</f>
        <v>0.849609591801749</v>
      </c>
      <c r="E865" s="44">
        <f t="shared" si="93"/>
        <v>111638700.36274983</v>
      </c>
      <c r="F865" s="45">
        <f t="shared" si="94"/>
        <v>203.58134450060516</v>
      </c>
      <c r="G865" s="45">
        <f t="shared" si="95"/>
        <v>356.26735287605902</v>
      </c>
      <c r="H865" s="46">
        <f t="shared" si="96"/>
        <v>0</v>
      </c>
      <c r="I865" s="46">
        <f t="shared" si="97"/>
        <v>1</v>
      </c>
      <c r="J865" s="47">
        <f t="shared" si="98"/>
        <v>39773224256.760414</v>
      </c>
      <c r="K865" s="27"/>
      <c r="L865" s="108"/>
      <c r="M865" s="27"/>
      <c r="N865" s="27"/>
      <c r="O865" s="27"/>
      <c r="P865" s="27"/>
      <c r="Q865" s="27"/>
      <c r="R865" s="27"/>
      <c r="S865" s="27"/>
    </row>
    <row r="866" spans="2:19" x14ac:dyDescent="0.25">
      <c r="B866" s="9">
        <f t="shared" si="99"/>
        <v>847</v>
      </c>
      <c r="C866" s="42">
        <f>'Simulacion sistema (hoja4)'!BV857</f>
        <v>0.80928126827749369</v>
      </c>
      <c r="D866" s="42">
        <f>'Simulacion sistema (hoja4)'!BW857</f>
        <v>0.84526513555203708</v>
      </c>
      <c r="E866" s="44">
        <f t="shared" si="93"/>
        <v>111067838.81153767</v>
      </c>
      <c r="F866" s="45">
        <f t="shared" si="94"/>
        <v>203.58134450060516</v>
      </c>
      <c r="G866" s="45">
        <f t="shared" si="95"/>
        <v>356.26735287605902</v>
      </c>
      <c r="H866" s="46">
        <f t="shared" si="96"/>
        <v>0</v>
      </c>
      <c r="I866" s="46">
        <f t="shared" si="97"/>
        <v>1</v>
      </c>
      <c r="J866" s="47">
        <f t="shared" si="98"/>
        <v>39569844923.051331</v>
      </c>
      <c r="K866" s="27"/>
      <c r="L866" s="108"/>
      <c r="M866" s="27"/>
      <c r="N866" s="27"/>
      <c r="O866" s="27"/>
      <c r="P866" s="27"/>
      <c r="Q866" s="27"/>
      <c r="R866" s="27"/>
      <c r="S866" s="27"/>
    </row>
    <row r="867" spans="2:19" x14ac:dyDescent="0.25">
      <c r="B867" s="9">
        <f t="shared" si="99"/>
        <v>848</v>
      </c>
      <c r="C867" s="42">
        <f>'Simulacion sistema (hoja4)'!BV858</f>
        <v>0.82830961929917979</v>
      </c>
      <c r="D867" s="42">
        <f>'Simulacion sistema (hoja4)'!BW858</f>
        <v>0.85417690404523494</v>
      </c>
      <c r="E867" s="44">
        <f t="shared" si="93"/>
        <v>112238845.19154386</v>
      </c>
      <c r="F867" s="45">
        <f t="shared" si="94"/>
        <v>203.58134450060516</v>
      </c>
      <c r="G867" s="45">
        <f t="shared" si="95"/>
        <v>356.26735287605902</v>
      </c>
      <c r="H867" s="46">
        <f t="shared" si="96"/>
        <v>0</v>
      </c>
      <c r="I867" s="46">
        <f t="shared" si="97"/>
        <v>1</v>
      </c>
      <c r="J867" s="47">
        <f t="shared" si="98"/>
        <v>39987036266.257118</v>
      </c>
      <c r="K867" s="27"/>
      <c r="L867" s="108"/>
      <c r="M867" s="27"/>
      <c r="N867" s="27"/>
      <c r="O867" s="27"/>
      <c r="P867" s="27"/>
      <c r="Q867" s="27"/>
      <c r="R867" s="27"/>
      <c r="S867" s="27"/>
    </row>
    <row r="868" spans="2:19" x14ac:dyDescent="0.25">
      <c r="B868" s="9">
        <f t="shared" si="99"/>
        <v>849</v>
      </c>
      <c r="C868" s="42">
        <f>'Simulacion sistema (hoja4)'!BV859</f>
        <v>0.82381140865972025</v>
      </c>
      <c r="D868" s="42">
        <f>'Simulacion sistema (hoja4)'!BW859</f>
        <v>0.85086198305919991</v>
      </c>
      <c r="E868" s="44">
        <f t="shared" si="93"/>
        <v>111803264.57397887</v>
      </c>
      <c r="F868" s="45">
        <f t="shared" si="94"/>
        <v>203.58134450060516</v>
      </c>
      <c r="G868" s="45">
        <f t="shared" si="95"/>
        <v>356.26735287605902</v>
      </c>
      <c r="H868" s="46">
        <f t="shared" si="96"/>
        <v>0</v>
      </c>
      <c r="I868" s="46">
        <f t="shared" si="97"/>
        <v>1</v>
      </c>
      <c r="J868" s="47">
        <f t="shared" si="98"/>
        <v>39831853112.673119</v>
      </c>
      <c r="K868" s="27"/>
      <c r="L868" s="108"/>
      <c r="M868" s="27"/>
      <c r="N868" s="27"/>
      <c r="O868" s="27"/>
      <c r="P868" s="27"/>
      <c r="Q868" s="27"/>
      <c r="R868" s="27"/>
      <c r="S868" s="27"/>
    </row>
    <row r="869" spans="2:19" x14ac:dyDescent="0.25">
      <c r="B869" s="9">
        <f t="shared" si="99"/>
        <v>850</v>
      </c>
      <c r="C869" s="42">
        <f>'Simulacion sistema (hoja4)'!BV860</f>
        <v>0.82752201551725124</v>
      </c>
      <c r="D869" s="42">
        <f>'Simulacion sistema (hoja4)'!BW860</f>
        <v>0.84895972796996921</v>
      </c>
      <c r="E869" s="44">
        <f t="shared" si="93"/>
        <v>111553308.25525396</v>
      </c>
      <c r="F869" s="45">
        <f t="shared" si="94"/>
        <v>203.58134450060516</v>
      </c>
      <c r="G869" s="45">
        <f t="shared" si="95"/>
        <v>356.26735287605902</v>
      </c>
      <c r="H869" s="46">
        <f t="shared" si="96"/>
        <v>0</v>
      </c>
      <c r="I869" s="46">
        <f t="shared" si="97"/>
        <v>1</v>
      </c>
      <c r="J869" s="47">
        <f t="shared" si="98"/>
        <v>39742801836.666351</v>
      </c>
      <c r="K869" s="27"/>
      <c r="L869" s="108"/>
      <c r="M869" s="27"/>
      <c r="N869" s="27"/>
      <c r="O869" s="27"/>
      <c r="P869" s="27"/>
      <c r="Q869" s="27"/>
      <c r="R869" s="27"/>
      <c r="S869" s="27"/>
    </row>
    <row r="870" spans="2:19" x14ac:dyDescent="0.25">
      <c r="B870" s="9">
        <f t="shared" si="99"/>
        <v>851</v>
      </c>
      <c r="C870" s="42">
        <f>'Simulacion sistema (hoja4)'!BV861</f>
        <v>0.81019654936565277</v>
      </c>
      <c r="D870" s="42">
        <f>'Simulacion sistema (hoja4)'!BW861</f>
        <v>0.84774497112536373</v>
      </c>
      <c r="E870" s="44">
        <f t="shared" si="93"/>
        <v>111393689.20587279</v>
      </c>
      <c r="F870" s="45">
        <f t="shared" si="94"/>
        <v>203.58134450060516</v>
      </c>
      <c r="G870" s="45">
        <f t="shared" si="95"/>
        <v>356.26735287605902</v>
      </c>
      <c r="H870" s="46">
        <f t="shared" si="96"/>
        <v>0</v>
      </c>
      <c r="I870" s="46">
        <f t="shared" si="97"/>
        <v>1</v>
      </c>
      <c r="J870" s="47">
        <f t="shared" si="98"/>
        <v>39685934780.474731</v>
      </c>
      <c r="K870" s="27"/>
      <c r="L870" s="108"/>
      <c r="M870" s="27"/>
      <c r="N870" s="27"/>
      <c r="O870" s="27"/>
      <c r="P870" s="27"/>
      <c r="Q870" s="27"/>
      <c r="R870" s="27"/>
      <c r="S870" s="27"/>
    </row>
    <row r="871" spans="2:19" x14ac:dyDescent="0.25">
      <c r="B871" s="9">
        <f t="shared" si="99"/>
        <v>852</v>
      </c>
      <c r="C871" s="42">
        <f>'Simulacion sistema (hoja4)'!BV862</f>
        <v>0.81145531759152711</v>
      </c>
      <c r="D871" s="42">
        <f>'Simulacion sistema (hoja4)'!BW862</f>
        <v>0.84900183034527399</v>
      </c>
      <c r="E871" s="44">
        <f t="shared" si="93"/>
        <v>111558840.507369</v>
      </c>
      <c r="F871" s="45">
        <f t="shared" si="94"/>
        <v>203.58134450060516</v>
      </c>
      <c r="G871" s="45">
        <f t="shared" si="95"/>
        <v>356.26735287605902</v>
      </c>
      <c r="H871" s="46">
        <f t="shared" si="96"/>
        <v>0</v>
      </c>
      <c r="I871" s="46">
        <f t="shared" si="97"/>
        <v>1</v>
      </c>
      <c r="J871" s="47">
        <f t="shared" si="98"/>
        <v>39744772797.482819</v>
      </c>
      <c r="K871" s="27"/>
      <c r="L871" s="108"/>
      <c r="M871" s="27"/>
      <c r="N871" s="27"/>
      <c r="O871" s="27"/>
      <c r="P871" s="27"/>
      <c r="Q871" s="27"/>
      <c r="R871" s="27"/>
      <c r="S871" s="27"/>
    </row>
    <row r="872" spans="2:19" x14ac:dyDescent="0.25">
      <c r="B872" s="9">
        <f t="shared" si="99"/>
        <v>853</v>
      </c>
      <c r="C872" s="42">
        <f>'Simulacion sistema (hoja4)'!BV863</f>
        <v>0.81800558173283189</v>
      </c>
      <c r="D872" s="42">
        <f>'Simulacion sistema (hoja4)'!BW863</f>
        <v>0.84761613551425541</v>
      </c>
      <c r="E872" s="44">
        <f t="shared" si="93"/>
        <v>111376760.20657316</v>
      </c>
      <c r="F872" s="45">
        <f t="shared" si="94"/>
        <v>203.58134450060516</v>
      </c>
      <c r="G872" s="45">
        <f t="shared" si="95"/>
        <v>356.26735287605902</v>
      </c>
      <c r="H872" s="46">
        <f t="shared" si="96"/>
        <v>0</v>
      </c>
      <c r="I872" s="46">
        <f t="shared" si="97"/>
        <v>1</v>
      </c>
      <c r="J872" s="47">
        <f t="shared" si="98"/>
        <v>39679903530.707405</v>
      </c>
      <c r="K872" s="27"/>
      <c r="L872" s="108"/>
      <c r="M872" s="27"/>
      <c r="N872" s="27"/>
      <c r="O872" s="27"/>
      <c r="P872" s="27"/>
      <c r="Q872" s="27"/>
      <c r="R872" s="27"/>
      <c r="S872" s="27"/>
    </row>
    <row r="873" spans="2:19" x14ac:dyDescent="0.25">
      <c r="B873" s="9">
        <f t="shared" si="99"/>
        <v>854</v>
      </c>
      <c r="C873" s="42">
        <f>'Simulacion sistema (hoja4)'!BV864</f>
        <v>0.82641281489987328</v>
      </c>
      <c r="D873" s="42">
        <f>'Simulacion sistema (hoja4)'!BW864</f>
        <v>0.85023398766571334</v>
      </c>
      <c r="E873" s="44">
        <f t="shared" si="93"/>
        <v>111720745.97927473</v>
      </c>
      <c r="F873" s="45">
        <f t="shared" si="94"/>
        <v>203.58134450060516</v>
      </c>
      <c r="G873" s="45">
        <f t="shared" si="95"/>
        <v>356.26735287605902</v>
      </c>
      <c r="H873" s="46">
        <f t="shared" si="96"/>
        <v>0</v>
      </c>
      <c r="I873" s="46">
        <f t="shared" si="97"/>
        <v>1</v>
      </c>
      <c r="J873" s="47">
        <f t="shared" si="98"/>
        <v>39802454431.374825</v>
      </c>
      <c r="K873" s="27"/>
      <c r="L873" s="108"/>
      <c r="M873" s="27"/>
      <c r="N873" s="27"/>
      <c r="O873" s="27"/>
      <c r="P873" s="27"/>
      <c r="Q873" s="27"/>
      <c r="R873" s="27"/>
      <c r="S873" s="27"/>
    </row>
    <row r="874" spans="2:19" x14ac:dyDescent="0.25">
      <c r="B874" s="9">
        <f t="shared" si="99"/>
        <v>855</v>
      </c>
      <c r="C874" s="42">
        <f>'Simulacion sistema (hoja4)'!BV865</f>
        <v>0.81273070883279086</v>
      </c>
      <c r="D874" s="42">
        <f>'Simulacion sistema (hoja4)'!BW865</f>
        <v>0.85194805459780598</v>
      </c>
      <c r="E874" s="44">
        <f t="shared" si="93"/>
        <v>111945974.37415171</v>
      </c>
      <c r="F874" s="45">
        <f t="shared" si="94"/>
        <v>203.58134450060516</v>
      </c>
      <c r="G874" s="45">
        <f t="shared" si="95"/>
        <v>356.26735287605902</v>
      </c>
      <c r="H874" s="46">
        <f t="shared" si="96"/>
        <v>0</v>
      </c>
      <c r="I874" s="46">
        <f t="shared" si="97"/>
        <v>1</v>
      </c>
      <c r="J874" s="47">
        <f t="shared" si="98"/>
        <v>39882695955.410164</v>
      </c>
      <c r="K874" s="27"/>
      <c r="L874" s="108"/>
      <c r="M874" s="27"/>
      <c r="N874" s="27"/>
      <c r="O874" s="27"/>
      <c r="P874" s="27"/>
      <c r="Q874" s="27"/>
      <c r="R874" s="27"/>
      <c r="S874" s="27"/>
    </row>
    <row r="875" spans="2:19" x14ac:dyDescent="0.25">
      <c r="B875" s="9">
        <f t="shared" si="99"/>
        <v>856</v>
      </c>
      <c r="C875" s="42">
        <f>'Simulacion sistema (hoja4)'!BV866</f>
        <v>0.83097559931322362</v>
      </c>
      <c r="D875" s="42">
        <f>'Simulacion sistema (hoja4)'!BW866</f>
        <v>0.84830918241717856</v>
      </c>
      <c r="E875" s="44">
        <f t="shared" si="93"/>
        <v>111467826.56961727</v>
      </c>
      <c r="F875" s="45">
        <f t="shared" si="94"/>
        <v>203.58134450060516</v>
      </c>
      <c r="G875" s="45">
        <f t="shared" si="95"/>
        <v>356.26735287605902</v>
      </c>
      <c r="H875" s="46">
        <f t="shared" si="96"/>
        <v>0</v>
      </c>
      <c r="I875" s="46">
        <f t="shared" si="97"/>
        <v>1</v>
      </c>
      <c r="J875" s="47">
        <f t="shared" si="98"/>
        <v>39712347502.805183</v>
      </c>
      <c r="K875" s="27"/>
      <c r="L875" s="108"/>
      <c r="M875" s="27"/>
      <c r="N875" s="27"/>
      <c r="O875" s="27"/>
      <c r="P875" s="27"/>
      <c r="Q875" s="27"/>
      <c r="R875" s="27"/>
      <c r="S875" s="27"/>
    </row>
    <row r="876" spans="2:19" x14ac:dyDescent="0.25">
      <c r="B876" s="9">
        <f t="shared" si="99"/>
        <v>857</v>
      </c>
      <c r="C876" s="42">
        <f>'Simulacion sistema (hoja4)'!BV867</f>
        <v>0.81602892808561189</v>
      </c>
      <c r="D876" s="42">
        <f>'Simulacion sistema (hoja4)'!BW867</f>
        <v>0.84905869077819141</v>
      </c>
      <c r="E876" s="44">
        <f t="shared" si="93"/>
        <v>111566311.96825434</v>
      </c>
      <c r="F876" s="45">
        <f t="shared" si="94"/>
        <v>203.58134450060516</v>
      </c>
      <c r="G876" s="45">
        <f t="shared" si="95"/>
        <v>356.26735287605902</v>
      </c>
      <c r="H876" s="46">
        <f t="shared" si="96"/>
        <v>0</v>
      </c>
      <c r="I876" s="46">
        <f t="shared" si="97"/>
        <v>1</v>
      </c>
      <c r="J876" s="47">
        <f t="shared" si="98"/>
        <v>39747434635.074554</v>
      </c>
      <c r="K876" s="27"/>
      <c r="L876" s="108"/>
      <c r="M876" s="27"/>
      <c r="N876" s="27"/>
      <c r="O876" s="27"/>
      <c r="P876" s="27"/>
      <c r="Q876" s="27"/>
      <c r="R876" s="27"/>
      <c r="S876" s="27"/>
    </row>
    <row r="877" spans="2:19" x14ac:dyDescent="0.25">
      <c r="B877" s="9">
        <f t="shared" si="99"/>
        <v>858</v>
      </c>
      <c r="C877" s="42">
        <f>'Simulacion sistema (hoja4)'!BV868</f>
        <v>0.80434110990895213</v>
      </c>
      <c r="D877" s="42">
        <f>'Simulacion sistema (hoja4)'!BW868</f>
        <v>0.84890277296373429</v>
      </c>
      <c r="E877" s="44">
        <f t="shared" si="93"/>
        <v>111545824.36743468</v>
      </c>
      <c r="F877" s="45">
        <f t="shared" si="94"/>
        <v>203.58134450060516</v>
      </c>
      <c r="G877" s="45">
        <f t="shared" si="95"/>
        <v>356.26735287605902</v>
      </c>
      <c r="H877" s="46">
        <f t="shared" si="96"/>
        <v>0</v>
      </c>
      <c r="I877" s="46">
        <f t="shared" si="97"/>
        <v>1</v>
      </c>
      <c r="J877" s="47">
        <f t="shared" si="98"/>
        <v>39740135571.763756</v>
      </c>
      <c r="K877" s="27"/>
      <c r="L877" s="108"/>
      <c r="M877" s="27"/>
      <c r="N877" s="27"/>
      <c r="O877" s="27"/>
      <c r="P877" s="27"/>
      <c r="Q877" s="27"/>
      <c r="R877" s="27"/>
      <c r="S877" s="27"/>
    </row>
    <row r="878" spans="2:19" x14ac:dyDescent="0.25">
      <c r="B878" s="9">
        <f t="shared" si="99"/>
        <v>859</v>
      </c>
      <c r="C878" s="42">
        <f>'Simulacion sistema (hoja4)'!BV869</f>
        <v>0.83012144412313371</v>
      </c>
      <c r="D878" s="42">
        <f>'Simulacion sistema (hoja4)'!BW869</f>
        <v>0.84677365045270092</v>
      </c>
      <c r="E878" s="44">
        <f t="shared" si="93"/>
        <v>111266057.6694849</v>
      </c>
      <c r="F878" s="45">
        <f t="shared" si="94"/>
        <v>203.58134450060516</v>
      </c>
      <c r="G878" s="45">
        <f t="shared" si="95"/>
        <v>356.26735287605902</v>
      </c>
      <c r="H878" s="46">
        <f t="shared" si="96"/>
        <v>0</v>
      </c>
      <c r="I878" s="46">
        <f t="shared" si="97"/>
        <v>1</v>
      </c>
      <c r="J878" s="47">
        <f t="shared" si="98"/>
        <v>39640463830.862312</v>
      </c>
      <c r="K878" s="27"/>
      <c r="L878" s="108"/>
      <c r="M878" s="27"/>
      <c r="N878" s="27"/>
      <c r="O878" s="27"/>
      <c r="P878" s="27"/>
      <c r="Q878" s="27"/>
      <c r="R878" s="27"/>
      <c r="S878" s="27"/>
    </row>
    <row r="879" spans="2:19" x14ac:dyDescent="0.25">
      <c r="B879" s="9">
        <f t="shared" si="99"/>
        <v>860</v>
      </c>
      <c r="C879" s="42">
        <f>'Simulacion sistema (hoja4)'!BV870</f>
        <v>0.8213201216697098</v>
      </c>
      <c r="D879" s="42">
        <f>'Simulacion sistema (hoja4)'!BW870</f>
        <v>0.84894140978167565</v>
      </c>
      <c r="E879" s="44">
        <f t="shared" si="93"/>
        <v>111550901.24531217</v>
      </c>
      <c r="F879" s="45">
        <f t="shared" si="94"/>
        <v>203.58134450060516</v>
      </c>
      <c r="G879" s="45">
        <f t="shared" si="95"/>
        <v>356.26735287605902</v>
      </c>
      <c r="H879" s="46">
        <f t="shared" si="96"/>
        <v>0</v>
      </c>
      <c r="I879" s="46">
        <f t="shared" si="97"/>
        <v>1</v>
      </c>
      <c r="J879" s="47">
        <f t="shared" si="98"/>
        <v>39741944297.606041</v>
      </c>
      <c r="K879" s="27"/>
      <c r="L879" s="108"/>
      <c r="M879" s="27"/>
      <c r="N879" s="27"/>
      <c r="O879" s="27"/>
      <c r="P879" s="27"/>
      <c r="Q879" s="27"/>
      <c r="R879" s="27"/>
      <c r="S879" s="27"/>
    </row>
    <row r="880" spans="2:19" x14ac:dyDescent="0.25">
      <c r="B880" s="9">
        <f t="shared" si="99"/>
        <v>861</v>
      </c>
      <c r="C880" s="42">
        <f>'Simulacion sistema (hoja4)'!BV871</f>
        <v>0.82505825784005604</v>
      </c>
      <c r="D880" s="42">
        <f>'Simulacion sistema (hoja4)'!BW871</f>
        <v>0.84695283900126417</v>
      </c>
      <c r="E880" s="44">
        <f t="shared" si="93"/>
        <v>111289603.04476611</v>
      </c>
      <c r="F880" s="45">
        <f t="shared" si="94"/>
        <v>203.58134450060516</v>
      </c>
      <c r="G880" s="45">
        <f t="shared" si="95"/>
        <v>356.26735287605902</v>
      </c>
      <c r="H880" s="46">
        <f t="shared" si="96"/>
        <v>0</v>
      </c>
      <c r="I880" s="46">
        <f t="shared" si="97"/>
        <v>1</v>
      </c>
      <c r="J880" s="47">
        <f t="shared" si="98"/>
        <v>39648852279.386223</v>
      </c>
      <c r="K880" s="27"/>
      <c r="L880" s="108"/>
      <c r="M880" s="27"/>
      <c r="N880" s="27"/>
      <c r="O880" s="27"/>
      <c r="P880" s="27"/>
      <c r="Q880" s="27"/>
      <c r="R880" s="27"/>
      <c r="S880" s="27"/>
    </row>
    <row r="881" spans="2:19" x14ac:dyDescent="0.25">
      <c r="B881" s="9">
        <f t="shared" si="99"/>
        <v>862</v>
      </c>
      <c r="C881" s="42">
        <f>'Simulacion sistema (hoja4)'!BV872</f>
        <v>0.82380267964866838</v>
      </c>
      <c r="D881" s="42">
        <f>'Simulacion sistema (hoja4)'!BW872</f>
        <v>0.85062269566721727</v>
      </c>
      <c r="E881" s="44">
        <f t="shared" si="93"/>
        <v>111771822.21067235</v>
      </c>
      <c r="F881" s="45">
        <f t="shared" si="94"/>
        <v>203.58134450060516</v>
      </c>
      <c r="G881" s="45">
        <f t="shared" si="95"/>
        <v>356.26735287605902</v>
      </c>
      <c r="H881" s="46">
        <f t="shared" si="96"/>
        <v>0</v>
      </c>
      <c r="I881" s="46">
        <f t="shared" si="97"/>
        <v>1</v>
      </c>
      <c r="J881" s="47">
        <f t="shared" si="98"/>
        <v>39820651225.129738</v>
      </c>
      <c r="K881" s="27"/>
      <c r="L881" s="108"/>
      <c r="M881" s="27"/>
      <c r="N881" s="27"/>
      <c r="O881" s="27"/>
      <c r="P881" s="27"/>
      <c r="Q881" s="27"/>
      <c r="R881" s="27"/>
      <c r="S881" s="27"/>
    </row>
    <row r="882" spans="2:19" x14ac:dyDescent="0.25">
      <c r="B882" s="9">
        <f t="shared" si="99"/>
        <v>863</v>
      </c>
      <c r="C882" s="42">
        <f>'Simulacion sistema (hoja4)'!BV873</f>
        <v>0.8167743147901555</v>
      </c>
      <c r="D882" s="42">
        <f>'Simulacion sistema (hoja4)'!BW873</f>
        <v>0.84381394893784634</v>
      </c>
      <c r="E882" s="44">
        <f t="shared" si="93"/>
        <v>110877152.89043301</v>
      </c>
      <c r="F882" s="45">
        <f t="shared" si="94"/>
        <v>203.58134450060516</v>
      </c>
      <c r="G882" s="45">
        <f t="shared" si="95"/>
        <v>356.26735287605902</v>
      </c>
      <c r="H882" s="46">
        <f t="shared" si="96"/>
        <v>0</v>
      </c>
      <c r="I882" s="46">
        <f t="shared" si="97"/>
        <v>1</v>
      </c>
      <c r="J882" s="47">
        <f t="shared" si="98"/>
        <v>39501909754.708649</v>
      </c>
      <c r="K882" s="27"/>
      <c r="L882" s="108"/>
      <c r="M882" s="27"/>
      <c r="N882" s="27"/>
      <c r="O882" s="27"/>
      <c r="P882" s="27"/>
      <c r="Q882" s="27"/>
      <c r="R882" s="27"/>
      <c r="S882" s="27"/>
    </row>
    <row r="883" spans="2:19" x14ac:dyDescent="0.25">
      <c r="B883" s="9">
        <f t="shared" si="99"/>
        <v>864</v>
      </c>
      <c r="C883" s="42">
        <f>'Simulacion sistema (hoja4)'!BV874</f>
        <v>0.81745782165888425</v>
      </c>
      <c r="D883" s="42">
        <f>'Simulacion sistema (hoja4)'!BW874</f>
        <v>0.84598811072269753</v>
      </c>
      <c r="E883" s="44">
        <f t="shared" si="93"/>
        <v>111162837.74896246</v>
      </c>
      <c r="F883" s="45">
        <f t="shared" si="94"/>
        <v>203.58134450060516</v>
      </c>
      <c r="G883" s="45">
        <f t="shared" si="95"/>
        <v>356.26735287605902</v>
      </c>
      <c r="H883" s="46">
        <f t="shared" si="96"/>
        <v>0</v>
      </c>
      <c r="I883" s="46">
        <f t="shared" si="97"/>
        <v>1</v>
      </c>
      <c r="J883" s="47">
        <f t="shared" si="98"/>
        <v>39603689943.013702</v>
      </c>
      <c r="K883" s="27"/>
      <c r="L883" s="108"/>
      <c r="M883" s="27"/>
      <c r="N883" s="27"/>
      <c r="O883" s="27"/>
      <c r="P883" s="27"/>
      <c r="Q883" s="27"/>
      <c r="R883" s="27"/>
      <c r="S883" s="27"/>
    </row>
    <row r="884" spans="2:19" x14ac:dyDescent="0.25">
      <c r="B884" s="9">
        <f t="shared" si="99"/>
        <v>865</v>
      </c>
      <c r="C884" s="42">
        <f>'Simulacion sistema (hoja4)'!BV875</f>
        <v>0.82773064598217949</v>
      </c>
      <c r="D884" s="42">
        <f>'Simulacion sistema (hoja4)'!BW875</f>
        <v>0.85077513278761341</v>
      </c>
      <c r="E884" s="44">
        <f t="shared" si="93"/>
        <v>111791852.4482924</v>
      </c>
      <c r="F884" s="45">
        <f t="shared" si="94"/>
        <v>203.58134450060516</v>
      </c>
      <c r="G884" s="45">
        <f t="shared" si="95"/>
        <v>356.26735287605902</v>
      </c>
      <c r="H884" s="46">
        <f t="shared" si="96"/>
        <v>0</v>
      </c>
      <c r="I884" s="46">
        <f t="shared" si="97"/>
        <v>1</v>
      </c>
      <c r="J884" s="47">
        <f t="shared" si="98"/>
        <v>39827787344.864113</v>
      </c>
      <c r="K884" s="27"/>
      <c r="L884" s="108"/>
      <c r="M884" s="27"/>
      <c r="N884" s="27"/>
      <c r="O884" s="27"/>
      <c r="P884" s="27"/>
      <c r="Q884" s="27"/>
      <c r="R884" s="27"/>
      <c r="S884" s="27"/>
    </row>
    <row r="885" spans="2:19" x14ac:dyDescent="0.25">
      <c r="B885" s="9">
        <f t="shared" si="99"/>
        <v>866</v>
      </c>
      <c r="C885" s="42">
        <f>'Simulacion sistema (hoja4)'!BV876</f>
        <v>0.82759507146556177</v>
      </c>
      <c r="D885" s="42">
        <f>'Simulacion sistema (hoja4)'!BW876</f>
        <v>0.85674969616008989</v>
      </c>
      <c r="E885" s="44">
        <f t="shared" si="93"/>
        <v>112576910.07543582</v>
      </c>
      <c r="F885" s="45">
        <f t="shared" si="94"/>
        <v>203.58134450060516</v>
      </c>
      <c r="G885" s="45">
        <f t="shared" si="95"/>
        <v>356.26735287605902</v>
      </c>
      <c r="H885" s="46">
        <f t="shared" si="96"/>
        <v>0</v>
      </c>
      <c r="I885" s="46">
        <f t="shared" si="97"/>
        <v>1</v>
      </c>
      <c r="J885" s="47">
        <f t="shared" si="98"/>
        <v>40107477747.541656</v>
      </c>
      <c r="K885" s="27"/>
      <c r="L885" s="108"/>
      <c r="M885" s="27"/>
      <c r="N885" s="27"/>
      <c r="O885" s="27"/>
      <c r="P885" s="27"/>
      <c r="Q885" s="27"/>
      <c r="R885" s="27"/>
      <c r="S885" s="27"/>
    </row>
    <row r="886" spans="2:19" x14ac:dyDescent="0.25">
      <c r="B886" s="9">
        <f t="shared" si="99"/>
        <v>867</v>
      </c>
      <c r="C886" s="42">
        <f>'Simulacion sistema (hoja4)'!BV877</f>
        <v>0.8298346808459367</v>
      </c>
      <c r="D886" s="42">
        <f>'Simulacion sistema (hoja4)'!BW877</f>
        <v>0.84812738310966618</v>
      </c>
      <c r="E886" s="44">
        <f t="shared" si="93"/>
        <v>111443938.14061014</v>
      </c>
      <c r="F886" s="45">
        <f t="shared" si="94"/>
        <v>203.58134450060516</v>
      </c>
      <c r="G886" s="45">
        <f t="shared" si="95"/>
        <v>356.26735287605902</v>
      </c>
      <c r="H886" s="46">
        <f t="shared" si="96"/>
        <v>0</v>
      </c>
      <c r="I886" s="46">
        <f t="shared" si="97"/>
        <v>1</v>
      </c>
      <c r="J886" s="47">
        <f t="shared" si="98"/>
        <v>39703836835.438446</v>
      </c>
      <c r="K886" s="27"/>
      <c r="L886" s="108"/>
      <c r="M886" s="27"/>
      <c r="N886" s="27"/>
      <c r="O886" s="27"/>
      <c r="P886" s="27"/>
      <c r="Q886" s="27"/>
      <c r="R886" s="27"/>
      <c r="S886" s="27"/>
    </row>
    <row r="887" spans="2:19" x14ac:dyDescent="0.25">
      <c r="B887" s="9">
        <f t="shared" si="99"/>
        <v>868</v>
      </c>
      <c r="C887" s="42">
        <f>'Simulacion sistema (hoja4)'!BV878</f>
        <v>0.82972274478047947</v>
      </c>
      <c r="D887" s="42">
        <f>'Simulacion sistema (hoja4)'!BW878</f>
        <v>0.85367335849633152</v>
      </c>
      <c r="E887" s="44">
        <f t="shared" si="93"/>
        <v>112172679.30641796</v>
      </c>
      <c r="F887" s="45">
        <f t="shared" si="94"/>
        <v>203.58134450060516</v>
      </c>
      <c r="G887" s="45">
        <f t="shared" si="95"/>
        <v>356.26735287605902</v>
      </c>
      <c r="H887" s="46">
        <f t="shared" si="96"/>
        <v>0</v>
      </c>
      <c r="I887" s="46">
        <f t="shared" si="97"/>
        <v>1</v>
      </c>
      <c r="J887" s="47">
        <f t="shared" si="98"/>
        <v>39963463521.512611</v>
      </c>
      <c r="K887" s="27"/>
      <c r="L887" s="108"/>
      <c r="M887" s="27"/>
      <c r="N887" s="27"/>
      <c r="O887" s="27"/>
      <c r="P887" s="27"/>
      <c r="Q887" s="27"/>
      <c r="R887" s="27"/>
      <c r="S887" s="27"/>
    </row>
    <row r="888" spans="2:19" x14ac:dyDescent="0.25">
      <c r="B888" s="9">
        <f t="shared" si="99"/>
        <v>869</v>
      </c>
      <c r="C888" s="42">
        <f>'Simulacion sistema (hoja4)'!BV879</f>
        <v>0.82033165868847069</v>
      </c>
      <c r="D888" s="42">
        <f>'Simulacion sistema (hoja4)'!BW879</f>
        <v>0.8478964818812007</v>
      </c>
      <c r="E888" s="44">
        <f t="shared" si="93"/>
        <v>111413597.71918978</v>
      </c>
      <c r="F888" s="45">
        <f t="shared" si="94"/>
        <v>203.58134450060516</v>
      </c>
      <c r="G888" s="45">
        <f t="shared" si="95"/>
        <v>356.26735287605902</v>
      </c>
      <c r="H888" s="46">
        <f t="shared" si="96"/>
        <v>0</v>
      </c>
      <c r="I888" s="46">
        <f t="shared" si="97"/>
        <v>1</v>
      </c>
      <c r="J888" s="47">
        <f t="shared" si="98"/>
        <v>39693027533.813866</v>
      </c>
      <c r="K888" s="27"/>
      <c r="L888" s="108"/>
      <c r="M888" s="27"/>
      <c r="N888" s="27"/>
      <c r="O888" s="27"/>
      <c r="P888" s="27"/>
      <c r="Q888" s="27"/>
      <c r="R888" s="27"/>
      <c r="S888" s="27"/>
    </row>
    <row r="889" spans="2:19" x14ac:dyDescent="0.25">
      <c r="B889" s="9">
        <f t="shared" si="99"/>
        <v>870</v>
      </c>
      <c r="C889" s="42">
        <f>'Simulacion sistema (hoja4)'!BV880</f>
        <v>0.81940179998087437</v>
      </c>
      <c r="D889" s="42">
        <f>'Simulacion sistema (hoja4)'!BW880</f>
        <v>0.85134882723069649</v>
      </c>
      <c r="E889" s="44">
        <f t="shared" si="93"/>
        <v>111867235.89811352</v>
      </c>
      <c r="F889" s="45">
        <f t="shared" si="94"/>
        <v>203.58134450060516</v>
      </c>
      <c r="G889" s="45">
        <f t="shared" si="95"/>
        <v>356.26735287605902</v>
      </c>
      <c r="H889" s="46">
        <f t="shared" si="96"/>
        <v>0</v>
      </c>
      <c r="I889" s="46">
        <f t="shared" si="97"/>
        <v>1</v>
      </c>
      <c r="J889" s="47">
        <f t="shared" si="98"/>
        <v>39854644006.982544</v>
      </c>
      <c r="K889" s="27"/>
      <c r="L889" s="108"/>
      <c r="M889" s="27"/>
      <c r="N889" s="27"/>
      <c r="O889" s="27"/>
      <c r="P889" s="27"/>
      <c r="Q889" s="27"/>
      <c r="R889" s="27"/>
      <c r="S889" s="27"/>
    </row>
    <row r="890" spans="2:19" x14ac:dyDescent="0.25">
      <c r="B890" s="9">
        <f t="shared" si="99"/>
        <v>871</v>
      </c>
      <c r="C890" s="42">
        <f>'Simulacion sistema (hoja4)'!BV881</f>
        <v>0.81926962835446626</v>
      </c>
      <c r="D890" s="42">
        <f>'Simulacion sistema (hoja4)'!BW881</f>
        <v>0.84856181677909814</v>
      </c>
      <c r="E890" s="44">
        <f t="shared" si="93"/>
        <v>111501022.7247735</v>
      </c>
      <c r="F890" s="45">
        <f t="shared" si="94"/>
        <v>203.58134450060516</v>
      </c>
      <c r="G890" s="45">
        <f t="shared" si="95"/>
        <v>356.26735287605902</v>
      </c>
      <c r="H890" s="46">
        <f t="shared" si="96"/>
        <v>0</v>
      </c>
      <c r="I890" s="46">
        <f t="shared" si="97"/>
        <v>1</v>
      </c>
      <c r="J890" s="47">
        <f t="shared" si="98"/>
        <v>39724174209.128357</v>
      </c>
      <c r="K890" s="27"/>
      <c r="L890" s="108"/>
      <c r="M890" s="27"/>
      <c r="N890" s="27"/>
      <c r="O890" s="27"/>
      <c r="P890" s="27"/>
      <c r="Q890" s="27"/>
      <c r="R890" s="27"/>
      <c r="S890" s="27"/>
    </row>
    <row r="891" spans="2:19" x14ac:dyDescent="0.25">
      <c r="B891" s="9">
        <f t="shared" si="99"/>
        <v>872</v>
      </c>
      <c r="C891" s="42">
        <f>'Simulacion sistema (hoja4)'!BV882</f>
        <v>0.82153085699018291</v>
      </c>
      <c r="D891" s="42">
        <f>'Simulacion sistema (hoja4)'!BW882</f>
        <v>0.84636850202515057</v>
      </c>
      <c r="E891" s="44">
        <f t="shared" si="93"/>
        <v>111212821.16610478</v>
      </c>
      <c r="F891" s="45">
        <f t="shared" si="94"/>
        <v>203.58134450060516</v>
      </c>
      <c r="G891" s="45">
        <f t="shared" si="95"/>
        <v>356.26735287605902</v>
      </c>
      <c r="H891" s="46">
        <f t="shared" si="96"/>
        <v>0</v>
      </c>
      <c r="I891" s="46">
        <f t="shared" si="97"/>
        <v>1</v>
      </c>
      <c r="J891" s="47">
        <f t="shared" si="98"/>
        <v>39621497402.7267</v>
      </c>
      <c r="K891" s="27"/>
      <c r="L891" s="108"/>
      <c r="M891" s="27"/>
      <c r="N891" s="27"/>
      <c r="O891" s="27"/>
      <c r="P891" s="27"/>
      <c r="Q891" s="27"/>
      <c r="R891" s="27"/>
      <c r="S891" s="27"/>
    </row>
    <row r="892" spans="2:19" x14ac:dyDescent="0.25">
      <c r="B892" s="9">
        <f t="shared" si="99"/>
        <v>873</v>
      </c>
      <c r="C892" s="42">
        <f>'Simulacion sistema (hoja4)'!BV883</f>
        <v>0.82398035259131575</v>
      </c>
      <c r="D892" s="42">
        <f>'Simulacion sistema (hoja4)'!BW883</f>
        <v>0.84593586894376027</v>
      </c>
      <c r="E892" s="44">
        <f t="shared" si="93"/>
        <v>111155973.1792101</v>
      </c>
      <c r="F892" s="45">
        <f t="shared" si="94"/>
        <v>203.58134450060516</v>
      </c>
      <c r="G892" s="45">
        <f t="shared" si="95"/>
        <v>356.26735287605902</v>
      </c>
      <c r="H892" s="46">
        <f t="shared" si="96"/>
        <v>0</v>
      </c>
      <c r="I892" s="46">
        <f t="shared" si="97"/>
        <v>1</v>
      </c>
      <c r="J892" s="47">
        <f t="shared" si="98"/>
        <v>39601244320.919395</v>
      </c>
      <c r="K892" s="27"/>
      <c r="L892" s="108"/>
      <c r="M892" s="27"/>
      <c r="N892" s="27"/>
      <c r="O892" s="27"/>
      <c r="P892" s="27"/>
      <c r="Q892" s="27"/>
      <c r="R892" s="27"/>
      <c r="S892" s="27"/>
    </row>
    <row r="893" spans="2:19" x14ac:dyDescent="0.25">
      <c r="B893" s="9">
        <f t="shared" si="99"/>
        <v>874</v>
      </c>
      <c r="C893" s="42">
        <f>'Simulacion sistema (hoja4)'!BV884</f>
        <v>0.8066111582205554</v>
      </c>
      <c r="D893" s="42">
        <f>'Simulacion sistema (hoja4)'!BW884</f>
        <v>0.84808109193700021</v>
      </c>
      <c r="E893" s="44">
        <f t="shared" si="93"/>
        <v>111437855.48052183</v>
      </c>
      <c r="F893" s="45">
        <f t="shared" si="94"/>
        <v>203.58134450060516</v>
      </c>
      <c r="G893" s="45">
        <f t="shared" si="95"/>
        <v>356.26735287605902</v>
      </c>
      <c r="H893" s="46">
        <f t="shared" si="96"/>
        <v>0</v>
      </c>
      <c r="I893" s="46">
        <f t="shared" si="97"/>
        <v>1</v>
      </c>
      <c r="J893" s="47">
        <f t="shared" si="98"/>
        <v>39701669782.230339</v>
      </c>
      <c r="K893" s="27"/>
      <c r="L893" s="108"/>
      <c r="M893" s="27"/>
      <c r="N893" s="27"/>
      <c r="O893" s="27"/>
      <c r="P893" s="27"/>
      <c r="Q893" s="27"/>
      <c r="R893" s="27"/>
      <c r="S893" s="27"/>
    </row>
    <row r="894" spans="2:19" x14ac:dyDescent="0.25">
      <c r="B894" s="9">
        <f t="shared" si="99"/>
        <v>875</v>
      </c>
      <c r="C894" s="42">
        <f>'Simulacion sistema (hoja4)'!BV885</f>
        <v>0.82138308150634809</v>
      </c>
      <c r="D894" s="42">
        <f>'Simulacion sistema (hoja4)'!BW885</f>
        <v>0.84705721805940903</v>
      </c>
      <c r="E894" s="44">
        <f t="shared" si="93"/>
        <v>111303318.45300636</v>
      </c>
      <c r="F894" s="45">
        <f t="shared" si="94"/>
        <v>203.58134450060516</v>
      </c>
      <c r="G894" s="45">
        <f t="shared" si="95"/>
        <v>356.26735287605902</v>
      </c>
      <c r="H894" s="46">
        <f t="shared" si="96"/>
        <v>0</v>
      </c>
      <c r="I894" s="46">
        <f t="shared" si="97"/>
        <v>1</v>
      </c>
      <c r="J894" s="47">
        <f t="shared" si="98"/>
        <v>39653738631.573586</v>
      </c>
      <c r="K894" s="27"/>
      <c r="L894" s="108"/>
      <c r="M894" s="27"/>
      <c r="N894" s="27"/>
      <c r="O894" s="27"/>
      <c r="P894" s="27"/>
      <c r="Q894" s="27"/>
      <c r="R894" s="27"/>
      <c r="S894" s="27"/>
    </row>
    <row r="895" spans="2:19" x14ac:dyDescent="0.25">
      <c r="B895" s="9">
        <f t="shared" si="99"/>
        <v>876</v>
      </c>
      <c r="C895" s="42">
        <f>'Simulacion sistema (hoja4)'!BV886</f>
        <v>0.82976741624837602</v>
      </c>
      <c r="D895" s="42">
        <f>'Simulacion sistema (hoja4)'!BW886</f>
        <v>0.85221841240302865</v>
      </c>
      <c r="E895" s="44">
        <f t="shared" si="93"/>
        <v>111981499.38975798</v>
      </c>
      <c r="F895" s="45">
        <f t="shared" si="94"/>
        <v>203.58134450060516</v>
      </c>
      <c r="G895" s="45">
        <f t="shared" si="95"/>
        <v>356.26735287605902</v>
      </c>
      <c r="H895" s="46">
        <f t="shared" si="96"/>
        <v>0</v>
      </c>
      <c r="I895" s="46">
        <f t="shared" si="97"/>
        <v>1</v>
      </c>
      <c r="J895" s="47">
        <f t="shared" si="98"/>
        <v>39895352358.681091</v>
      </c>
      <c r="K895" s="27"/>
      <c r="L895" s="108"/>
      <c r="M895" s="27"/>
      <c r="N895" s="27"/>
      <c r="O895" s="27"/>
      <c r="P895" s="27"/>
      <c r="Q895" s="27"/>
      <c r="R895" s="27"/>
      <c r="S895" s="27"/>
    </row>
    <row r="896" spans="2:19" x14ac:dyDescent="0.25">
      <c r="B896" s="9">
        <f t="shared" si="99"/>
        <v>877</v>
      </c>
      <c r="C896" s="42">
        <f>'Simulacion sistema (hoja4)'!BV887</f>
        <v>0.82096226186076449</v>
      </c>
      <c r="D896" s="42">
        <f>'Simulacion sistema (hoja4)'!BW887</f>
        <v>0.85591016711331958</v>
      </c>
      <c r="E896" s="44">
        <f t="shared" si="93"/>
        <v>112466595.95869018</v>
      </c>
      <c r="F896" s="45">
        <f t="shared" si="94"/>
        <v>203.58134450060516</v>
      </c>
      <c r="G896" s="45">
        <f t="shared" si="95"/>
        <v>356.26735287605902</v>
      </c>
      <c r="H896" s="46">
        <f t="shared" si="96"/>
        <v>0</v>
      </c>
      <c r="I896" s="46">
        <f t="shared" si="97"/>
        <v>1</v>
      </c>
      <c r="J896" s="47">
        <f t="shared" si="98"/>
        <v>40068176429.18383</v>
      </c>
      <c r="K896" s="27"/>
      <c r="L896" s="108"/>
      <c r="M896" s="27"/>
      <c r="N896" s="27"/>
      <c r="O896" s="27"/>
      <c r="P896" s="27"/>
      <c r="Q896" s="27"/>
      <c r="R896" s="27"/>
      <c r="S896" s="27"/>
    </row>
    <row r="897" spans="2:19" x14ac:dyDescent="0.25">
      <c r="B897" s="9">
        <f t="shared" si="99"/>
        <v>878</v>
      </c>
      <c r="C897" s="42">
        <f>'Simulacion sistema (hoja4)'!BV888</f>
        <v>0.81962297842166598</v>
      </c>
      <c r="D897" s="42">
        <f>'Simulacion sistema (hoja4)'!BW888</f>
        <v>0.84651094163714913</v>
      </c>
      <c r="E897" s="44">
        <f t="shared" si="93"/>
        <v>111231537.73112141</v>
      </c>
      <c r="F897" s="45">
        <f t="shared" si="94"/>
        <v>203.58134450060516</v>
      </c>
      <c r="G897" s="45">
        <f t="shared" si="95"/>
        <v>356.26735287605902</v>
      </c>
      <c r="H897" s="46">
        <f t="shared" si="96"/>
        <v>0</v>
      </c>
      <c r="I897" s="46">
        <f t="shared" si="97"/>
        <v>1</v>
      </c>
      <c r="J897" s="47">
        <f t="shared" si="98"/>
        <v>39628165503.800102</v>
      </c>
      <c r="K897" s="27"/>
      <c r="L897" s="108"/>
      <c r="M897" s="27"/>
      <c r="N897" s="27"/>
      <c r="O897" s="27"/>
      <c r="P897" s="27"/>
      <c r="Q897" s="27"/>
      <c r="R897" s="27"/>
      <c r="S897" s="27"/>
    </row>
    <row r="898" spans="2:19" x14ac:dyDescent="0.25">
      <c r="B898" s="9">
        <f t="shared" si="99"/>
        <v>879</v>
      </c>
      <c r="C898" s="42">
        <f>'Simulacion sistema (hoja4)'!BV889</f>
        <v>0.81214694795649056</v>
      </c>
      <c r="D898" s="42">
        <f>'Simulacion sistema (hoja4)'!BW889</f>
        <v>0.85203349196827827</v>
      </c>
      <c r="E898" s="44">
        <f t="shared" si="93"/>
        <v>111957200.84463176</v>
      </c>
      <c r="F898" s="45">
        <f t="shared" si="94"/>
        <v>203.58134450060516</v>
      </c>
      <c r="G898" s="45">
        <f t="shared" si="95"/>
        <v>356.26735287605902</v>
      </c>
      <c r="H898" s="46">
        <f t="shared" si="96"/>
        <v>0</v>
      </c>
      <c r="I898" s="46">
        <f t="shared" si="97"/>
        <v>1</v>
      </c>
      <c r="J898" s="47">
        <f t="shared" si="98"/>
        <v>39886695580.330238</v>
      </c>
      <c r="K898" s="27"/>
      <c r="L898" s="108"/>
      <c r="M898" s="27"/>
      <c r="N898" s="27"/>
      <c r="O898" s="27"/>
      <c r="P898" s="27"/>
      <c r="Q898" s="27"/>
      <c r="R898" s="27"/>
      <c r="S898" s="27"/>
    </row>
    <row r="899" spans="2:19" x14ac:dyDescent="0.25">
      <c r="B899" s="9">
        <f t="shared" si="99"/>
        <v>880</v>
      </c>
      <c r="C899" s="42">
        <f>'Simulacion sistema (hoja4)'!BV890</f>
        <v>0.81724921147304919</v>
      </c>
      <c r="D899" s="42">
        <f>'Simulacion sistema (hoja4)'!BW890</f>
        <v>0.8432668294275466</v>
      </c>
      <c r="E899" s="44">
        <f t="shared" si="93"/>
        <v>110805261.38677962</v>
      </c>
      <c r="F899" s="45">
        <f t="shared" si="94"/>
        <v>203.58134450060516</v>
      </c>
      <c r="G899" s="45">
        <f t="shared" si="95"/>
        <v>356.26735287605902</v>
      </c>
      <c r="H899" s="46">
        <f t="shared" si="96"/>
        <v>0</v>
      </c>
      <c r="I899" s="46">
        <f t="shared" si="97"/>
        <v>1</v>
      </c>
      <c r="J899" s="47">
        <f t="shared" si="98"/>
        <v>39476297159.007774</v>
      </c>
      <c r="K899" s="27"/>
      <c r="L899" s="108"/>
      <c r="M899" s="27"/>
      <c r="N899" s="27"/>
      <c r="O899" s="27"/>
      <c r="P899" s="27"/>
      <c r="Q899" s="27"/>
      <c r="R899" s="27"/>
      <c r="S899" s="27"/>
    </row>
    <row r="900" spans="2:19" x14ac:dyDescent="0.25">
      <c r="B900" s="9">
        <f t="shared" si="99"/>
        <v>881</v>
      </c>
      <c r="C900" s="42">
        <f>'Simulacion sistema (hoja4)'!BV891</f>
        <v>0.81563988443397084</v>
      </c>
      <c r="D900" s="42">
        <f>'Simulacion sistema (hoja4)'!BW891</f>
        <v>0.83806979675897653</v>
      </c>
      <c r="E900" s="44">
        <f t="shared" si="93"/>
        <v>110122371.29412951</v>
      </c>
      <c r="F900" s="45">
        <f t="shared" si="94"/>
        <v>203.58134450060516</v>
      </c>
      <c r="G900" s="45">
        <f t="shared" si="95"/>
        <v>356.26735287605902</v>
      </c>
      <c r="H900" s="46">
        <f t="shared" si="96"/>
        <v>0</v>
      </c>
      <c r="I900" s="46">
        <f t="shared" si="97"/>
        <v>1</v>
      </c>
      <c r="J900" s="47">
        <f t="shared" si="98"/>
        <v>39233005713.394028</v>
      </c>
      <c r="K900" s="27"/>
      <c r="L900" s="108"/>
      <c r="M900" s="27"/>
      <c r="N900" s="27"/>
      <c r="O900" s="27"/>
      <c r="P900" s="27"/>
      <c r="Q900" s="27"/>
      <c r="R900" s="27"/>
      <c r="S900" s="27"/>
    </row>
    <row r="901" spans="2:19" x14ac:dyDescent="0.25">
      <c r="B901" s="9">
        <f t="shared" si="99"/>
        <v>882</v>
      </c>
      <c r="C901" s="42">
        <f>'Simulacion sistema (hoja4)'!BV892</f>
        <v>0.84304915615545994</v>
      </c>
      <c r="D901" s="42">
        <f>'Simulacion sistema (hoja4)'!BW892</f>
        <v>0.85427019845436758</v>
      </c>
      <c r="E901" s="44">
        <f t="shared" si="93"/>
        <v>112251104.07690389</v>
      </c>
      <c r="F901" s="45">
        <f t="shared" si="94"/>
        <v>203.58134450060516</v>
      </c>
      <c r="G901" s="45">
        <f t="shared" si="95"/>
        <v>356.26735287605902</v>
      </c>
      <c r="H901" s="46">
        <f t="shared" si="96"/>
        <v>0</v>
      </c>
      <c r="I901" s="46">
        <f t="shared" si="97"/>
        <v>1</v>
      </c>
      <c r="J901" s="47">
        <f t="shared" si="98"/>
        <v>39991403706.893547</v>
      </c>
      <c r="K901" s="27"/>
      <c r="L901" s="108"/>
      <c r="M901" s="27"/>
      <c r="N901" s="27"/>
      <c r="O901" s="27"/>
      <c r="P901" s="27"/>
      <c r="Q901" s="27"/>
      <c r="R901" s="27"/>
      <c r="S901" s="27"/>
    </row>
    <row r="902" spans="2:19" x14ac:dyDescent="0.25">
      <c r="B902" s="9">
        <f t="shared" si="99"/>
        <v>883</v>
      </c>
      <c r="C902" s="42">
        <f>'Simulacion sistema (hoja4)'!BV893</f>
        <v>0.81610167912215636</v>
      </c>
      <c r="D902" s="42">
        <f>'Simulacion sistema (hoja4)'!BW893</f>
        <v>0.84685041834800334</v>
      </c>
      <c r="E902" s="44">
        <f t="shared" si="93"/>
        <v>111276144.97092764</v>
      </c>
      <c r="F902" s="45">
        <f t="shared" si="94"/>
        <v>203.58134450060516</v>
      </c>
      <c r="G902" s="45">
        <f t="shared" si="95"/>
        <v>356.26735287605902</v>
      </c>
      <c r="H902" s="46">
        <f t="shared" si="96"/>
        <v>0</v>
      </c>
      <c r="I902" s="46">
        <f t="shared" si="97"/>
        <v>1</v>
      </c>
      <c r="J902" s="47">
        <f t="shared" si="98"/>
        <v>39644057607.044975</v>
      </c>
      <c r="K902" s="27"/>
      <c r="L902" s="108"/>
      <c r="M902" s="27"/>
      <c r="N902" s="27"/>
      <c r="O902" s="27"/>
      <c r="P902" s="27"/>
      <c r="Q902" s="27"/>
      <c r="R902" s="27"/>
      <c r="S902" s="27"/>
    </row>
    <row r="903" spans="2:19" x14ac:dyDescent="0.25">
      <c r="B903" s="9">
        <f t="shared" si="99"/>
        <v>884</v>
      </c>
      <c r="C903" s="42">
        <f>'Simulacion sistema (hoja4)'!BV894</f>
        <v>0.82205257074316296</v>
      </c>
      <c r="D903" s="42">
        <f>'Simulacion sistema (hoja4)'!BW894</f>
        <v>0.85731689240051001</v>
      </c>
      <c r="E903" s="44">
        <f t="shared" si="93"/>
        <v>112651439.66142702</v>
      </c>
      <c r="F903" s="45">
        <f t="shared" si="94"/>
        <v>203.58134450060516</v>
      </c>
      <c r="G903" s="45">
        <f t="shared" si="95"/>
        <v>356.26735287605902</v>
      </c>
      <c r="H903" s="46">
        <f t="shared" si="96"/>
        <v>0</v>
      </c>
      <c r="I903" s="46">
        <f t="shared" si="97"/>
        <v>1</v>
      </c>
      <c r="J903" s="47">
        <f t="shared" si="98"/>
        <v>40134030205.853691</v>
      </c>
      <c r="K903" s="27"/>
      <c r="L903" s="108"/>
      <c r="M903" s="27"/>
      <c r="N903" s="27"/>
      <c r="O903" s="27"/>
      <c r="P903" s="27"/>
      <c r="Q903" s="27"/>
      <c r="R903" s="27"/>
      <c r="S903" s="27"/>
    </row>
    <row r="904" spans="2:19" x14ac:dyDescent="0.25">
      <c r="B904" s="9">
        <f t="shared" si="99"/>
        <v>885</v>
      </c>
      <c r="C904" s="42">
        <f>'Simulacion sistema (hoja4)'!BV895</f>
        <v>0.83270257538246617</v>
      </c>
      <c r="D904" s="42">
        <f>'Simulacion sistema (hoja4)'!BW895</f>
        <v>0.84905472129427129</v>
      </c>
      <c r="E904" s="44">
        <f t="shared" si="93"/>
        <v>111565790.37806726</v>
      </c>
      <c r="F904" s="45">
        <f t="shared" si="94"/>
        <v>203.58134450060516</v>
      </c>
      <c r="G904" s="45">
        <f t="shared" si="95"/>
        <v>356.26735287605902</v>
      </c>
      <c r="H904" s="46">
        <f t="shared" si="96"/>
        <v>0</v>
      </c>
      <c r="I904" s="46">
        <f t="shared" si="97"/>
        <v>1</v>
      </c>
      <c r="J904" s="47">
        <f t="shared" si="98"/>
        <v>39747248809.519318</v>
      </c>
      <c r="K904" s="27"/>
      <c r="L904" s="108"/>
      <c r="M904" s="27"/>
      <c r="N904" s="27"/>
      <c r="O904" s="27"/>
      <c r="P904" s="27"/>
      <c r="Q904" s="27"/>
      <c r="R904" s="27"/>
      <c r="S904" s="27"/>
    </row>
    <row r="905" spans="2:19" x14ac:dyDescent="0.25">
      <c r="B905" s="9">
        <f t="shared" si="99"/>
        <v>886</v>
      </c>
      <c r="C905" s="42">
        <f>'Simulacion sistema (hoja4)'!BV896</f>
        <v>0.83492442977220893</v>
      </c>
      <c r="D905" s="42">
        <f>'Simulacion sistema (hoja4)'!BW896</f>
        <v>0.84885377891069747</v>
      </c>
      <c r="E905" s="44">
        <f t="shared" si="93"/>
        <v>111539386.54886565</v>
      </c>
      <c r="F905" s="45">
        <f t="shared" si="94"/>
        <v>203.58134450060516</v>
      </c>
      <c r="G905" s="45">
        <f t="shared" si="95"/>
        <v>356.26735287605902</v>
      </c>
      <c r="H905" s="46">
        <f t="shared" si="96"/>
        <v>0</v>
      </c>
      <c r="I905" s="46">
        <f t="shared" si="97"/>
        <v>1</v>
      </c>
      <c r="J905" s="47">
        <f t="shared" si="98"/>
        <v>39737841987.183868</v>
      </c>
      <c r="K905" s="27"/>
      <c r="L905" s="108"/>
      <c r="M905" s="27"/>
      <c r="N905" s="27"/>
      <c r="O905" s="27"/>
      <c r="P905" s="27"/>
      <c r="Q905" s="27"/>
      <c r="R905" s="27"/>
      <c r="S905" s="27"/>
    </row>
    <row r="906" spans="2:19" x14ac:dyDescent="0.25">
      <c r="B906" s="9">
        <f t="shared" si="99"/>
        <v>887</v>
      </c>
      <c r="C906" s="42">
        <f>'Simulacion sistema (hoja4)'!BV897</f>
        <v>0.80848310885407038</v>
      </c>
      <c r="D906" s="42">
        <f>'Simulacion sistema (hoja4)'!BW897</f>
        <v>0.84772062121477065</v>
      </c>
      <c r="E906" s="44">
        <f t="shared" si="93"/>
        <v>111390489.62762086</v>
      </c>
      <c r="F906" s="45">
        <f t="shared" si="94"/>
        <v>203.58134450060516</v>
      </c>
      <c r="G906" s="45">
        <f t="shared" si="95"/>
        <v>356.26735287605902</v>
      </c>
      <c r="H906" s="46">
        <f t="shared" si="96"/>
        <v>0</v>
      </c>
      <c r="I906" s="46">
        <f t="shared" si="97"/>
        <v>1</v>
      </c>
      <c r="J906" s="47">
        <f t="shared" si="98"/>
        <v>39684794875.200592</v>
      </c>
      <c r="K906" s="27"/>
      <c r="L906" s="108"/>
      <c r="M906" s="27"/>
      <c r="N906" s="27"/>
      <c r="O906" s="27"/>
      <c r="P906" s="27"/>
      <c r="Q906" s="27"/>
      <c r="R906" s="27"/>
      <c r="S906" s="27"/>
    </row>
    <row r="907" spans="2:19" x14ac:dyDescent="0.25">
      <c r="B907" s="9">
        <f t="shared" si="99"/>
        <v>888</v>
      </c>
      <c r="C907" s="42">
        <f>'Simulacion sistema (hoja4)'!BV898</f>
        <v>0.82137951017903155</v>
      </c>
      <c r="D907" s="42">
        <f>'Simulacion sistema (hoja4)'!BW898</f>
        <v>0.84543645487602104</v>
      </c>
      <c r="E907" s="44">
        <f t="shared" si="93"/>
        <v>111090350.17070916</v>
      </c>
      <c r="F907" s="45">
        <f t="shared" si="94"/>
        <v>203.58134450060516</v>
      </c>
      <c r="G907" s="45">
        <f t="shared" si="95"/>
        <v>356.26735287605902</v>
      </c>
      <c r="H907" s="46">
        <f t="shared" si="96"/>
        <v>0</v>
      </c>
      <c r="I907" s="46">
        <f t="shared" si="97"/>
        <v>1</v>
      </c>
      <c r="J907" s="47">
        <f t="shared" si="98"/>
        <v>39577864985.393005</v>
      </c>
      <c r="K907" s="27"/>
      <c r="L907" s="108"/>
      <c r="M907" s="27"/>
      <c r="N907" s="27"/>
      <c r="O907" s="27"/>
      <c r="P907" s="27"/>
      <c r="Q907" s="27"/>
      <c r="R907" s="27"/>
      <c r="S907" s="27"/>
    </row>
    <row r="908" spans="2:19" x14ac:dyDescent="0.25">
      <c r="B908" s="9">
        <f t="shared" si="99"/>
        <v>889</v>
      </c>
      <c r="C908" s="42">
        <f>'Simulacion sistema (hoja4)'!BV899</f>
        <v>0.81478035954895622</v>
      </c>
      <c r="D908" s="42">
        <f>'Simulacion sistema (hoja4)'!BW899</f>
        <v>0.84473002615060888</v>
      </c>
      <c r="E908" s="44">
        <f t="shared" si="93"/>
        <v>110997525.43619001</v>
      </c>
      <c r="F908" s="45">
        <f t="shared" si="94"/>
        <v>203.58134450060516</v>
      </c>
      <c r="G908" s="45">
        <f t="shared" si="95"/>
        <v>356.26735287605902</v>
      </c>
      <c r="H908" s="46">
        <f t="shared" si="96"/>
        <v>0</v>
      </c>
      <c r="I908" s="46">
        <f t="shared" si="97"/>
        <v>1</v>
      </c>
      <c r="J908" s="47">
        <f t="shared" si="98"/>
        <v>39544794562.944443</v>
      </c>
      <c r="K908" s="27"/>
      <c r="L908" s="108"/>
      <c r="M908" s="27"/>
      <c r="N908" s="27"/>
      <c r="O908" s="27"/>
      <c r="P908" s="27"/>
      <c r="Q908" s="27"/>
      <c r="R908" s="27"/>
      <c r="S908" s="27"/>
    </row>
    <row r="909" spans="2:19" x14ac:dyDescent="0.25">
      <c r="B909" s="9">
        <f t="shared" si="99"/>
        <v>890</v>
      </c>
      <c r="C909" s="42">
        <f>'Simulacion sistema (hoja4)'!BV900</f>
        <v>0.81247869298310738</v>
      </c>
      <c r="D909" s="42">
        <f>'Simulacion sistema (hoja4)'!BW900</f>
        <v>0.84790507612155486</v>
      </c>
      <c r="E909" s="44">
        <f t="shared" si="93"/>
        <v>111414727.00237231</v>
      </c>
      <c r="F909" s="45">
        <f t="shared" si="94"/>
        <v>203.58134450060516</v>
      </c>
      <c r="G909" s="45">
        <f t="shared" si="95"/>
        <v>356.26735287605902</v>
      </c>
      <c r="H909" s="46">
        <f t="shared" si="96"/>
        <v>0</v>
      </c>
      <c r="I909" s="46">
        <f t="shared" si="97"/>
        <v>1</v>
      </c>
      <c r="J909" s="47">
        <f t="shared" si="98"/>
        <v>39693429860.543961</v>
      </c>
      <c r="K909" s="27"/>
      <c r="L909" s="108"/>
      <c r="M909" s="27"/>
      <c r="N909" s="27"/>
      <c r="O909" s="27"/>
      <c r="P909" s="27"/>
      <c r="Q909" s="27"/>
      <c r="R909" s="27"/>
      <c r="S909" s="27"/>
    </row>
    <row r="910" spans="2:19" x14ac:dyDescent="0.25">
      <c r="B910" s="9">
        <f t="shared" si="99"/>
        <v>891</v>
      </c>
      <c r="C910" s="42">
        <f>'Simulacion sistema (hoja4)'!BV901</f>
        <v>0.83261762695339303</v>
      </c>
      <c r="D910" s="42">
        <f>'Simulacion sistema (hoja4)'!BW901</f>
        <v>0.8536004109631169</v>
      </c>
      <c r="E910" s="44">
        <f t="shared" si="93"/>
        <v>112163094.00055356</v>
      </c>
      <c r="F910" s="45">
        <f t="shared" si="94"/>
        <v>203.58134450060516</v>
      </c>
      <c r="G910" s="45">
        <f t="shared" si="95"/>
        <v>356.26735287605902</v>
      </c>
      <c r="H910" s="46">
        <f t="shared" si="96"/>
        <v>0</v>
      </c>
      <c r="I910" s="46">
        <f t="shared" si="97"/>
        <v>1</v>
      </c>
      <c r="J910" s="47">
        <f t="shared" si="98"/>
        <v>39960048589.965797</v>
      </c>
      <c r="K910" s="27"/>
      <c r="L910" s="108"/>
      <c r="M910" s="27"/>
      <c r="N910" s="27"/>
      <c r="O910" s="27"/>
      <c r="P910" s="27"/>
      <c r="Q910" s="27"/>
      <c r="R910" s="27"/>
      <c r="S910" s="27"/>
    </row>
    <row r="911" spans="2:19" x14ac:dyDescent="0.25">
      <c r="B911" s="9">
        <f t="shared" si="99"/>
        <v>892</v>
      </c>
      <c r="C911" s="42">
        <f>'Simulacion sistema (hoja4)'!BV902</f>
        <v>0.81038682077713575</v>
      </c>
      <c r="D911" s="42">
        <f>'Simulacion sistema (hoja4)'!BW902</f>
        <v>0.84751391945343213</v>
      </c>
      <c r="E911" s="44">
        <f t="shared" si="93"/>
        <v>111363329.01618098</v>
      </c>
      <c r="F911" s="45">
        <f t="shared" si="94"/>
        <v>203.58134450060516</v>
      </c>
      <c r="G911" s="45">
        <f t="shared" si="95"/>
        <v>356.26735287605902</v>
      </c>
      <c r="H911" s="46">
        <f t="shared" si="96"/>
        <v>0</v>
      </c>
      <c r="I911" s="46">
        <f t="shared" si="97"/>
        <v>1</v>
      </c>
      <c r="J911" s="47">
        <f t="shared" si="98"/>
        <v>39675118436.06041</v>
      </c>
      <c r="K911" s="27"/>
      <c r="L911" s="108"/>
      <c r="M911" s="27"/>
      <c r="N911" s="27"/>
      <c r="O911" s="27"/>
      <c r="P911" s="27"/>
      <c r="Q911" s="27"/>
      <c r="R911" s="27"/>
      <c r="S911" s="27"/>
    </row>
    <row r="912" spans="2:19" x14ac:dyDescent="0.25">
      <c r="B912" s="9">
        <f t="shared" si="99"/>
        <v>893</v>
      </c>
      <c r="C912" s="42">
        <f>'Simulacion sistema (hoja4)'!BV903</f>
        <v>0.82524205591512623</v>
      </c>
      <c r="D912" s="42">
        <f>'Simulacion sistema (hoja4)'!BW903</f>
        <v>0.84315384379090041</v>
      </c>
      <c r="E912" s="44">
        <f t="shared" si="93"/>
        <v>110790415.07412431</v>
      </c>
      <c r="F912" s="45">
        <f t="shared" si="94"/>
        <v>203.58134450060516</v>
      </c>
      <c r="G912" s="45">
        <f t="shared" si="95"/>
        <v>356.26735287605902</v>
      </c>
      <c r="H912" s="46">
        <f t="shared" si="96"/>
        <v>0</v>
      </c>
      <c r="I912" s="46">
        <f t="shared" si="97"/>
        <v>1</v>
      </c>
      <c r="J912" s="47">
        <f t="shared" si="98"/>
        <v>39471007902.498093</v>
      </c>
      <c r="K912" s="27"/>
      <c r="L912" s="108"/>
      <c r="M912" s="27"/>
      <c r="N912" s="27"/>
      <c r="O912" s="27"/>
      <c r="P912" s="27"/>
      <c r="Q912" s="27"/>
      <c r="R912" s="27"/>
      <c r="S912" s="27"/>
    </row>
    <row r="913" spans="2:19" x14ac:dyDescent="0.25">
      <c r="B913" s="9">
        <f t="shared" si="99"/>
        <v>894</v>
      </c>
      <c r="C913" s="42">
        <f>'Simulacion sistema (hoja4)'!BV904</f>
        <v>0.81618967228533545</v>
      </c>
      <c r="D913" s="42">
        <f>'Simulacion sistema (hoja4)'!BW904</f>
        <v>0.84736152422798938</v>
      </c>
      <c r="E913" s="44">
        <f t="shared" si="93"/>
        <v>111343304.2835578</v>
      </c>
      <c r="F913" s="45">
        <f t="shared" si="94"/>
        <v>203.58134450060516</v>
      </c>
      <c r="G913" s="45">
        <f t="shared" si="95"/>
        <v>356.26735287605902</v>
      </c>
      <c r="H913" s="46">
        <f t="shared" si="96"/>
        <v>0</v>
      </c>
      <c r="I913" s="46">
        <f t="shared" si="97"/>
        <v>1</v>
      </c>
      <c r="J913" s="47">
        <f t="shared" si="98"/>
        <v>39667984277.576698</v>
      </c>
      <c r="K913" s="27"/>
      <c r="L913" s="108"/>
      <c r="M913" s="27"/>
      <c r="N913" s="27"/>
      <c r="O913" s="27"/>
      <c r="P913" s="27"/>
      <c r="Q913" s="27"/>
      <c r="R913" s="27"/>
      <c r="S913" s="27"/>
    </row>
    <row r="914" spans="2:19" x14ac:dyDescent="0.25">
      <c r="B914" s="9">
        <f t="shared" si="99"/>
        <v>895</v>
      </c>
      <c r="C914" s="42">
        <f>'Simulacion sistema (hoja4)'!BV905</f>
        <v>0.81306893191174223</v>
      </c>
      <c r="D914" s="42">
        <f>'Simulacion sistema (hoja4)'!BW905</f>
        <v>0.84436604587449271</v>
      </c>
      <c r="E914" s="44">
        <f t="shared" si="93"/>
        <v>110949698.42790833</v>
      </c>
      <c r="F914" s="45">
        <f t="shared" si="94"/>
        <v>203.58134450060516</v>
      </c>
      <c r="G914" s="45">
        <f t="shared" si="95"/>
        <v>356.26735287605902</v>
      </c>
      <c r="H914" s="46">
        <f t="shared" si="96"/>
        <v>0</v>
      </c>
      <c r="I914" s="46">
        <f t="shared" si="97"/>
        <v>1</v>
      </c>
      <c r="J914" s="47">
        <f t="shared" si="98"/>
        <v>39527755361.307945</v>
      </c>
      <c r="K914" s="27"/>
      <c r="L914" s="108"/>
      <c r="M914" s="27"/>
      <c r="N914" s="27"/>
      <c r="O914" s="27"/>
      <c r="P914" s="27"/>
      <c r="Q914" s="27"/>
      <c r="R914" s="27"/>
      <c r="S914" s="27"/>
    </row>
    <row r="915" spans="2:19" x14ac:dyDescent="0.25">
      <c r="B915" s="9">
        <f t="shared" si="99"/>
        <v>896</v>
      </c>
      <c r="C915" s="42">
        <f>'Simulacion sistema (hoja4)'!BV906</f>
        <v>0.82808961264576431</v>
      </c>
      <c r="D915" s="42">
        <f>'Simulacion sistema (hoja4)'!BW906</f>
        <v>0.84815930062910794</v>
      </c>
      <c r="E915" s="44">
        <f t="shared" si="93"/>
        <v>111448132.10266478</v>
      </c>
      <c r="F915" s="45">
        <f t="shared" si="94"/>
        <v>203.58134450060516</v>
      </c>
      <c r="G915" s="45">
        <f t="shared" si="95"/>
        <v>356.26735287605902</v>
      </c>
      <c r="H915" s="46">
        <f t="shared" si="96"/>
        <v>0</v>
      </c>
      <c r="I915" s="46">
        <f t="shared" si="97"/>
        <v>1</v>
      </c>
      <c r="J915" s="47">
        <f t="shared" si="98"/>
        <v>39705331007.197716</v>
      </c>
      <c r="K915" s="27"/>
      <c r="L915" s="108"/>
      <c r="M915" s="27"/>
      <c r="N915" s="27"/>
      <c r="O915" s="27"/>
      <c r="P915" s="27"/>
      <c r="Q915" s="27"/>
      <c r="R915" s="27"/>
      <c r="S915" s="27"/>
    </row>
    <row r="916" spans="2:19" x14ac:dyDescent="0.25">
      <c r="B916" s="9">
        <f t="shared" si="99"/>
        <v>897</v>
      </c>
      <c r="C916" s="42">
        <f>'Simulacion sistema (hoja4)'!BV907</f>
        <v>0.80593457749403397</v>
      </c>
      <c r="D916" s="42">
        <f>'Simulacion sistema (hoja4)'!BW907</f>
        <v>0.84607114077074452</v>
      </c>
      <c r="E916" s="44">
        <f t="shared" si="93"/>
        <v>111173747.89727584</v>
      </c>
      <c r="F916" s="45">
        <f t="shared" si="94"/>
        <v>203.58134450060516</v>
      </c>
      <c r="G916" s="45">
        <f t="shared" si="95"/>
        <v>356.26735287605902</v>
      </c>
      <c r="H916" s="46">
        <f t="shared" si="96"/>
        <v>0</v>
      </c>
      <c r="I916" s="46">
        <f t="shared" si="97"/>
        <v>1</v>
      </c>
      <c r="J916" s="47">
        <f t="shared" si="98"/>
        <v>39607576872.672798</v>
      </c>
      <c r="K916" s="27"/>
      <c r="L916" s="108"/>
      <c r="M916" s="27"/>
      <c r="N916" s="27"/>
      <c r="O916" s="27"/>
      <c r="P916" s="27"/>
      <c r="Q916" s="27"/>
      <c r="R916" s="27"/>
      <c r="S916" s="27"/>
    </row>
    <row r="917" spans="2:19" x14ac:dyDescent="0.25">
      <c r="B917" s="9">
        <f t="shared" si="99"/>
        <v>898</v>
      </c>
      <c r="C917" s="42">
        <f>'Simulacion sistema (hoja4)'!BV908</f>
        <v>0.82944184389688469</v>
      </c>
      <c r="D917" s="42">
        <f>'Simulacion sistema (hoja4)'!BW908</f>
        <v>0.84843043672379825</v>
      </c>
      <c r="E917" s="44">
        <f t="shared" ref="E917:E980" si="100">+D917*$F$13*$F$14</f>
        <v>111483759.38550709</v>
      </c>
      <c r="F917" s="45">
        <f t="shared" ref="F917:F980" si="101">+$F$11*F$16</f>
        <v>203.58134450060516</v>
      </c>
      <c r="G917" s="45">
        <f t="shared" ref="G917:G980" si="102">+$F$11*F$15</f>
        <v>356.26735287605902</v>
      </c>
      <c r="H917" s="46">
        <f t="shared" ref="H917:H980" si="103">+COUNTIF($C$20:$C$1019,"&lt;"&amp;$F$12)/1000</f>
        <v>0</v>
      </c>
      <c r="I917" s="46">
        <f t="shared" ref="I917:I980" si="104">1-H917</f>
        <v>1</v>
      </c>
      <c r="J917" s="47">
        <f t="shared" ref="J917:J980" si="105">+IF(C917&lt;$F$12,E917*F917,E917*G917)</f>
        <v>39718023844.946114</v>
      </c>
      <c r="K917" s="27"/>
      <c r="L917" s="108"/>
      <c r="M917" s="27"/>
      <c r="N917" s="27"/>
      <c r="O917" s="27"/>
      <c r="P917" s="27"/>
      <c r="Q917" s="27"/>
      <c r="R917" s="27"/>
      <c r="S917" s="27"/>
    </row>
    <row r="918" spans="2:19" x14ac:dyDescent="0.25">
      <c r="B918" s="9">
        <f t="shared" ref="B918:B981" si="106">+B917+1</f>
        <v>899</v>
      </c>
      <c r="C918" s="42">
        <f>'Simulacion sistema (hoja4)'!BV909</f>
        <v>0.82518831457039654</v>
      </c>
      <c r="D918" s="42">
        <f>'Simulacion sistema (hoja4)'!BW909</f>
        <v>0.84820261871117075</v>
      </c>
      <c r="E918" s="44">
        <f t="shared" si="100"/>
        <v>111453824.09864783</v>
      </c>
      <c r="F918" s="45">
        <f t="shared" si="101"/>
        <v>203.58134450060516</v>
      </c>
      <c r="G918" s="45">
        <f t="shared" si="102"/>
        <v>356.26735287605902</v>
      </c>
      <c r="H918" s="46">
        <f t="shared" si="103"/>
        <v>0</v>
      </c>
      <c r="I918" s="46">
        <f t="shared" si="104"/>
        <v>1</v>
      </c>
      <c r="J918" s="47">
        <f t="shared" si="105"/>
        <v>39707358879.539177</v>
      </c>
      <c r="K918" s="27"/>
      <c r="L918" s="108"/>
      <c r="M918" s="27"/>
      <c r="N918" s="27"/>
      <c r="O918" s="27"/>
      <c r="P918" s="27"/>
      <c r="Q918" s="27"/>
      <c r="R918" s="27"/>
      <c r="S918" s="27"/>
    </row>
    <row r="919" spans="2:19" x14ac:dyDescent="0.25">
      <c r="B919" s="9">
        <f t="shared" si="106"/>
        <v>900</v>
      </c>
      <c r="C919" s="42">
        <f>'Simulacion sistema (hoja4)'!BV910</f>
        <v>0.8174493880326279</v>
      </c>
      <c r="D919" s="42">
        <f>'Simulacion sistema (hoja4)'!BW910</f>
        <v>0.85004314854462759</v>
      </c>
      <c r="E919" s="44">
        <f t="shared" si="100"/>
        <v>111695669.71876407</v>
      </c>
      <c r="F919" s="45">
        <f t="shared" si="101"/>
        <v>203.58134450060516</v>
      </c>
      <c r="G919" s="45">
        <f t="shared" si="102"/>
        <v>356.26735287605902</v>
      </c>
      <c r="H919" s="46">
        <f t="shared" si="103"/>
        <v>0</v>
      </c>
      <c r="I919" s="46">
        <f t="shared" si="104"/>
        <v>1</v>
      </c>
      <c r="J919" s="47">
        <f t="shared" si="105"/>
        <v>39793520578.422661</v>
      </c>
      <c r="K919" s="27"/>
      <c r="L919" s="108"/>
      <c r="M919" s="27"/>
      <c r="N919" s="27"/>
      <c r="O919" s="27"/>
      <c r="P919" s="27"/>
      <c r="Q919" s="27"/>
      <c r="R919" s="27"/>
      <c r="S919" s="27"/>
    </row>
    <row r="920" spans="2:19" x14ac:dyDescent="0.25">
      <c r="B920" s="9">
        <f t="shared" si="106"/>
        <v>901</v>
      </c>
      <c r="C920" s="42">
        <f>'Simulacion sistema (hoja4)'!BV911</f>
        <v>0.82728804526777078</v>
      </c>
      <c r="D920" s="42">
        <f>'Simulacion sistema (hoja4)'!BW911</f>
        <v>0.84856339840132222</v>
      </c>
      <c r="E920" s="44">
        <f t="shared" si="100"/>
        <v>111501230.54993373</v>
      </c>
      <c r="F920" s="45">
        <f t="shared" si="101"/>
        <v>203.58134450060516</v>
      </c>
      <c r="G920" s="45">
        <f t="shared" si="102"/>
        <v>356.26735287605902</v>
      </c>
      <c r="H920" s="46">
        <f t="shared" si="103"/>
        <v>0</v>
      </c>
      <c r="I920" s="46">
        <f t="shared" si="104"/>
        <v>1</v>
      </c>
      <c r="J920" s="47">
        <f t="shared" si="105"/>
        <v>39724248250.448051</v>
      </c>
      <c r="K920" s="27"/>
      <c r="L920" s="108"/>
      <c r="M920" s="27"/>
      <c r="N920" s="27"/>
      <c r="O920" s="27"/>
      <c r="P920" s="27"/>
      <c r="Q920" s="27"/>
      <c r="R920" s="27"/>
      <c r="S920" s="27"/>
    </row>
    <row r="921" spans="2:19" x14ac:dyDescent="0.25">
      <c r="B921" s="9">
        <f t="shared" si="106"/>
        <v>902</v>
      </c>
      <c r="C921" s="42">
        <f>'Simulacion sistema (hoja4)'!BV912</f>
        <v>0.82882557393714196</v>
      </c>
      <c r="D921" s="42">
        <f>'Simulacion sistema (hoja4)'!BW912</f>
        <v>0.85146932532013142</v>
      </c>
      <c r="E921" s="44">
        <f t="shared" si="100"/>
        <v>111883069.34706526</v>
      </c>
      <c r="F921" s="45">
        <f t="shared" si="101"/>
        <v>203.58134450060516</v>
      </c>
      <c r="G921" s="45">
        <f t="shared" si="102"/>
        <v>356.26735287605902</v>
      </c>
      <c r="H921" s="46">
        <f t="shared" si="103"/>
        <v>0</v>
      </c>
      <c r="I921" s="46">
        <f t="shared" si="104"/>
        <v>1</v>
      </c>
      <c r="J921" s="47">
        <f t="shared" si="105"/>
        <v>39860284947.927483</v>
      </c>
      <c r="K921" s="27"/>
      <c r="L921" s="108"/>
      <c r="M921" s="27"/>
      <c r="N921" s="27"/>
      <c r="O921" s="27"/>
      <c r="P921" s="27"/>
      <c r="Q921" s="27"/>
      <c r="R921" s="27"/>
      <c r="S921" s="27"/>
    </row>
    <row r="922" spans="2:19" x14ac:dyDescent="0.25">
      <c r="B922" s="9">
        <f t="shared" si="106"/>
        <v>903</v>
      </c>
      <c r="C922" s="42">
        <f>'Simulacion sistema (hoja4)'!BV913</f>
        <v>0.83703681988797596</v>
      </c>
      <c r="D922" s="42">
        <f>'Simulacion sistema (hoja4)'!BW913</f>
        <v>0.85478396916798349</v>
      </c>
      <c r="E922" s="44">
        <f t="shared" si="100"/>
        <v>112318613.54867303</v>
      </c>
      <c r="F922" s="45">
        <f t="shared" si="101"/>
        <v>203.58134450060516</v>
      </c>
      <c r="G922" s="45">
        <f t="shared" si="102"/>
        <v>356.26735287605902</v>
      </c>
      <c r="H922" s="46">
        <f t="shared" si="103"/>
        <v>0</v>
      </c>
      <c r="I922" s="46">
        <f t="shared" si="104"/>
        <v>1</v>
      </c>
      <c r="J922" s="47">
        <f t="shared" si="105"/>
        <v>40015455127.694801</v>
      </c>
      <c r="K922" s="27"/>
      <c r="L922" s="108"/>
      <c r="M922" s="27"/>
      <c r="N922" s="27"/>
      <c r="O922" s="27"/>
      <c r="P922" s="27"/>
      <c r="Q922" s="27"/>
      <c r="R922" s="27"/>
      <c r="S922" s="27"/>
    </row>
    <row r="923" spans="2:19" x14ac:dyDescent="0.25">
      <c r="B923" s="9">
        <f t="shared" si="106"/>
        <v>904</v>
      </c>
      <c r="C923" s="42">
        <f>'Simulacion sistema (hoja4)'!BV914</f>
        <v>0.82427930535181571</v>
      </c>
      <c r="D923" s="42">
        <f>'Simulacion sistema (hoja4)'!BW914</f>
        <v>0.84374043897198914</v>
      </c>
      <c r="E923" s="44">
        <f t="shared" si="100"/>
        <v>110867493.68091936</v>
      </c>
      <c r="F923" s="45">
        <f t="shared" si="101"/>
        <v>203.58134450060516</v>
      </c>
      <c r="G923" s="45">
        <f t="shared" si="102"/>
        <v>356.26735287605902</v>
      </c>
      <c r="H923" s="46">
        <f t="shared" si="103"/>
        <v>0</v>
      </c>
      <c r="I923" s="46">
        <f t="shared" si="104"/>
        <v>1</v>
      </c>
      <c r="J923" s="47">
        <f t="shared" si="105"/>
        <v>39498468493.704346</v>
      </c>
      <c r="K923" s="27"/>
      <c r="L923" s="108"/>
      <c r="M923" s="27"/>
      <c r="N923" s="27"/>
      <c r="O923" s="27"/>
      <c r="P923" s="27"/>
      <c r="Q923" s="27"/>
      <c r="R923" s="27"/>
      <c r="S923" s="27"/>
    </row>
    <row r="924" spans="2:19" x14ac:dyDescent="0.25">
      <c r="B924" s="9">
        <f t="shared" si="106"/>
        <v>905</v>
      </c>
      <c r="C924" s="42">
        <f>'Simulacion sistema (hoja4)'!BV915</f>
        <v>0.82829604593639372</v>
      </c>
      <c r="D924" s="42">
        <f>'Simulacion sistema (hoja4)'!BW915</f>
        <v>0.84913219718256439</v>
      </c>
      <c r="E924" s="44">
        <f t="shared" si="100"/>
        <v>111575970.70978896</v>
      </c>
      <c r="F924" s="45">
        <f t="shared" si="101"/>
        <v>203.58134450060516</v>
      </c>
      <c r="G924" s="45">
        <f t="shared" si="102"/>
        <v>356.26735287605902</v>
      </c>
      <c r="H924" s="46">
        <f t="shared" si="103"/>
        <v>0</v>
      </c>
      <c r="I924" s="46">
        <f t="shared" si="104"/>
        <v>1</v>
      </c>
      <c r="J924" s="47">
        <f t="shared" si="105"/>
        <v>39750875729.35321</v>
      </c>
      <c r="K924" s="27"/>
      <c r="L924" s="108"/>
      <c r="M924" s="27"/>
      <c r="N924" s="27"/>
      <c r="O924" s="27"/>
      <c r="P924" s="27"/>
      <c r="Q924" s="27"/>
      <c r="R924" s="27"/>
      <c r="S924" s="27"/>
    </row>
    <row r="925" spans="2:19" x14ac:dyDescent="0.25">
      <c r="B925" s="9">
        <f t="shared" si="106"/>
        <v>906</v>
      </c>
      <c r="C925" s="42">
        <f>'Simulacion sistema (hoja4)'!BV916</f>
        <v>0.83249141262863446</v>
      </c>
      <c r="D925" s="42">
        <f>'Simulacion sistema (hoja4)'!BW916</f>
        <v>0.84565902407171456</v>
      </c>
      <c r="E925" s="44">
        <f t="shared" si="100"/>
        <v>111119595.76302329</v>
      </c>
      <c r="F925" s="45">
        <f t="shared" si="101"/>
        <v>203.58134450060516</v>
      </c>
      <c r="G925" s="45">
        <f t="shared" si="102"/>
        <v>356.26735287605902</v>
      </c>
      <c r="H925" s="46">
        <f t="shared" si="103"/>
        <v>0</v>
      </c>
      <c r="I925" s="46">
        <f t="shared" si="104"/>
        <v>1</v>
      </c>
      <c r="J925" s="47">
        <f t="shared" si="105"/>
        <v>39588284235.150047</v>
      </c>
      <c r="K925" s="27"/>
      <c r="L925" s="108"/>
      <c r="M925" s="27"/>
      <c r="N925" s="27"/>
      <c r="O925" s="27"/>
      <c r="P925" s="27"/>
      <c r="Q925" s="27"/>
      <c r="R925" s="27"/>
      <c r="S925" s="27"/>
    </row>
    <row r="926" spans="2:19" x14ac:dyDescent="0.25">
      <c r="B926" s="9">
        <f t="shared" si="106"/>
        <v>907</v>
      </c>
      <c r="C926" s="42">
        <f>'Simulacion sistema (hoja4)'!BV917</f>
        <v>0.81850892421992105</v>
      </c>
      <c r="D926" s="42">
        <f>'Simulacion sistema (hoja4)'!BW917</f>
        <v>0.84761660383046722</v>
      </c>
      <c r="E926" s="44">
        <f t="shared" si="100"/>
        <v>111376821.74332339</v>
      </c>
      <c r="F926" s="45">
        <f t="shared" si="101"/>
        <v>203.58134450060516</v>
      </c>
      <c r="G926" s="45">
        <f t="shared" si="102"/>
        <v>356.26735287605902</v>
      </c>
      <c r="H926" s="46">
        <f t="shared" si="103"/>
        <v>0</v>
      </c>
      <c r="I926" s="46">
        <f t="shared" si="104"/>
        <v>1</v>
      </c>
      <c r="J926" s="47">
        <f t="shared" si="105"/>
        <v>39679925454.242516</v>
      </c>
      <c r="K926" s="27"/>
      <c r="L926" s="108"/>
      <c r="M926" s="27"/>
      <c r="N926" s="27"/>
      <c r="O926" s="27"/>
      <c r="P926" s="27"/>
      <c r="Q926" s="27"/>
      <c r="R926" s="27"/>
      <c r="S926" s="27"/>
    </row>
    <row r="927" spans="2:19" x14ac:dyDescent="0.25">
      <c r="B927" s="9">
        <f t="shared" si="106"/>
        <v>908</v>
      </c>
      <c r="C927" s="42">
        <f>'Simulacion sistema (hoja4)'!BV918</f>
        <v>0.81487467730802665</v>
      </c>
      <c r="D927" s="42">
        <f>'Simulacion sistema (hoja4)'!BW918</f>
        <v>0.84803906452188205</v>
      </c>
      <c r="E927" s="44">
        <f t="shared" si="100"/>
        <v>111432333.07817529</v>
      </c>
      <c r="F927" s="45">
        <f t="shared" si="101"/>
        <v>203.58134450060516</v>
      </c>
      <c r="G927" s="45">
        <f t="shared" si="102"/>
        <v>356.26735287605902</v>
      </c>
      <c r="H927" s="46">
        <f t="shared" si="103"/>
        <v>0</v>
      </c>
      <c r="I927" s="46">
        <f t="shared" si="104"/>
        <v>1</v>
      </c>
      <c r="J927" s="47">
        <f t="shared" si="105"/>
        <v>39699702330.564819</v>
      </c>
      <c r="K927" s="27"/>
      <c r="L927" s="108"/>
      <c r="M927" s="27"/>
      <c r="N927" s="27"/>
      <c r="O927" s="27"/>
      <c r="P927" s="27"/>
      <c r="Q927" s="27"/>
      <c r="R927" s="27"/>
      <c r="S927" s="27"/>
    </row>
    <row r="928" spans="2:19" x14ac:dyDescent="0.25">
      <c r="B928" s="9">
        <f t="shared" si="106"/>
        <v>909</v>
      </c>
      <c r="C928" s="42">
        <f>'Simulacion sistema (hoja4)'!BV919</f>
        <v>0.82235299383538296</v>
      </c>
      <c r="D928" s="42">
        <f>'Simulacion sistema (hoja4)'!BW919</f>
        <v>0.84766140030866699</v>
      </c>
      <c r="E928" s="44">
        <f t="shared" si="100"/>
        <v>111382708.00055884</v>
      </c>
      <c r="F928" s="45">
        <f t="shared" si="101"/>
        <v>203.58134450060516</v>
      </c>
      <c r="G928" s="45">
        <f t="shared" si="102"/>
        <v>356.26735287605902</v>
      </c>
      <c r="H928" s="46">
        <f t="shared" si="103"/>
        <v>0</v>
      </c>
      <c r="I928" s="46">
        <f t="shared" si="104"/>
        <v>1</v>
      </c>
      <c r="J928" s="47">
        <f t="shared" si="105"/>
        <v>39682022535.526138</v>
      </c>
      <c r="K928" s="27"/>
      <c r="L928" s="108"/>
      <c r="M928" s="27"/>
      <c r="N928" s="27"/>
      <c r="O928" s="27"/>
      <c r="P928" s="27"/>
      <c r="Q928" s="27"/>
      <c r="R928" s="27"/>
      <c r="S928" s="27"/>
    </row>
    <row r="929" spans="2:19" x14ac:dyDescent="0.25">
      <c r="B929" s="9">
        <f t="shared" si="106"/>
        <v>910</v>
      </c>
      <c r="C929" s="42">
        <f>'Simulacion sistema (hoja4)'!BV920</f>
        <v>0.81913448621869989</v>
      </c>
      <c r="D929" s="42">
        <f>'Simulacion sistema (hoja4)'!BW920</f>
        <v>0.84260448020860523</v>
      </c>
      <c r="E929" s="44">
        <f t="shared" si="100"/>
        <v>110718228.69941072</v>
      </c>
      <c r="F929" s="45">
        <f t="shared" si="101"/>
        <v>203.58134450060516</v>
      </c>
      <c r="G929" s="45">
        <f t="shared" si="102"/>
        <v>356.26735287605902</v>
      </c>
      <c r="H929" s="46">
        <f t="shared" si="103"/>
        <v>0</v>
      </c>
      <c r="I929" s="46">
        <f t="shared" si="104"/>
        <v>1</v>
      </c>
      <c r="J929" s="47">
        <f t="shared" si="105"/>
        <v>39445290253.865166</v>
      </c>
      <c r="K929" s="27"/>
      <c r="L929" s="108"/>
      <c r="M929" s="27"/>
      <c r="N929" s="27"/>
      <c r="O929" s="27"/>
      <c r="P929" s="27"/>
      <c r="Q929" s="27"/>
      <c r="R929" s="27"/>
      <c r="S929" s="27"/>
    </row>
    <row r="930" spans="2:19" x14ac:dyDescent="0.25">
      <c r="B930" s="9">
        <f t="shared" si="106"/>
        <v>911</v>
      </c>
      <c r="C930" s="42">
        <f>'Simulacion sistema (hoja4)'!BV921</f>
        <v>0.82627901000319193</v>
      </c>
      <c r="D930" s="42">
        <f>'Simulacion sistema (hoja4)'!BW921</f>
        <v>0.85290112766711379</v>
      </c>
      <c r="E930" s="44">
        <f t="shared" si="100"/>
        <v>112071208.17545874</v>
      </c>
      <c r="F930" s="45">
        <f t="shared" si="101"/>
        <v>203.58134450060516</v>
      </c>
      <c r="G930" s="45">
        <f t="shared" si="102"/>
        <v>356.26735287605902</v>
      </c>
      <c r="H930" s="46">
        <f t="shared" si="103"/>
        <v>0</v>
      </c>
      <c r="I930" s="46">
        <f t="shared" si="104"/>
        <v>1</v>
      </c>
      <c r="J930" s="47">
        <f t="shared" si="105"/>
        <v>39927312670.292435</v>
      </c>
      <c r="K930" s="27"/>
      <c r="L930" s="108"/>
      <c r="M930" s="27"/>
      <c r="N930" s="27"/>
      <c r="O930" s="27"/>
      <c r="P930" s="27"/>
      <c r="Q930" s="27"/>
      <c r="R930" s="27"/>
      <c r="S930" s="27"/>
    </row>
    <row r="931" spans="2:19" x14ac:dyDescent="0.25">
      <c r="B931" s="9">
        <f t="shared" si="106"/>
        <v>912</v>
      </c>
      <c r="C931" s="42">
        <f>'Simulacion sistema (hoja4)'!BV922</f>
        <v>0.80587279187281158</v>
      </c>
      <c r="D931" s="42">
        <f>'Simulacion sistema (hoja4)'!BW922</f>
        <v>0.8406517325003553</v>
      </c>
      <c r="E931" s="44">
        <f t="shared" si="100"/>
        <v>110461637.65054668</v>
      </c>
      <c r="F931" s="45">
        <f t="shared" si="101"/>
        <v>203.58134450060516</v>
      </c>
      <c r="G931" s="45">
        <f t="shared" si="102"/>
        <v>356.26735287605902</v>
      </c>
      <c r="H931" s="46">
        <f t="shared" si="103"/>
        <v>0</v>
      </c>
      <c r="I931" s="46">
        <f t="shared" si="104"/>
        <v>1</v>
      </c>
      <c r="J931" s="47">
        <f t="shared" si="105"/>
        <v>39353875240.114685</v>
      </c>
      <c r="K931" s="27"/>
      <c r="L931" s="108"/>
      <c r="M931" s="27"/>
      <c r="N931" s="27"/>
      <c r="O931" s="27"/>
      <c r="P931" s="27"/>
      <c r="Q931" s="27"/>
      <c r="R931" s="27"/>
      <c r="S931" s="27"/>
    </row>
    <row r="932" spans="2:19" x14ac:dyDescent="0.25">
      <c r="B932" s="9">
        <f t="shared" si="106"/>
        <v>913</v>
      </c>
      <c r="C932" s="42">
        <f>'Simulacion sistema (hoja4)'!BV923</f>
        <v>0.82772451613113418</v>
      </c>
      <c r="D932" s="42">
        <f>'Simulacion sistema (hoja4)'!BW923</f>
        <v>0.84710008063047959</v>
      </c>
      <c r="E932" s="44">
        <f t="shared" si="100"/>
        <v>111308950.59484501</v>
      </c>
      <c r="F932" s="45">
        <f t="shared" si="101"/>
        <v>203.58134450060516</v>
      </c>
      <c r="G932" s="45">
        <f t="shared" si="102"/>
        <v>356.26735287605902</v>
      </c>
      <c r="H932" s="46">
        <f t="shared" si="103"/>
        <v>0</v>
      </c>
      <c r="I932" s="46">
        <f t="shared" si="104"/>
        <v>1</v>
      </c>
      <c r="J932" s="47">
        <f t="shared" si="105"/>
        <v>39655745179.837471</v>
      </c>
      <c r="K932" s="27"/>
      <c r="L932" s="108"/>
      <c r="M932" s="27"/>
      <c r="N932" s="27"/>
      <c r="O932" s="27"/>
      <c r="P932" s="27"/>
      <c r="Q932" s="27"/>
      <c r="R932" s="27"/>
      <c r="S932" s="27"/>
    </row>
    <row r="933" spans="2:19" x14ac:dyDescent="0.25">
      <c r="B933" s="9">
        <f t="shared" si="106"/>
        <v>914</v>
      </c>
      <c r="C933" s="42">
        <f>'Simulacion sistema (hoja4)'!BV924</f>
        <v>0.83037582871390925</v>
      </c>
      <c r="D933" s="42">
        <f>'Simulacion sistema (hoja4)'!BW924</f>
        <v>0.84652284986648307</v>
      </c>
      <c r="E933" s="44">
        <f t="shared" si="100"/>
        <v>111233102.47245589</v>
      </c>
      <c r="F933" s="45">
        <f t="shared" si="101"/>
        <v>203.58134450060516</v>
      </c>
      <c r="G933" s="45">
        <f t="shared" si="102"/>
        <v>356.26735287605902</v>
      </c>
      <c r="H933" s="46">
        <f t="shared" si="103"/>
        <v>0</v>
      </c>
      <c r="I933" s="46">
        <f t="shared" si="104"/>
        <v>1</v>
      </c>
      <c r="J933" s="47">
        <f t="shared" si="105"/>
        <v>39628722970.053276</v>
      </c>
      <c r="K933" s="27"/>
      <c r="L933" s="108"/>
      <c r="M933" s="27"/>
      <c r="N933" s="27"/>
      <c r="O933" s="27"/>
      <c r="P933" s="27"/>
      <c r="Q933" s="27"/>
      <c r="R933" s="27"/>
      <c r="S933" s="27"/>
    </row>
    <row r="934" spans="2:19" x14ac:dyDescent="0.25">
      <c r="B934" s="9">
        <f t="shared" si="106"/>
        <v>915</v>
      </c>
      <c r="C934" s="42">
        <f>'Simulacion sistema (hoja4)'!BV925</f>
        <v>0.82718335738186821</v>
      </c>
      <c r="D934" s="42">
        <f>'Simulacion sistema (hoja4)'!BW925</f>
        <v>0.85024204981959839</v>
      </c>
      <c r="E934" s="44">
        <f t="shared" si="100"/>
        <v>111721805.34629522</v>
      </c>
      <c r="F934" s="45">
        <f t="shared" si="101"/>
        <v>203.58134450060516</v>
      </c>
      <c r="G934" s="45">
        <f t="shared" si="102"/>
        <v>356.26735287605902</v>
      </c>
      <c r="H934" s="46">
        <f t="shared" si="103"/>
        <v>0</v>
      </c>
      <c r="I934" s="46">
        <f t="shared" si="104"/>
        <v>1</v>
      </c>
      <c r="J934" s="47">
        <f t="shared" si="105"/>
        <v>39802831849.258934</v>
      </c>
      <c r="K934" s="27"/>
      <c r="L934" s="108"/>
      <c r="M934" s="27"/>
      <c r="N934" s="27"/>
      <c r="O934" s="27"/>
      <c r="P934" s="27"/>
      <c r="Q934" s="27"/>
      <c r="R934" s="27"/>
      <c r="S934" s="27"/>
    </row>
    <row r="935" spans="2:19" x14ac:dyDescent="0.25">
      <c r="B935" s="9">
        <f t="shared" si="106"/>
        <v>916</v>
      </c>
      <c r="C935" s="42">
        <f>'Simulacion sistema (hoja4)'!BV926</f>
        <v>0.84490376253668908</v>
      </c>
      <c r="D935" s="42">
        <f>'Simulacion sistema (hoja4)'!BW926</f>
        <v>0.86286296518357319</v>
      </c>
      <c r="E935" s="44">
        <f t="shared" si="100"/>
        <v>113380193.62512152</v>
      </c>
      <c r="F935" s="45">
        <f t="shared" si="101"/>
        <v>203.58134450060516</v>
      </c>
      <c r="G935" s="45">
        <f t="shared" si="102"/>
        <v>356.26735287605902</v>
      </c>
      <c r="H935" s="46">
        <f t="shared" si="103"/>
        <v>0</v>
      </c>
      <c r="I935" s="46">
        <f t="shared" si="104"/>
        <v>1</v>
      </c>
      <c r="J935" s="47">
        <f t="shared" si="105"/>
        <v>40393661451.397064</v>
      </c>
      <c r="K935" s="27"/>
      <c r="L935" s="108"/>
      <c r="M935" s="27"/>
      <c r="N935" s="27"/>
      <c r="O935" s="27"/>
      <c r="P935" s="27"/>
      <c r="Q935" s="27"/>
      <c r="R935" s="27"/>
      <c r="S935" s="27"/>
    </row>
    <row r="936" spans="2:19" x14ac:dyDescent="0.25">
      <c r="B936" s="9">
        <f t="shared" si="106"/>
        <v>917</v>
      </c>
      <c r="C936" s="42">
        <f>'Simulacion sistema (hoja4)'!BV927</f>
        <v>0.83852805878220038</v>
      </c>
      <c r="D936" s="42">
        <f>'Simulacion sistema (hoja4)'!BW927</f>
        <v>0.85412131606019703</v>
      </c>
      <c r="E936" s="44">
        <f t="shared" si="100"/>
        <v>112231540.93030989</v>
      </c>
      <c r="F936" s="45">
        <f t="shared" si="101"/>
        <v>203.58134450060516</v>
      </c>
      <c r="G936" s="45">
        <f t="shared" si="102"/>
        <v>356.26735287605902</v>
      </c>
      <c r="H936" s="46">
        <f t="shared" si="103"/>
        <v>0</v>
      </c>
      <c r="I936" s="46">
        <f t="shared" si="104"/>
        <v>1</v>
      </c>
      <c r="J936" s="47">
        <f t="shared" si="105"/>
        <v>39984433996.442574</v>
      </c>
      <c r="K936" s="27"/>
      <c r="L936" s="108"/>
      <c r="M936" s="27"/>
      <c r="N936" s="27"/>
      <c r="O936" s="27"/>
      <c r="P936" s="27"/>
      <c r="Q936" s="27"/>
      <c r="R936" s="27"/>
      <c r="S936" s="27"/>
    </row>
    <row r="937" spans="2:19" x14ac:dyDescent="0.25">
      <c r="B937" s="9">
        <f t="shared" si="106"/>
        <v>918</v>
      </c>
      <c r="C937" s="42">
        <f>'Simulacion sistema (hoja4)'!BV928</f>
        <v>0.82531238473449231</v>
      </c>
      <c r="D937" s="42">
        <f>'Simulacion sistema (hoja4)'!BW928</f>
        <v>0.84445670571618925</v>
      </c>
      <c r="E937" s="44">
        <f t="shared" si="100"/>
        <v>110961611.13110727</v>
      </c>
      <c r="F937" s="45">
        <f t="shared" si="101"/>
        <v>203.58134450060516</v>
      </c>
      <c r="G937" s="45">
        <f t="shared" si="102"/>
        <v>356.26735287605902</v>
      </c>
      <c r="H937" s="46">
        <f t="shared" si="103"/>
        <v>0</v>
      </c>
      <c r="I937" s="46">
        <f t="shared" si="104"/>
        <v>1</v>
      </c>
      <c r="J937" s="47">
        <f t="shared" si="105"/>
        <v>39531999468.542236</v>
      </c>
      <c r="K937" s="27"/>
      <c r="L937" s="108"/>
      <c r="M937" s="27"/>
      <c r="N937" s="27"/>
      <c r="O937" s="27"/>
      <c r="P937" s="27"/>
      <c r="Q937" s="27"/>
      <c r="R937" s="27"/>
      <c r="S937" s="27"/>
    </row>
    <row r="938" spans="2:19" x14ac:dyDescent="0.25">
      <c r="B938" s="9">
        <f t="shared" si="106"/>
        <v>919</v>
      </c>
      <c r="C938" s="42">
        <f>'Simulacion sistema (hoja4)'!BV929</f>
        <v>0.82378751860461785</v>
      </c>
      <c r="D938" s="42">
        <f>'Simulacion sistema (hoja4)'!BW929</f>
        <v>0.84299032542183761</v>
      </c>
      <c r="E938" s="44">
        <f t="shared" si="100"/>
        <v>110768928.76042947</v>
      </c>
      <c r="F938" s="45">
        <f t="shared" si="101"/>
        <v>203.58134450060516</v>
      </c>
      <c r="G938" s="45">
        <f t="shared" si="102"/>
        <v>356.26735287605902</v>
      </c>
      <c r="H938" s="46">
        <f t="shared" si="103"/>
        <v>0</v>
      </c>
      <c r="I938" s="46">
        <f t="shared" si="104"/>
        <v>1</v>
      </c>
      <c r="J938" s="47">
        <f t="shared" si="105"/>
        <v>39463353030.394966</v>
      </c>
      <c r="K938" s="27"/>
      <c r="L938" s="108"/>
      <c r="M938" s="27"/>
      <c r="N938" s="27"/>
      <c r="O938" s="27"/>
      <c r="P938" s="27"/>
      <c r="Q938" s="27"/>
      <c r="R938" s="27"/>
      <c r="S938" s="27"/>
    </row>
    <row r="939" spans="2:19" x14ac:dyDescent="0.25">
      <c r="B939" s="9">
        <f t="shared" si="106"/>
        <v>920</v>
      </c>
      <c r="C939" s="42">
        <f>'Simulacion sistema (hoja4)'!BV930</f>
        <v>0.82825436231335836</v>
      </c>
      <c r="D939" s="42">
        <f>'Simulacion sistema (hoja4)'!BW930</f>
        <v>0.84485232326550008</v>
      </c>
      <c r="E939" s="44">
        <f t="shared" si="100"/>
        <v>111013595.2770867</v>
      </c>
      <c r="F939" s="45">
        <f t="shared" si="101"/>
        <v>203.58134450060516</v>
      </c>
      <c r="G939" s="45">
        <f t="shared" si="102"/>
        <v>356.26735287605902</v>
      </c>
      <c r="H939" s="46">
        <f t="shared" si="103"/>
        <v>0</v>
      </c>
      <c r="I939" s="46">
        <f t="shared" si="104"/>
        <v>1</v>
      </c>
      <c r="J939" s="47">
        <f t="shared" si="105"/>
        <v>39550519722.621849</v>
      </c>
      <c r="K939" s="27"/>
      <c r="L939" s="108"/>
      <c r="M939" s="27"/>
      <c r="N939" s="27"/>
      <c r="O939" s="27"/>
      <c r="P939" s="27"/>
      <c r="Q939" s="27"/>
      <c r="R939" s="27"/>
      <c r="S939" s="27"/>
    </row>
    <row r="940" spans="2:19" x14ac:dyDescent="0.25">
      <c r="B940" s="9">
        <f t="shared" si="106"/>
        <v>921</v>
      </c>
      <c r="C940" s="42">
        <f>'Simulacion sistema (hoja4)'!BV931</f>
        <v>0.81453697221201027</v>
      </c>
      <c r="D940" s="42">
        <f>'Simulacion sistema (hoja4)'!BW931</f>
        <v>0.85012490298752574</v>
      </c>
      <c r="E940" s="44">
        <f t="shared" si="100"/>
        <v>111706412.25256088</v>
      </c>
      <c r="F940" s="45">
        <f t="shared" si="101"/>
        <v>203.58134450060516</v>
      </c>
      <c r="G940" s="45">
        <f t="shared" si="102"/>
        <v>356.26735287605902</v>
      </c>
      <c r="H940" s="46">
        <f t="shared" si="103"/>
        <v>0</v>
      </c>
      <c r="I940" s="46">
        <f t="shared" si="104"/>
        <v>1</v>
      </c>
      <c r="J940" s="47">
        <f t="shared" si="105"/>
        <v>39797347792.501633</v>
      </c>
      <c r="K940" s="27"/>
      <c r="L940" s="108"/>
      <c r="M940" s="27"/>
      <c r="N940" s="27"/>
      <c r="O940" s="27"/>
      <c r="P940" s="27"/>
      <c r="Q940" s="27"/>
      <c r="R940" s="27"/>
      <c r="S940" s="27"/>
    </row>
    <row r="941" spans="2:19" x14ac:dyDescent="0.25">
      <c r="B941" s="9">
        <f t="shared" si="106"/>
        <v>922</v>
      </c>
      <c r="C941" s="42">
        <f>'Simulacion sistema (hoja4)'!BV932</f>
        <v>0.82248232240378105</v>
      </c>
      <c r="D941" s="42">
        <f>'Simulacion sistema (hoja4)'!BW932</f>
        <v>0.84991793678918959</v>
      </c>
      <c r="E941" s="44">
        <f t="shared" si="100"/>
        <v>111679216.89409952</v>
      </c>
      <c r="F941" s="45">
        <f t="shared" si="101"/>
        <v>203.58134450060516</v>
      </c>
      <c r="G941" s="45">
        <f t="shared" si="102"/>
        <v>356.26735287605902</v>
      </c>
      <c r="H941" s="46">
        <f t="shared" si="103"/>
        <v>0</v>
      </c>
      <c r="I941" s="46">
        <f t="shared" si="104"/>
        <v>1</v>
      </c>
      <c r="J941" s="47">
        <f t="shared" si="105"/>
        <v>39787658974.132088</v>
      </c>
      <c r="K941" s="27"/>
      <c r="L941" s="108"/>
      <c r="M941" s="27"/>
      <c r="N941" s="27"/>
      <c r="O941" s="27"/>
      <c r="P941" s="27"/>
      <c r="Q941" s="27"/>
      <c r="R941" s="27"/>
      <c r="S941" s="27"/>
    </row>
    <row r="942" spans="2:19" x14ac:dyDescent="0.25">
      <c r="B942" s="9">
        <f t="shared" si="106"/>
        <v>923</v>
      </c>
      <c r="C942" s="42">
        <f>'Simulacion sistema (hoja4)'!BV933</f>
        <v>0.83447318374483503</v>
      </c>
      <c r="D942" s="42">
        <f>'Simulacion sistema (hoja4)'!BW933</f>
        <v>0.85414316520357614</v>
      </c>
      <c r="E942" s="44">
        <f t="shared" si="100"/>
        <v>112234411.90774991</v>
      </c>
      <c r="F942" s="45">
        <f t="shared" si="101"/>
        <v>203.58134450060516</v>
      </c>
      <c r="G942" s="45">
        <f t="shared" si="102"/>
        <v>356.26735287605902</v>
      </c>
      <c r="H942" s="46">
        <f t="shared" si="103"/>
        <v>0</v>
      </c>
      <c r="I942" s="46">
        <f t="shared" si="104"/>
        <v>1</v>
      </c>
      <c r="J942" s="47">
        <f t="shared" si="105"/>
        <v>39985456831.975296</v>
      </c>
      <c r="K942" s="27"/>
      <c r="L942" s="108"/>
      <c r="M942" s="27"/>
      <c r="N942" s="27"/>
      <c r="O942" s="27"/>
      <c r="P942" s="27"/>
      <c r="Q942" s="27"/>
      <c r="R942" s="27"/>
      <c r="S942" s="27"/>
    </row>
    <row r="943" spans="2:19" x14ac:dyDescent="0.25">
      <c r="B943" s="9">
        <f t="shared" si="106"/>
        <v>924</v>
      </c>
      <c r="C943" s="42">
        <f>'Simulacion sistema (hoja4)'!BV934</f>
        <v>0.82839905536021374</v>
      </c>
      <c r="D943" s="42">
        <f>'Simulacion sistema (hoja4)'!BW934</f>
        <v>0.85303913137496423</v>
      </c>
      <c r="E943" s="44">
        <f t="shared" si="100"/>
        <v>112089341.8626703</v>
      </c>
      <c r="F943" s="45">
        <f t="shared" si="101"/>
        <v>203.58134450060516</v>
      </c>
      <c r="G943" s="45">
        <f t="shared" si="102"/>
        <v>356.26735287605902</v>
      </c>
      <c r="H943" s="46">
        <f t="shared" si="103"/>
        <v>0</v>
      </c>
      <c r="I943" s="46">
        <f t="shared" si="104"/>
        <v>1</v>
      </c>
      <c r="J943" s="47">
        <f t="shared" si="105"/>
        <v>39933773111.033173</v>
      </c>
      <c r="K943" s="27"/>
      <c r="L943" s="108"/>
      <c r="M943" s="27"/>
      <c r="N943" s="27"/>
      <c r="O943" s="27"/>
      <c r="P943" s="27"/>
      <c r="Q943" s="27"/>
      <c r="R943" s="27"/>
      <c r="S943" s="27"/>
    </row>
    <row r="944" spans="2:19" x14ac:dyDescent="0.25">
      <c r="B944" s="9">
        <f t="shared" si="106"/>
        <v>925</v>
      </c>
      <c r="C944" s="42">
        <f>'Simulacion sistema (hoja4)'!BV935</f>
        <v>0.82681100843141653</v>
      </c>
      <c r="D944" s="42">
        <f>'Simulacion sistema (hoja4)'!BW935</f>
        <v>0.84257714896009361</v>
      </c>
      <c r="E944" s="44">
        <f t="shared" si="100"/>
        <v>110714637.3733563</v>
      </c>
      <c r="F944" s="45">
        <f t="shared" si="101"/>
        <v>203.58134450060516</v>
      </c>
      <c r="G944" s="45">
        <f t="shared" si="102"/>
        <v>356.26735287605902</v>
      </c>
      <c r="H944" s="46">
        <f t="shared" si="103"/>
        <v>0</v>
      </c>
      <c r="I944" s="46">
        <f t="shared" si="104"/>
        <v>1</v>
      </c>
      <c r="J944" s="47">
        <f t="shared" si="105"/>
        <v>39444010781.638443</v>
      </c>
      <c r="K944" s="27"/>
      <c r="L944" s="108"/>
      <c r="M944" s="27"/>
      <c r="N944" s="27"/>
      <c r="O944" s="27"/>
      <c r="P944" s="27"/>
      <c r="Q944" s="27"/>
      <c r="R944" s="27"/>
      <c r="S944" s="27"/>
    </row>
    <row r="945" spans="2:19" x14ac:dyDescent="0.25">
      <c r="B945" s="9">
        <f t="shared" si="106"/>
        <v>926</v>
      </c>
      <c r="C945" s="42">
        <f>'Simulacion sistema (hoja4)'!BV936</f>
        <v>0.81960417312317646</v>
      </c>
      <c r="D945" s="42">
        <f>'Simulacion sistema (hoja4)'!BW936</f>
        <v>0.84551828085855896</v>
      </c>
      <c r="E945" s="44">
        <f t="shared" si="100"/>
        <v>111101102.10481465</v>
      </c>
      <c r="F945" s="45">
        <f t="shared" si="101"/>
        <v>203.58134450060516</v>
      </c>
      <c r="G945" s="45">
        <f t="shared" si="102"/>
        <v>356.26735287605902</v>
      </c>
      <c r="H945" s="46">
        <f t="shared" si="103"/>
        <v>0</v>
      </c>
      <c r="I945" s="46">
        <f t="shared" si="104"/>
        <v>1</v>
      </c>
      <c r="J945" s="47">
        <f t="shared" si="105"/>
        <v>39581695548.495064</v>
      </c>
      <c r="K945" s="27"/>
      <c r="L945" s="108"/>
      <c r="M945" s="27"/>
      <c r="N945" s="27"/>
      <c r="O945" s="27"/>
      <c r="P945" s="27"/>
      <c r="Q945" s="27"/>
      <c r="R945" s="27"/>
      <c r="S945" s="27"/>
    </row>
    <row r="946" spans="2:19" x14ac:dyDescent="0.25">
      <c r="B946" s="9">
        <f t="shared" si="106"/>
        <v>927</v>
      </c>
      <c r="C946" s="42">
        <f>'Simulacion sistema (hoja4)'!BV937</f>
        <v>0.81746483144940474</v>
      </c>
      <c r="D946" s="42">
        <f>'Simulacion sistema (hoja4)'!BW937</f>
        <v>0.84839354024125235</v>
      </c>
      <c r="E946" s="44">
        <f t="shared" si="100"/>
        <v>111478911.18770057</v>
      </c>
      <c r="F946" s="45">
        <f t="shared" si="101"/>
        <v>203.58134450060516</v>
      </c>
      <c r="G946" s="45">
        <f t="shared" si="102"/>
        <v>356.26735287605902</v>
      </c>
      <c r="H946" s="46">
        <f t="shared" si="103"/>
        <v>0</v>
      </c>
      <c r="I946" s="46">
        <f t="shared" si="104"/>
        <v>1</v>
      </c>
      <c r="J946" s="47">
        <f t="shared" si="105"/>
        <v>39716296590.347366</v>
      </c>
      <c r="K946" s="27"/>
      <c r="L946" s="108"/>
      <c r="M946" s="27"/>
      <c r="N946" s="27"/>
      <c r="O946" s="27"/>
      <c r="P946" s="27"/>
      <c r="Q946" s="27"/>
      <c r="R946" s="27"/>
      <c r="S946" s="27"/>
    </row>
    <row r="947" spans="2:19" x14ac:dyDescent="0.25">
      <c r="B947" s="9">
        <f t="shared" si="106"/>
        <v>928</v>
      </c>
      <c r="C947" s="42">
        <f>'Simulacion sistema (hoja4)'!BV938</f>
        <v>0.82522385199378867</v>
      </c>
      <c r="D947" s="42">
        <f>'Simulacion sistema (hoja4)'!BW938</f>
        <v>0.85061711978382848</v>
      </c>
      <c r="E947" s="44">
        <f t="shared" si="100"/>
        <v>111771089.53959505</v>
      </c>
      <c r="F947" s="45">
        <f t="shared" si="101"/>
        <v>203.58134450060516</v>
      </c>
      <c r="G947" s="45">
        <f t="shared" si="102"/>
        <v>356.26735287605902</v>
      </c>
      <c r="H947" s="46">
        <f t="shared" si="103"/>
        <v>0</v>
      </c>
      <c r="I947" s="46">
        <f t="shared" si="104"/>
        <v>1</v>
      </c>
      <c r="J947" s="47">
        <f t="shared" si="105"/>
        <v>39820390198.344498</v>
      </c>
      <c r="K947" s="27"/>
      <c r="L947" s="108"/>
      <c r="M947" s="27"/>
      <c r="N947" s="27"/>
      <c r="O947" s="27"/>
      <c r="P947" s="27"/>
      <c r="Q947" s="27"/>
      <c r="R947" s="27"/>
      <c r="S947" s="27"/>
    </row>
    <row r="948" spans="2:19" x14ac:dyDescent="0.25">
      <c r="B948" s="9">
        <f t="shared" si="106"/>
        <v>929</v>
      </c>
      <c r="C948" s="42">
        <f>'Simulacion sistema (hoja4)'!BV939</f>
        <v>0.81507914256125047</v>
      </c>
      <c r="D948" s="42">
        <f>'Simulacion sistema (hoja4)'!BW939</f>
        <v>0.84874080346525216</v>
      </c>
      <c r="E948" s="44">
        <f t="shared" si="100"/>
        <v>111524541.57533413</v>
      </c>
      <c r="F948" s="45">
        <f t="shared" si="101"/>
        <v>203.58134450060516</v>
      </c>
      <c r="G948" s="45">
        <f t="shared" si="102"/>
        <v>356.26735287605902</v>
      </c>
      <c r="H948" s="46">
        <f t="shared" si="103"/>
        <v>0</v>
      </c>
      <c r="I948" s="46">
        <f t="shared" si="104"/>
        <v>1</v>
      </c>
      <c r="J948" s="47">
        <f t="shared" si="105"/>
        <v>39732553207.760277</v>
      </c>
      <c r="K948" s="27"/>
      <c r="L948" s="108"/>
      <c r="M948" s="27"/>
      <c r="N948" s="27"/>
      <c r="O948" s="27"/>
      <c r="P948" s="27"/>
      <c r="Q948" s="27"/>
      <c r="R948" s="27"/>
      <c r="S948" s="27"/>
    </row>
    <row r="949" spans="2:19" x14ac:dyDescent="0.25">
      <c r="B949" s="9">
        <f t="shared" si="106"/>
        <v>930</v>
      </c>
      <c r="C949" s="42">
        <f>'Simulacion sistema (hoja4)'!BV940</f>
        <v>0.82211287722215509</v>
      </c>
      <c r="D949" s="42">
        <f>'Simulacion sistema (hoja4)'!BW940</f>
        <v>0.85288601044945056</v>
      </c>
      <c r="E949" s="44">
        <f t="shared" si="100"/>
        <v>112069221.77305779</v>
      </c>
      <c r="F949" s="45">
        <f t="shared" si="101"/>
        <v>203.58134450060516</v>
      </c>
      <c r="G949" s="45">
        <f t="shared" si="102"/>
        <v>356.26735287605902</v>
      </c>
      <c r="H949" s="46">
        <f t="shared" si="103"/>
        <v>0</v>
      </c>
      <c r="I949" s="46">
        <f t="shared" si="104"/>
        <v>1</v>
      </c>
      <c r="J949" s="47">
        <f t="shared" si="105"/>
        <v>39926604979.967293</v>
      </c>
      <c r="K949" s="27"/>
      <c r="L949" s="108"/>
      <c r="M949" s="27"/>
      <c r="N949" s="27"/>
      <c r="O949" s="27"/>
      <c r="P949" s="27"/>
      <c r="Q949" s="27"/>
      <c r="R949" s="27"/>
      <c r="S949" s="27"/>
    </row>
    <row r="950" spans="2:19" x14ac:dyDescent="0.25">
      <c r="B950" s="9">
        <f t="shared" si="106"/>
        <v>931</v>
      </c>
      <c r="C950" s="42">
        <f>'Simulacion sistema (hoja4)'!BV941</f>
        <v>0.81504245297749645</v>
      </c>
      <c r="D950" s="42">
        <f>'Simulacion sistema (hoja4)'!BW941</f>
        <v>0.84398349955001872</v>
      </c>
      <c r="E950" s="44">
        <f t="shared" si="100"/>
        <v>110899431.84087245</v>
      </c>
      <c r="F950" s="45">
        <f t="shared" si="101"/>
        <v>203.58134450060516</v>
      </c>
      <c r="G950" s="45">
        <f t="shared" si="102"/>
        <v>356.26735287605902</v>
      </c>
      <c r="H950" s="46">
        <f t="shared" si="103"/>
        <v>0</v>
      </c>
      <c r="I950" s="46">
        <f t="shared" si="104"/>
        <v>1</v>
      </c>
      <c r="J950" s="47">
        <f t="shared" si="105"/>
        <v>39509847017.406563</v>
      </c>
      <c r="K950" s="27"/>
      <c r="L950" s="108"/>
      <c r="M950" s="27"/>
      <c r="N950" s="27"/>
      <c r="O950" s="27"/>
      <c r="P950" s="27"/>
      <c r="Q950" s="27"/>
      <c r="R950" s="27"/>
      <c r="S950" s="27"/>
    </row>
    <row r="951" spans="2:19" x14ac:dyDescent="0.25">
      <c r="B951" s="9">
        <f t="shared" si="106"/>
        <v>932</v>
      </c>
      <c r="C951" s="42">
        <f>'Simulacion sistema (hoja4)'!BV942</f>
        <v>0.83591171204239534</v>
      </c>
      <c r="D951" s="42">
        <f>'Simulacion sistema (hoja4)'!BW942</f>
        <v>0.85208798170235589</v>
      </c>
      <c r="E951" s="44">
        <f t="shared" si="100"/>
        <v>111964360.79568957</v>
      </c>
      <c r="F951" s="45">
        <f t="shared" si="101"/>
        <v>203.58134450060516</v>
      </c>
      <c r="G951" s="45">
        <f t="shared" si="102"/>
        <v>356.26735287605902</v>
      </c>
      <c r="H951" s="46">
        <f t="shared" si="103"/>
        <v>0</v>
      </c>
      <c r="I951" s="46">
        <f t="shared" si="104"/>
        <v>1</v>
      </c>
      <c r="J951" s="47">
        <f t="shared" si="105"/>
        <v>39889246437.140327</v>
      </c>
      <c r="K951" s="27"/>
      <c r="L951" s="108"/>
      <c r="M951" s="27"/>
      <c r="N951" s="27"/>
      <c r="O951" s="27"/>
      <c r="P951" s="27"/>
      <c r="Q951" s="27"/>
      <c r="R951" s="27"/>
      <c r="S951" s="27"/>
    </row>
    <row r="952" spans="2:19" x14ac:dyDescent="0.25">
      <c r="B952" s="9">
        <f t="shared" si="106"/>
        <v>933</v>
      </c>
      <c r="C952" s="42">
        <f>'Simulacion sistema (hoja4)'!BV943</f>
        <v>0.82978269724583409</v>
      </c>
      <c r="D952" s="42">
        <f>'Simulacion sistema (hoja4)'!BW943</f>
        <v>0.85490547923834814</v>
      </c>
      <c r="E952" s="44">
        <f t="shared" si="100"/>
        <v>112334579.97191896</v>
      </c>
      <c r="F952" s="45">
        <f t="shared" si="101"/>
        <v>203.58134450060516</v>
      </c>
      <c r="G952" s="45">
        <f t="shared" si="102"/>
        <v>356.26735287605902</v>
      </c>
      <c r="H952" s="46">
        <f t="shared" si="103"/>
        <v>0</v>
      </c>
      <c r="I952" s="46">
        <f t="shared" si="104"/>
        <v>1</v>
      </c>
      <c r="J952" s="47">
        <f t="shared" si="105"/>
        <v>40021143443.03952</v>
      </c>
      <c r="K952" s="27"/>
      <c r="L952" s="108"/>
      <c r="M952" s="27"/>
      <c r="N952" s="27"/>
      <c r="O952" s="27"/>
      <c r="P952" s="27"/>
      <c r="Q952" s="27"/>
      <c r="R952" s="27"/>
      <c r="S952" s="27"/>
    </row>
    <row r="953" spans="2:19" x14ac:dyDescent="0.25">
      <c r="B953" s="9">
        <f t="shared" si="106"/>
        <v>934</v>
      </c>
      <c r="C953" s="42">
        <f>'Simulacion sistema (hoja4)'!BV944</f>
        <v>0.82632426244410295</v>
      </c>
      <c r="D953" s="42">
        <f>'Simulacion sistema (hoja4)'!BW944</f>
        <v>0.85093127059312379</v>
      </c>
      <c r="E953" s="44">
        <f t="shared" si="100"/>
        <v>111812368.95593646</v>
      </c>
      <c r="F953" s="45">
        <f t="shared" si="101"/>
        <v>203.58134450060516</v>
      </c>
      <c r="G953" s="45">
        <f t="shared" si="102"/>
        <v>356.26735287605902</v>
      </c>
      <c r="H953" s="46">
        <f t="shared" si="103"/>
        <v>0</v>
      </c>
      <c r="I953" s="46">
        <f t="shared" si="104"/>
        <v>1</v>
      </c>
      <c r="J953" s="47">
        <f t="shared" si="105"/>
        <v>39835096706.732719</v>
      </c>
      <c r="K953" s="27"/>
      <c r="L953" s="108"/>
      <c r="M953" s="27"/>
      <c r="N953" s="27"/>
      <c r="O953" s="27"/>
      <c r="P953" s="27"/>
      <c r="Q953" s="27"/>
      <c r="R953" s="27"/>
      <c r="S953" s="27"/>
    </row>
    <row r="954" spans="2:19" x14ac:dyDescent="0.25">
      <c r="B954" s="9">
        <f t="shared" si="106"/>
        <v>935</v>
      </c>
      <c r="C954" s="42">
        <f>'Simulacion sistema (hoja4)'!BV945</f>
        <v>0.81445535855677398</v>
      </c>
      <c r="D954" s="42">
        <f>'Simulacion sistema (hoja4)'!BW945</f>
        <v>0.84438090544094579</v>
      </c>
      <c r="E954" s="44">
        <f t="shared" si="100"/>
        <v>110951650.97494029</v>
      </c>
      <c r="F954" s="45">
        <f t="shared" si="101"/>
        <v>203.58134450060516</v>
      </c>
      <c r="G954" s="45">
        <f t="shared" si="102"/>
        <v>356.26735287605902</v>
      </c>
      <c r="H954" s="46">
        <f t="shared" si="103"/>
        <v>0</v>
      </c>
      <c r="I954" s="46">
        <f t="shared" si="104"/>
        <v>1</v>
      </c>
      <c r="J954" s="47">
        <f t="shared" si="105"/>
        <v>39528450990.070389</v>
      </c>
      <c r="K954" s="27"/>
      <c r="L954" s="108"/>
      <c r="M954" s="27"/>
      <c r="N954" s="27"/>
      <c r="O954" s="27"/>
      <c r="P954" s="27"/>
      <c r="Q954" s="27"/>
      <c r="R954" s="27"/>
      <c r="S954" s="27"/>
    </row>
    <row r="955" spans="2:19" x14ac:dyDescent="0.25">
      <c r="B955" s="9">
        <f t="shared" si="106"/>
        <v>936</v>
      </c>
      <c r="C955" s="42">
        <f>'Simulacion sistema (hoja4)'!BV946</f>
        <v>0.81495363210520111</v>
      </c>
      <c r="D955" s="42">
        <f>'Simulacion sistema (hoja4)'!BW946</f>
        <v>0.85324351868711745</v>
      </c>
      <c r="E955" s="44">
        <f t="shared" si="100"/>
        <v>112116198.35548724</v>
      </c>
      <c r="F955" s="45">
        <f t="shared" si="101"/>
        <v>203.58134450060516</v>
      </c>
      <c r="G955" s="45">
        <f t="shared" si="102"/>
        <v>356.26735287605902</v>
      </c>
      <c r="H955" s="46">
        <f t="shared" si="103"/>
        <v>0</v>
      </c>
      <c r="I955" s="46">
        <f t="shared" si="104"/>
        <v>1</v>
      </c>
      <c r="J955" s="47">
        <f t="shared" si="105"/>
        <v>39943341202.636604</v>
      </c>
      <c r="K955" s="27"/>
      <c r="L955" s="108"/>
      <c r="M955" s="27"/>
      <c r="N955" s="27"/>
      <c r="O955" s="27"/>
      <c r="P955" s="27"/>
      <c r="Q955" s="27"/>
      <c r="R955" s="27"/>
      <c r="S955" s="27"/>
    </row>
    <row r="956" spans="2:19" x14ac:dyDescent="0.25">
      <c r="B956" s="9">
        <f t="shared" si="106"/>
        <v>937</v>
      </c>
      <c r="C956" s="42">
        <f>'Simulacion sistema (hoja4)'!BV947</f>
        <v>0.82252765972906294</v>
      </c>
      <c r="D956" s="42">
        <f>'Simulacion sistema (hoja4)'!BW947</f>
        <v>0.8513079813041311</v>
      </c>
      <c r="E956" s="44">
        <f t="shared" si="100"/>
        <v>111861868.74336283</v>
      </c>
      <c r="F956" s="45">
        <f t="shared" si="101"/>
        <v>203.58134450060516</v>
      </c>
      <c r="G956" s="45">
        <f t="shared" si="102"/>
        <v>356.26735287605902</v>
      </c>
      <c r="H956" s="46">
        <f t="shared" si="103"/>
        <v>0</v>
      </c>
      <c r="I956" s="46">
        <f t="shared" si="104"/>
        <v>1</v>
      </c>
      <c r="J956" s="47">
        <f t="shared" si="105"/>
        <v>39852731864.967041</v>
      </c>
      <c r="K956" s="27"/>
      <c r="L956" s="108"/>
      <c r="M956" s="27"/>
      <c r="N956" s="27"/>
      <c r="O956" s="27"/>
      <c r="P956" s="27"/>
      <c r="Q956" s="27"/>
      <c r="R956" s="27"/>
      <c r="S956" s="27"/>
    </row>
    <row r="957" spans="2:19" x14ac:dyDescent="0.25">
      <c r="B957" s="9">
        <f t="shared" si="106"/>
        <v>938</v>
      </c>
      <c r="C957" s="42">
        <f>'Simulacion sistema (hoja4)'!BV948</f>
        <v>0.81915204162366395</v>
      </c>
      <c r="D957" s="42">
        <f>'Simulacion sistema (hoja4)'!BW948</f>
        <v>0.85541674760062514</v>
      </c>
      <c r="E957" s="44">
        <f t="shared" si="100"/>
        <v>112401760.63472214</v>
      </c>
      <c r="F957" s="45">
        <f t="shared" si="101"/>
        <v>203.58134450060516</v>
      </c>
      <c r="G957" s="45">
        <f t="shared" si="102"/>
        <v>356.26735287605902</v>
      </c>
      <c r="H957" s="46">
        <f t="shared" si="103"/>
        <v>0</v>
      </c>
      <c r="I957" s="46">
        <f t="shared" si="104"/>
        <v>1</v>
      </c>
      <c r="J957" s="47">
        <f t="shared" si="105"/>
        <v>40045077719.940872</v>
      </c>
      <c r="K957" s="27"/>
      <c r="L957" s="108"/>
      <c r="M957" s="27"/>
      <c r="N957" s="27"/>
      <c r="O957" s="27"/>
      <c r="P957" s="27"/>
      <c r="Q957" s="27"/>
      <c r="R957" s="27"/>
      <c r="S957" s="27"/>
    </row>
    <row r="958" spans="2:19" x14ac:dyDescent="0.25">
      <c r="B958" s="9">
        <f t="shared" si="106"/>
        <v>939</v>
      </c>
      <c r="C958" s="42">
        <f>'Simulacion sistema (hoja4)'!BV949</f>
        <v>0.81463422327139079</v>
      </c>
      <c r="D958" s="42">
        <f>'Simulacion sistema (hoja4)'!BW949</f>
        <v>0.84949258651494497</v>
      </c>
      <c r="E958" s="44">
        <f t="shared" si="100"/>
        <v>111623325.86806376</v>
      </c>
      <c r="F958" s="45">
        <f t="shared" si="101"/>
        <v>203.58134450060516</v>
      </c>
      <c r="G958" s="45">
        <f t="shared" si="102"/>
        <v>356.26735287605902</v>
      </c>
      <c r="H958" s="46">
        <f t="shared" si="103"/>
        <v>0</v>
      </c>
      <c r="I958" s="46">
        <f t="shared" si="104"/>
        <v>1</v>
      </c>
      <c r="J958" s="47">
        <f t="shared" si="105"/>
        <v>39767746826.236801</v>
      </c>
      <c r="K958" s="27"/>
      <c r="L958" s="108"/>
      <c r="M958" s="27"/>
      <c r="N958" s="27"/>
      <c r="O958" s="27"/>
      <c r="P958" s="27"/>
      <c r="Q958" s="27"/>
      <c r="R958" s="27"/>
      <c r="S958" s="27"/>
    </row>
    <row r="959" spans="2:19" x14ac:dyDescent="0.25">
      <c r="B959" s="9">
        <f t="shared" si="106"/>
        <v>940</v>
      </c>
      <c r="C959" s="42">
        <f>'Simulacion sistema (hoja4)'!BV950</f>
        <v>0.81753966769920239</v>
      </c>
      <c r="D959" s="42">
        <f>'Simulacion sistema (hoja4)'!BW950</f>
        <v>0.84879199295541452</v>
      </c>
      <c r="E959" s="44">
        <f t="shared" si="100"/>
        <v>111531267.87434147</v>
      </c>
      <c r="F959" s="45">
        <f t="shared" si="101"/>
        <v>203.58134450060516</v>
      </c>
      <c r="G959" s="45">
        <f t="shared" si="102"/>
        <v>356.26735287605902</v>
      </c>
      <c r="H959" s="46">
        <f t="shared" si="103"/>
        <v>0</v>
      </c>
      <c r="I959" s="46">
        <f t="shared" si="104"/>
        <v>1</v>
      </c>
      <c r="J959" s="47">
        <f t="shared" si="105"/>
        <v>39734949568.502281</v>
      </c>
      <c r="K959" s="27"/>
      <c r="L959" s="108"/>
      <c r="M959" s="27"/>
      <c r="N959" s="27"/>
      <c r="O959" s="27"/>
      <c r="P959" s="27"/>
      <c r="Q959" s="27"/>
      <c r="R959" s="27"/>
      <c r="S959" s="27"/>
    </row>
    <row r="960" spans="2:19" x14ac:dyDescent="0.25">
      <c r="B960" s="9">
        <f t="shared" si="106"/>
        <v>941</v>
      </c>
      <c r="C960" s="42">
        <f>'Simulacion sistema (hoja4)'!BV951</f>
        <v>0.81770561294662536</v>
      </c>
      <c r="D960" s="42">
        <f>'Simulacion sistema (hoja4)'!BW951</f>
        <v>0.8460255928526097</v>
      </c>
      <c r="E960" s="44">
        <f t="shared" si="100"/>
        <v>111167762.90083291</v>
      </c>
      <c r="F960" s="45">
        <f t="shared" si="101"/>
        <v>203.58134450060516</v>
      </c>
      <c r="G960" s="45">
        <f t="shared" si="102"/>
        <v>356.26735287605902</v>
      </c>
      <c r="H960" s="46">
        <f t="shared" si="103"/>
        <v>0</v>
      </c>
      <c r="I960" s="46">
        <f t="shared" si="104"/>
        <v>1</v>
      </c>
      <c r="J960" s="47">
        <f t="shared" si="105"/>
        <v>39605444613.833099</v>
      </c>
      <c r="K960" s="27"/>
      <c r="L960" s="108"/>
      <c r="M960" s="27"/>
      <c r="N960" s="27"/>
      <c r="O960" s="27"/>
      <c r="P960" s="27"/>
      <c r="Q960" s="27"/>
      <c r="R960" s="27"/>
      <c r="S960" s="27"/>
    </row>
    <row r="961" spans="2:19" x14ac:dyDescent="0.25">
      <c r="B961" s="9">
        <f t="shared" si="106"/>
        <v>942</v>
      </c>
      <c r="C961" s="42">
        <f>'Simulacion sistema (hoja4)'!BV952</f>
        <v>0.81652935836045804</v>
      </c>
      <c r="D961" s="42">
        <f>'Simulacion sistema (hoja4)'!BW952</f>
        <v>0.84590742534850849</v>
      </c>
      <c r="E961" s="44">
        <f t="shared" si="100"/>
        <v>111152235.69079401</v>
      </c>
      <c r="F961" s="45">
        <f t="shared" si="101"/>
        <v>203.58134450060516</v>
      </c>
      <c r="G961" s="45">
        <f t="shared" si="102"/>
        <v>356.26735287605902</v>
      </c>
      <c r="H961" s="46">
        <f t="shared" si="103"/>
        <v>0</v>
      </c>
      <c r="I961" s="46">
        <f t="shared" si="104"/>
        <v>1</v>
      </c>
      <c r="J961" s="47">
        <f t="shared" si="105"/>
        <v>39599912775.814987</v>
      </c>
      <c r="K961" s="27"/>
      <c r="L961" s="108"/>
      <c r="M961" s="27"/>
      <c r="N961" s="27"/>
      <c r="O961" s="27"/>
      <c r="P961" s="27"/>
      <c r="Q961" s="27"/>
      <c r="R961" s="27"/>
      <c r="S961" s="27"/>
    </row>
    <row r="962" spans="2:19" x14ac:dyDescent="0.25">
      <c r="B962" s="9">
        <f t="shared" si="106"/>
        <v>943</v>
      </c>
      <c r="C962" s="42">
        <f>'Simulacion sistema (hoja4)'!BV953</f>
        <v>0.82511810664324137</v>
      </c>
      <c r="D962" s="42">
        <f>'Simulacion sistema (hoja4)'!BW953</f>
        <v>0.84264260877742558</v>
      </c>
      <c r="E962" s="44">
        <f t="shared" si="100"/>
        <v>110723238.79335372</v>
      </c>
      <c r="F962" s="45">
        <f t="shared" si="101"/>
        <v>203.58134450060516</v>
      </c>
      <c r="G962" s="45">
        <f t="shared" si="102"/>
        <v>356.26735287605902</v>
      </c>
      <c r="H962" s="46">
        <f t="shared" si="103"/>
        <v>0</v>
      </c>
      <c r="I962" s="46">
        <f t="shared" si="104"/>
        <v>1</v>
      </c>
      <c r="J962" s="47">
        <f t="shared" si="105"/>
        <v>39447075186.771896</v>
      </c>
      <c r="K962" s="27"/>
      <c r="L962" s="108"/>
      <c r="M962" s="27"/>
      <c r="N962" s="27"/>
      <c r="O962" s="27"/>
      <c r="P962" s="27"/>
      <c r="Q962" s="27"/>
      <c r="R962" s="27"/>
      <c r="S962" s="27"/>
    </row>
    <row r="963" spans="2:19" x14ac:dyDescent="0.25">
      <c r="B963" s="9">
        <f t="shared" si="106"/>
        <v>944</v>
      </c>
      <c r="C963" s="42">
        <f>'Simulacion sistema (hoja4)'!BV954</f>
        <v>0.81858996377309579</v>
      </c>
      <c r="D963" s="42">
        <f>'Simulacion sistema (hoja4)'!BW954</f>
        <v>0.84270002455646753</v>
      </c>
      <c r="E963" s="44">
        <f t="shared" si="100"/>
        <v>110730783.22671984</v>
      </c>
      <c r="F963" s="45">
        <f t="shared" si="101"/>
        <v>203.58134450060516</v>
      </c>
      <c r="G963" s="45">
        <f t="shared" si="102"/>
        <v>356.26735287605902</v>
      </c>
      <c r="H963" s="46">
        <f t="shared" si="103"/>
        <v>0</v>
      </c>
      <c r="I963" s="46">
        <f t="shared" si="104"/>
        <v>1</v>
      </c>
      <c r="J963" s="47">
        <f t="shared" si="105"/>
        <v>39449763022.076195</v>
      </c>
      <c r="K963" s="27"/>
      <c r="L963" s="108"/>
      <c r="M963" s="27"/>
      <c r="N963" s="27"/>
      <c r="O963" s="27"/>
      <c r="P963" s="27"/>
      <c r="Q963" s="27"/>
      <c r="R963" s="27"/>
      <c r="S963" s="27"/>
    </row>
    <row r="964" spans="2:19" x14ac:dyDescent="0.25">
      <c r="B964" s="9">
        <f t="shared" si="106"/>
        <v>945</v>
      </c>
      <c r="C964" s="42">
        <f>'Simulacion sistema (hoja4)'!BV955</f>
        <v>0.82805427001299148</v>
      </c>
      <c r="D964" s="42">
        <f>'Simulacion sistema (hoja4)'!BW955</f>
        <v>0.85319408095279969</v>
      </c>
      <c r="E964" s="44">
        <f t="shared" si="100"/>
        <v>112109702.23719788</v>
      </c>
      <c r="F964" s="45">
        <f t="shared" si="101"/>
        <v>203.58134450060516</v>
      </c>
      <c r="G964" s="45">
        <f t="shared" si="102"/>
        <v>356.26735287605902</v>
      </c>
      <c r="H964" s="46">
        <f t="shared" si="103"/>
        <v>0</v>
      </c>
      <c r="I964" s="46">
        <f t="shared" si="104"/>
        <v>1</v>
      </c>
      <c r="J964" s="47">
        <f t="shared" si="105"/>
        <v>39941026847.769676</v>
      </c>
      <c r="K964" s="27"/>
      <c r="L964" s="108"/>
      <c r="M964" s="27"/>
      <c r="N964" s="27"/>
      <c r="O964" s="27"/>
      <c r="P964" s="27"/>
      <c r="Q964" s="27"/>
      <c r="R964" s="27"/>
      <c r="S964" s="27"/>
    </row>
    <row r="965" spans="2:19" x14ac:dyDescent="0.25">
      <c r="B965" s="9">
        <f t="shared" si="106"/>
        <v>946</v>
      </c>
      <c r="C965" s="42">
        <f>'Simulacion sistema (hoja4)'!BV956</f>
        <v>0.8149915211668618</v>
      </c>
      <c r="D965" s="42">
        <f>'Simulacion sistema (hoja4)'!BW956</f>
        <v>0.84823859805564283</v>
      </c>
      <c r="E965" s="44">
        <f t="shared" si="100"/>
        <v>111458551.78451146</v>
      </c>
      <c r="F965" s="45">
        <f t="shared" si="101"/>
        <v>203.58134450060516</v>
      </c>
      <c r="G965" s="45">
        <f t="shared" si="102"/>
        <v>356.26735287605902</v>
      </c>
      <c r="H965" s="46">
        <f t="shared" si="103"/>
        <v>0</v>
      </c>
      <c r="I965" s="46">
        <f t="shared" si="104"/>
        <v>1</v>
      </c>
      <c r="J965" s="47">
        <f t="shared" si="105"/>
        <v>39709043199.667046</v>
      </c>
      <c r="K965" s="27"/>
      <c r="L965" s="108"/>
      <c r="M965" s="27"/>
      <c r="N965" s="27"/>
      <c r="O965" s="27"/>
      <c r="P965" s="27"/>
      <c r="Q965" s="27"/>
      <c r="R965" s="27"/>
      <c r="S965" s="27"/>
    </row>
    <row r="966" spans="2:19" x14ac:dyDescent="0.25">
      <c r="B966" s="9">
        <f t="shared" si="106"/>
        <v>947</v>
      </c>
      <c r="C966" s="42">
        <f>'Simulacion sistema (hoja4)'!BV957</f>
        <v>0.82116996904328743</v>
      </c>
      <c r="D966" s="42">
        <f>'Simulacion sistema (hoja4)'!BW957</f>
        <v>0.84733552249792166</v>
      </c>
      <c r="E966" s="44">
        <f t="shared" si="100"/>
        <v>111339887.6562269</v>
      </c>
      <c r="F966" s="45">
        <f t="shared" si="101"/>
        <v>203.58134450060516</v>
      </c>
      <c r="G966" s="45">
        <f t="shared" si="102"/>
        <v>356.26735287605902</v>
      </c>
      <c r="H966" s="46">
        <f t="shared" si="103"/>
        <v>0</v>
      </c>
      <c r="I966" s="46">
        <f t="shared" si="104"/>
        <v>1</v>
      </c>
      <c r="J966" s="47">
        <f t="shared" si="105"/>
        <v>39666767044.801758</v>
      </c>
      <c r="K966" s="27"/>
      <c r="L966" s="108"/>
      <c r="M966" s="27"/>
      <c r="N966" s="27"/>
      <c r="O966" s="27"/>
      <c r="P966" s="27"/>
      <c r="Q966" s="27"/>
      <c r="R966" s="27"/>
      <c r="S966" s="27"/>
    </row>
    <row r="967" spans="2:19" x14ac:dyDescent="0.25">
      <c r="B967" s="9">
        <f t="shared" si="106"/>
        <v>948</v>
      </c>
      <c r="C967" s="42">
        <f>'Simulacion sistema (hoja4)'!BV958</f>
        <v>0.80812041873558449</v>
      </c>
      <c r="D967" s="42">
        <f>'Simulacion sistema (hoja4)'!BW958</f>
        <v>0.84097192793445319</v>
      </c>
      <c r="E967" s="44">
        <f t="shared" si="100"/>
        <v>110503711.33058715</v>
      </c>
      <c r="F967" s="45">
        <f t="shared" si="101"/>
        <v>203.58134450060516</v>
      </c>
      <c r="G967" s="45">
        <f t="shared" si="102"/>
        <v>356.26735287605902</v>
      </c>
      <c r="H967" s="46">
        <f t="shared" si="103"/>
        <v>0</v>
      </c>
      <c r="I967" s="46">
        <f t="shared" si="104"/>
        <v>1</v>
      </c>
      <c r="J967" s="47">
        <f t="shared" si="105"/>
        <v>39368864718.728455</v>
      </c>
      <c r="K967" s="27"/>
      <c r="L967" s="108"/>
      <c r="M967" s="27"/>
      <c r="N967" s="27"/>
      <c r="O967" s="27"/>
      <c r="P967" s="27"/>
      <c r="Q967" s="27"/>
      <c r="R967" s="27"/>
      <c r="S967" s="27"/>
    </row>
    <row r="968" spans="2:19" x14ac:dyDescent="0.25">
      <c r="B968" s="9">
        <f t="shared" si="106"/>
        <v>949</v>
      </c>
      <c r="C968" s="42">
        <f>'Simulacion sistema (hoja4)'!BV959</f>
        <v>0.81661684793435518</v>
      </c>
      <c r="D968" s="42">
        <f>'Simulacion sistema (hoja4)'!BW959</f>
        <v>0.84868520350674015</v>
      </c>
      <c r="E968" s="44">
        <f t="shared" si="100"/>
        <v>111517235.74078566</v>
      </c>
      <c r="F968" s="45">
        <f t="shared" si="101"/>
        <v>203.58134450060516</v>
      </c>
      <c r="G968" s="45">
        <f t="shared" si="102"/>
        <v>356.26735287605902</v>
      </c>
      <c r="H968" s="46">
        <f t="shared" si="103"/>
        <v>0</v>
      </c>
      <c r="I968" s="46">
        <f t="shared" si="104"/>
        <v>1</v>
      </c>
      <c r="J968" s="47">
        <f t="shared" si="105"/>
        <v>39729950377.425148</v>
      </c>
      <c r="K968" s="27"/>
      <c r="L968" s="108"/>
      <c r="M968" s="27"/>
      <c r="N968" s="27"/>
      <c r="O968" s="27"/>
      <c r="P968" s="27"/>
      <c r="Q968" s="27"/>
      <c r="R968" s="27"/>
      <c r="S968" s="27"/>
    </row>
    <row r="969" spans="2:19" x14ac:dyDescent="0.25">
      <c r="B969" s="9">
        <f t="shared" si="106"/>
        <v>950</v>
      </c>
      <c r="C969" s="42">
        <f>'Simulacion sistema (hoja4)'!BV960</f>
        <v>0.83345104545734749</v>
      </c>
      <c r="D969" s="42">
        <f>'Simulacion sistema (hoja4)'!BW960</f>
        <v>0.85454588511115426</v>
      </c>
      <c r="E969" s="44">
        <f t="shared" si="100"/>
        <v>112287329.30360566</v>
      </c>
      <c r="F969" s="45">
        <f t="shared" si="101"/>
        <v>203.58134450060516</v>
      </c>
      <c r="G969" s="45">
        <f t="shared" si="102"/>
        <v>356.26735287605902</v>
      </c>
      <c r="H969" s="46">
        <f t="shared" si="103"/>
        <v>0</v>
      </c>
      <c r="I969" s="46">
        <f t="shared" si="104"/>
        <v>1</v>
      </c>
      <c r="J969" s="47">
        <f t="shared" si="105"/>
        <v>40004309572.517921</v>
      </c>
      <c r="K969" s="27"/>
      <c r="L969" s="108"/>
      <c r="M969" s="27"/>
      <c r="N969" s="27"/>
      <c r="O969" s="27"/>
      <c r="P969" s="27"/>
      <c r="Q969" s="27"/>
      <c r="R969" s="27"/>
      <c r="S969" s="27"/>
    </row>
    <row r="970" spans="2:19" x14ac:dyDescent="0.25">
      <c r="B970" s="9">
        <f t="shared" si="106"/>
        <v>951</v>
      </c>
      <c r="C970" s="42">
        <f>'Simulacion sistema (hoja4)'!BV961</f>
        <v>0.82448846827493016</v>
      </c>
      <c r="D970" s="42">
        <f>'Simulacion sistema (hoja4)'!BW961</f>
        <v>0.84811027939700412</v>
      </c>
      <c r="E970" s="44">
        <f t="shared" si="100"/>
        <v>111441690.71276633</v>
      </c>
      <c r="F970" s="45">
        <f t="shared" si="101"/>
        <v>203.58134450060516</v>
      </c>
      <c r="G970" s="45">
        <f t="shared" si="102"/>
        <v>356.26735287605902</v>
      </c>
      <c r="H970" s="46">
        <f t="shared" si="103"/>
        <v>0</v>
      </c>
      <c r="I970" s="46">
        <f t="shared" si="104"/>
        <v>1</v>
      </c>
      <c r="J970" s="47">
        <f t="shared" si="105"/>
        <v>39703036150.269753</v>
      </c>
      <c r="K970" s="27"/>
      <c r="L970" s="108"/>
      <c r="M970" s="27"/>
      <c r="N970" s="27"/>
      <c r="O970" s="27"/>
      <c r="P970" s="27"/>
      <c r="Q970" s="27"/>
      <c r="R970" s="27"/>
      <c r="S970" s="27"/>
    </row>
    <row r="971" spans="2:19" x14ac:dyDescent="0.25">
      <c r="B971" s="9">
        <f t="shared" si="106"/>
        <v>952</v>
      </c>
      <c r="C971" s="42">
        <f>'Simulacion sistema (hoja4)'!BV962</f>
        <v>0.8147280683653666</v>
      </c>
      <c r="D971" s="42">
        <f>'Simulacion sistema (hoja4)'!BW962</f>
        <v>0.84085585799969109</v>
      </c>
      <c r="E971" s="44">
        <f t="shared" si="100"/>
        <v>110488459.74115941</v>
      </c>
      <c r="F971" s="45">
        <f t="shared" si="101"/>
        <v>203.58134450060516</v>
      </c>
      <c r="G971" s="45">
        <f t="shared" si="102"/>
        <v>356.26735287605902</v>
      </c>
      <c r="H971" s="46">
        <f t="shared" si="103"/>
        <v>0</v>
      </c>
      <c r="I971" s="46">
        <f t="shared" si="104"/>
        <v>1</v>
      </c>
      <c r="J971" s="47">
        <f t="shared" si="105"/>
        <v>39363431075.335876</v>
      </c>
      <c r="K971" s="27"/>
      <c r="L971" s="108"/>
      <c r="M971" s="27"/>
      <c r="N971" s="27"/>
      <c r="O971" s="27"/>
      <c r="P971" s="27"/>
      <c r="Q971" s="27"/>
      <c r="R971" s="27"/>
      <c r="S971" s="27"/>
    </row>
    <row r="972" spans="2:19" x14ac:dyDescent="0.25">
      <c r="B972" s="9">
        <f t="shared" si="106"/>
        <v>953</v>
      </c>
      <c r="C972" s="42">
        <f>'Simulacion sistema (hoja4)'!BV963</f>
        <v>0.81969753888300967</v>
      </c>
      <c r="D972" s="42">
        <f>'Simulacion sistema (hoja4)'!BW963</f>
        <v>0.84933174279785062</v>
      </c>
      <c r="E972" s="44">
        <f t="shared" si="100"/>
        <v>111602191.00363758</v>
      </c>
      <c r="F972" s="45">
        <f t="shared" si="101"/>
        <v>203.58134450060516</v>
      </c>
      <c r="G972" s="45">
        <f t="shared" si="102"/>
        <v>356.26735287605902</v>
      </c>
      <c r="H972" s="46">
        <f t="shared" si="103"/>
        <v>0</v>
      </c>
      <c r="I972" s="46">
        <f t="shared" si="104"/>
        <v>1</v>
      </c>
      <c r="J972" s="47">
        <f t="shared" si="105"/>
        <v>39760217164.034286</v>
      </c>
      <c r="K972" s="27"/>
      <c r="L972" s="108"/>
      <c r="M972" s="27"/>
      <c r="N972" s="27"/>
      <c r="O972" s="27"/>
      <c r="P972" s="27"/>
      <c r="Q972" s="27"/>
      <c r="R972" s="27"/>
      <c r="S972" s="27"/>
    </row>
    <row r="973" spans="2:19" x14ac:dyDescent="0.25">
      <c r="B973" s="9">
        <f t="shared" si="106"/>
        <v>954</v>
      </c>
      <c r="C973" s="42">
        <f>'Simulacion sistema (hoja4)'!BV964</f>
        <v>0.82129369940312025</v>
      </c>
      <c r="D973" s="42">
        <f>'Simulacion sistema (hoja4)'!BW964</f>
        <v>0.84472428371767605</v>
      </c>
      <c r="E973" s="44">
        <f t="shared" si="100"/>
        <v>110996770.88050263</v>
      </c>
      <c r="F973" s="45">
        <f t="shared" si="101"/>
        <v>203.58134450060516</v>
      </c>
      <c r="G973" s="45">
        <f t="shared" si="102"/>
        <v>356.26735287605902</v>
      </c>
      <c r="H973" s="46">
        <f t="shared" si="103"/>
        <v>0</v>
      </c>
      <c r="I973" s="46">
        <f t="shared" si="104"/>
        <v>1</v>
      </c>
      <c r="J973" s="47">
        <f t="shared" si="105"/>
        <v>39544525739.3871</v>
      </c>
      <c r="K973" s="27"/>
      <c r="L973" s="108"/>
      <c r="M973" s="27"/>
      <c r="N973" s="27"/>
      <c r="O973" s="27"/>
      <c r="P973" s="27"/>
      <c r="Q973" s="27"/>
      <c r="R973" s="27"/>
      <c r="S973" s="27"/>
    </row>
    <row r="974" spans="2:19" x14ac:dyDescent="0.25">
      <c r="B974" s="9">
        <f t="shared" si="106"/>
        <v>955</v>
      </c>
      <c r="C974" s="42">
        <f>'Simulacion sistema (hoja4)'!BV965</f>
        <v>0.81926013599692848</v>
      </c>
      <c r="D974" s="42">
        <f>'Simulacion sistema (hoja4)'!BW965</f>
        <v>0.84844771994235024</v>
      </c>
      <c r="E974" s="44">
        <f t="shared" si="100"/>
        <v>111486030.40042482</v>
      </c>
      <c r="F974" s="45">
        <f t="shared" si="101"/>
        <v>203.58134450060516</v>
      </c>
      <c r="G974" s="45">
        <f t="shared" si="102"/>
        <v>356.26735287605902</v>
      </c>
      <c r="H974" s="46">
        <f t="shared" si="103"/>
        <v>0</v>
      </c>
      <c r="I974" s="46">
        <f t="shared" si="104"/>
        <v>1</v>
      </c>
      <c r="J974" s="47">
        <f t="shared" si="105"/>
        <v>39718832933.419197</v>
      </c>
      <c r="K974" s="27"/>
      <c r="L974" s="108"/>
      <c r="M974" s="27"/>
      <c r="N974" s="27"/>
      <c r="O974" s="27"/>
      <c r="P974" s="27"/>
      <c r="Q974" s="27"/>
      <c r="R974" s="27"/>
      <c r="S974" s="27"/>
    </row>
    <row r="975" spans="2:19" x14ac:dyDescent="0.25">
      <c r="B975" s="9">
        <f t="shared" si="106"/>
        <v>956</v>
      </c>
      <c r="C975" s="42">
        <f>'Simulacion sistema (hoja4)'!BV966</f>
        <v>0.82390978116550251</v>
      </c>
      <c r="D975" s="42">
        <f>'Simulacion sistema (hoja4)'!BW966</f>
        <v>0.85533471101112546</v>
      </c>
      <c r="E975" s="44">
        <f t="shared" si="100"/>
        <v>112390981.02686188</v>
      </c>
      <c r="F975" s="45">
        <f t="shared" si="101"/>
        <v>203.58134450060516</v>
      </c>
      <c r="G975" s="45">
        <f t="shared" si="102"/>
        <v>356.26735287605902</v>
      </c>
      <c r="H975" s="46">
        <f t="shared" si="103"/>
        <v>0</v>
      </c>
      <c r="I975" s="46">
        <f t="shared" si="104"/>
        <v>1</v>
      </c>
      <c r="J975" s="47">
        <f t="shared" si="105"/>
        <v>40041237297.583458</v>
      </c>
      <c r="K975" s="27"/>
      <c r="L975" s="108"/>
      <c r="M975" s="27"/>
      <c r="N975" s="27"/>
      <c r="O975" s="27"/>
      <c r="P975" s="27"/>
      <c r="Q975" s="27"/>
      <c r="R975" s="27"/>
      <c r="S975" s="27"/>
    </row>
    <row r="976" spans="2:19" x14ac:dyDescent="0.25">
      <c r="B976" s="9">
        <f t="shared" si="106"/>
        <v>957</v>
      </c>
      <c r="C976" s="42">
        <f>'Simulacion sistema (hoja4)'!BV967</f>
        <v>0.82315654648395165</v>
      </c>
      <c r="D976" s="42">
        <f>'Simulacion sistema (hoja4)'!BW967</f>
        <v>0.84699195684832884</v>
      </c>
      <c r="E976" s="44">
        <f t="shared" si="100"/>
        <v>111294743.12987041</v>
      </c>
      <c r="F976" s="45">
        <f t="shared" si="101"/>
        <v>203.58134450060516</v>
      </c>
      <c r="G976" s="45">
        <f t="shared" si="102"/>
        <v>356.26735287605902</v>
      </c>
      <c r="H976" s="46">
        <f t="shared" si="103"/>
        <v>0</v>
      </c>
      <c r="I976" s="46">
        <f t="shared" si="104"/>
        <v>1</v>
      </c>
      <c r="J976" s="47">
        <f t="shared" si="105"/>
        <v>39650683523.899887</v>
      </c>
      <c r="K976" s="27"/>
      <c r="L976" s="108"/>
      <c r="M976" s="27"/>
      <c r="N976" s="27"/>
      <c r="O976" s="27"/>
      <c r="P976" s="27"/>
      <c r="Q976" s="27"/>
      <c r="R976" s="27"/>
      <c r="S976" s="27"/>
    </row>
    <row r="977" spans="2:19" x14ac:dyDescent="0.25">
      <c r="B977" s="9">
        <f t="shared" si="106"/>
        <v>958</v>
      </c>
      <c r="C977" s="42">
        <f>'Simulacion sistema (hoja4)'!BV968</f>
        <v>0.82397138097023703</v>
      </c>
      <c r="D977" s="42">
        <f>'Simulacion sistema (hoja4)'!BW968</f>
        <v>0.84781562476060701</v>
      </c>
      <c r="E977" s="44">
        <f t="shared" si="100"/>
        <v>111402973.09354377</v>
      </c>
      <c r="F977" s="45">
        <f t="shared" si="101"/>
        <v>203.58134450060516</v>
      </c>
      <c r="G977" s="45">
        <f t="shared" si="102"/>
        <v>356.26735287605902</v>
      </c>
      <c r="H977" s="46">
        <f t="shared" si="103"/>
        <v>0</v>
      </c>
      <c r="I977" s="46">
        <f t="shared" si="104"/>
        <v>1</v>
      </c>
      <c r="J977" s="47">
        <f t="shared" si="105"/>
        <v>39689242326.559669</v>
      </c>
      <c r="K977" s="27"/>
      <c r="L977" s="108"/>
      <c r="M977" s="27"/>
      <c r="N977" s="27"/>
      <c r="O977" s="27"/>
      <c r="P977" s="27"/>
      <c r="Q977" s="27"/>
      <c r="R977" s="27"/>
      <c r="S977" s="27"/>
    </row>
    <row r="978" spans="2:19" x14ac:dyDescent="0.25">
      <c r="B978" s="9">
        <f t="shared" si="106"/>
        <v>959</v>
      </c>
      <c r="C978" s="42">
        <f>'Simulacion sistema (hoja4)'!BV969</f>
        <v>0.81178308190804183</v>
      </c>
      <c r="D978" s="42">
        <f>'Simulacion sistema (hoja4)'!BW969</f>
        <v>0.84257986843431076</v>
      </c>
      <c r="E978" s="44">
        <f t="shared" si="100"/>
        <v>110714994.71226843</v>
      </c>
      <c r="F978" s="45">
        <f t="shared" si="101"/>
        <v>203.58134450060516</v>
      </c>
      <c r="G978" s="45">
        <f t="shared" si="102"/>
        <v>356.26735287605902</v>
      </c>
      <c r="H978" s="46">
        <f t="shared" si="103"/>
        <v>0</v>
      </c>
      <c r="I978" s="46">
        <f t="shared" si="104"/>
        <v>1</v>
      </c>
      <c r="J978" s="47">
        <f t="shared" si="105"/>
        <v>39444138089.826744</v>
      </c>
      <c r="K978" s="27"/>
      <c r="L978" s="108"/>
      <c r="M978" s="27"/>
      <c r="N978" s="27"/>
      <c r="O978" s="27"/>
      <c r="P978" s="27"/>
      <c r="Q978" s="27"/>
      <c r="R978" s="27"/>
      <c r="S978" s="27"/>
    </row>
    <row r="979" spans="2:19" x14ac:dyDescent="0.25">
      <c r="B979" s="9">
        <f t="shared" si="106"/>
        <v>960</v>
      </c>
      <c r="C979" s="42">
        <f>'Simulacion sistema (hoja4)'!BV970</f>
        <v>0.82483603502910052</v>
      </c>
      <c r="D979" s="42">
        <f>'Simulacion sistema (hoja4)'!BW970</f>
        <v>0.84899847240574489</v>
      </c>
      <c r="E979" s="44">
        <f t="shared" si="100"/>
        <v>111558399.27411488</v>
      </c>
      <c r="F979" s="45">
        <f t="shared" si="101"/>
        <v>203.58134450060516</v>
      </c>
      <c r="G979" s="45">
        <f t="shared" si="102"/>
        <v>356.26735287605902</v>
      </c>
      <c r="H979" s="46">
        <f t="shared" si="103"/>
        <v>0</v>
      </c>
      <c r="I979" s="46">
        <f t="shared" si="104"/>
        <v>1</v>
      </c>
      <c r="J979" s="47">
        <f t="shared" si="105"/>
        <v>39744615600.47937</v>
      </c>
      <c r="K979" s="27"/>
      <c r="L979" s="108"/>
      <c r="M979" s="27"/>
      <c r="N979" s="27"/>
      <c r="O979" s="27"/>
      <c r="P979" s="27"/>
      <c r="Q979" s="27"/>
      <c r="R979" s="27"/>
      <c r="S979" s="27"/>
    </row>
    <row r="980" spans="2:19" x14ac:dyDescent="0.25">
      <c r="B980" s="9">
        <f t="shared" si="106"/>
        <v>961</v>
      </c>
      <c r="C980" s="42">
        <f>'Simulacion sistema (hoja4)'!BV971</f>
        <v>0.80831172864609313</v>
      </c>
      <c r="D980" s="42">
        <f>'Simulacion sistema (hoja4)'!BW971</f>
        <v>0.84471746911365853</v>
      </c>
      <c r="E980" s="44">
        <f t="shared" si="100"/>
        <v>110995875.44153474</v>
      </c>
      <c r="F980" s="45">
        <f t="shared" si="101"/>
        <v>203.58134450060516</v>
      </c>
      <c r="G980" s="45">
        <f t="shared" si="102"/>
        <v>356.26735287605902</v>
      </c>
      <c r="H980" s="46">
        <f t="shared" si="103"/>
        <v>0</v>
      </c>
      <c r="I980" s="46">
        <f t="shared" si="104"/>
        <v>1</v>
      </c>
      <c r="J980" s="47">
        <f t="shared" si="105"/>
        <v>39544206723.716354</v>
      </c>
      <c r="K980" s="27"/>
      <c r="L980" s="108"/>
      <c r="M980" s="27"/>
      <c r="N980" s="27"/>
      <c r="O980" s="27"/>
      <c r="P980" s="27"/>
      <c r="Q980" s="27"/>
      <c r="R980" s="27"/>
      <c r="S980" s="27"/>
    </row>
    <row r="981" spans="2:19" x14ac:dyDescent="0.25">
      <c r="B981" s="9">
        <f t="shared" si="106"/>
        <v>962</v>
      </c>
      <c r="C981" s="42">
        <f>'Simulacion sistema (hoja4)'!BV972</f>
        <v>0.81960954984906331</v>
      </c>
      <c r="D981" s="42">
        <f>'Simulacion sistema (hoja4)'!BW972</f>
        <v>0.84541696521541754</v>
      </c>
      <c r="E981" s="44">
        <f t="shared" ref="E981:E1019" si="107">+D981*$F$13*$F$14</f>
        <v>111087789.22930586</v>
      </c>
      <c r="F981" s="45">
        <f t="shared" ref="F981:F1019" si="108">+$F$11*F$16</f>
        <v>203.58134450060516</v>
      </c>
      <c r="G981" s="45">
        <f t="shared" ref="G981:G1019" si="109">+$F$11*F$15</f>
        <v>356.26735287605902</v>
      </c>
      <c r="H981" s="46">
        <f t="shared" ref="H981:H1019" si="110">+COUNTIF($C$20:$C$1019,"&lt;"&amp;$F$12)/1000</f>
        <v>0</v>
      </c>
      <c r="I981" s="46">
        <f t="shared" ref="I981:I1019" si="111">1-H981</f>
        <v>1</v>
      </c>
      <c r="J981" s="47">
        <f t="shared" ref="J981:J1019" si="112">+IF(C981&lt;$F$12,E981*F981,E981*G981)</f>
        <v>39576952605.578384</v>
      </c>
      <c r="K981" s="27"/>
      <c r="L981" s="108"/>
      <c r="M981" s="27"/>
      <c r="N981" s="27"/>
      <c r="O981" s="27"/>
      <c r="P981" s="27"/>
      <c r="Q981" s="27"/>
      <c r="R981" s="27"/>
      <c r="S981" s="27"/>
    </row>
    <row r="982" spans="2:19" x14ac:dyDescent="0.25">
      <c r="B982" s="9">
        <f t="shared" ref="B982:B1019" si="113">+B981+1</f>
        <v>963</v>
      </c>
      <c r="C982" s="42">
        <f>'Simulacion sistema (hoja4)'!BV973</f>
        <v>0.84088624211631335</v>
      </c>
      <c r="D982" s="42">
        <f>'Simulacion sistema (hoja4)'!BW973</f>
        <v>0.85519401571055975</v>
      </c>
      <c r="E982" s="44">
        <f t="shared" si="107"/>
        <v>112372493.66436756</v>
      </c>
      <c r="F982" s="45">
        <f t="shared" si="108"/>
        <v>203.58134450060516</v>
      </c>
      <c r="G982" s="45">
        <f t="shared" si="109"/>
        <v>356.26735287605902</v>
      </c>
      <c r="H982" s="46">
        <f t="shared" si="110"/>
        <v>0</v>
      </c>
      <c r="I982" s="46">
        <f t="shared" si="111"/>
        <v>1</v>
      </c>
      <c r="J982" s="47">
        <f t="shared" si="112"/>
        <v>40034650853.885941</v>
      </c>
      <c r="K982" s="27"/>
      <c r="L982" s="108"/>
      <c r="M982" s="27"/>
      <c r="N982" s="27"/>
      <c r="O982" s="27"/>
      <c r="P982" s="27"/>
      <c r="Q982" s="27"/>
      <c r="R982" s="27"/>
      <c r="S982" s="27"/>
    </row>
    <row r="983" spans="2:19" x14ac:dyDescent="0.25">
      <c r="B983" s="9">
        <f t="shared" si="113"/>
        <v>964</v>
      </c>
      <c r="C983" s="42">
        <f>'Simulacion sistema (hoja4)'!BV974</f>
        <v>0.7903724641807317</v>
      </c>
      <c r="D983" s="42">
        <f>'Simulacion sistema (hoja4)'!BW974</f>
        <v>0.84865720185926896</v>
      </c>
      <c r="E983" s="44">
        <f t="shared" si="107"/>
        <v>111513556.32430795</v>
      </c>
      <c r="F983" s="45">
        <f t="shared" si="108"/>
        <v>203.58134450060516</v>
      </c>
      <c r="G983" s="45">
        <f t="shared" si="109"/>
        <v>356.26735287605902</v>
      </c>
      <c r="H983" s="46">
        <f t="shared" si="110"/>
        <v>0</v>
      </c>
      <c r="I983" s="46">
        <f t="shared" si="111"/>
        <v>1</v>
      </c>
      <c r="J983" s="47">
        <f t="shared" si="112"/>
        <v>39728639521.456505</v>
      </c>
      <c r="K983" s="27"/>
      <c r="L983" s="108"/>
      <c r="M983" s="27"/>
      <c r="N983" s="27"/>
      <c r="O983" s="27"/>
      <c r="P983" s="27"/>
      <c r="Q983" s="27"/>
      <c r="R983" s="27"/>
      <c r="S983" s="27"/>
    </row>
    <row r="984" spans="2:19" x14ac:dyDescent="0.25">
      <c r="B984" s="9">
        <f t="shared" si="113"/>
        <v>965</v>
      </c>
      <c r="C984" s="42">
        <f>'Simulacion sistema (hoja4)'!BV975</f>
        <v>0.83097781496654</v>
      </c>
      <c r="D984" s="42">
        <f>'Simulacion sistema (hoja4)'!BW975</f>
        <v>0.84422462802461073</v>
      </c>
      <c r="E984" s="44">
        <f t="shared" si="107"/>
        <v>110931116.12243386</v>
      </c>
      <c r="F984" s="45">
        <f t="shared" si="108"/>
        <v>203.58134450060516</v>
      </c>
      <c r="G984" s="45">
        <f t="shared" si="109"/>
        <v>356.26735287605902</v>
      </c>
      <c r="H984" s="46">
        <f t="shared" si="110"/>
        <v>0</v>
      </c>
      <c r="I984" s="46">
        <f t="shared" si="111"/>
        <v>1</v>
      </c>
      <c r="J984" s="47">
        <f t="shared" si="112"/>
        <v>39521135092.526222</v>
      </c>
      <c r="K984" s="27"/>
      <c r="L984" s="108"/>
      <c r="M984" s="27"/>
      <c r="N984" s="27"/>
      <c r="O984" s="27"/>
      <c r="P984" s="27"/>
      <c r="Q984" s="27"/>
      <c r="R984" s="27"/>
      <c r="S984" s="27"/>
    </row>
    <row r="985" spans="2:19" x14ac:dyDescent="0.25">
      <c r="B985" s="9">
        <f t="shared" si="113"/>
        <v>966</v>
      </c>
      <c r="C985" s="42">
        <f>'Simulacion sistema (hoja4)'!BV976</f>
        <v>0.81143268938117674</v>
      </c>
      <c r="D985" s="42">
        <f>'Simulacion sistema (hoja4)'!BW976</f>
        <v>0.84997470008268894</v>
      </c>
      <c r="E985" s="44">
        <f t="shared" si="107"/>
        <v>111686675.59086531</v>
      </c>
      <c r="F985" s="45">
        <f t="shared" si="108"/>
        <v>203.58134450060516</v>
      </c>
      <c r="G985" s="45">
        <f t="shared" si="109"/>
        <v>356.26735287605902</v>
      </c>
      <c r="H985" s="46">
        <f t="shared" si="110"/>
        <v>0</v>
      </c>
      <c r="I985" s="46">
        <f t="shared" si="111"/>
        <v>1</v>
      </c>
      <c r="J985" s="47">
        <f t="shared" si="112"/>
        <v>39790316264.284744</v>
      </c>
      <c r="K985" s="27"/>
      <c r="L985" s="108"/>
      <c r="M985" s="27"/>
      <c r="N985" s="27"/>
      <c r="O985" s="27"/>
      <c r="P985" s="27"/>
      <c r="Q985" s="27"/>
      <c r="R985" s="27"/>
      <c r="S985" s="27"/>
    </row>
    <row r="986" spans="2:19" x14ac:dyDescent="0.25">
      <c r="B986" s="9">
        <f t="shared" si="113"/>
        <v>967</v>
      </c>
      <c r="C986" s="42">
        <f>'Simulacion sistema (hoja4)'!BV977</f>
        <v>0.8184299532906697</v>
      </c>
      <c r="D986" s="42">
        <f>'Simulacion sistema (hoja4)'!BW977</f>
        <v>0.84112927460185483</v>
      </c>
      <c r="E986" s="44">
        <f t="shared" si="107"/>
        <v>110524386.68268372</v>
      </c>
      <c r="F986" s="45">
        <f t="shared" si="108"/>
        <v>203.58134450060516</v>
      </c>
      <c r="G986" s="45">
        <f t="shared" si="109"/>
        <v>356.26735287605902</v>
      </c>
      <c r="H986" s="46">
        <f t="shared" si="110"/>
        <v>0</v>
      </c>
      <c r="I986" s="46">
        <f t="shared" si="111"/>
        <v>1</v>
      </c>
      <c r="J986" s="47">
        <f t="shared" si="112"/>
        <v>39376230671.689682</v>
      </c>
      <c r="K986" s="27"/>
      <c r="L986" s="108"/>
      <c r="M986" s="27"/>
      <c r="N986" s="27"/>
      <c r="O986" s="27"/>
      <c r="P986" s="27"/>
      <c r="Q986" s="27"/>
      <c r="R986" s="27"/>
      <c r="S986" s="27"/>
    </row>
    <row r="987" spans="2:19" x14ac:dyDescent="0.25">
      <c r="B987" s="9">
        <f t="shared" si="113"/>
        <v>968</v>
      </c>
      <c r="C987" s="42">
        <f>'Simulacion sistema (hoja4)'!BV978</f>
        <v>0.82947484423997575</v>
      </c>
      <c r="D987" s="42">
        <f>'Simulacion sistema (hoja4)'!BW978</f>
        <v>0.85344897191752256</v>
      </c>
      <c r="E987" s="44">
        <f t="shared" si="107"/>
        <v>112143194.90996246</v>
      </c>
      <c r="F987" s="45">
        <f t="shared" si="108"/>
        <v>203.58134450060516</v>
      </c>
      <c r="G987" s="45">
        <f t="shared" si="109"/>
        <v>356.26735287605902</v>
      </c>
      <c r="H987" s="46">
        <f t="shared" si="110"/>
        <v>0</v>
      </c>
      <c r="I987" s="46">
        <f t="shared" si="111"/>
        <v>1</v>
      </c>
      <c r="J987" s="47">
        <f t="shared" si="112"/>
        <v>39952959193.636261</v>
      </c>
      <c r="K987" s="27"/>
      <c r="L987" s="108"/>
      <c r="M987" s="27"/>
      <c r="N987" s="27"/>
      <c r="O987" s="27"/>
      <c r="P987" s="27"/>
      <c r="Q987" s="27"/>
      <c r="R987" s="27"/>
      <c r="S987" s="27"/>
    </row>
    <row r="988" spans="2:19" x14ac:dyDescent="0.25">
      <c r="B988" s="9">
        <f t="shared" si="113"/>
        <v>969</v>
      </c>
      <c r="C988" s="42">
        <f>'Simulacion sistema (hoja4)'!BV979</f>
        <v>0.83209007237140498</v>
      </c>
      <c r="D988" s="42">
        <f>'Simulacion sistema (hoja4)'!BW979</f>
        <v>0.85073958098385261</v>
      </c>
      <c r="E988" s="44">
        <f t="shared" si="107"/>
        <v>111787180.94127823</v>
      </c>
      <c r="F988" s="45">
        <f t="shared" si="108"/>
        <v>203.58134450060516</v>
      </c>
      <c r="G988" s="45">
        <f t="shared" si="109"/>
        <v>356.26735287605902</v>
      </c>
      <c r="H988" s="46">
        <f t="shared" si="110"/>
        <v>0</v>
      </c>
      <c r="I988" s="46">
        <f t="shared" si="111"/>
        <v>1</v>
      </c>
      <c r="J988" s="47">
        <f t="shared" si="112"/>
        <v>39826123039.426231</v>
      </c>
      <c r="K988" s="27"/>
      <c r="L988" s="108"/>
      <c r="M988" s="27"/>
      <c r="N988" s="27"/>
      <c r="O988" s="27"/>
      <c r="P988" s="27"/>
      <c r="Q988" s="27"/>
      <c r="R988" s="27"/>
      <c r="S988" s="27"/>
    </row>
    <row r="989" spans="2:19" x14ac:dyDescent="0.25">
      <c r="B989" s="9">
        <f t="shared" si="113"/>
        <v>970</v>
      </c>
      <c r="C989" s="42">
        <f>'Simulacion sistema (hoja4)'!BV980</f>
        <v>0.81621442622233176</v>
      </c>
      <c r="D989" s="42">
        <f>'Simulacion sistema (hoja4)'!BW980</f>
        <v>0.83999919554536939</v>
      </c>
      <c r="E989" s="44">
        <f t="shared" si="107"/>
        <v>110375894.29466154</v>
      </c>
      <c r="F989" s="45">
        <f t="shared" si="108"/>
        <v>203.58134450060516</v>
      </c>
      <c r="G989" s="45">
        <f t="shared" si="109"/>
        <v>356.26735287605902</v>
      </c>
      <c r="H989" s="46">
        <f t="shared" si="110"/>
        <v>0</v>
      </c>
      <c r="I989" s="46">
        <f t="shared" si="111"/>
        <v>1</v>
      </c>
      <c r="J989" s="47">
        <f t="shared" si="112"/>
        <v>39323327681.686775</v>
      </c>
      <c r="K989" s="27"/>
      <c r="L989" s="108"/>
      <c r="M989" s="27"/>
      <c r="N989" s="27"/>
      <c r="O989" s="27"/>
      <c r="P989" s="27"/>
      <c r="Q989" s="27"/>
      <c r="R989" s="27"/>
      <c r="S989" s="27"/>
    </row>
    <row r="990" spans="2:19" x14ac:dyDescent="0.25">
      <c r="B990" s="9">
        <f t="shared" si="113"/>
        <v>971</v>
      </c>
      <c r="C990" s="42">
        <f>'Simulacion sistema (hoja4)'!BV981</f>
        <v>0.82044967295863735</v>
      </c>
      <c r="D990" s="42">
        <f>'Simulacion sistema (hoja4)'!BW981</f>
        <v>0.84585712675042335</v>
      </c>
      <c r="E990" s="44">
        <f t="shared" si="107"/>
        <v>111145626.45500562</v>
      </c>
      <c r="F990" s="45">
        <f t="shared" si="108"/>
        <v>203.58134450060516</v>
      </c>
      <c r="G990" s="45">
        <f t="shared" si="109"/>
        <v>356.26735287605902</v>
      </c>
      <c r="H990" s="46">
        <f t="shared" si="110"/>
        <v>0</v>
      </c>
      <c r="I990" s="46">
        <f t="shared" si="111"/>
        <v>1</v>
      </c>
      <c r="J990" s="47">
        <f t="shared" si="112"/>
        <v>39597558120.876129</v>
      </c>
      <c r="K990" s="27"/>
      <c r="L990" s="108"/>
      <c r="M990" s="27"/>
      <c r="N990" s="27"/>
      <c r="O990" s="27"/>
      <c r="P990" s="27"/>
      <c r="Q990" s="27"/>
      <c r="R990" s="27"/>
      <c r="S990" s="27"/>
    </row>
    <row r="991" spans="2:19" x14ac:dyDescent="0.25">
      <c r="B991" s="9">
        <f t="shared" si="113"/>
        <v>972</v>
      </c>
      <c r="C991" s="42">
        <f>'Simulacion sistema (hoja4)'!BV982</f>
        <v>0.80273028424736348</v>
      </c>
      <c r="D991" s="42">
        <f>'Simulacion sistema (hoja4)'!BW982</f>
        <v>0.85612281445481131</v>
      </c>
      <c r="E991" s="44">
        <f t="shared" si="107"/>
        <v>112494537.81936221</v>
      </c>
      <c r="F991" s="45">
        <f t="shared" si="108"/>
        <v>203.58134450060516</v>
      </c>
      <c r="G991" s="45">
        <f t="shared" si="109"/>
        <v>356.26735287605902</v>
      </c>
      <c r="H991" s="46">
        <f t="shared" si="110"/>
        <v>0</v>
      </c>
      <c r="I991" s="46">
        <f t="shared" si="111"/>
        <v>1</v>
      </c>
      <c r="J991" s="47">
        <f t="shared" si="112"/>
        <v>40078131201.919884</v>
      </c>
      <c r="K991" s="27"/>
      <c r="L991" s="108"/>
      <c r="M991" s="27"/>
      <c r="N991" s="27"/>
      <c r="O991" s="27"/>
      <c r="P991" s="27"/>
      <c r="Q991" s="27"/>
      <c r="R991" s="27"/>
      <c r="S991" s="27"/>
    </row>
    <row r="992" spans="2:19" x14ac:dyDescent="0.25">
      <c r="B992" s="9">
        <f t="shared" si="113"/>
        <v>973</v>
      </c>
      <c r="C992" s="42">
        <f>'Simulacion sistema (hoja4)'!BV983</f>
        <v>0.81241201070286118</v>
      </c>
      <c r="D992" s="42">
        <f>'Simulacion sistema (hoja4)'!BW983</f>
        <v>0.84327623361552717</v>
      </c>
      <c r="E992" s="44">
        <f t="shared" si="107"/>
        <v>110806497.09708026</v>
      </c>
      <c r="F992" s="45">
        <f t="shared" si="108"/>
        <v>203.58134450060516</v>
      </c>
      <c r="G992" s="45">
        <f t="shared" si="109"/>
        <v>356.26735287605902</v>
      </c>
      <c r="H992" s="46">
        <f t="shared" si="110"/>
        <v>0</v>
      </c>
      <c r="I992" s="46">
        <f t="shared" si="111"/>
        <v>1</v>
      </c>
      <c r="J992" s="47">
        <f t="shared" si="112"/>
        <v>39476737402.245506</v>
      </c>
      <c r="K992" s="27"/>
      <c r="L992" s="108"/>
      <c r="M992" s="27"/>
      <c r="N992" s="27"/>
      <c r="O992" s="27"/>
      <c r="P992" s="27"/>
      <c r="Q992" s="27"/>
      <c r="R992" s="27"/>
      <c r="S992" s="27"/>
    </row>
    <row r="993" spans="2:19" x14ac:dyDescent="0.25">
      <c r="B993" s="9">
        <f t="shared" si="113"/>
        <v>974</v>
      </c>
      <c r="C993" s="42">
        <f>'Simulacion sistema (hoja4)'!BV984</f>
        <v>0.82145131531127547</v>
      </c>
      <c r="D993" s="42">
        <f>'Simulacion sistema (hoja4)'!BW984</f>
        <v>0.84702808498982618</v>
      </c>
      <c r="E993" s="44">
        <f t="shared" si="107"/>
        <v>111299490.36766316</v>
      </c>
      <c r="F993" s="45">
        <f t="shared" si="108"/>
        <v>203.58134450060516</v>
      </c>
      <c r="G993" s="45">
        <f t="shared" si="109"/>
        <v>356.26735287605902</v>
      </c>
      <c r="H993" s="46">
        <f t="shared" si="110"/>
        <v>0</v>
      </c>
      <c r="I993" s="46">
        <f t="shared" si="111"/>
        <v>1</v>
      </c>
      <c r="J993" s="47">
        <f t="shared" si="112"/>
        <v>39652374809.741783</v>
      </c>
      <c r="K993" s="27"/>
      <c r="L993" s="108"/>
      <c r="M993" s="27"/>
      <c r="N993" s="27"/>
      <c r="O993" s="27"/>
      <c r="P993" s="27"/>
      <c r="Q993" s="27"/>
      <c r="R993" s="27"/>
      <c r="S993" s="27"/>
    </row>
    <row r="994" spans="2:19" x14ac:dyDescent="0.25">
      <c r="B994" s="9">
        <f t="shared" si="113"/>
        <v>975</v>
      </c>
      <c r="C994" s="42">
        <f>'Simulacion sistema (hoja4)'!BV985</f>
        <v>0.83118845252979645</v>
      </c>
      <c r="D994" s="42">
        <f>'Simulacion sistema (hoja4)'!BW985</f>
        <v>0.8528534277087203</v>
      </c>
      <c r="E994" s="44">
        <f t="shared" si="107"/>
        <v>112064940.40092586</v>
      </c>
      <c r="F994" s="45">
        <f t="shared" si="108"/>
        <v>203.58134450060516</v>
      </c>
      <c r="G994" s="45">
        <f t="shared" si="109"/>
        <v>356.26735287605902</v>
      </c>
      <c r="H994" s="46">
        <f t="shared" si="110"/>
        <v>0</v>
      </c>
      <c r="I994" s="46">
        <f t="shared" si="111"/>
        <v>1</v>
      </c>
      <c r="J994" s="47">
        <f t="shared" si="112"/>
        <v>39925079666.851173</v>
      </c>
      <c r="K994" s="27"/>
      <c r="L994" s="108"/>
      <c r="M994" s="27"/>
      <c r="N994" s="27"/>
      <c r="O994" s="27"/>
      <c r="P994" s="27"/>
      <c r="Q994" s="27"/>
      <c r="R994" s="27"/>
      <c r="S994" s="27"/>
    </row>
    <row r="995" spans="2:19" x14ac:dyDescent="0.25">
      <c r="B995" s="9">
        <f t="shared" si="113"/>
        <v>976</v>
      </c>
      <c r="C995" s="42">
        <f>'Simulacion sistema (hoja4)'!BV986</f>
        <v>0.83177046928434639</v>
      </c>
      <c r="D995" s="42">
        <f>'Simulacion sistema (hoja4)'!BW986</f>
        <v>0.85176715031549155</v>
      </c>
      <c r="E995" s="44">
        <f t="shared" si="107"/>
        <v>111922203.55145559</v>
      </c>
      <c r="F995" s="45">
        <f t="shared" si="108"/>
        <v>203.58134450060516</v>
      </c>
      <c r="G995" s="45">
        <f t="shared" si="109"/>
        <v>356.26735287605902</v>
      </c>
      <c r="H995" s="46">
        <f t="shared" si="110"/>
        <v>0</v>
      </c>
      <c r="I995" s="46">
        <f t="shared" si="111"/>
        <v>1</v>
      </c>
      <c r="J995" s="47">
        <f t="shared" si="112"/>
        <v>39874227187.332535</v>
      </c>
      <c r="K995" s="27"/>
      <c r="L995" s="108"/>
      <c r="M995" s="27"/>
      <c r="N995" s="27"/>
      <c r="O995" s="27"/>
      <c r="P995" s="27"/>
      <c r="Q995" s="27"/>
      <c r="R995" s="27"/>
      <c r="S995" s="27"/>
    </row>
    <row r="996" spans="2:19" x14ac:dyDescent="0.25">
      <c r="B996" s="9">
        <f t="shared" si="113"/>
        <v>977</v>
      </c>
      <c r="C996" s="42">
        <f>'Simulacion sistema (hoja4)'!BV987</f>
        <v>0.82423627204618466</v>
      </c>
      <c r="D996" s="42">
        <f>'Simulacion sistema (hoja4)'!BW987</f>
        <v>0.84328294207676668</v>
      </c>
      <c r="E996" s="44">
        <f t="shared" si="107"/>
        <v>110807378.58888714</v>
      </c>
      <c r="F996" s="45">
        <f t="shared" si="108"/>
        <v>203.58134450060516</v>
      </c>
      <c r="G996" s="45">
        <f t="shared" si="109"/>
        <v>356.26735287605902</v>
      </c>
      <c r="H996" s="46">
        <f t="shared" si="110"/>
        <v>0</v>
      </c>
      <c r="I996" s="46">
        <f t="shared" si="111"/>
        <v>1</v>
      </c>
      <c r="J996" s="47">
        <f t="shared" si="112"/>
        <v>39477051448.998123</v>
      </c>
      <c r="K996" s="27"/>
      <c r="L996" s="108"/>
      <c r="M996" s="27"/>
      <c r="N996" s="27"/>
      <c r="O996" s="27"/>
      <c r="P996" s="27"/>
      <c r="Q996" s="27"/>
      <c r="R996" s="27"/>
      <c r="S996" s="27"/>
    </row>
    <row r="997" spans="2:19" x14ac:dyDescent="0.25">
      <c r="B997" s="9">
        <f t="shared" si="113"/>
        <v>978</v>
      </c>
      <c r="C997" s="42">
        <f>'Simulacion sistema (hoja4)'!BV988</f>
        <v>0.82447269811958057</v>
      </c>
      <c r="D997" s="42">
        <f>'Simulacion sistema (hoja4)'!BW988</f>
        <v>0.85026213285462726</v>
      </c>
      <c r="E997" s="44">
        <f t="shared" si="107"/>
        <v>111724444.25709802</v>
      </c>
      <c r="F997" s="45">
        <f t="shared" si="108"/>
        <v>203.58134450060516</v>
      </c>
      <c r="G997" s="45">
        <f t="shared" si="109"/>
        <v>356.26735287605902</v>
      </c>
      <c r="H997" s="46">
        <f t="shared" si="110"/>
        <v>0</v>
      </c>
      <c r="I997" s="46">
        <f t="shared" si="111"/>
        <v>1</v>
      </c>
      <c r="J997" s="47">
        <f t="shared" si="112"/>
        <v>39803772007.025124</v>
      </c>
      <c r="K997" s="27"/>
      <c r="L997" s="108"/>
      <c r="M997" s="27"/>
      <c r="N997" s="27"/>
      <c r="O997" s="27"/>
      <c r="P997" s="27"/>
      <c r="Q997" s="27"/>
      <c r="R997" s="27"/>
      <c r="S997" s="27"/>
    </row>
    <row r="998" spans="2:19" x14ac:dyDescent="0.25">
      <c r="B998" s="9">
        <f t="shared" si="113"/>
        <v>979</v>
      </c>
      <c r="C998" s="42">
        <f>'Simulacion sistema (hoja4)'!BV989</f>
        <v>0.8302593617728361</v>
      </c>
      <c r="D998" s="42">
        <f>'Simulacion sistema (hoja4)'!BW989</f>
        <v>0.84199564587964093</v>
      </c>
      <c r="E998" s="44">
        <f t="shared" si="107"/>
        <v>110638227.86858483</v>
      </c>
      <c r="F998" s="45">
        <f t="shared" si="108"/>
        <v>203.58134450060516</v>
      </c>
      <c r="G998" s="45">
        <f t="shared" si="109"/>
        <v>356.26735287605902</v>
      </c>
      <c r="H998" s="46">
        <f t="shared" si="110"/>
        <v>0</v>
      </c>
      <c r="I998" s="46">
        <f t="shared" si="111"/>
        <v>1</v>
      </c>
      <c r="J998" s="47">
        <f t="shared" si="112"/>
        <v>39416788569.638939</v>
      </c>
      <c r="K998" s="27"/>
      <c r="L998" s="108"/>
      <c r="M998" s="27"/>
      <c r="N998" s="27"/>
      <c r="O998" s="27"/>
      <c r="P998" s="27"/>
      <c r="Q998" s="27"/>
      <c r="R998" s="27"/>
      <c r="S998" s="27"/>
    </row>
    <row r="999" spans="2:19" x14ac:dyDescent="0.25">
      <c r="B999" s="9">
        <f t="shared" si="113"/>
        <v>980</v>
      </c>
      <c r="C999" s="42">
        <f>'Simulacion sistema (hoja4)'!BV990</f>
        <v>0.80233354535411783</v>
      </c>
      <c r="D999" s="42">
        <f>'Simulacion sistema (hoja4)'!BW990</f>
        <v>0.85036201725616567</v>
      </c>
      <c r="E999" s="44">
        <f t="shared" si="107"/>
        <v>111737569.06746016</v>
      </c>
      <c r="F999" s="45">
        <f t="shared" si="108"/>
        <v>203.58134450060516</v>
      </c>
      <c r="G999" s="45">
        <f t="shared" si="109"/>
        <v>356.26735287605902</v>
      </c>
      <c r="H999" s="46">
        <f t="shared" si="110"/>
        <v>0</v>
      </c>
      <c r="I999" s="46">
        <f t="shared" si="111"/>
        <v>1</v>
      </c>
      <c r="J999" s="47">
        <f t="shared" si="112"/>
        <v>39808447948.469849</v>
      </c>
      <c r="K999" s="27"/>
      <c r="L999" s="108"/>
      <c r="M999" s="27"/>
      <c r="N999" s="27"/>
      <c r="O999" s="27"/>
      <c r="P999" s="27"/>
      <c r="Q999" s="27"/>
      <c r="R999" s="27"/>
      <c r="S999" s="27"/>
    </row>
    <row r="1000" spans="2:19" x14ac:dyDescent="0.25">
      <c r="B1000" s="9">
        <f t="shared" si="113"/>
        <v>981</v>
      </c>
      <c r="C1000" s="42">
        <f>'Simulacion sistema (hoja4)'!BV991</f>
        <v>0.82867696524490708</v>
      </c>
      <c r="D1000" s="42">
        <f>'Simulacion sistema (hoja4)'!BW991</f>
        <v>0.84719028215365511</v>
      </c>
      <c r="E1000" s="44">
        <f t="shared" si="107"/>
        <v>111320803.07499027</v>
      </c>
      <c r="F1000" s="45">
        <f t="shared" si="108"/>
        <v>203.58134450060516</v>
      </c>
      <c r="G1000" s="45">
        <f t="shared" si="109"/>
        <v>356.26735287605902</v>
      </c>
      <c r="H1000" s="46">
        <f t="shared" si="110"/>
        <v>0</v>
      </c>
      <c r="I1000" s="46">
        <f t="shared" si="111"/>
        <v>1</v>
      </c>
      <c r="J1000" s="47">
        <f t="shared" si="112"/>
        <v>39659967831.563835</v>
      </c>
      <c r="K1000" s="27"/>
      <c r="L1000" s="108"/>
      <c r="M1000" s="27"/>
      <c r="N1000" s="27"/>
      <c r="O1000" s="27"/>
      <c r="P1000" s="27"/>
      <c r="Q1000" s="27"/>
      <c r="R1000" s="27"/>
      <c r="S1000" s="27"/>
    </row>
    <row r="1001" spans="2:19" x14ac:dyDescent="0.25">
      <c r="B1001" s="9">
        <f t="shared" si="113"/>
        <v>982</v>
      </c>
      <c r="C1001" s="42">
        <f>'Simulacion sistema (hoja4)'!BV992</f>
        <v>0.82126632822770285</v>
      </c>
      <c r="D1001" s="42">
        <f>'Simulacion sistema (hoja4)'!BW992</f>
        <v>0.85280750443776177</v>
      </c>
      <c r="E1001" s="44">
        <f t="shared" si="107"/>
        <v>112058906.0831219</v>
      </c>
      <c r="F1001" s="45">
        <f t="shared" si="108"/>
        <v>203.58134450060516</v>
      </c>
      <c r="G1001" s="45">
        <f t="shared" si="109"/>
        <v>356.26735287605902</v>
      </c>
      <c r="H1001" s="46">
        <f t="shared" si="110"/>
        <v>0</v>
      </c>
      <c r="I1001" s="46">
        <f t="shared" si="111"/>
        <v>1</v>
      </c>
      <c r="J1001" s="47">
        <f t="shared" si="112"/>
        <v>39922929836.420746</v>
      </c>
      <c r="K1001" s="27"/>
      <c r="L1001" s="108"/>
      <c r="M1001" s="27"/>
      <c r="N1001" s="27"/>
      <c r="O1001" s="27"/>
      <c r="P1001" s="27"/>
      <c r="Q1001" s="27"/>
      <c r="R1001" s="27"/>
      <c r="S1001" s="27"/>
    </row>
    <row r="1002" spans="2:19" x14ac:dyDescent="0.25">
      <c r="B1002" s="9">
        <f t="shared" si="113"/>
        <v>983</v>
      </c>
      <c r="C1002" s="42">
        <f>'Simulacion sistema (hoja4)'!BV993</f>
        <v>0.8200266276521142</v>
      </c>
      <c r="D1002" s="42">
        <f>'Simulacion sistema (hoja4)'!BW993</f>
        <v>0.84240452707318669</v>
      </c>
      <c r="E1002" s="44">
        <f t="shared" si="107"/>
        <v>110691954.85741673</v>
      </c>
      <c r="F1002" s="45">
        <f t="shared" si="108"/>
        <v>203.58134450060516</v>
      </c>
      <c r="G1002" s="45">
        <f t="shared" si="109"/>
        <v>356.26735287605902</v>
      </c>
      <c r="H1002" s="46">
        <f t="shared" si="110"/>
        <v>0</v>
      </c>
      <c r="I1002" s="46">
        <f t="shared" si="111"/>
        <v>1</v>
      </c>
      <c r="J1002" s="47">
        <f t="shared" si="112"/>
        <v>39435929741.728081</v>
      </c>
      <c r="K1002" s="27"/>
      <c r="L1002" s="108"/>
      <c r="M1002" s="27"/>
      <c r="N1002" s="27"/>
      <c r="O1002" s="27"/>
      <c r="P1002" s="27"/>
      <c r="Q1002" s="27"/>
      <c r="R1002" s="27"/>
      <c r="S1002" s="27"/>
    </row>
    <row r="1003" spans="2:19" x14ac:dyDescent="0.25">
      <c r="B1003" s="9">
        <f t="shared" si="113"/>
        <v>984</v>
      </c>
      <c r="C1003" s="42">
        <f>'Simulacion sistema (hoja4)'!BV994</f>
        <v>0.83023363044922827</v>
      </c>
      <c r="D1003" s="42">
        <f>'Simulacion sistema (hoja4)'!BW994</f>
        <v>0.84977786974692049</v>
      </c>
      <c r="E1003" s="44">
        <f t="shared" si="107"/>
        <v>111660812.08474535</v>
      </c>
      <c r="F1003" s="45">
        <f t="shared" si="108"/>
        <v>203.58134450060516</v>
      </c>
      <c r="G1003" s="45">
        <f t="shared" si="109"/>
        <v>356.26735287605902</v>
      </c>
      <c r="H1003" s="46">
        <f t="shared" si="110"/>
        <v>0</v>
      </c>
      <c r="I1003" s="46">
        <f t="shared" si="111"/>
        <v>1</v>
      </c>
      <c r="J1003" s="47">
        <f t="shared" si="112"/>
        <v>39781101941.423286</v>
      </c>
      <c r="K1003" s="27"/>
      <c r="L1003" s="108"/>
      <c r="M1003" s="27"/>
      <c r="N1003" s="27"/>
      <c r="O1003" s="27"/>
      <c r="P1003" s="27"/>
      <c r="Q1003" s="27"/>
      <c r="R1003" s="27"/>
      <c r="S1003" s="27"/>
    </row>
    <row r="1004" spans="2:19" x14ac:dyDescent="0.25">
      <c r="B1004" s="9">
        <f t="shared" si="113"/>
        <v>985</v>
      </c>
      <c r="C1004" s="42">
        <f>'Simulacion sistema (hoja4)'!BV995</f>
        <v>0.82502875877935533</v>
      </c>
      <c r="D1004" s="42">
        <f>'Simulacion sistema (hoja4)'!BW995</f>
        <v>0.84434198141781436</v>
      </c>
      <c r="E1004" s="44">
        <f t="shared" si="107"/>
        <v>110946536.35830082</v>
      </c>
      <c r="F1004" s="45">
        <f t="shared" si="108"/>
        <v>203.58134450060516</v>
      </c>
      <c r="G1004" s="45">
        <f t="shared" si="109"/>
        <v>356.26735287605902</v>
      </c>
      <c r="H1004" s="46">
        <f t="shared" si="110"/>
        <v>0</v>
      </c>
      <c r="I1004" s="46">
        <f t="shared" si="111"/>
        <v>1</v>
      </c>
      <c r="J1004" s="47">
        <f t="shared" si="112"/>
        <v>39526628819.139267</v>
      </c>
      <c r="K1004" s="27"/>
      <c r="L1004" s="108"/>
      <c r="M1004" s="27"/>
      <c r="N1004" s="27"/>
      <c r="O1004" s="27"/>
      <c r="P1004" s="27"/>
      <c r="Q1004" s="27"/>
      <c r="R1004" s="27"/>
      <c r="S1004" s="27"/>
    </row>
    <row r="1005" spans="2:19" x14ac:dyDescent="0.25">
      <c r="B1005" s="9">
        <f t="shared" si="113"/>
        <v>986</v>
      </c>
      <c r="C1005" s="42">
        <f>'Simulacion sistema (hoja4)'!BV996</f>
        <v>0.82620732317595325</v>
      </c>
      <c r="D1005" s="42">
        <f>'Simulacion sistema (hoja4)'!BW996</f>
        <v>0.85289591602198056</v>
      </c>
      <c r="E1005" s="44">
        <f t="shared" si="107"/>
        <v>112070523.36528824</v>
      </c>
      <c r="F1005" s="45">
        <f t="shared" si="108"/>
        <v>203.58134450060516</v>
      </c>
      <c r="G1005" s="45">
        <f t="shared" si="109"/>
        <v>356.26735287605902</v>
      </c>
      <c r="H1005" s="46">
        <f t="shared" si="110"/>
        <v>0</v>
      </c>
      <c r="I1005" s="46">
        <f t="shared" si="111"/>
        <v>1</v>
      </c>
      <c r="J1005" s="47">
        <f t="shared" si="112"/>
        <v>39927068694.785767</v>
      </c>
      <c r="K1005" s="27"/>
      <c r="L1005" s="108"/>
      <c r="M1005" s="27"/>
      <c r="N1005" s="27"/>
      <c r="O1005" s="27"/>
      <c r="P1005" s="27"/>
      <c r="Q1005" s="27"/>
      <c r="R1005" s="27"/>
      <c r="S1005" s="27"/>
    </row>
    <row r="1006" spans="2:19" x14ac:dyDescent="0.25">
      <c r="B1006" s="9">
        <f t="shared" si="113"/>
        <v>987</v>
      </c>
      <c r="C1006" s="42">
        <f>'Simulacion sistema (hoja4)'!BV997</f>
        <v>0.84022808550465278</v>
      </c>
      <c r="D1006" s="42">
        <f>'Simulacion sistema (hoja4)'!BW997</f>
        <v>0.8523800743021589</v>
      </c>
      <c r="E1006" s="44">
        <f t="shared" si="107"/>
        <v>112002741.76330368</v>
      </c>
      <c r="F1006" s="45">
        <f t="shared" si="108"/>
        <v>203.58134450060516</v>
      </c>
      <c r="G1006" s="45">
        <f t="shared" si="109"/>
        <v>356.26735287605902</v>
      </c>
      <c r="H1006" s="46">
        <f t="shared" si="110"/>
        <v>0</v>
      </c>
      <c r="I1006" s="46">
        <f t="shared" si="111"/>
        <v>1</v>
      </c>
      <c r="J1006" s="47">
        <f t="shared" si="112"/>
        <v>39902920322.873024</v>
      </c>
      <c r="K1006" s="27"/>
      <c r="L1006" s="108"/>
      <c r="M1006" s="27"/>
      <c r="N1006" s="27"/>
      <c r="O1006" s="27"/>
      <c r="P1006" s="27"/>
      <c r="Q1006" s="27"/>
      <c r="R1006" s="27"/>
      <c r="S1006" s="27"/>
    </row>
    <row r="1007" spans="2:19" x14ac:dyDescent="0.25">
      <c r="B1007" s="9">
        <f t="shared" si="113"/>
        <v>988</v>
      </c>
      <c r="C1007" s="42">
        <f>'Simulacion sistema (hoja4)'!BV998</f>
        <v>0.82493344558569848</v>
      </c>
      <c r="D1007" s="42">
        <f>'Simulacion sistema (hoja4)'!BW998</f>
        <v>0.85545015068390307</v>
      </c>
      <c r="E1007" s="44">
        <f t="shared" si="107"/>
        <v>112406149.79986487</v>
      </c>
      <c r="F1007" s="45">
        <f t="shared" si="108"/>
        <v>203.58134450060516</v>
      </c>
      <c r="G1007" s="45">
        <f t="shared" si="109"/>
        <v>356.26735287605902</v>
      </c>
      <c r="H1007" s="46">
        <f t="shared" si="110"/>
        <v>0</v>
      </c>
      <c r="I1007" s="46">
        <f t="shared" si="111"/>
        <v>1</v>
      </c>
      <c r="J1007" s="47">
        <f t="shared" si="112"/>
        <v>40046641436.187607</v>
      </c>
      <c r="K1007" s="27"/>
      <c r="L1007" s="108"/>
      <c r="M1007" s="27"/>
      <c r="N1007" s="27"/>
      <c r="O1007" s="27"/>
      <c r="P1007" s="27"/>
      <c r="Q1007" s="27"/>
      <c r="R1007" s="27"/>
      <c r="S1007" s="27"/>
    </row>
    <row r="1008" spans="2:19" x14ac:dyDescent="0.25">
      <c r="B1008" s="9">
        <f t="shared" si="113"/>
        <v>989</v>
      </c>
      <c r="C1008" s="42">
        <f>'Simulacion sistema (hoja4)'!BV999</f>
        <v>0.81115270312952958</v>
      </c>
      <c r="D1008" s="42">
        <f>'Simulacion sistema (hoja4)'!BW999</f>
        <v>0.84556600433538476</v>
      </c>
      <c r="E1008" s="44">
        <f t="shared" si="107"/>
        <v>111107372.96966957</v>
      </c>
      <c r="F1008" s="45">
        <f t="shared" si="108"/>
        <v>203.58134450060516</v>
      </c>
      <c r="G1008" s="45">
        <f t="shared" si="109"/>
        <v>356.26735287605902</v>
      </c>
      <c r="H1008" s="46">
        <f t="shared" si="110"/>
        <v>0</v>
      </c>
      <c r="I1008" s="46">
        <f t="shared" si="111"/>
        <v>1</v>
      </c>
      <c r="J1008" s="47">
        <f t="shared" si="112"/>
        <v>39583929652.917168</v>
      </c>
      <c r="K1008" s="27"/>
      <c r="L1008" s="108"/>
      <c r="M1008" s="27"/>
      <c r="N1008" s="27"/>
      <c r="O1008" s="27"/>
      <c r="P1008" s="27"/>
      <c r="Q1008" s="27"/>
      <c r="R1008" s="27"/>
      <c r="S1008" s="27"/>
    </row>
    <row r="1009" spans="2:19" x14ac:dyDescent="0.25">
      <c r="B1009" s="9">
        <f t="shared" si="113"/>
        <v>990</v>
      </c>
      <c r="C1009" s="42">
        <f>'Simulacion sistema (hoja4)'!BV1000</f>
        <v>0.81052581587737016</v>
      </c>
      <c r="D1009" s="42">
        <f>'Simulacion sistema (hoja4)'!BW1000</f>
        <v>0.84403605818761429</v>
      </c>
      <c r="E1009" s="44">
        <f t="shared" si="107"/>
        <v>110906338.04585251</v>
      </c>
      <c r="F1009" s="45">
        <f t="shared" si="108"/>
        <v>203.58134450060516</v>
      </c>
      <c r="G1009" s="45">
        <f t="shared" si="109"/>
        <v>356.26735287605902</v>
      </c>
      <c r="H1009" s="46">
        <f t="shared" si="110"/>
        <v>0</v>
      </c>
      <c r="I1009" s="46">
        <f t="shared" si="111"/>
        <v>1</v>
      </c>
      <c r="J1009" s="47">
        <f t="shared" si="112"/>
        <v>39512307472.773224</v>
      </c>
      <c r="K1009" s="27"/>
      <c r="L1009" s="108"/>
      <c r="M1009" s="27"/>
      <c r="N1009" s="27"/>
      <c r="O1009" s="27"/>
      <c r="P1009" s="27"/>
      <c r="Q1009" s="27"/>
      <c r="R1009" s="27"/>
      <c r="S1009" s="27"/>
    </row>
    <row r="1010" spans="2:19" x14ac:dyDescent="0.25">
      <c r="B1010" s="9">
        <f t="shared" si="113"/>
        <v>991</v>
      </c>
      <c r="C1010" s="42">
        <f>'Simulacion sistema (hoja4)'!BV1001</f>
        <v>0.81843174875245883</v>
      </c>
      <c r="D1010" s="42">
        <f>'Simulacion sistema (hoja4)'!BW1001</f>
        <v>0.84642729169516029</v>
      </c>
      <c r="E1010" s="44">
        <f t="shared" si="107"/>
        <v>111220546.12874405</v>
      </c>
      <c r="F1010" s="45">
        <f t="shared" si="108"/>
        <v>203.58134450060516</v>
      </c>
      <c r="G1010" s="45">
        <f t="shared" si="109"/>
        <v>356.26735287605902</v>
      </c>
      <c r="H1010" s="46">
        <f t="shared" si="110"/>
        <v>0</v>
      </c>
      <c r="I1010" s="46">
        <f t="shared" si="111"/>
        <v>1</v>
      </c>
      <c r="J1010" s="47">
        <f t="shared" si="112"/>
        <v>39624249554.717255</v>
      </c>
      <c r="K1010" s="27"/>
      <c r="L1010" s="108"/>
      <c r="M1010" s="27"/>
      <c r="N1010" s="27"/>
      <c r="O1010" s="27"/>
      <c r="P1010" s="27"/>
      <c r="Q1010" s="27"/>
      <c r="R1010" s="27"/>
      <c r="S1010" s="27"/>
    </row>
    <row r="1011" spans="2:19" x14ac:dyDescent="0.25">
      <c r="B1011" s="9">
        <f t="shared" si="113"/>
        <v>992</v>
      </c>
      <c r="C1011" s="42">
        <f>'Simulacion sistema (hoja4)'!BV1002</f>
        <v>0.83095610517744367</v>
      </c>
      <c r="D1011" s="42">
        <f>'Simulacion sistema (hoja4)'!BW1002</f>
        <v>0.84767805286109565</v>
      </c>
      <c r="E1011" s="44">
        <f t="shared" si="107"/>
        <v>111384896.14594796</v>
      </c>
      <c r="F1011" s="45">
        <f t="shared" si="108"/>
        <v>203.58134450060516</v>
      </c>
      <c r="G1011" s="45">
        <f t="shared" si="109"/>
        <v>356.26735287605902</v>
      </c>
      <c r="H1011" s="46">
        <f t="shared" si="110"/>
        <v>0</v>
      </c>
      <c r="I1011" s="46">
        <f t="shared" si="111"/>
        <v>1</v>
      </c>
      <c r="J1011" s="47">
        <f t="shared" si="112"/>
        <v>39682802100.291626</v>
      </c>
      <c r="K1011" s="27"/>
      <c r="L1011" s="108"/>
      <c r="M1011" s="27"/>
      <c r="N1011" s="27"/>
      <c r="O1011" s="27"/>
      <c r="P1011" s="27"/>
      <c r="Q1011" s="27"/>
      <c r="R1011" s="27"/>
      <c r="S1011" s="27"/>
    </row>
    <row r="1012" spans="2:19" x14ac:dyDescent="0.25">
      <c r="B1012" s="9">
        <f t="shared" si="113"/>
        <v>993</v>
      </c>
      <c r="C1012" s="42">
        <f>'Simulacion sistema (hoja4)'!BV1003</f>
        <v>0.822702407674895</v>
      </c>
      <c r="D1012" s="42">
        <f>'Simulacion sistema (hoja4)'!BW1003</f>
        <v>0.84981295499557619</v>
      </c>
      <c r="E1012" s="44">
        <f t="shared" si="107"/>
        <v>111665422.28641872</v>
      </c>
      <c r="F1012" s="45">
        <f t="shared" si="108"/>
        <v>203.58134450060516</v>
      </c>
      <c r="G1012" s="45">
        <f t="shared" si="109"/>
        <v>356.26735287605902</v>
      </c>
      <c r="H1012" s="46">
        <f t="shared" si="110"/>
        <v>0</v>
      </c>
      <c r="I1012" s="46">
        <f t="shared" si="111"/>
        <v>1</v>
      </c>
      <c r="J1012" s="47">
        <f t="shared" si="112"/>
        <v>39782744405.769684</v>
      </c>
      <c r="K1012" s="27"/>
      <c r="N1012" s="27"/>
      <c r="O1012" s="27"/>
      <c r="P1012" s="27"/>
      <c r="Q1012" s="27"/>
      <c r="R1012" s="27"/>
      <c r="S1012" s="27"/>
    </row>
    <row r="1013" spans="2:19" x14ac:dyDescent="0.25">
      <c r="B1013" s="9">
        <f t="shared" si="113"/>
        <v>994</v>
      </c>
      <c r="C1013" s="42">
        <f>'Simulacion sistema (hoja4)'!BV1004</f>
        <v>0.82201062404859326</v>
      </c>
      <c r="D1013" s="42">
        <f>'Simulacion sistema (hoja4)'!BW1004</f>
        <v>0.84922993263705304</v>
      </c>
      <c r="E1013" s="44">
        <f t="shared" si="107"/>
        <v>111588813.14850877</v>
      </c>
      <c r="F1013" s="45">
        <f t="shared" si="108"/>
        <v>203.58134450060516</v>
      </c>
      <c r="G1013" s="45">
        <f t="shared" si="109"/>
        <v>356.26735287605902</v>
      </c>
      <c r="H1013" s="46">
        <f t="shared" si="110"/>
        <v>0</v>
      </c>
      <c r="I1013" s="46">
        <f t="shared" si="111"/>
        <v>1</v>
      </c>
      <c r="J1013" s="47">
        <f t="shared" si="112"/>
        <v>39755451071.000389</v>
      </c>
      <c r="K1013" s="27"/>
      <c r="N1013" s="27"/>
      <c r="O1013" s="27"/>
      <c r="P1013" s="27"/>
      <c r="Q1013" s="27"/>
      <c r="R1013" s="27"/>
      <c r="S1013" s="27"/>
    </row>
    <row r="1014" spans="2:19" x14ac:dyDescent="0.25">
      <c r="B1014" s="9">
        <f t="shared" si="113"/>
        <v>995</v>
      </c>
      <c r="C1014" s="42">
        <f>'Simulacion sistema (hoja4)'!BV1005</f>
        <v>0.81435614951762569</v>
      </c>
      <c r="D1014" s="42">
        <f>'Simulacion sistema (hoja4)'!BW1005</f>
        <v>0.85545014820433196</v>
      </c>
      <c r="E1014" s="44">
        <f t="shared" si="107"/>
        <v>112406149.47404923</v>
      </c>
      <c r="F1014" s="45">
        <f t="shared" si="108"/>
        <v>203.58134450060516</v>
      </c>
      <c r="G1014" s="45">
        <f t="shared" si="109"/>
        <v>356.26735287605902</v>
      </c>
      <c r="H1014" s="46">
        <f t="shared" si="110"/>
        <v>0</v>
      </c>
      <c r="I1014" s="46">
        <f t="shared" si="111"/>
        <v>1</v>
      </c>
      <c r="J1014" s="47">
        <f t="shared" si="112"/>
        <v>40046641320.11013</v>
      </c>
      <c r="K1014" s="27"/>
      <c r="N1014" s="27"/>
      <c r="O1014" s="27"/>
      <c r="P1014" s="27"/>
      <c r="Q1014" s="27"/>
      <c r="R1014" s="27"/>
      <c r="S1014" s="27"/>
    </row>
    <row r="1015" spans="2:19" x14ac:dyDescent="0.25">
      <c r="B1015" s="9">
        <f t="shared" si="113"/>
        <v>996</v>
      </c>
      <c r="C1015" s="42">
        <f>'Simulacion sistema (hoja4)'!BV1006</f>
        <v>0.82653722569943522</v>
      </c>
      <c r="D1015" s="42">
        <f>'Simulacion sistema (hoja4)'!BW1006</f>
        <v>0.85406105870426474</v>
      </c>
      <c r="E1015" s="44">
        <f t="shared" si="107"/>
        <v>112223623.11374038</v>
      </c>
      <c r="F1015" s="45">
        <f t="shared" si="108"/>
        <v>203.58134450060516</v>
      </c>
      <c r="G1015" s="45">
        <f t="shared" si="109"/>
        <v>356.26735287605902</v>
      </c>
      <c r="H1015" s="46">
        <f t="shared" si="110"/>
        <v>0</v>
      </c>
      <c r="I1015" s="46">
        <f t="shared" si="111"/>
        <v>1</v>
      </c>
      <c r="J1015" s="47">
        <f t="shared" si="112"/>
        <v>39981613136.892799</v>
      </c>
      <c r="K1015" s="27"/>
      <c r="N1015" s="27"/>
      <c r="O1015" s="27"/>
      <c r="P1015" s="27"/>
      <c r="Q1015" s="27"/>
      <c r="R1015" s="27"/>
      <c r="S1015" s="27"/>
    </row>
    <row r="1016" spans="2:19" x14ac:dyDescent="0.25">
      <c r="B1016" s="9">
        <f t="shared" si="113"/>
        <v>997</v>
      </c>
      <c r="C1016" s="42">
        <f>'Simulacion sistema (hoja4)'!BV1007</f>
        <v>0.82034538787158584</v>
      </c>
      <c r="D1016" s="42">
        <f>'Simulacion sistema (hoja4)'!BW1007</f>
        <v>0.84971619809270771</v>
      </c>
      <c r="E1016" s="44">
        <f t="shared" si="107"/>
        <v>111652708.42938179</v>
      </c>
      <c r="F1016" s="45">
        <f t="shared" si="108"/>
        <v>203.58134450060516</v>
      </c>
      <c r="G1016" s="45">
        <f t="shared" si="109"/>
        <v>356.26735287605902</v>
      </c>
      <c r="H1016" s="46">
        <f t="shared" si="110"/>
        <v>0</v>
      </c>
      <c r="I1016" s="46">
        <f t="shared" si="111"/>
        <v>1</v>
      </c>
      <c r="J1016" s="47">
        <f t="shared" si="112"/>
        <v>39778214873.578293</v>
      </c>
      <c r="K1016" s="27"/>
      <c r="N1016" s="27"/>
      <c r="O1016" s="27"/>
      <c r="P1016" s="27"/>
      <c r="Q1016" s="27"/>
      <c r="R1016" s="27"/>
      <c r="S1016" s="27"/>
    </row>
    <row r="1017" spans="2:19" x14ac:dyDescent="0.25">
      <c r="B1017" s="9">
        <f t="shared" si="113"/>
        <v>998</v>
      </c>
      <c r="C1017" s="42">
        <f>'Simulacion sistema (hoja4)'!BV1008</f>
        <v>0.81543188961671043</v>
      </c>
      <c r="D1017" s="42">
        <f>'Simulacion sistema (hoja4)'!BW1008</f>
        <v>0.84793676156231579</v>
      </c>
      <c r="E1017" s="44">
        <f t="shared" si="107"/>
        <v>111418890.4692883</v>
      </c>
      <c r="F1017" s="45">
        <f t="shared" si="108"/>
        <v>203.58134450060516</v>
      </c>
      <c r="G1017" s="45">
        <f t="shared" si="109"/>
        <v>356.26735287605902</v>
      </c>
      <c r="H1017" s="46">
        <f t="shared" si="110"/>
        <v>0</v>
      </c>
      <c r="I1017" s="46">
        <f t="shared" si="111"/>
        <v>1</v>
      </c>
      <c r="J1017" s="47">
        <f t="shared" si="112"/>
        <v>39694913167.880905</v>
      </c>
      <c r="K1017" s="27"/>
      <c r="N1017" s="27"/>
      <c r="O1017" s="27"/>
      <c r="P1017" s="27"/>
      <c r="Q1017" s="27"/>
      <c r="R1017" s="27"/>
      <c r="S1017" s="27"/>
    </row>
    <row r="1018" spans="2:19" x14ac:dyDescent="0.25">
      <c r="B1018" s="9">
        <f t="shared" si="113"/>
        <v>999</v>
      </c>
      <c r="C1018" s="42">
        <f>'Simulacion sistema (hoja4)'!BV1009</f>
        <v>0.81070033852733869</v>
      </c>
      <c r="D1018" s="42">
        <f>'Simulacion sistema (hoja4)'!BW1009</f>
        <v>0.84644536642887958</v>
      </c>
      <c r="E1018" s="44">
        <f t="shared" si="107"/>
        <v>111222921.14875478</v>
      </c>
      <c r="F1018" s="45">
        <f t="shared" si="108"/>
        <v>203.58134450060516</v>
      </c>
      <c r="G1018" s="45">
        <f t="shared" si="109"/>
        <v>356.26735287605902</v>
      </c>
      <c r="H1018" s="46">
        <f t="shared" si="110"/>
        <v>0</v>
      </c>
      <c r="I1018" s="46">
        <f t="shared" si="111"/>
        <v>1</v>
      </c>
      <c r="J1018" s="47">
        <f t="shared" si="112"/>
        <v>39625095696.809502</v>
      </c>
      <c r="K1018" s="27"/>
      <c r="N1018" s="27"/>
      <c r="O1018" s="27"/>
      <c r="P1018" s="27"/>
      <c r="Q1018" s="27"/>
      <c r="R1018" s="27"/>
      <c r="S1018" s="27"/>
    </row>
    <row r="1019" spans="2:19" x14ac:dyDescent="0.25">
      <c r="B1019" s="9">
        <f t="shared" si="113"/>
        <v>1000</v>
      </c>
      <c r="C1019" s="42">
        <f>'Simulacion sistema (hoja4)'!BV1010</f>
        <v>0.80154346376632446</v>
      </c>
      <c r="D1019" s="42">
        <f>'Simulacion sistema (hoja4)'!BW1010</f>
        <v>0.84558173103932033</v>
      </c>
      <c r="E1019" s="44">
        <f t="shared" si="107"/>
        <v>111109439.4585667</v>
      </c>
      <c r="F1019" s="45">
        <f t="shared" si="108"/>
        <v>203.58134450060516</v>
      </c>
      <c r="G1019" s="45">
        <f t="shared" si="109"/>
        <v>356.26735287605902</v>
      </c>
      <c r="H1019" s="46">
        <f t="shared" si="110"/>
        <v>0</v>
      </c>
      <c r="I1019" s="46">
        <f t="shared" si="111"/>
        <v>1</v>
      </c>
      <c r="J1019" s="47">
        <f t="shared" si="112"/>
        <v>39584665875.446297</v>
      </c>
      <c r="K1019" s="27"/>
      <c r="N1019" s="27"/>
      <c r="O1019" s="27"/>
      <c r="P1019" s="27"/>
      <c r="Q1019" s="27"/>
      <c r="R1019" s="27"/>
      <c r="S1019" s="27"/>
    </row>
  </sheetData>
  <mergeCells count="7">
    <mergeCell ref="T17:U17"/>
    <mergeCell ref="Q17:S17"/>
    <mergeCell ref="J18:J19"/>
    <mergeCell ref="C18:D18"/>
    <mergeCell ref="F18:G18"/>
    <mergeCell ref="E18:E19"/>
    <mergeCell ref="H18:I18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15"/>
  <dimension ref="B11:N1019"/>
  <sheetViews>
    <sheetView topLeftCell="A13" zoomScale="80" zoomScaleNormal="80" workbookViewId="0">
      <selection activeCell="L18" sqref="L18:M39"/>
    </sheetView>
  </sheetViews>
  <sheetFormatPr baseColWidth="10" defaultRowHeight="15" x14ac:dyDescent="0.25"/>
  <cols>
    <col min="1" max="4" width="11.42578125" style="9"/>
    <col min="5" max="6" width="12" style="9" bestFit="1" customWidth="1"/>
    <col min="7" max="8" width="11.42578125" style="9"/>
    <col min="9" max="9" width="14" style="9" customWidth="1"/>
    <col min="10" max="10" width="18.28515625" style="9" bestFit="1" customWidth="1"/>
    <col min="11" max="11" width="6" style="9" customWidth="1"/>
    <col min="12" max="12" width="18.28515625" style="9" customWidth="1"/>
    <col min="13" max="13" width="29.5703125" style="9" bestFit="1" customWidth="1"/>
    <col min="14" max="14" width="15" style="9" customWidth="1"/>
    <col min="15" max="16384" width="11.42578125" style="9"/>
  </cols>
  <sheetData>
    <row r="11" spans="3:13" x14ac:dyDescent="0.25">
      <c r="C11" s="43" t="s">
        <v>117</v>
      </c>
      <c r="D11" s="41"/>
      <c r="F11" s="27">
        <f>+F13*F14*F12</f>
        <v>102637432.08030427</v>
      </c>
    </row>
    <row r="12" spans="3:13" x14ac:dyDescent="0.25">
      <c r="C12" s="43" t="s">
        <v>113</v>
      </c>
      <c r="D12" s="41"/>
      <c r="F12" s="48">
        <f>Riesgo!Q20</f>
        <v>0.78110678904341146</v>
      </c>
      <c r="K12" s="27"/>
      <c r="L12" s="27"/>
      <c r="M12" s="27"/>
    </row>
    <row r="13" spans="3:13" x14ac:dyDescent="0.25">
      <c r="C13" t="s">
        <v>17</v>
      </c>
      <c r="D13" s="41"/>
      <c r="F13" s="3">
        <v>15000</v>
      </c>
      <c r="G13" t="s">
        <v>18</v>
      </c>
      <c r="K13" s="27"/>
      <c r="L13" s="27"/>
      <c r="M13" s="27"/>
    </row>
    <row r="14" spans="3:13" x14ac:dyDescent="0.25">
      <c r="C14" t="s">
        <v>4</v>
      </c>
      <c r="D14" s="41"/>
      <c r="F14" s="3">
        <f>365*24</f>
        <v>8760</v>
      </c>
      <c r="G14" t="s">
        <v>19</v>
      </c>
    </row>
    <row r="15" spans="3:13" x14ac:dyDescent="0.25">
      <c r="C15" t="s">
        <v>3</v>
      </c>
      <c r="D15" s="41"/>
      <c r="F15" s="2">
        <v>3.4999999999999999E-6</v>
      </c>
      <c r="G15" t="s">
        <v>8</v>
      </c>
    </row>
    <row r="16" spans="3:13" x14ac:dyDescent="0.25">
      <c r="C16" t="s">
        <v>14</v>
      </c>
      <c r="D16" s="41"/>
      <c r="F16" s="2">
        <v>1.9999999999999999E-6</v>
      </c>
      <c r="G16" t="s">
        <v>8</v>
      </c>
    </row>
    <row r="17" spans="2:14" ht="15.75" thickBot="1" x14ac:dyDescent="0.3">
      <c r="C17" s="41"/>
      <c r="D17" s="41"/>
      <c r="J17" s="27"/>
      <c r="K17" s="27"/>
      <c r="L17" s="27"/>
      <c r="M17" s="27"/>
    </row>
    <row r="18" spans="2:14" x14ac:dyDescent="0.25">
      <c r="C18" s="71" t="s">
        <v>46</v>
      </c>
      <c r="D18" s="71"/>
      <c r="E18" s="74" t="s">
        <v>116</v>
      </c>
      <c r="F18" s="71" t="s">
        <v>115</v>
      </c>
      <c r="G18" s="71"/>
      <c r="H18" s="71" t="s">
        <v>105</v>
      </c>
      <c r="I18" s="71"/>
      <c r="J18" s="72" t="s">
        <v>114</v>
      </c>
      <c r="K18"/>
      <c r="L18" s="110" t="s">
        <v>122</v>
      </c>
      <c r="M18" s="111">
        <f>MIN(J20:J1019)</f>
        <v>22611950128.652534</v>
      </c>
      <c r="N18" s="49"/>
    </row>
    <row r="19" spans="2:14" x14ac:dyDescent="0.25">
      <c r="C19" s="39" t="s">
        <v>111</v>
      </c>
      <c r="D19" s="39" t="s">
        <v>112</v>
      </c>
      <c r="E19" s="74"/>
      <c r="F19" s="39" t="s">
        <v>110</v>
      </c>
      <c r="G19" s="39" t="s">
        <v>109</v>
      </c>
      <c r="H19" s="39" t="s">
        <v>110</v>
      </c>
      <c r="I19" s="39" t="s">
        <v>109</v>
      </c>
      <c r="J19" s="73"/>
      <c r="K19"/>
      <c r="L19" s="112" t="s">
        <v>123</v>
      </c>
      <c r="M19" s="113">
        <f>MAX(J20:J1019)</f>
        <v>40729681728.575546</v>
      </c>
      <c r="N19" s="49"/>
    </row>
    <row r="20" spans="2:14" x14ac:dyDescent="0.25">
      <c r="B20" s="9">
        <v>1</v>
      </c>
      <c r="C20" s="42">
        <f>'Simulacion sistema (hoja4)'!BV11</f>
        <v>0.83167697784558314</v>
      </c>
      <c r="D20" s="42">
        <f>'Simulacion sistema (hoja4)'!BW11</f>
        <v>0.848297841585401</v>
      </c>
      <c r="E20" s="44">
        <f>+D20*$F$13*$F$14</f>
        <v>111466336.38432169</v>
      </c>
      <c r="F20" s="45">
        <f>+$F$11*F$16</f>
        <v>205.27486416060853</v>
      </c>
      <c r="G20" s="45">
        <f>+$F$11*F$15</f>
        <v>359.23101228106492</v>
      </c>
      <c r="H20" s="46">
        <f>+COUNTIF($C$20:$C$1019,"&lt;"&amp;$F$12)/1000</f>
        <v>1E-3</v>
      </c>
      <c r="I20" s="46">
        <f>1-H20</f>
        <v>0.999</v>
      </c>
      <c r="J20" s="47">
        <f>+IF(C20&lt;$F$12,E20*F20,E20*G20)</f>
        <v>40042164854.601578</v>
      </c>
      <c r="K20"/>
      <c r="L20" s="112" t="s">
        <v>124</v>
      </c>
      <c r="M20" s="113">
        <f>AVERAGE(J20:J1019)</f>
        <v>39988107677.175545</v>
      </c>
      <c r="N20" s="27"/>
    </row>
    <row r="21" spans="2:14" ht="15.75" thickBot="1" x14ac:dyDescent="0.3">
      <c r="B21" s="9">
        <f>+B20+1</f>
        <v>2</v>
      </c>
      <c r="C21" s="42">
        <f>'Simulacion sistema (hoja4)'!BV12</f>
        <v>0.83170877798784781</v>
      </c>
      <c r="D21" s="42">
        <f>'Simulacion sistema (hoja4)'!BW12</f>
        <v>0.85064165213880871</v>
      </c>
      <c r="E21" s="44">
        <f t="shared" ref="E21:E84" si="0">+D21*$F$13*$F$14</f>
        <v>111774313.09103946</v>
      </c>
      <c r="F21" s="45">
        <f t="shared" ref="F21:F84" si="1">+$F$11*F$16</f>
        <v>205.27486416060853</v>
      </c>
      <c r="G21" s="45">
        <f t="shared" ref="G21:G84" si="2">+$F$11*F$15</f>
        <v>359.23101228106492</v>
      </c>
      <c r="H21" s="46">
        <f t="shared" ref="H21:H84" si="3">+COUNTIF($C$20:$C$1019,"&lt;"&amp;$F$12)/1000</f>
        <v>1E-3</v>
      </c>
      <c r="I21" s="46">
        <f t="shared" ref="I21:I84" si="4">1-H21</f>
        <v>0.999</v>
      </c>
      <c r="J21" s="47">
        <f t="shared" ref="J21:J84" si="5">+IF(C21&lt;$F$12,E21*F21,E21*G21)</f>
        <v>40152799638.71479</v>
      </c>
      <c r="K21"/>
      <c r="L21" s="114" t="s">
        <v>125</v>
      </c>
      <c r="M21" s="115">
        <f>MEDIAN(J20:J1019)</f>
        <v>40019365943.837418</v>
      </c>
      <c r="N21" s="27"/>
    </row>
    <row r="22" spans="2:14" ht="15.75" thickBot="1" x14ac:dyDescent="0.3">
      <c r="B22" s="9">
        <f t="shared" ref="B22:B85" si="6">+B21+1</f>
        <v>3</v>
      </c>
      <c r="C22" s="42">
        <f>'Simulacion sistema (hoja4)'!BV13</f>
        <v>0.82197679944725288</v>
      </c>
      <c r="D22" s="42">
        <f>'Simulacion sistema (hoja4)'!BW13</f>
        <v>0.84595113941223243</v>
      </c>
      <c r="E22" s="44">
        <f t="shared" si="0"/>
        <v>111157979.71876734</v>
      </c>
      <c r="F22" s="45">
        <f t="shared" si="1"/>
        <v>205.27486416060853</v>
      </c>
      <c r="G22" s="45">
        <f t="shared" si="2"/>
        <v>359.23101228106492</v>
      </c>
      <c r="H22" s="46">
        <f t="shared" si="3"/>
        <v>1E-3</v>
      </c>
      <c r="I22" s="46">
        <f t="shared" si="4"/>
        <v>0.999</v>
      </c>
      <c r="J22" s="47">
        <f t="shared" si="5"/>
        <v>39931393577.490875</v>
      </c>
      <c r="K22"/>
      <c r="L22" s="106"/>
      <c r="M22" s="109"/>
      <c r="N22" s="27"/>
    </row>
    <row r="23" spans="2:14" ht="15.75" thickBot="1" x14ac:dyDescent="0.3">
      <c r="B23" s="9">
        <f t="shared" si="6"/>
        <v>4</v>
      </c>
      <c r="C23" s="42">
        <f>'Simulacion sistema (hoja4)'!BV14</f>
        <v>0.82764140823439802</v>
      </c>
      <c r="D23" s="42">
        <f>'Simulacion sistema (hoja4)'!BW14</f>
        <v>0.8481858675070254</v>
      </c>
      <c r="E23" s="44">
        <f t="shared" si="0"/>
        <v>111451622.99042313</v>
      </c>
      <c r="F23" s="45">
        <f t="shared" si="1"/>
        <v>205.27486416060853</v>
      </c>
      <c r="G23" s="45">
        <f t="shared" si="2"/>
        <v>359.23101228106492</v>
      </c>
      <c r="H23" s="46">
        <f t="shared" si="3"/>
        <v>1E-3</v>
      </c>
      <c r="I23" s="46">
        <f t="shared" si="4"/>
        <v>0.999</v>
      </c>
      <c r="J23" s="47">
        <f t="shared" si="5"/>
        <v>40036879347.217308</v>
      </c>
      <c r="K23"/>
      <c r="L23" s="116" t="s">
        <v>102</v>
      </c>
      <c r="M23" s="117">
        <f>MAX(J20:J1019)-MIN(J20:J1019)</f>
        <v>18117731599.923012</v>
      </c>
      <c r="N23" s="27"/>
    </row>
    <row r="24" spans="2:14" ht="15.75" thickBot="1" x14ac:dyDescent="0.3">
      <c r="B24" s="9">
        <f t="shared" si="6"/>
        <v>5</v>
      </c>
      <c r="C24" s="42">
        <f>'Simulacion sistema (hoja4)'!BV15</f>
        <v>0.80763640940569281</v>
      </c>
      <c r="D24" s="42">
        <f>'Simulacion sistema (hoja4)'!BW15</f>
        <v>0.84350572691422221</v>
      </c>
      <c r="E24" s="44">
        <f t="shared" si="0"/>
        <v>110836652.51652879</v>
      </c>
      <c r="F24" s="45">
        <f t="shared" si="1"/>
        <v>205.27486416060853</v>
      </c>
      <c r="G24" s="45">
        <f t="shared" si="2"/>
        <v>359.23101228106492</v>
      </c>
      <c r="H24" s="46">
        <f t="shared" si="3"/>
        <v>1E-3</v>
      </c>
      <c r="I24" s="46">
        <f t="shared" si="4"/>
        <v>0.999</v>
      </c>
      <c r="J24" s="47">
        <f t="shared" si="5"/>
        <v>39815962881.357277</v>
      </c>
      <c r="K24"/>
      <c r="L24" s="106"/>
      <c r="M24" s="109"/>
      <c r="N24" s="27"/>
    </row>
    <row r="25" spans="2:14" x14ac:dyDescent="0.25">
      <c r="B25" s="9">
        <f t="shared" si="6"/>
        <v>6</v>
      </c>
      <c r="C25" s="42">
        <f>'Simulacion sistema (hoja4)'!BV16</f>
        <v>0.82724342637014681</v>
      </c>
      <c r="D25" s="42">
        <f>'Simulacion sistema (hoja4)'!BW16</f>
        <v>0.85177814530096008</v>
      </c>
      <c r="E25" s="44">
        <f t="shared" si="0"/>
        <v>111923648.29254615</v>
      </c>
      <c r="F25" s="45">
        <f t="shared" si="1"/>
        <v>205.27486416060853</v>
      </c>
      <c r="G25" s="45">
        <f t="shared" si="2"/>
        <v>359.23101228106492</v>
      </c>
      <c r="H25" s="46">
        <f t="shared" si="3"/>
        <v>1E-3</v>
      </c>
      <c r="I25" s="46">
        <f t="shared" si="4"/>
        <v>0.999</v>
      </c>
      <c r="J25" s="47">
        <f t="shared" si="5"/>
        <v>40206445474.321236</v>
      </c>
      <c r="K25"/>
      <c r="L25" s="110" t="s">
        <v>126</v>
      </c>
      <c r="M25" s="111">
        <f>VAR(J20:J1019)</f>
        <v>3.4635375994889683E+17</v>
      </c>
      <c r="N25" s="27"/>
    </row>
    <row r="26" spans="2:14" ht="15.75" thickBot="1" x14ac:dyDescent="0.3">
      <c r="B26" s="9">
        <f t="shared" si="6"/>
        <v>7</v>
      </c>
      <c r="C26" s="42">
        <f>'Simulacion sistema (hoja4)'!BV17</f>
        <v>0.82772842384413969</v>
      </c>
      <c r="D26" s="42">
        <f>'Simulacion sistema (hoja4)'!BW17</f>
        <v>0.84506665231932365</v>
      </c>
      <c r="E26" s="44">
        <f t="shared" si="0"/>
        <v>111041758.11475912</v>
      </c>
      <c r="F26" s="45">
        <f t="shared" si="1"/>
        <v>205.27486416060853</v>
      </c>
      <c r="G26" s="45">
        <f t="shared" si="2"/>
        <v>359.23101228106492</v>
      </c>
      <c r="H26" s="46">
        <f t="shared" si="3"/>
        <v>1E-3</v>
      </c>
      <c r="I26" s="46">
        <f t="shared" si="4"/>
        <v>0.999</v>
      </c>
      <c r="J26" s="47">
        <f t="shared" si="5"/>
        <v>39889643173.034073</v>
      </c>
      <c r="K26"/>
      <c r="L26" s="114" t="s">
        <v>127</v>
      </c>
      <c r="M26" s="115">
        <f>SQRT(M25)</f>
        <v>588518274.94895756</v>
      </c>
      <c r="N26" s="27"/>
    </row>
    <row r="27" spans="2:14" x14ac:dyDescent="0.25">
      <c r="B27" s="9">
        <f t="shared" si="6"/>
        <v>8</v>
      </c>
      <c r="C27" s="42">
        <f>'Simulacion sistema (hoja4)'!BV18</f>
        <v>0.82534090228950241</v>
      </c>
      <c r="D27" s="42">
        <f>'Simulacion sistema (hoja4)'!BW18</f>
        <v>0.85118648908679195</v>
      </c>
      <c r="E27" s="44">
        <f t="shared" si="0"/>
        <v>111845904.66600446</v>
      </c>
      <c r="F27" s="45">
        <f t="shared" si="1"/>
        <v>205.27486416060853</v>
      </c>
      <c r="G27" s="45">
        <f t="shared" si="2"/>
        <v>359.23101228106492</v>
      </c>
      <c r="H27" s="46">
        <f t="shared" si="3"/>
        <v>1E-3</v>
      </c>
      <c r="I27" s="46">
        <f t="shared" si="4"/>
        <v>0.999</v>
      </c>
      <c r="J27" s="47">
        <f t="shared" si="5"/>
        <v>40178517552.660263</v>
      </c>
      <c r="K27"/>
      <c r="L27" s="119"/>
      <c r="M27" s="109"/>
      <c r="N27" s="27"/>
    </row>
    <row r="28" spans="2:14" x14ac:dyDescent="0.25">
      <c r="B28" s="9">
        <f t="shared" si="6"/>
        <v>9</v>
      </c>
      <c r="C28" s="42">
        <f>'Simulacion sistema (hoja4)'!BV19</f>
        <v>0.81890892351701883</v>
      </c>
      <c r="D28" s="42">
        <f>'Simulacion sistema (hoja4)'!BW19</f>
        <v>0.84633837262505673</v>
      </c>
      <c r="E28" s="44">
        <f t="shared" si="0"/>
        <v>111208862.16293246</v>
      </c>
      <c r="F28" s="45">
        <f t="shared" si="1"/>
        <v>205.27486416060853</v>
      </c>
      <c r="G28" s="45">
        <f t="shared" si="2"/>
        <v>359.23101228106492</v>
      </c>
      <c r="H28" s="46">
        <f t="shared" si="3"/>
        <v>1E-3</v>
      </c>
      <c r="I28" s="46">
        <f t="shared" si="4"/>
        <v>0.999</v>
      </c>
      <c r="J28" s="47">
        <f t="shared" si="5"/>
        <v>39949672129.415642</v>
      </c>
      <c r="K28"/>
      <c r="L28" s="119"/>
      <c r="M28" s="109"/>
      <c r="N28" s="27"/>
    </row>
    <row r="29" spans="2:14" ht="15.75" thickBot="1" x14ac:dyDescent="0.3">
      <c r="B29" s="9">
        <f t="shared" si="6"/>
        <v>10</v>
      </c>
      <c r="C29" s="42">
        <f>'Simulacion sistema (hoja4)'!BV20</f>
        <v>0.82862443585270829</v>
      </c>
      <c r="D29" s="42">
        <f>'Simulacion sistema (hoja4)'!BW20</f>
        <v>0.84794563652272514</v>
      </c>
      <c r="E29" s="44">
        <f t="shared" si="0"/>
        <v>111420056.63908608</v>
      </c>
      <c r="F29" s="45">
        <f t="shared" si="1"/>
        <v>205.27486416060853</v>
      </c>
      <c r="G29" s="45">
        <f t="shared" si="2"/>
        <v>359.23101228106492</v>
      </c>
      <c r="H29" s="46">
        <f t="shared" si="3"/>
        <v>1E-3</v>
      </c>
      <c r="I29" s="46">
        <f t="shared" si="4"/>
        <v>0.999</v>
      </c>
      <c r="J29" s="47">
        <f t="shared" si="5"/>
        <v>40025539734.872482</v>
      </c>
      <c r="K29"/>
      <c r="L29" s="107"/>
      <c r="M29" s="109"/>
      <c r="N29" s="27"/>
    </row>
    <row r="30" spans="2:14" x14ac:dyDescent="0.25">
      <c r="B30" s="9">
        <f t="shared" si="6"/>
        <v>11</v>
      </c>
      <c r="C30" s="42">
        <f>'Simulacion sistema (hoja4)'!BV21</f>
        <v>0.82587583078997617</v>
      </c>
      <c r="D30" s="42">
        <f>'Simulacion sistema (hoja4)'!BW21</f>
        <v>0.84804659788332271</v>
      </c>
      <c r="E30" s="44">
        <f t="shared" si="0"/>
        <v>111433322.9618686</v>
      </c>
      <c r="F30" s="45">
        <f t="shared" si="1"/>
        <v>205.27486416060853</v>
      </c>
      <c r="G30" s="45">
        <f t="shared" si="2"/>
        <v>359.23101228106492</v>
      </c>
      <c r="H30" s="46">
        <f t="shared" si="3"/>
        <v>1E-3</v>
      </c>
      <c r="I30" s="46">
        <f t="shared" si="4"/>
        <v>0.999</v>
      </c>
      <c r="J30" s="47">
        <f t="shared" si="5"/>
        <v>40030305409.434891</v>
      </c>
      <c r="K30"/>
      <c r="L30" s="118" t="s">
        <v>128</v>
      </c>
      <c r="M30" s="111"/>
      <c r="N30" s="27"/>
    </row>
    <row r="31" spans="2:14" x14ac:dyDescent="0.25">
      <c r="B31" s="9">
        <f t="shared" si="6"/>
        <v>12</v>
      </c>
      <c r="C31" s="42">
        <f>'Simulacion sistema (hoja4)'!BV22</f>
        <v>0.81021348140640559</v>
      </c>
      <c r="D31" s="42">
        <f>'Simulacion sistema (hoja4)'!BW22</f>
        <v>0.84839359474768783</v>
      </c>
      <c r="E31" s="44">
        <f t="shared" si="0"/>
        <v>111478918.34984617</v>
      </c>
      <c r="F31" s="45">
        <f t="shared" si="1"/>
        <v>205.27486416060853</v>
      </c>
      <c r="G31" s="45">
        <f t="shared" si="2"/>
        <v>359.23101228106492</v>
      </c>
      <c r="H31" s="46">
        <f t="shared" si="3"/>
        <v>1E-3</v>
      </c>
      <c r="I31" s="46">
        <f t="shared" si="4"/>
        <v>0.999</v>
      </c>
      <c r="J31" s="47">
        <f t="shared" si="5"/>
        <v>40046684686.813423</v>
      </c>
      <c r="K31"/>
      <c r="L31" s="112" t="s">
        <v>129</v>
      </c>
      <c r="M31" s="113">
        <f>PERCENTILE(J20:J1019,0.25)</f>
        <v>39870834072.557137</v>
      </c>
      <c r="N31" s="27"/>
    </row>
    <row r="32" spans="2:14" x14ac:dyDescent="0.25">
      <c r="B32" s="9">
        <f t="shared" si="6"/>
        <v>13</v>
      </c>
      <c r="C32" s="42">
        <f>'Simulacion sistema (hoja4)'!BV23</f>
        <v>0.83237219907851068</v>
      </c>
      <c r="D32" s="42">
        <f>'Simulacion sistema (hoja4)'!BW23</f>
        <v>0.85010982713577032</v>
      </c>
      <c r="E32" s="44">
        <f t="shared" si="0"/>
        <v>111704431.28564022</v>
      </c>
      <c r="F32" s="45">
        <f t="shared" si="1"/>
        <v>205.27486416060853</v>
      </c>
      <c r="G32" s="45">
        <f t="shared" si="2"/>
        <v>359.23101228106492</v>
      </c>
      <c r="H32" s="46">
        <f t="shared" si="3"/>
        <v>1E-3</v>
      </c>
      <c r="I32" s="46">
        <f t="shared" si="4"/>
        <v>0.999</v>
      </c>
      <c r="J32" s="47">
        <f t="shared" si="5"/>
        <v>40127695927.021194</v>
      </c>
      <c r="K32"/>
      <c r="L32" s="112" t="s">
        <v>130</v>
      </c>
      <c r="M32" s="113">
        <f>PERCENTILE(J20:J1019,0.75)</f>
        <v>40143007591.56041</v>
      </c>
      <c r="N32" s="27"/>
    </row>
    <row r="33" spans="2:14" x14ac:dyDescent="0.25">
      <c r="B33" s="9">
        <f t="shared" si="6"/>
        <v>14</v>
      </c>
      <c r="C33" s="42">
        <f>'Simulacion sistema (hoja4)'!BV24</f>
        <v>0.82528083545490005</v>
      </c>
      <c r="D33" s="42">
        <f>'Simulacion sistema (hoja4)'!BW24</f>
        <v>0.85554918179573891</v>
      </c>
      <c r="E33" s="44">
        <f t="shared" si="0"/>
        <v>112419162.4879601</v>
      </c>
      <c r="F33" s="45">
        <f t="shared" si="1"/>
        <v>205.27486416060853</v>
      </c>
      <c r="G33" s="45">
        <f t="shared" si="2"/>
        <v>359.23101228106492</v>
      </c>
      <c r="H33" s="46">
        <f t="shared" si="3"/>
        <v>1E-3</v>
      </c>
      <c r="I33" s="46">
        <f t="shared" si="4"/>
        <v>0.999</v>
      </c>
      <c r="J33" s="47">
        <f t="shared" si="5"/>
        <v>40384449540.339424</v>
      </c>
      <c r="K33"/>
      <c r="L33" s="112" t="s">
        <v>131</v>
      </c>
      <c r="M33" s="113">
        <f>M32-M31</f>
        <v>272173519.00327301</v>
      </c>
      <c r="N33" s="27"/>
    </row>
    <row r="34" spans="2:14" x14ac:dyDescent="0.25">
      <c r="B34" s="9">
        <f t="shared" si="6"/>
        <v>15</v>
      </c>
      <c r="C34" s="42">
        <f>'Simulacion sistema (hoja4)'!BV25</f>
        <v>0.83647286237993734</v>
      </c>
      <c r="D34" s="42">
        <f>'Simulacion sistema (hoja4)'!BW25</f>
        <v>0.85238841796548803</v>
      </c>
      <c r="E34" s="44">
        <f t="shared" si="0"/>
        <v>112003838.12066513</v>
      </c>
      <c r="F34" s="45">
        <f t="shared" si="1"/>
        <v>205.27486416060853</v>
      </c>
      <c r="G34" s="45">
        <f t="shared" si="2"/>
        <v>359.23101228106492</v>
      </c>
      <c r="H34" s="46">
        <f t="shared" si="3"/>
        <v>1E-3</v>
      </c>
      <c r="I34" s="46">
        <f t="shared" si="4"/>
        <v>0.999</v>
      </c>
      <c r="J34" s="47">
        <f t="shared" si="5"/>
        <v>40235252147.451065</v>
      </c>
      <c r="K34"/>
      <c r="L34" s="112"/>
      <c r="M34" s="113"/>
      <c r="N34" s="27"/>
    </row>
    <row r="35" spans="2:14" x14ac:dyDescent="0.25">
      <c r="B35" s="9">
        <f t="shared" si="6"/>
        <v>16</v>
      </c>
      <c r="C35" s="42">
        <f>'Simulacion sistema (hoja4)'!BV26</f>
        <v>0.81692501012918417</v>
      </c>
      <c r="D35" s="42">
        <f>'Simulacion sistema (hoja4)'!BW26</f>
        <v>0.85609506395585633</v>
      </c>
      <c r="E35" s="44">
        <f t="shared" si="0"/>
        <v>112490891.40379952</v>
      </c>
      <c r="F35" s="45">
        <f t="shared" si="1"/>
        <v>205.27486416060853</v>
      </c>
      <c r="G35" s="45">
        <f t="shared" si="2"/>
        <v>359.23101228106492</v>
      </c>
      <c r="H35" s="46">
        <f t="shared" si="3"/>
        <v>1E-3</v>
      </c>
      <c r="I35" s="46">
        <f t="shared" si="4"/>
        <v>0.999</v>
      </c>
      <c r="J35" s="47">
        <f t="shared" si="5"/>
        <v>40410216791.386246</v>
      </c>
      <c r="K35"/>
      <c r="L35" s="112" t="s">
        <v>132</v>
      </c>
      <c r="M35" s="113">
        <f>M32+1.5*M33</f>
        <v>40551267870.065323</v>
      </c>
      <c r="N35" s="27"/>
    </row>
    <row r="36" spans="2:14" x14ac:dyDescent="0.25">
      <c r="B36" s="9">
        <f t="shared" si="6"/>
        <v>17</v>
      </c>
      <c r="C36" s="42">
        <f>'Simulacion sistema (hoja4)'!BV27</f>
        <v>0.81821277725095021</v>
      </c>
      <c r="D36" s="42">
        <f>'Simulacion sistema (hoja4)'!BW27</f>
        <v>0.83854413957521312</v>
      </c>
      <c r="E36" s="44">
        <f t="shared" si="0"/>
        <v>110184699.940183</v>
      </c>
      <c r="F36" s="45">
        <f t="shared" si="1"/>
        <v>205.27486416060853</v>
      </c>
      <c r="G36" s="45">
        <f t="shared" si="2"/>
        <v>359.23101228106492</v>
      </c>
      <c r="H36" s="46">
        <f t="shared" si="3"/>
        <v>1E-3</v>
      </c>
      <c r="I36" s="46">
        <f t="shared" si="4"/>
        <v>0.999</v>
      </c>
      <c r="J36" s="47">
        <f t="shared" si="5"/>
        <v>39581761297.397331</v>
      </c>
      <c r="K36"/>
      <c r="L36" s="112" t="s">
        <v>133</v>
      </c>
      <c r="M36" s="113">
        <f>M31-1.5*M33</f>
        <v>39462573794.052231</v>
      </c>
      <c r="N36" s="27"/>
    </row>
    <row r="37" spans="2:14" x14ac:dyDescent="0.25">
      <c r="B37" s="9">
        <f t="shared" si="6"/>
        <v>18</v>
      </c>
      <c r="C37" s="42">
        <f>'Simulacion sistema (hoja4)'!BV28</f>
        <v>0.80186874866071745</v>
      </c>
      <c r="D37" s="42">
        <f>'Simulacion sistema (hoja4)'!BW28</f>
        <v>0.83583950540899277</v>
      </c>
      <c r="E37" s="44">
        <f t="shared" si="0"/>
        <v>109829311.01074165</v>
      </c>
      <c r="F37" s="45">
        <f t="shared" si="1"/>
        <v>205.27486416060853</v>
      </c>
      <c r="G37" s="45">
        <f t="shared" si="2"/>
        <v>359.23101228106492</v>
      </c>
      <c r="H37" s="46">
        <f t="shared" si="3"/>
        <v>1E-3</v>
      </c>
      <c r="I37" s="46">
        <f t="shared" si="4"/>
        <v>0.999</v>
      </c>
      <c r="J37" s="47">
        <f t="shared" si="5"/>
        <v>39454094572.52063</v>
      </c>
      <c r="K37"/>
      <c r="L37" s="112"/>
      <c r="M37" s="113"/>
      <c r="N37" s="27"/>
    </row>
    <row r="38" spans="2:14" x14ac:dyDescent="0.25">
      <c r="B38" s="9">
        <f t="shared" si="6"/>
        <v>19</v>
      </c>
      <c r="C38" s="42">
        <f>'Simulacion sistema (hoja4)'!BV29</f>
        <v>0.84316433762941534</v>
      </c>
      <c r="D38" s="42">
        <f>'Simulacion sistema (hoja4)'!BW29</f>
        <v>0.85909867344428981</v>
      </c>
      <c r="E38" s="44">
        <f t="shared" si="0"/>
        <v>112885565.69057968</v>
      </c>
      <c r="F38" s="45">
        <f t="shared" si="1"/>
        <v>205.27486416060853</v>
      </c>
      <c r="G38" s="45">
        <f t="shared" si="2"/>
        <v>359.23101228106492</v>
      </c>
      <c r="H38" s="46">
        <f t="shared" si="3"/>
        <v>1E-3</v>
      </c>
      <c r="I38" s="46">
        <f t="shared" si="4"/>
        <v>0.999</v>
      </c>
      <c r="J38" s="47">
        <f t="shared" si="5"/>
        <v>40551996034.947594</v>
      </c>
      <c r="K38"/>
      <c r="L38" s="112" t="s">
        <v>134</v>
      </c>
      <c r="M38" s="113">
        <f>MIN(M35,MAX(J20:J1019))</f>
        <v>40551267870.065323</v>
      </c>
      <c r="N38" s="27"/>
    </row>
    <row r="39" spans="2:14" ht="15.75" thickBot="1" x14ac:dyDescent="0.3">
      <c r="B39" s="9">
        <f t="shared" si="6"/>
        <v>20</v>
      </c>
      <c r="C39" s="42">
        <f>'Simulacion sistema (hoja4)'!BV30</f>
        <v>0.82806729778046795</v>
      </c>
      <c r="D39" s="42">
        <f>'Simulacion sistema (hoja4)'!BW30</f>
        <v>0.84942914180096407</v>
      </c>
      <c r="E39" s="44">
        <f t="shared" si="0"/>
        <v>111614989.23264667</v>
      </c>
      <c r="F39" s="45">
        <f t="shared" si="1"/>
        <v>205.27486416060853</v>
      </c>
      <c r="G39" s="45">
        <f t="shared" si="2"/>
        <v>359.23101228106492</v>
      </c>
      <c r="H39" s="46">
        <f t="shared" si="3"/>
        <v>1E-3</v>
      </c>
      <c r="I39" s="46">
        <f t="shared" si="4"/>
        <v>0.999</v>
      </c>
      <c r="J39" s="47">
        <f t="shared" si="5"/>
        <v>40095565567.783829</v>
      </c>
      <c r="K39"/>
      <c r="L39" s="114" t="s">
        <v>135</v>
      </c>
      <c r="M39" s="115">
        <f>MAX(M36,MIN(J20:J1019))</f>
        <v>39462573794.052231</v>
      </c>
      <c r="N39" s="27"/>
    </row>
    <row r="40" spans="2:14" x14ac:dyDescent="0.25">
      <c r="B40" s="9">
        <f t="shared" si="6"/>
        <v>21</v>
      </c>
      <c r="C40" s="42">
        <f>'Simulacion sistema (hoja4)'!BV31</f>
        <v>0.82951701785926291</v>
      </c>
      <c r="D40" s="42">
        <f>'Simulacion sistema (hoja4)'!BW31</f>
        <v>0.84807134309320853</v>
      </c>
      <c r="E40" s="44">
        <f t="shared" si="0"/>
        <v>111436574.48244759</v>
      </c>
      <c r="F40" s="45">
        <f t="shared" si="1"/>
        <v>205.27486416060853</v>
      </c>
      <c r="G40" s="45">
        <f t="shared" si="2"/>
        <v>359.23101228106492</v>
      </c>
      <c r="H40" s="46">
        <f t="shared" si="3"/>
        <v>1E-3</v>
      </c>
      <c r="I40" s="46">
        <f t="shared" si="4"/>
        <v>0.999</v>
      </c>
      <c r="J40" s="47">
        <f t="shared" si="5"/>
        <v>40031473456.463936</v>
      </c>
      <c r="K40"/>
      <c r="L40"/>
      <c r="M40" s="51"/>
      <c r="N40" s="27"/>
    </row>
    <row r="41" spans="2:14" x14ac:dyDescent="0.25">
      <c r="B41" s="9">
        <f t="shared" si="6"/>
        <v>22</v>
      </c>
      <c r="C41" s="42">
        <f>'Simulacion sistema (hoja4)'!BV32</f>
        <v>0.82877288577531738</v>
      </c>
      <c r="D41" s="42">
        <f>'Simulacion sistema (hoja4)'!BW32</f>
        <v>0.85376443299351923</v>
      </c>
      <c r="E41" s="44">
        <f t="shared" si="0"/>
        <v>112184646.49534842</v>
      </c>
      <c r="F41" s="45">
        <f t="shared" si="1"/>
        <v>205.27486416060853</v>
      </c>
      <c r="G41" s="45">
        <f t="shared" si="2"/>
        <v>359.23101228106492</v>
      </c>
      <c r="H41" s="46">
        <f t="shared" si="3"/>
        <v>1E-3</v>
      </c>
      <c r="I41" s="46">
        <f t="shared" si="4"/>
        <v>0.999</v>
      </c>
      <c r="J41" s="47">
        <f t="shared" si="5"/>
        <v>40300204122.917435</v>
      </c>
      <c r="K41"/>
      <c r="L41"/>
      <c r="M41"/>
      <c r="N41" s="27"/>
    </row>
    <row r="42" spans="2:14" x14ac:dyDescent="0.25">
      <c r="B42" s="9">
        <f t="shared" si="6"/>
        <v>23</v>
      </c>
      <c r="C42" s="42">
        <f>'Simulacion sistema (hoja4)'!BV33</f>
        <v>0.83598668969978629</v>
      </c>
      <c r="D42" s="42">
        <f>'Simulacion sistema (hoja4)'!BW33</f>
        <v>0.85412717188170373</v>
      </c>
      <c r="E42" s="44">
        <f t="shared" si="0"/>
        <v>112232310.38525587</v>
      </c>
      <c r="F42" s="45">
        <f t="shared" si="1"/>
        <v>205.27486416060853</v>
      </c>
      <c r="G42" s="45">
        <f t="shared" si="2"/>
        <v>359.23101228106492</v>
      </c>
      <c r="H42" s="46">
        <f t="shared" si="3"/>
        <v>1E-3</v>
      </c>
      <c r="I42" s="46">
        <f t="shared" si="4"/>
        <v>0.999</v>
      </c>
      <c r="J42" s="47">
        <f t="shared" si="5"/>
        <v>40317326470.338142</v>
      </c>
      <c r="K42"/>
      <c r="L42"/>
      <c r="M42"/>
      <c r="N42" s="27"/>
    </row>
    <row r="43" spans="2:14" x14ac:dyDescent="0.25">
      <c r="B43" s="9">
        <f t="shared" si="6"/>
        <v>24</v>
      </c>
      <c r="C43" s="42">
        <f>'Simulacion sistema (hoja4)'!BV34</f>
        <v>0.81837620543874912</v>
      </c>
      <c r="D43" s="42">
        <f>'Simulacion sistema (hoja4)'!BW34</f>
        <v>0.84701393942858705</v>
      </c>
      <c r="E43" s="44">
        <f t="shared" si="0"/>
        <v>111297631.64091633</v>
      </c>
      <c r="F43" s="45">
        <f t="shared" si="1"/>
        <v>205.27486416060853</v>
      </c>
      <c r="G43" s="45">
        <f t="shared" si="2"/>
        <v>359.23101228106492</v>
      </c>
      <c r="H43" s="46">
        <f t="shared" si="3"/>
        <v>1E-3</v>
      </c>
      <c r="I43" s="46">
        <f t="shared" si="4"/>
        <v>0.999</v>
      </c>
      <c r="J43" s="47">
        <f t="shared" si="5"/>
        <v>39981560878.851456</v>
      </c>
      <c r="K43"/>
      <c r="L43"/>
      <c r="M43"/>
      <c r="N43" s="27"/>
    </row>
    <row r="44" spans="2:14" x14ac:dyDescent="0.25">
      <c r="B44" s="9">
        <f t="shared" si="6"/>
        <v>25</v>
      </c>
      <c r="C44" s="42">
        <f>'Simulacion sistema (hoja4)'!BV35</f>
        <v>0.80961236918770063</v>
      </c>
      <c r="D44" s="42">
        <f>'Simulacion sistema (hoja4)'!BW35</f>
        <v>0.84216647460641025</v>
      </c>
      <c r="E44" s="44">
        <f t="shared" si="0"/>
        <v>110660674.7632823</v>
      </c>
      <c r="F44" s="45">
        <f t="shared" si="1"/>
        <v>205.27486416060853</v>
      </c>
      <c r="G44" s="45">
        <f t="shared" si="2"/>
        <v>359.23101228106492</v>
      </c>
      <c r="H44" s="46">
        <f t="shared" si="3"/>
        <v>1E-3</v>
      </c>
      <c r="I44" s="46">
        <f t="shared" si="4"/>
        <v>0.999</v>
      </c>
      <c r="J44" s="47">
        <f t="shared" si="5"/>
        <v>39752746214.919594</v>
      </c>
      <c r="K44"/>
      <c r="L44"/>
      <c r="M44"/>
      <c r="N44" s="27"/>
    </row>
    <row r="45" spans="2:14" x14ac:dyDescent="0.25">
      <c r="B45" s="9">
        <f t="shared" si="6"/>
        <v>26</v>
      </c>
      <c r="C45" s="42">
        <f>'Simulacion sistema (hoja4)'!BV36</f>
        <v>0.81917443745960361</v>
      </c>
      <c r="D45" s="42">
        <f>'Simulacion sistema (hoja4)'!BW36</f>
        <v>0.85073080617403563</v>
      </c>
      <c r="E45" s="44">
        <f t="shared" si="0"/>
        <v>111786027.93126827</v>
      </c>
      <c r="F45" s="45">
        <f t="shared" si="1"/>
        <v>205.27486416060853</v>
      </c>
      <c r="G45" s="45">
        <f t="shared" si="2"/>
        <v>359.23101228106492</v>
      </c>
      <c r="H45" s="46">
        <f t="shared" si="3"/>
        <v>1E-3</v>
      </c>
      <c r="I45" s="46">
        <f t="shared" si="4"/>
        <v>0.999</v>
      </c>
      <c r="J45" s="47">
        <f t="shared" si="5"/>
        <v>40157007972.628899</v>
      </c>
      <c r="K45"/>
      <c r="L45"/>
      <c r="M45"/>
      <c r="N45" s="27"/>
    </row>
    <row r="46" spans="2:14" x14ac:dyDescent="0.25">
      <c r="B46" s="9">
        <f t="shared" si="6"/>
        <v>27</v>
      </c>
      <c r="C46" s="42">
        <f>'Simulacion sistema (hoja4)'!BV37</f>
        <v>0.8362221651459224</v>
      </c>
      <c r="D46" s="42">
        <f>'Simulacion sistema (hoja4)'!BW37</f>
        <v>0.85491265608562239</v>
      </c>
      <c r="E46" s="44">
        <f t="shared" si="0"/>
        <v>112335523.00965078</v>
      </c>
      <c r="F46" s="45">
        <f t="shared" si="1"/>
        <v>205.27486416060853</v>
      </c>
      <c r="G46" s="45">
        <f t="shared" si="2"/>
        <v>359.23101228106492</v>
      </c>
      <c r="H46" s="46">
        <f t="shared" si="3"/>
        <v>1E-3</v>
      </c>
      <c r="I46" s="46">
        <f t="shared" si="4"/>
        <v>0.999</v>
      </c>
      <c r="J46" s="47">
        <f t="shared" si="5"/>
        <v>40354403645.879707</v>
      </c>
      <c r="K46"/>
      <c r="L46"/>
      <c r="M46"/>
      <c r="N46" s="27"/>
    </row>
    <row r="47" spans="2:14" x14ac:dyDescent="0.25">
      <c r="B47" s="9">
        <f t="shared" si="6"/>
        <v>28</v>
      </c>
      <c r="C47" s="42">
        <f>'Simulacion sistema (hoja4)'!BV38</f>
        <v>0.8000810201850862</v>
      </c>
      <c r="D47" s="42">
        <f>'Simulacion sistema (hoja4)'!BW38</f>
        <v>0.8465651198795181</v>
      </c>
      <c r="E47" s="44">
        <f t="shared" si="0"/>
        <v>111238656.75216867</v>
      </c>
      <c r="F47" s="45">
        <f t="shared" si="1"/>
        <v>205.27486416060853</v>
      </c>
      <c r="G47" s="45">
        <f t="shared" si="2"/>
        <v>359.23101228106492</v>
      </c>
      <c r="H47" s="46">
        <f t="shared" si="3"/>
        <v>1E-3</v>
      </c>
      <c r="I47" s="46">
        <f t="shared" si="4"/>
        <v>0.999</v>
      </c>
      <c r="J47" s="47">
        <f t="shared" si="5"/>
        <v>39960375269.86747</v>
      </c>
      <c r="K47"/>
      <c r="L47"/>
      <c r="M47"/>
      <c r="N47" s="27"/>
    </row>
    <row r="48" spans="2:14" x14ac:dyDescent="0.25">
      <c r="B48" s="9">
        <f t="shared" si="6"/>
        <v>29</v>
      </c>
      <c r="C48" s="42">
        <f>'Simulacion sistema (hoja4)'!BV39</f>
        <v>0.81641946481804473</v>
      </c>
      <c r="D48" s="42">
        <f>'Simulacion sistema (hoja4)'!BW39</f>
        <v>0.85029341155434368</v>
      </c>
      <c r="E48" s="44">
        <f t="shared" si="0"/>
        <v>111728554.27824076</v>
      </c>
      <c r="F48" s="45">
        <f t="shared" si="1"/>
        <v>205.27486416060853</v>
      </c>
      <c r="G48" s="45">
        <f t="shared" si="2"/>
        <v>359.23101228106492</v>
      </c>
      <c r="H48" s="46">
        <f t="shared" si="3"/>
        <v>1E-3</v>
      </c>
      <c r="I48" s="46">
        <f t="shared" si="4"/>
        <v>0.999</v>
      </c>
      <c r="J48" s="47">
        <f t="shared" si="5"/>
        <v>40136361654.072334</v>
      </c>
      <c r="K48"/>
      <c r="L48"/>
      <c r="M48"/>
      <c r="N48" s="27"/>
    </row>
    <row r="49" spans="2:14" x14ac:dyDescent="0.25">
      <c r="B49" s="9">
        <f t="shared" si="6"/>
        <v>30</v>
      </c>
      <c r="C49" s="42">
        <f>'Simulacion sistema (hoja4)'!BV40</f>
        <v>0.81624741968533054</v>
      </c>
      <c r="D49" s="42">
        <f>'Simulacion sistema (hoja4)'!BW40</f>
        <v>0.84835146156358676</v>
      </c>
      <c r="E49" s="44">
        <f t="shared" si="0"/>
        <v>111473382.0494553</v>
      </c>
      <c r="F49" s="45">
        <f t="shared" si="1"/>
        <v>205.27486416060853</v>
      </c>
      <c r="G49" s="45">
        <f t="shared" si="2"/>
        <v>359.23101228106492</v>
      </c>
      <c r="H49" s="46">
        <f t="shared" si="3"/>
        <v>1E-3</v>
      </c>
      <c r="I49" s="46">
        <f t="shared" si="4"/>
        <v>0.999</v>
      </c>
      <c r="J49" s="47">
        <f t="shared" si="5"/>
        <v>40044695876.019722</v>
      </c>
      <c r="K49"/>
      <c r="L49"/>
      <c r="M49"/>
      <c r="N49" s="27"/>
    </row>
    <row r="50" spans="2:14" x14ac:dyDescent="0.25">
      <c r="B50" s="9">
        <f t="shared" si="6"/>
        <v>31</v>
      </c>
      <c r="C50" s="42">
        <f>'Simulacion sistema (hoja4)'!BV41</f>
        <v>0.8261140197214436</v>
      </c>
      <c r="D50" s="42">
        <f>'Simulacion sistema (hoja4)'!BW41</f>
        <v>0.850529838623996</v>
      </c>
      <c r="E50" s="44">
        <f t="shared" si="0"/>
        <v>111759620.79519308</v>
      </c>
      <c r="F50" s="45">
        <f t="shared" si="1"/>
        <v>205.27486416060853</v>
      </c>
      <c r="G50" s="45">
        <f t="shared" si="2"/>
        <v>359.23101228106492</v>
      </c>
      <c r="H50" s="46">
        <f t="shared" si="3"/>
        <v>1E-3</v>
      </c>
      <c r="I50" s="46">
        <f t="shared" si="4"/>
        <v>0.999</v>
      </c>
      <c r="J50" s="47">
        <f t="shared" si="5"/>
        <v>40147521710.405159</v>
      </c>
      <c r="K50"/>
      <c r="L50"/>
      <c r="M50"/>
      <c r="N50" s="27"/>
    </row>
    <row r="51" spans="2:14" x14ac:dyDescent="0.25">
      <c r="B51" s="9">
        <f t="shared" si="6"/>
        <v>32</v>
      </c>
      <c r="C51" s="42">
        <f>'Simulacion sistema (hoja4)'!BV42</f>
        <v>0.80259707646233447</v>
      </c>
      <c r="D51" s="42">
        <f>'Simulacion sistema (hoja4)'!BW42</f>
        <v>0.84463641777205845</v>
      </c>
      <c r="E51" s="44">
        <f t="shared" si="0"/>
        <v>110985225.29524848</v>
      </c>
      <c r="F51" s="45">
        <f t="shared" si="1"/>
        <v>205.27486416060853</v>
      </c>
      <c r="G51" s="45">
        <f t="shared" si="2"/>
        <v>359.23101228106492</v>
      </c>
      <c r="H51" s="46">
        <f t="shared" si="3"/>
        <v>1E-3</v>
      </c>
      <c r="I51" s="46">
        <f t="shared" si="4"/>
        <v>0.999</v>
      </c>
      <c r="J51" s="47">
        <f t="shared" si="5"/>
        <v>39869334831.054161</v>
      </c>
      <c r="K51"/>
      <c r="L51"/>
      <c r="M51"/>
      <c r="N51" s="27"/>
    </row>
    <row r="52" spans="2:14" x14ac:dyDescent="0.25">
      <c r="B52" s="9">
        <f t="shared" si="6"/>
        <v>33</v>
      </c>
      <c r="C52" s="42">
        <f>'Simulacion sistema (hoja4)'!BV43</f>
        <v>0.82688283489234538</v>
      </c>
      <c r="D52" s="42">
        <f>'Simulacion sistema (hoja4)'!BW43</f>
        <v>0.84808778231850146</v>
      </c>
      <c r="E52" s="44">
        <f t="shared" si="0"/>
        <v>111438734.59665109</v>
      </c>
      <c r="F52" s="45">
        <f t="shared" si="1"/>
        <v>205.27486416060853</v>
      </c>
      <c r="G52" s="45">
        <f t="shared" si="2"/>
        <v>359.23101228106492</v>
      </c>
      <c r="H52" s="46">
        <f t="shared" si="3"/>
        <v>1E-3</v>
      </c>
      <c r="I52" s="46">
        <f t="shared" si="4"/>
        <v>0.999</v>
      </c>
      <c r="J52" s="47">
        <f t="shared" si="5"/>
        <v>40032249436.475906</v>
      </c>
      <c r="K52"/>
      <c r="L52"/>
      <c r="M52"/>
      <c r="N52" s="27"/>
    </row>
    <row r="53" spans="2:14" x14ac:dyDescent="0.25">
      <c r="B53" s="9">
        <f t="shared" si="6"/>
        <v>34</v>
      </c>
      <c r="C53" s="42">
        <f>'Simulacion sistema (hoja4)'!BV44</f>
        <v>0.8045876899738833</v>
      </c>
      <c r="D53" s="42">
        <f>'Simulacion sistema (hoja4)'!BW44</f>
        <v>0.84678927868529852</v>
      </c>
      <c r="E53" s="44">
        <f t="shared" si="0"/>
        <v>111268111.21924822</v>
      </c>
      <c r="F53" s="45">
        <f t="shared" si="1"/>
        <v>205.27486416060853</v>
      </c>
      <c r="G53" s="45">
        <f t="shared" si="2"/>
        <v>359.23101228106492</v>
      </c>
      <c r="H53" s="46">
        <f t="shared" si="3"/>
        <v>1E-3</v>
      </c>
      <c r="I53" s="46">
        <f t="shared" si="4"/>
        <v>0.999</v>
      </c>
      <c r="J53" s="47">
        <f t="shared" si="5"/>
        <v>39970956227.892654</v>
      </c>
      <c r="K53"/>
      <c r="L53"/>
      <c r="M53"/>
      <c r="N53" s="27"/>
    </row>
    <row r="54" spans="2:14" x14ac:dyDescent="0.25">
      <c r="B54" s="9">
        <f t="shared" si="6"/>
        <v>35</v>
      </c>
      <c r="C54" s="42">
        <f>'Simulacion sistema (hoja4)'!BV45</f>
        <v>0.81427977305816757</v>
      </c>
      <c r="D54" s="42">
        <f>'Simulacion sistema (hoja4)'!BW45</f>
        <v>0.85007806381438189</v>
      </c>
      <c r="E54" s="44">
        <f t="shared" si="0"/>
        <v>111700257.58520979</v>
      </c>
      <c r="F54" s="45">
        <f t="shared" si="1"/>
        <v>205.27486416060853</v>
      </c>
      <c r="G54" s="45">
        <f t="shared" si="2"/>
        <v>359.23101228106492</v>
      </c>
      <c r="H54" s="46">
        <f t="shared" si="3"/>
        <v>1E-3</v>
      </c>
      <c r="I54" s="46">
        <f t="shared" si="4"/>
        <v>0.999</v>
      </c>
      <c r="J54" s="47">
        <f t="shared" si="5"/>
        <v>40126196604.39061</v>
      </c>
      <c r="K54"/>
      <c r="L54"/>
      <c r="M54"/>
      <c r="N54" s="27"/>
    </row>
    <row r="55" spans="2:14" x14ac:dyDescent="0.25">
      <c r="B55" s="9">
        <f t="shared" si="6"/>
        <v>36</v>
      </c>
      <c r="C55" s="42">
        <f>'Simulacion sistema (hoja4)'!BV46</f>
        <v>0.82301655295717258</v>
      </c>
      <c r="D55" s="42">
        <f>'Simulacion sistema (hoja4)'!BW46</f>
        <v>0.84058689215620663</v>
      </c>
      <c r="E55" s="44">
        <f t="shared" si="0"/>
        <v>110453117.62932555</v>
      </c>
      <c r="F55" s="45">
        <f t="shared" si="1"/>
        <v>205.27486416060853</v>
      </c>
      <c r="G55" s="45">
        <f t="shared" si="2"/>
        <v>359.23101228106492</v>
      </c>
      <c r="H55" s="46">
        <f t="shared" si="3"/>
        <v>1E-3</v>
      </c>
      <c r="I55" s="46">
        <f t="shared" si="4"/>
        <v>0.999</v>
      </c>
      <c r="J55" s="47">
        <f t="shared" si="5"/>
        <v>39678185255.582153</v>
      </c>
      <c r="K55"/>
      <c r="L55"/>
      <c r="M55"/>
      <c r="N55" s="27"/>
    </row>
    <row r="56" spans="2:14" x14ac:dyDescent="0.25">
      <c r="B56" s="9">
        <f t="shared" si="6"/>
        <v>37</v>
      </c>
      <c r="C56" s="42">
        <f>'Simulacion sistema (hoja4)'!BV47</f>
        <v>0.83741412223135203</v>
      </c>
      <c r="D56" s="42">
        <f>'Simulacion sistema (hoja4)'!BW47</f>
        <v>0.85394371364805899</v>
      </c>
      <c r="E56" s="44">
        <f t="shared" si="0"/>
        <v>112208203.97335495</v>
      </c>
      <c r="F56" s="45">
        <f t="shared" si="1"/>
        <v>205.27486416060853</v>
      </c>
      <c r="G56" s="45">
        <f t="shared" si="2"/>
        <v>359.23101228106492</v>
      </c>
      <c r="H56" s="46">
        <f t="shared" si="3"/>
        <v>1E-3</v>
      </c>
      <c r="I56" s="46">
        <f t="shared" si="4"/>
        <v>0.999</v>
      </c>
      <c r="J56" s="47">
        <f t="shared" si="5"/>
        <v>40308666699.588509</v>
      </c>
      <c r="K56"/>
      <c r="L56"/>
      <c r="M56"/>
      <c r="N56" s="27"/>
    </row>
    <row r="57" spans="2:14" x14ac:dyDescent="0.25">
      <c r="B57" s="9">
        <f t="shared" si="6"/>
        <v>38</v>
      </c>
      <c r="C57" s="42">
        <f>'Simulacion sistema (hoja4)'!BV48</f>
        <v>0.81769965699002622</v>
      </c>
      <c r="D57" s="42">
        <f>'Simulacion sistema (hoja4)'!BW48</f>
        <v>0.85060552337412354</v>
      </c>
      <c r="E57" s="44">
        <f t="shared" si="0"/>
        <v>111769565.77135983</v>
      </c>
      <c r="F57" s="45">
        <f t="shared" si="1"/>
        <v>205.27486416060853</v>
      </c>
      <c r="G57" s="45">
        <f t="shared" si="2"/>
        <v>359.23101228106492</v>
      </c>
      <c r="H57" s="46">
        <f t="shared" si="3"/>
        <v>1E-3</v>
      </c>
      <c r="I57" s="46">
        <f t="shared" si="4"/>
        <v>0.999</v>
      </c>
      <c r="J57" s="47">
        <f t="shared" si="5"/>
        <v>40151094254.260658</v>
      </c>
      <c r="K57"/>
      <c r="L57"/>
      <c r="M57"/>
      <c r="N57" s="27"/>
    </row>
    <row r="58" spans="2:14" x14ac:dyDescent="0.25">
      <c r="B58" s="9">
        <f t="shared" si="6"/>
        <v>39</v>
      </c>
      <c r="C58" s="42">
        <f>'Simulacion sistema (hoja4)'!BV49</f>
        <v>0.81333624137599436</v>
      </c>
      <c r="D58" s="42">
        <f>'Simulacion sistema (hoja4)'!BW49</f>
        <v>0.84656190138486087</v>
      </c>
      <c r="E58" s="44">
        <f t="shared" si="0"/>
        <v>111238233.84197073</v>
      </c>
      <c r="F58" s="45">
        <f t="shared" si="1"/>
        <v>205.27486416060853</v>
      </c>
      <c r="G58" s="45">
        <f t="shared" si="2"/>
        <v>359.23101228106492</v>
      </c>
      <c r="H58" s="46">
        <f t="shared" si="3"/>
        <v>1E-3</v>
      </c>
      <c r="I58" s="46">
        <f t="shared" si="4"/>
        <v>0.999</v>
      </c>
      <c r="J58" s="47">
        <f t="shared" si="5"/>
        <v>39960223347.408958</v>
      </c>
      <c r="K58"/>
      <c r="L58"/>
      <c r="M58"/>
      <c r="N58" s="27"/>
    </row>
    <row r="59" spans="2:14" x14ac:dyDescent="0.25">
      <c r="B59" s="9">
        <f t="shared" si="6"/>
        <v>40</v>
      </c>
      <c r="C59" s="42">
        <f>'Simulacion sistema (hoja4)'!BV50</f>
        <v>0.83114778300015624</v>
      </c>
      <c r="D59" s="42">
        <f>'Simulacion sistema (hoja4)'!BW50</f>
        <v>0.84998780795255025</v>
      </c>
      <c r="E59" s="44">
        <f t="shared" si="0"/>
        <v>111688397.96496509</v>
      </c>
      <c r="F59" s="45">
        <f t="shared" si="1"/>
        <v>205.27486416060853</v>
      </c>
      <c r="G59" s="45">
        <f t="shared" si="2"/>
        <v>359.23101228106492</v>
      </c>
      <c r="H59" s="46">
        <f t="shared" si="3"/>
        <v>1E-3</v>
      </c>
      <c r="I59" s="46">
        <f t="shared" si="4"/>
        <v>0.999</v>
      </c>
      <c r="J59" s="47">
        <f t="shared" si="5"/>
        <v>40121936261.004837</v>
      </c>
      <c r="K59"/>
      <c r="L59"/>
      <c r="M59"/>
      <c r="N59" s="27"/>
    </row>
    <row r="60" spans="2:14" x14ac:dyDescent="0.25">
      <c r="B60" s="9">
        <f t="shared" si="6"/>
        <v>41</v>
      </c>
      <c r="C60" s="42">
        <f>'Simulacion sistema (hoja4)'!BV51</f>
        <v>0.82331104239489394</v>
      </c>
      <c r="D60" s="42">
        <f>'Simulacion sistema (hoja4)'!BW51</f>
        <v>0.84684585397328471</v>
      </c>
      <c r="E60" s="44">
        <f t="shared" si="0"/>
        <v>111275545.21208961</v>
      </c>
      <c r="F60" s="45">
        <f t="shared" si="1"/>
        <v>205.27486416060853</v>
      </c>
      <c r="G60" s="45">
        <f t="shared" si="2"/>
        <v>359.23101228106492</v>
      </c>
      <c r="H60" s="46">
        <f t="shared" si="3"/>
        <v>1E-3</v>
      </c>
      <c r="I60" s="46">
        <f t="shared" si="4"/>
        <v>0.999</v>
      </c>
      <c r="J60" s="47">
        <f t="shared" si="5"/>
        <v>39973626748.666359</v>
      </c>
      <c r="K60"/>
      <c r="L60"/>
      <c r="M60"/>
      <c r="N60" s="27"/>
    </row>
    <row r="61" spans="2:14" x14ac:dyDescent="0.25">
      <c r="B61" s="9">
        <f t="shared" si="6"/>
        <v>42</v>
      </c>
      <c r="C61" s="42">
        <f>'Simulacion sistema (hoja4)'!BV52</f>
        <v>0.82810475851437437</v>
      </c>
      <c r="D61" s="42">
        <f>'Simulacion sistema (hoja4)'!BW52</f>
        <v>0.84855022129761459</v>
      </c>
      <c r="E61" s="44">
        <f t="shared" si="0"/>
        <v>111499499.07850656</v>
      </c>
      <c r="F61" s="45">
        <f t="shared" si="1"/>
        <v>205.27486416060853</v>
      </c>
      <c r="G61" s="45">
        <f t="shared" si="2"/>
        <v>359.23101228106492</v>
      </c>
      <c r="H61" s="46">
        <f t="shared" si="3"/>
        <v>1E-3</v>
      </c>
      <c r="I61" s="46">
        <f t="shared" si="4"/>
        <v>0.999</v>
      </c>
      <c r="J61" s="47">
        <f t="shared" si="5"/>
        <v>40054077922.803574</v>
      </c>
      <c r="K61"/>
      <c r="L61"/>
      <c r="M61"/>
      <c r="N61" s="27"/>
    </row>
    <row r="62" spans="2:14" x14ac:dyDescent="0.25">
      <c r="B62" s="9">
        <f t="shared" si="6"/>
        <v>43</v>
      </c>
      <c r="C62" s="42">
        <f>'Simulacion sistema (hoja4)'!BV53</f>
        <v>0.82516230674393432</v>
      </c>
      <c r="D62" s="42">
        <f>'Simulacion sistema (hoja4)'!BW53</f>
        <v>0.85099912518570919</v>
      </c>
      <c r="E62" s="44">
        <f t="shared" si="0"/>
        <v>111821285.04940218</v>
      </c>
      <c r="F62" s="45">
        <f t="shared" si="1"/>
        <v>205.27486416060853</v>
      </c>
      <c r="G62" s="45">
        <f t="shared" si="2"/>
        <v>359.23101228106492</v>
      </c>
      <c r="H62" s="46">
        <f t="shared" si="3"/>
        <v>1E-3</v>
      </c>
      <c r="I62" s="46">
        <f t="shared" si="4"/>
        <v>0.999</v>
      </c>
      <c r="J62" s="47">
        <f t="shared" si="5"/>
        <v>40169673422.866257</v>
      </c>
      <c r="K62"/>
      <c r="L62"/>
      <c r="M62"/>
      <c r="N62" s="27"/>
    </row>
    <row r="63" spans="2:14" x14ac:dyDescent="0.25">
      <c r="B63" s="9">
        <f t="shared" si="6"/>
        <v>44</v>
      </c>
      <c r="C63" s="42">
        <f>'Simulacion sistema (hoja4)'!BV54</f>
        <v>0.82158559989881796</v>
      </c>
      <c r="D63" s="42">
        <f>'Simulacion sistema (hoja4)'!BW54</f>
        <v>0.84595584826148174</v>
      </c>
      <c r="E63" s="44">
        <f t="shared" si="0"/>
        <v>111158598.4615587</v>
      </c>
      <c r="F63" s="45">
        <f t="shared" si="1"/>
        <v>205.27486416060853</v>
      </c>
      <c r="G63" s="45">
        <f t="shared" si="2"/>
        <v>359.23101228106492</v>
      </c>
      <c r="H63" s="46">
        <f t="shared" si="3"/>
        <v>1E-3</v>
      </c>
      <c r="I63" s="46">
        <f t="shared" si="4"/>
        <v>0.999</v>
      </c>
      <c r="J63" s="47">
        <f t="shared" si="5"/>
        <v>39931615849.090157</v>
      </c>
      <c r="K63"/>
      <c r="L63"/>
      <c r="M63"/>
      <c r="N63" s="27"/>
    </row>
    <row r="64" spans="2:14" x14ac:dyDescent="0.25">
      <c r="B64" s="9">
        <f t="shared" si="6"/>
        <v>45</v>
      </c>
      <c r="C64" s="42">
        <f>'Simulacion sistema (hoja4)'!BV55</f>
        <v>0.82583494985325023</v>
      </c>
      <c r="D64" s="42">
        <f>'Simulacion sistema (hoja4)'!BW55</f>
        <v>0.84396576815350888</v>
      </c>
      <c r="E64" s="44">
        <f t="shared" si="0"/>
        <v>110897101.93537107</v>
      </c>
      <c r="F64" s="45">
        <f t="shared" si="1"/>
        <v>205.27486416060853</v>
      </c>
      <c r="G64" s="45">
        <f t="shared" si="2"/>
        <v>359.23101228106492</v>
      </c>
      <c r="H64" s="46">
        <f t="shared" si="3"/>
        <v>1E-3</v>
      </c>
      <c r="I64" s="46">
        <f t="shared" si="4"/>
        <v>0.999</v>
      </c>
      <c r="J64" s="47">
        <f t="shared" si="5"/>
        <v>39837678187.279793</v>
      </c>
      <c r="K64"/>
      <c r="L64"/>
      <c r="M64"/>
      <c r="N64" s="27"/>
    </row>
    <row r="65" spans="2:14" x14ac:dyDescent="0.25">
      <c r="B65" s="9">
        <f t="shared" si="6"/>
        <v>46</v>
      </c>
      <c r="C65" s="42">
        <f>'Simulacion sistema (hoja4)'!BV56</f>
        <v>0.83208069577209243</v>
      </c>
      <c r="D65" s="42">
        <f>'Simulacion sistema (hoja4)'!BW56</f>
        <v>0.85037478872634675</v>
      </c>
      <c r="E65" s="44">
        <f t="shared" si="0"/>
        <v>111739247.23864196</v>
      </c>
      <c r="F65" s="45">
        <f t="shared" si="1"/>
        <v>205.27486416060853</v>
      </c>
      <c r="G65" s="45">
        <f t="shared" si="2"/>
        <v>359.23101228106492</v>
      </c>
      <c r="H65" s="46">
        <f t="shared" si="3"/>
        <v>1E-3</v>
      </c>
      <c r="I65" s="46">
        <f t="shared" si="4"/>
        <v>0.999</v>
      </c>
      <c r="J65" s="47">
        <f t="shared" si="5"/>
        <v>40140202897.061539</v>
      </c>
      <c r="K65"/>
      <c r="L65"/>
      <c r="M65"/>
      <c r="N65" s="27"/>
    </row>
    <row r="66" spans="2:14" x14ac:dyDescent="0.25">
      <c r="B66" s="9">
        <f t="shared" si="6"/>
        <v>47</v>
      </c>
      <c r="C66" s="42">
        <f>'Simulacion sistema (hoja4)'!BV57</f>
        <v>0.83185262920067216</v>
      </c>
      <c r="D66" s="42">
        <f>'Simulacion sistema (hoja4)'!BW57</f>
        <v>0.85115694376811124</v>
      </c>
      <c r="E66" s="44">
        <f t="shared" si="0"/>
        <v>111842022.41112982</v>
      </c>
      <c r="F66" s="45">
        <f t="shared" si="1"/>
        <v>205.27486416060853</v>
      </c>
      <c r="G66" s="45">
        <f t="shared" si="2"/>
        <v>359.23101228106492</v>
      </c>
      <c r="H66" s="46">
        <f t="shared" si="3"/>
        <v>1E-3</v>
      </c>
      <c r="I66" s="46">
        <f t="shared" si="4"/>
        <v>0.999</v>
      </c>
      <c r="J66" s="47">
        <f t="shared" si="5"/>
        <v>40177122926.311714</v>
      </c>
      <c r="K66"/>
      <c r="L66"/>
      <c r="M66"/>
      <c r="N66" s="27"/>
    </row>
    <row r="67" spans="2:14" x14ac:dyDescent="0.25">
      <c r="B67" s="9">
        <f t="shared" si="6"/>
        <v>48</v>
      </c>
      <c r="C67" s="42">
        <f>'Simulacion sistema (hoja4)'!BV58</f>
        <v>0.82466342342498422</v>
      </c>
      <c r="D67" s="42">
        <f>'Simulacion sistema (hoja4)'!BW58</f>
        <v>0.8394162709667925</v>
      </c>
      <c r="E67" s="44">
        <f t="shared" si="0"/>
        <v>110299298.00503653</v>
      </c>
      <c r="F67" s="45">
        <f t="shared" si="1"/>
        <v>205.27486416060853</v>
      </c>
      <c r="G67" s="45">
        <f t="shared" si="2"/>
        <v>359.23101228106492</v>
      </c>
      <c r="H67" s="46">
        <f t="shared" si="3"/>
        <v>1E-3</v>
      </c>
      <c r="I67" s="46">
        <f t="shared" si="4"/>
        <v>0.999</v>
      </c>
      <c r="J67" s="47">
        <f t="shared" si="5"/>
        <v>39622928476.24012</v>
      </c>
      <c r="K67"/>
      <c r="L67"/>
      <c r="M67"/>
      <c r="N67" s="27"/>
    </row>
    <row r="68" spans="2:14" x14ac:dyDescent="0.25">
      <c r="B68" s="9">
        <f t="shared" si="6"/>
        <v>49</v>
      </c>
      <c r="C68" s="42">
        <f>'Simulacion sistema (hoja4)'!BV59</f>
        <v>0.82681703329794642</v>
      </c>
      <c r="D68" s="42">
        <f>'Simulacion sistema (hoja4)'!BW59</f>
        <v>0.8434080180425273</v>
      </c>
      <c r="E68" s="44">
        <f t="shared" si="0"/>
        <v>110823813.57078809</v>
      </c>
      <c r="F68" s="45">
        <f t="shared" si="1"/>
        <v>205.27486416060853</v>
      </c>
      <c r="G68" s="45">
        <f t="shared" si="2"/>
        <v>359.23101228106492</v>
      </c>
      <c r="H68" s="46">
        <f t="shared" si="3"/>
        <v>1E-3</v>
      </c>
      <c r="I68" s="46">
        <f t="shared" si="4"/>
        <v>0.999</v>
      </c>
      <c r="J68" s="47">
        <f t="shared" si="5"/>
        <v>39811350733.882225</v>
      </c>
      <c r="K68"/>
      <c r="L68"/>
      <c r="M68"/>
      <c r="N68" s="27"/>
    </row>
    <row r="69" spans="2:14" x14ac:dyDescent="0.25">
      <c r="B69" s="9">
        <f t="shared" si="6"/>
        <v>50</v>
      </c>
      <c r="C69" s="42">
        <f>'Simulacion sistema (hoja4)'!BV60</f>
        <v>0.82049401129606248</v>
      </c>
      <c r="D69" s="42">
        <f>'Simulacion sistema (hoja4)'!BW60</f>
        <v>0.84275169280828832</v>
      </c>
      <c r="E69" s="44">
        <f t="shared" si="0"/>
        <v>110737572.43500909</v>
      </c>
      <c r="F69" s="45">
        <f t="shared" si="1"/>
        <v>205.27486416060853</v>
      </c>
      <c r="G69" s="45">
        <f t="shared" si="2"/>
        <v>359.23101228106492</v>
      </c>
      <c r="H69" s="46">
        <f t="shared" si="3"/>
        <v>1E-3</v>
      </c>
      <c r="I69" s="46">
        <f t="shared" si="4"/>
        <v>0.999</v>
      </c>
      <c r="J69" s="47">
        <f t="shared" si="5"/>
        <v>39780370243.376068</v>
      </c>
      <c r="K69"/>
      <c r="L69"/>
      <c r="M69"/>
      <c r="N69" s="27"/>
    </row>
    <row r="70" spans="2:14" x14ac:dyDescent="0.25">
      <c r="B70" s="9">
        <f t="shared" si="6"/>
        <v>51</v>
      </c>
      <c r="C70" s="42">
        <f>'Simulacion sistema (hoja4)'!BV61</f>
        <v>0.82720683486899849</v>
      </c>
      <c r="D70" s="42">
        <f>'Simulacion sistema (hoja4)'!BW61</f>
        <v>0.84988658461512778</v>
      </c>
      <c r="E70" s="44">
        <f t="shared" si="0"/>
        <v>111675097.21842779</v>
      </c>
      <c r="F70" s="45">
        <f t="shared" si="1"/>
        <v>205.27486416060853</v>
      </c>
      <c r="G70" s="45">
        <f t="shared" si="2"/>
        <v>359.23101228106492</v>
      </c>
      <c r="H70" s="46">
        <f t="shared" si="3"/>
        <v>1E-3</v>
      </c>
      <c r="I70" s="46">
        <f t="shared" si="4"/>
        <v>0.999</v>
      </c>
      <c r="J70" s="47">
        <f t="shared" si="5"/>
        <v>40117158220.362152</v>
      </c>
      <c r="K70"/>
      <c r="L70"/>
      <c r="M70"/>
      <c r="N70" s="27"/>
    </row>
    <row r="71" spans="2:14" x14ac:dyDescent="0.25">
      <c r="B71" s="9">
        <f t="shared" si="6"/>
        <v>52</v>
      </c>
      <c r="C71" s="42">
        <f>'Simulacion sistema (hoja4)'!BV62</f>
        <v>0.81139628715661871</v>
      </c>
      <c r="D71" s="42">
        <f>'Simulacion sistema (hoja4)'!BW62</f>
        <v>0.85117257570656446</v>
      </c>
      <c r="E71" s="44">
        <f t="shared" si="0"/>
        <v>111844076.44784258</v>
      </c>
      <c r="F71" s="45">
        <f t="shared" si="1"/>
        <v>205.27486416060853</v>
      </c>
      <c r="G71" s="45">
        <f t="shared" si="2"/>
        <v>359.23101228106492</v>
      </c>
      <c r="H71" s="46">
        <f t="shared" si="3"/>
        <v>1E-3</v>
      </c>
      <c r="I71" s="46">
        <f t="shared" si="4"/>
        <v>0.999</v>
      </c>
      <c r="J71" s="47">
        <f t="shared" si="5"/>
        <v>40177860799.999306</v>
      </c>
      <c r="K71"/>
      <c r="L71"/>
      <c r="M71"/>
      <c r="N71" s="27"/>
    </row>
    <row r="72" spans="2:14" x14ac:dyDescent="0.25">
      <c r="B72" s="9">
        <f t="shared" si="6"/>
        <v>53</v>
      </c>
      <c r="C72" s="42">
        <f>'Simulacion sistema (hoja4)'!BV63</f>
        <v>0.83142124818829954</v>
      </c>
      <c r="D72" s="42">
        <f>'Simulacion sistema (hoja4)'!BW63</f>
        <v>0.85081105701243143</v>
      </c>
      <c r="E72" s="44">
        <f t="shared" si="0"/>
        <v>111796572.89143349</v>
      </c>
      <c r="F72" s="45">
        <f t="shared" si="1"/>
        <v>205.27486416060853</v>
      </c>
      <c r="G72" s="45">
        <f t="shared" si="2"/>
        <v>359.23101228106492</v>
      </c>
      <c r="H72" s="46">
        <f t="shared" si="3"/>
        <v>1E-3</v>
      </c>
      <c r="I72" s="46">
        <f t="shared" si="4"/>
        <v>0.999</v>
      </c>
      <c r="J72" s="47">
        <f t="shared" si="5"/>
        <v>40160796049.343513</v>
      </c>
      <c r="K72"/>
      <c r="L72"/>
      <c r="M72"/>
      <c r="N72" s="27"/>
    </row>
    <row r="73" spans="2:14" x14ac:dyDescent="0.25">
      <c r="B73" s="9">
        <f t="shared" si="6"/>
        <v>54</v>
      </c>
      <c r="C73" s="42">
        <f>'Simulacion sistema (hoja4)'!BV64</f>
        <v>0.82149198978314375</v>
      </c>
      <c r="D73" s="42">
        <f>'Simulacion sistema (hoja4)'!BW64</f>
        <v>0.84809040732300012</v>
      </c>
      <c r="E73" s="44">
        <f t="shared" si="0"/>
        <v>111439079.5222422</v>
      </c>
      <c r="F73" s="45">
        <f t="shared" si="1"/>
        <v>205.27486416060853</v>
      </c>
      <c r="G73" s="45">
        <f t="shared" si="2"/>
        <v>359.23101228106492</v>
      </c>
      <c r="H73" s="46">
        <f t="shared" si="3"/>
        <v>1E-3</v>
      </c>
      <c r="I73" s="46">
        <f t="shared" si="4"/>
        <v>0.999</v>
      </c>
      <c r="J73" s="47">
        <f t="shared" si="5"/>
        <v>40032373344.44516</v>
      </c>
      <c r="K73"/>
      <c r="L73"/>
      <c r="M73"/>
      <c r="N73" s="27"/>
    </row>
    <row r="74" spans="2:14" x14ac:dyDescent="0.25">
      <c r="B74" s="9">
        <f t="shared" si="6"/>
        <v>55</v>
      </c>
      <c r="C74" s="42">
        <f>'Simulacion sistema (hoja4)'!BV65</f>
        <v>0.82529023620951703</v>
      </c>
      <c r="D74" s="42">
        <f>'Simulacion sistema (hoja4)'!BW65</f>
        <v>0.84768376834777226</v>
      </c>
      <c r="E74" s="44">
        <f t="shared" si="0"/>
        <v>111385647.16089727</v>
      </c>
      <c r="F74" s="45">
        <f t="shared" si="1"/>
        <v>205.27486416060853</v>
      </c>
      <c r="G74" s="45">
        <f t="shared" si="2"/>
        <v>359.23101228106492</v>
      </c>
      <c r="H74" s="46">
        <f t="shared" si="3"/>
        <v>1E-3</v>
      </c>
      <c r="I74" s="46">
        <f t="shared" si="4"/>
        <v>0.999</v>
      </c>
      <c r="J74" s="47">
        <f t="shared" si="5"/>
        <v>40013178783.190651</v>
      </c>
      <c r="K74"/>
      <c r="L74"/>
      <c r="M74"/>
      <c r="N74" s="27"/>
    </row>
    <row r="75" spans="2:14" x14ac:dyDescent="0.25">
      <c r="B75" s="9">
        <f t="shared" si="6"/>
        <v>56</v>
      </c>
      <c r="C75" s="42">
        <f>'Simulacion sistema (hoja4)'!BV66</f>
        <v>0.82063805778251619</v>
      </c>
      <c r="D75" s="42">
        <f>'Simulacion sistema (hoja4)'!BW66</f>
        <v>0.84519457731296099</v>
      </c>
      <c r="E75" s="44">
        <f t="shared" si="0"/>
        <v>111058567.45892307</v>
      </c>
      <c r="F75" s="45">
        <f t="shared" si="1"/>
        <v>205.27486416060853</v>
      </c>
      <c r="G75" s="45">
        <f t="shared" si="2"/>
        <v>359.23101228106492</v>
      </c>
      <c r="H75" s="46">
        <f t="shared" si="3"/>
        <v>1E-3</v>
      </c>
      <c r="I75" s="46">
        <f t="shared" si="4"/>
        <v>0.999</v>
      </c>
      <c r="J75" s="47">
        <f t="shared" si="5"/>
        <v>39895681610.753868</v>
      </c>
      <c r="K75"/>
      <c r="L75"/>
      <c r="M75"/>
      <c r="N75" s="27"/>
    </row>
    <row r="76" spans="2:14" x14ac:dyDescent="0.25">
      <c r="B76" s="9">
        <f t="shared" si="6"/>
        <v>57</v>
      </c>
      <c r="C76" s="42">
        <f>'Simulacion sistema (hoja4)'!BV67</f>
        <v>0.82396553434130837</v>
      </c>
      <c r="D76" s="42">
        <f>'Simulacion sistema (hoja4)'!BW67</f>
        <v>0.8397757037563226</v>
      </c>
      <c r="E76" s="44">
        <f t="shared" si="0"/>
        <v>110346527.47358079</v>
      </c>
      <c r="F76" s="45">
        <f t="shared" si="1"/>
        <v>205.27486416060853</v>
      </c>
      <c r="G76" s="45">
        <f t="shared" si="2"/>
        <v>359.23101228106492</v>
      </c>
      <c r="H76" s="46">
        <f t="shared" si="3"/>
        <v>1E-3</v>
      </c>
      <c r="I76" s="46">
        <f t="shared" si="4"/>
        <v>0.999</v>
      </c>
      <c r="J76" s="47">
        <f t="shared" si="5"/>
        <v>39639894766.034767</v>
      </c>
      <c r="K76"/>
      <c r="L76"/>
      <c r="M76"/>
      <c r="N76" s="27"/>
    </row>
    <row r="77" spans="2:14" x14ac:dyDescent="0.25">
      <c r="B77" s="9">
        <f t="shared" si="6"/>
        <v>58</v>
      </c>
      <c r="C77" s="42">
        <f>'Simulacion sistema (hoja4)'!BV68</f>
        <v>0.83365003409762284</v>
      </c>
      <c r="D77" s="42">
        <f>'Simulacion sistema (hoja4)'!BW68</f>
        <v>0.85049934880916633</v>
      </c>
      <c r="E77" s="44">
        <f t="shared" si="0"/>
        <v>111755614.43352446</v>
      </c>
      <c r="F77" s="45">
        <f t="shared" si="1"/>
        <v>205.27486416060853</v>
      </c>
      <c r="G77" s="45">
        <f t="shared" si="2"/>
        <v>359.23101228106492</v>
      </c>
      <c r="H77" s="46">
        <f t="shared" si="3"/>
        <v>1E-3</v>
      </c>
      <c r="I77" s="46">
        <f t="shared" si="4"/>
        <v>0.999</v>
      </c>
      <c r="J77" s="47">
        <f t="shared" si="5"/>
        <v>40146082501.047379</v>
      </c>
      <c r="K77"/>
      <c r="L77"/>
      <c r="M77"/>
      <c r="N77" s="27"/>
    </row>
    <row r="78" spans="2:14" x14ac:dyDescent="0.25">
      <c r="B78" s="9">
        <f t="shared" si="6"/>
        <v>59</v>
      </c>
      <c r="C78" s="42">
        <f>'Simulacion sistema (hoja4)'!BV69</f>
        <v>0.82384597856891095</v>
      </c>
      <c r="D78" s="42">
        <f>'Simulacion sistema (hoja4)'!BW69</f>
        <v>0.84857779211493578</v>
      </c>
      <c r="E78" s="44">
        <f t="shared" si="0"/>
        <v>111503121.88390256</v>
      </c>
      <c r="F78" s="45">
        <f t="shared" si="1"/>
        <v>205.27486416060853</v>
      </c>
      <c r="G78" s="45">
        <f t="shared" si="2"/>
        <v>359.23101228106492</v>
      </c>
      <c r="H78" s="46">
        <f t="shared" si="3"/>
        <v>1E-3</v>
      </c>
      <c r="I78" s="46">
        <f t="shared" si="4"/>
        <v>0.999</v>
      </c>
      <c r="J78" s="47">
        <f t="shared" si="5"/>
        <v>40055379346.853279</v>
      </c>
      <c r="K78"/>
      <c r="L78"/>
      <c r="M78"/>
      <c r="N78" s="27"/>
    </row>
    <row r="79" spans="2:14" x14ac:dyDescent="0.25">
      <c r="B79" s="9">
        <f t="shared" si="6"/>
        <v>60</v>
      </c>
      <c r="C79" s="42">
        <f>'Simulacion sistema (hoja4)'!BV70</f>
        <v>0.84038397229107786</v>
      </c>
      <c r="D79" s="42">
        <f>'Simulacion sistema (hoja4)'!BW70</f>
        <v>0.85021454494767923</v>
      </c>
      <c r="E79" s="44">
        <f t="shared" si="0"/>
        <v>111718191.20612505</v>
      </c>
      <c r="F79" s="45">
        <f t="shared" si="1"/>
        <v>205.27486416060853</v>
      </c>
      <c r="G79" s="45">
        <f t="shared" si="2"/>
        <v>359.23101228106492</v>
      </c>
      <c r="H79" s="46">
        <f t="shared" si="3"/>
        <v>1E-3</v>
      </c>
      <c r="I79" s="46">
        <f t="shared" si="4"/>
        <v>0.999</v>
      </c>
      <c r="J79" s="47">
        <f t="shared" si="5"/>
        <v>40132638917.185867</v>
      </c>
      <c r="K79"/>
      <c r="L79"/>
      <c r="M79"/>
      <c r="N79" s="27"/>
    </row>
    <row r="80" spans="2:14" x14ac:dyDescent="0.25">
      <c r="B80" s="9">
        <f t="shared" si="6"/>
        <v>61</v>
      </c>
      <c r="C80" s="42">
        <f>'Simulacion sistema (hoja4)'!BV71</f>
        <v>0.80844728334629878</v>
      </c>
      <c r="D80" s="42">
        <f>'Simulacion sistema (hoja4)'!BW71</f>
        <v>0.84747644249706477</v>
      </c>
      <c r="E80" s="44">
        <f t="shared" si="0"/>
        <v>111358404.54411431</v>
      </c>
      <c r="F80" s="45">
        <f t="shared" si="1"/>
        <v>205.27486416060853</v>
      </c>
      <c r="G80" s="45">
        <f t="shared" si="2"/>
        <v>359.23101228106492</v>
      </c>
      <c r="H80" s="46">
        <f t="shared" si="3"/>
        <v>1E-3</v>
      </c>
      <c r="I80" s="46">
        <f t="shared" si="4"/>
        <v>0.999</v>
      </c>
      <c r="J80" s="47">
        <f t="shared" si="5"/>
        <v>40003392390.38652</v>
      </c>
      <c r="K80"/>
      <c r="L80"/>
      <c r="M80"/>
      <c r="N80" s="27"/>
    </row>
    <row r="81" spans="2:14" x14ac:dyDescent="0.25">
      <c r="B81" s="9">
        <f t="shared" si="6"/>
        <v>62</v>
      </c>
      <c r="C81" s="42">
        <f>'Simulacion sistema (hoja4)'!BV72</f>
        <v>0.82702479671662787</v>
      </c>
      <c r="D81" s="42">
        <f>'Simulacion sistema (hoja4)'!BW72</f>
        <v>0.84163251572120534</v>
      </c>
      <c r="E81" s="44">
        <f t="shared" si="0"/>
        <v>110590512.56576638</v>
      </c>
      <c r="F81" s="45">
        <f t="shared" si="1"/>
        <v>205.27486416060853</v>
      </c>
      <c r="G81" s="45">
        <f t="shared" si="2"/>
        <v>359.23101228106492</v>
      </c>
      <c r="H81" s="46">
        <f t="shared" si="3"/>
        <v>1E-3</v>
      </c>
      <c r="I81" s="46">
        <f t="shared" si="4"/>
        <v>0.999</v>
      </c>
      <c r="J81" s="47">
        <f t="shared" si="5"/>
        <v>39727541777.682083</v>
      </c>
      <c r="K81"/>
      <c r="L81"/>
      <c r="M81"/>
      <c r="N81" s="27"/>
    </row>
    <row r="82" spans="2:14" x14ac:dyDescent="0.25">
      <c r="B82" s="9">
        <f t="shared" si="6"/>
        <v>63</v>
      </c>
      <c r="C82" s="42">
        <f>'Simulacion sistema (hoja4)'!BV73</f>
        <v>0.83378580476026598</v>
      </c>
      <c r="D82" s="42">
        <f>'Simulacion sistema (hoja4)'!BW73</f>
        <v>0.85122751157984111</v>
      </c>
      <c r="E82" s="44">
        <f t="shared" si="0"/>
        <v>111851295.02159111</v>
      </c>
      <c r="F82" s="45">
        <f t="shared" si="1"/>
        <v>205.27486416060853</v>
      </c>
      <c r="G82" s="45">
        <f t="shared" si="2"/>
        <v>359.23101228106492</v>
      </c>
      <c r="H82" s="46">
        <f t="shared" si="3"/>
        <v>1E-3</v>
      </c>
      <c r="I82" s="46">
        <f t="shared" si="4"/>
        <v>0.999</v>
      </c>
      <c r="J82" s="47">
        <f t="shared" si="5"/>
        <v>40180453935.554214</v>
      </c>
      <c r="K82"/>
      <c r="L82"/>
      <c r="M82"/>
      <c r="N82" s="27"/>
    </row>
    <row r="83" spans="2:14" x14ac:dyDescent="0.25">
      <c r="B83" s="9">
        <f t="shared" si="6"/>
        <v>64</v>
      </c>
      <c r="C83" s="42">
        <f>'Simulacion sistema (hoja4)'!BV74</f>
        <v>0.81935482580920105</v>
      </c>
      <c r="D83" s="42">
        <f>'Simulacion sistema (hoja4)'!BW74</f>
        <v>0.84467044349576026</v>
      </c>
      <c r="E83" s="44">
        <f t="shared" si="0"/>
        <v>110989696.2753429</v>
      </c>
      <c r="F83" s="45">
        <f t="shared" si="1"/>
        <v>205.27486416060853</v>
      </c>
      <c r="G83" s="45">
        <f t="shared" si="2"/>
        <v>359.23101228106492</v>
      </c>
      <c r="H83" s="46">
        <f t="shared" si="3"/>
        <v>1E-3</v>
      </c>
      <c r="I83" s="46">
        <f t="shared" si="4"/>
        <v>0.999</v>
      </c>
      <c r="J83" s="47">
        <f t="shared" si="5"/>
        <v>39870940945.759369</v>
      </c>
      <c r="K83"/>
      <c r="L83"/>
      <c r="M83"/>
      <c r="N83" s="27"/>
    </row>
    <row r="84" spans="2:14" x14ac:dyDescent="0.25">
      <c r="B84" s="9">
        <f t="shared" si="6"/>
        <v>65</v>
      </c>
      <c r="C84" s="42">
        <f>'Simulacion sistema (hoja4)'!BV75</f>
        <v>0.82258664446338214</v>
      </c>
      <c r="D84" s="42">
        <f>'Simulacion sistema (hoja4)'!BW75</f>
        <v>0.84232509902995711</v>
      </c>
      <c r="E84" s="44">
        <f t="shared" si="0"/>
        <v>110681518.01253636</v>
      </c>
      <c r="F84" s="45">
        <f t="shared" si="1"/>
        <v>205.27486416060853</v>
      </c>
      <c r="G84" s="45">
        <f t="shared" si="2"/>
        <v>359.23101228106492</v>
      </c>
      <c r="H84" s="46">
        <f t="shared" si="3"/>
        <v>1E-3</v>
      </c>
      <c r="I84" s="46">
        <f t="shared" si="4"/>
        <v>0.999</v>
      </c>
      <c r="J84" s="47">
        <f t="shared" si="5"/>
        <v>39760233756.448357</v>
      </c>
      <c r="K84"/>
      <c r="L84"/>
      <c r="M84"/>
      <c r="N84" s="27"/>
    </row>
    <row r="85" spans="2:14" x14ac:dyDescent="0.25">
      <c r="B85" s="9">
        <f t="shared" si="6"/>
        <v>66</v>
      </c>
      <c r="C85" s="42">
        <f>'Simulacion sistema (hoja4)'!BV76</f>
        <v>0.82682246202278276</v>
      </c>
      <c r="D85" s="42">
        <f>'Simulacion sistema (hoja4)'!BW76</f>
        <v>0.84806557251165005</v>
      </c>
      <c r="E85" s="44">
        <f t="shared" ref="E85:E148" si="7">+D85*$F$13*$F$14</f>
        <v>111435816.22803082</v>
      </c>
      <c r="F85" s="45">
        <f t="shared" ref="F85:F148" si="8">+$F$11*F$16</f>
        <v>205.27486416060853</v>
      </c>
      <c r="G85" s="45">
        <f t="shared" ref="G85:G148" si="9">+$F$11*F$15</f>
        <v>359.23101228106492</v>
      </c>
      <c r="H85" s="46">
        <f t="shared" ref="H85:H148" si="10">+COUNTIF($C$20:$C$1019,"&lt;"&amp;$F$12)/1000</f>
        <v>1E-3</v>
      </c>
      <c r="I85" s="46">
        <f t="shared" ref="I85:I148" si="11">1-H85</f>
        <v>0.999</v>
      </c>
      <c r="J85" s="47">
        <f t="shared" ref="J85:J148" si="12">+IF(C85&lt;$F$12,E85*F85,E85*G85)</f>
        <v>40031201067.962234</v>
      </c>
      <c r="K85"/>
      <c r="L85"/>
      <c r="M85"/>
      <c r="N85" s="27"/>
    </row>
    <row r="86" spans="2:14" x14ac:dyDescent="0.25">
      <c r="B86" s="9">
        <f t="shared" ref="B86:B149" si="13">+B85+1</f>
        <v>67</v>
      </c>
      <c r="C86" s="42">
        <f>'Simulacion sistema (hoja4)'!BV77</f>
        <v>0.815614079540109</v>
      </c>
      <c r="D86" s="42">
        <f>'Simulacion sistema (hoja4)'!BW77</f>
        <v>0.85230348790074406</v>
      </c>
      <c r="E86" s="44">
        <f t="shared" si="7"/>
        <v>111992678.31015778</v>
      </c>
      <c r="F86" s="45">
        <f t="shared" si="8"/>
        <v>205.27486416060853</v>
      </c>
      <c r="G86" s="45">
        <f t="shared" si="9"/>
        <v>359.23101228106492</v>
      </c>
      <c r="H86" s="46">
        <f t="shared" si="10"/>
        <v>1E-3</v>
      </c>
      <c r="I86" s="46">
        <f t="shared" si="11"/>
        <v>0.999</v>
      </c>
      <c r="J86" s="47">
        <f t="shared" si="12"/>
        <v>40231243197.425644</v>
      </c>
      <c r="K86"/>
      <c r="L86"/>
      <c r="M86"/>
      <c r="N86" s="27"/>
    </row>
    <row r="87" spans="2:14" x14ac:dyDescent="0.25">
      <c r="B87" s="9">
        <f t="shared" si="13"/>
        <v>68</v>
      </c>
      <c r="C87" s="42">
        <f>'Simulacion sistema (hoja4)'!BV78</f>
        <v>0.82440707833294613</v>
      </c>
      <c r="D87" s="42">
        <f>'Simulacion sistema (hoja4)'!BW78</f>
        <v>0.84525626540984311</v>
      </c>
      <c r="E87" s="44">
        <f t="shared" si="7"/>
        <v>111066673.27485339</v>
      </c>
      <c r="F87" s="45">
        <f t="shared" si="8"/>
        <v>205.27486416060853</v>
      </c>
      <c r="G87" s="45">
        <f t="shared" si="9"/>
        <v>359.23101228106492</v>
      </c>
      <c r="H87" s="46">
        <f t="shared" si="10"/>
        <v>1E-3</v>
      </c>
      <c r="I87" s="46">
        <f t="shared" si="11"/>
        <v>0.999</v>
      </c>
      <c r="J87" s="47">
        <f t="shared" si="12"/>
        <v>39898593471.215881</v>
      </c>
      <c r="K87"/>
      <c r="L87"/>
      <c r="M87"/>
      <c r="N87" s="27"/>
    </row>
    <row r="88" spans="2:14" x14ac:dyDescent="0.25">
      <c r="B88" s="9">
        <f t="shared" si="13"/>
        <v>69</v>
      </c>
      <c r="C88" s="42">
        <f>'Simulacion sistema (hoja4)'!BV79</f>
        <v>0.83143212045561954</v>
      </c>
      <c r="D88" s="42">
        <f>'Simulacion sistema (hoja4)'!BW79</f>
        <v>0.85143097061900352</v>
      </c>
      <c r="E88" s="44">
        <f t="shared" si="7"/>
        <v>111878029.53933705</v>
      </c>
      <c r="F88" s="45">
        <f t="shared" si="8"/>
        <v>205.27486416060853</v>
      </c>
      <c r="G88" s="45">
        <f t="shared" si="9"/>
        <v>359.23101228106492</v>
      </c>
      <c r="H88" s="46">
        <f t="shared" si="10"/>
        <v>1E-3</v>
      </c>
      <c r="I88" s="46">
        <f t="shared" si="11"/>
        <v>0.999</v>
      </c>
      <c r="J88" s="47">
        <f t="shared" si="12"/>
        <v>40190057803.426933</v>
      </c>
      <c r="K88"/>
      <c r="L88"/>
      <c r="M88"/>
      <c r="N88" s="27"/>
    </row>
    <row r="89" spans="2:14" x14ac:dyDescent="0.25">
      <c r="B89" s="9">
        <f t="shared" si="13"/>
        <v>70</v>
      </c>
      <c r="C89" s="42">
        <f>'Simulacion sistema (hoja4)'!BV80</f>
        <v>0.81808268746218915</v>
      </c>
      <c r="D89" s="42">
        <f>'Simulacion sistema (hoja4)'!BW80</f>
        <v>0.851333870209382</v>
      </c>
      <c r="E89" s="44">
        <f t="shared" si="7"/>
        <v>111865270.5455128</v>
      </c>
      <c r="F89" s="45">
        <f t="shared" si="8"/>
        <v>205.27486416060853</v>
      </c>
      <c r="G89" s="45">
        <f t="shared" si="9"/>
        <v>359.23101228106492</v>
      </c>
      <c r="H89" s="46">
        <f t="shared" si="10"/>
        <v>1E-3</v>
      </c>
      <c r="I89" s="46">
        <f t="shared" si="11"/>
        <v>0.999</v>
      </c>
      <c r="J89" s="47">
        <f t="shared" si="12"/>
        <v>40185474377.15976</v>
      </c>
      <c r="K89"/>
      <c r="L89"/>
      <c r="M89"/>
      <c r="N89" s="27"/>
    </row>
    <row r="90" spans="2:14" x14ac:dyDescent="0.25">
      <c r="B90" s="9">
        <f t="shared" si="13"/>
        <v>71</v>
      </c>
      <c r="C90" s="42">
        <f>'Simulacion sistema (hoja4)'!BV81</f>
        <v>0.82011512670271181</v>
      </c>
      <c r="D90" s="42">
        <f>'Simulacion sistema (hoja4)'!BW81</f>
        <v>0.84754583588776744</v>
      </c>
      <c r="E90" s="44">
        <f t="shared" si="7"/>
        <v>111367522.83565263</v>
      </c>
      <c r="F90" s="45">
        <f t="shared" si="8"/>
        <v>205.27486416060853</v>
      </c>
      <c r="G90" s="45">
        <f t="shared" si="9"/>
        <v>359.23101228106492</v>
      </c>
      <c r="H90" s="46">
        <f t="shared" si="10"/>
        <v>1E-3</v>
      </c>
      <c r="I90" s="46">
        <f t="shared" si="11"/>
        <v>0.999</v>
      </c>
      <c r="J90" s="47">
        <f t="shared" si="12"/>
        <v>40006667963.486107</v>
      </c>
      <c r="K90"/>
      <c r="L90"/>
      <c r="M90"/>
      <c r="N90" s="27"/>
    </row>
    <row r="91" spans="2:14" x14ac:dyDescent="0.25">
      <c r="B91" s="9">
        <f t="shared" si="13"/>
        <v>72</v>
      </c>
      <c r="C91" s="42">
        <f>'Simulacion sistema (hoja4)'!BV82</f>
        <v>0.80824366042506879</v>
      </c>
      <c r="D91" s="42">
        <f>'Simulacion sistema (hoja4)'!BW82</f>
        <v>0.8449650054629001</v>
      </c>
      <c r="E91" s="44">
        <f t="shared" si="7"/>
        <v>111028401.71782507</v>
      </c>
      <c r="F91" s="45">
        <f t="shared" si="8"/>
        <v>205.27486416060853</v>
      </c>
      <c r="G91" s="45">
        <f t="shared" si="9"/>
        <v>359.23101228106492</v>
      </c>
      <c r="H91" s="46">
        <f t="shared" si="10"/>
        <v>1E-3</v>
      </c>
      <c r="I91" s="46">
        <f t="shared" si="11"/>
        <v>0.999</v>
      </c>
      <c r="J91" s="47">
        <f t="shared" si="12"/>
        <v>39884845141.04303</v>
      </c>
      <c r="K91"/>
      <c r="L91"/>
      <c r="M91"/>
      <c r="N91" s="27"/>
    </row>
    <row r="92" spans="2:14" x14ac:dyDescent="0.25">
      <c r="B92" s="9">
        <f t="shared" si="13"/>
        <v>73</v>
      </c>
      <c r="C92" s="42">
        <f>'Simulacion sistema (hoja4)'!BV83</f>
        <v>0.81309545336253486</v>
      </c>
      <c r="D92" s="42">
        <f>'Simulacion sistema (hoja4)'!BW83</f>
        <v>0.84576405423757095</v>
      </c>
      <c r="E92" s="44">
        <f t="shared" si="7"/>
        <v>111133396.72681682</v>
      </c>
      <c r="F92" s="45">
        <f t="shared" si="8"/>
        <v>205.27486416060853</v>
      </c>
      <c r="G92" s="45">
        <f t="shared" si="9"/>
        <v>359.23101228106492</v>
      </c>
      <c r="H92" s="46">
        <f t="shared" si="10"/>
        <v>1E-3</v>
      </c>
      <c r="I92" s="46">
        <f t="shared" si="11"/>
        <v>0.999</v>
      </c>
      <c r="J92" s="47">
        <f t="shared" si="12"/>
        <v>39922562604.407593</v>
      </c>
      <c r="K92"/>
      <c r="L92"/>
      <c r="M92"/>
      <c r="N92" s="27"/>
    </row>
    <row r="93" spans="2:14" x14ac:dyDescent="0.25">
      <c r="B93" s="9">
        <f t="shared" si="13"/>
        <v>74</v>
      </c>
      <c r="C93" s="42">
        <f>'Simulacion sistema (hoja4)'!BV84</f>
        <v>0.81909847439341121</v>
      </c>
      <c r="D93" s="42">
        <f>'Simulacion sistema (hoja4)'!BW84</f>
        <v>0.84779336022299145</v>
      </c>
      <c r="E93" s="44">
        <f t="shared" si="7"/>
        <v>111400047.53330107</v>
      </c>
      <c r="F93" s="45">
        <f t="shared" si="8"/>
        <v>205.27486416060853</v>
      </c>
      <c r="G93" s="45">
        <f t="shared" si="9"/>
        <v>359.23101228106492</v>
      </c>
      <c r="H93" s="46">
        <f t="shared" si="10"/>
        <v>1E-3</v>
      </c>
      <c r="I93" s="46">
        <f t="shared" si="11"/>
        <v>0.999</v>
      </c>
      <c r="J93" s="47">
        <f t="shared" si="12"/>
        <v>40018351843.546494</v>
      </c>
      <c r="K93"/>
      <c r="L93"/>
      <c r="M93"/>
      <c r="N93" s="27"/>
    </row>
    <row r="94" spans="2:14" x14ac:dyDescent="0.25">
      <c r="B94" s="9">
        <f t="shared" si="13"/>
        <v>75</v>
      </c>
      <c r="C94" s="42">
        <f>'Simulacion sistema (hoja4)'!BV85</f>
        <v>0.82576372459337599</v>
      </c>
      <c r="D94" s="42">
        <f>'Simulacion sistema (hoja4)'!BW85</f>
        <v>0.84542243781993254</v>
      </c>
      <c r="E94" s="44">
        <f t="shared" si="7"/>
        <v>111088508.32953914</v>
      </c>
      <c r="F94" s="45">
        <f t="shared" si="8"/>
        <v>205.27486416060853</v>
      </c>
      <c r="G94" s="45">
        <f t="shared" si="9"/>
        <v>359.23101228106492</v>
      </c>
      <c r="H94" s="46">
        <f t="shared" si="10"/>
        <v>1E-3</v>
      </c>
      <c r="I94" s="46">
        <f t="shared" si="11"/>
        <v>0.999</v>
      </c>
      <c r="J94" s="47">
        <f t="shared" si="12"/>
        <v>39906437300.013855</v>
      </c>
      <c r="K94"/>
      <c r="L94"/>
      <c r="M94"/>
      <c r="N94" s="27"/>
    </row>
    <row r="95" spans="2:14" x14ac:dyDescent="0.25">
      <c r="B95" s="9">
        <f t="shared" si="13"/>
        <v>76</v>
      </c>
      <c r="C95" s="42">
        <f>'Simulacion sistema (hoja4)'!BV86</f>
        <v>0.81782234194380476</v>
      </c>
      <c r="D95" s="42">
        <f>'Simulacion sistema (hoja4)'!BW86</f>
        <v>0.84624139965805822</v>
      </c>
      <c r="E95" s="44">
        <f t="shared" si="7"/>
        <v>111196119.91506885</v>
      </c>
      <c r="F95" s="45">
        <f t="shared" si="8"/>
        <v>205.27486416060853</v>
      </c>
      <c r="G95" s="45">
        <f t="shared" si="9"/>
        <v>359.23101228106492</v>
      </c>
      <c r="H95" s="46">
        <f t="shared" si="10"/>
        <v>1E-3</v>
      </c>
      <c r="I95" s="46">
        <f t="shared" si="11"/>
        <v>0.999</v>
      </c>
      <c r="J95" s="47">
        <f t="shared" si="12"/>
        <v>39945094718.816864</v>
      </c>
      <c r="K95"/>
      <c r="L95"/>
      <c r="M95"/>
      <c r="N95" s="27"/>
    </row>
    <row r="96" spans="2:14" x14ac:dyDescent="0.25">
      <c r="B96" s="9">
        <f t="shared" si="13"/>
        <v>77</v>
      </c>
      <c r="C96" s="42">
        <f>'Simulacion sistema (hoja4)'!BV87</f>
        <v>0.82715411656046267</v>
      </c>
      <c r="D96" s="42">
        <f>'Simulacion sistema (hoja4)'!BW87</f>
        <v>0.84833658703710024</v>
      </c>
      <c r="E96" s="44">
        <f t="shared" si="7"/>
        <v>111471427.53667498</v>
      </c>
      <c r="F96" s="45">
        <f t="shared" si="8"/>
        <v>205.27486416060853</v>
      </c>
      <c r="G96" s="45">
        <f t="shared" si="9"/>
        <v>359.23101228106492</v>
      </c>
      <c r="H96" s="46">
        <f t="shared" si="10"/>
        <v>1E-3</v>
      </c>
      <c r="I96" s="46">
        <f t="shared" si="11"/>
        <v>0.999</v>
      </c>
      <c r="J96" s="47">
        <f t="shared" si="12"/>
        <v>40043993754.415123</v>
      </c>
      <c r="K96"/>
      <c r="L96"/>
      <c r="M96"/>
      <c r="N96" s="27"/>
    </row>
    <row r="97" spans="2:14" x14ac:dyDescent="0.25">
      <c r="B97" s="9">
        <f t="shared" si="13"/>
        <v>78</v>
      </c>
      <c r="C97" s="42">
        <f>'Simulacion sistema (hoja4)'!BV88</f>
        <v>0.83246644182961238</v>
      </c>
      <c r="D97" s="42">
        <f>'Simulacion sistema (hoja4)'!BW88</f>
        <v>0.85286624589771953</v>
      </c>
      <c r="E97" s="44">
        <f t="shared" si="7"/>
        <v>112066624.71096034</v>
      </c>
      <c r="F97" s="45">
        <f t="shared" si="8"/>
        <v>205.27486416060853</v>
      </c>
      <c r="G97" s="45">
        <f t="shared" si="9"/>
        <v>359.23101228106492</v>
      </c>
      <c r="H97" s="46">
        <f t="shared" si="10"/>
        <v>1E-3</v>
      </c>
      <c r="I97" s="46">
        <f t="shared" si="11"/>
        <v>0.999</v>
      </c>
      <c r="J97" s="47">
        <f t="shared" si="12"/>
        <v>40257807037.840492</v>
      </c>
      <c r="K97"/>
      <c r="L97"/>
      <c r="M97"/>
      <c r="N97" s="27"/>
    </row>
    <row r="98" spans="2:14" x14ac:dyDescent="0.25">
      <c r="B98" s="9">
        <f t="shared" si="13"/>
        <v>79</v>
      </c>
      <c r="C98" s="42">
        <f>'Simulacion sistema (hoja4)'!BV89</f>
        <v>0.82503444104207857</v>
      </c>
      <c r="D98" s="42">
        <f>'Simulacion sistema (hoja4)'!BW89</f>
        <v>0.84379633277630472</v>
      </c>
      <c r="E98" s="44">
        <f t="shared" si="7"/>
        <v>110874838.12680644</v>
      </c>
      <c r="F98" s="45">
        <f t="shared" si="8"/>
        <v>205.27486416060853</v>
      </c>
      <c r="G98" s="45">
        <f t="shared" si="9"/>
        <v>359.23101228106492</v>
      </c>
      <c r="H98" s="46">
        <f t="shared" si="10"/>
        <v>1E-3</v>
      </c>
      <c r="I98" s="46">
        <f t="shared" si="11"/>
        <v>0.999</v>
      </c>
      <c r="J98" s="47">
        <f t="shared" si="12"/>
        <v>39829680336.791885</v>
      </c>
      <c r="K98"/>
      <c r="L98"/>
      <c r="M98"/>
      <c r="N98" s="27"/>
    </row>
    <row r="99" spans="2:14" x14ac:dyDescent="0.25">
      <c r="B99" s="9">
        <f t="shared" si="13"/>
        <v>80</v>
      </c>
      <c r="C99" s="42">
        <f>'Simulacion sistema (hoja4)'!BV90</f>
        <v>0.8019295879798054</v>
      </c>
      <c r="D99" s="42">
        <f>'Simulacion sistema (hoja4)'!BW90</f>
        <v>0.84161674985993407</v>
      </c>
      <c r="E99" s="44">
        <f t="shared" si="7"/>
        <v>110588440.93159533</v>
      </c>
      <c r="F99" s="45">
        <f t="shared" si="8"/>
        <v>205.27486416060853</v>
      </c>
      <c r="G99" s="45">
        <f t="shared" si="9"/>
        <v>359.23101228106492</v>
      </c>
      <c r="H99" s="46">
        <f t="shared" si="10"/>
        <v>1E-3</v>
      </c>
      <c r="I99" s="46">
        <f t="shared" si="11"/>
        <v>0.999</v>
      </c>
      <c r="J99" s="47">
        <f t="shared" si="12"/>
        <v>39726797582.441742</v>
      </c>
      <c r="K99"/>
      <c r="L99"/>
      <c r="M99"/>
      <c r="N99" s="27"/>
    </row>
    <row r="100" spans="2:14" x14ac:dyDescent="0.25">
      <c r="B100" s="9">
        <f t="shared" si="13"/>
        <v>81</v>
      </c>
      <c r="C100" s="42">
        <f>'Simulacion sistema (hoja4)'!BV91</f>
        <v>0.81433321411696369</v>
      </c>
      <c r="D100" s="42">
        <f>'Simulacion sistema (hoja4)'!BW91</f>
        <v>0.84424375545220254</v>
      </c>
      <c r="E100" s="44">
        <f t="shared" si="7"/>
        <v>110933629.46641941</v>
      </c>
      <c r="F100" s="45">
        <f t="shared" si="8"/>
        <v>205.27486416060853</v>
      </c>
      <c r="G100" s="45">
        <f t="shared" si="9"/>
        <v>359.23101228106492</v>
      </c>
      <c r="H100" s="46">
        <f t="shared" si="10"/>
        <v>1E-3</v>
      </c>
      <c r="I100" s="46">
        <f t="shared" si="11"/>
        <v>0.999</v>
      </c>
      <c r="J100" s="47">
        <f t="shared" si="12"/>
        <v>39850800009.234421</v>
      </c>
      <c r="K100"/>
      <c r="L100"/>
      <c r="M100"/>
      <c r="N100" s="27"/>
    </row>
    <row r="101" spans="2:14" x14ac:dyDescent="0.25">
      <c r="B101" s="9">
        <f t="shared" si="13"/>
        <v>82</v>
      </c>
      <c r="C101" s="42">
        <f>'Simulacion sistema (hoja4)'!BV92</f>
        <v>0.83078067154038837</v>
      </c>
      <c r="D101" s="42">
        <f>'Simulacion sistema (hoja4)'!BW92</f>
        <v>0.84986915272983155</v>
      </c>
      <c r="E101" s="44">
        <f t="shared" si="7"/>
        <v>111672806.66869988</v>
      </c>
      <c r="F101" s="45">
        <f t="shared" si="8"/>
        <v>205.27486416060853</v>
      </c>
      <c r="G101" s="45">
        <f t="shared" si="9"/>
        <v>359.23101228106492</v>
      </c>
      <c r="H101" s="46">
        <f t="shared" si="10"/>
        <v>1E-3</v>
      </c>
      <c r="I101" s="46">
        <f t="shared" si="11"/>
        <v>0.999</v>
      </c>
      <c r="J101" s="47">
        <f t="shared" si="12"/>
        <v>40116335383.864716</v>
      </c>
      <c r="K101"/>
      <c r="L101"/>
      <c r="M101"/>
      <c r="N101" s="27"/>
    </row>
    <row r="102" spans="2:14" x14ac:dyDescent="0.25">
      <c r="B102" s="9">
        <f t="shared" si="13"/>
        <v>83</v>
      </c>
      <c r="C102" s="42">
        <f>'Simulacion sistema (hoja4)'!BV93</f>
        <v>0.84113883635876452</v>
      </c>
      <c r="D102" s="42">
        <f>'Simulacion sistema (hoja4)'!BW93</f>
        <v>0.85795875558694734</v>
      </c>
      <c r="E102" s="44">
        <f t="shared" si="7"/>
        <v>112735780.48412488</v>
      </c>
      <c r="F102" s="45">
        <f t="shared" si="8"/>
        <v>205.27486416060853</v>
      </c>
      <c r="G102" s="45">
        <f t="shared" si="9"/>
        <v>359.23101228106492</v>
      </c>
      <c r="H102" s="46">
        <f t="shared" si="10"/>
        <v>1E-3</v>
      </c>
      <c r="I102" s="46">
        <f t="shared" si="11"/>
        <v>0.999</v>
      </c>
      <c r="J102" s="47">
        <f t="shared" si="12"/>
        <v>40498188543.608109</v>
      </c>
      <c r="K102"/>
      <c r="L102" s="27"/>
      <c r="M102" s="27"/>
      <c r="N102" s="27"/>
    </row>
    <row r="103" spans="2:14" x14ac:dyDescent="0.25">
      <c r="B103" s="9">
        <f t="shared" si="13"/>
        <v>84</v>
      </c>
      <c r="C103" s="42">
        <f>'Simulacion sistema (hoja4)'!BV94</f>
        <v>0.81725242104255891</v>
      </c>
      <c r="D103" s="42">
        <f>'Simulacion sistema (hoja4)'!BW94</f>
        <v>0.84613773916050516</v>
      </c>
      <c r="E103" s="44">
        <f t="shared" si="7"/>
        <v>111182498.92569037</v>
      </c>
      <c r="F103" s="45">
        <f t="shared" si="8"/>
        <v>205.27486416060853</v>
      </c>
      <c r="G103" s="45">
        <f t="shared" si="9"/>
        <v>359.23101228106492</v>
      </c>
      <c r="H103" s="46">
        <f t="shared" si="10"/>
        <v>1E-3</v>
      </c>
      <c r="I103" s="46">
        <f t="shared" si="11"/>
        <v>0.999</v>
      </c>
      <c r="J103" s="47">
        <f t="shared" si="12"/>
        <v>39940201637.01416</v>
      </c>
      <c r="K103"/>
      <c r="L103" s="27"/>
      <c r="M103" s="27"/>
      <c r="N103" s="27"/>
    </row>
    <row r="104" spans="2:14" x14ac:dyDescent="0.25">
      <c r="B104" s="9">
        <f t="shared" si="13"/>
        <v>85</v>
      </c>
      <c r="C104" s="42">
        <f>'Simulacion sistema (hoja4)'!BV95</f>
        <v>0.80469811562805793</v>
      </c>
      <c r="D104" s="42">
        <f>'Simulacion sistema (hoja4)'!BW95</f>
        <v>0.84175647262869158</v>
      </c>
      <c r="E104" s="44">
        <f t="shared" si="7"/>
        <v>110606800.50341007</v>
      </c>
      <c r="F104" s="45">
        <f t="shared" si="8"/>
        <v>205.27486416060853</v>
      </c>
      <c r="G104" s="45">
        <f t="shared" si="9"/>
        <v>359.23101228106492</v>
      </c>
      <c r="H104" s="46">
        <f t="shared" si="10"/>
        <v>1E-3</v>
      </c>
      <c r="I104" s="46">
        <f t="shared" si="11"/>
        <v>0.999</v>
      </c>
      <c r="J104" s="47">
        <f t="shared" si="12"/>
        <v>39733392910.009804</v>
      </c>
      <c r="K104"/>
      <c r="L104" s="27"/>
      <c r="M104" s="27"/>
      <c r="N104" s="27"/>
    </row>
    <row r="105" spans="2:14" x14ac:dyDescent="0.25">
      <c r="B105" s="9">
        <f t="shared" si="13"/>
        <v>86</v>
      </c>
      <c r="C105" s="42">
        <f>'Simulacion sistema (hoja4)'!BV96</f>
        <v>0.8199335468963419</v>
      </c>
      <c r="D105" s="42">
        <f>'Simulacion sistema (hoja4)'!BW96</f>
        <v>0.84427794828045555</v>
      </c>
      <c r="E105" s="44">
        <f t="shared" si="7"/>
        <v>110938122.40405186</v>
      </c>
      <c r="F105" s="45">
        <f t="shared" si="8"/>
        <v>205.27486416060853</v>
      </c>
      <c r="G105" s="45">
        <f t="shared" si="9"/>
        <v>359.23101228106492</v>
      </c>
      <c r="H105" s="46">
        <f t="shared" si="10"/>
        <v>1E-3</v>
      </c>
      <c r="I105" s="46">
        <f t="shared" si="11"/>
        <v>0.999</v>
      </c>
      <c r="J105" s="47">
        <f t="shared" si="12"/>
        <v>39852414011.768234</v>
      </c>
      <c r="K105"/>
      <c r="L105" s="27"/>
      <c r="M105" s="27"/>
      <c r="N105" s="27"/>
    </row>
    <row r="106" spans="2:14" x14ac:dyDescent="0.25">
      <c r="B106" s="9">
        <f t="shared" si="13"/>
        <v>87</v>
      </c>
      <c r="C106" s="42">
        <f>'Simulacion sistema (hoja4)'!BV97</f>
        <v>0.80921216722087574</v>
      </c>
      <c r="D106" s="42">
        <f>'Simulacion sistema (hoja4)'!BW97</f>
        <v>0.84264999296862386</v>
      </c>
      <c r="E106" s="44">
        <f t="shared" si="7"/>
        <v>110724209.07607716</v>
      </c>
      <c r="F106" s="45">
        <f t="shared" si="8"/>
        <v>205.27486416060853</v>
      </c>
      <c r="G106" s="45">
        <f t="shared" si="9"/>
        <v>359.23101228106492</v>
      </c>
      <c r="H106" s="46">
        <f t="shared" si="10"/>
        <v>1E-3</v>
      </c>
      <c r="I106" s="46">
        <f t="shared" si="11"/>
        <v>0.999</v>
      </c>
      <c r="J106" s="47">
        <f t="shared" si="12"/>
        <v>39775569710.419472</v>
      </c>
      <c r="K106"/>
      <c r="L106" s="27"/>
      <c r="M106" s="27"/>
      <c r="N106" s="27"/>
    </row>
    <row r="107" spans="2:14" x14ac:dyDescent="0.25">
      <c r="B107" s="9">
        <f t="shared" si="13"/>
        <v>88</v>
      </c>
      <c r="C107" s="42">
        <f>'Simulacion sistema (hoja4)'!BV98</f>
        <v>0.81355300016521426</v>
      </c>
      <c r="D107" s="42">
        <f>'Simulacion sistema (hoja4)'!BW98</f>
        <v>0.84254119922429216</v>
      </c>
      <c r="E107" s="44">
        <f t="shared" si="7"/>
        <v>110709913.57807198</v>
      </c>
      <c r="F107" s="45">
        <f t="shared" si="8"/>
        <v>205.27486416060853</v>
      </c>
      <c r="G107" s="45">
        <f t="shared" si="9"/>
        <v>359.23101228106492</v>
      </c>
      <c r="H107" s="46">
        <f t="shared" si="10"/>
        <v>1E-3</v>
      </c>
      <c r="I107" s="46">
        <f t="shared" si="11"/>
        <v>0.999</v>
      </c>
      <c r="J107" s="47">
        <f t="shared" si="12"/>
        <v>39770434324.200012</v>
      </c>
      <c r="K107"/>
      <c r="L107" s="27"/>
      <c r="M107" s="27"/>
      <c r="N107" s="27"/>
    </row>
    <row r="108" spans="2:14" x14ac:dyDescent="0.25">
      <c r="B108" s="9">
        <f t="shared" si="13"/>
        <v>89</v>
      </c>
      <c r="C108" s="42">
        <f>'Simulacion sistema (hoja4)'!BV99</f>
        <v>0.82108571180395129</v>
      </c>
      <c r="D108" s="42">
        <f>'Simulacion sistema (hoja4)'!BW99</f>
        <v>0.84869604713211799</v>
      </c>
      <c r="E108" s="44">
        <f t="shared" si="7"/>
        <v>111518660.5931603</v>
      </c>
      <c r="F108" s="45">
        <f t="shared" si="8"/>
        <v>205.27486416060853</v>
      </c>
      <c r="G108" s="45">
        <f t="shared" si="9"/>
        <v>359.23101228106492</v>
      </c>
      <c r="H108" s="46">
        <f t="shared" si="10"/>
        <v>1E-3</v>
      </c>
      <c r="I108" s="46">
        <f t="shared" si="11"/>
        <v>0.999</v>
      </c>
      <c r="J108" s="47">
        <f t="shared" si="12"/>
        <v>40060961333.109482</v>
      </c>
      <c r="K108"/>
      <c r="L108" s="27"/>
      <c r="M108" s="27"/>
      <c r="N108" s="27"/>
    </row>
    <row r="109" spans="2:14" x14ac:dyDescent="0.25">
      <c r="B109" s="9">
        <f t="shared" si="13"/>
        <v>90</v>
      </c>
      <c r="C109" s="42">
        <f>'Simulacion sistema (hoja4)'!BV100</f>
        <v>0.81893235047330837</v>
      </c>
      <c r="D109" s="42">
        <f>'Simulacion sistema (hoja4)'!BW100</f>
        <v>0.84495999675386702</v>
      </c>
      <c r="E109" s="44">
        <f t="shared" si="7"/>
        <v>111027743.57345812</v>
      </c>
      <c r="F109" s="45">
        <f t="shared" si="8"/>
        <v>205.27486416060853</v>
      </c>
      <c r="G109" s="45">
        <f t="shared" si="9"/>
        <v>359.23101228106492</v>
      </c>
      <c r="H109" s="46">
        <f t="shared" si="10"/>
        <v>1E-3</v>
      </c>
      <c r="I109" s="46">
        <f t="shared" si="11"/>
        <v>0.999</v>
      </c>
      <c r="J109" s="47">
        <f t="shared" si="12"/>
        <v>39884608715.175858</v>
      </c>
      <c r="K109"/>
      <c r="L109" s="27"/>
      <c r="M109" s="27"/>
      <c r="N109" s="27"/>
    </row>
    <row r="110" spans="2:14" x14ac:dyDescent="0.25">
      <c r="B110" s="9">
        <f t="shared" si="13"/>
        <v>91</v>
      </c>
      <c r="C110" s="42">
        <f>'Simulacion sistema (hoja4)'!BV101</f>
        <v>0.82345208975397099</v>
      </c>
      <c r="D110" s="42">
        <f>'Simulacion sistema (hoja4)'!BW101</f>
        <v>0.84663311985021461</v>
      </c>
      <c r="E110" s="44">
        <f t="shared" si="7"/>
        <v>111247591.9483182</v>
      </c>
      <c r="F110" s="45">
        <f t="shared" si="8"/>
        <v>205.27486416060853</v>
      </c>
      <c r="G110" s="45">
        <f t="shared" si="9"/>
        <v>359.23101228106492</v>
      </c>
      <c r="H110" s="46">
        <f t="shared" si="10"/>
        <v>1E-3</v>
      </c>
      <c r="I110" s="46">
        <f t="shared" si="11"/>
        <v>0.999</v>
      </c>
      <c r="J110" s="47">
        <f t="shared" si="12"/>
        <v>39963585069.425194</v>
      </c>
      <c r="K110" s="27"/>
      <c r="L110" s="27"/>
      <c r="M110" s="27"/>
      <c r="N110" s="27"/>
    </row>
    <row r="111" spans="2:14" x14ac:dyDescent="0.25">
      <c r="B111" s="9">
        <f t="shared" si="13"/>
        <v>92</v>
      </c>
      <c r="C111" s="42">
        <f>'Simulacion sistema (hoja4)'!BV102</f>
        <v>0.81387299955045622</v>
      </c>
      <c r="D111" s="42">
        <f>'Simulacion sistema (hoja4)'!BW102</f>
        <v>0.85021670070844946</v>
      </c>
      <c r="E111" s="44">
        <f t="shared" si="7"/>
        <v>111718474.47309026</v>
      </c>
      <c r="F111" s="45">
        <f t="shared" si="8"/>
        <v>205.27486416060853</v>
      </c>
      <c r="G111" s="45">
        <f t="shared" si="9"/>
        <v>359.23101228106492</v>
      </c>
      <c r="H111" s="46">
        <f t="shared" si="10"/>
        <v>1E-3</v>
      </c>
      <c r="I111" s="46">
        <f t="shared" si="11"/>
        <v>0.999</v>
      </c>
      <c r="J111" s="47">
        <f t="shared" si="12"/>
        <v>40132740675.464523</v>
      </c>
      <c r="K111" s="27"/>
      <c r="L111" s="27"/>
      <c r="M111" s="27"/>
      <c r="N111" s="27"/>
    </row>
    <row r="112" spans="2:14" x14ac:dyDescent="0.25">
      <c r="B112" s="9">
        <f t="shared" si="13"/>
        <v>93</v>
      </c>
      <c r="C112" s="42">
        <f>'Simulacion sistema (hoja4)'!BV103</f>
        <v>0.81283337924078181</v>
      </c>
      <c r="D112" s="42">
        <f>'Simulacion sistema (hoja4)'!BW103</f>
        <v>0.84596262614738749</v>
      </c>
      <c r="E112" s="44">
        <f t="shared" si="7"/>
        <v>111159489.07576671</v>
      </c>
      <c r="F112" s="45">
        <f t="shared" si="8"/>
        <v>205.27486416060853</v>
      </c>
      <c r="G112" s="45">
        <f t="shared" si="9"/>
        <v>359.23101228106492</v>
      </c>
      <c r="H112" s="46">
        <f t="shared" si="10"/>
        <v>1E-3</v>
      </c>
      <c r="I112" s="46">
        <f t="shared" si="11"/>
        <v>0.999</v>
      </c>
      <c r="J112" s="47">
        <f t="shared" si="12"/>
        <v>39931935785.333656</v>
      </c>
      <c r="K112" s="27"/>
      <c r="L112" s="27"/>
      <c r="M112" s="27"/>
      <c r="N112" s="27"/>
    </row>
    <row r="113" spans="2:14" x14ac:dyDescent="0.25">
      <c r="B113" s="9">
        <f t="shared" si="13"/>
        <v>94</v>
      </c>
      <c r="C113" s="42">
        <f>'Simulacion sistema (hoja4)'!BV104</f>
        <v>0.81853649224504699</v>
      </c>
      <c r="D113" s="42">
        <f>'Simulacion sistema (hoja4)'!BW104</f>
        <v>0.84660508598400575</v>
      </c>
      <c r="E113" s="44">
        <f t="shared" si="7"/>
        <v>111243908.29829834</v>
      </c>
      <c r="F113" s="45">
        <f t="shared" si="8"/>
        <v>205.27486416060853</v>
      </c>
      <c r="G113" s="45">
        <f t="shared" si="9"/>
        <v>359.23101228106492</v>
      </c>
      <c r="H113" s="46">
        <f t="shared" si="10"/>
        <v>1E-3</v>
      </c>
      <c r="I113" s="46">
        <f t="shared" si="11"/>
        <v>0.999</v>
      </c>
      <c r="J113" s="47">
        <f t="shared" si="12"/>
        <v>39962261788.09967</v>
      </c>
      <c r="K113" s="27"/>
      <c r="L113" s="27"/>
      <c r="M113" s="27"/>
      <c r="N113" s="27"/>
    </row>
    <row r="114" spans="2:14" x14ac:dyDescent="0.25">
      <c r="B114" s="9">
        <f t="shared" si="13"/>
        <v>95</v>
      </c>
      <c r="C114" s="42">
        <f>'Simulacion sistema (hoja4)'!BV105</f>
        <v>0.8212825834468821</v>
      </c>
      <c r="D114" s="42">
        <f>'Simulacion sistema (hoja4)'!BW105</f>
        <v>0.85243112861147718</v>
      </c>
      <c r="E114" s="44">
        <f t="shared" si="7"/>
        <v>112009450.2995481</v>
      </c>
      <c r="F114" s="45">
        <f t="shared" si="8"/>
        <v>205.27486416060853</v>
      </c>
      <c r="G114" s="45">
        <f t="shared" si="9"/>
        <v>359.23101228106492</v>
      </c>
      <c r="H114" s="46">
        <f t="shared" si="10"/>
        <v>1E-3</v>
      </c>
      <c r="I114" s="46">
        <f t="shared" si="11"/>
        <v>0.999</v>
      </c>
      <c r="J114" s="47">
        <f t="shared" si="12"/>
        <v>40237268216.152298</v>
      </c>
      <c r="K114" s="27"/>
      <c r="L114" s="27"/>
      <c r="M114" s="27"/>
      <c r="N114" s="27"/>
    </row>
    <row r="115" spans="2:14" x14ac:dyDescent="0.25">
      <c r="B115" s="9">
        <f t="shared" si="13"/>
        <v>96</v>
      </c>
      <c r="C115" s="42">
        <f>'Simulacion sistema (hoja4)'!BV106</f>
        <v>0.81806250379438183</v>
      </c>
      <c r="D115" s="42">
        <f>'Simulacion sistema (hoja4)'!BW106</f>
        <v>0.85082568664872005</v>
      </c>
      <c r="E115" s="44">
        <f t="shared" si="7"/>
        <v>111798495.22564182</v>
      </c>
      <c r="F115" s="45">
        <f t="shared" si="8"/>
        <v>205.27486416060853</v>
      </c>
      <c r="G115" s="45">
        <f t="shared" si="9"/>
        <v>359.23101228106492</v>
      </c>
      <c r="H115" s="46">
        <f t="shared" si="10"/>
        <v>1E-3</v>
      </c>
      <c r="I115" s="46">
        <f t="shared" si="11"/>
        <v>0.999</v>
      </c>
      <c r="J115" s="47">
        <f t="shared" si="12"/>
        <v>40161486611.407112</v>
      </c>
      <c r="K115" s="27"/>
      <c r="L115" s="27"/>
      <c r="M115" s="27"/>
      <c r="N115" s="27"/>
    </row>
    <row r="116" spans="2:14" x14ac:dyDescent="0.25">
      <c r="B116" s="9">
        <f t="shared" si="13"/>
        <v>97</v>
      </c>
      <c r="C116" s="42">
        <f>'Simulacion sistema (hoja4)'!BV107</f>
        <v>0.82996040438187624</v>
      </c>
      <c r="D116" s="42">
        <f>'Simulacion sistema (hoja4)'!BW107</f>
        <v>0.85104882649883917</v>
      </c>
      <c r="E116" s="44">
        <f t="shared" si="7"/>
        <v>111827815.80194746</v>
      </c>
      <c r="F116" s="45">
        <f t="shared" si="8"/>
        <v>205.27486416060853</v>
      </c>
      <c r="G116" s="45">
        <f t="shared" si="9"/>
        <v>359.23101228106492</v>
      </c>
      <c r="H116" s="46">
        <f t="shared" si="10"/>
        <v>1E-3</v>
      </c>
      <c r="I116" s="46">
        <f t="shared" si="11"/>
        <v>0.999</v>
      </c>
      <c r="J116" s="47">
        <f t="shared" si="12"/>
        <v>40172019471.71405</v>
      </c>
      <c r="K116" s="27"/>
      <c r="L116" s="27"/>
      <c r="M116" s="27"/>
      <c r="N116" s="27"/>
    </row>
    <row r="117" spans="2:14" x14ac:dyDescent="0.25">
      <c r="B117" s="9">
        <f t="shared" si="13"/>
        <v>98</v>
      </c>
      <c r="C117" s="42">
        <f>'Simulacion sistema (hoja4)'!BV108</f>
        <v>0.83438503057293167</v>
      </c>
      <c r="D117" s="42">
        <f>'Simulacion sistema (hoja4)'!BW108</f>
        <v>0.84651479638899729</v>
      </c>
      <c r="E117" s="44">
        <f t="shared" si="7"/>
        <v>111232044.24551424</v>
      </c>
      <c r="F117" s="45">
        <f t="shared" si="8"/>
        <v>205.27486416060853</v>
      </c>
      <c r="G117" s="45">
        <f t="shared" si="9"/>
        <v>359.23101228106492</v>
      </c>
      <c r="H117" s="46">
        <f t="shared" si="10"/>
        <v>1E-3</v>
      </c>
      <c r="I117" s="46">
        <f t="shared" si="11"/>
        <v>0.999</v>
      </c>
      <c r="J117" s="47">
        <f t="shared" si="12"/>
        <v>39957999852.408287</v>
      </c>
      <c r="K117" s="27"/>
      <c r="L117" s="27"/>
      <c r="M117" s="27"/>
      <c r="N117" s="27"/>
    </row>
    <row r="118" spans="2:14" x14ac:dyDescent="0.25">
      <c r="B118" s="9">
        <f t="shared" si="13"/>
        <v>99</v>
      </c>
      <c r="C118" s="42">
        <f>'Simulacion sistema (hoja4)'!BV109</f>
        <v>0.82768942769453346</v>
      </c>
      <c r="D118" s="42">
        <f>'Simulacion sistema (hoja4)'!BW109</f>
        <v>0.84790991792606629</v>
      </c>
      <c r="E118" s="44">
        <f t="shared" si="7"/>
        <v>111415363.21548511</v>
      </c>
      <c r="F118" s="45">
        <f t="shared" si="8"/>
        <v>205.27486416060853</v>
      </c>
      <c r="G118" s="45">
        <f t="shared" si="9"/>
        <v>359.23101228106492</v>
      </c>
      <c r="H118" s="46">
        <f t="shared" si="10"/>
        <v>1E-3</v>
      </c>
      <c r="I118" s="46">
        <f t="shared" si="11"/>
        <v>0.999</v>
      </c>
      <c r="J118" s="47">
        <f t="shared" si="12"/>
        <v>40023853711.561241</v>
      </c>
      <c r="K118" s="27"/>
      <c r="L118" s="27"/>
      <c r="M118" s="27"/>
      <c r="N118" s="27"/>
    </row>
    <row r="119" spans="2:14" x14ac:dyDescent="0.25">
      <c r="B119" s="9">
        <f t="shared" si="13"/>
        <v>100</v>
      </c>
      <c r="C119" s="42">
        <f>'Simulacion sistema (hoja4)'!BV110</f>
        <v>0.81653148471540493</v>
      </c>
      <c r="D119" s="42">
        <f>'Simulacion sistema (hoja4)'!BW110</f>
        <v>0.84333685529334179</v>
      </c>
      <c r="E119" s="44">
        <f t="shared" si="7"/>
        <v>110814462.78554511</v>
      </c>
      <c r="F119" s="45">
        <f t="shared" si="8"/>
        <v>205.27486416060853</v>
      </c>
      <c r="G119" s="45">
        <f t="shared" si="9"/>
        <v>359.23101228106492</v>
      </c>
      <c r="H119" s="46">
        <f t="shared" si="10"/>
        <v>1E-3</v>
      </c>
      <c r="I119" s="46">
        <f t="shared" si="11"/>
        <v>0.999</v>
      </c>
      <c r="J119" s="47">
        <f t="shared" si="12"/>
        <v>39807991641.833771</v>
      </c>
      <c r="K119" s="27"/>
      <c r="L119" s="27"/>
      <c r="M119" s="27"/>
      <c r="N119" s="27"/>
    </row>
    <row r="120" spans="2:14" x14ac:dyDescent="0.25">
      <c r="B120" s="9">
        <f t="shared" si="13"/>
        <v>101</v>
      </c>
      <c r="C120" s="42">
        <f>'Simulacion sistema (hoja4)'!BV111</f>
        <v>0.82036995254636469</v>
      </c>
      <c r="D120" s="42">
        <f>'Simulacion sistema (hoja4)'!BW111</f>
        <v>0.84646060485924579</v>
      </c>
      <c r="E120" s="44">
        <f t="shared" si="7"/>
        <v>111224923.47850491</v>
      </c>
      <c r="F120" s="45">
        <f t="shared" si="8"/>
        <v>205.27486416060853</v>
      </c>
      <c r="G120" s="45">
        <f t="shared" si="9"/>
        <v>359.23101228106492</v>
      </c>
      <c r="H120" s="46">
        <f t="shared" si="10"/>
        <v>1E-3</v>
      </c>
      <c r="I120" s="46">
        <f t="shared" si="11"/>
        <v>0.999</v>
      </c>
      <c r="J120" s="47">
        <f t="shared" si="12"/>
        <v>39955441852.067307</v>
      </c>
      <c r="K120" s="27"/>
      <c r="L120" s="27"/>
      <c r="M120" s="27"/>
      <c r="N120" s="27"/>
    </row>
    <row r="121" spans="2:14" x14ac:dyDescent="0.25">
      <c r="B121" s="9">
        <f t="shared" si="13"/>
        <v>102</v>
      </c>
      <c r="C121" s="42">
        <f>'Simulacion sistema (hoja4)'!BV112</f>
        <v>0.81608722257216326</v>
      </c>
      <c r="D121" s="42">
        <f>'Simulacion sistema (hoja4)'!BW112</f>
        <v>0.84969956260415991</v>
      </c>
      <c r="E121" s="44">
        <f t="shared" si="7"/>
        <v>111650522.52618662</v>
      </c>
      <c r="F121" s="45">
        <f t="shared" si="8"/>
        <v>205.27486416060853</v>
      </c>
      <c r="G121" s="45">
        <f t="shared" si="9"/>
        <v>359.23101228106492</v>
      </c>
      <c r="H121" s="46">
        <f t="shared" si="10"/>
        <v>1E-3</v>
      </c>
      <c r="I121" s="46">
        <f t="shared" si="11"/>
        <v>0.999</v>
      </c>
      <c r="J121" s="47">
        <f t="shared" si="12"/>
        <v>40108330228.791862</v>
      </c>
      <c r="K121" s="27"/>
      <c r="L121" s="27"/>
      <c r="M121" s="27"/>
      <c r="N121" s="27"/>
    </row>
    <row r="122" spans="2:14" x14ac:dyDescent="0.25">
      <c r="B122" s="9">
        <f t="shared" si="13"/>
        <v>103</v>
      </c>
      <c r="C122" s="42">
        <f>'Simulacion sistema (hoja4)'!BV113</f>
        <v>0.81033858995125285</v>
      </c>
      <c r="D122" s="42">
        <f>'Simulacion sistema (hoja4)'!BW113</f>
        <v>0.83600466079455826</v>
      </c>
      <c r="E122" s="44">
        <f t="shared" si="7"/>
        <v>109851012.42840496</v>
      </c>
      <c r="F122" s="45">
        <f t="shared" si="8"/>
        <v>205.27486416060853</v>
      </c>
      <c r="G122" s="45">
        <f t="shared" si="9"/>
        <v>359.23101228106492</v>
      </c>
      <c r="H122" s="46">
        <f t="shared" si="10"/>
        <v>1E-3</v>
      </c>
      <c r="I122" s="46">
        <f t="shared" si="11"/>
        <v>0.999</v>
      </c>
      <c r="J122" s="47">
        <f t="shared" si="12"/>
        <v>39461890394.755753</v>
      </c>
      <c r="K122" s="27"/>
      <c r="L122" s="27"/>
      <c r="M122" s="27"/>
      <c r="N122" s="27"/>
    </row>
    <row r="123" spans="2:14" x14ac:dyDescent="0.25">
      <c r="B123" s="9">
        <f t="shared" si="13"/>
        <v>104</v>
      </c>
      <c r="C123" s="42">
        <f>'Simulacion sistema (hoja4)'!BV114</f>
        <v>0.82688716799601281</v>
      </c>
      <c r="D123" s="42">
        <f>'Simulacion sistema (hoja4)'!BW114</f>
        <v>0.84614349968842373</v>
      </c>
      <c r="E123" s="44">
        <f t="shared" si="7"/>
        <v>111183255.85905887</v>
      </c>
      <c r="F123" s="45">
        <f t="shared" si="8"/>
        <v>205.27486416060853</v>
      </c>
      <c r="G123" s="45">
        <f t="shared" si="9"/>
        <v>359.23101228106492</v>
      </c>
      <c r="H123" s="46">
        <f t="shared" si="10"/>
        <v>1E-3</v>
      </c>
      <c r="I123" s="46">
        <f t="shared" si="11"/>
        <v>0.999</v>
      </c>
      <c r="J123" s="47">
        <f t="shared" si="12"/>
        <v>39940473550.954361</v>
      </c>
      <c r="K123" s="27"/>
      <c r="L123" s="27"/>
      <c r="M123" s="27"/>
      <c r="N123" s="27"/>
    </row>
    <row r="124" spans="2:14" x14ac:dyDescent="0.25">
      <c r="B124" s="9">
        <f t="shared" si="13"/>
        <v>105</v>
      </c>
      <c r="C124" s="42">
        <f>'Simulacion sistema (hoja4)'!BV115</f>
        <v>0.82137739740453564</v>
      </c>
      <c r="D124" s="42">
        <f>'Simulacion sistema (hoja4)'!BW115</f>
        <v>0.84239863679023286</v>
      </c>
      <c r="E124" s="44">
        <f t="shared" si="7"/>
        <v>110691180.87423658</v>
      </c>
      <c r="F124" s="45">
        <f t="shared" si="8"/>
        <v>205.27486416060853</v>
      </c>
      <c r="G124" s="45">
        <f t="shared" si="9"/>
        <v>359.23101228106492</v>
      </c>
      <c r="H124" s="46">
        <f t="shared" si="10"/>
        <v>1E-3</v>
      </c>
      <c r="I124" s="46">
        <f t="shared" si="11"/>
        <v>0.999</v>
      </c>
      <c r="J124" s="47">
        <f t="shared" si="12"/>
        <v>39763704956.03846</v>
      </c>
      <c r="K124" s="27"/>
      <c r="L124" s="27"/>
      <c r="M124" s="27"/>
      <c r="N124" s="27"/>
    </row>
    <row r="125" spans="2:14" x14ac:dyDescent="0.25">
      <c r="B125" s="9">
        <f t="shared" si="13"/>
        <v>106</v>
      </c>
      <c r="C125" s="42">
        <f>'Simulacion sistema (hoja4)'!BV116</f>
        <v>0.82318974135741907</v>
      </c>
      <c r="D125" s="42">
        <f>'Simulacion sistema (hoja4)'!BW116</f>
        <v>0.83966237838238789</v>
      </c>
      <c r="E125" s="44">
        <f t="shared" si="7"/>
        <v>110331636.51944576</v>
      </c>
      <c r="F125" s="45">
        <f t="shared" si="8"/>
        <v>205.27486416060853</v>
      </c>
      <c r="G125" s="45">
        <f t="shared" si="9"/>
        <v>359.23101228106492</v>
      </c>
      <c r="H125" s="46">
        <f t="shared" si="10"/>
        <v>1E-3</v>
      </c>
      <c r="I125" s="46">
        <f t="shared" si="11"/>
        <v>0.999</v>
      </c>
      <c r="J125" s="47">
        <f t="shared" si="12"/>
        <v>39634545473.507011</v>
      </c>
      <c r="K125" s="27"/>
      <c r="L125" s="27"/>
      <c r="M125" s="27"/>
      <c r="N125" s="27"/>
    </row>
    <row r="126" spans="2:14" x14ac:dyDescent="0.25">
      <c r="B126" s="9">
        <f t="shared" si="13"/>
        <v>107</v>
      </c>
      <c r="C126" s="42">
        <f>'Simulacion sistema (hoja4)'!BV117</f>
        <v>0.82919751258431018</v>
      </c>
      <c r="D126" s="42">
        <f>'Simulacion sistema (hoja4)'!BW117</f>
        <v>0.84459241109827488</v>
      </c>
      <c r="E126" s="44">
        <f t="shared" si="7"/>
        <v>110979442.81831332</v>
      </c>
      <c r="F126" s="45">
        <f t="shared" si="8"/>
        <v>205.27486416060853</v>
      </c>
      <c r="G126" s="45">
        <f t="shared" si="9"/>
        <v>359.23101228106492</v>
      </c>
      <c r="H126" s="46">
        <f t="shared" si="10"/>
        <v>1E-3</v>
      </c>
      <c r="I126" s="46">
        <f t="shared" si="11"/>
        <v>0.999</v>
      </c>
      <c r="J126" s="47">
        <f t="shared" si="12"/>
        <v>39867257586.011253</v>
      </c>
      <c r="K126" s="27"/>
      <c r="L126" s="27"/>
      <c r="M126" s="27"/>
      <c r="N126" s="27"/>
    </row>
    <row r="127" spans="2:14" x14ac:dyDescent="0.25">
      <c r="B127" s="9">
        <f t="shared" si="13"/>
        <v>108</v>
      </c>
      <c r="C127" s="42">
        <f>'Simulacion sistema (hoja4)'!BV118</f>
        <v>0.81537202159051547</v>
      </c>
      <c r="D127" s="42">
        <f>'Simulacion sistema (hoja4)'!BW118</f>
        <v>0.84593179896807991</v>
      </c>
      <c r="E127" s="44">
        <f t="shared" si="7"/>
        <v>111155438.3844057</v>
      </c>
      <c r="F127" s="45">
        <f t="shared" si="8"/>
        <v>205.27486416060853</v>
      </c>
      <c r="G127" s="45">
        <f t="shared" si="9"/>
        <v>359.23101228106492</v>
      </c>
      <c r="H127" s="46">
        <f t="shared" si="10"/>
        <v>1E-3</v>
      </c>
      <c r="I127" s="46">
        <f t="shared" si="11"/>
        <v>0.999</v>
      </c>
      <c r="J127" s="47">
        <f t="shared" si="12"/>
        <v>39930480651.375603</v>
      </c>
      <c r="K127" s="27"/>
      <c r="L127" s="27"/>
      <c r="M127" s="27"/>
      <c r="N127" s="27"/>
    </row>
    <row r="128" spans="2:14" x14ac:dyDescent="0.25">
      <c r="B128" s="9">
        <f t="shared" si="13"/>
        <v>109</v>
      </c>
      <c r="C128" s="42">
        <f>'Simulacion sistema (hoja4)'!BV119</f>
        <v>0.80857128343208984</v>
      </c>
      <c r="D128" s="42">
        <f>'Simulacion sistema (hoja4)'!BW119</f>
        <v>0.84371134798219416</v>
      </c>
      <c r="E128" s="44">
        <f t="shared" si="7"/>
        <v>110863671.12486032</v>
      </c>
      <c r="F128" s="45">
        <f t="shared" si="8"/>
        <v>205.27486416060853</v>
      </c>
      <c r="G128" s="45">
        <f t="shared" si="9"/>
        <v>359.23101228106492</v>
      </c>
      <c r="H128" s="46">
        <f t="shared" si="10"/>
        <v>1E-3</v>
      </c>
      <c r="I128" s="46">
        <f t="shared" si="11"/>
        <v>0.999</v>
      </c>
      <c r="J128" s="47">
        <f t="shared" si="12"/>
        <v>39825668803.378639</v>
      </c>
      <c r="K128" s="27"/>
      <c r="L128" s="27"/>
      <c r="M128" s="27"/>
      <c r="N128" s="27"/>
    </row>
    <row r="129" spans="2:14" x14ac:dyDescent="0.25">
      <c r="B129" s="9">
        <f t="shared" si="13"/>
        <v>110</v>
      </c>
      <c r="C129" s="42">
        <f>'Simulacion sistema (hoja4)'!BV120</f>
        <v>0.82429135506209084</v>
      </c>
      <c r="D129" s="42">
        <f>'Simulacion sistema (hoja4)'!BW120</f>
        <v>0.85213996791136792</v>
      </c>
      <c r="E129" s="44">
        <f t="shared" si="7"/>
        <v>111971191.78355375</v>
      </c>
      <c r="F129" s="45">
        <f t="shared" si="8"/>
        <v>205.27486416060853</v>
      </c>
      <c r="G129" s="45">
        <f t="shared" si="9"/>
        <v>359.23101228106492</v>
      </c>
      <c r="H129" s="46">
        <f t="shared" si="10"/>
        <v>1E-3</v>
      </c>
      <c r="I129" s="46">
        <f t="shared" si="11"/>
        <v>0.999</v>
      </c>
      <c r="J129" s="47">
        <f t="shared" si="12"/>
        <v>40223524570.723274</v>
      </c>
      <c r="K129" s="27"/>
      <c r="L129" s="27"/>
      <c r="M129" s="27"/>
      <c r="N129" s="27"/>
    </row>
    <row r="130" spans="2:14" x14ac:dyDescent="0.25">
      <c r="B130" s="9">
        <f t="shared" si="13"/>
        <v>111</v>
      </c>
      <c r="C130" s="42">
        <f>'Simulacion sistema (hoja4)'!BV121</f>
        <v>0.81011368118302252</v>
      </c>
      <c r="D130" s="42">
        <f>'Simulacion sistema (hoja4)'!BW121</f>
        <v>0.84376778915022066</v>
      </c>
      <c r="E130" s="44">
        <f t="shared" si="7"/>
        <v>110871087.49433899</v>
      </c>
      <c r="F130" s="45">
        <f t="shared" si="8"/>
        <v>205.27486416060853</v>
      </c>
      <c r="G130" s="45">
        <f t="shared" si="9"/>
        <v>359.23101228106492</v>
      </c>
      <c r="H130" s="46">
        <f t="shared" si="10"/>
        <v>1E-3</v>
      </c>
      <c r="I130" s="46">
        <f t="shared" si="11"/>
        <v>0.999</v>
      </c>
      <c r="J130" s="47">
        <f t="shared" si="12"/>
        <v>39828332993.293915</v>
      </c>
      <c r="K130" s="27"/>
      <c r="L130" s="27"/>
      <c r="M130" s="27"/>
      <c r="N130" s="27"/>
    </row>
    <row r="131" spans="2:14" x14ac:dyDescent="0.25">
      <c r="B131" s="9">
        <f t="shared" si="13"/>
        <v>112</v>
      </c>
      <c r="C131" s="42">
        <f>'Simulacion sistema (hoja4)'!BV122</f>
        <v>0.82859804014419036</v>
      </c>
      <c r="D131" s="42">
        <f>'Simulacion sistema (hoja4)'!BW122</f>
        <v>0.84895219299282254</v>
      </c>
      <c r="E131" s="44">
        <f t="shared" si="7"/>
        <v>111552318.15925688</v>
      </c>
      <c r="F131" s="45">
        <f t="shared" si="8"/>
        <v>205.27486416060853</v>
      </c>
      <c r="G131" s="45">
        <f t="shared" si="9"/>
        <v>359.23101228106492</v>
      </c>
      <c r="H131" s="46">
        <f t="shared" si="10"/>
        <v>1E-3</v>
      </c>
      <c r="I131" s="46">
        <f t="shared" si="11"/>
        <v>0.999</v>
      </c>
      <c r="J131" s="47">
        <f t="shared" si="12"/>
        <v>40073052174.649269</v>
      </c>
      <c r="K131" s="27"/>
      <c r="L131" s="27"/>
      <c r="M131" s="27"/>
      <c r="N131" s="27"/>
    </row>
    <row r="132" spans="2:14" x14ac:dyDescent="0.25">
      <c r="B132" s="9">
        <f t="shared" si="13"/>
        <v>113</v>
      </c>
      <c r="C132" s="42">
        <f>'Simulacion sistema (hoja4)'!BV123</f>
        <v>0.82434408981295926</v>
      </c>
      <c r="D132" s="42">
        <f>'Simulacion sistema (hoja4)'!BW123</f>
        <v>0.84856828388453409</v>
      </c>
      <c r="E132" s="44">
        <f t="shared" si="7"/>
        <v>111501872.50242777</v>
      </c>
      <c r="F132" s="45">
        <f t="shared" si="8"/>
        <v>205.27486416060853</v>
      </c>
      <c r="G132" s="45">
        <f t="shared" si="9"/>
        <v>359.23101228106492</v>
      </c>
      <c r="H132" s="46">
        <f t="shared" si="10"/>
        <v>1E-3</v>
      </c>
      <c r="I132" s="46">
        <f t="shared" si="11"/>
        <v>0.999</v>
      </c>
      <c r="J132" s="47">
        <f t="shared" si="12"/>
        <v>40054930530.281364</v>
      </c>
      <c r="K132" s="27"/>
      <c r="L132" s="27"/>
      <c r="M132" s="27"/>
      <c r="N132" s="27"/>
    </row>
    <row r="133" spans="2:14" x14ac:dyDescent="0.25">
      <c r="B133" s="9">
        <f t="shared" si="13"/>
        <v>114</v>
      </c>
      <c r="C133" s="42">
        <f>'Simulacion sistema (hoja4)'!BV124</f>
        <v>0.81858420949699184</v>
      </c>
      <c r="D133" s="42">
        <f>'Simulacion sistema (hoja4)'!BW124</f>
        <v>0.84117458030545467</v>
      </c>
      <c r="E133" s="44">
        <f t="shared" si="7"/>
        <v>110530339.85213675</v>
      </c>
      <c r="F133" s="45">
        <f t="shared" si="8"/>
        <v>205.27486416060853</v>
      </c>
      <c r="G133" s="45">
        <f t="shared" si="9"/>
        <v>359.23101228106492</v>
      </c>
      <c r="H133" s="46">
        <f t="shared" si="10"/>
        <v>1E-3</v>
      </c>
      <c r="I133" s="46">
        <f t="shared" si="11"/>
        <v>0.999</v>
      </c>
      <c r="J133" s="47">
        <f t="shared" si="12"/>
        <v>39705925872.853218</v>
      </c>
      <c r="K133" s="27"/>
      <c r="L133" s="27"/>
      <c r="M133" s="27"/>
      <c r="N133" s="27"/>
    </row>
    <row r="134" spans="2:14" x14ac:dyDescent="0.25">
      <c r="B134" s="9">
        <f t="shared" si="13"/>
        <v>115</v>
      </c>
      <c r="C134" s="42">
        <f>'Simulacion sistema (hoja4)'!BV125</f>
        <v>0.81221255018506178</v>
      </c>
      <c r="D134" s="42">
        <f>'Simulacion sistema (hoja4)'!BW125</f>
        <v>0.84035425070216208</v>
      </c>
      <c r="E134" s="44">
        <f t="shared" si="7"/>
        <v>110422548.5422641</v>
      </c>
      <c r="F134" s="45">
        <f t="shared" si="8"/>
        <v>205.27486416060853</v>
      </c>
      <c r="G134" s="45">
        <f t="shared" si="9"/>
        <v>359.23101228106492</v>
      </c>
      <c r="H134" s="46">
        <f t="shared" si="10"/>
        <v>1E-3</v>
      </c>
      <c r="I134" s="46">
        <f t="shared" si="11"/>
        <v>0.999</v>
      </c>
      <c r="J134" s="47">
        <f t="shared" si="12"/>
        <v>39667203891.492561</v>
      </c>
      <c r="K134" s="27"/>
      <c r="L134" s="27"/>
      <c r="M134" s="27"/>
      <c r="N134" s="27"/>
    </row>
    <row r="135" spans="2:14" x14ac:dyDescent="0.25">
      <c r="B135" s="9">
        <f t="shared" si="13"/>
        <v>116</v>
      </c>
      <c r="C135" s="42">
        <f>'Simulacion sistema (hoja4)'!BV126</f>
        <v>0.82071836071883608</v>
      </c>
      <c r="D135" s="42">
        <f>'Simulacion sistema (hoja4)'!BW126</f>
        <v>0.83916770248293038</v>
      </c>
      <c r="E135" s="44">
        <f t="shared" si="7"/>
        <v>110266636.10625705</v>
      </c>
      <c r="F135" s="45">
        <f t="shared" si="8"/>
        <v>205.27486416060853</v>
      </c>
      <c r="G135" s="45">
        <f t="shared" si="9"/>
        <v>359.23101228106492</v>
      </c>
      <c r="H135" s="46">
        <f t="shared" si="10"/>
        <v>1E-3</v>
      </c>
      <c r="I135" s="46">
        <f t="shared" si="11"/>
        <v>0.999</v>
      </c>
      <c r="J135" s="47">
        <f t="shared" si="12"/>
        <v>39611195309.278542</v>
      </c>
      <c r="K135" s="27"/>
      <c r="L135" s="27"/>
      <c r="M135" s="27"/>
      <c r="N135" s="27"/>
    </row>
    <row r="136" spans="2:14" x14ac:dyDescent="0.25">
      <c r="B136" s="9">
        <f t="shared" si="13"/>
        <v>117</v>
      </c>
      <c r="C136" s="42">
        <f>'Simulacion sistema (hoja4)'!BV127</f>
        <v>0.82018137396358504</v>
      </c>
      <c r="D136" s="42">
        <f>'Simulacion sistema (hoja4)'!BW127</f>
        <v>0.84768841939535877</v>
      </c>
      <c r="E136" s="44">
        <f t="shared" si="7"/>
        <v>111386258.30855013</v>
      </c>
      <c r="F136" s="45">
        <f t="shared" si="8"/>
        <v>205.27486416060853</v>
      </c>
      <c r="G136" s="45">
        <f t="shared" si="9"/>
        <v>359.23101228106492</v>
      </c>
      <c r="H136" s="46">
        <f t="shared" si="10"/>
        <v>1E-3</v>
      </c>
      <c r="I136" s="46">
        <f t="shared" si="11"/>
        <v>0.999</v>
      </c>
      <c r="J136" s="47">
        <f t="shared" si="12"/>
        <v>40013398326.380646</v>
      </c>
      <c r="K136" s="27"/>
      <c r="L136" s="27"/>
      <c r="M136" s="27"/>
      <c r="N136" s="27"/>
    </row>
    <row r="137" spans="2:14" x14ac:dyDescent="0.25">
      <c r="B137" s="9">
        <f t="shared" si="13"/>
        <v>118</v>
      </c>
      <c r="C137" s="42">
        <f>'Simulacion sistema (hoja4)'!BV128</f>
        <v>0.83389711924154974</v>
      </c>
      <c r="D137" s="42">
        <f>'Simulacion sistema (hoja4)'!BW128</f>
        <v>0.84800045618839914</v>
      </c>
      <c r="E137" s="44">
        <f t="shared" si="7"/>
        <v>111427259.94315565</v>
      </c>
      <c r="F137" s="45">
        <f t="shared" si="8"/>
        <v>205.27486416060853</v>
      </c>
      <c r="G137" s="45">
        <f t="shared" si="9"/>
        <v>359.23101228106492</v>
      </c>
      <c r="H137" s="46">
        <f t="shared" si="10"/>
        <v>1E-3</v>
      </c>
      <c r="I137" s="46">
        <f t="shared" si="11"/>
        <v>0.999</v>
      </c>
      <c r="J137" s="47">
        <f t="shared" si="12"/>
        <v>40028127385.085159</v>
      </c>
      <c r="K137" s="27"/>
      <c r="L137" s="27"/>
      <c r="M137" s="27"/>
      <c r="N137" s="27"/>
    </row>
    <row r="138" spans="2:14" x14ac:dyDescent="0.25">
      <c r="B138" s="9">
        <f t="shared" si="13"/>
        <v>119</v>
      </c>
      <c r="C138" s="42">
        <f>'Simulacion sistema (hoja4)'!BV129</f>
        <v>0.83275043558119988</v>
      </c>
      <c r="D138" s="42">
        <f>'Simulacion sistema (hoja4)'!BW129</f>
        <v>0.85480653957697761</v>
      </c>
      <c r="E138" s="44">
        <f t="shared" si="7"/>
        <v>112321579.30041486</v>
      </c>
      <c r="F138" s="45">
        <f t="shared" si="8"/>
        <v>205.27486416060853</v>
      </c>
      <c r="G138" s="45">
        <f t="shared" si="9"/>
        <v>359.23101228106492</v>
      </c>
      <c r="H138" s="46">
        <f t="shared" si="10"/>
        <v>1E-3</v>
      </c>
      <c r="I138" s="46">
        <f t="shared" si="11"/>
        <v>0.999</v>
      </c>
      <c r="J138" s="47">
        <f t="shared" si="12"/>
        <v>40349394633.09594</v>
      </c>
      <c r="K138" s="27"/>
      <c r="L138" s="27"/>
      <c r="M138" s="27"/>
      <c r="N138" s="27"/>
    </row>
    <row r="139" spans="2:14" x14ac:dyDescent="0.25">
      <c r="B139" s="9">
        <f t="shared" si="13"/>
        <v>120</v>
      </c>
      <c r="C139" s="42">
        <f>'Simulacion sistema (hoja4)'!BV130</f>
        <v>0.81868433403534291</v>
      </c>
      <c r="D139" s="42">
        <f>'Simulacion sistema (hoja4)'!BW130</f>
        <v>0.84635769405223593</v>
      </c>
      <c r="E139" s="44">
        <f t="shared" si="7"/>
        <v>111211400.99846381</v>
      </c>
      <c r="F139" s="45">
        <f t="shared" si="8"/>
        <v>205.27486416060853</v>
      </c>
      <c r="G139" s="45">
        <f t="shared" si="9"/>
        <v>359.23101228106492</v>
      </c>
      <c r="H139" s="46">
        <f t="shared" si="10"/>
        <v>1E-3</v>
      </c>
      <c r="I139" s="46">
        <f t="shared" si="11"/>
        <v>0.999</v>
      </c>
      <c r="J139" s="47">
        <f t="shared" si="12"/>
        <v>39950584157.873589</v>
      </c>
      <c r="K139" s="27"/>
      <c r="L139" s="27"/>
      <c r="M139" s="27"/>
      <c r="N139" s="27"/>
    </row>
    <row r="140" spans="2:14" x14ac:dyDescent="0.25">
      <c r="B140" s="9">
        <f t="shared" si="13"/>
        <v>121</v>
      </c>
      <c r="C140" s="42">
        <f>'Simulacion sistema (hoja4)'!BV131</f>
        <v>0.81998418139399698</v>
      </c>
      <c r="D140" s="42">
        <f>'Simulacion sistema (hoja4)'!BW131</f>
        <v>0.85024320646904472</v>
      </c>
      <c r="E140" s="44">
        <f t="shared" si="7"/>
        <v>111721957.33003248</v>
      </c>
      <c r="F140" s="45">
        <f t="shared" si="8"/>
        <v>205.27486416060853</v>
      </c>
      <c r="G140" s="45">
        <f t="shared" si="9"/>
        <v>359.23101228106492</v>
      </c>
      <c r="H140" s="46">
        <f t="shared" si="10"/>
        <v>1E-3</v>
      </c>
      <c r="I140" s="46">
        <f t="shared" si="11"/>
        <v>0.999</v>
      </c>
      <c r="J140" s="47">
        <f t="shared" si="12"/>
        <v>40133991825.689507</v>
      </c>
      <c r="K140" s="27"/>
      <c r="L140" s="27"/>
      <c r="M140" s="27"/>
      <c r="N140" s="27"/>
    </row>
    <row r="141" spans="2:14" x14ac:dyDescent="0.25">
      <c r="B141" s="9">
        <f t="shared" si="13"/>
        <v>122</v>
      </c>
      <c r="C141" s="42">
        <f>'Simulacion sistema (hoja4)'!BV132</f>
        <v>0.82781750991440117</v>
      </c>
      <c r="D141" s="42">
        <f>'Simulacion sistema (hoja4)'!BW132</f>
        <v>0.85419757648536943</v>
      </c>
      <c r="E141" s="44">
        <f t="shared" si="7"/>
        <v>112241561.55017754</v>
      </c>
      <c r="F141" s="45">
        <f t="shared" si="8"/>
        <v>205.27486416060853</v>
      </c>
      <c r="G141" s="45">
        <f t="shared" si="9"/>
        <v>359.23101228106492</v>
      </c>
      <c r="H141" s="46">
        <f t="shared" si="10"/>
        <v>1E-3</v>
      </c>
      <c r="I141" s="46">
        <f t="shared" si="11"/>
        <v>0.999</v>
      </c>
      <c r="J141" s="47">
        <f t="shared" si="12"/>
        <v>40320649775.677734</v>
      </c>
      <c r="K141" s="27"/>
      <c r="L141" s="27"/>
      <c r="M141" s="27"/>
      <c r="N141" s="27"/>
    </row>
    <row r="142" spans="2:14" x14ac:dyDescent="0.25">
      <c r="B142" s="9">
        <f t="shared" si="13"/>
        <v>123</v>
      </c>
      <c r="C142" s="42">
        <f>'Simulacion sistema (hoja4)'!BV133</f>
        <v>0.83329433008864273</v>
      </c>
      <c r="D142" s="42">
        <f>'Simulacion sistema (hoja4)'!BW133</f>
        <v>0.8484767600065245</v>
      </c>
      <c r="E142" s="44">
        <f t="shared" si="7"/>
        <v>111489846.26485732</v>
      </c>
      <c r="F142" s="45">
        <f t="shared" si="8"/>
        <v>205.27486416060853</v>
      </c>
      <c r="G142" s="45">
        <f t="shared" si="9"/>
        <v>359.23101228106492</v>
      </c>
      <c r="H142" s="46">
        <f t="shared" si="10"/>
        <v>1E-3</v>
      </c>
      <c r="I142" s="46">
        <f t="shared" si="11"/>
        <v>0.999</v>
      </c>
      <c r="J142" s="47">
        <f t="shared" si="12"/>
        <v>40050610332.785004</v>
      </c>
      <c r="K142" s="27"/>
      <c r="L142" s="27"/>
      <c r="M142" s="27"/>
      <c r="N142" s="27"/>
    </row>
    <row r="143" spans="2:14" x14ac:dyDescent="0.25">
      <c r="B143" s="9">
        <f t="shared" si="13"/>
        <v>124</v>
      </c>
      <c r="C143" s="42">
        <f>'Simulacion sistema (hoja4)'!BV134</f>
        <v>0.83049813769690639</v>
      </c>
      <c r="D143" s="42">
        <f>'Simulacion sistema (hoja4)'!BW134</f>
        <v>0.85228421841808333</v>
      </c>
      <c r="E143" s="44">
        <f t="shared" si="7"/>
        <v>111990146.30013615</v>
      </c>
      <c r="F143" s="45">
        <f t="shared" si="8"/>
        <v>205.27486416060853</v>
      </c>
      <c r="G143" s="45">
        <f t="shared" si="9"/>
        <v>359.23101228106492</v>
      </c>
      <c r="H143" s="46">
        <f t="shared" si="10"/>
        <v>1E-3</v>
      </c>
      <c r="I143" s="46">
        <f t="shared" si="11"/>
        <v>0.999</v>
      </c>
      <c r="J143" s="47">
        <f t="shared" si="12"/>
        <v>40230333620.902466</v>
      </c>
      <c r="K143" s="27"/>
      <c r="L143" s="27"/>
      <c r="M143" s="27"/>
      <c r="N143" s="27"/>
    </row>
    <row r="144" spans="2:14" x14ac:dyDescent="0.25">
      <c r="B144" s="9">
        <f t="shared" si="13"/>
        <v>125</v>
      </c>
      <c r="C144" s="42">
        <f>'Simulacion sistema (hoja4)'!BV135</f>
        <v>0.81282321686144199</v>
      </c>
      <c r="D144" s="42">
        <f>'Simulacion sistema (hoja4)'!BW135</f>
        <v>0.84590534244624938</v>
      </c>
      <c r="E144" s="44">
        <f t="shared" si="7"/>
        <v>111151961.99743718</v>
      </c>
      <c r="F144" s="45">
        <f t="shared" si="8"/>
        <v>205.27486416060853</v>
      </c>
      <c r="G144" s="45">
        <f t="shared" si="9"/>
        <v>359.23101228106492</v>
      </c>
      <c r="H144" s="46">
        <f t="shared" si="10"/>
        <v>1E-3</v>
      </c>
      <c r="I144" s="46">
        <f t="shared" si="11"/>
        <v>0.999</v>
      </c>
      <c r="J144" s="47">
        <f t="shared" si="12"/>
        <v>39929231825.365814</v>
      </c>
      <c r="K144" s="27"/>
      <c r="L144" s="27"/>
      <c r="M144" s="27"/>
      <c r="N144" s="27"/>
    </row>
    <row r="145" spans="2:14" x14ac:dyDescent="0.25">
      <c r="B145" s="9">
        <f t="shared" si="13"/>
        <v>126</v>
      </c>
      <c r="C145" s="42">
        <f>'Simulacion sistema (hoja4)'!BV136</f>
        <v>0.81037832666514154</v>
      </c>
      <c r="D145" s="42">
        <f>'Simulacion sistema (hoja4)'!BW136</f>
        <v>0.84396863236090836</v>
      </c>
      <c r="E145" s="44">
        <f t="shared" si="7"/>
        <v>110897478.29222335</v>
      </c>
      <c r="F145" s="45">
        <f t="shared" si="8"/>
        <v>205.27486416060853</v>
      </c>
      <c r="G145" s="45">
        <f t="shared" si="9"/>
        <v>359.23101228106492</v>
      </c>
      <c r="H145" s="46">
        <f t="shared" si="10"/>
        <v>1E-3</v>
      </c>
      <c r="I145" s="46">
        <f t="shared" si="11"/>
        <v>0.999</v>
      </c>
      <c r="J145" s="47">
        <f t="shared" si="12"/>
        <v>39837813386.332817</v>
      </c>
      <c r="K145" s="27"/>
      <c r="L145" s="27"/>
      <c r="M145" s="27"/>
      <c r="N145" s="27"/>
    </row>
    <row r="146" spans="2:14" x14ac:dyDescent="0.25">
      <c r="B146" s="9">
        <f t="shared" si="13"/>
        <v>127</v>
      </c>
      <c r="C146" s="42">
        <f>'Simulacion sistema (hoja4)'!BV137</f>
        <v>0.82414843980542174</v>
      </c>
      <c r="D146" s="42">
        <f>'Simulacion sistema (hoja4)'!BW137</f>
        <v>0.85296442981123588</v>
      </c>
      <c r="E146" s="44">
        <f t="shared" si="7"/>
        <v>112079526.07719639</v>
      </c>
      <c r="F146" s="45">
        <f t="shared" si="8"/>
        <v>205.27486416060853</v>
      </c>
      <c r="G146" s="45">
        <f t="shared" si="9"/>
        <v>359.23101228106492</v>
      </c>
      <c r="H146" s="46">
        <f t="shared" si="10"/>
        <v>1E-3</v>
      </c>
      <c r="I146" s="46">
        <f t="shared" si="11"/>
        <v>0.999</v>
      </c>
      <c r="J146" s="47">
        <f t="shared" si="12"/>
        <v>40262441608.693275</v>
      </c>
      <c r="K146" s="27"/>
      <c r="L146" s="27"/>
      <c r="M146" s="27"/>
      <c r="N146" s="27"/>
    </row>
    <row r="147" spans="2:14" x14ac:dyDescent="0.25">
      <c r="B147" s="9">
        <f t="shared" si="13"/>
        <v>128</v>
      </c>
      <c r="C147" s="42">
        <f>'Simulacion sistema (hoja4)'!BV138</f>
        <v>0.82649540939021382</v>
      </c>
      <c r="D147" s="42">
        <f>'Simulacion sistema (hoja4)'!BW138</f>
        <v>0.84809854685823927</v>
      </c>
      <c r="E147" s="44">
        <f t="shared" si="7"/>
        <v>111440149.05717263</v>
      </c>
      <c r="F147" s="45">
        <f t="shared" si="8"/>
        <v>205.27486416060853</v>
      </c>
      <c r="G147" s="45">
        <f t="shared" si="9"/>
        <v>359.23101228106492</v>
      </c>
      <c r="H147" s="46">
        <f t="shared" si="10"/>
        <v>1E-3</v>
      </c>
      <c r="I147" s="46">
        <f t="shared" si="11"/>
        <v>0.999</v>
      </c>
      <c r="J147" s="47">
        <f t="shared" si="12"/>
        <v>40032757554.560883</v>
      </c>
      <c r="K147" s="27"/>
      <c r="L147" s="27"/>
      <c r="M147" s="27"/>
      <c r="N147" s="27"/>
    </row>
    <row r="148" spans="2:14" x14ac:dyDescent="0.25">
      <c r="B148" s="9">
        <f t="shared" si="13"/>
        <v>129</v>
      </c>
      <c r="C148" s="42">
        <f>'Simulacion sistema (hoja4)'!BV139</f>
        <v>0.82692526878391814</v>
      </c>
      <c r="D148" s="42">
        <f>'Simulacion sistema (hoja4)'!BW139</f>
        <v>0.84656125768816448</v>
      </c>
      <c r="E148" s="44">
        <f t="shared" si="7"/>
        <v>111238149.2602248</v>
      </c>
      <c r="F148" s="45">
        <f t="shared" si="8"/>
        <v>205.27486416060853</v>
      </c>
      <c r="G148" s="45">
        <f t="shared" si="9"/>
        <v>359.23101228106492</v>
      </c>
      <c r="H148" s="46">
        <f t="shared" si="10"/>
        <v>1E-3</v>
      </c>
      <c r="I148" s="46">
        <f t="shared" si="11"/>
        <v>0.999</v>
      </c>
      <c r="J148" s="47">
        <f t="shared" si="12"/>
        <v>39960192963.022751</v>
      </c>
      <c r="K148" s="27"/>
      <c r="L148" s="27"/>
      <c r="M148" s="27"/>
      <c r="N148" s="27"/>
    </row>
    <row r="149" spans="2:14" x14ac:dyDescent="0.25">
      <c r="B149" s="9">
        <f t="shared" si="13"/>
        <v>130</v>
      </c>
      <c r="C149" s="42">
        <f>'Simulacion sistema (hoja4)'!BV140</f>
        <v>0.81580272499394091</v>
      </c>
      <c r="D149" s="42">
        <f>'Simulacion sistema (hoja4)'!BW140</f>
        <v>0.84389582215434111</v>
      </c>
      <c r="E149" s="44">
        <f t="shared" ref="E149:E212" si="14">+D149*$F$13*$F$14</f>
        <v>110887911.03108042</v>
      </c>
      <c r="F149" s="45">
        <f t="shared" ref="F149:F212" si="15">+$F$11*F$16</f>
        <v>205.27486416060853</v>
      </c>
      <c r="G149" s="45">
        <f t="shared" ref="G149:G212" si="16">+$F$11*F$15</f>
        <v>359.23101228106492</v>
      </c>
      <c r="H149" s="46">
        <f t="shared" ref="H149:H212" si="17">+COUNTIF($C$20:$C$1019,"&lt;"&amp;$F$12)/1000</f>
        <v>1E-3</v>
      </c>
      <c r="I149" s="46">
        <f t="shared" ref="I149:I212" si="18">1-H149</f>
        <v>0.999</v>
      </c>
      <c r="J149" s="47">
        <f t="shared" ref="J149:J212" si="19">+IF(C149&lt;$F$12,E149*F149,E149*G149)</f>
        <v>39834376529.427689</v>
      </c>
      <c r="K149" s="27"/>
      <c r="L149" s="27"/>
      <c r="M149" s="27"/>
      <c r="N149" s="27"/>
    </row>
    <row r="150" spans="2:14" x14ac:dyDescent="0.25">
      <c r="B150" s="9">
        <f t="shared" ref="B150:B213" si="20">+B149+1</f>
        <v>131</v>
      </c>
      <c r="C150" s="42">
        <f>'Simulacion sistema (hoja4)'!BV141</f>
        <v>0.81167479626895689</v>
      </c>
      <c r="D150" s="42">
        <f>'Simulacion sistema (hoja4)'!BW141</f>
        <v>0.84914102826226201</v>
      </c>
      <c r="E150" s="44">
        <f t="shared" si="14"/>
        <v>111577131.11366123</v>
      </c>
      <c r="F150" s="45">
        <f t="shared" si="15"/>
        <v>205.27486416060853</v>
      </c>
      <c r="G150" s="45">
        <f t="shared" si="16"/>
        <v>359.23101228106492</v>
      </c>
      <c r="H150" s="46">
        <f t="shared" si="17"/>
        <v>1E-3</v>
      </c>
      <c r="I150" s="46">
        <f t="shared" si="18"/>
        <v>0.999</v>
      </c>
      <c r="J150" s="47">
        <f t="shared" si="19"/>
        <v>40081965757.377625</v>
      </c>
      <c r="K150" s="27"/>
      <c r="L150" s="27"/>
      <c r="M150" s="27"/>
      <c r="N150" s="27"/>
    </row>
    <row r="151" spans="2:14" x14ac:dyDescent="0.25">
      <c r="B151" s="9">
        <f t="shared" si="20"/>
        <v>132</v>
      </c>
      <c r="C151" s="42">
        <f>'Simulacion sistema (hoja4)'!BV142</f>
        <v>0.81601616211548722</v>
      </c>
      <c r="D151" s="42">
        <f>'Simulacion sistema (hoja4)'!BW142</f>
        <v>0.83596772596553337</v>
      </c>
      <c r="E151" s="44">
        <f t="shared" si="14"/>
        <v>109846159.19187108</v>
      </c>
      <c r="F151" s="45">
        <f t="shared" si="15"/>
        <v>205.27486416060853</v>
      </c>
      <c r="G151" s="45">
        <f t="shared" si="16"/>
        <v>359.23101228106492</v>
      </c>
      <c r="H151" s="46">
        <f t="shared" si="17"/>
        <v>1E-3</v>
      </c>
      <c r="I151" s="46">
        <f t="shared" si="18"/>
        <v>0.999</v>
      </c>
      <c r="J151" s="47">
        <f t="shared" si="19"/>
        <v>39460146961.682854</v>
      </c>
      <c r="K151" s="27"/>
      <c r="L151" s="27"/>
      <c r="M151" s="27"/>
      <c r="N151" s="27"/>
    </row>
    <row r="152" spans="2:14" x14ac:dyDescent="0.25">
      <c r="B152" s="9">
        <f t="shared" si="20"/>
        <v>133</v>
      </c>
      <c r="C152" s="42">
        <f>'Simulacion sistema (hoja4)'!BV143</f>
        <v>0.80998217632609226</v>
      </c>
      <c r="D152" s="42">
        <f>'Simulacion sistema (hoja4)'!BW143</f>
        <v>0.84637943007910987</v>
      </c>
      <c r="E152" s="44">
        <f t="shared" si="14"/>
        <v>111214257.11239505</v>
      </c>
      <c r="F152" s="45">
        <f t="shared" si="15"/>
        <v>205.27486416060853</v>
      </c>
      <c r="G152" s="45">
        <f t="shared" si="16"/>
        <v>359.23101228106492</v>
      </c>
      <c r="H152" s="46">
        <f t="shared" si="17"/>
        <v>1E-3</v>
      </c>
      <c r="I152" s="46">
        <f t="shared" si="18"/>
        <v>0.999</v>
      </c>
      <c r="J152" s="47">
        <f t="shared" si="19"/>
        <v>39951610162.572296</v>
      </c>
      <c r="K152" s="27"/>
      <c r="L152" s="27"/>
      <c r="M152" s="27"/>
      <c r="N152" s="27"/>
    </row>
    <row r="153" spans="2:14" x14ac:dyDescent="0.25">
      <c r="B153" s="9">
        <f t="shared" si="20"/>
        <v>134</v>
      </c>
      <c r="C153" s="42">
        <f>'Simulacion sistema (hoja4)'!BV144</f>
        <v>0.819707558149813</v>
      </c>
      <c r="D153" s="42">
        <f>'Simulacion sistema (hoja4)'!BW144</f>
        <v>0.84288635300306258</v>
      </c>
      <c r="E153" s="44">
        <f t="shared" si="14"/>
        <v>110755266.78460242</v>
      </c>
      <c r="F153" s="45">
        <f t="shared" si="15"/>
        <v>205.27486416060853</v>
      </c>
      <c r="G153" s="45">
        <f t="shared" si="16"/>
        <v>359.23101228106492</v>
      </c>
      <c r="H153" s="46">
        <f t="shared" si="17"/>
        <v>1E-3</v>
      </c>
      <c r="I153" s="46">
        <f t="shared" si="18"/>
        <v>0.999</v>
      </c>
      <c r="J153" s="47">
        <f t="shared" si="19"/>
        <v>39786726602.492134</v>
      </c>
      <c r="K153" s="27"/>
      <c r="L153" s="27"/>
      <c r="M153" s="27"/>
      <c r="N153" s="27"/>
    </row>
    <row r="154" spans="2:14" x14ac:dyDescent="0.25">
      <c r="B154" s="9">
        <f t="shared" si="20"/>
        <v>135</v>
      </c>
      <c r="C154" s="42">
        <f>'Simulacion sistema (hoja4)'!BV145</f>
        <v>0.82962111606686195</v>
      </c>
      <c r="D154" s="42">
        <f>'Simulacion sistema (hoja4)'!BW145</f>
        <v>0.84726681803419368</v>
      </c>
      <c r="E154" s="44">
        <f t="shared" si="14"/>
        <v>111330859.88969305</v>
      </c>
      <c r="F154" s="45">
        <f t="shared" si="15"/>
        <v>205.27486416060853</v>
      </c>
      <c r="G154" s="45">
        <f t="shared" si="16"/>
        <v>359.23101228106492</v>
      </c>
      <c r="H154" s="46">
        <f t="shared" si="17"/>
        <v>1E-3</v>
      </c>
      <c r="I154" s="46">
        <f t="shared" si="18"/>
        <v>0.999</v>
      </c>
      <c r="J154" s="47">
        <f t="shared" si="19"/>
        <v>39993497496.295845</v>
      </c>
      <c r="K154" s="27"/>
      <c r="L154" s="27"/>
      <c r="M154" s="27"/>
      <c r="N154" s="27"/>
    </row>
    <row r="155" spans="2:14" x14ac:dyDescent="0.25">
      <c r="B155" s="9">
        <f t="shared" si="20"/>
        <v>136</v>
      </c>
      <c r="C155" s="42">
        <f>'Simulacion sistema (hoja4)'!BV146</f>
        <v>0.82580918604048037</v>
      </c>
      <c r="D155" s="42">
        <f>'Simulacion sistema (hoja4)'!BW146</f>
        <v>0.85151939137437849</v>
      </c>
      <c r="E155" s="44">
        <f t="shared" si="14"/>
        <v>111889648.02659334</v>
      </c>
      <c r="F155" s="45">
        <f t="shared" si="15"/>
        <v>205.27486416060853</v>
      </c>
      <c r="G155" s="45">
        <f t="shared" si="16"/>
        <v>359.23101228106492</v>
      </c>
      <c r="H155" s="46">
        <f t="shared" si="17"/>
        <v>1E-3</v>
      </c>
      <c r="I155" s="46">
        <f t="shared" si="18"/>
        <v>0.999</v>
      </c>
      <c r="J155" s="47">
        <f t="shared" si="19"/>
        <v>40194231524.365181</v>
      </c>
      <c r="K155" s="27"/>
      <c r="L155" s="27"/>
      <c r="M155" s="27"/>
      <c r="N155" s="27"/>
    </row>
    <row r="156" spans="2:14" x14ac:dyDescent="0.25">
      <c r="B156" s="9">
        <f t="shared" si="20"/>
        <v>137</v>
      </c>
      <c r="C156" s="42">
        <f>'Simulacion sistema (hoja4)'!BV147</f>
        <v>0.81617011876531875</v>
      </c>
      <c r="D156" s="42">
        <f>'Simulacion sistema (hoja4)'!BW147</f>
        <v>0.84639335564527429</v>
      </c>
      <c r="E156" s="44">
        <f t="shared" si="14"/>
        <v>111216086.93178904</v>
      </c>
      <c r="F156" s="45">
        <f t="shared" si="15"/>
        <v>205.27486416060853</v>
      </c>
      <c r="G156" s="45">
        <f t="shared" si="16"/>
        <v>359.23101228106492</v>
      </c>
      <c r="H156" s="46">
        <f t="shared" si="17"/>
        <v>1E-3</v>
      </c>
      <c r="I156" s="46">
        <f t="shared" si="18"/>
        <v>0.999</v>
      </c>
      <c r="J156" s="47">
        <f t="shared" si="19"/>
        <v>39952267490.445496</v>
      </c>
      <c r="K156" s="27"/>
      <c r="L156" s="27"/>
      <c r="M156" s="27"/>
      <c r="N156" s="27"/>
    </row>
    <row r="157" spans="2:14" x14ac:dyDescent="0.25">
      <c r="B157" s="9">
        <f t="shared" si="20"/>
        <v>138</v>
      </c>
      <c r="C157" s="42">
        <f>'Simulacion sistema (hoja4)'!BV148</f>
        <v>0.81275918198842367</v>
      </c>
      <c r="D157" s="42">
        <f>'Simulacion sistema (hoja4)'!BW148</f>
        <v>0.84928090920949151</v>
      </c>
      <c r="E157" s="44">
        <f t="shared" si="14"/>
        <v>111595511.4701272</v>
      </c>
      <c r="F157" s="45">
        <f t="shared" si="15"/>
        <v>205.27486416060853</v>
      </c>
      <c r="G157" s="45">
        <f t="shared" si="16"/>
        <v>359.23101228106492</v>
      </c>
      <c r="H157" s="46">
        <f t="shared" si="17"/>
        <v>1E-3</v>
      </c>
      <c r="I157" s="46">
        <f t="shared" si="18"/>
        <v>0.999</v>
      </c>
      <c r="J157" s="47">
        <f t="shared" si="19"/>
        <v>40088568551.436981</v>
      </c>
      <c r="K157" s="27"/>
      <c r="L157" s="27"/>
      <c r="M157" s="27"/>
      <c r="N157" s="27"/>
    </row>
    <row r="158" spans="2:14" x14ac:dyDescent="0.25">
      <c r="B158" s="9">
        <f t="shared" si="20"/>
        <v>139</v>
      </c>
      <c r="C158" s="42">
        <f>'Simulacion sistema (hoja4)'!BV149</f>
        <v>0.82068222266822122</v>
      </c>
      <c r="D158" s="42">
        <f>'Simulacion sistema (hoja4)'!BW149</f>
        <v>0.84254208058835911</v>
      </c>
      <c r="E158" s="44">
        <f t="shared" si="14"/>
        <v>110710029.38931039</v>
      </c>
      <c r="F158" s="45">
        <f t="shared" si="15"/>
        <v>205.27486416060853</v>
      </c>
      <c r="G158" s="45">
        <f t="shared" si="16"/>
        <v>359.23101228106492</v>
      </c>
      <c r="H158" s="46">
        <f t="shared" si="17"/>
        <v>1E-3</v>
      </c>
      <c r="I158" s="46">
        <f t="shared" si="18"/>
        <v>0.999</v>
      </c>
      <c r="J158" s="47">
        <f t="shared" si="19"/>
        <v>39770475927.188416</v>
      </c>
      <c r="K158" s="27"/>
      <c r="L158" s="27"/>
      <c r="M158" s="27"/>
      <c r="N158" s="27"/>
    </row>
    <row r="159" spans="2:14" x14ac:dyDescent="0.25">
      <c r="B159" s="9">
        <f t="shared" si="20"/>
        <v>140</v>
      </c>
      <c r="C159" s="42">
        <f>'Simulacion sistema (hoja4)'!BV150</f>
        <v>0.81879966246049118</v>
      </c>
      <c r="D159" s="42">
        <f>'Simulacion sistema (hoja4)'!BW150</f>
        <v>0.84839430711247066</v>
      </c>
      <c r="E159" s="44">
        <f t="shared" si="14"/>
        <v>111479011.95457864</v>
      </c>
      <c r="F159" s="45">
        <f t="shared" si="15"/>
        <v>205.27486416060853</v>
      </c>
      <c r="G159" s="45">
        <f t="shared" si="16"/>
        <v>359.23101228106492</v>
      </c>
      <c r="H159" s="46">
        <f t="shared" si="17"/>
        <v>1E-3</v>
      </c>
      <c r="I159" s="46">
        <f t="shared" si="18"/>
        <v>0.999</v>
      </c>
      <c r="J159" s="47">
        <f t="shared" si="19"/>
        <v>40046718312.536224</v>
      </c>
      <c r="K159" s="27"/>
      <c r="L159" s="27"/>
      <c r="M159" s="27"/>
      <c r="N159" s="27"/>
    </row>
    <row r="160" spans="2:14" x14ac:dyDescent="0.25">
      <c r="B160" s="9">
        <f t="shared" si="20"/>
        <v>141</v>
      </c>
      <c r="C160" s="42">
        <f>'Simulacion sistema (hoja4)'!BV151</f>
        <v>0.81103978286818379</v>
      </c>
      <c r="D160" s="42">
        <f>'Simulacion sistema (hoja4)'!BW151</f>
        <v>0.83786402818598316</v>
      </c>
      <c r="E160" s="44">
        <f t="shared" si="14"/>
        <v>110095333.30363819</v>
      </c>
      <c r="F160" s="45">
        <f t="shared" si="15"/>
        <v>205.27486416060853</v>
      </c>
      <c r="G160" s="45">
        <f t="shared" si="16"/>
        <v>359.23101228106492</v>
      </c>
      <c r="H160" s="46">
        <f t="shared" si="17"/>
        <v>1E-3</v>
      </c>
      <c r="I160" s="46">
        <f t="shared" si="18"/>
        <v>0.999</v>
      </c>
      <c r="J160" s="47">
        <f t="shared" si="19"/>
        <v>39549658030.087189</v>
      </c>
      <c r="K160" s="27"/>
      <c r="L160" s="27"/>
      <c r="M160" s="27"/>
      <c r="N160" s="27"/>
    </row>
    <row r="161" spans="2:14" x14ac:dyDescent="0.25">
      <c r="B161" s="9">
        <f t="shared" si="20"/>
        <v>142</v>
      </c>
      <c r="C161" s="42">
        <f>'Simulacion sistema (hoja4)'!BV152</f>
        <v>0.82416368955366825</v>
      </c>
      <c r="D161" s="42">
        <f>'Simulacion sistema (hoja4)'!BW152</f>
        <v>0.84802766424967435</v>
      </c>
      <c r="E161" s="44">
        <f t="shared" si="14"/>
        <v>111430835.08240721</v>
      </c>
      <c r="F161" s="45">
        <f t="shared" si="15"/>
        <v>205.27486416060853</v>
      </c>
      <c r="G161" s="45">
        <f t="shared" si="16"/>
        <v>359.23101228106492</v>
      </c>
      <c r="H161" s="46">
        <f t="shared" si="17"/>
        <v>1E-3</v>
      </c>
      <c r="I161" s="46">
        <f t="shared" si="18"/>
        <v>0.999</v>
      </c>
      <c r="J161" s="47">
        <f t="shared" si="19"/>
        <v>40029411685.977547</v>
      </c>
      <c r="K161" s="27"/>
      <c r="L161" s="27"/>
      <c r="M161" s="27"/>
      <c r="N161" s="27"/>
    </row>
    <row r="162" spans="2:14" x14ac:dyDescent="0.25">
      <c r="B162" s="9">
        <f t="shared" si="20"/>
        <v>143</v>
      </c>
      <c r="C162" s="42">
        <f>'Simulacion sistema (hoja4)'!BV153</f>
        <v>0.81814638064592937</v>
      </c>
      <c r="D162" s="42">
        <f>'Simulacion sistema (hoja4)'!BW153</f>
        <v>0.84719169539995087</v>
      </c>
      <c r="E162" s="44">
        <f t="shared" si="14"/>
        <v>111320988.77555355</v>
      </c>
      <c r="F162" s="45">
        <f t="shared" si="15"/>
        <v>205.27486416060853</v>
      </c>
      <c r="G162" s="45">
        <f t="shared" si="16"/>
        <v>359.23101228106492</v>
      </c>
      <c r="H162" s="46">
        <f t="shared" si="17"/>
        <v>1E-3</v>
      </c>
      <c r="I162" s="46">
        <f t="shared" si="18"/>
        <v>0.999</v>
      </c>
      <c r="J162" s="47">
        <f t="shared" si="19"/>
        <v>39989951485.971169</v>
      </c>
      <c r="K162" s="27"/>
      <c r="L162" s="27"/>
      <c r="M162" s="27"/>
      <c r="N162" s="27"/>
    </row>
    <row r="163" spans="2:14" x14ac:dyDescent="0.25">
      <c r="B163" s="9">
        <f t="shared" si="20"/>
        <v>144</v>
      </c>
      <c r="C163" s="42">
        <f>'Simulacion sistema (hoja4)'!BV154</f>
        <v>0.82155124410339386</v>
      </c>
      <c r="D163" s="42">
        <f>'Simulacion sistema (hoja4)'!BW154</f>
        <v>0.84740236684798775</v>
      </c>
      <c r="E163" s="44">
        <f t="shared" si="14"/>
        <v>111348671.00382559</v>
      </c>
      <c r="F163" s="45">
        <f t="shared" si="15"/>
        <v>205.27486416060853</v>
      </c>
      <c r="G163" s="45">
        <f t="shared" si="16"/>
        <v>359.23101228106492</v>
      </c>
      <c r="H163" s="46">
        <f t="shared" si="17"/>
        <v>1E-3</v>
      </c>
      <c r="I163" s="46">
        <f t="shared" si="18"/>
        <v>0.999</v>
      </c>
      <c r="J163" s="47">
        <f t="shared" si="19"/>
        <v>39999895800.85553</v>
      </c>
      <c r="K163" s="27"/>
      <c r="L163" s="27"/>
      <c r="M163" s="27"/>
      <c r="N163" s="27"/>
    </row>
    <row r="164" spans="2:14" x14ac:dyDescent="0.25">
      <c r="B164" s="9">
        <f t="shared" si="20"/>
        <v>145</v>
      </c>
      <c r="C164" s="42">
        <f>'Simulacion sistema (hoja4)'!BV155</f>
        <v>0.81804787975749915</v>
      </c>
      <c r="D164" s="42">
        <f>'Simulacion sistema (hoja4)'!BW155</f>
        <v>0.84833256126184908</v>
      </c>
      <c r="E164" s="44">
        <f t="shared" si="14"/>
        <v>111470898.54980697</v>
      </c>
      <c r="F164" s="45">
        <f t="shared" si="15"/>
        <v>205.27486416060853</v>
      </c>
      <c r="G164" s="45">
        <f t="shared" si="16"/>
        <v>359.23101228106492</v>
      </c>
      <c r="H164" s="46">
        <f t="shared" si="17"/>
        <v>1E-3</v>
      </c>
      <c r="I164" s="46">
        <f t="shared" si="18"/>
        <v>0.999</v>
      </c>
      <c r="J164" s="47">
        <f t="shared" si="19"/>
        <v>40043803725.927048</v>
      </c>
      <c r="K164" s="27"/>
      <c r="L164" s="27"/>
      <c r="M164" s="27"/>
      <c r="N164" s="27"/>
    </row>
    <row r="165" spans="2:14" x14ac:dyDescent="0.25">
      <c r="B165" s="9">
        <f t="shared" si="20"/>
        <v>146</v>
      </c>
      <c r="C165" s="42">
        <f>'Simulacion sistema (hoja4)'!BV156</f>
        <v>0.80753123456443598</v>
      </c>
      <c r="D165" s="42">
        <f>'Simulacion sistema (hoja4)'!BW156</f>
        <v>0.8419660478167057</v>
      </c>
      <c r="E165" s="44">
        <f t="shared" si="14"/>
        <v>110634338.68311512</v>
      </c>
      <c r="F165" s="45">
        <f t="shared" si="15"/>
        <v>205.27486416060853</v>
      </c>
      <c r="G165" s="45">
        <f t="shared" si="16"/>
        <v>359.23101228106492</v>
      </c>
      <c r="H165" s="46">
        <f t="shared" si="17"/>
        <v>1E-3</v>
      </c>
      <c r="I165" s="46">
        <f t="shared" si="18"/>
        <v>0.999</v>
      </c>
      <c r="J165" s="47">
        <f t="shared" si="19"/>
        <v>39743285478.181625</v>
      </c>
      <c r="K165" s="27"/>
      <c r="L165" s="27"/>
      <c r="M165" s="27"/>
      <c r="N165" s="27"/>
    </row>
    <row r="166" spans="2:14" x14ac:dyDescent="0.25">
      <c r="B166" s="9">
        <f t="shared" si="20"/>
        <v>147</v>
      </c>
      <c r="C166" s="42">
        <f>'Simulacion sistema (hoja4)'!BV157</f>
        <v>0.83146940963549321</v>
      </c>
      <c r="D166" s="42">
        <f>'Simulacion sistema (hoja4)'!BW157</f>
        <v>0.85806200406247723</v>
      </c>
      <c r="E166" s="44">
        <f t="shared" si="14"/>
        <v>112749347.33380951</v>
      </c>
      <c r="F166" s="45">
        <f t="shared" si="15"/>
        <v>205.27486416060853</v>
      </c>
      <c r="G166" s="45">
        <f t="shared" si="16"/>
        <v>359.23101228106492</v>
      </c>
      <c r="H166" s="46">
        <f t="shared" si="17"/>
        <v>1E-3</v>
      </c>
      <c r="I166" s="46">
        <f t="shared" si="18"/>
        <v>0.999</v>
      </c>
      <c r="J166" s="47">
        <f t="shared" si="19"/>
        <v>40503062176.753777</v>
      </c>
      <c r="K166" s="27"/>
      <c r="L166" s="27"/>
      <c r="M166" s="27"/>
      <c r="N166" s="27"/>
    </row>
    <row r="167" spans="2:14" x14ac:dyDescent="0.25">
      <c r="B167" s="9">
        <f t="shared" si="20"/>
        <v>148</v>
      </c>
      <c r="C167" s="42">
        <f>'Simulacion sistema (hoja4)'!BV158</f>
        <v>0.82049919996771736</v>
      </c>
      <c r="D167" s="42">
        <f>'Simulacion sistema (hoja4)'!BW158</f>
        <v>0.84042562692487899</v>
      </c>
      <c r="E167" s="44">
        <f t="shared" si="14"/>
        <v>110431927.37792909</v>
      </c>
      <c r="F167" s="45">
        <f t="shared" si="15"/>
        <v>205.27486416060853</v>
      </c>
      <c r="G167" s="45">
        <f t="shared" si="16"/>
        <v>359.23101228106492</v>
      </c>
      <c r="H167" s="46">
        <f t="shared" si="17"/>
        <v>1E-3</v>
      </c>
      <c r="I167" s="46">
        <f t="shared" si="18"/>
        <v>0.999</v>
      </c>
      <c r="J167" s="47">
        <f t="shared" si="19"/>
        <v>39670573060.122513</v>
      </c>
      <c r="K167" s="27"/>
      <c r="L167" s="27"/>
      <c r="M167" s="27"/>
      <c r="N167" s="27"/>
    </row>
    <row r="168" spans="2:14" x14ac:dyDescent="0.25">
      <c r="B168" s="9">
        <f t="shared" si="20"/>
        <v>149</v>
      </c>
      <c r="C168" s="42">
        <f>'Simulacion sistema (hoja4)'!BV159</f>
        <v>0.80572096799528914</v>
      </c>
      <c r="D168" s="42">
        <f>'Simulacion sistema (hoja4)'!BW159</f>
        <v>0.84569805460643332</v>
      </c>
      <c r="E168" s="44">
        <f t="shared" si="14"/>
        <v>111124724.37528533</v>
      </c>
      <c r="F168" s="45">
        <f t="shared" si="15"/>
        <v>205.27486416060853</v>
      </c>
      <c r="G168" s="45">
        <f t="shared" si="16"/>
        <v>359.23101228106492</v>
      </c>
      <c r="H168" s="46">
        <f t="shared" si="17"/>
        <v>1E-3</v>
      </c>
      <c r="I168" s="46">
        <f t="shared" si="18"/>
        <v>0.999</v>
      </c>
      <c r="J168" s="47">
        <f t="shared" si="19"/>
        <v>39919447226.788078</v>
      </c>
      <c r="K168" s="27"/>
      <c r="L168" s="27"/>
      <c r="M168" s="27"/>
      <c r="N168" s="27"/>
    </row>
    <row r="169" spans="2:14" x14ac:dyDescent="0.25">
      <c r="B169" s="9">
        <f t="shared" si="20"/>
        <v>150</v>
      </c>
      <c r="C169" s="42">
        <f>'Simulacion sistema (hoja4)'!BV160</f>
        <v>0.82617826112204074</v>
      </c>
      <c r="D169" s="42">
        <f>'Simulacion sistema (hoja4)'!BW160</f>
        <v>0.84786640702408533</v>
      </c>
      <c r="E169" s="44">
        <f t="shared" si="14"/>
        <v>111409645.88296482</v>
      </c>
      <c r="F169" s="45">
        <f t="shared" si="15"/>
        <v>205.27486416060853</v>
      </c>
      <c r="G169" s="45">
        <f t="shared" si="16"/>
        <v>359.23101228106492</v>
      </c>
      <c r="H169" s="46">
        <f t="shared" si="17"/>
        <v>1E-3</v>
      </c>
      <c r="I169" s="46">
        <f t="shared" si="18"/>
        <v>0.999</v>
      </c>
      <c r="J169" s="47">
        <f t="shared" si="19"/>
        <v>40021799868.41243</v>
      </c>
      <c r="K169" s="27"/>
      <c r="L169" s="27"/>
      <c r="M169" s="27"/>
      <c r="N169" s="27"/>
    </row>
    <row r="170" spans="2:14" x14ac:dyDescent="0.25">
      <c r="B170" s="9">
        <f t="shared" si="20"/>
        <v>151</v>
      </c>
      <c r="C170" s="42">
        <f>'Simulacion sistema (hoja4)'!BV161</f>
        <v>0.83477374227282997</v>
      </c>
      <c r="D170" s="42">
        <f>'Simulacion sistema (hoja4)'!BW161</f>
        <v>0.84722428985820475</v>
      </c>
      <c r="E170" s="44">
        <f t="shared" si="14"/>
        <v>111325271.68736811</v>
      </c>
      <c r="F170" s="45">
        <f t="shared" si="15"/>
        <v>205.27486416060853</v>
      </c>
      <c r="G170" s="45">
        <f t="shared" si="16"/>
        <v>359.23101228106492</v>
      </c>
      <c r="H170" s="46">
        <f t="shared" si="17"/>
        <v>1E-3</v>
      </c>
      <c r="I170" s="46">
        <f t="shared" si="18"/>
        <v>0.999</v>
      </c>
      <c r="J170" s="47">
        <f t="shared" si="19"/>
        <v>39991490040.717819</v>
      </c>
      <c r="K170" s="27"/>
      <c r="L170" s="27"/>
      <c r="M170" s="27"/>
      <c r="N170" s="27"/>
    </row>
    <row r="171" spans="2:14" x14ac:dyDescent="0.25">
      <c r="B171" s="9">
        <f t="shared" si="20"/>
        <v>152</v>
      </c>
      <c r="C171" s="42">
        <f>'Simulacion sistema (hoja4)'!BV162</f>
        <v>0.81057916488050141</v>
      </c>
      <c r="D171" s="42">
        <f>'Simulacion sistema (hoja4)'!BW162</f>
        <v>0.8438503328355893</v>
      </c>
      <c r="E171" s="44">
        <f t="shared" si="14"/>
        <v>110881933.73459643</v>
      </c>
      <c r="F171" s="45">
        <f t="shared" si="15"/>
        <v>205.27486416060853</v>
      </c>
      <c r="G171" s="45">
        <f t="shared" si="16"/>
        <v>359.23101228106492</v>
      </c>
      <c r="H171" s="46">
        <f t="shared" si="17"/>
        <v>1E-3</v>
      </c>
      <c r="I171" s="46">
        <f t="shared" si="18"/>
        <v>0.999</v>
      </c>
      <c r="J171" s="47">
        <f t="shared" si="19"/>
        <v>39832229299.161034</v>
      </c>
      <c r="K171" s="27"/>
      <c r="L171" s="27"/>
      <c r="M171" s="27"/>
      <c r="N171" s="27"/>
    </row>
    <row r="172" spans="2:14" x14ac:dyDescent="0.25">
      <c r="B172" s="9">
        <f t="shared" si="20"/>
        <v>153</v>
      </c>
      <c r="C172" s="42">
        <f>'Simulacion sistema (hoja4)'!BV163</f>
        <v>0.83177510071359906</v>
      </c>
      <c r="D172" s="42">
        <f>'Simulacion sistema (hoja4)'!BW163</f>
        <v>0.85034682470239309</v>
      </c>
      <c r="E172" s="44">
        <f t="shared" si="14"/>
        <v>111735572.76589446</v>
      </c>
      <c r="F172" s="45">
        <f t="shared" si="15"/>
        <v>205.27486416060853</v>
      </c>
      <c r="G172" s="45">
        <f t="shared" si="16"/>
        <v>359.23101228106492</v>
      </c>
      <c r="H172" s="46">
        <f t="shared" si="17"/>
        <v>1E-3</v>
      </c>
      <c r="I172" s="46">
        <f t="shared" si="18"/>
        <v>0.999</v>
      </c>
      <c r="J172" s="47">
        <f t="shared" si="19"/>
        <v>40138882912.496857</v>
      </c>
      <c r="K172" s="27"/>
      <c r="L172" s="27"/>
      <c r="M172" s="27"/>
      <c r="N172" s="27"/>
    </row>
    <row r="173" spans="2:14" x14ac:dyDescent="0.25">
      <c r="B173" s="9">
        <f t="shared" si="20"/>
        <v>154</v>
      </c>
      <c r="C173" s="42">
        <f>'Simulacion sistema (hoja4)'!BV164</f>
        <v>0.82556807938392407</v>
      </c>
      <c r="D173" s="42">
        <f>'Simulacion sistema (hoja4)'!BW164</f>
        <v>0.84826455142131396</v>
      </c>
      <c r="E173" s="44">
        <f t="shared" si="14"/>
        <v>111461962.05676065</v>
      </c>
      <c r="F173" s="45">
        <f t="shared" si="15"/>
        <v>205.27486416060853</v>
      </c>
      <c r="G173" s="45">
        <f t="shared" si="16"/>
        <v>359.23101228106492</v>
      </c>
      <c r="H173" s="46">
        <f t="shared" si="17"/>
        <v>1E-3</v>
      </c>
      <c r="I173" s="46">
        <f t="shared" si="18"/>
        <v>0.999</v>
      </c>
      <c r="J173" s="47">
        <f t="shared" si="19"/>
        <v>40040593460.48378</v>
      </c>
      <c r="K173" s="27"/>
      <c r="L173" s="27"/>
      <c r="M173" s="27"/>
      <c r="N173" s="27"/>
    </row>
    <row r="174" spans="2:14" x14ac:dyDescent="0.25">
      <c r="B174" s="9">
        <f t="shared" si="20"/>
        <v>155</v>
      </c>
      <c r="C174" s="42">
        <f>'Simulacion sistema (hoja4)'!BV165</f>
        <v>0.83145650828772988</v>
      </c>
      <c r="D174" s="42">
        <f>'Simulacion sistema (hoja4)'!BW165</f>
        <v>0.85124183224456984</v>
      </c>
      <c r="E174" s="44">
        <f t="shared" si="14"/>
        <v>111853176.75693648</v>
      </c>
      <c r="F174" s="45">
        <f t="shared" si="15"/>
        <v>205.27486416060853</v>
      </c>
      <c r="G174" s="45">
        <f t="shared" si="16"/>
        <v>359.23101228106492</v>
      </c>
      <c r="H174" s="46">
        <f t="shared" si="17"/>
        <v>1E-3</v>
      </c>
      <c r="I174" s="46">
        <f t="shared" si="18"/>
        <v>0.999</v>
      </c>
      <c r="J174" s="47">
        <f t="shared" si="19"/>
        <v>40181129913.247169</v>
      </c>
      <c r="K174" s="27"/>
      <c r="L174" s="27"/>
      <c r="M174" s="27"/>
      <c r="N174" s="27"/>
    </row>
    <row r="175" spans="2:14" x14ac:dyDescent="0.25">
      <c r="B175" s="9">
        <f t="shared" si="20"/>
        <v>156</v>
      </c>
      <c r="C175" s="42">
        <f>'Simulacion sistema (hoja4)'!BV166</f>
        <v>0.80181088372462594</v>
      </c>
      <c r="D175" s="42">
        <f>'Simulacion sistema (hoja4)'!BW166</f>
        <v>0.84691085731678484</v>
      </c>
      <c r="E175" s="44">
        <f t="shared" si="14"/>
        <v>111284086.65142553</v>
      </c>
      <c r="F175" s="45">
        <f t="shared" si="15"/>
        <v>205.27486416060853</v>
      </c>
      <c r="G175" s="45">
        <f t="shared" si="16"/>
        <v>359.23101228106492</v>
      </c>
      <c r="H175" s="46">
        <f t="shared" si="17"/>
        <v>1E-3</v>
      </c>
      <c r="I175" s="46">
        <f t="shared" si="18"/>
        <v>0.999</v>
      </c>
      <c r="J175" s="47">
        <f t="shared" si="19"/>
        <v>39976695098.565338</v>
      </c>
      <c r="K175" s="27"/>
      <c r="L175" s="27"/>
      <c r="M175" s="27"/>
      <c r="N175" s="27"/>
    </row>
    <row r="176" spans="2:14" x14ac:dyDescent="0.25">
      <c r="B176" s="9">
        <f t="shared" si="20"/>
        <v>157</v>
      </c>
      <c r="C176" s="42">
        <f>'Simulacion sistema (hoja4)'!BV167</f>
        <v>0.82606871200573506</v>
      </c>
      <c r="D176" s="42">
        <f>'Simulacion sistema (hoja4)'!BW167</f>
        <v>0.84999646069861245</v>
      </c>
      <c r="E176" s="44">
        <f t="shared" si="14"/>
        <v>111689534.93579768</v>
      </c>
      <c r="F176" s="45">
        <f t="shared" si="15"/>
        <v>205.27486416060853</v>
      </c>
      <c r="G176" s="45">
        <f t="shared" si="16"/>
        <v>359.23101228106492</v>
      </c>
      <c r="H176" s="46">
        <f t="shared" si="17"/>
        <v>1E-3</v>
      </c>
      <c r="I176" s="46">
        <f t="shared" si="18"/>
        <v>0.999</v>
      </c>
      <c r="J176" s="47">
        <f t="shared" si="19"/>
        <v>40122344696.187965</v>
      </c>
      <c r="K176" s="27"/>
      <c r="L176" s="27"/>
      <c r="M176" s="27"/>
      <c r="N176" s="27"/>
    </row>
    <row r="177" spans="2:14" x14ac:dyDescent="0.25">
      <c r="B177" s="9">
        <f t="shared" si="20"/>
        <v>158</v>
      </c>
      <c r="C177" s="42">
        <f>'Simulacion sistema (hoja4)'!BV168</f>
        <v>0.81747791352950194</v>
      </c>
      <c r="D177" s="42">
        <f>'Simulacion sistema (hoja4)'!BW168</f>
        <v>0.84705553483217222</v>
      </c>
      <c r="E177" s="44">
        <f t="shared" si="14"/>
        <v>111303097.27694744</v>
      </c>
      <c r="F177" s="45">
        <f t="shared" si="15"/>
        <v>205.27486416060853</v>
      </c>
      <c r="G177" s="45">
        <f t="shared" si="16"/>
        <v>359.23101228106492</v>
      </c>
      <c r="H177" s="46">
        <f t="shared" si="17"/>
        <v>1E-3</v>
      </c>
      <c r="I177" s="46">
        <f t="shared" si="18"/>
        <v>0.999</v>
      </c>
      <c r="J177" s="47">
        <f t="shared" si="19"/>
        <v>39983524304.815666</v>
      </c>
      <c r="K177" s="27"/>
      <c r="L177" s="27"/>
      <c r="M177" s="27"/>
      <c r="N177" s="27"/>
    </row>
    <row r="178" spans="2:14" x14ac:dyDescent="0.25">
      <c r="B178" s="9">
        <f t="shared" si="20"/>
        <v>159</v>
      </c>
      <c r="C178" s="42">
        <f>'Simulacion sistema (hoja4)'!BV169</f>
        <v>0.80779815325537763</v>
      </c>
      <c r="D178" s="42">
        <f>'Simulacion sistema (hoja4)'!BW169</f>
        <v>0.84078220562189954</v>
      </c>
      <c r="E178" s="44">
        <f t="shared" si="14"/>
        <v>110478781.8187176</v>
      </c>
      <c r="F178" s="45">
        <f t="shared" si="15"/>
        <v>205.27486416060853</v>
      </c>
      <c r="G178" s="45">
        <f t="shared" si="16"/>
        <v>359.23101228106492</v>
      </c>
      <c r="H178" s="46">
        <f t="shared" si="17"/>
        <v>1E-3</v>
      </c>
      <c r="I178" s="46">
        <f t="shared" si="18"/>
        <v>0.999</v>
      </c>
      <c r="J178" s="47">
        <f t="shared" si="19"/>
        <v>39687404628.316833</v>
      </c>
      <c r="K178" s="27"/>
      <c r="L178" s="27"/>
      <c r="M178" s="27"/>
      <c r="N178" s="27"/>
    </row>
    <row r="179" spans="2:14" x14ac:dyDescent="0.25">
      <c r="B179" s="9">
        <f t="shared" si="20"/>
        <v>160</v>
      </c>
      <c r="C179" s="42">
        <f>'Simulacion sistema (hoja4)'!BV170</f>
        <v>0.81514543903022563</v>
      </c>
      <c r="D179" s="42">
        <f>'Simulacion sistema (hoja4)'!BW170</f>
        <v>0.84830704461160888</v>
      </c>
      <c r="E179" s="44">
        <f t="shared" si="14"/>
        <v>111467545.66196541</v>
      </c>
      <c r="F179" s="45">
        <f t="shared" si="15"/>
        <v>205.27486416060853</v>
      </c>
      <c r="G179" s="45">
        <f t="shared" si="16"/>
        <v>359.23101228106492</v>
      </c>
      <c r="H179" s="46">
        <f t="shared" si="17"/>
        <v>1E-3</v>
      </c>
      <c r="I179" s="46">
        <f t="shared" si="18"/>
        <v>0.999</v>
      </c>
      <c r="J179" s="47">
        <f t="shared" si="19"/>
        <v>40042599264.633659</v>
      </c>
      <c r="K179" s="27"/>
      <c r="L179" s="27"/>
      <c r="M179" s="27"/>
      <c r="N179" s="27"/>
    </row>
    <row r="180" spans="2:14" x14ac:dyDescent="0.25">
      <c r="B180" s="9">
        <f t="shared" si="20"/>
        <v>161</v>
      </c>
      <c r="C180" s="42">
        <f>'Simulacion sistema (hoja4)'!BV171</f>
        <v>0.81855465745505174</v>
      </c>
      <c r="D180" s="42">
        <f>'Simulacion sistema (hoja4)'!BW171</f>
        <v>0.85194918503751182</v>
      </c>
      <c r="E180" s="44">
        <f t="shared" si="14"/>
        <v>111946122.91392905</v>
      </c>
      <c r="F180" s="45">
        <f t="shared" si="15"/>
        <v>205.27486416060853</v>
      </c>
      <c r="G180" s="45">
        <f t="shared" si="16"/>
        <v>359.23101228106492</v>
      </c>
      <c r="H180" s="46">
        <f t="shared" si="17"/>
        <v>1E-3</v>
      </c>
      <c r="I180" s="46">
        <f t="shared" si="18"/>
        <v>0.999</v>
      </c>
      <c r="J180" s="47">
        <f t="shared" si="19"/>
        <v>40214519055.311249</v>
      </c>
      <c r="K180" s="27"/>
      <c r="L180" s="27"/>
      <c r="M180" s="27"/>
      <c r="N180" s="27"/>
    </row>
    <row r="181" spans="2:14" x14ac:dyDescent="0.25">
      <c r="B181" s="9">
        <f t="shared" si="20"/>
        <v>162</v>
      </c>
      <c r="C181" s="42">
        <f>'Simulacion sistema (hoja4)'!BV172</f>
        <v>0.83235545779175757</v>
      </c>
      <c r="D181" s="42">
        <f>'Simulacion sistema (hoja4)'!BW172</f>
        <v>0.84982028024594725</v>
      </c>
      <c r="E181" s="44">
        <f t="shared" si="14"/>
        <v>111666384.82431747</v>
      </c>
      <c r="F181" s="45">
        <f t="shared" si="15"/>
        <v>205.27486416060853</v>
      </c>
      <c r="G181" s="45">
        <f t="shared" si="16"/>
        <v>359.23101228106492</v>
      </c>
      <c r="H181" s="46">
        <f t="shared" si="17"/>
        <v>1E-3</v>
      </c>
      <c r="I181" s="46">
        <f t="shared" si="18"/>
        <v>0.999</v>
      </c>
      <c r="J181" s="47">
        <f t="shared" si="19"/>
        <v>40114028458.206512</v>
      </c>
      <c r="K181" s="27"/>
      <c r="L181" s="27"/>
      <c r="M181" s="27"/>
      <c r="N181" s="27"/>
    </row>
    <row r="182" spans="2:14" x14ac:dyDescent="0.25">
      <c r="B182" s="9">
        <f t="shared" si="20"/>
        <v>163</v>
      </c>
      <c r="C182" s="42">
        <f>'Simulacion sistema (hoja4)'!BV173</f>
        <v>0.80078969629984009</v>
      </c>
      <c r="D182" s="42">
        <f>'Simulacion sistema (hoja4)'!BW173</f>
        <v>0.84535114531627009</v>
      </c>
      <c r="E182" s="44">
        <f t="shared" si="14"/>
        <v>111079140.49455789</v>
      </c>
      <c r="F182" s="45">
        <f t="shared" si="15"/>
        <v>205.27486416060853</v>
      </c>
      <c r="G182" s="45">
        <f t="shared" si="16"/>
        <v>359.23101228106492</v>
      </c>
      <c r="H182" s="46">
        <f t="shared" si="17"/>
        <v>1E-3</v>
      </c>
      <c r="I182" s="46">
        <f t="shared" si="18"/>
        <v>0.999</v>
      </c>
      <c r="J182" s="47">
        <f t="shared" si="19"/>
        <v>39903072083.170662</v>
      </c>
      <c r="K182" s="27"/>
      <c r="L182" s="27"/>
      <c r="M182" s="27"/>
      <c r="N182" s="27"/>
    </row>
    <row r="183" spans="2:14" x14ac:dyDescent="0.25">
      <c r="B183" s="9">
        <f t="shared" si="20"/>
        <v>164</v>
      </c>
      <c r="C183" s="42">
        <f>'Simulacion sistema (hoja4)'!BV174</f>
        <v>0.79982929585508022</v>
      </c>
      <c r="D183" s="42">
        <f>'Simulacion sistema (hoja4)'!BW174</f>
        <v>0.84214851676756342</v>
      </c>
      <c r="E183" s="44">
        <f t="shared" si="14"/>
        <v>110658315.10325783</v>
      </c>
      <c r="F183" s="45">
        <f t="shared" si="15"/>
        <v>205.27486416060853</v>
      </c>
      <c r="G183" s="45">
        <f t="shared" si="16"/>
        <v>359.23101228106492</v>
      </c>
      <c r="H183" s="46">
        <f t="shared" si="17"/>
        <v>1E-3</v>
      </c>
      <c r="I183" s="46">
        <f t="shared" si="18"/>
        <v>0.999</v>
      </c>
      <c r="J183" s="47">
        <f t="shared" si="19"/>
        <v>39751898551.860367</v>
      </c>
      <c r="K183" s="27"/>
      <c r="L183" s="27"/>
      <c r="M183" s="27"/>
      <c r="N183" s="27"/>
    </row>
    <row r="184" spans="2:14" x14ac:dyDescent="0.25">
      <c r="B184" s="9">
        <f t="shared" si="20"/>
        <v>165</v>
      </c>
      <c r="C184" s="42">
        <f>'Simulacion sistema (hoja4)'!BV175</f>
        <v>0.80142394483946611</v>
      </c>
      <c r="D184" s="42">
        <f>'Simulacion sistema (hoja4)'!BW175</f>
        <v>0.83766071328144909</v>
      </c>
      <c r="E184" s="44">
        <f t="shared" si="14"/>
        <v>110068617.72518241</v>
      </c>
      <c r="F184" s="45">
        <f t="shared" si="15"/>
        <v>205.27486416060853</v>
      </c>
      <c r="G184" s="45">
        <f t="shared" si="16"/>
        <v>359.23101228106492</v>
      </c>
      <c r="H184" s="46">
        <f t="shared" si="17"/>
        <v>1E-3</v>
      </c>
      <c r="I184" s="46">
        <f t="shared" si="18"/>
        <v>0.999</v>
      </c>
      <c r="J184" s="47">
        <f t="shared" si="19"/>
        <v>39540060965.794846</v>
      </c>
      <c r="K184" s="27"/>
      <c r="L184" s="27"/>
      <c r="M184" s="27"/>
      <c r="N184" s="27"/>
    </row>
    <row r="185" spans="2:14" x14ac:dyDescent="0.25">
      <c r="B185" s="9">
        <f t="shared" si="20"/>
        <v>166</v>
      </c>
      <c r="C185" s="42">
        <f>'Simulacion sistema (hoja4)'!BV176</f>
        <v>0.82294733982069457</v>
      </c>
      <c r="D185" s="42">
        <f>'Simulacion sistema (hoja4)'!BW176</f>
        <v>0.84813465554193201</v>
      </c>
      <c r="E185" s="44">
        <f t="shared" si="14"/>
        <v>111444893.73820986</v>
      </c>
      <c r="F185" s="45">
        <f t="shared" si="15"/>
        <v>205.27486416060853</v>
      </c>
      <c r="G185" s="45">
        <f t="shared" si="16"/>
        <v>359.23101228106492</v>
      </c>
      <c r="H185" s="46">
        <f t="shared" si="17"/>
        <v>1E-3</v>
      </c>
      <c r="I185" s="46">
        <f t="shared" si="18"/>
        <v>0.999</v>
      </c>
      <c r="J185" s="47">
        <f t="shared" si="19"/>
        <v>40034461991.132843</v>
      </c>
      <c r="K185" s="27"/>
      <c r="L185" s="27"/>
      <c r="M185" s="27"/>
      <c r="N185" s="27"/>
    </row>
    <row r="186" spans="2:14" x14ac:dyDescent="0.25">
      <c r="B186" s="9">
        <f t="shared" si="20"/>
        <v>167</v>
      </c>
      <c r="C186" s="42">
        <f>'Simulacion sistema (hoja4)'!BV177</f>
        <v>0.82497778260705235</v>
      </c>
      <c r="D186" s="42">
        <f>'Simulacion sistema (hoja4)'!BW177</f>
        <v>0.84591673075098672</v>
      </c>
      <c r="E186" s="44">
        <f t="shared" si="14"/>
        <v>111153458.42067966</v>
      </c>
      <c r="F186" s="45">
        <f t="shared" si="15"/>
        <v>205.27486416060853</v>
      </c>
      <c r="G186" s="45">
        <f t="shared" si="16"/>
        <v>359.23101228106492</v>
      </c>
      <c r="H186" s="46">
        <f t="shared" si="17"/>
        <v>1E-3</v>
      </c>
      <c r="I186" s="46">
        <f t="shared" si="18"/>
        <v>0.999</v>
      </c>
      <c r="J186" s="47">
        <f t="shared" si="19"/>
        <v>39929769387.002014</v>
      </c>
      <c r="K186" s="27"/>
      <c r="L186" s="27"/>
      <c r="M186" s="27"/>
      <c r="N186" s="27"/>
    </row>
    <row r="187" spans="2:14" x14ac:dyDescent="0.25">
      <c r="B187" s="9">
        <f t="shared" si="20"/>
        <v>168</v>
      </c>
      <c r="C187" s="42">
        <f>'Simulacion sistema (hoja4)'!BV178</f>
        <v>0.82787727988220949</v>
      </c>
      <c r="D187" s="42">
        <f>'Simulacion sistema (hoja4)'!BW178</f>
        <v>0.85343378320636998</v>
      </c>
      <c r="E187" s="44">
        <f t="shared" si="14"/>
        <v>112141199.11331701</v>
      </c>
      <c r="F187" s="45">
        <f t="shared" si="15"/>
        <v>205.27486416060853</v>
      </c>
      <c r="G187" s="45">
        <f t="shared" si="16"/>
        <v>359.23101228106492</v>
      </c>
      <c r="H187" s="46">
        <f t="shared" si="17"/>
        <v>1E-3</v>
      </c>
      <c r="I187" s="46">
        <f t="shared" si="18"/>
        <v>0.999</v>
      </c>
      <c r="J187" s="47">
        <f t="shared" si="19"/>
        <v>40284596475.889328</v>
      </c>
      <c r="K187" s="27"/>
      <c r="L187" s="27"/>
      <c r="M187" s="27"/>
      <c r="N187" s="27"/>
    </row>
    <row r="188" spans="2:14" x14ac:dyDescent="0.25">
      <c r="B188" s="9">
        <f t="shared" si="20"/>
        <v>169</v>
      </c>
      <c r="C188" s="42">
        <f>'Simulacion sistema (hoja4)'!BV179</f>
        <v>0.82912119801212825</v>
      </c>
      <c r="D188" s="42">
        <f>'Simulacion sistema (hoja4)'!BW179</f>
        <v>0.85021846459842532</v>
      </c>
      <c r="E188" s="44">
        <f t="shared" si="14"/>
        <v>111718706.24823308</v>
      </c>
      <c r="F188" s="45">
        <f t="shared" si="15"/>
        <v>205.27486416060853</v>
      </c>
      <c r="G188" s="45">
        <f t="shared" si="16"/>
        <v>359.23101228106492</v>
      </c>
      <c r="H188" s="46">
        <f t="shared" si="17"/>
        <v>1E-3</v>
      </c>
      <c r="I188" s="46">
        <f t="shared" si="18"/>
        <v>0.999</v>
      </c>
      <c r="J188" s="47">
        <f t="shared" si="19"/>
        <v>40132823936.283699</v>
      </c>
      <c r="K188" s="27"/>
      <c r="L188" s="27"/>
      <c r="M188" s="27"/>
      <c r="N188" s="27"/>
    </row>
    <row r="189" spans="2:14" x14ac:dyDescent="0.25">
      <c r="B189" s="9">
        <f t="shared" si="20"/>
        <v>170</v>
      </c>
      <c r="C189" s="42">
        <f>'Simulacion sistema (hoja4)'!BV180</f>
        <v>0.8239486848842541</v>
      </c>
      <c r="D189" s="42">
        <f>'Simulacion sistema (hoja4)'!BW180</f>
        <v>0.84415269698651962</v>
      </c>
      <c r="E189" s="44">
        <f t="shared" si="14"/>
        <v>110921664.38402867</v>
      </c>
      <c r="F189" s="45">
        <f t="shared" si="15"/>
        <v>205.27486416060853</v>
      </c>
      <c r="G189" s="45">
        <f t="shared" si="16"/>
        <v>359.23101228106492</v>
      </c>
      <c r="H189" s="46">
        <f t="shared" si="17"/>
        <v>1E-3</v>
      </c>
      <c r="I189" s="46">
        <f t="shared" si="18"/>
        <v>0.999</v>
      </c>
      <c r="J189" s="47">
        <f t="shared" si="19"/>
        <v>39846501780.575165</v>
      </c>
      <c r="K189" s="27"/>
      <c r="L189" s="27"/>
      <c r="M189" s="27"/>
      <c r="N189" s="27"/>
    </row>
    <row r="190" spans="2:14" x14ac:dyDescent="0.25">
      <c r="B190" s="9">
        <f t="shared" si="20"/>
        <v>171</v>
      </c>
      <c r="C190" s="42">
        <f>'Simulacion sistema (hoja4)'!BV181</f>
        <v>0.81825836623279902</v>
      </c>
      <c r="D190" s="42">
        <f>'Simulacion sistema (hoja4)'!BW181</f>
        <v>0.84345595693291542</v>
      </c>
      <c r="E190" s="44">
        <f t="shared" si="14"/>
        <v>110830112.74098508</v>
      </c>
      <c r="F190" s="45">
        <f t="shared" si="15"/>
        <v>205.27486416060853</v>
      </c>
      <c r="G190" s="45">
        <f t="shared" si="16"/>
        <v>359.23101228106492</v>
      </c>
      <c r="H190" s="46">
        <f t="shared" si="17"/>
        <v>1E-3</v>
      </c>
      <c r="I190" s="46">
        <f t="shared" si="18"/>
        <v>0.999</v>
      </c>
      <c r="J190" s="47">
        <f t="shared" si="19"/>
        <v>39813613591.168625</v>
      </c>
      <c r="K190" s="27"/>
      <c r="L190" s="27"/>
      <c r="M190" s="27"/>
      <c r="N190" s="27"/>
    </row>
    <row r="191" spans="2:14" x14ac:dyDescent="0.25">
      <c r="B191" s="9">
        <f t="shared" si="20"/>
        <v>172</v>
      </c>
      <c r="C191" s="42">
        <f>'Simulacion sistema (hoja4)'!BV182</f>
        <v>0.81766026323630481</v>
      </c>
      <c r="D191" s="42">
        <f>'Simulacion sistema (hoja4)'!BW182</f>
        <v>0.8445538015244195</v>
      </c>
      <c r="E191" s="44">
        <f t="shared" si="14"/>
        <v>110974369.52030872</v>
      </c>
      <c r="F191" s="45">
        <f t="shared" si="15"/>
        <v>205.27486416060853</v>
      </c>
      <c r="G191" s="45">
        <f t="shared" si="16"/>
        <v>359.23101228106492</v>
      </c>
      <c r="H191" s="46">
        <f t="shared" si="17"/>
        <v>1E-3</v>
      </c>
      <c r="I191" s="46">
        <f t="shared" si="18"/>
        <v>0.999</v>
      </c>
      <c r="J191" s="47">
        <f t="shared" si="19"/>
        <v>39865435100.033455</v>
      </c>
      <c r="K191" s="27"/>
      <c r="L191" s="27"/>
      <c r="M191" s="27"/>
      <c r="N191" s="27"/>
    </row>
    <row r="192" spans="2:14" x14ac:dyDescent="0.25">
      <c r="B192" s="9">
        <f t="shared" si="20"/>
        <v>173</v>
      </c>
      <c r="C192" s="42">
        <f>'Simulacion sistema (hoja4)'!BV183</f>
        <v>0.82812832586620932</v>
      </c>
      <c r="D192" s="42">
        <f>'Simulacion sistema (hoja4)'!BW183</f>
        <v>0.84286733066556307</v>
      </c>
      <c r="E192" s="44">
        <f t="shared" si="14"/>
        <v>110752767.24945499</v>
      </c>
      <c r="F192" s="45">
        <f t="shared" si="15"/>
        <v>205.27486416060853</v>
      </c>
      <c r="G192" s="45">
        <f t="shared" si="16"/>
        <v>359.23101228106492</v>
      </c>
      <c r="H192" s="46">
        <f t="shared" si="17"/>
        <v>1E-3</v>
      </c>
      <c r="I192" s="46">
        <f t="shared" si="18"/>
        <v>0.999</v>
      </c>
      <c r="J192" s="47">
        <f t="shared" si="19"/>
        <v>39785828691.95089</v>
      </c>
      <c r="K192" s="27"/>
      <c r="L192" s="27"/>
      <c r="M192" s="27"/>
      <c r="N192" s="27"/>
    </row>
    <row r="193" spans="2:14" x14ac:dyDescent="0.25">
      <c r="B193" s="9">
        <f t="shared" si="20"/>
        <v>174</v>
      </c>
      <c r="C193" s="42">
        <f>'Simulacion sistema (hoja4)'!BV184</f>
        <v>0.8333242571712185</v>
      </c>
      <c r="D193" s="42">
        <f>'Simulacion sistema (hoja4)'!BW184</f>
        <v>0.85220069946024835</v>
      </c>
      <c r="E193" s="44">
        <f t="shared" si="14"/>
        <v>111979171.90907663</v>
      </c>
      <c r="F193" s="45">
        <f t="shared" si="15"/>
        <v>205.27486416060853</v>
      </c>
      <c r="G193" s="45">
        <f t="shared" si="16"/>
        <v>359.23101228106492</v>
      </c>
      <c r="H193" s="46">
        <f t="shared" si="17"/>
        <v>1E-3</v>
      </c>
      <c r="I193" s="46">
        <f t="shared" si="18"/>
        <v>0.999</v>
      </c>
      <c r="J193" s="47">
        <f t="shared" si="19"/>
        <v>40226391279.292984</v>
      </c>
      <c r="K193" s="27"/>
      <c r="L193" s="27"/>
      <c r="M193" s="27"/>
      <c r="N193" s="27"/>
    </row>
    <row r="194" spans="2:14" x14ac:dyDescent="0.25">
      <c r="B194" s="9">
        <f t="shared" si="20"/>
        <v>175</v>
      </c>
      <c r="C194" s="42">
        <f>'Simulacion sistema (hoja4)'!BV185</f>
        <v>0.84062971036075962</v>
      </c>
      <c r="D194" s="42">
        <f>'Simulacion sistema (hoja4)'!BW185</f>
        <v>0.85218382281919502</v>
      </c>
      <c r="E194" s="44">
        <f t="shared" si="14"/>
        <v>111976954.31844223</v>
      </c>
      <c r="F194" s="45">
        <f t="shared" si="15"/>
        <v>205.27486416060853</v>
      </c>
      <c r="G194" s="45">
        <f t="shared" si="16"/>
        <v>359.23101228106492</v>
      </c>
      <c r="H194" s="46">
        <f t="shared" si="17"/>
        <v>1E-3</v>
      </c>
      <c r="I194" s="46">
        <f t="shared" si="18"/>
        <v>0.999</v>
      </c>
      <c r="J194" s="47">
        <f t="shared" si="19"/>
        <v>40225594651.964561</v>
      </c>
      <c r="K194" s="27"/>
      <c r="L194" s="27"/>
      <c r="M194" s="27"/>
      <c r="N194" s="27"/>
    </row>
    <row r="195" spans="2:14" x14ac:dyDescent="0.25">
      <c r="B195" s="9">
        <f t="shared" si="20"/>
        <v>176</v>
      </c>
      <c r="C195" s="42">
        <f>'Simulacion sistema (hoja4)'!BV186</f>
        <v>0.81147598013552802</v>
      </c>
      <c r="D195" s="42">
        <f>'Simulacion sistema (hoja4)'!BW186</f>
        <v>0.84987108837918857</v>
      </c>
      <c r="E195" s="44">
        <f t="shared" si="14"/>
        <v>111673061.01302537</v>
      </c>
      <c r="F195" s="45">
        <f t="shared" si="15"/>
        <v>205.27486416060853</v>
      </c>
      <c r="G195" s="45">
        <f t="shared" si="16"/>
        <v>359.23101228106492</v>
      </c>
      <c r="H195" s="46">
        <f t="shared" si="17"/>
        <v>1E-3</v>
      </c>
      <c r="I195" s="46">
        <f t="shared" si="18"/>
        <v>0.999</v>
      </c>
      <c r="J195" s="47">
        <f t="shared" si="19"/>
        <v>40116426752.23423</v>
      </c>
      <c r="K195" s="27"/>
      <c r="L195" s="27"/>
      <c r="M195" s="27"/>
      <c r="N195" s="27"/>
    </row>
    <row r="196" spans="2:14" x14ac:dyDescent="0.25">
      <c r="B196" s="9">
        <f t="shared" si="20"/>
        <v>177</v>
      </c>
      <c r="C196" s="42">
        <f>'Simulacion sistema (hoja4)'!BV187</f>
        <v>0.82791530817856251</v>
      </c>
      <c r="D196" s="42">
        <f>'Simulacion sistema (hoja4)'!BW187</f>
        <v>0.85131118518170179</v>
      </c>
      <c r="E196" s="44">
        <f t="shared" si="14"/>
        <v>111862289.73287562</v>
      </c>
      <c r="F196" s="45">
        <f t="shared" si="15"/>
        <v>205.27486416060853</v>
      </c>
      <c r="G196" s="45">
        <f t="shared" si="16"/>
        <v>359.23101228106492</v>
      </c>
      <c r="H196" s="46">
        <f t="shared" si="17"/>
        <v>1E-3</v>
      </c>
      <c r="I196" s="46">
        <f t="shared" si="18"/>
        <v>0.999</v>
      </c>
      <c r="J196" s="47">
        <f t="shared" si="19"/>
        <v>40184403576.81868</v>
      </c>
      <c r="K196" s="27"/>
      <c r="L196" s="27"/>
      <c r="M196" s="27"/>
      <c r="N196" s="27"/>
    </row>
    <row r="197" spans="2:14" x14ac:dyDescent="0.25">
      <c r="B197" s="9">
        <f t="shared" si="20"/>
        <v>178</v>
      </c>
      <c r="C197" s="42">
        <f>'Simulacion sistema (hoja4)'!BV188</f>
        <v>0.80610838834114651</v>
      </c>
      <c r="D197" s="42">
        <f>'Simulacion sistema (hoja4)'!BW188</f>
        <v>0.84809126318475458</v>
      </c>
      <c r="E197" s="44">
        <f t="shared" si="14"/>
        <v>111439191.98247676</v>
      </c>
      <c r="F197" s="45">
        <f t="shared" si="15"/>
        <v>205.27486416060853</v>
      </c>
      <c r="G197" s="45">
        <f t="shared" si="16"/>
        <v>359.23101228106492</v>
      </c>
      <c r="H197" s="46">
        <f t="shared" si="17"/>
        <v>1E-3</v>
      </c>
      <c r="I197" s="46">
        <f t="shared" si="18"/>
        <v>0.999</v>
      </c>
      <c r="J197" s="47">
        <f t="shared" si="19"/>
        <v>40032413743.649055</v>
      </c>
      <c r="K197" s="27"/>
      <c r="L197" s="27"/>
      <c r="M197" s="27"/>
      <c r="N197" s="27"/>
    </row>
    <row r="198" spans="2:14" x14ac:dyDescent="0.25">
      <c r="B198" s="9">
        <f t="shared" si="20"/>
        <v>179</v>
      </c>
      <c r="C198" s="42">
        <f>'Simulacion sistema (hoja4)'!BV189</f>
        <v>0.82273789671868081</v>
      </c>
      <c r="D198" s="42">
        <f>'Simulacion sistema (hoja4)'!BW189</f>
        <v>0.84650083024494394</v>
      </c>
      <c r="E198" s="44">
        <f t="shared" si="14"/>
        <v>111230209.09418564</v>
      </c>
      <c r="F198" s="45">
        <f t="shared" si="15"/>
        <v>205.27486416060853</v>
      </c>
      <c r="G198" s="45">
        <f t="shared" si="16"/>
        <v>359.23101228106492</v>
      </c>
      <c r="H198" s="46">
        <f t="shared" si="17"/>
        <v>1E-3</v>
      </c>
      <c r="I198" s="46">
        <f t="shared" si="18"/>
        <v>0.999</v>
      </c>
      <c r="J198" s="47">
        <f t="shared" si="19"/>
        <v>39957340609.138817</v>
      </c>
      <c r="K198" s="27"/>
      <c r="L198" s="27"/>
      <c r="M198" s="27"/>
      <c r="N198" s="27"/>
    </row>
    <row r="199" spans="2:14" x14ac:dyDescent="0.25">
      <c r="B199" s="9">
        <f t="shared" si="20"/>
        <v>180</v>
      </c>
      <c r="C199" s="42">
        <f>'Simulacion sistema (hoja4)'!BV190</f>
        <v>0.81015050865198746</v>
      </c>
      <c r="D199" s="42">
        <f>'Simulacion sistema (hoja4)'!BW190</f>
        <v>0.83895394408953328</v>
      </c>
      <c r="E199" s="44">
        <f t="shared" si="14"/>
        <v>110238548.25336467</v>
      </c>
      <c r="F199" s="45">
        <f t="shared" si="15"/>
        <v>205.27486416060853</v>
      </c>
      <c r="G199" s="45">
        <f t="shared" si="16"/>
        <v>359.23101228106492</v>
      </c>
      <c r="H199" s="46">
        <f t="shared" si="17"/>
        <v>1E-3</v>
      </c>
      <c r="I199" s="46">
        <f t="shared" si="18"/>
        <v>0.999</v>
      </c>
      <c r="J199" s="47">
        <f t="shared" si="19"/>
        <v>39601105281.45121</v>
      </c>
      <c r="K199" s="27"/>
      <c r="L199" s="27"/>
      <c r="M199" s="27"/>
      <c r="N199" s="27"/>
    </row>
    <row r="200" spans="2:14" x14ac:dyDescent="0.25">
      <c r="B200" s="9">
        <f t="shared" si="20"/>
        <v>181</v>
      </c>
      <c r="C200" s="42">
        <f>'Simulacion sistema (hoja4)'!BV191</f>
        <v>0.80311478267288161</v>
      </c>
      <c r="D200" s="42">
        <f>'Simulacion sistema (hoja4)'!BW191</f>
        <v>0.84486859502828837</v>
      </c>
      <c r="E200" s="44">
        <f t="shared" si="14"/>
        <v>111015733.3867171</v>
      </c>
      <c r="F200" s="45">
        <f t="shared" si="15"/>
        <v>205.27486416060853</v>
      </c>
      <c r="G200" s="45">
        <f t="shared" si="16"/>
        <v>359.23101228106492</v>
      </c>
      <c r="H200" s="46">
        <f t="shared" si="17"/>
        <v>1E-3</v>
      </c>
      <c r="I200" s="46">
        <f t="shared" si="18"/>
        <v>0.999</v>
      </c>
      <c r="J200" s="47">
        <f t="shared" si="19"/>
        <v>39880294283.635201</v>
      </c>
      <c r="K200" s="27"/>
      <c r="L200" s="27"/>
      <c r="M200" s="27"/>
      <c r="N200" s="27"/>
    </row>
    <row r="201" spans="2:14" x14ac:dyDescent="0.25">
      <c r="B201" s="9">
        <f t="shared" si="20"/>
        <v>182</v>
      </c>
      <c r="C201" s="42">
        <f>'Simulacion sistema (hoja4)'!BV192</f>
        <v>0.83727276350016533</v>
      </c>
      <c r="D201" s="42">
        <f>'Simulacion sistema (hoja4)'!BW192</f>
        <v>0.85161454734197228</v>
      </c>
      <c r="E201" s="44">
        <f t="shared" si="14"/>
        <v>111902151.52073516</v>
      </c>
      <c r="F201" s="45">
        <f t="shared" si="15"/>
        <v>205.27486416060853</v>
      </c>
      <c r="G201" s="45">
        <f t="shared" si="16"/>
        <v>359.23101228106492</v>
      </c>
      <c r="H201" s="46">
        <f t="shared" si="17"/>
        <v>1E-3</v>
      </c>
      <c r="I201" s="46">
        <f t="shared" si="18"/>
        <v>0.999</v>
      </c>
      <c r="J201" s="47">
        <f t="shared" si="19"/>
        <v>40198723167.222801</v>
      </c>
      <c r="K201" s="27"/>
      <c r="L201" s="27"/>
      <c r="M201" s="27"/>
      <c r="N201" s="27"/>
    </row>
    <row r="202" spans="2:14" x14ac:dyDescent="0.25">
      <c r="B202" s="9">
        <f t="shared" si="20"/>
        <v>183</v>
      </c>
      <c r="C202" s="42">
        <f>'Simulacion sistema (hoja4)'!BV193</f>
        <v>0.82331819165563258</v>
      </c>
      <c r="D202" s="42">
        <f>'Simulacion sistema (hoja4)'!BW193</f>
        <v>0.84732150725949573</v>
      </c>
      <c r="E202" s="44">
        <f t="shared" si="14"/>
        <v>111338046.05389774</v>
      </c>
      <c r="F202" s="45">
        <f t="shared" si="15"/>
        <v>205.27486416060853</v>
      </c>
      <c r="G202" s="45">
        <f t="shared" si="16"/>
        <v>359.23101228106492</v>
      </c>
      <c r="H202" s="46">
        <f t="shared" si="17"/>
        <v>1E-3</v>
      </c>
      <c r="I202" s="46">
        <f t="shared" si="18"/>
        <v>0.999</v>
      </c>
      <c r="J202" s="47">
        <f t="shared" si="19"/>
        <v>39996078989.337509</v>
      </c>
      <c r="K202" s="27"/>
      <c r="L202" s="27"/>
      <c r="M202" s="27"/>
      <c r="N202" s="27"/>
    </row>
    <row r="203" spans="2:14" x14ac:dyDescent="0.25">
      <c r="B203" s="9">
        <f t="shared" si="20"/>
        <v>184</v>
      </c>
      <c r="C203" s="42">
        <f>'Simulacion sistema (hoja4)'!BV194</f>
        <v>0.84013720209131848</v>
      </c>
      <c r="D203" s="42">
        <f>'Simulacion sistema (hoja4)'!BW194</f>
        <v>0.85663302888404635</v>
      </c>
      <c r="E203" s="44">
        <f t="shared" si="14"/>
        <v>112561579.9953637</v>
      </c>
      <c r="F203" s="45">
        <f t="shared" si="15"/>
        <v>205.27486416060853</v>
      </c>
      <c r="G203" s="45">
        <f t="shared" si="16"/>
        <v>359.23101228106492</v>
      </c>
      <c r="H203" s="46">
        <f t="shared" si="17"/>
        <v>1E-3</v>
      </c>
      <c r="I203" s="46">
        <f t="shared" si="18"/>
        <v>0.999</v>
      </c>
      <c r="J203" s="47">
        <f t="shared" si="19"/>
        <v>40435610325.690567</v>
      </c>
      <c r="K203" s="27"/>
      <c r="L203" s="27"/>
      <c r="M203" s="27"/>
      <c r="N203" s="27"/>
    </row>
    <row r="204" spans="2:14" x14ac:dyDescent="0.25">
      <c r="B204" s="9">
        <f t="shared" si="20"/>
        <v>185</v>
      </c>
      <c r="C204" s="42">
        <f>'Simulacion sistema (hoja4)'!BV195</f>
        <v>0.81620558676391508</v>
      </c>
      <c r="D204" s="42">
        <f>'Simulacion sistema (hoja4)'!BW195</f>
        <v>0.84705849538589972</v>
      </c>
      <c r="E204" s="44">
        <f t="shared" si="14"/>
        <v>111303486.29370722</v>
      </c>
      <c r="F204" s="45">
        <f t="shared" si="15"/>
        <v>205.27486416060853</v>
      </c>
      <c r="G204" s="45">
        <f t="shared" si="16"/>
        <v>359.23101228106492</v>
      </c>
      <c r="H204" s="46">
        <f t="shared" si="17"/>
        <v>1E-3</v>
      </c>
      <c r="I204" s="46">
        <f t="shared" si="18"/>
        <v>0.999</v>
      </c>
      <c r="J204" s="47">
        <f t="shared" si="19"/>
        <v>39983664051.700081</v>
      </c>
      <c r="K204" s="27"/>
      <c r="L204" s="27"/>
      <c r="M204" s="27"/>
      <c r="N204" s="27"/>
    </row>
    <row r="205" spans="2:14" x14ac:dyDescent="0.25">
      <c r="B205" s="9">
        <f t="shared" si="20"/>
        <v>186</v>
      </c>
      <c r="C205" s="42">
        <f>'Simulacion sistema (hoja4)'!BV196</f>
        <v>0.82006667868758887</v>
      </c>
      <c r="D205" s="42">
        <f>'Simulacion sistema (hoja4)'!BW196</f>
        <v>0.84286137565270336</v>
      </c>
      <c r="E205" s="44">
        <f t="shared" si="14"/>
        <v>110751984.76076522</v>
      </c>
      <c r="F205" s="45">
        <f t="shared" si="15"/>
        <v>205.27486416060853</v>
      </c>
      <c r="G205" s="45">
        <f t="shared" si="16"/>
        <v>359.23101228106492</v>
      </c>
      <c r="H205" s="46">
        <f t="shared" si="17"/>
        <v>1E-3</v>
      </c>
      <c r="I205" s="46">
        <f t="shared" si="18"/>
        <v>0.999</v>
      </c>
      <c r="J205" s="47">
        <f t="shared" si="19"/>
        <v>39785547597.746765</v>
      </c>
      <c r="K205" s="27"/>
      <c r="L205" s="27"/>
      <c r="M205" s="27"/>
      <c r="N205" s="27"/>
    </row>
    <row r="206" spans="2:14" x14ac:dyDescent="0.25">
      <c r="B206" s="9">
        <f t="shared" si="20"/>
        <v>187</v>
      </c>
      <c r="C206" s="42">
        <f>'Simulacion sistema (hoja4)'!BV197</f>
        <v>0.8079374400721534</v>
      </c>
      <c r="D206" s="42">
        <f>'Simulacion sistema (hoja4)'!BW197</f>
        <v>0.8418978847531059</v>
      </c>
      <c r="E206" s="44">
        <f t="shared" si="14"/>
        <v>110625382.0565581</v>
      </c>
      <c r="F206" s="45">
        <f t="shared" si="15"/>
        <v>205.27486416060853</v>
      </c>
      <c r="G206" s="45">
        <f t="shared" si="16"/>
        <v>359.23101228106492</v>
      </c>
      <c r="H206" s="46">
        <f t="shared" si="17"/>
        <v>1E-3</v>
      </c>
      <c r="I206" s="46">
        <f t="shared" si="18"/>
        <v>0.999</v>
      </c>
      <c r="J206" s="47">
        <f t="shared" si="19"/>
        <v>39740067980.156921</v>
      </c>
      <c r="K206" s="27"/>
      <c r="L206" s="27"/>
      <c r="M206" s="27"/>
      <c r="N206" s="27"/>
    </row>
    <row r="207" spans="2:14" x14ac:dyDescent="0.25">
      <c r="B207" s="9">
        <f t="shared" si="20"/>
        <v>188</v>
      </c>
      <c r="C207" s="42">
        <f>'Simulacion sistema (hoja4)'!BV198</f>
        <v>0.80624595876265837</v>
      </c>
      <c r="D207" s="42">
        <f>'Simulacion sistema (hoja4)'!BW198</f>
        <v>0.84057479050785744</v>
      </c>
      <c r="E207" s="44">
        <f t="shared" si="14"/>
        <v>110451527.47273247</v>
      </c>
      <c r="F207" s="45">
        <f t="shared" si="15"/>
        <v>205.27486416060853</v>
      </c>
      <c r="G207" s="45">
        <f t="shared" si="16"/>
        <v>359.23101228106492</v>
      </c>
      <c r="H207" s="46">
        <f t="shared" si="17"/>
        <v>1E-3</v>
      </c>
      <c r="I207" s="46">
        <f t="shared" si="18"/>
        <v>0.999</v>
      </c>
      <c r="J207" s="47">
        <f t="shared" si="19"/>
        <v>39677614022.019539</v>
      </c>
      <c r="K207" s="27"/>
      <c r="L207" s="27"/>
      <c r="M207" s="27"/>
      <c r="N207" s="27"/>
    </row>
    <row r="208" spans="2:14" x14ac:dyDescent="0.25">
      <c r="B208" s="9">
        <f t="shared" si="20"/>
        <v>189</v>
      </c>
      <c r="C208" s="42">
        <f>'Simulacion sistema (hoja4)'!BV199</f>
        <v>0.83322368691225002</v>
      </c>
      <c r="D208" s="42">
        <f>'Simulacion sistema (hoja4)'!BW199</f>
        <v>0.85063210453630267</v>
      </c>
      <c r="E208" s="44">
        <f t="shared" si="14"/>
        <v>111773058.53607018</v>
      </c>
      <c r="F208" s="45">
        <f t="shared" si="15"/>
        <v>205.27486416060853</v>
      </c>
      <c r="G208" s="45">
        <f t="shared" si="16"/>
        <v>359.23101228106492</v>
      </c>
      <c r="H208" s="46">
        <f t="shared" si="17"/>
        <v>1E-3</v>
      </c>
      <c r="I208" s="46">
        <f t="shared" si="18"/>
        <v>0.999</v>
      </c>
      <c r="J208" s="47">
        <f t="shared" si="19"/>
        <v>40152348963.663216</v>
      </c>
      <c r="K208" s="27"/>
      <c r="L208" s="27"/>
      <c r="M208" s="27"/>
      <c r="N208" s="27"/>
    </row>
    <row r="209" spans="2:14" x14ac:dyDescent="0.25">
      <c r="B209" s="9">
        <f t="shared" si="20"/>
        <v>190</v>
      </c>
      <c r="C209" s="42">
        <f>'Simulacion sistema (hoja4)'!BV200</f>
        <v>0.82966124116041295</v>
      </c>
      <c r="D209" s="42">
        <f>'Simulacion sistema (hoja4)'!BW200</f>
        <v>0.84524697945046567</v>
      </c>
      <c r="E209" s="44">
        <f t="shared" si="14"/>
        <v>111065453.0997912</v>
      </c>
      <c r="F209" s="45">
        <f t="shared" si="15"/>
        <v>205.27486416060853</v>
      </c>
      <c r="G209" s="45">
        <f t="shared" si="16"/>
        <v>359.23101228106492</v>
      </c>
      <c r="H209" s="46">
        <f t="shared" si="17"/>
        <v>1E-3</v>
      </c>
      <c r="I209" s="46">
        <f t="shared" si="18"/>
        <v>0.999</v>
      </c>
      <c r="J209" s="47">
        <f t="shared" si="19"/>
        <v>39898155146.493134</v>
      </c>
      <c r="K209" s="27"/>
      <c r="L209" s="27"/>
      <c r="M209" s="27"/>
      <c r="N209" s="27"/>
    </row>
    <row r="210" spans="2:14" x14ac:dyDescent="0.25">
      <c r="B210" s="9">
        <f t="shared" si="20"/>
        <v>191</v>
      </c>
      <c r="C210" s="42">
        <f>'Simulacion sistema (hoja4)'!BV201</f>
        <v>0.81724092658585723</v>
      </c>
      <c r="D210" s="42">
        <f>'Simulacion sistema (hoja4)'!BW201</f>
        <v>0.84304573905227931</v>
      </c>
      <c r="E210" s="44">
        <f t="shared" si="14"/>
        <v>110776210.11146949</v>
      </c>
      <c r="F210" s="45">
        <f t="shared" si="15"/>
        <v>205.27486416060853</v>
      </c>
      <c r="G210" s="45">
        <f t="shared" si="16"/>
        <v>359.23101228106492</v>
      </c>
      <c r="H210" s="46">
        <f t="shared" si="17"/>
        <v>1E-3</v>
      </c>
      <c r="I210" s="46">
        <f t="shared" si="18"/>
        <v>0.999</v>
      </c>
      <c r="J210" s="47">
        <f t="shared" si="19"/>
        <v>39794250095.003128</v>
      </c>
      <c r="K210" s="27"/>
      <c r="L210" s="27"/>
      <c r="M210" s="27"/>
      <c r="N210" s="27"/>
    </row>
    <row r="211" spans="2:14" x14ac:dyDescent="0.25">
      <c r="B211" s="9">
        <f t="shared" si="20"/>
        <v>192</v>
      </c>
      <c r="C211" s="42">
        <f>'Simulacion sistema (hoja4)'!BV202</f>
        <v>0.82194312678354953</v>
      </c>
      <c r="D211" s="42">
        <f>'Simulacion sistema (hoja4)'!BW202</f>
        <v>0.8510205153329623</v>
      </c>
      <c r="E211" s="44">
        <f t="shared" si="14"/>
        <v>111824095.71475124</v>
      </c>
      <c r="F211" s="45">
        <f t="shared" si="15"/>
        <v>205.27486416060853</v>
      </c>
      <c r="G211" s="45">
        <f t="shared" si="16"/>
        <v>359.23101228106492</v>
      </c>
      <c r="H211" s="46">
        <f t="shared" si="17"/>
        <v>1E-3</v>
      </c>
      <c r="I211" s="46">
        <f t="shared" si="18"/>
        <v>0.999</v>
      </c>
      <c r="J211" s="47">
        <f t="shared" si="19"/>
        <v>40170683101.02478</v>
      </c>
      <c r="K211" s="27"/>
      <c r="L211" s="27"/>
      <c r="M211" s="27"/>
      <c r="N211" s="27"/>
    </row>
    <row r="212" spans="2:14" x14ac:dyDescent="0.25">
      <c r="B212" s="9">
        <f t="shared" si="20"/>
        <v>193</v>
      </c>
      <c r="C212" s="42">
        <f>'Simulacion sistema (hoja4)'!BV203</f>
        <v>0.81051931602054006</v>
      </c>
      <c r="D212" s="42">
        <f>'Simulacion sistema (hoja4)'!BW203</f>
        <v>0.8395128770581326</v>
      </c>
      <c r="E212" s="44">
        <f t="shared" si="14"/>
        <v>110311992.04543863</v>
      </c>
      <c r="F212" s="45">
        <f t="shared" si="15"/>
        <v>205.27486416060853</v>
      </c>
      <c r="G212" s="45">
        <f t="shared" si="16"/>
        <v>359.23101228106492</v>
      </c>
      <c r="H212" s="46">
        <f t="shared" si="17"/>
        <v>1E-3</v>
      </c>
      <c r="I212" s="46">
        <f t="shared" si="18"/>
        <v>0.999</v>
      </c>
      <c r="J212" s="47">
        <f t="shared" si="19"/>
        <v>39627488569.223701</v>
      </c>
      <c r="K212" s="27"/>
      <c r="L212" s="27"/>
      <c r="M212" s="27"/>
      <c r="N212" s="27"/>
    </row>
    <row r="213" spans="2:14" x14ac:dyDescent="0.25">
      <c r="B213" s="9">
        <f t="shared" si="20"/>
        <v>194</v>
      </c>
      <c r="C213" s="42">
        <f>'Simulacion sistema (hoja4)'!BV204</f>
        <v>0.82543387988199857</v>
      </c>
      <c r="D213" s="42">
        <f>'Simulacion sistema (hoja4)'!BW204</f>
        <v>0.84962831211444723</v>
      </c>
      <c r="E213" s="44">
        <f t="shared" ref="E213:E276" si="21">+D213*$F$13*$F$14</f>
        <v>111641160.21183836</v>
      </c>
      <c r="F213" s="45">
        <f t="shared" ref="F213:F276" si="22">+$F$11*F$16</f>
        <v>205.27486416060853</v>
      </c>
      <c r="G213" s="45">
        <f t="shared" ref="G213:G276" si="23">+$F$11*F$15</f>
        <v>359.23101228106492</v>
      </c>
      <c r="H213" s="46">
        <f t="shared" ref="H213:H276" si="24">+COUNTIF($C$20:$C$1019,"&lt;"&amp;$F$12)/1000</f>
        <v>1E-3</v>
      </c>
      <c r="I213" s="46">
        <f t="shared" ref="I213:I276" si="25">1-H213</f>
        <v>0.999</v>
      </c>
      <c r="J213" s="47">
        <f t="shared" ref="J213:J276" si="26">+IF(C213&lt;$F$12,E213*F213,E213*G213)</f>
        <v>40104966995.131241</v>
      </c>
      <c r="K213" s="27"/>
      <c r="L213" s="27"/>
      <c r="M213" s="27"/>
      <c r="N213" s="27"/>
    </row>
    <row r="214" spans="2:14" x14ac:dyDescent="0.25">
      <c r="B214" s="9">
        <f t="shared" ref="B214:B277" si="27">+B213+1</f>
        <v>195</v>
      </c>
      <c r="C214" s="42">
        <f>'Simulacion sistema (hoja4)'!BV205</f>
        <v>0.8332102997559474</v>
      </c>
      <c r="D214" s="42">
        <f>'Simulacion sistema (hoja4)'!BW205</f>
        <v>0.85564728135060597</v>
      </c>
      <c r="E214" s="44">
        <f t="shared" si="21"/>
        <v>112432052.76946963</v>
      </c>
      <c r="F214" s="45">
        <f t="shared" si="22"/>
        <v>205.27486416060853</v>
      </c>
      <c r="G214" s="45">
        <f t="shared" si="23"/>
        <v>359.23101228106492</v>
      </c>
      <c r="H214" s="46">
        <f t="shared" si="24"/>
        <v>1E-3</v>
      </c>
      <c r="I214" s="46">
        <f t="shared" si="25"/>
        <v>0.999</v>
      </c>
      <c r="J214" s="47">
        <f t="shared" si="26"/>
        <v>40389080129.214684</v>
      </c>
      <c r="K214" s="27"/>
      <c r="L214" s="27"/>
      <c r="M214" s="27"/>
      <c r="N214" s="27"/>
    </row>
    <row r="215" spans="2:14" x14ac:dyDescent="0.25">
      <c r="B215" s="9">
        <f t="shared" si="27"/>
        <v>196</v>
      </c>
      <c r="C215" s="42">
        <f>'Simulacion sistema (hoja4)'!BV206</f>
        <v>0.81633333261660079</v>
      </c>
      <c r="D215" s="42">
        <f>'Simulacion sistema (hoja4)'!BW206</f>
        <v>0.84866502035419644</v>
      </c>
      <c r="E215" s="44">
        <f t="shared" si="21"/>
        <v>111514583.67454141</v>
      </c>
      <c r="F215" s="45">
        <f t="shared" si="22"/>
        <v>205.27486416060853</v>
      </c>
      <c r="G215" s="45">
        <f t="shared" si="23"/>
        <v>359.23101228106492</v>
      </c>
      <c r="H215" s="46">
        <f t="shared" si="24"/>
        <v>1E-3</v>
      </c>
      <c r="I215" s="46">
        <f t="shared" si="25"/>
        <v>0.999</v>
      </c>
      <c r="J215" s="47">
        <f t="shared" si="26"/>
        <v>40059496777.507027</v>
      </c>
      <c r="K215" s="27"/>
      <c r="L215" s="27"/>
      <c r="M215" s="27"/>
      <c r="N215" s="27"/>
    </row>
    <row r="216" spans="2:14" x14ac:dyDescent="0.25">
      <c r="B216" s="9">
        <f t="shared" si="27"/>
        <v>197</v>
      </c>
      <c r="C216" s="42">
        <f>'Simulacion sistema (hoja4)'!BV207</f>
        <v>0.82551208620780492</v>
      </c>
      <c r="D216" s="42">
        <f>'Simulacion sistema (hoja4)'!BW207</f>
        <v>0.84933806316397897</v>
      </c>
      <c r="E216" s="44">
        <f t="shared" si="21"/>
        <v>111603021.49974683</v>
      </c>
      <c r="F216" s="45">
        <f t="shared" si="22"/>
        <v>205.27486416060853</v>
      </c>
      <c r="G216" s="45">
        <f t="shared" si="23"/>
        <v>359.23101228106492</v>
      </c>
      <c r="H216" s="46">
        <f t="shared" si="24"/>
        <v>1E-3</v>
      </c>
      <c r="I216" s="46">
        <f t="shared" si="25"/>
        <v>0.999</v>
      </c>
      <c r="J216" s="47">
        <f t="shared" si="26"/>
        <v>40091266386.979507</v>
      </c>
      <c r="K216" s="27"/>
      <c r="L216" s="27"/>
      <c r="M216" s="27"/>
      <c r="N216" s="27"/>
    </row>
    <row r="217" spans="2:14" x14ac:dyDescent="0.25">
      <c r="B217" s="9">
        <f t="shared" si="27"/>
        <v>198</v>
      </c>
      <c r="C217" s="42">
        <f>'Simulacion sistema (hoja4)'!BV208</f>
        <v>0.8167457226310435</v>
      </c>
      <c r="D217" s="42">
        <f>'Simulacion sistema (hoja4)'!BW208</f>
        <v>0.84645702907594444</v>
      </c>
      <c r="E217" s="44">
        <f t="shared" si="21"/>
        <v>111224453.62057911</v>
      </c>
      <c r="F217" s="45">
        <f t="shared" si="22"/>
        <v>205.27486416060853</v>
      </c>
      <c r="G217" s="45">
        <f t="shared" si="23"/>
        <v>359.23101228106492</v>
      </c>
      <c r="H217" s="46">
        <f t="shared" si="24"/>
        <v>1E-3</v>
      </c>
      <c r="I217" s="46">
        <f t="shared" si="25"/>
        <v>0.999</v>
      </c>
      <c r="J217" s="47">
        <f t="shared" si="26"/>
        <v>39955273064.528992</v>
      </c>
      <c r="K217" s="27"/>
      <c r="L217" s="27"/>
      <c r="M217" s="27"/>
      <c r="N217" s="27"/>
    </row>
    <row r="218" spans="2:14" x14ac:dyDescent="0.25">
      <c r="B218" s="9">
        <f t="shared" si="27"/>
        <v>199</v>
      </c>
      <c r="C218" s="42">
        <f>'Simulacion sistema (hoja4)'!BV209</f>
        <v>0.83244355003778769</v>
      </c>
      <c r="D218" s="42">
        <f>'Simulacion sistema (hoja4)'!BW209</f>
        <v>0.84965238408674937</v>
      </c>
      <c r="E218" s="44">
        <f t="shared" si="21"/>
        <v>111644323.26899886</v>
      </c>
      <c r="F218" s="45">
        <f t="shared" si="22"/>
        <v>205.27486416060853</v>
      </c>
      <c r="G218" s="45">
        <f t="shared" si="23"/>
        <v>359.23101228106492</v>
      </c>
      <c r="H218" s="46">
        <f t="shared" si="24"/>
        <v>1E-3</v>
      </c>
      <c r="I218" s="46">
        <f t="shared" si="25"/>
        <v>0.999</v>
      </c>
      <c r="J218" s="47">
        <f t="shared" si="26"/>
        <v>40106103263.356911</v>
      </c>
      <c r="K218" s="27"/>
      <c r="L218" s="27"/>
      <c r="M218" s="27"/>
      <c r="N218" s="27"/>
    </row>
    <row r="219" spans="2:14" x14ac:dyDescent="0.25">
      <c r="B219" s="9">
        <f t="shared" si="27"/>
        <v>200</v>
      </c>
      <c r="C219" s="42">
        <f>'Simulacion sistema (hoja4)'!BV210</f>
        <v>0.82311968712018879</v>
      </c>
      <c r="D219" s="42">
        <f>'Simulacion sistema (hoja4)'!BW210</f>
        <v>0.84434083071793264</v>
      </c>
      <c r="E219" s="44">
        <f t="shared" si="21"/>
        <v>110946385.15633634</v>
      </c>
      <c r="F219" s="45">
        <f t="shared" si="22"/>
        <v>205.27486416060853</v>
      </c>
      <c r="G219" s="45">
        <f t="shared" si="23"/>
        <v>359.23101228106492</v>
      </c>
      <c r="H219" s="46">
        <f t="shared" si="24"/>
        <v>1E-3</v>
      </c>
      <c r="I219" s="46">
        <f t="shared" si="25"/>
        <v>0.999</v>
      </c>
      <c r="J219" s="47">
        <f t="shared" si="26"/>
        <v>39855382248.63562</v>
      </c>
      <c r="K219" s="27"/>
      <c r="L219" s="27"/>
      <c r="M219" s="27"/>
      <c r="N219" s="27"/>
    </row>
    <row r="220" spans="2:14" x14ac:dyDescent="0.25">
      <c r="B220" s="9">
        <f t="shared" si="27"/>
        <v>201</v>
      </c>
      <c r="C220" s="42">
        <f>'Simulacion sistema (hoja4)'!BV211</f>
        <v>0.82862855787716816</v>
      </c>
      <c r="D220" s="42">
        <f>'Simulacion sistema (hoja4)'!BW211</f>
        <v>0.84877330253822603</v>
      </c>
      <c r="E220" s="44">
        <f t="shared" si="21"/>
        <v>111528811.95352291</v>
      </c>
      <c r="F220" s="45">
        <f t="shared" si="22"/>
        <v>205.27486416060853</v>
      </c>
      <c r="G220" s="45">
        <f t="shared" si="23"/>
        <v>359.23101228106492</v>
      </c>
      <c r="H220" s="46">
        <f t="shared" si="24"/>
        <v>1E-3</v>
      </c>
      <c r="I220" s="46">
        <f t="shared" si="25"/>
        <v>0.999</v>
      </c>
      <c r="J220" s="47">
        <f t="shared" si="26"/>
        <v>40064608016.568565</v>
      </c>
      <c r="K220" s="27"/>
      <c r="L220" s="27"/>
      <c r="M220" s="27"/>
      <c r="N220" s="27"/>
    </row>
    <row r="221" spans="2:14" x14ac:dyDescent="0.25">
      <c r="B221" s="9">
        <f t="shared" si="27"/>
        <v>202</v>
      </c>
      <c r="C221" s="42">
        <f>'Simulacion sistema (hoja4)'!BV212</f>
        <v>0.8255045725818958</v>
      </c>
      <c r="D221" s="42">
        <f>'Simulacion sistema (hoja4)'!BW212</f>
        <v>0.84979970372092528</v>
      </c>
      <c r="E221" s="44">
        <f t="shared" si="21"/>
        <v>111663681.06892958</v>
      </c>
      <c r="F221" s="45">
        <f t="shared" si="22"/>
        <v>205.27486416060853</v>
      </c>
      <c r="G221" s="45">
        <f t="shared" si="23"/>
        <v>359.23101228106492</v>
      </c>
      <c r="H221" s="46">
        <f t="shared" si="24"/>
        <v>1E-3</v>
      </c>
      <c r="I221" s="46">
        <f t="shared" si="25"/>
        <v>0.999</v>
      </c>
      <c r="J221" s="47">
        <f t="shared" si="26"/>
        <v>40113057185.421562</v>
      </c>
      <c r="K221" s="27"/>
      <c r="L221" s="27"/>
      <c r="M221" s="27"/>
      <c r="N221" s="27"/>
    </row>
    <row r="222" spans="2:14" x14ac:dyDescent="0.25">
      <c r="B222" s="9">
        <f t="shared" si="27"/>
        <v>203</v>
      </c>
      <c r="C222" s="42">
        <f>'Simulacion sistema (hoja4)'!BV213</f>
        <v>0.81955893691850601</v>
      </c>
      <c r="D222" s="42">
        <f>'Simulacion sistema (hoja4)'!BW213</f>
        <v>0.84485375024652065</v>
      </c>
      <c r="E222" s="44">
        <f t="shared" si="21"/>
        <v>111013782.78239281</v>
      </c>
      <c r="F222" s="45">
        <f t="shared" si="22"/>
        <v>205.27486416060853</v>
      </c>
      <c r="G222" s="45">
        <f t="shared" si="23"/>
        <v>359.23101228106492</v>
      </c>
      <c r="H222" s="46">
        <f t="shared" si="24"/>
        <v>1E-3</v>
      </c>
      <c r="I222" s="46">
        <f t="shared" si="25"/>
        <v>0.999</v>
      </c>
      <c r="J222" s="47">
        <f t="shared" si="26"/>
        <v>39879593566.069229</v>
      </c>
      <c r="K222" s="27"/>
      <c r="L222" s="27"/>
      <c r="M222" s="27"/>
      <c r="N222" s="27"/>
    </row>
    <row r="223" spans="2:14" x14ac:dyDescent="0.25">
      <c r="B223" s="9">
        <f t="shared" si="27"/>
        <v>204</v>
      </c>
      <c r="C223" s="42">
        <f>'Simulacion sistema (hoja4)'!BV214</f>
        <v>0.81397440449972458</v>
      </c>
      <c r="D223" s="42">
        <f>'Simulacion sistema (hoja4)'!BW214</f>
        <v>0.84326906062627183</v>
      </c>
      <c r="E223" s="44">
        <f t="shared" si="21"/>
        <v>110805554.56629211</v>
      </c>
      <c r="F223" s="45">
        <f t="shared" si="22"/>
        <v>205.27486416060853</v>
      </c>
      <c r="G223" s="45">
        <f t="shared" si="23"/>
        <v>359.23101228106492</v>
      </c>
      <c r="H223" s="46">
        <f t="shared" si="24"/>
        <v>1E-3</v>
      </c>
      <c r="I223" s="46">
        <f t="shared" si="25"/>
        <v>0.999</v>
      </c>
      <c r="J223" s="47">
        <f t="shared" si="26"/>
        <v>39804791533.21389</v>
      </c>
      <c r="K223" s="27"/>
      <c r="L223" s="27"/>
      <c r="M223" s="27"/>
      <c r="N223" s="27"/>
    </row>
    <row r="224" spans="2:14" x14ac:dyDescent="0.25">
      <c r="B224" s="9">
        <f t="shared" si="27"/>
        <v>205</v>
      </c>
      <c r="C224" s="42">
        <f>'Simulacion sistema (hoja4)'!BV215</f>
        <v>0.81700422402844797</v>
      </c>
      <c r="D224" s="42">
        <f>'Simulacion sistema (hoja4)'!BW215</f>
        <v>0.84638731742536688</v>
      </c>
      <c r="E224" s="44">
        <f t="shared" si="21"/>
        <v>111215293.50969322</v>
      </c>
      <c r="F224" s="45">
        <f t="shared" si="22"/>
        <v>205.27486416060853</v>
      </c>
      <c r="G224" s="45">
        <f t="shared" si="23"/>
        <v>359.23101228106492</v>
      </c>
      <c r="H224" s="46">
        <f t="shared" si="24"/>
        <v>1E-3</v>
      </c>
      <c r="I224" s="46">
        <f t="shared" si="25"/>
        <v>0.999</v>
      </c>
      <c r="J224" s="47">
        <f t="shared" si="26"/>
        <v>39951982468.622849</v>
      </c>
      <c r="K224" s="27"/>
      <c r="L224" s="27"/>
      <c r="M224" s="27"/>
      <c r="N224" s="27"/>
    </row>
    <row r="225" spans="2:14" x14ac:dyDescent="0.25">
      <c r="B225" s="9">
        <f t="shared" si="27"/>
        <v>206</v>
      </c>
      <c r="C225" s="42">
        <f>'Simulacion sistema (hoja4)'!BV216</f>
        <v>0.82005960008676992</v>
      </c>
      <c r="D225" s="42">
        <f>'Simulacion sistema (hoja4)'!BW216</f>
        <v>0.84796078154336285</v>
      </c>
      <c r="E225" s="44">
        <f t="shared" si="21"/>
        <v>111422046.69479787</v>
      </c>
      <c r="F225" s="45">
        <f t="shared" si="22"/>
        <v>205.27486416060853</v>
      </c>
      <c r="G225" s="45">
        <f t="shared" si="23"/>
        <v>359.23101228106492</v>
      </c>
      <c r="H225" s="46">
        <f t="shared" si="24"/>
        <v>1E-3</v>
      </c>
      <c r="I225" s="46">
        <f t="shared" si="25"/>
        <v>0.999</v>
      </c>
      <c r="J225" s="47">
        <f t="shared" si="26"/>
        <v>40026254624.600327</v>
      </c>
      <c r="K225" s="27"/>
      <c r="L225" s="27"/>
      <c r="M225" s="27"/>
      <c r="N225" s="27"/>
    </row>
    <row r="226" spans="2:14" x14ac:dyDescent="0.25">
      <c r="B226" s="9">
        <f t="shared" si="27"/>
        <v>207</v>
      </c>
      <c r="C226" s="42">
        <f>'Simulacion sistema (hoja4)'!BV217</f>
        <v>0.81947112142857725</v>
      </c>
      <c r="D226" s="42">
        <f>'Simulacion sistema (hoja4)'!BW217</f>
        <v>0.84502257726850805</v>
      </c>
      <c r="E226" s="44">
        <f t="shared" si="21"/>
        <v>111035966.65308195</v>
      </c>
      <c r="F226" s="45">
        <f t="shared" si="22"/>
        <v>205.27486416060853</v>
      </c>
      <c r="G226" s="45">
        <f t="shared" si="23"/>
        <v>359.23101228106492</v>
      </c>
      <c r="H226" s="46">
        <f t="shared" si="24"/>
        <v>1E-3</v>
      </c>
      <c r="I226" s="46">
        <f t="shared" si="25"/>
        <v>0.999</v>
      </c>
      <c r="J226" s="47">
        <f t="shared" si="26"/>
        <v>39887562700.393196</v>
      </c>
      <c r="K226" s="27"/>
      <c r="L226" s="27"/>
      <c r="M226" s="27"/>
      <c r="N226" s="27"/>
    </row>
    <row r="227" spans="2:14" x14ac:dyDescent="0.25">
      <c r="B227" s="9">
        <f t="shared" si="27"/>
        <v>208</v>
      </c>
      <c r="C227" s="42">
        <f>'Simulacion sistema (hoja4)'!BV218</f>
        <v>0.82639191308717841</v>
      </c>
      <c r="D227" s="42">
        <f>'Simulacion sistema (hoja4)'!BW218</f>
        <v>0.84881605995662024</v>
      </c>
      <c r="E227" s="44">
        <f t="shared" si="21"/>
        <v>111534430.2782999</v>
      </c>
      <c r="F227" s="45">
        <f t="shared" si="22"/>
        <v>205.27486416060853</v>
      </c>
      <c r="G227" s="45">
        <f t="shared" si="23"/>
        <v>359.23101228106492</v>
      </c>
      <c r="H227" s="46">
        <f t="shared" si="24"/>
        <v>1E-3</v>
      </c>
      <c r="I227" s="46">
        <f t="shared" si="25"/>
        <v>0.999</v>
      </c>
      <c r="J227" s="47">
        <f t="shared" si="26"/>
        <v>40066626293.065529</v>
      </c>
      <c r="K227" s="27"/>
      <c r="L227" s="27"/>
      <c r="M227" s="27"/>
      <c r="N227" s="27"/>
    </row>
    <row r="228" spans="2:14" x14ac:dyDescent="0.25">
      <c r="B228" s="9">
        <f t="shared" si="27"/>
        <v>209</v>
      </c>
      <c r="C228" s="42">
        <f>'Simulacion sistema (hoja4)'!BV219</f>
        <v>0.81756873962010745</v>
      </c>
      <c r="D228" s="42">
        <f>'Simulacion sistema (hoja4)'!BW219</f>
        <v>0.84822899072165558</v>
      </c>
      <c r="E228" s="44">
        <f t="shared" si="21"/>
        <v>111457289.38082553</v>
      </c>
      <c r="F228" s="45">
        <f t="shared" si="22"/>
        <v>205.27486416060853</v>
      </c>
      <c r="G228" s="45">
        <f t="shared" si="23"/>
        <v>359.23101228106492</v>
      </c>
      <c r="H228" s="46">
        <f t="shared" si="24"/>
        <v>1E-3</v>
      </c>
      <c r="I228" s="46">
        <f t="shared" si="25"/>
        <v>0.999</v>
      </c>
      <c r="J228" s="47">
        <f t="shared" si="26"/>
        <v>40038914890.377541</v>
      </c>
      <c r="K228" s="27"/>
      <c r="L228" s="27"/>
      <c r="M228" s="27"/>
      <c r="N228" s="27"/>
    </row>
    <row r="229" spans="2:14" x14ac:dyDescent="0.25">
      <c r="B229" s="9">
        <f t="shared" si="27"/>
        <v>210</v>
      </c>
      <c r="C229" s="42">
        <f>'Simulacion sistema (hoja4)'!BV220</f>
        <v>0.81163481682288363</v>
      </c>
      <c r="D229" s="42">
        <f>'Simulacion sistema (hoja4)'!BW220</f>
        <v>0.84356051444670577</v>
      </c>
      <c r="E229" s="44">
        <f t="shared" si="21"/>
        <v>110843851.59829715</v>
      </c>
      <c r="F229" s="45">
        <f t="shared" si="22"/>
        <v>205.27486416060853</v>
      </c>
      <c r="G229" s="45">
        <f t="shared" si="23"/>
        <v>359.23101228106492</v>
      </c>
      <c r="H229" s="46">
        <f t="shared" si="24"/>
        <v>1E-3</v>
      </c>
      <c r="I229" s="46">
        <f t="shared" si="25"/>
        <v>0.999</v>
      </c>
      <c r="J229" s="47">
        <f t="shared" si="26"/>
        <v>39818549014.788422</v>
      </c>
      <c r="K229" s="27"/>
      <c r="L229" s="27"/>
      <c r="M229" s="27"/>
      <c r="N229" s="27"/>
    </row>
    <row r="230" spans="2:14" x14ac:dyDescent="0.25">
      <c r="B230" s="9">
        <f t="shared" si="27"/>
        <v>211</v>
      </c>
      <c r="C230" s="42">
        <f>'Simulacion sistema (hoja4)'!BV221</f>
        <v>0.8405892780538301</v>
      </c>
      <c r="D230" s="42">
        <f>'Simulacion sistema (hoja4)'!BW221</f>
        <v>0.85067677390453156</v>
      </c>
      <c r="E230" s="44">
        <f t="shared" si="21"/>
        <v>111778928.09105545</v>
      </c>
      <c r="F230" s="45">
        <f t="shared" si="22"/>
        <v>205.27486416060853</v>
      </c>
      <c r="G230" s="45">
        <f t="shared" si="23"/>
        <v>359.23101228106492</v>
      </c>
      <c r="H230" s="46">
        <f t="shared" si="24"/>
        <v>1E-3</v>
      </c>
      <c r="I230" s="46">
        <f t="shared" si="25"/>
        <v>0.999</v>
      </c>
      <c r="J230" s="47">
        <f t="shared" si="26"/>
        <v>40154457489.842216</v>
      </c>
      <c r="K230" s="27"/>
      <c r="L230" s="27"/>
      <c r="M230" s="27"/>
      <c r="N230" s="27"/>
    </row>
    <row r="231" spans="2:14" x14ac:dyDescent="0.25">
      <c r="B231" s="9">
        <f t="shared" si="27"/>
        <v>212</v>
      </c>
      <c r="C231" s="42">
        <f>'Simulacion sistema (hoja4)'!BV222</f>
        <v>0.81562581039263837</v>
      </c>
      <c r="D231" s="42">
        <f>'Simulacion sistema (hoja4)'!BW222</f>
        <v>0.83459279063400738</v>
      </c>
      <c r="E231" s="44">
        <f t="shared" si="21"/>
        <v>109665492.68930857</v>
      </c>
      <c r="F231" s="45">
        <f t="shared" si="22"/>
        <v>205.27486416060853</v>
      </c>
      <c r="G231" s="45">
        <f t="shared" si="23"/>
        <v>359.23101228106492</v>
      </c>
      <c r="H231" s="46">
        <f t="shared" si="24"/>
        <v>1E-3</v>
      </c>
      <c r="I231" s="46">
        <f t="shared" si="25"/>
        <v>0.999</v>
      </c>
      <c r="J231" s="47">
        <f t="shared" si="26"/>
        <v>39395245951.082039</v>
      </c>
      <c r="K231" s="27"/>
      <c r="L231" s="27"/>
      <c r="M231" s="27"/>
      <c r="N231" s="27"/>
    </row>
    <row r="232" spans="2:14" x14ac:dyDescent="0.25">
      <c r="B232" s="9">
        <f t="shared" si="27"/>
        <v>213</v>
      </c>
      <c r="C232" s="42">
        <f>'Simulacion sistema (hoja4)'!BV223</f>
        <v>0.83279046359328879</v>
      </c>
      <c r="D232" s="42">
        <f>'Simulacion sistema (hoja4)'!BW223</f>
        <v>0.85170838020561135</v>
      </c>
      <c r="E232" s="44">
        <f t="shared" si="21"/>
        <v>111914481.15901732</v>
      </c>
      <c r="F232" s="45">
        <f t="shared" si="22"/>
        <v>205.27486416060853</v>
      </c>
      <c r="G232" s="45">
        <f t="shared" si="23"/>
        <v>359.23101228106492</v>
      </c>
      <c r="H232" s="46">
        <f t="shared" si="24"/>
        <v>1E-3</v>
      </c>
      <c r="I232" s="46">
        <f t="shared" si="25"/>
        <v>0.999</v>
      </c>
      <c r="J232" s="47">
        <f t="shared" si="26"/>
        <v>40203152355.663963</v>
      </c>
      <c r="K232" s="27"/>
      <c r="L232" s="27"/>
      <c r="M232" s="27"/>
      <c r="N232" s="27"/>
    </row>
    <row r="233" spans="2:14" x14ac:dyDescent="0.25">
      <c r="B233" s="9">
        <f t="shared" si="27"/>
        <v>214</v>
      </c>
      <c r="C233" s="42">
        <f>'Simulacion sistema (hoja4)'!BV224</f>
        <v>0.81704402547779964</v>
      </c>
      <c r="D233" s="42">
        <f>'Simulacion sistema (hoja4)'!BW224</f>
        <v>0.84761763931848955</v>
      </c>
      <c r="E233" s="44">
        <f t="shared" si="21"/>
        <v>111376957.80644953</v>
      </c>
      <c r="F233" s="45">
        <f t="shared" si="22"/>
        <v>205.27486416060853</v>
      </c>
      <c r="G233" s="45">
        <f t="shared" si="23"/>
        <v>359.23101228106492</v>
      </c>
      <c r="H233" s="46">
        <f t="shared" si="24"/>
        <v>1E-3</v>
      </c>
      <c r="I233" s="46">
        <f t="shared" si="25"/>
        <v>0.999</v>
      </c>
      <c r="J233" s="47">
        <f t="shared" si="26"/>
        <v>40010057297.596321</v>
      </c>
      <c r="K233" s="27"/>
      <c r="L233" s="27"/>
      <c r="M233" s="27"/>
      <c r="N233" s="27"/>
    </row>
    <row r="234" spans="2:14" x14ac:dyDescent="0.25">
      <c r="B234" s="9">
        <f t="shared" si="27"/>
        <v>215</v>
      </c>
      <c r="C234" s="42">
        <f>'Simulacion sistema (hoja4)'!BV225</f>
        <v>0.82984539444548322</v>
      </c>
      <c r="D234" s="42">
        <f>'Simulacion sistema (hoja4)'!BW225</f>
        <v>0.8431176242463998</v>
      </c>
      <c r="E234" s="44">
        <f t="shared" si="21"/>
        <v>110785655.82597692</v>
      </c>
      <c r="F234" s="45">
        <f t="shared" si="22"/>
        <v>205.27486416060853</v>
      </c>
      <c r="G234" s="45">
        <f t="shared" si="23"/>
        <v>359.23101228106492</v>
      </c>
      <c r="H234" s="46">
        <f t="shared" si="24"/>
        <v>1E-3</v>
      </c>
      <c r="I234" s="46">
        <f t="shared" si="25"/>
        <v>0.999</v>
      </c>
      <c r="J234" s="47">
        <f t="shared" si="26"/>
        <v>39797643288.587349</v>
      </c>
      <c r="K234" s="27"/>
      <c r="L234" s="27"/>
      <c r="M234" s="27"/>
      <c r="N234" s="27"/>
    </row>
    <row r="235" spans="2:14" x14ac:dyDescent="0.25">
      <c r="B235" s="9">
        <f t="shared" si="27"/>
        <v>216</v>
      </c>
      <c r="C235" s="42">
        <f>'Simulacion sistema (hoja4)'!BV226</f>
        <v>0.83678165537329297</v>
      </c>
      <c r="D235" s="42">
        <f>'Simulacion sistema (hoja4)'!BW226</f>
        <v>0.84975420277230429</v>
      </c>
      <c r="E235" s="44">
        <f t="shared" si="21"/>
        <v>111657702.24428079</v>
      </c>
      <c r="F235" s="45">
        <f t="shared" si="22"/>
        <v>205.27486416060853</v>
      </c>
      <c r="G235" s="45">
        <f t="shared" si="23"/>
        <v>359.23101228106492</v>
      </c>
      <c r="H235" s="46">
        <f t="shared" si="24"/>
        <v>1E-3</v>
      </c>
      <c r="I235" s="46">
        <f t="shared" si="25"/>
        <v>0.999</v>
      </c>
      <c r="J235" s="47">
        <f t="shared" si="26"/>
        <v>40110909406.19072</v>
      </c>
      <c r="K235" s="27"/>
      <c r="L235" s="27"/>
      <c r="M235" s="27"/>
      <c r="N235" s="27"/>
    </row>
    <row r="236" spans="2:14" x14ac:dyDescent="0.25">
      <c r="B236" s="9">
        <f t="shared" si="27"/>
        <v>217</v>
      </c>
      <c r="C236" s="42">
        <f>'Simulacion sistema (hoja4)'!BV227</f>
        <v>0.82373799433547312</v>
      </c>
      <c r="D236" s="42">
        <f>'Simulacion sistema (hoja4)'!BW227</f>
        <v>0.84990128722545533</v>
      </c>
      <c r="E236" s="44">
        <f t="shared" si="21"/>
        <v>111677029.14142483</v>
      </c>
      <c r="F236" s="45">
        <f t="shared" si="22"/>
        <v>205.27486416060853</v>
      </c>
      <c r="G236" s="45">
        <f t="shared" si="23"/>
        <v>359.23101228106492</v>
      </c>
      <c r="H236" s="46">
        <f t="shared" si="24"/>
        <v>1E-3</v>
      </c>
      <c r="I236" s="46">
        <f t="shared" si="25"/>
        <v>0.999</v>
      </c>
      <c r="J236" s="47">
        <f t="shared" si="26"/>
        <v>40117852227.016029</v>
      </c>
      <c r="K236" s="27"/>
      <c r="L236" s="27"/>
      <c r="M236" s="27"/>
      <c r="N236" s="27"/>
    </row>
    <row r="237" spans="2:14" x14ac:dyDescent="0.25">
      <c r="B237" s="9">
        <f t="shared" si="27"/>
        <v>218</v>
      </c>
      <c r="C237" s="42">
        <f>'Simulacion sistema (hoja4)'!BV228</f>
        <v>0.82781317534185095</v>
      </c>
      <c r="D237" s="42">
        <f>'Simulacion sistema (hoja4)'!BW228</f>
        <v>0.84777893365813439</v>
      </c>
      <c r="E237" s="44">
        <f t="shared" si="21"/>
        <v>111398151.88267885</v>
      </c>
      <c r="F237" s="45">
        <f t="shared" si="22"/>
        <v>205.27486416060853</v>
      </c>
      <c r="G237" s="45">
        <f t="shared" si="23"/>
        <v>359.23101228106492</v>
      </c>
      <c r="H237" s="46">
        <f t="shared" si="24"/>
        <v>1E-3</v>
      </c>
      <c r="I237" s="46">
        <f t="shared" si="25"/>
        <v>0.999</v>
      </c>
      <c r="J237" s="47">
        <f t="shared" si="26"/>
        <v>40017670867.054543</v>
      </c>
      <c r="K237" s="27"/>
      <c r="L237" s="27"/>
      <c r="M237" s="27"/>
      <c r="N237" s="27"/>
    </row>
    <row r="238" spans="2:14" x14ac:dyDescent="0.25">
      <c r="B238" s="9">
        <f t="shared" si="27"/>
        <v>219</v>
      </c>
      <c r="C238" s="42">
        <f>'Simulacion sistema (hoja4)'!BV229</f>
        <v>0.8230009298559644</v>
      </c>
      <c r="D238" s="42">
        <f>'Simulacion sistema (hoja4)'!BW229</f>
        <v>0.85342554904970624</v>
      </c>
      <c r="E238" s="44">
        <f t="shared" si="21"/>
        <v>112140117.14513141</v>
      </c>
      <c r="F238" s="45">
        <f t="shared" si="22"/>
        <v>205.27486416060853</v>
      </c>
      <c r="G238" s="45">
        <f t="shared" si="23"/>
        <v>359.23101228106492</v>
      </c>
      <c r="H238" s="46">
        <f t="shared" si="24"/>
        <v>1E-3</v>
      </c>
      <c r="I238" s="46">
        <f t="shared" si="25"/>
        <v>0.999</v>
      </c>
      <c r="J238" s="47">
        <f t="shared" si="26"/>
        <v>40284207799.362762</v>
      </c>
      <c r="K238" s="27"/>
      <c r="L238" s="27"/>
      <c r="M238" s="27"/>
      <c r="N238" s="27"/>
    </row>
    <row r="239" spans="2:14" x14ac:dyDescent="0.25">
      <c r="B239" s="9">
        <f t="shared" si="27"/>
        <v>220</v>
      </c>
      <c r="C239" s="42">
        <f>'Simulacion sistema (hoja4)'!BV230</f>
        <v>0.83583854362321708</v>
      </c>
      <c r="D239" s="42">
        <f>'Simulacion sistema (hoja4)'!BW230</f>
        <v>0.85302674146359259</v>
      </c>
      <c r="E239" s="44">
        <f t="shared" si="21"/>
        <v>112087713.82831606</v>
      </c>
      <c r="F239" s="45">
        <f t="shared" si="22"/>
        <v>205.27486416060853</v>
      </c>
      <c r="G239" s="45">
        <f t="shared" si="23"/>
        <v>359.23101228106492</v>
      </c>
      <c r="H239" s="46">
        <f t="shared" si="24"/>
        <v>1E-3</v>
      </c>
      <c r="I239" s="46">
        <f t="shared" si="25"/>
        <v>0.999</v>
      </c>
      <c r="J239" s="47">
        <f t="shared" si="26"/>
        <v>40265382902.816299</v>
      </c>
      <c r="K239" s="27"/>
      <c r="L239" s="27"/>
      <c r="M239" s="27"/>
      <c r="N239" s="27"/>
    </row>
    <row r="240" spans="2:14" x14ac:dyDescent="0.25">
      <c r="B240" s="9">
        <f t="shared" si="27"/>
        <v>221</v>
      </c>
      <c r="C240" s="42">
        <f>'Simulacion sistema (hoja4)'!BV231</f>
        <v>0.79545429359140563</v>
      </c>
      <c r="D240" s="42">
        <f>'Simulacion sistema (hoja4)'!BW231</f>
        <v>0.83470410307877496</v>
      </c>
      <c r="E240" s="44">
        <f t="shared" si="21"/>
        <v>109680119.14455104</v>
      </c>
      <c r="F240" s="45">
        <f t="shared" si="22"/>
        <v>205.27486416060853</v>
      </c>
      <c r="G240" s="45">
        <f t="shared" si="23"/>
        <v>359.23101228106492</v>
      </c>
      <c r="H240" s="46">
        <f t="shared" si="24"/>
        <v>1E-3</v>
      </c>
      <c r="I240" s="46">
        <f t="shared" si="25"/>
        <v>0.999</v>
      </c>
      <c r="J240" s="47">
        <f t="shared" si="26"/>
        <v>39400500227.404877</v>
      </c>
      <c r="K240" s="27"/>
      <c r="L240" s="27"/>
      <c r="M240" s="27"/>
      <c r="N240" s="27"/>
    </row>
    <row r="241" spans="2:14" x14ac:dyDescent="0.25">
      <c r="B241" s="9">
        <f t="shared" si="27"/>
        <v>222</v>
      </c>
      <c r="C241" s="42">
        <f>'Simulacion sistema (hoja4)'!BV232</f>
        <v>0.81495131906168106</v>
      </c>
      <c r="D241" s="42">
        <f>'Simulacion sistema (hoja4)'!BW232</f>
        <v>0.85116956629289309</v>
      </c>
      <c r="E241" s="44">
        <f t="shared" si="21"/>
        <v>111843681.01088615</v>
      </c>
      <c r="F241" s="45">
        <f t="shared" si="22"/>
        <v>205.27486416060853</v>
      </c>
      <c r="G241" s="45">
        <f t="shared" si="23"/>
        <v>359.23101228106492</v>
      </c>
      <c r="H241" s="46">
        <f t="shared" si="24"/>
        <v>1E-3</v>
      </c>
      <c r="I241" s="46">
        <f t="shared" si="25"/>
        <v>0.999</v>
      </c>
      <c r="J241" s="47">
        <f t="shared" si="26"/>
        <v>40177718746.781151</v>
      </c>
      <c r="K241" s="27"/>
      <c r="L241" s="27"/>
      <c r="M241" s="27"/>
      <c r="N241" s="27"/>
    </row>
    <row r="242" spans="2:14" x14ac:dyDescent="0.25">
      <c r="B242" s="9">
        <f t="shared" si="27"/>
        <v>223</v>
      </c>
      <c r="C242" s="42">
        <f>'Simulacion sistema (hoja4)'!BV233</f>
        <v>0.80783475106490688</v>
      </c>
      <c r="D242" s="42">
        <f>'Simulacion sistema (hoja4)'!BW233</f>
        <v>0.84341411977355196</v>
      </c>
      <c r="E242" s="44">
        <f t="shared" si="21"/>
        <v>110824615.33824474</v>
      </c>
      <c r="F242" s="45">
        <f t="shared" si="22"/>
        <v>205.27486416060853</v>
      </c>
      <c r="G242" s="45">
        <f t="shared" si="23"/>
        <v>359.23101228106492</v>
      </c>
      <c r="H242" s="46">
        <f t="shared" si="24"/>
        <v>1E-3</v>
      </c>
      <c r="I242" s="46">
        <f t="shared" si="25"/>
        <v>0.999</v>
      </c>
      <c r="J242" s="47">
        <f t="shared" si="26"/>
        <v>39811638753.617294</v>
      </c>
      <c r="K242" s="27"/>
      <c r="L242" s="27"/>
      <c r="M242" s="27"/>
      <c r="N242" s="27"/>
    </row>
    <row r="243" spans="2:14" x14ac:dyDescent="0.25">
      <c r="B243" s="9">
        <f t="shared" si="27"/>
        <v>224</v>
      </c>
      <c r="C243" s="42">
        <f>'Simulacion sistema (hoja4)'!BV234</f>
        <v>0.8070914490504788</v>
      </c>
      <c r="D243" s="42">
        <f>'Simulacion sistema (hoja4)'!BW234</f>
        <v>0.84043877846171255</v>
      </c>
      <c r="E243" s="44">
        <f t="shared" si="21"/>
        <v>110433655.48986903</v>
      </c>
      <c r="F243" s="45">
        <f t="shared" si="22"/>
        <v>205.27486416060853</v>
      </c>
      <c r="G243" s="45">
        <f t="shared" si="23"/>
        <v>359.23101228106492</v>
      </c>
      <c r="H243" s="46">
        <f t="shared" si="24"/>
        <v>1E-3</v>
      </c>
      <c r="I243" s="46">
        <f t="shared" si="25"/>
        <v>0.999</v>
      </c>
      <c r="J243" s="47">
        <f t="shared" si="26"/>
        <v>39671193851.524033</v>
      </c>
      <c r="K243" s="27"/>
      <c r="L243" s="27"/>
      <c r="M243" s="27"/>
      <c r="N243" s="27"/>
    </row>
    <row r="244" spans="2:14" x14ac:dyDescent="0.25">
      <c r="B244" s="9">
        <f t="shared" si="27"/>
        <v>225</v>
      </c>
      <c r="C244" s="42">
        <f>'Simulacion sistema (hoja4)'!BV235</f>
        <v>0.82354077435216222</v>
      </c>
      <c r="D244" s="42">
        <f>'Simulacion sistema (hoja4)'!BW235</f>
        <v>0.84881005087216388</v>
      </c>
      <c r="E244" s="44">
        <f t="shared" si="21"/>
        <v>111533640.68460234</v>
      </c>
      <c r="F244" s="45">
        <f t="shared" si="22"/>
        <v>205.27486416060853</v>
      </c>
      <c r="G244" s="45">
        <f t="shared" si="23"/>
        <v>359.23101228106492</v>
      </c>
      <c r="H244" s="46">
        <f t="shared" si="24"/>
        <v>1E-3</v>
      </c>
      <c r="I244" s="46">
        <f t="shared" si="25"/>
        <v>0.999</v>
      </c>
      <c r="J244" s="47">
        <f t="shared" si="26"/>
        <v>40066342646.522263</v>
      </c>
      <c r="K244" s="27"/>
      <c r="L244" s="27"/>
      <c r="M244" s="27"/>
      <c r="N244" s="27"/>
    </row>
    <row r="245" spans="2:14" x14ac:dyDescent="0.25">
      <c r="B245" s="9">
        <f t="shared" si="27"/>
        <v>226</v>
      </c>
      <c r="C245" s="42">
        <f>'Simulacion sistema (hoja4)'!BV236</f>
        <v>0.83012925352454825</v>
      </c>
      <c r="D245" s="42">
        <f>'Simulacion sistema (hoja4)'!BW236</f>
        <v>0.84849348620601828</v>
      </c>
      <c r="E245" s="44">
        <f t="shared" si="21"/>
        <v>111492044.0874708</v>
      </c>
      <c r="F245" s="45">
        <f t="shared" si="22"/>
        <v>205.27486416060853</v>
      </c>
      <c r="G245" s="45">
        <f t="shared" si="23"/>
        <v>359.23101228106492</v>
      </c>
      <c r="H245" s="46">
        <f t="shared" si="24"/>
        <v>1E-3</v>
      </c>
      <c r="I245" s="46">
        <f t="shared" si="25"/>
        <v>0.999</v>
      </c>
      <c r="J245" s="47">
        <f t="shared" si="26"/>
        <v>40051399858.827255</v>
      </c>
      <c r="K245" s="27"/>
      <c r="L245" s="27"/>
      <c r="M245" s="27"/>
      <c r="N245" s="27"/>
    </row>
    <row r="246" spans="2:14" x14ac:dyDescent="0.25">
      <c r="B246" s="9">
        <f t="shared" si="27"/>
        <v>227</v>
      </c>
      <c r="C246" s="42">
        <f>'Simulacion sistema (hoja4)'!BV237</f>
        <v>0.81715270134877616</v>
      </c>
      <c r="D246" s="42">
        <f>'Simulacion sistema (hoja4)'!BW237</f>
        <v>0.84246060361596864</v>
      </c>
      <c r="E246" s="44">
        <f t="shared" si="21"/>
        <v>110699323.31513828</v>
      </c>
      <c r="F246" s="45">
        <f t="shared" si="22"/>
        <v>205.27486416060853</v>
      </c>
      <c r="G246" s="45">
        <f t="shared" si="23"/>
        <v>359.23101228106492</v>
      </c>
      <c r="H246" s="46">
        <f t="shared" si="24"/>
        <v>1E-3</v>
      </c>
      <c r="I246" s="46">
        <f t="shared" si="25"/>
        <v>0.999</v>
      </c>
      <c r="J246" s="47">
        <f t="shared" si="26"/>
        <v>39766629973.326019</v>
      </c>
      <c r="K246" s="27"/>
      <c r="L246" s="27"/>
      <c r="M246" s="27"/>
      <c r="N246" s="27"/>
    </row>
    <row r="247" spans="2:14" x14ac:dyDescent="0.25">
      <c r="B247" s="9">
        <f t="shared" si="27"/>
        <v>228</v>
      </c>
      <c r="C247" s="42">
        <f>'Simulacion sistema (hoja4)'!BV238</f>
        <v>0.82358520346406883</v>
      </c>
      <c r="D247" s="42">
        <f>'Simulacion sistema (hoja4)'!BW238</f>
        <v>0.84459941401059968</v>
      </c>
      <c r="E247" s="44">
        <f t="shared" si="21"/>
        <v>110980363.00099279</v>
      </c>
      <c r="F247" s="45">
        <f t="shared" si="22"/>
        <v>205.27486416060853</v>
      </c>
      <c r="G247" s="45">
        <f t="shared" si="23"/>
        <v>359.23101228106492</v>
      </c>
      <c r="H247" s="46">
        <f t="shared" si="24"/>
        <v>1E-3</v>
      </c>
      <c r="I247" s="46">
        <f t="shared" si="25"/>
        <v>0.999</v>
      </c>
      <c r="J247" s="47">
        <f t="shared" si="26"/>
        <v>39867588144.166687</v>
      </c>
      <c r="K247" s="27"/>
      <c r="L247" s="27"/>
      <c r="M247" s="27"/>
      <c r="N247" s="27"/>
    </row>
    <row r="248" spans="2:14" x14ac:dyDescent="0.25">
      <c r="B248" s="9">
        <f t="shared" si="27"/>
        <v>229</v>
      </c>
      <c r="C248" s="42">
        <f>'Simulacion sistema (hoja4)'!BV239</f>
        <v>0.83340769369857481</v>
      </c>
      <c r="D248" s="42">
        <f>'Simulacion sistema (hoja4)'!BW239</f>
        <v>0.85566908558742927</v>
      </c>
      <c r="E248" s="44">
        <f t="shared" si="21"/>
        <v>112434917.84618822</v>
      </c>
      <c r="F248" s="45">
        <f t="shared" si="22"/>
        <v>205.27486416060853</v>
      </c>
      <c r="G248" s="45">
        <f t="shared" si="23"/>
        <v>359.23101228106492</v>
      </c>
      <c r="H248" s="46">
        <f t="shared" si="24"/>
        <v>1E-3</v>
      </c>
      <c r="I248" s="46">
        <f t="shared" si="25"/>
        <v>0.999</v>
      </c>
      <c r="J248" s="47">
        <f t="shared" si="26"/>
        <v>40390109353.624565</v>
      </c>
      <c r="K248" s="27"/>
      <c r="L248" s="27"/>
      <c r="M248" s="27"/>
      <c r="N248" s="27"/>
    </row>
    <row r="249" spans="2:14" x14ac:dyDescent="0.25">
      <c r="B249" s="9">
        <f t="shared" si="27"/>
        <v>230</v>
      </c>
      <c r="C249" s="42">
        <f>'Simulacion sistema (hoja4)'!BV240</f>
        <v>0.82582412055754173</v>
      </c>
      <c r="D249" s="42">
        <f>'Simulacion sistema (hoja4)'!BW240</f>
        <v>0.84837797825084016</v>
      </c>
      <c r="E249" s="44">
        <f t="shared" si="21"/>
        <v>111476866.3421604</v>
      </c>
      <c r="F249" s="45">
        <f t="shared" si="22"/>
        <v>205.27486416060853</v>
      </c>
      <c r="G249" s="45">
        <f t="shared" si="23"/>
        <v>359.23101228106492</v>
      </c>
      <c r="H249" s="46">
        <f t="shared" si="24"/>
        <v>1E-3</v>
      </c>
      <c r="I249" s="46">
        <f t="shared" si="25"/>
        <v>0.999</v>
      </c>
      <c r="J249" s="47">
        <f t="shared" si="26"/>
        <v>40045947542.015259</v>
      </c>
      <c r="K249" s="27"/>
      <c r="L249" s="27"/>
      <c r="M249" s="27"/>
      <c r="N249" s="27"/>
    </row>
    <row r="250" spans="2:14" x14ac:dyDescent="0.25">
      <c r="B250" s="9">
        <f t="shared" si="27"/>
        <v>231</v>
      </c>
      <c r="C250" s="42">
        <f>'Simulacion sistema (hoja4)'!BV241</f>
        <v>0.81915385861609136</v>
      </c>
      <c r="D250" s="42">
        <f>'Simulacion sistema (hoja4)'!BW241</f>
        <v>0.84683813599423152</v>
      </c>
      <c r="E250" s="44">
        <f t="shared" si="21"/>
        <v>111274531.06964202</v>
      </c>
      <c r="F250" s="45">
        <f t="shared" si="22"/>
        <v>205.27486416060853</v>
      </c>
      <c r="G250" s="45">
        <f t="shared" si="23"/>
        <v>359.23101228106492</v>
      </c>
      <c r="H250" s="46">
        <f t="shared" si="24"/>
        <v>1E-3</v>
      </c>
      <c r="I250" s="46">
        <f t="shared" si="25"/>
        <v>0.999</v>
      </c>
      <c r="J250" s="47">
        <f t="shared" si="26"/>
        <v>39973262437.248314</v>
      </c>
      <c r="K250" s="27"/>
      <c r="L250" s="27"/>
      <c r="M250" s="27"/>
      <c r="N250" s="27"/>
    </row>
    <row r="251" spans="2:14" x14ac:dyDescent="0.25">
      <c r="B251" s="9">
        <f t="shared" si="27"/>
        <v>232</v>
      </c>
      <c r="C251" s="42">
        <f>'Simulacion sistema (hoja4)'!BV242</f>
        <v>0.81216450924492212</v>
      </c>
      <c r="D251" s="42">
        <f>'Simulacion sistema (hoja4)'!BW242</f>
        <v>0.84734986740461282</v>
      </c>
      <c r="E251" s="44">
        <f t="shared" si="21"/>
        <v>111341772.57696612</v>
      </c>
      <c r="F251" s="45">
        <f t="shared" si="22"/>
        <v>205.27486416060853</v>
      </c>
      <c r="G251" s="45">
        <f t="shared" si="23"/>
        <v>359.23101228106492</v>
      </c>
      <c r="H251" s="46">
        <f t="shared" si="24"/>
        <v>1E-3</v>
      </c>
      <c r="I251" s="46">
        <f t="shared" si="25"/>
        <v>0.999</v>
      </c>
      <c r="J251" s="47">
        <f t="shared" si="26"/>
        <v>39997417671.991653</v>
      </c>
      <c r="K251" s="27"/>
      <c r="L251" s="27"/>
      <c r="M251" s="27"/>
      <c r="N251" s="27"/>
    </row>
    <row r="252" spans="2:14" x14ac:dyDescent="0.25">
      <c r="B252" s="9">
        <f t="shared" si="27"/>
        <v>233</v>
      </c>
      <c r="C252" s="42">
        <f>'Simulacion sistema (hoja4)'!BV243</f>
        <v>0.82478558252579948</v>
      </c>
      <c r="D252" s="42">
        <f>'Simulacion sistema (hoja4)'!BW243</f>
        <v>0.84634376532660105</v>
      </c>
      <c r="E252" s="44">
        <f t="shared" si="21"/>
        <v>111209570.76391539</v>
      </c>
      <c r="F252" s="45">
        <f t="shared" si="22"/>
        <v>205.27486416060853</v>
      </c>
      <c r="G252" s="45">
        <f t="shared" si="23"/>
        <v>359.23101228106492</v>
      </c>
      <c r="H252" s="46">
        <f t="shared" si="24"/>
        <v>1E-3</v>
      </c>
      <c r="I252" s="46">
        <f t="shared" si="25"/>
        <v>0.999</v>
      </c>
      <c r="J252" s="47">
        <f t="shared" si="26"/>
        <v>39949926680.864044</v>
      </c>
      <c r="K252" s="27"/>
      <c r="L252" s="27"/>
      <c r="M252" s="27"/>
      <c r="N252" s="27"/>
    </row>
    <row r="253" spans="2:14" x14ac:dyDescent="0.25">
      <c r="B253" s="9">
        <f t="shared" si="27"/>
        <v>234</v>
      </c>
      <c r="C253" s="42">
        <f>'Simulacion sistema (hoja4)'!BV244</f>
        <v>0.8125660886403141</v>
      </c>
      <c r="D253" s="42">
        <f>'Simulacion sistema (hoja4)'!BW244</f>
        <v>0.84866584691286651</v>
      </c>
      <c r="E253" s="44">
        <f t="shared" si="21"/>
        <v>111514692.28435066</v>
      </c>
      <c r="F253" s="45">
        <f t="shared" si="22"/>
        <v>205.27486416060853</v>
      </c>
      <c r="G253" s="45">
        <f t="shared" si="23"/>
        <v>359.23101228106492</v>
      </c>
      <c r="H253" s="46">
        <f t="shared" si="24"/>
        <v>1E-3</v>
      </c>
      <c r="I253" s="46">
        <f t="shared" si="25"/>
        <v>0.999</v>
      </c>
      <c r="J253" s="47">
        <f t="shared" si="26"/>
        <v>40059535793.518745</v>
      </c>
      <c r="K253" s="27"/>
      <c r="L253" s="27"/>
      <c r="M253" s="27"/>
      <c r="N253" s="27"/>
    </row>
    <row r="254" spans="2:14" x14ac:dyDescent="0.25">
      <c r="B254" s="9">
        <f t="shared" si="27"/>
        <v>235</v>
      </c>
      <c r="C254" s="42">
        <f>'Simulacion sistema (hoja4)'!BV245</f>
        <v>0.80595099916778656</v>
      </c>
      <c r="D254" s="42">
        <f>'Simulacion sistema (hoja4)'!BW245</f>
        <v>0.84192109470575804</v>
      </c>
      <c r="E254" s="44">
        <f t="shared" si="21"/>
        <v>110628431.8443366</v>
      </c>
      <c r="F254" s="45">
        <f t="shared" si="22"/>
        <v>205.27486416060853</v>
      </c>
      <c r="G254" s="45">
        <f t="shared" si="23"/>
        <v>359.23101228106492</v>
      </c>
      <c r="H254" s="46">
        <f t="shared" si="24"/>
        <v>1E-3</v>
      </c>
      <c r="I254" s="46">
        <f t="shared" si="25"/>
        <v>0.999</v>
      </c>
      <c r="J254" s="47">
        <f t="shared" si="26"/>
        <v>39741163558.507835</v>
      </c>
      <c r="K254" s="27"/>
      <c r="L254" s="27"/>
      <c r="M254" s="27"/>
      <c r="N254" s="27"/>
    </row>
    <row r="255" spans="2:14" x14ac:dyDescent="0.25">
      <c r="B255" s="9">
        <f t="shared" si="27"/>
        <v>236</v>
      </c>
      <c r="C255" s="42">
        <f>'Simulacion sistema (hoja4)'!BV246</f>
        <v>0.8201314983137612</v>
      </c>
      <c r="D255" s="42">
        <f>'Simulacion sistema (hoja4)'!BW246</f>
        <v>0.84418864177639941</v>
      </c>
      <c r="E255" s="44">
        <f t="shared" si="21"/>
        <v>110926387.52941889</v>
      </c>
      <c r="F255" s="45">
        <f t="shared" si="22"/>
        <v>205.27486416060853</v>
      </c>
      <c r="G255" s="45">
        <f t="shared" si="23"/>
        <v>359.23101228106492</v>
      </c>
      <c r="H255" s="46">
        <f t="shared" si="24"/>
        <v>1E-3</v>
      </c>
      <c r="I255" s="46">
        <f t="shared" si="25"/>
        <v>0.999</v>
      </c>
      <c r="J255" s="47">
        <f t="shared" si="26"/>
        <v>39848198480.87484</v>
      </c>
      <c r="K255" s="27"/>
      <c r="L255" s="27"/>
      <c r="M255" s="27"/>
      <c r="N255" s="27"/>
    </row>
    <row r="256" spans="2:14" x14ac:dyDescent="0.25">
      <c r="B256" s="9">
        <f t="shared" si="27"/>
        <v>237</v>
      </c>
      <c r="C256" s="42">
        <f>'Simulacion sistema (hoja4)'!BV247</f>
        <v>0.82754130211400079</v>
      </c>
      <c r="D256" s="42">
        <f>'Simulacion sistema (hoja4)'!BW247</f>
        <v>0.84525005616879145</v>
      </c>
      <c r="E256" s="44">
        <f t="shared" si="21"/>
        <v>111065857.3805792</v>
      </c>
      <c r="F256" s="45">
        <f t="shared" si="22"/>
        <v>205.27486416060853</v>
      </c>
      <c r="G256" s="45">
        <f t="shared" si="23"/>
        <v>359.23101228106492</v>
      </c>
      <c r="H256" s="46">
        <f t="shared" si="24"/>
        <v>1E-3</v>
      </c>
      <c r="I256" s="46">
        <f t="shared" si="25"/>
        <v>0.999</v>
      </c>
      <c r="J256" s="47">
        <f t="shared" si="26"/>
        <v>39898300376.68985</v>
      </c>
      <c r="K256" s="27"/>
      <c r="L256" s="27"/>
      <c r="M256" s="27"/>
      <c r="N256" s="27"/>
    </row>
    <row r="257" spans="2:14" x14ac:dyDescent="0.25">
      <c r="B257" s="9">
        <f t="shared" si="27"/>
        <v>238</v>
      </c>
      <c r="C257" s="42">
        <f>'Simulacion sistema (hoja4)'!BV248</f>
        <v>0.81749488874252507</v>
      </c>
      <c r="D257" s="42">
        <f>'Simulacion sistema (hoja4)'!BW248</f>
        <v>0.85400158160845518</v>
      </c>
      <c r="E257" s="44">
        <f t="shared" si="21"/>
        <v>112215807.82335101</v>
      </c>
      <c r="F257" s="45">
        <f t="shared" si="22"/>
        <v>205.27486416060853</v>
      </c>
      <c r="G257" s="45">
        <f t="shared" si="23"/>
        <v>359.23101228106492</v>
      </c>
      <c r="H257" s="46">
        <f t="shared" si="24"/>
        <v>1E-3</v>
      </c>
      <c r="I257" s="46">
        <f t="shared" si="25"/>
        <v>0.999</v>
      </c>
      <c r="J257" s="47">
        <f t="shared" si="26"/>
        <v>40311398238.319824</v>
      </c>
      <c r="K257" s="27"/>
      <c r="L257" s="27"/>
      <c r="M257" s="27"/>
      <c r="N257" s="27"/>
    </row>
    <row r="258" spans="2:14" x14ac:dyDescent="0.25">
      <c r="B258" s="9">
        <f t="shared" si="27"/>
        <v>239</v>
      </c>
      <c r="C258" s="42">
        <f>'Simulacion sistema (hoja4)'!BV249</f>
        <v>0.82180221084867511</v>
      </c>
      <c r="D258" s="42">
        <f>'Simulacion sistema (hoja4)'!BW249</f>
        <v>0.85262930618565091</v>
      </c>
      <c r="E258" s="44">
        <f t="shared" si="21"/>
        <v>112035490.83279453</v>
      </c>
      <c r="F258" s="45">
        <f t="shared" si="22"/>
        <v>205.27486416060853</v>
      </c>
      <c r="G258" s="45">
        <f t="shared" si="23"/>
        <v>359.23101228106492</v>
      </c>
      <c r="H258" s="46">
        <f t="shared" si="24"/>
        <v>1E-3</v>
      </c>
      <c r="I258" s="46">
        <f t="shared" si="25"/>
        <v>0.999</v>
      </c>
      <c r="J258" s="47">
        <f t="shared" si="26"/>
        <v>40246622783.270752</v>
      </c>
      <c r="K258" s="27"/>
      <c r="L258" s="27"/>
      <c r="M258" s="27"/>
      <c r="N258" s="27"/>
    </row>
    <row r="259" spans="2:14" x14ac:dyDescent="0.25">
      <c r="B259" s="9">
        <f t="shared" si="27"/>
        <v>240</v>
      </c>
      <c r="C259" s="42">
        <f>'Simulacion sistema (hoja4)'!BV250</f>
        <v>0.82224084779810935</v>
      </c>
      <c r="D259" s="42">
        <f>'Simulacion sistema (hoja4)'!BW250</f>
        <v>0.84189266573506949</v>
      </c>
      <c r="E259" s="44">
        <f t="shared" si="21"/>
        <v>110624696.27758813</v>
      </c>
      <c r="F259" s="45">
        <f t="shared" si="22"/>
        <v>205.27486416060853</v>
      </c>
      <c r="G259" s="45">
        <f t="shared" si="23"/>
        <v>359.23101228106492</v>
      </c>
      <c r="H259" s="46">
        <f t="shared" si="24"/>
        <v>1E-3</v>
      </c>
      <c r="I259" s="46">
        <f t="shared" si="25"/>
        <v>0.999</v>
      </c>
      <c r="J259" s="47">
        <f t="shared" si="26"/>
        <v>39739821627.083336</v>
      </c>
      <c r="K259" s="27"/>
      <c r="L259" s="27"/>
      <c r="M259" s="27"/>
      <c r="N259" s="27"/>
    </row>
    <row r="260" spans="2:14" x14ac:dyDescent="0.25">
      <c r="B260" s="9">
        <f t="shared" si="27"/>
        <v>241</v>
      </c>
      <c r="C260" s="42">
        <f>'Simulacion sistema (hoja4)'!BV251</f>
        <v>0.80362133751554055</v>
      </c>
      <c r="D260" s="42">
        <f>'Simulacion sistema (hoja4)'!BW251</f>
        <v>0.84391556172489413</v>
      </c>
      <c r="E260" s="44">
        <f t="shared" si="21"/>
        <v>110890504.81065109</v>
      </c>
      <c r="F260" s="45">
        <f t="shared" si="22"/>
        <v>205.27486416060853</v>
      </c>
      <c r="G260" s="45">
        <f t="shared" si="23"/>
        <v>359.23101228106492</v>
      </c>
      <c r="H260" s="46">
        <f t="shared" si="24"/>
        <v>1E-3</v>
      </c>
      <c r="I260" s="46">
        <f t="shared" si="25"/>
        <v>0.999</v>
      </c>
      <c r="J260" s="47">
        <f t="shared" si="26"/>
        <v>39835308295.488495</v>
      </c>
      <c r="K260" s="27"/>
      <c r="L260" s="27"/>
      <c r="M260" s="27"/>
      <c r="N260" s="27"/>
    </row>
    <row r="261" spans="2:14" x14ac:dyDescent="0.25">
      <c r="B261" s="9">
        <f t="shared" si="27"/>
        <v>242</v>
      </c>
      <c r="C261" s="42">
        <f>'Simulacion sistema (hoja4)'!BV252</f>
        <v>0.83073306900740296</v>
      </c>
      <c r="D261" s="42">
        <f>'Simulacion sistema (hoja4)'!BW252</f>
        <v>0.85290375703879706</v>
      </c>
      <c r="E261" s="44">
        <f t="shared" si="21"/>
        <v>112071553.67489792</v>
      </c>
      <c r="F261" s="45">
        <f t="shared" si="22"/>
        <v>205.27486416060853</v>
      </c>
      <c r="G261" s="45">
        <f t="shared" si="23"/>
        <v>359.23101228106492</v>
      </c>
      <c r="H261" s="46">
        <f t="shared" si="24"/>
        <v>1E-3</v>
      </c>
      <c r="I261" s="46">
        <f t="shared" si="25"/>
        <v>0.999</v>
      </c>
      <c r="J261" s="47">
        <f t="shared" si="26"/>
        <v>40259577674.54528</v>
      </c>
      <c r="K261" s="27"/>
      <c r="L261" s="27"/>
      <c r="M261" s="27"/>
      <c r="N261" s="27"/>
    </row>
    <row r="262" spans="2:14" x14ac:dyDescent="0.25">
      <c r="B262" s="9">
        <f t="shared" si="27"/>
        <v>243</v>
      </c>
      <c r="C262" s="42">
        <f>'Simulacion sistema (hoja4)'!BV253</f>
        <v>0.81497149556289694</v>
      </c>
      <c r="D262" s="42">
        <f>'Simulacion sistema (hoja4)'!BW253</f>
        <v>0.83832702376974499</v>
      </c>
      <c r="E262" s="44">
        <f t="shared" si="21"/>
        <v>110156170.92334449</v>
      </c>
      <c r="F262" s="45">
        <f t="shared" si="22"/>
        <v>205.27486416060853</v>
      </c>
      <c r="G262" s="45">
        <f t="shared" si="23"/>
        <v>359.23101228106492</v>
      </c>
      <c r="H262" s="46">
        <f t="shared" si="24"/>
        <v>1E-3</v>
      </c>
      <c r="I262" s="46">
        <f t="shared" si="25"/>
        <v>0.999</v>
      </c>
      <c r="J262" s="47">
        <f t="shared" si="26"/>
        <v>39571512789.799049</v>
      </c>
      <c r="K262" s="27"/>
      <c r="L262" s="27"/>
      <c r="M262" s="27"/>
      <c r="N262" s="27"/>
    </row>
    <row r="263" spans="2:14" x14ac:dyDescent="0.25">
      <c r="B263" s="9">
        <f t="shared" si="27"/>
        <v>244</v>
      </c>
      <c r="C263" s="42">
        <f>'Simulacion sistema (hoja4)'!BV254</f>
        <v>0.80727588554237317</v>
      </c>
      <c r="D263" s="42">
        <f>'Simulacion sistema (hoja4)'!BW254</f>
        <v>0.8412088688797642</v>
      </c>
      <c r="E263" s="44">
        <f t="shared" si="21"/>
        <v>110534845.37080102</v>
      </c>
      <c r="F263" s="45">
        <f t="shared" si="22"/>
        <v>205.27486416060853</v>
      </c>
      <c r="G263" s="45">
        <f t="shared" si="23"/>
        <v>359.23101228106492</v>
      </c>
      <c r="H263" s="46">
        <f t="shared" si="24"/>
        <v>1E-3</v>
      </c>
      <c r="I263" s="46">
        <f t="shared" si="25"/>
        <v>0.999</v>
      </c>
      <c r="J263" s="47">
        <f t="shared" si="26"/>
        <v>39707544394.883835</v>
      </c>
      <c r="K263" s="27"/>
      <c r="L263" s="27"/>
      <c r="M263" s="27"/>
      <c r="N263" s="27"/>
    </row>
    <row r="264" spans="2:14" x14ac:dyDescent="0.25">
      <c r="B264" s="9">
        <f t="shared" si="27"/>
        <v>245</v>
      </c>
      <c r="C264" s="42">
        <f>'Simulacion sistema (hoja4)'!BV255</f>
        <v>0.81416523942636443</v>
      </c>
      <c r="D264" s="42">
        <f>'Simulacion sistema (hoja4)'!BW255</f>
        <v>0.84175788058537937</v>
      </c>
      <c r="E264" s="44">
        <f t="shared" si="21"/>
        <v>110606985.50891885</v>
      </c>
      <c r="F264" s="45">
        <f t="shared" si="22"/>
        <v>205.27486416060853</v>
      </c>
      <c r="G264" s="45">
        <f t="shared" si="23"/>
        <v>359.23101228106492</v>
      </c>
      <c r="H264" s="46">
        <f t="shared" si="24"/>
        <v>1E-3</v>
      </c>
      <c r="I264" s="46">
        <f t="shared" si="25"/>
        <v>0.999</v>
      </c>
      <c r="J264" s="47">
        <f t="shared" si="26"/>
        <v>39733459369.725998</v>
      </c>
      <c r="K264" s="27"/>
      <c r="L264" s="27"/>
      <c r="M264" s="27"/>
      <c r="N264" s="27"/>
    </row>
    <row r="265" spans="2:14" x14ac:dyDescent="0.25">
      <c r="B265" s="9">
        <f t="shared" si="27"/>
        <v>246</v>
      </c>
      <c r="C265" s="42">
        <f>'Simulacion sistema (hoja4)'!BV256</f>
        <v>0.81087490559666819</v>
      </c>
      <c r="D265" s="42">
        <f>'Simulacion sistema (hoja4)'!BW256</f>
        <v>0.84986783063082116</v>
      </c>
      <c r="E265" s="44">
        <f t="shared" si="21"/>
        <v>111672632.94488989</v>
      </c>
      <c r="F265" s="45">
        <f t="shared" si="22"/>
        <v>205.27486416060853</v>
      </c>
      <c r="G265" s="45">
        <f t="shared" si="23"/>
        <v>359.23101228106492</v>
      </c>
      <c r="H265" s="46">
        <f t="shared" si="24"/>
        <v>1E-3</v>
      </c>
      <c r="I265" s="46">
        <f t="shared" si="25"/>
        <v>0.999</v>
      </c>
      <c r="J265" s="47">
        <f t="shared" si="26"/>
        <v>40116272976.884598</v>
      </c>
      <c r="K265" s="27"/>
      <c r="L265" s="27"/>
      <c r="M265" s="27"/>
      <c r="N265" s="27"/>
    </row>
    <row r="266" spans="2:14" x14ac:dyDescent="0.25">
      <c r="B266" s="9">
        <f t="shared" si="27"/>
        <v>247</v>
      </c>
      <c r="C266" s="42">
        <f>'Simulacion sistema (hoja4)'!BV257</f>
        <v>0.82725120309194389</v>
      </c>
      <c r="D266" s="42">
        <f>'Simulacion sistema (hoja4)'!BW257</f>
        <v>0.85351556256288541</v>
      </c>
      <c r="E266" s="44">
        <f t="shared" si="21"/>
        <v>112151944.92076315</v>
      </c>
      <c r="F266" s="45">
        <f t="shared" si="22"/>
        <v>205.27486416060853</v>
      </c>
      <c r="G266" s="45">
        <f t="shared" si="23"/>
        <v>359.23101228106492</v>
      </c>
      <c r="H266" s="46">
        <f t="shared" si="24"/>
        <v>1E-3</v>
      </c>
      <c r="I266" s="46">
        <f t="shared" si="25"/>
        <v>0.999</v>
      </c>
      <c r="J266" s="47">
        <f t="shared" si="26"/>
        <v>40288456703.175987</v>
      </c>
      <c r="K266" s="27"/>
      <c r="L266" s="27"/>
      <c r="M266" s="27"/>
      <c r="N266" s="27"/>
    </row>
    <row r="267" spans="2:14" x14ac:dyDescent="0.25">
      <c r="B267" s="9">
        <f t="shared" si="27"/>
        <v>248</v>
      </c>
      <c r="C267" s="42">
        <f>'Simulacion sistema (hoja4)'!BV258</f>
        <v>0.82991822902425261</v>
      </c>
      <c r="D267" s="42">
        <f>'Simulacion sistema (hoja4)'!BW258</f>
        <v>0.85384056522285301</v>
      </c>
      <c r="E267" s="44">
        <f t="shared" si="21"/>
        <v>112194650.27028289</v>
      </c>
      <c r="F267" s="45">
        <f t="shared" si="22"/>
        <v>205.27486416060853</v>
      </c>
      <c r="G267" s="45">
        <f t="shared" si="23"/>
        <v>359.23101228106492</v>
      </c>
      <c r="H267" s="46">
        <f t="shared" si="24"/>
        <v>1E-3</v>
      </c>
      <c r="I267" s="46">
        <f t="shared" si="25"/>
        <v>0.999</v>
      </c>
      <c r="J267" s="47">
        <f t="shared" si="26"/>
        <v>40303797789.113777</v>
      </c>
      <c r="K267" s="27"/>
      <c r="L267" s="27"/>
      <c r="M267" s="27"/>
      <c r="N267" s="27"/>
    </row>
    <row r="268" spans="2:14" x14ac:dyDescent="0.25">
      <c r="B268" s="9">
        <f t="shared" si="27"/>
        <v>249</v>
      </c>
      <c r="C268" s="42">
        <f>'Simulacion sistema (hoja4)'!BV259</f>
        <v>0.81539992837479325</v>
      </c>
      <c r="D268" s="42">
        <f>'Simulacion sistema (hoja4)'!BW259</f>
        <v>0.84615763288431889</v>
      </c>
      <c r="E268" s="44">
        <f t="shared" si="21"/>
        <v>111185112.9609995</v>
      </c>
      <c r="F268" s="45">
        <f t="shared" si="22"/>
        <v>205.27486416060853</v>
      </c>
      <c r="G268" s="45">
        <f t="shared" si="23"/>
        <v>359.23101228106492</v>
      </c>
      <c r="H268" s="46">
        <f t="shared" si="24"/>
        <v>1E-3</v>
      </c>
      <c r="I268" s="46">
        <f t="shared" si="25"/>
        <v>0.999</v>
      </c>
      <c r="J268" s="47">
        <f t="shared" si="26"/>
        <v>39941140679.5644</v>
      </c>
      <c r="K268" s="27"/>
      <c r="L268" s="27"/>
      <c r="M268" s="27"/>
      <c r="N268" s="27"/>
    </row>
    <row r="269" spans="2:14" x14ac:dyDescent="0.25">
      <c r="B269" s="9">
        <f t="shared" si="27"/>
        <v>250</v>
      </c>
      <c r="C269" s="42">
        <f>'Simulacion sistema (hoja4)'!BV260</f>
        <v>0.83228643415759418</v>
      </c>
      <c r="D269" s="42">
        <f>'Simulacion sistema (hoja4)'!BW260</f>
        <v>0.85276174353995993</v>
      </c>
      <c r="E269" s="44">
        <f t="shared" si="21"/>
        <v>112052893.10115074</v>
      </c>
      <c r="F269" s="45">
        <f t="shared" si="22"/>
        <v>205.27486416060853</v>
      </c>
      <c r="G269" s="45">
        <f t="shared" si="23"/>
        <v>359.23101228106492</v>
      </c>
      <c r="H269" s="46">
        <f t="shared" si="24"/>
        <v>1E-3</v>
      </c>
      <c r="I269" s="46">
        <f t="shared" si="25"/>
        <v>0.999</v>
      </c>
      <c r="J269" s="47">
        <f t="shared" si="26"/>
        <v>40252874217.748337</v>
      </c>
      <c r="K269" s="27"/>
      <c r="L269" s="27"/>
      <c r="M269" s="27"/>
      <c r="N269" s="27"/>
    </row>
    <row r="270" spans="2:14" x14ac:dyDescent="0.25">
      <c r="B270" s="9">
        <f t="shared" si="27"/>
        <v>251</v>
      </c>
      <c r="C270" s="42">
        <f>'Simulacion sistema (hoja4)'!BV261</f>
        <v>0.82608836668182151</v>
      </c>
      <c r="D270" s="42">
        <f>'Simulacion sistema (hoja4)'!BW261</f>
        <v>0.84709232327646833</v>
      </c>
      <c r="E270" s="44">
        <f t="shared" si="21"/>
        <v>111307931.27852795</v>
      </c>
      <c r="F270" s="45">
        <f t="shared" si="22"/>
        <v>205.27486416060853</v>
      </c>
      <c r="G270" s="45">
        <f t="shared" si="23"/>
        <v>359.23101228106492</v>
      </c>
      <c r="H270" s="46">
        <f t="shared" si="24"/>
        <v>1E-3</v>
      </c>
      <c r="I270" s="46">
        <f t="shared" si="25"/>
        <v>0.999</v>
      </c>
      <c r="J270" s="47">
        <f t="shared" si="26"/>
        <v>39985260828.096802</v>
      </c>
      <c r="K270" s="27"/>
      <c r="L270" s="27"/>
      <c r="M270" s="27"/>
      <c r="N270" s="27"/>
    </row>
    <row r="271" spans="2:14" x14ac:dyDescent="0.25">
      <c r="B271" s="9">
        <f t="shared" si="27"/>
        <v>252</v>
      </c>
      <c r="C271" s="42">
        <f>'Simulacion sistema (hoja4)'!BV262</f>
        <v>0.81232638458113804</v>
      </c>
      <c r="D271" s="42">
        <f>'Simulacion sistema (hoja4)'!BW262</f>
        <v>0.84573357892820189</v>
      </c>
      <c r="E271" s="44">
        <f t="shared" si="21"/>
        <v>111129392.27116573</v>
      </c>
      <c r="F271" s="45">
        <f t="shared" si="22"/>
        <v>205.27486416060853</v>
      </c>
      <c r="G271" s="45">
        <f t="shared" si="23"/>
        <v>359.23101228106492</v>
      </c>
      <c r="H271" s="46">
        <f t="shared" si="24"/>
        <v>1E-3</v>
      </c>
      <c r="I271" s="46">
        <f t="shared" si="25"/>
        <v>0.999</v>
      </c>
      <c r="J271" s="47">
        <f t="shared" si="26"/>
        <v>39921124079.75042</v>
      </c>
      <c r="K271" s="27"/>
      <c r="L271" s="27"/>
      <c r="M271" s="27"/>
      <c r="N271" s="27"/>
    </row>
    <row r="272" spans="2:14" x14ac:dyDescent="0.25">
      <c r="B272" s="9">
        <f t="shared" si="27"/>
        <v>253</v>
      </c>
      <c r="C272" s="42">
        <f>'Simulacion sistema (hoja4)'!BV263</f>
        <v>0.80484926018325487</v>
      </c>
      <c r="D272" s="42">
        <f>'Simulacion sistema (hoja4)'!BW263</f>
        <v>0.8396403227123983</v>
      </c>
      <c r="E272" s="44">
        <f t="shared" si="21"/>
        <v>110328738.40440913</v>
      </c>
      <c r="F272" s="45">
        <f t="shared" si="22"/>
        <v>205.27486416060853</v>
      </c>
      <c r="G272" s="45">
        <f t="shared" si="23"/>
        <v>359.23101228106492</v>
      </c>
      <c r="H272" s="46">
        <f t="shared" si="24"/>
        <v>1E-3</v>
      </c>
      <c r="I272" s="46">
        <f t="shared" si="25"/>
        <v>0.999</v>
      </c>
      <c r="J272" s="47">
        <f t="shared" si="26"/>
        <v>39633504380.708694</v>
      </c>
      <c r="K272" s="27"/>
      <c r="L272" s="27"/>
      <c r="M272" s="27"/>
      <c r="N272" s="27"/>
    </row>
    <row r="273" spans="2:14" x14ac:dyDescent="0.25">
      <c r="B273" s="9">
        <f t="shared" si="27"/>
        <v>254</v>
      </c>
      <c r="C273" s="42">
        <f>'Simulacion sistema (hoja4)'!BV264</f>
        <v>0.81334766316208196</v>
      </c>
      <c r="D273" s="42">
        <f>'Simulacion sistema (hoja4)'!BW264</f>
        <v>0.84019625831969746</v>
      </c>
      <c r="E273" s="44">
        <f t="shared" si="21"/>
        <v>110401788.34320825</v>
      </c>
      <c r="F273" s="45">
        <f t="shared" si="22"/>
        <v>205.27486416060853</v>
      </c>
      <c r="G273" s="45">
        <f t="shared" si="23"/>
        <v>359.23101228106492</v>
      </c>
      <c r="H273" s="46">
        <f t="shared" si="24"/>
        <v>1E-3</v>
      </c>
      <c r="I273" s="46">
        <f t="shared" si="25"/>
        <v>0.999</v>
      </c>
      <c r="J273" s="47">
        <f t="shared" si="26"/>
        <v>39659746184.17057</v>
      </c>
      <c r="K273" s="27"/>
      <c r="L273" s="27"/>
      <c r="M273" s="27"/>
      <c r="N273" s="27"/>
    </row>
    <row r="274" spans="2:14" x14ac:dyDescent="0.25">
      <c r="B274" s="9">
        <f t="shared" si="27"/>
        <v>255</v>
      </c>
      <c r="C274" s="42">
        <f>'Simulacion sistema (hoja4)'!BV265</f>
        <v>0.83031130450015334</v>
      </c>
      <c r="D274" s="42">
        <f>'Simulacion sistema (hoja4)'!BW265</f>
        <v>0.85049668802986866</v>
      </c>
      <c r="E274" s="44">
        <f t="shared" si="21"/>
        <v>111755264.80712473</v>
      </c>
      <c r="F274" s="45">
        <f t="shared" si="22"/>
        <v>205.27486416060853</v>
      </c>
      <c r="G274" s="45">
        <f t="shared" si="23"/>
        <v>359.23101228106492</v>
      </c>
      <c r="H274" s="46">
        <f t="shared" si="24"/>
        <v>1E-3</v>
      </c>
      <c r="I274" s="46">
        <f t="shared" si="25"/>
        <v>0.999</v>
      </c>
      <c r="J274" s="47">
        <f t="shared" si="26"/>
        <v>40145956904.401886</v>
      </c>
      <c r="K274" s="27"/>
      <c r="L274" s="27"/>
      <c r="M274" s="27"/>
      <c r="N274" s="27"/>
    </row>
    <row r="275" spans="2:14" x14ac:dyDescent="0.25">
      <c r="B275" s="9">
        <f t="shared" si="27"/>
        <v>256</v>
      </c>
      <c r="C275" s="42">
        <f>'Simulacion sistema (hoja4)'!BV266</f>
        <v>0.82603765289020292</v>
      </c>
      <c r="D275" s="42">
        <f>'Simulacion sistema (hoja4)'!BW266</f>
        <v>0.85400810684622896</v>
      </c>
      <c r="E275" s="44">
        <f t="shared" si="21"/>
        <v>112216665.23959449</v>
      </c>
      <c r="F275" s="45">
        <f t="shared" si="22"/>
        <v>205.27486416060853</v>
      </c>
      <c r="G275" s="45">
        <f t="shared" si="23"/>
        <v>359.23101228106492</v>
      </c>
      <c r="H275" s="46">
        <f t="shared" si="24"/>
        <v>1E-3</v>
      </c>
      <c r="I275" s="46">
        <f t="shared" si="25"/>
        <v>0.999</v>
      </c>
      <c r="J275" s="47">
        <f t="shared" si="26"/>
        <v>40311706248.824921</v>
      </c>
      <c r="K275" s="27"/>
      <c r="L275" s="27"/>
      <c r="M275" s="27"/>
      <c r="N275" s="27"/>
    </row>
    <row r="276" spans="2:14" x14ac:dyDescent="0.25">
      <c r="B276" s="9">
        <f t="shared" si="27"/>
        <v>257</v>
      </c>
      <c r="C276" s="42">
        <f>'Simulacion sistema (hoja4)'!BV267</f>
        <v>0.82050199731418016</v>
      </c>
      <c r="D276" s="42">
        <f>'Simulacion sistema (hoja4)'!BW267</f>
        <v>0.84502073799047972</v>
      </c>
      <c r="E276" s="44">
        <f t="shared" si="21"/>
        <v>111035724.97194904</v>
      </c>
      <c r="F276" s="45">
        <f t="shared" si="22"/>
        <v>205.27486416060853</v>
      </c>
      <c r="G276" s="45">
        <f t="shared" si="23"/>
        <v>359.23101228106492</v>
      </c>
      <c r="H276" s="46">
        <f t="shared" si="24"/>
        <v>1E-3</v>
      </c>
      <c r="I276" s="46">
        <f t="shared" si="25"/>
        <v>0.999</v>
      </c>
      <c r="J276" s="47">
        <f t="shared" si="26"/>
        <v>39887475881.035172</v>
      </c>
      <c r="K276" s="27"/>
      <c r="L276" s="27"/>
      <c r="M276" s="27"/>
      <c r="N276" s="27"/>
    </row>
    <row r="277" spans="2:14" x14ac:dyDescent="0.25">
      <c r="B277" s="9">
        <f t="shared" si="27"/>
        <v>258</v>
      </c>
      <c r="C277" s="42">
        <f>'Simulacion sistema (hoja4)'!BV268</f>
        <v>0.80985994779810599</v>
      </c>
      <c r="D277" s="42">
        <f>'Simulacion sistema (hoja4)'!BW268</f>
        <v>0.85164257461004456</v>
      </c>
      <c r="E277" s="44">
        <f t="shared" ref="E277:E340" si="28">+D277*$F$13*$F$14</f>
        <v>111905834.30375986</v>
      </c>
      <c r="F277" s="45">
        <f t="shared" ref="F277:F340" si="29">+$F$11*F$16</f>
        <v>205.27486416060853</v>
      </c>
      <c r="G277" s="45">
        <f t="shared" ref="G277:G340" si="30">+$F$11*F$15</f>
        <v>359.23101228106492</v>
      </c>
      <c r="H277" s="46">
        <f t="shared" ref="H277:H340" si="31">+COUNTIF($C$20:$C$1019,"&lt;"&amp;$F$12)/1000</f>
        <v>1E-3</v>
      </c>
      <c r="I277" s="46">
        <f t="shared" ref="I277:I340" si="32">1-H277</f>
        <v>0.999</v>
      </c>
      <c r="J277" s="47">
        <f t="shared" ref="J277:J340" si="33">+IF(C277&lt;$F$12,E277*F277,E277*G277)</f>
        <v>40200046137.096771</v>
      </c>
      <c r="K277" s="27"/>
      <c r="L277" s="27"/>
      <c r="M277" s="27"/>
      <c r="N277" s="27"/>
    </row>
    <row r="278" spans="2:14" x14ac:dyDescent="0.25">
      <c r="B278" s="9">
        <f t="shared" ref="B278:B341" si="34">+B277+1</f>
        <v>259</v>
      </c>
      <c r="C278" s="42">
        <f>'Simulacion sistema (hoja4)'!BV269</f>
        <v>0.81241688558204461</v>
      </c>
      <c r="D278" s="42">
        <f>'Simulacion sistema (hoja4)'!BW269</f>
        <v>0.84103278178149166</v>
      </c>
      <c r="E278" s="44">
        <f t="shared" si="28"/>
        <v>110511707.52608801</v>
      </c>
      <c r="F278" s="45">
        <f t="shared" si="29"/>
        <v>205.27486416060853</v>
      </c>
      <c r="G278" s="45">
        <f t="shared" si="30"/>
        <v>359.23101228106492</v>
      </c>
      <c r="H278" s="46">
        <f t="shared" si="31"/>
        <v>1E-3</v>
      </c>
      <c r="I278" s="46">
        <f t="shared" si="32"/>
        <v>0.999</v>
      </c>
      <c r="J278" s="47">
        <f t="shared" si="33"/>
        <v>39699232563.505577</v>
      </c>
      <c r="K278" s="27"/>
      <c r="L278" s="27"/>
      <c r="M278" s="27"/>
      <c r="N278" s="27"/>
    </row>
    <row r="279" spans="2:14" x14ac:dyDescent="0.25">
      <c r="B279" s="9">
        <f t="shared" si="34"/>
        <v>260</v>
      </c>
      <c r="C279" s="42">
        <f>'Simulacion sistema (hoja4)'!BV270</f>
        <v>0.81521437348082371</v>
      </c>
      <c r="D279" s="42">
        <f>'Simulacion sistema (hoja4)'!BW270</f>
        <v>0.84326756192547614</v>
      </c>
      <c r="E279" s="44">
        <f t="shared" si="28"/>
        <v>110805357.63700756</v>
      </c>
      <c r="F279" s="45">
        <f t="shared" si="29"/>
        <v>205.27486416060853</v>
      </c>
      <c r="G279" s="45">
        <f t="shared" si="30"/>
        <v>359.23101228106492</v>
      </c>
      <c r="H279" s="46">
        <f t="shared" si="31"/>
        <v>1E-3</v>
      </c>
      <c r="I279" s="46">
        <f t="shared" si="32"/>
        <v>0.999</v>
      </c>
      <c r="J279" s="47">
        <f t="shared" si="33"/>
        <v>39804720790.107658</v>
      </c>
      <c r="K279" s="27"/>
      <c r="L279" s="27"/>
      <c r="M279" s="27"/>
      <c r="N279" s="27"/>
    </row>
    <row r="280" spans="2:14" x14ac:dyDescent="0.25">
      <c r="B280" s="9">
        <f t="shared" si="34"/>
        <v>261</v>
      </c>
      <c r="C280" s="42">
        <f>'Simulacion sistema (hoja4)'!BV271</f>
        <v>0.80554897169158279</v>
      </c>
      <c r="D280" s="42">
        <f>'Simulacion sistema (hoja4)'!BW271</f>
        <v>0.83799941897224706</v>
      </c>
      <c r="E280" s="44">
        <f t="shared" si="28"/>
        <v>110113123.65295327</v>
      </c>
      <c r="F280" s="45">
        <f t="shared" si="29"/>
        <v>205.27486416060853</v>
      </c>
      <c r="G280" s="45">
        <f t="shared" si="30"/>
        <v>359.23101228106492</v>
      </c>
      <c r="H280" s="46">
        <f t="shared" si="31"/>
        <v>1E-3</v>
      </c>
      <c r="I280" s="46">
        <f t="shared" si="32"/>
        <v>0.999</v>
      </c>
      <c r="J280" s="47">
        <f t="shared" si="33"/>
        <v>39556048875.280472</v>
      </c>
      <c r="K280" s="27"/>
      <c r="L280" s="27"/>
      <c r="M280" s="27"/>
      <c r="N280" s="27"/>
    </row>
    <row r="281" spans="2:14" x14ac:dyDescent="0.25">
      <c r="B281" s="9">
        <f t="shared" si="34"/>
        <v>262</v>
      </c>
      <c r="C281" s="42">
        <f>'Simulacion sistema (hoja4)'!BV272</f>
        <v>0.80819119104645476</v>
      </c>
      <c r="D281" s="42">
        <f>'Simulacion sistema (hoja4)'!BW272</f>
        <v>0.83631673057467204</v>
      </c>
      <c r="E281" s="44">
        <f t="shared" si="28"/>
        <v>109892018.39751191</v>
      </c>
      <c r="F281" s="45">
        <f t="shared" si="29"/>
        <v>205.27486416060853</v>
      </c>
      <c r="G281" s="45">
        <f t="shared" si="30"/>
        <v>359.23101228106492</v>
      </c>
      <c r="H281" s="46">
        <f t="shared" si="31"/>
        <v>1E-3</v>
      </c>
      <c r="I281" s="46">
        <f t="shared" si="32"/>
        <v>0.999</v>
      </c>
      <c r="J281" s="47">
        <f t="shared" si="33"/>
        <v>39476621010.547615</v>
      </c>
      <c r="K281" s="27"/>
      <c r="L281" s="27"/>
      <c r="M281" s="27"/>
      <c r="N281" s="27"/>
    </row>
    <row r="282" spans="2:14" x14ac:dyDescent="0.25">
      <c r="B282" s="9">
        <f t="shared" si="34"/>
        <v>263</v>
      </c>
      <c r="C282" s="42">
        <f>'Simulacion sistema (hoja4)'!BV273</f>
        <v>0.82057402733879592</v>
      </c>
      <c r="D282" s="42">
        <f>'Simulacion sistema (hoja4)'!BW273</f>
        <v>0.85245962474394843</v>
      </c>
      <c r="E282" s="44">
        <f t="shared" si="28"/>
        <v>112013194.69135481</v>
      </c>
      <c r="F282" s="45">
        <f t="shared" si="29"/>
        <v>205.27486416060853</v>
      </c>
      <c r="G282" s="45">
        <f t="shared" si="30"/>
        <v>359.23101228106492</v>
      </c>
      <c r="H282" s="46">
        <f t="shared" si="31"/>
        <v>1E-3</v>
      </c>
      <c r="I282" s="46">
        <f t="shared" si="32"/>
        <v>0.999</v>
      </c>
      <c r="J282" s="47">
        <f t="shared" si="33"/>
        <v>40238613317.811394</v>
      </c>
      <c r="K282" s="27"/>
      <c r="L282" s="27"/>
      <c r="M282" s="27"/>
      <c r="N282" s="27"/>
    </row>
    <row r="283" spans="2:14" x14ac:dyDescent="0.25">
      <c r="B283" s="9">
        <f t="shared" si="34"/>
        <v>264</v>
      </c>
      <c r="C283" s="42">
        <f>'Simulacion sistema (hoja4)'!BV274</f>
        <v>0.81025031888969834</v>
      </c>
      <c r="D283" s="42">
        <f>'Simulacion sistema (hoja4)'!BW274</f>
        <v>0.84245916055336134</v>
      </c>
      <c r="E283" s="44">
        <f t="shared" si="28"/>
        <v>110699133.69671167</v>
      </c>
      <c r="F283" s="45">
        <f t="shared" si="29"/>
        <v>205.27486416060853</v>
      </c>
      <c r="G283" s="45">
        <f t="shared" si="30"/>
        <v>359.23101228106492</v>
      </c>
      <c r="H283" s="46">
        <f t="shared" si="31"/>
        <v>1E-3</v>
      </c>
      <c r="I283" s="46">
        <f t="shared" si="32"/>
        <v>0.999</v>
      </c>
      <c r="J283" s="47">
        <f t="shared" si="33"/>
        <v>39766561856.506676</v>
      </c>
      <c r="K283" s="27"/>
      <c r="L283" s="27"/>
      <c r="M283" s="27"/>
      <c r="N283" s="27"/>
    </row>
    <row r="284" spans="2:14" x14ac:dyDescent="0.25">
      <c r="B284" s="9">
        <f t="shared" si="34"/>
        <v>265</v>
      </c>
      <c r="C284" s="42">
        <f>'Simulacion sistema (hoja4)'!BV275</f>
        <v>0.80801536446142774</v>
      </c>
      <c r="D284" s="42">
        <f>'Simulacion sistema (hoja4)'!BW275</f>
        <v>0.84654886791994011</v>
      </c>
      <c r="E284" s="44">
        <f t="shared" si="28"/>
        <v>111236521.24468012</v>
      </c>
      <c r="F284" s="45">
        <f t="shared" si="29"/>
        <v>205.27486416060853</v>
      </c>
      <c r="G284" s="45">
        <f t="shared" si="30"/>
        <v>359.23101228106492</v>
      </c>
      <c r="H284" s="46">
        <f t="shared" si="31"/>
        <v>1E-3</v>
      </c>
      <c r="I284" s="46">
        <f t="shared" si="32"/>
        <v>0.999</v>
      </c>
      <c r="J284" s="47">
        <f t="shared" si="33"/>
        <v>39959608129.350624</v>
      </c>
      <c r="K284" s="27"/>
      <c r="L284" s="27"/>
      <c r="M284" s="27"/>
      <c r="N284" s="27"/>
    </row>
    <row r="285" spans="2:14" x14ac:dyDescent="0.25">
      <c r="B285" s="9">
        <f t="shared" si="34"/>
        <v>266</v>
      </c>
      <c r="C285" s="42">
        <f>'Simulacion sistema (hoja4)'!BV276</f>
        <v>0.80991120631786639</v>
      </c>
      <c r="D285" s="42">
        <f>'Simulacion sistema (hoja4)'!BW276</f>
        <v>0.84384249491977559</v>
      </c>
      <c r="E285" s="44">
        <f t="shared" si="28"/>
        <v>110880903.83245851</v>
      </c>
      <c r="F285" s="45">
        <f t="shared" si="29"/>
        <v>205.27486416060853</v>
      </c>
      <c r="G285" s="45">
        <f t="shared" si="30"/>
        <v>359.23101228106492</v>
      </c>
      <c r="H285" s="46">
        <f t="shared" si="31"/>
        <v>1E-3</v>
      </c>
      <c r="I285" s="46">
        <f t="shared" si="32"/>
        <v>0.999</v>
      </c>
      <c r="J285" s="47">
        <f t="shared" si="33"/>
        <v>39831859326.373482</v>
      </c>
      <c r="K285" s="27"/>
      <c r="L285" s="27"/>
      <c r="M285" s="27"/>
      <c r="N285" s="27"/>
    </row>
    <row r="286" spans="2:14" x14ac:dyDescent="0.25">
      <c r="B286" s="9">
        <f t="shared" si="34"/>
        <v>267</v>
      </c>
      <c r="C286" s="42">
        <f>'Simulacion sistema (hoja4)'!BV277</f>
        <v>0.80698957182837838</v>
      </c>
      <c r="D286" s="42">
        <f>'Simulacion sistema (hoja4)'!BW277</f>
        <v>0.84911143600184369</v>
      </c>
      <c r="E286" s="44">
        <f t="shared" si="28"/>
        <v>111573242.69064227</v>
      </c>
      <c r="F286" s="45">
        <f t="shared" si="29"/>
        <v>205.27486416060853</v>
      </c>
      <c r="G286" s="45">
        <f t="shared" si="30"/>
        <v>359.23101228106492</v>
      </c>
      <c r="H286" s="46">
        <f t="shared" si="31"/>
        <v>1E-3</v>
      </c>
      <c r="I286" s="46">
        <f t="shared" si="32"/>
        <v>0.999</v>
      </c>
      <c r="J286" s="47">
        <f t="shared" si="33"/>
        <v>40080568915.240349</v>
      </c>
      <c r="K286" s="27"/>
      <c r="L286" s="27"/>
      <c r="M286" s="27"/>
      <c r="N286" s="27"/>
    </row>
    <row r="287" spans="2:14" x14ac:dyDescent="0.25">
      <c r="B287" s="9">
        <f t="shared" si="34"/>
        <v>268</v>
      </c>
      <c r="C287" s="42">
        <f>'Simulacion sistema (hoja4)'!BV278</f>
        <v>0.80838777435535436</v>
      </c>
      <c r="D287" s="42">
        <f>'Simulacion sistema (hoja4)'!BW278</f>
        <v>0.84025193580186142</v>
      </c>
      <c r="E287" s="44">
        <f t="shared" si="28"/>
        <v>110409104.36436459</v>
      </c>
      <c r="F287" s="45">
        <f t="shared" si="29"/>
        <v>205.27486416060853</v>
      </c>
      <c r="G287" s="45">
        <f t="shared" si="30"/>
        <v>359.23101228106492</v>
      </c>
      <c r="H287" s="46">
        <f t="shared" si="31"/>
        <v>1E-3</v>
      </c>
      <c r="I287" s="46">
        <f t="shared" si="32"/>
        <v>0.999</v>
      </c>
      <c r="J287" s="47">
        <f t="shared" si="33"/>
        <v>39662374325.856438</v>
      </c>
      <c r="K287" s="27"/>
      <c r="L287" s="27"/>
      <c r="M287" s="27"/>
      <c r="N287" s="27"/>
    </row>
    <row r="288" spans="2:14" x14ac:dyDescent="0.25">
      <c r="B288" s="9">
        <f t="shared" si="34"/>
        <v>269</v>
      </c>
      <c r="C288" s="42">
        <f>'Simulacion sistema (hoja4)'!BV279</f>
        <v>0.81367608607539799</v>
      </c>
      <c r="D288" s="42">
        <f>'Simulacion sistema (hoja4)'!BW279</f>
        <v>0.8465844992029693</v>
      </c>
      <c r="E288" s="44">
        <f t="shared" si="28"/>
        <v>111241203.19527017</v>
      </c>
      <c r="F288" s="45">
        <f t="shared" si="29"/>
        <v>205.27486416060853</v>
      </c>
      <c r="G288" s="45">
        <f t="shared" si="30"/>
        <v>359.23101228106492</v>
      </c>
      <c r="H288" s="46">
        <f t="shared" si="31"/>
        <v>1E-3</v>
      </c>
      <c r="I288" s="46">
        <f t="shared" si="32"/>
        <v>0.999</v>
      </c>
      <c r="J288" s="47">
        <f t="shared" si="33"/>
        <v>39961290031.200539</v>
      </c>
      <c r="K288" s="27"/>
      <c r="L288" s="27"/>
      <c r="M288" s="27"/>
      <c r="N288" s="27"/>
    </row>
    <row r="289" spans="2:14" x14ac:dyDescent="0.25">
      <c r="B289" s="9">
        <f t="shared" si="34"/>
        <v>270</v>
      </c>
      <c r="C289" s="42">
        <f>'Simulacion sistema (hoja4)'!BV280</f>
        <v>0.80192521310980791</v>
      </c>
      <c r="D289" s="42">
        <f>'Simulacion sistema (hoja4)'!BW280</f>
        <v>0.8442667960924346</v>
      </c>
      <c r="E289" s="44">
        <f t="shared" si="28"/>
        <v>110936657.00654592</v>
      </c>
      <c r="F289" s="45">
        <f t="shared" si="29"/>
        <v>205.27486416060853</v>
      </c>
      <c r="G289" s="45">
        <f t="shared" si="30"/>
        <v>359.23101228106492</v>
      </c>
      <c r="H289" s="46">
        <f t="shared" si="31"/>
        <v>1E-3</v>
      </c>
      <c r="I289" s="46">
        <f t="shared" si="32"/>
        <v>0.999</v>
      </c>
      <c r="J289" s="47">
        <f t="shared" si="33"/>
        <v>39851887595.53878</v>
      </c>
      <c r="K289" s="27"/>
      <c r="L289" s="27"/>
      <c r="M289" s="27"/>
      <c r="N289" s="27"/>
    </row>
    <row r="290" spans="2:14" x14ac:dyDescent="0.25">
      <c r="B290" s="9">
        <f t="shared" si="34"/>
        <v>271</v>
      </c>
      <c r="C290" s="42">
        <f>'Simulacion sistema (hoja4)'!BV281</f>
        <v>0.82822520411907252</v>
      </c>
      <c r="D290" s="42">
        <f>'Simulacion sistema (hoja4)'!BW281</f>
        <v>0.85233403146517506</v>
      </c>
      <c r="E290" s="44">
        <f t="shared" si="28"/>
        <v>111996691.73452401</v>
      </c>
      <c r="F290" s="45">
        <f t="shared" si="29"/>
        <v>205.27486416060853</v>
      </c>
      <c r="G290" s="45">
        <f t="shared" si="30"/>
        <v>359.23101228106492</v>
      </c>
      <c r="H290" s="46">
        <f t="shared" si="31"/>
        <v>1E-3</v>
      </c>
      <c r="I290" s="46">
        <f t="shared" si="32"/>
        <v>0.999</v>
      </c>
      <c r="J290" s="47">
        <f t="shared" si="33"/>
        <v>40232684943.923439</v>
      </c>
      <c r="K290" s="27"/>
      <c r="L290" s="27"/>
      <c r="M290" s="27"/>
      <c r="N290" s="27"/>
    </row>
    <row r="291" spans="2:14" x14ac:dyDescent="0.25">
      <c r="B291" s="9">
        <f t="shared" si="34"/>
        <v>272</v>
      </c>
      <c r="C291" s="42">
        <f>'Simulacion sistema (hoja4)'!BV282</f>
        <v>0.81618875132962676</v>
      </c>
      <c r="D291" s="42">
        <f>'Simulacion sistema (hoja4)'!BW282</f>
        <v>0.84570964968720574</v>
      </c>
      <c r="E291" s="44">
        <f t="shared" si="28"/>
        <v>111126247.96889883</v>
      </c>
      <c r="F291" s="45">
        <f t="shared" si="29"/>
        <v>205.27486416060853</v>
      </c>
      <c r="G291" s="45">
        <f t="shared" si="30"/>
        <v>359.23101228106492</v>
      </c>
      <c r="H291" s="46">
        <f t="shared" si="31"/>
        <v>1E-3</v>
      </c>
      <c r="I291" s="46">
        <f t="shared" si="32"/>
        <v>0.999</v>
      </c>
      <c r="J291" s="47">
        <f t="shared" si="33"/>
        <v>39919994548.864159</v>
      </c>
      <c r="K291" s="27"/>
      <c r="L291" s="27"/>
      <c r="M291" s="27"/>
      <c r="N291" s="27"/>
    </row>
    <row r="292" spans="2:14" x14ac:dyDescent="0.25">
      <c r="B292" s="9">
        <f t="shared" si="34"/>
        <v>273</v>
      </c>
      <c r="C292" s="42">
        <f>'Simulacion sistema (hoja4)'!BV283</f>
        <v>0.81776078939933095</v>
      </c>
      <c r="D292" s="42">
        <f>'Simulacion sistema (hoja4)'!BW283</f>
        <v>0.8501617058003329</v>
      </c>
      <c r="E292" s="44">
        <f t="shared" si="28"/>
        <v>111711248.14216374</v>
      </c>
      <c r="F292" s="45">
        <f t="shared" si="29"/>
        <v>205.27486416060853</v>
      </c>
      <c r="G292" s="45">
        <f t="shared" si="30"/>
        <v>359.23101228106492</v>
      </c>
      <c r="H292" s="46">
        <f t="shared" si="31"/>
        <v>1E-3</v>
      </c>
      <c r="I292" s="46">
        <f t="shared" si="32"/>
        <v>0.999</v>
      </c>
      <c r="J292" s="47">
        <f t="shared" si="33"/>
        <v>40130144753.29071</v>
      </c>
      <c r="K292" s="27"/>
      <c r="L292" s="27"/>
      <c r="M292" s="27"/>
      <c r="N292" s="27"/>
    </row>
    <row r="293" spans="2:14" x14ac:dyDescent="0.25">
      <c r="B293" s="9">
        <f t="shared" si="34"/>
        <v>274</v>
      </c>
      <c r="C293" s="42">
        <f>'Simulacion sistema (hoja4)'!BV284</f>
        <v>0.81513968298363615</v>
      </c>
      <c r="D293" s="42">
        <f>'Simulacion sistema (hoja4)'!BW284</f>
        <v>0.84869491020497145</v>
      </c>
      <c r="E293" s="44">
        <f t="shared" si="28"/>
        <v>111518511.20093325</v>
      </c>
      <c r="F293" s="45">
        <f t="shared" si="29"/>
        <v>205.27486416060853</v>
      </c>
      <c r="G293" s="45">
        <f t="shared" si="30"/>
        <v>359.23101228106492</v>
      </c>
      <c r="H293" s="46">
        <f t="shared" si="31"/>
        <v>1E-3</v>
      </c>
      <c r="I293" s="46">
        <f t="shared" si="32"/>
        <v>0.999</v>
      </c>
      <c r="J293" s="47">
        <f t="shared" si="33"/>
        <v>40060907666.788528</v>
      </c>
      <c r="K293" s="27"/>
      <c r="L293" s="27"/>
      <c r="M293" s="27"/>
      <c r="N293" s="27"/>
    </row>
    <row r="294" spans="2:14" x14ac:dyDescent="0.25">
      <c r="B294" s="9">
        <f t="shared" si="34"/>
        <v>275</v>
      </c>
      <c r="C294" s="42">
        <f>'Simulacion sistema (hoja4)'!BV285</f>
        <v>0.7964826027034051</v>
      </c>
      <c r="D294" s="42">
        <f>'Simulacion sistema (hoja4)'!BW285</f>
        <v>0.84358324862310541</v>
      </c>
      <c r="E294" s="44">
        <f t="shared" si="28"/>
        <v>110846838.86907606</v>
      </c>
      <c r="F294" s="45">
        <f t="shared" si="29"/>
        <v>205.27486416060853</v>
      </c>
      <c r="G294" s="45">
        <f t="shared" si="30"/>
        <v>359.23101228106492</v>
      </c>
      <c r="H294" s="46">
        <f t="shared" si="31"/>
        <v>1E-3</v>
      </c>
      <c r="I294" s="46">
        <f t="shared" si="32"/>
        <v>0.999</v>
      </c>
      <c r="J294" s="47">
        <f t="shared" si="33"/>
        <v>39819622135.094284</v>
      </c>
      <c r="K294" s="27"/>
      <c r="L294" s="27"/>
      <c r="M294" s="27"/>
      <c r="N294" s="27"/>
    </row>
    <row r="295" spans="2:14" x14ac:dyDescent="0.25">
      <c r="B295" s="9">
        <f t="shared" si="34"/>
        <v>276</v>
      </c>
      <c r="C295" s="42">
        <f>'Simulacion sistema (hoja4)'!BV286</f>
        <v>0.83365401639279968</v>
      </c>
      <c r="D295" s="42">
        <f>'Simulacion sistema (hoja4)'!BW286</f>
        <v>0.85165542697029228</v>
      </c>
      <c r="E295" s="44">
        <f t="shared" si="28"/>
        <v>111907523.10389641</v>
      </c>
      <c r="F295" s="45">
        <f t="shared" si="29"/>
        <v>205.27486416060853</v>
      </c>
      <c r="G295" s="45">
        <f t="shared" si="30"/>
        <v>359.23101228106492</v>
      </c>
      <c r="H295" s="46">
        <f t="shared" si="31"/>
        <v>1E-3</v>
      </c>
      <c r="I295" s="46">
        <f t="shared" si="32"/>
        <v>0.999</v>
      </c>
      <c r="J295" s="47">
        <f t="shared" si="33"/>
        <v>40200652806.47937</v>
      </c>
      <c r="K295" s="27"/>
      <c r="L295" s="27"/>
      <c r="M295" s="27"/>
      <c r="N295" s="27"/>
    </row>
    <row r="296" spans="2:14" x14ac:dyDescent="0.25">
      <c r="B296" s="9">
        <f t="shared" si="34"/>
        <v>277</v>
      </c>
      <c r="C296" s="42">
        <f>'Simulacion sistema (hoja4)'!BV287</f>
        <v>0.81618797990259717</v>
      </c>
      <c r="D296" s="42">
        <f>'Simulacion sistema (hoja4)'!BW287</f>
        <v>0.84471231590167506</v>
      </c>
      <c r="E296" s="44">
        <f t="shared" si="28"/>
        <v>110995198.3094801</v>
      </c>
      <c r="F296" s="45">
        <f t="shared" si="29"/>
        <v>205.27486416060853</v>
      </c>
      <c r="G296" s="45">
        <f t="shared" si="30"/>
        <v>359.23101228106492</v>
      </c>
      <c r="H296" s="46">
        <f t="shared" si="31"/>
        <v>1E-3</v>
      </c>
      <c r="I296" s="46">
        <f t="shared" si="32"/>
        <v>0.999</v>
      </c>
      <c r="J296" s="47">
        <f t="shared" si="33"/>
        <v>39872917447.052086</v>
      </c>
      <c r="K296" s="27"/>
      <c r="L296" s="27"/>
      <c r="M296" s="27"/>
      <c r="N296" s="27"/>
    </row>
    <row r="297" spans="2:14" x14ac:dyDescent="0.25">
      <c r="B297" s="9">
        <f t="shared" si="34"/>
        <v>278</v>
      </c>
      <c r="C297" s="42">
        <f>'Simulacion sistema (hoja4)'!BV288</f>
        <v>0.82760506991287763</v>
      </c>
      <c r="D297" s="42">
        <f>'Simulacion sistema (hoja4)'!BW288</f>
        <v>0.85073557399277233</v>
      </c>
      <c r="E297" s="44">
        <f t="shared" si="28"/>
        <v>111786654.42265028</v>
      </c>
      <c r="F297" s="45">
        <f t="shared" si="29"/>
        <v>205.27486416060853</v>
      </c>
      <c r="G297" s="45">
        <f t="shared" si="30"/>
        <v>359.23101228106492</v>
      </c>
      <c r="H297" s="46">
        <f t="shared" si="31"/>
        <v>1E-3</v>
      </c>
      <c r="I297" s="46">
        <f t="shared" si="32"/>
        <v>0.999</v>
      </c>
      <c r="J297" s="47">
        <f t="shared" si="33"/>
        <v>40157233027.762245</v>
      </c>
      <c r="K297" s="27"/>
      <c r="L297" s="27"/>
      <c r="M297" s="27"/>
      <c r="N297" s="27"/>
    </row>
    <row r="298" spans="2:14" x14ac:dyDescent="0.25">
      <c r="B298" s="9">
        <f t="shared" si="34"/>
        <v>279</v>
      </c>
      <c r="C298" s="42">
        <f>'Simulacion sistema (hoja4)'!BV289</f>
        <v>0.79022484345528099</v>
      </c>
      <c r="D298" s="42">
        <f>'Simulacion sistema (hoja4)'!BW289</f>
        <v>0.83662847826905473</v>
      </c>
      <c r="E298" s="44">
        <f t="shared" si="28"/>
        <v>109932982.0445538</v>
      </c>
      <c r="F298" s="45">
        <f t="shared" si="29"/>
        <v>205.27486416060853</v>
      </c>
      <c r="G298" s="45">
        <f t="shared" si="30"/>
        <v>359.23101228106492</v>
      </c>
      <c r="H298" s="46">
        <f t="shared" si="31"/>
        <v>1E-3</v>
      </c>
      <c r="I298" s="46">
        <f t="shared" si="32"/>
        <v>0.999</v>
      </c>
      <c r="J298" s="47">
        <f t="shared" si="33"/>
        <v>39491336422.941193</v>
      </c>
      <c r="K298" s="27"/>
      <c r="L298" s="27"/>
      <c r="M298" s="27"/>
      <c r="N298" s="27"/>
    </row>
    <row r="299" spans="2:14" x14ac:dyDescent="0.25">
      <c r="B299" s="9">
        <f t="shared" si="34"/>
        <v>280</v>
      </c>
      <c r="C299" s="42">
        <f>'Simulacion sistema (hoja4)'!BV290</f>
        <v>0.813434131409279</v>
      </c>
      <c r="D299" s="42">
        <f>'Simulacion sistema (hoja4)'!BW290</f>
        <v>0.84382952544310941</v>
      </c>
      <c r="E299" s="44">
        <f t="shared" si="28"/>
        <v>110879199.64322457</v>
      </c>
      <c r="F299" s="45">
        <f t="shared" si="29"/>
        <v>205.27486416060853</v>
      </c>
      <c r="G299" s="45">
        <f t="shared" si="30"/>
        <v>359.23101228106492</v>
      </c>
      <c r="H299" s="46">
        <f t="shared" si="31"/>
        <v>1E-3</v>
      </c>
      <c r="I299" s="46">
        <f t="shared" si="32"/>
        <v>0.999</v>
      </c>
      <c r="J299" s="47">
        <f t="shared" si="33"/>
        <v>39831247128.749855</v>
      </c>
      <c r="K299" s="27"/>
      <c r="L299" s="27"/>
      <c r="M299" s="27"/>
      <c r="N299" s="27"/>
    </row>
    <row r="300" spans="2:14" x14ac:dyDescent="0.25">
      <c r="B300" s="9">
        <f t="shared" si="34"/>
        <v>281</v>
      </c>
      <c r="C300" s="42">
        <f>'Simulacion sistema (hoja4)'!BV291</f>
        <v>0.81259749030299067</v>
      </c>
      <c r="D300" s="42">
        <f>'Simulacion sistema (hoja4)'!BW291</f>
        <v>0.84711373518639099</v>
      </c>
      <c r="E300" s="44">
        <f t="shared" si="28"/>
        <v>111310744.80349177</v>
      </c>
      <c r="F300" s="45">
        <f t="shared" si="29"/>
        <v>205.27486416060853</v>
      </c>
      <c r="G300" s="45">
        <f t="shared" si="30"/>
        <v>359.23101228106492</v>
      </c>
      <c r="H300" s="46">
        <f t="shared" si="31"/>
        <v>1E-3</v>
      </c>
      <c r="I300" s="46">
        <f t="shared" si="32"/>
        <v>0.999</v>
      </c>
      <c r="J300" s="47">
        <f t="shared" si="33"/>
        <v>39986271533.517639</v>
      </c>
      <c r="K300" s="27"/>
      <c r="L300" s="27"/>
      <c r="M300" s="27"/>
      <c r="N300" s="27"/>
    </row>
    <row r="301" spans="2:14" x14ac:dyDescent="0.25">
      <c r="B301" s="9">
        <f t="shared" si="34"/>
        <v>282</v>
      </c>
      <c r="C301" s="42">
        <f>'Simulacion sistema (hoja4)'!BV292</f>
        <v>0.81784912175693691</v>
      </c>
      <c r="D301" s="42">
        <f>'Simulacion sistema (hoja4)'!BW292</f>
        <v>0.84486219732462065</v>
      </c>
      <c r="E301" s="44">
        <f t="shared" si="28"/>
        <v>111014892.72845516</v>
      </c>
      <c r="F301" s="45">
        <f t="shared" si="29"/>
        <v>205.27486416060853</v>
      </c>
      <c r="G301" s="45">
        <f t="shared" si="30"/>
        <v>359.23101228106492</v>
      </c>
      <c r="H301" s="46">
        <f t="shared" si="31"/>
        <v>1E-3</v>
      </c>
      <c r="I301" s="46">
        <f t="shared" si="32"/>
        <v>0.999</v>
      </c>
      <c r="J301" s="47">
        <f t="shared" si="33"/>
        <v>39879992293.116776</v>
      </c>
      <c r="K301" s="27"/>
      <c r="L301" s="27"/>
      <c r="M301" s="27"/>
      <c r="N301" s="27"/>
    </row>
    <row r="302" spans="2:14" x14ac:dyDescent="0.25">
      <c r="B302" s="9">
        <f t="shared" si="34"/>
        <v>283</v>
      </c>
      <c r="C302" s="42">
        <f>'Simulacion sistema (hoja4)'!BV293</f>
        <v>0.8133578260275468</v>
      </c>
      <c r="D302" s="42">
        <f>'Simulacion sistema (hoja4)'!BW293</f>
        <v>0.84466138701171578</v>
      </c>
      <c r="E302" s="44">
        <f t="shared" si="28"/>
        <v>110988506.25333944</v>
      </c>
      <c r="F302" s="45">
        <f t="shared" si="29"/>
        <v>205.27486416060853</v>
      </c>
      <c r="G302" s="45">
        <f t="shared" si="30"/>
        <v>359.23101228106492</v>
      </c>
      <c r="H302" s="46">
        <f t="shared" si="31"/>
        <v>1E-3</v>
      </c>
      <c r="I302" s="46">
        <f t="shared" si="32"/>
        <v>0.999</v>
      </c>
      <c r="J302" s="47">
        <f t="shared" si="33"/>
        <v>39870513452.950432</v>
      </c>
      <c r="K302" s="27"/>
      <c r="L302" s="27"/>
      <c r="M302" s="27"/>
      <c r="N302" s="27"/>
    </row>
    <row r="303" spans="2:14" x14ac:dyDescent="0.25">
      <c r="B303" s="9">
        <f t="shared" si="34"/>
        <v>284</v>
      </c>
      <c r="C303" s="42">
        <f>'Simulacion sistema (hoja4)'!BV294</f>
        <v>0.82307719779617128</v>
      </c>
      <c r="D303" s="42">
        <f>'Simulacion sistema (hoja4)'!BW294</f>
        <v>0.85120358609382896</v>
      </c>
      <c r="E303" s="44">
        <f t="shared" si="28"/>
        <v>111848151.21272913</v>
      </c>
      <c r="F303" s="45">
        <f t="shared" si="29"/>
        <v>205.27486416060853</v>
      </c>
      <c r="G303" s="45">
        <f t="shared" si="30"/>
        <v>359.23101228106492</v>
      </c>
      <c r="H303" s="46">
        <f t="shared" si="31"/>
        <v>1E-3</v>
      </c>
      <c r="I303" s="46">
        <f t="shared" si="32"/>
        <v>0.999</v>
      </c>
      <c r="J303" s="47">
        <f t="shared" si="33"/>
        <v>40179324581.914307</v>
      </c>
      <c r="K303" s="27"/>
      <c r="L303" s="27"/>
      <c r="M303" s="27"/>
      <c r="N303" s="27"/>
    </row>
    <row r="304" spans="2:14" x14ac:dyDescent="0.25">
      <c r="B304" s="9">
        <f t="shared" si="34"/>
        <v>285</v>
      </c>
      <c r="C304" s="42">
        <f>'Simulacion sistema (hoja4)'!BV295</f>
        <v>0.83412197766860363</v>
      </c>
      <c r="D304" s="42">
        <f>'Simulacion sistema (hoja4)'!BW295</f>
        <v>0.85440042796723958</v>
      </c>
      <c r="E304" s="44">
        <f t="shared" si="28"/>
        <v>112268216.23489529</v>
      </c>
      <c r="F304" s="45">
        <f t="shared" si="29"/>
        <v>205.27486416060853</v>
      </c>
      <c r="G304" s="45">
        <f t="shared" si="30"/>
        <v>359.23101228106492</v>
      </c>
      <c r="H304" s="46">
        <f t="shared" si="31"/>
        <v>1E-3</v>
      </c>
      <c r="I304" s="46">
        <f t="shared" si="32"/>
        <v>0.999</v>
      </c>
      <c r="J304" s="47">
        <f t="shared" si="33"/>
        <v>40330224965.050919</v>
      </c>
      <c r="K304" s="27"/>
      <c r="L304" s="27"/>
      <c r="M304" s="27"/>
      <c r="N304" s="27"/>
    </row>
    <row r="305" spans="2:14" x14ac:dyDescent="0.25">
      <c r="B305" s="9">
        <f t="shared" si="34"/>
        <v>286</v>
      </c>
      <c r="C305" s="42">
        <f>'Simulacion sistema (hoja4)'!BV296</f>
        <v>0.81333854584211474</v>
      </c>
      <c r="D305" s="42">
        <f>'Simulacion sistema (hoja4)'!BW296</f>
        <v>0.85593933486529861</v>
      </c>
      <c r="E305" s="44">
        <f t="shared" si="28"/>
        <v>112470428.60130024</v>
      </c>
      <c r="F305" s="45">
        <f t="shared" si="29"/>
        <v>205.27486416060853</v>
      </c>
      <c r="G305" s="45">
        <f t="shared" si="30"/>
        <v>359.23101228106492</v>
      </c>
      <c r="H305" s="46">
        <f t="shared" si="31"/>
        <v>1E-3</v>
      </c>
      <c r="I305" s="46">
        <f t="shared" si="32"/>
        <v>0.999</v>
      </c>
      <c r="J305" s="47">
        <f t="shared" si="33"/>
        <v>40402865918.130325</v>
      </c>
      <c r="K305" s="27"/>
      <c r="L305" s="27"/>
      <c r="M305" s="27"/>
      <c r="N305" s="27"/>
    </row>
    <row r="306" spans="2:14" x14ac:dyDescent="0.25">
      <c r="B306" s="9">
        <f t="shared" si="34"/>
        <v>287</v>
      </c>
      <c r="C306" s="42">
        <f>'Simulacion sistema (hoja4)'!BV297</f>
        <v>0.81751294515503081</v>
      </c>
      <c r="D306" s="42">
        <f>'Simulacion sistema (hoja4)'!BW297</f>
        <v>0.84825967251283163</v>
      </c>
      <c r="E306" s="44">
        <f t="shared" si="28"/>
        <v>111461320.96818607</v>
      </c>
      <c r="F306" s="45">
        <f t="shared" si="29"/>
        <v>205.27486416060853</v>
      </c>
      <c r="G306" s="45">
        <f t="shared" si="30"/>
        <v>359.23101228106492</v>
      </c>
      <c r="H306" s="46">
        <f t="shared" si="31"/>
        <v>1E-3</v>
      </c>
      <c r="I306" s="46">
        <f t="shared" si="32"/>
        <v>0.999</v>
      </c>
      <c r="J306" s="47">
        <f t="shared" si="33"/>
        <v>40040363161.586166</v>
      </c>
      <c r="K306" s="27"/>
      <c r="L306" s="27"/>
      <c r="M306" s="27"/>
      <c r="N306" s="27"/>
    </row>
    <row r="307" spans="2:14" x14ac:dyDescent="0.25">
      <c r="B307" s="9">
        <f t="shared" si="34"/>
        <v>288</v>
      </c>
      <c r="C307" s="42">
        <f>'Simulacion sistema (hoja4)'!BV298</f>
        <v>0.82832761570360303</v>
      </c>
      <c r="D307" s="42">
        <f>'Simulacion sistema (hoja4)'!BW298</f>
        <v>0.85443128329017259</v>
      </c>
      <c r="E307" s="44">
        <f t="shared" si="28"/>
        <v>112272270.62432867</v>
      </c>
      <c r="F307" s="45">
        <f t="shared" si="29"/>
        <v>205.27486416060853</v>
      </c>
      <c r="G307" s="45">
        <f t="shared" si="30"/>
        <v>359.23101228106492</v>
      </c>
      <c r="H307" s="46">
        <f t="shared" si="31"/>
        <v>1E-3</v>
      </c>
      <c r="I307" s="46">
        <f t="shared" si="32"/>
        <v>0.999</v>
      </c>
      <c r="J307" s="47">
        <f t="shared" si="33"/>
        <v>40331681427.47126</v>
      </c>
      <c r="K307" s="27"/>
      <c r="L307" s="27"/>
      <c r="M307" s="27"/>
      <c r="N307" s="27"/>
    </row>
    <row r="308" spans="2:14" x14ac:dyDescent="0.25">
      <c r="B308" s="9">
        <f t="shared" si="34"/>
        <v>289</v>
      </c>
      <c r="C308" s="42">
        <f>'Simulacion sistema (hoja4)'!BV299</f>
        <v>0.82601166174500495</v>
      </c>
      <c r="D308" s="42">
        <f>'Simulacion sistema (hoja4)'!BW299</f>
        <v>0.84588302320718733</v>
      </c>
      <c r="E308" s="44">
        <f t="shared" si="28"/>
        <v>111149029.24942441</v>
      </c>
      <c r="F308" s="45">
        <f t="shared" si="29"/>
        <v>205.27486416060853</v>
      </c>
      <c r="G308" s="45">
        <f t="shared" si="30"/>
        <v>359.23101228106492</v>
      </c>
      <c r="H308" s="46">
        <f t="shared" si="31"/>
        <v>1E-3</v>
      </c>
      <c r="I308" s="46">
        <f t="shared" si="32"/>
        <v>0.999</v>
      </c>
      <c r="J308" s="47">
        <f t="shared" si="33"/>
        <v>39928178291.328423</v>
      </c>
      <c r="K308" s="27"/>
      <c r="L308" s="27"/>
      <c r="M308" s="27"/>
      <c r="N308" s="27"/>
    </row>
    <row r="309" spans="2:14" x14ac:dyDescent="0.25">
      <c r="B309" s="9">
        <f t="shared" si="34"/>
        <v>290</v>
      </c>
      <c r="C309" s="42">
        <f>'Simulacion sistema (hoja4)'!BV300</f>
        <v>0.806321640616118</v>
      </c>
      <c r="D309" s="42">
        <f>'Simulacion sistema (hoja4)'!BW300</f>
        <v>0.83966132869840449</v>
      </c>
      <c r="E309" s="44">
        <f t="shared" si="28"/>
        <v>110331498.59097035</v>
      </c>
      <c r="F309" s="45">
        <f t="shared" si="29"/>
        <v>205.27486416060853</v>
      </c>
      <c r="G309" s="45">
        <f t="shared" si="30"/>
        <v>359.23101228106492</v>
      </c>
      <c r="H309" s="46">
        <f t="shared" si="31"/>
        <v>1E-3</v>
      </c>
      <c r="I309" s="46">
        <f t="shared" si="32"/>
        <v>0.999</v>
      </c>
      <c r="J309" s="47">
        <f t="shared" si="33"/>
        <v>39634495925.321167</v>
      </c>
      <c r="K309" s="27"/>
      <c r="L309" s="27"/>
      <c r="M309" s="27"/>
      <c r="N309" s="27"/>
    </row>
    <row r="310" spans="2:14" x14ac:dyDescent="0.25">
      <c r="B310" s="9">
        <f t="shared" si="34"/>
        <v>291</v>
      </c>
      <c r="C310" s="42">
        <f>'Simulacion sistema (hoja4)'!BV301</f>
        <v>0.82486322123763478</v>
      </c>
      <c r="D310" s="42">
        <f>'Simulacion sistema (hoja4)'!BW301</f>
        <v>0.84434179524769815</v>
      </c>
      <c r="E310" s="44">
        <f t="shared" si="28"/>
        <v>110946511.89554754</v>
      </c>
      <c r="F310" s="45">
        <f t="shared" si="29"/>
        <v>205.27486416060853</v>
      </c>
      <c r="G310" s="45">
        <f t="shared" si="30"/>
        <v>359.23101228106492</v>
      </c>
      <c r="H310" s="46">
        <f t="shared" si="31"/>
        <v>1E-3</v>
      </c>
      <c r="I310" s="46">
        <f t="shared" si="32"/>
        <v>0.999</v>
      </c>
      <c r="J310" s="47">
        <f t="shared" si="33"/>
        <v>39855427777.290756</v>
      </c>
      <c r="K310" s="27"/>
      <c r="L310" s="27"/>
      <c r="M310" s="27"/>
      <c r="N310" s="27"/>
    </row>
    <row r="311" spans="2:14" x14ac:dyDescent="0.25">
      <c r="B311" s="9">
        <f t="shared" si="34"/>
        <v>292</v>
      </c>
      <c r="C311" s="42">
        <f>'Simulacion sistema (hoja4)'!BV302</f>
        <v>0.81598807793570327</v>
      </c>
      <c r="D311" s="42">
        <f>'Simulacion sistema (hoja4)'!BW302</f>
        <v>0.84320671378963918</v>
      </c>
      <c r="E311" s="44">
        <f t="shared" si="28"/>
        <v>110797362.19195858</v>
      </c>
      <c r="F311" s="45">
        <f t="shared" si="29"/>
        <v>205.27486416060853</v>
      </c>
      <c r="G311" s="45">
        <f t="shared" si="30"/>
        <v>359.23101228106492</v>
      </c>
      <c r="H311" s="46">
        <f t="shared" si="31"/>
        <v>1E-3</v>
      </c>
      <c r="I311" s="46">
        <f t="shared" si="32"/>
        <v>0.999</v>
      </c>
      <c r="J311" s="47">
        <f t="shared" si="33"/>
        <v>39801848578.28907</v>
      </c>
      <c r="K311" s="27"/>
      <c r="L311" s="27"/>
      <c r="M311" s="27"/>
      <c r="N311" s="27"/>
    </row>
    <row r="312" spans="2:14" x14ac:dyDescent="0.25">
      <c r="B312" s="9">
        <f t="shared" si="34"/>
        <v>293</v>
      </c>
      <c r="C312" s="42">
        <f>'Simulacion sistema (hoja4)'!BV303</f>
        <v>0.80531339434005866</v>
      </c>
      <c r="D312" s="42">
        <f>'Simulacion sistema (hoja4)'!BW303</f>
        <v>0.84404165471321313</v>
      </c>
      <c r="E312" s="44">
        <f t="shared" si="28"/>
        <v>110907073.42931619</v>
      </c>
      <c r="F312" s="45">
        <f t="shared" si="29"/>
        <v>205.27486416060853</v>
      </c>
      <c r="G312" s="45">
        <f t="shared" si="30"/>
        <v>359.23101228106492</v>
      </c>
      <c r="H312" s="46">
        <f t="shared" si="31"/>
        <v>1E-3</v>
      </c>
      <c r="I312" s="46">
        <f t="shared" si="32"/>
        <v>0.999</v>
      </c>
      <c r="J312" s="47">
        <f t="shared" si="33"/>
        <v>39841260257.143654</v>
      </c>
      <c r="K312" s="27"/>
      <c r="L312" s="27"/>
      <c r="M312" s="27"/>
      <c r="N312" s="27"/>
    </row>
    <row r="313" spans="2:14" x14ac:dyDescent="0.25">
      <c r="B313" s="9">
        <f t="shared" si="34"/>
        <v>294</v>
      </c>
      <c r="C313" s="42">
        <f>'Simulacion sistema (hoja4)'!BV304</f>
        <v>0.82581232839137364</v>
      </c>
      <c r="D313" s="42">
        <f>'Simulacion sistema (hoja4)'!BW304</f>
        <v>0.85446716029278169</v>
      </c>
      <c r="E313" s="44">
        <f t="shared" si="28"/>
        <v>112276984.86247151</v>
      </c>
      <c r="F313" s="45">
        <f t="shared" si="29"/>
        <v>205.27486416060853</v>
      </c>
      <c r="G313" s="45">
        <f t="shared" si="30"/>
        <v>359.23101228106492</v>
      </c>
      <c r="H313" s="46">
        <f t="shared" si="31"/>
        <v>1E-3</v>
      </c>
      <c r="I313" s="46">
        <f t="shared" si="32"/>
        <v>0.999</v>
      </c>
      <c r="J313" s="47">
        <f t="shared" si="33"/>
        <v>40333374928.011444</v>
      </c>
      <c r="K313" s="27"/>
      <c r="L313" s="27"/>
      <c r="M313" s="27"/>
      <c r="N313" s="27"/>
    </row>
    <row r="314" spans="2:14" x14ac:dyDescent="0.25">
      <c r="B314" s="9">
        <f t="shared" si="34"/>
        <v>295</v>
      </c>
      <c r="C314" s="42">
        <f>'Simulacion sistema (hoja4)'!BV305</f>
        <v>0.83819131911165035</v>
      </c>
      <c r="D314" s="42">
        <f>'Simulacion sistema (hoja4)'!BW305</f>
        <v>0.85022777563891883</v>
      </c>
      <c r="E314" s="44">
        <f t="shared" si="28"/>
        <v>111719929.71895394</v>
      </c>
      <c r="F314" s="45">
        <f t="shared" si="29"/>
        <v>205.27486416060853</v>
      </c>
      <c r="G314" s="45">
        <f t="shared" si="30"/>
        <v>359.23101228106492</v>
      </c>
      <c r="H314" s="46">
        <f t="shared" si="31"/>
        <v>1E-3</v>
      </c>
      <c r="I314" s="46">
        <f t="shared" si="32"/>
        <v>0.999</v>
      </c>
      <c r="J314" s="47">
        <f t="shared" si="33"/>
        <v>40133263444.909248</v>
      </c>
      <c r="K314" s="27"/>
      <c r="L314" s="27"/>
      <c r="M314" s="27"/>
      <c r="N314" s="27"/>
    </row>
    <row r="315" spans="2:14" x14ac:dyDescent="0.25">
      <c r="B315" s="9">
        <f t="shared" si="34"/>
        <v>296</v>
      </c>
      <c r="C315" s="42">
        <f>'Simulacion sistema (hoja4)'!BV306</f>
        <v>0.82386100880168123</v>
      </c>
      <c r="D315" s="42">
        <f>'Simulacion sistema (hoja4)'!BW306</f>
        <v>0.84144625767495207</v>
      </c>
      <c r="E315" s="44">
        <f t="shared" si="28"/>
        <v>110566038.25848871</v>
      </c>
      <c r="F315" s="45">
        <f t="shared" si="29"/>
        <v>205.27486416060853</v>
      </c>
      <c r="G315" s="45">
        <f t="shared" si="30"/>
        <v>359.23101228106492</v>
      </c>
      <c r="H315" s="46">
        <f t="shared" si="31"/>
        <v>1E-3</v>
      </c>
      <c r="I315" s="46">
        <f t="shared" si="32"/>
        <v>0.999</v>
      </c>
      <c r="J315" s="47">
        <f t="shared" si="33"/>
        <v>39718749847.503853</v>
      </c>
      <c r="K315" s="27"/>
      <c r="L315" s="27"/>
      <c r="M315" s="27"/>
      <c r="N315" s="27"/>
    </row>
    <row r="316" spans="2:14" x14ac:dyDescent="0.25">
      <c r="B316" s="9">
        <f t="shared" si="34"/>
        <v>297</v>
      </c>
      <c r="C316" s="42">
        <f>'Simulacion sistema (hoja4)'!BV307</f>
        <v>0.8285917803613132</v>
      </c>
      <c r="D316" s="42">
        <f>'Simulacion sistema (hoja4)'!BW307</f>
        <v>0.84605669212731094</v>
      </c>
      <c r="E316" s="44">
        <f t="shared" si="28"/>
        <v>111171849.34552866</v>
      </c>
      <c r="F316" s="45">
        <f t="shared" si="29"/>
        <v>205.27486416060853</v>
      </c>
      <c r="G316" s="45">
        <f t="shared" si="30"/>
        <v>359.23101228106492</v>
      </c>
      <c r="H316" s="46">
        <f t="shared" si="31"/>
        <v>1E-3</v>
      </c>
      <c r="I316" s="46">
        <f t="shared" si="32"/>
        <v>0.999</v>
      </c>
      <c r="J316" s="47">
        <f t="shared" si="33"/>
        <v>39936375977.552307</v>
      </c>
      <c r="K316" s="27"/>
      <c r="L316" s="27"/>
      <c r="M316" s="27"/>
      <c r="N316" s="27"/>
    </row>
    <row r="317" spans="2:14" x14ac:dyDescent="0.25">
      <c r="B317" s="9">
        <f t="shared" si="34"/>
        <v>298</v>
      </c>
      <c r="C317" s="42">
        <f>'Simulacion sistema (hoja4)'!BV308</f>
        <v>0.80453010413595216</v>
      </c>
      <c r="D317" s="42">
        <f>'Simulacion sistema (hoja4)'!BW308</f>
        <v>0.84588440872212456</v>
      </c>
      <c r="E317" s="44">
        <f t="shared" si="28"/>
        <v>111149211.30608717</v>
      </c>
      <c r="F317" s="45">
        <f t="shared" si="29"/>
        <v>205.27486416060853</v>
      </c>
      <c r="G317" s="45">
        <f t="shared" si="30"/>
        <v>359.23101228106492</v>
      </c>
      <c r="H317" s="46">
        <f t="shared" si="31"/>
        <v>1E-3</v>
      </c>
      <c r="I317" s="46">
        <f t="shared" si="32"/>
        <v>0.999</v>
      </c>
      <c r="J317" s="47">
        <f t="shared" si="33"/>
        <v>39928243691.727676</v>
      </c>
      <c r="K317" s="27"/>
      <c r="L317" s="27"/>
      <c r="M317" s="27"/>
      <c r="N317" s="27"/>
    </row>
    <row r="318" spans="2:14" x14ac:dyDescent="0.25">
      <c r="B318" s="9">
        <f t="shared" si="34"/>
        <v>299</v>
      </c>
      <c r="C318" s="42">
        <f>'Simulacion sistema (hoja4)'!BV309</f>
        <v>0.81540784791264909</v>
      </c>
      <c r="D318" s="42">
        <f>'Simulacion sistema (hoja4)'!BW309</f>
        <v>0.84915299205916273</v>
      </c>
      <c r="E318" s="44">
        <f t="shared" si="28"/>
        <v>111578703.15657398</v>
      </c>
      <c r="F318" s="45">
        <f t="shared" si="29"/>
        <v>205.27486416060853</v>
      </c>
      <c r="G318" s="45">
        <f t="shared" si="30"/>
        <v>359.23101228106492</v>
      </c>
      <c r="H318" s="46">
        <f t="shared" si="31"/>
        <v>1E-3</v>
      </c>
      <c r="I318" s="46">
        <f t="shared" si="32"/>
        <v>0.999</v>
      </c>
      <c r="J318" s="47">
        <f t="shared" si="33"/>
        <v>40082530483.944527</v>
      </c>
      <c r="K318" s="27"/>
      <c r="L318" s="27"/>
      <c r="M318" s="27"/>
      <c r="N318" s="27"/>
    </row>
    <row r="319" spans="2:14" x14ac:dyDescent="0.25">
      <c r="B319" s="9">
        <f t="shared" si="34"/>
        <v>300</v>
      </c>
      <c r="C319" s="42">
        <f>'Simulacion sistema (hoja4)'!BV310</f>
        <v>0.80620194095152931</v>
      </c>
      <c r="D319" s="42">
        <f>'Simulacion sistema (hoja4)'!BW310</f>
        <v>0.83882302858316438</v>
      </c>
      <c r="E319" s="44">
        <f t="shared" si="28"/>
        <v>110221345.95582779</v>
      </c>
      <c r="F319" s="45">
        <f t="shared" si="29"/>
        <v>205.27486416060853</v>
      </c>
      <c r="G319" s="45">
        <f t="shared" si="30"/>
        <v>359.23101228106492</v>
      </c>
      <c r="H319" s="46">
        <f t="shared" si="31"/>
        <v>1E-3</v>
      </c>
      <c r="I319" s="46">
        <f t="shared" si="32"/>
        <v>0.999</v>
      </c>
      <c r="J319" s="47">
        <f t="shared" si="33"/>
        <v>39594925682.693474</v>
      </c>
      <c r="K319" s="27"/>
      <c r="L319" s="27"/>
      <c r="M319" s="27"/>
      <c r="N319" s="27"/>
    </row>
    <row r="320" spans="2:14" x14ac:dyDescent="0.25">
      <c r="B320" s="9">
        <f t="shared" si="34"/>
        <v>301</v>
      </c>
      <c r="C320" s="42">
        <f>'Simulacion sistema (hoja4)'!BV311</f>
        <v>0.82269517044510598</v>
      </c>
      <c r="D320" s="42">
        <f>'Simulacion sistema (hoja4)'!BW311</f>
        <v>0.8488080214201299</v>
      </c>
      <c r="E320" s="44">
        <f t="shared" si="28"/>
        <v>111533374.01460508</v>
      </c>
      <c r="F320" s="45">
        <f t="shared" si="29"/>
        <v>205.27486416060853</v>
      </c>
      <c r="G320" s="45">
        <f t="shared" si="30"/>
        <v>359.23101228106492</v>
      </c>
      <c r="H320" s="46">
        <f t="shared" si="31"/>
        <v>1E-3</v>
      </c>
      <c r="I320" s="46">
        <f t="shared" si="32"/>
        <v>0.999</v>
      </c>
      <c r="J320" s="47">
        <f t="shared" si="33"/>
        <v>40066246850.389206</v>
      </c>
      <c r="K320" s="27"/>
      <c r="L320" s="27"/>
      <c r="M320" s="27"/>
      <c r="N320" s="27"/>
    </row>
    <row r="321" spans="2:14" x14ac:dyDescent="0.25">
      <c r="B321" s="9">
        <f t="shared" si="34"/>
        <v>302</v>
      </c>
      <c r="C321" s="42">
        <f>'Simulacion sistema (hoja4)'!BV312</f>
        <v>0.81628909034303088</v>
      </c>
      <c r="D321" s="42">
        <f>'Simulacion sistema (hoja4)'!BW312</f>
        <v>0.84678278997170164</v>
      </c>
      <c r="E321" s="44">
        <f t="shared" si="28"/>
        <v>111267258.6022816</v>
      </c>
      <c r="F321" s="45">
        <f t="shared" si="29"/>
        <v>205.27486416060853</v>
      </c>
      <c r="G321" s="45">
        <f t="shared" si="30"/>
        <v>359.23101228106492</v>
      </c>
      <c r="H321" s="46">
        <f t="shared" si="31"/>
        <v>1E-3</v>
      </c>
      <c r="I321" s="46">
        <f t="shared" si="32"/>
        <v>0.999</v>
      </c>
      <c r="J321" s="47">
        <f t="shared" si="33"/>
        <v>39970649941.436646</v>
      </c>
      <c r="K321" s="27"/>
      <c r="L321" s="27"/>
      <c r="M321" s="27"/>
      <c r="N321" s="27"/>
    </row>
    <row r="322" spans="2:14" x14ac:dyDescent="0.25">
      <c r="B322" s="9">
        <f t="shared" si="34"/>
        <v>303</v>
      </c>
      <c r="C322" s="42">
        <f>'Simulacion sistema (hoja4)'!BV313</f>
        <v>0.82086453851084396</v>
      </c>
      <c r="D322" s="42">
        <f>'Simulacion sistema (hoja4)'!BW313</f>
        <v>0.84719489464327535</v>
      </c>
      <c r="E322" s="44">
        <f t="shared" si="28"/>
        <v>111321409.15612638</v>
      </c>
      <c r="F322" s="45">
        <f t="shared" si="29"/>
        <v>205.27486416060853</v>
      </c>
      <c r="G322" s="45">
        <f t="shared" si="30"/>
        <v>359.23101228106492</v>
      </c>
      <c r="H322" s="46">
        <f t="shared" si="31"/>
        <v>1E-3</v>
      </c>
      <c r="I322" s="46">
        <f t="shared" si="32"/>
        <v>0.999</v>
      </c>
      <c r="J322" s="47">
        <f t="shared" si="33"/>
        <v>39990102499.709892</v>
      </c>
      <c r="K322" s="27"/>
      <c r="L322" s="27"/>
      <c r="M322" s="27"/>
      <c r="N322" s="27"/>
    </row>
    <row r="323" spans="2:14" x14ac:dyDescent="0.25">
      <c r="B323" s="9">
        <f t="shared" si="34"/>
        <v>304</v>
      </c>
      <c r="C323" s="42">
        <f>'Simulacion sistema (hoja4)'!BV314</f>
        <v>0.82833285669272305</v>
      </c>
      <c r="D323" s="42">
        <f>'Simulacion sistema (hoja4)'!BW314</f>
        <v>0.85256469860904649</v>
      </c>
      <c r="E323" s="44">
        <f t="shared" si="28"/>
        <v>112027001.39722872</v>
      </c>
      <c r="F323" s="45">
        <f t="shared" si="29"/>
        <v>205.27486416060853</v>
      </c>
      <c r="G323" s="45">
        <f t="shared" si="30"/>
        <v>359.23101228106492</v>
      </c>
      <c r="H323" s="46">
        <f t="shared" si="31"/>
        <v>1E-3</v>
      </c>
      <c r="I323" s="46">
        <f t="shared" si="32"/>
        <v>0.999</v>
      </c>
      <c r="J323" s="47">
        <f t="shared" si="33"/>
        <v>40243573114.738747</v>
      </c>
      <c r="K323" s="27"/>
      <c r="L323" s="27"/>
      <c r="M323" s="27"/>
      <c r="N323" s="27"/>
    </row>
    <row r="324" spans="2:14" x14ac:dyDescent="0.25">
      <c r="B324" s="9">
        <f t="shared" si="34"/>
        <v>305</v>
      </c>
      <c r="C324" s="42">
        <f>'Simulacion sistema (hoja4)'!BV315</f>
        <v>0.83210979366898985</v>
      </c>
      <c r="D324" s="42">
        <f>'Simulacion sistema (hoja4)'!BW315</f>
        <v>0.8524512769066861</v>
      </c>
      <c r="E324" s="44">
        <f t="shared" si="28"/>
        <v>112012097.78553855</v>
      </c>
      <c r="F324" s="45">
        <f t="shared" si="29"/>
        <v>205.27486416060853</v>
      </c>
      <c r="G324" s="45">
        <f t="shared" si="30"/>
        <v>359.23101228106492</v>
      </c>
      <c r="H324" s="46">
        <f t="shared" si="31"/>
        <v>1E-3</v>
      </c>
      <c r="I324" s="46">
        <f t="shared" si="32"/>
        <v>0.999</v>
      </c>
      <c r="J324" s="47">
        <f t="shared" si="33"/>
        <v>40238219275.224648</v>
      </c>
      <c r="K324" s="27"/>
      <c r="L324" s="27"/>
      <c r="M324" s="27"/>
      <c r="N324" s="27"/>
    </row>
    <row r="325" spans="2:14" x14ac:dyDescent="0.25">
      <c r="B325" s="9">
        <f t="shared" si="34"/>
        <v>306</v>
      </c>
      <c r="C325" s="42">
        <f>'Simulacion sistema (hoja4)'!BV316</f>
        <v>0.79069569922191318</v>
      </c>
      <c r="D325" s="42">
        <f>'Simulacion sistema (hoja4)'!BW316</f>
        <v>0.83480933794572421</v>
      </c>
      <c r="E325" s="44">
        <f t="shared" si="28"/>
        <v>109693947.00606817</v>
      </c>
      <c r="F325" s="45">
        <f t="shared" si="29"/>
        <v>205.27486416060853</v>
      </c>
      <c r="G325" s="45">
        <f t="shared" si="30"/>
        <v>359.23101228106492</v>
      </c>
      <c r="H325" s="46">
        <f t="shared" si="31"/>
        <v>1E-3</v>
      </c>
      <c r="I325" s="46">
        <f t="shared" si="32"/>
        <v>0.999</v>
      </c>
      <c r="J325" s="47">
        <f t="shared" si="33"/>
        <v>39405467624.09536</v>
      </c>
      <c r="K325" s="27"/>
      <c r="L325" s="27"/>
      <c r="M325" s="27"/>
      <c r="N325" s="27"/>
    </row>
    <row r="326" spans="2:14" x14ac:dyDescent="0.25">
      <c r="B326" s="9">
        <f t="shared" si="34"/>
        <v>307</v>
      </c>
      <c r="C326" s="42">
        <f>'Simulacion sistema (hoja4)'!BV317</f>
        <v>0.80999936650528959</v>
      </c>
      <c r="D326" s="42">
        <f>'Simulacion sistema (hoja4)'!BW317</f>
        <v>0.84775270343328923</v>
      </c>
      <c r="E326" s="44">
        <f t="shared" si="28"/>
        <v>111394705.23113421</v>
      </c>
      <c r="F326" s="45">
        <f t="shared" si="29"/>
        <v>205.27486416060853</v>
      </c>
      <c r="G326" s="45">
        <f t="shared" si="30"/>
        <v>359.23101228106492</v>
      </c>
      <c r="H326" s="46">
        <f t="shared" si="31"/>
        <v>1E-3</v>
      </c>
      <c r="I326" s="46">
        <f t="shared" si="32"/>
        <v>0.999</v>
      </c>
      <c r="J326" s="47">
        <f t="shared" si="33"/>
        <v>40016432722.931175</v>
      </c>
      <c r="K326" s="27"/>
      <c r="L326" s="27"/>
      <c r="M326" s="27"/>
      <c r="N326" s="27"/>
    </row>
    <row r="327" spans="2:14" x14ac:dyDescent="0.25">
      <c r="B327" s="9">
        <f t="shared" si="34"/>
        <v>308</v>
      </c>
      <c r="C327" s="42">
        <f>'Simulacion sistema (hoja4)'!BV318</f>
        <v>0.80655611606398647</v>
      </c>
      <c r="D327" s="42">
        <f>'Simulacion sistema (hoja4)'!BW318</f>
        <v>0.83902926269782518</v>
      </c>
      <c r="E327" s="44">
        <f t="shared" si="28"/>
        <v>110248445.11849423</v>
      </c>
      <c r="F327" s="45">
        <f t="shared" si="29"/>
        <v>205.27486416060853</v>
      </c>
      <c r="G327" s="45">
        <f t="shared" si="30"/>
        <v>359.23101228106492</v>
      </c>
      <c r="H327" s="46">
        <f t="shared" si="31"/>
        <v>1E-3</v>
      </c>
      <c r="I327" s="46">
        <f t="shared" si="32"/>
        <v>0.999</v>
      </c>
      <c r="J327" s="47">
        <f t="shared" si="33"/>
        <v>39604660542.330109</v>
      </c>
      <c r="K327" s="27"/>
      <c r="L327" s="27"/>
      <c r="M327" s="27"/>
      <c r="N327" s="27"/>
    </row>
    <row r="328" spans="2:14" x14ac:dyDescent="0.25">
      <c r="B328" s="9">
        <f t="shared" si="34"/>
        <v>309</v>
      </c>
      <c r="C328" s="42">
        <f>'Simulacion sistema (hoja4)'!BV319</f>
        <v>0.81785266407252533</v>
      </c>
      <c r="D328" s="42">
        <f>'Simulacion sistema (hoja4)'!BW319</f>
        <v>0.83971918697311865</v>
      </c>
      <c r="E328" s="44">
        <f t="shared" si="28"/>
        <v>110339101.16826779</v>
      </c>
      <c r="F328" s="45">
        <f t="shared" si="29"/>
        <v>205.27486416060853</v>
      </c>
      <c r="G328" s="45">
        <f t="shared" si="30"/>
        <v>359.23101228106492</v>
      </c>
      <c r="H328" s="46">
        <f t="shared" si="31"/>
        <v>1E-3</v>
      </c>
      <c r="I328" s="46">
        <f t="shared" si="32"/>
        <v>0.999</v>
      </c>
      <c r="J328" s="47">
        <f t="shared" si="33"/>
        <v>39637227006.859673</v>
      </c>
      <c r="K328" s="27"/>
      <c r="L328" s="27"/>
      <c r="M328" s="27"/>
      <c r="N328" s="27"/>
    </row>
    <row r="329" spans="2:14" x14ac:dyDescent="0.25">
      <c r="B329" s="9">
        <f t="shared" si="34"/>
        <v>310</v>
      </c>
      <c r="C329" s="42">
        <f>'Simulacion sistema (hoja4)'!BV320</f>
        <v>0.82745287100762899</v>
      </c>
      <c r="D329" s="42">
        <f>'Simulacion sistema (hoja4)'!BW320</f>
        <v>0.84825065041120862</v>
      </c>
      <c r="E329" s="44">
        <f t="shared" si="28"/>
        <v>111460135.46403281</v>
      </c>
      <c r="F329" s="45">
        <f t="shared" si="29"/>
        <v>205.27486416060853</v>
      </c>
      <c r="G329" s="45">
        <f t="shared" si="30"/>
        <v>359.23101228106492</v>
      </c>
      <c r="H329" s="46">
        <f t="shared" si="31"/>
        <v>1E-3</v>
      </c>
      <c r="I329" s="46">
        <f t="shared" si="32"/>
        <v>0.999</v>
      </c>
      <c r="J329" s="47">
        <f t="shared" si="33"/>
        <v>40039937291.729134</v>
      </c>
      <c r="K329" s="27"/>
      <c r="L329" s="27"/>
      <c r="M329" s="27"/>
      <c r="N329" s="27"/>
    </row>
    <row r="330" spans="2:14" x14ac:dyDescent="0.25">
      <c r="B330" s="9">
        <f t="shared" si="34"/>
        <v>311</v>
      </c>
      <c r="C330" s="42">
        <f>'Simulacion sistema (hoja4)'!BV321</f>
        <v>0.81813751486843134</v>
      </c>
      <c r="D330" s="42">
        <f>'Simulacion sistema (hoja4)'!BW321</f>
        <v>0.85111500322973122</v>
      </c>
      <c r="E330" s="44">
        <f t="shared" si="28"/>
        <v>111836511.42438668</v>
      </c>
      <c r="F330" s="45">
        <f t="shared" si="29"/>
        <v>205.27486416060853</v>
      </c>
      <c r="G330" s="45">
        <f t="shared" si="30"/>
        <v>359.23101228106492</v>
      </c>
      <c r="H330" s="46">
        <f t="shared" si="31"/>
        <v>1E-3</v>
      </c>
      <c r="I330" s="46">
        <f t="shared" si="32"/>
        <v>0.999</v>
      </c>
      <c r="J330" s="47">
        <f t="shared" si="33"/>
        <v>40175143208.965309</v>
      </c>
      <c r="K330" s="27"/>
      <c r="L330" s="27"/>
      <c r="M330" s="27"/>
      <c r="N330" s="27"/>
    </row>
    <row r="331" spans="2:14" x14ac:dyDescent="0.25">
      <c r="B331" s="9">
        <f t="shared" si="34"/>
        <v>312</v>
      </c>
      <c r="C331" s="42">
        <f>'Simulacion sistema (hoja4)'!BV322</f>
        <v>0.82911866527521405</v>
      </c>
      <c r="D331" s="42">
        <f>'Simulacion sistema (hoja4)'!BW322</f>
        <v>0.84945410459149207</v>
      </c>
      <c r="E331" s="44">
        <f t="shared" si="28"/>
        <v>111618269.34332205</v>
      </c>
      <c r="F331" s="45">
        <f t="shared" si="29"/>
        <v>205.27486416060853</v>
      </c>
      <c r="G331" s="45">
        <f t="shared" si="30"/>
        <v>359.23101228106492</v>
      </c>
      <c r="H331" s="46">
        <f t="shared" si="31"/>
        <v>1E-3</v>
      </c>
      <c r="I331" s="46">
        <f t="shared" si="32"/>
        <v>0.999</v>
      </c>
      <c r="J331" s="47">
        <f t="shared" si="33"/>
        <v>40096743885.262138</v>
      </c>
      <c r="K331" s="27"/>
      <c r="L331" s="27"/>
      <c r="M331" s="27"/>
      <c r="N331" s="27"/>
    </row>
    <row r="332" spans="2:14" x14ac:dyDescent="0.25">
      <c r="B332" s="9">
        <f t="shared" si="34"/>
        <v>313</v>
      </c>
      <c r="C332" s="42">
        <f>'Simulacion sistema (hoja4)'!BV323</f>
        <v>0.8227360670805689</v>
      </c>
      <c r="D332" s="42">
        <f>'Simulacion sistema (hoja4)'!BW323</f>
        <v>0.84729470067943469</v>
      </c>
      <c r="E332" s="44">
        <f t="shared" si="28"/>
        <v>111334523.66927771</v>
      </c>
      <c r="F332" s="45">
        <f t="shared" si="29"/>
        <v>205.27486416060853</v>
      </c>
      <c r="G332" s="45">
        <f t="shared" si="30"/>
        <v>359.23101228106492</v>
      </c>
      <c r="H332" s="46">
        <f t="shared" si="31"/>
        <v>1E-3</v>
      </c>
      <c r="I332" s="46">
        <f t="shared" si="32"/>
        <v>0.999</v>
      </c>
      <c r="J332" s="47">
        <f t="shared" si="33"/>
        <v>39994813639.544815</v>
      </c>
      <c r="K332" s="27"/>
      <c r="L332" s="27"/>
      <c r="M332" s="27"/>
      <c r="N332" s="27"/>
    </row>
    <row r="333" spans="2:14" x14ac:dyDescent="0.25">
      <c r="B333" s="9">
        <f t="shared" si="34"/>
        <v>314</v>
      </c>
      <c r="C333" s="42">
        <f>'Simulacion sistema (hoja4)'!BV324</f>
        <v>0.82337511010814801</v>
      </c>
      <c r="D333" s="42">
        <f>'Simulacion sistema (hoja4)'!BW324</f>
        <v>0.84816163100409314</v>
      </c>
      <c r="E333" s="44">
        <f t="shared" si="28"/>
        <v>111448438.31393783</v>
      </c>
      <c r="F333" s="45">
        <f t="shared" si="29"/>
        <v>205.27486416060853</v>
      </c>
      <c r="G333" s="45">
        <f t="shared" si="30"/>
        <v>359.23101228106492</v>
      </c>
      <c r="H333" s="46">
        <f t="shared" si="31"/>
        <v>1E-3</v>
      </c>
      <c r="I333" s="46">
        <f t="shared" si="32"/>
        <v>0.999</v>
      </c>
      <c r="J333" s="47">
        <f t="shared" si="33"/>
        <v>40035735312.659706</v>
      </c>
      <c r="K333" s="27"/>
      <c r="L333" s="27"/>
      <c r="M333" s="27"/>
      <c r="N333" s="27"/>
    </row>
    <row r="334" spans="2:14" x14ac:dyDescent="0.25">
      <c r="B334" s="9">
        <f t="shared" si="34"/>
        <v>315</v>
      </c>
      <c r="C334" s="42">
        <f>'Simulacion sistema (hoja4)'!BV325</f>
        <v>0.80958488508211679</v>
      </c>
      <c r="D334" s="42">
        <f>'Simulacion sistema (hoja4)'!BW325</f>
        <v>0.83961133245665054</v>
      </c>
      <c r="E334" s="44">
        <f t="shared" si="28"/>
        <v>110324929.08480388</v>
      </c>
      <c r="F334" s="45">
        <f t="shared" si="29"/>
        <v>205.27486416060853</v>
      </c>
      <c r="G334" s="45">
        <f t="shared" si="30"/>
        <v>359.23101228106492</v>
      </c>
      <c r="H334" s="46">
        <f t="shared" si="31"/>
        <v>1E-3</v>
      </c>
      <c r="I334" s="46">
        <f t="shared" si="32"/>
        <v>0.999</v>
      </c>
      <c r="J334" s="47">
        <f t="shared" si="33"/>
        <v>39632135954.970802</v>
      </c>
      <c r="K334" s="27"/>
      <c r="L334" s="27"/>
      <c r="M334" s="27"/>
      <c r="N334" s="27"/>
    </row>
    <row r="335" spans="2:14" x14ac:dyDescent="0.25">
      <c r="B335" s="9">
        <f t="shared" si="34"/>
        <v>316</v>
      </c>
      <c r="C335" s="42">
        <f>'Simulacion sistema (hoja4)'!BV326</f>
        <v>0.81619433256387075</v>
      </c>
      <c r="D335" s="42">
        <f>'Simulacion sistema (hoja4)'!BW326</f>
        <v>0.84382272959427884</v>
      </c>
      <c r="E335" s="44">
        <f t="shared" si="28"/>
        <v>110878306.66868825</v>
      </c>
      <c r="F335" s="45">
        <f t="shared" si="29"/>
        <v>205.27486416060853</v>
      </c>
      <c r="G335" s="45">
        <f t="shared" si="30"/>
        <v>359.23101228106492</v>
      </c>
      <c r="H335" s="46">
        <f t="shared" si="31"/>
        <v>1E-3</v>
      </c>
      <c r="I335" s="46">
        <f t="shared" si="32"/>
        <v>0.999</v>
      </c>
      <c r="J335" s="47">
        <f t="shared" si="33"/>
        <v>39830926344.603233</v>
      </c>
      <c r="K335" s="27"/>
      <c r="L335" s="27"/>
      <c r="M335" s="27"/>
      <c r="N335" s="27"/>
    </row>
    <row r="336" spans="2:14" x14ac:dyDescent="0.25">
      <c r="B336" s="9">
        <f t="shared" si="34"/>
        <v>317</v>
      </c>
      <c r="C336" s="42">
        <f>'Simulacion sistema (hoja4)'!BV327</f>
        <v>0.80353955120356735</v>
      </c>
      <c r="D336" s="42">
        <f>'Simulacion sistema (hoja4)'!BW327</f>
        <v>0.84510757063640352</v>
      </c>
      <c r="E336" s="44">
        <f t="shared" si="28"/>
        <v>111047134.78162342</v>
      </c>
      <c r="F336" s="45">
        <f t="shared" si="29"/>
        <v>205.27486416060853</v>
      </c>
      <c r="G336" s="45">
        <f t="shared" si="30"/>
        <v>359.23101228106492</v>
      </c>
      <c r="H336" s="46">
        <f t="shared" si="31"/>
        <v>1E-3</v>
      </c>
      <c r="I336" s="46">
        <f t="shared" si="32"/>
        <v>0.999</v>
      </c>
      <c r="J336" s="47">
        <f t="shared" si="33"/>
        <v>39891574638.514435</v>
      </c>
      <c r="K336" s="27"/>
      <c r="L336" s="27"/>
      <c r="M336" s="27"/>
      <c r="N336" s="27"/>
    </row>
    <row r="337" spans="2:14" x14ac:dyDescent="0.25">
      <c r="B337" s="9">
        <f t="shared" si="34"/>
        <v>318</v>
      </c>
      <c r="C337" s="42">
        <f>'Simulacion sistema (hoja4)'!BV328</f>
        <v>0.81136433968727162</v>
      </c>
      <c r="D337" s="42">
        <f>'Simulacion sistema (hoja4)'!BW328</f>
        <v>0.84968657547041604</v>
      </c>
      <c r="E337" s="44">
        <f t="shared" si="28"/>
        <v>111648816.01681267</v>
      </c>
      <c r="F337" s="45">
        <f t="shared" si="29"/>
        <v>205.27486416060853</v>
      </c>
      <c r="G337" s="45">
        <f t="shared" si="30"/>
        <v>359.23101228106492</v>
      </c>
      <c r="H337" s="46">
        <f t="shared" si="31"/>
        <v>1E-3</v>
      </c>
      <c r="I337" s="46">
        <f t="shared" si="32"/>
        <v>0.999</v>
      </c>
      <c r="J337" s="47">
        <f t="shared" si="33"/>
        <v>40107717197.701988</v>
      </c>
      <c r="K337" s="27"/>
      <c r="L337" s="27"/>
      <c r="M337" s="27"/>
      <c r="N337" s="27"/>
    </row>
    <row r="338" spans="2:14" x14ac:dyDescent="0.25">
      <c r="B338" s="9">
        <f t="shared" si="34"/>
        <v>319</v>
      </c>
      <c r="C338" s="42">
        <f>'Simulacion sistema (hoja4)'!BV329</f>
        <v>0.83347993273018406</v>
      </c>
      <c r="D338" s="42">
        <f>'Simulacion sistema (hoja4)'!BW329</f>
        <v>0.85287831968779237</v>
      </c>
      <c r="E338" s="44">
        <f t="shared" si="28"/>
        <v>112068211.20697591</v>
      </c>
      <c r="F338" s="45">
        <f t="shared" si="29"/>
        <v>205.27486416060853</v>
      </c>
      <c r="G338" s="45">
        <f t="shared" si="30"/>
        <v>359.23101228106492</v>
      </c>
      <c r="H338" s="46">
        <f t="shared" si="31"/>
        <v>1E-3</v>
      </c>
      <c r="I338" s="46">
        <f t="shared" si="32"/>
        <v>0.999</v>
      </c>
      <c r="J338" s="47">
        <f t="shared" si="33"/>
        <v>40258376956.410141</v>
      </c>
      <c r="K338" s="27"/>
      <c r="L338" s="27"/>
      <c r="M338" s="27"/>
      <c r="N338" s="27"/>
    </row>
    <row r="339" spans="2:14" x14ac:dyDescent="0.25">
      <c r="B339" s="9">
        <f t="shared" si="34"/>
        <v>320</v>
      </c>
      <c r="C339" s="42">
        <f>'Simulacion sistema (hoja4)'!BV330</f>
        <v>0.81449053943130534</v>
      </c>
      <c r="D339" s="42">
        <f>'Simulacion sistema (hoja4)'!BW330</f>
        <v>0.84856507984691953</v>
      </c>
      <c r="E339" s="44">
        <f t="shared" si="28"/>
        <v>111501451.49188522</v>
      </c>
      <c r="F339" s="45">
        <f t="shared" si="29"/>
        <v>205.27486416060853</v>
      </c>
      <c r="G339" s="45">
        <f t="shared" si="30"/>
        <v>359.23101228106492</v>
      </c>
      <c r="H339" s="46">
        <f t="shared" si="31"/>
        <v>1E-3</v>
      </c>
      <c r="I339" s="46">
        <f t="shared" si="32"/>
        <v>0.999</v>
      </c>
      <c r="J339" s="47">
        <f t="shared" si="33"/>
        <v>40054779290.237984</v>
      </c>
      <c r="K339" s="27"/>
      <c r="L339" s="27"/>
      <c r="M339" s="27"/>
      <c r="N339" s="27"/>
    </row>
    <row r="340" spans="2:14" x14ac:dyDescent="0.25">
      <c r="B340" s="9">
        <f t="shared" si="34"/>
        <v>321</v>
      </c>
      <c r="C340" s="42">
        <f>'Simulacion sistema (hoja4)'!BV331</f>
        <v>0.82663626341895247</v>
      </c>
      <c r="D340" s="42">
        <f>'Simulacion sistema (hoja4)'!BW331</f>
        <v>0.84719193733408193</v>
      </c>
      <c r="E340" s="44">
        <f t="shared" si="28"/>
        <v>111321020.56569837</v>
      </c>
      <c r="F340" s="45">
        <f t="shared" si="29"/>
        <v>205.27486416060853</v>
      </c>
      <c r="G340" s="45">
        <f t="shared" si="30"/>
        <v>359.23101228106492</v>
      </c>
      <c r="H340" s="46">
        <f t="shared" si="31"/>
        <v>1E-3</v>
      </c>
      <c r="I340" s="46">
        <f t="shared" si="32"/>
        <v>0.999</v>
      </c>
      <c r="J340" s="47">
        <f t="shared" si="33"/>
        <v>39989962905.977074</v>
      </c>
      <c r="K340" s="27"/>
      <c r="L340" s="27"/>
      <c r="M340" s="27"/>
      <c r="N340" s="27"/>
    </row>
    <row r="341" spans="2:14" x14ac:dyDescent="0.25">
      <c r="B341" s="9">
        <f t="shared" si="34"/>
        <v>322</v>
      </c>
      <c r="C341" s="42">
        <f>'Simulacion sistema (hoja4)'!BV332</f>
        <v>0.82583195147065769</v>
      </c>
      <c r="D341" s="42">
        <f>'Simulacion sistema (hoja4)'!BW332</f>
        <v>0.85224640642499838</v>
      </c>
      <c r="E341" s="44">
        <f t="shared" ref="E341:E404" si="35">+D341*$F$13*$F$14</f>
        <v>111985177.80424479</v>
      </c>
      <c r="F341" s="45">
        <f t="shared" ref="F341:F404" si="36">+$F$11*F$16</f>
        <v>205.27486416060853</v>
      </c>
      <c r="G341" s="45">
        <f t="shared" ref="G341:G404" si="37">+$F$11*F$15</f>
        <v>359.23101228106492</v>
      </c>
      <c r="H341" s="46">
        <f t="shared" ref="H341:H404" si="38">+COUNTIF($C$20:$C$1019,"&lt;"&amp;$F$12)/1000</f>
        <v>1E-3</v>
      </c>
      <c r="I341" s="46">
        <f t="shared" ref="I341:I404" si="39">1-H341</f>
        <v>0.999</v>
      </c>
      <c r="J341" s="47">
        <f t="shared" ref="J341:J404" si="40">+IF(C341&lt;$F$12,E341*F341,E341*G341)</f>
        <v>40228548783.093895</v>
      </c>
      <c r="K341" s="27"/>
      <c r="L341" s="27"/>
      <c r="M341" s="27"/>
      <c r="N341" s="27"/>
    </row>
    <row r="342" spans="2:14" x14ac:dyDescent="0.25">
      <c r="B342" s="9">
        <f t="shared" ref="B342:B405" si="41">+B341+1</f>
        <v>323</v>
      </c>
      <c r="C342" s="42">
        <f>'Simulacion sistema (hoja4)'!BV333</f>
        <v>0.8295756854395504</v>
      </c>
      <c r="D342" s="42">
        <f>'Simulacion sistema (hoja4)'!BW333</f>
        <v>0.85002303262557999</v>
      </c>
      <c r="E342" s="44">
        <f t="shared" si="35"/>
        <v>111693026.48700121</v>
      </c>
      <c r="F342" s="45">
        <f t="shared" si="36"/>
        <v>205.27486416060853</v>
      </c>
      <c r="G342" s="45">
        <f t="shared" si="37"/>
        <v>359.23101228106492</v>
      </c>
      <c r="H342" s="46">
        <f t="shared" si="38"/>
        <v>1E-3</v>
      </c>
      <c r="I342" s="46">
        <f t="shared" si="39"/>
        <v>0.999</v>
      </c>
      <c r="J342" s="47">
        <f t="shared" si="40"/>
        <v>40123598969.66124</v>
      </c>
      <c r="K342" s="27"/>
      <c r="L342" s="27"/>
      <c r="M342" s="27"/>
      <c r="N342" s="27"/>
    </row>
    <row r="343" spans="2:14" x14ac:dyDescent="0.25">
      <c r="B343" s="9">
        <f t="shared" si="41"/>
        <v>324</v>
      </c>
      <c r="C343" s="42">
        <f>'Simulacion sistema (hoja4)'!BV334</f>
        <v>0.82691323872653211</v>
      </c>
      <c r="D343" s="42">
        <f>'Simulacion sistema (hoja4)'!BW334</f>
        <v>0.85182049913797975</v>
      </c>
      <c r="E343" s="44">
        <f t="shared" si="35"/>
        <v>111929213.58673054</v>
      </c>
      <c r="F343" s="45">
        <f t="shared" si="36"/>
        <v>205.27486416060853</v>
      </c>
      <c r="G343" s="45">
        <f t="shared" si="37"/>
        <v>359.23101228106492</v>
      </c>
      <c r="H343" s="46">
        <f t="shared" si="38"/>
        <v>1E-3</v>
      </c>
      <c r="I343" s="46">
        <f t="shared" si="39"/>
        <v>0.999</v>
      </c>
      <c r="J343" s="47">
        <f t="shared" si="40"/>
        <v>40208444700.58474</v>
      </c>
      <c r="K343" s="27"/>
      <c r="L343" s="27"/>
      <c r="M343" s="27"/>
      <c r="N343" s="27"/>
    </row>
    <row r="344" spans="2:14" x14ac:dyDescent="0.25">
      <c r="B344" s="9">
        <f t="shared" si="41"/>
        <v>325</v>
      </c>
      <c r="C344" s="42">
        <f>'Simulacion sistema (hoja4)'!BV335</f>
        <v>0.82350370425151287</v>
      </c>
      <c r="D344" s="42">
        <f>'Simulacion sistema (hoja4)'!BW335</f>
        <v>0.84901045740075654</v>
      </c>
      <c r="E344" s="44">
        <f t="shared" si="35"/>
        <v>111559974.10245942</v>
      </c>
      <c r="F344" s="45">
        <f t="shared" si="36"/>
        <v>205.27486416060853</v>
      </c>
      <c r="G344" s="45">
        <f t="shared" si="37"/>
        <v>359.23101228106492</v>
      </c>
      <c r="H344" s="46">
        <f t="shared" si="38"/>
        <v>1E-3</v>
      </c>
      <c r="I344" s="46">
        <f t="shared" si="39"/>
        <v>0.999</v>
      </c>
      <c r="J344" s="47">
        <f t="shared" si="40"/>
        <v>40075802426.875885</v>
      </c>
      <c r="K344" s="27"/>
      <c r="L344" s="27"/>
      <c r="M344" s="27"/>
      <c r="N344" s="27"/>
    </row>
    <row r="345" spans="2:14" x14ac:dyDescent="0.25">
      <c r="B345" s="9">
        <f t="shared" si="41"/>
        <v>326</v>
      </c>
      <c r="C345" s="42">
        <f>'Simulacion sistema (hoja4)'!BV336</f>
        <v>0.83253617991257689</v>
      </c>
      <c r="D345" s="42">
        <f>'Simulacion sistema (hoja4)'!BW336</f>
        <v>0.85032100454316217</v>
      </c>
      <c r="E345" s="44">
        <f t="shared" si="35"/>
        <v>111732179.9969715</v>
      </c>
      <c r="F345" s="45">
        <f t="shared" si="36"/>
        <v>205.27486416060853</v>
      </c>
      <c r="G345" s="45">
        <f t="shared" si="37"/>
        <v>359.23101228106492</v>
      </c>
      <c r="H345" s="46">
        <f t="shared" si="38"/>
        <v>1E-3</v>
      </c>
      <c r="I345" s="46">
        <f t="shared" si="39"/>
        <v>0.999</v>
      </c>
      <c r="J345" s="47">
        <f t="shared" si="40"/>
        <v>40137664124.682228</v>
      </c>
      <c r="K345" s="27"/>
      <c r="L345" s="27"/>
      <c r="M345" s="27"/>
      <c r="N345" s="27"/>
    </row>
    <row r="346" spans="2:14" x14ac:dyDescent="0.25">
      <c r="B346" s="9">
        <f t="shared" si="41"/>
        <v>327</v>
      </c>
      <c r="C346" s="42">
        <f>'Simulacion sistema (hoja4)'!BV337</f>
        <v>0.81032449355448621</v>
      </c>
      <c r="D346" s="42">
        <f>'Simulacion sistema (hoja4)'!BW337</f>
        <v>0.84570932150643507</v>
      </c>
      <c r="E346" s="44">
        <f t="shared" si="35"/>
        <v>111126204.84594557</v>
      </c>
      <c r="F346" s="45">
        <f t="shared" si="36"/>
        <v>205.27486416060853</v>
      </c>
      <c r="G346" s="45">
        <f t="shared" si="37"/>
        <v>359.23101228106492</v>
      </c>
      <c r="H346" s="46">
        <f t="shared" si="38"/>
        <v>1E-3</v>
      </c>
      <c r="I346" s="46">
        <f t="shared" si="39"/>
        <v>0.999</v>
      </c>
      <c r="J346" s="47">
        <f t="shared" si="40"/>
        <v>39919979057.762009</v>
      </c>
      <c r="K346" s="27"/>
      <c r="L346" s="27"/>
      <c r="M346" s="27"/>
      <c r="N346" s="27"/>
    </row>
    <row r="347" spans="2:14" x14ac:dyDescent="0.25">
      <c r="B347" s="9">
        <f t="shared" si="41"/>
        <v>328</v>
      </c>
      <c r="C347" s="42">
        <f>'Simulacion sistema (hoja4)'!BV338</f>
        <v>0.8321035949927732</v>
      </c>
      <c r="D347" s="42">
        <f>'Simulacion sistema (hoja4)'!BW338</f>
        <v>0.85189745111830295</v>
      </c>
      <c r="E347" s="44">
        <f t="shared" si="35"/>
        <v>111939325.07694501</v>
      </c>
      <c r="F347" s="45">
        <f t="shared" si="36"/>
        <v>205.27486416060853</v>
      </c>
      <c r="G347" s="45">
        <f t="shared" si="37"/>
        <v>359.23101228106492</v>
      </c>
      <c r="H347" s="46">
        <f t="shared" si="38"/>
        <v>1E-3</v>
      </c>
      <c r="I347" s="46">
        <f t="shared" si="39"/>
        <v>0.999</v>
      </c>
      <c r="J347" s="47">
        <f t="shared" si="40"/>
        <v>40212077061.45015</v>
      </c>
      <c r="K347" s="27"/>
      <c r="L347" s="27"/>
      <c r="M347" s="27"/>
      <c r="N347" s="27"/>
    </row>
    <row r="348" spans="2:14" x14ac:dyDescent="0.25">
      <c r="B348" s="9">
        <f t="shared" si="41"/>
        <v>329</v>
      </c>
      <c r="C348" s="42">
        <f>'Simulacion sistema (hoja4)'!BV339</f>
        <v>0.81815290597535861</v>
      </c>
      <c r="D348" s="42">
        <f>'Simulacion sistema (hoja4)'!BW339</f>
        <v>0.84997627571315393</v>
      </c>
      <c r="E348" s="44">
        <f t="shared" si="35"/>
        <v>111686882.62870842</v>
      </c>
      <c r="F348" s="45">
        <f t="shared" si="36"/>
        <v>205.27486416060853</v>
      </c>
      <c r="G348" s="45">
        <f t="shared" si="37"/>
        <v>359.23101228106492</v>
      </c>
      <c r="H348" s="46">
        <f t="shared" si="38"/>
        <v>1E-3</v>
      </c>
      <c r="I348" s="46">
        <f t="shared" si="39"/>
        <v>0.999</v>
      </c>
      <c r="J348" s="47">
        <f t="shared" si="40"/>
        <v>40121391905.227409</v>
      </c>
      <c r="K348" s="27"/>
      <c r="L348" s="27"/>
      <c r="M348" s="27"/>
      <c r="N348" s="27"/>
    </row>
    <row r="349" spans="2:14" x14ac:dyDescent="0.25">
      <c r="B349" s="9">
        <f t="shared" si="41"/>
        <v>330</v>
      </c>
      <c r="C349" s="42">
        <f>'Simulacion sistema (hoja4)'!BV340</f>
        <v>0.81001112382258345</v>
      </c>
      <c r="D349" s="42">
        <f>'Simulacion sistema (hoja4)'!BW340</f>
        <v>0.84737368735660146</v>
      </c>
      <c r="E349" s="44">
        <f t="shared" si="35"/>
        <v>111344902.51865743</v>
      </c>
      <c r="F349" s="45">
        <f t="shared" si="36"/>
        <v>205.27486416060853</v>
      </c>
      <c r="G349" s="45">
        <f t="shared" si="37"/>
        <v>359.23101228106492</v>
      </c>
      <c r="H349" s="46">
        <f t="shared" si="38"/>
        <v>1E-3</v>
      </c>
      <c r="I349" s="46">
        <f t="shared" si="39"/>
        <v>0.999</v>
      </c>
      <c r="J349" s="47">
        <f t="shared" si="40"/>
        <v>39998542044.113808</v>
      </c>
      <c r="K349" s="27"/>
      <c r="L349" s="27"/>
      <c r="M349" s="27"/>
      <c r="N349" s="27"/>
    </row>
    <row r="350" spans="2:14" x14ac:dyDescent="0.25">
      <c r="B350" s="9">
        <f t="shared" si="41"/>
        <v>331</v>
      </c>
      <c r="C350" s="42">
        <f>'Simulacion sistema (hoja4)'!BV341</f>
        <v>0.8289482837884542</v>
      </c>
      <c r="D350" s="42">
        <f>'Simulacion sistema (hoja4)'!BW341</f>
        <v>0.8511280393213827</v>
      </c>
      <c r="E350" s="44">
        <f t="shared" si="35"/>
        <v>111838224.36682968</v>
      </c>
      <c r="F350" s="45">
        <f t="shared" si="36"/>
        <v>205.27486416060853</v>
      </c>
      <c r="G350" s="45">
        <f t="shared" si="37"/>
        <v>359.23101228106492</v>
      </c>
      <c r="H350" s="46">
        <f t="shared" si="38"/>
        <v>1E-3</v>
      </c>
      <c r="I350" s="46">
        <f t="shared" si="39"/>
        <v>0.999</v>
      </c>
      <c r="J350" s="47">
        <f t="shared" si="40"/>
        <v>40175758551.013084</v>
      </c>
      <c r="K350" s="27"/>
      <c r="L350" s="27"/>
      <c r="M350" s="27"/>
      <c r="N350" s="27"/>
    </row>
    <row r="351" spans="2:14" x14ac:dyDescent="0.25">
      <c r="B351" s="9">
        <f t="shared" si="41"/>
        <v>332</v>
      </c>
      <c r="C351" s="42">
        <f>'Simulacion sistema (hoja4)'!BV342</f>
        <v>0.81398675476522564</v>
      </c>
      <c r="D351" s="42">
        <f>'Simulacion sistema (hoja4)'!BW342</f>
        <v>0.84895558433171636</v>
      </c>
      <c r="E351" s="44">
        <f t="shared" si="35"/>
        <v>111552763.78118752</v>
      </c>
      <c r="F351" s="45">
        <f t="shared" si="36"/>
        <v>205.27486416060853</v>
      </c>
      <c r="G351" s="45">
        <f t="shared" si="37"/>
        <v>359.23101228106492</v>
      </c>
      <c r="H351" s="46">
        <f t="shared" si="38"/>
        <v>1E-3</v>
      </c>
      <c r="I351" s="46">
        <f t="shared" si="39"/>
        <v>0.999</v>
      </c>
      <c r="J351" s="47">
        <f t="shared" si="40"/>
        <v>40073212255.866508</v>
      </c>
      <c r="K351" s="27"/>
      <c r="L351" s="27"/>
      <c r="M351" s="27"/>
      <c r="N351" s="27"/>
    </row>
    <row r="352" spans="2:14" x14ac:dyDescent="0.25">
      <c r="B352" s="9">
        <f t="shared" si="41"/>
        <v>333</v>
      </c>
      <c r="C352" s="42">
        <f>'Simulacion sistema (hoja4)'!BV343</f>
        <v>0.82360684099763337</v>
      </c>
      <c r="D352" s="42">
        <f>'Simulacion sistema (hoja4)'!BW343</f>
        <v>0.84206089855355448</v>
      </c>
      <c r="E352" s="44">
        <f t="shared" si="35"/>
        <v>110646802.06993705</v>
      </c>
      <c r="F352" s="45">
        <f t="shared" si="36"/>
        <v>205.27486416060853</v>
      </c>
      <c r="G352" s="45">
        <f t="shared" si="37"/>
        <v>359.23101228106492</v>
      </c>
      <c r="H352" s="46">
        <f t="shared" si="38"/>
        <v>1E-3</v>
      </c>
      <c r="I352" s="46">
        <f t="shared" si="39"/>
        <v>0.999</v>
      </c>
      <c r="J352" s="47">
        <f t="shared" si="40"/>
        <v>39747762713.246117</v>
      </c>
      <c r="K352" s="27"/>
      <c r="L352" s="27"/>
      <c r="M352" s="27"/>
      <c r="N352" s="27"/>
    </row>
    <row r="353" spans="2:14" x14ac:dyDescent="0.25">
      <c r="B353" s="9">
        <f t="shared" si="41"/>
        <v>334</v>
      </c>
      <c r="C353" s="42">
        <f>'Simulacion sistema (hoja4)'!BV344</f>
        <v>0.83044780557377396</v>
      </c>
      <c r="D353" s="42">
        <f>'Simulacion sistema (hoja4)'!BW344</f>
        <v>0.84977821631237782</v>
      </c>
      <c r="E353" s="44">
        <f t="shared" si="35"/>
        <v>111660857.62344645</v>
      </c>
      <c r="F353" s="45">
        <f t="shared" si="36"/>
        <v>205.27486416060853</v>
      </c>
      <c r="G353" s="45">
        <f t="shared" si="37"/>
        <v>359.23101228106492</v>
      </c>
      <c r="H353" s="46">
        <f t="shared" si="38"/>
        <v>1E-3</v>
      </c>
      <c r="I353" s="46">
        <f t="shared" si="39"/>
        <v>0.999</v>
      </c>
      <c r="J353" s="47">
        <f t="shared" si="40"/>
        <v>40112042916.242531</v>
      </c>
      <c r="K353" s="27"/>
      <c r="L353" s="27"/>
      <c r="M353" s="27"/>
      <c r="N353" s="27"/>
    </row>
    <row r="354" spans="2:14" x14ac:dyDescent="0.25">
      <c r="B354" s="9">
        <f t="shared" si="41"/>
        <v>335</v>
      </c>
      <c r="C354" s="42">
        <f>'Simulacion sistema (hoja4)'!BV345</f>
        <v>0.82053388545666928</v>
      </c>
      <c r="D354" s="42">
        <f>'Simulacion sistema (hoja4)'!BW345</f>
        <v>0.84730276543643657</v>
      </c>
      <c r="E354" s="44">
        <f t="shared" si="35"/>
        <v>111335583.37834777</v>
      </c>
      <c r="F354" s="45">
        <f t="shared" si="36"/>
        <v>205.27486416060853</v>
      </c>
      <c r="G354" s="45">
        <f t="shared" si="37"/>
        <v>359.23101228106492</v>
      </c>
      <c r="H354" s="46">
        <f t="shared" si="38"/>
        <v>1E-3</v>
      </c>
      <c r="I354" s="46">
        <f t="shared" si="39"/>
        <v>0.999</v>
      </c>
      <c r="J354" s="47">
        <f t="shared" si="40"/>
        <v>39995194319.906776</v>
      </c>
      <c r="K354" s="27"/>
      <c r="L354" s="27"/>
      <c r="M354" s="27"/>
      <c r="N354" s="27"/>
    </row>
    <row r="355" spans="2:14" x14ac:dyDescent="0.25">
      <c r="B355" s="9">
        <f t="shared" si="41"/>
        <v>336</v>
      </c>
      <c r="C355" s="42">
        <f>'Simulacion sistema (hoja4)'!BV346</f>
        <v>0.77466265030671677</v>
      </c>
      <c r="D355" s="42">
        <f>'Simulacion sistema (hoja4)'!BW346</f>
        <v>0.83831431133136169</v>
      </c>
      <c r="E355" s="44">
        <f t="shared" si="35"/>
        <v>110154500.50894094</v>
      </c>
      <c r="F355" s="45">
        <f t="shared" si="36"/>
        <v>205.27486416060853</v>
      </c>
      <c r="G355" s="45">
        <f t="shared" si="37"/>
        <v>359.23101228106492</v>
      </c>
      <c r="H355" s="46">
        <f t="shared" si="38"/>
        <v>1E-3</v>
      </c>
      <c r="I355" s="46">
        <f t="shared" si="39"/>
        <v>0.999</v>
      </c>
      <c r="J355" s="47">
        <f t="shared" si="40"/>
        <v>22611950128.652534</v>
      </c>
      <c r="K355" s="27"/>
      <c r="L355" s="27"/>
      <c r="M355" s="27"/>
      <c r="N355" s="27"/>
    </row>
    <row r="356" spans="2:14" x14ac:dyDescent="0.25">
      <c r="B356" s="9">
        <f t="shared" si="41"/>
        <v>337</v>
      </c>
      <c r="C356" s="42">
        <f>'Simulacion sistema (hoja4)'!BV347</f>
        <v>0.82603828762235931</v>
      </c>
      <c r="D356" s="42">
        <f>'Simulacion sistema (hoja4)'!BW347</f>
        <v>0.85104554962170398</v>
      </c>
      <c r="E356" s="44">
        <f t="shared" si="35"/>
        <v>111827385.2202919</v>
      </c>
      <c r="F356" s="45">
        <f t="shared" si="36"/>
        <v>205.27486416060853</v>
      </c>
      <c r="G356" s="45">
        <f t="shared" si="37"/>
        <v>359.23101228106492</v>
      </c>
      <c r="H356" s="46">
        <f t="shared" si="38"/>
        <v>1E-3</v>
      </c>
      <c r="I356" s="46">
        <f t="shared" si="39"/>
        <v>0.999</v>
      </c>
      <c r="J356" s="47">
        <f t="shared" si="40"/>
        <v>40171864793.430054</v>
      </c>
      <c r="K356" s="27"/>
      <c r="L356" s="27"/>
      <c r="M356" s="27"/>
      <c r="N356" s="27"/>
    </row>
    <row r="357" spans="2:14" x14ac:dyDescent="0.25">
      <c r="B357" s="9">
        <f t="shared" si="41"/>
        <v>338</v>
      </c>
      <c r="C357" s="42">
        <f>'Simulacion sistema (hoja4)'!BV348</f>
        <v>0.82843786536984909</v>
      </c>
      <c r="D357" s="42">
        <f>'Simulacion sistema (hoja4)'!BW348</f>
        <v>0.84452377093237918</v>
      </c>
      <c r="E357" s="44">
        <f t="shared" si="35"/>
        <v>110970423.50051463</v>
      </c>
      <c r="F357" s="45">
        <f t="shared" si="36"/>
        <v>205.27486416060853</v>
      </c>
      <c r="G357" s="45">
        <f t="shared" si="37"/>
        <v>359.23101228106492</v>
      </c>
      <c r="H357" s="46">
        <f t="shared" si="38"/>
        <v>1E-3</v>
      </c>
      <c r="I357" s="46">
        <f t="shared" si="39"/>
        <v>0.999</v>
      </c>
      <c r="J357" s="47">
        <f t="shared" si="40"/>
        <v>39864017567.348343</v>
      </c>
      <c r="K357" s="27"/>
      <c r="L357" s="27"/>
      <c r="M357" s="27"/>
      <c r="N357" s="27"/>
    </row>
    <row r="358" spans="2:14" x14ac:dyDescent="0.25">
      <c r="B358" s="9">
        <f t="shared" si="41"/>
        <v>339</v>
      </c>
      <c r="C358" s="42">
        <f>'Simulacion sistema (hoja4)'!BV349</f>
        <v>0.80595955091753457</v>
      </c>
      <c r="D358" s="42">
        <f>'Simulacion sistema (hoja4)'!BW349</f>
        <v>0.84225556709783511</v>
      </c>
      <c r="E358" s="44">
        <f t="shared" si="35"/>
        <v>110672381.51665553</v>
      </c>
      <c r="F358" s="45">
        <f t="shared" si="36"/>
        <v>205.27486416060853</v>
      </c>
      <c r="G358" s="45">
        <f t="shared" si="37"/>
        <v>359.23101228106492</v>
      </c>
      <c r="H358" s="46">
        <f t="shared" si="38"/>
        <v>1E-3</v>
      </c>
      <c r="I358" s="46">
        <f t="shared" si="39"/>
        <v>0.999</v>
      </c>
      <c r="J358" s="47">
        <f t="shared" si="40"/>
        <v>39756951643.784386</v>
      </c>
      <c r="K358" s="27"/>
      <c r="L358" s="27"/>
      <c r="M358" s="27"/>
      <c r="N358" s="27"/>
    </row>
    <row r="359" spans="2:14" x14ac:dyDescent="0.25">
      <c r="B359" s="9">
        <f t="shared" si="41"/>
        <v>340</v>
      </c>
      <c r="C359" s="42">
        <f>'Simulacion sistema (hoja4)'!BV350</f>
        <v>0.81277921660542751</v>
      </c>
      <c r="D359" s="42">
        <f>'Simulacion sistema (hoja4)'!BW350</f>
        <v>0.84998125080500386</v>
      </c>
      <c r="E359" s="44">
        <f t="shared" si="35"/>
        <v>111687536.3557775</v>
      </c>
      <c r="F359" s="45">
        <f t="shared" si="36"/>
        <v>205.27486416060853</v>
      </c>
      <c r="G359" s="45">
        <f t="shared" si="37"/>
        <v>359.23101228106492</v>
      </c>
      <c r="H359" s="46">
        <f t="shared" si="38"/>
        <v>1E-3</v>
      </c>
      <c r="I359" s="46">
        <f t="shared" si="39"/>
        <v>0.999</v>
      </c>
      <c r="J359" s="47">
        <f t="shared" si="40"/>
        <v>40121626744.264191</v>
      </c>
      <c r="K359" s="27"/>
      <c r="L359" s="27"/>
      <c r="M359" s="27"/>
      <c r="N359" s="27"/>
    </row>
    <row r="360" spans="2:14" x14ac:dyDescent="0.25">
      <c r="B360" s="9">
        <f t="shared" si="41"/>
        <v>341</v>
      </c>
      <c r="C360" s="42">
        <f>'Simulacion sistema (hoja4)'!BV351</f>
        <v>0.82407739384017387</v>
      </c>
      <c r="D360" s="42">
        <f>'Simulacion sistema (hoja4)'!BW351</f>
        <v>0.84861513894843843</v>
      </c>
      <c r="E360" s="44">
        <f t="shared" si="35"/>
        <v>111508029.25782481</v>
      </c>
      <c r="F360" s="45">
        <f t="shared" si="36"/>
        <v>205.27486416060853</v>
      </c>
      <c r="G360" s="45">
        <f t="shared" si="37"/>
        <v>359.23101228106492</v>
      </c>
      <c r="H360" s="46">
        <f t="shared" si="38"/>
        <v>1E-3</v>
      </c>
      <c r="I360" s="46">
        <f t="shared" si="39"/>
        <v>0.999</v>
      </c>
      <c r="J360" s="47">
        <f t="shared" si="40"/>
        <v>40057142227.755013</v>
      </c>
      <c r="K360" s="27"/>
      <c r="L360" s="27"/>
      <c r="M360" s="27"/>
      <c r="N360" s="27"/>
    </row>
    <row r="361" spans="2:14" x14ac:dyDescent="0.25">
      <c r="B361" s="9">
        <f t="shared" si="41"/>
        <v>342</v>
      </c>
      <c r="C361" s="42">
        <f>'Simulacion sistema (hoja4)'!BV352</f>
        <v>0.82494836212005218</v>
      </c>
      <c r="D361" s="42">
        <f>'Simulacion sistema (hoja4)'!BW352</f>
        <v>0.84867743374950322</v>
      </c>
      <c r="E361" s="44">
        <f t="shared" si="35"/>
        <v>111516214.79468472</v>
      </c>
      <c r="F361" s="45">
        <f t="shared" si="36"/>
        <v>205.27486416060853</v>
      </c>
      <c r="G361" s="45">
        <f t="shared" si="37"/>
        <v>359.23101228106492</v>
      </c>
      <c r="H361" s="46">
        <f t="shared" si="38"/>
        <v>1E-3</v>
      </c>
      <c r="I361" s="46">
        <f t="shared" si="39"/>
        <v>0.999</v>
      </c>
      <c r="J361" s="47">
        <f t="shared" si="40"/>
        <v>40060082726.447258</v>
      </c>
      <c r="K361" s="27"/>
      <c r="L361" s="27"/>
      <c r="M361" s="27"/>
      <c r="N361" s="27"/>
    </row>
    <row r="362" spans="2:14" x14ac:dyDescent="0.25">
      <c r="B362" s="9">
        <f t="shared" si="41"/>
        <v>343</v>
      </c>
      <c r="C362" s="42">
        <f>'Simulacion sistema (hoja4)'!BV353</f>
        <v>0.8211440703118571</v>
      </c>
      <c r="D362" s="42">
        <f>'Simulacion sistema (hoja4)'!BW353</f>
        <v>0.85353528113551858</v>
      </c>
      <c r="E362" s="44">
        <f t="shared" si="35"/>
        <v>112154535.94120714</v>
      </c>
      <c r="F362" s="45">
        <f t="shared" si="36"/>
        <v>205.27486416060853</v>
      </c>
      <c r="G362" s="45">
        <f t="shared" si="37"/>
        <v>359.23101228106492</v>
      </c>
      <c r="H362" s="46">
        <f t="shared" si="38"/>
        <v>1E-3</v>
      </c>
      <c r="I362" s="46">
        <f t="shared" si="39"/>
        <v>0.999</v>
      </c>
      <c r="J362" s="47">
        <f t="shared" si="40"/>
        <v>40289387478.072922</v>
      </c>
      <c r="K362" s="27"/>
      <c r="L362" s="27"/>
      <c r="M362" s="27"/>
      <c r="N362" s="27"/>
    </row>
    <row r="363" spans="2:14" x14ac:dyDescent="0.25">
      <c r="B363" s="9">
        <f t="shared" si="41"/>
        <v>344</v>
      </c>
      <c r="C363" s="42">
        <f>'Simulacion sistema (hoja4)'!BV354</f>
        <v>0.83404316287389924</v>
      </c>
      <c r="D363" s="42">
        <f>'Simulacion sistema (hoja4)'!BW354</f>
        <v>0.84997646432757668</v>
      </c>
      <c r="E363" s="44">
        <f t="shared" si="35"/>
        <v>111686907.41264358</v>
      </c>
      <c r="F363" s="45">
        <f t="shared" si="36"/>
        <v>205.27486416060853</v>
      </c>
      <c r="G363" s="45">
        <f t="shared" si="37"/>
        <v>359.23101228106492</v>
      </c>
      <c r="H363" s="46">
        <f t="shared" si="38"/>
        <v>1E-3</v>
      </c>
      <c r="I363" s="46">
        <f t="shared" si="39"/>
        <v>0.999</v>
      </c>
      <c r="J363" s="47">
        <f t="shared" si="40"/>
        <v>40121400808.385529</v>
      </c>
      <c r="K363" s="27"/>
      <c r="L363" s="27"/>
      <c r="M363" s="27"/>
      <c r="N363" s="27"/>
    </row>
    <row r="364" spans="2:14" x14ac:dyDescent="0.25">
      <c r="B364" s="9">
        <f t="shared" si="41"/>
        <v>345</v>
      </c>
      <c r="C364" s="42">
        <f>'Simulacion sistema (hoja4)'!BV355</f>
        <v>0.81787235921667978</v>
      </c>
      <c r="D364" s="42">
        <f>'Simulacion sistema (hoja4)'!BW355</f>
        <v>0.85495029515321874</v>
      </c>
      <c r="E364" s="44">
        <f t="shared" si="35"/>
        <v>112340468.78313294</v>
      </c>
      <c r="F364" s="45">
        <f t="shared" si="36"/>
        <v>205.27486416060853</v>
      </c>
      <c r="G364" s="45">
        <f t="shared" si="37"/>
        <v>359.23101228106492</v>
      </c>
      <c r="H364" s="46">
        <f t="shared" si="38"/>
        <v>1E-3</v>
      </c>
      <c r="I364" s="46">
        <f t="shared" si="39"/>
        <v>0.999</v>
      </c>
      <c r="J364" s="47">
        <f t="shared" si="40"/>
        <v>40356180321.094223</v>
      </c>
      <c r="K364" s="27"/>
      <c r="L364" s="27"/>
      <c r="M364" s="27"/>
      <c r="N364" s="27"/>
    </row>
    <row r="365" spans="2:14" x14ac:dyDescent="0.25">
      <c r="B365" s="9">
        <f t="shared" si="41"/>
        <v>346</v>
      </c>
      <c r="C365" s="42">
        <f>'Simulacion sistema (hoja4)'!BV356</f>
        <v>0.8251116131831121</v>
      </c>
      <c r="D365" s="42">
        <f>'Simulacion sistema (hoja4)'!BW356</f>
        <v>0.85202027339952746</v>
      </c>
      <c r="E365" s="44">
        <f t="shared" si="35"/>
        <v>111955463.92469791</v>
      </c>
      <c r="F365" s="45">
        <f t="shared" si="36"/>
        <v>205.27486416060853</v>
      </c>
      <c r="G365" s="45">
        <f t="shared" si="37"/>
        <v>359.23101228106492</v>
      </c>
      <c r="H365" s="46">
        <f t="shared" si="38"/>
        <v>1E-3</v>
      </c>
      <c r="I365" s="46">
        <f t="shared" si="39"/>
        <v>0.999</v>
      </c>
      <c r="J365" s="47">
        <f t="shared" si="40"/>
        <v>40217874636.065475</v>
      </c>
      <c r="K365" s="27"/>
      <c r="L365" s="27"/>
      <c r="M365" s="27"/>
      <c r="N365" s="27"/>
    </row>
    <row r="366" spans="2:14" x14ac:dyDescent="0.25">
      <c r="B366" s="9">
        <f t="shared" si="41"/>
        <v>347</v>
      </c>
      <c r="C366" s="42">
        <f>'Simulacion sistema (hoja4)'!BV357</f>
        <v>0.82063722697330777</v>
      </c>
      <c r="D366" s="42">
        <f>'Simulacion sistema (hoja4)'!BW357</f>
        <v>0.8518797382593809</v>
      </c>
      <c r="E366" s="44">
        <f t="shared" si="35"/>
        <v>111936997.60728264</v>
      </c>
      <c r="F366" s="45">
        <f t="shared" si="36"/>
        <v>205.27486416060853</v>
      </c>
      <c r="G366" s="45">
        <f t="shared" si="37"/>
        <v>359.23101228106492</v>
      </c>
      <c r="H366" s="46">
        <f t="shared" si="38"/>
        <v>1E-3</v>
      </c>
      <c r="I366" s="46">
        <f t="shared" si="39"/>
        <v>0.999</v>
      </c>
      <c r="J366" s="47">
        <f t="shared" si="40"/>
        <v>40211240962.167282</v>
      </c>
      <c r="K366" s="27"/>
      <c r="L366" s="27"/>
      <c r="M366" s="27"/>
      <c r="N366" s="27"/>
    </row>
    <row r="367" spans="2:14" x14ac:dyDescent="0.25">
      <c r="B367" s="9">
        <f t="shared" si="41"/>
        <v>348</v>
      </c>
      <c r="C367" s="42">
        <f>'Simulacion sistema (hoja4)'!BV358</f>
        <v>0.81887172796106211</v>
      </c>
      <c r="D367" s="42">
        <f>'Simulacion sistema (hoja4)'!BW358</f>
        <v>0.84615527908621735</v>
      </c>
      <c r="E367" s="44">
        <f t="shared" si="35"/>
        <v>111184803.67192896</v>
      </c>
      <c r="F367" s="45">
        <f t="shared" si="36"/>
        <v>205.27486416060853</v>
      </c>
      <c r="G367" s="45">
        <f t="shared" si="37"/>
        <v>359.23101228106492</v>
      </c>
      <c r="H367" s="46">
        <f t="shared" si="38"/>
        <v>1E-3</v>
      </c>
      <c r="I367" s="46">
        <f t="shared" si="39"/>
        <v>0.999</v>
      </c>
      <c r="J367" s="47">
        <f t="shared" si="40"/>
        <v>39941029573.338501</v>
      </c>
      <c r="K367" s="27"/>
      <c r="L367" s="27"/>
      <c r="M367" s="27"/>
      <c r="N367" s="27"/>
    </row>
    <row r="368" spans="2:14" x14ac:dyDescent="0.25">
      <c r="B368" s="9">
        <f t="shared" si="41"/>
        <v>349</v>
      </c>
      <c r="C368" s="42">
        <f>'Simulacion sistema (hoja4)'!BV359</f>
        <v>0.80561116431102475</v>
      </c>
      <c r="D368" s="42">
        <f>'Simulacion sistema (hoja4)'!BW359</f>
        <v>0.84647887642318986</v>
      </c>
      <c r="E368" s="44">
        <f t="shared" si="35"/>
        <v>111227324.36200716</v>
      </c>
      <c r="F368" s="45">
        <f t="shared" si="36"/>
        <v>205.27486416060853</v>
      </c>
      <c r="G368" s="45">
        <f t="shared" si="37"/>
        <v>359.23101228106492</v>
      </c>
      <c r="H368" s="46">
        <f t="shared" si="38"/>
        <v>1E-3</v>
      </c>
      <c r="I368" s="46">
        <f t="shared" si="39"/>
        <v>0.999</v>
      </c>
      <c r="J368" s="47">
        <f t="shared" si="40"/>
        <v>39956304323.878181</v>
      </c>
      <c r="K368" s="27"/>
      <c r="L368" s="27"/>
      <c r="M368" s="27"/>
      <c r="N368" s="27"/>
    </row>
    <row r="369" spans="2:14" x14ac:dyDescent="0.25">
      <c r="B369" s="9">
        <f t="shared" si="41"/>
        <v>350</v>
      </c>
      <c r="C369" s="42">
        <f>'Simulacion sistema (hoja4)'!BV360</f>
        <v>0.82536951969902606</v>
      </c>
      <c r="D369" s="42">
        <f>'Simulacion sistema (hoja4)'!BW360</f>
        <v>0.84741668310621066</v>
      </c>
      <c r="E369" s="44">
        <f t="shared" si="35"/>
        <v>111350552.16015607</v>
      </c>
      <c r="F369" s="45">
        <f t="shared" si="36"/>
        <v>205.27486416060853</v>
      </c>
      <c r="G369" s="45">
        <f t="shared" si="37"/>
        <v>359.23101228106492</v>
      </c>
      <c r="H369" s="46">
        <f t="shared" si="38"/>
        <v>1E-3</v>
      </c>
      <c r="I369" s="46">
        <f t="shared" si="39"/>
        <v>0.999</v>
      </c>
      <c r="J369" s="47">
        <f t="shared" si="40"/>
        <v>40000571570.548386</v>
      </c>
      <c r="K369" s="27"/>
      <c r="L369" s="27"/>
      <c r="M369" s="27"/>
      <c r="N369" s="27"/>
    </row>
    <row r="370" spans="2:14" x14ac:dyDescent="0.25">
      <c r="B370" s="9">
        <f t="shared" si="41"/>
        <v>351</v>
      </c>
      <c r="C370" s="42">
        <f>'Simulacion sistema (hoja4)'!BV361</f>
        <v>0.81259306178474355</v>
      </c>
      <c r="D370" s="42">
        <f>'Simulacion sistema (hoja4)'!BW361</f>
        <v>0.85394801920904673</v>
      </c>
      <c r="E370" s="44">
        <f t="shared" si="35"/>
        <v>112208769.72406873</v>
      </c>
      <c r="F370" s="45">
        <f t="shared" si="36"/>
        <v>205.27486416060853</v>
      </c>
      <c r="G370" s="45">
        <f t="shared" si="37"/>
        <v>359.23101228106492</v>
      </c>
      <c r="H370" s="46">
        <f t="shared" si="38"/>
        <v>1E-3</v>
      </c>
      <c r="I370" s="46">
        <f t="shared" si="39"/>
        <v>0.999</v>
      </c>
      <c r="J370" s="47">
        <f t="shared" si="40"/>
        <v>40308869934.790123</v>
      </c>
      <c r="K370" s="27"/>
      <c r="L370" s="27"/>
      <c r="M370" s="27"/>
      <c r="N370" s="27"/>
    </row>
    <row r="371" spans="2:14" x14ac:dyDescent="0.25">
      <c r="B371" s="9">
        <f t="shared" si="41"/>
        <v>352</v>
      </c>
      <c r="C371" s="42">
        <f>'Simulacion sistema (hoja4)'!BV362</f>
        <v>0.83325146412473328</v>
      </c>
      <c r="D371" s="42">
        <f>'Simulacion sistema (hoja4)'!BW362</f>
        <v>0.85082239124960635</v>
      </c>
      <c r="E371" s="44">
        <f t="shared" si="35"/>
        <v>111798062.21019828</v>
      </c>
      <c r="F371" s="45">
        <f t="shared" si="36"/>
        <v>205.27486416060853</v>
      </c>
      <c r="G371" s="45">
        <f t="shared" si="37"/>
        <v>359.23101228106492</v>
      </c>
      <c r="H371" s="46">
        <f t="shared" si="38"/>
        <v>1E-3</v>
      </c>
      <c r="I371" s="46">
        <f t="shared" si="39"/>
        <v>0.999</v>
      </c>
      <c r="J371" s="47">
        <f t="shared" si="40"/>
        <v>40161331058.831001</v>
      </c>
      <c r="K371" s="27"/>
      <c r="L371" s="27"/>
      <c r="M371" s="27"/>
      <c r="N371" s="27"/>
    </row>
    <row r="372" spans="2:14" x14ac:dyDescent="0.25">
      <c r="B372" s="9">
        <f t="shared" si="41"/>
        <v>353</v>
      </c>
      <c r="C372" s="42">
        <f>'Simulacion sistema (hoja4)'!BV363</f>
        <v>0.80476859719294558</v>
      </c>
      <c r="D372" s="42">
        <f>'Simulacion sistema (hoja4)'!BW363</f>
        <v>0.84561095595369706</v>
      </c>
      <c r="E372" s="44">
        <f t="shared" si="35"/>
        <v>111113279.6123158</v>
      </c>
      <c r="F372" s="45">
        <f t="shared" si="36"/>
        <v>205.27486416060853</v>
      </c>
      <c r="G372" s="45">
        <f t="shared" si="37"/>
        <v>359.23101228106492</v>
      </c>
      <c r="H372" s="46">
        <f t="shared" si="38"/>
        <v>1E-3</v>
      </c>
      <c r="I372" s="46">
        <f t="shared" si="39"/>
        <v>0.999</v>
      </c>
      <c r="J372" s="47">
        <f t="shared" si="40"/>
        <v>39915335913.001221</v>
      </c>
      <c r="K372" s="27"/>
      <c r="L372" s="27"/>
      <c r="M372" s="27"/>
      <c r="N372" s="27"/>
    </row>
    <row r="373" spans="2:14" x14ac:dyDescent="0.25">
      <c r="B373" s="9">
        <f t="shared" si="41"/>
        <v>354</v>
      </c>
      <c r="C373" s="42">
        <f>'Simulacion sistema (hoja4)'!BV364</f>
        <v>0.81027856633323436</v>
      </c>
      <c r="D373" s="42">
        <f>'Simulacion sistema (hoja4)'!BW364</f>
        <v>0.84347795559514238</v>
      </c>
      <c r="E373" s="44">
        <f t="shared" si="35"/>
        <v>110833003.3652017</v>
      </c>
      <c r="F373" s="45">
        <f t="shared" si="36"/>
        <v>205.27486416060853</v>
      </c>
      <c r="G373" s="45">
        <f t="shared" si="37"/>
        <v>359.23101228106492</v>
      </c>
      <c r="H373" s="46">
        <f t="shared" si="38"/>
        <v>1E-3</v>
      </c>
      <c r="I373" s="46">
        <f t="shared" si="39"/>
        <v>0.999</v>
      </c>
      <c r="J373" s="47">
        <f t="shared" si="40"/>
        <v>39814651993.032082</v>
      </c>
      <c r="K373" s="27"/>
      <c r="L373" s="27"/>
      <c r="M373" s="27"/>
      <c r="N373" s="27"/>
    </row>
    <row r="374" spans="2:14" x14ac:dyDescent="0.25">
      <c r="B374" s="9">
        <f t="shared" si="41"/>
        <v>355</v>
      </c>
      <c r="C374" s="42">
        <f>'Simulacion sistema (hoja4)'!BV365</f>
        <v>0.81490464226740511</v>
      </c>
      <c r="D374" s="42">
        <f>'Simulacion sistema (hoja4)'!BW365</f>
        <v>0.84246568492392915</v>
      </c>
      <c r="E374" s="44">
        <f t="shared" si="35"/>
        <v>110699990.99900429</v>
      </c>
      <c r="F374" s="45">
        <f t="shared" si="36"/>
        <v>205.27486416060853</v>
      </c>
      <c r="G374" s="45">
        <f t="shared" si="37"/>
        <v>359.23101228106492</v>
      </c>
      <c r="H374" s="46">
        <f t="shared" si="38"/>
        <v>1E-3</v>
      </c>
      <c r="I374" s="46">
        <f t="shared" si="39"/>
        <v>0.999</v>
      </c>
      <c r="J374" s="47">
        <f t="shared" si="40"/>
        <v>39766869826.077087</v>
      </c>
      <c r="K374" s="27"/>
      <c r="L374" s="27"/>
      <c r="M374" s="27"/>
      <c r="N374" s="27"/>
    </row>
    <row r="375" spans="2:14" x14ac:dyDescent="0.25">
      <c r="B375" s="9">
        <f t="shared" si="41"/>
        <v>356</v>
      </c>
      <c r="C375" s="42">
        <f>'Simulacion sistema (hoja4)'!BV366</f>
        <v>0.83959086415642969</v>
      </c>
      <c r="D375" s="42">
        <f>'Simulacion sistema (hoja4)'!BW366</f>
        <v>0.8535420449168617</v>
      </c>
      <c r="E375" s="44">
        <f t="shared" si="35"/>
        <v>112155424.70207562</v>
      </c>
      <c r="F375" s="45">
        <f t="shared" si="36"/>
        <v>205.27486416060853</v>
      </c>
      <c r="G375" s="45">
        <f t="shared" si="37"/>
        <v>359.23101228106492</v>
      </c>
      <c r="H375" s="46">
        <f t="shared" si="38"/>
        <v>1E-3</v>
      </c>
      <c r="I375" s="46">
        <f t="shared" si="39"/>
        <v>0.999</v>
      </c>
      <c r="J375" s="47">
        <f t="shared" si="40"/>
        <v>40289706748.539375</v>
      </c>
      <c r="K375" s="27"/>
      <c r="L375" s="27"/>
      <c r="M375" s="27"/>
      <c r="N375" s="27"/>
    </row>
    <row r="376" spans="2:14" x14ac:dyDescent="0.25">
      <c r="B376" s="9">
        <f t="shared" si="41"/>
        <v>357</v>
      </c>
      <c r="C376" s="42">
        <f>'Simulacion sistema (hoja4)'!BV367</f>
        <v>0.81793564153163689</v>
      </c>
      <c r="D376" s="42">
        <f>'Simulacion sistema (hoja4)'!BW367</f>
        <v>0.84807680784698403</v>
      </c>
      <c r="E376" s="44">
        <f t="shared" si="35"/>
        <v>111437292.5510937</v>
      </c>
      <c r="F376" s="45">
        <f t="shared" si="36"/>
        <v>205.27486416060853</v>
      </c>
      <c r="G376" s="45">
        <f t="shared" si="37"/>
        <v>359.23101228106492</v>
      </c>
      <c r="H376" s="46">
        <f t="shared" si="38"/>
        <v>1E-3</v>
      </c>
      <c r="I376" s="46">
        <f t="shared" si="39"/>
        <v>0.999</v>
      </c>
      <c r="J376" s="47">
        <f t="shared" si="40"/>
        <v>40031731408.990562</v>
      </c>
      <c r="K376" s="27"/>
      <c r="L376" s="27"/>
      <c r="M376" s="27"/>
      <c r="N376" s="27"/>
    </row>
    <row r="377" spans="2:14" x14ac:dyDescent="0.25">
      <c r="B377" s="9">
        <f t="shared" si="41"/>
        <v>358</v>
      </c>
      <c r="C377" s="42">
        <f>'Simulacion sistema (hoja4)'!BV368</f>
        <v>0.82326185694032261</v>
      </c>
      <c r="D377" s="42">
        <f>'Simulacion sistema (hoja4)'!BW368</f>
        <v>0.84760850935300036</v>
      </c>
      <c r="E377" s="44">
        <f t="shared" si="35"/>
        <v>111375758.12898426</v>
      </c>
      <c r="F377" s="45">
        <f t="shared" si="36"/>
        <v>205.27486416060853</v>
      </c>
      <c r="G377" s="45">
        <f t="shared" si="37"/>
        <v>359.23101228106492</v>
      </c>
      <c r="H377" s="46">
        <f t="shared" si="38"/>
        <v>1E-3</v>
      </c>
      <c r="I377" s="46">
        <f t="shared" si="39"/>
        <v>0.999</v>
      </c>
      <c r="J377" s="47">
        <f t="shared" si="40"/>
        <v>40009626336.246063</v>
      </c>
      <c r="K377" s="27"/>
      <c r="L377" s="27"/>
      <c r="M377" s="27"/>
      <c r="N377" s="27"/>
    </row>
    <row r="378" spans="2:14" x14ac:dyDescent="0.25">
      <c r="B378" s="9">
        <f t="shared" si="41"/>
        <v>359</v>
      </c>
      <c r="C378" s="42">
        <f>'Simulacion sistema (hoja4)'!BV369</f>
        <v>0.82178238844694595</v>
      </c>
      <c r="D378" s="42">
        <f>'Simulacion sistema (hoja4)'!BW369</f>
        <v>0.85050908562310268</v>
      </c>
      <c r="E378" s="44">
        <f t="shared" si="35"/>
        <v>111756893.85087569</v>
      </c>
      <c r="F378" s="45">
        <f t="shared" si="36"/>
        <v>205.27486416060853</v>
      </c>
      <c r="G378" s="45">
        <f t="shared" si="37"/>
        <v>359.23101228106492</v>
      </c>
      <c r="H378" s="46">
        <f t="shared" si="38"/>
        <v>1E-3</v>
      </c>
      <c r="I378" s="46">
        <f t="shared" si="39"/>
        <v>0.999</v>
      </c>
      <c r="J378" s="47">
        <f t="shared" si="40"/>
        <v>40146542107.437592</v>
      </c>
      <c r="K378" s="27"/>
      <c r="L378" s="27"/>
      <c r="M378" s="27"/>
      <c r="N378" s="27"/>
    </row>
    <row r="379" spans="2:14" x14ac:dyDescent="0.25">
      <c r="B379" s="9">
        <f t="shared" si="41"/>
        <v>360</v>
      </c>
      <c r="C379" s="42">
        <f>'Simulacion sistema (hoja4)'!BV370</f>
        <v>0.82782575751656429</v>
      </c>
      <c r="D379" s="42">
        <f>'Simulacion sistema (hoja4)'!BW370</f>
        <v>0.85198855900543302</v>
      </c>
      <c r="E379" s="44">
        <f t="shared" si="35"/>
        <v>111951296.65331389</v>
      </c>
      <c r="F379" s="45">
        <f t="shared" si="36"/>
        <v>205.27486416060853</v>
      </c>
      <c r="G379" s="45">
        <f t="shared" si="37"/>
        <v>359.23101228106492</v>
      </c>
      <c r="H379" s="46">
        <f t="shared" si="38"/>
        <v>1E-3</v>
      </c>
      <c r="I379" s="46">
        <f t="shared" si="39"/>
        <v>0.999</v>
      </c>
      <c r="J379" s="47">
        <f t="shared" si="40"/>
        <v>40216377622.947746</v>
      </c>
      <c r="K379" s="27"/>
      <c r="L379" s="27"/>
      <c r="M379" s="27"/>
      <c r="N379" s="27"/>
    </row>
    <row r="380" spans="2:14" x14ac:dyDescent="0.25">
      <c r="B380" s="9">
        <f t="shared" si="41"/>
        <v>361</v>
      </c>
      <c r="C380" s="42">
        <f>'Simulacion sistema (hoja4)'!BV371</f>
        <v>0.80996744630539019</v>
      </c>
      <c r="D380" s="42">
        <f>'Simulacion sistema (hoja4)'!BW371</f>
        <v>0.84521441090554872</v>
      </c>
      <c r="E380" s="44">
        <f t="shared" si="35"/>
        <v>111061173.5929891</v>
      </c>
      <c r="F380" s="45">
        <f t="shared" si="36"/>
        <v>205.27486416060853</v>
      </c>
      <c r="G380" s="45">
        <f t="shared" si="37"/>
        <v>359.23101228106492</v>
      </c>
      <c r="H380" s="46">
        <f t="shared" si="38"/>
        <v>1E-3</v>
      </c>
      <c r="I380" s="46">
        <f t="shared" si="39"/>
        <v>0.999</v>
      </c>
      <c r="J380" s="47">
        <f t="shared" si="40"/>
        <v>39896617814.932549</v>
      </c>
      <c r="K380" s="27"/>
      <c r="L380" s="27"/>
      <c r="M380" s="27"/>
      <c r="N380" s="27"/>
    </row>
    <row r="381" spans="2:14" x14ac:dyDescent="0.25">
      <c r="B381" s="9">
        <f t="shared" si="41"/>
        <v>362</v>
      </c>
      <c r="C381" s="42">
        <f>'Simulacion sistema (hoja4)'!BV372</f>
        <v>0.81205429758453385</v>
      </c>
      <c r="D381" s="42">
        <f>'Simulacion sistema (hoja4)'!BW372</f>
        <v>0.84266743029323365</v>
      </c>
      <c r="E381" s="44">
        <f t="shared" si="35"/>
        <v>110726500.3405309</v>
      </c>
      <c r="F381" s="45">
        <f t="shared" si="36"/>
        <v>205.27486416060853</v>
      </c>
      <c r="G381" s="45">
        <f t="shared" si="37"/>
        <v>359.23101228106492</v>
      </c>
      <c r="H381" s="46">
        <f t="shared" si="38"/>
        <v>1E-3</v>
      </c>
      <c r="I381" s="46">
        <f t="shared" si="39"/>
        <v>0.999</v>
      </c>
      <c r="J381" s="47">
        <f t="shared" si="40"/>
        <v>39776392803.668594</v>
      </c>
      <c r="K381" s="27"/>
      <c r="L381" s="27"/>
      <c r="M381" s="27"/>
      <c r="N381" s="27"/>
    </row>
    <row r="382" spans="2:14" x14ac:dyDescent="0.25">
      <c r="B382" s="9">
        <f t="shared" si="41"/>
        <v>363</v>
      </c>
      <c r="C382" s="42">
        <f>'Simulacion sistema (hoja4)'!BV373</f>
        <v>0.82389695714158273</v>
      </c>
      <c r="D382" s="42">
        <f>'Simulacion sistema (hoja4)'!BW373</f>
        <v>0.84656744142010942</v>
      </c>
      <c r="E382" s="44">
        <f t="shared" si="35"/>
        <v>111238961.80260238</v>
      </c>
      <c r="F382" s="45">
        <f t="shared" si="36"/>
        <v>205.27486416060853</v>
      </c>
      <c r="G382" s="45">
        <f t="shared" si="37"/>
        <v>359.23101228106492</v>
      </c>
      <c r="H382" s="46">
        <f t="shared" si="38"/>
        <v>1E-3</v>
      </c>
      <c r="I382" s="46">
        <f t="shared" si="39"/>
        <v>0.999</v>
      </c>
      <c r="J382" s="47">
        <f t="shared" si="40"/>
        <v>39960484853.443565</v>
      </c>
      <c r="K382" s="27"/>
      <c r="L382" s="27"/>
      <c r="M382" s="27"/>
      <c r="N382" s="27"/>
    </row>
    <row r="383" spans="2:14" x14ac:dyDescent="0.25">
      <c r="B383" s="9">
        <f t="shared" si="41"/>
        <v>364</v>
      </c>
      <c r="C383" s="42">
        <f>'Simulacion sistema (hoja4)'!BV374</f>
        <v>0.82886054110243901</v>
      </c>
      <c r="D383" s="42">
        <f>'Simulacion sistema (hoja4)'!BW374</f>
        <v>0.84729860613357666</v>
      </c>
      <c r="E383" s="44">
        <f t="shared" si="35"/>
        <v>111335036.84595197</v>
      </c>
      <c r="F383" s="45">
        <f t="shared" si="36"/>
        <v>205.27486416060853</v>
      </c>
      <c r="G383" s="45">
        <f t="shared" si="37"/>
        <v>359.23101228106492</v>
      </c>
      <c r="H383" s="46">
        <f t="shared" si="38"/>
        <v>1E-3</v>
      </c>
      <c r="I383" s="46">
        <f t="shared" si="39"/>
        <v>0.999</v>
      </c>
      <c r="J383" s="47">
        <f t="shared" si="40"/>
        <v>39994997988.520988</v>
      </c>
      <c r="K383" s="27"/>
      <c r="L383" s="27"/>
      <c r="M383" s="27"/>
      <c r="N383" s="27"/>
    </row>
    <row r="384" spans="2:14" x14ac:dyDescent="0.25">
      <c r="B384" s="9">
        <f t="shared" si="41"/>
        <v>365</v>
      </c>
      <c r="C384" s="42">
        <f>'Simulacion sistema (hoja4)'!BV375</f>
        <v>0.82365151453032026</v>
      </c>
      <c r="D384" s="42">
        <f>'Simulacion sistema (hoja4)'!BW375</f>
        <v>0.85063310603598663</v>
      </c>
      <c r="E384" s="44">
        <f t="shared" si="35"/>
        <v>111773190.13312866</v>
      </c>
      <c r="F384" s="45">
        <f t="shared" si="36"/>
        <v>205.27486416060853</v>
      </c>
      <c r="G384" s="45">
        <f t="shared" si="37"/>
        <v>359.23101228106492</v>
      </c>
      <c r="H384" s="46">
        <f t="shared" si="38"/>
        <v>1E-3</v>
      </c>
      <c r="I384" s="46">
        <f t="shared" si="39"/>
        <v>0.999</v>
      </c>
      <c r="J384" s="47">
        <f t="shared" si="40"/>
        <v>40152396237.407745</v>
      </c>
      <c r="K384" s="27"/>
      <c r="L384" s="27"/>
      <c r="M384" s="27"/>
      <c r="N384" s="27"/>
    </row>
    <row r="385" spans="2:14" x14ac:dyDescent="0.25">
      <c r="B385" s="9">
        <f t="shared" si="41"/>
        <v>366</v>
      </c>
      <c r="C385" s="42">
        <f>'Simulacion sistema (hoja4)'!BV376</f>
        <v>0.81925296693732363</v>
      </c>
      <c r="D385" s="42">
        <f>'Simulacion sistema (hoja4)'!BW376</f>
        <v>0.83933270024786821</v>
      </c>
      <c r="E385" s="44">
        <f t="shared" si="35"/>
        <v>110288316.81256989</v>
      </c>
      <c r="F385" s="45">
        <f t="shared" si="36"/>
        <v>205.27486416060853</v>
      </c>
      <c r="G385" s="45">
        <f t="shared" si="37"/>
        <v>359.23101228106492</v>
      </c>
      <c r="H385" s="46">
        <f t="shared" si="38"/>
        <v>1E-3</v>
      </c>
      <c r="I385" s="46">
        <f t="shared" si="39"/>
        <v>0.999</v>
      </c>
      <c r="J385" s="47">
        <f t="shared" si="40"/>
        <v>39618983691.354271</v>
      </c>
      <c r="K385" s="27"/>
      <c r="L385" s="27"/>
      <c r="M385" s="27"/>
      <c r="N385" s="27"/>
    </row>
    <row r="386" spans="2:14" x14ac:dyDescent="0.25">
      <c r="B386" s="9">
        <f t="shared" si="41"/>
        <v>367</v>
      </c>
      <c r="C386" s="42">
        <f>'Simulacion sistema (hoja4)'!BV377</f>
        <v>0.82268769617791493</v>
      </c>
      <c r="D386" s="42">
        <f>'Simulacion sistema (hoja4)'!BW377</f>
        <v>0.84473198737101396</v>
      </c>
      <c r="E386" s="44">
        <f t="shared" si="35"/>
        <v>110997783.14055124</v>
      </c>
      <c r="F386" s="45">
        <f t="shared" si="36"/>
        <v>205.27486416060853</v>
      </c>
      <c r="G386" s="45">
        <f t="shared" si="37"/>
        <v>359.23101228106492</v>
      </c>
      <c r="H386" s="46">
        <f t="shared" si="38"/>
        <v>1E-3</v>
      </c>
      <c r="I386" s="46">
        <f t="shared" si="39"/>
        <v>0.999</v>
      </c>
      <c r="J386" s="47">
        <f t="shared" si="40"/>
        <v>39873845998.53434</v>
      </c>
      <c r="K386" s="27"/>
      <c r="L386" s="27"/>
      <c r="M386" s="27"/>
      <c r="N386" s="27"/>
    </row>
    <row r="387" spans="2:14" x14ac:dyDescent="0.25">
      <c r="B387" s="9">
        <f t="shared" si="41"/>
        <v>368</v>
      </c>
      <c r="C387" s="42">
        <f>'Simulacion sistema (hoja4)'!BV378</f>
        <v>0.81454045463495606</v>
      </c>
      <c r="D387" s="42">
        <f>'Simulacion sistema (hoja4)'!BW378</f>
        <v>0.84178801369034761</v>
      </c>
      <c r="E387" s="44">
        <f t="shared" si="35"/>
        <v>110610944.99891168</v>
      </c>
      <c r="F387" s="45">
        <f t="shared" si="36"/>
        <v>205.27486416060853</v>
      </c>
      <c r="G387" s="45">
        <f t="shared" si="37"/>
        <v>359.23101228106492</v>
      </c>
      <c r="H387" s="46">
        <f t="shared" si="38"/>
        <v>1E-3</v>
      </c>
      <c r="I387" s="46">
        <f t="shared" si="39"/>
        <v>0.999</v>
      </c>
      <c r="J387" s="47">
        <f t="shared" si="40"/>
        <v>39734881741.324234</v>
      </c>
      <c r="K387" s="27"/>
      <c r="L387" s="27"/>
      <c r="M387" s="27"/>
      <c r="N387" s="27"/>
    </row>
    <row r="388" spans="2:14" x14ac:dyDescent="0.25">
      <c r="B388" s="9">
        <f t="shared" si="41"/>
        <v>369</v>
      </c>
      <c r="C388" s="42">
        <f>'Simulacion sistema (hoja4)'!BV379</f>
        <v>0.81836989951614647</v>
      </c>
      <c r="D388" s="42">
        <f>'Simulacion sistema (hoja4)'!BW379</f>
        <v>0.84154806959943551</v>
      </c>
      <c r="E388" s="44">
        <f t="shared" si="35"/>
        <v>110579416.34536582</v>
      </c>
      <c r="F388" s="45">
        <f t="shared" si="36"/>
        <v>205.27486416060853</v>
      </c>
      <c r="G388" s="45">
        <f t="shared" si="37"/>
        <v>359.23101228106492</v>
      </c>
      <c r="H388" s="46">
        <f t="shared" si="38"/>
        <v>1E-3</v>
      </c>
      <c r="I388" s="46">
        <f t="shared" si="39"/>
        <v>0.999</v>
      </c>
      <c r="J388" s="47">
        <f t="shared" si="40"/>
        <v>39723555671.195099</v>
      </c>
      <c r="K388" s="27"/>
      <c r="L388" s="27"/>
      <c r="M388" s="27"/>
      <c r="N388" s="27"/>
    </row>
    <row r="389" spans="2:14" x14ac:dyDescent="0.25">
      <c r="B389" s="9">
        <f t="shared" si="41"/>
        <v>370</v>
      </c>
      <c r="C389" s="42">
        <f>'Simulacion sistema (hoja4)'!BV380</f>
        <v>0.81591278537730028</v>
      </c>
      <c r="D389" s="42">
        <f>'Simulacion sistema (hoja4)'!BW380</f>
        <v>0.84846257097371491</v>
      </c>
      <c r="E389" s="44">
        <f t="shared" si="35"/>
        <v>111487981.82594614</v>
      </c>
      <c r="F389" s="45">
        <f t="shared" si="36"/>
        <v>205.27486416060853</v>
      </c>
      <c r="G389" s="45">
        <f t="shared" si="37"/>
        <v>359.23101228106492</v>
      </c>
      <c r="H389" s="46">
        <f t="shared" si="38"/>
        <v>1E-3</v>
      </c>
      <c r="I389" s="46">
        <f t="shared" si="39"/>
        <v>0.999</v>
      </c>
      <c r="J389" s="47">
        <f t="shared" si="40"/>
        <v>40049940568.507599</v>
      </c>
      <c r="K389" s="27"/>
      <c r="L389" s="27"/>
      <c r="M389" s="27"/>
      <c r="N389" s="27"/>
    </row>
    <row r="390" spans="2:14" x14ac:dyDescent="0.25">
      <c r="B390" s="9">
        <f t="shared" si="41"/>
        <v>371</v>
      </c>
      <c r="C390" s="42">
        <f>'Simulacion sistema (hoja4)'!BV381</f>
        <v>0.82764204913876738</v>
      </c>
      <c r="D390" s="42">
        <f>'Simulacion sistema (hoja4)'!BW381</f>
        <v>0.85262052901686347</v>
      </c>
      <c r="E390" s="44">
        <f t="shared" si="35"/>
        <v>112034337.51281585</v>
      </c>
      <c r="F390" s="45">
        <f t="shared" si="36"/>
        <v>205.27486416060853</v>
      </c>
      <c r="G390" s="45">
        <f t="shared" si="37"/>
        <v>359.23101228106492</v>
      </c>
      <c r="H390" s="46">
        <f t="shared" si="38"/>
        <v>1E-3</v>
      </c>
      <c r="I390" s="46">
        <f t="shared" si="39"/>
        <v>0.999</v>
      </c>
      <c r="J390" s="47">
        <f t="shared" si="40"/>
        <v>40246208474.967323</v>
      </c>
      <c r="K390" s="27"/>
      <c r="L390" s="27"/>
      <c r="M390" s="27"/>
      <c r="N390" s="27"/>
    </row>
    <row r="391" spans="2:14" x14ac:dyDescent="0.25">
      <c r="B391" s="9">
        <f t="shared" si="41"/>
        <v>372</v>
      </c>
      <c r="C391" s="42">
        <f>'Simulacion sistema (hoja4)'!BV382</f>
        <v>0.82437978779273979</v>
      </c>
      <c r="D391" s="42">
        <f>'Simulacion sistema (hoja4)'!BW382</f>
        <v>0.84578520456795092</v>
      </c>
      <c r="E391" s="44">
        <f t="shared" si="35"/>
        <v>111136175.88022876</v>
      </c>
      <c r="F391" s="45">
        <f t="shared" si="36"/>
        <v>205.27486416060853</v>
      </c>
      <c r="G391" s="45">
        <f t="shared" si="37"/>
        <v>359.23101228106492</v>
      </c>
      <c r="H391" s="46">
        <f t="shared" si="38"/>
        <v>1E-3</v>
      </c>
      <c r="I391" s="46">
        <f t="shared" si="39"/>
        <v>0.999</v>
      </c>
      <c r="J391" s="47">
        <f t="shared" si="40"/>
        <v>39923560962.501045</v>
      </c>
      <c r="K391" s="27"/>
      <c r="L391" s="27"/>
      <c r="M391" s="27"/>
      <c r="N391" s="27"/>
    </row>
    <row r="392" spans="2:14" x14ac:dyDescent="0.25">
      <c r="B392" s="9">
        <f t="shared" si="41"/>
        <v>373</v>
      </c>
      <c r="C392" s="42">
        <f>'Simulacion sistema (hoja4)'!BV383</f>
        <v>0.82649071529307816</v>
      </c>
      <c r="D392" s="42">
        <f>'Simulacion sistema (hoja4)'!BW383</f>
        <v>0.84702359929162008</v>
      </c>
      <c r="E392" s="44">
        <f t="shared" si="35"/>
        <v>111298900.94691889</v>
      </c>
      <c r="F392" s="45">
        <f t="shared" si="36"/>
        <v>205.27486416060853</v>
      </c>
      <c r="G392" s="45">
        <f t="shared" si="37"/>
        <v>359.23101228106492</v>
      </c>
      <c r="H392" s="46">
        <f t="shared" si="38"/>
        <v>1E-3</v>
      </c>
      <c r="I392" s="46">
        <f t="shared" si="39"/>
        <v>0.999</v>
      </c>
      <c r="J392" s="47">
        <f t="shared" si="40"/>
        <v>39982016852.931648</v>
      </c>
      <c r="K392" s="27"/>
      <c r="L392" s="27"/>
      <c r="M392" s="27"/>
      <c r="N392" s="27"/>
    </row>
    <row r="393" spans="2:14" x14ac:dyDescent="0.25">
      <c r="B393" s="9">
        <f t="shared" si="41"/>
        <v>374</v>
      </c>
      <c r="C393" s="42">
        <f>'Simulacion sistema (hoja4)'!BV384</f>
        <v>0.80176289389006961</v>
      </c>
      <c r="D393" s="42">
        <f>'Simulacion sistema (hoja4)'!BW384</f>
        <v>0.846669406438748</v>
      </c>
      <c r="E393" s="44">
        <f t="shared" si="35"/>
        <v>111252360.0060515</v>
      </c>
      <c r="F393" s="45">
        <f t="shared" si="36"/>
        <v>205.27486416060853</v>
      </c>
      <c r="G393" s="45">
        <f t="shared" si="37"/>
        <v>359.23101228106492</v>
      </c>
      <c r="H393" s="46">
        <f t="shared" si="38"/>
        <v>1E-3</v>
      </c>
      <c r="I393" s="46">
        <f t="shared" si="39"/>
        <v>0.999</v>
      </c>
      <c r="J393" s="47">
        <f t="shared" si="40"/>
        <v>39965297903.63134</v>
      </c>
      <c r="K393" s="27"/>
      <c r="L393" s="27"/>
      <c r="M393" s="27"/>
      <c r="N393" s="27"/>
    </row>
    <row r="394" spans="2:14" x14ac:dyDescent="0.25">
      <c r="B394" s="9">
        <f t="shared" si="41"/>
        <v>375</v>
      </c>
      <c r="C394" s="42">
        <f>'Simulacion sistema (hoja4)'!BV385</f>
        <v>0.83612494094318257</v>
      </c>
      <c r="D394" s="42">
        <f>'Simulacion sistema (hoja4)'!BW385</f>
        <v>0.85450243456664754</v>
      </c>
      <c r="E394" s="44">
        <f t="shared" si="35"/>
        <v>112281619.90205748</v>
      </c>
      <c r="F394" s="45">
        <f t="shared" si="36"/>
        <v>205.27486416060853</v>
      </c>
      <c r="G394" s="45">
        <f t="shared" si="37"/>
        <v>359.23101228106492</v>
      </c>
      <c r="H394" s="46">
        <f t="shared" si="38"/>
        <v>1E-3</v>
      </c>
      <c r="I394" s="46">
        <f t="shared" si="39"/>
        <v>0.999</v>
      </c>
      <c r="J394" s="47">
        <f t="shared" si="40"/>
        <v>40335039977.973877</v>
      </c>
      <c r="K394" s="27"/>
      <c r="L394" s="27"/>
      <c r="M394" s="27"/>
      <c r="N394" s="27"/>
    </row>
    <row r="395" spans="2:14" x14ac:dyDescent="0.25">
      <c r="B395" s="9">
        <f t="shared" si="41"/>
        <v>376</v>
      </c>
      <c r="C395" s="42">
        <f>'Simulacion sistema (hoja4)'!BV386</f>
        <v>0.81838294633016995</v>
      </c>
      <c r="D395" s="42">
        <f>'Simulacion sistema (hoja4)'!BW386</f>
        <v>0.84678964997545192</v>
      </c>
      <c r="E395" s="44">
        <f t="shared" si="35"/>
        <v>111268160.00677438</v>
      </c>
      <c r="F395" s="45">
        <f t="shared" si="36"/>
        <v>205.27486416060853</v>
      </c>
      <c r="G395" s="45">
        <f t="shared" si="37"/>
        <v>359.23101228106492</v>
      </c>
      <c r="H395" s="46">
        <f t="shared" si="38"/>
        <v>1E-3</v>
      </c>
      <c r="I395" s="46">
        <f t="shared" si="39"/>
        <v>0.999</v>
      </c>
      <c r="J395" s="47">
        <f t="shared" si="40"/>
        <v>39970973753.885063</v>
      </c>
      <c r="K395" s="27"/>
      <c r="L395" s="27"/>
      <c r="M395" s="27"/>
      <c r="N395" s="27"/>
    </row>
    <row r="396" spans="2:14" x14ac:dyDescent="0.25">
      <c r="B396" s="9">
        <f t="shared" si="41"/>
        <v>377</v>
      </c>
      <c r="C396" s="42">
        <f>'Simulacion sistema (hoja4)'!BV387</f>
        <v>0.83203515239405379</v>
      </c>
      <c r="D396" s="42">
        <f>'Simulacion sistema (hoja4)'!BW387</f>
        <v>0.84801097653849467</v>
      </c>
      <c r="E396" s="44">
        <f t="shared" si="35"/>
        <v>111428642.31715819</v>
      </c>
      <c r="F396" s="45">
        <f t="shared" si="36"/>
        <v>205.27486416060853</v>
      </c>
      <c r="G396" s="45">
        <f t="shared" si="37"/>
        <v>359.23101228106492</v>
      </c>
      <c r="H396" s="46">
        <f t="shared" si="38"/>
        <v>1E-3</v>
      </c>
      <c r="I396" s="46">
        <f t="shared" si="39"/>
        <v>0.999</v>
      </c>
      <c r="J396" s="47">
        <f t="shared" si="40"/>
        <v>40028623976.697441</v>
      </c>
      <c r="K396" s="27"/>
      <c r="L396" s="27"/>
      <c r="M396" s="27"/>
      <c r="N396" s="27"/>
    </row>
    <row r="397" spans="2:14" x14ac:dyDescent="0.25">
      <c r="B397" s="9">
        <f t="shared" si="41"/>
        <v>378</v>
      </c>
      <c r="C397" s="42">
        <f>'Simulacion sistema (hoja4)'!BV388</f>
        <v>0.83274201748607302</v>
      </c>
      <c r="D397" s="42">
        <f>'Simulacion sistema (hoja4)'!BW388</f>
        <v>0.85409930644647192</v>
      </c>
      <c r="E397" s="44">
        <f t="shared" si="35"/>
        <v>112228648.8670664</v>
      </c>
      <c r="F397" s="45">
        <f t="shared" si="36"/>
        <v>205.27486416060853</v>
      </c>
      <c r="G397" s="45">
        <f t="shared" si="37"/>
        <v>359.23101228106492</v>
      </c>
      <c r="H397" s="46">
        <f t="shared" si="38"/>
        <v>1E-3</v>
      </c>
      <c r="I397" s="46">
        <f t="shared" si="39"/>
        <v>0.999</v>
      </c>
      <c r="J397" s="47">
        <f t="shared" si="40"/>
        <v>40316011139.452454</v>
      </c>
      <c r="K397" s="27"/>
      <c r="L397" s="27"/>
      <c r="M397" s="27"/>
      <c r="N397" s="27"/>
    </row>
    <row r="398" spans="2:14" x14ac:dyDescent="0.25">
      <c r="B398" s="9">
        <f t="shared" si="41"/>
        <v>379</v>
      </c>
      <c r="C398" s="42">
        <f>'Simulacion sistema (hoja4)'!BV389</f>
        <v>0.82837394439952949</v>
      </c>
      <c r="D398" s="42">
        <f>'Simulacion sistema (hoja4)'!BW389</f>
        <v>0.8512769679621266</v>
      </c>
      <c r="E398" s="44">
        <f t="shared" si="35"/>
        <v>111857793.59022343</v>
      </c>
      <c r="F398" s="45">
        <f t="shared" si="36"/>
        <v>205.27486416060853</v>
      </c>
      <c r="G398" s="45">
        <f t="shared" si="37"/>
        <v>359.23101228106492</v>
      </c>
      <c r="H398" s="46">
        <f t="shared" si="38"/>
        <v>1E-3</v>
      </c>
      <c r="I398" s="46">
        <f t="shared" si="39"/>
        <v>0.999</v>
      </c>
      <c r="J398" s="47">
        <f t="shared" si="40"/>
        <v>40182788422.942375</v>
      </c>
      <c r="K398" s="27"/>
      <c r="L398" s="27"/>
      <c r="M398" s="27"/>
      <c r="N398" s="27"/>
    </row>
    <row r="399" spans="2:14" x14ac:dyDescent="0.25">
      <c r="B399" s="9">
        <f t="shared" si="41"/>
        <v>380</v>
      </c>
      <c r="C399" s="42">
        <f>'Simulacion sistema (hoja4)'!BV390</f>
        <v>0.82345570545740254</v>
      </c>
      <c r="D399" s="42">
        <f>'Simulacion sistema (hoja4)'!BW390</f>
        <v>0.84802834417609119</v>
      </c>
      <c r="E399" s="44">
        <f t="shared" si="35"/>
        <v>111430924.42473838</v>
      </c>
      <c r="F399" s="45">
        <f t="shared" si="36"/>
        <v>205.27486416060853</v>
      </c>
      <c r="G399" s="45">
        <f t="shared" si="37"/>
        <v>359.23101228106492</v>
      </c>
      <c r="H399" s="46">
        <f t="shared" si="38"/>
        <v>1E-3</v>
      </c>
      <c r="I399" s="46">
        <f t="shared" si="39"/>
        <v>0.999</v>
      </c>
      <c r="J399" s="47">
        <f t="shared" si="40"/>
        <v>40029443780.513611</v>
      </c>
      <c r="K399" s="27"/>
      <c r="L399" s="27"/>
      <c r="M399" s="27"/>
      <c r="N399" s="27"/>
    </row>
    <row r="400" spans="2:14" x14ac:dyDescent="0.25">
      <c r="B400" s="9">
        <f t="shared" si="41"/>
        <v>381</v>
      </c>
      <c r="C400" s="42">
        <f>'Simulacion sistema (hoja4)'!BV391</f>
        <v>0.81550963773266849</v>
      </c>
      <c r="D400" s="42">
        <f>'Simulacion sistema (hoja4)'!BW391</f>
        <v>0.83978160908895561</v>
      </c>
      <c r="E400" s="44">
        <f t="shared" si="35"/>
        <v>110347303.43428877</v>
      </c>
      <c r="F400" s="45">
        <f t="shared" si="36"/>
        <v>205.27486416060853</v>
      </c>
      <c r="G400" s="45">
        <f t="shared" si="37"/>
        <v>359.23101228106492</v>
      </c>
      <c r="H400" s="46">
        <f t="shared" si="38"/>
        <v>1E-3</v>
      </c>
      <c r="I400" s="46">
        <f t="shared" si="39"/>
        <v>0.999</v>
      </c>
      <c r="J400" s="47">
        <f t="shared" si="40"/>
        <v>39640173515.185387</v>
      </c>
      <c r="K400" s="27"/>
      <c r="L400" s="27"/>
      <c r="M400" s="27"/>
      <c r="N400" s="27"/>
    </row>
    <row r="401" spans="2:14" x14ac:dyDescent="0.25">
      <c r="B401" s="9">
        <f t="shared" si="41"/>
        <v>382</v>
      </c>
      <c r="C401" s="42">
        <f>'Simulacion sistema (hoja4)'!BV392</f>
        <v>0.82467652645034228</v>
      </c>
      <c r="D401" s="42">
        <f>'Simulacion sistema (hoja4)'!BW392</f>
        <v>0.85540194681261739</v>
      </c>
      <c r="E401" s="44">
        <f t="shared" si="35"/>
        <v>112399815.81117792</v>
      </c>
      <c r="F401" s="45">
        <f t="shared" si="36"/>
        <v>205.27486416060853</v>
      </c>
      <c r="G401" s="45">
        <f t="shared" si="37"/>
        <v>359.23101228106492</v>
      </c>
      <c r="H401" s="46">
        <f t="shared" si="38"/>
        <v>1E-3</v>
      </c>
      <c r="I401" s="46">
        <f t="shared" si="39"/>
        <v>0.999</v>
      </c>
      <c r="J401" s="47">
        <f t="shared" si="40"/>
        <v>40377499614.054695</v>
      </c>
      <c r="K401" s="27"/>
      <c r="L401" s="27"/>
      <c r="M401" s="27"/>
      <c r="N401" s="27"/>
    </row>
    <row r="402" spans="2:14" x14ac:dyDescent="0.25">
      <c r="B402" s="9">
        <f t="shared" si="41"/>
        <v>383</v>
      </c>
      <c r="C402" s="42">
        <f>'Simulacion sistema (hoja4)'!BV393</f>
        <v>0.8280489919024856</v>
      </c>
      <c r="D402" s="42">
        <f>'Simulacion sistema (hoja4)'!BW393</f>
        <v>0.84827593700477866</v>
      </c>
      <c r="E402" s="44">
        <f t="shared" si="35"/>
        <v>111463458.12242793</v>
      </c>
      <c r="F402" s="45">
        <f t="shared" si="36"/>
        <v>205.27486416060853</v>
      </c>
      <c r="G402" s="45">
        <f t="shared" si="37"/>
        <v>359.23101228106492</v>
      </c>
      <c r="H402" s="46">
        <f t="shared" si="38"/>
        <v>1E-3</v>
      </c>
      <c r="I402" s="46">
        <f t="shared" si="39"/>
        <v>0.999</v>
      </c>
      <c r="J402" s="47">
        <f t="shared" si="40"/>
        <v>40041130893.66787</v>
      </c>
      <c r="K402" s="27"/>
      <c r="L402" s="27"/>
      <c r="M402" s="27"/>
      <c r="N402" s="27"/>
    </row>
    <row r="403" spans="2:14" x14ac:dyDescent="0.25">
      <c r="B403" s="9">
        <f t="shared" si="41"/>
        <v>384</v>
      </c>
      <c r="C403" s="42">
        <f>'Simulacion sistema (hoja4)'!BV394</f>
        <v>0.83279401438265488</v>
      </c>
      <c r="D403" s="42">
        <f>'Simulacion sistema (hoja4)'!BW394</f>
        <v>0.85107263979528536</v>
      </c>
      <c r="E403" s="44">
        <f t="shared" si="35"/>
        <v>111830944.8691005</v>
      </c>
      <c r="F403" s="45">
        <f t="shared" si="36"/>
        <v>205.27486416060853</v>
      </c>
      <c r="G403" s="45">
        <f t="shared" si="37"/>
        <v>359.23101228106492</v>
      </c>
      <c r="H403" s="46">
        <f t="shared" si="38"/>
        <v>1E-3</v>
      </c>
      <c r="I403" s="46">
        <f t="shared" si="39"/>
        <v>0.999</v>
      </c>
      <c r="J403" s="47">
        <f t="shared" si="40"/>
        <v>40173143529.674934</v>
      </c>
      <c r="K403" s="27"/>
      <c r="L403" s="27"/>
      <c r="M403" s="27"/>
      <c r="N403" s="27"/>
    </row>
    <row r="404" spans="2:14" x14ac:dyDescent="0.25">
      <c r="B404" s="9">
        <f t="shared" si="41"/>
        <v>385</v>
      </c>
      <c r="C404" s="42">
        <f>'Simulacion sistema (hoja4)'!BV395</f>
        <v>0.82646721775930043</v>
      </c>
      <c r="D404" s="42">
        <f>'Simulacion sistema (hoja4)'!BW395</f>
        <v>0.84972255539928998</v>
      </c>
      <c r="E404" s="44">
        <f t="shared" si="35"/>
        <v>111653543.77946669</v>
      </c>
      <c r="F404" s="45">
        <f t="shared" si="36"/>
        <v>205.27486416060853</v>
      </c>
      <c r="G404" s="45">
        <f t="shared" si="37"/>
        <v>359.23101228106492</v>
      </c>
      <c r="H404" s="46">
        <f t="shared" si="38"/>
        <v>1E-3</v>
      </c>
      <c r="I404" s="46">
        <f t="shared" si="39"/>
        <v>0.999</v>
      </c>
      <c r="J404" s="47">
        <f t="shared" si="40"/>
        <v>40109415556.666016</v>
      </c>
      <c r="K404" s="27"/>
      <c r="L404" s="27"/>
      <c r="M404" s="27"/>
      <c r="N404" s="27"/>
    </row>
    <row r="405" spans="2:14" x14ac:dyDescent="0.25">
      <c r="B405" s="9">
        <f t="shared" si="41"/>
        <v>386</v>
      </c>
      <c r="C405" s="42">
        <f>'Simulacion sistema (hoja4)'!BV396</f>
        <v>0.79873567546995705</v>
      </c>
      <c r="D405" s="42">
        <f>'Simulacion sistema (hoja4)'!BW396</f>
        <v>0.8407310369618809</v>
      </c>
      <c r="E405" s="44">
        <f t="shared" ref="E405:E468" si="42">+D405*$F$13*$F$14</f>
        <v>110472058.25679116</v>
      </c>
      <c r="F405" s="45">
        <f t="shared" ref="F405:F468" si="43">+$F$11*F$16</f>
        <v>205.27486416060853</v>
      </c>
      <c r="G405" s="45">
        <f t="shared" ref="G405:G468" si="44">+$F$11*F$15</f>
        <v>359.23101228106492</v>
      </c>
      <c r="H405" s="46">
        <f t="shared" ref="H405:H468" si="45">+COUNTIF($C$20:$C$1019,"&lt;"&amp;$F$12)/1000</f>
        <v>1E-3</v>
      </c>
      <c r="I405" s="46">
        <f t="shared" ref="I405:I468" si="46">1-H405</f>
        <v>0.999</v>
      </c>
      <c r="J405" s="47">
        <f t="shared" ref="J405:J468" si="47">+IF(C405&lt;$F$12,E405*F405,E405*G405)</f>
        <v>39684989316.359863</v>
      </c>
      <c r="K405" s="27"/>
      <c r="L405" s="27"/>
      <c r="M405" s="27"/>
      <c r="N405" s="27"/>
    </row>
    <row r="406" spans="2:14" x14ac:dyDescent="0.25">
      <c r="B406" s="9">
        <f t="shared" ref="B406:B469" si="48">+B405+1</f>
        <v>387</v>
      </c>
      <c r="C406" s="42">
        <f>'Simulacion sistema (hoja4)'!BV397</f>
        <v>0.81807690195765603</v>
      </c>
      <c r="D406" s="42">
        <f>'Simulacion sistema (hoja4)'!BW397</f>
        <v>0.83562008919818465</v>
      </c>
      <c r="E406" s="44">
        <f t="shared" si="42"/>
        <v>109800479.72064146</v>
      </c>
      <c r="F406" s="45">
        <f t="shared" si="43"/>
        <v>205.27486416060853</v>
      </c>
      <c r="G406" s="45">
        <f t="shared" si="44"/>
        <v>359.23101228106492</v>
      </c>
      <c r="H406" s="46">
        <f t="shared" si="45"/>
        <v>1E-3</v>
      </c>
      <c r="I406" s="46">
        <f t="shared" si="46"/>
        <v>0.999</v>
      </c>
      <c r="J406" s="47">
        <f t="shared" si="47"/>
        <v>39443737478.992577</v>
      </c>
      <c r="K406" s="27"/>
      <c r="L406" s="27"/>
      <c r="M406" s="27"/>
      <c r="N406" s="27"/>
    </row>
    <row r="407" spans="2:14" x14ac:dyDescent="0.25">
      <c r="B407" s="9">
        <f t="shared" si="48"/>
        <v>388</v>
      </c>
      <c r="C407" s="42">
        <f>'Simulacion sistema (hoja4)'!BV398</f>
        <v>0.80941589184197571</v>
      </c>
      <c r="D407" s="42">
        <f>'Simulacion sistema (hoja4)'!BW398</f>
        <v>0.84707270614732211</v>
      </c>
      <c r="E407" s="44">
        <f t="shared" si="42"/>
        <v>111305353.58775812</v>
      </c>
      <c r="F407" s="45">
        <f t="shared" si="43"/>
        <v>205.27486416060853</v>
      </c>
      <c r="G407" s="45">
        <f t="shared" si="44"/>
        <v>359.23101228106492</v>
      </c>
      <c r="H407" s="46">
        <f t="shared" si="45"/>
        <v>1E-3</v>
      </c>
      <c r="I407" s="46">
        <f t="shared" si="46"/>
        <v>0.999</v>
      </c>
      <c r="J407" s="47">
        <f t="shared" si="47"/>
        <v>39984334841.63221</v>
      </c>
      <c r="K407" s="27"/>
      <c r="L407" s="27"/>
      <c r="M407" s="27"/>
      <c r="N407" s="27"/>
    </row>
    <row r="408" spans="2:14" x14ac:dyDescent="0.25">
      <c r="B408" s="9">
        <f t="shared" si="48"/>
        <v>389</v>
      </c>
      <c r="C408" s="42">
        <f>'Simulacion sistema (hoja4)'!BV399</f>
        <v>0.83298374718021984</v>
      </c>
      <c r="D408" s="42">
        <f>'Simulacion sistema (hoja4)'!BW399</f>
        <v>0.84707613937866788</v>
      </c>
      <c r="E408" s="44">
        <f t="shared" si="42"/>
        <v>111305804.71435696</v>
      </c>
      <c r="F408" s="45">
        <f t="shared" si="43"/>
        <v>205.27486416060853</v>
      </c>
      <c r="G408" s="45">
        <f t="shared" si="44"/>
        <v>359.23101228106492</v>
      </c>
      <c r="H408" s="46">
        <f t="shared" si="45"/>
        <v>1E-3</v>
      </c>
      <c r="I408" s="46">
        <f t="shared" si="46"/>
        <v>0.999</v>
      </c>
      <c r="J408" s="47">
        <f t="shared" si="47"/>
        <v>39984496900.296982</v>
      </c>
      <c r="K408" s="27"/>
      <c r="L408" s="27"/>
      <c r="M408" s="27"/>
      <c r="N408" s="27"/>
    </row>
    <row r="409" spans="2:14" x14ac:dyDescent="0.25">
      <c r="B409" s="9">
        <f t="shared" si="48"/>
        <v>390</v>
      </c>
      <c r="C409" s="42">
        <f>'Simulacion sistema (hoja4)'!BV400</f>
        <v>0.80021502760946006</v>
      </c>
      <c r="D409" s="42">
        <f>'Simulacion sistema (hoja4)'!BW400</f>
        <v>0.83726122505782974</v>
      </c>
      <c r="E409" s="44">
        <f t="shared" si="42"/>
        <v>110016124.97259884</v>
      </c>
      <c r="F409" s="45">
        <f t="shared" si="43"/>
        <v>205.27486416060853</v>
      </c>
      <c r="G409" s="45">
        <f t="shared" si="44"/>
        <v>359.23101228106492</v>
      </c>
      <c r="H409" s="46">
        <f t="shared" si="45"/>
        <v>1E-3</v>
      </c>
      <c r="I409" s="46">
        <f t="shared" si="46"/>
        <v>0.999</v>
      </c>
      <c r="J409" s="47">
        <f t="shared" si="47"/>
        <v>39521203941.146828</v>
      </c>
      <c r="K409" s="27"/>
      <c r="L409" s="27"/>
      <c r="M409" s="27"/>
      <c r="N409" s="27"/>
    </row>
    <row r="410" spans="2:14" x14ac:dyDescent="0.25">
      <c r="B410" s="9">
        <f t="shared" si="48"/>
        <v>391</v>
      </c>
      <c r="C410" s="42">
        <f>'Simulacion sistema (hoja4)'!BV401</f>
        <v>0.82348438251960121</v>
      </c>
      <c r="D410" s="42">
        <f>'Simulacion sistema (hoja4)'!BW401</f>
        <v>0.85607598847973787</v>
      </c>
      <c r="E410" s="44">
        <f t="shared" si="42"/>
        <v>112488384.88623756</v>
      </c>
      <c r="F410" s="45">
        <f t="shared" si="43"/>
        <v>205.27486416060853</v>
      </c>
      <c r="G410" s="45">
        <f t="shared" si="44"/>
        <v>359.23101228106492</v>
      </c>
      <c r="H410" s="46">
        <f t="shared" si="45"/>
        <v>1E-3</v>
      </c>
      <c r="I410" s="46">
        <f t="shared" si="46"/>
        <v>0.999</v>
      </c>
      <c r="J410" s="47">
        <f t="shared" si="47"/>
        <v>40409316372.545166</v>
      </c>
      <c r="K410" s="27"/>
      <c r="L410" s="27"/>
      <c r="M410" s="27"/>
      <c r="N410" s="27"/>
    </row>
    <row r="411" spans="2:14" x14ac:dyDescent="0.25">
      <c r="B411" s="9">
        <f t="shared" si="48"/>
        <v>392</v>
      </c>
      <c r="C411" s="42">
        <f>'Simulacion sistema (hoja4)'!BV402</f>
        <v>0.83144556813913362</v>
      </c>
      <c r="D411" s="42">
        <f>'Simulacion sistema (hoja4)'!BW402</f>
        <v>0.85115245759233393</v>
      </c>
      <c r="E411" s="44">
        <f t="shared" si="42"/>
        <v>111841432.92763267</v>
      </c>
      <c r="F411" s="45">
        <f t="shared" si="43"/>
        <v>205.27486416060853</v>
      </c>
      <c r="G411" s="45">
        <f t="shared" si="44"/>
        <v>359.23101228106492</v>
      </c>
      <c r="H411" s="46">
        <f t="shared" si="45"/>
        <v>1E-3</v>
      </c>
      <c r="I411" s="46">
        <f t="shared" si="46"/>
        <v>0.999</v>
      </c>
      <c r="J411" s="47">
        <f t="shared" si="47"/>
        <v>40176911165.558311</v>
      </c>
      <c r="K411" s="27"/>
      <c r="L411" s="27"/>
      <c r="M411" s="27"/>
      <c r="N411" s="27"/>
    </row>
    <row r="412" spans="2:14" x14ac:dyDescent="0.25">
      <c r="B412" s="9">
        <f t="shared" si="48"/>
        <v>393</v>
      </c>
      <c r="C412" s="42">
        <f>'Simulacion sistema (hoja4)'!BV403</f>
        <v>0.81625140044960132</v>
      </c>
      <c r="D412" s="42">
        <f>'Simulacion sistema (hoja4)'!BW403</f>
        <v>0.85043181726022754</v>
      </c>
      <c r="E412" s="44">
        <f t="shared" si="42"/>
        <v>111746740.78799389</v>
      </c>
      <c r="F412" s="45">
        <f t="shared" si="43"/>
        <v>205.27486416060853</v>
      </c>
      <c r="G412" s="45">
        <f t="shared" si="44"/>
        <v>359.23101228106492</v>
      </c>
      <c r="H412" s="46">
        <f t="shared" si="45"/>
        <v>1E-3</v>
      </c>
      <c r="I412" s="46">
        <f t="shared" si="46"/>
        <v>0.999</v>
      </c>
      <c r="J412" s="47">
        <f t="shared" si="47"/>
        <v>40142894812.380814</v>
      </c>
      <c r="K412" s="27"/>
      <c r="L412" s="27"/>
      <c r="M412" s="27"/>
      <c r="N412" s="27"/>
    </row>
    <row r="413" spans="2:14" x14ac:dyDescent="0.25">
      <c r="B413" s="9">
        <f t="shared" si="48"/>
        <v>394</v>
      </c>
      <c r="C413" s="42">
        <f>'Simulacion sistema (hoja4)'!BV404</f>
        <v>0.82656919366972093</v>
      </c>
      <c r="D413" s="42">
        <f>'Simulacion sistema (hoja4)'!BW404</f>
        <v>0.84751607613804036</v>
      </c>
      <c r="E413" s="44">
        <f t="shared" si="42"/>
        <v>111363612.4045385</v>
      </c>
      <c r="F413" s="45">
        <f t="shared" si="43"/>
        <v>205.27486416060853</v>
      </c>
      <c r="G413" s="45">
        <f t="shared" si="44"/>
        <v>359.23101228106492</v>
      </c>
      <c r="H413" s="46">
        <f t="shared" si="45"/>
        <v>1E-3</v>
      </c>
      <c r="I413" s="46">
        <f t="shared" si="46"/>
        <v>0.999</v>
      </c>
      <c r="J413" s="47">
        <f t="shared" si="47"/>
        <v>40005263215.358521</v>
      </c>
      <c r="K413" s="27"/>
      <c r="L413" s="27"/>
      <c r="M413" s="27"/>
      <c r="N413" s="27"/>
    </row>
    <row r="414" spans="2:14" x14ac:dyDescent="0.25">
      <c r="B414" s="9">
        <f t="shared" si="48"/>
        <v>395</v>
      </c>
      <c r="C414" s="42">
        <f>'Simulacion sistema (hoja4)'!BV405</f>
        <v>0.82453535887123541</v>
      </c>
      <c r="D414" s="42">
        <f>'Simulacion sistema (hoja4)'!BW405</f>
        <v>0.84790268021440163</v>
      </c>
      <c r="E414" s="44">
        <f t="shared" si="42"/>
        <v>111414412.18017237</v>
      </c>
      <c r="F414" s="45">
        <f t="shared" si="43"/>
        <v>205.27486416060853</v>
      </c>
      <c r="G414" s="45">
        <f t="shared" si="44"/>
        <v>359.23101228106492</v>
      </c>
      <c r="H414" s="46">
        <f t="shared" si="45"/>
        <v>1E-3</v>
      </c>
      <c r="I414" s="46">
        <f t="shared" si="46"/>
        <v>0.999</v>
      </c>
      <c r="J414" s="47">
        <f t="shared" si="47"/>
        <v>40023512070.183128</v>
      </c>
      <c r="K414" s="27"/>
      <c r="L414" s="27"/>
      <c r="M414" s="27"/>
      <c r="N414" s="27"/>
    </row>
    <row r="415" spans="2:14" x14ac:dyDescent="0.25">
      <c r="B415" s="9">
        <f t="shared" si="48"/>
        <v>396</v>
      </c>
      <c r="C415" s="42">
        <f>'Simulacion sistema (hoja4)'!BV406</f>
        <v>0.83098234530418713</v>
      </c>
      <c r="D415" s="42">
        <f>'Simulacion sistema (hoja4)'!BW406</f>
        <v>0.8521565038166985</v>
      </c>
      <c r="E415" s="44">
        <f t="shared" si="42"/>
        <v>111973364.60151419</v>
      </c>
      <c r="F415" s="45">
        <f t="shared" si="43"/>
        <v>205.27486416060853</v>
      </c>
      <c r="G415" s="45">
        <f t="shared" si="44"/>
        <v>359.23101228106492</v>
      </c>
      <c r="H415" s="46">
        <f t="shared" si="45"/>
        <v>1E-3</v>
      </c>
      <c r="I415" s="46">
        <f t="shared" si="46"/>
        <v>0.999</v>
      </c>
      <c r="J415" s="47">
        <f t="shared" si="47"/>
        <v>40224305114.318703</v>
      </c>
      <c r="K415" s="27"/>
      <c r="L415" s="27"/>
      <c r="M415" s="27"/>
      <c r="N415" s="27"/>
    </row>
    <row r="416" spans="2:14" x14ac:dyDescent="0.25">
      <c r="B416" s="9">
        <f t="shared" si="48"/>
        <v>397</v>
      </c>
      <c r="C416" s="42">
        <f>'Simulacion sistema (hoja4)'!BV407</f>
        <v>0.82993954267015713</v>
      </c>
      <c r="D416" s="42">
        <f>'Simulacion sistema (hoja4)'!BW407</f>
        <v>0.84591624643553753</v>
      </c>
      <c r="E416" s="44">
        <f t="shared" si="42"/>
        <v>111153394.78162964</v>
      </c>
      <c r="F416" s="45">
        <f t="shared" si="43"/>
        <v>205.27486416060853</v>
      </c>
      <c r="G416" s="45">
        <f t="shared" si="44"/>
        <v>359.23101228106492</v>
      </c>
      <c r="H416" s="46">
        <f t="shared" si="45"/>
        <v>1E-3</v>
      </c>
      <c r="I416" s="46">
        <f t="shared" si="46"/>
        <v>0.999</v>
      </c>
      <c r="J416" s="47">
        <f t="shared" si="47"/>
        <v>39929746525.881653</v>
      </c>
      <c r="K416" s="27"/>
      <c r="L416" s="27"/>
      <c r="M416" s="27"/>
      <c r="N416" s="27"/>
    </row>
    <row r="417" spans="2:14" x14ac:dyDescent="0.25">
      <c r="B417" s="9">
        <f t="shared" si="48"/>
        <v>398</v>
      </c>
      <c r="C417" s="42">
        <f>'Simulacion sistema (hoja4)'!BV408</f>
        <v>0.80395265358604406</v>
      </c>
      <c r="D417" s="42">
        <f>'Simulacion sistema (hoja4)'!BW408</f>
        <v>0.83984991993629976</v>
      </c>
      <c r="E417" s="44">
        <f t="shared" si="42"/>
        <v>110356279.4796298</v>
      </c>
      <c r="F417" s="45">
        <f t="shared" si="43"/>
        <v>205.27486416060853</v>
      </c>
      <c r="G417" s="45">
        <f t="shared" si="44"/>
        <v>359.23101228106492</v>
      </c>
      <c r="H417" s="46">
        <f t="shared" si="45"/>
        <v>1E-3</v>
      </c>
      <c r="I417" s="46">
        <f t="shared" si="46"/>
        <v>0.999</v>
      </c>
      <c r="J417" s="47">
        <f t="shared" si="47"/>
        <v>39643397989.039528</v>
      </c>
      <c r="K417" s="27"/>
      <c r="L417" s="27"/>
      <c r="M417" s="27"/>
      <c r="N417" s="27"/>
    </row>
    <row r="418" spans="2:14" x14ac:dyDescent="0.25">
      <c r="B418" s="9">
        <f t="shared" si="48"/>
        <v>399</v>
      </c>
      <c r="C418" s="42">
        <f>'Simulacion sistema (hoja4)'!BV409</f>
        <v>0.81958814604784158</v>
      </c>
      <c r="D418" s="42">
        <f>'Simulacion sistema (hoja4)'!BW409</f>
        <v>0.84537948747782476</v>
      </c>
      <c r="E418" s="44">
        <f t="shared" si="42"/>
        <v>111082864.65458618</v>
      </c>
      <c r="F418" s="45">
        <f t="shared" si="43"/>
        <v>205.27486416060853</v>
      </c>
      <c r="G418" s="45">
        <f t="shared" si="44"/>
        <v>359.23101228106492</v>
      </c>
      <c r="H418" s="46">
        <f t="shared" si="45"/>
        <v>1E-3</v>
      </c>
      <c r="I418" s="46">
        <f t="shared" si="46"/>
        <v>0.999</v>
      </c>
      <c r="J418" s="47">
        <f t="shared" si="47"/>
        <v>39904409916.947517</v>
      </c>
      <c r="K418" s="27"/>
      <c r="L418" s="27"/>
      <c r="M418" s="27"/>
      <c r="N418" s="27"/>
    </row>
    <row r="419" spans="2:14" x14ac:dyDescent="0.25">
      <c r="B419" s="9">
        <f t="shared" si="48"/>
        <v>400</v>
      </c>
      <c r="C419" s="42">
        <f>'Simulacion sistema (hoja4)'!BV410</f>
        <v>0.83143243525582444</v>
      </c>
      <c r="D419" s="42">
        <f>'Simulacion sistema (hoja4)'!BW410</f>
        <v>0.85188379345320653</v>
      </c>
      <c r="E419" s="44">
        <f t="shared" si="42"/>
        <v>111937530.45975134</v>
      </c>
      <c r="F419" s="45">
        <f t="shared" si="43"/>
        <v>205.27486416060853</v>
      </c>
      <c r="G419" s="45">
        <f t="shared" si="44"/>
        <v>359.23101228106492</v>
      </c>
      <c r="H419" s="46">
        <f t="shared" si="45"/>
        <v>1E-3</v>
      </c>
      <c r="I419" s="46">
        <f t="shared" si="46"/>
        <v>0.999</v>
      </c>
      <c r="J419" s="47">
        <f t="shared" si="47"/>
        <v>40211432379.299011</v>
      </c>
      <c r="K419" s="27"/>
      <c r="L419" s="27"/>
      <c r="M419" s="27"/>
      <c r="N419" s="27"/>
    </row>
    <row r="420" spans="2:14" x14ac:dyDescent="0.25">
      <c r="B420" s="9">
        <f t="shared" si="48"/>
        <v>401</v>
      </c>
      <c r="C420" s="42">
        <f>'Simulacion sistema (hoja4)'!BV411</f>
        <v>0.79548113432165046</v>
      </c>
      <c r="D420" s="42">
        <f>'Simulacion sistema (hoja4)'!BW411</f>
        <v>0.84651917107889152</v>
      </c>
      <c r="E420" s="44">
        <f t="shared" si="42"/>
        <v>111232619.07976635</v>
      </c>
      <c r="F420" s="45">
        <f t="shared" si="43"/>
        <v>205.27486416060853</v>
      </c>
      <c r="G420" s="45">
        <f t="shared" si="44"/>
        <v>359.23101228106492</v>
      </c>
      <c r="H420" s="46">
        <f t="shared" si="45"/>
        <v>1E-3</v>
      </c>
      <c r="I420" s="46">
        <f t="shared" si="46"/>
        <v>0.999</v>
      </c>
      <c r="J420" s="47">
        <f t="shared" si="47"/>
        <v>39958206350.698563</v>
      </c>
      <c r="K420" s="27"/>
      <c r="L420" s="27"/>
      <c r="M420" s="27"/>
      <c r="N420" s="27"/>
    </row>
    <row r="421" spans="2:14" x14ac:dyDescent="0.25">
      <c r="B421" s="9">
        <f t="shared" si="48"/>
        <v>402</v>
      </c>
      <c r="C421" s="42">
        <f>'Simulacion sistema (hoja4)'!BV412</f>
        <v>0.83276406522282898</v>
      </c>
      <c r="D421" s="42">
        <f>'Simulacion sistema (hoja4)'!BW412</f>
        <v>0.84781810739028518</v>
      </c>
      <c r="E421" s="44">
        <f t="shared" si="42"/>
        <v>111403299.31108347</v>
      </c>
      <c r="F421" s="45">
        <f t="shared" si="43"/>
        <v>205.27486416060853</v>
      </c>
      <c r="G421" s="45">
        <f t="shared" si="44"/>
        <v>359.23101228106492</v>
      </c>
      <c r="H421" s="46">
        <f t="shared" si="45"/>
        <v>1E-3</v>
      </c>
      <c r="I421" s="46">
        <f t="shared" si="46"/>
        <v>0.999</v>
      </c>
      <c r="J421" s="47">
        <f t="shared" si="47"/>
        <v>40019519982.970978</v>
      </c>
      <c r="K421" s="27"/>
      <c r="L421" s="27"/>
      <c r="M421" s="27"/>
      <c r="N421" s="27"/>
    </row>
    <row r="422" spans="2:14" x14ac:dyDescent="0.25">
      <c r="B422" s="9">
        <f t="shared" si="48"/>
        <v>403</v>
      </c>
      <c r="C422" s="42">
        <f>'Simulacion sistema (hoja4)'!BV413</f>
        <v>0.81683371004955807</v>
      </c>
      <c r="D422" s="42">
        <f>'Simulacion sistema (hoja4)'!BW413</f>
        <v>0.84177480820105477</v>
      </c>
      <c r="E422" s="44">
        <f t="shared" si="42"/>
        <v>110609209.79761858</v>
      </c>
      <c r="F422" s="45">
        <f t="shared" si="43"/>
        <v>205.27486416060853</v>
      </c>
      <c r="G422" s="45">
        <f t="shared" si="44"/>
        <v>359.23101228106492</v>
      </c>
      <c r="H422" s="46">
        <f t="shared" si="45"/>
        <v>1E-3</v>
      </c>
      <c r="I422" s="46">
        <f t="shared" si="46"/>
        <v>0.999</v>
      </c>
      <c r="J422" s="47">
        <f t="shared" si="47"/>
        <v>39734258403.207207</v>
      </c>
      <c r="K422" s="27"/>
      <c r="L422" s="27"/>
      <c r="M422" s="27"/>
      <c r="N422" s="27"/>
    </row>
    <row r="423" spans="2:14" x14ac:dyDescent="0.25">
      <c r="B423" s="9">
        <f t="shared" si="48"/>
        <v>404</v>
      </c>
      <c r="C423" s="42">
        <f>'Simulacion sistema (hoja4)'!BV414</f>
        <v>0.82678434619868135</v>
      </c>
      <c r="D423" s="42">
        <f>'Simulacion sistema (hoja4)'!BW414</f>
        <v>0.84631174580663526</v>
      </c>
      <c r="E423" s="44">
        <f t="shared" si="42"/>
        <v>111205363.39899187</v>
      </c>
      <c r="F423" s="45">
        <f t="shared" si="43"/>
        <v>205.27486416060853</v>
      </c>
      <c r="G423" s="45">
        <f t="shared" si="44"/>
        <v>359.23101228106492</v>
      </c>
      <c r="H423" s="46">
        <f t="shared" si="45"/>
        <v>1E-3</v>
      </c>
      <c r="I423" s="46">
        <f t="shared" si="46"/>
        <v>0.999</v>
      </c>
      <c r="J423" s="47">
        <f t="shared" si="47"/>
        <v>39948415264.903534</v>
      </c>
      <c r="K423" s="27"/>
      <c r="L423" s="27"/>
      <c r="M423" s="27"/>
      <c r="N423" s="27"/>
    </row>
    <row r="424" spans="2:14" x14ac:dyDescent="0.25">
      <c r="B424" s="9">
        <f t="shared" si="48"/>
        <v>405</v>
      </c>
      <c r="C424" s="42">
        <f>'Simulacion sistema (hoja4)'!BV415</f>
        <v>0.83849502981058921</v>
      </c>
      <c r="D424" s="42">
        <f>'Simulacion sistema (hoja4)'!BW415</f>
        <v>0.85542642130367164</v>
      </c>
      <c r="E424" s="44">
        <f t="shared" si="42"/>
        <v>112403031.75930245</v>
      </c>
      <c r="F424" s="45">
        <f t="shared" si="43"/>
        <v>205.27486416060853</v>
      </c>
      <c r="G424" s="45">
        <f t="shared" si="44"/>
        <v>359.23101228106492</v>
      </c>
      <c r="H424" s="46">
        <f t="shared" si="45"/>
        <v>1E-3</v>
      </c>
      <c r="I424" s="46">
        <f t="shared" si="46"/>
        <v>0.999</v>
      </c>
      <c r="J424" s="47">
        <f t="shared" si="47"/>
        <v>40378654882.354912</v>
      </c>
      <c r="K424" s="27"/>
      <c r="L424" s="27"/>
      <c r="M424" s="27"/>
      <c r="N424" s="27"/>
    </row>
    <row r="425" spans="2:14" x14ac:dyDescent="0.25">
      <c r="B425" s="9">
        <f t="shared" si="48"/>
        <v>406</v>
      </c>
      <c r="C425" s="42">
        <f>'Simulacion sistema (hoja4)'!BV416</f>
        <v>0.8332011238004231</v>
      </c>
      <c r="D425" s="42">
        <f>'Simulacion sistema (hoja4)'!BW416</f>
        <v>0.84735255040851509</v>
      </c>
      <c r="E425" s="44">
        <f t="shared" si="42"/>
        <v>111342125.12367888</v>
      </c>
      <c r="F425" s="45">
        <f t="shared" si="43"/>
        <v>205.27486416060853</v>
      </c>
      <c r="G425" s="45">
        <f t="shared" si="44"/>
        <v>359.23101228106492</v>
      </c>
      <c r="H425" s="46">
        <f t="shared" si="45"/>
        <v>1E-3</v>
      </c>
      <c r="I425" s="46">
        <f t="shared" si="46"/>
        <v>0.999</v>
      </c>
      <c r="J425" s="47">
        <f t="shared" si="47"/>
        <v>39997544317.704155</v>
      </c>
      <c r="K425" s="27"/>
      <c r="L425" s="27"/>
      <c r="M425" s="27"/>
      <c r="N425" s="27"/>
    </row>
    <row r="426" spans="2:14" x14ac:dyDescent="0.25">
      <c r="B426" s="9">
        <f t="shared" si="48"/>
        <v>407</v>
      </c>
      <c r="C426" s="42">
        <f>'Simulacion sistema (hoja4)'!BV417</f>
        <v>0.81026091129269273</v>
      </c>
      <c r="D426" s="42">
        <f>'Simulacion sistema (hoja4)'!BW417</f>
        <v>0.84143903635326911</v>
      </c>
      <c r="E426" s="44">
        <f t="shared" si="42"/>
        <v>110565089.37681955</v>
      </c>
      <c r="F426" s="45">
        <f t="shared" si="43"/>
        <v>205.27486416060853</v>
      </c>
      <c r="G426" s="45">
        <f t="shared" si="44"/>
        <v>359.23101228106492</v>
      </c>
      <c r="H426" s="46">
        <f t="shared" si="45"/>
        <v>1E-3</v>
      </c>
      <c r="I426" s="46">
        <f t="shared" si="46"/>
        <v>0.999</v>
      </c>
      <c r="J426" s="47">
        <f t="shared" si="47"/>
        <v>39718408979.781303</v>
      </c>
      <c r="K426" s="27"/>
      <c r="L426" s="27"/>
      <c r="M426" s="27"/>
      <c r="N426" s="27"/>
    </row>
    <row r="427" spans="2:14" x14ac:dyDescent="0.25">
      <c r="B427" s="9">
        <f t="shared" si="48"/>
        <v>408</v>
      </c>
      <c r="C427" s="42">
        <f>'Simulacion sistema (hoja4)'!BV418</f>
        <v>0.83030994760571863</v>
      </c>
      <c r="D427" s="42">
        <f>'Simulacion sistema (hoja4)'!BW418</f>
        <v>0.84305787240073571</v>
      </c>
      <c r="E427" s="44">
        <f t="shared" si="42"/>
        <v>110777804.43345667</v>
      </c>
      <c r="F427" s="45">
        <f t="shared" si="43"/>
        <v>205.27486416060853</v>
      </c>
      <c r="G427" s="45">
        <f t="shared" si="44"/>
        <v>359.23101228106492</v>
      </c>
      <c r="H427" s="46">
        <f t="shared" si="45"/>
        <v>1E-3</v>
      </c>
      <c r="I427" s="46">
        <f t="shared" si="46"/>
        <v>0.999</v>
      </c>
      <c r="J427" s="47">
        <f t="shared" si="47"/>
        <v>39794822824.90448</v>
      </c>
      <c r="K427" s="27"/>
      <c r="L427" s="27"/>
      <c r="M427" s="27"/>
      <c r="N427" s="27"/>
    </row>
    <row r="428" spans="2:14" x14ac:dyDescent="0.25">
      <c r="B428" s="9">
        <f t="shared" si="48"/>
        <v>409</v>
      </c>
      <c r="C428" s="42">
        <f>'Simulacion sistema (hoja4)'!BV419</f>
        <v>0.8054777068663429</v>
      </c>
      <c r="D428" s="42">
        <f>'Simulacion sistema (hoja4)'!BW419</f>
        <v>0.84162529661975638</v>
      </c>
      <c r="E428" s="44">
        <f t="shared" si="42"/>
        <v>110589563.97583599</v>
      </c>
      <c r="F428" s="45">
        <f t="shared" si="43"/>
        <v>205.27486416060853</v>
      </c>
      <c r="G428" s="45">
        <f t="shared" si="44"/>
        <v>359.23101228106492</v>
      </c>
      <c r="H428" s="46">
        <f t="shared" si="45"/>
        <v>1E-3</v>
      </c>
      <c r="I428" s="46">
        <f t="shared" si="46"/>
        <v>0.999</v>
      </c>
      <c r="J428" s="47">
        <f t="shared" si="47"/>
        <v>39727201014.761154</v>
      </c>
      <c r="K428" s="27"/>
      <c r="L428" s="27"/>
      <c r="M428" s="27"/>
      <c r="N428" s="27"/>
    </row>
    <row r="429" spans="2:14" x14ac:dyDescent="0.25">
      <c r="B429" s="9">
        <f t="shared" si="48"/>
        <v>410</v>
      </c>
      <c r="C429" s="42">
        <f>'Simulacion sistema (hoja4)'!BV420</f>
        <v>0.81275146200544701</v>
      </c>
      <c r="D429" s="42">
        <f>'Simulacion sistema (hoja4)'!BW420</f>
        <v>0.84460079419128531</v>
      </c>
      <c r="E429" s="44">
        <f t="shared" si="42"/>
        <v>110980544.3567349</v>
      </c>
      <c r="F429" s="45">
        <f t="shared" si="43"/>
        <v>205.27486416060853</v>
      </c>
      <c r="G429" s="45">
        <f t="shared" si="44"/>
        <v>359.23101228106492</v>
      </c>
      <c r="H429" s="46">
        <f t="shared" si="45"/>
        <v>1E-3</v>
      </c>
      <c r="I429" s="46">
        <f t="shared" si="46"/>
        <v>0.999</v>
      </c>
      <c r="J429" s="47">
        <f t="shared" si="47"/>
        <v>39867653292.773506</v>
      </c>
      <c r="K429" s="27"/>
      <c r="L429" s="27"/>
      <c r="M429" s="27"/>
      <c r="N429" s="27"/>
    </row>
    <row r="430" spans="2:14" x14ac:dyDescent="0.25">
      <c r="B430" s="9">
        <f t="shared" si="48"/>
        <v>411</v>
      </c>
      <c r="C430" s="42">
        <f>'Simulacion sistema (hoja4)'!BV421</f>
        <v>0.83763994446584644</v>
      </c>
      <c r="D430" s="42">
        <f>'Simulacion sistema (hoja4)'!BW421</f>
        <v>0.84734930957959298</v>
      </c>
      <c r="E430" s="44">
        <f t="shared" si="42"/>
        <v>111341699.27875851</v>
      </c>
      <c r="F430" s="45">
        <f t="shared" si="43"/>
        <v>205.27486416060853</v>
      </c>
      <c r="G430" s="45">
        <f t="shared" si="44"/>
        <v>359.23101228106492</v>
      </c>
      <c r="H430" s="46">
        <f t="shared" si="45"/>
        <v>1E-3</v>
      </c>
      <c r="I430" s="46">
        <f t="shared" si="46"/>
        <v>0.999</v>
      </c>
      <c r="J430" s="47">
        <f t="shared" si="47"/>
        <v>39997391341.002335</v>
      </c>
      <c r="K430" s="27"/>
      <c r="L430" s="27"/>
      <c r="M430" s="27"/>
      <c r="N430" s="27"/>
    </row>
    <row r="431" spans="2:14" x14ac:dyDescent="0.25">
      <c r="B431" s="9">
        <f t="shared" si="48"/>
        <v>412</v>
      </c>
      <c r="C431" s="42">
        <f>'Simulacion sistema (hoja4)'!BV422</f>
        <v>0.79642997773583069</v>
      </c>
      <c r="D431" s="42">
        <f>'Simulacion sistema (hoja4)'!BW422</f>
        <v>0.83977194524220833</v>
      </c>
      <c r="E431" s="44">
        <f t="shared" si="42"/>
        <v>110346033.60482617</v>
      </c>
      <c r="F431" s="45">
        <f t="shared" si="43"/>
        <v>205.27486416060853</v>
      </c>
      <c r="G431" s="45">
        <f t="shared" si="44"/>
        <v>359.23101228106492</v>
      </c>
      <c r="H431" s="46">
        <f t="shared" si="45"/>
        <v>1E-3</v>
      </c>
      <c r="I431" s="46">
        <f t="shared" si="46"/>
        <v>0.999</v>
      </c>
      <c r="J431" s="47">
        <f t="shared" si="47"/>
        <v>39639717353.062111</v>
      </c>
      <c r="K431" s="27"/>
      <c r="L431" s="27"/>
      <c r="M431" s="27"/>
      <c r="N431" s="27"/>
    </row>
    <row r="432" spans="2:14" x14ac:dyDescent="0.25">
      <c r="B432" s="9">
        <f t="shared" si="48"/>
        <v>413</v>
      </c>
      <c r="C432" s="42">
        <f>'Simulacion sistema (hoja4)'!BV423</f>
        <v>0.8158263673895676</v>
      </c>
      <c r="D432" s="42">
        <f>'Simulacion sistema (hoja4)'!BW423</f>
        <v>0.84808409188786471</v>
      </c>
      <c r="E432" s="44">
        <f t="shared" si="42"/>
        <v>111438249.67406543</v>
      </c>
      <c r="F432" s="45">
        <f t="shared" si="43"/>
        <v>205.27486416060853</v>
      </c>
      <c r="G432" s="45">
        <f t="shared" si="44"/>
        <v>359.23101228106492</v>
      </c>
      <c r="H432" s="46">
        <f t="shared" si="45"/>
        <v>1E-3</v>
      </c>
      <c r="I432" s="46">
        <f t="shared" si="46"/>
        <v>0.999</v>
      </c>
      <c r="J432" s="47">
        <f t="shared" si="47"/>
        <v>40032075237.244576</v>
      </c>
      <c r="K432" s="27"/>
      <c r="L432" s="27"/>
      <c r="M432" s="27"/>
      <c r="N432" s="27"/>
    </row>
    <row r="433" spans="2:14" x14ac:dyDescent="0.25">
      <c r="B433" s="9">
        <f t="shared" si="48"/>
        <v>414</v>
      </c>
      <c r="C433" s="42">
        <f>'Simulacion sistema (hoja4)'!BV424</f>
        <v>0.82694541155197909</v>
      </c>
      <c r="D433" s="42">
        <f>'Simulacion sistema (hoja4)'!BW424</f>
        <v>0.85193326577487782</v>
      </c>
      <c r="E433" s="44">
        <f t="shared" si="42"/>
        <v>111944031.12281895</v>
      </c>
      <c r="F433" s="45">
        <f t="shared" si="43"/>
        <v>205.27486416060853</v>
      </c>
      <c r="G433" s="45">
        <f t="shared" si="44"/>
        <v>359.23101228106492</v>
      </c>
      <c r="H433" s="46">
        <f t="shared" si="45"/>
        <v>1E-3</v>
      </c>
      <c r="I433" s="46">
        <f t="shared" si="46"/>
        <v>0.999</v>
      </c>
      <c r="J433" s="47">
        <f t="shared" si="47"/>
        <v>40213767619.073288</v>
      </c>
      <c r="K433" s="27"/>
      <c r="L433" s="27"/>
      <c r="M433" s="27"/>
      <c r="N433" s="27"/>
    </row>
    <row r="434" spans="2:14" x14ac:dyDescent="0.25">
      <c r="B434" s="9">
        <f t="shared" si="48"/>
        <v>415</v>
      </c>
      <c r="C434" s="42">
        <f>'Simulacion sistema (hoja4)'!BV425</f>
        <v>0.82662624626270909</v>
      </c>
      <c r="D434" s="42">
        <f>'Simulacion sistema (hoja4)'!BW425</f>
        <v>0.84377422452947348</v>
      </c>
      <c r="E434" s="44">
        <f t="shared" si="42"/>
        <v>110871933.10317281</v>
      </c>
      <c r="F434" s="45">
        <f t="shared" si="43"/>
        <v>205.27486416060853</v>
      </c>
      <c r="G434" s="45">
        <f t="shared" si="44"/>
        <v>359.23101228106492</v>
      </c>
      <c r="H434" s="46">
        <f t="shared" si="45"/>
        <v>1E-3</v>
      </c>
      <c r="I434" s="46">
        <f t="shared" si="46"/>
        <v>0.999</v>
      </c>
      <c r="J434" s="47">
        <f t="shared" si="47"/>
        <v>39828636762.211281</v>
      </c>
      <c r="K434" s="27"/>
      <c r="L434" s="27"/>
      <c r="M434" s="27"/>
      <c r="N434" s="27"/>
    </row>
    <row r="435" spans="2:14" x14ac:dyDescent="0.25">
      <c r="B435" s="9">
        <f t="shared" si="48"/>
        <v>416</v>
      </c>
      <c r="C435" s="42">
        <f>'Simulacion sistema (hoja4)'!BV426</f>
        <v>0.81797305114044216</v>
      </c>
      <c r="D435" s="42">
        <f>'Simulacion sistema (hoja4)'!BW426</f>
        <v>0.84545402551532201</v>
      </c>
      <c r="E435" s="44">
        <f t="shared" si="42"/>
        <v>111092658.95271333</v>
      </c>
      <c r="F435" s="45">
        <f t="shared" si="43"/>
        <v>205.27486416060853</v>
      </c>
      <c r="G435" s="45">
        <f t="shared" si="44"/>
        <v>359.23101228106492</v>
      </c>
      <c r="H435" s="46">
        <f t="shared" si="45"/>
        <v>1E-3</v>
      </c>
      <c r="I435" s="46">
        <f t="shared" si="46"/>
        <v>0.999</v>
      </c>
      <c r="J435" s="47">
        <f t="shared" si="47"/>
        <v>39907928332.578316</v>
      </c>
      <c r="K435" s="27"/>
      <c r="L435" s="27"/>
      <c r="M435" s="27"/>
      <c r="N435" s="27"/>
    </row>
    <row r="436" spans="2:14" x14ac:dyDescent="0.25">
      <c r="B436" s="9">
        <f t="shared" si="48"/>
        <v>417</v>
      </c>
      <c r="C436" s="42">
        <f>'Simulacion sistema (hoja4)'!BV427</f>
        <v>0.82502732854114957</v>
      </c>
      <c r="D436" s="42">
        <f>'Simulacion sistema (hoja4)'!BW427</f>
        <v>0.84777267051466587</v>
      </c>
      <c r="E436" s="44">
        <f t="shared" si="42"/>
        <v>111397328.9056271</v>
      </c>
      <c r="F436" s="45">
        <f t="shared" si="43"/>
        <v>205.27486416060853</v>
      </c>
      <c r="G436" s="45">
        <f t="shared" si="44"/>
        <v>359.23101228106492</v>
      </c>
      <c r="H436" s="46">
        <f t="shared" si="45"/>
        <v>1E-3</v>
      </c>
      <c r="I436" s="46">
        <f t="shared" si="46"/>
        <v>0.999</v>
      </c>
      <c r="J436" s="47">
        <f t="shared" si="47"/>
        <v>40017375228.175156</v>
      </c>
      <c r="K436" s="27"/>
      <c r="L436" s="27"/>
      <c r="M436" s="27"/>
      <c r="N436" s="27"/>
    </row>
    <row r="437" spans="2:14" x14ac:dyDescent="0.25">
      <c r="B437" s="9">
        <f t="shared" si="48"/>
        <v>418</v>
      </c>
      <c r="C437" s="42">
        <f>'Simulacion sistema (hoja4)'!BV428</f>
        <v>0.8220549763474182</v>
      </c>
      <c r="D437" s="42">
        <f>'Simulacion sistema (hoja4)'!BW428</f>
        <v>0.84667825185550472</v>
      </c>
      <c r="E437" s="44">
        <f t="shared" si="42"/>
        <v>111253522.29381333</v>
      </c>
      <c r="F437" s="45">
        <f t="shared" si="43"/>
        <v>205.27486416060853</v>
      </c>
      <c r="G437" s="45">
        <f t="shared" si="44"/>
        <v>359.23101228106492</v>
      </c>
      <c r="H437" s="46">
        <f t="shared" si="45"/>
        <v>1E-3</v>
      </c>
      <c r="I437" s="46">
        <f t="shared" si="46"/>
        <v>0.999</v>
      </c>
      <c r="J437" s="47">
        <f t="shared" si="47"/>
        <v>39965715433.44059</v>
      </c>
      <c r="K437" s="27"/>
      <c r="L437" s="27"/>
      <c r="M437" s="27"/>
      <c r="N437" s="27"/>
    </row>
    <row r="438" spans="2:14" x14ac:dyDescent="0.25">
      <c r="B438" s="9">
        <f t="shared" si="48"/>
        <v>419</v>
      </c>
      <c r="C438" s="42">
        <f>'Simulacion sistema (hoja4)'!BV429</f>
        <v>0.84020638623919186</v>
      </c>
      <c r="D438" s="42">
        <f>'Simulacion sistema (hoja4)'!BW429</f>
        <v>0.85963266342595468</v>
      </c>
      <c r="E438" s="44">
        <f t="shared" si="42"/>
        <v>112955731.97417045</v>
      </c>
      <c r="F438" s="45">
        <f t="shared" si="43"/>
        <v>205.27486416060853</v>
      </c>
      <c r="G438" s="45">
        <f t="shared" si="44"/>
        <v>359.23101228106492</v>
      </c>
      <c r="H438" s="46">
        <f t="shared" si="45"/>
        <v>1E-3</v>
      </c>
      <c r="I438" s="46">
        <f t="shared" si="46"/>
        <v>0.999</v>
      </c>
      <c r="J438" s="47">
        <f t="shared" si="47"/>
        <v>40577201940.0299</v>
      </c>
      <c r="K438" s="27"/>
      <c r="L438" s="27"/>
      <c r="M438" s="27"/>
      <c r="N438" s="27"/>
    </row>
    <row r="439" spans="2:14" x14ac:dyDescent="0.25">
      <c r="B439" s="9">
        <f t="shared" si="48"/>
        <v>420</v>
      </c>
      <c r="C439" s="42">
        <f>'Simulacion sistema (hoja4)'!BV430</f>
        <v>0.81599302064760626</v>
      </c>
      <c r="D439" s="42">
        <f>'Simulacion sistema (hoja4)'!BW430</f>
        <v>0.85054793677729923</v>
      </c>
      <c r="E439" s="44">
        <f t="shared" si="42"/>
        <v>111761998.89253713</v>
      </c>
      <c r="F439" s="45">
        <f t="shared" si="43"/>
        <v>205.27486416060853</v>
      </c>
      <c r="G439" s="45">
        <f t="shared" si="44"/>
        <v>359.23101228106492</v>
      </c>
      <c r="H439" s="46">
        <f t="shared" si="45"/>
        <v>1E-3</v>
      </c>
      <c r="I439" s="46">
        <f t="shared" si="46"/>
        <v>0.999</v>
      </c>
      <c r="J439" s="47">
        <f t="shared" si="47"/>
        <v>40148375996.721367</v>
      </c>
      <c r="K439" s="27"/>
      <c r="L439" s="27"/>
      <c r="M439" s="27"/>
      <c r="N439" s="27"/>
    </row>
    <row r="440" spans="2:14" x14ac:dyDescent="0.25">
      <c r="B440" s="9">
        <f t="shared" si="48"/>
        <v>421</v>
      </c>
      <c r="C440" s="42">
        <f>'Simulacion sistema (hoja4)'!BV431</f>
        <v>0.81459631446639014</v>
      </c>
      <c r="D440" s="42">
        <f>'Simulacion sistema (hoja4)'!BW431</f>
        <v>0.84066483818134652</v>
      </c>
      <c r="E440" s="44">
        <f t="shared" si="42"/>
        <v>110463359.73702894</v>
      </c>
      <c r="F440" s="45">
        <f t="shared" si="43"/>
        <v>205.27486416060853</v>
      </c>
      <c r="G440" s="45">
        <f t="shared" si="44"/>
        <v>359.23101228106492</v>
      </c>
      <c r="H440" s="46">
        <f t="shared" si="45"/>
        <v>1E-3</v>
      </c>
      <c r="I440" s="46">
        <f t="shared" si="46"/>
        <v>0.999</v>
      </c>
      <c r="J440" s="47">
        <f t="shared" si="47"/>
        <v>39681864538.300339</v>
      </c>
      <c r="K440" s="27"/>
      <c r="L440" s="27"/>
      <c r="M440" s="27"/>
      <c r="N440" s="27"/>
    </row>
    <row r="441" spans="2:14" x14ac:dyDescent="0.25">
      <c r="B441" s="9">
        <f t="shared" si="48"/>
        <v>422</v>
      </c>
      <c r="C441" s="42">
        <f>'Simulacion sistema (hoja4)'!BV432</f>
        <v>0.81919746044421204</v>
      </c>
      <c r="D441" s="42">
        <f>'Simulacion sistema (hoja4)'!BW432</f>
        <v>0.85355187653326059</v>
      </c>
      <c r="E441" s="44">
        <f t="shared" si="42"/>
        <v>112156716.57647043</v>
      </c>
      <c r="F441" s="45">
        <f t="shared" si="43"/>
        <v>205.27486416060853</v>
      </c>
      <c r="G441" s="45">
        <f t="shared" si="44"/>
        <v>359.23101228106492</v>
      </c>
      <c r="H441" s="46">
        <f t="shared" si="45"/>
        <v>1E-3</v>
      </c>
      <c r="I441" s="46">
        <f t="shared" si="46"/>
        <v>0.999</v>
      </c>
      <c r="J441" s="47">
        <f t="shared" si="47"/>
        <v>40290170829.885971</v>
      </c>
      <c r="K441" s="27"/>
      <c r="L441" s="27"/>
      <c r="M441" s="27"/>
      <c r="N441" s="27"/>
    </row>
    <row r="442" spans="2:14" x14ac:dyDescent="0.25">
      <c r="B442" s="9">
        <f t="shared" si="48"/>
        <v>423</v>
      </c>
      <c r="C442" s="42">
        <f>'Simulacion sistema (hoja4)'!BV433</f>
        <v>0.8175016089166659</v>
      </c>
      <c r="D442" s="42">
        <f>'Simulacion sistema (hoja4)'!BW433</f>
        <v>0.85207011792221043</v>
      </c>
      <c r="E442" s="44">
        <f t="shared" si="42"/>
        <v>111962013.49497846</v>
      </c>
      <c r="F442" s="45">
        <f t="shared" si="43"/>
        <v>205.27486416060853</v>
      </c>
      <c r="G442" s="45">
        <f t="shared" si="44"/>
        <v>359.23101228106492</v>
      </c>
      <c r="H442" s="46">
        <f t="shared" si="45"/>
        <v>1E-3</v>
      </c>
      <c r="I442" s="46">
        <f t="shared" si="46"/>
        <v>0.999</v>
      </c>
      <c r="J442" s="47">
        <f t="shared" si="47"/>
        <v>40220227444.827362</v>
      </c>
      <c r="K442" s="27"/>
      <c r="L442" s="27"/>
      <c r="M442" s="27"/>
      <c r="N442" s="27"/>
    </row>
    <row r="443" spans="2:14" x14ac:dyDescent="0.25">
      <c r="B443" s="9">
        <f t="shared" si="48"/>
        <v>424</v>
      </c>
      <c r="C443" s="42">
        <f>'Simulacion sistema (hoja4)'!BV434</f>
        <v>0.80933814825030914</v>
      </c>
      <c r="D443" s="42">
        <f>'Simulacion sistema (hoja4)'!BW434</f>
        <v>0.8510079778872276</v>
      </c>
      <c r="E443" s="44">
        <f t="shared" si="42"/>
        <v>111822448.29438171</v>
      </c>
      <c r="F443" s="45">
        <f t="shared" si="43"/>
        <v>205.27486416060853</v>
      </c>
      <c r="G443" s="45">
        <f t="shared" si="44"/>
        <v>359.23101228106492</v>
      </c>
      <c r="H443" s="46">
        <f t="shared" si="45"/>
        <v>1E-3</v>
      </c>
      <c r="I443" s="46">
        <f t="shared" si="46"/>
        <v>0.999</v>
      </c>
      <c r="J443" s="47">
        <f t="shared" si="47"/>
        <v>40170091296.537781</v>
      </c>
      <c r="K443" s="27"/>
      <c r="L443" s="27"/>
      <c r="M443" s="27"/>
      <c r="N443" s="27"/>
    </row>
    <row r="444" spans="2:14" x14ac:dyDescent="0.25">
      <c r="B444" s="9">
        <f t="shared" si="48"/>
        <v>425</v>
      </c>
      <c r="C444" s="42">
        <f>'Simulacion sistema (hoja4)'!BV435</f>
        <v>0.8175408443416301</v>
      </c>
      <c r="D444" s="42">
        <f>'Simulacion sistema (hoja4)'!BW435</f>
        <v>0.8462046487824223</v>
      </c>
      <c r="E444" s="44">
        <f t="shared" si="42"/>
        <v>111191290.85001029</v>
      </c>
      <c r="F444" s="45">
        <f t="shared" si="43"/>
        <v>205.27486416060853</v>
      </c>
      <c r="G444" s="45">
        <f t="shared" si="44"/>
        <v>359.23101228106492</v>
      </c>
      <c r="H444" s="46">
        <f t="shared" si="45"/>
        <v>1E-3</v>
      </c>
      <c r="I444" s="46">
        <f t="shared" si="46"/>
        <v>0.999</v>
      </c>
      <c r="J444" s="47">
        <f t="shared" si="47"/>
        <v>39943359968.887505</v>
      </c>
      <c r="K444" s="27"/>
      <c r="L444" s="27"/>
      <c r="M444" s="27"/>
      <c r="N444" s="27"/>
    </row>
    <row r="445" spans="2:14" x14ac:dyDescent="0.25">
      <c r="B445" s="9">
        <f t="shared" si="48"/>
        <v>426</v>
      </c>
      <c r="C445" s="42">
        <f>'Simulacion sistema (hoja4)'!BV436</f>
        <v>0.81935832410433107</v>
      </c>
      <c r="D445" s="42">
        <f>'Simulacion sistema (hoja4)'!BW436</f>
        <v>0.83789658594485172</v>
      </c>
      <c r="E445" s="44">
        <f t="shared" si="42"/>
        <v>110099611.39315352</v>
      </c>
      <c r="F445" s="45">
        <f t="shared" si="43"/>
        <v>205.27486416060853</v>
      </c>
      <c r="G445" s="45">
        <f t="shared" si="44"/>
        <v>359.23101228106492</v>
      </c>
      <c r="H445" s="46">
        <f t="shared" si="45"/>
        <v>1E-3</v>
      </c>
      <c r="I445" s="46">
        <f t="shared" si="46"/>
        <v>0.999</v>
      </c>
      <c r="J445" s="47">
        <f t="shared" si="47"/>
        <v>39551194852.514404</v>
      </c>
      <c r="K445" s="27"/>
      <c r="L445" s="27"/>
      <c r="M445" s="27"/>
      <c r="N445" s="27"/>
    </row>
    <row r="446" spans="2:14" x14ac:dyDescent="0.25">
      <c r="B446" s="9">
        <f t="shared" si="48"/>
        <v>427</v>
      </c>
      <c r="C446" s="42">
        <f>'Simulacion sistema (hoja4)'!BV437</f>
        <v>0.81421117125353981</v>
      </c>
      <c r="D446" s="42">
        <f>'Simulacion sistema (hoja4)'!BW437</f>
        <v>0.84569157911458925</v>
      </c>
      <c r="E446" s="44">
        <f t="shared" si="42"/>
        <v>111123873.49565703</v>
      </c>
      <c r="F446" s="45">
        <f t="shared" si="43"/>
        <v>205.27486416060853</v>
      </c>
      <c r="G446" s="45">
        <f t="shared" si="44"/>
        <v>359.23101228106492</v>
      </c>
      <c r="H446" s="46">
        <f t="shared" si="45"/>
        <v>1E-3</v>
      </c>
      <c r="I446" s="46">
        <f t="shared" si="46"/>
        <v>0.999</v>
      </c>
      <c r="J446" s="47">
        <f t="shared" si="47"/>
        <v>39919141564.437874</v>
      </c>
      <c r="K446" s="27"/>
      <c r="L446" s="27"/>
      <c r="M446" s="27"/>
      <c r="N446" s="27"/>
    </row>
    <row r="447" spans="2:14" x14ac:dyDescent="0.25">
      <c r="B447" s="9">
        <f t="shared" si="48"/>
        <v>428</v>
      </c>
      <c r="C447" s="42">
        <f>'Simulacion sistema (hoja4)'!BV438</f>
        <v>0.82777581818029233</v>
      </c>
      <c r="D447" s="42">
        <f>'Simulacion sistema (hoja4)'!BW438</f>
        <v>0.84289592206004893</v>
      </c>
      <c r="E447" s="44">
        <f t="shared" si="42"/>
        <v>110756524.15869042</v>
      </c>
      <c r="F447" s="45">
        <f t="shared" si="43"/>
        <v>205.27486416060853</v>
      </c>
      <c r="G447" s="45">
        <f t="shared" si="44"/>
        <v>359.23101228106492</v>
      </c>
      <c r="H447" s="46">
        <f t="shared" si="45"/>
        <v>1E-3</v>
      </c>
      <c r="I447" s="46">
        <f t="shared" si="46"/>
        <v>0.999</v>
      </c>
      <c r="J447" s="47">
        <f t="shared" si="47"/>
        <v>39787178290.258583</v>
      </c>
      <c r="K447" s="27"/>
      <c r="L447" s="27"/>
      <c r="M447" s="27"/>
      <c r="N447" s="27"/>
    </row>
    <row r="448" spans="2:14" x14ac:dyDescent="0.25">
      <c r="B448" s="9">
        <f t="shared" si="48"/>
        <v>429</v>
      </c>
      <c r="C448" s="42">
        <f>'Simulacion sistema (hoja4)'!BV439</f>
        <v>0.82266327870544032</v>
      </c>
      <c r="D448" s="42">
        <f>'Simulacion sistema (hoja4)'!BW439</f>
        <v>0.84703919485425538</v>
      </c>
      <c r="E448" s="44">
        <f t="shared" si="42"/>
        <v>111300950.20384917</v>
      </c>
      <c r="F448" s="45">
        <f t="shared" si="43"/>
        <v>205.27486416060853</v>
      </c>
      <c r="G448" s="45">
        <f t="shared" si="44"/>
        <v>359.23101228106492</v>
      </c>
      <c r="H448" s="46">
        <f t="shared" si="45"/>
        <v>1E-3</v>
      </c>
      <c r="I448" s="46">
        <f t="shared" si="46"/>
        <v>0.999</v>
      </c>
      <c r="J448" s="47">
        <f t="shared" si="47"/>
        <v>39982753009.573135</v>
      </c>
      <c r="K448" s="27"/>
      <c r="L448" s="27"/>
      <c r="M448" s="27"/>
      <c r="N448" s="27"/>
    </row>
    <row r="449" spans="2:14" x14ac:dyDescent="0.25">
      <c r="B449" s="9">
        <f t="shared" si="48"/>
        <v>430</v>
      </c>
      <c r="C449" s="42">
        <f>'Simulacion sistema (hoja4)'!BV440</f>
        <v>0.83123426449723581</v>
      </c>
      <c r="D449" s="42">
        <f>'Simulacion sistema (hoja4)'!BW440</f>
        <v>0.84788933733806693</v>
      </c>
      <c r="E449" s="44">
        <f t="shared" si="42"/>
        <v>111412658.926222</v>
      </c>
      <c r="F449" s="45">
        <f t="shared" si="43"/>
        <v>205.27486416060853</v>
      </c>
      <c r="G449" s="45">
        <f t="shared" si="44"/>
        <v>359.23101228106492</v>
      </c>
      <c r="H449" s="46">
        <f t="shared" si="45"/>
        <v>1E-3</v>
      </c>
      <c r="I449" s="46">
        <f t="shared" si="46"/>
        <v>0.999</v>
      </c>
      <c r="J449" s="47">
        <f t="shared" si="47"/>
        <v>40022882246.991753</v>
      </c>
      <c r="K449" s="27"/>
      <c r="L449" s="27"/>
      <c r="M449" s="27"/>
      <c r="N449" s="27"/>
    </row>
    <row r="450" spans="2:14" x14ac:dyDescent="0.25">
      <c r="B450" s="9">
        <f t="shared" si="48"/>
        <v>431</v>
      </c>
      <c r="C450" s="42">
        <f>'Simulacion sistema (hoja4)'!BV441</f>
        <v>0.81399856787570801</v>
      </c>
      <c r="D450" s="42">
        <f>'Simulacion sistema (hoja4)'!BW441</f>
        <v>0.84917975088280762</v>
      </c>
      <c r="E450" s="44">
        <f t="shared" si="42"/>
        <v>111582219.26600093</v>
      </c>
      <c r="F450" s="45">
        <f t="shared" si="43"/>
        <v>205.27486416060853</v>
      </c>
      <c r="G450" s="45">
        <f t="shared" si="44"/>
        <v>359.23101228106492</v>
      </c>
      <c r="H450" s="46">
        <f t="shared" si="45"/>
        <v>1E-3</v>
      </c>
      <c r="I450" s="46">
        <f t="shared" si="46"/>
        <v>0.999</v>
      </c>
      <c r="J450" s="47">
        <f t="shared" si="47"/>
        <v>40083793579.493256</v>
      </c>
      <c r="K450" s="27"/>
      <c r="L450" s="27"/>
      <c r="M450" s="27"/>
      <c r="N450" s="27"/>
    </row>
    <row r="451" spans="2:14" x14ac:dyDescent="0.25">
      <c r="B451" s="9">
        <f t="shared" si="48"/>
        <v>432</v>
      </c>
      <c r="C451" s="42">
        <f>'Simulacion sistema (hoja4)'!BV442</f>
        <v>0.81921057712043543</v>
      </c>
      <c r="D451" s="42">
        <f>'Simulacion sistema (hoja4)'!BW442</f>
        <v>0.84331750725124888</v>
      </c>
      <c r="E451" s="44">
        <f t="shared" si="42"/>
        <v>110811920.4528141</v>
      </c>
      <c r="F451" s="45">
        <f t="shared" si="43"/>
        <v>205.27486416060853</v>
      </c>
      <c r="G451" s="45">
        <f t="shared" si="44"/>
        <v>359.23101228106492</v>
      </c>
      <c r="H451" s="46">
        <f t="shared" si="45"/>
        <v>1E-3</v>
      </c>
      <c r="I451" s="46">
        <f t="shared" si="46"/>
        <v>0.999</v>
      </c>
      <c r="J451" s="47">
        <f t="shared" si="47"/>
        <v>39807078357.07325</v>
      </c>
      <c r="K451" s="27"/>
      <c r="L451" s="27"/>
      <c r="M451" s="27"/>
      <c r="N451" s="27"/>
    </row>
    <row r="452" spans="2:14" x14ac:dyDescent="0.25">
      <c r="B452" s="9">
        <f t="shared" si="48"/>
        <v>433</v>
      </c>
      <c r="C452" s="42">
        <f>'Simulacion sistema (hoja4)'!BV443</f>
        <v>0.82358030245950931</v>
      </c>
      <c r="D452" s="42">
        <f>'Simulacion sistema (hoja4)'!BW443</f>
        <v>0.84567121192219674</v>
      </c>
      <c r="E452" s="44">
        <f t="shared" si="42"/>
        <v>111121197.24657665</v>
      </c>
      <c r="F452" s="45">
        <f t="shared" si="43"/>
        <v>205.27486416060853</v>
      </c>
      <c r="G452" s="45">
        <f t="shared" si="44"/>
        <v>359.23101228106492</v>
      </c>
      <c r="H452" s="46">
        <f t="shared" si="45"/>
        <v>1E-3</v>
      </c>
      <c r="I452" s="46">
        <f t="shared" si="46"/>
        <v>0.999</v>
      </c>
      <c r="J452" s="47">
        <f t="shared" si="47"/>
        <v>39918180172.771614</v>
      </c>
      <c r="K452" s="27"/>
      <c r="L452" s="27"/>
      <c r="M452" s="27"/>
      <c r="N452" s="27"/>
    </row>
    <row r="453" spans="2:14" x14ac:dyDescent="0.25">
      <c r="B453" s="9">
        <f t="shared" si="48"/>
        <v>434</v>
      </c>
      <c r="C453" s="42">
        <f>'Simulacion sistema (hoja4)'!BV444</f>
        <v>0.83208206945150764</v>
      </c>
      <c r="D453" s="42">
        <f>'Simulacion sistema (hoja4)'!BW444</f>
        <v>0.85181782017087326</v>
      </c>
      <c r="E453" s="44">
        <f t="shared" si="42"/>
        <v>111928861.57045275</v>
      </c>
      <c r="F453" s="45">
        <f t="shared" si="43"/>
        <v>205.27486416060853</v>
      </c>
      <c r="G453" s="45">
        <f t="shared" si="44"/>
        <v>359.23101228106492</v>
      </c>
      <c r="H453" s="46">
        <f t="shared" si="45"/>
        <v>1E-3</v>
      </c>
      <c r="I453" s="46">
        <f t="shared" si="46"/>
        <v>0.999</v>
      </c>
      <c r="J453" s="47">
        <f t="shared" si="47"/>
        <v>40208318245.420929</v>
      </c>
      <c r="K453" s="27"/>
      <c r="L453" s="27"/>
      <c r="M453" s="27"/>
      <c r="N453" s="27"/>
    </row>
    <row r="454" spans="2:14" x14ac:dyDescent="0.25">
      <c r="B454" s="9">
        <f t="shared" si="48"/>
        <v>435</v>
      </c>
      <c r="C454" s="42">
        <f>'Simulacion sistema (hoja4)'!BV445</f>
        <v>0.83566259346578942</v>
      </c>
      <c r="D454" s="42">
        <f>'Simulacion sistema (hoja4)'!BW445</f>
        <v>0.8511713405274054</v>
      </c>
      <c r="E454" s="44">
        <f t="shared" si="42"/>
        <v>111843914.14530106</v>
      </c>
      <c r="F454" s="45">
        <f t="shared" si="43"/>
        <v>205.27486416060853</v>
      </c>
      <c r="G454" s="45">
        <f t="shared" si="44"/>
        <v>359.23101228106492</v>
      </c>
      <c r="H454" s="46">
        <f t="shared" si="45"/>
        <v>1E-3</v>
      </c>
      <c r="I454" s="46">
        <f t="shared" si="46"/>
        <v>0.999</v>
      </c>
      <c r="J454" s="47">
        <f t="shared" si="47"/>
        <v>40177802495.893013</v>
      </c>
      <c r="K454" s="27"/>
      <c r="L454" s="27"/>
      <c r="M454" s="27"/>
      <c r="N454" s="27"/>
    </row>
    <row r="455" spans="2:14" x14ac:dyDescent="0.25">
      <c r="B455" s="9">
        <f t="shared" si="48"/>
        <v>436</v>
      </c>
      <c r="C455" s="42">
        <f>'Simulacion sistema (hoja4)'!BV446</f>
        <v>0.83023972233338594</v>
      </c>
      <c r="D455" s="42">
        <f>'Simulacion sistema (hoja4)'!BW446</f>
        <v>0.85018703913418914</v>
      </c>
      <c r="E455" s="44">
        <f t="shared" si="42"/>
        <v>111714576.94223246</v>
      </c>
      <c r="F455" s="45">
        <f t="shared" si="43"/>
        <v>205.27486416060853</v>
      </c>
      <c r="G455" s="45">
        <f t="shared" si="44"/>
        <v>359.23101228106492</v>
      </c>
      <c r="H455" s="46">
        <f t="shared" si="45"/>
        <v>1E-3</v>
      </c>
      <c r="I455" s="46">
        <f t="shared" si="46"/>
        <v>0.999</v>
      </c>
      <c r="J455" s="47">
        <f t="shared" si="47"/>
        <v>40131340561.509079</v>
      </c>
      <c r="K455" s="27"/>
      <c r="L455" s="27"/>
      <c r="M455" s="27"/>
      <c r="N455" s="27"/>
    </row>
    <row r="456" spans="2:14" x14ac:dyDescent="0.25">
      <c r="B456" s="9">
        <f t="shared" si="48"/>
        <v>437</v>
      </c>
      <c r="C456" s="42">
        <f>'Simulacion sistema (hoja4)'!BV447</f>
        <v>0.83375478400494729</v>
      </c>
      <c r="D456" s="42">
        <f>'Simulacion sistema (hoja4)'!BW447</f>
        <v>0.84850000078150134</v>
      </c>
      <c r="E456" s="44">
        <f t="shared" si="42"/>
        <v>111492900.10268928</v>
      </c>
      <c r="F456" s="45">
        <f t="shared" si="43"/>
        <v>205.27486416060853</v>
      </c>
      <c r="G456" s="45">
        <f t="shared" si="44"/>
        <v>359.23101228106492</v>
      </c>
      <c r="H456" s="46">
        <f t="shared" si="45"/>
        <v>1E-3</v>
      </c>
      <c r="I456" s="46">
        <f t="shared" si="46"/>
        <v>0.999</v>
      </c>
      <c r="J456" s="47">
        <f t="shared" si="47"/>
        <v>40051707366.040718</v>
      </c>
      <c r="K456" s="27"/>
      <c r="L456" s="27"/>
      <c r="M456" s="27"/>
      <c r="N456" s="27"/>
    </row>
    <row r="457" spans="2:14" x14ac:dyDescent="0.25">
      <c r="B457" s="9">
        <f t="shared" si="48"/>
        <v>438</v>
      </c>
      <c r="C457" s="42">
        <f>'Simulacion sistema (hoja4)'!BV448</f>
        <v>0.82770781257986714</v>
      </c>
      <c r="D457" s="42">
        <f>'Simulacion sistema (hoja4)'!BW448</f>
        <v>0.84827082627624006</v>
      </c>
      <c r="E457" s="44">
        <f t="shared" si="42"/>
        <v>111462786.57269794</v>
      </c>
      <c r="F457" s="45">
        <f t="shared" si="43"/>
        <v>205.27486416060853</v>
      </c>
      <c r="G457" s="45">
        <f t="shared" si="44"/>
        <v>359.23101228106492</v>
      </c>
      <c r="H457" s="46">
        <f t="shared" si="45"/>
        <v>1E-3</v>
      </c>
      <c r="I457" s="46">
        <f t="shared" si="46"/>
        <v>0.999</v>
      </c>
      <c r="J457" s="47">
        <f t="shared" si="47"/>
        <v>40040889652.178574</v>
      </c>
      <c r="K457" s="27"/>
      <c r="L457" s="27"/>
      <c r="M457" s="27"/>
      <c r="N457" s="27"/>
    </row>
    <row r="458" spans="2:14" x14ac:dyDescent="0.25">
      <c r="B458" s="9">
        <f t="shared" si="48"/>
        <v>439</v>
      </c>
      <c r="C458" s="42">
        <f>'Simulacion sistema (hoja4)'!BV449</f>
        <v>0.82107404299063613</v>
      </c>
      <c r="D458" s="42">
        <f>'Simulacion sistema (hoja4)'!BW449</f>
        <v>0.84225128439960528</v>
      </c>
      <c r="E458" s="44">
        <f t="shared" si="42"/>
        <v>110671818.77010813</v>
      </c>
      <c r="F458" s="45">
        <f t="shared" si="43"/>
        <v>205.27486416060853</v>
      </c>
      <c r="G458" s="45">
        <f t="shared" si="44"/>
        <v>359.23101228106492</v>
      </c>
      <c r="H458" s="46">
        <f t="shared" si="45"/>
        <v>1E-3</v>
      </c>
      <c r="I458" s="46">
        <f t="shared" si="46"/>
        <v>0.999</v>
      </c>
      <c r="J458" s="47">
        <f t="shared" si="47"/>
        <v>39756749487.772507</v>
      </c>
      <c r="K458" s="27"/>
      <c r="L458" s="27"/>
      <c r="M458" s="27"/>
      <c r="N458" s="27"/>
    </row>
    <row r="459" spans="2:14" x14ac:dyDescent="0.25">
      <c r="B459" s="9">
        <f t="shared" si="48"/>
        <v>440</v>
      </c>
      <c r="C459" s="42">
        <f>'Simulacion sistema (hoja4)'!BV450</f>
        <v>0.82214946575275261</v>
      </c>
      <c r="D459" s="42">
        <f>'Simulacion sistema (hoja4)'!BW450</f>
        <v>0.83927713567901763</v>
      </c>
      <c r="E459" s="44">
        <f t="shared" si="42"/>
        <v>110281015.62822291</v>
      </c>
      <c r="F459" s="45">
        <f t="shared" si="43"/>
        <v>205.27486416060853</v>
      </c>
      <c r="G459" s="45">
        <f t="shared" si="44"/>
        <v>359.23101228106492</v>
      </c>
      <c r="H459" s="46">
        <f t="shared" si="45"/>
        <v>1E-3</v>
      </c>
      <c r="I459" s="46">
        <f t="shared" si="46"/>
        <v>0.999</v>
      </c>
      <c r="J459" s="47">
        <f t="shared" si="47"/>
        <v>39616360879.51046</v>
      </c>
      <c r="K459" s="27"/>
      <c r="L459" s="27"/>
      <c r="M459" s="27"/>
      <c r="N459" s="27"/>
    </row>
    <row r="460" spans="2:14" x14ac:dyDescent="0.25">
      <c r="B460" s="9">
        <f t="shared" si="48"/>
        <v>441</v>
      </c>
      <c r="C460" s="42">
        <f>'Simulacion sistema (hoja4)'!BV451</f>
        <v>0.82360303943552349</v>
      </c>
      <c r="D460" s="42">
        <f>'Simulacion sistema (hoja4)'!BW451</f>
        <v>0.84249182378594545</v>
      </c>
      <c r="E460" s="44">
        <f t="shared" si="42"/>
        <v>110703425.64547324</v>
      </c>
      <c r="F460" s="45">
        <f t="shared" si="43"/>
        <v>205.27486416060853</v>
      </c>
      <c r="G460" s="45">
        <f t="shared" si="44"/>
        <v>359.23101228106492</v>
      </c>
      <c r="H460" s="46">
        <f t="shared" si="45"/>
        <v>1E-3</v>
      </c>
      <c r="I460" s="46">
        <f t="shared" si="46"/>
        <v>0.999</v>
      </c>
      <c r="J460" s="47">
        <f t="shared" si="47"/>
        <v>39768103657.604958</v>
      </c>
      <c r="K460" s="27"/>
      <c r="L460" s="27"/>
      <c r="M460" s="27"/>
      <c r="N460" s="27"/>
    </row>
    <row r="461" spans="2:14" x14ac:dyDescent="0.25">
      <c r="B461" s="9">
        <f t="shared" si="48"/>
        <v>442</v>
      </c>
      <c r="C461" s="42">
        <f>'Simulacion sistema (hoja4)'!BV452</f>
        <v>0.80967514495096959</v>
      </c>
      <c r="D461" s="42">
        <f>'Simulacion sistema (hoja4)'!BW452</f>
        <v>0.84574677510007379</v>
      </c>
      <c r="E461" s="44">
        <f t="shared" si="42"/>
        <v>111131126.24814969</v>
      </c>
      <c r="F461" s="45">
        <f t="shared" si="43"/>
        <v>205.27486416060853</v>
      </c>
      <c r="G461" s="45">
        <f t="shared" si="44"/>
        <v>359.23101228106492</v>
      </c>
      <c r="H461" s="46">
        <f t="shared" si="45"/>
        <v>1E-3</v>
      </c>
      <c r="I461" s="46">
        <f t="shared" si="46"/>
        <v>0.999</v>
      </c>
      <c r="J461" s="47">
        <f t="shared" si="47"/>
        <v>39921746978.05764</v>
      </c>
      <c r="K461" s="27"/>
      <c r="L461" s="27"/>
      <c r="M461" s="27"/>
      <c r="N461" s="27"/>
    </row>
    <row r="462" spans="2:14" x14ac:dyDescent="0.25">
      <c r="B462" s="9">
        <f t="shared" si="48"/>
        <v>443</v>
      </c>
      <c r="C462" s="42">
        <f>'Simulacion sistema (hoja4)'!BV453</f>
        <v>0.82068957045454649</v>
      </c>
      <c r="D462" s="42">
        <f>'Simulacion sistema (hoja4)'!BW453</f>
        <v>0.85233022837354944</v>
      </c>
      <c r="E462" s="44">
        <f t="shared" si="42"/>
        <v>111996192.0082844</v>
      </c>
      <c r="F462" s="45">
        <f t="shared" si="43"/>
        <v>205.27486416060853</v>
      </c>
      <c r="G462" s="45">
        <f t="shared" si="44"/>
        <v>359.23101228106492</v>
      </c>
      <c r="H462" s="46">
        <f t="shared" si="45"/>
        <v>1E-3</v>
      </c>
      <c r="I462" s="46">
        <f t="shared" si="46"/>
        <v>0.999</v>
      </c>
      <c r="J462" s="47">
        <f t="shared" si="47"/>
        <v>40232505426.760521</v>
      </c>
      <c r="K462" s="27"/>
      <c r="L462" s="27"/>
      <c r="M462" s="27"/>
      <c r="N462" s="27"/>
    </row>
    <row r="463" spans="2:14" x14ac:dyDescent="0.25">
      <c r="B463" s="9">
        <f t="shared" si="48"/>
        <v>444</v>
      </c>
      <c r="C463" s="42">
        <f>'Simulacion sistema (hoja4)'!BV454</f>
        <v>0.81476871408252993</v>
      </c>
      <c r="D463" s="42">
        <f>'Simulacion sistema (hoja4)'!BW454</f>
        <v>0.84335586991263367</v>
      </c>
      <c r="E463" s="44">
        <f t="shared" si="42"/>
        <v>110816961.30652007</v>
      </c>
      <c r="F463" s="45">
        <f t="shared" si="43"/>
        <v>205.27486416060853</v>
      </c>
      <c r="G463" s="45">
        <f t="shared" si="44"/>
        <v>359.23101228106492</v>
      </c>
      <c r="H463" s="46">
        <f t="shared" si="45"/>
        <v>1E-3</v>
      </c>
      <c r="I463" s="46">
        <f t="shared" si="46"/>
        <v>0.999</v>
      </c>
      <c r="J463" s="47">
        <f t="shared" si="47"/>
        <v>39808889188.052811</v>
      </c>
      <c r="K463" s="27"/>
      <c r="L463" s="27"/>
      <c r="M463" s="27"/>
      <c r="N463" s="27"/>
    </row>
    <row r="464" spans="2:14" x14ac:dyDescent="0.25">
      <c r="B464" s="9">
        <f t="shared" si="48"/>
        <v>445</v>
      </c>
      <c r="C464" s="42">
        <f>'Simulacion sistema (hoja4)'!BV455</f>
        <v>0.81802923705626074</v>
      </c>
      <c r="D464" s="42">
        <f>'Simulacion sistema (hoja4)'!BW455</f>
        <v>0.84600110355524039</v>
      </c>
      <c r="E464" s="44">
        <f t="shared" si="42"/>
        <v>111164545.00715858</v>
      </c>
      <c r="F464" s="45">
        <f t="shared" si="43"/>
        <v>205.27486416060853</v>
      </c>
      <c r="G464" s="45">
        <f t="shared" si="44"/>
        <v>359.23101228106492</v>
      </c>
      <c r="H464" s="46">
        <f t="shared" si="45"/>
        <v>1E-3</v>
      </c>
      <c r="I464" s="46">
        <f t="shared" si="46"/>
        <v>0.999</v>
      </c>
      <c r="J464" s="47">
        <f t="shared" si="47"/>
        <v>39933752032.685577</v>
      </c>
      <c r="K464" s="27"/>
      <c r="L464" s="27"/>
      <c r="M464" s="27"/>
      <c r="N464" s="27"/>
    </row>
    <row r="465" spans="2:14" x14ac:dyDescent="0.25">
      <c r="B465" s="9">
        <f t="shared" si="48"/>
        <v>446</v>
      </c>
      <c r="C465" s="42">
        <f>'Simulacion sistema (hoja4)'!BV456</f>
        <v>0.81019756894915029</v>
      </c>
      <c r="D465" s="42">
        <f>'Simulacion sistema (hoja4)'!BW456</f>
        <v>0.8430069854331057</v>
      </c>
      <c r="E465" s="44">
        <f t="shared" si="42"/>
        <v>110771117.88591009</v>
      </c>
      <c r="F465" s="45">
        <f t="shared" si="43"/>
        <v>205.27486416060853</v>
      </c>
      <c r="G465" s="45">
        <f t="shared" si="44"/>
        <v>359.23101228106492</v>
      </c>
      <c r="H465" s="46">
        <f t="shared" si="45"/>
        <v>1E-3</v>
      </c>
      <c r="I465" s="46">
        <f t="shared" si="46"/>
        <v>0.999</v>
      </c>
      <c r="J465" s="47">
        <f t="shared" si="47"/>
        <v>39792420809.66066</v>
      </c>
      <c r="K465" s="27"/>
      <c r="L465" s="27"/>
      <c r="M465" s="27"/>
      <c r="N465" s="27"/>
    </row>
    <row r="466" spans="2:14" x14ac:dyDescent="0.25">
      <c r="B466" s="9">
        <f t="shared" si="48"/>
        <v>447</v>
      </c>
      <c r="C466" s="42">
        <f>'Simulacion sistema (hoja4)'!BV457</f>
        <v>0.81131813241400785</v>
      </c>
      <c r="D466" s="42">
        <f>'Simulacion sistema (hoja4)'!BW457</f>
        <v>0.84226014493455115</v>
      </c>
      <c r="E466" s="44">
        <f t="shared" si="42"/>
        <v>110672983.04440002</v>
      </c>
      <c r="F466" s="45">
        <f t="shared" si="43"/>
        <v>205.27486416060853</v>
      </c>
      <c r="G466" s="45">
        <f t="shared" si="44"/>
        <v>359.23101228106492</v>
      </c>
      <c r="H466" s="46">
        <f t="shared" si="45"/>
        <v>1E-3</v>
      </c>
      <c r="I466" s="46">
        <f t="shared" si="46"/>
        <v>0.999</v>
      </c>
      <c r="J466" s="47">
        <f t="shared" si="47"/>
        <v>39757167731.204956</v>
      </c>
      <c r="K466" s="27"/>
      <c r="L466" s="27"/>
      <c r="M466" s="27"/>
      <c r="N466" s="27"/>
    </row>
    <row r="467" spans="2:14" x14ac:dyDescent="0.25">
      <c r="B467" s="9">
        <f t="shared" si="48"/>
        <v>448</v>
      </c>
      <c r="C467" s="42">
        <f>'Simulacion sistema (hoja4)'!BV458</f>
        <v>0.82334759270384117</v>
      </c>
      <c r="D467" s="42">
        <f>'Simulacion sistema (hoja4)'!BW458</f>
        <v>0.84805421817076443</v>
      </c>
      <c r="E467" s="44">
        <f t="shared" si="42"/>
        <v>111434324.26763844</v>
      </c>
      <c r="F467" s="45">
        <f t="shared" si="43"/>
        <v>205.27486416060853</v>
      </c>
      <c r="G467" s="45">
        <f t="shared" si="44"/>
        <v>359.23101228106492</v>
      </c>
      <c r="H467" s="46">
        <f t="shared" si="45"/>
        <v>1E-3</v>
      </c>
      <c r="I467" s="46">
        <f t="shared" si="46"/>
        <v>0.999</v>
      </c>
      <c r="J467" s="47">
        <f t="shared" si="47"/>
        <v>40030665109.520195</v>
      </c>
      <c r="K467" s="27"/>
      <c r="L467" s="27"/>
      <c r="M467" s="27"/>
      <c r="N467" s="27"/>
    </row>
    <row r="468" spans="2:14" x14ac:dyDescent="0.25">
      <c r="B468" s="9">
        <f t="shared" si="48"/>
        <v>449</v>
      </c>
      <c r="C468" s="42">
        <f>'Simulacion sistema (hoja4)'!BV459</f>
        <v>0.83116940458787725</v>
      </c>
      <c r="D468" s="42">
        <f>'Simulacion sistema (hoja4)'!BW459</f>
        <v>0.85201112216523034</v>
      </c>
      <c r="E468" s="44">
        <f t="shared" si="42"/>
        <v>111954261.45251127</v>
      </c>
      <c r="F468" s="45">
        <f t="shared" si="43"/>
        <v>205.27486416060853</v>
      </c>
      <c r="G468" s="45">
        <f t="shared" si="44"/>
        <v>359.23101228106492</v>
      </c>
      <c r="H468" s="46">
        <f t="shared" si="45"/>
        <v>1E-3</v>
      </c>
      <c r="I468" s="46">
        <f t="shared" si="46"/>
        <v>0.999</v>
      </c>
      <c r="J468" s="47">
        <f t="shared" si="47"/>
        <v>40217442670.764626</v>
      </c>
      <c r="K468" s="27"/>
      <c r="L468" s="27"/>
      <c r="M468" s="27"/>
      <c r="N468" s="27"/>
    </row>
    <row r="469" spans="2:14" x14ac:dyDescent="0.25">
      <c r="B469" s="9">
        <f t="shared" si="48"/>
        <v>450</v>
      </c>
      <c r="C469" s="42">
        <f>'Simulacion sistema (hoja4)'!BV460</f>
        <v>0.82696468932142597</v>
      </c>
      <c r="D469" s="42">
        <f>'Simulacion sistema (hoja4)'!BW460</f>
        <v>0.84183708778624367</v>
      </c>
      <c r="E469" s="44">
        <f t="shared" ref="E469:E532" si="49">+D469*$F$13*$F$14</f>
        <v>110617393.33511241</v>
      </c>
      <c r="F469" s="45">
        <f t="shared" ref="F469:F532" si="50">+$F$11*F$16</f>
        <v>205.27486416060853</v>
      </c>
      <c r="G469" s="45">
        <f t="shared" ref="G469:G532" si="51">+$F$11*F$15</f>
        <v>359.23101228106492</v>
      </c>
      <c r="H469" s="46">
        <f t="shared" ref="H469:H532" si="52">+COUNTIF($C$20:$C$1019,"&lt;"&amp;$F$12)/1000</f>
        <v>1E-3</v>
      </c>
      <c r="I469" s="46">
        <f t="shared" ref="I469:I532" si="53">1-H469</f>
        <v>0.999</v>
      </c>
      <c r="J469" s="47">
        <f t="shared" ref="J469:J532" si="54">+IF(C469&lt;$F$12,E469*F469,E469*G469)</f>
        <v>39737198183.665154</v>
      </c>
      <c r="K469" s="27"/>
      <c r="L469" s="27"/>
      <c r="M469" s="27"/>
      <c r="N469" s="27"/>
    </row>
    <row r="470" spans="2:14" x14ac:dyDescent="0.25">
      <c r="B470" s="9">
        <f t="shared" ref="B470:B533" si="55">+B469+1</f>
        <v>451</v>
      </c>
      <c r="C470" s="42">
        <f>'Simulacion sistema (hoja4)'!BV461</f>
        <v>0.81986370875911874</v>
      </c>
      <c r="D470" s="42">
        <f>'Simulacion sistema (hoja4)'!BW461</f>
        <v>0.85871082262286602</v>
      </c>
      <c r="E470" s="44">
        <f t="shared" si="49"/>
        <v>112834602.0926446</v>
      </c>
      <c r="F470" s="45">
        <f t="shared" si="50"/>
        <v>205.27486416060853</v>
      </c>
      <c r="G470" s="45">
        <f t="shared" si="51"/>
        <v>359.23101228106492</v>
      </c>
      <c r="H470" s="46">
        <f t="shared" si="52"/>
        <v>1E-3</v>
      </c>
      <c r="I470" s="46">
        <f t="shared" si="53"/>
        <v>0.999</v>
      </c>
      <c r="J470" s="47">
        <f t="shared" si="54"/>
        <v>40533688330.071884</v>
      </c>
      <c r="K470" s="27"/>
      <c r="L470" s="27"/>
      <c r="M470" s="27"/>
      <c r="N470" s="27"/>
    </row>
    <row r="471" spans="2:14" x14ac:dyDescent="0.25">
      <c r="B471" s="9">
        <f t="shared" si="55"/>
        <v>452</v>
      </c>
      <c r="C471" s="42">
        <f>'Simulacion sistema (hoja4)'!BV462</f>
        <v>0.83000772625665697</v>
      </c>
      <c r="D471" s="42">
        <f>'Simulacion sistema (hoja4)'!BW462</f>
        <v>0.84368725147911672</v>
      </c>
      <c r="E471" s="44">
        <f t="shared" si="49"/>
        <v>110860504.84435594</v>
      </c>
      <c r="F471" s="45">
        <f t="shared" si="50"/>
        <v>205.27486416060853</v>
      </c>
      <c r="G471" s="45">
        <f t="shared" si="51"/>
        <v>359.23101228106492</v>
      </c>
      <c r="H471" s="46">
        <f t="shared" si="52"/>
        <v>1E-3</v>
      </c>
      <c r="I471" s="46">
        <f t="shared" si="53"/>
        <v>0.999</v>
      </c>
      <c r="J471" s="47">
        <f t="shared" si="54"/>
        <v>39824531377.227882</v>
      </c>
      <c r="K471" s="27"/>
      <c r="L471" s="27"/>
      <c r="M471" s="27"/>
      <c r="N471" s="27"/>
    </row>
    <row r="472" spans="2:14" x14ac:dyDescent="0.25">
      <c r="B472" s="9">
        <f t="shared" si="55"/>
        <v>453</v>
      </c>
      <c r="C472" s="42">
        <f>'Simulacion sistema (hoja4)'!BV463</f>
        <v>0.8219706729060241</v>
      </c>
      <c r="D472" s="42">
        <f>'Simulacion sistema (hoja4)'!BW463</f>
        <v>0.85051170830833733</v>
      </c>
      <c r="E472" s="44">
        <f t="shared" si="49"/>
        <v>111757238.47171552</v>
      </c>
      <c r="F472" s="45">
        <f t="shared" si="50"/>
        <v>205.27486416060853</v>
      </c>
      <c r="G472" s="45">
        <f t="shared" si="51"/>
        <v>359.23101228106492</v>
      </c>
      <c r="H472" s="46">
        <f t="shared" si="52"/>
        <v>1E-3</v>
      </c>
      <c r="I472" s="46">
        <f t="shared" si="53"/>
        <v>0.999</v>
      </c>
      <c r="J472" s="47">
        <f t="shared" si="54"/>
        <v>40146665905.93074</v>
      </c>
      <c r="K472" s="27"/>
      <c r="L472" s="27"/>
      <c r="M472" s="27"/>
      <c r="N472" s="27"/>
    </row>
    <row r="473" spans="2:14" x14ac:dyDescent="0.25">
      <c r="B473" s="9">
        <f t="shared" si="55"/>
        <v>454</v>
      </c>
      <c r="C473" s="42">
        <f>'Simulacion sistema (hoja4)'!BV464</f>
        <v>0.80885777466776831</v>
      </c>
      <c r="D473" s="42">
        <f>'Simulacion sistema (hoja4)'!BW464</f>
        <v>0.85148902990833963</v>
      </c>
      <c r="E473" s="44">
        <f t="shared" si="49"/>
        <v>111885658.52995582</v>
      </c>
      <c r="F473" s="45">
        <f t="shared" si="50"/>
        <v>205.27486416060853</v>
      </c>
      <c r="G473" s="45">
        <f t="shared" si="51"/>
        <v>359.23101228106492</v>
      </c>
      <c r="H473" s="46">
        <f t="shared" si="52"/>
        <v>1E-3</v>
      </c>
      <c r="I473" s="46">
        <f t="shared" si="53"/>
        <v>0.999</v>
      </c>
      <c r="J473" s="47">
        <f t="shared" si="54"/>
        <v>40192798373.449593</v>
      </c>
      <c r="K473" s="27"/>
      <c r="L473" s="27"/>
      <c r="M473" s="27"/>
      <c r="N473" s="27"/>
    </row>
    <row r="474" spans="2:14" x14ac:dyDescent="0.25">
      <c r="B474" s="9">
        <f t="shared" si="55"/>
        <v>455</v>
      </c>
      <c r="C474" s="42">
        <f>'Simulacion sistema (hoja4)'!BV465</f>
        <v>0.82220722840548355</v>
      </c>
      <c r="D474" s="42">
        <f>'Simulacion sistema (hoja4)'!BW465</f>
        <v>0.84368619008787593</v>
      </c>
      <c r="E474" s="44">
        <f t="shared" si="49"/>
        <v>110860365.37754691</v>
      </c>
      <c r="F474" s="45">
        <f t="shared" si="50"/>
        <v>205.27486416060853</v>
      </c>
      <c r="G474" s="45">
        <f t="shared" si="51"/>
        <v>359.23101228106492</v>
      </c>
      <c r="H474" s="46">
        <f t="shared" si="52"/>
        <v>1E-3</v>
      </c>
      <c r="I474" s="46">
        <f t="shared" si="53"/>
        <v>0.999</v>
      </c>
      <c r="J474" s="47">
        <f t="shared" si="54"/>
        <v>39824481276.424896</v>
      </c>
      <c r="K474" s="27"/>
      <c r="L474" s="27"/>
      <c r="M474" s="27"/>
      <c r="N474" s="27"/>
    </row>
    <row r="475" spans="2:14" x14ac:dyDescent="0.25">
      <c r="B475" s="9">
        <f t="shared" si="55"/>
        <v>456</v>
      </c>
      <c r="C475" s="42">
        <f>'Simulacion sistema (hoja4)'!BV466</f>
        <v>0.83312218587624864</v>
      </c>
      <c r="D475" s="42">
        <f>'Simulacion sistema (hoja4)'!BW466</f>
        <v>0.85509701621336487</v>
      </c>
      <c r="E475" s="44">
        <f t="shared" si="49"/>
        <v>112359747.93043615</v>
      </c>
      <c r="F475" s="45">
        <f t="shared" si="50"/>
        <v>205.27486416060853</v>
      </c>
      <c r="G475" s="45">
        <f t="shared" si="51"/>
        <v>359.23101228106492</v>
      </c>
      <c r="H475" s="46">
        <f t="shared" si="52"/>
        <v>1E-3</v>
      </c>
      <c r="I475" s="46">
        <f t="shared" si="53"/>
        <v>0.999</v>
      </c>
      <c r="J475" s="47">
        <f t="shared" si="54"/>
        <v>40363105988.695869</v>
      </c>
      <c r="K475" s="27"/>
      <c r="L475" s="27"/>
      <c r="M475" s="27"/>
      <c r="N475" s="27"/>
    </row>
    <row r="476" spans="2:14" x14ac:dyDescent="0.25">
      <c r="B476" s="9">
        <f t="shared" si="55"/>
        <v>457</v>
      </c>
      <c r="C476" s="42">
        <f>'Simulacion sistema (hoja4)'!BV467</f>
        <v>0.8178839346920157</v>
      </c>
      <c r="D476" s="42">
        <f>'Simulacion sistema (hoja4)'!BW467</f>
        <v>0.84022750982374872</v>
      </c>
      <c r="E476" s="44">
        <f t="shared" si="49"/>
        <v>110405894.79084058</v>
      </c>
      <c r="F476" s="45">
        <f t="shared" si="50"/>
        <v>205.27486416060853</v>
      </c>
      <c r="G476" s="45">
        <f t="shared" si="51"/>
        <v>359.23101228106492</v>
      </c>
      <c r="H476" s="46">
        <f t="shared" si="52"/>
        <v>1E-3</v>
      </c>
      <c r="I476" s="46">
        <f t="shared" si="53"/>
        <v>0.999</v>
      </c>
      <c r="J476" s="47">
        <f t="shared" si="54"/>
        <v>39661221347.510414</v>
      </c>
      <c r="K476" s="27"/>
      <c r="L476" s="27"/>
      <c r="M476" s="27"/>
      <c r="N476" s="27"/>
    </row>
    <row r="477" spans="2:14" x14ac:dyDescent="0.25">
      <c r="B477" s="9">
        <f t="shared" si="55"/>
        <v>458</v>
      </c>
      <c r="C477" s="42">
        <f>'Simulacion sistema (hoja4)'!BV468</f>
        <v>0.82805486373378479</v>
      </c>
      <c r="D477" s="42">
        <f>'Simulacion sistema (hoja4)'!BW468</f>
        <v>0.85496230985597266</v>
      </c>
      <c r="E477" s="44">
        <f t="shared" si="49"/>
        <v>112342047.5150748</v>
      </c>
      <c r="F477" s="45">
        <f t="shared" si="50"/>
        <v>205.27486416060853</v>
      </c>
      <c r="G477" s="45">
        <f t="shared" si="51"/>
        <v>359.23101228106492</v>
      </c>
      <c r="H477" s="46">
        <f t="shared" si="52"/>
        <v>1E-3</v>
      </c>
      <c r="I477" s="46">
        <f t="shared" si="53"/>
        <v>0.999</v>
      </c>
      <c r="J477" s="47">
        <f t="shared" si="54"/>
        <v>40356747450.567818</v>
      </c>
      <c r="K477" s="27"/>
      <c r="L477" s="27"/>
      <c r="M477" s="27"/>
      <c r="N477" s="27"/>
    </row>
    <row r="478" spans="2:14" x14ac:dyDescent="0.25">
      <c r="B478" s="9">
        <f t="shared" si="55"/>
        <v>459</v>
      </c>
      <c r="C478" s="42">
        <f>'Simulacion sistema (hoja4)'!BV469</f>
        <v>0.81689198297923826</v>
      </c>
      <c r="D478" s="42">
        <f>'Simulacion sistema (hoja4)'!BW469</f>
        <v>0.85463352543097293</v>
      </c>
      <c r="E478" s="44">
        <f t="shared" si="49"/>
        <v>112298845.24162984</v>
      </c>
      <c r="F478" s="45">
        <f t="shared" si="50"/>
        <v>205.27486416060853</v>
      </c>
      <c r="G478" s="45">
        <f t="shared" si="51"/>
        <v>359.23101228106492</v>
      </c>
      <c r="H478" s="46">
        <f t="shared" si="52"/>
        <v>1E-3</v>
      </c>
      <c r="I478" s="46">
        <f t="shared" si="53"/>
        <v>0.999</v>
      </c>
      <c r="J478" s="47">
        <f t="shared" si="54"/>
        <v>40341227854.14534</v>
      </c>
      <c r="K478" s="27"/>
      <c r="L478" s="27"/>
      <c r="M478" s="27"/>
      <c r="N478" s="27"/>
    </row>
    <row r="479" spans="2:14" x14ac:dyDescent="0.25">
      <c r="B479" s="9">
        <f t="shared" si="55"/>
        <v>460</v>
      </c>
      <c r="C479" s="42">
        <f>'Simulacion sistema (hoja4)'!BV470</f>
        <v>0.81373524014955878</v>
      </c>
      <c r="D479" s="42">
        <f>'Simulacion sistema (hoja4)'!BW470</f>
        <v>0.84504500688787643</v>
      </c>
      <c r="E479" s="44">
        <f t="shared" si="49"/>
        <v>111038913.90506697</v>
      </c>
      <c r="F479" s="45">
        <f t="shared" si="50"/>
        <v>205.27486416060853</v>
      </c>
      <c r="G479" s="45">
        <f t="shared" si="51"/>
        <v>359.23101228106492</v>
      </c>
      <c r="H479" s="46">
        <f t="shared" si="52"/>
        <v>1E-3</v>
      </c>
      <c r="I479" s="46">
        <f t="shared" si="53"/>
        <v>0.999</v>
      </c>
      <c r="J479" s="47">
        <f t="shared" si="54"/>
        <v>39888621444.707222</v>
      </c>
      <c r="K479" s="27"/>
      <c r="L479" s="27"/>
      <c r="M479" s="27"/>
      <c r="N479" s="27"/>
    </row>
    <row r="480" spans="2:14" x14ac:dyDescent="0.25">
      <c r="B480" s="9">
        <f t="shared" si="55"/>
        <v>461</v>
      </c>
      <c r="C480" s="42">
        <f>'Simulacion sistema (hoja4)'!BV471</f>
        <v>0.82138852431605969</v>
      </c>
      <c r="D480" s="42">
        <f>'Simulacion sistema (hoja4)'!BW471</f>
        <v>0.84554193354862139</v>
      </c>
      <c r="E480" s="44">
        <f t="shared" si="49"/>
        <v>111104210.06828885</v>
      </c>
      <c r="F480" s="45">
        <f t="shared" si="50"/>
        <v>205.27486416060853</v>
      </c>
      <c r="G480" s="45">
        <f t="shared" si="51"/>
        <v>359.23101228106492</v>
      </c>
      <c r="H480" s="46">
        <f t="shared" si="52"/>
        <v>1E-3</v>
      </c>
      <c r="I480" s="46">
        <f t="shared" si="53"/>
        <v>0.999</v>
      </c>
      <c r="J480" s="47">
        <f t="shared" si="54"/>
        <v>39912077851.519485</v>
      </c>
      <c r="K480" s="27"/>
      <c r="L480" s="27"/>
      <c r="M480" s="27"/>
      <c r="N480" s="27"/>
    </row>
    <row r="481" spans="2:14" x14ac:dyDescent="0.25">
      <c r="B481" s="9">
        <f t="shared" si="55"/>
        <v>462</v>
      </c>
      <c r="C481" s="42">
        <f>'Simulacion sistema (hoja4)'!BV472</f>
        <v>0.82879683621545708</v>
      </c>
      <c r="D481" s="42">
        <f>'Simulacion sistema (hoja4)'!BW472</f>
        <v>0.84377297247016192</v>
      </c>
      <c r="E481" s="44">
        <f t="shared" si="49"/>
        <v>110871768.58257927</v>
      </c>
      <c r="F481" s="45">
        <f t="shared" si="50"/>
        <v>205.27486416060853</v>
      </c>
      <c r="G481" s="45">
        <f t="shared" si="51"/>
        <v>359.23101228106492</v>
      </c>
      <c r="H481" s="46">
        <f t="shared" si="52"/>
        <v>1E-3</v>
      </c>
      <c r="I481" s="46">
        <f t="shared" si="53"/>
        <v>0.999</v>
      </c>
      <c r="J481" s="47">
        <f t="shared" si="54"/>
        <v>39828577661.31192</v>
      </c>
      <c r="K481" s="27"/>
      <c r="L481" s="27"/>
      <c r="M481" s="27"/>
      <c r="N481" s="27"/>
    </row>
    <row r="482" spans="2:14" x14ac:dyDescent="0.25">
      <c r="B482" s="9">
        <f t="shared" si="55"/>
        <v>463</v>
      </c>
      <c r="C482" s="42">
        <f>'Simulacion sistema (hoja4)'!BV473</f>
        <v>0.79732892788936915</v>
      </c>
      <c r="D482" s="42">
        <f>'Simulacion sistema (hoja4)'!BW473</f>
        <v>0.84969700632970169</v>
      </c>
      <c r="E482" s="44">
        <f t="shared" si="49"/>
        <v>111650186.63172281</v>
      </c>
      <c r="F482" s="45">
        <f t="shared" si="50"/>
        <v>205.27486416060853</v>
      </c>
      <c r="G482" s="45">
        <f t="shared" si="51"/>
        <v>359.23101228106492</v>
      </c>
      <c r="H482" s="46">
        <f t="shared" si="52"/>
        <v>1E-3</v>
      </c>
      <c r="I482" s="46">
        <f t="shared" si="53"/>
        <v>0.999</v>
      </c>
      <c r="J482" s="47">
        <f t="shared" si="54"/>
        <v>40108209565.083603</v>
      </c>
      <c r="K482" s="27"/>
      <c r="L482" s="27"/>
      <c r="M482" s="27"/>
      <c r="N482" s="27"/>
    </row>
    <row r="483" spans="2:14" x14ac:dyDescent="0.25">
      <c r="B483" s="9">
        <f t="shared" si="55"/>
        <v>464</v>
      </c>
      <c r="C483" s="42">
        <f>'Simulacion sistema (hoja4)'!BV474</f>
        <v>0.81947055766215027</v>
      </c>
      <c r="D483" s="42">
        <f>'Simulacion sistema (hoja4)'!BW474</f>
        <v>0.84444290657958732</v>
      </c>
      <c r="E483" s="44">
        <f t="shared" si="49"/>
        <v>110959797.92455778</v>
      </c>
      <c r="F483" s="45">
        <f t="shared" si="50"/>
        <v>205.27486416060853</v>
      </c>
      <c r="G483" s="45">
        <f t="shared" si="51"/>
        <v>359.23101228106492</v>
      </c>
      <c r="H483" s="46">
        <f t="shared" si="52"/>
        <v>1E-3</v>
      </c>
      <c r="I483" s="46">
        <f t="shared" si="53"/>
        <v>0.999</v>
      </c>
      <c r="J483" s="47">
        <f t="shared" si="54"/>
        <v>39860200530.941299</v>
      </c>
      <c r="K483" s="27"/>
      <c r="L483" s="27"/>
      <c r="M483" s="27"/>
      <c r="N483" s="27"/>
    </row>
    <row r="484" spans="2:14" x14ac:dyDescent="0.25">
      <c r="B484" s="9">
        <f t="shared" si="55"/>
        <v>465</v>
      </c>
      <c r="C484" s="42">
        <f>'Simulacion sistema (hoja4)'!BV475</f>
        <v>0.83144066412222006</v>
      </c>
      <c r="D484" s="42">
        <f>'Simulacion sistema (hoja4)'!BW475</f>
        <v>0.85203767404801189</v>
      </c>
      <c r="E484" s="44">
        <f t="shared" si="49"/>
        <v>111957750.36990876</v>
      </c>
      <c r="F484" s="45">
        <f t="shared" si="50"/>
        <v>205.27486416060853</v>
      </c>
      <c r="G484" s="45">
        <f t="shared" si="51"/>
        <v>359.23101228106492</v>
      </c>
      <c r="H484" s="46">
        <f t="shared" si="52"/>
        <v>1E-3</v>
      </c>
      <c r="I484" s="46">
        <f t="shared" si="53"/>
        <v>0.999</v>
      </c>
      <c r="J484" s="47">
        <f t="shared" si="54"/>
        <v>40218695998.093094</v>
      </c>
      <c r="K484" s="27"/>
      <c r="L484" s="27"/>
      <c r="M484" s="27"/>
      <c r="N484" s="27"/>
    </row>
    <row r="485" spans="2:14" x14ac:dyDescent="0.25">
      <c r="B485" s="9">
        <f t="shared" si="55"/>
        <v>466</v>
      </c>
      <c r="C485" s="42">
        <f>'Simulacion sistema (hoja4)'!BV476</f>
        <v>0.82982467298425844</v>
      </c>
      <c r="D485" s="42">
        <f>'Simulacion sistema (hoja4)'!BW476</f>
        <v>0.84946612344800321</v>
      </c>
      <c r="E485" s="44">
        <f t="shared" si="49"/>
        <v>111619848.62106761</v>
      </c>
      <c r="F485" s="45">
        <f t="shared" si="50"/>
        <v>205.27486416060853</v>
      </c>
      <c r="G485" s="45">
        <f t="shared" si="51"/>
        <v>359.23101228106492</v>
      </c>
      <c r="H485" s="46">
        <f t="shared" si="52"/>
        <v>1E-3</v>
      </c>
      <c r="I485" s="46">
        <f t="shared" si="53"/>
        <v>0.999</v>
      </c>
      <c r="J485" s="47">
        <f t="shared" si="54"/>
        <v>40097311210.805344</v>
      </c>
      <c r="K485" s="27"/>
      <c r="L485" s="27"/>
      <c r="M485" s="27"/>
      <c r="N485" s="27"/>
    </row>
    <row r="486" spans="2:14" x14ac:dyDescent="0.25">
      <c r="B486" s="9">
        <f t="shared" si="55"/>
        <v>467</v>
      </c>
      <c r="C486" s="42">
        <f>'Simulacion sistema (hoja4)'!BV477</f>
        <v>0.82503768948251988</v>
      </c>
      <c r="D486" s="42">
        <f>'Simulacion sistema (hoja4)'!BW477</f>
        <v>0.8517918145290464</v>
      </c>
      <c r="E486" s="44">
        <f t="shared" si="49"/>
        <v>111925444.4291167</v>
      </c>
      <c r="F486" s="45">
        <f t="shared" si="50"/>
        <v>205.27486416060853</v>
      </c>
      <c r="G486" s="45">
        <f t="shared" si="51"/>
        <v>359.23101228106492</v>
      </c>
      <c r="H486" s="46">
        <f t="shared" si="52"/>
        <v>1E-3</v>
      </c>
      <c r="I486" s="46">
        <f t="shared" si="53"/>
        <v>0.999</v>
      </c>
      <c r="J486" s="47">
        <f t="shared" si="54"/>
        <v>40207090702.279671</v>
      </c>
      <c r="K486" s="27"/>
      <c r="L486" s="27"/>
      <c r="M486" s="27"/>
      <c r="N486" s="27"/>
    </row>
    <row r="487" spans="2:14" x14ac:dyDescent="0.25">
      <c r="B487" s="9">
        <f t="shared" si="55"/>
        <v>468</v>
      </c>
      <c r="C487" s="42">
        <f>'Simulacion sistema (hoja4)'!BV478</f>
        <v>0.80788986466296298</v>
      </c>
      <c r="D487" s="42">
        <f>'Simulacion sistema (hoja4)'!BW478</f>
        <v>0.83705016081230166</v>
      </c>
      <c r="E487" s="44">
        <f t="shared" si="49"/>
        <v>109988391.13073644</v>
      </c>
      <c r="F487" s="45">
        <f t="shared" si="50"/>
        <v>205.27486416060853</v>
      </c>
      <c r="G487" s="45">
        <f t="shared" si="51"/>
        <v>359.23101228106492</v>
      </c>
      <c r="H487" s="46">
        <f t="shared" si="52"/>
        <v>1E-3</v>
      </c>
      <c r="I487" s="46">
        <f t="shared" si="53"/>
        <v>0.999</v>
      </c>
      <c r="J487" s="47">
        <f t="shared" si="54"/>
        <v>39511241085.060158</v>
      </c>
      <c r="K487" s="27"/>
      <c r="L487" s="27"/>
      <c r="M487" s="27"/>
      <c r="N487" s="27"/>
    </row>
    <row r="488" spans="2:14" x14ac:dyDescent="0.25">
      <c r="B488" s="9">
        <f t="shared" si="55"/>
        <v>469</v>
      </c>
      <c r="C488" s="42">
        <f>'Simulacion sistema (hoja4)'!BV479</f>
        <v>0.81498091280596174</v>
      </c>
      <c r="D488" s="42">
        <f>'Simulacion sistema (hoja4)'!BW479</f>
        <v>0.84197743907549771</v>
      </c>
      <c r="E488" s="44">
        <f t="shared" si="49"/>
        <v>110635835.49452041</v>
      </c>
      <c r="F488" s="45">
        <f t="shared" si="50"/>
        <v>205.27486416060853</v>
      </c>
      <c r="G488" s="45">
        <f t="shared" si="51"/>
        <v>359.23101228106492</v>
      </c>
      <c r="H488" s="46">
        <f t="shared" si="52"/>
        <v>1E-3</v>
      </c>
      <c r="I488" s="46">
        <f t="shared" si="53"/>
        <v>0.999</v>
      </c>
      <c r="J488" s="47">
        <f t="shared" si="54"/>
        <v>39743823179.257942</v>
      </c>
      <c r="K488" s="27"/>
      <c r="L488" s="27"/>
      <c r="M488" s="27"/>
      <c r="N488" s="27"/>
    </row>
    <row r="489" spans="2:14" x14ac:dyDescent="0.25">
      <c r="B489" s="9">
        <f t="shared" si="55"/>
        <v>470</v>
      </c>
      <c r="C489" s="42">
        <f>'Simulacion sistema (hoja4)'!BV480</f>
        <v>0.81541142082090834</v>
      </c>
      <c r="D489" s="42">
        <f>'Simulacion sistema (hoja4)'!BW480</f>
        <v>0.84966905405091397</v>
      </c>
      <c r="E489" s="44">
        <f t="shared" si="49"/>
        <v>111646513.70229009</v>
      </c>
      <c r="F489" s="45">
        <f t="shared" si="50"/>
        <v>205.27486416060853</v>
      </c>
      <c r="G489" s="45">
        <f t="shared" si="51"/>
        <v>359.23101228106492</v>
      </c>
      <c r="H489" s="46">
        <f t="shared" si="52"/>
        <v>1E-3</v>
      </c>
      <c r="I489" s="46">
        <f t="shared" si="53"/>
        <v>0.999</v>
      </c>
      <c r="J489" s="47">
        <f t="shared" si="54"/>
        <v>40106890134.925453</v>
      </c>
      <c r="K489" s="27"/>
      <c r="L489" s="27"/>
      <c r="M489" s="27"/>
      <c r="N489" s="27"/>
    </row>
    <row r="490" spans="2:14" x14ac:dyDescent="0.25">
      <c r="B490" s="9">
        <f t="shared" si="55"/>
        <v>471</v>
      </c>
      <c r="C490" s="42">
        <f>'Simulacion sistema (hoja4)'!BV481</f>
        <v>0.82103558279354383</v>
      </c>
      <c r="D490" s="42">
        <f>'Simulacion sistema (hoja4)'!BW481</f>
        <v>0.84644033670771801</v>
      </c>
      <c r="E490" s="44">
        <f t="shared" si="49"/>
        <v>111222260.24339415</v>
      </c>
      <c r="F490" s="45">
        <f t="shared" si="50"/>
        <v>205.27486416060853</v>
      </c>
      <c r="G490" s="45">
        <f t="shared" si="51"/>
        <v>359.23101228106492</v>
      </c>
      <c r="H490" s="46">
        <f t="shared" si="52"/>
        <v>1E-3</v>
      </c>
      <c r="I490" s="46">
        <f t="shared" si="53"/>
        <v>0.999</v>
      </c>
      <c r="J490" s="47">
        <f t="shared" si="54"/>
        <v>39954485135.422523</v>
      </c>
      <c r="K490" s="27"/>
      <c r="L490" s="27"/>
      <c r="M490" s="27"/>
      <c r="N490" s="27"/>
    </row>
    <row r="491" spans="2:14" x14ac:dyDescent="0.25">
      <c r="B491" s="9">
        <f t="shared" si="55"/>
        <v>472</v>
      </c>
      <c r="C491" s="42">
        <f>'Simulacion sistema (hoja4)'!BV482</f>
        <v>0.80321240908611347</v>
      </c>
      <c r="D491" s="42">
        <f>'Simulacion sistema (hoja4)'!BW482</f>
        <v>0.85051295045186692</v>
      </c>
      <c r="E491" s="44">
        <f t="shared" si="49"/>
        <v>111757401.68937531</v>
      </c>
      <c r="F491" s="45">
        <f t="shared" si="50"/>
        <v>205.27486416060853</v>
      </c>
      <c r="G491" s="45">
        <f t="shared" si="51"/>
        <v>359.23101228106492</v>
      </c>
      <c r="H491" s="46">
        <f t="shared" si="52"/>
        <v>1E-3</v>
      </c>
      <c r="I491" s="46">
        <f t="shared" si="53"/>
        <v>0.999</v>
      </c>
      <c r="J491" s="47">
        <f t="shared" si="54"/>
        <v>40146724538.775887</v>
      </c>
      <c r="K491" s="27"/>
      <c r="L491" s="27"/>
      <c r="M491" s="27"/>
      <c r="N491" s="27"/>
    </row>
    <row r="492" spans="2:14" x14ac:dyDescent="0.25">
      <c r="B492" s="9">
        <f t="shared" si="55"/>
        <v>473</v>
      </c>
      <c r="C492" s="42">
        <f>'Simulacion sistema (hoja4)'!BV483</f>
        <v>0.81989044887378315</v>
      </c>
      <c r="D492" s="42">
        <f>'Simulacion sistema (hoja4)'!BW483</f>
        <v>0.84967122335263601</v>
      </c>
      <c r="E492" s="44">
        <f t="shared" si="49"/>
        <v>111646798.74853638</v>
      </c>
      <c r="F492" s="45">
        <f t="shared" si="50"/>
        <v>205.27486416060853</v>
      </c>
      <c r="G492" s="45">
        <f t="shared" si="51"/>
        <v>359.23101228106492</v>
      </c>
      <c r="H492" s="46">
        <f t="shared" si="52"/>
        <v>1E-3</v>
      </c>
      <c r="I492" s="46">
        <f t="shared" si="53"/>
        <v>0.999</v>
      </c>
      <c r="J492" s="47">
        <f t="shared" si="54"/>
        <v>40106992532.377052</v>
      </c>
      <c r="K492" s="27"/>
      <c r="L492" s="27"/>
      <c r="M492" s="27"/>
      <c r="N492" s="27"/>
    </row>
    <row r="493" spans="2:14" x14ac:dyDescent="0.25">
      <c r="B493" s="9">
        <f t="shared" si="55"/>
        <v>474</v>
      </c>
      <c r="C493" s="42">
        <f>'Simulacion sistema (hoja4)'!BV484</f>
        <v>0.801077340063025</v>
      </c>
      <c r="D493" s="42">
        <f>'Simulacion sistema (hoja4)'!BW484</f>
        <v>0.84253096241837866</v>
      </c>
      <c r="E493" s="44">
        <f t="shared" si="49"/>
        <v>110708568.46177496</v>
      </c>
      <c r="F493" s="45">
        <f t="shared" si="50"/>
        <v>205.27486416060853</v>
      </c>
      <c r="G493" s="45">
        <f t="shared" si="51"/>
        <v>359.23101228106492</v>
      </c>
      <c r="H493" s="46">
        <f t="shared" si="52"/>
        <v>1E-3</v>
      </c>
      <c r="I493" s="46">
        <f t="shared" si="53"/>
        <v>0.999</v>
      </c>
      <c r="J493" s="47">
        <f t="shared" si="54"/>
        <v>39769951116.710999</v>
      </c>
      <c r="K493" s="27"/>
      <c r="L493" s="27"/>
      <c r="M493" s="27"/>
      <c r="N493" s="27"/>
    </row>
    <row r="494" spans="2:14" x14ac:dyDescent="0.25">
      <c r="B494" s="9">
        <f t="shared" si="55"/>
        <v>475</v>
      </c>
      <c r="C494" s="42">
        <f>'Simulacion sistema (hoja4)'!BV485</f>
        <v>0.82481580861995552</v>
      </c>
      <c r="D494" s="42">
        <f>'Simulacion sistema (hoja4)'!BW485</f>
        <v>0.84971777219866973</v>
      </c>
      <c r="E494" s="44">
        <f t="shared" si="49"/>
        <v>111652915.2669052</v>
      </c>
      <c r="F494" s="45">
        <f t="shared" si="50"/>
        <v>205.27486416060853</v>
      </c>
      <c r="G494" s="45">
        <f t="shared" si="51"/>
        <v>359.23101228106492</v>
      </c>
      <c r="H494" s="46">
        <f t="shared" si="52"/>
        <v>1E-3</v>
      </c>
      <c r="I494" s="46">
        <f t="shared" si="53"/>
        <v>0.999</v>
      </c>
      <c r="J494" s="47">
        <f t="shared" si="54"/>
        <v>40109189775.462326</v>
      </c>
      <c r="K494" s="27"/>
      <c r="L494" s="27"/>
      <c r="M494" s="27"/>
      <c r="N494" s="27"/>
    </row>
    <row r="495" spans="2:14" x14ac:dyDescent="0.25">
      <c r="B495" s="9">
        <f t="shared" si="55"/>
        <v>476</v>
      </c>
      <c r="C495" s="42">
        <f>'Simulacion sistema (hoja4)'!BV486</f>
        <v>0.83136782879254811</v>
      </c>
      <c r="D495" s="42">
        <f>'Simulacion sistema (hoja4)'!BW486</f>
        <v>0.85193756392111863</v>
      </c>
      <c r="E495" s="44">
        <f t="shared" si="49"/>
        <v>111944595.899235</v>
      </c>
      <c r="F495" s="45">
        <f t="shared" si="50"/>
        <v>205.27486416060853</v>
      </c>
      <c r="G495" s="45">
        <f t="shared" si="51"/>
        <v>359.23101228106492</v>
      </c>
      <c r="H495" s="46">
        <f t="shared" si="52"/>
        <v>1E-3</v>
      </c>
      <c r="I495" s="46">
        <f t="shared" si="53"/>
        <v>0.999</v>
      </c>
      <c r="J495" s="47">
        <f t="shared" si="54"/>
        <v>40213970504.276939</v>
      </c>
      <c r="K495" s="27"/>
      <c r="L495" s="27"/>
      <c r="M495" s="27"/>
      <c r="N495" s="27"/>
    </row>
    <row r="496" spans="2:14" x14ac:dyDescent="0.25">
      <c r="B496" s="9">
        <f t="shared" si="55"/>
        <v>477</v>
      </c>
      <c r="C496" s="42">
        <f>'Simulacion sistema (hoja4)'!BV487</f>
        <v>0.81234805117437459</v>
      </c>
      <c r="D496" s="42">
        <f>'Simulacion sistema (hoja4)'!BW487</f>
        <v>0.8454276972865995</v>
      </c>
      <c r="E496" s="44">
        <f t="shared" si="49"/>
        <v>111089199.42345917</v>
      </c>
      <c r="F496" s="45">
        <f t="shared" si="50"/>
        <v>205.27486416060853</v>
      </c>
      <c r="G496" s="45">
        <f t="shared" si="51"/>
        <v>359.23101228106492</v>
      </c>
      <c r="H496" s="46">
        <f t="shared" si="52"/>
        <v>1E-3</v>
      </c>
      <c r="I496" s="46">
        <f t="shared" si="53"/>
        <v>0.999</v>
      </c>
      <c r="J496" s="47">
        <f t="shared" si="54"/>
        <v>39906685562.382332</v>
      </c>
      <c r="K496" s="27"/>
      <c r="L496" s="27"/>
      <c r="M496" s="27"/>
      <c r="N496" s="27"/>
    </row>
    <row r="497" spans="2:14" x14ac:dyDescent="0.25">
      <c r="B497" s="9">
        <f t="shared" si="55"/>
        <v>478</v>
      </c>
      <c r="C497" s="42">
        <f>'Simulacion sistema (hoja4)'!BV488</f>
        <v>0.83056255487779296</v>
      </c>
      <c r="D497" s="42">
        <f>'Simulacion sistema (hoja4)'!BW488</f>
        <v>0.84976258065082322</v>
      </c>
      <c r="E497" s="44">
        <f t="shared" si="49"/>
        <v>111658803.09751816</v>
      </c>
      <c r="F497" s="45">
        <f t="shared" si="50"/>
        <v>205.27486416060853</v>
      </c>
      <c r="G497" s="45">
        <f t="shared" si="51"/>
        <v>359.23101228106492</v>
      </c>
      <c r="H497" s="46">
        <f t="shared" si="52"/>
        <v>1E-3</v>
      </c>
      <c r="I497" s="46">
        <f t="shared" si="53"/>
        <v>0.999</v>
      </c>
      <c r="J497" s="47">
        <f t="shared" si="54"/>
        <v>40111304866.813553</v>
      </c>
      <c r="K497" s="27"/>
      <c r="L497" s="27"/>
      <c r="M497" s="27"/>
      <c r="N497" s="27"/>
    </row>
    <row r="498" spans="2:14" x14ac:dyDescent="0.25">
      <c r="B498" s="9">
        <f t="shared" si="55"/>
        <v>479</v>
      </c>
      <c r="C498" s="42">
        <f>'Simulacion sistema (hoja4)'!BV489</f>
        <v>0.82890111056211435</v>
      </c>
      <c r="D498" s="42">
        <f>'Simulacion sistema (hoja4)'!BW489</f>
        <v>0.85128145735844019</v>
      </c>
      <c r="E498" s="44">
        <f t="shared" si="49"/>
        <v>111858383.49689904</v>
      </c>
      <c r="F498" s="45">
        <f t="shared" si="50"/>
        <v>205.27486416060853</v>
      </c>
      <c r="G498" s="45">
        <f t="shared" si="51"/>
        <v>359.23101228106492</v>
      </c>
      <c r="H498" s="46">
        <f t="shared" si="52"/>
        <v>1E-3</v>
      </c>
      <c r="I498" s="46">
        <f t="shared" si="53"/>
        <v>0.999</v>
      </c>
      <c r="J498" s="47">
        <f t="shared" si="54"/>
        <v>40183000335.714607</v>
      </c>
      <c r="K498" s="27"/>
      <c r="L498" s="27"/>
      <c r="M498" s="27"/>
      <c r="N498" s="27"/>
    </row>
    <row r="499" spans="2:14" x14ac:dyDescent="0.25">
      <c r="B499" s="9">
        <f t="shared" si="55"/>
        <v>480</v>
      </c>
      <c r="C499" s="42">
        <f>'Simulacion sistema (hoja4)'!BV490</f>
        <v>0.82130003540011642</v>
      </c>
      <c r="D499" s="42">
        <f>'Simulacion sistema (hoja4)'!BW490</f>
        <v>0.84941876708897879</v>
      </c>
      <c r="E499" s="44">
        <f t="shared" si="49"/>
        <v>111613625.99549182</v>
      </c>
      <c r="F499" s="45">
        <f t="shared" si="50"/>
        <v>205.27486416060853</v>
      </c>
      <c r="G499" s="45">
        <f t="shared" si="51"/>
        <v>359.23101228106492</v>
      </c>
      <c r="H499" s="46">
        <f t="shared" si="52"/>
        <v>1E-3</v>
      </c>
      <c r="I499" s="46">
        <f t="shared" si="53"/>
        <v>0.999</v>
      </c>
      <c r="J499" s="47">
        <f t="shared" si="54"/>
        <v>40095075850.720711</v>
      </c>
      <c r="K499" s="27"/>
      <c r="L499" s="27"/>
      <c r="M499" s="27"/>
      <c r="N499" s="27"/>
    </row>
    <row r="500" spans="2:14" x14ac:dyDescent="0.25">
      <c r="B500" s="9">
        <f t="shared" si="55"/>
        <v>481</v>
      </c>
      <c r="C500" s="42">
        <f>'Simulacion sistema (hoja4)'!BV491</f>
        <v>0.8183271678084405</v>
      </c>
      <c r="D500" s="42">
        <f>'Simulacion sistema (hoja4)'!BW491</f>
        <v>0.85670557531082447</v>
      </c>
      <c r="E500" s="44">
        <f t="shared" si="49"/>
        <v>112571112.59584233</v>
      </c>
      <c r="F500" s="45">
        <f t="shared" si="50"/>
        <v>205.27486416060853</v>
      </c>
      <c r="G500" s="45">
        <f t="shared" si="51"/>
        <v>359.23101228106492</v>
      </c>
      <c r="H500" s="46">
        <f t="shared" si="52"/>
        <v>1E-3</v>
      </c>
      <c r="I500" s="46">
        <f t="shared" si="53"/>
        <v>0.999</v>
      </c>
      <c r="J500" s="47">
        <f t="shared" si="54"/>
        <v>40439034731.410179</v>
      </c>
      <c r="K500" s="27"/>
      <c r="L500" s="27"/>
      <c r="M500" s="27"/>
      <c r="N500" s="27"/>
    </row>
    <row r="501" spans="2:14" x14ac:dyDescent="0.25">
      <c r="B501" s="9">
        <f t="shared" si="55"/>
        <v>482</v>
      </c>
      <c r="C501" s="42">
        <f>'Simulacion sistema (hoja4)'!BV492</f>
        <v>0.81338922149254178</v>
      </c>
      <c r="D501" s="42">
        <f>'Simulacion sistema (hoja4)'!BW492</f>
        <v>0.84574302785844613</v>
      </c>
      <c r="E501" s="44">
        <f t="shared" si="49"/>
        <v>111130633.86059983</v>
      </c>
      <c r="F501" s="45">
        <f t="shared" si="50"/>
        <v>205.27486416060853</v>
      </c>
      <c r="G501" s="45">
        <f t="shared" si="51"/>
        <v>359.23101228106492</v>
      </c>
      <c r="H501" s="46">
        <f t="shared" si="52"/>
        <v>1E-3</v>
      </c>
      <c r="I501" s="46">
        <f t="shared" si="53"/>
        <v>0.999</v>
      </c>
      <c r="J501" s="47">
        <f t="shared" si="54"/>
        <v>39921570097.179665</v>
      </c>
      <c r="K501" s="27"/>
      <c r="L501" s="27"/>
      <c r="M501" s="27"/>
      <c r="N501" s="27"/>
    </row>
    <row r="502" spans="2:14" x14ac:dyDescent="0.25">
      <c r="B502" s="9">
        <f t="shared" si="55"/>
        <v>483</v>
      </c>
      <c r="C502" s="42">
        <f>'Simulacion sistema (hoja4)'!BV493</f>
        <v>0.81350065473023792</v>
      </c>
      <c r="D502" s="42">
        <f>'Simulacion sistema (hoja4)'!BW493</f>
        <v>0.84225116440396941</v>
      </c>
      <c r="E502" s="44">
        <f t="shared" si="49"/>
        <v>110671803.00268157</v>
      </c>
      <c r="F502" s="45">
        <f t="shared" si="50"/>
        <v>205.27486416060853</v>
      </c>
      <c r="G502" s="45">
        <f t="shared" si="51"/>
        <v>359.23101228106492</v>
      </c>
      <c r="H502" s="46">
        <f t="shared" si="52"/>
        <v>1E-3</v>
      </c>
      <c r="I502" s="46">
        <f t="shared" si="53"/>
        <v>0.999</v>
      </c>
      <c r="J502" s="47">
        <f t="shared" si="54"/>
        <v>39756743823.623901</v>
      </c>
      <c r="K502" s="27"/>
      <c r="L502" s="27"/>
      <c r="M502" s="27"/>
      <c r="N502" s="27"/>
    </row>
    <row r="503" spans="2:14" x14ac:dyDescent="0.25">
      <c r="B503" s="9">
        <f t="shared" si="55"/>
        <v>484</v>
      </c>
      <c r="C503" s="42">
        <f>'Simulacion sistema (hoja4)'!BV494</f>
        <v>0.82689010788786277</v>
      </c>
      <c r="D503" s="42">
        <f>'Simulacion sistema (hoja4)'!BW494</f>
        <v>0.85216112270239108</v>
      </c>
      <c r="E503" s="44">
        <f t="shared" si="49"/>
        <v>111973971.52309419</v>
      </c>
      <c r="F503" s="45">
        <f t="shared" si="50"/>
        <v>205.27486416060853</v>
      </c>
      <c r="G503" s="45">
        <f t="shared" si="51"/>
        <v>359.23101228106492</v>
      </c>
      <c r="H503" s="46">
        <f t="shared" si="52"/>
        <v>1E-3</v>
      </c>
      <c r="I503" s="46">
        <f t="shared" si="53"/>
        <v>0.999</v>
      </c>
      <c r="J503" s="47">
        <f t="shared" si="54"/>
        <v>40224523139.372261</v>
      </c>
      <c r="K503" s="27"/>
      <c r="L503" s="27"/>
      <c r="M503" s="27"/>
      <c r="N503" s="27"/>
    </row>
    <row r="504" spans="2:14" x14ac:dyDescent="0.25">
      <c r="B504" s="9">
        <f t="shared" si="55"/>
        <v>485</v>
      </c>
      <c r="C504" s="42">
        <f>'Simulacion sistema (hoja4)'!BV495</f>
        <v>0.81833976739306946</v>
      </c>
      <c r="D504" s="42">
        <f>'Simulacion sistema (hoja4)'!BW495</f>
        <v>0.84456630435710456</v>
      </c>
      <c r="E504" s="44">
        <f t="shared" si="49"/>
        <v>110976012.39252354</v>
      </c>
      <c r="F504" s="45">
        <f t="shared" si="50"/>
        <v>205.27486416060853</v>
      </c>
      <c r="G504" s="45">
        <f t="shared" si="51"/>
        <v>359.23101228106492</v>
      </c>
      <c r="H504" s="46">
        <f t="shared" si="52"/>
        <v>1E-3</v>
      </c>
      <c r="I504" s="46">
        <f t="shared" si="53"/>
        <v>0.999</v>
      </c>
      <c r="J504" s="47">
        <f t="shared" si="54"/>
        <v>39866025270.682236</v>
      </c>
      <c r="K504" s="27"/>
      <c r="L504" s="27"/>
      <c r="M504" s="27"/>
      <c r="N504" s="27"/>
    </row>
    <row r="505" spans="2:14" x14ac:dyDescent="0.25">
      <c r="B505" s="9">
        <f t="shared" si="55"/>
        <v>486</v>
      </c>
      <c r="C505" s="42">
        <f>'Simulacion sistema (hoja4)'!BV496</f>
        <v>0.82704484457148497</v>
      </c>
      <c r="D505" s="42">
        <f>'Simulacion sistema (hoja4)'!BW496</f>
        <v>0.85662822929465854</v>
      </c>
      <c r="E505" s="44">
        <f t="shared" si="49"/>
        <v>112560949.32931812</v>
      </c>
      <c r="F505" s="45">
        <f t="shared" si="50"/>
        <v>205.27486416060853</v>
      </c>
      <c r="G505" s="45">
        <f t="shared" si="51"/>
        <v>359.23101228106492</v>
      </c>
      <c r="H505" s="46">
        <f t="shared" si="52"/>
        <v>1E-3</v>
      </c>
      <c r="I505" s="46">
        <f t="shared" si="53"/>
        <v>0.999</v>
      </c>
      <c r="J505" s="47">
        <f t="shared" si="54"/>
        <v>40435383770.888603</v>
      </c>
      <c r="K505" s="27"/>
      <c r="L505" s="27"/>
      <c r="M505" s="27"/>
      <c r="N505" s="27"/>
    </row>
    <row r="506" spans="2:14" x14ac:dyDescent="0.25">
      <c r="B506" s="9">
        <f t="shared" si="55"/>
        <v>487</v>
      </c>
      <c r="C506" s="42">
        <f>'Simulacion sistema (hoja4)'!BV497</f>
        <v>0.82445206762647649</v>
      </c>
      <c r="D506" s="42">
        <f>'Simulacion sistema (hoja4)'!BW497</f>
        <v>0.85467839185350658</v>
      </c>
      <c r="E506" s="44">
        <f t="shared" si="49"/>
        <v>112304740.68955076</v>
      </c>
      <c r="F506" s="45">
        <f t="shared" si="50"/>
        <v>205.27486416060853</v>
      </c>
      <c r="G506" s="45">
        <f t="shared" si="51"/>
        <v>359.23101228106492</v>
      </c>
      <c r="H506" s="46">
        <f t="shared" si="52"/>
        <v>1E-3</v>
      </c>
      <c r="I506" s="46">
        <f t="shared" si="53"/>
        <v>0.999</v>
      </c>
      <c r="J506" s="47">
        <f t="shared" si="54"/>
        <v>40343345681.86982</v>
      </c>
      <c r="K506" s="27"/>
      <c r="L506" s="27"/>
      <c r="M506" s="27"/>
      <c r="N506" s="27"/>
    </row>
    <row r="507" spans="2:14" x14ac:dyDescent="0.25">
      <c r="B507" s="9">
        <f t="shared" si="55"/>
        <v>488</v>
      </c>
      <c r="C507" s="42">
        <f>'Simulacion sistema (hoja4)'!BV498</f>
        <v>0.79667855166589219</v>
      </c>
      <c r="D507" s="42">
        <f>'Simulacion sistema (hoja4)'!BW498</f>
        <v>0.84099302101438567</v>
      </c>
      <c r="E507" s="44">
        <f t="shared" si="49"/>
        <v>110506482.96129027</v>
      </c>
      <c r="F507" s="45">
        <f t="shared" si="50"/>
        <v>205.27486416060853</v>
      </c>
      <c r="G507" s="45">
        <f t="shared" si="51"/>
        <v>359.23101228106492</v>
      </c>
      <c r="H507" s="46">
        <f t="shared" si="52"/>
        <v>1E-3</v>
      </c>
      <c r="I507" s="46">
        <f t="shared" si="53"/>
        <v>0.999</v>
      </c>
      <c r="J507" s="47">
        <f t="shared" si="54"/>
        <v>39697355737.804558</v>
      </c>
      <c r="K507" s="27"/>
      <c r="L507" s="27"/>
      <c r="M507" s="27"/>
      <c r="N507" s="27"/>
    </row>
    <row r="508" spans="2:14" x14ac:dyDescent="0.25">
      <c r="B508" s="9">
        <f t="shared" si="55"/>
        <v>489</v>
      </c>
      <c r="C508" s="42">
        <f>'Simulacion sistema (hoja4)'!BV499</f>
        <v>0.81725823226268535</v>
      </c>
      <c r="D508" s="42">
        <f>'Simulacion sistema (hoja4)'!BW499</f>
        <v>0.85103484798268847</v>
      </c>
      <c r="E508" s="44">
        <f t="shared" si="49"/>
        <v>111825979.02492526</v>
      </c>
      <c r="F508" s="45">
        <f t="shared" si="50"/>
        <v>205.27486416060853</v>
      </c>
      <c r="G508" s="45">
        <f t="shared" si="51"/>
        <v>359.23101228106492</v>
      </c>
      <c r="H508" s="46">
        <f t="shared" si="52"/>
        <v>1E-3</v>
      </c>
      <c r="I508" s="46">
        <f t="shared" si="53"/>
        <v>0.999</v>
      </c>
      <c r="J508" s="47">
        <f t="shared" si="54"/>
        <v>40171359644.445038</v>
      </c>
      <c r="K508" s="27"/>
      <c r="L508" s="27"/>
      <c r="M508" s="27"/>
      <c r="N508" s="27"/>
    </row>
    <row r="509" spans="2:14" x14ac:dyDescent="0.25">
      <c r="B509" s="9">
        <f t="shared" si="55"/>
        <v>490</v>
      </c>
      <c r="C509" s="42">
        <f>'Simulacion sistema (hoja4)'!BV500</f>
        <v>0.80906444502480224</v>
      </c>
      <c r="D509" s="42">
        <f>'Simulacion sistema (hoja4)'!BW500</f>
        <v>0.84243012622237734</v>
      </c>
      <c r="E509" s="44">
        <f t="shared" si="49"/>
        <v>110695318.58562037</v>
      </c>
      <c r="F509" s="45">
        <f t="shared" si="50"/>
        <v>205.27486416060853</v>
      </c>
      <c r="G509" s="45">
        <f t="shared" si="51"/>
        <v>359.23101228106492</v>
      </c>
      <c r="H509" s="46">
        <f t="shared" si="52"/>
        <v>1E-3</v>
      </c>
      <c r="I509" s="46">
        <f t="shared" si="53"/>
        <v>0.999</v>
      </c>
      <c r="J509" s="47">
        <f t="shared" si="54"/>
        <v>39765191350.287384</v>
      </c>
      <c r="K509" s="27"/>
      <c r="L509" s="27"/>
      <c r="M509" s="27"/>
      <c r="N509" s="27"/>
    </row>
    <row r="510" spans="2:14" x14ac:dyDescent="0.25">
      <c r="B510" s="9">
        <f t="shared" si="55"/>
        <v>491</v>
      </c>
      <c r="C510" s="42">
        <f>'Simulacion sistema (hoja4)'!BV501</f>
        <v>0.8247999899600027</v>
      </c>
      <c r="D510" s="42">
        <f>'Simulacion sistema (hoja4)'!BW501</f>
        <v>0.84828121629484332</v>
      </c>
      <c r="E510" s="44">
        <f t="shared" si="49"/>
        <v>111464151.82114241</v>
      </c>
      <c r="F510" s="45">
        <f t="shared" si="50"/>
        <v>205.27486416060853</v>
      </c>
      <c r="G510" s="45">
        <f t="shared" si="51"/>
        <v>359.23101228106492</v>
      </c>
      <c r="H510" s="46">
        <f t="shared" si="52"/>
        <v>1E-3</v>
      </c>
      <c r="I510" s="46">
        <f t="shared" si="53"/>
        <v>0.999</v>
      </c>
      <c r="J510" s="47">
        <f t="shared" si="54"/>
        <v>40041380091.759293</v>
      </c>
      <c r="K510" s="27"/>
      <c r="L510" s="27"/>
      <c r="M510" s="27"/>
      <c r="N510" s="27"/>
    </row>
    <row r="511" spans="2:14" x14ac:dyDescent="0.25">
      <c r="B511" s="9">
        <f t="shared" si="55"/>
        <v>492</v>
      </c>
      <c r="C511" s="42">
        <f>'Simulacion sistema (hoja4)'!BV502</f>
        <v>0.82134461340321552</v>
      </c>
      <c r="D511" s="42">
        <f>'Simulacion sistema (hoja4)'!BW502</f>
        <v>0.84108150086229361</v>
      </c>
      <c r="E511" s="44">
        <f t="shared" si="49"/>
        <v>110518109.21330538</v>
      </c>
      <c r="F511" s="45">
        <f t="shared" si="50"/>
        <v>205.27486416060853</v>
      </c>
      <c r="G511" s="45">
        <f t="shared" si="51"/>
        <v>359.23101228106492</v>
      </c>
      <c r="H511" s="46">
        <f t="shared" si="52"/>
        <v>1E-3</v>
      </c>
      <c r="I511" s="46">
        <f t="shared" si="53"/>
        <v>0.999</v>
      </c>
      <c r="J511" s="47">
        <f t="shared" si="54"/>
        <v>39701532248.084984</v>
      </c>
      <c r="K511" s="27"/>
      <c r="L511" s="27"/>
      <c r="M511" s="27"/>
      <c r="N511" s="27"/>
    </row>
    <row r="512" spans="2:14" x14ac:dyDescent="0.25">
      <c r="B512" s="9">
        <f t="shared" si="55"/>
        <v>493</v>
      </c>
      <c r="C512" s="42">
        <f>'Simulacion sistema (hoja4)'!BV503</f>
        <v>0.82451333089588252</v>
      </c>
      <c r="D512" s="42">
        <f>'Simulacion sistema (hoja4)'!BW503</f>
        <v>0.84224505302065011</v>
      </c>
      <c r="E512" s="44">
        <f t="shared" si="49"/>
        <v>110670999.96691342</v>
      </c>
      <c r="F512" s="45">
        <f t="shared" si="50"/>
        <v>205.27486416060853</v>
      </c>
      <c r="G512" s="45">
        <f t="shared" si="51"/>
        <v>359.23101228106492</v>
      </c>
      <c r="H512" s="46">
        <f t="shared" si="52"/>
        <v>1E-3</v>
      </c>
      <c r="I512" s="46">
        <f t="shared" si="53"/>
        <v>0.999</v>
      </c>
      <c r="J512" s="47">
        <f t="shared" si="54"/>
        <v>39756455348.272011</v>
      </c>
      <c r="K512" s="27"/>
      <c r="L512" s="27"/>
      <c r="M512" s="27"/>
      <c r="N512" s="27"/>
    </row>
    <row r="513" spans="2:14" x14ac:dyDescent="0.25">
      <c r="B513" s="9">
        <f t="shared" si="55"/>
        <v>494</v>
      </c>
      <c r="C513" s="42">
        <f>'Simulacion sistema (hoja4)'!BV504</f>
        <v>0.82034800540956609</v>
      </c>
      <c r="D513" s="42">
        <f>'Simulacion sistema (hoja4)'!BW504</f>
        <v>0.8400844485385679</v>
      </c>
      <c r="E513" s="44">
        <f t="shared" si="49"/>
        <v>110387096.53796783</v>
      </c>
      <c r="F513" s="45">
        <f t="shared" si="50"/>
        <v>205.27486416060853</v>
      </c>
      <c r="G513" s="45">
        <f t="shared" si="51"/>
        <v>359.23101228106492</v>
      </c>
      <c r="H513" s="46">
        <f t="shared" si="52"/>
        <v>1E-3</v>
      </c>
      <c r="I513" s="46">
        <f t="shared" si="53"/>
        <v>0.999</v>
      </c>
      <c r="J513" s="47">
        <f t="shared" si="54"/>
        <v>39654468432.101822</v>
      </c>
      <c r="K513" s="27"/>
      <c r="L513" s="27"/>
      <c r="M513" s="27"/>
      <c r="N513" s="27"/>
    </row>
    <row r="514" spans="2:14" x14ac:dyDescent="0.25">
      <c r="B514" s="9">
        <f t="shared" si="55"/>
        <v>495</v>
      </c>
      <c r="C514" s="42">
        <f>'Simulacion sistema (hoja4)'!BV505</f>
        <v>0.81523902047015906</v>
      </c>
      <c r="D514" s="42">
        <f>'Simulacion sistema (hoja4)'!BW505</f>
        <v>0.84895701038248095</v>
      </c>
      <c r="E514" s="44">
        <f t="shared" si="49"/>
        <v>111552951.16425799</v>
      </c>
      <c r="F514" s="45">
        <f t="shared" si="50"/>
        <v>205.27486416060853</v>
      </c>
      <c r="G514" s="45">
        <f t="shared" si="51"/>
        <v>359.23101228106492</v>
      </c>
      <c r="H514" s="46">
        <f t="shared" si="52"/>
        <v>1E-3</v>
      </c>
      <c r="I514" s="46">
        <f t="shared" si="53"/>
        <v>0.999</v>
      </c>
      <c r="J514" s="47">
        <f t="shared" si="54"/>
        <v>40073279569.676598</v>
      </c>
      <c r="K514" s="27"/>
      <c r="L514" s="27"/>
      <c r="M514" s="27"/>
      <c r="N514" s="27"/>
    </row>
    <row r="515" spans="2:14" x14ac:dyDescent="0.25">
      <c r="B515" s="9">
        <f t="shared" si="55"/>
        <v>496</v>
      </c>
      <c r="C515" s="42">
        <f>'Simulacion sistema (hoja4)'!BV506</f>
        <v>0.81911175303512895</v>
      </c>
      <c r="D515" s="42">
        <f>'Simulacion sistema (hoja4)'!BW506</f>
        <v>0.84642899378896497</v>
      </c>
      <c r="E515" s="44">
        <f t="shared" si="49"/>
        <v>111220769.78387</v>
      </c>
      <c r="F515" s="45">
        <f t="shared" si="50"/>
        <v>205.27486416060853</v>
      </c>
      <c r="G515" s="45">
        <f t="shared" si="51"/>
        <v>359.23101228106492</v>
      </c>
      <c r="H515" s="46">
        <f t="shared" si="52"/>
        <v>1E-3</v>
      </c>
      <c r="I515" s="46">
        <f t="shared" si="53"/>
        <v>0.999</v>
      </c>
      <c r="J515" s="47">
        <f t="shared" si="54"/>
        <v>39953949716.138901</v>
      </c>
      <c r="K515" s="27"/>
      <c r="L515" s="27"/>
      <c r="M515" s="27"/>
      <c r="N515" s="27"/>
    </row>
    <row r="516" spans="2:14" x14ac:dyDescent="0.25">
      <c r="B516" s="9">
        <f t="shared" si="55"/>
        <v>497</v>
      </c>
      <c r="C516" s="42">
        <f>'Simulacion sistema (hoja4)'!BV507</f>
        <v>0.81261966805361396</v>
      </c>
      <c r="D516" s="42">
        <f>'Simulacion sistema (hoja4)'!BW507</f>
        <v>0.84761682108167347</v>
      </c>
      <c r="E516" s="44">
        <f t="shared" si="49"/>
        <v>111376850.2901319</v>
      </c>
      <c r="F516" s="45">
        <f t="shared" si="50"/>
        <v>205.27486416060853</v>
      </c>
      <c r="G516" s="45">
        <f t="shared" si="51"/>
        <v>359.23101228106492</v>
      </c>
      <c r="H516" s="46">
        <f t="shared" si="52"/>
        <v>1E-3</v>
      </c>
      <c r="I516" s="46">
        <f t="shared" si="53"/>
        <v>0.999</v>
      </c>
      <c r="J516" s="47">
        <f t="shared" si="54"/>
        <v>40010018674.400703</v>
      </c>
      <c r="K516" s="27"/>
      <c r="L516" s="27"/>
      <c r="M516" s="27"/>
      <c r="N516" s="27"/>
    </row>
    <row r="517" spans="2:14" x14ac:dyDescent="0.25">
      <c r="B517" s="9">
        <f t="shared" si="55"/>
        <v>498</v>
      </c>
      <c r="C517" s="42">
        <f>'Simulacion sistema (hoja4)'!BV508</f>
        <v>0.8355984123703466</v>
      </c>
      <c r="D517" s="42">
        <f>'Simulacion sistema (hoja4)'!BW508</f>
        <v>0.85200234576406575</v>
      </c>
      <c r="E517" s="44">
        <f t="shared" si="49"/>
        <v>111953108.23339823</v>
      </c>
      <c r="F517" s="45">
        <f t="shared" si="50"/>
        <v>205.27486416060853</v>
      </c>
      <c r="G517" s="45">
        <f t="shared" si="51"/>
        <v>359.23101228106492</v>
      </c>
      <c r="H517" s="46">
        <f t="shared" si="52"/>
        <v>1E-3</v>
      </c>
      <c r="I517" s="46">
        <f t="shared" si="53"/>
        <v>0.999</v>
      </c>
      <c r="J517" s="47">
        <f t="shared" si="54"/>
        <v>40217028398.695267</v>
      </c>
      <c r="K517" s="27"/>
      <c r="L517" s="27"/>
      <c r="M517" s="27"/>
      <c r="N517" s="27"/>
    </row>
    <row r="518" spans="2:14" x14ac:dyDescent="0.25">
      <c r="B518" s="9">
        <f t="shared" si="55"/>
        <v>499</v>
      </c>
      <c r="C518" s="42">
        <f>'Simulacion sistema (hoja4)'!BV509</f>
        <v>0.81374302471827353</v>
      </c>
      <c r="D518" s="42">
        <f>'Simulacion sistema (hoja4)'!BW509</f>
        <v>0.84036822125501909</v>
      </c>
      <c r="E518" s="44">
        <f t="shared" si="49"/>
        <v>110424384.27290951</v>
      </c>
      <c r="F518" s="45">
        <f t="shared" si="50"/>
        <v>205.27486416060853</v>
      </c>
      <c r="G518" s="45">
        <f t="shared" si="51"/>
        <v>359.23101228106492</v>
      </c>
      <c r="H518" s="46">
        <f t="shared" si="52"/>
        <v>1E-3</v>
      </c>
      <c r="I518" s="46">
        <f t="shared" si="53"/>
        <v>0.999</v>
      </c>
      <c r="J518" s="47">
        <f t="shared" si="54"/>
        <v>39667863342.87059</v>
      </c>
      <c r="K518" s="27"/>
      <c r="L518" s="27"/>
      <c r="M518" s="27"/>
      <c r="N518" s="27"/>
    </row>
    <row r="519" spans="2:14" x14ac:dyDescent="0.25">
      <c r="B519" s="9">
        <f t="shared" si="55"/>
        <v>500</v>
      </c>
      <c r="C519" s="42">
        <f>'Simulacion sistema (hoja4)'!BV510</f>
        <v>0.83615935483007187</v>
      </c>
      <c r="D519" s="42">
        <f>'Simulacion sistema (hoja4)'!BW510</f>
        <v>0.85189088145322234</v>
      </c>
      <c r="E519" s="44">
        <f t="shared" si="49"/>
        <v>111938461.82295342</v>
      </c>
      <c r="F519" s="45">
        <f t="shared" si="50"/>
        <v>205.27486416060853</v>
      </c>
      <c r="G519" s="45">
        <f t="shared" si="51"/>
        <v>359.23101228106492</v>
      </c>
      <c r="H519" s="46">
        <f t="shared" si="52"/>
        <v>1E-3</v>
      </c>
      <c r="I519" s="46">
        <f t="shared" si="53"/>
        <v>0.999</v>
      </c>
      <c r="J519" s="47">
        <f t="shared" si="54"/>
        <v>40211766953.844894</v>
      </c>
      <c r="K519" s="27"/>
      <c r="L519" s="27"/>
      <c r="M519" s="27"/>
      <c r="N519" s="27"/>
    </row>
    <row r="520" spans="2:14" x14ac:dyDescent="0.25">
      <c r="B520" s="9">
        <f t="shared" si="55"/>
        <v>501</v>
      </c>
      <c r="C520" s="42">
        <f>'Simulacion sistema (hoja4)'!BV511</f>
        <v>0.82894218520740781</v>
      </c>
      <c r="D520" s="42">
        <f>'Simulacion sistema (hoja4)'!BW511</f>
        <v>0.85067236460849582</v>
      </c>
      <c r="E520" s="44">
        <f t="shared" si="49"/>
        <v>111778348.70955636</v>
      </c>
      <c r="F520" s="45">
        <f t="shared" si="50"/>
        <v>205.27486416060853</v>
      </c>
      <c r="G520" s="45">
        <f t="shared" si="51"/>
        <v>359.23101228106492</v>
      </c>
      <c r="H520" s="46">
        <f t="shared" si="52"/>
        <v>1E-3</v>
      </c>
      <c r="I520" s="46">
        <f t="shared" si="53"/>
        <v>0.999</v>
      </c>
      <c r="J520" s="47">
        <f t="shared" si="54"/>
        <v>40154249358.039795</v>
      </c>
      <c r="K520" s="27"/>
      <c r="L520" s="27"/>
      <c r="M520" s="27"/>
      <c r="N520" s="27"/>
    </row>
    <row r="521" spans="2:14" x14ac:dyDescent="0.25">
      <c r="B521" s="9">
        <f t="shared" si="55"/>
        <v>502</v>
      </c>
      <c r="C521" s="42">
        <f>'Simulacion sistema (hoja4)'!BV512</f>
        <v>0.8249720948737117</v>
      </c>
      <c r="D521" s="42">
        <f>'Simulacion sistema (hoja4)'!BW512</f>
        <v>0.84979875019589024</v>
      </c>
      <c r="E521" s="44">
        <f t="shared" si="49"/>
        <v>111663555.77573998</v>
      </c>
      <c r="F521" s="45">
        <f t="shared" si="50"/>
        <v>205.27486416060853</v>
      </c>
      <c r="G521" s="45">
        <f t="shared" si="51"/>
        <v>359.23101228106492</v>
      </c>
      <c r="H521" s="46">
        <f t="shared" si="52"/>
        <v>1E-3</v>
      </c>
      <c r="I521" s="46">
        <f t="shared" si="53"/>
        <v>0.999</v>
      </c>
      <c r="J521" s="47">
        <f t="shared" si="54"/>
        <v>40113012176.222229</v>
      </c>
      <c r="K521" s="27"/>
      <c r="L521" s="27"/>
      <c r="M521" s="27"/>
      <c r="N521" s="27"/>
    </row>
    <row r="522" spans="2:14" x14ac:dyDescent="0.25">
      <c r="B522" s="9">
        <f t="shared" si="55"/>
        <v>503</v>
      </c>
      <c r="C522" s="42">
        <f>'Simulacion sistema (hoja4)'!BV513</f>
        <v>0.81819128376321915</v>
      </c>
      <c r="D522" s="42">
        <f>'Simulacion sistema (hoja4)'!BW513</f>
        <v>0.84010541689975671</v>
      </c>
      <c r="E522" s="44">
        <f t="shared" si="49"/>
        <v>110389851.78062803</v>
      </c>
      <c r="F522" s="45">
        <f t="shared" si="50"/>
        <v>205.27486416060853</v>
      </c>
      <c r="G522" s="45">
        <f t="shared" si="51"/>
        <v>359.23101228106492</v>
      </c>
      <c r="H522" s="46">
        <f t="shared" si="52"/>
        <v>1E-3</v>
      </c>
      <c r="I522" s="46">
        <f t="shared" si="53"/>
        <v>0.999</v>
      </c>
      <c r="J522" s="47">
        <f t="shared" si="54"/>
        <v>39655458200.711723</v>
      </c>
      <c r="K522" s="27"/>
      <c r="L522" s="27"/>
      <c r="M522" s="27"/>
      <c r="N522" s="27"/>
    </row>
    <row r="523" spans="2:14" x14ac:dyDescent="0.25">
      <c r="B523" s="9">
        <f t="shared" si="55"/>
        <v>504</v>
      </c>
      <c r="C523" s="42">
        <f>'Simulacion sistema (hoja4)'!BV514</f>
        <v>0.82541407506406927</v>
      </c>
      <c r="D523" s="42">
        <f>'Simulacion sistema (hoja4)'!BW514</f>
        <v>0.84935189865805283</v>
      </c>
      <c r="E523" s="44">
        <f t="shared" si="49"/>
        <v>111604839.48366815</v>
      </c>
      <c r="F523" s="45">
        <f t="shared" si="50"/>
        <v>205.27486416060853</v>
      </c>
      <c r="G523" s="45">
        <f t="shared" si="51"/>
        <v>359.23101228106492</v>
      </c>
      <c r="H523" s="46">
        <f t="shared" si="52"/>
        <v>1E-3</v>
      </c>
      <c r="I523" s="46">
        <f t="shared" si="53"/>
        <v>0.999</v>
      </c>
      <c r="J523" s="47">
        <f t="shared" si="54"/>
        <v>40091919463.183868</v>
      </c>
      <c r="K523" s="27"/>
      <c r="L523" s="27"/>
      <c r="M523" s="27"/>
      <c r="N523" s="27"/>
    </row>
    <row r="524" spans="2:14" x14ac:dyDescent="0.25">
      <c r="B524" s="9">
        <f t="shared" si="55"/>
        <v>505</v>
      </c>
      <c r="C524" s="42">
        <f>'Simulacion sistema (hoja4)'!BV515</f>
        <v>0.8239294472552674</v>
      </c>
      <c r="D524" s="42">
        <f>'Simulacion sistema (hoja4)'!BW515</f>
        <v>0.84792944824302197</v>
      </c>
      <c r="E524" s="44">
        <f t="shared" si="49"/>
        <v>111417929.4991331</v>
      </c>
      <c r="F524" s="45">
        <f t="shared" si="50"/>
        <v>205.27486416060853</v>
      </c>
      <c r="G524" s="45">
        <f t="shared" si="51"/>
        <v>359.23101228106492</v>
      </c>
      <c r="H524" s="46">
        <f t="shared" si="52"/>
        <v>1E-3</v>
      </c>
      <c r="I524" s="46">
        <f t="shared" si="53"/>
        <v>0.999</v>
      </c>
      <c r="J524" s="47">
        <f t="shared" si="54"/>
        <v>40024775600.23391</v>
      </c>
      <c r="K524" s="27"/>
      <c r="L524" s="27"/>
      <c r="M524" s="27"/>
      <c r="N524" s="27"/>
    </row>
    <row r="525" spans="2:14" x14ac:dyDescent="0.25">
      <c r="B525" s="9">
        <f t="shared" si="55"/>
        <v>506</v>
      </c>
      <c r="C525" s="42">
        <f>'Simulacion sistema (hoja4)'!BV516</f>
        <v>0.84163327704920243</v>
      </c>
      <c r="D525" s="42">
        <f>'Simulacion sistema (hoja4)'!BW516</f>
        <v>0.85522636406127217</v>
      </c>
      <c r="E525" s="44">
        <f t="shared" si="49"/>
        <v>112376744.23765115</v>
      </c>
      <c r="F525" s="45">
        <f t="shared" si="50"/>
        <v>205.27486416060853</v>
      </c>
      <c r="G525" s="45">
        <f t="shared" si="51"/>
        <v>359.23101228106492</v>
      </c>
      <c r="H525" s="46">
        <f t="shared" si="52"/>
        <v>1E-3</v>
      </c>
      <c r="I525" s="46">
        <f t="shared" si="53"/>
        <v>0.999</v>
      </c>
      <c r="J525" s="47">
        <f t="shared" si="54"/>
        <v>40369211589.341751</v>
      </c>
      <c r="K525" s="27"/>
      <c r="L525" s="27"/>
      <c r="M525" s="27"/>
      <c r="N525" s="27"/>
    </row>
    <row r="526" spans="2:14" x14ac:dyDescent="0.25">
      <c r="B526" s="9">
        <f t="shared" si="55"/>
        <v>507</v>
      </c>
      <c r="C526" s="42">
        <f>'Simulacion sistema (hoja4)'!BV517</f>
        <v>0.82594720200107863</v>
      </c>
      <c r="D526" s="42">
        <f>'Simulacion sistema (hoja4)'!BW517</f>
        <v>0.84726862612112619</v>
      </c>
      <c r="E526" s="44">
        <f t="shared" si="49"/>
        <v>111331097.47231598</v>
      </c>
      <c r="F526" s="45">
        <f t="shared" si="50"/>
        <v>205.27486416060853</v>
      </c>
      <c r="G526" s="45">
        <f t="shared" si="51"/>
        <v>359.23101228106492</v>
      </c>
      <c r="H526" s="46">
        <f t="shared" si="52"/>
        <v>1E-3</v>
      </c>
      <c r="I526" s="46">
        <f t="shared" si="53"/>
        <v>0.999</v>
      </c>
      <c r="J526" s="47">
        <f t="shared" si="54"/>
        <v>39993582843.34198</v>
      </c>
      <c r="K526" s="27"/>
      <c r="L526" s="27"/>
      <c r="M526" s="27"/>
      <c r="N526" s="27"/>
    </row>
    <row r="527" spans="2:14" x14ac:dyDescent="0.25">
      <c r="B527" s="9">
        <f t="shared" si="55"/>
        <v>508</v>
      </c>
      <c r="C527" s="42">
        <f>'Simulacion sistema (hoja4)'!BV518</f>
        <v>0.83175850275762209</v>
      </c>
      <c r="D527" s="42">
        <f>'Simulacion sistema (hoja4)'!BW518</f>
        <v>0.85593836129926493</v>
      </c>
      <c r="E527" s="44">
        <f t="shared" si="49"/>
        <v>112470300.67472342</v>
      </c>
      <c r="F527" s="45">
        <f t="shared" si="50"/>
        <v>205.27486416060853</v>
      </c>
      <c r="G527" s="45">
        <f t="shared" si="51"/>
        <v>359.23101228106492</v>
      </c>
      <c r="H527" s="46">
        <f t="shared" si="52"/>
        <v>1E-3</v>
      </c>
      <c r="I527" s="46">
        <f t="shared" si="53"/>
        <v>0.999</v>
      </c>
      <c r="J527" s="47">
        <f t="shared" si="54"/>
        <v>40402819962.93663</v>
      </c>
      <c r="K527" s="27"/>
      <c r="L527" s="27"/>
      <c r="M527" s="27"/>
      <c r="N527" s="27"/>
    </row>
    <row r="528" spans="2:14" x14ac:dyDescent="0.25">
      <c r="B528" s="9">
        <f t="shared" si="55"/>
        <v>509</v>
      </c>
      <c r="C528" s="42">
        <f>'Simulacion sistema (hoja4)'!BV519</f>
        <v>0.81959558579287883</v>
      </c>
      <c r="D528" s="42">
        <f>'Simulacion sistema (hoja4)'!BW519</f>
        <v>0.84398201045803012</v>
      </c>
      <c r="E528" s="44">
        <f t="shared" si="49"/>
        <v>110899236.17418516</v>
      </c>
      <c r="F528" s="45">
        <f t="shared" si="50"/>
        <v>205.27486416060853</v>
      </c>
      <c r="G528" s="45">
        <f t="shared" si="51"/>
        <v>359.23101228106492</v>
      </c>
      <c r="H528" s="46">
        <f t="shared" si="52"/>
        <v>1E-3</v>
      </c>
      <c r="I528" s="46">
        <f t="shared" si="53"/>
        <v>0.999</v>
      </c>
      <c r="J528" s="47">
        <f t="shared" si="54"/>
        <v>39838444872.049431</v>
      </c>
      <c r="K528" s="27"/>
      <c r="L528" s="27"/>
      <c r="M528" s="27"/>
      <c r="N528" s="27"/>
    </row>
    <row r="529" spans="2:14" x14ac:dyDescent="0.25">
      <c r="B529" s="9">
        <f t="shared" si="55"/>
        <v>510</v>
      </c>
      <c r="C529" s="42">
        <f>'Simulacion sistema (hoja4)'!BV520</f>
        <v>0.81922801778383392</v>
      </c>
      <c r="D529" s="42">
        <f>'Simulacion sistema (hoja4)'!BW520</f>
        <v>0.84257234648975665</v>
      </c>
      <c r="E529" s="44">
        <f t="shared" si="49"/>
        <v>110714006.32875402</v>
      </c>
      <c r="F529" s="45">
        <f t="shared" si="50"/>
        <v>205.27486416060853</v>
      </c>
      <c r="G529" s="45">
        <f t="shared" si="51"/>
        <v>359.23101228106492</v>
      </c>
      <c r="H529" s="46">
        <f t="shared" si="52"/>
        <v>1E-3</v>
      </c>
      <c r="I529" s="46">
        <f t="shared" si="53"/>
        <v>0.999</v>
      </c>
      <c r="J529" s="47">
        <f t="shared" si="54"/>
        <v>39771904567.170532</v>
      </c>
      <c r="K529" s="27"/>
      <c r="L529" s="27"/>
      <c r="M529" s="27"/>
      <c r="N529" s="27"/>
    </row>
    <row r="530" spans="2:14" x14ac:dyDescent="0.25">
      <c r="B530" s="9">
        <f t="shared" si="55"/>
        <v>511</v>
      </c>
      <c r="C530" s="42">
        <f>'Simulacion sistema (hoja4)'!BV521</f>
        <v>0.81118157668902635</v>
      </c>
      <c r="D530" s="42">
        <f>'Simulacion sistema (hoja4)'!BW521</f>
        <v>0.84871120920279475</v>
      </c>
      <c r="E530" s="44">
        <f t="shared" si="49"/>
        <v>111520652.88924722</v>
      </c>
      <c r="F530" s="45">
        <f t="shared" si="50"/>
        <v>205.27486416060853</v>
      </c>
      <c r="G530" s="45">
        <f t="shared" si="51"/>
        <v>359.23101228106492</v>
      </c>
      <c r="H530" s="46">
        <f t="shared" si="52"/>
        <v>1E-3</v>
      </c>
      <c r="I530" s="46">
        <f t="shared" si="53"/>
        <v>0.999</v>
      </c>
      <c r="J530" s="47">
        <f t="shared" si="54"/>
        <v>40061677027.649544</v>
      </c>
      <c r="K530" s="27"/>
      <c r="L530" s="27"/>
      <c r="M530" s="27"/>
      <c r="N530" s="27"/>
    </row>
    <row r="531" spans="2:14" x14ac:dyDescent="0.25">
      <c r="B531" s="9">
        <f t="shared" si="55"/>
        <v>512</v>
      </c>
      <c r="C531" s="42">
        <f>'Simulacion sistema (hoja4)'!BV522</f>
        <v>0.80346601592213773</v>
      </c>
      <c r="D531" s="42">
        <f>'Simulacion sistema (hoja4)'!BW522</f>
        <v>0.84902916465969347</v>
      </c>
      <c r="E531" s="44">
        <f t="shared" si="49"/>
        <v>111562432.23628372</v>
      </c>
      <c r="F531" s="45">
        <f t="shared" si="50"/>
        <v>205.27486416060853</v>
      </c>
      <c r="G531" s="45">
        <f t="shared" si="51"/>
        <v>359.23101228106492</v>
      </c>
      <c r="H531" s="46">
        <f t="shared" si="52"/>
        <v>1E-3</v>
      </c>
      <c r="I531" s="46">
        <f t="shared" si="53"/>
        <v>0.999</v>
      </c>
      <c r="J531" s="47">
        <f t="shared" si="54"/>
        <v>40076685464.777908</v>
      </c>
      <c r="K531" s="27"/>
      <c r="L531" s="27"/>
      <c r="M531" s="27"/>
      <c r="N531" s="27"/>
    </row>
    <row r="532" spans="2:14" x14ac:dyDescent="0.25">
      <c r="B532" s="9">
        <f t="shared" si="55"/>
        <v>513</v>
      </c>
      <c r="C532" s="42">
        <f>'Simulacion sistema (hoja4)'!BV523</f>
        <v>0.81284758505107579</v>
      </c>
      <c r="D532" s="42">
        <f>'Simulacion sistema (hoja4)'!BW523</f>
        <v>0.84299767051582852</v>
      </c>
      <c r="E532" s="44">
        <f t="shared" si="49"/>
        <v>110769893.90577987</v>
      </c>
      <c r="F532" s="45">
        <f t="shared" si="50"/>
        <v>205.27486416060853</v>
      </c>
      <c r="G532" s="45">
        <f t="shared" si="51"/>
        <v>359.23101228106492</v>
      </c>
      <c r="H532" s="46">
        <f t="shared" si="52"/>
        <v>1E-3</v>
      </c>
      <c r="I532" s="46">
        <f t="shared" si="53"/>
        <v>0.999</v>
      </c>
      <c r="J532" s="47">
        <f t="shared" si="54"/>
        <v>39791981118.039467</v>
      </c>
      <c r="K532" s="27"/>
      <c r="L532" s="27"/>
      <c r="M532" s="27"/>
      <c r="N532" s="27"/>
    </row>
    <row r="533" spans="2:14" x14ac:dyDescent="0.25">
      <c r="B533" s="9">
        <f t="shared" si="55"/>
        <v>514</v>
      </c>
      <c r="C533" s="42">
        <f>'Simulacion sistema (hoja4)'!BV524</f>
        <v>0.79202690867068593</v>
      </c>
      <c r="D533" s="42">
        <f>'Simulacion sistema (hoja4)'!BW524</f>
        <v>0.84560947796445141</v>
      </c>
      <c r="E533" s="44">
        <f t="shared" ref="E533:E596" si="56">+D533*$F$13*$F$14</f>
        <v>111113085.40452892</v>
      </c>
      <c r="F533" s="45">
        <f t="shared" ref="F533:F596" si="57">+$F$11*F$16</f>
        <v>205.27486416060853</v>
      </c>
      <c r="G533" s="45">
        <f t="shared" ref="G533:G596" si="58">+$F$11*F$15</f>
        <v>359.23101228106492</v>
      </c>
      <c r="H533" s="46">
        <f t="shared" ref="H533:H596" si="59">+COUNTIF($C$20:$C$1019,"&lt;"&amp;$F$12)/1000</f>
        <v>1E-3</v>
      </c>
      <c r="I533" s="46">
        <f t="shared" ref="I533:I596" si="60">1-H533</f>
        <v>0.999</v>
      </c>
      <c r="J533" s="47">
        <f t="shared" ref="J533:J596" si="61">+IF(C533&lt;$F$12,E533*F533,E533*G533)</f>
        <v>39915266147.541344</v>
      </c>
      <c r="K533" s="27"/>
      <c r="L533" s="27"/>
      <c r="M533" s="27"/>
      <c r="N533" s="27"/>
    </row>
    <row r="534" spans="2:14" x14ac:dyDescent="0.25">
      <c r="B534" s="9">
        <f t="shared" ref="B534:B597" si="62">+B533+1</f>
        <v>515</v>
      </c>
      <c r="C534" s="42">
        <f>'Simulacion sistema (hoja4)'!BV525</f>
        <v>0.83160375076624182</v>
      </c>
      <c r="D534" s="42">
        <f>'Simulacion sistema (hoja4)'!BW525</f>
        <v>0.85483394823627479</v>
      </c>
      <c r="E534" s="44">
        <f t="shared" si="56"/>
        <v>112325180.79824652</v>
      </c>
      <c r="F534" s="45">
        <f t="shared" si="57"/>
        <v>205.27486416060853</v>
      </c>
      <c r="G534" s="45">
        <f t="shared" si="58"/>
        <v>359.23101228106492</v>
      </c>
      <c r="H534" s="46">
        <f t="shared" si="59"/>
        <v>1E-3</v>
      </c>
      <c r="I534" s="46">
        <f t="shared" si="60"/>
        <v>0.999</v>
      </c>
      <c r="J534" s="47">
        <f t="shared" si="61"/>
        <v>40350688402.807732</v>
      </c>
      <c r="K534" s="27"/>
      <c r="L534" s="27"/>
      <c r="M534" s="27"/>
      <c r="N534" s="27"/>
    </row>
    <row r="535" spans="2:14" x14ac:dyDescent="0.25">
      <c r="B535" s="9">
        <f t="shared" si="62"/>
        <v>516</v>
      </c>
      <c r="C535" s="42">
        <f>'Simulacion sistema (hoja4)'!BV526</f>
        <v>0.81439191840025593</v>
      </c>
      <c r="D535" s="42">
        <f>'Simulacion sistema (hoja4)'!BW526</f>
        <v>0.84530735608847241</v>
      </c>
      <c r="E535" s="44">
        <f t="shared" si="56"/>
        <v>111073386.59002528</v>
      </c>
      <c r="F535" s="45">
        <f t="shared" si="57"/>
        <v>205.27486416060853</v>
      </c>
      <c r="G535" s="45">
        <f t="shared" si="58"/>
        <v>359.23101228106492</v>
      </c>
      <c r="H535" s="46">
        <f t="shared" si="59"/>
        <v>1E-3</v>
      </c>
      <c r="I535" s="46">
        <f t="shared" si="60"/>
        <v>0.999</v>
      </c>
      <c r="J535" s="47">
        <f t="shared" si="61"/>
        <v>39901005102.22084</v>
      </c>
      <c r="K535" s="27"/>
      <c r="L535" s="27"/>
      <c r="M535" s="27"/>
      <c r="N535" s="27"/>
    </row>
    <row r="536" spans="2:14" x14ac:dyDescent="0.25">
      <c r="B536" s="9">
        <f t="shared" si="62"/>
        <v>517</v>
      </c>
      <c r="C536" s="42">
        <f>'Simulacion sistema (hoja4)'!BV527</f>
        <v>0.81093200148848887</v>
      </c>
      <c r="D536" s="42">
        <f>'Simulacion sistema (hoja4)'!BW527</f>
        <v>0.8479112831338057</v>
      </c>
      <c r="E536" s="44">
        <f t="shared" si="56"/>
        <v>111415542.60378206</v>
      </c>
      <c r="F536" s="45">
        <f t="shared" si="57"/>
        <v>205.27486416060853</v>
      </c>
      <c r="G536" s="45">
        <f t="shared" si="58"/>
        <v>359.23101228106492</v>
      </c>
      <c r="H536" s="46">
        <f t="shared" si="59"/>
        <v>1E-3</v>
      </c>
      <c r="I536" s="46">
        <f t="shared" si="60"/>
        <v>0.999</v>
      </c>
      <c r="J536" s="47">
        <f t="shared" si="61"/>
        <v>40023918153.400742</v>
      </c>
      <c r="K536" s="27"/>
      <c r="L536" s="27"/>
      <c r="M536" s="27"/>
      <c r="N536" s="27"/>
    </row>
    <row r="537" spans="2:14" x14ac:dyDescent="0.25">
      <c r="B537" s="9">
        <f t="shared" si="62"/>
        <v>518</v>
      </c>
      <c r="C537" s="42">
        <f>'Simulacion sistema (hoja4)'!BV528</f>
        <v>0.82306015056921711</v>
      </c>
      <c r="D537" s="42">
        <f>'Simulacion sistema (hoja4)'!BW528</f>
        <v>0.84662525887091578</v>
      </c>
      <c r="E537" s="44">
        <f t="shared" si="56"/>
        <v>111246559.01563834</v>
      </c>
      <c r="F537" s="45">
        <f t="shared" si="57"/>
        <v>205.27486416060853</v>
      </c>
      <c r="G537" s="45">
        <f t="shared" si="58"/>
        <v>359.23101228106492</v>
      </c>
      <c r="H537" s="46">
        <f t="shared" si="59"/>
        <v>1E-3</v>
      </c>
      <c r="I537" s="46">
        <f t="shared" si="60"/>
        <v>0.999</v>
      </c>
      <c r="J537" s="47">
        <f t="shared" si="61"/>
        <v>39963214007.972992</v>
      </c>
      <c r="K537" s="27"/>
      <c r="L537" s="27"/>
      <c r="M537" s="27"/>
      <c r="N537" s="27"/>
    </row>
    <row r="538" spans="2:14" x14ac:dyDescent="0.25">
      <c r="B538" s="9">
        <f t="shared" si="62"/>
        <v>519</v>
      </c>
      <c r="C538" s="42">
        <f>'Simulacion sistema (hoja4)'!BV529</f>
        <v>0.81914098752939968</v>
      </c>
      <c r="D538" s="42">
        <f>'Simulacion sistema (hoja4)'!BW529</f>
        <v>0.84320367792711692</v>
      </c>
      <c r="E538" s="44">
        <f t="shared" si="56"/>
        <v>110796963.27962317</v>
      </c>
      <c r="F538" s="45">
        <f t="shared" si="57"/>
        <v>205.27486416060853</v>
      </c>
      <c r="G538" s="45">
        <f t="shared" si="58"/>
        <v>359.23101228106492</v>
      </c>
      <c r="H538" s="46">
        <f t="shared" si="59"/>
        <v>1E-3</v>
      </c>
      <c r="I538" s="46">
        <f t="shared" si="60"/>
        <v>0.999</v>
      </c>
      <c r="J538" s="47">
        <f t="shared" si="61"/>
        <v>39801705276.60701</v>
      </c>
      <c r="K538" s="27"/>
      <c r="L538" s="27"/>
      <c r="M538" s="27"/>
      <c r="N538" s="27"/>
    </row>
    <row r="539" spans="2:14" x14ac:dyDescent="0.25">
      <c r="B539" s="9">
        <f t="shared" si="62"/>
        <v>520</v>
      </c>
      <c r="C539" s="42">
        <f>'Simulacion sistema (hoja4)'!BV530</f>
        <v>0.81547623184275142</v>
      </c>
      <c r="D539" s="42">
        <f>'Simulacion sistema (hoja4)'!BW530</f>
        <v>0.83985531855319628</v>
      </c>
      <c r="E539" s="44">
        <f t="shared" si="56"/>
        <v>110356988.85788999</v>
      </c>
      <c r="F539" s="45">
        <f t="shared" si="57"/>
        <v>205.27486416060853</v>
      </c>
      <c r="G539" s="45">
        <f t="shared" si="58"/>
        <v>359.23101228106492</v>
      </c>
      <c r="H539" s="46">
        <f t="shared" si="59"/>
        <v>1E-3</v>
      </c>
      <c r="I539" s="46">
        <f t="shared" si="60"/>
        <v>0.999</v>
      </c>
      <c r="J539" s="47">
        <f t="shared" si="61"/>
        <v>39643652819.710022</v>
      </c>
      <c r="K539" s="27"/>
      <c r="L539" s="27"/>
      <c r="M539" s="27"/>
      <c r="N539" s="27"/>
    </row>
    <row r="540" spans="2:14" x14ac:dyDescent="0.25">
      <c r="B540" s="9">
        <f t="shared" si="62"/>
        <v>521</v>
      </c>
      <c r="C540" s="42">
        <f>'Simulacion sistema (hoja4)'!BV531</f>
        <v>0.81843188480588758</v>
      </c>
      <c r="D540" s="42">
        <f>'Simulacion sistema (hoja4)'!BW531</f>
        <v>0.84875043357245583</v>
      </c>
      <c r="E540" s="44">
        <f t="shared" si="56"/>
        <v>111525806.97142069</v>
      </c>
      <c r="F540" s="45">
        <f t="shared" si="57"/>
        <v>205.27486416060853</v>
      </c>
      <c r="G540" s="45">
        <f t="shared" si="58"/>
        <v>359.23101228106492</v>
      </c>
      <c r="H540" s="46">
        <f t="shared" si="59"/>
        <v>1E-3</v>
      </c>
      <c r="I540" s="46">
        <f t="shared" si="60"/>
        <v>0.999</v>
      </c>
      <c r="J540" s="47">
        <f t="shared" si="61"/>
        <v>40063528533.806099</v>
      </c>
      <c r="K540" s="27"/>
      <c r="L540" s="27"/>
      <c r="M540" s="27"/>
      <c r="N540" s="27"/>
    </row>
    <row r="541" spans="2:14" x14ac:dyDescent="0.25">
      <c r="B541" s="9">
        <f t="shared" si="62"/>
        <v>522</v>
      </c>
      <c r="C541" s="42">
        <f>'Simulacion sistema (hoja4)'!BV532</f>
        <v>0.82341565361573532</v>
      </c>
      <c r="D541" s="42">
        <f>'Simulacion sistema (hoja4)'!BW532</f>
        <v>0.84506820691095008</v>
      </c>
      <c r="E541" s="44">
        <f t="shared" si="56"/>
        <v>111041962.38809884</v>
      </c>
      <c r="F541" s="45">
        <f t="shared" si="57"/>
        <v>205.27486416060853</v>
      </c>
      <c r="G541" s="45">
        <f t="shared" si="58"/>
        <v>359.23101228106492</v>
      </c>
      <c r="H541" s="46">
        <f t="shared" si="59"/>
        <v>1E-3</v>
      </c>
      <c r="I541" s="46">
        <f t="shared" si="60"/>
        <v>0.999</v>
      </c>
      <c r="J541" s="47">
        <f t="shared" si="61"/>
        <v>39889716554.352684</v>
      </c>
      <c r="K541" s="27"/>
      <c r="L541" s="27"/>
      <c r="M541" s="27"/>
      <c r="N541" s="27"/>
    </row>
    <row r="542" spans="2:14" x14ac:dyDescent="0.25">
      <c r="B542" s="9">
        <f t="shared" si="62"/>
        <v>523</v>
      </c>
      <c r="C542" s="42">
        <f>'Simulacion sistema (hoja4)'!BV533</f>
        <v>0.82492282802254069</v>
      </c>
      <c r="D542" s="42">
        <f>'Simulacion sistema (hoja4)'!BW533</f>
        <v>0.86047952303767627</v>
      </c>
      <c r="E542" s="44">
        <f t="shared" si="56"/>
        <v>113067009.32715066</v>
      </c>
      <c r="F542" s="45">
        <f t="shared" si="57"/>
        <v>205.27486416060853</v>
      </c>
      <c r="G542" s="45">
        <f t="shared" si="58"/>
        <v>359.23101228106492</v>
      </c>
      <c r="H542" s="46">
        <f t="shared" si="59"/>
        <v>1E-3</v>
      </c>
      <c r="I542" s="46">
        <f t="shared" si="60"/>
        <v>0.999</v>
      </c>
      <c r="J542" s="47">
        <f t="shared" si="61"/>
        <v>40617176216.184937</v>
      </c>
      <c r="K542" s="27"/>
      <c r="L542" s="27"/>
      <c r="M542" s="27"/>
      <c r="N542" s="27"/>
    </row>
    <row r="543" spans="2:14" x14ac:dyDescent="0.25">
      <c r="B543" s="9">
        <f t="shared" si="62"/>
        <v>524</v>
      </c>
      <c r="C543" s="42">
        <f>'Simulacion sistema (hoja4)'!BV534</f>
        <v>0.82722896099916277</v>
      </c>
      <c r="D543" s="42">
        <f>'Simulacion sistema (hoja4)'!BW534</f>
        <v>0.84675624132214899</v>
      </c>
      <c r="E543" s="44">
        <f t="shared" si="56"/>
        <v>111263770.10973038</v>
      </c>
      <c r="F543" s="45">
        <f t="shared" si="57"/>
        <v>205.27486416060853</v>
      </c>
      <c r="G543" s="45">
        <f t="shared" si="58"/>
        <v>359.23101228106492</v>
      </c>
      <c r="H543" s="46">
        <f t="shared" si="59"/>
        <v>1E-3</v>
      </c>
      <c r="I543" s="46">
        <f t="shared" si="60"/>
        <v>0.999</v>
      </c>
      <c r="J543" s="47">
        <f t="shared" si="61"/>
        <v>39969396766.726135</v>
      </c>
      <c r="K543" s="27"/>
      <c r="L543" s="27"/>
      <c r="M543" s="27"/>
      <c r="N543" s="27"/>
    </row>
    <row r="544" spans="2:14" x14ac:dyDescent="0.25">
      <c r="B544" s="9">
        <f t="shared" si="62"/>
        <v>525</v>
      </c>
      <c r="C544" s="42">
        <f>'Simulacion sistema (hoja4)'!BV535</f>
        <v>0.83129229260802584</v>
      </c>
      <c r="D544" s="42">
        <f>'Simulacion sistema (hoja4)'!BW535</f>
        <v>0.84847756895390836</v>
      </c>
      <c r="E544" s="44">
        <f t="shared" si="56"/>
        <v>111489952.56054355</v>
      </c>
      <c r="F544" s="45">
        <f t="shared" si="57"/>
        <v>205.27486416060853</v>
      </c>
      <c r="G544" s="45">
        <f t="shared" si="58"/>
        <v>359.23101228106492</v>
      </c>
      <c r="H544" s="46">
        <f t="shared" si="59"/>
        <v>1E-3</v>
      </c>
      <c r="I544" s="46">
        <f t="shared" si="60"/>
        <v>0.999</v>
      </c>
      <c r="J544" s="47">
        <f t="shared" si="61"/>
        <v>40050648517.491966</v>
      </c>
      <c r="K544" s="27"/>
      <c r="L544" s="27"/>
      <c r="M544" s="27"/>
      <c r="N544" s="27"/>
    </row>
    <row r="545" spans="2:14" x14ac:dyDescent="0.25">
      <c r="B545" s="9">
        <f t="shared" si="62"/>
        <v>526</v>
      </c>
      <c r="C545" s="42">
        <f>'Simulacion sistema (hoja4)'!BV536</f>
        <v>0.84076626254702114</v>
      </c>
      <c r="D545" s="42">
        <f>'Simulacion sistema (hoja4)'!BW536</f>
        <v>0.86054978926429804</v>
      </c>
      <c r="E545" s="44">
        <f t="shared" si="56"/>
        <v>113076242.30932876</v>
      </c>
      <c r="F545" s="45">
        <f t="shared" si="57"/>
        <v>205.27486416060853</v>
      </c>
      <c r="G545" s="45">
        <f t="shared" si="58"/>
        <v>359.23101228106492</v>
      </c>
      <c r="H545" s="46">
        <f t="shared" si="59"/>
        <v>1E-3</v>
      </c>
      <c r="I545" s="46">
        <f t="shared" si="60"/>
        <v>0.999</v>
      </c>
      <c r="J545" s="47">
        <f t="shared" si="61"/>
        <v>40620492989.719154</v>
      </c>
      <c r="K545" s="27"/>
      <c r="L545" s="27"/>
      <c r="M545" s="27"/>
      <c r="N545" s="27"/>
    </row>
    <row r="546" spans="2:14" x14ac:dyDescent="0.25">
      <c r="B546" s="9">
        <f t="shared" si="62"/>
        <v>527</v>
      </c>
      <c r="C546" s="42">
        <f>'Simulacion sistema (hoja4)'!BV537</f>
        <v>0.81205732998881308</v>
      </c>
      <c r="D546" s="42">
        <f>'Simulacion sistema (hoja4)'!BW537</f>
        <v>0.84313093290226648</v>
      </c>
      <c r="E546" s="44">
        <f t="shared" si="56"/>
        <v>110787404.58335781</v>
      </c>
      <c r="F546" s="45">
        <f t="shared" si="57"/>
        <v>205.27486416060853</v>
      </c>
      <c r="G546" s="45">
        <f t="shared" si="58"/>
        <v>359.23101228106492</v>
      </c>
      <c r="H546" s="46">
        <f t="shared" si="59"/>
        <v>1E-3</v>
      </c>
      <c r="I546" s="46">
        <f t="shared" si="60"/>
        <v>0.999</v>
      </c>
      <c r="J546" s="47">
        <f t="shared" si="61"/>
        <v>39798271496.471519</v>
      </c>
      <c r="K546" s="27"/>
      <c r="L546" s="27"/>
      <c r="M546" s="27"/>
      <c r="N546" s="27"/>
    </row>
    <row r="547" spans="2:14" x14ac:dyDescent="0.25">
      <c r="B547" s="9">
        <f t="shared" si="62"/>
        <v>528</v>
      </c>
      <c r="C547" s="42">
        <f>'Simulacion sistema (hoja4)'!BV538</f>
        <v>0.82465016355243403</v>
      </c>
      <c r="D547" s="42">
        <f>'Simulacion sistema (hoja4)'!BW538</f>
        <v>0.84547025535913944</v>
      </c>
      <c r="E547" s="44">
        <f t="shared" si="56"/>
        <v>111094791.55419092</v>
      </c>
      <c r="F547" s="45">
        <f t="shared" si="57"/>
        <v>205.27486416060853</v>
      </c>
      <c r="G547" s="45">
        <f t="shared" si="58"/>
        <v>359.23101228106492</v>
      </c>
      <c r="H547" s="46">
        <f t="shared" si="59"/>
        <v>1E-3</v>
      </c>
      <c r="I547" s="46">
        <f t="shared" si="60"/>
        <v>0.999</v>
      </c>
      <c r="J547" s="47">
        <f t="shared" si="61"/>
        <v>39908694429.165909</v>
      </c>
      <c r="K547" s="27"/>
      <c r="L547" s="27"/>
      <c r="M547" s="27"/>
      <c r="N547" s="27"/>
    </row>
    <row r="548" spans="2:14" x14ac:dyDescent="0.25">
      <c r="B548" s="9">
        <f t="shared" si="62"/>
        <v>529</v>
      </c>
      <c r="C548" s="42">
        <f>'Simulacion sistema (hoja4)'!BV539</f>
        <v>0.82289522648580116</v>
      </c>
      <c r="D548" s="42">
        <f>'Simulacion sistema (hoja4)'!BW539</f>
        <v>0.84753571678177997</v>
      </c>
      <c r="E548" s="44">
        <f t="shared" si="56"/>
        <v>111366193.18512589</v>
      </c>
      <c r="F548" s="45">
        <f t="shared" si="57"/>
        <v>205.27486416060853</v>
      </c>
      <c r="G548" s="45">
        <f t="shared" si="58"/>
        <v>359.23101228106492</v>
      </c>
      <c r="H548" s="46">
        <f t="shared" si="59"/>
        <v>1E-3</v>
      </c>
      <c r="I548" s="46">
        <f t="shared" si="60"/>
        <v>0.999</v>
      </c>
      <c r="J548" s="47">
        <f t="shared" si="61"/>
        <v>40006190311.781403</v>
      </c>
      <c r="K548" s="27"/>
      <c r="L548" s="27"/>
      <c r="M548" s="27"/>
      <c r="N548" s="27"/>
    </row>
    <row r="549" spans="2:14" x14ac:dyDescent="0.25">
      <c r="B549" s="9">
        <f t="shared" si="62"/>
        <v>530</v>
      </c>
      <c r="C549" s="42">
        <f>'Simulacion sistema (hoja4)'!BV540</f>
        <v>0.82805623689970365</v>
      </c>
      <c r="D549" s="42">
        <f>'Simulacion sistema (hoja4)'!BW540</f>
        <v>0.84416352025062502</v>
      </c>
      <c r="E549" s="44">
        <f t="shared" si="56"/>
        <v>110923086.56093213</v>
      </c>
      <c r="F549" s="45">
        <f t="shared" si="57"/>
        <v>205.27486416060853</v>
      </c>
      <c r="G549" s="45">
        <f t="shared" si="58"/>
        <v>359.23101228106492</v>
      </c>
      <c r="H549" s="46">
        <f t="shared" si="59"/>
        <v>1E-3</v>
      </c>
      <c r="I549" s="46">
        <f t="shared" si="60"/>
        <v>0.999</v>
      </c>
      <c r="J549" s="47">
        <f t="shared" si="61"/>
        <v>39847012670.62384</v>
      </c>
      <c r="K549" s="27"/>
      <c r="L549" s="27"/>
      <c r="M549" s="27"/>
      <c r="N549" s="27"/>
    </row>
    <row r="550" spans="2:14" x14ac:dyDescent="0.25">
      <c r="B550" s="9">
        <f t="shared" si="62"/>
        <v>531</v>
      </c>
      <c r="C550" s="42">
        <f>'Simulacion sistema (hoja4)'!BV541</f>
        <v>0.81370656760313254</v>
      </c>
      <c r="D550" s="42">
        <f>'Simulacion sistema (hoja4)'!BW541</f>
        <v>0.84712558256448445</v>
      </c>
      <c r="E550" s="44">
        <f t="shared" si="56"/>
        <v>111312301.54897325</v>
      </c>
      <c r="F550" s="45">
        <f t="shared" si="57"/>
        <v>205.27486416060853</v>
      </c>
      <c r="G550" s="45">
        <f t="shared" si="58"/>
        <v>359.23101228106492</v>
      </c>
      <c r="H550" s="46">
        <f t="shared" si="59"/>
        <v>1E-3</v>
      </c>
      <c r="I550" s="46">
        <f t="shared" si="60"/>
        <v>0.999</v>
      </c>
      <c r="J550" s="47">
        <f t="shared" si="61"/>
        <v>39986830764.772812</v>
      </c>
      <c r="K550" s="27"/>
      <c r="L550" s="27"/>
      <c r="M550" s="27"/>
      <c r="N550" s="27"/>
    </row>
    <row r="551" spans="2:14" x14ac:dyDescent="0.25">
      <c r="B551" s="9">
        <f t="shared" si="62"/>
        <v>532</v>
      </c>
      <c r="C551" s="42">
        <f>'Simulacion sistema (hoja4)'!BV542</f>
        <v>0.82917535409965948</v>
      </c>
      <c r="D551" s="42">
        <f>'Simulacion sistema (hoja4)'!BW542</f>
        <v>0.8573967292583522</v>
      </c>
      <c r="E551" s="44">
        <f t="shared" si="56"/>
        <v>112661930.22454748</v>
      </c>
      <c r="F551" s="45">
        <f t="shared" si="57"/>
        <v>205.27486416060853</v>
      </c>
      <c r="G551" s="45">
        <f t="shared" si="58"/>
        <v>359.23101228106492</v>
      </c>
      <c r="H551" s="46">
        <f t="shared" si="59"/>
        <v>1E-3</v>
      </c>
      <c r="I551" s="46">
        <f t="shared" si="60"/>
        <v>0.999</v>
      </c>
      <c r="J551" s="47">
        <f t="shared" si="61"/>
        <v>40471659240.10289</v>
      </c>
      <c r="K551" s="27"/>
      <c r="L551" s="27"/>
      <c r="M551" s="27"/>
      <c r="N551" s="27"/>
    </row>
    <row r="552" spans="2:14" x14ac:dyDescent="0.25">
      <c r="B552" s="9">
        <f t="shared" si="62"/>
        <v>533</v>
      </c>
      <c r="C552" s="42">
        <f>'Simulacion sistema (hoja4)'!BV543</f>
        <v>0.80391650440670182</v>
      </c>
      <c r="D552" s="42">
        <f>'Simulacion sistema (hoja4)'!BW543</f>
        <v>0.83809528643173603</v>
      </c>
      <c r="E552" s="44">
        <f t="shared" si="56"/>
        <v>110125720.63713011</v>
      </c>
      <c r="F552" s="45">
        <f t="shared" si="57"/>
        <v>205.27486416060853</v>
      </c>
      <c r="G552" s="45">
        <f t="shared" si="58"/>
        <v>359.23101228106492</v>
      </c>
      <c r="H552" s="46">
        <f t="shared" si="59"/>
        <v>1E-3</v>
      </c>
      <c r="I552" s="46">
        <f t="shared" si="60"/>
        <v>0.999</v>
      </c>
      <c r="J552" s="47">
        <f t="shared" si="61"/>
        <v>39560574102.658012</v>
      </c>
      <c r="K552" s="27"/>
      <c r="L552" s="27"/>
      <c r="M552" s="27"/>
      <c r="N552" s="27"/>
    </row>
    <row r="553" spans="2:14" x14ac:dyDescent="0.25">
      <c r="B553" s="9">
        <f t="shared" si="62"/>
        <v>534</v>
      </c>
      <c r="C553" s="42">
        <f>'Simulacion sistema (hoja4)'!BV544</f>
        <v>0.81084735053892176</v>
      </c>
      <c r="D553" s="42">
        <f>'Simulacion sistema (hoja4)'!BW544</f>
        <v>0.84683900188354067</v>
      </c>
      <c r="E553" s="44">
        <f t="shared" si="56"/>
        <v>111274644.84749724</v>
      </c>
      <c r="F553" s="45">
        <f t="shared" si="57"/>
        <v>205.27486416060853</v>
      </c>
      <c r="G553" s="45">
        <f t="shared" si="58"/>
        <v>359.23101228106492</v>
      </c>
      <c r="H553" s="46">
        <f t="shared" si="59"/>
        <v>1E-3</v>
      </c>
      <c r="I553" s="46">
        <f t="shared" si="60"/>
        <v>0.999</v>
      </c>
      <c r="J553" s="47">
        <f t="shared" si="61"/>
        <v>39973303309.782417</v>
      </c>
      <c r="K553" s="27"/>
      <c r="L553" s="27"/>
      <c r="M553" s="27"/>
      <c r="N553" s="27"/>
    </row>
    <row r="554" spans="2:14" x14ac:dyDescent="0.25">
      <c r="B554" s="9">
        <f t="shared" si="62"/>
        <v>535</v>
      </c>
      <c r="C554" s="42">
        <f>'Simulacion sistema (hoja4)'!BV545</f>
        <v>0.80986815117234756</v>
      </c>
      <c r="D554" s="42">
        <f>'Simulacion sistema (hoja4)'!BW545</f>
        <v>0.84840169073316929</v>
      </c>
      <c r="E554" s="44">
        <f t="shared" si="56"/>
        <v>111479982.16233844</v>
      </c>
      <c r="F554" s="45">
        <f t="shared" si="57"/>
        <v>205.27486416060853</v>
      </c>
      <c r="G554" s="45">
        <f t="shared" si="58"/>
        <v>359.23101228106492</v>
      </c>
      <c r="H554" s="46">
        <f t="shared" si="59"/>
        <v>1E-3</v>
      </c>
      <c r="I554" s="46">
        <f t="shared" si="60"/>
        <v>0.999</v>
      </c>
      <c r="J554" s="47">
        <f t="shared" si="61"/>
        <v>40047066841.2519</v>
      </c>
      <c r="K554" s="27"/>
      <c r="L554" s="27"/>
      <c r="M554" s="27"/>
      <c r="N554" s="27"/>
    </row>
    <row r="555" spans="2:14" x14ac:dyDescent="0.25">
      <c r="B555" s="9">
        <f t="shared" si="62"/>
        <v>536</v>
      </c>
      <c r="C555" s="42">
        <f>'Simulacion sistema (hoja4)'!BV546</f>
        <v>0.82961403866095562</v>
      </c>
      <c r="D555" s="42">
        <f>'Simulacion sistema (hoja4)'!BW546</f>
        <v>0.85212476918677449</v>
      </c>
      <c r="E555" s="44">
        <f t="shared" si="56"/>
        <v>111969194.67114216</v>
      </c>
      <c r="F555" s="45">
        <f t="shared" si="57"/>
        <v>205.27486416060853</v>
      </c>
      <c r="G555" s="45">
        <f t="shared" si="58"/>
        <v>359.23101228106492</v>
      </c>
      <c r="H555" s="46">
        <f t="shared" si="59"/>
        <v>1E-3</v>
      </c>
      <c r="I555" s="46">
        <f t="shared" si="60"/>
        <v>0.999</v>
      </c>
      <c r="J555" s="47">
        <f t="shared" si="61"/>
        <v>40222807146.010017</v>
      </c>
      <c r="K555" s="27"/>
      <c r="L555" s="27"/>
      <c r="M555" s="27"/>
      <c r="N555" s="27"/>
    </row>
    <row r="556" spans="2:14" x14ac:dyDescent="0.25">
      <c r="B556" s="9">
        <f t="shared" si="62"/>
        <v>537</v>
      </c>
      <c r="C556" s="42">
        <f>'Simulacion sistema (hoja4)'!BV547</f>
        <v>0.82996779406993726</v>
      </c>
      <c r="D556" s="42">
        <f>'Simulacion sistema (hoja4)'!BW547</f>
        <v>0.85239078663758405</v>
      </c>
      <c r="E556" s="44">
        <f t="shared" si="56"/>
        <v>112004149.36417855</v>
      </c>
      <c r="F556" s="45">
        <f t="shared" si="57"/>
        <v>205.27486416060853</v>
      </c>
      <c r="G556" s="45">
        <f t="shared" si="58"/>
        <v>359.23101228106492</v>
      </c>
      <c r="H556" s="46">
        <f t="shared" si="59"/>
        <v>1E-3</v>
      </c>
      <c r="I556" s="46">
        <f t="shared" si="60"/>
        <v>0.999</v>
      </c>
      <c r="J556" s="47">
        <f t="shared" si="61"/>
        <v>40235363955.773453</v>
      </c>
      <c r="K556" s="27"/>
      <c r="L556" s="27"/>
      <c r="M556" s="27"/>
      <c r="N556" s="27"/>
    </row>
    <row r="557" spans="2:14" x14ac:dyDescent="0.25">
      <c r="B557" s="9">
        <f t="shared" si="62"/>
        <v>538</v>
      </c>
      <c r="C557" s="42">
        <f>'Simulacion sistema (hoja4)'!BV548</f>
        <v>0.83227700349218081</v>
      </c>
      <c r="D557" s="42">
        <f>'Simulacion sistema (hoja4)'!BW548</f>
        <v>0.84525857053472708</v>
      </c>
      <c r="E557" s="44">
        <f t="shared" si="56"/>
        <v>111066976.16826314</v>
      </c>
      <c r="F557" s="45">
        <f t="shared" si="57"/>
        <v>205.27486416060853</v>
      </c>
      <c r="G557" s="45">
        <f t="shared" si="58"/>
        <v>359.23101228106492</v>
      </c>
      <c r="H557" s="46">
        <f t="shared" si="59"/>
        <v>1E-3</v>
      </c>
      <c r="I557" s="46">
        <f t="shared" si="60"/>
        <v>0.999</v>
      </c>
      <c r="J557" s="47">
        <f t="shared" si="61"/>
        <v>39898702279.922081</v>
      </c>
      <c r="K557" s="27"/>
      <c r="L557" s="27"/>
      <c r="M557" s="27"/>
      <c r="N557" s="27"/>
    </row>
    <row r="558" spans="2:14" x14ac:dyDescent="0.25">
      <c r="B558" s="9">
        <f t="shared" si="62"/>
        <v>539</v>
      </c>
      <c r="C558" s="42">
        <f>'Simulacion sistema (hoja4)'!BV549</f>
        <v>0.82792264599763732</v>
      </c>
      <c r="D558" s="42">
        <f>'Simulacion sistema (hoja4)'!BW549</f>
        <v>0.8478799958993648</v>
      </c>
      <c r="E558" s="44">
        <f t="shared" si="56"/>
        <v>111411431.46117653</v>
      </c>
      <c r="F558" s="45">
        <f t="shared" si="57"/>
        <v>205.27486416060853</v>
      </c>
      <c r="G558" s="45">
        <f t="shared" si="58"/>
        <v>359.23101228106492</v>
      </c>
      <c r="H558" s="46">
        <f t="shared" si="59"/>
        <v>1E-3</v>
      </c>
      <c r="I558" s="46">
        <f t="shared" si="60"/>
        <v>0.999</v>
      </c>
      <c r="J558" s="47">
        <f t="shared" si="61"/>
        <v>40022441303.480927</v>
      </c>
      <c r="K558" s="27"/>
      <c r="L558" s="27"/>
      <c r="M558" s="27"/>
      <c r="N558" s="27"/>
    </row>
    <row r="559" spans="2:14" x14ac:dyDescent="0.25">
      <c r="B559" s="9">
        <f t="shared" si="62"/>
        <v>540</v>
      </c>
      <c r="C559" s="42">
        <f>'Simulacion sistema (hoja4)'!BV550</f>
        <v>0.82622309227640678</v>
      </c>
      <c r="D559" s="42">
        <f>'Simulacion sistema (hoja4)'!BW550</f>
        <v>0.85166647189427092</v>
      </c>
      <c r="E559" s="44">
        <f t="shared" si="56"/>
        <v>111908974.4069072</v>
      </c>
      <c r="F559" s="45">
        <f t="shared" si="57"/>
        <v>205.27486416060853</v>
      </c>
      <c r="G559" s="45">
        <f t="shared" si="58"/>
        <v>359.23101228106492</v>
      </c>
      <c r="H559" s="46">
        <f t="shared" si="59"/>
        <v>1E-3</v>
      </c>
      <c r="I559" s="46">
        <f t="shared" si="60"/>
        <v>0.999</v>
      </c>
      <c r="J559" s="47">
        <f t="shared" si="61"/>
        <v>40201174159.52906</v>
      </c>
      <c r="K559" s="27"/>
      <c r="L559" s="27"/>
      <c r="M559" s="27"/>
      <c r="N559" s="27"/>
    </row>
    <row r="560" spans="2:14" x14ac:dyDescent="0.25">
      <c r="B560" s="9">
        <f t="shared" si="62"/>
        <v>541</v>
      </c>
      <c r="C560" s="42">
        <f>'Simulacion sistema (hoja4)'!BV551</f>
        <v>0.81201116946858043</v>
      </c>
      <c r="D560" s="42">
        <f>'Simulacion sistema (hoja4)'!BW551</f>
        <v>0.84921100640773317</v>
      </c>
      <c r="E560" s="44">
        <f t="shared" si="56"/>
        <v>111586326.24197614</v>
      </c>
      <c r="F560" s="45">
        <f t="shared" si="57"/>
        <v>205.27486416060853</v>
      </c>
      <c r="G560" s="45">
        <f t="shared" si="58"/>
        <v>359.23101228106492</v>
      </c>
      <c r="H560" s="46">
        <f t="shared" si="59"/>
        <v>1E-3</v>
      </c>
      <c r="I560" s="46">
        <f t="shared" si="60"/>
        <v>0.999</v>
      </c>
      <c r="J560" s="47">
        <f t="shared" si="61"/>
        <v>40085268932.630249</v>
      </c>
      <c r="K560" s="27"/>
      <c r="L560" s="27"/>
      <c r="M560" s="27"/>
      <c r="N560" s="27"/>
    </row>
    <row r="561" spans="2:14" x14ac:dyDescent="0.25">
      <c r="B561" s="9">
        <f t="shared" si="62"/>
        <v>542</v>
      </c>
      <c r="C561" s="42">
        <f>'Simulacion sistema (hoja4)'!BV552</f>
        <v>0.82356810321638485</v>
      </c>
      <c r="D561" s="42">
        <f>'Simulacion sistema (hoja4)'!BW552</f>
        <v>0.84687574928317111</v>
      </c>
      <c r="E561" s="44">
        <f t="shared" si="56"/>
        <v>111279473.45580867</v>
      </c>
      <c r="F561" s="45">
        <f t="shared" si="57"/>
        <v>205.27486416060853</v>
      </c>
      <c r="G561" s="45">
        <f t="shared" si="58"/>
        <v>359.23101228106492</v>
      </c>
      <c r="H561" s="46">
        <f t="shared" si="59"/>
        <v>1E-3</v>
      </c>
      <c r="I561" s="46">
        <f t="shared" si="60"/>
        <v>0.999</v>
      </c>
      <c r="J561" s="47">
        <f t="shared" si="61"/>
        <v>39975037895.634041</v>
      </c>
      <c r="K561" s="27"/>
      <c r="L561" s="27"/>
      <c r="M561" s="27"/>
      <c r="N561" s="27"/>
    </row>
    <row r="562" spans="2:14" x14ac:dyDescent="0.25">
      <c r="B562" s="9">
        <f t="shared" si="62"/>
        <v>543</v>
      </c>
      <c r="C562" s="42">
        <f>'Simulacion sistema (hoja4)'!BV553</f>
        <v>0.81485235170264514</v>
      </c>
      <c r="D562" s="42">
        <f>'Simulacion sistema (hoja4)'!BW553</f>
        <v>0.84570793700837898</v>
      </c>
      <c r="E562" s="44">
        <f t="shared" si="56"/>
        <v>111126022.92290099</v>
      </c>
      <c r="F562" s="45">
        <f t="shared" si="57"/>
        <v>205.27486416060853</v>
      </c>
      <c r="G562" s="45">
        <f t="shared" si="58"/>
        <v>359.23101228106492</v>
      </c>
      <c r="H562" s="46">
        <f t="shared" si="59"/>
        <v>1E-3</v>
      </c>
      <c r="I562" s="46">
        <f t="shared" si="60"/>
        <v>0.999</v>
      </c>
      <c r="J562" s="47">
        <f t="shared" si="61"/>
        <v>39919913705.362549</v>
      </c>
      <c r="K562" s="27"/>
      <c r="L562" s="27"/>
      <c r="M562" s="27"/>
      <c r="N562" s="27"/>
    </row>
    <row r="563" spans="2:14" x14ac:dyDescent="0.25">
      <c r="B563" s="9">
        <f t="shared" si="62"/>
        <v>544</v>
      </c>
      <c r="C563" s="42">
        <f>'Simulacion sistema (hoja4)'!BV554</f>
        <v>0.81939746814202385</v>
      </c>
      <c r="D563" s="42">
        <f>'Simulacion sistema (hoja4)'!BW554</f>
        <v>0.83808692622319236</v>
      </c>
      <c r="E563" s="44">
        <f t="shared" si="56"/>
        <v>110124622.10572748</v>
      </c>
      <c r="F563" s="45">
        <f t="shared" si="57"/>
        <v>205.27486416060853</v>
      </c>
      <c r="G563" s="45">
        <f t="shared" si="58"/>
        <v>359.23101228106492</v>
      </c>
      <c r="H563" s="46">
        <f t="shared" si="59"/>
        <v>1E-3</v>
      </c>
      <c r="I563" s="46">
        <f t="shared" si="60"/>
        <v>0.999</v>
      </c>
      <c r="J563" s="47">
        <f t="shared" si="61"/>
        <v>39560179476.110222</v>
      </c>
      <c r="K563" s="27"/>
      <c r="L563" s="27"/>
      <c r="M563" s="27"/>
      <c r="N563" s="27"/>
    </row>
    <row r="564" spans="2:14" x14ac:dyDescent="0.25">
      <c r="B564" s="9">
        <f t="shared" si="62"/>
        <v>545</v>
      </c>
      <c r="C564" s="42">
        <f>'Simulacion sistema (hoja4)'!BV555</f>
        <v>0.8214030666398392</v>
      </c>
      <c r="D564" s="42">
        <f>'Simulacion sistema (hoja4)'!BW555</f>
        <v>0.84653406685827981</v>
      </c>
      <c r="E564" s="44">
        <f t="shared" si="56"/>
        <v>111234576.38517796</v>
      </c>
      <c r="F564" s="45">
        <f t="shared" si="57"/>
        <v>205.27486416060853</v>
      </c>
      <c r="G564" s="45">
        <f t="shared" si="58"/>
        <v>359.23101228106492</v>
      </c>
      <c r="H564" s="46">
        <f t="shared" si="59"/>
        <v>1E-3</v>
      </c>
      <c r="I564" s="46">
        <f t="shared" si="60"/>
        <v>0.999</v>
      </c>
      <c r="J564" s="47">
        <f t="shared" si="61"/>
        <v>39958909475.502914</v>
      </c>
      <c r="K564" s="27"/>
      <c r="L564" s="27"/>
      <c r="M564" s="27"/>
      <c r="N564" s="27"/>
    </row>
    <row r="565" spans="2:14" x14ac:dyDescent="0.25">
      <c r="B565" s="9">
        <f t="shared" si="62"/>
        <v>546</v>
      </c>
      <c r="C565" s="42">
        <f>'Simulacion sistema (hoja4)'!BV556</f>
        <v>0.83096780654415991</v>
      </c>
      <c r="D565" s="42">
        <f>'Simulacion sistema (hoja4)'!BW556</f>
        <v>0.85321001436778854</v>
      </c>
      <c r="E565" s="44">
        <f t="shared" si="56"/>
        <v>112111795.88792741</v>
      </c>
      <c r="F565" s="45">
        <f t="shared" si="57"/>
        <v>205.27486416060853</v>
      </c>
      <c r="G565" s="45">
        <f t="shared" si="58"/>
        <v>359.23101228106492</v>
      </c>
      <c r="H565" s="46">
        <f t="shared" si="59"/>
        <v>1E-3</v>
      </c>
      <c r="I565" s="46">
        <f t="shared" si="60"/>
        <v>0.999</v>
      </c>
      <c r="J565" s="47">
        <f t="shared" si="61"/>
        <v>40274033925.4683</v>
      </c>
      <c r="K565" s="27"/>
      <c r="L565" s="27"/>
      <c r="M565" s="27"/>
      <c r="N565" s="27"/>
    </row>
    <row r="566" spans="2:14" x14ac:dyDescent="0.25">
      <c r="B566" s="9">
        <f t="shared" si="62"/>
        <v>547</v>
      </c>
      <c r="C566" s="42">
        <f>'Simulacion sistema (hoja4)'!BV557</f>
        <v>0.82767713705811785</v>
      </c>
      <c r="D566" s="42">
        <f>'Simulacion sistema (hoja4)'!BW557</f>
        <v>0.85030525444527172</v>
      </c>
      <c r="E566" s="44">
        <f t="shared" si="56"/>
        <v>111730110.4341087</v>
      </c>
      <c r="F566" s="45">
        <f t="shared" si="57"/>
        <v>205.27486416060853</v>
      </c>
      <c r="G566" s="45">
        <f t="shared" si="58"/>
        <v>359.23101228106492</v>
      </c>
      <c r="H566" s="46">
        <f t="shared" si="59"/>
        <v>1E-3</v>
      </c>
      <c r="I566" s="46">
        <f t="shared" si="60"/>
        <v>0.999</v>
      </c>
      <c r="J566" s="47">
        <f t="shared" si="61"/>
        <v>40136920673.520042</v>
      </c>
      <c r="K566" s="27"/>
      <c r="L566" s="27"/>
      <c r="M566" s="27"/>
      <c r="N566" s="27"/>
    </row>
    <row r="567" spans="2:14" x14ac:dyDescent="0.25">
      <c r="B567" s="9">
        <f t="shared" si="62"/>
        <v>548</v>
      </c>
      <c r="C567" s="42">
        <f>'Simulacion sistema (hoja4)'!BV558</f>
        <v>0.82606731681398027</v>
      </c>
      <c r="D567" s="42">
        <f>'Simulacion sistema (hoja4)'!BW558</f>
        <v>0.84783276636113258</v>
      </c>
      <c r="E567" s="44">
        <f t="shared" si="56"/>
        <v>111405225.49985282</v>
      </c>
      <c r="F567" s="45">
        <f t="shared" si="57"/>
        <v>205.27486416060853</v>
      </c>
      <c r="G567" s="45">
        <f t="shared" si="58"/>
        <v>359.23101228106492</v>
      </c>
      <c r="H567" s="46">
        <f t="shared" si="59"/>
        <v>1E-3</v>
      </c>
      <c r="I567" s="46">
        <f t="shared" si="60"/>
        <v>0.999</v>
      </c>
      <c r="J567" s="47">
        <f t="shared" si="61"/>
        <v>40020211929.712433</v>
      </c>
      <c r="K567" s="27"/>
      <c r="L567" s="27"/>
      <c r="M567" s="27"/>
      <c r="N567" s="27"/>
    </row>
    <row r="568" spans="2:14" x14ac:dyDescent="0.25">
      <c r="B568" s="9">
        <f t="shared" si="62"/>
        <v>549</v>
      </c>
      <c r="C568" s="42">
        <f>'Simulacion sistema (hoja4)'!BV559</f>
        <v>0.80849292796358185</v>
      </c>
      <c r="D568" s="42">
        <f>'Simulacion sistema (hoja4)'!BW559</f>
        <v>0.84126189561360276</v>
      </c>
      <c r="E568" s="44">
        <f t="shared" si="56"/>
        <v>110541813.0836274</v>
      </c>
      <c r="F568" s="45">
        <f t="shared" si="57"/>
        <v>205.27486416060853</v>
      </c>
      <c r="G568" s="45">
        <f t="shared" si="58"/>
        <v>359.23101228106492</v>
      </c>
      <c r="H568" s="46">
        <f t="shared" si="59"/>
        <v>1E-3</v>
      </c>
      <c r="I568" s="46">
        <f t="shared" si="60"/>
        <v>0.999</v>
      </c>
      <c r="J568" s="47">
        <f t="shared" si="61"/>
        <v>39710047413.415741</v>
      </c>
      <c r="K568" s="27"/>
      <c r="L568" s="27"/>
      <c r="M568" s="27"/>
      <c r="N568" s="27"/>
    </row>
    <row r="569" spans="2:14" x14ac:dyDescent="0.25">
      <c r="B569" s="9">
        <f t="shared" si="62"/>
        <v>550</v>
      </c>
      <c r="C569" s="42">
        <f>'Simulacion sistema (hoja4)'!BV560</f>
        <v>0.83036578090500623</v>
      </c>
      <c r="D569" s="42">
        <f>'Simulacion sistema (hoja4)'!BW560</f>
        <v>0.85438517588952145</v>
      </c>
      <c r="E569" s="44">
        <f t="shared" si="56"/>
        <v>112266212.11188313</v>
      </c>
      <c r="F569" s="45">
        <f t="shared" si="57"/>
        <v>205.27486416060853</v>
      </c>
      <c r="G569" s="45">
        <f t="shared" si="58"/>
        <v>359.23101228106492</v>
      </c>
      <c r="H569" s="46">
        <f t="shared" si="59"/>
        <v>1E-3</v>
      </c>
      <c r="I569" s="46">
        <f t="shared" si="60"/>
        <v>0.999</v>
      </c>
      <c r="J569" s="47">
        <f t="shared" si="61"/>
        <v>40329505021.912529</v>
      </c>
      <c r="K569" s="27"/>
      <c r="L569" s="27"/>
      <c r="M569" s="27"/>
      <c r="N569" s="27"/>
    </row>
    <row r="570" spans="2:14" x14ac:dyDescent="0.25">
      <c r="B570" s="9">
        <f t="shared" si="62"/>
        <v>551</v>
      </c>
      <c r="C570" s="42">
        <f>'Simulacion sistema (hoja4)'!BV561</f>
        <v>0.80682009866731674</v>
      </c>
      <c r="D570" s="42">
        <f>'Simulacion sistema (hoja4)'!BW561</f>
        <v>0.84151329727824009</v>
      </c>
      <c r="E570" s="44">
        <f t="shared" si="56"/>
        <v>110574847.26236075</v>
      </c>
      <c r="F570" s="45">
        <f t="shared" si="57"/>
        <v>205.27486416060853</v>
      </c>
      <c r="G570" s="45">
        <f t="shared" si="58"/>
        <v>359.23101228106492</v>
      </c>
      <c r="H570" s="46">
        <f t="shared" si="59"/>
        <v>1E-3</v>
      </c>
      <c r="I570" s="46">
        <f t="shared" si="60"/>
        <v>0.999</v>
      </c>
      <c r="J570" s="47">
        <f t="shared" si="61"/>
        <v>39721914314.881996</v>
      </c>
      <c r="K570" s="27"/>
      <c r="L570" s="27"/>
      <c r="M570" s="27"/>
      <c r="N570" s="27"/>
    </row>
    <row r="571" spans="2:14" x14ac:dyDescent="0.25">
      <c r="B571" s="9">
        <f t="shared" si="62"/>
        <v>552</v>
      </c>
      <c r="C571" s="42">
        <f>'Simulacion sistema (hoja4)'!BV562</f>
        <v>0.82008692899764934</v>
      </c>
      <c r="D571" s="42">
        <f>'Simulacion sistema (hoja4)'!BW562</f>
        <v>0.84945921524581858</v>
      </c>
      <c r="E571" s="44">
        <f t="shared" si="56"/>
        <v>111618940.88330057</v>
      </c>
      <c r="F571" s="45">
        <f t="shared" si="57"/>
        <v>205.27486416060853</v>
      </c>
      <c r="G571" s="45">
        <f t="shared" si="58"/>
        <v>359.23101228106492</v>
      </c>
      <c r="H571" s="46">
        <f t="shared" si="59"/>
        <v>1E-3</v>
      </c>
      <c r="I571" s="46">
        <f t="shared" si="60"/>
        <v>0.999</v>
      </c>
      <c r="J571" s="47">
        <f t="shared" si="61"/>
        <v>40096985123.248405</v>
      </c>
      <c r="K571" s="27"/>
      <c r="L571" s="27"/>
      <c r="M571" s="27"/>
      <c r="N571" s="27"/>
    </row>
    <row r="572" spans="2:14" x14ac:dyDescent="0.25">
      <c r="B572" s="9">
        <f t="shared" si="62"/>
        <v>553</v>
      </c>
      <c r="C572" s="42">
        <f>'Simulacion sistema (hoja4)'!BV563</f>
        <v>0.82904547126528727</v>
      </c>
      <c r="D572" s="42">
        <f>'Simulacion sistema (hoja4)'!BW563</f>
        <v>0.84389469195097633</v>
      </c>
      <c r="E572" s="44">
        <f t="shared" si="56"/>
        <v>110887762.5223583</v>
      </c>
      <c r="F572" s="45">
        <f t="shared" si="57"/>
        <v>205.27486416060853</v>
      </c>
      <c r="G572" s="45">
        <f t="shared" si="58"/>
        <v>359.23101228106492</v>
      </c>
      <c r="H572" s="46">
        <f t="shared" si="59"/>
        <v>1E-3</v>
      </c>
      <c r="I572" s="46">
        <f t="shared" si="60"/>
        <v>0.999</v>
      </c>
      <c r="J572" s="47">
        <f t="shared" si="61"/>
        <v>39834323180.489105</v>
      </c>
      <c r="K572" s="27"/>
      <c r="L572" s="27"/>
      <c r="M572" s="27"/>
      <c r="N572" s="27"/>
    </row>
    <row r="573" spans="2:14" x14ac:dyDescent="0.25">
      <c r="B573" s="9">
        <f t="shared" si="62"/>
        <v>554</v>
      </c>
      <c r="C573" s="42">
        <f>'Simulacion sistema (hoja4)'!BV564</f>
        <v>0.82914708186736152</v>
      </c>
      <c r="D573" s="42">
        <f>'Simulacion sistema (hoja4)'!BW564</f>
        <v>0.84868241799265964</v>
      </c>
      <c r="E573" s="44">
        <f t="shared" si="56"/>
        <v>111516869.72423548</v>
      </c>
      <c r="F573" s="45">
        <f t="shared" si="57"/>
        <v>205.27486416060853</v>
      </c>
      <c r="G573" s="45">
        <f t="shared" si="58"/>
        <v>359.23101228106492</v>
      </c>
      <c r="H573" s="46">
        <f t="shared" si="59"/>
        <v>1E-3</v>
      </c>
      <c r="I573" s="46">
        <f t="shared" si="60"/>
        <v>0.999</v>
      </c>
      <c r="J573" s="47">
        <f t="shared" si="61"/>
        <v>40060317997.452751</v>
      </c>
      <c r="K573" s="27"/>
      <c r="L573" s="27"/>
      <c r="M573" s="27"/>
      <c r="N573" s="27"/>
    </row>
    <row r="574" spans="2:14" x14ac:dyDescent="0.25">
      <c r="B574" s="9">
        <f t="shared" si="62"/>
        <v>555</v>
      </c>
      <c r="C574" s="42">
        <f>'Simulacion sistema (hoja4)'!BV565</f>
        <v>0.81200980405347145</v>
      </c>
      <c r="D574" s="42">
        <f>'Simulacion sistema (hoja4)'!BW565</f>
        <v>0.84810206713549852</v>
      </c>
      <c r="E574" s="44">
        <f t="shared" si="56"/>
        <v>111440611.6216045</v>
      </c>
      <c r="F574" s="45">
        <f t="shared" si="57"/>
        <v>205.27486416060853</v>
      </c>
      <c r="G574" s="45">
        <f t="shared" si="58"/>
        <v>359.23101228106492</v>
      </c>
      <c r="H574" s="46">
        <f t="shared" si="59"/>
        <v>1E-3</v>
      </c>
      <c r="I574" s="46">
        <f t="shared" si="60"/>
        <v>0.999</v>
      </c>
      <c r="J574" s="47">
        <f t="shared" si="61"/>
        <v>40032923722.049995</v>
      </c>
      <c r="K574" s="27"/>
      <c r="L574" s="27"/>
      <c r="M574" s="27"/>
      <c r="N574" s="27"/>
    </row>
    <row r="575" spans="2:14" x14ac:dyDescent="0.25">
      <c r="B575" s="9">
        <f t="shared" si="62"/>
        <v>556</v>
      </c>
      <c r="C575" s="42">
        <f>'Simulacion sistema (hoja4)'!BV566</f>
        <v>0.83352626168003374</v>
      </c>
      <c r="D575" s="42">
        <f>'Simulacion sistema (hoja4)'!BW566</f>
        <v>0.85012045005489745</v>
      </c>
      <c r="E575" s="44">
        <f t="shared" si="56"/>
        <v>111705827.13721353</v>
      </c>
      <c r="F575" s="45">
        <f t="shared" si="57"/>
        <v>205.27486416060853</v>
      </c>
      <c r="G575" s="45">
        <f t="shared" si="58"/>
        <v>359.23101228106492</v>
      </c>
      <c r="H575" s="46">
        <f t="shared" si="59"/>
        <v>1E-3</v>
      </c>
      <c r="I575" s="46">
        <f t="shared" si="60"/>
        <v>0.999</v>
      </c>
      <c r="J575" s="47">
        <f t="shared" si="61"/>
        <v>40128197360.19487</v>
      </c>
      <c r="K575" s="27"/>
      <c r="L575" s="27"/>
      <c r="M575" s="27"/>
      <c r="N575" s="27"/>
    </row>
    <row r="576" spans="2:14" x14ac:dyDescent="0.25">
      <c r="B576" s="9">
        <f t="shared" si="62"/>
        <v>557</v>
      </c>
      <c r="C576" s="42">
        <f>'Simulacion sistema (hoja4)'!BV567</f>
        <v>0.8101835698621227</v>
      </c>
      <c r="D576" s="42">
        <f>'Simulacion sistema (hoja4)'!BW567</f>
        <v>0.83856797531858251</v>
      </c>
      <c r="E576" s="44">
        <f t="shared" si="56"/>
        <v>110187831.95686173</v>
      </c>
      <c r="F576" s="45">
        <f t="shared" si="57"/>
        <v>205.27486416060853</v>
      </c>
      <c r="G576" s="45">
        <f t="shared" si="58"/>
        <v>359.23101228106492</v>
      </c>
      <c r="H576" s="46">
        <f t="shared" si="59"/>
        <v>1E-3</v>
      </c>
      <c r="I576" s="46">
        <f t="shared" si="60"/>
        <v>0.999</v>
      </c>
      <c r="J576" s="47">
        <f t="shared" si="61"/>
        <v>39582886414.919319</v>
      </c>
      <c r="K576" s="27"/>
      <c r="L576" s="27"/>
      <c r="M576" s="27"/>
      <c r="N576" s="27"/>
    </row>
    <row r="577" spans="2:14" x14ac:dyDescent="0.25">
      <c r="B577" s="9">
        <f t="shared" si="62"/>
        <v>558</v>
      </c>
      <c r="C577" s="42">
        <f>'Simulacion sistema (hoja4)'!BV568</f>
        <v>0.83500188611420767</v>
      </c>
      <c r="D577" s="42">
        <f>'Simulacion sistema (hoja4)'!BW568</f>
        <v>0.85362349805986004</v>
      </c>
      <c r="E577" s="44">
        <f t="shared" si="56"/>
        <v>112166127.64506561</v>
      </c>
      <c r="F577" s="45">
        <f t="shared" si="57"/>
        <v>205.27486416060853</v>
      </c>
      <c r="G577" s="45">
        <f t="shared" si="58"/>
        <v>359.23101228106492</v>
      </c>
      <c r="H577" s="46">
        <f t="shared" si="59"/>
        <v>1E-3</v>
      </c>
      <c r="I577" s="46">
        <f t="shared" si="60"/>
        <v>0.999</v>
      </c>
      <c r="J577" s="47">
        <f t="shared" si="61"/>
        <v>40293551577.584061</v>
      </c>
      <c r="K577" s="27"/>
      <c r="L577" s="27"/>
      <c r="M577" s="27"/>
      <c r="N577" s="27"/>
    </row>
    <row r="578" spans="2:14" x14ac:dyDescent="0.25">
      <c r="B578" s="9">
        <f t="shared" si="62"/>
        <v>559</v>
      </c>
      <c r="C578" s="42">
        <f>'Simulacion sistema (hoja4)'!BV569</f>
        <v>0.80913742909258057</v>
      </c>
      <c r="D578" s="42">
        <f>'Simulacion sistema (hoja4)'!BW569</f>
        <v>0.8374637953628532</v>
      </c>
      <c r="E578" s="44">
        <f t="shared" si="56"/>
        <v>110042742.71067892</v>
      </c>
      <c r="F578" s="45">
        <f t="shared" si="57"/>
        <v>205.27486416060853</v>
      </c>
      <c r="G578" s="45">
        <f t="shared" si="58"/>
        <v>359.23101228106492</v>
      </c>
      <c r="H578" s="46">
        <f t="shared" si="59"/>
        <v>1E-3</v>
      </c>
      <c r="I578" s="46">
        <f t="shared" si="60"/>
        <v>0.999</v>
      </c>
      <c r="J578" s="47">
        <f t="shared" si="61"/>
        <v>39530765858.141968</v>
      </c>
      <c r="K578" s="27"/>
      <c r="L578" s="27"/>
      <c r="M578" s="27"/>
      <c r="N578" s="27"/>
    </row>
    <row r="579" spans="2:14" x14ac:dyDescent="0.25">
      <c r="B579" s="9">
        <f t="shared" si="62"/>
        <v>560</v>
      </c>
      <c r="C579" s="42">
        <f>'Simulacion sistema (hoja4)'!BV570</f>
        <v>0.82980091598464434</v>
      </c>
      <c r="D579" s="42">
        <f>'Simulacion sistema (hoja4)'!BW570</f>
        <v>0.85454612366357263</v>
      </c>
      <c r="E579" s="44">
        <f t="shared" si="56"/>
        <v>112287360.64939344</v>
      </c>
      <c r="F579" s="45">
        <f t="shared" si="57"/>
        <v>205.27486416060853</v>
      </c>
      <c r="G579" s="45">
        <f t="shared" si="58"/>
        <v>359.23101228106492</v>
      </c>
      <c r="H579" s="46">
        <f t="shared" si="59"/>
        <v>1E-3</v>
      </c>
      <c r="I579" s="46">
        <f t="shared" si="60"/>
        <v>0.999</v>
      </c>
      <c r="J579" s="47">
        <f t="shared" si="61"/>
        <v>40337102232.450623</v>
      </c>
      <c r="K579" s="27"/>
      <c r="L579" s="27"/>
      <c r="M579" s="27"/>
      <c r="N579" s="27"/>
    </row>
    <row r="580" spans="2:14" x14ac:dyDescent="0.25">
      <c r="B580" s="9">
        <f t="shared" si="62"/>
        <v>561</v>
      </c>
      <c r="C580" s="42">
        <f>'Simulacion sistema (hoja4)'!BV571</f>
        <v>0.82657658197347217</v>
      </c>
      <c r="D580" s="42">
        <f>'Simulacion sistema (hoja4)'!BW571</f>
        <v>0.85146509741238552</v>
      </c>
      <c r="E580" s="44">
        <f t="shared" si="56"/>
        <v>111882513.79998745</v>
      </c>
      <c r="F580" s="45">
        <f t="shared" si="57"/>
        <v>205.27486416060853</v>
      </c>
      <c r="G580" s="45">
        <f t="shared" si="58"/>
        <v>359.23101228106492</v>
      </c>
      <c r="H580" s="46">
        <f t="shared" si="59"/>
        <v>1E-3</v>
      </c>
      <c r="I580" s="46">
        <f t="shared" si="60"/>
        <v>0.999</v>
      </c>
      <c r="J580" s="47">
        <f t="shared" si="61"/>
        <v>40191668688.919708</v>
      </c>
      <c r="K580" s="27"/>
      <c r="L580" s="27"/>
      <c r="M580" s="27"/>
      <c r="N580" s="27"/>
    </row>
    <row r="581" spans="2:14" x14ac:dyDescent="0.25">
      <c r="B581" s="9">
        <f t="shared" si="62"/>
        <v>562</v>
      </c>
      <c r="C581" s="42">
        <f>'Simulacion sistema (hoja4)'!BV572</f>
        <v>0.83016081656964946</v>
      </c>
      <c r="D581" s="42">
        <f>'Simulacion sistema (hoja4)'!BW572</f>
        <v>0.84746082834056269</v>
      </c>
      <c r="E581" s="44">
        <f t="shared" si="56"/>
        <v>111356352.84394993</v>
      </c>
      <c r="F581" s="45">
        <f t="shared" si="57"/>
        <v>205.27486416060853</v>
      </c>
      <c r="G581" s="45">
        <f t="shared" si="58"/>
        <v>359.23101228106492</v>
      </c>
      <c r="H581" s="46">
        <f t="shared" si="59"/>
        <v>1E-3</v>
      </c>
      <c r="I581" s="46">
        <f t="shared" si="60"/>
        <v>0.999</v>
      </c>
      <c r="J581" s="47">
        <f t="shared" si="61"/>
        <v>40002655356.059578</v>
      </c>
      <c r="K581" s="27"/>
      <c r="L581" s="27"/>
      <c r="M581" s="27"/>
      <c r="N581" s="27"/>
    </row>
    <row r="582" spans="2:14" x14ac:dyDescent="0.25">
      <c r="B582" s="9">
        <f t="shared" si="62"/>
        <v>563</v>
      </c>
      <c r="C582" s="42">
        <f>'Simulacion sistema (hoja4)'!BV573</f>
        <v>0.80593914660943278</v>
      </c>
      <c r="D582" s="42">
        <f>'Simulacion sistema (hoja4)'!BW573</f>
        <v>0.84191256358192523</v>
      </c>
      <c r="E582" s="44">
        <f t="shared" si="56"/>
        <v>110627310.85466498</v>
      </c>
      <c r="F582" s="45">
        <f t="shared" si="57"/>
        <v>205.27486416060853</v>
      </c>
      <c r="G582" s="45">
        <f t="shared" si="58"/>
        <v>359.23101228106492</v>
      </c>
      <c r="H582" s="46">
        <f t="shared" si="59"/>
        <v>1E-3</v>
      </c>
      <c r="I582" s="46">
        <f t="shared" si="60"/>
        <v>0.999</v>
      </c>
      <c r="J582" s="47">
        <f t="shared" si="61"/>
        <v>39740760864.253342</v>
      </c>
      <c r="K582" s="27"/>
      <c r="L582" s="27"/>
      <c r="M582" s="27"/>
      <c r="N582" s="27"/>
    </row>
    <row r="583" spans="2:14" x14ac:dyDescent="0.25">
      <c r="B583" s="9">
        <f t="shared" si="62"/>
        <v>564</v>
      </c>
      <c r="C583" s="42">
        <f>'Simulacion sistema (hoja4)'!BV574</f>
        <v>0.80898628618818136</v>
      </c>
      <c r="D583" s="42">
        <f>'Simulacion sistema (hoja4)'!BW574</f>
        <v>0.84855478547485108</v>
      </c>
      <c r="E583" s="44">
        <f t="shared" si="56"/>
        <v>111500098.81139544</v>
      </c>
      <c r="F583" s="45">
        <f t="shared" si="57"/>
        <v>205.27486416060853</v>
      </c>
      <c r="G583" s="45">
        <f t="shared" si="58"/>
        <v>359.23101228106492</v>
      </c>
      <c r="H583" s="46">
        <f t="shared" si="59"/>
        <v>1E-3</v>
      </c>
      <c r="I583" s="46">
        <f t="shared" si="60"/>
        <v>0.999</v>
      </c>
      <c r="J583" s="47">
        <f t="shared" si="61"/>
        <v>40054293365.456345</v>
      </c>
      <c r="K583" s="27"/>
      <c r="L583" s="27"/>
      <c r="M583" s="27"/>
      <c r="N583" s="27"/>
    </row>
    <row r="584" spans="2:14" x14ac:dyDescent="0.25">
      <c r="B584" s="9">
        <f t="shared" si="62"/>
        <v>565</v>
      </c>
      <c r="C584" s="42">
        <f>'Simulacion sistema (hoja4)'!BV575</f>
        <v>0.82628201401378765</v>
      </c>
      <c r="D584" s="42">
        <f>'Simulacion sistema (hoja4)'!BW575</f>
        <v>0.8522843076390445</v>
      </c>
      <c r="E584" s="44">
        <f t="shared" si="56"/>
        <v>111990158.02377044</v>
      </c>
      <c r="F584" s="45">
        <f t="shared" si="57"/>
        <v>205.27486416060853</v>
      </c>
      <c r="G584" s="45">
        <f t="shared" si="58"/>
        <v>359.23101228106492</v>
      </c>
      <c r="H584" s="46">
        <f t="shared" si="59"/>
        <v>1E-3</v>
      </c>
      <c r="I584" s="46">
        <f t="shared" si="60"/>
        <v>0.999</v>
      </c>
      <c r="J584" s="47">
        <f t="shared" si="61"/>
        <v>40230337832.395477</v>
      </c>
      <c r="K584" s="27"/>
      <c r="L584" s="27"/>
      <c r="M584" s="27"/>
      <c r="N584" s="27"/>
    </row>
    <row r="585" spans="2:14" x14ac:dyDescent="0.25">
      <c r="B585" s="9">
        <f t="shared" si="62"/>
        <v>566</v>
      </c>
      <c r="C585" s="42">
        <f>'Simulacion sistema (hoja4)'!BV576</f>
        <v>0.82562829858977216</v>
      </c>
      <c r="D585" s="42">
        <f>'Simulacion sistema (hoja4)'!BW576</f>
        <v>0.84773124244642917</v>
      </c>
      <c r="E585" s="44">
        <f t="shared" si="56"/>
        <v>111391885.2574608</v>
      </c>
      <c r="F585" s="45">
        <f t="shared" si="57"/>
        <v>205.27486416060853</v>
      </c>
      <c r="G585" s="45">
        <f t="shared" si="58"/>
        <v>359.23101228106492</v>
      </c>
      <c r="H585" s="46">
        <f t="shared" si="59"/>
        <v>1E-3</v>
      </c>
      <c r="I585" s="46">
        <f t="shared" si="60"/>
        <v>0.999</v>
      </c>
      <c r="J585" s="47">
        <f t="shared" si="61"/>
        <v>40015419700.933876</v>
      </c>
      <c r="K585" s="27"/>
      <c r="L585" s="27"/>
      <c r="M585" s="27"/>
      <c r="N585" s="27"/>
    </row>
    <row r="586" spans="2:14" x14ac:dyDescent="0.25">
      <c r="B586" s="9">
        <f t="shared" si="62"/>
        <v>567</v>
      </c>
      <c r="C586" s="42">
        <f>'Simulacion sistema (hoja4)'!BV577</f>
        <v>0.82455154468251257</v>
      </c>
      <c r="D586" s="42">
        <f>'Simulacion sistema (hoja4)'!BW577</f>
        <v>0.84615877087194158</v>
      </c>
      <c r="E586" s="44">
        <f t="shared" si="56"/>
        <v>111185262.49257311</v>
      </c>
      <c r="F586" s="45">
        <f t="shared" si="57"/>
        <v>205.27486416060853</v>
      </c>
      <c r="G586" s="45">
        <f t="shared" si="58"/>
        <v>359.23101228106492</v>
      </c>
      <c r="H586" s="46">
        <f t="shared" si="59"/>
        <v>1E-3</v>
      </c>
      <c r="I586" s="46">
        <f t="shared" si="60"/>
        <v>0.999</v>
      </c>
      <c r="J586" s="47">
        <f t="shared" si="61"/>
        <v>39941194395.942955</v>
      </c>
      <c r="K586" s="27"/>
      <c r="L586" s="27"/>
      <c r="M586" s="27"/>
      <c r="N586" s="27"/>
    </row>
    <row r="587" spans="2:14" x14ac:dyDescent="0.25">
      <c r="B587" s="9">
        <f t="shared" si="62"/>
        <v>568</v>
      </c>
      <c r="C587" s="42">
        <f>'Simulacion sistema (hoja4)'!BV578</f>
        <v>0.80932856852470902</v>
      </c>
      <c r="D587" s="42">
        <f>'Simulacion sistema (hoja4)'!BW578</f>
        <v>0.84615671535502168</v>
      </c>
      <c r="E587" s="44">
        <f t="shared" si="56"/>
        <v>111184992.39764984</v>
      </c>
      <c r="F587" s="45">
        <f t="shared" si="57"/>
        <v>205.27486416060853</v>
      </c>
      <c r="G587" s="45">
        <f t="shared" si="58"/>
        <v>359.23101228106492</v>
      </c>
      <c r="H587" s="46">
        <f t="shared" si="59"/>
        <v>1E-3</v>
      </c>
      <c r="I587" s="46">
        <f t="shared" si="60"/>
        <v>0.999</v>
      </c>
      <c r="J587" s="47">
        <f t="shared" si="61"/>
        <v>39941097369.470261</v>
      </c>
      <c r="K587" s="27"/>
      <c r="L587" s="27"/>
      <c r="M587" s="27"/>
      <c r="N587" s="27"/>
    </row>
    <row r="588" spans="2:14" x14ac:dyDescent="0.25">
      <c r="B588" s="9">
        <f t="shared" si="62"/>
        <v>569</v>
      </c>
      <c r="C588" s="42">
        <f>'Simulacion sistema (hoja4)'!BV579</f>
        <v>0.81630183359214858</v>
      </c>
      <c r="D588" s="42">
        <f>'Simulacion sistema (hoja4)'!BW579</f>
        <v>0.8448293375078344</v>
      </c>
      <c r="E588" s="44">
        <f t="shared" si="56"/>
        <v>111010574.94852944</v>
      </c>
      <c r="F588" s="45">
        <f t="shared" si="57"/>
        <v>205.27486416060853</v>
      </c>
      <c r="G588" s="45">
        <f t="shared" si="58"/>
        <v>359.23101228106492</v>
      </c>
      <c r="H588" s="46">
        <f t="shared" si="59"/>
        <v>1E-3</v>
      </c>
      <c r="I588" s="46">
        <f t="shared" si="60"/>
        <v>0.999</v>
      </c>
      <c r="J588" s="47">
        <f t="shared" si="61"/>
        <v>39878441212.663254</v>
      </c>
      <c r="K588" s="27"/>
      <c r="L588" s="27"/>
      <c r="M588" s="27"/>
      <c r="N588" s="27"/>
    </row>
    <row r="589" spans="2:14" x14ac:dyDescent="0.25">
      <c r="B589" s="9">
        <f t="shared" si="62"/>
        <v>570</v>
      </c>
      <c r="C589" s="42">
        <f>'Simulacion sistema (hoja4)'!BV580</f>
        <v>0.81002410898024668</v>
      </c>
      <c r="D589" s="42">
        <f>'Simulacion sistema (hoja4)'!BW580</f>
        <v>0.84998265035788012</v>
      </c>
      <c r="E589" s="44">
        <f t="shared" si="56"/>
        <v>111687720.25702545</v>
      </c>
      <c r="F589" s="45">
        <f t="shared" si="57"/>
        <v>205.27486416060853</v>
      </c>
      <c r="G589" s="45">
        <f t="shared" si="58"/>
        <v>359.23101228106492</v>
      </c>
      <c r="H589" s="46">
        <f t="shared" si="59"/>
        <v>1E-3</v>
      </c>
      <c r="I589" s="46">
        <f t="shared" si="60"/>
        <v>0.999</v>
      </c>
      <c r="J589" s="47">
        <f t="shared" si="61"/>
        <v>40121692807.295654</v>
      </c>
      <c r="K589" s="27"/>
      <c r="L589" s="27"/>
      <c r="M589" s="27"/>
      <c r="N589" s="27"/>
    </row>
    <row r="590" spans="2:14" x14ac:dyDescent="0.25">
      <c r="B590" s="9">
        <f t="shared" si="62"/>
        <v>571</v>
      </c>
      <c r="C590" s="42">
        <f>'Simulacion sistema (hoja4)'!BV581</f>
        <v>0.81494737968625763</v>
      </c>
      <c r="D590" s="42">
        <f>'Simulacion sistema (hoja4)'!BW581</f>
        <v>0.84367255271510244</v>
      </c>
      <c r="E590" s="44">
        <f t="shared" si="56"/>
        <v>110858573.42676446</v>
      </c>
      <c r="F590" s="45">
        <f t="shared" si="57"/>
        <v>205.27486416060853</v>
      </c>
      <c r="G590" s="45">
        <f t="shared" si="58"/>
        <v>359.23101228106492</v>
      </c>
      <c r="H590" s="46">
        <f t="shared" si="59"/>
        <v>1E-3</v>
      </c>
      <c r="I590" s="46">
        <f t="shared" si="60"/>
        <v>0.999</v>
      </c>
      <c r="J590" s="47">
        <f t="shared" si="61"/>
        <v>39823837552.131363</v>
      </c>
      <c r="K590" s="27"/>
      <c r="L590" s="27"/>
      <c r="M590" s="27"/>
      <c r="N590" s="27"/>
    </row>
    <row r="591" spans="2:14" x14ac:dyDescent="0.25">
      <c r="B591" s="9">
        <f t="shared" si="62"/>
        <v>572</v>
      </c>
      <c r="C591" s="42">
        <f>'Simulacion sistema (hoja4)'!BV582</f>
        <v>0.81966182960497591</v>
      </c>
      <c r="D591" s="42">
        <f>'Simulacion sistema (hoja4)'!BW582</f>
        <v>0.84568342018955489</v>
      </c>
      <c r="E591" s="44">
        <f t="shared" si="56"/>
        <v>111122801.41290753</v>
      </c>
      <c r="F591" s="45">
        <f t="shared" si="57"/>
        <v>205.27486416060853</v>
      </c>
      <c r="G591" s="45">
        <f t="shared" si="58"/>
        <v>359.23101228106492</v>
      </c>
      <c r="H591" s="46">
        <f t="shared" si="59"/>
        <v>1E-3</v>
      </c>
      <c r="I591" s="46">
        <f t="shared" si="60"/>
        <v>0.999</v>
      </c>
      <c r="J591" s="47">
        <f t="shared" si="61"/>
        <v>39918756439.066521</v>
      </c>
      <c r="K591" s="27"/>
      <c r="L591" s="27"/>
      <c r="M591" s="27"/>
      <c r="N591" s="27"/>
    </row>
    <row r="592" spans="2:14" x14ac:dyDescent="0.25">
      <c r="B592" s="9">
        <f t="shared" si="62"/>
        <v>573</v>
      </c>
      <c r="C592" s="42">
        <f>'Simulacion sistema (hoja4)'!BV583</f>
        <v>0.7999919419808591</v>
      </c>
      <c r="D592" s="42">
        <f>'Simulacion sistema (hoja4)'!BW583</f>
        <v>0.84934276852008528</v>
      </c>
      <c r="E592" s="44">
        <f t="shared" si="56"/>
        <v>111603639.78353921</v>
      </c>
      <c r="F592" s="45">
        <f t="shared" si="57"/>
        <v>205.27486416060853</v>
      </c>
      <c r="G592" s="45">
        <f t="shared" si="58"/>
        <v>359.23101228106492</v>
      </c>
      <c r="H592" s="46">
        <f t="shared" si="59"/>
        <v>1E-3</v>
      </c>
      <c r="I592" s="46">
        <f t="shared" si="60"/>
        <v>0.999</v>
      </c>
      <c r="J592" s="47">
        <f t="shared" si="61"/>
        <v>40091488493.692116</v>
      </c>
      <c r="K592" s="27"/>
      <c r="L592" s="27"/>
      <c r="M592" s="27"/>
      <c r="N592" s="27"/>
    </row>
    <row r="593" spans="2:14" x14ac:dyDescent="0.25">
      <c r="B593" s="9">
        <f t="shared" si="62"/>
        <v>574</v>
      </c>
      <c r="C593" s="42">
        <f>'Simulacion sistema (hoja4)'!BV584</f>
        <v>0.81839226004189791</v>
      </c>
      <c r="D593" s="42">
        <f>'Simulacion sistema (hoja4)'!BW584</f>
        <v>0.85160983583509497</v>
      </c>
      <c r="E593" s="44">
        <f t="shared" si="56"/>
        <v>111901532.42873149</v>
      </c>
      <c r="F593" s="45">
        <f t="shared" si="57"/>
        <v>205.27486416060853</v>
      </c>
      <c r="G593" s="45">
        <f t="shared" si="58"/>
        <v>359.23101228106492</v>
      </c>
      <c r="H593" s="46">
        <f t="shared" si="59"/>
        <v>1E-3</v>
      </c>
      <c r="I593" s="46">
        <f t="shared" si="60"/>
        <v>0.999</v>
      </c>
      <c r="J593" s="47">
        <f t="shared" si="61"/>
        <v>40198500770.175629</v>
      </c>
      <c r="K593" s="27"/>
      <c r="L593" s="27"/>
      <c r="M593" s="27"/>
      <c r="N593" s="27"/>
    </row>
    <row r="594" spans="2:14" x14ac:dyDescent="0.25">
      <c r="B594" s="9">
        <f t="shared" si="62"/>
        <v>575</v>
      </c>
      <c r="C594" s="42">
        <f>'Simulacion sistema (hoja4)'!BV585</f>
        <v>0.83047208132846384</v>
      </c>
      <c r="D594" s="42">
        <f>'Simulacion sistema (hoja4)'!BW585</f>
        <v>0.84782298827462332</v>
      </c>
      <c r="E594" s="44">
        <f t="shared" si="56"/>
        <v>111403940.6592855</v>
      </c>
      <c r="F594" s="45">
        <f t="shared" si="57"/>
        <v>205.27486416060853</v>
      </c>
      <c r="G594" s="45">
        <f t="shared" si="58"/>
        <v>359.23101228106492</v>
      </c>
      <c r="H594" s="46">
        <f t="shared" si="59"/>
        <v>1E-3</v>
      </c>
      <c r="I594" s="46">
        <f t="shared" si="60"/>
        <v>0.999</v>
      </c>
      <c r="J594" s="47">
        <f t="shared" si="61"/>
        <v>40019750375.134819</v>
      </c>
      <c r="K594" s="27"/>
      <c r="L594" s="27"/>
      <c r="M594" s="27"/>
      <c r="N594" s="27"/>
    </row>
    <row r="595" spans="2:14" x14ac:dyDescent="0.25">
      <c r="B595" s="9">
        <f t="shared" si="62"/>
        <v>576</v>
      </c>
      <c r="C595" s="42">
        <f>'Simulacion sistema (hoja4)'!BV586</f>
        <v>0.82843215235582945</v>
      </c>
      <c r="D595" s="42">
        <f>'Simulacion sistema (hoja4)'!BW586</f>
        <v>0.85078456372465228</v>
      </c>
      <c r="E595" s="44">
        <f t="shared" si="56"/>
        <v>111793091.67341931</v>
      </c>
      <c r="F595" s="45">
        <f t="shared" si="57"/>
        <v>205.27486416060853</v>
      </c>
      <c r="G595" s="45">
        <f t="shared" si="58"/>
        <v>359.23101228106492</v>
      </c>
      <c r="H595" s="46">
        <f t="shared" si="59"/>
        <v>1E-3</v>
      </c>
      <c r="I595" s="46">
        <f t="shared" si="60"/>
        <v>0.999</v>
      </c>
      <c r="J595" s="47">
        <f t="shared" si="61"/>
        <v>40159545487.872307</v>
      </c>
      <c r="K595" s="27"/>
      <c r="L595" s="27"/>
      <c r="M595" s="27"/>
      <c r="N595" s="27"/>
    </row>
    <row r="596" spans="2:14" x14ac:dyDescent="0.25">
      <c r="B596" s="9">
        <f t="shared" si="62"/>
        <v>577</v>
      </c>
      <c r="C596" s="42">
        <f>'Simulacion sistema (hoja4)'!BV587</f>
        <v>0.82800094450894224</v>
      </c>
      <c r="D596" s="42">
        <f>'Simulacion sistema (hoja4)'!BW587</f>
        <v>0.84933504429822526</v>
      </c>
      <c r="E596" s="44">
        <f t="shared" si="56"/>
        <v>111602624.82078679</v>
      </c>
      <c r="F596" s="45">
        <f t="shared" si="57"/>
        <v>205.27486416060853</v>
      </c>
      <c r="G596" s="45">
        <f t="shared" si="58"/>
        <v>359.23101228106492</v>
      </c>
      <c r="H596" s="46">
        <f t="shared" si="59"/>
        <v>1E-3</v>
      </c>
      <c r="I596" s="46">
        <f t="shared" si="60"/>
        <v>0.999</v>
      </c>
      <c r="J596" s="47">
        <f t="shared" si="61"/>
        <v>40091123887.595139</v>
      </c>
      <c r="K596" s="27"/>
      <c r="L596" s="27"/>
      <c r="M596" s="27"/>
      <c r="N596" s="27"/>
    </row>
    <row r="597" spans="2:14" x14ac:dyDescent="0.25">
      <c r="B597" s="9">
        <f t="shared" si="62"/>
        <v>578</v>
      </c>
      <c r="C597" s="42">
        <f>'Simulacion sistema (hoja4)'!BV588</f>
        <v>0.82544533716026436</v>
      </c>
      <c r="D597" s="42">
        <f>'Simulacion sistema (hoja4)'!BW588</f>
        <v>0.85252842046015864</v>
      </c>
      <c r="E597" s="44">
        <f t="shared" ref="E597:E660" si="63">+D597*$F$13*$F$14</f>
        <v>112022234.44846486</v>
      </c>
      <c r="F597" s="45">
        <f t="shared" ref="F597:F660" si="64">+$F$11*F$16</f>
        <v>205.27486416060853</v>
      </c>
      <c r="G597" s="45">
        <f t="shared" ref="G597:G660" si="65">+$F$11*F$15</f>
        <v>359.23101228106492</v>
      </c>
      <c r="H597" s="46">
        <f t="shared" ref="H597:H660" si="66">+COUNTIF($C$20:$C$1019,"&lt;"&amp;$F$12)/1000</f>
        <v>1E-3</v>
      </c>
      <c r="I597" s="46">
        <f t="shared" ref="I597:I660" si="67">1-H597</f>
        <v>0.999</v>
      </c>
      <c r="J597" s="47">
        <f t="shared" ref="J597:J660" si="68">+IF(C597&lt;$F$12,E597*F597,E597*G597)</f>
        <v>40241860678.908813</v>
      </c>
      <c r="K597" s="27"/>
      <c r="L597" s="27"/>
      <c r="M597" s="27"/>
      <c r="N597" s="27"/>
    </row>
    <row r="598" spans="2:14" x14ac:dyDescent="0.25">
      <c r="B598" s="9">
        <f t="shared" ref="B598:B661" si="69">+B597+1</f>
        <v>579</v>
      </c>
      <c r="C598" s="42">
        <f>'Simulacion sistema (hoja4)'!BV589</f>
        <v>0.81808256903850207</v>
      </c>
      <c r="D598" s="42">
        <f>'Simulacion sistema (hoja4)'!BW589</f>
        <v>0.85022534963857832</v>
      </c>
      <c r="E598" s="44">
        <f t="shared" si="63"/>
        <v>111719610.94250919</v>
      </c>
      <c r="F598" s="45">
        <f t="shared" si="64"/>
        <v>205.27486416060853</v>
      </c>
      <c r="G598" s="45">
        <f t="shared" si="65"/>
        <v>359.23101228106492</v>
      </c>
      <c r="H598" s="46">
        <f t="shared" si="66"/>
        <v>1E-3</v>
      </c>
      <c r="I598" s="46">
        <f t="shared" si="67"/>
        <v>0.999</v>
      </c>
      <c r="J598" s="47">
        <f t="shared" si="68"/>
        <v>40133148930.524315</v>
      </c>
      <c r="K598" s="27"/>
      <c r="L598" s="27"/>
      <c r="M598" s="27"/>
      <c r="N598" s="27"/>
    </row>
    <row r="599" spans="2:14" x14ac:dyDescent="0.25">
      <c r="B599" s="9">
        <f t="shared" si="69"/>
        <v>580</v>
      </c>
      <c r="C599" s="42">
        <f>'Simulacion sistema (hoja4)'!BV590</f>
        <v>0.83544128343939572</v>
      </c>
      <c r="D599" s="42">
        <f>'Simulacion sistema (hoja4)'!BW590</f>
        <v>0.84858407261352287</v>
      </c>
      <c r="E599" s="44">
        <f t="shared" si="63"/>
        <v>111503947.14141689</v>
      </c>
      <c r="F599" s="45">
        <f t="shared" si="64"/>
        <v>205.27486416060853</v>
      </c>
      <c r="G599" s="45">
        <f t="shared" si="65"/>
        <v>359.23101228106492</v>
      </c>
      <c r="H599" s="46">
        <f t="shared" si="66"/>
        <v>1E-3</v>
      </c>
      <c r="I599" s="46">
        <f t="shared" si="67"/>
        <v>0.999</v>
      </c>
      <c r="J599" s="47">
        <f t="shared" si="68"/>
        <v>40055675804.945549</v>
      </c>
      <c r="K599" s="27"/>
      <c r="L599" s="27"/>
      <c r="M599" s="27"/>
      <c r="N599" s="27"/>
    </row>
    <row r="600" spans="2:14" x14ac:dyDescent="0.25">
      <c r="B600" s="9">
        <f t="shared" si="69"/>
        <v>581</v>
      </c>
      <c r="C600" s="42">
        <f>'Simulacion sistema (hoja4)'!BV591</f>
        <v>0.8298324108562436</v>
      </c>
      <c r="D600" s="42">
        <f>'Simulacion sistema (hoja4)'!BW591</f>
        <v>0.85187919070996487</v>
      </c>
      <c r="E600" s="44">
        <f t="shared" si="63"/>
        <v>111936925.65928939</v>
      </c>
      <c r="F600" s="45">
        <f t="shared" si="64"/>
        <v>205.27486416060853</v>
      </c>
      <c r="G600" s="45">
        <f t="shared" si="65"/>
        <v>359.23101228106492</v>
      </c>
      <c r="H600" s="46">
        <f t="shared" si="66"/>
        <v>1E-3</v>
      </c>
      <c r="I600" s="46">
        <f t="shared" si="67"/>
        <v>0.999</v>
      </c>
      <c r="J600" s="47">
        <f t="shared" si="68"/>
        <v>40211215116.216835</v>
      </c>
      <c r="K600" s="27"/>
      <c r="L600" s="27"/>
      <c r="M600" s="27"/>
      <c r="N600" s="27"/>
    </row>
    <row r="601" spans="2:14" x14ac:dyDescent="0.25">
      <c r="B601" s="9">
        <f t="shared" si="69"/>
        <v>582</v>
      </c>
      <c r="C601" s="42">
        <f>'Simulacion sistema (hoja4)'!BV592</f>
        <v>0.82032846537435666</v>
      </c>
      <c r="D601" s="42">
        <f>'Simulacion sistema (hoja4)'!BW592</f>
        <v>0.84709213247664195</v>
      </c>
      <c r="E601" s="44">
        <f t="shared" si="63"/>
        <v>111307906.20743075</v>
      </c>
      <c r="F601" s="45">
        <f t="shared" si="64"/>
        <v>205.27486416060853</v>
      </c>
      <c r="G601" s="45">
        <f t="shared" si="65"/>
        <v>359.23101228106492</v>
      </c>
      <c r="H601" s="46">
        <f t="shared" si="66"/>
        <v>1E-3</v>
      </c>
      <c r="I601" s="46">
        <f t="shared" si="67"/>
        <v>0.999</v>
      </c>
      <c r="J601" s="47">
        <f t="shared" si="68"/>
        <v>39985251821.781181</v>
      </c>
      <c r="K601" s="27"/>
      <c r="L601" s="27"/>
      <c r="M601" s="27"/>
      <c r="N601" s="27"/>
    </row>
    <row r="602" spans="2:14" x14ac:dyDescent="0.25">
      <c r="B602" s="9">
        <f t="shared" si="69"/>
        <v>583</v>
      </c>
      <c r="C602" s="42">
        <f>'Simulacion sistema (hoja4)'!BV593</f>
        <v>0.8034638578340102</v>
      </c>
      <c r="D602" s="42">
        <f>'Simulacion sistema (hoja4)'!BW593</f>
        <v>0.84787129327730137</v>
      </c>
      <c r="E602" s="44">
        <f t="shared" si="63"/>
        <v>111410287.9366374</v>
      </c>
      <c r="F602" s="45">
        <f t="shared" si="64"/>
        <v>205.27486416060853</v>
      </c>
      <c r="G602" s="45">
        <f t="shared" si="65"/>
        <v>359.23101228106492</v>
      </c>
      <c r="H602" s="46">
        <f t="shared" si="66"/>
        <v>1E-3</v>
      </c>
      <c r="I602" s="46">
        <f t="shared" si="67"/>
        <v>0.999</v>
      </c>
      <c r="J602" s="47">
        <f t="shared" si="68"/>
        <v>40022030514.003166</v>
      </c>
      <c r="K602" s="27"/>
      <c r="L602" s="27"/>
      <c r="M602" s="27"/>
      <c r="N602" s="27"/>
    </row>
    <row r="603" spans="2:14" x14ac:dyDescent="0.25">
      <c r="B603" s="9">
        <f t="shared" si="69"/>
        <v>584</v>
      </c>
      <c r="C603" s="42">
        <f>'Simulacion sistema (hoja4)'!BV594</f>
        <v>0.81946772953751701</v>
      </c>
      <c r="D603" s="42">
        <f>'Simulacion sistema (hoja4)'!BW594</f>
        <v>0.84523468439197791</v>
      </c>
      <c r="E603" s="44">
        <f t="shared" si="63"/>
        <v>111063837.52910589</v>
      </c>
      <c r="F603" s="45">
        <f t="shared" si="64"/>
        <v>205.27486416060853</v>
      </c>
      <c r="G603" s="45">
        <f t="shared" si="65"/>
        <v>359.23101228106492</v>
      </c>
      <c r="H603" s="46">
        <f t="shared" si="66"/>
        <v>1E-3</v>
      </c>
      <c r="I603" s="46">
        <f t="shared" si="67"/>
        <v>0.999</v>
      </c>
      <c r="J603" s="47">
        <f t="shared" si="68"/>
        <v>39897574783.400436</v>
      </c>
      <c r="K603" s="27"/>
      <c r="L603" s="27"/>
      <c r="M603" s="27"/>
      <c r="N603" s="27"/>
    </row>
    <row r="604" spans="2:14" x14ac:dyDescent="0.25">
      <c r="B604" s="9">
        <f t="shared" si="69"/>
        <v>585</v>
      </c>
      <c r="C604" s="42">
        <f>'Simulacion sistema (hoja4)'!BV595</f>
        <v>0.81883626825101208</v>
      </c>
      <c r="D604" s="42">
        <f>'Simulacion sistema (hoja4)'!BW595</f>
        <v>0.8436203576827902</v>
      </c>
      <c r="E604" s="44">
        <f t="shared" si="63"/>
        <v>110851714.99951863</v>
      </c>
      <c r="F604" s="45">
        <f t="shared" si="64"/>
        <v>205.27486416060853</v>
      </c>
      <c r="G604" s="45">
        <f t="shared" si="65"/>
        <v>359.23101228106492</v>
      </c>
      <c r="H604" s="46">
        <f t="shared" si="66"/>
        <v>1E-3</v>
      </c>
      <c r="I604" s="46">
        <f t="shared" si="67"/>
        <v>0.999</v>
      </c>
      <c r="J604" s="47">
        <f t="shared" si="68"/>
        <v>39821373792.369186</v>
      </c>
      <c r="K604" s="27"/>
      <c r="L604" s="27"/>
      <c r="M604" s="27"/>
      <c r="N604" s="27"/>
    </row>
    <row r="605" spans="2:14" x14ac:dyDescent="0.25">
      <c r="B605" s="9">
        <f t="shared" si="69"/>
        <v>586</v>
      </c>
      <c r="C605" s="42">
        <f>'Simulacion sistema (hoja4)'!BV596</f>
        <v>0.81541066816246377</v>
      </c>
      <c r="D605" s="42">
        <f>'Simulacion sistema (hoja4)'!BW596</f>
        <v>0.84539158363070865</v>
      </c>
      <c r="E605" s="44">
        <f t="shared" si="63"/>
        <v>111084454.08907512</v>
      </c>
      <c r="F605" s="45">
        <f t="shared" si="64"/>
        <v>205.27486416060853</v>
      </c>
      <c r="G605" s="45">
        <f t="shared" si="65"/>
        <v>359.23101228106492</v>
      </c>
      <c r="H605" s="46">
        <f t="shared" si="66"/>
        <v>1E-3</v>
      </c>
      <c r="I605" s="46">
        <f t="shared" si="67"/>
        <v>0.999</v>
      </c>
      <c r="J605" s="47">
        <f t="shared" si="68"/>
        <v>39904980891.107933</v>
      </c>
      <c r="K605" s="27"/>
      <c r="L605" s="27"/>
      <c r="M605" s="27"/>
      <c r="N605" s="27"/>
    </row>
    <row r="606" spans="2:14" x14ac:dyDescent="0.25">
      <c r="B606" s="9">
        <f t="shared" si="69"/>
        <v>587</v>
      </c>
      <c r="C606" s="42">
        <f>'Simulacion sistema (hoja4)'!BV597</f>
        <v>0.79175338073184087</v>
      </c>
      <c r="D606" s="42">
        <f>'Simulacion sistema (hoja4)'!BW597</f>
        <v>0.84651836066235908</v>
      </c>
      <c r="E606" s="44">
        <f t="shared" si="63"/>
        <v>111232512.59103398</v>
      </c>
      <c r="F606" s="45">
        <f t="shared" si="64"/>
        <v>205.27486416060853</v>
      </c>
      <c r="G606" s="45">
        <f t="shared" si="65"/>
        <v>359.23101228106492</v>
      </c>
      <c r="H606" s="46">
        <f t="shared" si="66"/>
        <v>1E-3</v>
      </c>
      <c r="I606" s="46">
        <f t="shared" si="67"/>
        <v>0.999</v>
      </c>
      <c r="J606" s="47">
        <f t="shared" si="68"/>
        <v>39958168096.643433</v>
      </c>
      <c r="K606" s="27"/>
      <c r="L606" s="27"/>
      <c r="M606" s="27"/>
      <c r="N606" s="27"/>
    </row>
    <row r="607" spans="2:14" x14ac:dyDescent="0.25">
      <c r="B607" s="9">
        <f t="shared" si="69"/>
        <v>588</v>
      </c>
      <c r="C607" s="42">
        <f>'Simulacion sistema (hoja4)'!BV598</f>
        <v>0.81965960281171868</v>
      </c>
      <c r="D607" s="42">
        <f>'Simulacion sistema (hoja4)'!BW598</f>
        <v>0.84946101673668173</v>
      </c>
      <c r="E607" s="44">
        <f t="shared" si="63"/>
        <v>111619177.59919998</v>
      </c>
      <c r="F607" s="45">
        <f t="shared" si="64"/>
        <v>205.27486416060853</v>
      </c>
      <c r="G607" s="45">
        <f t="shared" si="65"/>
        <v>359.23101228106492</v>
      </c>
      <c r="H607" s="46">
        <f t="shared" si="66"/>
        <v>1E-3</v>
      </c>
      <c r="I607" s="46">
        <f t="shared" si="67"/>
        <v>0.999</v>
      </c>
      <c r="J607" s="47">
        <f t="shared" si="68"/>
        <v>40097070158.940575</v>
      </c>
      <c r="K607" s="27"/>
      <c r="L607" s="27"/>
      <c r="M607" s="27"/>
      <c r="N607" s="27"/>
    </row>
    <row r="608" spans="2:14" x14ac:dyDescent="0.25">
      <c r="B608" s="9">
        <f t="shared" si="69"/>
        <v>589</v>
      </c>
      <c r="C608" s="42">
        <f>'Simulacion sistema (hoja4)'!BV599</f>
        <v>0.82336457065415591</v>
      </c>
      <c r="D608" s="42">
        <f>'Simulacion sistema (hoja4)'!BW599</f>
        <v>0.85135302037427973</v>
      </c>
      <c r="E608" s="44">
        <f t="shared" si="63"/>
        <v>111867786.87718035</v>
      </c>
      <c r="F608" s="45">
        <f t="shared" si="64"/>
        <v>205.27486416060853</v>
      </c>
      <c r="G608" s="45">
        <f t="shared" si="65"/>
        <v>359.23101228106492</v>
      </c>
      <c r="H608" s="46">
        <f t="shared" si="66"/>
        <v>1E-3</v>
      </c>
      <c r="I608" s="46">
        <f t="shared" si="67"/>
        <v>0.999</v>
      </c>
      <c r="J608" s="47">
        <f t="shared" si="68"/>
        <v>40186378321.531929</v>
      </c>
      <c r="K608" s="27"/>
      <c r="L608" s="27"/>
      <c r="M608" s="27"/>
      <c r="N608" s="27"/>
    </row>
    <row r="609" spans="2:14" x14ac:dyDescent="0.25">
      <c r="B609" s="9">
        <f t="shared" si="69"/>
        <v>590</v>
      </c>
      <c r="C609" s="42">
        <f>'Simulacion sistema (hoja4)'!BV600</f>
        <v>0.81190283770998584</v>
      </c>
      <c r="D609" s="42">
        <f>'Simulacion sistema (hoja4)'!BW600</f>
        <v>0.83929471294565872</v>
      </c>
      <c r="E609" s="44">
        <f t="shared" si="63"/>
        <v>110283325.28105955</v>
      </c>
      <c r="F609" s="45">
        <f t="shared" si="64"/>
        <v>205.27486416060853</v>
      </c>
      <c r="G609" s="45">
        <f t="shared" si="65"/>
        <v>359.23101228106492</v>
      </c>
      <c r="H609" s="46">
        <f t="shared" si="66"/>
        <v>1E-3</v>
      </c>
      <c r="I609" s="46">
        <f t="shared" si="67"/>
        <v>0.999</v>
      </c>
      <c r="J609" s="47">
        <f t="shared" si="68"/>
        <v>39617190578.436981</v>
      </c>
      <c r="K609" s="27"/>
      <c r="L609" s="27"/>
      <c r="M609" s="27"/>
      <c r="N609" s="27"/>
    </row>
    <row r="610" spans="2:14" x14ac:dyDescent="0.25">
      <c r="B610" s="9">
        <f t="shared" si="69"/>
        <v>591</v>
      </c>
      <c r="C610" s="42">
        <f>'Simulacion sistema (hoja4)'!BV601</f>
        <v>0.83191019109161901</v>
      </c>
      <c r="D610" s="42">
        <f>'Simulacion sistema (hoja4)'!BW601</f>
        <v>0.84928334033025676</v>
      </c>
      <c r="E610" s="44">
        <f t="shared" si="63"/>
        <v>111595830.91939574</v>
      </c>
      <c r="F610" s="45">
        <f t="shared" si="64"/>
        <v>205.27486416060853</v>
      </c>
      <c r="G610" s="45">
        <f t="shared" si="65"/>
        <v>359.23101228106492</v>
      </c>
      <c r="H610" s="46">
        <f t="shared" si="66"/>
        <v>1E-3</v>
      </c>
      <c r="I610" s="46">
        <f t="shared" si="67"/>
        <v>0.999</v>
      </c>
      <c r="J610" s="47">
        <f t="shared" si="68"/>
        <v>40088683307.521095</v>
      </c>
      <c r="K610" s="27"/>
      <c r="L610" s="27"/>
      <c r="M610" s="27"/>
      <c r="N610" s="27"/>
    </row>
    <row r="611" spans="2:14" x14ac:dyDescent="0.25">
      <c r="B611" s="9">
        <f t="shared" si="69"/>
        <v>592</v>
      </c>
      <c r="C611" s="42">
        <f>'Simulacion sistema (hoja4)'!BV602</f>
        <v>0.80877834825113215</v>
      </c>
      <c r="D611" s="42">
        <f>'Simulacion sistema (hoja4)'!BW602</f>
        <v>0.8410737853894954</v>
      </c>
      <c r="E611" s="44">
        <f t="shared" si="63"/>
        <v>110517095.40017968</v>
      </c>
      <c r="F611" s="45">
        <f t="shared" si="64"/>
        <v>205.27486416060853</v>
      </c>
      <c r="G611" s="45">
        <f t="shared" si="65"/>
        <v>359.23101228106492</v>
      </c>
      <c r="H611" s="46">
        <f t="shared" si="66"/>
        <v>1E-3</v>
      </c>
      <c r="I611" s="46">
        <f t="shared" si="67"/>
        <v>0.999</v>
      </c>
      <c r="J611" s="47">
        <f t="shared" si="68"/>
        <v>39701168054.969574</v>
      </c>
      <c r="K611" s="27"/>
      <c r="L611" s="27"/>
      <c r="M611" s="27"/>
      <c r="N611" s="27"/>
    </row>
    <row r="612" spans="2:14" x14ac:dyDescent="0.25">
      <c r="B612" s="9">
        <f t="shared" si="69"/>
        <v>593</v>
      </c>
      <c r="C612" s="42">
        <f>'Simulacion sistema (hoja4)'!BV603</f>
        <v>0.80610961391931968</v>
      </c>
      <c r="D612" s="42">
        <f>'Simulacion sistema (hoja4)'!BW603</f>
        <v>0.84873302410620821</v>
      </c>
      <c r="E612" s="44">
        <f t="shared" si="63"/>
        <v>111523519.36755575</v>
      </c>
      <c r="F612" s="45">
        <f t="shared" si="64"/>
        <v>205.27486416060853</v>
      </c>
      <c r="G612" s="45">
        <f t="shared" si="65"/>
        <v>359.23101228106492</v>
      </c>
      <c r="H612" s="46">
        <f t="shared" si="66"/>
        <v>1E-3</v>
      </c>
      <c r="I612" s="46">
        <f t="shared" si="67"/>
        <v>0.999</v>
      </c>
      <c r="J612" s="47">
        <f t="shared" si="68"/>
        <v>40062706755.554001</v>
      </c>
      <c r="K612" s="27"/>
      <c r="L612" s="27"/>
      <c r="M612" s="27"/>
      <c r="N612" s="27"/>
    </row>
    <row r="613" spans="2:14" x14ac:dyDescent="0.25">
      <c r="B613" s="9">
        <f t="shared" si="69"/>
        <v>594</v>
      </c>
      <c r="C613" s="42">
        <f>'Simulacion sistema (hoja4)'!BV604</f>
        <v>0.83398334180983091</v>
      </c>
      <c r="D613" s="42">
        <f>'Simulacion sistema (hoja4)'!BW604</f>
        <v>0.85696074498997865</v>
      </c>
      <c r="E613" s="44">
        <f t="shared" si="63"/>
        <v>112604641.89168319</v>
      </c>
      <c r="F613" s="45">
        <f t="shared" si="64"/>
        <v>205.27486416060853</v>
      </c>
      <c r="G613" s="45">
        <f t="shared" si="65"/>
        <v>359.23101228106492</v>
      </c>
      <c r="H613" s="46">
        <f t="shared" si="66"/>
        <v>1E-3</v>
      </c>
      <c r="I613" s="46">
        <f t="shared" si="67"/>
        <v>0.999</v>
      </c>
      <c r="J613" s="47">
        <f t="shared" si="68"/>
        <v>40451079494.296165</v>
      </c>
      <c r="K613" s="27"/>
      <c r="L613" s="27"/>
      <c r="M613" s="27"/>
      <c r="N613" s="27"/>
    </row>
    <row r="614" spans="2:14" x14ac:dyDescent="0.25">
      <c r="B614" s="9">
        <f t="shared" si="69"/>
        <v>595</v>
      </c>
      <c r="C614" s="42">
        <f>'Simulacion sistema (hoja4)'!BV605</f>
        <v>0.82157819838044965</v>
      </c>
      <c r="D614" s="42">
        <f>'Simulacion sistema (hoja4)'!BW605</f>
        <v>0.84720373295717211</v>
      </c>
      <c r="E614" s="44">
        <f t="shared" si="63"/>
        <v>111322570.5105724</v>
      </c>
      <c r="F614" s="45">
        <f t="shared" si="64"/>
        <v>205.27486416060853</v>
      </c>
      <c r="G614" s="45">
        <f t="shared" si="65"/>
        <v>359.23101228106492</v>
      </c>
      <c r="H614" s="46">
        <f t="shared" si="66"/>
        <v>1E-3</v>
      </c>
      <c r="I614" s="46">
        <f t="shared" si="67"/>
        <v>0.999</v>
      </c>
      <c r="J614" s="47">
        <f t="shared" si="68"/>
        <v>39990519694.243149</v>
      </c>
      <c r="K614" s="27"/>
      <c r="L614" s="27"/>
      <c r="M614" s="27"/>
      <c r="N614" s="27"/>
    </row>
    <row r="615" spans="2:14" x14ac:dyDescent="0.25">
      <c r="B615" s="9">
        <f t="shared" si="69"/>
        <v>596</v>
      </c>
      <c r="C615" s="42">
        <f>'Simulacion sistema (hoja4)'!BV606</f>
        <v>0.82132937589330623</v>
      </c>
      <c r="D615" s="42">
        <f>'Simulacion sistema (hoja4)'!BW606</f>
        <v>0.84492136583457156</v>
      </c>
      <c r="E615" s="44">
        <f t="shared" si="63"/>
        <v>111022667.4706627</v>
      </c>
      <c r="F615" s="45">
        <f t="shared" si="64"/>
        <v>205.27486416060853</v>
      </c>
      <c r="G615" s="45">
        <f t="shared" si="65"/>
        <v>359.23101228106492</v>
      </c>
      <c r="H615" s="46">
        <f t="shared" si="66"/>
        <v>1E-3</v>
      </c>
      <c r="I615" s="46">
        <f t="shared" si="67"/>
        <v>0.999</v>
      </c>
      <c r="J615" s="47">
        <f t="shared" si="68"/>
        <v>39882785221.630219</v>
      </c>
      <c r="K615" s="27"/>
      <c r="L615" s="27"/>
      <c r="M615" s="27"/>
      <c r="N615" s="27"/>
    </row>
    <row r="616" spans="2:14" x14ac:dyDescent="0.25">
      <c r="B616" s="9">
        <f t="shared" si="69"/>
        <v>597</v>
      </c>
      <c r="C616" s="42">
        <f>'Simulacion sistema (hoja4)'!BV607</f>
        <v>0.82881490407512259</v>
      </c>
      <c r="D616" s="42">
        <f>'Simulacion sistema (hoja4)'!BW607</f>
        <v>0.85017489020255654</v>
      </c>
      <c r="E616" s="44">
        <f t="shared" si="63"/>
        <v>111712980.57261594</v>
      </c>
      <c r="F616" s="45">
        <f t="shared" si="64"/>
        <v>205.27486416060853</v>
      </c>
      <c r="G616" s="45">
        <f t="shared" si="65"/>
        <v>359.23101228106492</v>
      </c>
      <c r="H616" s="46">
        <f t="shared" si="66"/>
        <v>1E-3</v>
      </c>
      <c r="I616" s="46">
        <f t="shared" si="67"/>
        <v>0.999</v>
      </c>
      <c r="J616" s="47">
        <f t="shared" si="68"/>
        <v>40130767096.035759</v>
      </c>
      <c r="K616" s="27"/>
      <c r="L616" s="27"/>
      <c r="M616" s="27"/>
      <c r="N616" s="27"/>
    </row>
    <row r="617" spans="2:14" x14ac:dyDescent="0.25">
      <c r="B617" s="9">
        <f t="shared" si="69"/>
        <v>598</v>
      </c>
      <c r="C617" s="42">
        <f>'Simulacion sistema (hoja4)'!BV608</f>
        <v>0.82383401701861303</v>
      </c>
      <c r="D617" s="42">
        <f>'Simulacion sistema (hoja4)'!BW608</f>
        <v>0.84919539469731598</v>
      </c>
      <c r="E617" s="44">
        <f t="shared" si="63"/>
        <v>111584274.86322732</v>
      </c>
      <c r="F617" s="45">
        <f t="shared" si="64"/>
        <v>205.27486416060853</v>
      </c>
      <c r="G617" s="45">
        <f t="shared" si="65"/>
        <v>359.23101228106492</v>
      </c>
      <c r="H617" s="46">
        <f t="shared" si="66"/>
        <v>1E-3</v>
      </c>
      <c r="I617" s="46">
        <f t="shared" si="67"/>
        <v>0.999</v>
      </c>
      <c r="J617" s="47">
        <f t="shared" si="68"/>
        <v>40084532013.765739</v>
      </c>
      <c r="K617" s="27"/>
      <c r="L617" s="27"/>
      <c r="M617" s="27"/>
      <c r="N617" s="27"/>
    </row>
    <row r="618" spans="2:14" x14ac:dyDescent="0.25">
      <c r="B618" s="9">
        <f t="shared" si="69"/>
        <v>599</v>
      </c>
      <c r="C618" s="42">
        <f>'Simulacion sistema (hoja4)'!BV609</f>
        <v>0.82922424374581682</v>
      </c>
      <c r="D618" s="42">
        <f>'Simulacion sistema (hoja4)'!BW609</f>
        <v>0.85328788348783924</v>
      </c>
      <c r="E618" s="44">
        <f t="shared" si="63"/>
        <v>112122027.89030208</v>
      </c>
      <c r="F618" s="45">
        <f t="shared" si="64"/>
        <v>205.27486416060853</v>
      </c>
      <c r="G618" s="45">
        <f t="shared" si="65"/>
        <v>359.23101228106492</v>
      </c>
      <c r="H618" s="46">
        <f t="shared" si="66"/>
        <v>1E-3</v>
      </c>
      <c r="I618" s="46">
        <f t="shared" si="67"/>
        <v>0.999</v>
      </c>
      <c r="J618" s="47">
        <f t="shared" si="68"/>
        <v>40277709578.039009</v>
      </c>
      <c r="K618" s="27"/>
      <c r="L618" s="27"/>
      <c r="M618" s="27"/>
      <c r="N618" s="27"/>
    </row>
    <row r="619" spans="2:14" x14ac:dyDescent="0.25">
      <c r="B619" s="9">
        <f t="shared" si="69"/>
        <v>600</v>
      </c>
      <c r="C619" s="42">
        <f>'Simulacion sistema (hoja4)'!BV610</f>
        <v>0.82498351324741448</v>
      </c>
      <c r="D619" s="42">
        <f>'Simulacion sistema (hoja4)'!BW610</f>
        <v>0.84344301376334974</v>
      </c>
      <c r="E619" s="44">
        <f t="shared" si="63"/>
        <v>110828412.00850415</v>
      </c>
      <c r="F619" s="45">
        <f t="shared" si="64"/>
        <v>205.27486416060853</v>
      </c>
      <c r="G619" s="45">
        <f t="shared" si="65"/>
        <v>359.23101228106492</v>
      </c>
      <c r="H619" s="46">
        <f t="shared" si="66"/>
        <v>1E-3</v>
      </c>
      <c r="I619" s="46">
        <f t="shared" si="67"/>
        <v>0.999</v>
      </c>
      <c r="J619" s="47">
        <f t="shared" si="68"/>
        <v>39813002635.317879</v>
      </c>
      <c r="K619" s="27"/>
      <c r="L619" s="27"/>
      <c r="M619" s="27"/>
      <c r="N619" s="27"/>
    </row>
    <row r="620" spans="2:14" x14ac:dyDescent="0.25">
      <c r="B620" s="9">
        <f t="shared" si="69"/>
        <v>601</v>
      </c>
      <c r="C620" s="42">
        <f>'Simulacion sistema (hoja4)'!BV611</f>
        <v>0.79822042640118629</v>
      </c>
      <c r="D620" s="42">
        <f>'Simulacion sistema (hoja4)'!BW611</f>
        <v>0.84786301122992158</v>
      </c>
      <c r="E620" s="44">
        <f t="shared" si="63"/>
        <v>111409199.67561169</v>
      </c>
      <c r="F620" s="45">
        <f t="shared" si="64"/>
        <v>205.27486416060853</v>
      </c>
      <c r="G620" s="45">
        <f t="shared" si="65"/>
        <v>359.23101228106492</v>
      </c>
      <c r="H620" s="46">
        <f t="shared" si="66"/>
        <v>1E-3</v>
      </c>
      <c r="I620" s="46">
        <f t="shared" si="67"/>
        <v>0.999</v>
      </c>
      <c r="J620" s="47">
        <f t="shared" si="68"/>
        <v>40021639576.89328</v>
      </c>
      <c r="K620" s="27"/>
      <c r="L620" s="27"/>
      <c r="M620" s="27"/>
      <c r="N620" s="27"/>
    </row>
    <row r="621" spans="2:14" x14ac:dyDescent="0.25">
      <c r="B621" s="9">
        <f t="shared" si="69"/>
        <v>602</v>
      </c>
      <c r="C621" s="42">
        <f>'Simulacion sistema (hoja4)'!BV612</f>
        <v>0.82347143162716918</v>
      </c>
      <c r="D621" s="42">
        <f>'Simulacion sistema (hoja4)'!BW612</f>
        <v>0.84449446940573991</v>
      </c>
      <c r="E621" s="44">
        <f t="shared" si="63"/>
        <v>110966573.27991423</v>
      </c>
      <c r="F621" s="45">
        <f t="shared" si="64"/>
        <v>205.27486416060853</v>
      </c>
      <c r="G621" s="45">
        <f t="shared" si="65"/>
        <v>359.23101228106492</v>
      </c>
      <c r="H621" s="46">
        <f t="shared" si="66"/>
        <v>1E-3</v>
      </c>
      <c r="I621" s="46">
        <f t="shared" si="67"/>
        <v>0.999</v>
      </c>
      <c r="J621" s="47">
        <f t="shared" si="68"/>
        <v>39862634448.704559</v>
      </c>
      <c r="K621" s="27"/>
      <c r="L621" s="27"/>
      <c r="M621" s="27"/>
      <c r="N621" s="27"/>
    </row>
    <row r="622" spans="2:14" x14ac:dyDescent="0.25">
      <c r="B622" s="9">
        <f t="shared" si="69"/>
        <v>603</v>
      </c>
      <c r="C622" s="42">
        <f>'Simulacion sistema (hoja4)'!BV613</f>
        <v>0.8186780843072915</v>
      </c>
      <c r="D622" s="42">
        <f>'Simulacion sistema (hoja4)'!BW613</f>
        <v>0.84869947046258232</v>
      </c>
      <c r="E622" s="44">
        <f t="shared" si="63"/>
        <v>111519110.41878331</v>
      </c>
      <c r="F622" s="45">
        <f t="shared" si="64"/>
        <v>205.27486416060853</v>
      </c>
      <c r="G622" s="45">
        <f t="shared" si="65"/>
        <v>359.23101228106492</v>
      </c>
      <c r="H622" s="46">
        <f t="shared" si="66"/>
        <v>1E-3</v>
      </c>
      <c r="I622" s="46">
        <f t="shared" si="67"/>
        <v>0.999</v>
      </c>
      <c r="J622" s="47">
        <f t="shared" si="68"/>
        <v>40061122924.423378</v>
      </c>
      <c r="K622" s="27"/>
      <c r="L622" s="27"/>
      <c r="M622" s="27"/>
      <c r="N622" s="27"/>
    </row>
    <row r="623" spans="2:14" x14ac:dyDescent="0.25">
      <c r="B623" s="9">
        <f t="shared" si="69"/>
        <v>604</v>
      </c>
      <c r="C623" s="42">
        <f>'Simulacion sistema (hoja4)'!BV614</f>
        <v>0.82594903492924143</v>
      </c>
      <c r="D623" s="42">
        <f>'Simulacion sistema (hoja4)'!BW614</f>
        <v>0.84872828243166409</v>
      </c>
      <c r="E623" s="44">
        <f t="shared" si="63"/>
        <v>111522896.31152065</v>
      </c>
      <c r="F623" s="45">
        <f t="shared" si="64"/>
        <v>205.27486416060853</v>
      </c>
      <c r="G623" s="45">
        <f t="shared" si="65"/>
        <v>359.23101228106492</v>
      </c>
      <c r="H623" s="46">
        <f t="shared" si="66"/>
        <v>1E-3</v>
      </c>
      <c r="I623" s="46">
        <f t="shared" si="67"/>
        <v>0.999</v>
      </c>
      <c r="J623" s="47">
        <f t="shared" si="68"/>
        <v>40062482934.503807</v>
      </c>
      <c r="K623" s="27"/>
      <c r="L623" s="27"/>
      <c r="M623" s="27"/>
      <c r="N623" s="27"/>
    </row>
    <row r="624" spans="2:14" x14ac:dyDescent="0.25">
      <c r="B624" s="9">
        <f t="shared" si="69"/>
        <v>605</v>
      </c>
      <c r="C624" s="42">
        <f>'Simulacion sistema (hoja4)'!BV615</f>
        <v>0.82393319310001978</v>
      </c>
      <c r="D624" s="42">
        <f>'Simulacion sistema (hoja4)'!BW615</f>
        <v>0.84868289612037306</v>
      </c>
      <c r="E624" s="44">
        <f t="shared" si="63"/>
        <v>111516932.55021702</v>
      </c>
      <c r="F624" s="45">
        <f t="shared" si="64"/>
        <v>205.27486416060853</v>
      </c>
      <c r="G624" s="45">
        <f t="shared" si="65"/>
        <v>359.23101228106492</v>
      </c>
      <c r="H624" s="46">
        <f t="shared" si="66"/>
        <v>1E-3</v>
      </c>
      <c r="I624" s="46">
        <f t="shared" si="67"/>
        <v>0.999</v>
      </c>
      <c r="J624" s="47">
        <f t="shared" si="68"/>
        <v>40060340566.493698</v>
      </c>
      <c r="K624" s="27"/>
      <c r="L624" s="27"/>
      <c r="M624" s="27"/>
      <c r="N624" s="27"/>
    </row>
    <row r="625" spans="2:14" x14ac:dyDescent="0.25">
      <c r="B625" s="9">
        <f t="shared" si="69"/>
        <v>606</v>
      </c>
      <c r="C625" s="42">
        <f>'Simulacion sistema (hoja4)'!BV616</f>
        <v>0.83203171666695008</v>
      </c>
      <c r="D625" s="42">
        <f>'Simulacion sistema (hoja4)'!BW616</f>
        <v>0.84756156888249345</v>
      </c>
      <c r="E625" s="44">
        <f t="shared" si="63"/>
        <v>111369590.15115963</v>
      </c>
      <c r="F625" s="45">
        <f t="shared" si="64"/>
        <v>205.27486416060853</v>
      </c>
      <c r="G625" s="45">
        <f t="shared" si="65"/>
        <v>359.23101228106492</v>
      </c>
      <c r="H625" s="46">
        <f t="shared" si="66"/>
        <v>1E-3</v>
      </c>
      <c r="I625" s="46">
        <f t="shared" si="67"/>
        <v>0.999</v>
      </c>
      <c r="J625" s="47">
        <f t="shared" si="68"/>
        <v>40007410607.328392</v>
      </c>
      <c r="K625" s="27"/>
      <c r="L625" s="27"/>
      <c r="M625" s="27"/>
      <c r="N625" s="27"/>
    </row>
    <row r="626" spans="2:14" x14ac:dyDescent="0.25">
      <c r="B626" s="9">
        <f t="shared" si="69"/>
        <v>607</v>
      </c>
      <c r="C626" s="42">
        <f>'Simulacion sistema (hoja4)'!BV617</f>
        <v>0.81798572384101242</v>
      </c>
      <c r="D626" s="42">
        <f>'Simulacion sistema (hoja4)'!BW617</f>
        <v>0.84085815564844957</v>
      </c>
      <c r="E626" s="44">
        <f t="shared" si="63"/>
        <v>110488761.65220627</v>
      </c>
      <c r="F626" s="45">
        <f t="shared" si="64"/>
        <v>205.27486416060853</v>
      </c>
      <c r="G626" s="45">
        <f t="shared" si="65"/>
        <v>359.23101228106492</v>
      </c>
      <c r="H626" s="46">
        <f t="shared" si="66"/>
        <v>1E-3</v>
      </c>
      <c r="I626" s="46">
        <f t="shared" si="67"/>
        <v>0.999</v>
      </c>
      <c r="J626" s="47">
        <f t="shared" si="68"/>
        <v>39690989694.003365</v>
      </c>
      <c r="K626" s="27"/>
      <c r="L626" s="27"/>
      <c r="M626" s="27"/>
      <c r="N626" s="27"/>
    </row>
    <row r="627" spans="2:14" x14ac:dyDescent="0.25">
      <c r="B627" s="9">
        <f t="shared" si="69"/>
        <v>608</v>
      </c>
      <c r="C627" s="42">
        <f>'Simulacion sistema (hoja4)'!BV618</f>
        <v>0.8262352864267607</v>
      </c>
      <c r="D627" s="42">
        <f>'Simulacion sistema (hoja4)'!BW618</f>
        <v>0.84404063448918765</v>
      </c>
      <c r="E627" s="44">
        <f t="shared" si="63"/>
        <v>110906939.37187925</v>
      </c>
      <c r="F627" s="45">
        <f t="shared" si="64"/>
        <v>205.27486416060853</v>
      </c>
      <c r="G627" s="45">
        <f t="shared" si="65"/>
        <v>359.23101228106492</v>
      </c>
      <c r="H627" s="46">
        <f t="shared" si="66"/>
        <v>1E-3</v>
      </c>
      <c r="I627" s="46">
        <f t="shared" si="67"/>
        <v>0.999</v>
      </c>
      <c r="J627" s="47">
        <f t="shared" si="68"/>
        <v>39841212099.554878</v>
      </c>
      <c r="K627" s="27"/>
      <c r="L627" s="27"/>
      <c r="M627" s="27"/>
      <c r="N627" s="27"/>
    </row>
    <row r="628" spans="2:14" x14ac:dyDescent="0.25">
      <c r="B628" s="9">
        <f t="shared" si="69"/>
        <v>609</v>
      </c>
      <c r="C628" s="42">
        <f>'Simulacion sistema (hoja4)'!BV619</f>
        <v>0.8273208263461127</v>
      </c>
      <c r="D628" s="42">
        <f>'Simulacion sistema (hoja4)'!BW619</f>
        <v>0.8443147627097165</v>
      </c>
      <c r="E628" s="44">
        <f t="shared" si="63"/>
        <v>110942959.82005675</v>
      </c>
      <c r="F628" s="45">
        <f t="shared" si="64"/>
        <v>205.27486416060853</v>
      </c>
      <c r="G628" s="45">
        <f t="shared" si="65"/>
        <v>359.23101228106492</v>
      </c>
      <c r="H628" s="46">
        <f t="shared" si="66"/>
        <v>1E-3</v>
      </c>
      <c r="I628" s="46">
        <f t="shared" si="67"/>
        <v>0.999</v>
      </c>
      <c r="J628" s="47">
        <f t="shared" si="68"/>
        <v>39854151761.616501</v>
      </c>
      <c r="K628" s="27"/>
      <c r="L628" s="27"/>
      <c r="M628" s="27"/>
      <c r="N628" s="27"/>
    </row>
    <row r="629" spans="2:14" x14ac:dyDescent="0.25">
      <c r="B629" s="9">
        <f t="shared" si="69"/>
        <v>610</v>
      </c>
      <c r="C629" s="42">
        <f>'Simulacion sistema (hoja4)'!BV620</f>
        <v>0.80770617061277739</v>
      </c>
      <c r="D629" s="42">
        <f>'Simulacion sistema (hoja4)'!BW620</f>
        <v>0.83984614182983497</v>
      </c>
      <c r="E629" s="44">
        <f t="shared" si="63"/>
        <v>110355783.03644031</v>
      </c>
      <c r="F629" s="45">
        <f t="shared" si="64"/>
        <v>205.27486416060853</v>
      </c>
      <c r="G629" s="45">
        <f t="shared" si="65"/>
        <v>359.23101228106492</v>
      </c>
      <c r="H629" s="46">
        <f t="shared" si="66"/>
        <v>1E-3</v>
      </c>
      <c r="I629" s="46">
        <f t="shared" si="67"/>
        <v>0.999</v>
      </c>
      <c r="J629" s="47">
        <f t="shared" si="68"/>
        <v>39643219651.250023</v>
      </c>
      <c r="K629" s="27"/>
      <c r="L629" s="27"/>
      <c r="M629" s="27"/>
      <c r="N629" s="27"/>
    </row>
    <row r="630" spans="2:14" x14ac:dyDescent="0.25">
      <c r="B630" s="9">
        <f t="shared" si="69"/>
        <v>611</v>
      </c>
      <c r="C630" s="42">
        <f>'Simulacion sistema (hoja4)'!BV621</f>
        <v>0.82315379216470119</v>
      </c>
      <c r="D630" s="42">
        <f>'Simulacion sistema (hoja4)'!BW621</f>
        <v>0.84841583994822078</v>
      </c>
      <c r="E630" s="44">
        <f t="shared" si="63"/>
        <v>111481841.36919621</v>
      </c>
      <c r="F630" s="45">
        <f t="shared" si="64"/>
        <v>205.27486416060853</v>
      </c>
      <c r="G630" s="45">
        <f t="shared" si="65"/>
        <v>359.23101228106492</v>
      </c>
      <c r="H630" s="46">
        <f t="shared" si="66"/>
        <v>1E-3</v>
      </c>
      <c r="I630" s="46">
        <f t="shared" si="67"/>
        <v>0.999</v>
      </c>
      <c r="J630" s="47">
        <f t="shared" si="68"/>
        <v>40047734726.013451</v>
      </c>
      <c r="K630" s="27"/>
      <c r="L630" s="27"/>
      <c r="M630" s="27"/>
      <c r="N630" s="27"/>
    </row>
    <row r="631" spans="2:14" x14ac:dyDescent="0.25">
      <c r="B631" s="9">
        <f t="shared" si="69"/>
        <v>612</v>
      </c>
      <c r="C631" s="42">
        <f>'Simulacion sistema (hoja4)'!BV622</f>
        <v>0.80639270407425212</v>
      </c>
      <c r="D631" s="42">
        <f>'Simulacion sistema (hoja4)'!BW622</f>
        <v>0.84483834551481951</v>
      </c>
      <c r="E631" s="44">
        <f t="shared" si="63"/>
        <v>111011758.60064729</v>
      </c>
      <c r="F631" s="45">
        <f t="shared" si="64"/>
        <v>205.27486416060853</v>
      </c>
      <c r="G631" s="45">
        <f t="shared" si="65"/>
        <v>359.23101228106492</v>
      </c>
      <c r="H631" s="46">
        <f t="shared" si="66"/>
        <v>1E-3</v>
      </c>
      <c r="I631" s="46">
        <f t="shared" si="67"/>
        <v>0.999</v>
      </c>
      <c r="J631" s="47">
        <f t="shared" si="68"/>
        <v>39878866417.211739</v>
      </c>
      <c r="K631" s="27"/>
      <c r="L631" s="27"/>
      <c r="M631" s="27"/>
      <c r="N631" s="27"/>
    </row>
    <row r="632" spans="2:14" x14ac:dyDescent="0.25">
      <c r="B632" s="9">
        <f t="shared" si="69"/>
        <v>613</v>
      </c>
      <c r="C632" s="42">
        <f>'Simulacion sistema (hoja4)'!BV623</f>
        <v>0.80561114009665313</v>
      </c>
      <c r="D632" s="42">
        <f>'Simulacion sistema (hoja4)'!BW623</f>
        <v>0.84921035606739392</v>
      </c>
      <c r="E632" s="44">
        <f t="shared" si="63"/>
        <v>111586240.78725556</v>
      </c>
      <c r="F632" s="45">
        <f t="shared" si="64"/>
        <v>205.27486416060853</v>
      </c>
      <c r="G632" s="45">
        <f t="shared" si="65"/>
        <v>359.23101228106492</v>
      </c>
      <c r="H632" s="46">
        <f t="shared" si="66"/>
        <v>1E-3</v>
      </c>
      <c r="I632" s="46">
        <f t="shared" si="67"/>
        <v>0.999</v>
      </c>
      <c r="J632" s="47">
        <f t="shared" si="68"/>
        <v>40085238234.64447</v>
      </c>
      <c r="K632" s="27"/>
      <c r="L632" s="27"/>
      <c r="M632" s="27"/>
      <c r="N632" s="27"/>
    </row>
    <row r="633" spans="2:14" x14ac:dyDescent="0.25">
      <c r="B633" s="9">
        <f t="shared" si="69"/>
        <v>614</v>
      </c>
      <c r="C633" s="42">
        <f>'Simulacion sistema (hoja4)'!BV624</f>
        <v>0.8266776895368273</v>
      </c>
      <c r="D633" s="42">
        <f>'Simulacion sistema (hoja4)'!BW624</f>
        <v>0.84895336655706788</v>
      </c>
      <c r="E633" s="44">
        <f t="shared" si="63"/>
        <v>111552472.36559872</v>
      </c>
      <c r="F633" s="45">
        <f t="shared" si="64"/>
        <v>205.27486416060853</v>
      </c>
      <c r="G633" s="45">
        <f t="shared" si="65"/>
        <v>359.23101228106492</v>
      </c>
      <c r="H633" s="46">
        <f t="shared" si="66"/>
        <v>1E-3</v>
      </c>
      <c r="I633" s="46">
        <f t="shared" si="67"/>
        <v>0.999</v>
      </c>
      <c r="J633" s="47">
        <f t="shared" si="68"/>
        <v>40073107570.349548</v>
      </c>
      <c r="K633" s="27"/>
      <c r="L633" s="27"/>
      <c r="M633" s="27"/>
      <c r="N633" s="27"/>
    </row>
    <row r="634" spans="2:14" x14ac:dyDescent="0.25">
      <c r="B634" s="9">
        <f t="shared" si="69"/>
        <v>615</v>
      </c>
      <c r="C634" s="42">
        <f>'Simulacion sistema (hoja4)'!BV625</f>
        <v>0.81462882805472658</v>
      </c>
      <c r="D634" s="42">
        <f>'Simulacion sistema (hoja4)'!BW625</f>
        <v>0.8485711872261783</v>
      </c>
      <c r="E634" s="44">
        <f t="shared" si="63"/>
        <v>111502254.00151983</v>
      </c>
      <c r="F634" s="45">
        <f t="shared" si="64"/>
        <v>205.27486416060853</v>
      </c>
      <c r="G634" s="45">
        <f t="shared" si="65"/>
        <v>359.23101228106492</v>
      </c>
      <c r="H634" s="46">
        <f t="shared" si="66"/>
        <v>1E-3</v>
      </c>
      <c r="I634" s="46">
        <f t="shared" si="67"/>
        <v>0.999</v>
      </c>
      <c r="J634" s="47">
        <f t="shared" si="68"/>
        <v>40055067576.586388</v>
      </c>
      <c r="K634" s="27"/>
      <c r="L634" s="27"/>
      <c r="M634" s="27"/>
      <c r="N634" s="27"/>
    </row>
    <row r="635" spans="2:14" x14ac:dyDescent="0.25">
      <c r="B635" s="9">
        <f t="shared" si="69"/>
        <v>616</v>
      </c>
      <c r="C635" s="42">
        <f>'Simulacion sistema (hoja4)'!BV626</f>
        <v>0.82657155273896155</v>
      </c>
      <c r="D635" s="42">
        <f>'Simulacion sistema (hoja4)'!BW626</f>
        <v>0.85239385753433328</v>
      </c>
      <c r="E635" s="44">
        <f t="shared" si="63"/>
        <v>112004552.88001139</v>
      </c>
      <c r="F635" s="45">
        <f t="shared" si="64"/>
        <v>205.27486416060853</v>
      </c>
      <c r="G635" s="45">
        <f t="shared" si="65"/>
        <v>359.23101228106492</v>
      </c>
      <c r="H635" s="46">
        <f t="shared" si="66"/>
        <v>1E-3</v>
      </c>
      <c r="I635" s="46">
        <f t="shared" si="67"/>
        <v>0.999</v>
      </c>
      <c r="J635" s="47">
        <f t="shared" si="68"/>
        <v>40235508911.174561</v>
      </c>
      <c r="K635" s="27"/>
      <c r="L635" s="27"/>
      <c r="M635" s="27"/>
      <c r="N635" s="27"/>
    </row>
    <row r="636" spans="2:14" x14ac:dyDescent="0.25">
      <c r="B636" s="9">
        <f t="shared" si="69"/>
        <v>617</v>
      </c>
      <c r="C636" s="42">
        <f>'Simulacion sistema (hoja4)'!BV627</f>
        <v>0.81005456716088509</v>
      </c>
      <c r="D636" s="42">
        <f>'Simulacion sistema (hoja4)'!BW627</f>
        <v>0.84443372116753457</v>
      </c>
      <c r="E636" s="44">
        <f t="shared" si="63"/>
        <v>110958590.96141404</v>
      </c>
      <c r="F636" s="45">
        <f t="shared" si="64"/>
        <v>205.27486416060853</v>
      </c>
      <c r="G636" s="45">
        <f t="shared" si="65"/>
        <v>359.23101228106492</v>
      </c>
      <c r="H636" s="46">
        <f t="shared" si="66"/>
        <v>1E-3</v>
      </c>
      <c r="I636" s="46">
        <f t="shared" si="67"/>
        <v>0.999</v>
      </c>
      <c r="J636" s="47">
        <f t="shared" si="68"/>
        <v>39859766952.349388</v>
      </c>
      <c r="K636" s="27"/>
      <c r="L636" s="27"/>
      <c r="M636" s="27"/>
      <c r="N636" s="27"/>
    </row>
    <row r="637" spans="2:14" x14ac:dyDescent="0.25">
      <c r="B637" s="9">
        <f t="shared" si="69"/>
        <v>618</v>
      </c>
      <c r="C637" s="42">
        <f>'Simulacion sistema (hoja4)'!BV628</f>
        <v>0.80939829716179912</v>
      </c>
      <c r="D637" s="42">
        <f>'Simulacion sistema (hoja4)'!BW628</f>
        <v>0.85067255056854951</v>
      </c>
      <c r="E637" s="44">
        <f t="shared" si="63"/>
        <v>111778373.14470741</v>
      </c>
      <c r="F637" s="45">
        <f t="shared" si="64"/>
        <v>205.27486416060853</v>
      </c>
      <c r="G637" s="45">
        <f t="shared" si="65"/>
        <v>359.23101228106492</v>
      </c>
      <c r="H637" s="46">
        <f t="shared" si="66"/>
        <v>1E-3</v>
      </c>
      <c r="I637" s="46">
        <f t="shared" si="67"/>
        <v>0.999</v>
      </c>
      <c r="J637" s="47">
        <f t="shared" si="68"/>
        <v>40154258135.903847</v>
      </c>
      <c r="K637" s="27"/>
      <c r="L637" s="27"/>
      <c r="M637" s="27"/>
      <c r="N637" s="27"/>
    </row>
    <row r="638" spans="2:14" x14ac:dyDescent="0.25">
      <c r="B638" s="9">
        <f t="shared" si="69"/>
        <v>619</v>
      </c>
      <c r="C638" s="42">
        <f>'Simulacion sistema (hoja4)'!BV629</f>
        <v>0.81892604964383309</v>
      </c>
      <c r="D638" s="42">
        <f>'Simulacion sistema (hoja4)'!BW629</f>
        <v>0.85187844402850688</v>
      </c>
      <c r="E638" s="44">
        <f t="shared" si="63"/>
        <v>111936827.54534581</v>
      </c>
      <c r="F638" s="45">
        <f t="shared" si="64"/>
        <v>205.27486416060853</v>
      </c>
      <c r="G638" s="45">
        <f t="shared" si="65"/>
        <v>359.23101228106492</v>
      </c>
      <c r="H638" s="46">
        <f t="shared" si="66"/>
        <v>1E-3</v>
      </c>
      <c r="I638" s="46">
        <f t="shared" si="67"/>
        <v>0.999</v>
      </c>
      <c r="J638" s="47">
        <f t="shared" si="68"/>
        <v>40211179870.645569</v>
      </c>
      <c r="K638" s="27"/>
      <c r="L638" s="27"/>
      <c r="M638" s="27"/>
      <c r="N638" s="27"/>
    </row>
    <row r="639" spans="2:14" x14ac:dyDescent="0.25">
      <c r="B639" s="9">
        <f t="shared" si="69"/>
        <v>620</v>
      </c>
      <c r="C639" s="42">
        <f>'Simulacion sistema (hoja4)'!BV630</f>
        <v>0.81090320620332523</v>
      </c>
      <c r="D639" s="42">
        <f>'Simulacion sistema (hoja4)'!BW630</f>
        <v>0.83667856523618367</v>
      </c>
      <c r="E639" s="44">
        <f t="shared" si="63"/>
        <v>109939563.47203454</v>
      </c>
      <c r="F639" s="45">
        <f t="shared" si="64"/>
        <v>205.27486416060853</v>
      </c>
      <c r="G639" s="45">
        <f t="shared" si="65"/>
        <v>359.23101228106492</v>
      </c>
      <c r="H639" s="46">
        <f t="shared" si="66"/>
        <v>1E-3</v>
      </c>
      <c r="I639" s="46">
        <f t="shared" si="67"/>
        <v>0.999</v>
      </c>
      <c r="J639" s="47">
        <f t="shared" si="68"/>
        <v>39493700675.797356</v>
      </c>
      <c r="K639" s="27"/>
      <c r="L639" s="27"/>
      <c r="M639" s="27"/>
      <c r="N639" s="27"/>
    </row>
    <row r="640" spans="2:14" x14ac:dyDescent="0.25">
      <c r="B640" s="9">
        <f t="shared" si="69"/>
        <v>621</v>
      </c>
      <c r="C640" s="42">
        <f>'Simulacion sistema (hoja4)'!BV631</f>
        <v>0.83115066801196202</v>
      </c>
      <c r="D640" s="42">
        <f>'Simulacion sistema (hoja4)'!BW631</f>
        <v>0.85435969020777891</v>
      </c>
      <c r="E640" s="44">
        <f t="shared" si="63"/>
        <v>112262863.29330215</v>
      </c>
      <c r="F640" s="45">
        <f t="shared" si="64"/>
        <v>205.27486416060853</v>
      </c>
      <c r="G640" s="45">
        <f t="shared" si="65"/>
        <v>359.23101228106492</v>
      </c>
      <c r="H640" s="46">
        <f t="shared" si="66"/>
        <v>1E-3</v>
      </c>
      <c r="I640" s="46">
        <f t="shared" si="67"/>
        <v>0.999</v>
      </c>
      <c r="J640" s="47">
        <f t="shared" si="68"/>
        <v>40328302022.423737</v>
      </c>
      <c r="K640" s="27"/>
      <c r="L640" s="27"/>
      <c r="M640" s="27"/>
      <c r="N640" s="27"/>
    </row>
    <row r="641" spans="2:14" x14ac:dyDescent="0.25">
      <c r="B641" s="9">
        <f t="shared" si="69"/>
        <v>622</v>
      </c>
      <c r="C641" s="42">
        <f>'Simulacion sistema (hoja4)'!BV632</f>
        <v>0.79893911048501587</v>
      </c>
      <c r="D641" s="42">
        <f>'Simulacion sistema (hoja4)'!BW632</f>
        <v>0.83983978523795166</v>
      </c>
      <c r="E641" s="44">
        <f t="shared" si="63"/>
        <v>110354947.78026685</v>
      </c>
      <c r="F641" s="45">
        <f t="shared" si="64"/>
        <v>205.27486416060853</v>
      </c>
      <c r="G641" s="45">
        <f t="shared" si="65"/>
        <v>359.23101228106492</v>
      </c>
      <c r="H641" s="46">
        <f t="shared" si="66"/>
        <v>1E-3</v>
      </c>
      <c r="I641" s="46">
        <f t="shared" si="67"/>
        <v>0.999</v>
      </c>
      <c r="J641" s="47">
        <f t="shared" si="68"/>
        <v>39642919601.329323</v>
      </c>
      <c r="K641" s="27"/>
      <c r="L641" s="27"/>
      <c r="M641" s="27"/>
      <c r="N641" s="27"/>
    </row>
    <row r="642" spans="2:14" x14ac:dyDescent="0.25">
      <c r="B642" s="9">
        <f t="shared" si="69"/>
        <v>623</v>
      </c>
      <c r="C642" s="42">
        <f>'Simulacion sistema (hoja4)'!BV633</f>
        <v>0.82682295423782659</v>
      </c>
      <c r="D642" s="42">
        <f>'Simulacion sistema (hoja4)'!BW633</f>
        <v>0.85355501491669994</v>
      </c>
      <c r="E642" s="44">
        <f t="shared" si="63"/>
        <v>112157128.96005437</v>
      </c>
      <c r="F642" s="45">
        <f t="shared" si="64"/>
        <v>205.27486416060853</v>
      </c>
      <c r="G642" s="45">
        <f t="shared" si="65"/>
        <v>359.23101228106492</v>
      </c>
      <c r="H642" s="46">
        <f t="shared" si="66"/>
        <v>1E-3</v>
      </c>
      <c r="I642" s="46">
        <f t="shared" si="67"/>
        <v>0.999</v>
      </c>
      <c r="J642" s="47">
        <f t="shared" si="68"/>
        <v>40290318970.858276</v>
      </c>
      <c r="K642" s="27"/>
      <c r="L642" s="27"/>
      <c r="M642" s="27"/>
      <c r="N642" s="27"/>
    </row>
    <row r="643" spans="2:14" x14ac:dyDescent="0.25">
      <c r="B643" s="9">
        <f t="shared" si="69"/>
        <v>624</v>
      </c>
      <c r="C643" s="42">
        <f>'Simulacion sistema (hoja4)'!BV634</f>
        <v>0.82354694110236115</v>
      </c>
      <c r="D643" s="42">
        <f>'Simulacion sistema (hoja4)'!BW634</f>
        <v>0.84522251008918881</v>
      </c>
      <c r="E643" s="44">
        <f t="shared" si="63"/>
        <v>111062237.8257194</v>
      </c>
      <c r="F643" s="45">
        <f t="shared" si="64"/>
        <v>205.27486416060853</v>
      </c>
      <c r="G643" s="45">
        <f t="shared" si="65"/>
        <v>359.23101228106492</v>
      </c>
      <c r="H643" s="46">
        <f t="shared" si="66"/>
        <v>1E-3</v>
      </c>
      <c r="I643" s="46">
        <f t="shared" si="67"/>
        <v>0.999</v>
      </c>
      <c r="J643" s="47">
        <f t="shared" si="68"/>
        <v>39897000120.333557</v>
      </c>
      <c r="K643" s="27"/>
      <c r="L643" s="27"/>
      <c r="M643" s="27"/>
      <c r="N643" s="27"/>
    </row>
    <row r="644" spans="2:14" x14ac:dyDescent="0.25">
      <c r="B644" s="9">
        <f t="shared" si="69"/>
        <v>625</v>
      </c>
      <c r="C644" s="42">
        <f>'Simulacion sistema (hoja4)'!BV635</f>
        <v>0.81060995656207946</v>
      </c>
      <c r="D644" s="42">
        <f>'Simulacion sistema (hoja4)'!BW635</f>
        <v>0.84657001845865143</v>
      </c>
      <c r="E644" s="44">
        <f t="shared" si="63"/>
        <v>111239300.42546681</v>
      </c>
      <c r="F644" s="45">
        <f t="shared" si="64"/>
        <v>205.27486416060853</v>
      </c>
      <c r="G644" s="45">
        <f t="shared" si="65"/>
        <v>359.23101228106492</v>
      </c>
      <c r="H644" s="46">
        <f t="shared" si="66"/>
        <v>1E-3</v>
      </c>
      <c r="I644" s="46">
        <f t="shared" si="67"/>
        <v>0.999</v>
      </c>
      <c r="J644" s="47">
        <f t="shared" si="68"/>
        <v>39960606497.277939</v>
      </c>
      <c r="K644" s="27"/>
      <c r="L644" s="27"/>
      <c r="M644" s="27"/>
      <c r="N644" s="27"/>
    </row>
    <row r="645" spans="2:14" x14ac:dyDescent="0.25">
      <c r="B645" s="9">
        <f t="shared" si="69"/>
        <v>626</v>
      </c>
      <c r="C645" s="42">
        <f>'Simulacion sistema (hoja4)'!BV636</f>
        <v>0.82673345483658434</v>
      </c>
      <c r="D645" s="42">
        <f>'Simulacion sistema (hoja4)'!BW636</f>
        <v>0.84930820407308949</v>
      </c>
      <c r="E645" s="44">
        <f t="shared" si="63"/>
        <v>111599098.01520397</v>
      </c>
      <c r="F645" s="45">
        <f t="shared" si="64"/>
        <v>205.27486416060853</v>
      </c>
      <c r="G645" s="45">
        <f t="shared" si="65"/>
        <v>359.23101228106492</v>
      </c>
      <c r="H645" s="46">
        <f t="shared" si="66"/>
        <v>1E-3</v>
      </c>
      <c r="I645" s="46">
        <f t="shared" si="67"/>
        <v>0.999</v>
      </c>
      <c r="J645" s="47">
        <f t="shared" si="68"/>
        <v>40089856949.655502</v>
      </c>
      <c r="K645" s="27"/>
      <c r="L645" s="27"/>
      <c r="M645" s="27"/>
      <c r="N645" s="27"/>
    </row>
    <row r="646" spans="2:14" x14ac:dyDescent="0.25">
      <c r="B646" s="9">
        <f t="shared" si="69"/>
        <v>627</v>
      </c>
      <c r="C646" s="42">
        <f>'Simulacion sistema (hoja4)'!BV637</f>
        <v>0.82641246871218355</v>
      </c>
      <c r="D646" s="42">
        <f>'Simulacion sistema (hoja4)'!BW637</f>
        <v>0.85368748010345286</v>
      </c>
      <c r="E646" s="44">
        <f t="shared" si="63"/>
        <v>112174534.88559371</v>
      </c>
      <c r="F646" s="45">
        <f t="shared" si="64"/>
        <v>205.27486416060853</v>
      </c>
      <c r="G646" s="45">
        <f t="shared" si="65"/>
        <v>359.23101228106492</v>
      </c>
      <c r="H646" s="46">
        <f t="shared" si="66"/>
        <v>1E-3</v>
      </c>
      <c r="I646" s="46">
        <f t="shared" si="67"/>
        <v>0.999</v>
      </c>
      <c r="J646" s="47">
        <f t="shared" si="68"/>
        <v>40296571719.109459</v>
      </c>
      <c r="K646" s="27"/>
      <c r="L646" s="27"/>
      <c r="M646" s="27"/>
      <c r="N646" s="27"/>
    </row>
    <row r="647" spans="2:14" x14ac:dyDescent="0.25">
      <c r="B647" s="9">
        <f t="shared" si="69"/>
        <v>628</v>
      </c>
      <c r="C647" s="42">
        <f>'Simulacion sistema (hoja4)'!BV638</f>
        <v>0.8138905342774776</v>
      </c>
      <c r="D647" s="42">
        <f>'Simulacion sistema (hoja4)'!BW638</f>
        <v>0.84538240434007472</v>
      </c>
      <c r="E647" s="44">
        <f t="shared" si="63"/>
        <v>111083247.93028581</v>
      </c>
      <c r="F647" s="45">
        <f t="shared" si="64"/>
        <v>205.27486416060853</v>
      </c>
      <c r="G647" s="45">
        <f t="shared" si="65"/>
        <v>359.23101228106492</v>
      </c>
      <c r="H647" s="46">
        <f t="shared" si="66"/>
        <v>1E-3</v>
      </c>
      <c r="I647" s="46">
        <f t="shared" si="67"/>
        <v>0.999</v>
      </c>
      <c r="J647" s="47">
        <f t="shared" si="68"/>
        <v>39904547601.46508</v>
      </c>
      <c r="K647" s="27"/>
      <c r="L647" s="27"/>
      <c r="M647" s="27"/>
      <c r="N647" s="27"/>
    </row>
    <row r="648" spans="2:14" x14ac:dyDescent="0.25">
      <c r="B648" s="9">
        <f t="shared" si="69"/>
        <v>629</v>
      </c>
      <c r="C648" s="42">
        <f>'Simulacion sistema (hoja4)'!BV639</f>
        <v>0.82863732174441518</v>
      </c>
      <c r="D648" s="42">
        <f>'Simulacion sistema (hoja4)'!BW639</f>
        <v>0.84363435019524691</v>
      </c>
      <c r="E648" s="44">
        <f t="shared" si="63"/>
        <v>110853553.61565545</v>
      </c>
      <c r="F648" s="45">
        <f t="shared" si="64"/>
        <v>205.27486416060853</v>
      </c>
      <c r="G648" s="45">
        <f t="shared" si="65"/>
        <v>359.23101228106492</v>
      </c>
      <c r="H648" s="46">
        <f t="shared" si="66"/>
        <v>1E-3</v>
      </c>
      <c r="I648" s="46">
        <f t="shared" si="67"/>
        <v>0.999</v>
      </c>
      <c r="J648" s="47">
        <f t="shared" si="68"/>
        <v>39822034280.305214</v>
      </c>
      <c r="K648" s="27"/>
      <c r="L648" s="27"/>
      <c r="M648" s="27"/>
      <c r="N648" s="27"/>
    </row>
    <row r="649" spans="2:14" x14ac:dyDescent="0.25">
      <c r="B649" s="9">
        <f t="shared" si="69"/>
        <v>630</v>
      </c>
      <c r="C649" s="42">
        <f>'Simulacion sistema (hoja4)'!BV640</f>
        <v>0.82874480531592165</v>
      </c>
      <c r="D649" s="42">
        <f>'Simulacion sistema (hoja4)'!BW640</f>
        <v>0.84991344571017569</v>
      </c>
      <c r="E649" s="44">
        <f t="shared" si="63"/>
        <v>111678626.76631708</v>
      </c>
      <c r="F649" s="45">
        <f t="shared" si="64"/>
        <v>205.27486416060853</v>
      </c>
      <c r="G649" s="45">
        <f t="shared" si="65"/>
        <v>359.23101228106492</v>
      </c>
      <c r="H649" s="46">
        <f t="shared" si="66"/>
        <v>1E-3</v>
      </c>
      <c r="I649" s="46">
        <f t="shared" si="67"/>
        <v>0.999</v>
      </c>
      <c r="J649" s="47">
        <f t="shared" si="68"/>
        <v>40118426143.423317</v>
      </c>
      <c r="K649" s="27"/>
      <c r="L649" s="27"/>
      <c r="M649" s="27"/>
      <c r="N649" s="27"/>
    </row>
    <row r="650" spans="2:14" x14ac:dyDescent="0.25">
      <c r="B650" s="9">
        <f t="shared" si="69"/>
        <v>631</v>
      </c>
      <c r="C650" s="42">
        <f>'Simulacion sistema (hoja4)'!BV641</f>
        <v>0.821550884869653</v>
      </c>
      <c r="D650" s="42">
        <f>'Simulacion sistema (hoja4)'!BW641</f>
        <v>0.84649715286918314</v>
      </c>
      <c r="E650" s="44">
        <f t="shared" si="63"/>
        <v>111229725.88701066</v>
      </c>
      <c r="F650" s="45">
        <f t="shared" si="64"/>
        <v>205.27486416060853</v>
      </c>
      <c r="G650" s="45">
        <f t="shared" si="65"/>
        <v>359.23101228106492</v>
      </c>
      <c r="H650" s="46">
        <f t="shared" si="66"/>
        <v>1E-3</v>
      </c>
      <c r="I650" s="46">
        <f t="shared" si="67"/>
        <v>0.999</v>
      </c>
      <c r="J650" s="47">
        <f t="shared" si="68"/>
        <v>39957167026.136215</v>
      </c>
      <c r="K650" s="27"/>
      <c r="L650" s="27"/>
      <c r="M650" s="27"/>
      <c r="N650" s="27"/>
    </row>
    <row r="651" spans="2:14" x14ac:dyDescent="0.25">
      <c r="B651" s="9">
        <f t="shared" si="69"/>
        <v>632</v>
      </c>
      <c r="C651" s="42">
        <f>'Simulacion sistema (hoja4)'!BV642</f>
        <v>0.82103828872464257</v>
      </c>
      <c r="D651" s="42">
        <f>'Simulacion sistema (hoja4)'!BW642</f>
        <v>0.85302257894914091</v>
      </c>
      <c r="E651" s="44">
        <f t="shared" si="63"/>
        <v>112087166.8739171</v>
      </c>
      <c r="F651" s="45">
        <f t="shared" si="64"/>
        <v>205.27486416060853</v>
      </c>
      <c r="G651" s="45">
        <f t="shared" si="65"/>
        <v>359.23101228106492</v>
      </c>
      <c r="H651" s="46">
        <f t="shared" si="66"/>
        <v>1E-3</v>
      </c>
      <c r="I651" s="46">
        <f t="shared" si="67"/>
        <v>0.999</v>
      </c>
      <c r="J651" s="47">
        <f t="shared" si="68"/>
        <v>40265186419.833885</v>
      </c>
      <c r="K651" s="27"/>
      <c r="L651" s="27"/>
      <c r="M651" s="27"/>
      <c r="N651" s="27"/>
    </row>
    <row r="652" spans="2:14" x14ac:dyDescent="0.25">
      <c r="B652" s="9">
        <f t="shared" si="69"/>
        <v>633</v>
      </c>
      <c r="C652" s="42">
        <f>'Simulacion sistema (hoja4)'!BV643</f>
        <v>0.82214099340189628</v>
      </c>
      <c r="D652" s="42">
        <f>'Simulacion sistema (hoja4)'!BW643</f>
        <v>0.84701017260646938</v>
      </c>
      <c r="E652" s="44">
        <f t="shared" si="63"/>
        <v>111297136.68049008</v>
      </c>
      <c r="F652" s="45">
        <f t="shared" si="64"/>
        <v>205.27486416060853</v>
      </c>
      <c r="G652" s="45">
        <f t="shared" si="65"/>
        <v>359.23101228106492</v>
      </c>
      <c r="H652" s="46">
        <f t="shared" si="66"/>
        <v>1E-3</v>
      </c>
      <c r="I652" s="46">
        <f t="shared" si="67"/>
        <v>0.999</v>
      </c>
      <c r="J652" s="47">
        <f t="shared" si="68"/>
        <v>39981383073.716492</v>
      </c>
      <c r="K652" s="27"/>
      <c r="L652" s="27"/>
      <c r="M652" s="27"/>
      <c r="N652" s="27"/>
    </row>
    <row r="653" spans="2:14" x14ac:dyDescent="0.25">
      <c r="B653" s="9">
        <f t="shared" si="69"/>
        <v>634</v>
      </c>
      <c r="C653" s="42">
        <f>'Simulacion sistema (hoja4)'!BV644</f>
        <v>0.82413375629715302</v>
      </c>
      <c r="D653" s="42">
        <f>'Simulacion sistema (hoja4)'!BW644</f>
        <v>0.8498185430455607</v>
      </c>
      <c r="E653" s="44">
        <f t="shared" si="63"/>
        <v>111666156.55618668</v>
      </c>
      <c r="F653" s="45">
        <f t="shared" si="64"/>
        <v>205.27486416060853</v>
      </c>
      <c r="G653" s="45">
        <f t="shared" si="65"/>
        <v>359.23101228106492</v>
      </c>
      <c r="H653" s="46">
        <f t="shared" si="66"/>
        <v>1E-3</v>
      </c>
      <c r="I653" s="46">
        <f t="shared" si="67"/>
        <v>0.999</v>
      </c>
      <c r="J653" s="47">
        <f t="shared" si="68"/>
        <v>40113946457.214813</v>
      </c>
      <c r="K653" s="27"/>
      <c r="L653" s="27"/>
      <c r="M653" s="27"/>
      <c r="N653" s="27"/>
    </row>
    <row r="654" spans="2:14" x14ac:dyDescent="0.25">
      <c r="B654" s="9">
        <f t="shared" si="69"/>
        <v>635</v>
      </c>
      <c r="C654" s="42">
        <f>'Simulacion sistema (hoja4)'!BV645</f>
        <v>0.80690552485254474</v>
      </c>
      <c r="D654" s="42">
        <f>'Simulacion sistema (hoja4)'!BW645</f>
        <v>0.84790763943462977</v>
      </c>
      <c r="E654" s="44">
        <f t="shared" si="63"/>
        <v>111415063.82171035</v>
      </c>
      <c r="F654" s="45">
        <f t="shared" si="64"/>
        <v>205.27486416060853</v>
      </c>
      <c r="G654" s="45">
        <f t="shared" si="65"/>
        <v>359.23101228106492</v>
      </c>
      <c r="H654" s="46">
        <f t="shared" si="66"/>
        <v>1E-3</v>
      </c>
      <c r="I654" s="46">
        <f t="shared" si="67"/>
        <v>0.999</v>
      </c>
      <c r="J654" s="47">
        <f t="shared" si="68"/>
        <v>40023746160.032463</v>
      </c>
      <c r="K654" s="27"/>
      <c r="L654" s="27"/>
      <c r="M654" s="27"/>
      <c r="N654" s="27"/>
    </row>
    <row r="655" spans="2:14" x14ac:dyDescent="0.25">
      <c r="B655" s="9">
        <f t="shared" si="69"/>
        <v>636</v>
      </c>
      <c r="C655" s="42">
        <f>'Simulacion sistema (hoja4)'!BV646</f>
        <v>0.82365969318598609</v>
      </c>
      <c r="D655" s="42">
        <f>'Simulacion sistema (hoja4)'!BW646</f>
        <v>0.84584602897364503</v>
      </c>
      <c r="E655" s="44">
        <f t="shared" si="63"/>
        <v>111144168.20713696</v>
      </c>
      <c r="F655" s="45">
        <f t="shared" si="64"/>
        <v>205.27486416060853</v>
      </c>
      <c r="G655" s="45">
        <f t="shared" si="65"/>
        <v>359.23101228106492</v>
      </c>
      <c r="H655" s="46">
        <f t="shared" si="66"/>
        <v>1E-3</v>
      </c>
      <c r="I655" s="46">
        <f t="shared" si="67"/>
        <v>0.999</v>
      </c>
      <c r="J655" s="47">
        <f t="shared" si="68"/>
        <v>39926432054.18676</v>
      </c>
      <c r="K655" s="27"/>
      <c r="L655" s="27"/>
      <c r="M655" s="27"/>
      <c r="N655" s="27"/>
    </row>
    <row r="656" spans="2:14" x14ac:dyDescent="0.25">
      <c r="B656" s="9">
        <f t="shared" si="69"/>
        <v>637</v>
      </c>
      <c r="C656" s="42">
        <f>'Simulacion sistema (hoja4)'!BV647</f>
        <v>0.81906211160849962</v>
      </c>
      <c r="D656" s="42">
        <f>'Simulacion sistema (hoja4)'!BW647</f>
        <v>0.84568346874765532</v>
      </c>
      <c r="E656" s="44">
        <f t="shared" si="63"/>
        <v>111122807.79344191</v>
      </c>
      <c r="F656" s="45">
        <f t="shared" si="64"/>
        <v>205.27486416060853</v>
      </c>
      <c r="G656" s="45">
        <f t="shared" si="65"/>
        <v>359.23101228106492</v>
      </c>
      <c r="H656" s="46">
        <f t="shared" si="66"/>
        <v>1E-3</v>
      </c>
      <c r="I656" s="46">
        <f t="shared" si="67"/>
        <v>0.999</v>
      </c>
      <c r="J656" s="47">
        <f t="shared" si="68"/>
        <v>39918758731.152344</v>
      </c>
      <c r="K656" s="27"/>
      <c r="L656" s="27"/>
      <c r="M656" s="27"/>
      <c r="N656" s="27"/>
    </row>
    <row r="657" spans="2:14" x14ac:dyDescent="0.25">
      <c r="B657" s="9">
        <f t="shared" si="69"/>
        <v>638</v>
      </c>
      <c r="C657" s="42">
        <f>'Simulacion sistema (hoja4)'!BV648</f>
        <v>0.81655161250160035</v>
      </c>
      <c r="D657" s="42">
        <f>'Simulacion sistema (hoja4)'!BW648</f>
        <v>0.84333628140367656</v>
      </c>
      <c r="E657" s="44">
        <f t="shared" si="63"/>
        <v>110814387.3764431</v>
      </c>
      <c r="F657" s="45">
        <f t="shared" si="64"/>
        <v>205.27486416060853</v>
      </c>
      <c r="G657" s="45">
        <f t="shared" si="65"/>
        <v>359.23101228106492</v>
      </c>
      <c r="H657" s="46">
        <f t="shared" si="66"/>
        <v>1E-3</v>
      </c>
      <c r="I657" s="46">
        <f t="shared" si="67"/>
        <v>0.999</v>
      </c>
      <c r="J657" s="47">
        <f t="shared" si="68"/>
        <v>39807964552.545715</v>
      </c>
      <c r="K657" s="27"/>
      <c r="L657" s="27"/>
      <c r="M657" s="27"/>
      <c r="N657" s="27"/>
    </row>
    <row r="658" spans="2:14" x14ac:dyDescent="0.25">
      <c r="B658" s="9">
        <f t="shared" si="69"/>
        <v>639</v>
      </c>
      <c r="C658" s="42">
        <f>'Simulacion sistema (hoja4)'!BV649</f>
        <v>0.82369238800695554</v>
      </c>
      <c r="D658" s="42">
        <f>'Simulacion sistema (hoja4)'!BW649</f>
        <v>0.85487514832887768</v>
      </c>
      <c r="E658" s="44">
        <f t="shared" si="63"/>
        <v>112330594.49041453</v>
      </c>
      <c r="F658" s="45">
        <f t="shared" si="64"/>
        <v>205.27486416060853</v>
      </c>
      <c r="G658" s="45">
        <f t="shared" si="65"/>
        <v>359.23101228106492</v>
      </c>
      <c r="H658" s="46">
        <f t="shared" si="66"/>
        <v>1E-3</v>
      </c>
      <c r="I658" s="46">
        <f t="shared" si="67"/>
        <v>0.999</v>
      </c>
      <c r="J658" s="47">
        <f t="shared" si="68"/>
        <v>40352633168.925423</v>
      </c>
      <c r="K658" s="27"/>
      <c r="L658" s="27"/>
      <c r="M658" s="27"/>
      <c r="N658" s="27"/>
    </row>
    <row r="659" spans="2:14" x14ac:dyDescent="0.25">
      <c r="B659" s="9">
        <f t="shared" si="69"/>
        <v>640</v>
      </c>
      <c r="C659" s="42">
        <f>'Simulacion sistema (hoja4)'!BV650</f>
        <v>0.82767406736373972</v>
      </c>
      <c r="D659" s="42">
        <f>'Simulacion sistema (hoja4)'!BW650</f>
        <v>0.84810321648288667</v>
      </c>
      <c r="E659" s="44">
        <f t="shared" si="63"/>
        <v>111440762.6458513</v>
      </c>
      <c r="F659" s="45">
        <f t="shared" si="64"/>
        <v>205.27486416060853</v>
      </c>
      <c r="G659" s="45">
        <f t="shared" si="65"/>
        <v>359.23101228106492</v>
      </c>
      <c r="H659" s="46">
        <f t="shared" si="66"/>
        <v>1E-3</v>
      </c>
      <c r="I659" s="46">
        <f t="shared" si="67"/>
        <v>0.999</v>
      </c>
      <c r="J659" s="47">
        <f t="shared" si="68"/>
        <v>40032977974.643051</v>
      </c>
      <c r="K659" s="27"/>
      <c r="L659" s="27"/>
      <c r="M659" s="27"/>
      <c r="N659" s="27"/>
    </row>
    <row r="660" spans="2:14" x14ac:dyDescent="0.25">
      <c r="B660" s="9">
        <f t="shared" si="69"/>
        <v>641</v>
      </c>
      <c r="C660" s="42">
        <f>'Simulacion sistema (hoja4)'!BV651</f>
        <v>0.80999975112376044</v>
      </c>
      <c r="D660" s="42">
        <f>'Simulacion sistema (hoja4)'!BW651</f>
        <v>0.83588410954251591</v>
      </c>
      <c r="E660" s="44">
        <f t="shared" si="63"/>
        <v>109835171.99388659</v>
      </c>
      <c r="F660" s="45">
        <f t="shared" si="64"/>
        <v>205.27486416060853</v>
      </c>
      <c r="G660" s="45">
        <f t="shared" si="65"/>
        <v>359.23101228106492</v>
      </c>
      <c r="H660" s="46">
        <f t="shared" si="66"/>
        <v>1E-3</v>
      </c>
      <c r="I660" s="46">
        <f t="shared" si="67"/>
        <v>0.999</v>
      </c>
      <c r="J660" s="47">
        <f t="shared" si="68"/>
        <v>39456200019.428749</v>
      </c>
      <c r="K660" s="27"/>
      <c r="L660" s="27"/>
      <c r="M660" s="27"/>
      <c r="N660" s="27"/>
    </row>
    <row r="661" spans="2:14" x14ac:dyDescent="0.25">
      <c r="B661" s="9">
        <f t="shared" si="69"/>
        <v>642</v>
      </c>
      <c r="C661" s="42">
        <f>'Simulacion sistema (hoja4)'!BV652</f>
        <v>0.82352857119024625</v>
      </c>
      <c r="D661" s="42">
        <f>'Simulacion sistema (hoja4)'!BW652</f>
        <v>0.84276807082008143</v>
      </c>
      <c r="E661" s="44">
        <f t="shared" ref="E661:E724" si="70">+D661*$F$13*$F$14</f>
        <v>110739724.50575869</v>
      </c>
      <c r="F661" s="45">
        <f t="shared" ref="F661:F724" si="71">+$F$11*F$16</f>
        <v>205.27486416060853</v>
      </c>
      <c r="G661" s="45">
        <f t="shared" ref="G661:G724" si="72">+$F$11*F$15</f>
        <v>359.23101228106492</v>
      </c>
      <c r="H661" s="46">
        <f t="shared" ref="H661:H724" si="73">+COUNTIF($C$20:$C$1019,"&lt;"&amp;$F$12)/1000</f>
        <v>1E-3</v>
      </c>
      <c r="I661" s="46">
        <f t="shared" ref="I661:I724" si="74">1-H661</f>
        <v>0.999</v>
      </c>
      <c r="J661" s="47">
        <f t="shared" ref="J661:J724" si="75">+IF(C661&lt;$F$12,E661*F661,E661*G661)</f>
        <v>39781143333.929947</v>
      </c>
      <c r="K661" s="27"/>
      <c r="L661" s="27"/>
      <c r="M661" s="27"/>
      <c r="N661" s="27"/>
    </row>
    <row r="662" spans="2:14" x14ac:dyDescent="0.25">
      <c r="B662" s="9">
        <f t="shared" ref="B662:B725" si="76">+B661+1</f>
        <v>643</v>
      </c>
      <c r="C662" s="42">
        <f>'Simulacion sistema (hoja4)'!BV653</f>
        <v>0.8272110177971197</v>
      </c>
      <c r="D662" s="42">
        <f>'Simulacion sistema (hoja4)'!BW653</f>
        <v>0.84762041196657256</v>
      </c>
      <c r="E662" s="44">
        <f t="shared" si="70"/>
        <v>111377322.13240764</v>
      </c>
      <c r="F662" s="45">
        <f t="shared" si="71"/>
        <v>205.27486416060853</v>
      </c>
      <c r="G662" s="45">
        <f t="shared" si="72"/>
        <v>359.23101228106492</v>
      </c>
      <c r="H662" s="46">
        <f t="shared" si="73"/>
        <v>1E-3</v>
      </c>
      <c r="I662" s="46">
        <f t="shared" si="74"/>
        <v>0.999</v>
      </c>
      <c r="J662" s="47">
        <f t="shared" si="75"/>
        <v>40010188174.779053</v>
      </c>
      <c r="K662" s="27"/>
      <c r="L662" s="27"/>
      <c r="M662" s="27"/>
      <c r="N662" s="27"/>
    </row>
    <row r="663" spans="2:14" x14ac:dyDescent="0.25">
      <c r="B663" s="9">
        <f t="shared" si="76"/>
        <v>644</v>
      </c>
      <c r="C663" s="42">
        <f>'Simulacion sistema (hoja4)'!BV654</f>
        <v>0.81893768435141168</v>
      </c>
      <c r="D663" s="42">
        <f>'Simulacion sistema (hoja4)'!BW654</f>
        <v>0.84573436483205577</v>
      </c>
      <c r="E663" s="44">
        <f t="shared" si="70"/>
        <v>111129495.53893213</v>
      </c>
      <c r="F663" s="45">
        <f t="shared" si="71"/>
        <v>205.27486416060853</v>
      </c>
      <c r="G663" s="45">
        <f t="shared" si="72"/>
        <v>359.23101228106492</v>
      </c>
      <c r="H663" s="46">
        <f t="shared" si="73"/>
        <v>1E-3</v>
      </c>
      <c r="I663" s="46">
        <f t="shared" si="74"/>
        <v>0.999</v>
      </c>
      <c r="J663" s="47">
        <f t="shared" si="75"/>
        <v>39921161176.73468</v>
      </c>
      <c r="K663" s="27"/>
      <c r="L663" s="27"/>
      <c r="M663" s="27"/>
      <c r="N663" s="27"/>
    </row>
    <row r="664" spans="2:14" x14ac:dyDescent="0.25">
      <c r="B664" s="9">
        <f t="shared" si="76"/>
        <v>645</v>
      </c>
      <c r="C664" s="42">
        <f>'Simulacion sistema (hoja4)'!BV655</f>
        <v>0.81700095418383434</v>
      </c>
      <c r="D664" s="42">
        <f>'Simulacion sistema (hoja4)'!BW655</f>
        <v>0.84847586998098357</v>
      </c>
      <c r="E664" s="44">
        <f t="shared" si="70"/>
        <v>111489729.31550124</v>
      </c>
      <c r="F664" s="45">
        <f t="shared" si="71"/>
        <v>205.27486416060853</v>
      </c>
      <c r="G664" s="45">
        <f t="shared" si="72"/>
        <v>359.23101228106492</v>
      </c>
      <c r="H664" s="46">
        <f t="shared" si="73"/>
        <v>1E-3</v>
      </c>
      <c r="I664" s="46">
        <f t="shared" si="74"/>
        <v>0.999</v>
      </c>
      <c r="J664" s="47">
        <f t="shared" si="75"/>
        <v>40050568320.949432</v>
      </c>
      <c r="K664" s="27"/>
      <c r="L664" s="27"/>
      <c r="M664" s="27"/>
      <c r="N664" s="27"/>
    </row>
    <row r="665" spans="2:14" x14ac:dyDescent="0.25">
      <c r="B665" s="9">
        <f t="shared" si="76"/>
        <v>646</v>
      </c>
      <c r="C665" s="42">
        <f>'Simulacion sistema (hoja4)'!BV656</f>
        <v>0.81376294879214894</v>
      </c>
      <c r="D665" s="42">
        <f>'Simulacion sistema (hoja4)'!BW656</f>
        <v>0.84856506611350446</v>
      </c>
      <c r="E665" s="44">
        <f t="shared" si="70"/>
        <v>111501449.6873145</v>
      </c>
      <c r="F665" s="45">
        <f t="shared" si="71"/>
        <v>205.27486416060853</v>
      </c>
      <c r="G665" s="45">
        <f t="shared" si="72"/>
        <v>359.23101228106492</v>
      </c>
      <c r="H665" s="46">
        <f t="shared" si="73"/>
        <v>1E-3</v>
      </c>
      <c r="I665" s="46">
        <f t="shared" si="74"/>
        <v>0.999</v>
      </c>
      <c r="J665" s="47">
        <f t="shared" si="75"/>
        <v>40054778641.980217</v>
      </c>
      <c r="K665" s="27"/>
      <c r="L665" s="27"/>
      <c r="M665" s="27"/>
      <c r="N665" s="27"/>
    </row>
    <row r="666" spans="2:14" x14ac:dyDescent="0.25">
      <c r="B666" s="9">
        <f t="shared" si="76"/>
        <v>647</v>
      </c>
      <c r="C666" s="42">
        <f>'Simulacion sistema (hoja4)'!BV657</f>
        <v>0.82715118551050371</v>
      </c>
      <c r="D666" s="42">
        <f>'Simulacion sistema (hoja4)'!BW657</f>
        <v>0.84668180144625782</v>
      </c>
      <c r="E666" s="44">
        <f t="shared" si="70"/>
        <v>111253988.71003827</v>
      </c>
      <c r="F666" s="45">
        <f t="shared" si="71"/>
        <v>205.27486416060853</v>
      </c>
      <c r="G666" s="45">
        <f t="shared" si="72"/>
        <v>359.23101228106492</v>
      </c>
      <c r="H666" s="46">
        <f t="shared" si="73"/>
        <v>1E-3</v>
      </c>
      <c r="I666" s="46">
        <f t="shared" si="74"/>
        <v>0.999</v>
      </c>
      <c r="J666" s="47">
        <f t="shared" si="75"/>
        <v>39965882984.61322</v>
      </c>
      <c r="K666" s="27"/>
      <c r="L666" s="27"/>
      <c r="M666" s="27"/>
      <c r="N666" s="27"/>
    </row>
    <row r="667" spans="2:14" x14ac:dyDescent="0.25">
      <c r="B667" s="9">
        <f t="shared" si="76"/>
        <v>648</v>
      </c>
      <c r="C667" s="42">
        <f>'Simulacion sistema (hoja4)'!BV658</f>
        <v>0.82704771333567251</v>
      </c>
      <c r="D667" s="42">
        <f>'Simulacion sistema (hoja4)'!BW658</f>
        <v>0.848122657287396</v>
      </c>
      <c r="E667" s="44">
        <f t="shared" si="70"/>
        <v>111443317.16756383</v>
      </c>
      <c r="F667" s="45">
        <f t="shared" si="71"/>
        <v>205.27486416060853</v>
      </c>
      <c r="G667" s="45">
        <f t="shared" si="72"/>
        <v>359.23101228106492</v>
      </c>
      <c r="H667" s="46">
        <f t="shared" si="73"/>
        <v>1E-3</v>
      </c>
      <c r="I667" s="46">
        <f t="shared" si="74"/>
        <v>0.999</v>
      </c>
      <c r="J667" s="47">
        <f t="shared" si="75"/>
        <v>40033895638.063736</v>
      </c>
      <c r="K667" s="27"/>
      <c r="L667" s="27"/>
      <c r="M667" s="27"/>
      <c r="N667" s="27"/>
    </row>
    <row r="668" spans="2:14" x14ac:dyDescent="0.25">
      <c r="B668" s="9">
        <f t="shared" si="76"/>
        <v>649</v>
      </c>
      <c r="C668" s="42">
        <f>'Simulacion sistema (hoja4)'!BV659</f>
        <v>0.8151577239786415</v>
      </c>
      <c r="D668" s="42">
        <f>'Simulacion sistema (hoja4)'!BW659</f>
        <v>0.84092775139459097</v>
      </c>
      <c r="E668" s="44">
        <f t="shared" si="70"/>
        <v>110497906.53324924</v>
      </c>
      <c r="F668" s="45">
        <f t="shared" si="71"/>
        <v>205.27486416060853</v>
      </c>
      <c r="G668" s="45">
        <f t="shared" si="72"/>
        <v>359.23101228106492</v>
      </c>
      <c r="H668" s="46">
        <f t="shared" si="73"/>
        <v>1E-3</v>
      </c>
      <c r="I668" s="46">
        <f t="shared" si="74"/>
        <v>0.999</v>
      </c>
      <c r="J668" s="47">
        <f t="shared" si="75"/>
        <v>39694274818.877625</v>
      </c>
      <c r="K668" s="27"/>
      <c r="L668" s="27"/>
      <c r="M668" s="27"/>
      <c r="N668" s="27"/>
    </row>
    <row r="669" spans="2:14" x14ac:dyDescent="0.25">
      <c r="B669" s="9">
        <f t="shared" si="76"/>
        <v>650</v>
      </c>
      <c r="C669" s="42">
        <f>'Simulacion sistema (hoja4)'!BV660</f>
        <v>0.82804870030844924</v>
      </c>
      <c r="D669" s="42">
        <f>'Simulacion sistema (hoja4)'!BW660</f>
        <v>0.84415846514167392</v>
      </c>
      <c r="E669" s="44">
        <f t="shared" si="70"/>
        <v>110922422.31961595</v>
      </c>
      <c r="F669" s="45">
        <f t="shared" si="71"/>
        <v>205.27486416060853</v>
      </c>
      <c r="G669" s="45">
        <f t="shared" si="72"/>
        <v>359.23101228106492</v>
      </c>
      <c r="H669" s="46">
        <f t="shared" si="73"/>
        <v>1E-3</v>
      </c>
      <c r="I669" s="46">
        <f t="shared" si="74"/>
        <v>0.999</v>
      </c>
      <c r="J669" s="47">
        <f t="shared" si="75"/>
        <v>39846774054.543427</v>
      </c>
      <c r="K669" s="27"/>
      <c r="L669" s="27"/>
      <c r="M669" s="27"/>
      <c r="N669" s="27"/>
    </row>
    <row r="670" spans="2:14" x14ac:dyDescent="0.25">
      <c r="B670" s="9">
        <f t="shared" si="76"/>
        <v>651</v>
      </c>
      <c r="C670" s="42">
        <f>'Simulacion sistema (hoja4)'!BV661</f>
        <v>0.83230669531855905</v>
      </c>
      <c r="D670" s="42">
        <f>'Simulacion sistema (hoja4)'!BW661</f>
        <v>0.84937351670778727</v>
      </c>
      <c r="E670" s="44">
        <f t="shared" si="70"/>
        <v>111607680.09540324</v>
      </c>
      <c r="F670" s="45">
        <f t="shared" si="71"/>
        <v>205.27486416060853</v>
      </c>
      <c r="G670" s="45">
        <f t="shared" si="72"/>
        <v>359.23101228106492</v>
      </c>
      <c r="H670" s="46">
        <f t="shared" si="73"/>
        <v>1E-3</v>
      </c>
      <c r="I670" s="46">
        <f t="shared" si="74"/>
        <v>0.999</v>
      </c>
      <c r="J670" s="47">
        <f t="shared" si="75"/>
        <v>40092939899.012962</v>
      </c>
      <c r="K670" s="27"/>
      <c r="L670" s="27"/>
      <c r="M670" s="27"/>
      <c r="N670" s="27"/>
    </row>
    <row r="671" spans="2:14" x14ac:dyDescent="0.25">
      <c r="B671" s="9">
        <f t="shared" si="76"/>
        <v>652</v>
      </c>
      <c r="C671" s="42">
        <f>'Simulacion sistema (hoja4)'!BV662</f>
        <v>0.82700864625265358</v>
      </c>
      <c r="D671" s="42">
        <f>'Simulacion sistema (hoja4)'!BW662</f>
        <v>0.84321598631621875</v>
      </c>
      <c r="E671" s="44">
        <f t="shared" si="70"/>
        <v>110798580.60195115</v>
      </c>
      <c r="F671" s="45">
        <f t="shared" si="71"/>
        <v>205.27486416060853</v>
      </c>
      <c r="G671" s="45">
        <f t="shared" si="72"/>
        <v>359.23101228106492</v>
      </c>
      <c r="H671" s="46">
        <f t="shared" si="73"/>
        <v>1E-3</v>
      </c>
      <c r="I671" s="46">
        <f t="shared" si="74"/>
        <v>0.999</v>
      </c>
      <c r="J671" s="47">
        <f t="shared" si="75"/>
        <v>39802286268.944077</v>
      </c>
      <c r="K671" s="27"/>
      <c r="L671" s="27"/>
      <c r="M671" s="27"/>
      <c r="N671" s="27"/>
    </row>
    <row r="672" spans="2:14" x14ac:dyDescent="0.25">
      <c r="B672" s="9">
        <f t="shared" si="76"/>
        <v>653</v>
      </c>
      <c r="C672" s="42">
        <f>'Simulacion sistema (hoja4)'!BV663</f>
        <v>0.80961027460120216</v>
      </c>
      <c r="D672" s="42">
        <f>'Simulacion sistema (hoja4)'!BW663</f>
        <v>0.84515545328060804</v>
      </c>
      <c r="E672" s="44">
        <f t="shared" si="70"/>
        <v>111053426.56107189</v>
      </c>
      <c r="F672" s="45">
        <f t="shared" si="71"/>
        <v>205.27486416060853</v>
      </c>
      <c r="G672" s="45">
        <f t="shared" si="72"/>
        <v>359.23101228106492</v>
      </c>
      <c r="H672" s="46">
        <f t="shared" si="73"/>
        <v>1E-3</v>
      </c>
      <c r="I672" s="46">
        <f t="shared" si="74"/>
        <v>0.999</v>
      </c>
      <c r="J672" s="47">
        <f t="shared" si="75"/>
        <v>39893834840.814758</v>
      </c>
      <c r="K672" s="27"/>
      <c r="L672" s="27"/>
      <c r="M672" s="27"/>
      <c r="N672" s="27"/>
    </row>
    <row r="673" spans="2:14" x14ac:dyDescent="0.25">
      <c r="B673" s="9">
        <f t="shared" si="76"/>
        <v>654</v>
      </c>
      <c r="C673" s="42">
        <f>'Simulacion sistema (hoja4)'!BV664</f>
        <v>0.80284115884416929</v>
      </c>
      <c r="D673" s="42">
        <f>'Simulacion sistema (hoja4)'!BW664</f>
        <v>0.84502260490644288</v>
      </c>
      <c r="E673" s="44">
        <f t="shared" si="70"/>
        <v>111035970.28470659</v>
      </c>
      <c r="F673" s="45">
        <f t="shared" si="71"/>
        <v>205.27486416060853</v>
      </c>
      <c r="G673" s="45">
        <f t="shared" si="72"/>
        <v>359.23101228106492</v>
      </c>
      <c r="H673" s="46">
        <f t="shared" si="73"/>
        <v>1E-3</v>
      </c>
      <c r="I673" s="46">
        <f t="shared" si="74"/>
        <v>0.999</v>
      </c>
      <c r="J673" s="47">
        <f t="shared" si="75"/>
        <v>39887564004.985397</v>
      </c>
      <c r="K673" s="27"/>
      <c r="L673" s="27"/>
      <c r="M673" s="27"/>
      <c r="N673" s="27"/>
    </row>
    <row r="674" spans="2:14" x14ac:dyDescent="0.25">
      <c r="B674" s="9">
        <f t="shared" si="76"/>
        <v>655</v>
      </c>
      <c r="C674" s="42">
        <f>'Simulacion sistema (hoja4)'!BV665</f>
        <v>0.80373209189125672</v>
      </c>
      <c r="D674" s="42">
        <f>'Simulacion sistema (hoja4)'!BW665</f>
        <v>0.83662240873489668</v>
      </c>
      <c r="E674" s="44">
        <f t="shared" si="70"/>
        <v>109932184.50776543</v>
      </c>
      <c r="F674" s="45">
        <f t="shared" si="71"/>
        <v>205.27486416060853</v>
      </c>
      <c r="G674" s="45">
        <f t="shared" si="72"/>
        <v>359.23101228106492</v>
      </c>
      <c r="H674" s="46">
        <f t="shared" si="73"/>
        <v>1E-3</v>
      </c>
      <c r="I674" s="46">
        <f t="shared" si="74"/>
        <v>0.999</v>
      </c>
      <c r="J674" s="47">
        <f t="shared" si="75"/>
        <v>39491049922.993378</v>
      </c>
      <c r="K674" s="27"/>
      <c r="L674" s="27"/>
      <c r="M674" s="27"/>
      <c r="N674" s="27"/>
    </row>
    <row r="675" spans="2:14" x14ac:dyDescent="0.25">
      <c r="B675" s="9">
        <f t="shared" si="76"/>
        <v>656</v>
      </c>
      <c r="C675" s="42">
        <f>'Simulacion sistema (hoja4)'!BV666</f>
        <v>0.8280508510929695</v>
      </c>
      <c r="D675" s="42">
        <f>'Simulacion sistema (hoja4)'!BW666</f>
        <v>0.84939729684221288</v>
      </c>
      <c r="E675" s="44">
        <f t="shared" si="70"/>
        <v>111610804.80506676</v>
      </c>
      <c r="F675" s="45">
        <f t="shared" si="71"/>
        <v>205.27486416060853</v>
      </c>
      <c r="G675" s="45">
        <f t="shared" si="72"/>
        <v>359.23101228106492</v>
      </c>
      <c r="H675" s="46">
        <f t="shared" si="73"/>
        <v>1E-3</v>
      </c>
      <c r="I675" s="46">
        <f t="shared" si="74"/>
        <v>0.999</v>
      </c>
      <c r="J675" s="47">
        <f t="shared" si="75"/>
        <v>40094062391.628479</v>
      </c>
      <c r="K675" s="27"/>
      <c r="L675" s="27"/>
      <c r="M675" s="27"/>
      <c r="N675" s="27"/>
    </row>
    <row r="676" spans="2:14" x14ac:dyDescent="0.25">
      <c r="B676" s="9">
        <f t="shared" si="76"/>
        <v>657</v>
      </c>
      <c r="C676" s="42">
        <f>'Simulacion sistema (hoja4)'!BV667</f>
        <v>0.82817253039277916</v>
      </c>
      <c r="D676" s="42">
        <f>'Simulacion sistema (hoja4)'!BW667</f>
        <v>0.8485991522746511</v>
      </c>
      <c r="E676" s="44">
        <f t="shared" si="70"/>
        <v>111505928.60888916</v>
      </c>
      <c r="F676" s="45">
        <f t="shared" si="71"/>
        <v>205.27486416060853</v>
      </c>
      <c r="G676" s="45">
        <f t="shared" si="72"/>
        <v>359.23101228106492</v>
      </c>
      <c r="H676" s="46">
        <f t="shared" si="73"/>
        <v>1E-3</v>
      </c>
      <c r="I676" s="46">
        <f t="shared" si="74"/>
        <v>0.999</v>
      </c>
      <c r="J676" s="47">
        <f t="shared" si="75"/>
        <v>40056387609.511414</v>
      </c>
      <c r="K676" s="27"/>
      <c r="L676" s="27"/>
      <c r="M676" s="27"/>
      <c r="N676" s="27"/>
    </row>
    <row r="677" spans="2:14" x14ac:dyDescent="0.25">
      <c r="B677" s="9">
        <f t="shared" si="76"/>
        <v>658</v>
      </c>
      <c r="C677" s="42">
        <f>'Simulacion sistema (hoja4)'!BV668</f>
        <v>0.82351619214384431</v>
      </c>
      <c r="D677" s="42">
        <f>'Simulacion sistema (hoja4)'!BW668</f>
        <v>0.84916013011290103</v>
      </c>
      <c r="E677" s="44">
        <f t="shared" si="70"/>
        <v>111579641.0968352</v>
      </c>
      <c r="F677" s="45">
        <f t="shared" si="71"/>
        <v>205.27486416060853</v>
      </c>
      <c r="G677" s="45">
        <f t="shared" si="72"/>
        <v>359.23101228106492</v>
      </c>
      <c r="H677" s="46">
        <f t="shared" si="73"/>
        <v>1E-3</v>
      </c>
      <c r="I677" s="46">
        <f t="shared" si="74"/>
        <v>0.999</v>
      </c>
      <c r="J677" s="47">
        <f t="shared" si="75"/>
        <v>40082867421.174019</v>
      </c>
      <c r="K677" s="27"/>
      <c r="L677" s="27"/>
      <c r="M677" s="27"/>
      <c r="N677" s="27"/>
    </row>
    <row r="678" spans="2:14" x14ac:dyDescent="0.25">
      <c r="B678" s="9">
        <f t="shared" si="76"/>
        <v>659</v>
      </c>
      <c r="C678" s="42">
        <f>'Simulacion sistema (hoja4)'!BV669</f>
        <v>0.80450485904707469</v>
      </c>
      <c r="D678" s="42">
        <f>'Simulacion sistema (hoja4)'!BW669</f>
        <v>0.83604003330351384</v>
      </c>
      <c r="E678" s="44">
        <f t="shared" si="70"/>
        <v>109855660.37608172</v>
      </c>
      <c r="F678" s="45">
        <f t="shared" si="71"/>
        <v>205.27486416060853</v>
      </c>
      <c r="G678" s="45">
        <f t="shared" si="72"/>
        <v>359.23101228106492</v>
      </c>
      <c r="H678" s="46">
        <f t="shared" si="73"/>
        <v>1E-3</v>
      </c>
      <c r="I678" s="46">
        <f t="shared" si="74"/>
        <v>0.999</v>
      </c>
      <c r="J678" s="47">
        <f t="shared" si="75"/>
        <v>39463560081.704712</v>
      </c>
      <c r="K678" s="27"/>
      <c r="L678" s="27"/>
      <c r="M678" s="27"/>
      <c r="N678" s="27"/>
    </row>
    <row r="679" spans="2:14" x14ac:dyDescent="0.25">
      <c r="B679" s="9">
        <f t="shared" si="76"/>
        <v>660</v>
      </c>
      <c r="C679" s="42">
        <f>'Simulacion sistema (hoja4)'!BV670</f>
        <v>0.82506144819204597</v>
      </c>
      <c r="D679" s="42">
        <f>'Simulacion sistema (hoja4)'!BW670</f>
        <v>0.85050728100556172</v>
      </c>
      <c r="E679" s="44">
        <f t="shared" si="70"/>
        <v>111756656.72413081</v>
      </c>
      <c r="F679" s="45">
        <f t="shared" si="71"/>
        <v>205.27486416060853</v>
      </c>
      <c r="G679" s="45">
        <f t="shared" si="72"/>
        <v>359.23101228106492</v>
      </c>
      <c r="H679" s="46">
        <f t="shared" si="73"/>
        <v>1E-3</v>
      </c>
      <c r="I679" s="46">
        <f t="shared" si="74"/>
        <v>0.999</v>
      </c>
      <c r="J679" s="47">
        <f t="shared" si="75"/>
        <v>40146456924.15699</v>
      </c>
      <c r="K679" s="27"/>
      <c r="L679" s="27"/>
      <c r="M679" s="27"/>
      <c r="N679" s="27"/>
    </row>
    <row r="680" spans="2:14" x14ac:dyDescent="0.25">
      <c r="B680" s="9">
        <f t="shared" si="76"/>
        <v>661</v>
      </c>
      <c r="C680" s="42">
        <f>'Simulacion sistema (hoja4)'!BV671</f>
        <v>0.8225461400961146</v>
      </c>
      <c r="D680" s="42">
        <f>'Simulacion sistema (hoja4)'!BW671</f>
        <v>0.85354685465672409</v>
      </c>
      <c r="E680" s="44">
        <f t="shared" si="70"/>
        <v>112156056.70189355</v>
      </c>
      <c r="F680" s="45">
        <f t="shared" si="71"/>
        <v>205.27486416060853</v>
      </c>
      <c r="G680" s="45">
        <f t="shared" si="72"/>
        <v>359.23101228106492</v>
      </c>
      <c r="H680" s="46">
        <f t="shared" si="73"/>
        <v>1E-3</v>
      </c>
      <c r="I680" s="46">
        <f t="shared" si="74"/>
        <v>0.999</v>
      </c>
      <c r="J680" s="47">
        <f t="shared" si="75"/>
        <v>40289933782.47374</v>
      </c>
      <c r="K680" s="27"/>
      <c r="L680" s="27"/>
      <c r="M680" s="27"/>
      <c r="N680" s="27"/>
    </row>
    <row r="681" spans="2:14" x14ac:dyDescent="0.25">
      <c r="B681" s="9">
        <f t="shared" si="76"/>
        <v>662</v>
      </c>
      <c r="C681" s="42">
        <f>'Simulacion sistema (hoja4)'!BV672</f>
        <v>0.83882963913295594</v>
      </c>
      <c r="D681" s="42">
        <f>'Simulacion sistema (hoja4)'!BW672</f>
        <v>0.85103911992958159</v>
      </c>
      <c r="E681" s="44">
        <f t="shared" si="70"/>
        <v>111826540.35874704</v>
      </c>
      <c r="F681" s="45">
        <f t="shared" si="71"/>
        <v>205.27486416060853</v>
      </c>
      <c r="G681" s="45">
        <f t="shared" si="72"/>
        <v>359.23101228106492</v>
      </c>
      <c r="H681" s="46">
        <f t="shared" si="73"/>
        <v>1E-3</v>
      </c>
      <c r="I681" s="46">
        <f t="shared" si="74"/>
        <v>0.999</v>
      </c>
      <c r="J681" s="47">
        <f t="shared" si="75"/>
        <v>40171561292.962059</v>
      </c>
      <c r="K681" s="27"/>
      <c r="L681" s="27"/>
      <c r="M681" s="27"/>
      <c r="N681" s="27"/>
    </row>
    <row r="682" spans="2:14" x14ac:dyDescent="0.25">
      <c r="B682" s="9">
        <f t="shared" si="76"/>
        <v>663</v>
      </c>
      <c r="C682" s="42">
        <f>'Simulacion sistema (hoja4)'!BV673</f>
        <v>0.81056234563672058</v>
      </c>
      <c r="D682" s="42">
        <f>'Simulacion sistema (hoja4)'!BW673</f>
        <v>0.84504674157331727</v>
      </c>
      <c r="E682" s="44">
        <f t="shared" si="70"/>
        <v>111039141.84273389</v>
      </c>
      <c r="F682" s="45">
        <f t="shared" si="71"/>
        <v>205.27486416060853</v>
      </c>
      <c r="G682" s="45">
        <f t="shared" si="72"/>
        <v>359.23101228106492</v>
      </c>
      <c r="H682" s="46">
        <f t="shared" si="73"/>
        <v>1E-3</v>
      </c>
      <c r="I682" s="46">
        <f t="shared" si="74"/>
        <v>0.999</v>
      </c>
      <c r="J682" s="47">
        <f t="shared" si="75"/>
        <v>39888703326.986046</v>
      </c>
      <c r="K682" s="27"/>
      <c r="L682" s="27"/>
      <c r="M682" s="27"/>
      <c r="N682" s="27"/>
    </row>
    <row r="683" spans="2:14" x14ac:dyDescent="0.25">
      <c r="B683" s="9">
        <f t="shared" si="76"/>
        <v>664</v>
      </c>
      <c r="C683" s="42">
        <f>'Simulacion sistema (hoja4)'!BV674</f>
        <v>0.82147349033482053</v>
      </c>
      <c r="D683" s="42">
        <f>'Simulacion sistema (hoja4)'!BW674</f>
        <v>0.84449298114778981</v>
      </c>
      <c r="E683" s="44">
        <f t="shared" si="70"/>
        <v>110966377.72281958</v>
      </c>
      <c r="F683" s="45">
        <f t="shared" si="71"/>
        <v>205.27486416060853</v>
      </c>
      <c r="G683" s="45">
        <f t="shared" si="72"/>
        <v>359.23101228106492</v>
      </c>
      <c r="H683" s="46">
        <f t="shared" si="73"/>
        <v>1E-3</v>
      </c>
      <c r="I683" s="46">
        <f t="shared" si="74"/>
        <v>0.999</v>
      </c>
      <c r="J683" s="47">
        <f t="shared" si="75"/>
        <v>39862564198.531487</v>
      </c>
      <c r="K683" s="27"/>
      <c r="L683" s="27"/>
      <c r="M683" s="27"/>
      <c r="N683" s="27"/>
    </row>
    <row r="684" spans="2:14" x14ac:dyDescent="0.25">
      <c r="B684" s="9">
        <f t="shared" si="76"/>
        <v>665</v>
      </c>
      <c r="C684" s="42">
        <f>'Simulacion sistema (hoja4)'!BV675</f>
        <v>0.79335949387723204</v>
      </c>
      <c r="D684" s="42">
        <f>'Simulacion sistema (hoja4)'!BW675</f>
        <v>0.84145109248880223</v>
      </c>
      <c r="E684" s="44">
        <f t="shared" si="70"/>
        <v>110566673.55302863</v>
      </c>
      <c r="F684" s="45">
        <f t="shared" si="71"/>
        <v>205.27486416060853</v>
      </c>
      <c r="G684" s="45">
        <f t="shared" si="72"/>
        <v>359.23101228106492</v>
      </c>
      <c r="H684" s="46">
        <f t="shared" si="73"/>
        <v>1E-3</v>
      </c>
      <c r="I684" s="46">
        <f t="shared" si="74"/>
        <v>0.999</v>
      </c>
      <c r="J684" s="47">
        <f t="shared" si="75"/>
        <v>39718978065.004524</v>
      </c>
      <c r="K684" s="27"/>
      <c r="L684" s="27"/>
      <c r="M684" s="27"/>
      <c r="N684" s="27"/>
    </row>
    <row r="685" spans="2:14" x14ac:dyDescent="0.25">
      <c r="B685" s="9">
        <f t="shared" si="76"/>
        <v>666</v>
      </c>
      <c r="C685" s="42">
        <f>'Simulacion sistema (hoja4)'!BV676</f>
        <v>0.82301298187557759</v>
      </c>
      <c r="D685" s="42">
        <f>'Simulacion sistema (hoja4)'!BW676</f>
        <v>0.84738802813113789</v>
      </c>
      <c r="E685" s="44">
        <f t="shared" si="70"/>
        <v>111346786.89643152</v>
      </c>
      <c r="F685" s="45">
        <f t="shared" si="71"/>
        <v>205.27486416060853</v>
      </c>
      <c r="G685" s="45">
        <f t="shared" si="72"/>
        <v>359.23101228106492</v>
      </c>
      <c r="H685" s="46">
        <f t="shared" si="73"/>
        <v>1E-3</v>
      </c>
      <c r="I685" s="46">
        <f t="shared" si="74"/>
        <v>0.999</v>
      </c>
      <c r="J685" s="47">
        <f t="shared" si="75"/>
        <v>39999218971.04911</v>
      </c>
      <c r="K685" s="27"/>
      <c r="L685" s="27"/>
      <c r="M685" s="27"/>
      <c r="N685" s="27"/>
    </row>
    <row r="686" spans="2:14" x14ac:dyDescent="0.25">
      <c r="B686" s="9">
        <f t="shared" si="76"/>
        <v>667</v>
      </c>
      <c r="C686" s="42">
        <f>'Simulacion sistema (hoja4)'!BV677</f>
        <v>0.82779726100488904</v>
      </c>
      <c r="D686" s="42">
        <f>'Simulacion sistema (hoja4)'!BW677</f>
        <v>0.84922254916842854</v>
      </c>
      <c r="E686" s="44">
        <f t="shared" si="70"/>
        <v>111587842.96073151</v>
      </c>
      <c r="F686" s="45">
        <f t="shared" si="71"/>
        <v>205.27486416060853</v>
      </c>
      <c r="G686" s="45">
        <f t="shared" si="72"/>
        <v>359.23101228106492</v>
      </c>
      <c r="H686" s="46">
        <f t="shared" si="73"/>
        <v>1E-3</v>
      </c>
      <c r="I686" s="46">
        <f t="shared" si="74"/>
        <v>0.999</v>
      </c>
      <c r="J686" s="47">
        <f t="shared" si="75"/>
        <v>40085813785.044083</v>
      </c>
      <c r="K686" s="27"/>
      <c r="L686" s="27"/>
      <c r="M686" s="27"/>
      <c r="N686" s="27"/>
    </row>
    <row r="687" spans="2:14" x14ac:dyDescent="0.25">
      <c r="B687" s="9">
        <f t="shared" si="76"/>
        <v>668</v>
      </c>
      <c r="C687" s="42">
        <f>'Simulacion sistema (hoja4)'!BV678</f>
        <v>0.84254853991689627</v>
      </c>
      <c r="D687" s="42">
        <f>'Simulacion sistema (hoja4)'!BW678</f>
        <v>0.86101770542686129</v>
      </c>
      <c r="E687" s="44">
        <f t="shared" si="70"/>
        <v>113137726.49308957</v>
      </c>
      <c r="F687" s="45">
        <f t="shared" si="71"/>
        <v>205.27486416060853</v>
      </c>
      <c r="G687" s="45">
        <f t="shared" si="72"/>
        <v>359.23101228106492</v>
      </c>
      <c r="H687" s="46">
        <f t="shared" si="73"/>
        <v>1E-3</v>
      </c>
      <c r="I687" s="46">
        <f t="shared" si="74"/>
        <v>0.999</v>
      </c>
      <c r="J687" s="47">
        <f t="shared" si="75"/>
        <v>40642580015.290825</v>
      </c>
      <c r="K687" s="27"/>
      <c r="L687" s="27"/>
      <c r="M687" s="27"/>
      <c r="N687" s="27"/>
    </row>
    <row r="688" spans="2:14" x14ac:dyDescent="0.25">
      <c r="B688" s="9">
        <f t="shared" si="76"/>
        <v>669</v>
      </c>
      <c r="C688" s="42">
        <f>'Simulacion sistema (hoja4)'!BV679</f>
        <v>0.82410403083908823</v>
      </c>
      <c r="D688" s="42">
        <f>'Simulacion sistema (hoja4)'!BW679</f>
        <v>0.85131487231155811</v>
      </c>
      <c r="E688" s="44">
        <f t="shared" si="70"/>
        <v>111862774.22173873</v>
      </c>
      <c r="F688" s="45">
        <f t="shared" si="71"/>
        <v>205.27486416060853</v>
      </c>
      <c r="G688" s="45">
        <f t="shared" si="72"/>
        <v>359.23101228106492</v>
      </c>
      <c r="H688" s="46">
        <f t="shared" si="73"/>
        <v>1E-3</v>
      </c>
      <c r="I688" s="46">
        <f t="shared" si="74"/>
        <v>0.999</v>
      </c>
      <c r="J688" s="47">
        <f t="shared" si="75"/>
        <v>40184577620.243416</v>
      </c>
      <c r="K688" s="27"/>
      <c r="L688" s="27"/>
      <c r="M688" s="27"/>
      <c r="N688" s="27"/>
    </row>
    <row r="689" spans="2:14" x14ac:dyDescent="0.25">
      <c r="B689" s="9">
        <f t="shared" si="76"/>
        <v>670</v>
      </c>
      <c r="C689" s="42">
        <f>'Simulacion sistema (hoja4)'!BV680</f>
        <v>0.81379782845045878</v>
      </c>
      <c r="D689" s="42">
        <f>'Simulacion sistema (hoja4)'!BW680</f>
        <v>0.8446760686142013</v>
      </c>
      <c r="E689" s="44">
        <f t="shared" si="70"/>
        <v>110990435.41590606</v>
      </c>
      <c r="F689" s="45">
        <f t="shared" si="71"/>
        <v>205.27486416060853</v>
      </c>
      <c r="G689" s="45">
        <f t="shared" si="72"/>
        <v>359.23101228106492</v>
      </c>
      <c r="H689" s="46">
        <f t="shared" si="73"/>
        <v>1E-3</v>
      </c>
      <c r="I689" s="46">
        <f t="shared" si="74"/>
        <v>0.999</v>
      </c>
      <c r="J689" s="47">
        <f t="shared" si="75"/>
        <v>39871206467.972092</v>
      </c>
      <c r="K689" s="27"/>
      <c r="L689" s="27"/>
      <c r="M689" s="27"/>
      <c r="N689" s="27"/>
    </row>
    <row r="690" spans="2:14" x14ac:dyDescent="0.25">
      <c r="B690" s="9">
        <f t="shared" si="76"/>
        <v>671</v>
      </c>
      <c r="C690" s="42">
        <f>'Simulacion sistema (hoja4)'!BV681</f>
        <v>0.81564975409384033</v>
      </c>
      <c r="D690" s="42">
        <f>'Simulacion sistema (hoja4)'!BW681</f>
        <v>0.84336096927837312</v>
      </c>
      <c r="E690" s="44">
        <f t="shared" si="70"/>
        <v>110817631.36317824</v>
      </c>
      <c r="F690" s="45">
        <f t="shared" si="71"/>
        <v>205.27486416060853</v>
      </c>
      <c r="G690" s="45">
        <f t="shared" si="72"/>
        <v>359.23101228106492</v>
      </c>
      <c r="H690" s="46">
        <f t="shared" si="73"/>
        <v>1E-3</v>
      </c>
      <c r="I690" s="46">
        <f t="shared" si="74"/>
        <v>0.999</v>
      </c>
      <c r="J690" s="47">
        <f t="shared" si="75"/>
        <v>39809129893.18441</v>
      </c>
      <c r="K690" s="27"/>
      <c r="L690" s="27"/>
      <c r="M690" s="27"/>
      <c r="N690" s="27"/>
    </row>
    <row r="691" spans="2:14" x14ac:dyDescent="0.25">
      <c r="B691" s="9">
        <f t="shared" si="76"/>
        <v>672</v>
      </c>
      <c r="C691" s="42">
        <f>'Simulacion sistema (hoja4)'!BV682</f>
        <v>0.82417642065143581</v>
      </c>
      <c r="D691" s="42">
        <f>'Simulacion sistema (hoja4)'!BW682</f>
        <v>0.84976594114655191</v>
      </c>
      <c r="E691" s="44">
        <f t="shared" si="70"/>
        <v>111659244.66665691</v>
      </c>
      <c r="F691" s="45">
        <f t="shared" si="71"/>
        <v>205.27486416060853</v>
      </c>
      <c r="G691" s="45">
        <f t="shared" si="72"/>
        <v>359.23101228106492</v>
      </c>
      <c r="H691" s="46">
        <f t="shared" si="73"/>
        <v>1E-3</v>
      </c>
      <c r="I691" s="46">
        <f t="shared" si="74"/>
        <v>0.999</v>
      </c>
      <c r="J691" s="47">
        <f t="shared" si="75"/>
        <v>40111463492.142265</v>
      </c>
      <c r="K691" s="27"/>
      <c r="L691" s="27"/>
      <c r="M691" s="27"/>
      <c r="N691" s="27"/>
    </row>
    <row r="692" spans="2:14" x14ac:dyDescent="0.25">
      <c r="B692" s="9">
        <f t="shared" si="76"/>
        <v>673</v>
      </c>
      <c r="C692" s="42">
        <f>'Simulacion sistema (hoja4)'!BV683</f>
        <v>0.8184162370832726</v>
      </c>
      <c r="D692" s="42">
        <f>'Simulacion sistema (hoja4)'!BW683</f>
        <v>0.84120250283301379</v>
      </c>
      <c r="E692" s="44">
        <f t="shared" si="70"/>
        <v>110534008.87225801</v>
      </c>
      <c r="F692" s="45">
        <f t="shared" si="71"/>
        <v>205.27486416060853</v>
      </c>
      <c r="G692" s="45">
        <f t="shared" si="72"/>
        <v>359.23101228106492</v>
      </c>
      <c r="H692" s="46">
        <f t="shared" si="73"/>
        <v>1E-3</v>
      </c>
      <c r="I692" s="46">
        <f t="shared" si="74"/>
        <v>0.999</v>
      </c>
      <c r="J692" s="47">
        <f t="shared" si="75"/>
        <v>39707243898.665459</v>
      </c>
      <c r="K692" s="27"/>
      <c r="L692" s="27"/>
      <c r="M692" s="27"/>
      <c r="N692" s="27"/>
    </row>
    <row r="693" spans="2:14" x14ac:dyDescent="0.25">
      <c r="B693" s="9">
        <f t="shared" si="76"/>
        <v>674</v>
      </c>
      <c r="C693" s="42">
        <f>'Simulacion sistema (hoja4)'!BV684</f>
        <v>0.81109945659325533</v>
      </c>
      <c r="D693" s="42">
        <f>'Simulacion sistema (hoja4)'!BW684</f>
        <v>0.84726121414540434</v>
      </c>
      <c r="E693" s="44">
        <f t="shared" si="70"/>
        <v>111330123.53870612</v>
      </c>
      <c r="F693" s="45">
        <f t="shared" si="71"/>
        <v>205.27486416060853</v>
      </c>
      <c r="G693" s="45">
        <f t="shared" si="72"/>
        <v>359.23101228106492</v>
      </c>
      <c r="H693" s="46">
        <f t="shared" si="73"/>
        <v>1E-3</v>
      </c>
      <c r="I693" s="46">
        <f t="shared" si="74"/>
        <v>0.999</v>
      </c>
      <c r="J693" s="47">
        <f t="shared" si="75"/>
        <v>39993232976.185417</v>
      </c>
      <c r="K693" s="27"/>
      <c r="L693" s="27"/>
      <c r="M693" s="27"/>
      <c r="N693" s="27"/>
    </row>
    <row r="694" spans="2:14" x14ac:dyDescent="0.25">
      <c r="B694" s="9">
        <f t="shared" si="76"/>
        <v>675</v>
      </c>
      <c r="C694" s="42">
        <f>'Simulacion sistema (hoja4)'!BV685</f>
        <v>0.81384996235940577</v>
      </c>
      <c r="D694" s="42">
        <f>'Simulacion sistema (hoja4)'!BW685</f>
        <v>0.84689744288124391</v>
      </c>
      <c r="E694" s="44">
        <f t="shared" si="70"/>
        <v>111282323.99459545</v>
      </c>
      <c r="F694" s="45">
        <f t="shared" si="71"/>
        <v>205.27486416060853</v>
      </c>
      <c r="G694" s="45">
        <f t="shared" si="72"/>
        <v>359.23101228106492</v>
      </c>
      <c r="H694" s="46">
        <f t="shared" si="73"/>
        <v>1E-3</v>
      </c>
      <c r="I694" s="46">
        <f t="shared" si="74"/>
        <v>0.999</v>
      </c>
      <c r="J694" s="47">
        <f t="shared" si="75"/>
        <v>39976061897.567963</v>
      </c>
      <c r="K694" s="27"/>
      <c r="L694" s="27"/>
      <c r="M694" s="27"/>
      <c r="N694" s="27"/>
    </row>
    <row r="695" spans="2:14" x14ac:dyDescent="0.25">
      <c r="B695" s="9">
        <f t="shared" si="76"/>
        <v>676</v>
      </c>
      <c r="C695" s="42">
        <f>'Simulacion sistema (hoja4)'!BV686</f>
        <v>0.81931395142712193</v>
      </c>
      <c r="D695" s="42">
        <f>'Simulacion sistema (hoja4)'!BW686</f>
        <v>0.85021259079166023</v>
      </c>
      <c r="E695" s="44">
        <f t="shared" si="70"/>
        <v>111717934.43002416</v>
      </c>
      <c r="F695" s="45">
        <f t="shared" si="71"/>
        <v>205.27486416060853</v>
      </c>
      <c r="G695" s="45">
        <f t="shared" si="72"/>
        <v>359.23101228106492</v>
      </c>
      <c r="H695" s="46">
        <f t="shared" si="73"/>
        <v>1E-3</v>
      </c>
      <c r="I695" s="46">
        <f t="shared" si="74"/>
        <v>0.999</v>
      </c>
      <c r="J695" s="47">
        <f t="shared" si="75"/>
        <v>40132546675.247215</v>
      </c>
      <c r="K695" s="27"/>
      <c r="L695" s="27"/>
      <c r="M695" s="27"/>
      <c r="N695" s="27"/>
    </row>
    <row r="696" spans="2:14" x14ac:dyDescent="0.25">
      <c r="B696" s="9">
        <f t="shared" si="76"/>
        <v>677</v>
      </c>
      <c r="C696" s="42">
        <f>'Simulacion sistema (hoja4)'!BV687</f>
        <v>0.81586492781892339</v>
      </c>
      <c r="D696" s="42">
        <f>'Simulacion sistema (hoja4)'!BW687</f>
        <v>0.84984121758406284</v>
      </c>
      <c r="E696" s="44">
        <f t="shared" si="70"/>
        <v>111669135.99054585</v>
      </c>
      <c r="F696" s="45">
        <f t="shared" si="71"/>
        <v>205.27486416060853</v>
      </c>
      <c r="G696" s="45">
        <f t="shared" si="72"/>
        <v>359.23101228106492</v>
      </c>
      <c r="H696" s="46">
        <f t="shared" si="73"/>
        <v>1E-3</v>
      </c>
      <c r="I696" s="46">
        <f t="shared" si="74"/>
        <v>0.999</v>
      </c>
      <c r="J696" s="47">
        <f t="shared" si="75"/>
        <v>40115016762.435684</v>
      </c>
      <c r="K696" s="27"/>
      <c r="L696" s="27"/>
      <c r="M696" s="27"/>
      <c r="N696" s="27"/>
    </row>
    <row r="697" spans="2:14" x14ac:dyDescent="0.25">
      <c r="B697" s="9">
        <f t="shared" si="76"/>
        <v>678</v>
      </c>
      <c r="C697" s="42">
        <f>'Simulacion sistema (hoja4)'!BV688</f>
        <v>0.82583942984826775</v>
      </c>
      <c r="D697" s="42">
        <f>'Simulacion sistema (hoja4)'!BW688</f>
        <v>0.84973798590481675</v>
      </c>
      <c r="E697" s="44">
        <f t="shared" si="70"/>
        <v>111655571.34789293</v>
      </c>
      <c r="F697" s="45">
        <f t="shared" si="71"/>
        <v>205.27486416060853</v>
      </c>
      <c r="G697" s="45">
        <f t="shared" si="72"/>
        <v>359.23101228106492</v>
      </c>
      <c r="H697" s="46">
        <f t="shared" si="73"/>
        <v>1E-3</v>
      </c>
      <c r="I697" s="46">
        <f t="shared" si="74"/>
        <v>0.999</v>
      </c>
      <c r="J697" s="47">
        <f t="shared" si="75"/>
        <v>40110143922.124245</v>
      </c>
      <c r="K697" s="27"/>
      <c r="L697" s="27"/>
      <c r="M697" s="27"/>
      <c r="N697" s="27"/>
    </row>
    <row r="698" spans="2:14" x14ac:dyDescent="0.25">
      <c r="B698" s="9">
        <f t="shared" si="76"/>
        <v>679</v>
      </c>
      <c r="C698" s="42">
        <f>'Simulacion sistema (hoja4)'!BV689</f>
        <v>0.82099465290961915</v>
      </c>
      <c r="D698" s="42">
        <f>'Simulacion sistema (hoja4)'!BW689</f>
        <v>0.85150276406116399</v>
      </c>
      <c r="E698" s="44">
        <f t="shared" si="70"/>
        <v>111887463.19763695</v>
      </c>
      <c r="F698" s="45">
        <f t="shared" si="71"/>
        <v>205.27486416060853</v>
      </c>
      <c r="G698" s="45">
        <f t="shared" si="72"/>
        <v>359.23101228106492</v>
      </c>
      <c r="H698" s="46">
        <f t="shared" si="73"/>
        <v>1E-3</v>
      </c>
      <c r="I698" s="46">
        <f t="shared" si="74"/>
        <v>0.999</v>
      </c>
      <c r="J698" s="47">
        <f t="shared" si="75"/>
        <v>40193446666.047516</v>
      </c>
      <c r="K698" s="27"/>
      <c r="L698" s="27"/>
      <c r="M698" s="27"/>
      <c r="N698" s="27"/>
    </row>
    <row r="699" spans="2:14" x14ac:dyDescent="0.25">
      <c r="B699" s="9">
        <f t="shared" si="76"/>
        <v>680</v>
      </c>
      <c r="C699" s="42">
        <f>'Simulacion sistema (hoja4)'!BV690</f>
        <v>0.82576631413611823</v>
      </c>
      <c r="D699" s="42">
        <f>'Simulacion sistema (hoja4)'!BW690</f>
        <v>0.85069901112261859</v>
      </c>
      <c r="E699" s="44">
        <f t="shared" si="70"/>
        <v>111781850.06151208</v>
      </c>
      <c r="F699" s="45">
        <f t="shared" si="71"/>
        <v>205.27486416060853</v>
      </c>
      <c r="G699" s="45">
        <f t="shared" si="72"/>
        <v>359.23101228106492</v>
      </c>
      <c r="H699" s="46">
        <f t="shared" si="73"/>
        <v>1E-3</v>
      </c>
      <c r="I699" s="46">
        <f t="shared" si="74"/>
        <v>0.999</v>
      </c>
      <c r="J699" s="47">
        <f t="shared" si="75"/>
        <v>40155507152.247208</v>
      </c>
      <c r="K699" s="27"/>
      <c r="L699" s="27"/>
      <c r="M699" s="27"/>
      <c r="N699" s="27"/>
    </row>
    <row r="700" spans="2:14" x14ac:dyDescent="0.25">
      <c r="B700" s="9">
        <f t="shared" si="76"/>
        <v>681</v>
      </c>
      <c r="C700" s="42">
        <f>'Simulacion sistema (hoja4)'!BV691</f>
        <v>0.81925853581614827</v>
      </c>
      <c r="D700" s="42">
        <f>'Simulacion sistema (hoja4)'!BW691</f>
        <v>0.84237376276251763</v>
      </c>
      <c r="E700" s="44">
        <f t="shared" si="70"/>
        <v>110687912.42699482</v>
      </c>
      <c r="F700" s="45">
        <f t="shared" si="71"/>
        <v>205.27486416060853</v>
      </c>
      <c r="G700" s="45">
        <f t="shared" si="72"/>
        <v>359.23101228106492</v>
      </c>
      <c r="H700" s="46">
        <f t="shared" si="73"/>
        <v>1E-3</v>
      </c>
      <c r="I700" s="46">
        <f t="shared" si="74"/>
        <v>0.999</v>
      </c>
      <c r="J700" s="47">
        <f t="shared" si="75"/>
        <v>39762530828.427216</v>
      </c>
      <c r="K700" s="27"/>
      <c r="L700" s="27"/>
      <c r="M700" s="27"/>
      <c r="N700" s="27"/>
    </row>
    <row r="701" spans="2:14" x14ac:dyDescent="0.25">
      <c r="B701" s="9">
        <f t="shared" si="76"/>
        <v>682</v>
      </c>
      <c r="C701" s="42">
        <f>'Simulacion sistema (hoja4)'!BV692</f>
        <v>0.81870345086543395</v>
      </c>
      <c r="D701" s="42">
        <f>'Simulacion sistema (hoja4)'!BW692</f>
        <v>0.84529270722133221</v>
      </c>
      <c r="E701" s="44">
        <f t="shared" si="70"/>
        <v>111071461.72888306</v>
      </c>
      <c r="F701" s="45">
        <f t="shared" si="71"/>
        <v>205.27486416060853</v>
      </c>
      <c r="G701" s="45">
        <f t="shared" si="72"/>
        <v>359.23101228106492</v>
      </c>
      <c r="H701" s="46">
        <f t="shared" si="73"/>
        <v>1E-3</v>
      </c>
      <c r="I701" s="46">
        <f t="shared" si="74"/>
        <v>0.999</v>
      </c>
      <c r="J701" s="47">
        <f t="shared" si="75"/>
        <v>39900313632.404221</v>
      </c>
      <c r="K701" s="27"/>
      <c r="L701" s="27"/>
      <c r="M701" s="27"/>
      <c r="N701" s="27"/>
    </row>
    <row r="702" spans="2:14" x14ac:dyDescent="0.25">
      <c r="B702" s="9">
        <f t="shared" si="76"/>
        <v>683</v>
      </c>
      <c r="C702" s="42">
        <f>'Simulacion sistema (hoja4)'!BV693</f>
        <v>0.82606270978784624</v>
      </c>
      <c r="D702" s="42">
        <f>'Simulacion sistema (hoja4)'!BW693</f>
        <v>0.84655913172697828</v>
      </c>
      <c r="E702" s="44">
        <f t="shared" si="70"/>
        <v>111237869.90892494</v>
      </c>
      <c r="F702" s="45">
        <f t="shared" si="71"/>
        <v>205.27486416060853</v>
      </c>
      <c r="G702" s="45">
        <f t="shared" si="72"/>
        <v>359.23101228106492</v>
      </c>
      <c r="H702" s="46">
        <f t="shared" si="73"/>
        <v>1E-3</v>
      </c>
      <c r="I702" s="46">
        <f t="shared" si="74"/>
        <v>0.999</v>
      </c>
      <c r="J702" s="47">
        <f t="shared" si="75"/>
        <v>39960092611.372513</v>
      </c>
      <c r="K702" s="27"/>
      <c r="L702" s="27"/>
      <c r="M702" s="27"/>
      <c r="N702" s="27"/>
    </row>
    <row r="703" spans="2:14" x14ac:dyDescent="0.25">
      <c r="B703" s="9">
        <f t="shared" si="76"/>
        <v>684</v>
      </c>
      <c r="C703" s="42">
        <f>'Simulacion sistema (hoja4)'!BV694</f>
        <v>0.83427258225871215</v>
      </c>
      <c r="D703" s="42">
        <f>'Simulacion sistema (hoja4)'!BW694</f>
        <v>0.85233658920916266</v>
      </c>
      <c r="E703" s="44">
        <f t="shared" si="70"/>
        <v>111997027.82208398</v>
      </c>
      <c r="F703" s="45">
        <f t="shared" si="71"/>
        <v>205.27486416060853</v>
      </c>
      <c r="G703" s="45">
        <f t="shared" si="72"/>
        <v>359.23101228106492</v>
      </c>
      <c r="H703" s="46">
        <f t="shared" si="73"/>
        <v>1E-3</v>
      </c>
      <c r="I703" s="46">
        <f t="shared" si="74"/>
        <v>0.999</v>
      </c>
      <c r="J703" s="47">
        <f t="shared" si="75"/>
        <v>40232805676.997818</v>
      </c>
      <c r="K703" s="27"/>
      <c r="L703" s="27"/>
      <c r="M703" s="27"/>
      <c r="N703" s="27"/>
    </row>
    <row r="704" spans="2:14" x14ac:dyDescent="0.25">
      <c r="B704" s="9">
        <f t="shared" si="76"/>
        <v>685</v>
      </c>
      <c r="C704" s="42">
        <f>'Simulacion sistema (hoja4)'!BV695</f>
        <v>0.81575409502257512</v>
      </c>
      <c r="D704" s="42">
        <f>'Simulacion sistema (hoja4)'!BW695</f>
        <v>0.84829042559247281</v>
      </c>
      <c r="E704" s="44">
        <f t="shared" si="70"/>
        <v>111465361.92285092</v>
      </c>
      <c r="F704" s="45">
        <f t="shared" si="71"/>
        <v>205.27486416060853</v>
      </c>
      <c r="G704" s="45">
        <f t="shared" si="72"/>
        <v>359.23101228106492</v>
      </c>
      <c r="H704" s="46">
        <f t="shared" si="73"/>
        <v>1E-3</v>
      </c>
      <c r="I704" s="46">
        <f t="shared" si="74"/>
        <v>0.999</v>
      </c>
      <c r="J704" s="47">
        <f t="shared" si="75"/>
        <v>40041814797.821007</v>
      </c>
      <c r="K704" s="27"/>
      <c r="L704" s="27"/>
      <c r="M704" s="27"/>
      <c r="N704" s="27"/>
    </row>
    <row r="705" spans="2:14" x14ac:dyDescent="0.25">
      <c r="B705" s="9">
        <f t="shared" si="76"/>
        <v>686</v>
      </c>
      <c r="C705" s="42">
        <f>'Simulacion sistema (hoja4)'!BV696</f>
        <v>0.82549709928439796</v>
      </c>
      <c r="D705" s="42">
        <f>'Simulacion sistema (hoja4)'!BW696</f>
        <v>0.8455985126699046</v>
      </c>
      <c r="E705" s="44">
        <f t="shared" si="70"/>
        <v>111111644.56482546</v>
      </c>
      <c r="F705" s="45">
        <f t="shared" si="71"/>
        <v>205.27486416060853</v>
      </c>
      <c r="G705" s="45">
        <f t="shared" si="72"/>
        <v>359.23101228106492</v>
      </c>
      <c r="H705" s="46">
        <f t="shared" si="73"/>
        <v>1E-3</v>
      </c>
      <c r="I705" s="46">
        <f t="shared" si="74"/>
        <v>0.999</v>
      </c>
      <c r="J705" s="47">
        <f t="shared" si="75"/>
        <v>39914748553.236137</v>
      </c>
      <c r="K705" s="27"/>
      <c r="L705" s="27"/>
      <c r="M705" s="27"/>
      <c r="N705" s="27"/>
    </row>
    <row r="706" spans="2:14" x14ac:dyDescent="0.25">
      <c r="B706" s="9">
        <f t="shared" si="76"/>
        <v>687</v>
      </c>
      <c r="C706" s="42">
        <f>'Simulacion sistema (hoja4)'!BV697</f>
        <v>0.82919211301798201</v>
      </c>
      <c r="D706" s="42">
        <f>'Simulacion sistema (hoja4)'!BW697</f>
        <v>0.85177283382697078</v>
      </c>
      <c r="E706" s="44">
        <f t="shared" si="70"/>
        <v>111922950.36486395</v>
      </c>
      <c r="F706" s="45">
        <f t="shared" si="71"/>
        <v>205.27486416060853</v>
      </c>
      <c r="G706" s="45">
        <f t="shared" si="72"/>
        <v>359.23101228106492</v>
      </c>
      <c r="H706" s="46">
        <f t="shared" si="73"/>
        <v>1E-3</v>
      </c>
      <c r="I706" s="46">
        <f t="shared" si="74"/>
        <v>0.999</v>
      </c>
      <c r="J706" s="47">
        <f t="shared" si="75"/>
        <v>40206194757.053459</v>
      </c>
      <c r="K706" s="27"/>
      <c r="L706" s="27"/>
      <c r="M706" s="27"/>
      <c r="N706" s="27"/>
    </row>
    <row r="707" spans="2:14" x14ac:dyDescent="0.25">
      <c r="B707" s="9">
        <f t="shared" si="76"/>
        <v>688</v>
      </c>
      <c r="C707" s="42">
        <f>'Simulacion sistema (hoja4)'!BV698</f>
        <v>0.81691152588392357</v>
      </c>
      <c r="D707" s="42">
        <f>'Simulacion sistema (hoja4)'!BW698</f>
        <v>0.85027283122449804</v>
      </c>
      <c r="E707" s="44">
        <f t="shared" si="70"/>
        <v>111725850.02289905</v>
      </c>
      <c r="F707" s="45">
        <f t="shared" si="71"/>
        <v>205.27486416060853</v>
      </c>
      <c r="G707" s="45">
        <f t="shared" si="72"/>
        <v>359.23101228106492</v>
      </c>
      <c r="H707" s="46">
        <f t="shared" si="73"/>
        <v>1E-3</v>
      </c>
      <c r="I707" s="46">
        <f t="shared" si="74"/>
        <v>0.999</v>
      </c>
      <c r="J707" s="47">
        <f t="shared" si="75"/>
        <v>40135390201.688461</v>
      </c>
      <c r="K707" s="27"/>
      <c r="L707" s="27"/>
      <c r="M707" s="27"/>
      <c r="N707" s="27"/>
    </row>
    <row r="708" spans="2:14" x14ac:dyDescent="0.25">
      <c r="B708" s="9">
        <f t="shared" si="76"/>
        <v>689</v>
      </c>
      <c r="C708" s="42">
        <f>'Simulacion sistema (hoja4)'!BV699</f>
        <v>0.81568241945140474</v>
      </c>
      <c r="D708" s="42">
        <f>'Simulacion sistema (hoja4)'!BW699</f>
        <v>0.85290943840995015</v>
      </c>
      <c r="E708" s="44">
        <f t="shared" si="70"/>
        <v>112072300.20706744</v>
      </c>
      <c r="F708" s="45">
        <f t="shared" si="71"/>
        <v>205.27486416060853</v>
      </c>
      <c r="G708" s="45">
        <f t="shared" si="72"/>
        <v>359.23101228106492</v>
      </c>
      <c r="H708" s="46">
        <f t="shared" si="73"/>
        <v>1E-3</v>
      </c>
      <c r="I708" s="46">
        <f t="shared" si="74"/>
        <v>0.999</v>
      </c>
      <c r="J708" s="47">
        <f t="shared" si="75"/>
        <v>40259845852.052238</v>
      </c>
      <c r="K708" s="27"/>
      <c r="L708" s="27"/>
      <c r="M708" s="27"/>
      <c r="N708" s="27"/>
    </row>
    <row r="709" spans="2:14" x14ac:dyDescent="0.25">
      <c r="B709" s="9">
        <f t="shared" si="76"/>
        <v>690</v>
      </c>
      <c r="C709" s="42">
        <f>'Simulacion sistema (hoja4)'!BV700</f>
        <v>0.82948551786053693</v>
      </c>
      <c r="D709" s="42">
        <f>'Simulacion sistema (hoja4)'!BW700</f>
        <v>0.84981572592079191</v>
      </c>
      <c r="E709" s="44">
        <f t="shared" si="70"/>
        <v>111665786.38599205</v>
      </c>
      <c r="F709" s="45">
        <f t="shared" si="71"/>
        <v>205.27486416060853</v>
      </c>
      <c r="G709" s="45">
        <f t="shared" si="72"/>
        <v>359.23101228106492</v>
      </c>
      <c r="H709" s="46">
        <f t="shared" si="73"/>
        <v>1E-3</v>
      </c>
      <c r="I709" s="46">
        <f t="shared" si="74"/>
        <v>0.999</v>
      </c>
      <c r="J709" s="47">
        <f t="shared" si="75"/>
        <v>40113813480.601082</v>
      </c>
      <c r="K709" s="27"/>
      <c r="L709" s="27"/>
      <c r="M709" s="27"/>
      <c r="N709" s="27"/>
    </row>
    <row r="710" spans="2:14" x14ac:dyDescent="0.25">
      <c r="B710" s="9">
        <f t="shared" si="76"/>
        <v>691</v>
      </c>
      <c r="C710" s="42">
        <f>'Simulacion sistema (hoja4)'!BV701</f>
        <v>0.81227674237878034</v>
      </c>
      <c r="D710" s="42">
        <f>'Simulacion sistema (hoja4)'!BW701</f>
        <v>0.85131363024160467</v>
      </c>
      <c r="E710" s="44">
        <f t="shared" si="70"/>
        <v>111862611.01374686</v>
      </c>
      <c r="F710" s="45">
        <f t="shared" si="71"/>
        <v>205.27486416060853</v>
      </c>
      <c r="G710" s="45">
        <f t="shared" si="72"/>
        <v>359.23101228106492</v>
      </c>
      <c r="H710" s="46">
        <f t="shared" si="73"/>
        <v>1E-3</v>
      </c>
      <c r="I710" s="46">
        <f t="shared" si="74"/>
        <v>0.999</v>
      </c>
      <c r="J710" s="47">
        <f t="shared" si="75"/>
        <v>40184518990.871284</v>
      </c>
      <c r="K710" s="27"/>
      <c r="L710" s="27"/>
      <c r="M710" s="27"/>
      <c r="N710" s="27"/>
    </row>
    <row r="711" spans="2:14" x14ac:dyDescent="0.25">
      <c r="B711" s="9">
        <f t="shared" si="76"/>
        <v>692</v>
      </c>
      <c r="C711" s="42">
        <f>'Simulacion sistema (hoja4)'!BV702</f>
        <v>0.82278793489580659</v>
      </c>
      <c r="D711" s="42">
        <f>'Simulacion sistema (hoja4)'!BW702</f>
        <v>0.8440800882066567</v>
      </c>
      <c r="E711" s="44">
        <f t="shared" si="70"/>
        <v>110912123.5903547</v>
      </c>
      <c r="F711" s="45">
        <f t="shared" si="71"/>
        <v>205.27486416060853</v>
      </c>
      <c r="G711" s="45">
        <f t="shared" si="72"/>
        <v>359.23101228106492</v>
      </c>
      <c r="H711" s="46">
        <f t="shared" si="73"/>
        <v>1E-3</v>
      </c>
      <c r="I711" s="46">
        <f t="shared" si="74"/>
        <v>0.999</v>
      </c>
      <c r="J711" s="47">
        <f t="shared" si="75"/>
        <v>39843074431.605698</v>
      </c>
      <c r="K711" s="27"/>
      <c r="L711" s="27"/>
      <c r="M711" s="27"/>
      <c r="N711" s="27"/>
    </row>
    <row r="712" spans="2:14" x14ac:dyDescent="0.25">
      <c r="B712" s="9">
        <f t="shared" si="76"/>
        <v>693</v>
      </c>
      <c r="C712" s="42">
        <f>'Simulacion sistema (hoja4)'!BV703</f>
        <v>0.81606507499985204</v>
      </c>
      <c r="D712" s="42">
        <f>'Simulacion sistema (hoja4)'!BW703</f>
        <v>0.85101134000305656</v>
      </c>
      <c r="E712" s="44">
        <f t="shared" si="70"/>
        <v>111822890.07640164</v>
      </c>
      <c r="F712" s="45">
        <f t="shared" si="71"/>
        <v>205.27486416060853</v>
      </c>
      <c r="G712" s="45">
        <f t="shared" si="72"/>
        <v>359.23101228106492</v>
      </c>
      <c r="H712" s="46">
        <f t="shared" si="73"/>
        <v>1E-3</v>
      </c>
      <c r="I712" s="46">
        <f t="shared" si="74"/>
        <v>0.999</v>
      </c>
      <c r="J712" s="47">
        <f t="shared" si="75"/>
        <v>40170249998.340012</v>
      </c>
      <c r="K712" s="27"/>
      <c r="L712" s="27"/>
      <c r="M712" s="27"/>
      <c r="N712" s="27"/>
    </row>
    <row r="713" spans="2:14" x14ac:dyDescent="0.25">
      <c r="B713" s="9">
        <f t="shared" si="76"/>
        <v>694</v>
      </c>
      <c r="C713" s="42">
        <f>'Simulacion sistema (hoja4)'!BV704</f>
        <v>0.80847448974147673</v>
      </c>
      <c r="D713" s="42">
        <f>'Simulacion sistema (hoja4)'!BW704</f>
        <v>0.84136667229206752</v>
      </c>
      <c r="E713" s="44">
        <f t="shared" si="70"/>
        <v>110555580.73917766</v>
      </c>
      <c r="F713" s="45">
        <f t="shared" si="71"/>
        <v>205.27486416060853</v>
      </c>
      <c r="G713" s="45">
        <f t="shared" si="72"/>
        <v>359.23101228106492</v>
      </c>
      <c r="H713" s="46">
        <f t="shared" si="73"/>
        <v>1E-3</v>
      </c>
      <c r="I713" s="46">
        <f t="shared" si="74"/>
        <v>0.999</v>
      </c>
      <c r="J713" s="47">
        <f t="shared" si="75"/>
        <v>39714993182.255791</v>
      </c>
      <c r="K713" s="27"/>
      <c r="L713" s="27"/>
      <c r="M713" s="27"/>
      <c r="N713" s="27"/>
    </row>
    <row r="714" spans="2:14" x14ac:dyDescent="0.25">
      <c r="B714" s="9">
        <f t="shared" si="76"/>
        <v>695</v>
      </c>
      <c r="C714" s="42">
        <f>'Simulacion sistema (hoja4)'!BV705</f>
        <v>0.81228191061566313</v>
      </c>
      <c r="D714" s="42">
        <f>'Simulacion sistema (hoja4)'!BW705</f>
        <v>0.84594678501086162</v>
      </c>
      <c r="E714" s="44">
        <f t="shared" si="70"/>
        <v>111157407.55042721</v>
      </c>
      <c r="F714" s="45">
        <f t="shared" si="71"/>
        <v>205.27486416060853</v>
      </c>
      <c r="G714" s="45">
        <f t="shared" si="72"/>
        <v>359.23101228106492</v>
      </c>
      <c r="H714" s="46">
        <f t="shared" si="73"/>
        <v>1E-3</v>
      </c>
      <c r="I714" s="46">
        <f t="shared" si="74"/>
        <v>0.999</v>
      </c>
      <c r="J714" s="47">
        <f t="shared" si="75"/>
        <v>39931188036.87886</v>
      </c>
      <c r="K714" s="27"/>
      <c r="L714" s="27"/>
      <c r="M714" s="27"/>
      <c r="N714" s="27"/>
    </row>
    <row r="715" spans="2:14" x14ac:dyDescent="0.25">
      <c r="B715" s="9">
        <f t="shared" si="76"/>
        <v>696</v>
      </c>
      <c r="C715" s="42">
        <f>'Simulacion sistema (hoja4)'!BV706</f>
        <v>0.82843495549010826</v>
      </c>
      <c r="D715" s="42">
        <f>'Simulacion sistema (hoja4)'!BW706</f>
        <v>0.84649002613056845</v>
      </c>
      <c r="E715" s="44">
        <f t="shared" si="70"/>
        <v>111228789.43355671</v>
      </c>
      <c r="F715" s="45">
        <f t="shared" si="71"/>
        <v>205.27486416060853</v>
      </c>
      <c r="G715" s="45">
        <f t="shared" si="72"/>
        <v>359.23101228106492</v>
      </c>
      <c r="H715" s="46">
        <f t="shared" si="73"/>
        <v>1E-3</v>
      </c>
      <c r="I715" s="46">
        <f t="shared" si="74"/>
        <v>0.999</v>
      </c>
      <c r="J715" s="47">
        <f t="shared" si="75"/>
        <v>39956830623.013992</v>
      </c>
      <c r="K715" s="27"/>
      <c r="L715" s="27"/>
      <c r="M715" s="27"/>
      <c r="N715" s="27"/>
    </row>
    <row r="716" spans="2:14" x14ac:dyDescent="0.25">
      <c r="B716" s="9">
        <f t="shared" si="76"/>
        <v>697</v>
      </c>
      <c r="C716" s="42">
        <f>'Simulacion sistema (hoja4)'!BV707</f>
        <v>0.81614568226828421</v>
      </c>
      <c r="D716" s="42">
        <f>'Simulacion sistema (hoja4)'!BW707</f>
        <v>0.84405077249588767</v>
      </c>
      <c r="E716" s="44">
        <f t="shared" si="70"/>
        <v>110908271.50595964</v>
      </c>
      <c r="F716" s="45">
        <f t="shared" si="71"/>
        <v>205.27486416060853</v>
      </c>
      <c r="G716" s="45">
        <f t="shared" si="72"/>
        <v>359.23101228106492</v>
      </c>
      <c r="H716" s="46">
        <f t="shared" si="73"/>
        <v>1E-3</v>
      </c>
      <c r="I716" s="46">
        <f t="shared" si="74"/>
        <v>0.999</v>
      </c>
      <c r="J716" s="47">
        <f t="shared" si="75"/>
        <v>39841690643.42907</v>
      </c>
      <c r="K716" s="27"/>
      <c r="L716" s="27"/>
      <c r="M716" s="27"/>
      <c r="N716" s="27"/>
    </row>
    <row r="717" spans="2:14" x14ac:dyDescent="0.25">
      <c r="B717" s="9">
        <f t="shared" si="76"/>
        <v>698</v>
      </c>
      <c r="C717" s="42">
        <f>'Simulacion sistema (hoja4)'!BV708</f>
        <v>0.82172795686949396</v>
      </c>
      <c r="D717" s="42">
        <f>'Simulacion sistema (hoja4)'!BW708</f>
        <v>0.85023340384982127</v>
      </c>
      <c r="E717" s="44">
        <f t="shared" si="70"/>
        <v>111720669.2658665</v>
      </c>
      <c r="F717" s="45">
        <f t="shared" si="71"/>
        <v>205.27486416060853</v>
      </c>
      <c r="G717" s="45">
        <f t="shared" si="72"/>
        <v>359.23101228106492</v>
      </c>
      <c r="H717" s="46">
        <f t="shared" si="73"/>
        <v>1E-3</v>
      </c>
      <c r="I717" s="46">
        <f t="shared" si="74"/>
        <v>0.999</v>
      </c>
      <c r="J717" s="47">
        <f t="shared" si="75"/>
        <v>40133529113.095284</v>
      </c>
      <c r="K717" s="27"/>
      <c r="L717" s="27"/>
      <c r="M717" s="27"/>
      <c r="N717" s="27"/>
    </row>
    <row r="718" spans="2:14" x14ac:dyDescent="0.25">
      <c r="B718" s="9">
        <f t="shared" si="76"/>
        <v>699</v>
      </c>
      <c r="C718" s="42">
        <f>'Simulacion sistema (hoja4)'!BV709</f>
        <v>0.82790888503114191</v>
      </c>
      <c r="D718" s="42">
        <f>'Simulacion sistema (hoja4)'!BW709</f>
        <v>0.84552910528174963</v>
      </c>
      <c r="E718" s="44">
        <f t="shared" si="70"/>
        <v>111102524.43402191</v>
      </c>
      <c r="F718" s="45">
        <f t="shared" si="71"/>
        <v>205.27486416060853</v>
      </c>
      <c r="G718" s="45">
        <f t="shared" si="72"/>
        <v>359.23101228106492</v>
      </c>
      <c r="H718" s="46">
        <f t="shared" si="73"/>
        <v>1E-3</v>
      </c>
      <c r="I718" s="46">
        <f t="shared" si="74"/>
        <v>0.999</v>
      </c>
      <c r="J718" s="47">
        <f t="shared" si="75"/>
        <v>39911472319.415436</v>
      </c>
      <c r="K718" s="27"/>
      <c r="L718" s="27"/>
      <c r="M718" s="27"/>
      <c r="N718" s="27"/>
    </row>
    <row r="719" spans="2:14" x14ac:dyDescent="0.25">
      <c r="B719" s="9">
        <f t="shared" si="76"/>
        <v>700</v>
      </c>
      <c r="C719" s="42">
        <f>'Simulacion sistema (hoja4)'!BV710</f>
        <v>0.82887345676479973</v>
      </c>
      <c r="D719" s="42">
        <f>'Simulacion sistema (hoja4)'!BW710</f>
        <v>0.84746761401391602</v>
      </c>
      <c r="E719" s="44">
        <f t="shared" si="70"/>
        <v>111357244.48142858</v>
      </c>
      <c r="F719" s="45">
        <f t="shared" si="71"/>
        <v>205.27486416060853</v>
      </c>
      <c r="G719" s="45">
        <f t="shared" si="72"/>
        <v>359.23101228106492</v>
      </c>
      <c r="H719" s="46">
        <f t="shared" si="73"/>
        <v>1E-3</v>
      </c>
      <c r="I719" s="46">
        <f t="shared" si="74"/>
        <v>0.999</v>
      </c>
      <c r="J719" s="47">
        <f t="shared" si="75"/>
        <v>40002975659.893616</v>
      </c>
      <c r="K719" s="27"/>
      <c r="L719" s="27"/>
      <c r="M719" s="27"/>
      <c r="N719" s="27"/>
    </row>
    <row r="720" spans="2:14" x14ac:dyDescent="0.25">
      <c r="B720" s="9">
        <f t="shared" si="76"/>
        <v>701</v>
      </c>
      <c r="C720" s="42">
        <f>'Simulacion sistema (hoja4)'!BV711</f>
        <v>0.81463332040031133</v>
      </c>
      <c r="D720" s="42">
        <f>'Simulacion sistema (hoja4)'!BW711</f>
        <v>0.84805047479126638</v>
      </c>
      <c r="E720" s="44">
        <f t="shared" si="70"/>
        <v>111433832.38757239</v>
      </c>
      <c r="F720" s="45">
        <f t="shared" si="71"/>
        <v>205.27486416060853</v>
      </c>
      <c r="G720" s="45">
        <f t="shared" si="72"/>
        <v>359.23101228106492</v>
      </c>
      <c r="H720" s="46">
        <f t="shared" si="73"/>
        <v>1E-3</v>
      </c>
      <c r="I720" s="46">
        <f t="shared" si="74"/>
        <v>0.999</v>
      </c>
      <c r="J720" s="47">
        <f t="shared" si="75"/>
        <v>40030488410.946152</v>
      </c>
      <c r="K720" s="27"/>
      <c r="L720" s="27"/>
      <c r="M720" s="27"/>
      <c r="N720" s="27"/>
    </row>
    <row r="721" spans="2:14" x14ac:dyDescent="0.25">
      <c r="B721" s="9">
        <f t="shared" si="76"/>
        <v>702</v>
      </c>
      <c r="C721" s="42">
        <f>'Simulacion sistema (hoja4)'!BV712</f>
        <v>0.82214199550782152</v>
      </c>
      <c r="D721" s="42">
        <f>'Simulacion sistema (hoja4)'!BW712</f>
        <v>0.85472551953200071</v>
      </c>
      <c r="E721" s="44">
        <f t="shared" si="70"/>
        <v>112310933.26650488</v>
      </c>
      <c r="F721" s="45">
        <f t="shared" si="71"/>
        <v>205.27486416060853</v>
      </c>
      <c r="G721" s="45">
        <f t="shared" si="72"/>
        <v>359.23101228106492</v>
      </c>
      <c r="H721" s="46">
        <f t="shared" si="73"/>
        <v>1E-3</v>
      </c>
      <c r="I721" s="46">
        <f t="shared" si="74"/>
        <v>0.999</v>
      </c>
      <c r="J721" s="47">
        <f t="shared" si="75"/>
        <v>40345570247.557678</v>
      </c>
      <c r="K721" s="27"/>
      <c r="L721" s="27"/>
      <c r="M721" s="27"/>
      <c r="N721" s="27"/>
    </row>
    <row r="722" spans="2:14" x14ac:dyDescent="0.25">
      <c r="B722" s="9">
        <f t="shared" si="76"/>
        <v>703</v>
      </c>
      <c r="C722" s="42">
        <f>'Simulacion sistema (hoja4)'!BV713</f>
        <v>0.81145002366816088</v>
      </c>
      <c r="D722" s="42">
        <f>'Simulacion sistema (hoja4)'!BW713</f>
        <v>0.83804819154326193</v>
      </c>
      <c r="E722" s="44">
        <f t="shared" si="70"/>
        <v>110119532.36878462</v>
      </c>
      <c r="F722" s="45">
        <f t="shared" si="71"/>
        <v>205.27486416060853</v>
      </c>
      <c r="G722" s="45">
        <f t="shared" si="72"/>
        <v>359.23101228106492</v>
      </c>
      <c r="H722" s="46">
        <f t="shared" si="73"/>
        <v>1E-3</v>
      </c>
      <c r="I722" s="46">
        <f t="shared" si="74"/>
        <v>0.999</v>
      </c>
      <c r="J722" s="47">
        <f t="shared" si="75"/>
        <v>39558351084.755997</v>
      </c>
      <c r="K722" s="27"/>
      <c r="L722" s="27"/>
      <c r="M722" s="27"/>
      <c r="N722" s="27"/>
    </row>
    <row r="723" spans="2:14" x14ac:dyDescent="0.25">
      <c r="B723" s="9">
        <f t="shared" si="76"/>
        <v>704</v>
      </c>
      <c r="C723" s="42">
        <f>'Simulacion sistema (hoja4)'!BV714</f>
        <v>0.8190870760594815</v>
      </c>
      <c r="D723" s="42">
        <f>'Simulacion sistema (hoja4)'!BW714</f>
        <v>0.848414893319001</v>
      </c>
      <c r="E723" s="44">
        <f t="shared" si="70"/>
        <v>111481716.98211673</v>
      </c>
      <c r="F723" s="45">
        <f t="shared" si="71"/>
        <v>205.27486416060853</v>
      </c>
      <c r="G723" s="45">
        <f t="shared" si="72"/>
        <v>359.23101228106492</v>
      </c>
      <c r="H723" s="46">
        <f t="shared" si="73"/>
        <v>1E-3</v>
      </c>
      <c r="I723" s="46">
        <f t="shared" si="74"/>
        <v>0.999</v>
      </c>
      <c r="J723" s="47">
        <f t="shared" si="75"/>
        <v>40047690042.316978</v>
      </c>
      <c r="K723" s="27"/>
      <c r="L723" s="27"/>
      <c r="M723" s="27"/>
      <c r="N723" s="27"/>
    </row>
    <row r="724" spans="2:14" x14ac:dyDescent="0.25">
      <c r="B724" s="9">
        <f t="shared" si="76"/>
        <v>705</v>
      </c>
      <c r="C724" s="42">
        <f>'Simulacion sistema (hoja4)'!BV715</f>
        <v>0.83261776161337087</v>
      </c>
      <c r="D724" s="42">
        <f>'Simulacion sistema (hoja4)'!BW715</f>
        <v>0.85098591544230973</v>
      </c>
      <c r="E724" s="44">
        <f t="shared" si="70"/>
        <v>111819549.2891195</v>
      </c>
      <c r="F724" s="45">
        <f t="shared" si="71"/>
        <v>205.27486416060853</v>
      </c>
      <c r="G724" s="45">
        <f t="shared" si="72"/>
        <v>359.23101228106492</v>
      </c>
      <c r="H724" s="46">
        <f t="shared" si="73"/>
        <v>1E-3</v>
      </c>
      <c r="I724" s="46">
        <f t="shared" si="74"/>
        <v>0.999</v>
      </c>
      <c r="J724" s="47">
        <f t="shared" si="75"/>
        <v>40169049883.942833</v>
      </c>
      <c r="K724" s="27"/>
      <c r="L724" s="27"/>
      <c r="M724" s="27"/>
      <c r="N724" s="27"/>
    </row>
    <row r="725" spans="2:14" x14ac:dyDescent="0.25">
      <c r="B725" s="9">
        <f t="shared" si="76"/>
        <v>706</v>
      </c>
      <c r="C725" s="42">
        <f>'Simulacion sistema (hoja4)'!BV716</f>
        <v>0.82044491377327866</v>
      </c>
      <c r="D725" s="42">
        <f>'Simulacion sistema (hoja4)'!BW716</f>
        <v>0.84427050830523787</v>
      </c>
      <c r="E725" s="44">
        <f t="shared" ref="E725:E788" si="77">+D725*$F$13*$F$14</f>
        <v>110937144.79130827</v>
      </c>
      <c r="F725" s="45">
        <f t="shared" ref="F725:F788" si="78">+$F$11*F$16</f>
        <v>205.27486416060853</v>
      </c>
      <c r="G725" s="45">
        <f t="shared" ref="G725:G788" si="79">+$F$11*F$15</f>
        <v>359.23101228106492</v>
      </c>
      <c r="H725" s="46">
        <f t="shared" ref="H725:H788" si="80">+COUNTIF($C$20:$C$1019,"&lt;"&amp;$F$12)/1000</f>
        <v>1E-3</v>
      </c>
      <c r="I725" s="46">
        <f t="shared" ref="I725:I788" si="81">1-H725</f>
        <v>0.999</v>
      </c>
      <c r="J725" s="47">
        <f t="shared" ref="J725:J788" si="82">+IF(C725&lt;$F$12,E725*F725,E725*G725)</f>
        <v>39852062822.952736</v>
      </c>
      <c r="K725" s="27"/>
      <c r="L725" s="27"/>
      <c r="M725" s="27"/>
      <c r="N725" s="27"/>
    </row>
    <row r="726" spans="2:14" x14ac:dyDescent="0.25">
      <c r="B726" s="9">
        <f t="shared" ref="B726:B789" si="83">+B725+1</f>
        <v>707</v>
      </c>
      <c r="C726" s="42">
        <f>'Simulacion sistema (hoja4)'!BV717</f>
        <v>0.81735312059117482</v>
      </c>
      <c r="D726" s="42">
        <f>'Simulacion sistema (hoja4)'!BW717</f>
        <v>0.85178496496920353</v>
      </c>
      <c r="E726" s="44">
        <f t="shared" si="77"/>
        <v>111924544.39695334</v>
      </c>
      <c r="F726" s="45">
        <f t="shared" si="78"/>
        <v>205.27486416060853</v>
      </c>
      <c r="G726" s="45">
        <f t="shared" si="79"/>
        <v>359.23101228106492</v>
      </c>
      <c r="H726" s="46">
        <f t="shared" si="80"/>
        <v>1E-3</v>
      </c>
      <c r="I726" s="46">
        <f t="shared" si="81"/>
        <v>0.999</v>
      </c>
      <c r="J726" s="47">
        <f t="shared" si="82"/>
        <v>40206767382.814545</v>
      </c>
      <c r="K726" s="27"/>
      <c r="L726" s="27"/>
      <c r="M726" s="27"/>
      <c r="N726" s="27"/>
    </row>
    <row r="727" spans="2:14" x14ac:dyDescent="0.25">
      <c r="B727" s="9">
        <f t="shared" si="83"/>
        <v>708</v>
      </c>
      <c r="C727" s="42">
        <f>'Simulacion sistema (hoja4)'!BV718</f>
        <v>0.81134985375230806</v>
      </c>
      <c r="D727" s="42">
        <f>'Simulacion sistema (hoja4)'!BW718</f>
        <v>0.84347539472555955</v>
      </c>
      <c r="E727" s="44">
        <f t="shared" si="77"/>
        <v>110832666.86693853</v>
      </c>
      <c r="F727" s="45">
        <f t="shared" si="78"/>
        <v>205.27486416060853</v>
      </c>
      <c r="G727" s="45">
        <f t="shared" si="79"/>
        <v>359.23101228106492</v>
      </c>
      <c r="H727" s="46">
        <f t="shared" si="80"/>
        <v>1E-3</v>
      </c>
      <c r="I727" s="46">
        <f t="shared" si="81"/>
        <v>0.999</v>
      </c>
      <c r="J727" s="47">
        <f t="shared" si="82"/>
        <v>39814531112.420372</v>
      </c>
      <c r="K727" s="27"/>
      <c r="L727" s="27"/>
      <c r="M727" s="27"/>
      <c r="N727" s="27"/>
    </row>
    <row r="728" spans="2:14" x14ac:dyDescent="0.25">
      <c r="B728" s="9">
        <f t="shared" si="83"/>
        <v>709</v>
      </c>
      <c r="C728" s="42">
        <f>'Simulacion sistema (hoja4)'!BV719</f>
        <v>0.81713636811038448</v>
      </c>
      <c r="D728" s="42">
        <f>'Simulacion sistema (hoja4)'!BW719</f>
        <v>0.83900047534049782</v>
      </c>
      <c r="E728" s="44">
        <f t="shared" si="77"/>
        <v>110244662.45974141</v>
      </c>
      <c r="F728" s="45">
        <f t="shared" si="78"/>
        <v>205.27486416060853</v>
      </c>
      <c r="G728" s="45">
        <f t="shared" si="79"/>
        <v>359.23101228106492</v>
      </c>
      <c r="H728" s="46">
        <f t="shared" si="80"/>
        <v>1E-3</v>
      </c>
      <c r="I728" s="46">
        <f t="shared" si="81"/>
        <v>0.999</v>
      </c>
      <c r="J728" s="47">
        <f t="shared" si="82"/>
        <v>39603301693.997223</v>
      </c>
      <c r="K728" s="27"/>
      <c r="L728" s="27"/>
      <c r="M728" s="27"/>
      <c r="N728" s="27"/>
    </row>
    <row r="729" spans="2:14" x14ac:dyDescent="0.25">
      <c r="B729" s="9">
        <f t="shared" si="83"/>
        <v>710</v>
      </c>
      <c r="C729" s="42">
        <f>'Simulacion sistema (hoja4)'!BV720</f>
        <v>0.83295374677581113</v>
      </c>
      <c r="D729" s="42">
        <f>'Simulacion sistema (hoja4)'!BW720</f>
        <v>0.853652011887583</v>
      </c>
      <c r="E729" s="44">
        <f t="shared" si="77"/>
        <v>112169874.36202841</v>
      </c>
      <c r="F729" s="45">
        <f t="shared" si="78"/>
        <v>205.27486416060853</v>
      </c>
      <c r="G729" s="45">
        <f t="shared" si="79"/>
        <v>359.23101228106492</v>
      </c>
      <c r="H729" s="46">
        <f t="shared" si="80"/>
        <v>1E-3</v>
      </c>
      <c r="I729" s="46">
        <f t="shared" si="81"/>
        <v>0.999</v>
      </c>
      <c r="J729" s="47">
        <f t="shared" si="82"/>
        <v>40294897514.511337</v>
      </c>
      <c r="K729" s="27"/>
      <c r="L729" s="27"/>
      <c r="M729" s="27"/>
      <c r="N729" s="27"/>
    </row>
    <row r="730" spans="2:14" x14ac:dyDescent="0.25">
      <c r="B730" s="9">
        <f t="shared" si="83"/>
        <v>711</v>
      </c>
      <c r="C730" s="42">
        <f>'Simulacion sistema (hoja4)'!BV721</f>
        <v>0.82158065774437794</v>
      </c>
      <c r="D730" s="42">
        <f>'Simulacion sistema (hoja4)'!BW721</f>
        <v>0.84458670840089844</v>
      </c>
      <c r="E730" s="44">
        <f t="shared" si="77"/>
        <v>110978693.48387806</v>
      </c>
      <c r="F730" s="45">
        <f t="shared" si="78"/>
        <v>205.27486416060853</v>
      </c>
      <c r="G730" s="45">
        <f t="shared" si="79"/>
        <v>359.23101228106492</v>
      </c>
      <c r="H730" s="46">
        <f t="shared" si="80"/>
        <v>1E-3</v>
      </c>
      <c r="I730" s="46">
        <f t="shared" si="81"/>
        <v>0.999</v>
      </c>
      <c r="J730" s="47">
        <f t="shared" si="82"/>
        <v>39866988401.843536</v>
      </c>
      <c r="K730" s="27"/>
      <c r="L730" s="27"/>
      <c r="M730" s="27"/>
      <c r="N730" s="27"/>
    </row>
    <row r="731" spans="2:14" x14ac:dyDescent="0.25">
      <c r="B731" s="9">
        <f t="shared" si="83"/>
        <v>712</v>
      </c>
      <c r="C731" s="42">
        <f>'Simulacion sistema (hoja4)'!BV722</f>
        <v>0.81415590669919358</v>
      </c>
      <c r="D731" s="42">
        <f>'Simulacion sistema (hoja4)'!BW722</f>
        <v>0.84889324564196977</v>
      </c>
      <c r="E731" s="44">
        <f t="shared" si="77"/>
        <v>111544572.47735482</v>
      </c>
      <c r="F731" s="45">
        <f t="shared" si="78"/>
        <v>205.27486416060853</v>
      </c>
      <c r="G731" s="45">
        <f t="shared" si="79"/>
        <v>359.23101228106492</v>
      </c>
      <c r="H731" s="46">
        <f t="shared" si="80"/>
        <v>1E-3</v>
      </c>
      <c r="I731" s="46">
        <f t="shared" si="81"/>
        <v>0.999</v>
      </c>
      <c r="J731" s="47">
        <f t="shared" si="82"/>
        <v>40070269685.498787</v>
      </c>
      <c r="K731" s="27"/>
      <c r="L731" s="27"/>
      <c r="M731" s="27"/>
      <c r="N731" s="27"/>
    </row>
    <row r="732" spans="2:14" x14ac:dyDescent="0.25">
      <c r="B732" s="9">
        <f t="shared" si="83"/>
        <v>713</v>
      </c>
      <c r="C732" s="42">
        <f>'Simulacion sistema (hoja4)'!BV723</f>
        <v>0.84005546239646112</v>
      </c>
      <c r="D732" s="42">
        <f>'Simulacion sistema (hoja4)'!BW723</f>
        <v>0.84949947511928103</v>
      </c>
      <c r="E732" s="44">
        <f t="shared" si="77"/>
        <v>111624231.03067352</v>
      </c>
      <c r="F732" s="45">
        <f t="shared" si="78"/>
        <v>205.27486416060853</v>
      </c>
      <c r="G732" s="45">
        <f t="shared" si="79"/>
        <v>359.23101228106492</v>
      </c>
      <c r="H732" s="46">
        <f t="shared" si="80"/>
        <v>1E-3</v>
      </c>
      <c r="I732" s="46">
        <f t="shared" si="81"/>
        <v>0.999</v>
      </c>
      <c r="J732" s="47">
        <f t="shared" si="82"/>
        <v>40098885508.244308</v>
      </c>
      <c r="K732" s="27"/>
      <c r="L732" s="27"/>
      <c r="M732" s="27"/>
      <c r="N732" s="27"/>
    </row>
    <row r="733" spans="2:14" x14ac:dyDescent="0.25">
      <c r="B733" s="9">
        <f t="shared" si="83"/>
        <v>714</v>
      </c>
      <c r="C733" s="42">
        <f>'Simulacion sistema (hoja4)'!BV724</f>
        <v>0.82322373063371135</v>
      </c>
      <c r="D733" s="42">
        <f>'Simulacion sistema (hoja4)'!BW724</f>
        <v>0.84629500255491152</v>
      </c>
      <c r="E733" s="44">
        <f t="shared" si="77"/>
        <v>111203163.33571537</v>
      </c>
      <c r="F733" s="45">
        <f t="shared" si="78"/>
        <v>205.27486416060853</v>
      </c>
      <c r="G733" s="45">
        <f t="shared" si="79"/>
        <v>359.23101228106492</v>
      </c>
      <c r="H733" s="46">
        <f t="shared" si="80"/>
        <v>1E-3</v>
      </c>
      <c r="I733" s="46">
        <f t="shared" si="81"/>
        <v>0.999</v>
      </c>
      <c r="J733" s="47">
        <f t="shared" si="82"/>
        <v>39947624933.945633</v>
      </c>
      <c r="K733" s="27"/>
      <c r="L733" s="27"/>
      <c r="M733" s="27"/>
      <c r="N733" s="27"/>
    </row>
    <row r="734" spans="2:14" x14ac:dyDescent="0.25">
      <c r="B734" s="9">
        <f t="shared" si="83"/>
        <v>715</v>
      </c>
      <c r="C734" s="42">
        <f>'Simulacion sistema (hoja4)'!BV725</f>
        <v>0.81653221581832958</v>
      </c>
      <c r="D734" s="42">
        <f>'Simulacion sistema (hoja4)'!BW725</f>
        <v>0.84672609231615559</v>
      </c>
      <c r="E734" s="44">
        <f t="shared" si="77"/>
        <v>111259808.53034285</v>
      </c>
      <c r="F734" s="45">
        <f t="shared" si="78"/>
        <v>205.27486416060853</v>
      </c>
      <c r="G734" s="45">
        <f t="shared" si="79"/>
        <v>359.23101228106492</v>
      </c>
      <c r="H734" s="46">
        <f t="shared" si="80"/>
        <v>1E-3</v>
      </c>
      <c r="I734" s="46">
        <f t="shared" si="81"/>
        <v>0.999</v>
      </c>
      <c r="J734" s="47">
        <f t="shared" si="82"/>
        <v>39967973644.552521</v>
      </c>
      <c r="K734" s="27"/>
      <c r="L734" s="27"/>
      <c r="M734" s="27"/>
      <c r="N734" s="27"/>
    </row>
    <row r="735" spans="2:14" x14ac:dyDescent="0.25">
      <c r="B735" s="9">
        <f t="shared" si="83"/>
        <v>716</v>
      </c>
      <c r="C735" s="42">
        <f>'Simulacion sistema (hoja4)'!BV726</f>
        <v>0.82808196009220836</v>
      </c>
      <c r="D735" s="42">
        <f>'Simulacion sistema (hoja4)'!BW726</f>
        <v>0.84527999546229926</v>
      </c>
      <c r="E735" s="44">
        <f t="shared" si="77"/>
        <v>111069791.40374611</v>
      </c>
      <c r="F735" s="45">
        <f t="shared" si="78"/>
        <v>205.27486416060853</v>
      </c>
      <c r="G735" s="45">
        <f t="shared" si="79"/>
        <v>359.23101228106492</v>
      </c>
      <c r="H735" s="46">
        <f t="shared" si="80"/>
        <v>1E-3</v>
      </c>
      <c r="I735" s="46">
        <f t="shared" si="81"/>
        <v>0.999</v>
      </c>
      <c r="J735" s="47">
        <f t="shared" si="82"/>
        <v>39899713599.814438</v>
      </c>
      <c r="K735" s="27"/>
      <c r="L735" s="27"/>
      <c r="M735" s="27"/>
      <c r="N735" s="27"/>
    </row>
    <row r="736" spans="2:14" x14ac:dyDescent="0.25">
      <c r="B736" s="9">
        <f t="shared" si="83"/>
        <v>717</v>
      </c>
      <c r="C736" s="42">
        <f>'Simulacion sistema (hoja4)'!BV727</f>
        <v>0.81765149199513809</v>
      </c>
      <c r="D736" s="42">
        <f>'Simulacion sistema (hoja4)'!BW727</f>
        <v>0.85014924315918017</v>
      </c>
      <c r="E736" s="44">
        <f t="shared" si="77"/>
        <v>111709610.55111627</v>
      </c>
      <c r="F736" s="45">
        <f t="shared" si="78"/>
        <v>205.27486416060853</v>
      </c>
      <c r="G736" s="45">
        <f t="shared" si="79"/>
        <v>359.23101228106492</v>
      </c>
      <c r="H736" s="46">
        <f t="shared" si="80"/>
        <v>1E-3</v>
      </c>
      <c r="I736" s="46">
        <f t="shared" si="81"/>
        <v>0.999</v>
      </c>
      <c r="J736" s="47">
        <f t="shared" si="82"/>
        <v>40129556479.801033</v>
      </c>
      <c r="K736" s="27"/>
      <c r="L736" s="27"/>
      <c r="M736" s="27"/>
      <c r="N736" s="27"/>
    </row>
    <row r="737" spans="2:14" x14ac:dyDescent="0.25">
      <c r="B737" s="9">
        <f t="shared" si="83"/>
        <v>718</v>
      </c>
      <c r="C737" s="42">
        <f>'Simulacion sistema (hoja4)'!BV728</f>
        <v>0.82121412311201814</v>
      </c>
      <c r="D737" s="42">
        <f>'Simulacion sistema (hoja4)'!BW728</f>
        <v>0.85040545583392191</v>
      </c>
      <c r="E737" s="44">
        <f t="shared" si="77"/>
        <v>111743276.89657734</v>
      </c>
      <c r="F737" s="45">
        <f t="shared" si="78"/>
        <v>205.27486416060853</v>
      </c>
      <c r="G737" s="45">
        <f t="shared" si="79"/>
        <v>359.23101228106492</v>
      </c>
      <c r="H737" s="46">
        <f t="shared" si="80"/>
        <v>1E-3</v>
      </c>
      <c r="I737" s="46">
        <f t="shared" si="81"/>
        <v>0.999</v>
      </c>
      <c r="J737" s="47">
        <f t="shared" si="82"/>
        <v>40141650475.160812</v>
      </c>
      <c r="K737" s="27"/>
      <c r="L737" s="27"/>
      <c r="M737" s="27"/>
      <c r="N737" s="27"/>
    </row>
    <row r="738" spans="2:14" x14ac:dyDescent="0.25">
      <c r="B738" s="9">
        <f t="shared" si="83"/>
        <v>719</v>
      </c>
      <c r="C738" s="42">
        <f>'Simulacion sistema (hoja4)'!BV729</f>
        <v>0.82092653857256925</v>
      </c>
      <c r="D738" s="42">
        <f>'Simulacion sistema (hoja4)'!BW729</f>
        <v>0.84825212979318521</v>
      </c>
      <c r="E738" s="44">
        <f t="shared" si="77"/>
        <v>111460329.85482453</v>
      </c>
      <c r="F738" s="45">
        <f t="shared" si="78"/>
        <v>205.27486416060853</v>
      </c>
      <c r="G738" s="45">
        <f t="shared" si="79"/>
        <v>359.23101228106492</v>
      </c>
      <c r="H738" s="46">
        <f t="shared" si="80"/>
        <v>1E-3</v>
      </c>
      <c r="I738" s="46">
        <f t="shared" si="81"/>
        <v>0.999</v>
      </c>
      <c r="J738" s="47">
        <f t="shared" si="82"/>
        <v>40040007122.930016</v>
      </c>
      <c r="K738" s="27"/>
      <c r="L738" s="27"/>
      <c r="M738" s="27"/>
      <c r="N738" s="27"/>
    </row>
    <row r="739" spans="2:14" x14ac:dyDescent="0.25">
      <c r="B739" s="9">
        <f t="shared" si="83"/>
        <v>720</v>
      </c>
      <c r="C739" s="42">
        <f>'Simulacion sistema (hoja4)'!BV730</f>
        <v>0.83242836878524673</v>
      </c>
      <c r="D739" s="42">
        <f>'Simulacion sistema (hoja4)'!BW730</f>
        <v>0.8551060115404211</v>
      </c>
      <c r="E739" s="44">
        <f t="shared" si="77"/>
        <v>112360929.91641134</v>
      </c>
      <c r="F739" s="45">
        <f t="shared" si="78"/>
        <v>205.27486416060853</v>
      </c>
      <c r="G739" s="45">
        <f t="shared" si="79"/>
        <v>359.23101228106492</v>
      </c>
      <c r="H739" s="46">
        <f t="shared" si="80"/>
        <v>1E-3</v>
      </c>
      <c r="I739" s="46">
        <f t="shared" si="81"/>
        <v>0.999</v>
      </c>
      <c r="J739" s="47">
        <f t="shared" si="82"/>
        <v>40363530594.714233</v>
      </c>
      <c r="K739" s="27"/>
      <c r="L739" s="27"/>
      <c r="M739" s="27"/>
      <c r="N739" s="27"/>
    </row>
    <row r="740" spans="2:14" x14ac:dyDescent="0.25">
      <c r="B740" s="9">
        <f t="shared" si="83"/>
        <v>721</v>
      </c>
      <c r="C740" s="42">
        <f>'Simulacion sistema (hoja4)'!BV731</f>
        <v>0.82556250821597721</v>
      </c>
      <c r="D740" s="42">
        <f>'Simulacion sistema (hoja4)'!BW731</f>
        <v>0.85304279688224993</v>
      </c>
      <c r="E740" s="44">
        <f t="shared" si="77"/>
        <v>112089823.51032765</v>
      </c>
      <c r="F740" s="45">
        <f t="shared" si="78"/>
        <v>205.27486416060853</v>
      </c>
      <c r="G740" s="45">
        <f t="shared" si="79"/>
        <v>359.23101228106492</v>
      </c>
      <c r="H740" s="46">
        <f t="shared" si="80"/>
        <v>1E-3</v>
      </c>
      <c r="I740" s="46">
        <f t="shared" si="81"/>
        <v>0.999</v>
      </c>
      <c r="J740" s="47">
        <f t="shared" si="82"/>
        <v>40266140766.020912</v>
      </c>
      <c r="K740" s="27"/>
      <c r="L740" s="27"/>
      <c r="M740" s="27"/>
      <c r="N740" s="27"/>
    </row>
    <row r="741" spans="2:14" x14ac:dyDescent="0.25">
      <c r="B741" s="9">
        <f t="shared" si="83"/>
        <v>722</v>
      </c>
      <c r="C741" s="42">
        <f>'Simulacion sistema (hoja4)'!BV732</f>
        <v>0.81594542471086595</v>
      </c>
      <c r="D741" s="42">
        <f>'Simulacion sistema (hoja4)'!BW732</f>
        <v>0.85621959109511392</v>
      </c>
      <c r="E741" s="44">
        <f t="shared" si="77"/>
        <v>112507254.26989797</v>
      </c>
      <c r="F741" s="45">
        <f t="shared" si="78"/>
        <v>205.27486416060853</v>
      </c>
      <c r="G741" s="45">
        <f t="shared" si="79"/>
        <v>359.23101228106492</v>
      </c>
      <c r="H741" s="46">
        <f t="shared" si="80"/>
        <v>1E-3</v>
      </c>
      <c r="I741" s="46">
        <f t="shared" si="81"/>
        <v>0.999</v>
      </c>
      <c r="J741" s="47">
        <f t="shared" si="82"/>
        <v>40416094840.338608</v>
      </c>
      <c r="K741" s="27"/>
      <c r="L741" s="27"/>
      <c r="M741" s="27"/>
      <c r="N741" s="27"/>
    </row>
    <row r="742" spans="2:14" x14ac:dyDescent="0.25">
      <c r="B742" s="9">
        <f t="shared" si="83"/>
        <v>723</v>
      </c>
      <c r="C742" s="42">
        <f>'Simulacion sistema (hoja4)'!BV733</f>
        <v>0.8191642019507468</v>
      </c>
      <c r="D742" s="42">
        <f>'Simulacion sistema (hoja4)'!BW733</f>
        <v>0.84737110098666091</v>
      </c>
      <c r="E742" s="44">
        <f t="shared" si="77"/>
        <v>111344562.66964725</v>
      </c>
      <c r="F742" s="45">
        <f t="shared" si="78"/>
        <v>205.27486416060853</v>
      </c>
      <c r="G742" s="45">
        <f t="shared" si="79"/>
        <v>359.23101228106492</v>
      </c>
      <c r="H742" s="46">
        <f t="shared" si="80"/>
        <v>1E-3</v>
      </c>
      <c r="I742" s="46">
        <f t="shared" si="81"/>
        <v>0.999</v>
      </c>
      <c r="J742" s="47">
        <f t="shared" si="82"/>
        <v>39998419959.809853</v>
      </c>
      <c r="K742" s="27"/>
      <c r="L742" s="27"/>
      <c r="M742" s="27"/>
      <c r="N742" s="27"/>
    </row>
    <row r="743" spans="2:14" x14ac:dyDescent="0.25">
      <c r="B743" s="9">
        <f t="shared" si="83"/>
        <v>724</v>
      </c>
      <c r="C743" s="42">
        <f>'Simulacion sistema (hoja4)'!BV734</f>
        <v>0.81120023763944626</v>
      </c>
      <c r="D743" s="42">
        <f>'Simulacion sistema (hoja4)'!BW734</f>
        <v>0.8429440872015338</v>
      </c>
      <c r="E743" s="44">
        <f t="shared" si="77"/>
        <v>110762853.05828154</v>
      </c>
      <c r="F743" s="45">
        <f t="shared" si="78"/>
        <v>205.27486416060853</v>
      </c>
      <c r="G743" s="45">
        <f t="shared" si="79"/>
        <v>359.23101228106492</v>
      </c>
      <c r="H743" s="46">
        <f t="shared" si="80"/>
        <v>1E-3</v>
      </c>
      <c r="I743" s="46">
        <f t="shared" si="81"/>
        <v>0.999</v>
      </c>
      <c r="J743" s="47">
        <f t="shared" si="82"/>
        <v>39789451827.265327</v>
      </c>
      <c r="K743" s="27"/>
      <c r="L743" s="27"/>
      <c r="M743" s="27"/>
      <c r="N743" s="27"/>
    </row>
    <row r="744" spans="2:14" x14ac:dyDescent="0.25">
      <c r="B744" s="9">
        <f t="shared" si="83"/>
        <v>725</v>
      </c>
      <c r="C744" s="42">
        <f>'Simulacion sistema (hoja4)'!BV735</f>
        <v>0.82180386926596427</v>
      </c>
      <c r="D744" s="42">
        <f>'Simulacion sistema (hoja4)'!BW735</f>
        <v>0.85087491461853804</v>
      </c>
      <c r="E744" s="44">
        <f t="shared" si="77"/>
        <v>111804963.78087589</v>
      </c>
      <c r="F744" s="45">
        <f t="shared" si="78"/>
        <v>205.27486416060853</v>
      </c>
      <c r="G744" s="45">
        <f t="shared" si="79"/>
        <v>359.23101228106492</v>
      </c>
      <c r="H744" s="46">
        <f t="shared" si="80"/>
        <v>1E-3</v>
      </c>
      <c r="I744" s="46">
        <f t="shared" si="81"/>
        <v>0.999</v>
      </c>
      <c r="J744" s="47">
        <f t="shared" si="82"/>
        <v>40163810317.051849</v>
      </c>
      <c r="K744" s="27"/>
      <c r="L744" s="27"/>
      <c r="M744" s="27"/>
      <c r="N744" s="27"/>
    </row>
    <row r="745" spans="2:14" x14ac:dyDescent="0.25">
      <c r="B745" s="9">
        <f t="shared" si="83"/>
        <v>726</v>
      </c>
      <c r="C745" s="42">
        <f>'Simulacion sistema (hoja4)'!BV736</f>
        <v>0.83180314436139779</v>
      </c>
      <c r="D745" s="42">
        <f>'Simulacion sistema (hoja4)'!BW736</f>
        <v>0.85068599532721356</v>
      </c>
      <c r="E745" s="44">
        <f t="shared" si="77"/>
        <v>111780139.78599587</v>
      </c>
      <c r="F745" s="45">
        <f t="shared" si="78"/>
        <v>205.27486416060853</v>
      </c>
      <c r="G745" s="45">
        <f t="shared" si="79"/>
        <v>359.23101228106492</v>
      </c>
      <c r="H745" s="46">
        <f t="shared" si="80"/>
        <v>1E-3</v>
      </c>
      <c r="I745" s="46">
        <f t="shared" si="81"/>
        <v>0.999</v>
      </c>
      <c r="J745" s="47">
        <f t="shared" si="82"/>
        <v>40154892768.242233</v>
      </c>
      <c r="K745" s="27"/>
      <c r="L745" s="27"/>
      <c r="M745" s="27"/>
      <c r="N745" s="27"/>
    </row>
    <row r="746" spans="2:14" x14ac:dyDescent="0.25">
      <c r="B746" s="9">
        <f t="shared" si="83"/>
        <v>727</v>
      </c>
      <c r="C746" s="42">
        <f>'Simulacion sistema (hoja4)'!BV737</f>
        <v>0.82023423182444966</v>
      </c>
      <c r="D746" s="42">
        <f>'Simulacion sistema (hoja4)'!BW737</f>
        <v>0.84861305377321405</v>
      </c>
      <c r="E746" s="44">
        <f t="shared" si="77"/>
        <v>111507755.26580033</v>
      </c>
      <c r="F746" s="45">
        <f t="shared" si="78"/>
        <v>205.27486416060853</v>
      </c>
      <c r="G746" s="45">
        <f t="shared" si="79"/>
        <v>359.23101228106492</v>
      </c>
      <c r="H746" s="46">
        <f t="shared" si="80"/>
        <v>1E-3</v>
      </c>
      <c r="I746" s="46">
        <f t="shared" si="81"/>
        <v>0.999</v>
      </c>
      <c r="J746" s="47">
        <f t="shared" si="82"/>
        <v>40057043801.322701</v>
      </c>
      <c r="K746" s="27"/>
      <c r="L746" s="27"/>
      <c r="M746" s="27"/>
      <c r="N746" s="27"/>
    </row>
    <row r="747" spans="2:14" x14ac:dyDescent="0.25">
      <c r="B747" s="9">
        <f t="shared" si="83"/>
        <v>728</v>
      </c>
      <c r="C747" s="42">
        <f>'Simulacion sistema (hoja4)'!BV738</f>
        <v>0.82201198449777113</v>
      </c>
      <c r="D747" s="42">
        <f>'Simulacion sistema (hoja4)'!BW738</f>
        <v>0.84955289053075023</v>
      </c>
      <c r="E747" s="44">
        <f t="shared" si="77"/>
        <v>111631249.81574057</v>
      </c>
      <c r="F747" s="45">
        <f t="shared" si="78"/>
        <v>205.27486416060853</v>
      </c>
      <c r="G747" s="45">
        <f t="shared" si="79"/>
        <v>359.23101228106492</v>
      </c>
      <c r="H747" s="46">
        <f t="shared" si="80"/>
        <v>1E-3</v>
      </c>
      <c r="I747" s="46">
        <f t="shared" si="81"/>
        <v>0.999</v>
      </c>
      <c r="J747" s="47">
        <f t="shared" si="82"/>
        <v>40101406873.508926</v>
      </c>
      <c r="K747" s="27"/>
      <c r="L747" s="27"/>
      <c r="M747" s="27"/>
      <c r="N747" s="27"/>
    </row>
    <row r="748" spans="2:14" x14ac:dyDescent="0.25">
      <c r="B748" s="9">
        <f t="shared" si="83"/>
        <v>729</v>
      </c>
      <c r="C748" s="42">
        <f>'Simulacion sistema (hoja4)'!BV739</f>
        <v>0.81172187961032416</v>
      </c>
      <c r="D748" s="42">
        <f>'Simulacion sistema (hoja4)'!BW739</f>
        <v>0.85132889576123183</v>
      </c>
      <c r="E748" s="44">
        <f t="shared" si="77"/>
        <v>111864616.90302587</v>
      </c>
      <c r="F748" s="45">
        <f t="shared" si="78"/>
        <v>205.27486416060853</v>
      </c>
      <c r="G748" s="45">
        <f t="shared" si="79"/>
        <v>359.23101228106492</v>
      </c>
      <c r="H748" s="46">
        <f t="shared" si="80"/>
        <v>1E-3</v>
      </c>
      <c r="I748" s="46">
        <f t="shared" si="81"/>
        <v>0.999</v>
      </c>
      <c r="J748" s="47">
        <f t="shared" si="82"/>
        <v>40185239568.507507</v>
      </c>
      <c r="K748" s="27"/>
      <c r="L748" s="27"/>
      <c r="M748" s="27"/>
      <c r="N748" s="27"/>
    </row>
    <row r="749" spans="2:14" x14ac:dyDescent="0.25">
      <c r="B749" s="9">
        <f t="shared" si="83"/>
        <v>730</v>
      </c>
      <c r="C749" s="42">
        <f>'Simulacion sistema (hoja4)'!BV740</f>
        <v>0.8024599455865925</v>
      </c>
      <c r="D749" s="42">
        <f>'Simulacion sistema (hoja4)'!BW740</f>
        <v>0.84844453679139908</v>
      </c>
      <c r="E749" s="44">
        <f t="shared" si="77"/>
        <v>111485612.13438983</v>
      </c>
      <c r="F749" s="45">
        <f t="shared" si="78"/>
        <v>205.27486416060853</v>
      </c>
      <c r="G749" s="45">
        <f t="shared" si="79"/>
        <v>359.23101228106492</v>
      </c>
      <c r="H749" s="46">
        <f t="shared" si="80"/>
        <v>1E-3</v>
      </c>
      <c r="I749" s="46">
        <f t="shared" si="81"/>
        <v>0.999</v>
      </c>
      <c r="J749" s="47">
        <f t="shared" si="82"/>
        <v>40049089301.811035</v>
      </c>
      <c r="K749" s="27"/>
      <c r="L749" s="27"/>
      <c r="M749" s="27"/>
      <c r="N749" s="27"/>
    </row>
    <row r="750" spans="2:14" x14ac:dyDescent="0.25">
      <c r="B750" s="9">
        <f t="shared" si="83"/>
        <v>731</v>
      </c>
      <c r="C750" s="42">
        <f>'Simulacion sistema (hoja4)'!BV741</f>
        <v>0.81235482016384597</v>
      </c>
      <c r="D750" s="42">
        <f>'Simulacion sistema (hoja4)'!BW741</f>
        <v>0.84736985377475194</v>
      </c>
      <c r="E750" s="44">
        <f t="shared" si="77"/>
        <v>111344398.7860024</v>
      </c>
      <c r="F750" s="45">
        <f t="shared" si="78"/>
        <v>205.27486416060853</v>
      </c>
      <c r="G750" s="45">
        <f t="shared" si="79"/>
        <v>359.23101228106492</v>
      </c>
      <c r="H750" s="46">
        <f t="shared" si="80"/>
        <v>1E-3</v>
      </c>
      <c r="I750" s="46">
        <f t="shared" si="81"/>
        <v>0.999</v>
      </c>
      <c r="J750" s="47">
        <f t="shared" si="82"/>
        <v>39998361087.722214</v>
      </c>
      <c r="K750" s="27"/>
      <c r="L750" s="27"/>
      <c r="M750" s="27"/>
      <c r="N750" s="27"/>
    </row>
    <row r="751" spans="2:14" x14ac:dyDescent="0.25">
      <c r="B751" s="9">
        <f t="shared" si="83"/>
        <v>732</v>
      </c>
      <c r="C751" s="42">
        <f>'Simulacion sistema (hoja4)'!BV742</f>
        <v>0.82965266692700346</v>
      </c>
      <c r="D751" s="42">
        <f>'Simulacion sistema (hoja4)'!BW742</f>
        <v>0.85212462874567574</v>
      </c>
      <c r="E751" s="44">
        <f t="shared" si="77"/>
        <v>111969176.21718179</v>
      </c>
      <c r="F751" s="45">
        <f t="shared" si="78"/>
        <v>205.27486416060853</v>
      </c>
      <c r="G751" s="45">
        <f t="shared" si="79"/>
        <v>359.23101228106492</v>
      </c>
      <c r="H751" s="46">
        <f t="shared" si="80"/>
        <v>1E-3</v>
      </c>
      <c r="I751" s="46">
        <f t="shared" si="81"/>
        <v>0.999</v>
      </c>
      <c r="J751" s="47">
        <f t="shared" si="82"/>
        <v>40222800516.775154</v>
      </c>
      <c r="K751" s="27"/>
      <c r="L751" s="27"/>
      <c r="M751" s="27"/>
      <c r="N751" s="27"/>
    </row>
    <row r="752" spans="2:14" x14ac:dyDescent="0.25">
      <c r="B752" s="9">
        <f t="shared" si="83"/>
        <v>733</v>
      </c>
      <c r="C752" s="42">
        <f>'Simulacion sistema (hoja4)'!BV743</f>
        <v>0.83630772010189558</v>
      </c>
      <c r="D752" s="42">
        <f>'Simulacion sistema (hoja4)'!BW743</f>
        <v>0.85279369425306228</v>
      </c>
      <c r="E752" s="44">
        <f t="shared" si="77"/>
        <v>112057091.42485239</v>
      </c>
      <c r="F752" s="45">
        <f t="shared" si="78"/>
        <v>205.27486416060853</v>
      </c>
      <c r="G752" s="45">
        <f t="shared" si="79"/>
        <v>359.23101228106492</v>
      </c>
      <c r="H752" s="46">
        <f t="shared" si="80"/>
        <v>1E-3</v>
      </c>
      <c r="I752" s="46">
        <f t="shared" si="81"/>
        <v>0.999</v>
      </c>
      <c r="J752" s="47">
        <f t="shared" si="82"/>
        <v>40254382385.821564</v>
      </c>
      <c r="K752" s="27"/>
      <c r="L752" s="27"/>
      <c r="M752" s="27"/>
      <c r="N752" s="27"/>
    </row>
    <row r="753" spans="2:14" x14ac:dyDescent="0.25">
      <c r="B753" s="9">
        <f t="shared" si="83"/>
        <v>734</v>
      </c>
      <c r="C753" s="42">
        <f>'Simulacion sistema (hoja4)'!BV744</f>
        <v>0.80312686972298164</v>
      </c>
      <c r="D753" s="42">
        <f>'Simulacion sistema (hoja4)'!BW744</f>
        <v>0.85194916592824566</v>
      </c>
      <c r="E753" s="44">
        <f t="shared" si="77"/>
        <v>111946120.40297148</v>
      </c>
      <c r="F753" s="45">
        <f t="shared" si="78"/>
        <v>205.27486416060853</v>
      </c>
      <c r="G753" s="45">
        <f t="shared" si="79"/>
        <v>359.23101228106492</v>
      </c>
      <c r="H753" s="46">
        <f t="shared" si="80"/>
        <v>1E-3</v>
      </c>
      <c r="I753" s="46">
        <f t="shared" si="81"/>
        <v>0.999</v>
      </c>
      <c r="J753" s="47">
        <f t="shared" si="82"/>
        <v>40214518153.297417</v>
      </c>
      <c r="K753" s="27"/>
      <c r="L753" s="27"/>
      <c r="M753" s="27"/>
      <c r="N753" s="27"/>
    </row>
    <row r="754" spans="2:14" x14ac:dyDescent="0.25">
      <c r="B754" s="9">
        <f t="shared" si="83"/>
        <v>735</v>
      </c>
      <c r="C754" s="42">
        <f>'Simulacion sistema (hoja4)'!BV745</f>
        <v>0.81491064183127115</v>
      </c>
      <c r="D754" s="42">
        <f>'Simulacion sistema (hoja4)'!BW745</f>
        <v>0.84616270786900327</v>
      </c>
      <c r="E754" s="44">
        <f t="shared" si="77"/>
        <v>111185779.81398703</v>
      </c>
      <c r="F754" s="45">
        <f t="shared" si="78"/>
        <v>205.27486416060853</v>
      </c>
      <c r="G754" s="45">
        <f t="shared" si="79"/>
        <v>359.23101228106492</v>
      </c>
      <c r="H754" s="46">
        <f t="shared" si="80"/>
        <v>1E-3</v>
      </c>
      <c r="I754" s="46">
        <f t="shared" si="81"/>
        <v>0.999</v>
      </c>
      <c r="J754" s="47">
        <f t="shared" si="82"/>
        <v>39941380233.838158</v>
      </c>
      <c r="K754" s="27"/>
      <c r="L754" s="27"/>
      <c r="M754" s="27"/>
      <c r="N754" s="27"/>
    </row>
    <row r="755" spans="2:14" x14ac:dyDescent="0.25">
      <c r="B755" s="9">
        <f t="shared" si="83"/>
        <v>736</v>
      </c>
      <c r="C755" s="42">
        <f>'Simulacion sistema (hoja4)'!BV746</f>
        <v>0.82655177342465336</v>
      </c>
      <c r="D755" s="42">
        <f>'Simulacion sistema (hoja4)'!BW746</f>
        <v>0.84883140723114225</v>
      </c>
      <c r="E755" s="44">
        <f t="shared" si="77"/>
        <v>111536446.91017209</v>
      </c>
      <c r="F755" s="45">
        <f t="shared" si="78"/>
        <v>205.27486416060853</v>
      </c>
      <c r="G755" s="45">
        <f t="shared" si="79"/>
        <v>359.23101228106492</v>
      </c>
      <c r="H755" s="46">
        <f t="shared" si="80"/>
        <v>1E-3</v>
      </c>
      <c r="I755" s="46">
        <f t="shared" si="81"/>
        <v>0.999</v>
      </c>
      <c r="J755" s="47">
        <f t="shared" si="82"/>
        <v>40067350729.774376</v>
      </c>
      <c r="K755" s="27"/>
      <c r="L755" s="27"/>
      <c r="M755" s="27"/>
      <c r="N755" s="27"/>
    </row>
    <row r="756" spans="2:14" x14ac:dyDescent="0.25">
      <c r="B756" s="9">
        <f t="shared" si="83"/>
        <v>737</v>
      </c>
      <c r="C756" s="42">
        <f>'Simulacion sistema (hoja4)'!BV747</f>
        <v>0.82809912824400245</v>
      </c>
      <c r="D756" s="42">
        <f>'Simulacion sistema (hoja4)'!BW747</f>
        <v>0.84940501604025354</v>
      </c>
      <c r="E756" s="44">
        <f t="shared" si="77"/>
        <v>111611819.10768931</v>
      </c>
      <c r="F756" s="45">
        <f t="shared" si="78"/>
        <v>205.27486416060853</v>
      </c>
      <c r="G756" s="45">
        <f t="shared" si="79"/>
        <v>359.23101228106492</v>
      </c>
      <c r="H756" s="46">
        <f t="shared" si="80"/>
        <v>1E-3</v>
      </c>
      <c r="I756" s="46">
        <f t="shared" si="81"/>
        <v>0.999</v>
      </c>
      <c r="J756" s="47">
        <f t="shared" si="82"/>
        <v>40094426760.586334</v>
      </c>
      <c r="K756" s="27"/>
      <c r="L756" s="27"/>
      <c r="M756" s="27"/>
      <c r="N756" s="27"/>
    </row>
    <row r="757" spans="2:14" x14ac:dyDescent="0.25">
      <c r="B757" s="9">
        <f t="shared" si="83"/>
        <v>738</v>
      </c>
      <c r="C757" s="42">
        <f>'Simulacion sistema (hoja4)'!BV748</f>
        <v>0.81918813905299115</v>
      </c>
      <c r="D757" s="42">
        <f>'Simulacion sistema (hoja4)'!BW748</f>
        <v>0.85238513457539955</v>
      </c>
      <c r="E757" s="44">
        <f t="shared" si="77"/>
        <v>112003406.6832075</v>
      </c>
      <c r="F757" s="45">
        <f t="shared" si="78"/>
        <v>205.27486416060853</v>
      </c>
      <c r="G757" s="45">
        <f t="shared" si="79"/>
        <v>359.23101228106492</v>
      </c>
      <c r="H757" s="46">
        <f t="shared" si="80"/>
        <v>1E-3</v>
      </c>
      <c r="I757" s="46">
        <f t="shared" si="81"/>
        <v>0.999</v>
      </c>
      <c r="J757" s="47">
        <f t="shared" si="82"/>
        <v>40235097161.73642</v>
      </c>
      <c r="K757" s="27"/>
      <c r="L757" s="27"/>
      <c r="M757" s="27"/>
      <c r="N757" s="27"/>
    </row>
    <row r="758" spans="2:14" x14ac:dyDescent="0.25">
      <c r="B758" s="9">
        <f t="shared" si="83"/>
        <v>739</v>
      </c>
      <c r="C758" s="42">
        <f>'Simulacion sistema (hoja4)'!BV749</f>
        <v>0.81646311607953348</v>
      </c>
      <c r="D758" s="42">
        <f>'Simulacion sistema (hoja4)'!BW749</f>
        <v>0.84443512076694838</v>
      </c>
      <c r="E758" s="44">
        <f t="shared" si="77"/>
        <v>110958774.86877702</v>
      </c>
      <c r="F758" s="45">
        <f t="shared" si="78"/>
        <v>205.27486416060853</v>
      </c>
      <c r="G758" s="45">
        <f t="shared" si="79"/>
        <v>359.23101228106492</v>
      </c>
      <c r="H758" s="46">
        <f t="shared" si="80"/>
        <v>1E-3</v>
      </c>
      <c r="I758" s="46">
        <f t="shared" si="81"/>
        <v>0.999</v>
      </c>
      <c r="J758" s="47">
        <f t="shared" si="82"/>
        <v>39859833017.577553</v>
      </c>
      <c r="K758" s="27"/>
      <c r="L758" s="27"/>
      <c r="M758" s="27"/>
      <c r="N758" s="27"/>
    </row>
    <row r="759" spans="2:14" x14ac:dyDescent="0.25">
      <c r="B759" s="9">
        <f t="shared" si="83"/>
        <v>740</v>
      </c>
      <c r="C759" s="42">
        <f>'Simulacion sistema (hoja4)'!BV750</f>
        <v>0.80871132025211379</v>
      </c>
      <c r="D759" s="42">
        <f>'Simulacion sistema (hoja4)'!BW750</f>
        <v>0.83961448644522441</v>
      </c>
      <c r="E759" s="44">
        <f t="shared" si="77"/>
        <v>110325343.51890248</v>
      </c>
      <c r="F759" s="45">
        <f t="shared" si="78"/>
        <v>205.27486416060853</v>
      </c>
      <c r="G759" s="45">
        <f t="shared" si="79"/>
        <v>359.23101228106492</v>
      </c>
      <c r="H759" s="46">
        <f t="shared" si="80"/>
        <v>1E-3</v>
      </c>
      <c r="I759" s="46">
        <f t="shared" si="81"/>
        <v>0.999</v>
      </c>
      <c r="J759" s="47">
        <f t="shared" si="82"/>
        <v>39632284832.551559</v>
      </c>
      <c r="K759" s="27"/>
      <c r="L759" s="27"/>
      <c r="M759" s="27"/>
      <c r="N759" s="27"/>
    </row>
    <row r="760" spans="2:14" x14ac:dyDescent="0.25">
      <c r="B760" s="9">
        <f t="shared" si="83"/>
        <v>741</v>
      </c>
      <c r="C760" s="42">
        <f>'Simulacion sistema (hoja4)'!BV751</f>
        <v>0.80781092049227909</v>
      </c>
      <c r="D760" s="42">
        <f>'Simulacion sistema (hoja4)'!BW751</f>
        <v>0.84275318417311484</v>
      </c>
      <c r="E760" s="44">
        <f t="shared" si="77"/>
        <v>110737768.40034729</v>
      </c>
      <c r="F760" s="45">
        <f t="shared" si="78"/>
        <v>205.27486416060853</v>
      </c>
      <c r="G760" s="45">
        <f t="shared" si="79"/>
        <v>359.23101228106492</v>
      </c>
      <c r="H760" s="46">
        <f t="shared" si="80"/>
        <v>1E-3</v>
      </c>
      <c r="I760" s="46">
        <f t="shared" si="81"/>
        <v>0.999</v>
      </c>
      <c r="J760" s="47">
        <f t="shared" si="82"/>
        <v>39780440640.202881</v>
      </c>
      <c r="K760" s="27"/>
      <c r="L760" s="27"/>
      <c r="M760" s="27"/>
      <c r="N760" s="27"/>
    </row>
    <row r="761" spans="2:14" x14ac:dyDescent="0.25">
      <c r="B761" s="9">
        <f t="shared" si="83"/>
        <v>742</v>
      </c>
      <c r="C761" s="42">
        <f>'Simulacion sistema (hoja4)'!BV752</f>
        <v>0.81959102398337891</v>
      </c>
      <c r="D761" s="42">
        <f>'Simulacion sistema (hoja4)'!BW752</f>
        <v>0.84474467196744052</v>
      </c>
      <c r="E761" s="44">
        <f t="shared" si="77"/>
        <v>110999449.89652169</v>
      </c>
      <c r="F761" s="45">
        <f t="shared" si="78"/>
        <v>205.27486416060853</v>
      </c>
      <c r="G761" s="45">
        <f t="shared" si="79"/>
        <v>359.23101228106492</v>
      </c>
      <c r="H761" s="46">
        <f t="shared" si="80"/>
        <v>1E-3</v>
      </c>
      <c r="I761" s="46">
        <f t="shared" si="81"/>
        <v>0.999</v>
      </c>
      <c r="J761" s="47">
        <f t="shared" si="82"/>
        <v>39874444748.968834</v>
      </c>
      <c r="K761" s="27"/>
      <c r="L761" s="27"/>
      <c r="M761" s="27"/>
      <c r="N761" s="27"/>
    </row>
    <row r="762" spans="2:14" x14ac:dyDescent="0.25">
      <c r="B762" s="9">
        <f t="shared" si="83"/>
        <v>743</v>
      </c>
      <c r="C762" s="42">
        <f>'Simulacion sistema (hoja4)'!BV753</f>
        <v>0.82319294559428746</v>
      </c>
      <c r="D762" s="42">
        <f>'Simulacion sistema (hoja4)'!BW753</f>
        <v>0.84617167888087974</v>
      </c>
      <c r="E762" s="44">
        <f t="shared" si="77"/>
        <v>111186958.6049476</v>
      </c>
      <c r="F762" s="45">
        <f t="shared" si="78"/>
        <v>205.27486416060853</v>
      </c>
      <c r="G762" s="45">
        <f t="shared" si="79"/>
        <v>359.23101228106492</v>
      </c>
      <c r="H762" s="46">
        <f t="shared" si="80"/>
        <v>1E-3</v>
      </c>
      <c r="I762" s="46">
        <f t="shared" si="81"/>
        <v>0.999</v>
      </c>
      <c r="J762" s="47">
        <f t="shared" si="82"/>
        <v>39941803692.108185</v>
      </c>
      <c r="K762" s="27"/>
      <c r="L762" s="27"/>
      <c r="M762" s="27"/>
      <c r="N762" s="27"/>
    </row>
    <row r="763" spans="2:14" x14ac:dyDescent="0.25">
      <c r="B763" s="9">
        <f t="shared" si="83"/>
        <v>744</v>
      </c>
      <c r="C763" s="42">
        <f>'Simulacion sistema (hoja4)'!BV754</f>
        <v>0.81712415639546709</v>
      </c>
      <c r="D763" s="42">
        <f>'Simulacion sistema (hoja4)'!BW754</f>
        <v>0.85005238066060085</v>
      </c>
      <c r="E763" s="44">
        <f t="shared" si="77"/>
        <v>111696882.81880295</v>
      </c>
      <c r="F763" s="45">
        <f t="shared" si="78"/>
        <v>205.27486416060853</v>
      </c>
      <c r="G763" s="45">
        <f t="shared" si="79"/>
        <v>359.23101228106492</v>
      </c>
      <c r="H763" s="46">
        <f t="shared" si="80"/>
        <v>1E-3</v>
      </c>
      <c r="I763" s="46">
        <f t="shared" si="81"/>
        <v>0.999</v>
      </c>
      <c r="J763" s="47">
        <f t="shared" si="82"/>
        <v>40124984283.638069</v>
      </c>
      <c r="K763" s="27"/>
      <c r="L763" s="27"/>
      <c r="M763" s="27"/>
      <c r="N763" s="27"/>
    </row>
    <row r="764" spans="2:14" x14ac:dyDescent="0.25">
      <c r="B764" s="9">
        <f t="shared" si="83"/>
        <v>745</v>
      </c>
      <c r="C764" s="42">
        <f>'Simulacion sistema (hoja4)'!BV755</f>
        <v>0.83346018757339668</v>
      </c>
      <c r="D764" s="42">
        <f>'Simulacion sistema (hoja4)'!BW755</f>
        <v>0.85155448966927194</v>
      </c>
      <c r="E764" s="44">
        <f t="shared" si="77"/>
        <v>111894259.94254233</v>
      </c>
      <c r="F764" s="45">
        <f t="shared" si="78"/>
        <v>205.27486416060853</v>
      </c>
      <c r="G764" s="45">
        <f t="shared" si="79"/>
        <v>359.23101228106492</v>
      </c>
      <c r="H764" s="46">
        <f t="shared" si="80"/>
        <v>1E-3</v>
      </c>
      <c r="I764" s="46">
        <f t="shared" si="81"/>
        <v>0.999</v>
      </c>
      <c r="J764" s="47">
        <f t="shared" si="82"/>
        <v>40195888267.600098</v>
      </c>
      <c r="K764" s="27"/>
      <c r="L764" s="27"/>
      <c r="M764" s="27"/>
      <c r="N764" s="27"/>
    </row>
    <row r="765" spans="2:14" x14ac:dyDescent="0.25">
      <c r="B765" s="9">
        <f t="shared" si="83"/>
        <v>746</v>
      </c>
      <c r="C765" s="42">
        <f>'Simulacion sistema (hoja4)'!BV756</f>
        <v>0.81997417128129901</v>
      </c>
      <c r="D765" s="42">
        <f>'Simulacion sistema (hoja4)'!BW756</f>
        <v>0.85010287639928184</v>
      </c>
      <c r="E765" s="44">
        <f t="shared" si="77"/>
        <v>111703517.95886564</v>
      </c>
      <c r="F765" s="45">
        <f t="shared" si="78"/>
        <v>205.27486416060853</v>
      </c>
      <c r="G765" s="45">
        <f t="shared" si="79"/>
        <v>359.23101228106492</v>
      </c>
      <c r="H765" s="46">
        <f t="shared" si="80"/>
        <v>1E-3</v>
      </c>
      <c r="I765" s="46">
        <f t="shared" si="81"/>
        <v>0.999</v>
      </c>
      <c r="J765" s="47">
        <f t="shared" si="82"/>
        <v>40127367831.719421</v>
      </c>
      <c r="K765" s="27"/>
      <c r="L765" s="27"/>
      <c r="M765" s="27"/>
      <c r="N765" s="27"/>
    </row>
    <row r="766" spans="2:14" x14ac:dyDescent="0.25">
      <c r="B766" s="9">
        <f t="shared" si="83"/>
        <v>747</v>
      </c>
      <c r="C766" s="42">
        <f>'Simulacion sistema (hoja4)'!BV757</f>
        <v>0.82687691192462809</v>
      </c>
      <c r="D766" s="42">
        <f>'Simulacion sistema (hoja4)'!BW757</f>
        <v>0.84775376294149751</v>
      </c>
      <c r="E766" s="44">
        <f t="shared" si="77"/>
        <v>111394844.45051278</v>
      </c>
      <c r="F766" s="45">
        <f t="shared" si="78"/>
        <v>205.27486416060853</v>
      </c>
      <c r="G766" s="45">
        <f t="shared" si="79"/>
        <v>359.23101228106492</v>
      </c>
      <c r="H766" s="46">
        <f t="shared" si="80"/>
        <v>1E-3</v>
      </c>
      <c r="I766" s="46">
        <f t="shared" si="81"/>
        <v>0.999</v>
      </c>
      <c r="J766" s="47">
        <f t="shared" si="82"/>
        <v>40016482734.849472</v>
      </c>
      <c r="K766" s="27"/>
      <c r="L766" s="27"/>
      <c r="M766" s="27"/>
      <c r="N766" s="27"/>
    </row>
    <row r="767" spans="2:14" x14ac:dyDescent="0.25">
      <c r="B767" s="9">
        <f t="shared" si="83"/>
        <v>748</v>
      </c>
      <c r="C767" s="42">
        <f>'Simulacion sistema (hoja4)'!BV758</f>
        <v>0.82862124972804141</v>
      </c>
      <c r="D767" s="42">
        <f>'Simulacion sistema (hoja4)'!BW758</f>
        <v>0.84309478063358134</v>
      </c>
      <c r="E767" s="44">
        <f t="shared" si="77"/>
        <v>110782654.17525259</v>
      </c>
      <c r="F767" s="45">
        <f t="shared" si="78"/>
        <v>205.27486416060853</v>
      </c>
      <c r="G767" s="45">
        <f t="shared" si="79"/>
        <v>359.23101228106492</v>
      </c>
      <c r="H767" s="46">
        <f t="shared" si="80"/>
        <v>1E-3</v>
      </c>
      <c r="I767" s="46">
        <f t="shared" si="81"/>
        <v>0.999</v>
      </c>
      <c r="J767" s="47">
        <f t="shared" si="82"/>
        <v>39796565002.559128</v>
      </c>
      <c r="K767" s="27"/>
      <c r="L767" s="27"/>
      <c r="M767" s="27"/>
      <c r="N767" s="27"/>
    </row>
    <row r="768" spans="2:14" x14ac:dyDescent="0.25">
      <c r="B768" s="9">
        <f t="shared" si="83"/>
        <v>749</v>
      </c>
      <c r="C768" s="42">
        <f>'Simulacion sistema (hoja4)'!BV759</f>
        <v>0.82419376474307915</v>
      </c>
      <c r="D768" s="42">
        <f>'Simulacion sistema (hoja4)'!BW759</f>
        <v>0.84957573965378885</v>
      </c>
      <c r="E768" s="44">
        <f t="shared" si="77"/>
        <v>111634252.19050784</v>
      </c>
      <c r="F768" s="45">
        <f t="shared" si="78"/>
        <v>205.27486416060853</v>
      </c>
      <c r="G768" s="45">
        <f t="shared" si="79"/>
        <v>359.23101228106492</v>
      </c>
      <c r="H768" s="46">
        <f t="shared" si="80"/>
        <v>1E-3</v>
      </c>
      <c r="I768" s="46">
        <f t="shared" si="81"/>
        <v>0.999</v>
      </c>
      <c r="J768" s="47">
        <f t="shared" si="82"/>
        <v>40102485419.635818</v>
      </c>
      <c r="K768" s="27"/>
      <c r="L768" s="27"/>
      <c r="M768" s="27"/>
      <c r="N768" s="27"/>
    </row>
    <row r="769" spans="2:14" x14ac:dyDescent="0.25">
      <c r="B769" s="9">
        <f t="shared" si="83"/>
        <v>750</v>
      </c>
      <c r="C769" s="42">
        <f>'Simulacion sistema (hoja4)'!BV760</f>
        <v>0.81896122872134969</v>
      </c>
      <c r="D769" s="42">
        <f>'Simulacion sistema (hoja4)'!BW760</f>
        <v>0.84066950966513687</v>
      </c>
      <c r="E769" s="44">
        <f t="shared" si="77"/>
        <v>110463973.56999898</v>
      </c>
      <c r="F769" s="45">
        <f t="shared" si="78"/>
        <v>205.27486416060853</v>
      </c>
      <c r="G769" s="45">
        <f t="shared" si="79"/>
        <v>359.23101228106492</v>
      </c>
      <c r="H769" s="46">
        <f t="shared" si="80"/>
        <v>1E-3</v>
      </c>
      <c r="I769" s="46">
        <f t="shared" si="81"/>
        <v>0.999</v>
      </c>
      <c r="J769" s="47">
        <f t="shared" si="82"/>
        <v>39682085046.139534</v>
      </c>
      <c r="K769" s="27"/>
      <c r="L769" s="27"/>
      <c r="M769" s="27"/>
      <c r="N769" s="27"/>
    </row>
    <row r="770" spans="2:14" x14ac:dyDescent="0.25">
      <c r="B770" s="9">
        <f t="shared" si="83"/>
        <v>751</v>
      </c>
      <c r="C770" s="42">
        <f>'Simulacion sistema (hoja4)'!BV761</f>
        <v>0.82677064256896193</v>
      </c>
      <c r="D770" s="42">
        <f>'Simulacion sistema (hoja4)'!BW761</f>
        <v>0.85228499495793575</v>
      </c>
      <c r="E770" s="44">
        <f t="shared" si="77"/>
        <v>111990248.33747275</v>
      </c>
      <c r="F770" s="45">
        <f t="shared" si="78"/>
        <v>205.27486416060853</v>
      </c>
      <c r="G770" s="45">
        <f t="shared" si="79"/>
        <v>359.23101228106492</v>
      </c>
      <c r="H770" s="46">
        <f t="shared" si="80"/>
        <v>1E-3</v>
      </c>
      <c r="I770" s="46">
        <f t="shared" si="81"/>
        <v>0.999</v>
      </c>
      <c r="J770" s="47">
        <f t="shared" si="82"/>
        <v>40230370275.878181</v>
      </c>
      <c r="K770" s="27"/>
      <c r="L770" s="27"/>
      <c r="M770" s="27"/>
      <c r="N770" s="27"/>
    </row>
    <row r="771" spans="2:14" x14ac:dyDescent="0.25">
      <c r="B771" s="9">
        <f t="shared" si="83"/>
        <v>752</v>
      </c>
      <c r="C771" s="42">
        <f>'Simulacion sistema (hoja4)'!BV762</f>
        <v>0.82890533195962346</v>
      </c>
      <c r="D771" s="42">
        <f>'Simulacion sistema (hoja4)'!BW762</f>
        <v>0.85064906559592923</v>
      </c>
      <c r="E771" s="44">
        <f t="shared" si="77"/>
        <v>111775287.21930511</v>
      </c>
      <c r="F771" s="45">
        <f t="shared" si="78"/>
        <v>205.27486416060853</v>
      </c>
      <c r="G771" s="45">
        <f t="shared" si="79"/>
        <v>359.23101228106492</v>
      </c>
      <c r="H771" s="46">
        <f t="shared" si="80"/>
        <v>1E-3</v>
      </c>
      <c r="I771" s="46">
        <f t="shared" si="81"/>
        <v>0.999</v>
      </c>
      <c r="J771" s="47">
        <f t="shared" si="82"/>
        <v>40153149575.797752</v>
      </c>
      <c r="K771" s="27"/>
      <c r="L771" s="27"/>
      <c r="M771" s="27"/>
      <c r="N771" s="27"/>
    </row>
    <row r="772" spans="2:14" x14ac:dyDescent="0.25">
      <c r="B772" s="9">
        <f t="shared" si="83"/>
        <v>753</v>
      </c>
      <c r="C772" s="42">
        <f>'Simulacion sistema (hoja4)'!BV763</f>
        <v>0.8258103101939519</v>
      </c>
      <c r="D772" s="42">
        <f>'Simulacion sistema (hoja4)'!BW763</f>
        <v>0.84524527545998085</v>
      </c>
      <c r="E772" s="44">
        <f t="shared" si="77"/>
        <v>111065229.19544148</v>
      </c>
      <c r="F772" s="45">
        <f t="shared" si="78"/>
        <v>205.27486416060853</v>
      </c>
      <c r="G772" s="45">
        <f t="shared" si="79"/>
        <v>359.23101228106492</v>
      </c>
      <c r="H772" s="46">
        <f t="shared" si="80"/>
        <v>1E-3</v>
      </c>
      <c r="I772" s="46">
        <f t="shared" si="81"/>
        <v>0.999</v>
      </c>
      <c r="J772" s="47">
        <f t="shared" si="82"/>
        <v>39898074713.106934</v>
      </c>
      <c r="K772" s="27"/>
      <c r="L772" s="27"/>
      <c r="M772" s="27"/>
      <c r="N772" s="27"/>
    </row>
    <row r="773" spans="2:14" x14ac:dyDescent="0.25">
      <c r="B773" s="9">
        <f t="shared" si="83"/>
        <v>754</v>
      </c>
      <c r="C773" s="42">
        <f>'Simulacion sistema (hoja4)'!BV764</f>
        <v>0.82695461895958777</v>
      </c>
      <c r="D773" s="42">
        <f>'Simulacion sistema (hoja4)'!BW764</f>
        <v>0.84081848042770369</v>
      </c>
      <c r="E773" s="44">
        <f t="shared" si="77"/>
        <v>110483548.32820027</v>
      </c>
      <c r="F773" s="45">
        <f t="shared" si="78"/>
        <v>205.27486416060853</v>
      </c>
      <c r="G773" s="45">
        <f t="shared" si="79"/>
        <v>359.23101228106492</v>
      </c>
      <c r="H773" s="46">
        <f t="shared" si="80"/>
        <v>1E-3</v>
      </c>
      <c r="I773" s="46">
        <f t="shared" si="81"/>
        <v>0.999</v>
      </c>
      <c r="J773" s="47">
        <f t="shared" si="82"/>
        <v>39689116906.343338</v>
      </c>
      <c r="K773" s="27"/>
      <c r="L773" s="27"/>
      <c r="M773" s="27"/>
      <c r="N773" s="27"/>
    </row>
    <row r="774" spans="2:14" x14ac:dyDescent="0.25">
      <c r="B774" s="9">
        <f t="shared" si="83"/>
        <v>755</v>
      </c>
      <c r="C774" s="42">
        <f>'Simulacion sistema (hoja4)'!BV765</f>
        <v>0.83112824249945183</v>
      </c>
      <c r="D774" s="42">
        <f>'Simulacion sistema (hoja4)'!BW765</f>
        <v>0.84963534446301692</v>
      </c>
      <c r="E774" s="44">
        <f t="shared" si="77"/>
        <v>111642084.26244041</v>
      </c>
      <c r="F774" s="45">
        <f t="shared" si="78"/>
        <v>205.27486416060853</v>
      </c>
      <c r="G774" s="45">
        <f t="shared" si="79"/>
        <v>359.23101228106492</v>
      </c>
      <c r="H774" s="46">
        <f t="shared" si="80"/>
        <v>1E-3</v>
      </c>
      <c r="I774" s="46">
        <f t="shared" si="81"/>
        <v>0.999</v>
      </c>
      <c r="J774" s="47">
        <f t="shared" si="82"/>
        <v>40105298942.76442</v>
      </c>
      <c r="K774" s="27"/>
      <c r="L774" s="27"/>
      <c r="M774" s="27"/>
      <c r="N774" s="27"/>
    </row>
    <row r="775" spans="2:14" x14ac:dyDescent="0.25">
      <c r="B775" s="9">
        <f t="shared" si="83"/>
        <v>756</v>
      </c>
      <c r="C775" s="42">
        <f>'Simulacion sistema (hoja4)'!BV766</f>
        <v>0.82171969552059176</v>
      </c>
      <c r="D775" s="42">
        <f>'Simulacion sistema (hoja4)'!BW766</f>
        <v>0.84859573093691798</v>
      </c>
      <c r="E775" s="44">
        <f t="shared" si="77"/>
        <v>111505479.04511102</v>
      </c>
      <c r="F775" s="45">
        <f t="shared" si="78"/>
        <v>205.27486416060853</v>
      </c>
      <c r="G775" s="45">
        <f t="shared" si="79"/>
        <v>359.23101228106492</v>
      </c>
      <c r="H775" s="46">
        <f t="shared" si="80"/>
        <v>1E-3</v>
      </c>
      <c r="I775" s="46">
        <f t="shared" si="81"/>
        <v>0.999</v>
      </c>
      <c r="J775" s="47">
        <f t="shared" si="82"/>
        <v>40056226112.2603</v>
      </c>
      <c r="K775" s="27"/>
      <c r="L775" s="27"/>
      <c r="M775" s="27"/>
      <c r="N775" s="27"/>
    </row>
    <row r="776" spans="2:14" x14ac:dyDescent="0.25">
      <c r="B776" s="9">
        <f t="shared" si="83"/>
        <v>757</v>
      </c>
      <c r="C776" s="42">
        <f>'Simulacion sistema (hoja4)'!BV767</f>
        <v>0.83044859879675281</v>
      </c>
      <c r="D776" s="42">
        <f>'Simulacion sistema (hoja4)'!BW767</f>
        <v>0.85415282456172625</v>
      </c>
      <c r="E776" s="44">
        <f t="shared" si="77"/>
        <v>112235681.14741082</v>
      </c>
      <c r="F776" s="45">
        <f t="shared" si="78"/>
        <v>205.27486416060853</v>
      </c>
      <c r="G776" s="45">
        <f t="shared" si="79"/>
        <v>359.23101228106492</v>
      </c>
      <c r="H776" s="46">
        <f t="shared" si="80"/>
        <v>1E-3</v>
      </c>
      <c r="I776" s="46">
        <f t="shared" si="81"/>
        <v>0.999</v>
      </c>
      <c r="J776" s="47">
        <f t="shared" si="82"/>
        <v>40318537352.639221</v>
      </c>
      <c r="K776" s="27"/>
      <c r="L776" s="27"/>
      <c r="M776" s="27"/>
      <c r="N776" s="27"/>
    </row>
    <row r="777" spans="2:14" x14ac:dyDescent="0.25">
      <c r="B777" s="9">
        <f t="shared" si="83"/>
        <v>758</v>
      </c>
      <c r="C777" s="42">
        <f>'Simulacion sistema (hoja4)'!BV768</f>
        <v>0.82888654827626163</v>
      </c>
      <c r="D777" s="42">
        <f>'Simulacion sistema (hoja4)'!BW768</f>
        <v>0.85288464132039554</v>
      </c>
      <c r="E777" s="44">
        <f t="shared" si="77"/>
        <v>112069041.86949997</v>
      </c>
      <c r="F777" s="45">
        <f t="shared" si="78"/>
        <v>205.27486416060853</v>
      </c>
      <c r="G777" s="45">
        <f t="shared" si="79"/>
        <v>359.23101228106492</v>
      </c>
      <c r="H777" s="46">
        <f t="shared" si="80"/>
        <v>1E-3</v>
      </c>
      <c r="I777" s="46">
        <f t="shared" si="81"/>
        <v>0.999</v>
      </c>
      <c r="J777" s="47">
        <f t="shared" si="82"/>
        <v>40258675356.149521</v>
      </c>
      <c r="K777" s="27"/>
      <c r="L777" s="27"/>
      <c r="M777" s="27"/>
      <c r="N777" s="27"/>
    </row>
    <row r="778" spans="2:14" x14ac:dyDescent="0.25">
      <c r="B778" s="9">
        <f t="shared" si="83"/>
        <v>759</v>
      </c>
      <c r="C778" s="42">
        <f>'Simulacion sistema (hoja4)'!BV769</f>
        <v>0.82718117903825861</v>
      </c>
      <c r="D778" s="42">
        <f>'Simulacion sistema (hoja4)'!BW769</f>
        <v>0.84456269564378494</v>
      </c>
      <c r="E778" s="44">
        <f t="shared" si="77"/>
        <v>110975538.20759334</v>
      </c>
      <c r="F778" s="45">
        <f t="shared" si="78"/>
        <v>205.27486416060853</v>
      </c>
      <c r="G778" s="45">
        <f t="shared" si="79"/>
        <v>359.23101228106492</v>
      </c>
      <c r="H778" s="46">
        <f t="shared" si="80"/>
        <v>1E-3</v>
      </c>
      <c r="I778" s="46">
        <f t="shared" si="81"/>
        <v>0.999</v>
      </c>
      <c r="J778" s="47">
        <f t="shared" si="82"/>
        <v>39865854928.749748</v>
      </c>
      <c r="K778" s="27"/>
      <c r="L778" s="27"/>
      <c r="M778" s="27"/>
      <c r="N778" s="27"/>
    </row>
    <row r="779" spans="2:14" x14ac:dyDescent="0.25">
      <c r="B779" s="9">
        <f t="shared" si="83"/>
        <v>760</v>
      </c>
      <c r="C779" s="42">
        <f>'Simulacion sistema (hoja4)'!BV770</f>
        <v>0.82431972512405161</v>
      </c>
      <c r="D779" s="42">
        <f>'Simulacion sistema (hoja4)'!BW770</f>
        <v>0.84874177746980517</v>
      </c>
      <c r="E779" s="44">
        <f t="shared" si="77"/>
        <v>111524669.5595324</v>
      </c>
      <c r="F779" s="45">
        <f t="shared" si="78"/>
        <v>205.27486416060853</v>
      </c>
      <c r="G779" s="45">
        <f t="shared" si="79"/>
        <v>359.23101228106492</v>
      </c>
      <c r="H779" s="46">
        <f t="shared" si="80"/>
        <v>1E-3</v>
      </c>
      <c r="I779" s="46">
        <f t="shared" si="81"/>
        <v>0.999</v>
      </c>
      <c r="J779" s="47">
        <f t="shared" si="82"/>
        <v>40063119940.182091</v>
      </c>
      <c r="K779" s="27"/>
      <c r="L779" s="27"/>
      <c r="M779" s="27"/>
      <c r="N779" s="27"/>
    </row>
    <row r="780" spans="2:14" x14ac:dyDescent="0.25">
      <c r="B780" s="9">
        <f t="shared" si="83"/>
        <v>761</v>
      </c>
      <c r="C780" s="42">
        <f>'Simulacion sistema (hoja4)'!BV771</f>
        <v>0.79140323327442919</v>
      </c>
      <c r="D780" s="42">
        <f>'Simulacion sistema (hoja4)'!BW771</f>
        <v>0.84555865252289231</v>
      </c>
      <c r="E780" s="44">
        <f t="shared" si="77"/>
        <v>111106406.94150805</v>
      </c>
      <c r="F780" s="45">
        <f t="shared" si="78"/>
        <v>205.27486416060853</v>
      </c>
      <c r="G780" s="45">
        <f t="shared" si="79"/>
        <v>359.23101228106492</v>
      </c>
      <c r="H780" s="46">
        <f t="shared" si="80"/>
        <v>1E-3</v>
      </c>
      <c r="I780" s="46">
        <f t="shared" si="81"/>
        <v>0.999</v>
      </c>
      <c r="J780" s="47">
        <f t="shared" si="82"/>
        <v>39912867036.50988</v>
      </c>
      <c r="K780" s="27"/>
      <c r="L780" s="27"/>
      <c r="M780" s="27"/>
      <c r="N780" s="27"/>
    </row>
    <row r="781" spans="2:14" x14ac:dyDescent="0.25">
      <c r="B781" s="9">
        <f t="shared" si="83"/>
        <v>762</v>
      </c>
      <c r="C781" s="42">
        <f>'Simulacion sistema (hoja4)'!BV772</f>
        <v>0.82044106810640072</v>
      </c>
      <c r="D781" s="42">
        <f>'Simulacion sistema (hoja4)'!BW772</f>
        <v>0.84727417370186797</v>
      </c>
      <c r="E781" s="44">
        <f t="shared" si="77"/>
        <v>111331826.42442545</v>
      </c>
      <c r="F781" s="45">
        <f t="shared" si="78"/>
        <v>205.27486416060853</v>
      </c>
      <c r="G781" s="45">
        <f t="shared" si="79"/>
        <v>359.23101228106492</v>
      </c>
      <c r="H781" s="46">
        <f t="shared" si="80"/>
        <v>1E-3</v>
      </c>
      <c r="I781" s="46">
        <f t="shared" si="81"/>
        <v>0.999</v>
      </c>
      <c r="J781" s="47">
        <f t="shared" si="82"/>
        <v>39993844705.546165</v>
      </c>
      <c r="K781" s="27"/>
      <c r="L781" s="27"/>
      <c r="M781" s="27"/>
      <c r="N781" s="27"/>
    </row>
    <row r="782" spans="2:14" x14ac:dyDescent="0.25">
      <c r="B782" s="9">
        <f t="shared" si="83"/>
        <v>763</v>
      </c>
      <c r="C782" s="42">
        <f>'Simulacion sistema (hoja4)'!BV773</f>
        <v>0.8060578231599933</v>
      </c>
      <c r="D782" s="42">
        <f>'Simulacion sistema (hoja4)'!BW773</f>
        <v>0.84527928731712443</v>
      </c>
      <c r="E782" s="44">
        <f t="shared" si="77"/>
        <v>111069698.35347015</v>
      </c>
      <c r="F782" s="45">
        <f t="shared" si="78"/>
        <v>205.27486416060853</v>
      </c>
      <c r="G782" s="45">
        <f t="shared" si="79"/>
        <v>359.23101228106492</v>
      </c>
      <c r="H782" s="46">
        <f t="shared" si="80"/>
        <v>1E-3</v>
      </c>
      <c r="I782" s="46">
        <f t="shared" si="81"/>
        <v>0.999</v>
      </c>
      <c r="J782" s="47">
        <f t="shared" si="82"/>
        <v>39899680173.269608</v>
      </c>
      <c r="K782" s="27"/>
      <c r="L782" s="27"/>
      <c r="M782" s="27"/>
      <c r="N782" s="27"/>
    </row>
    <row r="783" spans="2:14" x14ac:dyDescent="0.25">
      <c r="B783" s="9">
        <f t="shared" si="83"/>
        <v>764</v>
      </c>
      <c r="C783" s="42">
        <f>'Simulacion sistema (hoja4)'!BV774</f>
        <v>0.81512969187772188</v>
      </c>
      <c r="D783" s="42">
        <f>'Simulacion sistema (hoja4)'!BW774</f>
        <v>0.8389949227211837</v>
      </c>
      <c r="E783" s="44">
        <f t="shared" si="77"/>
        <v>110243932.84556353</v>
      </c>
      <c r="F783" s="45">
        <f t="shared" si="78"/>
        <v>205.27486416060853</v>
      </c>
      <c r="G783" s="45">
        <f t="shared" si="79"/>
        <v>359.23101228106492</v>
      </c>
      <c r="H783" s="46">
        <f t="shared" si="80"/>
        <v>1E-3</v>
      </c>
      <c r="I783" s="46">
        <f t="shared" si="81"/>
        <v>0.999</v>
      </c>
      <c r="J783" s="47">
        <f t="shared" si="82"/>
        <v>39603039593.957527</v>
      </c>
      <c r="K783" s="27"/>
      <c r="L783" s="27"/>
      <c r="M783" s="27"/>
      <c r="N783" s="27"/>
    </row>
    <row r="784" spans="2:14" x14ac:dyDescent="0.25">
      <c r="B784" s="9">
        <f t="shared" si="83"/>
        <v>765</v>
      </c>
      <c r="C784" s="42">
        <f>'Simulacion sistema (hoja4)'!BV775</f>
        <v>0.81665877596518544</v>
      </c>
      <c r="D784" s="42">
        <f>'Simulacion sistema (hoja4)'!BW775</f>
        <v>0.84132593143712842</v>
      </c>
      <c r="E784" s="44">
        <f t="shared" si="77"/>
        <v>110550227.39083867</v>
      </c>
      <c r="F784" s="45">
        <f t="shared" si="78"/>
        <v>205.27486416060853</v>
      </c>
      <c r="G784" s="45">
        <f t="shared" si="79"/>
        <v>359.23101228106492</v>
      </c>
      <c r="H784" s="46">
        <f t="shared" si="80"/>
        <v>1E-3</v>
      </c>
      <c r="I784" s="46">
        <f t="shared" si="81"/>
        <v>0.999</v>
      </c>
      <c r="J784" s="47">
        <f t="shared" si="82"/>
        <v>39713070093.512886</v>
      </c>
      <c r="K784" s="27"/>
      <c r="L784" s="27"/>
      <c r="M784" s="27"/>
      <c r="N784" s="27"/>
    </row>
    <row r="785" spans="2:14" x14ac:dyDescent="0.25">
      <c r="B785" s="9">
        <f t="shared" si="83"/>
        <v>766</v>
      </c>
      <c r="C785" s="42">
        <f>'Simulacion sistema (hoja4)'!BV776</f>
        <v>0.82996241269277604</v>
      </c>
      <c r="D785" s="42">
        <f>'Simulacion sistema (hoja4)'!BW776</f>
        <v>0.85044137421949539</v>
      </c>
      <c r="E785" s="44">
        <f t="shared" si="77"/>
        <v>111747996.5724417</v>
      </c>
      <c r="F785" s="45">
        <f t="shared" si="78"/>
        <v>205.27486416060853</v>
      </c>
      <c r="G785" s="45">
        <f t="shared" si="79"/>
        <v>359.23101228106492</v>
      </c>
      <c r="H785" s="46">
        <f t="shared" si="80"/>
        <v>1E-3</v>
      </c>
      <c r="I785" s="46">
        <f t="shared" si="81"/>
        <v>0.999</v>
      </c>
      <c r="J785" s="47">
        <f t="shared" si="82"/>
        <v>40143345929.099205</v>
      </c>
      <c r="K785" s="27"/>
      <c r="L785" s="27"/>
      <c r="M785" s="27"/>
      <c r="N785" s="27"/>
    </row>
    <row r="786" spans="2:14" x14ac:dyDescent="0.25">
      <c r="B786" s="9">
        <f t="shared" si="83"/>
        <v>767</v>
      </c>
      <c r="C786" s="42">
        <f>'Simulacion sistema (hoja4)'!BV777</f>
        <v>0.80653637704940717</v>
      </c>
      <c r="D786" s="42">
        <f>'Simulacion sistema (hoja4)'!BW777</f>
        <v>0.8464206149905853</v>
      </c>
      <c r="E786" s="44">
        <f t="shared" si="77"/>
        <v>111219668.80976291</v>
      </c>
      <c r="F786" s="45">
        <f t="shared" si="78"/>
        <v>205.27486416060853</v>
      </c>
      <c r="G786" s="45">
        <f t="shared" si="79"/>
        <v>359.23101228106492</v>
      </c>
      <c r="H786" s="46">
        <f t="shared" si="80"/>
        <v>1E-3</v>
      </c>
      <c r="I786" s="46">
        <f t="shared" si="81"/>
        <v>0.999</v>
      </c>
      <c r="J786" s="47">
        <f t="shared" si="82"/>
        <v>39953554212.095917</v>
      </c>
      <c r="K786" s="27"/>
      <c r="L786" s="27"/>
      <c r="M786" s="27"/>
      <c r="N786" s="27"/>
    </row>
    <row r="787" spans="2:14" x14ac:dyDescent="0.25">
      <c r="B787" s="9">
        <f t="shared" si="83"/>
        <v>768</v>
      </c>
      <c r="C787" s="42">
        <f>'Simulacion sistema (hoja4)'!BV778</f>
        <v>0.82397859959816266</v>
      </c>
      <c r="D787" s="42">
        <f>'Simulacion sistema (hoja4)'!BW778</f>
        <v>0.84340354075331825</v>
      </c>
      <c r="E787" s="44">
        <f t="shared" si="77"/>
        <v>110823225.25498602</v>
      </c>
      <c r="F787" s="45">
        <f t="shared" si="78"/>
        <v>205.27486416060853</v>
      </c>
      <c r="G787" s="45">
        <f t="shared" si="79"/>
        <v>359.23101228106492</v>
      </c>
      <c r="H787" s="46">
        <f t="shared" si="80"/>
        <v>1E-3</v>
      </c>
      <c r="I787" s="46">
        <f t="shared" si="81"/>
        <v>0.999</v>
      </c>
      <c r="J787" s="47">
        <f t="shared" si="82"/>
        <v>39811139392.601105</v>
      </c>
      <c r="K787" s="27"/>
      <c r="L787" s="27"/>
      <c r="M787" s="27"/>
      <c r="N787" s="27"/>
    </row>
    <row r="788" spans="2:14" x14ac:dyDescent="0.25">
      <c r="B788" s="9">
        <f t="shared" si="83"/>
        <v>769</v>
      </c>
      <c r="C788" s="42">
        <f>'Simulacion sistema (hoja4)'!BV779</f>
        <v>0.82170960791022563</v>
      </c>
      <c r="D788" s="42">
        <f>'Simulacion sistema (hoja4)'!BW779</f>
        <v>0.85451376560045578</v>
      </c>
      <c r="E788" s="44">
        <f t="shared" si="77"/>
        <v>112283108.79989989</v>
      </c>
      <c r="F788" s="45">
        <f t="shared" si="78"/>
        <v>205.27486416060853</v>
      </c>
      <c r="G788" s="45">
        <f t="shared" si="79"/>
        <v>359.23101228106492</v>
      </c>
      <c r="H788" s="46">
        <f t="shared" si="80"/>
        <v>1E-3</v>
      </c>
      <c r="I788" s="46">
        <f t="shared" si="81"/>
        <v>0.999</v>
      </c>
      <c r="J788" s="47">
        <f t="shared" si="82"/>
        <v>40335574836.252983</v>
      </c>
      <c r="K788" s="27"/>
      <c r="L788" s="27"/>
      <c r="M788" s="27"/>
      <c r="N788" s="27"/>
    </row>
    <row r="789" spans="2:14" x14ac:dyDescent="0.25">
      <c r="B789" s="9">
        <f t="shared" si="83"/>
        <v>770</v>
      </c>
      <c r="C789" s="42">
        <f>'Simulacion sistema (hoja4)'!BV780</f>
        <v>0.82650320638981822</v>
      </c>
      <c r="D789" s="42">
        <f>'Simulacion sistema (hoja4)'!BW780</f>
        <v>0.84739100760914043</v>
      </c>
      <c r="E789" s="44">
        <f t="shared" ref="E789:E852" si="84">+D789*$F$13*$F$14</f>
        <v>111347178.39984106</v>
      </c>
      <c r="F789" s="45">
        <f t="shared" ref="F789:F852" si="85">+$F$11*F$16</f>
        <v>205.27486416060853</v>
      </c>
      <c r="G789" s="45">
        <f t="shared" ref="G789:G852" si="86">+$F$11*F$15</f>
        <v>359.23101228106492</v>
      </c>
      <c r="H789" s="46">
        <f t="shared" ref="H789:H852" si="87">+COUNTIF($C$20:$C$1019,"&lt;"&amp;$F$12)/1000</f>
        <v>1E-3</v>
      </c>
      <c r="I789" s="46">
        <f t="shared" ref="I789:I852" si="88">1-H789</f>
        <v>0.999</v>
      </c>
      <c r="J789" s="47">
        <f t="shared" ref="J789:J852" si="89">+IF(C789&lt;$F$12,E789*F789,E789*G789)</f>
        <v>39999359611.215225</v>
      </c>
      <c r="K789" s="27"/>
      <c r="L789" s="27"/>
      <c r="M789" s="27"/>
      <c r="N789" s="27"/>
    </row>
    <row r="790" spans="2:14" x14ac:dyDescent="0.25">
      <c r="B790" s="9">
        <f t="shared" ref="B790:B853" si="90">+B789+1</f>
        <v>771</v>
      </c>
      <c r="C790" s="42">
        <f>'Simulacion sistema (hoja4)'!BV781</f>
        <v>0.81917421540383695</v>
      </c>
      <c r="D790" s="42">
        <f>'Simulacion sistema (hoja4)'!BW781</f>
        <v>0.84556724316405563</v>
      </c>
      <c r="E790" s="44">
        <f t="shared" si="84"/>
        <v>111107535.75175691</v>
      </c>
      <c r="F790" s="45">
        <f t="shared" si="85"/>
        <v>205.27486416060853</v>
      </c>
      <c r="G790" s="45">
        <f t="shared" si="86"/>
        <v>359.23101228106492</v>
      </c>
      <c r="H790" s="46">
        <f t="shared" si="87"/>
        <v>1E-3</v>
      </c>
      <c r="I790" s="46">
        <f t="shared" si="88"/>
        <v>0.999</v>
      </c>
      <c r="J790" s="47">
        <f t="shared" si="89"/>
        <v>39913272540.158241</v>
      </c>
      <c r="K790" s="27"/>
      <c r="L790" s="27"/>
      <c r="M790" s="27"/>
      <c r="N790" s="27"/>
    </row>
    <row r="791" spans="2:14" x14ac:dyDescent="0.25">
      <c r="B791" s="9">
        <f t="shared" si="90"/>
        <v>772</v>
      </c>
      <c r="C791" s="42">
        <f>'Simulacion sistema (hoja4)'!BV782</f>
        <v>0.8117306643798029</v>
      </c>
      <c r="D791" s="42">
        <f>'Simulacion sistema (hoja4)'!BW782</f>
        <v>0.83820266710607116</v>
      </c>
      <c r="E791" s="44">
        <f t="shared" si="84"/>
        <v>110139830.45773774</v>
      </c>
      <c r="F791" s="45">
        <f t="shared" si="85"/>
        <v>205.27486416060853</v>
      </c>
      <c r="G791" s="45">
        <f t="shared" si="86"/>
        <v>359.23101228106492</v>
      </c>
      <c r="H791" s="46">
        <f t="shared" si="87"/>
        <v>1E-3</v>
      </c>
      <c r="I791" s="46">
        <f t="shared" si="88"/>
        <v>0.999</v>
      </c>
      <c r="J791" s="47">
        <f t="shared" si="89"/>
        <v>39565642787.797997</v>
      </c>
      <c r="K791" s="27"/>
      <c r="L791" s="27"/>
      <c r="M791" s="27"/>
      <c r="N791" s="27"/>
    </row>
    <row r="792" spans="2:14" x14ac:dyDescent="0.25">
      <c r="B792" s="9">
        <f t="shared" si="90"/>
        <v>773</v>
      </c>
      <c r="C792" s="42">
        <f>'Simulacion sistema (hoja4)'!BV783</f>
        <v>0.82620833777589353</v>
      </c>
      <c r="D792" s="42">
        <f>'Simulacion sistema (hoja4)'!BW783</f>
        <v>0.84624040022121905</v>
      </c>
      <c r="E792" s="44">
        <f t="shared" si="84"/>
        <v>111195988.58906819</v>
      </c>
      <c r="F792" s="45">
        <f t="shared" si="85"/>
        <v>205.27486416060853</v>
      </c>
      <c r="G792" s="45">
        <f t="shared" si="86"/>
        <v>359.23101228106492</v>
      </c>
      <c r="H792" s="46">
        <f t="shared" si="87"/>
        <v>1E-3</v>
      </c>
      <c r="I792" s="46">
        <f t="shared" si="88"/>
        <v>0.999</v>
      </c>
      <c r="J792" s="47">
        <f t="shared" si="89"/>
        <v>39945047542.44471</v>
      </c>
      <c r="K792" s="27"/>
      <c r="L792" s="27"/>
      <c r="M792" s="27"/>
      <c r="N792" s="27"/>
    </row>
    <row r="793" spans="2:14" x14ac:dyDescent="0.25">
      <c r="B793" s="9">
        <f t="shared" si="90"/>
        <v>774</v>
      </c>
      <c r="C793" s="42">
        <f>'Simulacion sistema (hoja4)'!BV784</f>
        <v>0.81081990069388787</v>
      </c>
      <c r="D793" s="42">
        <f>'Simulacion sistema (hoja4)'!BW784</f>
        <v>0.84895963589169376</v>
      </c>
      <c r="E793" s="44">
        <f t="shared" si="84"/>
        <v>111553296.15616857</v>
      </c>
      <c r="F793" s="45">
        <f t="shared" si="85"/>
        <v>205.27486416060853</v>
      </c>
      <c r="G793" s="45">
        <f t="shared" si="86"/>
        <v>359.23101228106492</v>
      </c>
      <c r="H793" s="46">
        <f t="shared" si="87"/>
        <v>1E-3</v>
      </c>
      <c r="I793" s="46">
        <f t="shared" si="88"/>
        <v>0.999</v>
      </c>
      <c r="J793" s="47">
        <f t="shared" si="89"/>
        <v>40073403501.469864</v>
      </c>
      <c r="K793" s="27"/>
      <c r="L793" s="27"/>
      <c r="M793" s="27"/>
      <c r="N793" s="27"/>
    </row>
    <row r="794" spans="2:14" x14ac:dyDescent="0.25">
      <c r="B794" s="9">
        <f t="shared" si="90"/>
        <v>775</v>
      </c>
      <c r="C794" s="42">
        <f>'Simulacion sistema (hoja4)'!BV785</f>
        <v>0.82245025033850794</v>
      </c>
      <c r="D794" s="42">
        <f>'Simulacion sistema (hoja4)'!BW785</f>
        <v>0.84168739656126168</v>
      </c>
      <c r="E794" s="44">
        <f t="shared" si="84"/>
        <v>110597723.90814978</v>
      </c>
      <c r="F794" s="45">
        <f t="shared" si="85"/>
        <v>205.27486416060853</v>
      </c>
      <c r="G794" s="45">
        <f t="shared" si="86"/>
        <v>359.23101228106492</v>
      </c>
      <c r="H794" s="46">
        <f t="shared" si="87"/>
        <v>1E-3</v>
      </c>
      <c r="I794" s="46">
        <f t="shared" si="88"/>
        <v>0.999</v>
      </c>
      <c r="J794" s="47">
        <f t="shared" si="89"/>
        <v>39730132315.506378</v>
      </c>
      <c r="K794" s="27"/>
      <c r="L794" s="27"/>
      <c r="M794" s="27"/>
      <c r="N794" s="27"/>
    </row>
    <row r="795" spans="2:14" x14ac:dyDescent="0.25">
      <c r="B795" s="9">
        <f t="shared" si="90"/>
        <v>776</v>
      </c>
      <c r="C795" s="42">
        <f>'Simulacion sistema (hoja4)'!BV786</f>
        <v>0.8303155129376637</v>
      </c>
      <c r="D795" s="42">
        <f>'Simulacion sistema (hoja4)'!BW786</f>
        <v>0.84837086233003289</v>
      </c>
      <c r="E795" s="44">
        <f t="shared" si="84"/>
        <v>111475931.31016631</v>
      </c>
      <c r="F795" s="45">
        <f t="shared" si="85"/>
        <v>205.27486416060853</v>
      </c>
      <c r="G795" s="45">
        <f t="shared" si="86"/>
        <v>359.23101228106492</v>
      </c>
      <c r="H795" s="46">
        <f t="shared" si="87"/>
        <v>1E-3</v>
      </c>
      <c r="I795" s="46">
        <f t="shared" si="88"/>
        <v>0.999</v>
      </c>
      <c r="J795" s="47">
        <f t="shared" si="89"/>
        <v>40045611649.525505</v>
      </c>
      <c r="K795" s="27"/>
      <c r="L795" s="27"/>
      <c r="M795" s="27"/>
      <c r="N795" s="27"/>
    </row>
    <row r="796" spans="2:14" x14ac:dyDescent="0.25">
      <c r="B796" s="9">
        <f t="shared" si="90"/>
        <v>777</v>
      </c>
      <c r="C796" s="42">
        <f>'Simulacion sistema (hoja4)'!BV787</f>
        <v>0.82652089820236962</v>
      </c>
      <c r="D796" s="42">
        <f>'Simulacion sistema (hoja4)'!BW787</f>
        <v>0.84465922289441842</v>
      </c>
      <c r="E796" s="44">
        <f t="shared" si="84"/>
        <v>110988221.88832659</v>
      </c>
      <c r="F796" s="45">
        <f t="shared" si="85"/>
        <v>205.27486416060853</v>
      </c>
      <c r="G796" s="45">
        <f t="shared" si="86"/>
        <v>359.23101228106492</v>
      </c>
      <c r="H796" s="46">
        <f t="shared" si="87"/>
        <v>1E-3</v>
      </c>
      <c r="I796" s="46">
        <f t="shared" si="88"/>
        <v>0.999</v>
      </c>
      <c r="J796" s="47">
        <f t="shared" si="89"/>
        <v>39870411300.219009</v>
      </c>
      <c r="K796" s="27"/>
      <c r="L796" s="27"/>
      <c r="M796" s="27"/>
      <c r="N796" s="27"/>
    </row>
    <row r="797" spans="2:14" x14ac:dyDescent="0.25">
      <c r="B797" s="9">
        <f t="shared" si="90"/>
        <v>778</v>
      </c>
      <c r="C797" s="42">
        <f>'Simulacion sistema (hoja4)'!BV788</f>
        <v>0.81805110145933413</v>
      </c>
      <c r="D797" s="42">
        <f>'Simulacion sistema (hoja4)'!BW788</f>
        <v>0.84373391830626232</v>
      </c>
      <c r="E797" s="44">
        <f t="shared" si="84"/>
        <v>110866636.86544287</v>
      </c>
      <c r="F797" s="45">
        <f t="shared" si="85"/>
        <v>205.27486416060853</v>
      </c>
      <c r="G797" s="45">
        <f t="shared" si="86"/>
        <v>359.23101228106492</v>
      </c>
      <c r="H797" s="46">
        <f t="shared" si="87"/>
        <v>1E-3</v>
      </c>
      <c r="I797" s="46">
        <f t="shared" si="88"/>
        <v>0.999</v>
      </c>
      <c r="J797" s="47">
        <f t="shared" si="89"/>
        <v>39826734189.37027</v>
      </c>
      <c r="K797" s="27"/>
      <c r="L797" s="27"/>
      <c r="M797" s="27"/>
      <c r="N797" s="27"/>
    </row>
    <row r="798" spans="2:14" x14ac:dyDescent="0.25">
      <c r="B798" s="9">
        <f t="shared" si="90"/>
        <v>779</v>
      </c>
      <c r="C798" s="42">
        <f>'Simulacion sistema (hoja4)'!BV789</f>
        <v>0.83199353870689752</v>
      </c>
      <c r="D798" s="42">
        <f>'Simulacion sistema (hoja4)'!BW789</f>
        <v>0.85257531977006784</v>
      </c>
      <c r="E798" s="44">
        <f t="shared" si="84"/>
        <v>112028397.01778692</v>
      </c>
      <c r="F798" s="45">
        <f t="shared" si="85"/>
        <v>205.27486416060853</v>
      </c>
      <c r="G798" s="45">
        <f t="shared" si="86"/>
        <v>359.23101228106492</v>
      </c>
      <c r="H798" s="46">
        <f t="shared" si="87"/>
        <v>1E-3</v>
      </c>
      <c r="I798" s="46">
        <f t="shared" si="88"/>
        <v>0.999</v>
      </c>
      <c r="J798" s="47">
        <f t="shared" si="89"/>
        <v>40244074464.924629</v>
      </c>
      <c r="K798" s="27"/>
      <c r="L798" s="27"/>
      <c r="M798" s="27"/>
      <c r="N798" s="27"/>
    </row>
    <row r="799" spans="2:14" x14ac:dyDescent="0.25">
      <c r="B799" s="9">
        <f t="shared" si="90"/>
        <v>780</v>
      </c>
      <c r="C799" s="42">
        <f>'Simulacion sistema (hoja4)'!BV790</f>
        <v>0.81775261147388356</v>
      </c>
      <c r="D799" s="42">
        <f>'Simulacion sistema (hoja4)'!BW790</f>
        <v>0.84041428380382543</v>
      </c>
      <c r="E799" s="44">
        <f t="shared" si="84"/>
        <v>110430436.89182267</v>
      </c>
      <c r="F799" s="45">
        <f t="shared" si="85"/>
        <v>205.27486416060853</v>
      </c>
      <c r="G799" s="45">
        <f t="shared" si="86"/>
        <v>359.23101228106492</v>
      </c>
      <c r="H799" s="46">
        <f t="shared" si="87"/>
        <v>1E-3</v>
      </c>
      <c r="I799" s="46">
        <f t="shared" si="88"/>
        <v>0.999</v>
      </c>
      <c r="J799" s="47">
        <f t="shared" si="89"/>
        <v>39670037631.289711</v>
      </c>
      <c r="K799" s="27"/>
      <c r="L799" s="27"/>
      <c r="M799" s="27"/>
      <c r="N799" s="27"/>
    </row>
    <row r="800" spans="2:14" x14ac:dyDescent="0.25">
      <c r="B800" s="9">
        <f t="shared" si="90"/>
        <v>781</v>
      </c>
      <c r="C800" s="42">
        <f>'Simulacion sistema (hoja4)'!BV791</f>
        <v>0.81786910057144646</v>
      </c>
      <c r="D800" s="42">
        <f>'Simulacion sistema (hoja4)'!BW791</f>
        <v>0.84106059179023795</v>
      </c>
      <c r="E800" s="44">
        <f t="shared" si="84"/>
        <v>110515361.76123726</v>
      </c>
      <c r="F800" s="45">
        <f t="shared" si="85"/>
        <v>205.27486416060853</v>
      </c>
      <c r="G800" s="45">
        <f t="shared" si="86"/>
        <v>359.23101228106492</v>
      </c>
      <c r="H800" s="46">
        <f t="shared" si="87"/>
        <v>1E-3</v>
      </c>
      <c r="I800" s="46">
        <f t="shared" si="88"/>
        <v>0.999</v>
      </c>
      <c r="J800" s="47">
        <f t="shared" si="89"/>
        <v>39700545278.097359</v>
      </c>
      <c r="K800" s="27"/>
      <c r="L800" s="27"/>
      <c r="M800" s="27"/>
      <c r="N800" s="27"/>
    </row>
    <row r="801" spans="2:14" x14ac:dyDescent="0.25">
      <c r="B801" s="9">
        <f t="shared" si="90"/>
        <v>782</v>
      </c>
      <c r="C801" s="42">
        <f>'Simulacion sistema (hoja4)'!BV792</f>
        <v>0.82874311305342685</v>
      </c>
      <c r="D801" s="42">
        <f>'Simulacion sistema (hoja4)'!BW792</f>
        <v>0.84393609328654129</v>
      </c>
      <c r="E801" s="44">
        <f t="shared" si="84"/>
        <v>110893202.65785153</v>
      </c>
      <c r="F801" s="45">
        <f t="shared" si="85"/>
        <v>205.27486416060853</v>
      </c>
      <c r="G801" s="45">
        <f t="shared" si="86"/>
        <v>359.23101228106492</v>
      </c>
      <c r="H801" s="46">
        <f t="shared" si="87"/>
        <v>1E-3</v>
      </c>
      <c r="I801" s="46">
        <f t="shared" si="88"/>
        <v>0.999</v>
      </c>
      <c r="J801" s="47">
        <f t="shared" si="89"/>
        <v>39836277445.869286</v>
      </c>
      <c r="K801" s="27"/>
      <c r="L801" s="27"/>
      <c r="M801" s="27"/>
      <c r="N801" s="27"/>
    </row>
    <row r="802" spans="2:14" x14ac:dyDescent="0.25">
      <c r="B802" s="9">
        <f t="shared" si="90"/>
        <v>783</v>
      </c>
      <c r="C802" s="42">
        <f>'Simulacion sistema (hoja4)'!BV793</f>
        <v>0.81333463026624586</v>
      </c>
      <c r="D802" s="42">
        <f>'Simulacion sistema (hoja4)'!BW793</f>
        <v>0.83996519653458501</v>
      </c>
      <c r="E802" s="44">
        <f t="shared" si="84"/>
        <v>110371426.82464448</v>
      </c>
      <c r="F802" s="45">
        <f t="shared" si="85"/>
        <v>205.27486416060853</v>
      </c>
      <c r="G802" s="45">
        <f t="shared" si="86"/>
        <v>359.23101228106492</v>
      </c>
      <c r="H802" s="46">
        <f t="shared" si="87"/>
        <v>1E-3</v>
      </c>
      <c r="I802" s="46">
        <f t="shared" si="88"/>
        <v>0.999</v>
      </c>
      <c r="J802" s="47">
        <f t="shared" si="89"/>
        <v>39648839385.12252</v>
      </c>
      <c r="K802" s="27"/>
      <c r="L802" s="27"/>
      <c r="M802" s="27"/>
      <c r="N802" s="27"/>
    </row>
    <row r="803" spans="2:14" x14ac:dyDescent="0.25">
      <c r="B803" s="9">
        <f t="shared" si="90"/>
        <v>784</v>
      </c>
      <c r="C803" s="42">
        <f>'Simulacion sistema (hoja4)'!BV794</f>
        <v>0.83011070959431721</v>
      </c>
      <c r="D803" s="42">
        <f>'Simulacion sistema (hoja4)'!BW794</f>
        <v>0.85058622838885634</v>
      </c>
      <c r="E803" s="44">
        <f t="shared" si="84"/>
        <v>111767030.41029571</v>
      </c>
      <c r="F803" s="45">
        <f t="shared" si="85"/>
        <v>205.27486416060853</v>
      </c>
      <c r="G803" s="45">
        <f t="shared" si="86"/>
        <v>359.23101228106492</v>
      </c>
      <c r="H803" s="46">
        <f t="shared" si="87"/>
        <v>1E-3</v>
      </c>
      <c r="I803" s="46">
        <f t="shared" si="88"/>
        <v>0.999</v>
      </c>
      <c r="J803" s="47">
        <f t="shared" si="89"/>
        <v>40150183473.939095</v>
      </c>
      <c r="K803" s="27"/>
      <c r="L803" s="27"/>
      <c r="M803" s="27"/>
      <c r="N803" s="27"/>
    </row>
    <row r="804" spans="2:14" x14ac:dyDescent="0.25">
      <c r="B804" s="9">
        <f t="shared" si="90"/>
        <v>785</v>
      </c>
      <c r="C804" s="42">
        <f>'Simulacion sistema (hoja4)'!BV795</f>
        <v>0.8043341918242124</v>
      </c>
      <c r="D804" s="42">
        <f>'Simulacion sistema (hoja4)'!BW795</f>
        <v>0.84593884880309589</v>
      </c>
      <c r="E804" s="44">
        <f t="shared" si="84"/>
        <v>111156364.7327268</v>
      </c>
      <c r="F804" s="45">
        <f t="shared" si="85"/>
        <v>205.27486416060853</v>
      </c>
      <c r="G804" s="45">
        <f t="shared" si="86"/>
        <v>359.23101228106492</v>
      </c>
      <c r="H804" s="46">
        <f t="shared" si="87"/>
        <v>1E-3</v>
      </c>
      <c r="I804" s="46">
        <f t="shared" si="88"/>
        <v>0.999</v>
      </c>
      <c r="J804" s="47">
        <f t="shared" si="89"/>
        <v>39930813424.420715</v>
      </c>
      <c r="K804" s="27"/>
      <c r="L804" s="27"/>
      <c r="M804" s="27"/>
      <c r="N804" s="27"/>
    </row>
    <row r="805" spans="2:14" x14ac:dyDescent="0.25">
      <c r="B805" s="9">
        <f t="shared" si="90"/>
        <v>786</v>
      </c>
      <c r="C805" s="42">
        <f>'Simulacion sistema (hoja4)'!BV796</f>
        <v>0.80688548570523688</v>
      </c>
      <c r="D805" s="42">
        <f>'Simulacion sistema (hoja4)'!BW796</f>
        <v>0.84159152672410198</v>
      </c>
      <c r="E805" s="44">
        <f t="shared" si="84"/>
        <v>110585126.61154701</v>
      </c>
      <c r="F805" s="45">
        <f t="shared" si="85"/>
        <v>205.27486416060853</v>
      </c>
      <c r="G805" s="45">
        <f t="shared" si="86"/>
        <v>359.23101228106492</v>
      </c>
      <c r="H805" s="46">
        <f t="shared" si="87"/>
        <v>1E-3</v>
      </c>
      <c r="I805" s="46">
        <f t="shared" si="88"/>
        <v>0.999</v>
      </c>
      <c r="J805" s="47">
        <f t="shared" si="89"/>
        <v>39725606975.89576</v>
      </c>
      <c r="K805" s="27"/>
      <c r="L805" s="27"/>
      <c r="M805" s="27"/>
      <c r="N805" s="27"/>
    </row>
    <row r="806" spans="2:14" x14ac:dyDescent="0.25">
      <c r="B806" s="9">
        <f t="shared" si="90"/>
        <v>787</v>
      </c>
      <c r="C806" s="42">
        <f>'Simulacion sistema (hoja4)'!BV797</f>
        <v>0.83233824195063333</v>
      </c>
      <c r="D806" s="42">
        <f>'Simulacion sistema (hoja4)'!BW797</f>
        <v>0.85098680268431837</v>
      </c>
      <c r="E806" s="44">
        <f t="shared" si="84"/>
        <v>111819665.87271944</v>
      </c>
      <c r="F806" s="45">
        <f t="shared" si="85"/>
        <v>205.27486416060853</v>
      </c>
      <c r="G806" s="45">
        <f t="shared" si="86"/>
        <v>359.23101228106492</v>
      </c>
      <c r="H806" s="46">
        <f t="shared" si="87"/>
        <v>1E-3</v>
      </c>
      <c r="I806" s="46">
        <f t="shared" si="88"/>
        <v>0.999</v>
      </c>
      <c r="J806" s="47">
        <f t="shared" si="89"/>
        <v>40169091764.387451</v>
      </c>
      <c r="K806" s="27"/>
      <c r="L806" s="27"/>
      <c r="M806" s="27"/>
      <c r="N806" s="27"/>
    </row>
    <row r="807" spans="2:14" x14ac:dyDescent="0.25">
      <c r="B807" s="9">
        <f t="shared" si="90"/>
        <v>788</v>
      </c>
      <c r="C807" s="42">
        <f>'Simulacion sistema (hoja4)'!BV798</f>
        <v>0.81664739994672575</v>
      </c>
      <c r="D807" s="42">
        <f>'Simulacion sistema (hoja4)'!BW798</f>
        <v>0.84871303553420963</v>
      </c>
      <c r="E807" s="44">
        <f t="shared" si="84"/>
        <v>111520892.86919515</v>
      </c>
      <c r="F807" s="45">
        <f t="shared" si="85"/>
        <v>205.27486416060853</v>
      </c>
      <c r="G807" s="45">
        <f t="shared" si="86"/>
        <v>359.23101228106492</v>
      </c>
      <c r="H807" s="46">
        <f t="shared" si="87"/>
        <v>1E-3</v>
      </c>
      <c r="I807" s="46">
        <f t="shared" si="88"/>
        <v>0.999</v>
      </c>
      <c r="J807" s="47">
        <f t="shared" si="89"/>
        <v>40061763235.889168</v>
      </c>
      <c r="K807" s="27"/>
      <c r="L807" s="27"/>
      <c r="M807" s="27"/>
      <c r="N807" s="27"/>
    </row>
    <row r="808" spans="2:14" x14ac:dyDescent="0.25">
      <c r="B808" s="9">
        <f t="shared" si="90"/>
        <v>789</v>
      </c>
      <c r="C808" s="42">
        <f>'Simulacion sistema (hoja4)'!BV799</f>
        <v>0.82522799812752679</v>
      </c>
      <c r="D808" s="42">
        <f>'Simulacion sistema (hoja4)'!BW799</f>
        <v>0.84781406334664333</v>
      </c>
      <c r="E808" s="44">
        <f t="shared" si="84"/>
        <v>111402767.92374893</v>
      </c>
      <c r="F808" s="45">
        <f t="shared" si="85"/>
        <v>205.27486416060853</v>
      </c>
      <c r="G808" s="45">
        <f t="shared" si="86"/>
        <v>359.23101228106492</v>
      </c>
      <c r="H808" s="46">
        <f t="shared" si="87"/>
        <v>1E-3</v>
      </c>
      <c r="I808" s="46">
        <f t="shared" si="88"/>
        <v>0.999</v>
      </c>
      <c r="J808" s="47">
        <f t="shared" si="89"/>
        <v>40019329092.160873</v>
      </c>
      <c r="K808" s="27"/>
      <c r="L808" s="27"/>
      <c r="M808" s="27"/>
      <c r="N808" s="27"/>
    </row>
    <row r="809" spans="2:14" x14ac:dyDescent="0.25">
      <c r="B809" s="9">
        <f t="shared" si="90"/>
        <v>790</v>
      </c>
      <c r="C809" s="42">
        <f>'Simulacion sistema (hoja4)'!BV800</f>
        <v>0.82537681943224828</v>
      </c>
      <c r="D809" s="42">
        <f>'Simulacion sistema (hoja4)'!BW800</f>
        <v>0.84677133516723813</v>
      </c>
      <c r="E809" s="44">
        <f t="shared" si="84"/>
        <v>111265753.44097508</v>
      </c>
      <c r="F809" s="45">
        <f t="shared" si="85"/>
        <v>205.27486416060853</v>
      </c>
      <c r="G809" s="45">
        <f t="shared" si="86"/>
        <v>359.23101228106492</v>
      </c>
      <c r="H809" s="46">
        <f t="shared" si="87"/>
        <v>1E-3</v>
      </c>
      <c r="I809" s="46">
        <f t="shared" si="88"/>
        <v>0.999</v>
      </c>
      <c r="J809" s="47">
        <f t="shared" si="89"/>
        <v>39970109240.816864</v>
      </c>
      <c r="K809" s="27"/>
      <c r="L809" s="27"/>
      <c r="M809" s="27"/>
      <c r="N809" s="27"/>
    </row>
    <row r="810" spans="2:14" x14ac:dyDescent="0.25">
      <c r="B810" s="9">
        <f t="shared" si="90"/>
        <v>791</v>
      </c>
      <c r="C810" s="42">
        <f>'Simulacion sistema (hoja4)'!BV801</f>
        <v>0.80487688186249751</v>
      </c>
      <c r="D810" s="42">
        <f>'Simulacion sistema (hoja4)'!BW801</f>
        <v>0.85529261842434556</v>
      </c>
      <c r="E810" s="44">
        <f t="shared" si="84"/>
        <v>112385450.06095901</v>
      </c>
      <c r="F810" s="45">
        <f t="shared" si="85"/>
        <v>205.27486416060853</v>
      </c>
      <c r="G810" s="45">
        <f t="shared" si="86"/>
        <v>359.23101228106492</v>
      </c>
      <c r="H810" s="46">
        <f t="shared" si="87"/>
        <v>1E-3</v>
      </c>
      <c r="I810" s="46">
        <f t="shared" si="88"/>
        <v>0.999</v>
      </c>
      <c r="J810" s="47">
        <f t="shared" si="89"/>
        <v>40372338991.061378</v>
      </c>
      <c r="K810" s="27"/>
      <c r="L810" s="27"/>
      <c r="M810" s="27"/>
      <c r="N810" s="27"/>
    </row>
    <row r="811" spans="2:14" x14ac:dyDescent="0.25">
      <c r="B811" s="9">
        <f t="shared" si="90"/>
        <v>792</v>
      </c>
      <c r="C811" s="42">
        <f>'Simulacion sistema (hoja4)'!BV802</f>
        <v>0.812741119920943</v>
      </c>
      <c r="D811" s="42">
        <f>'Simulacion sistema (hoja4)'!BW802</f>
        <v>0.84897814274447814</v>
      </c>
      <c r="E811" s="44">
        <f t="shared" si="84"/>
        <v>111555727.95662442</v>
      </c>
      <c r="F811" s="45">
        <f t="shared" si="85"/>
        <v>205.27486416060853</v>
      </c>
      <c r="G811" s="45">
        <f t="shared" si="86"/>
        <v>359.23101228106492</v>
      </c>
      <c r="H811" s="46">
        <f t="shared" si="87"/>
        <v>1E-3</v>
      </c>
      <c r="I811" s="46">
        <f t="shared" si="88"/>
        <v>0.999</v>
      </c>
      <c r="J811" s="47">
        <f t="shared" si="89"/>
        <v>40074277079.609283</v>
      </c>
      <c r="K811" s="27"/>
      <c r="L811" s="27"/>
      <c r="M811" s="27"/>
      <c r="N811" s="27"/>
    </row>
    <row r="812" spans="2:14" x14ac:dyDescent="0.25">
      <c r="B812" s="9">
        <f t="shared" si="90"/>
        <v>793</v>
      </c>
      <c r="C812" s="42">
        <f>'Simulacion sistema (hoja4)'!BV803</f>
        <v>0.82917236017206619</v>
      </c>
      <c r="D812" s="42">
        <f>'Simulacion sistema (hoja4)'!BW803</f>
        <v>0.84772434279077313</v>
      </c>
      <c r="E812" s="44">
        <f t="shared" si="84"/>
        <v>111390978.64270759</v>
      </c>
      <c r="F812" s="45">
        <f t="shared" si="85"/>
        <v>205.27486416060853</v>
      </c>
      <c r="G812" s="45">
        <f t="shared" si="86"/>
        <v>359.23101228106492</v>
      </c>
      <c r="H812" s="46">
        <f t="shared" si="87"/>
        <v>1E-3</v>
      </c>
      <c r="I812" s="46">
        <f t="shared" si="88"/>
        <v>0.999</v>
      </c>
      <c r="J812" s="47">
        <f t="shared" si="89"/>
        <v>40015094016.798332</v>
      </c>
      <c r="K812" s="27"/>
      <c r="L812" s="27"/>
      <c r="M812" s="27"/>
      <c r="N812" s="27"/>
    </row>
    <row r="813" spans="2:14" x14ac:dyDescent="0.25">
      <c r="B813" s="9">
        <f t="shared" si="90"/>
        <v>794</v>
      </c>
      <c r="C813" s="42">
        <f>'Simulacion sistema (hoja4)'!BV804</f>
        <v>0.81889489818536809</v>
      </c>
      <c r="D813" s="42">
        <f>'Simulacion sistema (hoja4)'!BW804</f>
        <v>0.84931725880490672</v>
      </c>
      <c r="E813" s="44">
        <f t="shared" si="84"/>
        <v>111600287.80696474</v>
      </c>
      <c r="F813" s="45">
        <f t="shared" si="85"/>
        <v>205.27486416060853</v>
      </c>
      <c r="G813" s="45">
        <f t="shared" si="86"/>
        <v>359.23101228106492</v>
      </c>
      <c r="H813" s="46">
        <f t="shared" si="87"/>
        <v>1E-3</v>
      </c>
      <c r="I813" s="46">
        <f t="shared" si="88"/>
        <v>0.999</v>
      </c>
      <c r="J813" s="47">
        <f t="shared" si="89"/>
        <v>40090284359.754128</v>
      </c>
      <c r="K813" s="27"/>
      <c r="L813" s="27"/>
      <c r="M813" s="27"/>
      <c r="N813" s="27"/>
    </row>
    <row r="814" spans="2:14" x14ac:dyDescent="0.25">
      <c r="B814" s="9">
        <f t="shared" si="90"/>
        <v>795</v>
      </c>
      <c r="C814" s="42">
        <f>'Simulacion sistema (hoja4)'!BV805</f>
        <v>0.81751853313286216</v>
      </c>
      <c r="D814" s="42">
        <f>'Simulacion sistema (hoja4)'!BW805</f>
        <v>0.85006751858996077</v>
      </c>
      <c r="E814" s="44">
        <f t="shared" si="84"/>
        <v>111698871.94272085</v>
      </c>
      <c r="F814" s="45">
        <f t="shared" si="85"/>
        <v>205.27486416060853</v>
      </c>
      <c r="G814" s="45">
        <f t="shared" si="86"/>
        <v>359.23101228106492</v>
      </c>
      <c r="H814" s="46">
        <f t="shared" si="87"/>
        <v>1E-3</v>
      </c>
      <c r="I814" s="46">
        <f t="shared" si="88"/>
        <v>0.999</v>
      </c>
      <c r="J814" s="47">
        <f t="shared" si="89"/>
        <v>40125698838.63665</v>
      </c>
      <c r="K814" s="27"/>
      <c r="L814" s="27"/>
      <c r="M814" s="27"/>
      <c r="N814" s="27"/>
    </row>
    <row r="815" spans="2:14" x14ac:dyDescent="0.25">
      <c r="B815" s="9">
        <f t="shared" si="90"/>
        <v>796</v>
      </c>
      <c r="C815" s="42">
        <f>'Simulacion sistema (hoja4)'!BV806</f>
        <v>0.82768348293805794</v>
      </c>
      <c r="D815" s="42">
        <f>'Simulacion sistema (hoja4)'!BW806</f>
        <v>0.85573283718953586</v>
      </c>
      <c r="E815" s="44">
        <f t="shared" si="84"/>
        <v>112443294.80670501</v>
      </c>
      <c r="F815" s="45">
        <f t="shared" si="85"/>
        <v>205.27486416060853</v>
      </c>
      <c r="G815" s="45">
        <f t="shared" si="86"/>
        <v>359.23101228106492</v>
      </c>
      <c r="H815" s="46">
        <f t="shared" si="87"/>
        <v>1E-3</v>
      </c>
      <c r="I815" s="46">
        <f t="shared" si="88"/>
        <v>0.999</v>
      </c>
      <c r="J815" s="47">
        <f t="shared" si="89"/>
        <v>40393118617.630852</v>
      </c>
      <c r="K815" s="27"/>
      <c r="L815" s="27"/>
      <c r="M815" s="27"/>
      <c r="N815" s="27"/>
    </row>
    <row r="816" spans="2:14" x14ac:dyDescent="0.25">
      <c r="B816" s="9">
        <f t="shared" si="90"/>
        <v>797</v>
      </c>
      <c r="C816" s="42">
        <f>'Simulacion sistema (hoja4)'!BV807</f>
        <v>0.83665554237824424</v>
      </c>
      <c r="D816" s="42">
        <f>'Simulacion sistema (hoja4)'!BW807</f>
        <v>0.85256182445264028</v>
      </c>
      <c r="E816" s="44">
        <f t="shared" si="84"/>
        <v>112026623.73307694</v>
      </c>
      <c r="F816" s="45">
        <f t="shared" si="85"/>
        <v>205.27486416060853</v>
      </c>
      <c r="G816" s="45">
        <f t="shared" si="86"/>
        <v>359.23101228106492</v>
      </c>
      <c r="H816" s="46">
        <f t="shared" si="87"/>
        <v>1E-3</v>
      </c>
      <c r="I816" s="46">
        <f t="shared" si="88"/>
        <v>0.999</v>
      </c>
      <c r="J816" s="47">
        <f t="shared" si="89"/>
        <v>40243437446.063202</v>
      </c>
      <c r="K816" s="27"/>
      <c r="L816" s="27"/>
      <c r="M816" s="27"/>
      <c r="N816" s="27"/>
    </row>
    <row r="817" spans="2:14" x14ac:dyDescent="0.25">
      <c r="B817" s="9">
        <f t="shared" si="90"/>
        <v>798</v>
      </c>
      <c r="C817" s="42">
        <f>'Simulacion sistema (hoja4)'!BV808</f>
        <v>0.80255884350653317</v>
      </c>
      <c r="D817" s="42">
        <f>'Simulacion sistema (hoja4)'!BW808</f>
        <v>0.84473550141320897</v>
      </c>
      <c r="E817" s="44">
        <f t="shared" si="84"/>
        <v>110998244.88569565</v>
      </c>
      <c r="F817" s="45">
        <f t="shared" si="85"/>
        <v>205.27486416060853</v>
      </c>
      <c r="G817" s="45">
        <f t="shared" si="86"/>
        <v>359.23101228106492</v>
      </c>
      <c r="H817" s="46">
        <f t="shared" si="87"/>
        <v>1E-3</v>
      </c>
      <c r="I817" s="46">
        <f t="shared" si="88"/>
        <v>0.999</v>
      </c>
      <c r="J817" s="47">
        <f t="shared" si="89"/>
        <v>39874011871.709984</v>
      </c>
      <c r="K817" s="27"/>
      <c r="L817" s="27"/>
      <c r="M817" s="27"/>
      <c r="N817" s="27"/>
    </row>
    <row r="818" spans="2:14" x14ac:dyDescent="0.25">
      <c r="B818" s="9">
        <f t="shared" si="90"/>
        <v>799</v>
      </c>
      <c r="C818" s="42">
        <f>'Simulacion sistema (hoja4)'!BV809</f>
        <v>0.81018156070001046</v>
      </c>
      <c r="D818" s="42">
        <f>'Simulacion sistema (hoja4)'!BW809</f>
        <v>0.84917958994619958</v>
      </c>
      <c r="E818" s="44">
        <f t="shared" si="84"/>
        <v>111582198.11893062</v>
      </c>
      <c r="F818" s="45">
        <f t="shared" si="85"/>
        <v>205.27486416060853</v>
      </c>
      <c r="G818" s="45">
        <f t="shared" si="86"/>
        <v>359.23101228106492</v>
      </c>
      <c r="H818" s="46">
        <f t="shared" si="87"/>
        <v>1E-3</v>
      </c>
      <c r="I818" s="46">
        <f t="shared" si="88"/>
        <v>0.999</v>
      </c>
      <c r="J818" s="47">
        <f t="shared" si="89"/>
        <v>40083785982.809784</v>
      </c>
      <c r="K818" s="27"/>
      <c r="L818" s="27"/>
      <c r="M818" s="27"/>
      <c r="N818" s="27"/>
    </row>
    <row r="819" spans="2:14" x14ac:dyDescent="0.25">
      <c r="B819" s="9">
        <f t="shared" si="90"/>
        <v>800</v>
      </c>
      <c r="C819" s="42">
        <f>'Simulacion sistema (hoja4)'!BV810</f>
        <v>0.81261404731727283</v>
      </c>
      <c r="D819" s="42">
        <f>'Simulacion sistema (hoja4)'!BW810</f>
        <v>0.84580047470316722</v>
      </c>
      <c r="E819" s="44">
        <f t="shared" si="84"/>
        <v>111138182.37599617</v>
      </c>
      <c r="F819" s="45">
        <f t="shared" si="85"/>
        <v>205.27486416060853</v>
      </c>
      <c r="G819" s="45">
        <f t="shared" si="86"/>
        <v>359.23101228106492</v>
      </c>
      <c r="H819" s="46">
        <f t="shared" si="87"/>
        <v>1E-3</v>
      </c>
      <c r="I819" s="46">
        <f t="shared" si="88"/>
        <v>0.999</v>
      </c>
      <c r="J819" s="47">
        <f t="shared" si="89"/>
        <v>39924281758.006714</v>
      </c>
      <c r="K819" s="27"/>
      <c r="L819" s="27"/>
      <c r="M819" s="27"/>
      <c r="N819" s="27"/>
    </row>
    <row r="820" spans="2:14" x14ac:dyDescent="0.25">
      <c r="B820" s="9">
        <f t="shared" si="90"/>
        <v>801</v>
      </c>
      <c r="C820" s="42">
        <f>'Simulacion sistema (hoja4)'!BV811</f>
        <v>0.83050109886232859</v>
      </c>
      <c r="D820" s="42">
        <f>'Simulacion sistema (hoja4)'!BW811</f>
        <v>0.84693881419111605</v>
      </c>
      <c r="E820" s="44">
        <f t="shared" si="84"/>
        <v>111287760.18471265</v>
      </c>
      <c r="F820" s="45">
        <f t="shared" si="85"/>
        <v>205.27486416060853</v>
      </c>
      <c r="G820" s="45">
        <f t="shared" si="86"/>
        <v>359.23101228106492</v>
      </c>
      <c r="H820" s="46">
        <f t="shared" si="87"/>
        <v>1E-3</v>
      </c>
      <c r="I820" s="46">
        <f t="shared" si="88"/>
        <v>0.999</v>
      </c>
      <c r="J820" s="47">
        <f t="shared" si="89"/>
        <v>39978014745.646721</v>
      </c>
      <c r="K820" s="27"/>
      <c r="L820" s="27"/>
      <c r="M820" s="27"/>
      <c r="N820" s="27"/>
    </row>
    <row r="821" spans="2:14" x14ac:dyDescent="0.25">
      <c r="B821" s="9">
        <f t="shared" si="90"/>
        <v>802</v>
      </c>
      <c r="C821" s="42">
        <f>'Simulacion sistema (hoja4)'!BV812</f>
        <v>0.84023735952620981</v>
      </c>
      <c r="D821" s="42">
        <f>'Simulacion sistema (hoja4)'!BW812</f>
        <v>0.85362131858692125</v>
      </c>
      <c r="E821" s="44">
        <f t="shared" si="84"/>
        <v>112165841.26232146</v>
      </c>
      <c r="F821" s="45">
        <f t="shared" si="85"/>
        <v>205.27486416060853</v>
      </c>
      <c r="G821" s="45">
        <f t="shared" si="86"/>
        <v>359.23101228106492</v>
      </c>
      <c r="H821" s="46">
        <f t="shared" si="87"/>
        <v>1E-3</v>
      </c>
      <c r="I821" s="46">
        <f t="shared" si="88"/>
        <v>0.999</v>
      </c>
      <c r="J821" s="47">
        <f t="shared" si="89"/>
        <v>40293448700.020981</v>
      </c>
      <c r="K821" s="27"/>
      <c r="L821" s="27"/>
      <c r="M821" s="27"/>
      <c r="N821" s="27"/>
    </row>
    <row r="822" spans="2:14" x14ac:dyDescent="0.25">
      <c r="B822" s="9">
        <f t="shared" si="90"/>
        <v>803</v>
      </c>
      <c r="C822" s="42">
        <f>'Simulacion sistema (hoja4)'!BV813</f>
        <v>0.83501384025905123</v>
      </c>
      <c r="D822" s="42">
        <f>'Simulacion sistema (hoja4)'!BW813</f>
        <v>0.84645554330449269</v>
      </c>
      <c r="E822" s="44">
        <f t="shared" si="84"/>
        <v>111224258.39021033</v>
      </c>
      <c r="F822" s="45">
        <f t="shared" si="85"/>
        <v>205.27486416060853</v>
      </c>
      <c r="G822" s="45">
        <f t="shared" si="86"/>
        <v>359.23101228106492</v>
      </c>
      <c r="H822" s="46">
        <f t="shared" si="87"/>
        <v>1E-3</v>
      </c>
      <c r="I822" s="46">
        <f t="shared" si="88"/>
        <v>0.999</v>
      </c>
      <c r="J822" s="47">
        <f t="shared" si="89"/>
        <v>39955202931.725983</v>
      </c>
      <c r="K822" s="27"/>
      <c r="L822" s="27"/>
      <c r="M822" s="27"/>
      <c r="N822" s="27"/>
    </row>
    <row r="823" spans="2:14" x14ac:dyDescent="0.25">
      <c r="B823" s="9">
        <f t="shared" si="90"/>
        <v>804</v>
      </c>
      <c r="C823" s="42">
        <f>'Simulacion sistema (hoja4)'!BV814</f>
        <v>0.82565134390974393</v>
      </c>
      <c r="D823" s="42">
        <f>'Simulacion sistema (hoja4)'!BW814</f>
        <v>0.85185261776045551</v>
      </c>
      <c r="E823" s="44">
        <f t="shared" si="84"/>
        <v>111933433.97372386</v>
      </c>
      <c r="F823" s="45">
        <f t="shared" si="85"/>
        <v>205.27486416060853</v>
      </c>
      <c r="G823" s="45">
        <f t="shared" si="86"/>
        <v>359.23101228106492</v>
      </c>
      <c r="H823" s="46">
        <f t="shared" si="87"/>
        <v>1E-3</v>
      </c>
      <c r="I823" s="46">
        <f t="shared" si="88"/>
        <v>0.999</v>
      </c>
      <c r="J823" s="47">
        <f t="shared" si="89"/>
        <v>40209960794.476563</v>
      </c>
      <c r="K823" s="27"/>
      <c r="L823" s="27"/>
      <c r="M823" s="27"/>
      <c r="N823" s="27"/>
    </row>
    <row r="824" spans="2:14" x14ac:dyDescent="0.25">
      <c r="B824" s="9">
        <f t="shared" si="90"/>
        <v>805</v>
      </c>
      <c r="C824" s="42">
        <f>'Simulacion sistema (hoja4)'!BV815</f>
        <v>0.83502064400687204</v>
      </c>
      <c r="D824" s="42">
        <f>'Simulacion sistema (hoja4)'!BW815</f>
        <v>0.84866346720439234</v>
      </c>
      <c r="E824" s="44">
        <f t="shared" si="84"/>
        <v>111514379.59065716</v>
      </c>
      <c r="F824" s="45">
        <f t="shared" si="85"/>
        <v>205.27486416060853</v>
      </c>
      <c r="G824" s="45">
        <f t="shared" si="86"/>
        <v>359.23101228106492</v>
      </c>
      <c r="H824" s="46">
        <f t="shared" si="87"/>
        <v>1E-3</v>
      </c>
      <c r="I824" s="46">
        <f t="shared" si="88"/>
        <v>0.999</v>
      </c>
      <c r="J824" s="47">
        <f t="shared" si="89"/>
        <v>40059423464.246696</v>
      </c>
      <c r="K824" s="27"/>
      <c r="L824" s="27"/>
      <c r="M824" s="27"/>
      <c r="N824" s="27"/>
    </row>
    <row r="825" spans="2:14" x14ac:dyDescent="0.25">
      <c r="B825" s="9">
        <f t="shared" si="90"/>
        <v>806</v>
      </c>
      <c r="C825" s="42">
        <f>'Simulacion sistema (hoja4)'!BV816</f>
        <v>0.80953513520224873</v>
      </c>
      <c r="D825" s="42">
        <f>'Simulacion sistema (hoja4)'!BW816</f>
        <v>0.84530027555438059</v>
      </c>
      <c r="E825" s="44">
        <f t="shared" si="84"/>
        <v>111072456.20784561</v>
      </c>
      <c r="F825" s="45">
        <f t="shared" si="85"/>
        <v>205.27486416060853</v>
      </c>
      <c r="G825" s="45">
        <f t="shared" si="86"/>
        <v>359.23101228106492</v>
      </c>
      <c r="H825" s="46">
        <f t="shared" si="87"/>
        <v>1E-3</v>
      </c>
      <c r="I825" s="46">
        <f t="shared" si="88"/>
        <v>0.999</v>
      </c>
      <c r="J825" s="47">
        <f t="shared" si="89"/>
        <v>39900670880.088631</v>
      </c>
      <c r="K825" s="27"/>
      <c r="L825" s="27"/>
      <c r="M825" s="27"/>
      <c r="N825" s="27"/>
    </row>
    <row r="826" spans="2:14" x14ac:dyDescent="0.25">
      <c r="B826" s="9">
        <f t="shared" si="90"/>
        <v>807</v>
      </c>
      <c r="C826" s="42">
        <f>'Simulacion sistema (hoja4)'!BV817</f>
        <v>0.82040787297501538</v>
      </c>
      <c r="D826" s="42">
        <f>'Simulacion sistema (hoja4)'!BW817</f>
        <v>0.84355524144559213</v>
      </c>
      <c r="E826" s="44">
        <f t="shared" si="84"/>
        <v>110843158.72595081</v>
      </c>
      <c r="F826" s="45">
        <f t="shared" si="85"/>
        <v>205.27486416060853</v>
      </c>
      <c r="G826" s="45">
        <f t="shared" si="86"/>
        <v>359.23101228106492</v>
      </c>
      <c r="H826" s="46">
        <f t="shared" si="87"/>
        <v>1E-3</v>
      </c>
      <c r="I826" s="46">
        <f t="shared" si="88"/>
        <v>0.999</v>
      </c>
      <c r="J826" s="47">
        <f t="shared" si="89"/>
        <v>39818300113.554062</v>
      </c>
      <c r="K826" s="27"/>
      <c r="L826" s="27"/>
      <c r="M826" s="27"/>
      <c r="N826" s="27"/>
    </row>
    <row r="827" spans="2:14" x14ac:dyDescent="0.25">
      <c r="B827" s="9">
        <f t="shared" si="90"/>
        <v>808</v>
      </c>
      <c r="C827" s="42">
        <f>'Simulacion sistema (hoja4)'!BV818</f>
        <v>0.83599407277736559</v>
      </c>
      <c r="D827" s="42">
        <f>'Simulacion sistema (hoja4)'!BW818</f>
        <v>0.84907330169264317</v>
      </c>
      <c r="E827" s="44">
        <f t="shared" si="84"/>
        <v>111568231.84241331</v>
      </c>
      <c r="F827" s="45">
        <f t="shared" si="85"/>
        <v>205.27486416060853</v>
      </c>
      <c r="G827" s="45">
        <f t="shared" si="86"/>
        <v>359.23101228106492</v>
      </c>
      <c r="H827" s="46">
        <f t="shared" si="87"/>
        <v>1E-3</v>
      </c>
      <c r="I827" s="46">
        <f t="shared" si="88"/>
        <v>0.999</v>
      </c>
      <c r="J827" s="47">
        <f t="shared" si="89"/>
        <v>40078768863.158676</v>
      </c>
      <c r="K827" s="27"/>
      <c r="L827" s="27"/>
      <c r="M827" s="27"/>
      <c r="N827" s="27"/>
    </row>
    <row r="828" spans="2:14" x14ac:dyDescent="0.25">
      <c r="B828" s="9">
        <f t="shared" si="90"/>
        <v>809</v>
      </c>
      <c r="C828" s="42">
        <f>'Simulacion sistema (hoja4)'!BV819</f>
        <v>0.82772791578331295</v>
      </c>
      <c r="D828" s="42">
        <f>'Simulacion sistema (hoja4)'!BW819</f>
        <v>0.8477660398035024</v>
      </c>
      <c r="E828" s="44">
        <f t="shared" si="84"/>
        <v>111396457.63018021</v>
      </c>
      <c r="F828" s="45">
        <f t="shared" si="85"/>
        <v>205.27486416060853</v>
      </c>
      <c r="G828" s="45">
        <f t="shared" si="86"/>
        <v>359.23101228106492</v>
      </c>
      <c r="H828" s="46">
        <f t="shared" si="87"/>
        <v>1E-3</v>
      </c>
      <c r="I828" s="46">
        <f t="shared" si="88"/>
        <v>0.999</v>
      </c>
      <c r="J828" s="47">
        <f t="shared" si="89"/>
        <v>40017062239.014397</v>
      </c>
      <c r="K828" s="27"/>
      <c r="L828" s="27"/>
      <c r="M828" s="27"/>
      <c r="N828" s="27"/>
    </row>
    <row r="829" spans="2:14" x14ac:dyDescent="0.25">
      <c r="B829" s="9">
        <f t="shared" si="90"/>
        <v>810</v>
      </c>
      <c r="C829" s="42">
        <f>'Simulacion sistema (hoja4)'!BV820</f>
        <v>0.8229280211808554</v>
      </c>
      <c r="D829" s="42">
        <f>'Simulacion sistema (hoja4)'!BW820</f>
        <v>0.84505580527584212</v>
      </c>
      <c r="E829" s="44">
        <f t="shared" si="84"/>
        <v>111040332.81324565</v>
      </c>
      <c r="F829" s="45">
        <f t="shared" si="85"/>
        <v>205.27486416060853</v>
      </c>
      <c r="G829" s="45">
        <f t="shared" si="86"/>
        <v>359.23101228106492</v>
      </c>
      <c r="H829" s="46">
        <f t="shared" si="87"/>
        <v>1E-3</v>
      </c>
      <c r="I829" s="46">
        <f t="shared" si="88"/>
        <v>0.999</v>
      </c>
      <c r="J829" s="47">
        <f t="shared" si="89"/>
        <v>39889131160.528587</v>
      </c>
      <c r="K829" s="27"/>
      <c r="L829" s="27"/>
      <c r="M829" s="27"/>
      <c r="N829" s="27"/>
    </row>
    <row r="830" spans="2:14" x14ac:dyDescent="0.25">
      <c r="B830" s="9">
        <f t="shared" si="90"/>
        <v>811</v>
      </c>
      <c r="C830" s="42">
        <f>'Simulacion sistema (hoja4)'!BV821</f>
        <v>0.80573408463753915</v>
      </c>
      <c r="D830" s="42">
        <f>'Simulacion sistema (hoja4)'!BW821</f>
        <v>0.83586305965987673</v>
      </c>
      <c r="E830" s="44">
        <f t="shared" si="84"/>
        <v>109832406.03930779</v>
      </c>
      <c r="F830" s="45">
        <f t="shared" si="85"/>
        <v>205.27486416060853</v>
      </c>
      <c r="G830" s="45">
        <f t="shared" si="86"/>
        <v>359.23101228106492</v>
      </c>
      <c r="H830" s="46">
        <f t="shared" si="87"/>
        <v>1E-3</v>
      </c>
      <c r="I830" s="46">
        <f t="shared" si="88"/>
        <v>0.999</v>
      </c>
      <c r="J830" s="47">
        <f t="shared" si="89"/>
        <v>39455206402.765488</v>
      </c>
      <c r="K830" s="27"/>
      <c r="L830" s="27"/>
      <c r="M830" s="27"/>
      <c r="N830" s="27"/>
    </row>
    <row r="831" spans="2:14" x14ac:dyDescent="0.25">
      <c r="B831" s="9">
        <f t="shared" si="90"/>
        <v>812</v>
      </c>
      <c r="C831" s="42">
        <f>'Simulacion sistema (hoja4)'!BV822</f>
        <v>0.81904667095896366</v>
      </c>
      <c r="D831" s="42">
        <f>'Simulacion sistema (hoja4)'!BW822</f>
        <v>0.84304568660254053</v>
      </c>
      <c r="E831" s="44">
        <f t="shared" si="84"/>
        <v>110776203.21957383</v>
      </c>
      <c r="F831" s="45">
        <f t="shared" si="85"/>
        <v>205.27486416060853</v>
      </c>
      <c r="G831" s="45">
        <f t="shared" si="86"/>
        <v>359.23101228106492</v>
      </c>
      <c r="H831" s="46">
        <f t="shared" si="87"/>
        <v>1E-3</v>
      </c>
      <c r="I831" s="46">
        <f t="shared" si="88"/>
        <v>0.999</v>
      </c>
      <c r="J831" s="47">
        <f t="shared" si="89"/>
        <v>39794247619.220467</v>
      </c>
      <c r="K831" s="27"/>
      <c r="L831" s="27"/>
      <c r="M831" s="27"/>
      <c r="N831" s="27"/>
    </row>
    <row r="832" spans="2:14" x14ac:dyDescent="0.25">
      <c r="B832" s="9">
        <f t="shared" si="90"/>
        <v>813</v>
      </c>
      <c r="C832" s="42">
        <f>'Simulacion sistema (hoja4)'!BV823</f>
        <v>0.82214928789030517</v>
      </c>
      <c r="D832" s="42">
        <f>'Simulacion sistema (hoja4)'!BW823</f>
        <v>0.85030608008655151</v>
      </c>
      <c r="E832" s="44">
        <f t="shared" si="84"/>
        <v>111730218.92337288</v>
      </c>
      <c r="F832" s="45">
        <f t="shared" si="85"/>
        <v>205.27486416060853</v>
      </c>
      <c r="G832" s="45">
        <f t="shared" si="86"/>
        <v>359.23101228106492</v>
      </c>
      <c r="H832" s="46">
        <f t="shared" si="87"/>
        <v>1E-3</v>
      </c>
      <c r="I832" s="46">
        <f t="shared" si="88"/>
        <v>0.999</v>
      </c>
      <c r="J832" s="47">
        <f t="shared" si="89"/>
        <v>40136959646.228233</v>
      </c>
      <c r="K832" s="27"/>
      <c r="L832" s="27"/>
      <c r="M832" s="27"/>
      <c r="N832" s="27"/>
    </row>
    <row r="833" spans="2:14" x14ac:dyDescent="0.25">
      <c r="B833" s="9">
        <f t="shared" si="90"/>
        <v>814</v>
      </c>
      <c r="C833" s="42">
        <f>'Simulacion sistema (hoja4)'!BV824</f>
        <v>0.79792433321674017</v>
      </c>
      <c r="D833" s="42">
        <f>'Simulacion sistema (hoja4)'!BW824</f>
        <v>0.84875122191554864</v>
      </c>
      <c r="E833" s="44">
        <f t="shared" si="84"/>
        <v>111525910.55970308</v>
      </c>
      <c r="F833" s="45">
        <f t="shared" si="85"/>
        <v>205.27486416060853</v>
      </c>
      <c r="G833" s="45">
        <f t="shared" si="86"/>
        <v>359.23101228106492</v>
      </c>
      <c r="H833" s="46">
        <f t="shared" si="87"/>
        <v>1E-3</v>
      </c>
      <c r="I833" s="46">
        <f t="shared" si="88"/>
        <v>0.999</v>
      </c>
      <c r="J833" s="47">
        <f t="shared" si="89"/>
        <v>40063565745.929649</v>
      </c>
      <c r="K833" s="27"/>
      <c r="L833" s="27"/>
      <c r="M833" s="27"/>
      <c r="N833" s="27"/>
    </row>
    <row r="834" spans="2:14" x14ac:dyDescent="0.25">
      <c r="B834" s="9">
        <f t="shared" si="90"/>
        <v>815</v>
      </c>
      <c r="C834" s="42">
        <f>'Simulacion sistema (hoja4)'!BV825</f>
        <v>0.81815007670280393</v>
      </c>
      <c r="D834" s="42">
        <f>'Simulacion sistema (hoja4)'!BW825</f>
        <v>0.8475728157689254</v>
      </c>
      <c r="E834" s="44">
        <f t="shared" si="84"/>
        <v>111371067.9920368</v>
      </c>
      <c r="F834" s="45">
        <f t="shared" si="85"/>
        <v>205.27486416060853</v>
      </c>
      <c r="G834" s="45">
        <f t="shared" si="86"/>
        <v>359.23101228106492</v>
      </c>
      <c r="H834" s="46">
        <f t="shared" si="87"/>
        <v>1E-3</v>
      </c>
      <c r="I834" s="46">
        <f t="shared" si="88"/>
        <v>0.999</v>
      </c>
      <c r="J834" s="47">
        <f t="shared" si="89"/>
        <v>40007941493.602692</v>
      </c>
      <c r="K834" s="27"/>
      <c r="L834" s="27"/>
      <c r="M834" s="27"/>
      <c r="N834" s="27"/>
    </row>
    <row r="835" spans="2:14" x14ac:dyDescent="0.25">
      <c r="B835" s="9">
        <f t="shared" si="90"/>
        <v>816</v>
      </c>
      <c r="C835" s="42">
        <f>'Simulacion sistema (hoja4)'!BV826</f>
        <v>0.82234002643318671</v>
      </c>
      <c r="D835" s="42">
        <f>'Simulacion sistema (hoja4)'!BW826</f>
        <v>0.85135009935679085</v>
      </c>
      <c r="E835" s="44">
        <f t="shared" si="84"/>
        <v>111867403.05548231</v>
      </c>
      <c r="F835" s="45">
        <f t="shared" si="85"/>
        <v>205.27486416060853</v>
      </c>
      <c r="G835" s="45">
        <f t="shared" si="86"/>
        <v>359.23101228106492</v>
      </c>
      <c r="H835" s="46">
        <f t="shared" si="87"/>
        <v>1E-3</v>
      </c>
      <c r="I835" s="46">
        <f t="shared" si="88"/>
        <v>0.999</v>
      </c>
      <c r="J835" s="47">
        <f t="shared" si="89"/>
        <v>40186240440.874809</v>
      </c>
      <c r="K835" s="27"/>
      <c r="L835" s="27"/>
      <c r="M835" s="27"/>
      <c r="N835" s="27"/>
    </row>
    <row r="836" spans="2:14" x14ac:dyDescent="0.25">
      <c r="B836" s="9">
        <f t="shared" si="90"/>
        <v>817</v>
      </c>
      <c r="C836" s="42">
        <f>'Simulacion sistema (hoja4)'!BV827</f>
        <v>0.82486713140521806</v>
      </c>
      <c r="D836" s="42">
        <f>'Simulacion sistema (hoja4)'!BW827</f>
        <v>0.8470925236506327</v>
      </c>
      <c r="E836" s="44">
        <f t="shared" si="84"/>
        <v>111307957.60769314</v>
      </c>
      <c r="F836" s="45">
        <f t="shared" si="85"/>
        <v>205.27486416060853</v>
      </c>
      <c r="G836" s="45">
        <f t="shared" si="86"/>
        <v>359.23101228106492</v>
      </c>
      <c r="H836" s="46">
        <f t="shared" si="87"/>
        <v>1E-3</v>
      </c>
      <c r="I836" s="46">
        <f t="shared" si="88"/>
        <v>0.999</v>
      </c>
      <c r="J836" s="47">
        <f t="shared" si="89"/>
        <v>39985270286.349464</v>
      </c>
      <c r="K836" s="27"/>
      <c r="L836" s="27"/>
      <c r="M836" s="27"/>
      <c r="N836" s="27"/>
    </row>
    <row r="837" spans="2:14" x14ac:dyDescent="0.25">
      <c r="B837" s="9">
        <f t="shared" si="90"/>
        <v>818</v>
      </c>
      <c r="C837" s="42">
        <f>'Simulacion sistema (hoja4)'!BV828</f>
        <v>0.81886322072920603</v>
      </c>
      <c r="D837" s="42">
        <f>'Simulacion sistema (hoja4)'!BW828</f>
        <v>0.84373194228254156</v>
      </c>
      <c r="E837" s="44">
        <f t="shared" si="84"/>
        <v>110866377.21592596</v>
      </c>
      <c r="F837" s="45">
        <f t="shared" si="85"/>
        <v>205.27486416060853</v>
      </c>
      <c r="G837" s="45">
        <f t="shared" si="86"/>
        <v>359.23101228106492</v>
      </c>
      <c r="H837" s="46">
        <f t="shared" si="87"/>
        <v>1E-3</v>
      </c>
      <c r="I837" s="46">
        <f t="shared" si="88"/>
        <v>0.999</v>
      </c>
      <c r="J837" s="47">
        <f t="shared" si="89"/>
        <v>39826640915.211472</v>
      </c>
      <c r="K837" s="27"/>
      <c r="L837" s="27"/>
      <c r="M837" s="27"/>
      <c r="N837" s="27"/>
    </row>
    <row r="838" spans="2:14" x14ac:dyDescent="0.25">
      <c r="B838" s="9">
        <f t="shared" si="90"/>
        <v>819</v>
      </c>
      <c r="C838" s="42">
        <f>'Simulacion sistema (hoja4)'!BV829</f>
        <v>0.81177544945627078</v>
      </c>
      <c r="D838" s="42">
        <f>'Simulacion sistema (hoja4)'!BW829</f>
        <v>0.84691536502829035</v>
      </c>
      <c r="E838" s="44">
        <f t="shared" si="84"/>
        <v>111284678.96471736</v>
      </c>
      <c r="F838" s="45">
        <f t="shared" si="85"/>
        <v>205.27486416060853</v>
      </c>
      <c r="G838" s="45">
        <f t="shared" si="86"/>
        <v>359.23101228106492</v>
      </c>
      <c r="H838" s="46">
        <f t="shared" si="87"/>
        <v>1E-3</v>
      </c>
      <c r="I838" s="46">
        <f t="shared" si="88"/>
        <v>0.999</v>
      </c>
      <c r="J838" s="47">
        <f t="shared" si="89"/>
        <v>39976907875.868752</v>
      </c>
      <c r="K838" s="27"/>
      <c r="L838" s="27"/>
      <c r="M838" s="27"/>
      <c r="N838" s="27"/>
    </row>
    <row r="839" spans="2:14" x14ac:dyDescent="0.25">
      <c r="B839" s="9">
        <f t="shared" si="90"/>
        <v>820</v>
      </c>
      <c r="C839" s="42">
        <f>'Simulacion sistema (hoja4)'!BV830</f>
        <v>0.822793734630891</v>
      </c>
      <c r="D839" s="42">
        <f>'Simulacion sistema (hoja4)'!BW830</f>
        <v>0.84846955373657706</v>
      </c>
      <c r="E839" s="44">
        <f t="shared" si="84"/>
        <v>111488899.36098622</v>
      </c>
      <c r="F839" s="45">
        <f t="shared" si="85"/>
        <v>205.27486416060853</v>
      </c>
      <c r="G839" s="45">
        <f t="shared" si="86"/>
        <v>359.23101228106492</v>
      </c>
      <c r="H839" s="46">
        <f t="shared" si="87"/>
        <v>1E-3</v>
      </c>
      <c r="I839" s="46">
        <f t="shared" si="88"/>
        <v>0.999</v>
      </c>
      <c r="J839" s="47">
        <f t="shared" si="89"/>
        <v>40050270175.548851</v>
      </c>
      <c r="K839" s="27"/>
      <c r="L839" s="27"/>
      <c r="M839" s="27"/>
      <c r="N839" s="27"/>
    </row>
    <row r="840" spans="2:14" x14ac:dyDescent="0.25">
      <c r="B840" s="9">
        <f t="shared" si="90"/>
        <v>821</v>
      </c>
      <c r="C840" s="42">
        <f>'Simulacion sistema (hoja4)'!BV831</f>
        <v>0.82148742966310229</v>
      </c>
      <c r="D840" s="42">
        <f>'Simulacion sistema (hoja4)'!BW831</f>
        <v>0.8401375775705705</v>
      </c>
      <c r="E840" s="44">
        <f t="shared" si="84"/>
        <v>110394077.69277297</v>
      </c>
      <c r="F840" s="45">
        <f t="shared" si="85"/>
        <v>205.27486416060853</v>
      </c>
      <c r="G840" s="45">
        <f t="shared" si="86"/>
        <v>359.23101228106492</v>
      </c>
      <c r="H840" s="46">
        <f t="shared" si="87"/>
        <v>1E-3</v>
      </c>
      <c r="I840" s="46">
        <f t="shared" si="88"/>
        <v>0.999</v>
      </c>
      <c r="J840" s="47">
        <f t="shared" si="89"/>
        <v>39656976279.409363</v>
      </c>
      <c r="K840" s="27"/>
      <c r="L840" s="27"/>
      <c r="M840" s="27"/>
      <c r="N840" s="27"/>
    </row>
    <row r="841" spans="2:14" x14ac:dyDescent="0.25">
      <c r="B841" s="9">
        <f t="shared" si="90"/>
        <v>822</v>
      </c>
      <c r="C841" s="42">
        <f>'Simulacion sistema (hoja4)'!BV832</f>
        <v>0.81480132908144409</v>
      </c>
      <c r="D841" s="42">
        <f>'Simulacion sistema (hoja4)'!BW832</f>
        <v>0.84875384374637086</v>
      </c>
      <c r="E841" s="44">
        <f t="shared" si="84"/>
        <v>111526255.06827313</v>
      </c>
      <c r="F841" s="45">
        <f t="shared" si="85"/>
        <v>205.27486416060853</v>
      </c>
      <c r="G841" s="45">
        <f t="shared" si="86"/>
        <v>359.23101228106492</v>
      </c>
      <c r="H841" s="46">
        <f t="shared" si="87"/>
        <v>1E-3</v>
      </c>
      <c r="I841" s="46">
        <f t="shared" si="88"/>
        <v>0.999</v>
      </c>
      <c r="J841" s="47">
        <f t="shared" si="89"/>
        <v>40063689504.092003</v>
      </c>
      <c r="K841" s="27"/>
      <c r="L841" s="27"/>
      <c r="M841" s="27"/>
      <c r="N841" s="27"/>
    </row>
    <row r="842" spans="2:14" x14ac:dyDescent="0.25">
      <c r="B842" s="9">
        <f t="shared" si="90"/>
        <v>823</v>
      </c>
      <c r="C842" s="42">
        <f>'Simulacion sistema (hoja4)'!BV833</f>
        <v>0.82200242490361386</v>
      </c>
      <c r="D842" s="42">
        <f>'Simulacion sistema (hoja4)'!BW833</f>
        <v>0.84790808652838923</v>
      </c>
      <c r="E842" s="44">
        <f t="shared" si="84"/>
        <v>111415122.56983034</v>
      </c>
      <c r="F842" s="45">
        <f t="shared" si="85"/>
        <v>205.27486416060853</v>
      </c>
      <c r="G842" s="45">
        <f t="shared" si="86"/>
        <v>359.23101228106492</v>
      </c>
      <c r="H842" s="46">
        <f t="shared" si="87"/>
        <v>1E-3</v>
      </c>
      <c r="I842" s="46">
        <f t="shared" si="88"/>
        <v>0.999</v>
      </c>
      <c r="J842" s="47">
        <f t="shared" si="89"/>
        <v>40023767264.179077</v>
      </c>
      <c r="K842" s="27"/>
      <c r="L842" s="27"/>
      <c r="M842" s="27"/>
      <c r="N842" s="27"/>
    </row>
    <row r="843" spans="2:14" x14ac:dyDescent="0.25">
      <c r="B843" s="9">
        <f t="shared" si="90"/>
        <v>824</v>
      </c>
      <c r="C843" s="42">
        <f>'Simulacion sistema (hoja4)'!BV834</f>
        <v>0.82030164410512085</v>
      </c>
      <c r="D843" s="42">
        <f>'Simulacion sistema (hoja4)'!BW834</f>
        <v>0.84823051277021011</v>
      </c>
      <c r="E843" s="44">
        <f t="shared" si="84"/>
        <v>111457489.37800561</v>
      </c>
      <c r="F843" s="45">
        <f t="shared" si="85"/>
        <v>205.27486416060853</v>
      </c>
      <c r="G843" s="45">
        <f t="shared" si="86"/>
        <v>359.23101228106492</v>
      </c>
      <c r="H843" s="46">
        <f t="shared" si="87"/>
        <v>1E-3</v>
      </c>
      <c r="I843" s="46">
        <f t="shared" si="88"/>
        <v>0.999</v>
      </c>
      <c r="J843" s="47">
        <f t="shared" si="89"/>
        <v>40038986735.566994</v>
      </c>
      <c r="K843" s="27"/>
      <c r="L843" s="27"/>
      <c r="M843" s="27"/>
      <c r="N843" s="27"/>
    </row>
    <row r="844" spans="2:14" x14ac:dyDescent="0.25">
      <c r="B844" s="9">
        <f t="shared" si="90"/>
        <v>825</v>
      </c>
      <c r="C844" s="42">
        <f>'Simulacion sistema (hoja4)'!BV835</f>
        <v>0.81207703706376211</v>
      </c>
      <c r="D844" s="42">
        <f>'Simulacion sistema (hoja4)'!BW835</f>
        <v>0.8455364779285186</v>
      </c>
      <c r="E844" s="44">
        <f t="shared" si="84"/>
        <v>111103493.19980733</v>
      </c>
      <c r="F844" s="45">
        <f t="shared" si="85"/>
        <v>205.27486416060853</v>
      </c>
      <c r="G844" s="45">
        <f t="shared" si="86"/>
        <v>359.23101228106492</v>
      </c>
      <c r="H844" s="46">
        <f t="shared" si="87"/>
        <v>1E-3</v>
      </c>
      <c r="I844" s="46">
        <f t="shared" si="88"/>
        <v>0.999</v>
      </c>
      <c r="J844" s="47">
        <f t="shared" si="89"/>
        <v>39911820330.129204</v>
      </c>
      <c r="K844" s="27"/>
      <c r="L844" s="27"/>
      <c r="M844" s="27"/>
      <c r="N844" s="27"/>
    </row>
    <row r="845" spans="2:14" x14ac:dyDescent="0.25">
      <c r="B845" s="9">
        <f t="shared" si="90"/>
        <v>826</v>
      </c>
      <c r="C845" s="42">
        <f>'Simulacion sistema (hoja4)'!BV836</f>
        <v>0.80385991506710697</v>
      </c>
      <c r="D845" s="42">
        <f>'Simulacion sistema (hoja4)'!BW836</f>
        <v>0.84298009701710541</v>
      </c>
      <c r="E845" s="44">
        <f t="shared" si="84"/>
        <v>110767584.74804765</v>
      </c>
      <c r="F845" s="45">
        <f t="shared" si="85"/>
        <v>205.27486416060853</v>
      </c>
      <c r="G845" s="45">
        <f t="shared" si="86"/>
        <v>359.23101228106492</v>
      </c>
      <c r="H845" s="46">
        <f t="shared" si="87"/>
        <v>1E-3</v>
      </c>
      <c r="I845" s="46">
        <f t="shared" si="88"/>
        <v>0.999</v>
      </c>
      <c r="J845" s="47">
        <f t="shared" si="89"/>
        <v>39791151596.969803</v>
      </c>
      <c r="K845" s="27"/>
      <c r="L845" s="27"/>
      <c r="M845" s="27"/>
      <c r="N845" s="27"/>
    </row>
    <row r="846" spans="2:14" x14ac:dyDescent="0.25">
      <c r="B846" s="9">
        <f t="shared" si="90"/>
        <v>827</v>
      </c>
      <c r="C846" s="42">
        <f>'Simulacion sistema (hoja4)'!BV837</f>
        <v>0.82451695106658374</v>
      </c>
      <c r="D846" s="42">
        <f>'Simulacion sistema (hoja4)'!BW837</f>
        <v>0.84588493838696777</v>
      </c>
      <c r="E846" s="44">
        <f t="shared" si="84"/>
        <v>111149280.90404756</v>
      </c>
      <c r="F846" s="45">
        <f t="shared" si="85"/>
        <v>205.27486416060853</v>
      </c>
      <c r="G846" s="45">
        <f t="shared" si="86"/>
        <v>359.23101228106492</v>
      </c>
      <c r="H846" s="46">
        <f t="shared" si="87"/>
        <v>1E-3</v>
      </c>
      <c r="I846" s="46">
        <f t="shared" si="88"/>
        <v>0.999</v>
      </c>
      <c r="J846" s="47">
        <f t="shared" si="89"/>
        <v>39928268693.473442</v>
      </c>
      <c r="K846" s="27"/>
      <c r="L846" s="27"/>
      <c r="M846" s="27"/>
      <c r="N846" s="27"/>
    </row>
    <row r="847" spans="2:14" x14ac:dyDescent="0.25">
      <c r="B847" s="9">
        <f t="shared" si="90"/>
        <v>828</v>
      </c>
      <c r="C847" s="42">
        <f>'Simulacion sistema (hoja4)'!BV838</f>
        <v>0.82943080803435232</v>
      </c>
      <c r="D847" s="42">
        <f>'Simulacion sistema (hoja4)'!BW838</f>
        <v>0.85553469408490945</v>
      </c>
      <c r="E847" s="44">
        <f t="shared" si="84"/>
        <v>112417258.8027571</v>
      </c>
      <c r="F847" s="45">
        <f t="shared" si="85"/>
        <v>205.27486416060853</v>
      </c>
      <c r="G847" s="45">
        <f t="shared" si="86"/>
        <v>359.23101228106492</v>
      </c>
      <c r="H847" s="46">
        <f t="shared" si="87"/>
        <v>1E-3</v>
      </c>
      <c r="I847" s="46">
        <f t="shared" si="88"/>
        <v>0.999</v>
      </c>
      <c r="J847" s="47">
        <f t="shared" si="89"/>
        <v>40383765677.576889</v>
      </c>
      <c r="K847" s="27"/>
      <c r="L847" s="27"/>
      <c r="M847" s="27"/>
      <c r="N847" s="27"/>
    </row>
    <row r="848" spans="2:14" x14ac:dyDescent="0.25">
      <c r="B848" s="9">
        <f t="shared" si="90"/>
        <v>829</v>
      </c>
      <c r="C848" s="42">
        <f>'Simulacion sistema (hoja4)'!BV839</f>
        <v>0.83302960053479191</v>
      </c>
      <c r="D848" s="42">
        <f>'Simulacion sistema (hoja4)'!BW839</f>
        <v>0.85079637238428707</v>
      </c>
      <c r="E848" s="44">
        <f t="shared" si="84"/>
        <v>111794643.33129533</v>
      </c>
      <c r="F848" s="45">
        <f t="shared" si="85"/>
        <v>205.27486416060853</v>
      </c>
      <c r="G848" s="45">
        <f t="shared" si="86"/>
        <v>359.23101228106492</v>
      </c>
      <c r="H848" s="46">
        <f t="shared" si="87"/>
        <v>1E-3</v>
      </c>
      <c r="I848" s="46">
        <f t="shared" si="88"/>
        <v>0.999</v>
      </c>
      <c r="J848" s="47">
        <f t="shared" si="89"/>
        <v>40160102891.501823</v>
      </c>
      <c r="K848" s="27"/>
      <c r="L848" s="27"/>
      <c r="M848" s="27"/>
      <c r="N848" s="27"/>
    </row>
    <row r="849" spans="2:14" x14ac:dyDescent="0.25">
      <c r="B849" s="9">
        <f t="shared" si="90"/>
        <v>830</v>
      </c>
      <c r="C849" s="42">
        <f>'Simulacion sistema (hoja4)'!BV840</f>
        <v>0.81170785289983249</v>
      </c>
      <c r="D849" s="42">
        <f>'Simulacion sistema (hoja4)'!BW840</f>
        <v>0.85510219259449649</v>
      </c>
      <c r="E849" s="44">
        <f t="shared" si="84"/>
        <v>112360428.10691683</v>
      </c>
      <c r="F849" s="45">
        <f t="shared" si="85"/>
        <v>205.27486416060853</v>
      </c>
      <c r="G849" s="45">
        <f t="shared" si="86"/>
        <v>359.23101228106492</v>
      </c>
      <c r="H849" s="46">
        <f t="shared" si="87"/>
        <v>1E-3</v>
      </c>
      <c r="I849" s="46">
        <f t="shared" si="88"/>
        <v>0.999</v>
      </c>
      <c r="J849" s="47">
        <f t="shared" si="89"/>
        <v>40363350329.181549</v>
      </c>
      <c r="K849" s="27"/>
      <c r="L849" s="27"/>
      <c r="M849" s="27"/>
      <c r="N849" s="27"/>
    </row>
    <row r="850" spans="2:14" x14ac:dyDescent="0.25">
      <c r="B850" s="9">
        <f t="shared" si="90"/>
        <v>831</v>
      </c>
      <c r="C850" s="42">
        <f>'Simulacion sistema (hoja4)'!BV841</f>
        <v>0.84045955682601614</v>
      </c>
      <c r="D850" s="42">
        <f>'Simulacion sistema (hoja4)'!BW841</f>
        <v>0.85348915561404248</v>
      </c>
      <c r="E850" s="44">
        <f t="shared" si="84"/>
        <v>112148475.04768518</v>
      </c>
      <c r="F850" s="45">
        <f t="shared" si="85"/>
        <v>205.27486416060853</v>
      </c>
      <c r="G850" s="45">
        <f t="shared" si="86"/>
        <v>359.23101228106492</v>
      </c>
      <c r="H850" s="46">
        <f t="shared" si="87"/>
        <v>1E-3</v>
      </c>
      <c r="I850" s="46">
        <f t="shared" si="88"/>
        <v>0.999</v>
      </c>
      <c r="J850" s="47">
        <f t="shared" si="89"/>
        <v>40287210217.1577</v>
      </c>
      <c r="K850" s="27"/>
      <c r="L850" s="27"/>
      <c r="M850" s="27"/>
      <c r="N850" s="27"/>
    </row>
    <row r="851" spans="2:14" x14ac:dyDescent="0.25">
      <c r="B851" s="9">
        <f t="shared" si="90"/>
        <v>832</v>
      </c>
      <c r="C851" s="42">
        <f>'Simulacion sistema (hoja4)'!BV842</f>
        <v>0.81340799474829173</v>
      </c>
      <c r="D851" s="42">
        <f>'Simulacion sistema (hoja4)'!BW842</f>
        <v>0.84306594594398876</v>
      </c>
      <c r="E851" s="44">
        <f t="shared" si="84"/>
        <v>110778865.29704012</v>
      </c>
      <c r="F851" s="45">
        <f t="shared" si="85"/>
        <v>205.27486416060853</v>
      </c>
      <c r="G851" s="45">
        <f t="shared" si="86"/>
        <v>359.23101228106492</v>
      </c>
      <c r="H851" s="46">
        <f t="shared" si="87"/>
        <v>1E-3</v>
      </c>
      <c r="I851" s="46">
        <f t="shared" si="88"/>
        <v>0.999</v>
      </c>
      <c r="J851" s="47">
        <f t="shared" si="89"/>
        <v>39795203920.003456</v>
      </c>
      <c r="K851" s="27"/>
      <c r="L851" s="27"/>
      <c r="M851" s="27"/>
      <c r="N851" s="27"/>
    </row>
    <row r="852" spans="2:14" x14ac:dyDescent="0.25">
      <c r="B852" s="9">
        <f t="shared" si="90"/>
        <v>833</v>
      </c>
      <c r="C852" s="42">
        <f>'Simulacion sistema (hoja4)'!BV843</f>
        <v>0.80822424338790211</v>
      </c>
      <c r="D852" s="42">
        <f>'Simulacion sistema (hoja4)'!BW843</f>
        <v>0.84857420084723301</v>
      </c>
      <c r="E852" s="44">
        <f t="shared" si="84"/>
        <v>111502649.99132641</v>
      </c>
      <c r="F852" s="45">
        <f t="shared" si="85"/>
        <v>205.27486416060853</v>
      </c>
      <c r="G852" s="45">
        <f t="shared" si="86"/>
        <v>359.23101228106492</v>
      </c>
      <c r="H852" s="46">
        <f t="shared" si="87"/>
        <v>1E-3</v>
      </c>
      <c r="I852" s="46">
        <f t="shared" si="88"/>
        <v>0.999</v>
      </c>
      <c r="J852" s="47">
        <f t="shared" si="89"/>
        <v>40055209828.405457</v>
      </c>
      <c r="K852" s="27"/>
      <c r="L852" s="27"/>
      <c r="M852" s="27"/>
      <c r="N852" s="27"/>
    </row>
    <row r="853" spans="2:14" x14ac:dyDescent="0.25">
      <c r="B853" s="9">
        <f t="shared" si="90"/>
        <v>834</v>
      </c>
      <c r="C853" s="42">
        <f>'Simulacion sistema (hoja4)'!BV844</f>
        <v>0.80062408324998235</v>
      </c>
      <c r="D853" s="42">
        <f>'Simulacion sistema (hoja4)'!BW844</f>
        <v>0.84090308236730338</v>
      </c>
      <c r="E853" s="44">
        <f t="shared" ref="E853:E916" si="91">+D853*$F$13*$F$14</f>
        <v>110494665.02306367</v>
      </c>
      <c r="F853" s="45">
        <f t="shared" ref="F853:F916" si="92">+$F$11*F$16</f>
        <v>205.27486416060853</v>
      </c>
      <c r="G853" s="45">
        <f t="shared" ref="G853:G916" si="93">+$F$11*F$15</f>
        <v>359.23101228106492</v>
      </c>
      <c r="H853" s="46">
        <f t="shared" ref="H853:H916" si="94">+COUNTIF($C$20:$C$1019,"&lt;"&amp;$F$12)/1000</f>
        <v>1E-3</v>
      </c>
      <c r="I853" s="46">
        <f t="shared" ref="I853:I916" si="95">1-H853</f>
        <v>0.999</v>
      </c>
      <c r="J853" s="47">
        <f t="shared" ref="J853:J916" si="96">+IF(C853&lt;$F$12,E853*F853,E853*G853)</f>
        <v>39693110367.892342</v>
      </c>
      <c r="K853" s="27"/>
      <c r="L853" s="27"/>
      <c r="M853" s="27"/>
      <c r="N853" s="27"/>
    </row>
    <row r="854" spans="2:14" x14ac:dyDescent="0.25">
      <c r="B854" s="9">
        <f t="shared" ref="B854:B917" si="97">+B853+1</f>
        <v>835</v>
      </c>
      <c r="C854" s="42">
        <f>'Simulacion sistema (hoja4)'!BV845</f>
        <v>0.81545998332634007</v>
      </c>
      <c r="D854" s="42">
        <f>'Simulacion sistema (hoja4)'!BW845</f>
        <v>0.84555944486415346</v>
      </c>
      <c r="E854" s="44">
        <f t="shared" si="91"/>
        <v>111106511.05514976</v>
      </c>
      <c r="F854" s="45">
        <f t="shared" si="92"/>
        <v>205.27486416060853</v>
      </c>
      <c r="G854" s="45">
        <f t="shared" si="93"/>
        <v>359.23101228106492</v>
      </c>
      <c r="H854" s="46">
        <f t="shared" si="94"/>
        <v>1E-3</v>
      </c>
      <c r="I854" s="46">
        <f t="shared" si="95"/>
        <v>0.999</v>
      </c>
      <c r="J854" s="47">
        <f t="shared" si="96"/>
        <v>39912904437.35878</v>
      </c>
      <c r="K854" s="27"/>
      <c r="L854" s="27"/>
      <c r="M854" s="27"/>
      <c r="N854" s="27"/>
    </row>
    <row r="855" spans="2:14" x14ac:dyDescent="0.25">
      <c r="B855" s="9">
        <f t="shared" si="97"/>
        <v>836</v>
      </c>
      <c r="C855" s="42">
        <f>'Simulacion sistema (hoja4)'!BV846</f>
        <v>0.82213714229181134</v>
      </c>
      <c r="D855" s="42">
        <f>'Simulacion sistema (hoja4)'!BW846</f>
        <v>0.85004728870655055</v>
      </c>
      <c r="E855" s="44">
        <f t="shared" si="91"/>
        <v>111696213.73604074</v>
      </c>
      <c r="F855" s="45">
        <f t="shared" si="92"/>
        <v>205.27486416060853</v>
      </c>
      <c r="G855" s="45">
        <f t="shared" si="93"/>
        <v>359.23101228106492</v>
      </c>
      <c r="H855" s="46">
        <f t="shared" si="94"/>
        <v>1E-3</v>
      </c>
      <c r="I855" s="46">
        <f t="shared" si="95"/>
        <v>0.999</v>
      </c>
      <c r="J855" s="47">
        <f t="shared" si="96"/>
        <v>40124743928.360107</v>
      </c>
      <c r="K855" s="27"/>
      <c r="L855" s="27"/>
      <c r="M855" s="27"/>
      <c r="N855" s="27"/>
    </row>
    <row r="856" spans="2:14" x14ac:dyDescent="0.25">
      <c r="B856" s="9">
        <f t="shared" si="97"/>
        <v>837</v>
      </c>
      <c r="C856" s="42">
        <f>'Simulacion sistema (hoja4)'!BV847</f>
        <v>0.82307805952644963</v>
      </c>
      <c r="D856" s="42">
        <f>'Simulacion sistema (hoja4)'!BW847</f>
        <v>0.84847638259249314</v>
      </c>
      <c r="E856" s="44">
        <f t="shared" si="91"/>
        <v>111489796.6726536</v>
      </c>
      <c r="F856" s="45">
        <f t="shared" si="92"/>
        <v>205.27486416060853</v>
      </c>
      <c r="G856" s="45">
        <f t="shared" si="93"/>
        <v>359.23101228106492</v>
      </c>
      <c r="H856" s="46">
        <f t="shared" si="94"/>
        <v>1E-3</v>
      </c>
      <c r="I856" s="46">
        <f t="shared" si="95"/>
        <v>0.999</v>
      </c>
      <c r="J856" s="47">
        <f t="shared" si="96"/>
        <v>40050592517.727455</v>
      </c>
      <c r="K856" s="27"/>
      <c r="L856" s="27"/>
      <c r="M856" s="27"/>
      <c r="N856" s="27"/>
    </row>
    <row r="857" spans="2:14" x14ac:dyDescent="0.25">
      <c r="B857" s="9">
        <f t="shared" si="97"/>
        <v>838</v>
      </c>
      <c r="C857" s="42">
        <f>'Simulacion sistema (hoja4)'!BV848</f>
        <v>0.81958873056668402</v>
      </c>
      <c r="D857" s="42">
        <f>'Simulacion sistema (hoja4)'!BW848</f>
        <v>0.84725745847744116</v>
      </c>
      <c r="E857" s="44">
        <f t="shared" si="91"/>
        <v>111329630.04393576</v>
      </c>
      <c r="F857" s="45">
        <f t="shared" si="92"/>
        <v>205.27486416060853</v>
      </c>
      <c r="G857" s="45">
        <f t="shared" si="93"/>
        <v>359.23101228106492</v>
      </c>
      <c r="H857" s="46">
        <f t="shared" si="94"/>
        <v>1E-3</v>
      </c>
      <c r="I857" s="46">
        <f t="shared" si="95"/>
        <v>0.999</v>
      </c>
      <c r="J857" s="47">
        <f t="shared" si="96"/>
        <v>39993055697.559502</v>
      </c>
      <c r="K857" s="27"/>
      <c r="L857" s="27"/>
      <c r="M857" s="27"/>
      <c r="N857" s="27"/>
    </row>
    <row r="858" spans="2:14" x14ac:dyDescent="0.25">
      <c r="B858" s="9">
        <f t="shared" si="97"/>
        <v>839</v>
      </c>
      <c r="C858" s="42">
        <f>'Simulacion sistema (hoja4)'!BV849</f>
        <v>0.82358649067581513</v>
      </c>
      <c r="D858" s="42">
        <f>'Simulacion sistema (hoja4)'!BW849</f>
        <v>0.84663623759723905</v>
      </c>
      <c r="E858" s="44">
        <f t="shared" si="91"/>
        <v>111248001.6202772</v>
      </c>
      <c r="F858" s="45">
        <f t="shared" si="92"/>
        <v>205.27486416060853</v>
      </c>
      <c r="G858" s="45">
        <f t="shared" si="93"/>
        <v>359.23101228106492</v>
      </c>
      <c r="H858" s="46">
        <f t="shared" si="94"/>
        <v>1E-3</v>
      </c>
      <c r="I858" s="46">
        <f t="shared" si="95"/>
        <v>0.999</v>
      </c>
      <c r="J858" s="47">
        <f t="shared" si="96"/>
        <v>39963732236.297729</v>
      </c>
      <c r="K858" s="27"/>
      <c r="L858" s="27"/>
      <c r="M858" s="27"/>
      <c r="N858" s="27"/>
    </row>
    <row r="859" spans="2:14" x14ac:dyDescent="0.25">
      <c r="B859" s="9">
        <f t="shared" si="97"/>
        <v>840</v>
      </c>
      <c r="C859" s="42">
        <f>'Simulacion sistema (hoja4)'!BV850</f>
        <v>0.83028758173749406</v>
      </c>
      <c r="D859" s="42">
        <f>'Simulacion sistema (hoja4)'!BW850</f>
        <v>0.85381836042122816</v>
      </c>
      <c r="E859" s="44">
        <f t="shared" si="91"/>
        <v>112191732.55934937</v>
      </c>
      <c r="F859" s="45">
        <f t="shared" si="92"/>
        <v>205.27486416060853</v>
      </c>
      <c r="G859" s="45">
        <f t="shared" si="93"/>
        <v>359.23101228106492</v>
      </c>
      <c r="H859" s="46">
        <f t="shared" si="94"/>
        <v>1E-3</v>
      </c>
      <c r="I859" s="46">
        <f t="shared" si="95"/>
        <v>0.999</v>
      </c>
      <c r="J859" s="47">
        <f t="shared" si="96"/>
        <v>40302749656.861588</v>
      </c>
      <c r="K859" s="27"/>
      <c r="L859" s="27"/>
      <c r="M859" s="27"/>
      <c r="N859" s="27"/>
    </row>
    <row r="860" spans="2:14" x14ac:dyDescent="0.25">
      <c r="B860" s="9">
        <f t="shared" si="97"/>
        <v>841</v>
      </c>
      <c r="C860" s="42">
        <f>'Simulacion sistema (hoja4)'!BV851</f>
        <v>0.81680996230071656</v>
      </c>
      <c r="D860" s="42">
        <f>'Simulacion sistema (hoja4)'!BW851</f>
        <v>0.84470576254828156</v>
      </c>
      <c r="E860" s="44">
        <f t="shared" si="91"/>
        <v>110994337.19884419</v>
      </c>
      <c r="F860" s="45">
        <f t="shared" si="92"/>
        <v>205.27486416060853</v>
      </c>
      <c r="G860" s="45">
        <f t="shared" si="93"/>
        <v>359.23101228106492</v>
      </c>
      <c r="H860" s="46">
        <f t="shared" si="94"/>
        <v>1E-3</v>
      </c>
      <c r="I860" s="46">
        <f t="shared" si="95"/>
        <v>0.999</v>
      </c>
      <c r="J860" s="47">
        <f t="shared" si="96"/>
        <v>39872608109.406662</v>
      </c>
      <c r="K860" s="27"/>
      <c r="L860" s="27"/>
      <c r="M860" s="27"/>
      <c r="N860" s="27"/>
    </row>
    <row r="861" spans="2:14" x14ac:dyDescent="0.25">
      <c r="B861" s="9">
        <f t="shared" si="97"/>
        <v>842</v>
      </c>
      <c r="C861" s="42">
        <f>'Simulacion sistema (hoja4)'!BV852</f>
        <v>0.81354304909865671</v>
      </c>
      <c r="D861" s="42">
        <f>'Simulacion sistema (hoja4)'!BW852</f>
        <v>0.84514755006277542</v>
      </c>
      <c r="E861" s="44">
        <f t="shared" si="91"/>
        <v>111052388.07824869</v>
      </c>
      <c r="F861" s="45">
        <f t="shared" si="92"/>
        <v>205.27486416060853</v>
      </c>
      <c r="G861" s="45">
        <f t="shared" si="93"/>
        <v>359.23101228106492</v>
      </c>
      <c r="H861" s="46">
        <f t="shared" si="94"/>
        <v>1E-3</v>
      </c>
      <c r="I861" s="46">
        <f t="shared" si="95"/>
        <v>0.999</v>
      </c>
      <c r="J861" s="47">
        <f t="shared" si="96"/>
        <v>39893461785.578941</v>
      </c>
      <c r="K861" s="27"/>
      <c r="L861" s="27"/>
      <c r="M861" s="27"/>
      <c r="N861" s="27"/>
    </row>
    <row r="862" spans="2:14" x14ac:dyDescent="0.25">
      <c r="B862" s="9">
        <f t="shared" si="97"/>
        <v>843</v>
      </c>
      <c r="C862" s="42">
        <f>'Simulacion sistema (hoja4)'!BV853</f>
        <v>0.81341498902854958</v>
      </c>
      <c r="D862" s="42">
        <f>'Simulacion sistema (hoja4)'!BW853</f>
        <v>0.84646722104309546</v>
      </c>
      <c r="E862" s="44">
        <f t="shared" si="91"/>
        <v>111225792.84506275</v>
      </c>
      <c r="F862" s="45">
        <f t="shared" si="92"/>
        <v>205.27486416060853</v>
      </c>
      <c r="G862" s="45">
        <f t="shared" si="93"/>
        <v>359.23101228106492</v>
      </c>
      <c r="H862" s="46">
        <f t="shared" si="94"/>
        <v>1E-3</v>
      </c>
      <c r="I862" s="46">
        <f t="shared" si="95"/>
        <v>0.999</v>
      </c>
      <c r="J862" s="47">
        <f t="shared" si="96"/>
        <v>39955754155.495918</v>
      </c>
      <c r="K862" s="27"/>
      <c r="L862" s="27"/>
      <c r="M862" s="27"/>
      <c r="N862" s="27"/>
    </row>
    <row r="863" spans="2:14" x14ac:dyDescent="0.25">
      <c r="B863" s="9">
        <f t="shared" si="97"/>
        <v>844</v>
      </c>
      <c r="C863" s="42">
        <f>'Simulacion sistema (hoja4)'!BV854</f>
        <v>0.81945569833027287</v>
      </c>
      <c r="D863" s="42">
        <f>'Simulacion sistema (hoja4)'!BW854</f>
        <v>0.84555364513981235</v>
      </c>
      <c r="E863" s="44">
        <f t="shared" si="91"/>
        <v>111105748.97137134</v>
      </c>
      <c r="F863" s="45">
        <f t="shared" si="92"/>
        <v>205.27486416060853</v>
      </c>
      <c r="G863" s="45">
        <f t="shared" si="93"/>
        <v>359.23101228106492</v>
      </c>
      <c r="H863" s="46">
        <f t="shared" si="94"/>
        <v>1E-3</v>
      </c>
      <c r="I863" s="46">
        <f t="shared" si="95"/>
        <v>0.999</v>
      </c>
      <c r="J863" s="47">
        <f t="shared" si="96"/>
        <v>39912630673.231613</v>
      </c>
      <c r="K863" s="27"/>
      <c r="L863" s="27"/>
      <c r="M863" s="27"/>
      <c r="N863" s="27"/>
    </row>
    <row r="864" spans="2:14" x14ac:dyDescent="0.25">
      <c r="B864" s="9">
        <f t="shared" si="97"/>
        <v>845</v>
      </c>
      <c r="C864" s="42">
        <f>'Simulacion sistema (hoja4)'!BV855</f>
        <v>0.82064957752696599</v>
      </c>
      <c r="D864" s="42">
        <f>'Simulacion sistema (hoja4)'!BW855</f>
        <v>0.83991596943638946</v>
      </c>
      <c r="E864" s="44">
        <f t="shared" si="91"/>
        <v>110364958.38394158</v>
      </c>
      <c r="F864" s="45">
        <f t="shared" si="92"/>
        <v>205.27486416060853</v>
      </c>
      <c r="G864" s="45">
        <f t="shared" si="93"/>
        <v>359.23101228106492</v>
      </c>
      <c r="H864" s="46">
        <f t="shared" si="94"/>
        <v>1E-3</v>
      </c>
      <c r="I864" s="46">
        <f t="shared" si="95"/>
        <v>0.999</v>
      </c>
      <c r="J864" s="47">
        <f t="shared" si="96"/>
        <v>39646515720.620934</v>
      </c>
      <c r="K864" s="27"/>
      <c r="L864" s="27"/>
      <c r="M864" s="27"/>
      <c r="N864" s="27"/>
    </row>
    <row r="865" spans="2:14" x14ac:dyDescent="0.25">
      <c r="B865" s="9">
        <f t="shared" si="97"/>
        <v>846</v>
      </c>
      <c r="C865" s="42">
        <f>'Simulacion sistema (hoja4)'!BV856</f>
        <v>0.83175555904780296</v>
      </c>
      <c r="D865" s="42">
        <f>'Simulacion sistema (hoja4)'!BW856</f>
        <v>0.849609591801749</v>
      </c>
      <c r="E865" s="44">
        <f t="shared" si="91"/>
        <v>111638700.36274983</v>
      </c>
      <c r="F865" s="45">
        <f t="shared" si="92"/>
        <v>205.27486416060853</v>
      </c>
      <c r="G865" s="45">
        <f t="shared" si="93"/>
        <v>359.23101228106492</v>
      </c>
      <c r="H865" s="46">
        <f t="shared" si="94"/>
        <v>1E-3</v>
      </c>
      <c r="I865" s="46">
        <f t="shared" si="95"/>
        <v>0.999</v>
      </c>
      <c r="J865" s="47">
        <f t="shared" si="96"/>
        <v>40104083341.053108</v>
      </c>
      <c r="K865" s="27"/>
      <c r="L865" s="27"/>
      <c r="M865" s="27"/>
      <c r="N865" s="27"/>
    </row>
    <row r="866" spans="2:14" x14ac:dyDescent="0.25">
      <c r="B866" s="9">
        <f t="shared" si="97"/>
        <v>847</v>
      </c>
      <c r="C866" s="42">
        <f>'Simulacion sistema (hoja4)'!BV857</f>
        <v>0.80928126827749369</v>
      </c>
      <c r="D866" s="42">
        <f>'Simulacion sistema (hoja4)'!BW857</f>
        <v>0.84526513555203708</v>
      </c>
      <c r="E866" s="44">
        <f t="shared" si="91"/>
        <v>111067838.81153767</v>
      </c>
      <c r="F866" s="45">
        <f t="shared" si="92"/>
        <v>205.27486416060853</v>
      </c>
      <c r="G866" s="45">
        <f t="shared" si="93"/>
        <v>359.23101228106492</v>
      </c>
      <c r="H866" s="46">
        <f t="shared" si="94"/>
        <v>1E-3</v>
      </c>
      <c r="I866" s="46">
        <f t="shared" si="95"/>
        <v>0.999</v>
      </c>
      <c r="J866" s="47">
        <f t="shared" si="96"/>
        <v>39899012168.138824</v>
      </c>
      <c r="K866" s="27"/>
      <c r="L866" s="27"/>
      <c r="M866" s="27"/>
      <c r="N866" s="27"/>
    </row>
    <row r="867" spans="2:14" x14ac:dyDescent="0.25">
      <c r="B867" s="9">
        <f t="shared" si="97"/>
        <v>848</v>
      </c>
      <c r="C867" s="42">
        <f>'Simulacion sistema (hoja4)'!BV858</f>
        <v>0.82830961929917979</v>
      </c>
      <c r="D867" s="42">
        <f>'Simulacion sistema (hoja4)'!BW858</f>
        <v>0.85417690404523494</v>
      </c>
      <c r="E867" s="44">
        <f t="shared" si="91"/>
        <v>112238845.19154386</v>
      </c>
      <c r="F867" s="45">
        <f t="shared" si="92"/>
        <v>205.27486416060853</v>
      </c>
      <c r="G867" s="45">
        <f t="shared" si="93"/>
        <v>359.23101228106492</v>
      </c>
      <c r="H867" s="46">
        <f t="shared" si="94"/>
        <v>1E-3</v>
      </c>
      <c r="I867" s="46">
        <f t="shared" si="95"/>
        <v>0.999</v>
      </c>
      <c r="J867" s="47">
        <f t="shared" si="96"/>
        <v>40319673975.416039</v>
      </c>
      <c r="K867" s="27"/>
      <c r="L867" s="27"/>
      <c r="M867" s="27"/>
      <c r="N867" s="27"/>
    </row>
    <row r="868" spans="2:14" x14ac:dyDescent="0.25">
      <c r="B868" s="9">
        <f t="shared" si="97"/>
        <v>849</v>
      </c>
      <c r="C868" s="42">
        <f>'Simulacion sistema (hoja4)'!BV859</f>
        <v>0.82381140865972025</v>
      </c>
      <c r="D868" s="42">
        <f>'Simulacion sistema (hoja4)'!BW859</f>
        <v>0.85086198305919991</v>
      </c>
      <c r="E868" s="44">
        <f t="shared" si="91"/>
        <v>111803264.57397887</v>
      </c>
      <c r="F868" s="45">
        <f t="shared" si="92"/>
        <v>205.27486416060853</v>
      </c>
      <c r="G868" s="45">
        <f t="shared" si="93"/>
        <v>359.23101228106492</v>
      </c>
      <c r="H868" s="46">
        <f t="shared" si="94"/>
        <v>1E-3</v>
      </c>
      <c r="I868" s="46">
        <f t="shared" si="95"/>
        <v>0.999</v>
      </c>
      <c r="J868" s="47">
        <f t="shared" si="96"/>
        <v>40163199909.238152</v>
      </c>
      <c r="K868" s="27"/>
      <c r="L868" s="27"/>
      <c r="M868" s="27"/>
      <c r="N868" s="27"/>
    </row>
    <row r="869" spans="2:14" x14ac:dyDescent="0.25">
      <c r="B869" s="9">
        <f t="shared" si="97"/>
        <v>850</v>
      </c>
      <c r="C869" s="42">
        <f>'Simulacion sistema (hoja4)'!BV860</f>
        <v>0.82752201551725124</v>
      </c>
      <c r="D869" s="42">
        <f>'Simulacion sistema (hoja4)'!BW860</f>
        <v>0.84895972796996921</v>
      </c>
      <c r="E869" s="44">
        <f t="shared" si="91"/>
        <v>111553308.25525396</v>
      </c>
      <c r="F869" s="45">
        <f t="shared" si="92"/>
        <v>205.27486416060853</v>
      </c>
      <c r="G869" s="45">
        <f t="shared" si="93"/>
        <v>359.23101228106492</v>
      </c>
      <c r="H869" s="46">
        <f t="shared" si="94"/>
        <v>1E-3</v>
      </c>
      <c r="I869" s="46">
        <f t="shared" si="95"/>
        <v>0.999</v>
      </c>
      <c r="J869" s="47">
        <f t="shared" si="96"/>
        <v>40073407847.836555</v>
      </c>
      <c r="K869" s="27"/>
      <c r="L869" s="27"/>
      <c r="M869" s="27"/>
      <c r="N869" s="27"/>
    </row>
    <row r="870" spans="2:14" x14ac:dyDescent="0.25">
      <c r="B870" s="9">
        <f t="shared" si="97"/>
        <v>851</v>
      </c>
      <c r="C870" s="42">
        <f>'Simulacion sistema (hoja4)'!BV861</f>
        <v>0.81019654936565277</v>
      </c>
      <c r="D870" s="42">
        <f>'Simulacion sistema (hoja4)'!BW861</f>
        <v>0.84774497112536373</v>
      </c>
      <c r="E870" s="44">
        <f t="shared" si="91"/>
        <v>111393689.20587279</v>
      </c>
      <c r="F870" s="45">
        <f t="shared" si="92"/>
        <v>205.27486416060853</v>
      </c>
      <c r="G870" s="45">
        <f t="shared" si="93"/>
        <v>359.23101228106492</v>
      </c>
      <c r="H870" s="46">
        <f t="shared" si="94"/>
        <v>1E-3</v>
      </c>
      <c r="I870" s="46">
        <f t="shared" si="95"/>
        <v>0.999</v>
      </c>
      <c r="J870" s="47">
        <f t="shared" si="96"/>
        <v>40016067735.148018</v>
      </c>
      <c r="K870" s="27"/>
      <c r="L870" s="27"/>
      <c r="M870" s="27"/>
      <c r="N870" s="27"/>
    </row>
    <row r="871" spans="2:14" x14ac:dyDescent="0.25">
      <c r="B871" s="9">
        <f t="shared" si="97"/>
        <v>852</v>
      </c>
      <c r="C871" s="42">
        <f>'Simulacion sistema (hoja4)'!BV862</f>
        <v>0.81145531759152711</v>
      </c>
      <c r="D871" s="42">
        <f>'Simulacion sistema (hoja4)'!BW862</f>
        <v>0.84900183034527399</v>
      </c>
      <c r="E871" s="44">
        <f t="shared" si="91"/>
        <v>111558840.507369</v>
      </c>
      <c r="F871" s="45">
        <f t="shared" si="92"/>
        <v>205.27486416060853</v>
      </c>
      <c r="G871" s="45">
        <f t="shared" si="93"/>
        <v>359.23101228106492</v>
      </c>
      <c r="H871" s="46">
        <f t="shared" si="94"/>
        <v>1E-3</v>
      </c>
      <c r="I871" s="46">
        <f t="shared" si="95"/>
        <v>0.999</v>
      </c>
      <c r="J871" s="47">
        <f t="shared" si="96"/>
        <v>40075395204.364037</v>
      </c>
      <c r="K871" s="27"/>
      <c r="L871" s="27"/>
      <c r="M871" s="27"/>
      <c r="N871" s="27"/>
    </row>
    <row r="872" spans="2:14" x14ac:dyDescent="0.25">
      <c r="B872" s="9">
        <f t="shared" si="97"/>
        <v>853</v>
      </c>
      <c r="C872" s="42">
        <f>'Simulacion sistema (hoja4)'!BV863</f>
        <v>0.81800558173283189</v>
      </c>
      <c r="D872" s="42">
        <f>'Simulacion sistema (hoja4)'!BW863</f>
        <v>0.84761613551425541</v>
      </c>
      <c r="E872" s="44">
        <f t="shared" si="91"/>
        <v>111376760.20657316</v>
      </c>
      <c r="F872" s="45">
        <f t="shared" si="92"/>
        <v>205.27486416060853</v>
      </c>
      <c r="G872" s="45">
        <f t="shared" si="93"/>
        <v>359.23101228106492</v>
      </c>
      <c r="H872" s="46">
        <f t="shared" si="94"/>
        <v>1E-3</v>
      </c>
      <c r="I872" s="46">
        <f t="shared" si="95"/>
        <v>0.999</v>
      </c>
      <c r="J872" s="47">
        <f t="shared" si="96"/>
        <v>40009986313.592705</v>
      </c>
      <c r="K872" s="27"/>
      <c r="L872" s="27"/>
      <c r="M872" s="27"/>
      <c r="N872" s="27"/>
    </row>
    <row r="873" spans="2:14" x14ac:dyDescent="0.25">
      <c r="B873" s="9">
        <f t="shared" si="97"/>
        <v>854</v>
      </c>
      <c r="C873" s="42">
        <f>'Simulacion sistema (hoja4)'!BV864</f>
        <v>0.82641281489987328</v>
      </c>
      <c r="D873" s="42">
        <f>'Simulacion sistema (hoja4)'!BW864</f>
        <v>0.85023398766571334</v>
      </c>
      <c r="E873" s="44">
        <f t="shared" si="91"/>
        <v>111720745.97927473</v>
      </c>
      <c r="F873" s="45">
        <f t="shared" si="92"/>
        <v>205.27486416060853</v>
      </c>
      <c r="G873" s="45">
        <f t="shared" si="93"/>
        <v>359.23101228106492</v>
      </c>
      <c r="H873" s="46">
        <f t="shared" si="94"/>
        <v>1E-3</v>
      </c>
      <c r="I873" s="46">
        <f t="shared" si="95"/>
        <v>0.999</v>
      </c>
      <c r="J873" s="47">
        <f t="shared" si="96"/>
        <v>40133556670.93058</v>
      </c>
      <c r="K873" s="27"/>
      <c r="L873" s="27"/>
      <c r="M873" s="27"/>
      <c r="N873" s="27"/>
    </row>
    <row r="874" spans="2:14" x14ac:dyDescent="0.25">
      <c r="B874" s="9">
        <f t="shared" si="97"/>
        <v>855</v>
      </c>
      <c r="C874" s="42">
        <f>'Simulacion sistema (hoja4)'!BV865</f>
        <v>0.81273070883279086</v>
      </c>
      <c r="D874" s="42">
        <f>'Simulacion sistema (hoja4)'!BW865</f>
        <v>0.85194805459780598</v>
      </c>
      <c r="E874" s="44">
        <f t="shared" si="91"/>
        <v>111945974.37415171</v>
      </c>
      <c r="F874" s="45">
        <f t="shared" si="92"/>
        <v>205.27486416060853</v>
      </c>
      <c r="G874" s="45">
        <f t="shared" si="93"/>
        <v>359.23101228106492</v>
      </c>
      <c r="H874" s="46">
        <f t="shared" si="94"/>
        <v>1E-3</v>
      </c>
      <c r="I874" s="46">
        <f t="shared" si="95"/>
        <v>0.999</v>
      </c>
      <c r="J874" s="47">
        <f t="shared" si="96"/>
        <v>40214465695.216667</v>
      </c>
      <c r="K874" s="27"/>
      <c r="L874" s="27"/>
      <c r="M874" s="27"/>
      <c r="N874" s="27"/>
    </row>
    <row r="875" spans="2:14" x14ac:dyDescent="0.25">
      <c r="B875" s="9">
        <f t="shared" si="97"/>
        <v>856</v>
      </c>
      <c r="C875" s="42">
        <f>'Simulacion sistema (hoja4)'!BV866</f>
        <v>0.83097559931322362</v>
      </c>
      <c r="D875" s="42">
        <f>'Simulacion sistema (hoja4)'!BW866</f>
        <v>0.84830918241717856</v>
      </c>
      <c r="E875" s="44">
        <f t="shared" si="91"/>
        <v>111467826.56961727</v>
      </c>
      <c r="F875" s="45">
        <f t="shared" si="92"/>
        <v>205.27486416060853</v>
      </c>
      <c r="G875" s="45">
        <f t="shared" si="93"/>
        <v>359.23101228106492</v>
      </c>
      <c r="H875" s="46">
        <f t="shared" si="94"/>
        <v>1E-3</v>
      </c>
      <c r="I875" s="46">
        <f t="shared" si="95"/>
        <v>0.999</v>
      </c>
      <c r="J875" s="47">
        <f t="shared" si="96"/>
        <v>40042700175.373795</v>
      </c>
      <c r="K875" s="27"/>
      <c r="L875" s="27"/>
      <c r="M875" s="27"/>
      <c r="N875" s="27"/>
    </row>
    <row r="876" spans="2:14" x14ac:dyDescent="0.25">
      <c r="B876" s="9">
        <f t="shared" si="97"/>
        <v>857</v>
      </c>
      <c r="C876" s="42">
        <f>'Simulacion sistema (hoja4)'!BV867</f>
        <v>0.81602892808561189</v>
      </c>
      <c r="D876" s="42">
        <f>'Simulacion sistema (hoja4)'!BW867</f>
        <v>0.84905869077819141</v>
      </c>
      <c r="E876" s="44">
        <f t="shared" si="91"/>
        <v>111566311.96825434</v>
      </c>
      <c r="F876" s="45">
        <f t="shared" si="92"/>
        <v>205.27486416060853</v>
      </c>
      <c r="G876" s="45">
        <f t="shared" si="93"/>
        <v>359.23101228106492</v>
      </c>
      <c r="H876" s="46">
        <f t="shared" si="94"/>
        <v>1E-3</v>
      </c>
      <c r="I876" s="46">
        <f t="shared" si="95"/>
        <v>0.999</v>
      </c>
      <c r="J876" s="47">
        <f t="shared" si="96"/>
        <v>40078079184.821098</v>
      </c>
      <c r="K876" s="27"/>
      <c r="L876" s="27"/>
      <c r="M876" s="27"/>
      <c r="N876" s="27"/>
    </row>
    <row r="877" spans="2:14" x14ac:dyDescent="0.25">
      <c r="B877" s="9">
        <f t="shared" si="97"/>
        <v>858</v>
      </c>
      <c r="C877" s="42">
        <f>'Simulacion sistema (hoja4)'!BV868</f>
        <v>0.80434110990895213</v>
      </c>
      <c r="D877" s="42">
        <f>'Simulacion sistema (hoja4)'!BW868</f>
        <v>0.84890277296373429</v>
      </c>
      <c r="E877" s="44">
        <f t="shared" si="91"/>
        <v>111545824.36743468</v>
      </c>
      <c r="F877" s="45">
        <f t="shared" si="92"/>
        <v>205.27486416060853</v>
      </c>
      <c r="G877" s="45">
        <f t="shared" si="93"/>
        <v>359.23101228106492</v>
      </c>
      <c r="H877" s="46">
        <f t="shared" si="94"/>
        <v>1E-3</v>
      </c>
      <c r="I877" s="46">
        <f t="shared" si="95"/>
        <v>0.999</v>
      </c>
      <c r="J877" s="47">
        <f t="shared" si="96"/>
        <v>40070719403.239441</v>
      </c>
      <c r="K877" s="27"/>
      <c r="L877" s="27"/>
      <c r="M877" s="27"/>
      <c r="N877" s="27"/>
    </row>
    <row r="878" spans="2:14" x14ac:dyDescent="0.25">
      <c r="B878" s="9">
        <f t="shared" si="97"/>
        <v>859</v>
      </c>
      <c r="C878" s="42">
        <f>'Simulacion sistema (hoja4)'!BV869</f>
        <v>0.83012144412313371</v>
      </c>
      <c r="D878" s="42">
        <f>'Simulacion sistema (hoja4)'!BW869</f>
        <v>0.84677365045270092</v>
      </c>
      <c r="E878" s="44">
        <f t="shared" si="91"/>
        <v>111266057.6694849</v>
      </c>
      <c r="F878" s="45">
        <f t="shared" si="92"/>
        <v>205.27486416060853</v>
      </c>
      <c r="G878" s="45">
        <f t="shared" si="93"/>
        <v>359.23101228106492</v>
      </c>
      <c r="H878" s="46">
        <f t="shared" si="94"/>
        <v>1E-3</v>
      </c>
      <c r="I878" s="46">
        <f t="shared" si="95"/>
        <v>0.999</v>
      </c>
      <c r="J878" s="47">
        <f t="shared" si="96"/>
        <v>39970218529.132408</v>
      </c>
      <c r="K878" s="27"/>
      <c r="L878" s="27"/>
      <c r="M878" s="27"/>
      <c r="N878" s="27"/>
    </row>
    <row r="879" spans="2:14" x14ac:dyDescent="0.25">
      <c r="B879" s="9">
        <f t="shared" si="97"/>
        <v>860</v>
      </c>
      <c r="C879" s="42">
        <f>'Simulacion sistema (hoja4)'!BV870</f>
        <v>0.8213201216697098</v>
      </c>
      <c r="D879" s="42">
        <f>'Simulacion sistema (hoja4)'!BW870</f>
        <v>0.84894140978167565</v>
      </c>
      <c r="E879" s="44">
        <f t="shared" si="91"/>
        <v>111550901.24531217</v>
      </c>
      <c r="F879" s="45">
        <f t="shared" si="92"/>
        <v>205.27486416060853</v>
      </c>
      <c r="G879" s="45">
        <f t="shared" si="93"/>
        <v>359.23101228106492</v>
      </c>
      <c r="H879" s="46">
        <f t="shared" si="94"/>
        <v>1E-3</v>
      </c>
      <c r="I879" s="46">
        <f t="shared" si="95"/>
        <v>0.999</v>
      </c>
      <c r="J879" s="47">
        <f t="shared" si="96"/>
        <v>40072543175.218597</v>
      </c>
      <c r="K879" s="27"/>
      <c r="L879" s="27"/>
      <c r="M879" s="27"/>
      <c r="N879" s="27"/>
    </row>
    <row r="880" spans="2:14" x14ac:dyDescent="0.25">
      <c r="B880" s="9">
        <f t="shared" si="97"/>
        <v>861</v>
      </c>
      <c r="C880" s="42">
        <f>'Simulacion sistema (hoja4)'!BV871</f>
        <v>0.82505825784005604</v>
      </c>
      <c r="D880" s="42">
        <f>'Simulacion sistema (hoja4)'!BW871</f>
        <v>0.84695283900126417</v>
      </c>
      <c r="E880" s="44">
        <f t="shared" si="91"/>
        <v>111289603.04476611</v>
      </c>
      <c r="F880" s="45">
        <f t="shared" si="92"/>
        <v>205.27486416060853</v>
      </c>
      <c r="G880" s="45">
        <f t="shared" si="93"/>
        <v>359.23101228106492</v>
      </c>
      <c r="H880" s="46">
        <f t="shared" si="94"/>
        <v>1E-3</v>
      </c>
      <c r="I880" s="46">
        <f t="shared" si="95"/>
        <v>0.999</v>
      </c>
      <c r="J880" s="47">
        <f t="shared" si="96"/>
        <v>39978676758.129219</v>
      </c>
      <c r="K880" s="27"/>
      <c r="L880" s="27"/>
      <c r="M880" s="27"/>
      <c r="N880" s="27"/>
    </row>
    <row r="881" spans="2:14" x14ac:dyDescent="0.25">
      <c r="B881" s="9">
        <f t="shared" si="97"/>
        <v>862</v>
      </c>
      <c r="C881" s="42">
        <f>'Simulacion sistema (hoja4)'!BV872</f>
        <v>0.82380267964866838</v>
      </c>
      <c r="D881" s="42">
        <f>'Simulacion sistema (hoja4)'!BW872</f>
        <v>0.85062269566721727</v>
      </c>
      <c r="E881" s="44">
        <f t="shared" si="91"/>
        <v>111771822.21067235</v>
      </c>
      <c r="F881" s="45">
        <f t="shared" si="92"/>
        <v>205.27486416060853</v>
      </c>
      <c r="G881" s="45">
        <f t="shared" si="93"/>
        <v>359.23101228106492</v>
      </c>
      <c r="H881" s="46">
        <f t="shared" si="94"/>
        <v>1E-3</v>
      </c>
      <c r="I881" s="46">
        <f t="shared" si="95"/>
        <v>0.999</v>
      </c>
      <c r="J881" s="47">
        <f t="shared" si="96"/>
        <v>40151904837.239044</v>
      </c>
      <c r="K881" s="27"/>
      <c r="L881" s="27"/>
      <c r="M881" s="27"/>
      <c r="N881" s="27"/>
    </row>
    <row r="882" spans="2:14" x14ac:dyDescent="0.25">
      <c r="B882" s="9">
        <f t="shared" si="97"/>
        <v>863</v>
      </c>
      <c r="C882" s="42">
        <f>'Simulacion sistema (hoja4)'!BV873</f>
        <v>0.8167743147901555</v>
      </c>
      <c r="D882" s="42">
        <f>'Simulacion sistema (hoja4)'!BW873</f>
        <v>0.84381394893784634</v>
      </c>
      <c r="E882" s="44">
        <f t="shared" si="91"/>
        <v>110877152.89043301</v>
      </c>
      <c r="F882" s="45">
        <f t="shared" si="92"/>
        <v>205.27486416060853</v>
      </c>
      <c r="G882" s="45">
        <f t="shared" si="93"/>
        <v>359.23101228106492</v>
      </c>
      <c r="H882" s="46">
        <f t="shared" si="94"/>
        <v>1E-3</v>
      </c>
      <c r="I882" s="46">
        <f t="shared" si="95"/>
        <v>0.999</v>
      </c>
      <c r="J882" s="47">
        <f t="shared" si="96"/>
        <v>39830511871.672653</v>
      </c>
      <c r="K882" s="27"/>
      <c r="L882" s="27"/>
      <c r="M882" s="27"/>
      <c r="N882" s="27"/>
    </row>
    <row r="883" spans="2:14" x14ac:dyDescent="0.25">
      <c r="B883" s="9">
        <f t="shared" si="97"/>
        <v>864</v>
      </c>
      <c r="C883" s="42">
        <f>'Simulacion sistema (hoja4)'!BV874</f>
        <v>0.81745782165888425</v>
      </c>
      <c r="D883" s="42">
        <f>'Simulacion sistema (hoja4)'!BW874</f>
        <v>0.84598811072269753</v>
      </c>
      <c r="E883" s="44">
        <f t="shared" si="91"/>
        <v>111162837.74896246</v>
      </c>
      <c r="F883" s="45">
        <f t="shared" si="92"/>
        <v>205.27486416060853</v>
      </c>
      <c r="G883" s="45">
        <f t="shared" si="93"/>
        <v>359.23101228106492</v>
      </c>
      <c r="H883" s="46">
        <f t="shared" si="94"/>
        <v>1E-3</v>
      </c>
      <c r="I883" s="46">
        <f t="shared" si="95"/>
        <v>0.999</v>
      </c>
      <c r="J883" s="47">
        <f t="shared" si="96"/>
        <v>39933138732.595558</v>
      </c>
      <c r="K883" s="27"/>
      <c r="L883" s="27"/>
      <c r="M883" s="27"/>
      <c r="N883" s="27"/>
    </row>
    <row r="884" spans="2:14" x14ac:dyDescent="0.25">
      <c r="B884" s="9">
        <f t="shared" si="97"/>
        <v>865</v>
      </c>
      <c r="C884" s="42">
        <f>'Simulacion sistema (hoja4)'!BV875</f>
        <v>0.82773064598217949</v>
      </c>
      <c r="D884" s="42">
        <f>'Simulacion sistema (hoja4)'!BW875</f>
        <v>0.85077513278761341</v>
      </c>
      <c r="E884" s="44">
        <f t="shared" si="91"/>
        <v>111791852.4482924</v>
      </c>
      <c r="F884" s="45">
        <f t="shared" si="92"/>
        <v>205.27486416060853</v>
      </c>
      <c r="G884" s="45">
        <f t="shared" si="93"/>
        <v>359.23101228106492</v>
      </c>
      <c r="H884" s="46">
        <f t="shared" si="94"/>
        <v>1E-3</v>
      </c>
      <c r="I884" s="46">
        <f t="shared" si="95"/>
        <v>0.999</v>
      </c>
      <c r="J884" s="47">
        <f t="shared" si="96"/>
        <v>40159100319.775528</v>
      </c>
      <c r="K884" s="27"/>
      <c r="L884" s="27"/>
      <c r="M884" s="27"/>
      <c r="N884" s="27"/>
    </row>
    <row r="885" spans="2:14" x14ac:dyDescent="0.25">
      <c r="B885" s="9">
        <f t="shared" si="97"/>
        <v>866</v>
      </c>
      <c r="C885" s="42">
        <f>'Simulacion sistema (hoja4)'!BV876</f>
        <v>0.82759507146556177</v>
      </c>
      <c r="D885" s="42">
        <f>'Simulacion sistema (hoja4)'!BW876</f>
        <v>0.85674969616008989</v>
      </c>
      <c r="E885" s="44">
        <f t="shared" si="91"/>
        <v>112576910.07543582</v>
      </c>
      <c r="F885" s="45">
        <f t="shared" si="92"/>
        <v>205.27486416060853</v>
      </c>
      <c r="G885" s="45">
        <f t="shared" si="93"/>
        <v>359.23101228106492</v>
      </c>
      <c r="H885" s="46">
        <f t="shared" si="94"/>
        <v>1E-3</v>
      </c>
      <c r="I885" s="46">
        <f t="shared" si="95"/>
        <v>0.999</v>
      </c>
      <c r="J885" s="47">
        <f t="shared" si="96"/>
        <v>40441117365.873222</v>
      </c>
      <c r="K885" s="27"/>
      <c r="L885" s="27"/>
      <c r="M885" s="27"/>
      <c r="N885" s="27"/>
    </row>
    <row r="886" spans="2:14" x14ac:dyDescent="0.25">
      <c r="B886" s="9">
        <f t="shared" si="97"/>
        <v>867</v>
      </c>
      <c r="C886" s="42">
        <f>'Simulacion sistema (hoja4)'!BV877</f>
        <v>0.8298346808459367</v>
      </c>
      <c r="D886" s="42">
        <f>'Simulacion sistema (hoja4)'!BW877</f>
        <v>0.84812738310966618</v>
      </c>
      <c r="E886" s="44">
        <f t="shared" si="91"/>
        <v>111443938.14061014</v>
      </c>
      <c r="F886" s="45">
        <f t="shared" si="92"/>
        <v>205.27486416060853</v>
      </c>
      <c r="G886" s="45">
        <f t="shared" si="93"/>
        <v>359.23101228106492</v>
      </c>
      <c r="H886" s="46">
        <f t="shared" si="94"/>
        <v>1E-3</v>
      </c>
      <c r="I886" s="46">
        <f t="shared" si="95"/>
        <v>0.999</v>
      </c>
      <c r="J886" s="47">
        <f t="shared" si="96"/>
        <v>40034118710.83976</v>
      </c>
      <c r="K886" s="27"/>
      <c r="L886" s="27"/>
      <c r="M886" s="27"/>
      <c r="N886" s="27"/>
    </row>
    <row r="887" spans="2:14" x14ac:dyDescent="0.25">
      <c r="B887" s="9">
        <f t="shared" si="97"/>
        <v>868</v>
      </c>
      <c r="C887" s="42">
        <f>'Simulacion sistema (hoja4)'!BV878</f>
        <v>0.82972274478047947</v>
      </c>
      <c r="D887" s="42">
        <f>'Simulacion sistema (hoja4)'!BW878</f>
        <v>0.85367335849633152</v>
      </c>
      <c r="E887" s="44">
        <f t="shared" si="91"/>
        <v>112172679.30641796</v>
      </c>
      <c r="F887" s="45">
        <f t="shared" si="92"/>
        <v>205.27486416060853</v>
      </c>
      <c r="G887" s="45">
        <f t="shared" si="93"/>
        <v>359.23101228106492</v>
      </c>
      <c r="H887" s="46">
        <f t="shared" si="94"/>
        <v>1E-3</v>
      </c>
      <c r="I887" s="46">
        <f t="shared" si="95"/>
        <v>0.999</v>
      </c>
      <c r="J887" s="47">
        <f t="shared" si="96"/>
        <v>40295905137.523788</v>
      </c>
      <c r="K887" s="27"/>
      <c r="L887" s="27"/>
      <c r="M887" s="27"/>
      <c r="N887" s="27"/>
    </row>
    <row r="888" spans="2:14" x14ac:dyDescent="0.25">
      <c r="B888" s="9">
        <f t="shared" si="97"/>
        <v>869</v>
      </c>
      <c r="C888" s="42">
        <f>'Simulacion sistema (hoja4)'!BV879</f>
        <v>0.82033165868847069</v>
      </c>
      <c r="D888" s="42">
        <f>'Simulacion sistema (hoja4)'!BW879</f>
        <v>0.8478964818812007</v>
      </c>
      <c r="E888" s="44">
        <f t="shared" si="91"/>
        <v>111413597.71918978</v>
      </c>
      <c r="F888" s="45">
        <f t="shared" si="92"/>
        <v>205.27486416060853</v>
      </c>
      <c r="G888" s="45">
        <f t="shared" si="93"/>
        <v>359.23101228106492</v>
      </c>
      <c r="H888" s="46">
        <f t="shared" si="94"/>
        <v>1E-3</v>
      </c>
      <c r="I888" s="46">
        <f t="shared" si="95"/>
        <v>0.999</v>
      </c>
      <c r="J888" s="47">
        <f t="shared" si="96"/>
        <v>40023219490.539886</v>
      </c>
      <c r="K888" s="27"/>
      <c r="L888" s="27"/>
      <c r="M888" s="27"/>
      <c r="N888" s="27"/>
    </row>
    <row r="889" spans="2:14" x14ac:dyDescent="0.25">
      <c r="B889" s="9">
        <f t="shared" si="97"/>
        <v>870</v>
      </c>
      <c r="C889" s="42">
        <f>'Simulacion sistema (hoja4)'!BV880</f>
        <v>0.81940179998087437</v>
      </c>
      <c r="D889" s="42">
        <f>'Simulacion sistema (hoja4)'!BW880</f>
        <v>0.85134882723069649</v>
      </c>
      <c r="E889" s="44">
        <f t="shared" si="91"/>
        <v>111867235.89811352</v>
      </c>
      <c r="F889" s="45">
        <f t="shared" si="92"/>
        <v>205.27486416060853</v>
      </c>
      <c r="G889" s="45">
        <f t="shared" si="93"/>
        <v>359.23101228106492</v>
      </c>
      <c r="H889" s="46">
        <f t="shared" si="94"/>
        <v>1E-3</v>
      </c>
      <c r="I889" s="46">
        <f t="shared" si="95"/>
        <v>0.999</v>
      </c>
      <c r="J889" s="47">
        <f t="shared" si="96"/>
        <v>40186180392.764008</v>
      </c>
      <c r="K889" s="27"/>
      <c r="L889" s="27"/>
      <c r="M889" s="27"/>
      <c r="N889" s="27"/>
    </row>
    <row r="890" spans="2:14" x14ac:dyDescent="0.25">
      <c r="B890" s="9">
        <f t="shared" si="97"/>
        <v>871</v>
      </c>
      <c r="C890" s="42">
        <f>'Simulacion sistema (hoja4)'!BV881</f>
        <v>0.81926962835446626</v>
      </c>
      <c r="D890" s="42">
        <f>'Simulacion sistema (hoja4)'!BW881</f>
        <v>0.84856181677909814</v>
      </c>
      <c r="E890" s="44">
        <f t="shared" si="91"/>
        <v>111501022.7247735</v>
      </c>
      <c r="F890" s="45">
        <f t="shared" si="92"/>
        <v>205.27486416060853</v>
      </c>
      <c r="G890" s="45">
        <f t="shared" si="93"/>
        <v>359.23101228106492</v>
      </c>
      <c r="H890" s="46">
        <f t="shared" si="94"/>
        <v>1E-3</v>
      </c>
      <c r="I890" s="46">
        <f t="shared" si="95"/>
        <v>0.999</v>
      </c>
      <c r="J890" s="47">
        <f t="shared" si="96"/>
        <v>40054625263.794403</v>
      </c>
      <c r="K890" s="27"/>
      <c r="L890" s="27"/>
      <c r="M890" s="27"/>
      <c r="N890" s="27"/>
    </row>
    <row r="891" spans="2:14" x14ac:dyDescent="0.25">
      <c r="B891" s="9">
        <f t="shared" si="97"/>
        <v>872</v>
      </c>
      <c r="C891" s="42">
        <f>'Simulacion sistema (hoja4)'!BV882</f>
        <v>0.82153085699018291</v>
      </c>
      <c r="D891" s="42">
        <f>'Simulacion sistema (hoja4)'!BW882</f>
        <v>0.84636850202515057</v>
      </c>
      <c r="E891" s="44">
        <f t="shared" si="91"/>
        <v>111212821.16610478</v>
      </c>
      <c r="F891" s="45">
        <f t="shared" si="92"/>
        <v>205.27486416060853</v>
      </c>
      <c r="G891" s="45">
        <f t="shared" si="93"/>
        <v>359.23101228106492</v>
      </c>
      <c r="H891" s="46">
        <f t="shared" si="94"/>
        <v>1E-3</v>
      </c>
      <c r="I891" s="46">
        <f t="shared" si="95"/>
        <v>0.999</v>
      </c>
      <c r="J891" s="47">
        <f t="shared" si="96"/>
        <v>39951094326.132866</v>
      </c>
      <c r="K891" s="27"/>
      <c r="L891" s="27"/>
      <c r="M891" s="27"/>
      <c r="N891" s="27"/>
    </row>
    <row r="892" spans="2:14" x14ac:dyDescent="0.25">
      <c r="B892" s="9">
        <f t="shared" si="97"/>
        <v>873</v>
      </c>
      <c r="C892" s="42">
        <f>'Simulacion sistema (hoja4)'!BV883</f>
        <v>0.82398035259131575</v>
      </c>
      <c r="D892" s="42">
        <f>'Simulacion sistema (hoja4)'!BW883</f>
        <v>0.84593586894376027</v>
      </c>
      <c r="E892" s="44">
        <f t="shared" si="91"/>
        <v>111155973.1792101</v>
      </c>
      <c r="F892" s="45">
        <f t="shared" si="92"/>
        <v>205.27486416060853</v>
      </c>
      <c r="G892" s="45">
        <f t="shared" si="93"/>
        <v>359.23101228106492</v>
      </c>
      <c r="H892" s="46">
        <f t="shared" si="94"/>
        <v>1E-3</v>
      </c>
      <c r="I892" s="46">
        <f t="shared" si="95"/>
        <v>0.999</v>
      </c>
      <c r="J892" s="47">
        <f t="shared" si="96"/>
        <v>39930672766.254547</v>
      </c>
      <c r="K892" s="27"/>
      <c r="L892" s="27"/>
      <c r="M892" s="27"/>
      <c r="N892" s="27"/>
    </row>
    <row r="893" spans="2:14" x14ac:dyDescent="0.25">
      <c r="B893" s="9">
        <f t="shared" si="97"/>
        <v>874</v>
      </c>
      <c r="C893" s="42">
        <f>'Simulacion sistema (hoja4)'!BV884</f>
        <v>0.8066111582205554</v>
      </c>
      <c r="D893" s="42">
        <f>'Simulacion sistema (hoja4)'!BW884</f>
        <v>0.84808109193700021</v>
      </c>
      <c r="E893" s="44">
        <f t="shared" si="91"/>
        <v>111437855.48052183</v>
      </c>
      <c r="F893" s="45">
        <f t="shared" si="92"/>
        <v>205.27486416060853</v>
      </c>
      <c r="G893" s="45">
        <f t="shared" si="93"/>
        <v>359.23101228106492</v>
      </c>
      <c r="H893" s="46">
        <f t="shared" si="94"/>
        <v>1E-3</v>
      </c>
      <c r="I893" s="46">
        <f t="shared" si="95"/>
        <v>0.999</v>
      </c>
      <c r="J893" s="47">
        <f t="shared" si="96"/>
        <v>40031933630.698875</v>
      </c>
      <c r="K893" s="27"/>
      <c r="L893" s="27"/>
      <c r="M893" s="27"/>
      <c r="N893" s="27"/>
    </row>
    <row r="894" spans="2:14" x14ac:dyDescent="0.25">
      <c r="B894" s="9">
        <f t="shared" si="97"/>
        <v>875</v>
      </c>
      <c r="C894" s="42">
        <f>'Simulacion sistema (hoja4)'!BV885</f>
        <v>0.82138308150634809</v>
      </c>
      <c r="D894" s="42">
        <f>'Simulacion sistema (hoja4)'!BW885</f>
        <v>0.84705721805940903</v>
      </c>
      <c r="E894" s="44">
        <f t="shared" si="91"/>
        <v>111303318.45300636</v>
      </c>
      <c r="F894" s="45">
        <f t="shared" si="92"/>
        <v>205.27486416060853</v>
      </c>
      <c r="G894" s="45">
        <f t="shared" si="93"/>
        <v>359.23101228106492</v>
      </c>
      <c r="H894" s="46">
        <f t="shared" si="94"/>
        <v>1E-3</v>
      </c>
      <c r="I894" s="46">
        <f t="shared" si="95"/>
        <v>0.999</v>
      </c>
      <c r="J894" s="47">
        <f t="shared" si="96"/>
        <v>39983603758.115204</v>
      </c>
      <c r="K894" s="27"/>
      <c r="L894" s="27"/>
      <c r="M894" s="27"/>
      <c r="N894" s="27"/>
    </row>
    <row r="895" spans="2:14" x14ac:dyDescent="0.25">
      <c r="B895" s="9">
        <f t="shared" si="97"/>
        <v>876</v>
      </c>
      <c r="C895" s="42">
        <f>'Simulacion sistema (hoja4)'!BV886</f>
        <v>0.82976741624837602</v>
      </c>
      <c r="D895" s="42">
        <f>'Simulacion sistema (hoja4)'!BW886</f>
        <v>0.85221841240302865</v>
      </c>
      <c r="E895" s="44">
        <f t="shared" si="91"/>
        <v>111981499.38975798</v>
      </c>
      <c r="F895" s="45">
        <f t="shared" si="92"/>
        <v>205.27486416060853</v>
      </c>
      <c r="G895" s="45">
        <f t="shared" si="93"/>
        <v>359.23101228106492</v>
      </c>
      <c r="H895" s="46">
        <f t="shared" si="94"/>
        <v>1E-3</v>
      </c>
      <c r="I895" s="46">
        <f t="shared" si="95"/>
        <v>0.999</v>
      </c>
      <c r="J895" s="47">
        <f t="shared" si="96"/>
        <v>40227227382.53421</v>
      </c>
      <c r="K895" s="27"/>
      <c r="L895" s="27"/>
      <c r="M895" s="27"/>
      <c r="N895" s="27"/>
    </row>
    <row r="896" spans="2:14" x14ac:dyDescent="0.25">
      <c r="B896" s="9">
        <f t="shared" si="97"/>
        <v>877</v>
      </c>
      <c r="C896" s="42">
        <f>'Simulacion sistema (hoja4)'!BV887</f>
        <v>0.82096226186076449</v>
      </c>
      <c r="D896" s="42">
        <f>'Simulacion sistema (hoja4)'!BW887</f>
        <v>0.85591016711331958</v>
      </c>
      <c r="E896" s="44">
        <f t="shared" si="91"/>
        <v>112466595.95869018</v>
      </c>
      <c r="F896" s="45">
        <f t="shared" si="92"/>
        <v>205.27486416060853</v>
      </c>
      <c r="G896" s="45">
        <f t="shared" si="93"/>
        <v>359.23101228106492</v>
      </c>
      <c r="H896" s="46">
        <f t="shared" si="94"/>
        <v>1E-3</v>
      </c>
      <c r="I896" s="46">
        <f t="shared" si="95"/>
        <v>0.999</v>
      </c>
      <c r="J896" s="47">
        <f t="shared" si="96"/>
        <v>40401489114.045799</v>
      </c>
      <c r="K896" s="27"/>
      <c r="L896" s="27"/>
      <c r="M896" s="27"/>
      <c r="N896" s="27"/>
    </row>
    <row r="897" spans="2:14" x14ac:dyDescent="0.25">
      <c r="B897" s="9">
        <f t="shared" si="97"/>
        <v>878</v>
      </c>
      <c r="C897" s="42">
        <f>'Simulacion sistema (hoja4)'!BV888</f>
        <v>0.81962297842166598</v>
      </c>
      <c r="D897" s="42">
        <f>'Simulacion sistema (hoja4)'!BW888</f>
        <v>0.84651094163714913</v>
      </c>
      <c r="E897" s="44">
        <f t="shared" si="91"/>
        <v>111231537.73112141</v>
      </c>
      <c r="F897" s="45">
        <f t="shared" si="92"/>
        <v>205.27486416060853</v>
      </c>
      <c r="G897" s="45">
        <f t="shared" si="93"/>
        <v>359.23101228106492</v>
      </c>
      <c r="H897" s="46">
        <f t="shared" si="94"/>
        <v>1E-3</v>
      </c>
      <c r="I897" s="46">
        <f t="shared" si="95"/>
        <v>0.999</v>
      </c>
      <c r="J897" s="47">
        <f t="shared" si="96"/>
        <v>39957817896.730209</v>
      </c>
      <c r="K897" s="27"/>
      <c r="L897" s="27"/>
      <c r="M897" s="27"/>
      <c r="N897" s="27"/>
    </row>
    <row r="898" spans="2:14" x14ac:dyDescent="0.25">
      <c r="B898" s="9">
        <f t="shared" si="97"/>
        <v>879</v>
      </c>
      <c r="C898" s="42">
        <f>'Simulacion sistema (hoja4)'!BV889</f>
        <v>0.81214694795649056</v>
      </c>
      <c r="D898" s="42">
        <f>'Simulacion sistema (hoja4)'!BW889</f>
        <v>0.85203349196827827</v>
      </c>
      <c r="E898" s="44">
        <f t="shared" si="91"/>
        <v>111957200.84463176</v>
      </c>
      <c r="F898" s="45">
        <f t="shared" si="92"/>
        <v>205.27486416060853</v>
      </c>
      <c r="G898" s="45">
        <f t="shared" si="93"/>
        <v>359.23101228106492</v>
      </c>
      <c r="H898" s="46">
        <f t="shared" si="94"/>
        <v>1E-3</v>
      </c>
      <c r="I898" s="46">
        <f t="shared" si="95"/>
        <v>0.999</v>
      </c>
      <c r="J898" s="47">
        <f t="shared" si="96"/>
        <v>40218498591.571564</v>
      </c>
      <c r="K898" s="27"/>
      <c r="L898" s="27"/>
      <c r="M898" s="27"/>
      <c r="N898" s="27"/>
    </row>
    <row r="899" spans="2:14" x14ac:dyDescent="0.25">
      <c r="B899" s="9">
        <f t="shared" si="97"/>
        <v>880</v>
      </c>
      <c r="C899" s="42">
        <f>'Simulacion sistema (hoja4)'!BV890</f>
        <v>0.81724921147304919</v>
      </c>
      <c r="D899" s="42">
        <f>'Simulacion sistema (hoja4)'!BW890</f>
        <v>0.8432668294275466</v>
      </c>
      <c r="E899" s="44">
        <f t="shared" si="91"/>
        <v>110805261.38677962</v>
      </c>
      <c r="F899" s="45">
        <f t="shared" si="92"/>
        <v>205.27486416060853</v>
      </c>
      <c r="G899" s="45">
        <f t="shared" si="93"/>
        <v>359.23101228106492</v>
      </c>
      <c r="H899" s="46">
        <f t="shared" si="94"/>
        <v>1E-3</v>
      </c>
      <c r="I899" s="46">
        <f t="shared" si="95"/>
        <v>0.999</v>
      </c>
      <c r="J899" s="47">
        <f t="shared" si="96"/>
        <v>39804686214.04084</v>
      </c>
      <c r="K899" s="27"/>
      <c r="L899" s="27"/>
      <c r="M899" s="27"/>
      <c r="N899" s="27"/>
    </row>
    <row r="900" spans="2:14" x14ac:dyDescent="0.25">
      <c r="B900" s="9">
        <f t="shared" si="97"/>
        <v>881</v>
      </c>
      <c r="C900" s="42">
        <f>'Simulacion sistema (hoja4)'!BV891</f>
        <v>0.81563988443397084</v>
      </c>
      <c r="D900" s="42">
        <f>'Simulacion sistema (hoja4)'!BW891</f>
        <v>0.83806979675897653</v>
      </c>
      <c r="E900" s="44">
        <f t="shared" si="91"/>
        <v>110122371.29412951</v>
      </c>
      <c r="F900" s="45">
        <f t="shared" si="92"/>
        <v>205.27486416060853</v>
      </c>
      <c r="G900" s="45">
        <f t="shared" si="93"/>
        <v>359.23101228106492</v>
      </c>
      <c r="H900" s="46">
        <f t="shared" si="94"/>
        <v>1E-3</v>
      </c>
      <c r="I900" s="46">
        <f t="shared" si="95"/>
        <v>0.999</v>
      </c>
      <c r="J900" s="47">
        <f t="shared" si="96"/>
        <v>39559370914.781425</v>
      </c>
      <c r="K900" s="27"/>
      <c r="L900" s="27"/>
      <c r="M900" s="27"/>
      <c r="N900" s="27"/>
    </row>
    <row r="901" spans="2:14" x14ac:dyDescent="0.25">
      <c r="B901" s="9">
        <f t="shared" si="97"/>
        <v>882</v>
      </c>
      <c r="C901" s="42">
        <f>'Simulacion sistema (hoja4)'!BV892</f>
        <v>0.84304915615545994</v>
      </c>
      <c r="D901" s="42">
        <f>'Simulacion sistema (hoja4)'!BW892</f>
        <v>0.85427019845436758</v>
      </c>
      <c r="E901" s="44">
        <f t="shared" si="91"/>
        <v>112251104.07690389</v>
      </c>
      <c r="F901" s="45">
        <f t="shared" si="92"/>
        <v>205.27486416060853</v>
      </c>
      <c r="G901" s="45">
        <f t="shared" si="93"/>
        <v>359.23101228106492</v>
      </c>
      <c r="H901" s="46">
        <f t="shared" si="94"/>
        <v>1E-3</v>
      </c>
      <c r="I901" s="46">
        <f t="shared" si="95"/>
        <v>0.999</v>
      </c>
      <c r="J901" s="47">
        <f t="shared" si="96"/>
        <v>40324077747.213356</v>
      </c>
      <c r="K901" s="27"/>
      <c r="L901" s="27"/>
      <c r="M901" s="27"/>
      <c r="N901" s="27"/>
    </row>
    <row r="902" spans="2:14" x14ac:dyDescent="0.25">
      <c r="B902" s="9">
        <f t="shared" si="97"/>
        <v>883</v>
      </c>
      <c r="C902" s="42">
        <f>'Simulacion sistema (hoja4)'!BV893</f>
        <v>0.81610167912215636</v>
      </c>
      <c r="D902" s="42">
        <f>'Simulacion sistema (hoja4)'!BW893</f>
        <v>0.84685041834800334</v>
      </c>
      <c r="E902" s="44">
        <f t="shared" si="91"/>
        <v>111276144.97092764</v>
      </c>
      <c r="F902" s="45">
        <f t="shared" si="92"/>
        <v>205.27486416060853</v>
      </c>
      <c r="G902" s="45">
        <f t="shared" si="93"/>
        <v>359.23101228106492</v>
      </c>
      <c r="H902" s="46">
        <f t="shared" si="94"/>
        <v>1E-3</v>
      </c>
      <c r="I902" s="46">
        <f t="shared" si="95"/>
        <v>0.999</v>
      </c>
      <c r="J902" s="47">
        <f t="shared" si="96"/>
        <v>39973842200.640869</v>
      </c>
      <c r="K902" s="27"/>
      <c r="L902" s="27"/>
      <c r="M902" s="27"/>
      <c r="N902" s="27"/>
    </row>
    <row r="903" spans="2:14" x14ac:dyDescent="0.25">
      <c r="B903" s="9">
        <f t="shared" si="97"/>
        <v>884</v>
      </c>
      <c r="C903" s="42">
        <f>'Simulacion sistema (hoja4)'!BV894</f>
        <v>0.82205257074316296</v>
      </c>
      <c r="D903" s="42">
        <f>'Simulacion sistema (hoja4)'!BW894</f>
        <v>0.85731689240051001</v>
      </c>
      <c r="E903" s="44">
        <f t="shared" si="91"/>
        <v>112651439.66142702</v>
      </c>
      <c r="F903" s="45">
        <f t="shared" si="92"/>
        <v>205.27486416060853</v>
      </c>
      <c r="G903" s="45">
        <f t="shared" si="93"/>
        <v>359.23101228106492</v>
      </c>
      <c r="H903" s="46">
        <f t="shared" si="94"/>
        <v>1E-3</v>
      </c>
      <c r="I903" s="46">
        <f t="shared" si="95"/>
        <v>0.999</v>
      </c>
      <c r="J903" s="47">
        <f t="shared" si="96"/>
        <v>40467890704.493736</v>
      </c>
      <c r="K903" s="27"/>
      <c r="L903" s="27"/>
      <c r="M903" s="27"/>
      <c r="N903" s="27"/>
    </row>
    <row r="904" spans="2:14" x14ac:dyDescent="0.25">
      <c r="B904" s="9">
        <f t="shared" si="97"/>
        <v>885</v>
      </c>
      <c r="C904" s="42">
        <f>'Simulacion sistema (hoja4)'!BV895</f>
        <v>0.83270257538246617</v>
      </c>
      <c r="D904" s="42">
        <f>'Simulacion sistema (hoja4)'!BW895</f>
        <v>0.84905472129427129</v>
      </c>
      <c r="E904" s="44">
        <f t="shared" si="91"/>
        <v>111565790.37806726</v>
      </c>
      <c r="F904" s="45">
        <f t="shared" si="92"/>
        <v>205.27486416060853</v>
      </c>
      <c r="G904" s="45">
        <f t="shared" si="93"/>
        <v>359.23101228106492</v>
      </c>
      <c r="H904" s="46">
        <f t="shared" si="94"/>
        <v>1E-3</v>
      </c>
      <c r="I904" s="46">
        <f t="shared" si="95"/>
        <v>0.999</v>
      </c>
      <c r="J904" s="47">
        <f t="shared" si="96"/>
        <v>40077891813.450195</v>
      </c>
      <c r="K904" s="27"/>
      <c r="L904" s="27"/>
      <c r="M904" s="27"/>
      <c r="N904" s="27"/>
    </row>
    <row r="905" spans="2:14" x14ac:dyDescent="0.25">
      <c r="B905" s="9">
        <f t="shared" si="97"/>
        <v>886</v>
      </c>
      <c r="C905" s="42">
        <f>'Simulacion sistema (hoja4)'!BV896</f>
        <v>0.83492442977220893</v>
      </c>
      <c r="D905" s="42">
        <f>'Simulacion sistema (hoja4)'!BW896</f>
        <v>0.84885377891069747</v>
      </c>
      <c r="E905" s="44">
        <f t="shared" si="91"/>
        <v>111539386.54886565</v>
      </c>
      <c r="F905" s="45">
        <f t="shared" si="92"/>
        <v>205.27486416060853</v>
      </c>
      <c r="G905" s="45">
        <f t="shared" si="93"/>
        <v>359.23101228106492</v>
      </c>
      <c r="H905" s="46">
        <f t="shared" si="94"/>
        <v>1E-3</v>
      </c>
      <c r="I905" s="46">
        <f t="shared" si="95"/>
        <v>0.999</v>
      </c>
      <c r="J905" s="47">
        <f t="shared" si="96"/>
        <v>40068406739.158005</v>
      </c>
      <c r="K905" s="27"/>
      <c r="L905" s="27"/>
      <c r="M905" s="27"/>
      <c r="N905" s="27"/>
    </row>
    <row r="906" spans="2:14" x14ac:dyDescent="0.25">
      <c r="B906" s="9">
        <f t="shared" si="97"/>
        <v>887</v>
      </c>
      <c r="C906" s="42">
        <f>'Simulacion sistema (hoja4)'!BV897</f>
        <v>0.80848310885407038</v>
      </c>
      <c r="D906" s="42">
        <f>'Simulacion sistema (hoja4)'!BW897</f>
        <v>0.84772062121477065</v>
      </c>
      <c r="E906" s="44">
        <f t="shared" si="91"/>
        <v>111390489.62762086</v>
      </c>
      <c r="F906" s="45">
        <f t="shared" si="92"/>
        <v>205.27486416060853</v>
      </c>
      <c r="G906" s="45">
        <f t="shared" si="93"/>
        <v>359.23101228106492</v>
      </c>
      <c r="H906" s="46">
        <f t="shared" si="94"/>
        <v>1E-3</v>
      </c>
      <c r="I906" s="46">
        <f t="shared" si="95"/>
        <v>0.999</v>
      </c>
      <c r="J906" s="47">
        <f t="shared" si="96"/>
        <v>40014918347.413704</v>
      </c>
      <c r="K906" s="27"/>
      <c r="L906" s="27"/>
      <c r="M906" s="27"/>
      <c r="N906" s="27"/>
    </row>
    <row r="907" spans="2:14" x14ac:dyDescent="0.25">
      <c r="B907" s="9">
        <f t="shared" si="97"/>
        <v>888</v>
      </c>
      <c r="C907" s="42">
        <f>'Simulacion sistema (hoja4)'!BV898</f>
        <v>0.82137951017903155</v>
      </c>
      <c r="D907" s="42">
        <f>'Simulacion sistema (hoja4)'!BW898</f>
        <v>0.84543645487602104</v>
      </c>
      <c r="E907" s="44">
        <f t="shared" si="91"/>
        <v>111090350.17070916</v>
      </c>
      <c r="F907" s="45">
        <f t="shared" si="92"/>
        <v>205.27486416060853</v>
      </c>
      <c r="G907" s="45">
        <f t="shared" si="93"/>
        <v>359.23101228106492</v>
      </c>
      <c r="H907" s="46">
        <f t="shared" si="94"/>
        <v>1E-3</v>
      </c>
      <c r="I907" s="46">
        <f t="shared" si="95"/>
        <v>0.999</v>
      </c>
      <c r="J907" s="47">
        <f t="shared" si="96"/>
        <v>39907098946.481827</v>
      </c>
      <c r="K907" s="27"/>
      <c r="L907" s="27"/>
      <c r="M907" s="27"/>
      <c r="N907" s="27"/>
    </row>
    <row r="908" spans="2:14" x14ac:dyDescent="0.25">
      <c r="B908" s="9">
        <f t="shared" si="97"/>
        <v>889</v>
      </c>
      <c r="C908" s="42">
        <f>'Simulacion sistema (hoja4)'!BV899</f>
        <v>0.81478035954895622</v>
      </c>
      <c r="D908" s="42">
        <f>'Simulacion sistema (hoja4)'!BW899</f>
        <v>0.84473002615060888</v>
      </c>
      <c r="E908" s="44">
        <f t="shared" si="91"/>
        <v>110997525.43619001</v>
      </c>
      <c r="F908" s="45">
        <f t="shared" si="92"/>
        <v>205.27486416060853</v>
      </c>
      <c r="G908" s="45">
        <f t="shared" si="93"/>
        <v>359.23101228106492</v>
      </c>
      <c r="H908" s="46">
        <f t="shared" si="94"/>
        <v>1E-3</v>
      </c>
      <c r="I908" s="46">
        <f t="shared" si="95"/>
        <v>0.999</v>
      </c>
      <c r="J908" s="47">
        <f t="shared" si="96"/>
        <v>39873753423.135788</v>
      </c>
      <c r="K908" s="27"/>
      <c r="L908" s="27"/>
      <c r="M908" s="27"/>
      <c r="N908" s="27"/>
    </row>
    <row r="909" spans="2:14" x14ac:dyDescent="0.25">
      <c r="B909" s="9">
        <f t="shared" si="97"/>
        <v>890</v>
      </c>
      <c r="C909" s="42">
        <f>'Simulacion sistema (hoja4)'!BV900</f>
        <v>0.81247869298310738</v>
      </c>
      <c r="D909" s="42">
        <f>'Simulacion sistema (hoja4)'!BW900</f>
        <v>0.84790507612155486</v>
      </c>
      <c r="E909" s="44">
        <f t="shared" si="91"/>
        <v>111414727.00237231</v>
      </c>
      <c r="F909" s="45">
        <f t="shared" si="92"/>
        <v>205.27486416060853</v>
      </c>
      <c r="G909" s="45">
        <f t="shared" si="93"/>
        <v>359.23101228106492</v>
      </c>
      <c r="H909" s="46">
        <f t="shared" si="94"/>
        <v>1E-3</v>
      </c>
      <c r="I909" s="46">
        <f t="shared" si="95"/>
        <v>0.999</v>
      </c>
      <c r="J909" s="47">
        <f t="shared" si="96"/>
        <v>40023625164.080704</v>
      </c>
      <c r="K909" s="27"/>
      <c r="L909" s="27"/>
      <c r="M909" s="27"/>
      <c r="N909" s="27"/>
    </row>
    <row r="910" spans="2:14" x14ac:dyDescent="0.25">
      <c r="B910" s="9">
        <f t="shared" si="97"/>
        <v>891</v>
      </c>
      <c r="C910" s="42">
        <f>'Simulacion sistema (hoja4)'!BV901</f>
        <v>0.83261762695339303</v>
      </c>
      <c r="D910" s="42">
        <f>'Simulacion sistema (hoja4)'!BW901</f>
        <v>0.8536004109631169</v>
      </c>
      <c r="E910" s="44">
        <f t="shared" si="91"/>
        <v>112163094.00055356</v>
      </c>
      <c r="F910" s="45">
        <f t="shared" si="92"/>
        <v>205.27486416060853</v>
      </c>
      <c r="G910" s="45">
        <f t="shared" si="93"/>
        <v>359.23101228106492</v>
      </c>
      <c r="H910" s="46">
        <f t="shared" si="94"/>
        <v>1E-3</v>
      </c>
      <c r="I910" s="46">
        <f t="shared" si="95"/>
        <v>0.999</v>
      </c>
      <c r="J910" s="47">
        <f t="shared" si="96"/>
        <v>40292461798.395096</v>
      </c>
      <c r="K910" s="27"/>
      <c r="L910" s="27"/>
      <c r="M910" s="27"/>
      <c r="N910" s="27"/>
    </row>
    <row r="911" spans="2:14" x14ac:dyDescent="0.25">
      <c r="B911" s="9">
        <f t="shared" si="97"/>
        <v>892</v>
      </c>
      <c r="C911" s="42">
        <f>'Simulacion sistema (hoja4)'!BV902</f>
        <v>0.81038682077713575</v>
      </c>
      <c r="D911" s="42">
        <f>'Simulacion sistema (hoja4)'!BW902</f>
        <v>0.84751391945343213</v>
      </c>
      <c r="E911" s="44">
        <f t="shared" si="91"/>
        <v>111363329.01618098</v>
      </c>
      <c r="F911" s="45">
        <f t="shared" si="92"/>
        <v>205.27486416060853</v>
      </c>
      <c r="G911" s="45">
        <f t="shared" si="93"/>
        <v>359.23101228106492</v>
      </c>
      <c r="H911" s="46">
        <f t="shared" si="94"/>
        <v>1E-3</v>
      </c>
      <c r="I911" s="46">
        <f t="shared" si="95"/>
        <v>0.999</v>
      </c>
      <c r="J911" s="47">
        <f t="shared" si="96"/>
        <v>40005161413.471985</v>
      </c>
      <c r="K911" s="27"/>
      <c r="L911" s="27"/>
      <c r="M911" s="27"/>
      <c r="N911" s="27"/>
    </row>
    <row r="912" spans="2:14" x14ac:dyDescent="0.25">
      <c r="B912" s="9">
        <f t="shared" si="97"/>
        <v>893</v>
      </c>
      <c r="C912" s="42">
        <f>'Simulacion sistema (hoja4)'!BV903</f>
        <v>0.82524205591512623</v>
      </c>
      <c r="D912" s="42">
        <f>'Simulacion sistema (hoja4)'!BW903</f>
        <v>0.84315384379090041</v>
      </c>
      <c r="E912" s="44">
        <f t="shared" si="91"/>
        <v>110790415.07412431</v>
      </c>
      <c r="F912" s="45">
        <f t="shared" si="92"/>
        <v>205.27486416060853</v>
      </c>
      <c r="G912" s="45">
        <f t="shared" si="93"/>
        <v>359.23101228106492</v>
      </c>
      <c r="H912" s="46">
        <f t="shared" si="94"/>
        <v>1E-3</v>
      </c>
      <c r="I912" s="46">
        <f t="shared" si="95"/>
        <v>0.999</v>
      </c>
      <c r="J912" s="47">
        <f t="shared" si="96"/>
        <v>39799352958.117027</v>
      </c>
      <c r="K912" s="27"/>
      <c r="L912" s="27"/>
      <c r="M912" s="27"/>
      <c r="N912" s="27"/>
    </row>
    <row r="913" spans="2:14" x14ac:dyDescent="0.25">
      <c r="B913" s="9">
        <f t="shared" si="97"/>
        <v>894</v>
      </c>
      <c r="C913" s="42">
        <f>'Simulacion sistema (hoja4)'!BV904</f>
        <v>0.81618967228533545</v>
      </c>
      <c r="D913" s="42">
        <f>'Simulacion sistema (hoja4)'!BW904</f>
        <v>0.84736152422798938</v>
      </c>
      <c r="E913" s="44">
        <f t="shared" si="91"/>
        <v>111343304.2835578</v>
      </c>
      <c r="F913" s="45">
        <f t="shared" si="92"/>
        <v>205.27486416060853</v>
      </c>
      <c r="G913" s="45">
        <f t="shared" si="93"/>
        <v>359.23101228106492</v>
      </c>
      <c r="H913" s="46">
        <f t="shared" si="94"/>
        <v>1E-3</v>
      </c>
      <c r="I913" s="46">
        <f t="shared" si="95"/>
        <v>0.999</v>
      </c>
      <c r="J913" s="47">
        <f t="shared" si="96"/>
        <v>39997967908.501099</v>
      </c>
      <c r="K913" s="27"/>
      <c r="L913" s="27"/>
      <c r="M913" s="27"/>
      <c r="N913" s="27"/>
    </row>
    <row r="914" spans="2:14" x14ac:dyDescent="0.25">
      <c r="B914" s="9">
        <f t="shared" si="97"/>
        <v>895</v>
      </c>
      <c r="C914" s="42">
        <f>'Simulacion sistema (hoja4)'!BV905</f>
        <v>0.81306893191174223</v>
      </c>
      <c r="D914" s="42">
        <f>'Simulacion sistema (hoja4)'!BW905</f>
        <v>0.84436604587449271</v>
      </c>
      <c r="E914" s="44">
        <f t="shared" si="91"/>
        <v>110949698.42790833</v>
      </c>
      <c r="F914" s="45">
        <f t="shared" si="92"/>
        <v>205.27486416060853</v>
      </c>
      <c r="G914" s="45">
        <f t="shared" si="93"/>
        <v>359.23101228106492</v>
      </c>
      <c r="H914" s="46">
        <f t="shared" si="94"/>
        <v>1E-3</v>
      </c>
      <c r="I914" s="46">
        <f t="shared" si="95"/>
        <v>0.999</v>
      </c>
      <c r="J914" s="47">
        <f t="shared" si="96"/>
        <v>39856572478.536385</v>
      </c>
      <c r="K914" s="27"/>
      <c r="L914" s="27"/>
      <c r="M914" s="27"/>
      <c r="N914" s="27"/>
    </row>
    <row r="915" spans="2:14" x14ac:dyDescent="0.25">
      <c r="B915" s="9">
        <f t="shared" si="97"/>
        <v>896</v>
      </c>
      <c r="C915" s="42">
        <f>'Simulacion sistema (hoja4)'!BV906</f>
        <v>0.82808961264576431</v>
      </c>
      <c r="D915" s="42">
        <f>'Simulacion sistema (hoja4)'!BW906</f>
        <v>0.84815930062910794</v>
      </c>
      <c r="E915" s="44">
        <f t="shared" si="91"/>
        <v>111448132.10266478</v>
      </c>
      <c r="F915" s="45">
        <f t="shared" si="92"/>
        <v>205.27486416060853</v>
      </c>
      <c r="G915" s="45">
        <f t="shared" si="93"/>
        <v>359.23101228106492</v>
      </c>
      <c r="H915" s="46">
        <f t="shared" si="94"/>
        <v>1E-3</v>
      </c>
      <c r="I915" s="46">
        <f t="shared" si="95"/>
        <v>0.999</v>
      </c>
      <c r="J915" s="47">
        <f t="shared" si="96"/>
        <v>40035625312.07412</v>
      </c>
      <c r="K915" s="27"/>
      <c r="L915" s="27"/>
      <c r="M915" s="27"/>
      <c r="N915" s="27"/>
    </row>
    <row r="916" spans="2:14" x14ac:dyDescent="0.25">
      <c r="B916" s="9">
        <f t="shared" si="97"/>
        <v>897</v>
      </c>
      <c r="C916" s="42">
        <f>'Simulacion sistema (hoja4)'!BV907</f>
        <v>0.80593457749403397</v>
      </c>
      <c r="D916" s="42">
        <f>'Simulacion sistema (hoja4)'!BW907</f>
        <v>0.84607114077074452</v>
      </c>
      <c r="E916" s="44">
        <f t="shared" si="91"/>
        <v>111173747.89727584</v>
      </c>
      <c r="F916" s="45">
        <f t="shared" si="92"/>
        <v>205.27486416060853</v>
      </c>
      <c r="G916" s="45">
        <f t="shared" si="93"/>
        <v>359.23101228106492</v>
      </c>
      <c r="H916" s="46">
        <f t="shared" si="94"/>
        <v>1E-3</v>
      </c>
      <c r="I916" s="46">
        <f t="shared" si="95"/>
        <v>0.999</v>
      </c>
      <c r="J916" s="47">
        <f t="shared" si="96"/>
        <v>39937057996.218307</v>
      </c>
      <c r="K916" s="27"/>
      <c r="L916" s="27"/>
      <c r="M916" s="27"/>
      <c r="N916" s="27"/>
    </row>
    <row r="917" spans="2:14" x14ac:dyDescent="0.25">
      <c r="B917" s="9">
        <f t="shared" si="97"/>
        <v>898</v>
      </c>
      <c r="C917" s="42">
        <f>'Simulacion sistema (hoja4)'!BV908</f>
        <v>0.82944184389688469</v>
      </c>
      <c r="D917" s="42">
        <f>'Simulacion sistema (hoja4)'!BW908</f>
        <v>0.84843043672379825</v>
      </c>
      <c r="E917" s="44">
        <f t="shared" ref="E917:E980" si="98">+D917*$F$13*$F$14</f>
        <v>111483759.38550709</v>
      </c>
      <c r="F917" s="45">
        <f t="shared" ref="F917:F980" si="99">+$F$11*F$16</f>
        <v>205.27486416060853</v>
      </c>
      <c r="G917" s="45">
        <f t="shared" ref="G917:G980" si="100">+$F$11*F$15</f>
        <v>359.23101228106492</v>
      </c>
      <c r="H917" s="46">
        <f t="shared" ref="H917:H980" si="101">+COUNTIF($C$20:$C$1019,"&lt;"&amp;$F$12)/1000</f>
        <v>1E-3</v>
      </c>
      <c r="I917" s="46">
        <f t="shared" ref="I917:I980" si="102">1-H917</f>
        <v>0.999</v>
      </c>
      <c r="J917" s="47">
        <f t="shared" ref="J917:J980" si="103">+IF(C917&lt;$F$12,E917*F917,E917*G917)</f>
        <v>40048423736.954384</v>
      </c>
      <c r="K917" s="27"/>
      <c r="L917" s="27"/>
      <c r="M917" s="27"/>
      <c r="N917" s="27"/>
    </row>
    <row r="918" spans="2:14" x14ac:dyDescent="0.25">
      <c r="B918" s="9">
        <f t="shared" ref="B918:B981" si="104">+B917+1</f>
        <v>899</v>
      </c>
      <c r="C918" s="42">
        <f>'Simulacion sistema (hoja4)'!BV909</f>
        <v>0.82518831457039654</v>
      </c>
      <c r="D918" s="42">
        <f>'Simulacion sistema (hoja4)'!BW909</f>
        <v>0.84820261871117075</v>
      </c>
      <c r="E918" s="44">
        <f t="shared" si="98"/>
        <v>111453824.09864783</v>
      </c>
      <c r="F918" s="45">
        <f t="shared" si="99"/>
        <v>205.27486416060853</v>
      </c>
      <c r="G918" s="45">
        <f t="shared" si="100"/>
        <v>359.23101228106492</v>
      </c>
      <c r="H918" s="46">
        <f t="shared" si="101"/>
        <v>1E-3</v>
      </c>
      <c r="I918" s="46">
        <f t="shared" si="102"/>
        <v>0.999</v>
      </c>
      <c r="J918" s="47">
        <f t="shared" si="103"/>
        <v>40037670053.553009</v>
      </c>
      <c r="K918" s="27"/>
      <c r="L918" s="27"/>
      <c r="M918" s="27"/>
      <c r="N918" s="27"/>
    </row>
    <row r="919" spans="2:14" x14ac:dyDescent="0.25">
      <c r="B919" s="9">
        <f t="shared" si="104"/>
        <v>900</v>
      </c>
      <c r="C919" s="42">
        <f>'Simulacion sistema (hoja4)'!BV910</f>
        <v>0.8174493880326279</v>
      </c>
      <c r="D919" s="42">
        <f>'Simulacion sistema (hoja4)'!BW910</f>
        <v>0.85004314854462759</v>
      </c>
      <c r="E919" s="44">
        <f t="shared" si="98"/>
        <v>111695669.71876407</v>
      </c>
      <c r="F919" s="45">
        <f t="shared" si="99"/>
        <v>205.27486416060853</v>
      </c>
      <c r="G919" s="45">
        <f t="shared" si="100"/>
        <v>359.23101228106492</v>
      </c>
      <c r="H919" s="46">
        <f t="shared" si="101"/>
        <v>1E-3</v>
      </c>
      <c r="I919" s="46">
        <f t="shared" si="102"/>
        <v>0.999</v>
      </c>
      <c r="J919" s="47">
        <f t="shared" si="103"/>
        <v>40124548500.483109</v>
      </c>
      <c r="K919" s="27"/>
      <c r="L919" s="27"/>
      <c r="M919" s="27"/>
      <c r="N919" s="27"/>
    </row>
    <row r="920" spans="2:14" x14ac:dyDescent="0.25">
      <c r="B920" s="9">
        <f t="shared" si="104"/>
        <v>901</v>
      </c>
      <c r="C920" s="42">
        <f>'Simulacion sistema (hoja4)'!BV911</f>
        <v>0.82728804526777078</v>
      </c>
      <c r="D920" s="42">
        <f>'Simulacion sistema (hoja4)'!BW911</f>
        <v>0.84856339840132222</v>
      </c>
      <c r="E920" s="44">
        <f t="shared" si="98"/>
        <v>111501230.54993373</v>
      </c>
      <c r="F920" s="45">
        <f t="shared" si="99"/>
        <v>205.27486416060853</v>
      </c>
      <c r="G920" s="45">
        <f t="shared" si="100"/>
        <v>359.23101228106492</v>
      </c>
      <c r="H920" s="46">
        <f t="shared" si="101"/>
        <v>1E-3</v>
      </c>
      <c r="I920" s="46">
        <f t="shared" si="102"/>
        <v>0.999</v>
      </c>
      <c r="J920" s="47">
        <f t="shared" si="103"/>
        <v>40054699921.037094</v>
      </c>
      <c r="K920" s="27"/>
      <c r="L920" s="27"/>
      <c r="M920" s="27"/>
      <c r="N920" s="27"/>
    </row>
    <row r="921" spans="2:14" x14ac:dyDescent="0.25">
      <c r="B921" s="9">
        <f t="shared" si="104"/>
        <v>902</v>
      </c>
      <c r="C921" s="42">
        <f>'Simulacion sistema (hoja4)'!BV912</f>
        <v>0.82882557393714196</v>
      </c>
      <c r="D921" s="42">
        <f>'Simulacion sistema (hoja4)'!BW912</f>
        <v>0.85146932532013142</v>
      </c>
      <c r="E921" s="44">
        <f t="shared" si="98"/>
        <v>111883069.34706526</v>
      </c>
      <c r="F921" s="45">
        <f t="shared" si="99"/>
        <v>205.27486416060853</v>
      </c>
      <c r="G921" s="45">
        <f t="shared" si="100"/>
        <v>359.23101228106492</v>
      </c>
      <c r="H921" s="46">
        <f t="shared" si="101"/>
        <v>1E-3</v>
      </c>
      <c r="I921" s="46">
        <f t="shared" si="102"/>
        <v>0.999</v>
      </c>
      <c r="J921" s="47">
        <f t="shared" si="103"/>
        <v>40191868258.658836</v>
      </c>
      <c r="K921" s="27"/>
      <c r="L921" s="27"/>
      <c r="M921" s="27"/>
      <c r="N921" s="27"/>
    </row>
    <row r="922" spans="2:14" x14ac:dyDescent="0.25">
      <c r="B922" s="9">
        <f t="shared" si="104"/>
        <v>903</v>
      </c>
      <c r="C922" s="42">
        <f>'Simulacion sistema (hoja4)'!BV913</f>
        <v>0.83703681988797596</v>
      </c>
      <c r="D922" s="42">
        <f>'Simulacion sistema (hoja4)'!BW913</f>
        <v>0.85478396916798349</v>
      </c>
      <c r="E922" s="44">
        <f t="shared" si="98"/>
        <v>112318613.54867303</v>
      </c>
      <c r="F922" s="45">
        <f t="shared" si="99"/>
        <v>205.27486416060853</v>
      </c>
      <c r="G922" s="45">
        <f t="shared" si="100"/>
        <v>359.23101228106492</v>
      </c>
      <c r="H922" s="46">
        <f t="shared" si="101"/>
        <v>1E-3</v>
      </c>
      <c r="I922" s="46">
        <f t="shared" si="102"/>
        <v>0.999</v>
      </c>
      <c r="J922" s="47">
        <f t="shared" si="103"/>
        <v>40348329243.095551</v>
      </c>
      <c r="K922" s="27"/>
      <c r="L922" s="27"/>
      <c r="M922" s="27"/>
      <c r="N922" s="27"/>
    </row>
    <row r="923" spans="2:14" x14ac:dyDescent="0.25">
      <c r="B923" s="9">
        <f t="shared" si="104"/>
        <v>904</v>
      </c>
      <c r="C923" s="42">
        <f>'Simulacion sistema (hoja4)'!BV914</f>
        <v>0.82427930535181571</v>
      </c>
      <c r="D923" s="42">
        <f>'Simulacion sistema (hoja4)'!BW914</f>
        <v>0.84374043897198914</v>
      </c>
      <c r="E923" s="44">
        <f t="shared" si="98"/>
        <v>110867493.68091936</v>
      </c>
      <c r="F923" s="45">
        <f t="shared" si="99"/>
        <v>205.27486416060853</v>
      </c>
      <c r="G923" s="45">
        <f t="shared" si="100"/>
        <v>359.23101228106492</v>
      </c>
      <c r="H923" s="46">
        <f t="shared" si="101"/>
        <v>1E-3</v>
      </c>
      <c r="I923" s="46">
        <f t="shared" si="102"/>
        <v>0.999</v>
      </c>
      <c r="J923" s="47">
        <f t="shared" si="103"/>
        <v>39827041984.061234</v>
      </c>
      <c r="K923" s="27"/>
      <c r="L923" s="27"/>
      <c r="M923" s="27"/>
      <c r="N923" s="27"/>
    </row>
    <row r="924" spans="2:14" x14ac:dyDescent="0.25">
      <c r="B924" s="9">
        <f t="shared" si="104"/>
        <v>905</v>
      </c>
      <c r="C924" s="42">
        <f>'Simulacion sistema (hoja4)'!BV915</f>
        <v>0.82829604593639372</v>
      </c>
      <c r="D924" s="42">
        <f>'Simulacion sistema (hoja4)'!BW915</f>
        <v>0.84913219718256439</v>
      </c>
      <c r="E924" s="44">
        <f t="shared" si="98"/>
        <v>111575970.70978896</v>
      </c>
      <c r="F924" s="45">
        <f t="shared" si="99"/>
        <v>205.27486416060853</v>
      </c>
      <c r="G924" s="45">
        <f t="shared" si="100"/>
        <v>359.23101228106492</v>
      </c>
      <c r="H924" s="46">
        <f t="shared" si="101"/>
        <v>1E-3</v>
      </c>
      <c r="I924" s="46">
        <f t="shared" si="102"/>
        <v>0.999</v>
      </c>
      <c r="J924" s="47">
        <f t="shared" si="103"/>
        <v>40081548904.319939</v>
      </c>
      <c r="K924" s="27"/>
      <c r="L924" s="27"/>
      <c r="M924" s="27"/>
      <c r="N924" s="27"/>
    </row>
    <row r="925" spans="2:14" x14ac:dyDescent="0.25">
      <c r="B925" s="9">
        <f t="shared" si="104"/>
        <v>906</v>
      </c>
      <c r="C925" s="42">
        <f>'Simulacion sistema (hoja4)'!BV916</f>
        <v>0.83249141262863446</v>
      </c>
      <c r="D925" s="42">
        <f>'Simulacion sistema (hoja4)'!BW916</f>
        <v>0.84565902407171456</v>
      </c>
      <c r="E925" s="44">
        <f t="shared" si="98"/>
        <v>111119595.76302329</v>
      </c>
      <c r="F925" s="45">
        <f t="shared" si="99"/>
        <v>205.27486416060853</v>
      </c>
      <c r="G925" s="45">
        <f t="shared" si="100"/>
        <v>359.23101228106492</v>
      </c>
      <c r="H925" s="46">
        <f t="shared" si="101"/>
        <v>1E-3</v>
      </c>
      <c r="I925" s="46">
        <f t="shared" si="102"/>
        <v>0.999</v>
      </c>
      <c r="J925" s="47">
        <f t="shared" si="103"/>
        <v>39917604870.213585</v>
      </c>
      <c r="K925" s="27"/>
      <c r="L925" s="27"/>
      <c r="M925" s="27"/>
      <c r="N925" s="27"/>
    </row>
    <row r="926" spans="2:14" x14ac:dyDescent="0.25">
      <c r="B926" s="9">
        <f t="shared" si="104"/>
        <v>907</v>
      </c>
      <c r="C926" s="42">
        <f>'Simulacion sistema (hoja4)'!BV917</f>
        <v>0.81850892421992105</v>
      </c>
      <c r="D926" s="42">
        <f>'Simulacion sistema (hoja4)'!BW917</f>
        <v>0.84761660383046722</v>
      </c>
      <c r="E926" s="44">
        <f t="shared" si="98"/>
        <v>111376821.74332339</v>
      </c>
      <c r="F926" s="45">
        <f t="shared" si="99"/>
        <v>205.27486416060853</v>
      </c>
      <c r="G926" s="45">
        <f t="shared" si="100"/>
        <v>359.23101228106492</v>
      </c>
      <c r="H926" s="46">
        <f t="shared" si="101"/>
        <v>1E-3</v>
      </c>
      <c r="I926" s="46">
        <f t="shared" si="102"/>
        <v>0.999</v>
      </c>
      <c r="J926" s="47">
        <f t="shared" si="103"/>
        <v>40010008419.501785</v>
      </c>
      <c r="K926" s="27"/>
      <c r="L926" s="27"/>
      <c r="M926" s="27"/>
      <c r="N926" s="27"/>
    </row>
    <row r="927" spans="2:14" x14ac:dyDescent="0.25">
      <c r="B927" s="9">
        <f t="shared" si="104"/>
        <v>908</v>
      </c>
      <c r="C927" s="42">
        <f>'Simulacion sistema (hoja4)'!BV918</f>
        <v>0.81487467730802665</v>
      </c>
      <c r="D927" s="42">
        <f>'Simulacion sistema (hoja4)'!BW918</f>
        <v>0.84803906452188205</v>
      </c>
      <c r="E927" s="44">
        <f t="shared" si="98"/>
        <v>111432333.07817529</v>
      </c>
      <c r="F927" s="45">
        <f t="shared" si="99"/>
        <v>205.27486416060853</v>
      </c>
      <c r="G927" s="45">
        <f t="shared" si="100"/>
        <v>359.23101228106492</v>
      </c>
      <c r="H927" s="46">
        <f t="shared" si="101"/>
        <v>1E-3</v>
      </c>
      <c r="I927" s="46">
        <f t="shared" si="102"/>
        <v>0.999</v>
      </c>
      <c r="J927" s="47">
        <f t="shared" si="103"/>
        <v>40029949812.513702</v>
      </c>
      <c r="K927" s="27"/>
      <c r="L927" s="27"/>
      <c r="M927" s="27"/>
      <c r="N927" s="27"/>
    </row>
    <row r="928" spans="2:14" x14ac:dyDescent="0.25">
      <c r="B928" s="9">
        <f t="shared" si="104"/>
        <v>909</v>
      </c>
      <c r="C928" s="42">
        <f>'Simulacion sistema (hoja4)'!BV919</f>
        <v>0.82235299383538296</v>
      </c>
      <c r="D928" s="42">
        <f>'Simulacion sistema (hoja4)'!BW919</f>
        <v>0.84766140030866699</v>
      </c>
      <c r="E928" s="44">
        <f t="shared" si="98"/>
        <v>111382708.00055884</v>
      </c>
      <c r="F928" s="45">
        <f t="shared" si="99"/>
        <v>205.27486416060853</v>
      </c>
      <c r="G928" s="45">
        <f t="shared" si="100"/>
        <v>359.23101228106492</v>
      </c>
      <c r="H928" s="46">
        <f t="shared" si="101"/>
        <v>1E-3</v>
      </c>
      <c r="I928" s="46">
        <f t="shared" si="102"/>
        <v>0.999</v>
      </c>
      <c r="J928" s="47">
        <f t="shared" si="103"/>
        <v>40012122945.647018</v>
      </c>
      <c r="K928" s="27"/>
      <c r="L928" s="27"/>
      <c r="M928" s="27"/>
      <c r="N928" s="27"/>
    </row>
    <row r="929" spans="2:14" x14ac:dyDescent="0.25">
      <c r="B929" s="9">
        <f t="shared" si="104"/>
        <v>910</v>
      </c>
      <c r="C929" s="42">
        <f>'Simulacion sistema (hoja4)'!BV920</f>
        <v>0.81913448621869989</v>
      </c>
      <c r="D929" s="42">
        <f>'Simulacion sistema (hoja4)'!BW920</f>
        <v>0.84260448020860523</v>
      </c>
      <c r="E929" s="44">
        <f t="shared" si="98"/>
        <v>110718228.69941072</v>
      </c>
      <c r="F929" s="45">
        <f t="shared" si="99"/>
        <v>205.27486416060853</v>
      </c>
      <c r="G929" s="45">
        <f t="shared" si="100"/>
        <v>359.23101228106492</v>
      </c>
      <c r="H929" s="46">
        <f t="shared" si="101"/>
        <v>1E-3</v>
      </c>
      <c r="I929" s="46">
        <f t="shared" si="102"/>
        <v>0.999</v>
      </c>
      <c r="J929" s="47">
        <f t="shared" si="103"/>
        <v>39773421373.655769</v>
      </c>
      <c r="K929" s="27"/>
      <c r="L929" s="27"/>
      <c r="M929" s="27"/>
      <c r="N929" s="27"/>
    </row>
    <row r="930" spans="2:14" x14ac:dyDescent="0.25">
      <c r="B930" s="9">
        <f t="shared" si="104"/>
        <v>911</v>
      </c>
      <c r="C930" s="42">
        <f>'Simulacion sistema (hoja4)'!BV921</f>
        <v>0.82627901000319193</v>
      </c>
      <c r="D930" s="42">
        <f>'Simulacion sistema (hoja4)'!BW921</f>
        <v>0.85290112766711379</v>
      </c>
      <c r="E930" s="44">
        <f t="shared" si="98"/>
        <v>112071208.17545874</v>
      </c>
      <c r="F930" s="45">
        <f t="shared" si="99"/>
        <v>205.27486416060853</v>
      </c>
      <c r="G930" s="45">
        <f t="shared" si="100"/>
        <v>359.23101228106492</v>
      </c>
      <c r="H930" s="46">
        <f t="shared" si="101"/>
        <v>1E-3</v>
      </c>
      <c r="I930" s="46">
        <f t="shared" si="102"/>
        <v>0.999</v>
      </c>
      <c r="J930" s="47">
        <f t="shared" si="103"/>
        <v>40259453560.432007</v>
      </c>
      <c r="K930" s="27"/>
      <c r="L930" s="27"/>
      <c r="M930" s="27"/>
      <c r="N930" s="27"/>
    </row>
    <row r="931" spans="2:14" x14ac:dyDescent="0.25">
      <c r="B931" s="9">
        <f t="shared" si="104"/>
        <v>912</v>
      </c>
      <c r="C931" s="42">
        <f>'Simulacion sistema (hoja4)'!BV922</f>
        <v>0.80587279187281158</v>
      </c>
      <c r="D931" s="42">
        <f>'Simulacion sistema (hoja4)'!BW922</f>
        <v>0.8406517325003553</v>
      </c>
      <c r="E931" s="44">
        <f t="shared" si="98"/>
        <v>110461637.65054668</v>
      </c>
      <c r="F931" s="45">
        <f t="shared" si="99"/>
        <v>205.27486416060853</v>
      </c>
      <c r="G931" s="45">
        <f t="shared" si="100"/>
        <v>359.23101228106492</v>
      </c>
      <c r="H931" s="46">
        <f t="shared" si="101"/>
        <v>1E-3</v>
      </c>
      <c r="I931" s="46">
        <f t="shared" si="102"/>
        <v>0.999</v>
      </c>
      <c r="J931" s="47">
        <f t="shared" si="103"/>
        <v>39681245911.430077</v>
      </c>
      <c r="K931" s="27"/>
      <c r="L931" s="27"/>
      <c r="M931" s="27"/>
      <c r="N931" s="27"/>
    </row>
    <row r="932" spans="2:14" x14ac:dyDescent="0.25">
      <c r="B932" s="9">
        <f t="shared" si="104"/>
        <v>913</v>
      </c>
      <c r="C932" s="42">
        <f>'Simulacion sistema (hoja4)'!BV923</f>
        <v>0.82772451613113418</v>
      </c>
      <c r="D932" s="42">
        <f>'Simulacion sistema (hoja4)'!BW923</f>
        <v>0.84710008063047959</v>
      </c>
      <c r="E932" s="44">
        <f t="shared" si="98"/>
        <v>111308950.59484501</v>
      </c>
      <c r="F932" s="45">
        <f t="shared" si="99"/>
        <v>205.27486416060853</v>
      </c>
      <c r="G932" s="45">
        <f t="shared" si="100"/>
        <v>359.23101228106492</v>
      </c>
      <c r="H932" s="46">
        <f t="shared" si="101"/>
        <v>1E-3</v>
      </c>
      <c r="I932" s="46">
        <f t="shared" si="102"/>
        <v>0.999</v>
      </c>
      <c r="J932" s="47">
        <f t="shared" si="103"/>
        <v>39985626998.129219</v>
      </c>
      <c r="K932" s="27"/>
      <c r="L932" s="27"/>
      <c r="M932" s="27"/>
      <c r="N932" s="27"/>
    </row>
    <row r="933" spans="2:14" x14ac:dyDescent="0.25">
      <c r="B933" s="9">
        <f t="shared" si="104"/>
        <v>914</v>
      </c>
      <c r="C933" s="42">
        <f>'Simulacion sistema (hoja4)'!BV924</f>
        <v>0.83037582871390925</v>
      </c>
      <c r="D933" s="42">
        <f>'Simulacion sistema (hoja4)'!BW924</f>
        <v>0.84652284986648307</v>
      </c>
      <c r="E933" s="44">
        <f t="shared" si="98"/>
        <v>111233102.47245589</v>
      </c>
      <c r="F933" s="45">
        <f t="shared" si="99"/>
        <v>205.27486416060853</v>
      </c>
      <c r="G933" s="45">
        <f t="shared" si="100"/>
        <v>359.23101228106492</v>
      </c>
      <c r="H933" s="46">
        <f t="shared" si="101"/>
        <v>1E-3</v>
      </c>
      <c r="I933" s="46">
        <f t="shared" si="102"/>
        <v>0.999</v>
      </c>
      <c r="J933" s="47">
        <f t="shared" si="103"/>
        <v>39958380000.343758</v>
      </c>
      <c r="K933" s="27"/>
      <c r="L933" s="27"/>
      <c r="M933" s="27"/>
      <c r="N933" s="27"/>
    </row>
    <row r="934" spans="2:14" x14ac:dyDescent="0.25">
      <c r="B934" s="9">
        <f t="shared" si="104"/>
        <v>915</v>
      </c>
      <c r="C934" s="42">
        <f>'Simulacion sistema (hoja4)'!BV925</f>
        <v>0.82718335738186821</v>
      </c>
      <c r="D934" s="42">
        <f>'Simulacion sistema (hoja4)'!BW925</f>
        <v>0.85024204981959839</v>
      </c>
      <c r="E934" s="44">
        <f t="shared" si="98"/>
        <v>111721805.34629522</v>
      </c>
      <c r="F934" s="45">
        <f t="shared" si="99"/>
        <v>205.27486416060853</v>
      </c>
      <c r="G934" s="45">
        <f t="shared" si="100"/>
        <v>359.23101228106492</v>
      </c>
      <c r="H934" s="46">
        <f t="shared" si="101"/>
        <v>1E-3</v>
      </c>
      <c r="I934" s="46">
        <f t="shared" si="102"/>
        <v>0.999</v>
      </c>
      <c r="J934" s="47">
        <f t="shared" si="103"/>
        <v>40133937228.417725</v>
      </c>
      <c r="K934" s="27"/>
      <c r="L934" s="27"/>
      <c r="M934" s="27"/>
      <c r="N934" s="27"/>
    </row>
    <row r="935" spans="2:14" x14ac:dyDescent="0.25">
      <c r="B935" s="9">
        <f t="shared" si="104"/>
        <v>916</v>
      </c>
      <c r="C935" s="42">
        <f>'Simulacion sistema (hoja4)'!BV926</f>
        <v>0.84490376253668908</v>
      </c>
      <c r="D935" s="42">
        <f>'Simulacion sistema (hoja4)'!BW926</f>
        <v>0.86286296518357319</v>
      </c>
      <c r="E935" s="44">
        <f t="shared" si="98"/>
        <v>113380193.62512152</v>
      </c>
      <c r="F935" s="45">
        <f t="shared" si="99"/>
        <v>205.27486416060853</v>
      </c>
      <c r="G935" s="45">
        <f t="shared" si="100"/>
        <v>359.23101228106492</v>
      </c>
      <c r="H935" s="46">
        <f t="shared" si="101"/>
        <v>1E-3</v>
      </c>
      <c r="I935" s="46">
        <f t="shared" si="102"/>
        <v>0.999</v>
      </c>
      <c r="J935" s="47">
        <f t="shared" si="103"/>
        <v>40729681728.575546</v>
      </c>
      <c r="K935" s="27"/>
      <c r="L935" s="27"/>
      <c r="M935" s="27"/>
      <c r="N935" s="27"/>
    </row>
    <row r="936" spans="2:14" x14ac:dyDescent="0.25">
      <c r="B936" s="9">
        <f t="shared" si="104"/>
        <v>917</v>
      </c>
      <c r="C936" s="42">
        <f>'Simulacion sistema (hoja4)'!BV927</f>
        <v>0.83852805878220038</v>
      </c>
      <c r="D936" s="42">
        <f>'Simulacion sistema (hoja4)'!BW927</f>
        <v>0.85412131606019703</v>
      </c>
      <c r="E936" s="44">
        <f t="shared" si="98"/>
        <v>112231540.93030989</v>
      </c>
      <c r="F936" s="45">
        <f t="shared" si="99"/>
        <v>205.27486416060853</v>
      </c>
      <c r="G936" s="45">
        <f t="shared" si="100"/>
        <v>359.23101228106492</v>
      </c>
      <c r="H936" s="46">
        <f t="shared" si="101"/>
        <v>1E-3</v>
      </c>
      <c r="I936" s="46">
        <f t="shared" si="102"/>
        <v>0.999</v>
      </c>
      <c r="J936" s="47">
        <f t="shared" si="103"/>
        <v>40317050058.258995</v>
      </c>
      <c r="K936" s="27"/>
      <c r="L936" s="27"/>
      <c r="M936" s="27"/>
      <c r="N936" s="27"/>
    </row>
    <row r="937" spans="2:14" x14ac:dyDescent="0.25">
      <c r="B937" s="9">
        <f t="shared" si="104"/>
        <v>918</v>
      </c>
      <c r="C937" s="42">
        <f>'Simulacion sistema (hoja4)'!BV928</f>
        <v>0.82531238473449231</v>
      </c>
      <c r="D937" s="42">
        <f>'Simulacion sistema (hoja4)'!BW928</f>
        <v>0.84445670571618925</v>
      </c>
      <c r="E937" s="44">
        <f t="shared" si="98"/>
        <v>110961611.13110727</v>
      </c>
      <c r="F937" s="45">
        <f t="shared" si="99"/>
        <v>205.27486416060853</v>
      </c>
      <c r="G937" s="45">
        <f t="shared" si="100"/>
        <v>359.23101228106492</v>
      </c>
      <c r="H937" s="46">
        <f t="shared" si="101"/>
        <v>1E-3</v>
      </c>
      <c r="I937" s="46">
        <f t="shared" si="102"/>
        <v>0.999</v>
      </c>
      <c r="J937" s="47">
        <f t="shared" si="103"/>
        <v>39860851890.965546</v>
      </c>
      <c r="K937" s="27"/>
      <c r="L937" s="27"/>
      <c r="M937" s="27"/>
      <c r="N937" s="27"/>
    </row>
    <row r="938" spans="2:14" x14ac:dyDescent="0.25">
      <c r="B938" s="9">
        <f t="shared" si="104"/>
        <v>919</v>
      </c>
      <c r="C938" s="42">
        <f>'Simulacion sistema (hoja4)'!BV929</f>
        <v>0.82378751860461785</v>
      </c>
      <c r="D938" s="42">
        <f>'Simulacion sistema (hoja4)'!BW929</f>
        <v>0.84299032542183761</v>
      </c>
      <c r="E938" s="44">
        <f t="shared" si="98"/>
        <v>110768928.76042947</v>
      </c>
      <c r="F938" s="45">
        <f t="shared" si="99"/>
        <v>205.27486416060853</v>
      </c>
      <c r="G938" s="45">
        <f t="shared" si="100"/>
        <v>359.23101228106492</v>
      </c>
      <c r="H938" s="46">
        <f t="shared" si="101"/>
        <v>1E-3</v>
      </c>
      <c r="I938" s="46">
        <f t="shared" si="102"/>
        <v>0.999</v>
      </c>
      <c r="J938" s="47">
        <f t="shared" si="103"/>
        <v>39791634407.898247</v>
      </c>
      <c r="K938" s="27"/>
      <c r="L938" s="27"/>
      <c r="M938" s="27"/>
      <c r="N938" s="27"/>
    </row>
    <row r="939" spans="2:14" x14ac:dyDescent="0.25">
      <c r="B939" s="9">
        <f t="shared" si="104"/>
        <v>920</v>
      </c>
      <c r="C939" s="42">
        <f>'Simulacion sistema (hoja4)'!BV930</f>
        <v>0.82825436231335836</v>
      </c>
      <c r="D939" s="42">
        <f>'Simulacion sistema (hoja4)'!BW930</f>
        <v>0.84485232326550008</v>
      </c>
      <c r="E939" s="44">
        <f t="shared" si="98"/>
        <v>111013595.2770867</v>
      </c>
      <c r="F939" s="45">
        <f t="shared" si="99"/>
        <v>205.27486416060853</v>
      </c>
      <c r="G939" s="45">
        <f t="shared" si="100"/>
        <v>359.23101228106492</v>
      </c>
      <c r="H939" s="46">
        <f t="shared" si="101"/>
        <v>1E-3</v>
      </c>
      <c r="I939" s="46">
        <f t="shared" si="102"/>
        <v>0.999</v>
      </c>
      <c r="J939" s="47">
        <f t="shared" si="103"/>
        <v>39879526208.348305</v>
      </c>
      <c r="K939" s="27"/>
      <c r="L939" s="27"/>
      <c r="M939" s="27"/>
      <c r="N939" s="27"/>
    </row>
    <row r="940" spans="2:14" x14ac:dyDescent="0.25">
      <c r="B940" s="9">
        <f t="shared" si="104"/>
        <v>921</v>
      </c>
      <c r="C940" s="42">
        <f>'Simulacion sistema (hoja4)'!BV931</f>
        <v>0.81453697221201027</v>
      </c>
      <c r="D940" s="42">
        <f>'Simulacion sistema (hoja4)'!BW931</f>
        <v>0.85012490298752574</v>
      </c>
      <c r="E940" s="44">
        <f t="shared" si="98"/>
        <v>111706412.25256088</v>
      </c>
      <c r="F940" s="45">
        <f t="shared" si="99"/>
        <v>205.27486416060853</v>
      </c>
      <c r="G940" s="45">
        <f t="shared" si="100"/>
        <v>359.23101228106492</v>
      </c>
      <c r="H940" s="46">
        <f t="shared" si="101"/>
        <v>1E-3</v>
      </c>
      <c r="I940" s="46">
        <f t="shared" si="102"/>
        <v>0.999</v>
      </c>
      <c r="J940" s="47">
        <f t="shared" si="103"/>
        <v>40128407551.773399</v>
      </c>
      <c r="K940" s="27"/>
      <c r="L940" s="27"/>
      <c r="M940" s="27"/>
      <c r="N940" s="27"/>
    </row>
    <row r="941" spans="2:14" x14ac:dyDescent="0.25">
      <c r="B941" s="9">
        <f t="shared" si="104"/>
        <v>922</v>
      </c>
      <c r="C941" s="42">
        <f>'Simulacion sistema (hoja4)'!BV932</f>
        <v>0.82248232240378105</v>
      </c>
      <c r="D941" s="42">
        <f>'Simulacion sistema (hoja4)'!BW932</f>
        <v>0.84991793678918959</v>
      </c>
      <c r="E941" s="44">
        <f t="shared" si="98"/>
        <v>111679216.89409952</v>
      </c>
      <c r="F941" s="45">
        <f t="shared" si="99"/>
        <v>205.27486416060853</v>
      </c>
      <c r="G941" s="45">
        <f t="shared" si="100"/>
        <v>359.23101228106492</v>
      </c>
      <c r="H941" s="46">
        <f t="shared" si="101"/>
        <v>1E-3</v>
      </c>
      <c r="I941" s="46">
        <f t="shared" si="102"/>
        <v>0.999</v>
      </c>
      <c r="J941" s="47">
        <f t="shared" si="103"/>
        <v>40118638135.623978</v>
      </c>
      <c r="K941" s="27"/>
      <c r="L941" s="27"/>
      <c r="M941" s="27"/>
      <c r="N941" s="27"/>
    </row>
    <row r="942" spans="2:14" x14ac:dyDescent="0.25">
      <c r="B942" s="9">
        <f t="shared" si="104"/>
        <v>923</v>
      </c>
      <c r="C942" s="42">
        <f>'Simulacion sistema (hoja4)'!BV933</f>
        <v>0.83447318374483503</v>
      </c>
      <c r="D942" s="42">
        <f>'Simulacion sistema (hoja4)'!BW933</f>
        <v>0.85414316520357614</v>
      </c>
      <c r="E942" s="44">
        <f t="shared" si="98"/>
        <v>112234411.90774991</v>
      </c>
      <c r="F942" s="45">
        <f t="shared" si="99"/>
        <v>205.27486416060853</v>
      </c>
      <c r="G942" s="45">
        <f t="shared" si="100"/>
        <v>359.23101228106492</v>
      </c>
      <c r="H942" s="46">
        <f t="shared" si="101"/>
        <v>1E-3</v>
      </c>
      <c r="I942" s="46">
        <f t="shared" si="102"/>
        <v>0.999</v>
      </c>
      <c r="J942" s="47">
        <f t="shared" si="103"/>
        <v>40318081402.391006</v>
      </c>
      <c r="K942" s="27"/>
      <c r="L942" s="27"/>
      <c r="M942" s="27"/>
      <c r="N942" s="27"/>
    </row>
    <row r="943" spans="2:14" x14ac:dyDescent="0.25">
      <c r="B943" s="9">
        <f t="shared" si="104"/>
        <v>924</v>
      </c>
      <c r="C943" s="42">
        <f>'Simulacion sistema (hoja4)'!BV934</f>
        <v>0.82839905536021374</v>
      </c>
      <c r="D943" s="42">
        <f>'Simulacion sistema (hoja4)'!BW934</f>
        <v>0.85303913137496423</v>
      </c>
      <c r="E943" s="44">
        <f t="shared" si="98"/>
        <v>112089341.8626703</v>
      </c>
      <c r="F943" s="45">
        <f t="shared" si="99"/>
        <v>205.27486416060853</v>
      </c>
      <c r="G943" s="45">
        <f t="shared" si="100"/>
        <v>359.23101228106492</v>
      </c>
      <c r="H943" s="46">
        <f t="shared" si="101"/>
        <v>1E-3</v>
      </c>
      <c r="I943" s="46">
        <f t="shared" si="102"/>
        <v>0.999</v>
      </c>
      <c r="J943" s="47">
        <f t="shared" si="103"/>
        <v>40265967743.245399</v>
      </c>
      <c r="K943" s="27"/>
      <c r="L943" s="27"/>
      <c r="M943" s="27"/>
      <c r="N943" s="27"/>
    </row>
    <row r="944" spans="2:14" x14ac:dyDescent="0.25">
      <c r="B944" s="9">
        <f t="shared" si="104"/>
        <v>925</v>
      </c>
      <c r="C944" s="42">
        <f>'Simulacion sistema (hoja4)'!BV935</f>
        <v>0.82681100843141653</v>
      </c>
      <c r="D944" s="42">
        <f>'Simulacion sistema (hoja4)'!BW935</f>
        <v>0.84257714896009361</v>
      </c>
      <c r="E944" s="44">
        <f t="shared" si="98"/>
        <v>110714637.3733563</v>
      </c>
      <c r="F944" s="45">
        <f t="shared" si="99"/>
        <v>205.27486416060853</v>
      </c>
      <c r="G944" s="45">
        <f t="shared" si="100"/>
        <v>359.23101228106492</v>
      </c>
      <c r="H944" s="46">
        <f t="shared" si="101"/>
        <v>1E-3</v>
      </c>
      <c r="I944" s="46">
        <f t="shared" si="102"/>
        <v>0.999</v>
      </c>
      <c r="J944" s="47">
        <f t="shared" si="103"/>
        <v>39772131257.961807</v>
      </c>
      <c r="K944" s="27"/>
      <c r="L944" s="27"/>
      <c r="M944" s="27"/>
      <c r="N944" s="27"/>
    </row>
    <row r="945" spans="2:14" x14ac:dyDescent="0.25">
      <c r="B945" s="9">
        <f t="shared" si="104"/>
        <v>926</v>
      </c>
      <c r="C945" s="42">
        <f>'Simulacion sistema (hoja4)'!BV936</f>
        <v>0.81960417312317646</v>
      </c>
      <c r="D945" s="42">
        <f>'Simulacion sistema (hoja4)'!BW936</f>
        <v>0.84551828085855896</v>
      </c>
      <c r="E945" s="44">
        <f t="shared" si="98"/>
        <v>111101102.10481465</v>
      </c>
      <c r="F945" s="45">
        <f t="shared" si="99"/>
        <v>205.27486416060853</v>
      </c>
      <c r="G945" s="45">
        <f t="shared" si="100"/>
        <v>359.23101228106492</v>
      </c>
      <c r="H945" s="46">
        <f t="shared" si="101"/>
        <v>1E-3</v>
      </c>
      <c r="I945" s="46">
        <f t="shared" si="102"/>
        <v>0.999</v>
      </c>
      <c r="J945" s="47">
        <f t="shared" si="103"/>
        <v>39910961374.654518</v>
      </c>
      <c r="K945" s="27"/>
      <c r="L945" s="27"/>
      <c r="M945" s="27"/>
      <c r="N945" s="27"/>
    </row>
    <row r="946" spans="2:14" x14ac:dyDescent="0.25">
      <c r="B946" s="9">
        <f t="shared" si="104"/>
        <v>927</v>
      </c>
      <c r="C946" s="42">
        <f>'Simulacion sistema (hoja4)'!BV937</f>
        <v>0.81746483144940474</v>
      </c>
      <c r="D946" s="42">
        <f>'Simulacion sistema (hoja4)'!BW937</f>
        <v>0.84839354024125235</v>
      </c>
      <c r="E946" s="44">
        <f t="shared" si="98"/>
        <v>111478911.18770057</v>
      </c>
      <c r="F946" s="45">
        <f t="shared" si="99"/>
        <v>205.27486416060853</v>
      </c>
      <c r="G946" s="45">
        <f t="shared" si="100"/>
        <v>359.23101228106492</v>
      </c>
      <c r="H946" s="46">
        <f t="shared" si="101"/>
        <v>1E-3</v>
      </c>
      <c r="I946" s="46">
        <f t="shared" si="102"/>
        <v>0.999</v>
      </c>
      <c r="J946" s="47">
        <f t="shared" si="103"/>
        <v>40046682113.948608</v>
      </c>
      <c r="K946" s="27"/>
      <c r="L946" s="27"/>
      <c r="M946" s="27"/>
      <c r="N946" s="27"/>
    </row>
    <row r="947" spans="2:14" x14ac:dyDescent="0.25">
      <c r="B947" s="9">
        <f t="shared" si="104"/>
        <v>928</v>
      </c>
      <c r="C947" s="42">
        <f>'Simulacion sistema (hoja4)'!BV938</f>
        <v>0.82522385199378867</v>
      </c>
      <c r="D947" s="42">
        <f>'Simulacion sistema (hoja4)'!BW938</f>
        <v>0.85061711978382848</v>
      </c>
      <c r="E947" s="44">
        <f t="shared" si="98"/>
        <v>111771089.53959505</v>
      </c>
      <c r="F947" s="45">
        <f t="shared" si="99"/>
        <v>205.27486416060853</v>
      </c>
      <c r="G947" s="45">
        <f t="shared" si="100"/>
        <v>359.23101228106492</v>
      </c>
      <c r="H947" s="46">
        <f t="shared" si="101"/>
        <v>1E-3</v>
      </c>
      <c r="I947" s="46">
        <f t="shared" si="102"/>
        <v>0.999</v>
      </c>
      <c r="J947" s="47">
        <f t="shared" si="103"/>
        <v>40151641639.066277</v>
      </c>
      <c r="K947" s="27"/>
      <c r="L947" s="27"/>
      <c r="M947" s="27"/>
      <c r="N947" s="27"/>
    </row>
    <row r="948" spans="2:14" x14ac:dyDescent="0.25">
      <c r="B948" s="9">
        <f t="shared" si="104"/>
        <v>929</v>
      </c>
      <c r="C948" s="42">
        <f>'Simulacion sistema (hoja4)'!BV939</f>
        <v>0.81507914256125047</v>
      </c>
      <c r="D948" s="42">
        <f>'Simulacion sistema (hoja4)'!BW939</f>
        <v>0.84874080346525216</v>
      </c>
      <c r="E948" s="44">
        <f t="shared" si="98"/>
        <v>111524541.57533413</v>
      </c>
      <c r="F948" s="45">
        <f t="shared" si="99"/>
        <v>205.27486416060853</v>
      </c>
      <c r="G948" s="45">
        <f t="shared" si="100"/>
        <v>359.23101228106492</v>
      </c>
      <c r="H948" s="46">
        <f t="shared" si="101"/>
        <v>1E-3</v>
      </c>
      <c r="I948" s="46">
        <f t="shared" si="102"/>
        <v>0.999</v>
      </c>
      <c r="J948" s="47">
        <f t="shared" si="103"/>
        <v>40063073964.288994</v>
      </c>
      <c r="K948" s="27"/>
      <c r="L948" s="27"/>
      <c r="M948" s="27"/>
      <c r="N948" s="27"/>
    </row>
    <row r="949" spans="2:14" x14ac:dyDescent="0.25">
      <c r="B949" s="9">
        <f t="shared" si="104"/>
        <v>930</v>
      </c>
      <c r="C949" s="42">
        <f>'Simulacion sistema (hoja4)'!BV940</f>
        <v>0.82211287722215509</v>
      </c>
      <c r="D949" s="42">
        <f>'Simulacion sistema (hoja4)'!BW940</f>
        <v>0.85288601044945056</v>
      </c>
      <c r="E949" s="44">
        <f t="shared" si="98"/>
        <v>112069221.77305779</v>
      </c>
      <c r="F949" s="45">
        <f t="shared" si="99"/>
        <v>205.27486416060853</v>
      </c>
      <c r="G949" s="45">
        <f t="shared" si="100"/>
        <v>359.23101228106492</v>
      </c>
      <c r="H949" s="46">
        <f t="shared" si="101"/>
        <v>1E-3</v>
      </c>
      <c r="I949" s="46">
        <f t="shared" si="102"/>
        <v>0.999</v>
      </c>
      <c r="J949" s="47">
        <f t="shared" si="103"/>
        <v>40258739983.086708</v>
      </c>
      <c r="K949" s="27"/>
      <c r="L949" s="27"/>
      <c r="M949" s="27"/>
      <c r="N949" s="27"/>
    </row>
    <row r="950" spans="2:14" x14ac:dyDescent="0.25">
      <c r="B950" s="9">
        <f t="shared" si="104"/>
        <v>931</v>
      </c>
      <c r="C950" s="42">
        <f>'Simulacion sistema (hoja4)'!BV941</f>
        <v>0.81504245297749645</v>
      </c>
      <c r="D950" s="42">
        <f>'Simulacion sistema (hoja4)'!BW941</f>
        <v>0.84398349955001872</v>
      </c>
      <c r="E950" s="44">
        <f t="shared" si="98"/>
        <v>110899431.84087245</v>
      </c>
      <c r="F950" s="45">
        <f t="shared" si="99"/>
        <v>205.27486416060853</v>
      </c>
      <c r="G950" s="45">
        <f t="shared" si="100"/>
        <v>359.23101228106492</v>
      </c>
      <c r="H950" s="46">
        <f t="shared" si="101"/>
        <v>1E-3</v>
      </c>
      <c r="I950" s="46">
        <f t="shared" si="102"/>
        <v>0.999</v>
      </c>
      <c r="J950" s="47">
        <f t="shared" si="103"/>
        <v>39838515161.591576</v>
      </c>
      <c r="K950" s="27"/>
      <c r="L950" s="27"/>
      <c r="M950" s="27"/>
      <c r="N950" s="27"/>
    </row>
    <row r="951" spans="2:14" x14ac:dyDescent="0.25">
      <c r="B951" s="9">
        <f t="shared" si="104"/>
        <v>932</v>
      </c>
      <c r="C951" s="42">
        <f>'Simulacion sistema (hoja4)'!BV942</f>
        <v>0.83591171204239534</v>
      </c>
      <c r="D951" s="42">
        <f>'Simulacion sistema (hoja4)'!BW942</f>
        <v>0.85208798170235589</v>
      </c>
      <c r="E951" s="44">
        <f t="shared" si="98"/>
        <v>111964360.79568957</v>
      </c>
      <c r="F951" s="45">
        <f t="shared" si="99"/>
        <v>205.27486416060853</v>
      </c>
      <c r="G951" s="45">
        <f t="shared" si="100"/>
        <v>359.23101228106492</v>
      </c>
      <c r="H951" s="46">
        <f t="shared" si="101"/>
        <v>1E-3</v>
      </c>
      <c r="I951" s="46">
        <f t="shared" si="102"/>
        <v>0.999</v>
      </c>
      <c r="J951" s="47">
        <f t="shared" si="103"/>
        <v>40221070668.037941</v>
      </c>
      <c r="K951" s="27"/>
      <c r="L951" s="27"/>
      <c r="M951" s="27"/>
      <c r="N951" s="27"/>
    </row>
    <row r="952" spans="2:14" x14ac:dyDescent="0.25">
      <c r="B952" s="9">
        <f t="shared" si="104"/>
        <v>933</v>
      </c>
      <c r="C952" s="42">
        <f>'Simulacion sistema (hoja4)'!BV943</f>
        <v>0.82978269724583409</v>
      </c>
      <c r="D952" s="42">
        <f>'Simulacion sistema (hoja4)'!BW943</f>
        <v>0.85490547923834814</v>
      </c>
      <c r="E952" s="44">
        <f t="shared" si="98"/>
        <v>112334579.97191896</v>
      </c>
      <c r="F952" s="45">
        <f t="shared" si="99"/>
        <v>205.27486416060853</v>
      </c>
      <c r="G952" s="45">
        <f t="shared" si="100"/>
        <v>359.23101228106492</v>
      </c>
      <c r="H952" s="46">
        <f t="shared" si="101"/>
        <v>1E-3</v>
      </c>
      <c r="I952" s="46">
        <f t="shared" si="102"/>
        <v>0.999</v>
      </c>
      <c r="J952" s="47">
        <f t="shared" si="103"/>
        <v>40354064877.48069</v>
      </c>
      <c r="K952" s="27"/>
      <c r="L952" s="27"/>
      <c r="M952" s="27"/>
      <c r="N952" s="27"/>
    </row>
    <row r="953" spans="2:14" x14ac:dyDescent="0.25">
      <c r="B953" s="9">
        <f t="shared" si="104"/>
        <v>934</v>
      </c>
      <c r="C953" s="42">
        <f>'Simulacion sistema (hoja4)'!BV944</f>
        <v>0.82632426244410295</v>
      </c>
      <c r="D953" s="42">
        <f>'Simulacion sistema (hoja4)'!BW944</f>
        <v>0.85093127059312379</v>
      </c>
      <c r="E953" s="44">
        <f t="shared" si="98"/>
        <v>111812368.95593646</v>
      </c>
      <c r="F953" s="45">
        <f t="shared" si="99"/>
        <v>205.27486416060853</v>
      </c>
      <c r="G953" s="45">
        <f t="shared" si="100"/>
        <v>359.23101228106492</v>
      </c>
      <c r="H953" s="46">
        <f t="shared" si="101"/>
        <v>1E-3</v>
      </c>
      <c r="I953" s="46">
        <f t="shared" si="102"/>
        <v>0.999</v>
      </c>
      <c r="J953" s="47">
        <f t="shared" si="103"/>
        <v>40166470485.584976</v>
      </c>
      <c r="K953" s="27"/>
      <c r="L953" s="27"/>
      <c r="M953" s="27"/>
      <c r="N953" s="27"/>
    </row>
    <row r="954" spans="2:14" x14ac:dyDescent="0.25">
      <c r="B954" s="9">
        <f t="shared" si="104"/>
        <v>935</v>
      </c>
      <c r="C954" s="42">
        <f>'Simulacion sistema (hoja4)'!BV945</f>
        <v>0.81445535855677398</v>
      </c>
      <c r="D954" s="42">
        <f>'Simulacion sistema (hoja4)'!BW945</f>
        <v>0.84438090544094579</v>
      </c>
      <c r="E954" s="44">
        <f t="shared" si="98"/>
        <v>110951650.97494029</v>
      </c>
      <c r="F954" s="45">
        <f t="shared" si="99"/>
        <v>205.27486416060853</v>
      </c>
      <c r="G954" s="45">
        <f t="shared" si="100"/>
        <v>359.23101228106492</v>
      </c>
      <c r="H954" s="46">
        <f t="shared" si="101"/>
        <v>1E-3</v>
      </c>
      <c r="I954" s="46">
        <f t="shared" si="102"/>
        <v>0.999</v>
      </c>
      <c r="J954" s="47">
        <f t="shared" si="103"/>
        <v>39857273893.9832</v>
      </c>
      <c r="K954" s="27"/>
      <c r="L954" s="27"/>
      <c r="M954" s="27"/>
      <c r="N954" s="27"/>
    </row>
    <row r="955" spans="2:14" x14ac:dyDescent="0.25">
      <c r="B955" s="9">
        <f t="shared" si="104"/>
        <v>936</v>
      </c>
      <c r="C955" s="42">
        <f>'Simulacion sistema (hoja4)'!BV946</f>
        <v>0.81495363210520111</v>
      </c>
      <c r="D955" s="42">
        <f>'Simulacion sistema (hoja4)'!BW946</f>
        <v>0.85324351868711745</v>
      </c>
      <c r="E955" s="44">
        <f t="shared" si="98"/>
        <v>112116198.35548724</v>
      </c>
      <c r="F955" s="45">
        <f t="shared" si="99"/>
        <v>205.27486416060853</v>
      </c>
      <c r="G955" s="45">
        <f t="shared" si="100"/>
        <v>359.23101228106492</v>
      </c>
      <c r="H955" s="46">
        <f t="shared" si="101"/>
        <v>1E-3</v>
      </c>
      <c r="I955" s="46">
        <f t="shared" si="102"/>
        <v>0.999</v>
      </c>
      <c r="J955" s="47">
        <f t="shared" si="103"/>
        <v>40275615428.346352</v>
      </c>
      <c r="K955" s="27"/>
      <c r="L955" s="27"/>
      <c r="M955" s="27"/>
      <c r="N955" s="27"/>
    </row>
    <row r="956" spans="2:14" x14ac:dyDescent="0.25">
      <c r="B956" s="9">
        <f t="shared" si="104"/>
        <v>937</v>
      </c>
      <c r="C956" s="42">
        <f>'Simulacion sistema (hoja4)'!BV947</f>
        <v>0.82252765972906294</v>
      </c>
      <c r="D956" s="42">
        <f>'Simulacion sistema (hoja4)'!BW947</f>
        <v>0.8513079813041311</v>
      </c>
      <c r="E956" s="44">
        <f t="shared" si="98"/>
        <v>111861868.74336283</v>
      </c>
      <c r="F956" s="45">
        <f t="shared" si="99"/>
        <v>205.27486416060853</v>
      </c>
      <c r="G956" s="45">
        <f t="shared" si="100"/>
        <v>359.23101228106492</v>
      </c>
      <c r="H956" s="46">
        <f t="shared" si="101"/>
        <v>1E-3</v>
      </c>
      <c r="I956" s="46">
        <f t="shared" si="102"/>
        <v>0.999</v>
      </c>
      <c r="J956" s="47">
        <f t="shared" si="103"/>
        <v>40184252344.329842</v>
      </c>
      <c r="K956" s="27"/>
      <c r="L956" s="27"/>
      <c r="M956" s="27"/>
      <c r="N956" s="27"/>
    </row>
    <row r="957" spans="2:14" x14ac:dyDescent="0.25">
      <c r="B957" s="9">
        <f t="shared" si="104"/>
        <v>938</v>
      </c>
      <c r="C957" s="42">
        <f>'Simulacion sistema (hoja4)'!BV948</f>
        <v>0.81915204162366395</v>
      </c>
      <c r="D957" s="42">
        <f>'Simulacion sistema (hoja4)'!BW948</f>
        <v>0.85541674760062514</v>
      </c>
      <c r="E957" s="44">
        <f t="shared" si="98"/>
        <v>112401760.63472214</v>
      </c>
      <c r="F957" s="45">
        <f t="shared" si="99"/>
        <v>205.27486416060853</v>
      </c>
      <c r="G957" s="45">
        <f t="shared" si="100"/>
        <v>359.23101228106492</v>
      </c>
      <c r="H957" s="46">
        <f t="shared" si="101"/>
        <v>1E-3</v>
      </c>
      <c r="I957" s="46">
        <f t="shared" si="102"/>
        <v>0.999</v>
      </c>
      <c r="J957" s="47">
        <f t="shared" si="103"/>
        <v>40378198254.985191</v>
      </c>
      <c r="K957" s="27"/>
      <c r="L957" s="27"/>
      <c r="M957" s="27"/>
      <c r="N957" s="27"/>
    </row>
    <row r="958" spans="2:14" x14ac:dyDescent="0.25">
      <c r="B958" s="9">
        <f t="shared" si="104"/>
        <v>939</v>
      </c>
      <c r="C958" s="42">
        <f>'Simulacion sistema (hoja4)'!BV949</f>
        <v>0.81463422327139079</v>
      </c>
      <c r="D958" s="42">
        <f>'Simulacion sistema (hoja4)'!BW949</f>
        <v>0.84949258651494497</v>
      </c>
      <c r="E958" s="44">
        <f t="shared" si="98"/>
        <v>111623325.86806376</v>
      </c>
      <c r="F958" s="45">
        <f t="shared" si="99"/>
        <v>205.27486416060853</v>
      </c>
      <c r="G958" s="45">
        <f t="shared" si="100"/>
        <v>359.23101228106492</v>
      </c>
      <c r="H958" s="46">
        <f t="shared" si="101"/>
        <v>1E-3</v>
      </c>
      <c r="I958" s="46">
        <f t="shared" si="102"/>
        <v>0.999</v>
      </c>
      <c r="J958" s="47">
        <f t="shared" si="103"/>
        <v>40098560345.763725</v>
      </c>
      <c r="K958" s="27"/>
      <c r="L958" s="27"/>
      <c r="M958" s="27"/>
      <c r="N958" s="27"/>
    </row>
    <row r="959" spans="2:14" x14ac:dyDescent="0.25">
      <c r="B959" s="9">
        <f t="shared" si="104"/>
        <v>940</v>
      </c>
      <c r="C959" s="42">
        <f>'Simulacion sistema (hoja4)'!BV950</f>
        <v>0.81753966769920239</v>
      </c>
      <c r="D959" s="42">
        <f>'Simulacion sistema (hoja4)'!BW950</f>
        <v>0.84879199295541452</v>
      </c>
      <c r="E959" s="44">
        <f t="shared" si="98"/>
        <v>111531267.87434147</v>
      </c>
      <c r="F959" s="45">
        <f t="shared" si="99"/>
        <v>205.27486416060853</v>
      </c>
      <c r="G959" s="45">
        <f t="shared" si="100"/>
        <v>359.23101228106492</v>
      </c>
      <c r="H959" s="46">
        <f t="shared" si="101"/>
        <v>1E-3</v>
      </c>
      <c r="I959" s="46">
        <f t="shared" si="102"/>
        <v>0.999</v>
      </c>
      <c r="J959" s="47">
        <f t="shared" si="103"/>
        <v>40065490259.490303</v>
      </c>
      <c r="K959" s="27"/>
      <c r="L959" s="27"/>
      <c r="M959" s="27"/>
      <c r="N959" s="27"/>
    </row>
    <row r="960" spans="2:14" x14ac:dyDescent="0.25">
      <c r="B960" s="9">
        <f t="shared" si="104"/>
        <v>941</v>
      </c>
      <c r="C960" s="42">
        <f>'Simulacion sistema (hoja4)'!BV951</f>
        <v>0.81770561294662536</v>
      </c>
      <c r="D960" s="42">
        <f>'Simulacion sistema (hoja4)'!BW951</f>
        <v>0.8460255928526097</v>
      </c>
      <c r="E960" s="44">
        <f t="shared" si="98"/>
        <v>111167762.90083291</v>
      </c>
      <c r="F960" s="45">
        <f t="shared" si="99"/>
        <v>205.27486416060853</v>
      </c>
      <c r="G960" s="45">
        <f t="shared" si="100"/>
        <v>359.23101228106492</v>
      </c>
      <c r="H960" s="46">
        <f t="shared" si="101"/>
        <v>1E-3</v>
      </c>
      <c r="I960" s="46">
        <f t="shared" si="102"/>
        <v>0.999</v>
      </c>
      <c r="J960" s="47">
        <f t="shared" si="103"/>
        <v>39934907999.887619</v>
      </c>
      <c r="K960" s="27"/>
      <c r="L960" s="27"/>
      <c r="M960" s="27"/>
      <c r="N960" s="27"/>
    </row>
    <row r="961" spans="2:14" x14ac:dyDescent="0.25">
      <c r="B961" s="9">
        <f t="shared" si="104"/>
        <v>942</v>
      </c>
      <c r="C961" s="42">
        <f>'Simulacion sistema (hoja4)'!BV952</f>
        <v>0.81652935836045804</v>
      </c>
      <c r="D961" s="42">
        <f>'Simulacion sistema (hoja4)'!BW952</f>
        <v>0.84590742534850849</v>
      </c>
      <c r="E961" s="44">
        <f t="shared" si="98"/>
        <v>111152235.69079401</v>
      </c>
      <c r="F961" s="45">
        <f t="shared" si="99"/>
        <v>205.27486416060853</v>
      </c>
      <c r="G961" s="45">
        <f t="shared" si="100"/>
        <v>359.23101228106492</v>
      </c>
      <c r="H961" s="46">
        <f t="shared" si="101"/>
        <v>1E-3</v>
      </c>
      <c r="I961" s="46">
        <f t="shared" si="102"/>
        <v>0.999</v>
      </c>
      <c r="J961" s="47">
        <f t="shared" si="103"/>
        <v>39929330144.507446</v>
      </c>
      <c r="K961" s="27"/>
      <c r="L961" s="27"/>
      <c r="M961" s="27"/>
      <c r="N961" s="27"/>
    </row>
    <row r="962" spans="2:14" x14ac:dyDescent="0.25">
      <c r="B962" s="9">
        <f t="shared" si="104"/>
        <v>943</v>
      </c>
      <c r="C962" s="42">
        <f>'Simulacion sistema (hoja4)'!BV953</f>
        <v>0.82511810664324137</v>
      </c>
      <c r="D962" s="42">
        <f>'Simulacion sistema (hoja4)'!BW953</f>
        <v>0.84264260877742558</v>
      </c>
      <c r="E962" s="44">
        <f t="shared" si="98"/>
        <v>110723238.79335372</v>
      </c>
      <c r="F962" s="45">
        <f t="shared" si="99"/>
        <v>205.27486416060853</v>
      </c>
      <c r="G962" s="45">
        <f t="shared" si="100"/>
        <v>359.23101228106492</v>
      </c>
      <c r="H962" s="46">
        <f t="shared" si="101"/>
        <v>1E-3</v>
      </c>
      <c r="I962" s="46">
        <f t="shared" si="102"/>
        <v>0.999</v>
      </c>
      <c r="J962" s="47">
        <f t="shared" si="103"/>
        <v>39775221154.774536</v>
      </c>
      <c r="K962" s="27"/>
      <c r="L962" s="27"/>
      <c r="M962" s="27"/>
      <c r="N962" s="27"/>
    </row>
    <row r="963" spans="2:14" x14ac:dyDescent="0.25">
      <c r="B963" s="9">
        <f t="shared" si="104"/>
        <v>944</v>
      </c>
      <c r="C963" s="42">
        <f>'Simulacion sistema (hoja4)'!BV954</f>
        <v>0.81858996377309579</v>
      </c>
      <c r="D963" s="42">
        <f>'Simulacion sistema (hoja4)'!BW954</f>
        <v>0.84270002455646753</v>
      </c>
      <c r="E963" s="44">
        <f t="shared" si="98"/>
        <v>110730783.22671984</v>
      </c>
      <c r="F963" s="45">
        <f t="shared" si="99"/>
        <v>205.27486416060853</v>
      </c>
      <c r="G963" s="45">
        <f t="shared" si="100"/>
        <v>359.23101228106492</v>
      </c>
      <c r="H963" s="46">
        <f t="shared" si="101"/>
        <v>1E-3</v>
      </c>
      <c r="I963" s="46">
        <f t="shared" si="102"/>
        <v>0.999</v>
      </c>
      <c r="J963" s="47">
        <f t="shared" si="103"/>
        <v>39777931349.209732</v>
      </c>
      <c r="K963" s="27"/>
      <c r="L963" s="27"/>
      <c r="M963" s="27"/>
      <c r="N963" s="27"/>
    </row>
    <row r="964" spans="2:14" x14ac:dyDescent="0.25">
      <c r="B964" s="9">
        <f t="shared" si="104"/>
        <v>945</v>
      </c>
      <c r="C964" s="42">
        <f>'Simulacion sistema (hoja4)'!BV955</f>
        <v>0.82805427001299148</v>
      </c>
      <c r="D964" s="42">
        <f>'Simulacion sistema (hoja4)'!BW955</f>
        <v>0.85319408095279969</v>
      </c>
      <c r="E964" s="44">
        <f t="shared" si="98"/>
        <v>112109702.23719788</v>
      </c>
      <c r="F964" s="45">
        <f t="shared" si="99"/>
        <v>205.27486416060853</v>
      </c>
      <c r="G964" s="45">
        <f t="shared" si="100"/>
        <v>359.23101228106492</v>
      </c>
      <c r="H964" s="46">
        <f t="shared" si="101"/>
        <v>1E-3</v>
      </c>
      <c r="I964" s="46">
        <f t="shared" si="102"/>
        <v>0.999</v>
      </c>
      <c r="J964" s="47">
        <f t="shared" si="103"/>
        <v>40273281821.197365</v>
      </c>
      <c r="K964" s="27"/>
      <c r="L964" s="27"/>
      <c r="M964" s="27"/>
      <c r="N964" s="27"/>
    </row>
    <row r="965" spans="2:14" x14ac:dyDescent="0.25">
      <c r="B965" s="9">
        <f t="shared" si="104"/>
        <v>946</v>
      </c>
      <c r="C965" s="42">
        <f>'Simulacion sistema (hoja4)'!BV956</f>
        <v>0.8149915211668618</v>
      </c>
      <c r="D965" s="42">
        <f>'Simulacion sistema (hoja4)'!BW956</f>
        <v>0.84823859805564283</v>
      </c>
      <c r="E965" s="44">
        <f t="shared" si="98"/>
        <v>111458551.78451146</v>
      </c>
      <c r="F965" s="45">
        <f t="shared" si="99"/>
        <v>205.27486416060853</v>
      </c>
      <c r="G965" s="45">
        <f t="shared" si="100"/>
        <v>359.23101228106492</v>
      </c>
      <c r="H965" s="46">
        <f t="shared" si="101"/>
        <v>1E-3</v>
      </c>
      <c r="I965" s="46">
        <f t="shared" si="102"/>
        <v>0.999</v>
      </c>
      <c r="J965" s="47">
        <f t="shared" si="103"/>
        <v>40039368384.931549</v>
      </c>
      <c r="K965" s="27"/>
      <c r="L965" s="27"/>
      <c r="M965" s="27"/>
      <c r="N965" s="27"/>
    </row>
    <row r="966" spans="2:14" x14ac:dyDescent="0.25">
      <c r="B966" s="9">
        <f t="shared" si="104"/>
        <v>947</v>
      </c>
      <c r="C966" s="42">
        <f>'Simulacion sistema (hoja4)'!BV957</f>
        <v>0.82116996904328743</v>
      </c>
      <c r="D966" s="42">
        <f>'Simulacion sistema (hoja4)'!BW957</f>
        <v>0.84733552249792166</v>
      </c>
      <c r="E966" s="44">
        <f t="shared" si="98"/>
        <v>111339887.6562269</v>
      </c>
      <c r="F966" s="45">
        <f t="shared" si="99"/>
        <v>205.27486416060853</v>
      </c>
      <c r="G966" s="45">
        <f t="shared" si="100"/>
        <v>359.23101228106492</v>
      </c>
      <c r="H966" s="46">
        <f t="shared" si="101"/>
        <v>1E-3</v>
      </c>
      <c r="I966" s="46">
        <f t="shared" si="102"/>
        <v>0.999</v>
      </c>
      <c r="J966" s="47">
        <f t="shared" si="103"/>
        <v>39996740550.006432</v>
      </c>
      <c r="K966" s="27"/>
      <c r="L966" s="27"/>
      <c r="M966" s="27"/>
      <c r="N966" s="27"/>
    </row>
    <row r="967" spans="2:14" x14ac:dyDescent="0.25">
      <c r="B967" s="9">
        <f t="shared" si="104"/>
        <v>948</v>
      </c>
      <c r="C967" s="42">
        <f>'Simulacion sistema (hoja4)'!BV958</f>
        <v>0.80812041873558449</v>
      </c>
      <c r="D967" s="42">
        <f>'Simulacion sistema (hoja4)'!BW958</f>
        <v>0.84097192793445319</v>
      </c>
      <c r="E967" s="44">
        <f t="shared" si="98"/>
        <v>110503711.33058715</v>
      </c>
      <c r="F967" s="45">
        <f t="shared" si="99"/>
        <v>205.27486416060853</v>
      </c>
      <c r="G967" s="45">
        <f t="shared" si="100"/>
        <v>359.23101228106492</v>
      </c>
      <c r="H967" s="46">
        <f t="shared" si="101"/>
        <v>1E-3</v>
      </c>
      <c r="I967" s="46">
        <f t="shared" si="102"/>
        <v>0.999</v>
      </c>
      <c r="J967" s="47">
        <f t="shared" si="103"/>
        <v>39696360082.101402</v>
      </c>
      <c r="K967" s="27"/>
      <c r="L967" s="27"/>
      <c r="M967" s="27"/>
      <c r="N967" s="27"/>
    </row>
    <row r="968" spans="2:14" x14ac:dyDescent="0.25">
      <c r="B968" s="9">
        <f t="shared" si="104"/>
        <v>949</v>
      </c>
      <c r="C968" s="42">
        <f>'Simulacion sistema (hoja4)'!BV959</f>
        <v>0.81661684793435518</v>
      </c>
      <c r="D968" s="42">
        <f>'Simulacion sistema (hoja4)'!BW959</f>
        <v>0.84868520350674015</v>
      </c>
      <c r="E968" s="44">
        <f t="shared" si="98"/>
        <v>111517235.74078566</v>
      </c>
      <c r="F968" s="45">
        <f t="shared" si="99"/>
        <v>205.27486416060853</v>
      </c>
      <c r="G968" s="45">
        <f t="shared" si="100"/>
        <v>359.23101228106492</v>
      </c>
      <c r="H968" s="46">
        <f t="shared" si="101"/>
        <v>1E-3</v>
      </c>
      <c r="I968" s="46">
        <f t="shared" si="102"/>
        <v>0.999</v>
      </c>
      <c r="J968" s="47">
        <f t="shared" si="103"/>
        <v>40060449481.948586</v>
      </c>
      <c r="K968" s="27"/>
      <c r="L968" s="27"/>
      <c r="M968" s="27"/>
      <c r="N968" s="27"/>
    </row>
    <row r="969" spans="2:14" x14ac:dyDescent="0.25">
      <c r="B969" s="9">
        <f t="shared" si="104"/>
        <v>950</v>
      </c>
      <c r="C969" s="42">
        <f>'Simulacion sistema (hoja4)'!BV960</f>
        <v>0.83345104545734749</v>
      </c>
      <c r="D969" s="42">
        <f>'Simulacion sistema (hoja4)'!BW960</f>
        <v>0.85454588511115426</v>
      </c>
      <c r="E969" s="44">
        <f t="shared" si="98"/>
        <v>112287329.30360566</v>
      </c>
      <c r="F969" s="45">
        <f t="shared" si="99"/>
        <v>205.27486416060853</v>
      </c>
      <c r="G969" s="45">
        <f t="shared" si="100"/>
        <v>359.23101228106492</v>
      </c>
      <c r="H969" s="46">
        <f t="shared" si="101"/>
        <v>1E-3</v>
      </c>
      <c r="I969" s="46">
        <f t="shared" si="102"/>
        <v>0.999</v>
      </c>
      <c r="J969" s="47">
        <f t="shared" si="103"/>
        <v>40337090972.071548</v>
      </c>
      <c r="K969" s="27"/>
      <c r="L969" s="27"/>
      <c r="M969" s="27"/>
      <c r="N969" s="27"/>
    </row>
    <row r="970" spans="2:14" x14ac:dyDescent="0.25">
      <c r="B970" s="9">
        <f t="shared" si="104"/>
        <v>951</v>
      </c>
      <c r="C970" s="42">
        <f>'Simulacion sistema (hoja4)'!BV961</f>
        <v>0.82448846827493016</v>
      </c>
      <c r="D970" s="42">
        <f>'Simulacion sistema (hoja4)'!BW961</f>
        <v>0.84811027939700412</v>
      </c>
      <c r="E970" s="44">
        <f t="shared" si="98"/>
        <v>111441690.71276633</v>
      </c>
      <c r="F970" s="45">
        <f t="shared" si="99"/>
        <v>205.27486416060853</v>
      </c>
      <c r="G970" s="45">
        <f t="shared" si="100"/>
        <v>359.23101228106492</v>
      </c>
      <c r="H970" s="46">
        <f t="shared" si="101"/>
        <v>1E-3</v>
      </c>
      <c r="I970" s="46">
        <f t="shared" si="102"/>
        <v>0.999</v>
      </c>
      <c r="J970" s="47">
        <f t="shared" si="103"/>
        <v>40033311365.060402</v>
      </c>
      <c r="K970" s="27"/>
      <c r="L970" s="27"/>
      <c r="M970" s="27"/>
      <c r="N970" s="27"/>
    </row>
    <row r="971" spans="2:14" x14ac:dyDescent="0.25">
      <c r="B971" s="9">
        <f t="shared" si="104"/>
        <v>952</v>
      </c>
      <c r="C971" s="42">
        <f>'Simulacion sistema (hoja4)'!BV962</f>
        <v>0.8147280683653666</v>
      </c>
      <c r="D971" s="42">
        <f>'Simulacion sistema (hoja4)'!BW962</f>
        <v>0.84085585799969109</v>
      </c>
      <c r="E971" s="44">
        <f t="shared" si="98"/>
        <v>110488459.74115941</v>
      </c>
      <c r="F971" s="45">
        <f t="shared" si="99"/>
        <v>205.27486416060853</v>
      </c>
      <c r="G971" s="45">
        <f t="shared" si="100"/>
        <v>359.23101228106492</v>
      </c>
      <c r="H971" s="46">
        <f t="shared" si="101"/>
        <v>1E-3</v>
      </c>
      <c r="I971" s="46">
        <f t="shared" si="102"/>
        <v>0.999</v>
      </c>
      <c r="J971" s="47">
        <f t="shared" si="103"/>
        <v>39690881238.192383</v>
      </c>
      <c r="K971" s="27"/>
      <c r="L971" s="27"/>
      <c r="M971" s="27"/>
      <c r="N971" s="27"/>
    </row>
    <row r="972" spans="2:14" x14ac:dyDescent="0.25">
      <c r="B972" s="9">
        <f t="shared" si="104"/>
        <v>953</v>
      </c>
      <c r="C972" s="42">
        <f>'Simulacion sistema (hoja4)'!BV963</f>
        <v>0.81969753888300967</v>
      </c>
      <c r="D972" s="42">
        <f>'Simulacion sistema (hoja4)'!BW963</f>
        <v>0.84933174279785062</v>
      </c>
      <c r="E972" s="44">
        <f t="shared" si="98"/>
        <v>111602191.00363758</v>
      </c>
      <c r="F972" s="45">
        <f t="shared" si="99"/>
        <v>205.27486416060853</v>
      </c>
      <c r="G972" s="45">
        <f t="shared" si="100"/>
        <v>359.23101228106492</v>
      </c>
      <c r="H972" s="46">
        <f t="shared" si="101"/>
        <v>1E-3</v>
      </c>
      <c r="I972" s="46">
        <f t="shared" si="102"/>
        <v>0.999</v>
      </c>
      <c r="J972" s="47">
        <f t="shared" si="103"/>
        <v>40090968047.021484</v>
      </c>
      <c r="K972" s="27"/>
      <c r="L972" s="27"/>
      <c r="M972" s="27"/>
      <c r="N972" s="27"/>
    </row>
    <row r="973" spans="2:14" x14ac:dyDescent="0.25">
      <c r="B973" s="9">
        <f t="shared" si="104"/>
        <v>954</v>
      </c>
      <c r="C973" s="42">
        <f>'Simulacion sistema (hoja4)'!BV964</f>
        <v>0.82129369940312025</v>
      </c>
      <c r="D973" s="42">
        <f>'Simulacion sistema (hoja4)'!BW964</f>
        <v>0.84472428371767605</v>
      </c>
      <c r="E973" s="44">
        <f t="shared" si="98"/>
        <v>110996770.88050263</v>
      </c>
      <c r="F973" s="45">
        <f t="shared" si="99"/>
        <v>205.27486416060853</v>
      </c>
      <c r="G973" s="45">
        <f t="shared" si="100"/>
        <v>359.23101228106492</v>
      </c>
      <c r="H973" s="46">
        <f t="shared" si="101"/>
        <v>1E-3</v>
      </c>
      <c r="I973" s="46">
        <f t="shared" si="102"/>
        <v>0.999</v>
      </c>
      <c r="J973" s="47">
        <f t="shared" si="103"/>
        <v>39873482363.33239</v>
      </c>
      <c r="K973" s="27"/>
      <c r="L973" s="27"/>
      <c r="M973" s="27"/>
      <c r="N973" s="27"/>
    </row>
    <row r="974" spans="2:14" x14ac:dyDescent="0.25">
      <c r="B974" s="9">
        <f t="shared" si="104"/>
        <v>955</v>
      </c>
      <c r="C974" s="42">
        <f>'Simulacion sistema (hoja4)'!BV965</f>
        <v>0.81926013599692848</v>
      </c>
      <c r="D974" s="42">
        <f>'Simulacion sistema (hoja4)'!BW965</f>
        <v>0.84844771994235024</v>
      </c>
      <c r="E974" s="44">
        <f t="shared" si="98"/>
        <v>111486030.40042482</v>
      </c>
      <c r="F974" s="45">
        <f t="shared" si="99"/>
        <v>205.27486416060853</v>
      </c>
      <c r="G974" s="45">
        <f t="shared" si="100"/>
        <v>359.23101228106492</v>
      </c>
      <c r="H974" s="46">
        <f t="shared" si="101"/>
        <v>1E-3</v>
      </c>
      <c r="I974" s="46">
        <f t="shared" si="102"/>
        <v>0.999</v>
      </c>
      <c r="J974" s="47">
        <f t="shared" si="103"/>
        <v>40049239555.942184</v>
      </c>
      <c r="K974" s="27"/>
      <c r="L974" s="27"/>
      <c r="M974" s="27"/>
      <c r="N974" s="27"/>
    </row>
    <row r="975" spans="2:14" x14ac:dyDescent="0.25">
      <c r="B975" s="9">
        <f t="shared" si="104"/>
        <v>956</v>
      </c>
      <c r="C975" s="42">
        <f>'Simulacion sistema (hoja4)'!BV966</f>
        <v>0.82390978116550251</v>
      </c>
      <c r="D975" s="42">
        <f>'Simulacion sistema (hoja4)'!BW966</f>
        <v>0.85533471101112546</v>
      </c>
      <c r="E975" s="44">
        <f t="shared" si="98"/>
        <v>112390981.02686188</v>
      </c>
      <c r="F975" s="45">
        <f t="shared" si="99"/>
        <v>205.27486416060853</v>
      </c>
      <c r="G975" s="45">
        <f t="shared" si="100"/>
        <v>359.23101228106492</v>
      </c>
      <c r="H975" s="46">
        <f t="shared" si="101"/>
        <v>1E-3</v>
      </c>
      <c r="I975" s="46">
        <f t="shared" si="102"/>
        <v>0.999</v>
      </c>
      <c r="J975" s="47">
        <f t="shared" si="103"/>
        <v>40374325885.54155</v>
      </c>
      <c r="K975" s="27"/>
      <c r="L975" s="27"/>
      <c r="M975" s="27"/>
      <c r="N975" s="27"/>
    </row>
    <row r="976" spans="2:14" x14ac:dyDescent="0.25">
      <c r="B976" s="9">
        <f t="shared" si="104"/>
        <v>957</v>
      </c>
      <c r="C976" s="42">
        <f>'Simulacion sistema (hoja4)'!BV967</f>
        <v>0.82315654648395165</v>
      </c>
      <c r="D976" s="42">
        <f>'Simulacion sistema (hoja4)'!BW967</f>
        <v>0.84699195684832884</v>
      </c>
      <c r="E976" s="44">
        <f t="shared" si="98"/>
        <v>111294743.12987041</v>
      </c>
      <c r="F976" s="45">
        <f t="shared" si="99"/>
        <v>205.27486416060853</v>
      </c>
      <c r="G976" s="45">
        <f t="shared" si="100"/>
        <v>359.23101228106492</v>
      </c>
      <c r="H976" s="46">
        <f t="shared" si="101"/>
        <v>1E-3</v>
      </c>
      <c r="I976" s="46">
        <f t="shared" si="102"/>
        <v>0.999</v>
      </c>
      <c r="J976" s="47">
        <f t="shared" si="103"/>
        <v>39980523236.104446</v>
      </c>
      <c r="K976" s="27"/>
      <c r="L976" s="27"/>
      <c r="M976" s="27"/>
      <c r="N976" s="27"/>
    </row>
    <row r="977" spans="2:14" x14ac:dyDescent="0.25">
      <c r="B977" s="9">
        <f t="shared" si="104"/>
        <v>958</v>
      </c>
      <c r="C977" s="42">
        <f>'Simulacion sistema (hoja4)'!BV968</f>
        <v>0.82397138097023703</v>
      </c>
      <c r="D977" s="42">
        <f>'Simulacion sistema (hoja4)'!BW968</f>
        <v>0.84781562476060701</v>
      </c>
      <c r="E977" s="44">
        <f t="shared" si="98"/>
        <v>111402973.09354377</v>
      </c>
      <c r="F977" s="45">
        <f t="shared" si="99"/>
        <v>205.27486416060853</v>
      </c>
      <c r="G977" s="45">
        <f t="shared" si="100"/>
        <v>359.23101228106492</v>
      </c>
      <c r="H977" s="46">
        <f t="shared" si="101"/>
        <v>1E-3</v>
      </c>
      <c r="I977" s="46">
        <f t="shared" si="102"/>
        <v>0.999</v>
      </c>
      <c r="J977" s="47">
        <f t="shared" si="103"/>
        <v>40019402795.513969</v>
      </c>
      <c r="K977" s="27"/>
      <c r="L977" s="27"/>
      <c r="M977" s="27"/>
      <c r="N977" s="27"/>
    </row>
    <row r="978" spans="2:14" x14ac:dyDescent="0.25">
      <c r="B978" s="9">
        <f t="shared" si="104"/>
        <v>959</v>
      </c>
      <c r="C978" s="42">
        <f>'Simulacion sistema (hoja4)'!BV969</f>
        <v>0.81178308190804183</v>
      </c>
      <c r="D978" s="42">
        <f>'Simulacion sistema (hoja4)'!BW969</f>
        <v>0.84257986843431076</v>
      </c>
      <c r="E978" s="44">
        <f t="shared" si="98"/>
        <v>110714994.71226843</v>
      </c>
      <c r="F978" s="45">
        <f t="shared" si="99"/>
        <v>205.27486416060853</v>
      </c>
      <c r="G978" s="45">
        <f t="shared" si="100"/>
        <v>359.23101228106492</v>
      </c>
      <c r="H978" s="46">
        <f t="shared" si="101"/>
        <v>1E-3</v>
      </c>
      <c r="I978" s="46">
        <f t="shared" si="102"/>
        <v>0.999</v>
      </c>
      <c r="J978" s="47">
        <f t="shared" si="103"/>
        <v>39772259625.180939</v>
      </c>
      <c r="K978" s="27"/>
      <c r="L978" s="27"/>
      <c r="M978" s="27"/>
      <c r="N978" s="27"/>
    </row>
    <row r="979" spans="2:14" x14ac:dyDescent="0.25">
      <c r="B979" s="9">
        <f t="shared" si="104"/>
        <v>960</v>
      </c>
      <c r="C979" s="42">
        <f>'Simulacion sistema (hoja4)'!BV970</f>
        <v>0.82483603502910052</v>
      </c>
      <c r="D979" s="42">
        <f>'Simulacion sistema (hoja4)'!BW970</f>
        <v>0.84899847240574489</v>
      </c>
      <c r="E979" s="44">
        <f t="shared" si="98"/>
        <v>111558399.27411488</v>
      </c>
      <c r="F979" s="45">
        <f t="shared" si="99"/>
        <v>205.27486416060853</v>
      </c>
      <c r="G979" s="45">
        <f t="shared" si="100"/>
        <v>359.23101228106492</v>
      </c>
      <c r="H979" s="46">
        <f t="shared" si="101"/>
        <v>1E-3</v>
      </c>
      <c r="I979" s="46">
        <f t="shared" si="102"/>
        <v>0.999</v>
      </c>
      <c r="J979" s="47">
        <f t="shared" si="103"/>
        <v>40075236699.695503</v>
      </c>
      <c r="K979" s="27"/>
      <c r="L979" s="27"/>
      <c r="M979" s="27"/>
      <c r="N979" s="27"/>
    </row>
    <row r="980" spans="2:14" x14ac:dyDescent="0.25">
      <c r="B980" s="9">
        <f t="shared" si="104"/>
        <v>961</v>
      </c>
      <c r="C980" s="42">
        <f>'Simulacion sistema (hoja4)'!BV971</f>
        <v>0.80831172864609313</v>
      </c>
      <c r="D980" s="42">
        <f>'Simulacion sistema (hoja4)'!BW971</f>
        <v>0.84471746911365853</v>
      </c>
      <c r="E980" s="44">
        <f t="shared" si="98"/>
        <v>110995875.44153474</v>
      </c>
      <c r="F980" s="45">
        <f t="shared" si="99"/>
        <v>205.27486416060853</v>
      </c>
      <c r="G980" s="45">
        <f t="shared" si="100"/>
        <v>359.23101228106492</v>
      </c>
      <c r="H980" s="46">
        <f t="shared" si="101"/>
        <v>1E-3</v>
      </c>
      <c r="I980" s="46">
        <f t="shared" si="102"/>
        <v>0.999</v>
      </c>
      <c r="J980" s="47">
        <f t="shared" si="103"/>
        <v>39873160693.885521</v>
      </c>
      <c r="K980" s="27"/>
      <c r="L980" s="27"/>
      <c r="M980" s="27"/>
      <c r="N980" s="27"/>
    </row>
    <row r="981" spans="2:14" x14ac:dyDescent="0.25">
      <c r="B981" s="9">
        <f t="shared" si="104"/>
        <v>962</v>
      </c>
      <c r="C981" s="42">
        <f>'Simulacion sistema (hoja4)'!BV972</f>
        <v>0.81960954984906331</v>
      </c>
      <c r="D981" s="42">
        <f>'Simulacion sistema (hoja4)'!BW972</f>
        <v>0.84541696521541754</v>
      </c>
      <c r="E981" s="44">
        <f t="shared" ref="E981:E1019" si="105">+D981*$F$13*$F$14</f>
        <v>111087789.22930586</v>
      </c>
      <c r="F981" s="45">
        <f t="shared" ref="F981:F1019" si="106">+$F$11*F$16</f>
        <v>205.27486416060853</v>
      </c>
      <c r="G981" s="45">
        <f t="shared" ref="G981:G1019" si="107">+$F$11*F$15</f>
        <v>359.23101228106492</v>
      </c>
      <c r="H981" s="46">
        <f t="shared" ref="H981:H1019" si="108">+COUNTIF($C$20:$C$1019,"&lt;"&amp;$F$12)/1000</f>
        <v>1E-3</v>
      </c>
      <c r="I981" s="46">
        <f t="shared" ref="I981:I1019" si="109">1-H981</f>
        <v>0.999</v>
      </c>
      <c r="J981" s="47">
        <f t="shared" ref="J981:J1019" si="110">+IF(C981&lt;$F$12,E981*F981,E981*G981)</f>
        <v>39906178976.909126</v>
      </c>
      <c r="K981" s="27"/>
      <c r="L981" s="27"/>
      <c r="M981" s="27"/>
      <c r="N981" s="27"/>
    </row>
    <row r="982" spans="2:14" x14ac:dyDescent="0.25">
      <c r="B982" s="9">
        <f t="shared" ref="B982:B1019" si="111">+B981+1</f>
        <v>963</v>
      </c>
      <c r="C982" s="42">
        <f>'Simulacion sistema (hoja4)'!BV973</f>
        <v>0.84088624211631335</v>
      </c>
      <c r="D982" s="42">
        <f>'Simulacion sistema (hoja4)'!BW973</f>
        <v>0.85519401571055975</v>
      </c>
      <c r="E982" s="44">
        <f t="shared" si="105"/>
        <v>112372493.66436756</v>
      </c>
      <c r="F982" s="45">
        <f t="shared" si="106"/>
        <v>205.27486416060853</v>
      </c>
      <c r="G982" s="45">
        <f t="shared" si="107"/>
        <v>359.23101228106492</v>
      </c>
      <c r="H982" s="46">
        <f t="shared" si="108"/>
        <v>1E-3</v>
      </c>
      <c r="I982" s="46">
        <f t="shared" si="109"/>
        <v>0.999</v>
      </c>
      <c r="J982" s="47">
        <f t="shared" si="110"/>
        <v>40367684651.598312</v>
      </c>
      <c r="K982" s="27"/>
      <c r="L982" s="27"/>
      <c r="M982" s="27"/>
      <c r="N982" s="27"/>
    </row>
    <row r="983" spans="2:14" x14ac:dyDescent="0.25">
      <c r="B983" s="9">
        <f t="shared" si="111"/>
        <v>964</v>
      </c>
      <c r="C983" s="42">
        <f>'Simulacion sistema (hoja4)'!BV974</f>
        <v>0.7903724641807317</v>
      </c>
      <c r="D983" s="42">
        <f>'Simulacion sistema (hoja4)'!BW974</f>
        <v>0.84865720185926896</v>
      </c>
      <c r="E983" s="44">
        <f t="shared" si="105"/>
        <v>111513556.32430795</v>
      </c>
      <c r="F983" s="45">
        <f t="shared" si="106"/>
        <v>205.27486416060853</v>
      </c>
      <c r="G983" s="45">
        <f t="shared" si="107"/>
        <v>359.23101228106492</v>
      </c>
      <c r="H983" s="46">
        <f t="shared" si="108"/>
        <v>1E-3</v>
      </c>
      <c r="I983" s="46">
        <f t="shared" si="109"/>
        <v>0.999</v>
      </c>
      <c r="J983" s="47">
        <f t="shared" si="110"/>
        <v>40059127721.442696</v>
      </c>
      <c r="K983" s="27"/>
      <c r="L983" s="27"/>
      <c r="M983" s="27"/>
      <c r="N983" s="27"/>
    </row>
    <row r="984" spans="2:14" x14ac:dyDescent="0.25">
      <c r="B984" s="9">
        <f t="shared" si="111"/>
        <v>965</v>
      </c>
      <c r="C984" s="42">
        <f>'Simulacion sistema (hoja4)'!BV975</f>
        <v>0.83097781496654</v>
      </c>
      <c r="D984" s="42">
        <f>'Simulacion sistema (hoja4)'!BW975</f>
        <v>0.84422462802461073</v>
      </c>
      <c r="E984" s="44">
        <f t="shared" si="105"/>
        <v>110931116.12243386</v>
      </c>
      <c r="F984" s="45">
        <f t="shared" si="106"/>
        <v>205.27486416060853</v>
      </c>
      <c r="G984" s="45">
        <f t="shared" si="107"/>
        <v>359.23101228106492</v>
      </c>
      <c r="H984" s="46">
        <f t="shared" si="108"/>
        <v>1E-3</v>
      </c>
      <c r="I984" s="46">
        <f t="shared" si="109"/>
        <v>0.999</v>
      </c>
      <c r="J984" s="47">
        <f t="shared" si="110"/>
        <v>39849897138.130272</v>
      </c>
      <c r="K984" s="27"/>
      <c r="L984" s="27"/>
      <c r="M984" s="27"/>
      <c r="N984" s="27"/>
    </row>
    <row r="985" spans="2:14" x14ac:dyDescent="0.25">
      <c r="B985" s="9">
        <f t="shared" si="111"/>
        <v>966</v>
      </c>
      <c r="C985" s="42">
        <f>'Simulacion sistema (hoja4)'!BV976</f>
        <v>0.81143268938117674</v>
      </c>
      <c r="D985" s="42">
        <f>'Simulacion sistema (hoja4)'!BW976</f>
        <v>0.84997470008268894</v>
      </c>
      <c r="E985" s="44">
        <f t="shared" si="105"/>
        <v>111686675.59086531</v>
      </c>
      <c r="F985" s="45">
        <f t="shared" si="106"/>
        <v>205.27486416060853</v>
      </c>
      <c r="G985" s="45">
        <f t="shared" si="107"/>
        <v>359.23101228106492</v>
      </c>
      <c r="H985" s="46">
        <f t="shared" si="108"/>
        <v>1E-3</v>
      </c>
      <c r="I985" s="46">
        <f t="shared" si="109"/>
        <v>0.999</v>
      </c>
      <c r="J985" s="47">
        <f t="shared" si="110"/>
        <v>40121317530.813454</v>
      </c>
      <c r="K985" s="27"/>
      <c r="L985" s="27"/>
      <c r="M985" s="27"/>
      <c r="N985" s="27"/>
    </row>
    <row r="986" spans="2:14" x14ac:dyDescent="0.25">
      <c r="B986" s="9">
        <f t="shared" si="111"/>
        <v>967</v>
      </c>
      <c r="C986" s="42">
        <f>'Simulacion sistema (hoja4)'!BV977</f>
        <v>0.8184299532906697</v>
      </c>
      <c r="D986" s="42">
        <f>'Simulacion sistema (hoja4)'!BW977</f>
        <v>0.84112927460185483</v>
      </c>
      <c r="E986" s="44">
        <f t="shared" si="105"/>
        <v>110524386.68268372</v>
      </c>
      <c r="F986" s="45">
        <f t="shared" si="106"/>
        <v>205.27486416060853</v>
      </c>
      <c r="G986" s="45">
        <f t="shared" si="107"/>
        <v>359.23101228106492</v>
      </c>
      <c r="H986" s="46">
        <f t="shared" si="108"/>
        <v>1E-3</v>
      </c>
      <c r="I986" s="46">
        <f t="shared" si="109"/>
        <v>0.999</v>
      </c>
      <c r="J986" s="47">
        <f t="shared" si="110"/>
        <v>39703787309.76432</v>
      </c>
      <c r="K986" s="27"/>
      <c r="L986" s="27"/>
      <c r="M986" s="27"/>
      <c r="N986" s="27"/>
    </row>
    <row r="987" spans="2:14" x14ac:dyDescent="0.25">
      <c r="B987" s="9">
        <f t="shared" si="111"/>
        <v>968</v>
      </c>
      <c r="C987" s="42">
        <f>'Simulacion sistema (hoja4)'!BV978</f>
        <v>0.82947484423997575</v>
      </c>
      <c r="D987" s="42">
        <f>'Simulacion sistema (hoja4)'!BW978</f>
        <v>0.85344897191752256</v>
      </c>
      <c r="E987" s="44">
        <f t="shared" si="105"/>
        <v>112143194.90996246</v>
      </c>
      <c r="F987" s="45">
        <f t="shared" si="106"/>
        <v>205.27486416060853</v>
      </c>
      <c r="G987" s="45">
        <f t="shared" si="107"/>
        <v>359.23101228106492</v>
      </c>
      <c r="H987" s="46">
        <f t="shared" si="108"/>
        <v>1E-3</v>
      </c>
      <c r="I987" s="46">
        <f t="shared" si="109"/>
        <v>0.999</v>
      </c>
      <c r="J987" s="47">
        <f t="shared" si="110"/>
        <v>40285313427.938583</v>
      </c>
      <c r="K987" s="27"/>
      <c r="L987" s="27"/>
      <c r="M987" s="27"/>
      <c r="N987" s="27"/>
    </row>
    <row r="988" spans="2:14" x14ac:dyDescent="0.25">
      <c r="B988" s="9">
        <f t="shared" si="111"/>
        <v>969</v>
      </c>
      <c r="C988" s="42">
        <f>'Simulacion sistema (hoja4)'!BV979</f>
        <v>0.83209007237140498</v>
      </c>
      <c r="D988" s="42">
        <f>'Simulacion sistema (hoja4)'!BW979</f>
        <v>0.85073958098385261</v>
      </c>
      <c r="E988" s="44">
        <f t="shared" si="105"/>
        <v>111787180.94127823</v>
      </c>
      <c r="F988" s="45">
        <f t="shared" si="106"/>
        <v>205.27486416060853</v>
      </c>
      <c r="G988" s="45">
        <f t="shared" si="107"/>
        <v>359.23101228106492</v>
      </c>
      <c r="H988" s="46">
        <f t="shared" si="108"/>
        <v>1E-3</v>
      </c>
      <c r="I988" s="46">
        <f t="shared" si="109"/>
        <v>0.999</v>
      </c>
      <c r="J988" s="47">
        <f t="shared" si="110"/>
        <v>40157422169.581947</v>
      </c>
      <c r="K988" s="27"/>
      <c r="L988" s="27"/>
      <c r="M988" s="27"/>
      <c r="N988" s="27"/>
    </row>
    <row r="989" spans="2:14" x14ac:dyDescent="0.25">
      <c r="B989" s="9">
        <f t="shared" si="111"/>
        <v>970</v>
      </c>
      <c r="C989" s="42">
        <f>'Simulacion sistema (hoja4)'!BV980</f>
        <v>0.81621442622233176</v>
      </c>
      <c r="D989" s="42">
        <f>'Simulacion sistema (hoja4)'!BW980</f>
        <v>0.83999919554536939</v>
      </c>
      <c r="E989" s="44">
        <f t="shared" si="105"/>
        <v>110375894.29466154</v>
      </c>
      <c r="F989" s="45">
        <f t="shared" si="106"/>
        <v>205.27486416060853</v>
      </c>
      <c r="G989" s="45">
        <f t="shared" si="107"/>
        <v>359.23101228106492</v>
      </c>
      <c r="H989" s="46">
        <f t="shared" si="108"/>
        <v>1E-3</v>
      </c>
      <c r="I989" s="46">
        <f t="shared" si="109"/>
        <v>0.999</v>
      </c>
      <c r="J989" s="47">
        <f t="shared" si="110"/>
        <v>39650444238.899078</v>
      </c>
      <c r="K989" s="27"/>
      <c r="L989" s="27"/>
      <c r="M989" s="27"/>
      <c r="N989" s="27"/>
    </row>
    <row r="990" spans="2:14" x14ac:dyDescent="0.25">
      <c r="B990" s="9">
        <f t="shared" si="111"/>
        <v>971</v>
      </c>
      <c r="C990" s="42">
        <f>'Simulacion sistema (hoja4)'!BV981</f>
        <v>0.82044967295863735</v>
      </c>
      <c r="D990" s="42">
        <f>'Simulacion sistema (hoja4)'!BW981</f>
        <v>0.84585712675042335</v>
      </c>
      <c r="E990" s="44">
        <f t="shared" si="105"/>
        <v>111145626.45500562</v>
      </c>
      <c r="F990" s="45">
        <f t="shared" si="106"/>
        <v>205.27486416060853</v>
      </c>
      <c r="G990" s="45">
        <f t="shared" si="107"/>
        <v>359.23101228106492</v>
      </c>
      <c r="H990" s="46">
        <f t="shared" si="108"/>
        <v>1E-3</v>
      </c>
      <c r="I990" s="46">
        <f t="shared" si="109"/>
        <v>0.999</v>
      </c>
      <c r="J990" s="47">
        <f t="shared" si="110"/>
        <v>39926955902.044777</v>
      </c>
      <c r="K990" s="27"/>
      <c r="L990" s="27"/>
      <c r="M990" s="27"/>
      <c r="N990" s="27"/>
    </row>
    <row r="991" spans="2:14" x14ac:dyDescent="0.25">
      <c r="B991" s="9">
        <f t="shared" si="111"/>
        <v>972</v>
      </c>
      <c r="C991" s="42">
        <f>'Simulacion sistema (hoja4)'!BV982</f>
        <v>0.80273028424736348</v>
      </c>
      <c r="D991" s="42">
        <f>'Simulacion sistema (hoja4)'!BW982</f>
        <v>0.85612281445481131</v>
      </c>
      <c r="E991" s="44">
        <f t="shared" si="105"/>
        <v>112494537.81936221</v>
      </c>
      <c r="F991" s="45">
        <f t="shared" si="106"/>
        <v>205.27486416060853</v>
      </c>
      <c r="G991" s="45">
        <f t="shared" si="107"/>
        <v>359.23101228106492</v>
      </c>
      <c r="H991" s="46">
        <f t="shared" si="108"/>
        <v>1E-3</v>
      </c>
      <c r="I991" s="46">
        <f t="shared" si="109"/>
        <v>0.999</v>
      </c>
      <c r="J991" s="47">
        <f t="shared" si="110"/>
        <v>40411526696.940025</v>
      </c>
      <c r="K991" s="27"/>
      <c r="L991" s="27"/>
      <c r="M991" s="27"/>
      <c r="N991" s="27"/>
    </row>
    <row r="992" spans="2:14" x14ac:dyDescent="0.25">
      <c r="B992" s="9">
        <f t="shared" si="111"/>
        <v>973</v>
      </c>
      <c r="C992" s="42">
        <f>'Simulacion sistema (hoja4)'!BV983</f>
        <v>0.81241201070286118</v>
      </c>
      <c r="D992" s="42">
        <f>'Simulacion sistema (hoja4)'!BW983</f>
        <v>0.84327623361552717</v>
      </c>
      <c r="E992" s="44">
        <f t="shared" si="105"/>
        <v>110806497.09708026</v>
      </c>
      <c r="F992" s="45">
        <f t="shared" si="106"/>
        <v>205.27486416060853</v>
      </c>
      <c r="G992" s="45">
        <f t="shared" si="107"/>
        <v>359.23101228106492</v>
      </c>
      <c r="H992" s="46">
        <f t="shared" si="108"/>
        <v>1E-3</v>
      </c>
      <c r="I992" s="46">
        <f t="shared" si="109"/>
        <v>0.999</v>
      </c>
      <c r="J992" s="47">
        <f t="shared" si="110"/>
        <v>39805130119.503021</v>
      </c>
      <c r="K992" s="27"/>
      <c r="L992" s="27"/>
      <c r="M992" s="27"/>
      <c r="N992" s="27"/>
    </row>
    <row r="993" spans="2:14" x14ac:dyDescent="0.25">
      <c r="B993" s="9">
        <f t="shared" si="111"/>
        <v>974</v>
      </c>
      <c r="C993" s="42">
        <f>'Simulacion sistema (hoja4)'!BV984</f>
        <v>0.82145131531127547</v>
      </c>
      <c r="D993" s="42">
        <f>'Simulacion sistema (hoja4)'!BW984</f>
        <v>0.84702808498982618</v>
      </c>
      <c r="E993" s="44">
        <f t="shared" si="105"/>
        <v>111299490.36766316</v>
      </c>
      <c r="F993" s="45">
        <f t="shared" si="106"/>
        <v>205.27486416060853</v>
      </c>
      <c r="G993" s="45">
        <f t="shared" si="107"/>
        <v>359.23101228106492</v>
      </c>
      <c r="H993" s="46">
        <f t="shared" si="108"/>
        <v>1E-3</v>
      </c>
      <c r="I993" s="46">
        <f t="shared" si="109"/>
        <v>0.999</v>
      </c>
      <c r="J993" s="47">
        <f t="shared" si="110"/>
        <v>39982228591.142273</v>
      </c>
      <c r="K993" s="27"/>
      <c r="L993" s="27"/>
      <c r="M993" s="27"/>
      <c r="N993" s="27"/>
    </row>
    <row r="994" spans="2:14" x14ac:dyDescent="0.25">
      <c r="B994" s="9">
        <f t="shared" si="111"/>
        <v>975</v>
      </c>
      <c r="C994" s="42">
        <f>'Simulacion sistema (hoja4)'!BV985</f>
        <v>0.83118845252979645</v>
      </c>
      <c r="D994" s="42">
        <f>'Simulacion sistema (hoja4)'!BW985</f>
        <v>0.8528534277087203</v>
      </c>
      <c r="E994" s="44">
        <f t="shared" si="105"/>
        <v>112064940.40092586</v>
      </c>
      <c r="F994" s="45">
        <f t="shared" si="106"/>
        <v>205.27486416060853</v>
      </c>
      <c r="G994" s="45">
        <f t="shared" si="107"/>
        <v>359.23101228106492</v>
      </c>
      <c r="H994" s="46">
        <f t="shared" si="108"/>
        <v>1E-3</v>
      </c>
      <c r="I994" s="46">
        <f t="shared" si="109"/>
        <v>0.999</v>
      </c>
      <c r="J994" s="47">
        <f t="shared" si="110"/>
        <v>40257201981.441803</v>
      </c>
      <c r="K994" s="27"/>
      <c r="L994" s="27"/>
      <c r="M994" s="27"/>
      <c r="N994" s="27"/>
    </row>
    <row r="995" spans="2:14" x14ac:dyDescent="0.25">
      <c r="B995" s="9">
        <f t="shared" si="111"/>
        <v>976</v>
      </c>
      <c r="C995" s="42">
        <f>'Simulacion sistema (hoja4)'!BV986</f>
        <v>0.83177046928434639</v>
      </c>
      <c r="D995" s="42">
        <f>'Simulacion sistema (hoja4)'!BW986</f>
        <v>0.85176715031549155</v>
      </c>
      <c r="E995" s="44">
        <f t="shared" si="105"/>
        <v>111922203.55145559</v>
      </c>
      <c r="F995" s="45">
        <f t="shared" si="106"/>
        <v>205.27486416060853</v>
      </c>
      <c r="G995" s="45">
        <f t="shared" si="107"/>
        <v>359.23101228106492</v>
      </c>
      <c r="H995" s="46">
        <f t="shared" si="108"/>
        <v>1E-3</v>
      </c>
      <c r="I995" s="46">
        <f t="shared" si="109"/>
        <v>0.999</v>
      </c>
      <c r="J995" s="47">
        <f t="shared" si="110"/>
        <v>40205926478.516792</v>
      </c>
      <c r="K995" s="27"/>
      <c r="L995" s="27"/>
      <c r="M995" s="27"/>
      <c r="N995" s="27"/>
    </row>
    <row r="996" spans="2:14" x14ac:dyDescent="0.25">
      <c r="B996" s="9">
        <f t="shared" si="111"/>
        <v>977</v>
      </c>
      <c r="C996" s="42">
        <f>'Simulacion sistema (hoja4)'!BV987</f>
        <v>0.82423627204618466</v>
      </c>
      <c r="D996" s="42">
        <f>'Simulacion sistema (hoja4)'!BW987</f>
        <v>0.84328294207676668</v>
      </c>
      <c r="E996" s="44">
        <f t="shared" si="105"/>
        <v>110807378.58888714</v>
      </c>
      <c r="F996" s="45">
        <f t="shared" si="106"/>
        <v>205.27486416060853</v>
      </c>
      <c r="G996" s="45">
        <f t="shared" si="107"/>
        <v>359.23101228106492</v>
      </c>
      <c r="H996" s="46">
        <f t="shared" si="108"/>
        <v>1E-3</v>
      </c>
      <c r="I996" s="46">
        <f t="shared" si="109"/>
        <v>0.999</v>
      </c>
      <c r="J996" s="47">
        <f t="shared" si="110"/>
        <v>39805446778.697128</v>
      </c>
      <c r="K996" s="27"/>
      <c r="L996" s="27"/>
      <c r="M996" s="27"/>
      <c r="N996" s="27"/>
    </row>
    <row r="997" spans="2:14" x14ac:dyDescent="0.25">
      <c r="B997" s="9">
        <f t="shared" si="111"/>
        <v>978</v>
      </c>
      <c r="C997" s="42">
        <f>'Simulacion sistema (hoja4)'!BV988</f>
        <v>0.82447269811958057</v>
      </c>
      <c r="D997" s="42">
        <f>'Simulacion sistema (hoja4)'!BW988</f>
        <v>0.85026213285462726</v>
      </c>
      <c r="E997" s="44">
        <f t="shared" si="105"/>
        <v>111724444.25709802</v>
      </c>
      <c r="F997" s="45">
        <f t="shared" si="106"/>
        <v>205.27486416060853</v>
      </c>
      <c r="G997" s="45">
        <f t="shared" si="107"/>
        <v>359.23101228106492</v>
      </c>
      <c r="H997" s="46">
        <f t="shared" si="108"/>
        <v>1E-3</v>
      </c>
      <c r="I997" s="46">
        <f t="shared" si="109"/>
        <v>0.999</v>
      </c>
      <c r="J997" s="47">
        <f t="shared" si="110"/>
        <v>40134885207.016731</v>
      </c>
      <c r="K997" s="27"/>
      <c r="L997" s="27"/>
      <c r="M997" s="27"/>
      <c r="N997" s="27"/>
    </row>
    <row r="998" spans="2:14" x14ac:dyDescent="0.25">
      <c r="B998" s="9">
        <f t="shared" si="111"/>
        <v>979</v>
      </c>
      <c r="C998" s="42">
        <f>'Simulacion sistema (hoja4)'!BV989</f>
        <v>0.8302593617728361</v>
      </c>
      <c r="D998" s="42">
        <f>'Simulacion sistema (hoja4)'!BW989</f>
        <v>0.84199564587964093</v>
      </c>
      <c r="E998" s="44">
        <f t="shared" si="105"/>
        <v>110638227.86858483</v>
      </c>
      <c r="F998" s="45">
        <f t="shared" si="106"/>
        <v>205.27486416060853</v>
      </c>
      <c r="G998" s="45">
        <f t="shared" si="107"/>
        <v>359.23101228106492</v>
      </c>
      <c r="H998" s="46">
        <f t="shared" si="108"/>
        <v>1E-3</v>
      </c>
      <c r="I998" s="46">
        <f t="shared" si="109"/>
        <v>0.999</v>
      </c>
      <c r="J998" s="47">
        <f t="shared" si="110"/>
        <v>39744682594.214851</v>
      </c>
      <c r="K998" s="27"/>
      <c r="L998" s="27"/>
      <c r="M998" s="27"/>
      <c r="N998" s="27"/>
    </row>
    <row r="999" spans="2:14" x14ac:dyDescent="0.25">
      <c r="B999" s="9">
        <f t="shared" si="111"/>
        <v>980</v>
      </c>
      <c r="C999" s="42">
        <f>'Simulacion sistema (hoja4)'!BV990</f>
        <v>0.80233354535411783</v>
      </c>
      <c r="D999" s="42">
        <f>'Simulacion sistema (hoja4)'!BW990</f>
        <v>0.85036201725616567</v>
      </c>
      <c r="E999" s="44">
        <f t="shared" si="105"/>
        <v>111737569.06746016</v>
      </c>
      <c r="F999" s="45">
        <f t="shared" si="106"/>
        <v>205.27486416060853</v>
      </c>
      <c r="G999" s="45">
        <f t="shared" si="107"/>
        <v>359.23101228106492</v>
      </c>
      <c r="H999" s="46">
        <f t="shared" si="108"/>
        <v>1E-3</v>
      </c>
      <c r="I999" s="46">
        <f t="shared" si="109"/>
        <v>0.999</v>
      </c>
      <c r="J999" s="47">
        <f t="shared" si="110"/>
        <v>40139600045.929123</v>
      </c>
      <c r="K999" s="27"/>
      <c r="L999" s="27"/>
      <c r="M999" s="27"/>
      <c r="N999" s="27"/>
    </row>
    <row r="1000" spans="2:14" x14ac:dyDescent="0.25">
      <c r="B1000" s="9">
        <f t="shared" si="111"/>
        <v>981</v>
      </c>
      <c r="C1000" s="42">
        <f>'Simulacion sistema (hoja4)'!BV991</f>
        <v>0.82867696524490708</v>
      </c>
      <c r="D1000" s="42">
        <f>'Simulacion sistema (hoja4)'!BW991</f>
        <v>0.84719028215365511</v>
      </c>
      <c r="E1000" s="44">
        <f t="shared" si="105"/>
        <v>111320803.07499027</v>
      </c>
      <c r="F1000" s="45">
        <f t="shared" si="106"/>
        <v>205.27486416060853</v>
      </c>
      <c r="G1000" s="45">
        <f t="shared" si="107"/>
        <v>359.23101228106492</v>
      </c>
      <c r="H1000" s="46">
        <f t="shared" si="108"/>
        <v>1E-3</v>
      </c>
      <c r="I1000" s="46">
        <f t="shared" si="109"/>
        <v>0.999</v>
      </c>
      <c r="J1000" s="47">
        <f t="shared" si="110"/>
        <v>39989884776.569839</v>
      </c>
      <c r="K1000" s="27"/>
      <c r="L1000" s="27"/>
      <c r="M1000" s="27"/>
      <c r="N1000" s="27"/>
    </row>
    <row r="1001" spans="2:14" x14ac:dyDescent="0.25">
      <c r="B1001" s="9">
        <f t="shared" si="111"/>
        <v>982</v>
      </c>
      <c r="C1001" s="42">
        <f>'Simulacion sistema (hoja4)'!BV992</f>
        <v>0.82126632822770285</v>
      </c>
      <c r="D1001" s="42">
        <f>'Simulacion sistema (hoja4)'!BW992</f>
        <v>0.85280750443776177</v>
      </c>
      <c r="E1001" s="44">
        <f t="shared" si="105"/>
        <v>112058906.0831219</v>
      </c>
      <c r="F1001" s="45">
        <f t="shared" si="106"/>
        <v>205.27486416060853</v>
      </c>
      <c r="G1001" s="45">
        <f t="shared" si="107"/>
        <v>359.23101228106492</v>
      </c>
      <c r="H1001" s="46">
        <f t="shared" si="108"/>
        <v>1E-3</v>
      </c>
      <c r="I1001" s="46">
        <f t="shared" si="109"/>
        <v>0.999</v>
      </c>
      <c r="J1001" s="47">
        <f t="shared" si="110"/>
        <v>40255034267.348663</v>
      </c>
      <c r="K1001" s="27"/>
      <c r="L1001" s="27"/>
      <c r="M1001" s="27"/>
      <c r="N1001" s="27"/>
    </row>
    <row r="1002" spans="2:14" x14ac:dyDescent="0.25">
      <c r="B1002" s="9">
        <f t="shared" si="111"/>
        <v>983</v>
      </c>
      <c r="C1002" s="42">
        <f>'Simulacion sistema (hoja4)'!BV993</f>
        <v>0.8200266276521142</v>
      </c>
      <c r="D1002" s="42">
        <f>'Simulacion sistema (hoja4)'!BW993</f>
        <v>0.84240452707318669</v>
      </c>
      <c r="E1002" s="44">
        <f t="shared" si="105"/>
        <v>110691954.85741673</v>
      </c>
      <c r="F1002" s="45">
        <f t="shared" si="106"/>
        <v>205.27486416060853</v>
      </c>
      <c r="G1002" s="45">
        <f t="shared" si="107"/>
        <v>359.23101228106492</v>
      </c>
      <c r="H1002" s="46">
        <f t="shared" si="108"/>
        <v>1E-3</v>
      </c>
      <c r="I1002" s="46">
        <f t="shared" si="109"/>
        <v>0.999</v>
      </c>
      <c r="J1002" s="47">
        <f t="shared" si="110"/>
        <v>39763982994.799751</v>
      </c>
      <c r="K1002" s="27"/>
      <c r="L1002" s="27"/>
      <c r="M1002" s="27"/>
      <c r="N1002" s="27"/>
    </row>
    <row r="1003" spans="2:14" x14ac:dyDescent="0.25">
      <c r="B1003" s="9">
        <f t="shared" si="111"/>
        <v>984</v>
      </c>
      <c r="C1003" s="42">
        <f>'Simulacion sistema (hoja4)'!BV994</f>
        <v>0.83023363044922827</v>
      </c>
      <c r="D1003" s="42">
        <f>'Simulacion sistema (hoja4)'!BW994</f>
        <v>0.84977786974692049</v>
      </c>
      <c r="E1003" s="44">
        <f t="shared" si="105"/>
        <v>111660812.08474535</v>
      </c>
      <c r="F1003" s="45">
        <f t="shared" si="106"/>
        <v>205.27486416060853</v>
      </c>
      <c r="G1003" s="45">
        <f t="shared" si="107"/>
        <v>359.23101228106492</v>
      </c>
      <c r="H1003" s="46">
        <f t="shared" si="108"/>
        <v>1E-3</v>
      </c>
      <c r="I1003" s="46">
        <f t="shared" si="109"/>
        <v>0.999</v>
      </c>
      <c r="J1003" s="47">
        <f t="shared" si="110"/>
        <v>40112026557.328835</v>
      </c>
      <c r="K1003" s="27"/>
      <c r="L1003" s="27"/>
      <c r="M1003" s="27"/>
      <c r="N1003" s="27"/>
    </row>
    <row r="1004" spans="2:14" x14ac:dyDescent="0.25">
      <c r="B1004" s="9">
        <f t="shared" si="111"/>
        <v>985</v>
      </c>
      <c r="C1004" s="42">
        <f>'Simulacion sistema (hoja4)'!BV995</f>
        <v>0.82502875877935533</v>
      </c>
      <c r="D1004" s="42">
        <f>'Simulacion sistema (hoja4)'!BW995</f>
        <v>0.84434198141781436</v>
      </c>
      <c r="E1004" s="44">
        <f t="shared" si="105"/>
        <v>110946536.35830082</v>
      </c>
      <c r="F1004" s="45">
        <f t="shared" si="106"/>
        <v>205.27486416060853</v>
      </c>
      <c r="G1004" s="45">
        <f t="shared" si="107"/>
        <v>359.23101228106492</v>
      </c>
      <c r="H1004" s="46">
        <f t="shared" si="108"/>
        <v>1E-3</v>
      </c>
      <c r="I1004" s="46">
        <f t="shared" si="109"/>
        <v>0.999</v>
      </c>
      <c r="J1004" s="47">
        <f t="shared" si="110"/>
        <v>39855436565.070381</v>
      </c>
      <c r="K1004" s="27"/>
      <c r="L1004" s="27"/>
      <c r="M1004" s="27"/>
      <c r="N1004" s="27"/>
    </row>
    <row r="1005" spans="2:14" x14ac:dyDescent="0.25">
      <c r="B1005" s="9">
        <f t="shared" si="111"/>
        <v>986</v>
      </c>
      <c r="C1005" s="42">
        <f>'Simulacion sistema (hoja4)'!BV996</f>
        <v>0.82620732317595325</v>
      </c>
      <c r="D1005" s="42">
        <f>'Simulacion sistema (hoja4)'!BW996</f>
        <v>0.85289591602198056</v>
      </c>
      <c r="E1005" s="44">
        <f t="shared" si="105"/>
        <v>112070523.36528824</v>
      </c>
      <c r="F1005" s="45">
        <f t="shared" si="106"/>
        <v>205.27486416060853</v>
      </c>
      <c r="G1005" s="45">
        <f t="shared" si="107"/>
        <v>359.23101228106492</v>
      </c>
      <c r="H1005" s="46">
        <f t="shared" si="108"/>
        <v>1E-3</v>
      </c>
      <c r="I1005" s="46">
        <f t="shared" si="109"/>
        <v>0.999</v>
      </c>
      <c r="J1005" s="47">
        <f t="shared" si="110"/>
        <v>40259207555.381233</v>
      </c>
      <c r="K1005" s="27"/>
      <c r="L1005" s="27"/>
      <c r="M1005" s="27"/>
      <c r="N1005" s="27"/>
    </row>
    <row r="1006" spans="2:14" x14ac:dyDescent="0.25">
      <c r="B1006" s="9">
        <f t="shared" si="111"/>
        <v>987</v>
      </c>
      <c r="C1006" s="42">
        <f>'Simulacion sistema (hoja4)'!BV997</f>
        <v>0.84022808550465278</v>
      </c>
      <c r="D1006" s="42">
        <f>'Simulacion sistema (hoja4)'!BW997</f>
        <v>0.8523800743021589</v>
      </c>
      <c r="E1006" s="44">
        <f t="shared" si="105"/>
        <v>112002741.76330368</v>
      </c>
      <c r="F1006" s="45">
        <f t="shared" si="106"/>
        <v>205.27486416060853</v>
      </c>
      <c r="G1006" s="45">
        <f t="shared" si="107"/>
        <v>359.23101228106492</v>
      </c>
      <c r="H1006" s="46">
        <f t="shared" si="108"/>
        <v>1E-3</v>
      </c>
      <c r="I1006" s="46">
        <f t="shared" si="109"/>
        <v>0.999</v>
      </c>
      <c r="J1006" s="47">
        <f t="shared" si="110"/>
        <v>40234858301.886292</v>
      </c>
      <c r="K1006" s="27"/>
      <c r="L1006" s="27"/>
      <c r="M1006" s="27"/>
      <c r="N1006" s="27"/>
    </row>
    <row r="1007" spans="2:14" x14ac:dyDescent="0.25">
      <c r="B1007" s="9">
        <f t="shared" si="111"/>
        <v>988</v>
      </c>
      <c r="C1007" s="42">
        <f>'Simulacion sistema (hoja4)'!BV998</f>
        <v>0.82493344558569848</v>
      </c>
      <c r="D1007" s="42">
        <f>'Simulacion sistema (hoja4)'!BW998</f>
        <v>0.85545015068390307</v>
      </c>
      <c r="E1007" s="44">
        <f t="shared" si="105"/>
        <v>112406149.79986487</v>
      </c>
      <c r="F1007" s="45">
        <f t="shared" si="106"/>
        <v>205.27486416060853</v>
      </c>
      <c r="G1007" s="45">
        <f t="shared" si="107"/>
        <v>359.23101228106492</v>
      </c>
      <c r="H1007" s="46">
        <f t="shared" si="108"/>
        <v>1E-3</v>
      </c>
      <c r="I1007" s="46">
        <f t="shared" si="109"/>
        <v>0.999</v>
      </c>
      <c r="J1007" s="47">
        <f t="shared" si="110"/>
        <v>40379774979.222481</v>
      </c>
      <c r="K1007" s="27"/>
      <c r="L1007" s="27"/>
      <c r="M1007" s="27"/>
      <c r="N1007" s="27"/>
    </row>
    <row r="1008" spans="2:14" x14ac:dyDescent="0.25">
      <c r="B1008" s="9">
        <f t="shared" si="111"/>
        <v>989</v>
      </c>
      <c r="C1008" s="42">
        <f>'Simulacion sistema (hoja4)'!BV999</f>
        <v>0.81115270312952958</v>
      </c>
      <c r="D1008" s="42">
        <f>'Simulacion sistema (hoja4)'!BW999</f>
        <v>0.84556600433538476</v>
      </c>
      <c r="E1008" s="44">
        <f t="shared" si="105"/>
        <v>111107372.96966957</v>
      </c>
      <c r="F1008" s="45">
        <f t="shared" si="106"/>
        <v>205.27486416060853</v>
      </c>
      <c r="G1008" s="45">
        <f t="shared" si="107"/>
        <v>359.23101228106492</v>
      </c>
      <c r="H1008" s="46">
        <f t="shared" si="108"/>
        <v>1E-3</v>
      </c>
      <c r="I1008" s="46">
        <f t="shared" si="109"/>
        <v>0.999</v>
      </c>
      <c r="J1008" s="47">
        <f t="shared" si="110"/>
        <v>39913214063.784225</v>
      </c>
      <c r="K1008" s="27"/>
      <c r="L1008" s="27"/>
      <c r="M1008" s="27"/>
      <c r="N1008" s="27"/>
    </row>
    <row r="1009" spans="2:14" x14ac:dyDescent="0.25">
      <c r="B1009" s="9">
        <f t="shared" si="111"/>
        <v>990</v>
      </c>
      <c r="C1009" s="42">
        <f>'Simulacion sistema (hoja4)'!BV1000</f>
        <v>0.81052581587737016</v>
      </c>
      <c r="D1009" s="42">
        <f>'Simulacion sistema (hoja4)'!BW1000</f>
        <v>0.84403605818761429</v>
      </c>
      <c r="E1009" s="44">
        <f t="shared" si="105"/>
        <v>110906338.04585251</v>
      </c>
      <c r="F1009" s="45">
        <f t="shared" si="106"/>
        <v>205.27486416060853</v>
      </c>
      <c r="G1009" s="45">
        <f t="shared" si="107"/>
        <v>359.23101228106492</v>
      </c>
      <c r="H1009" s="46">
        <f t="shared" si="108"/>
        <v>1E-3</v>
      </c>
      <c r="I1009" s="46">
        <f t="shared" si="109"/>
        <v>0.999</v>
      </c>
      <c r="J1009" s="47">
        <f t="shared" si="110"/>
        <v>39840996084.59758</v>
      </c>
      <c r="K1009" s="27"/>
      <c r="L1009" s="27"/>
      <c r="M1009" s="27"/>
      <c r="N1009" s="27"/>
    </row>
    <row r="1010" spans="2:14" x14ac:dyDescent="0.25">
      <c r="B1010" s="9">
        <f t="shared" si="111"/>
        <v>991</v>
      </c>
      <c r="C1010" s="42">
        <f>'Simulacion sistema (hoja4)'!BV1001</f>
        <v>0.81843174875245883</v>
      </c>
      <c r="D1010" s="42">
        <f>'Simulacion sistema (hoja4)'!BW1001</f>
        <v>0.84642729169516029</v>
      </c>
      <c r="E1010" s="44">
        <f t="shared" si="105"/>
        <v>111220546.12874405</v>
      </c>
      <c r="F1010" s="45">
        <f t="shared" si="106"/>
        <v>205.27486416060853</v>
      </c>
      <c r="G1010" s="45">
        <f t="shared" si="107"/>
        <v>359.23101228106492</v>
      </c>
      <c r="H1010" s="46">
        <f t="shared" si="108"/>
        <v>1E-3</v>
      </c>
      <c r="I1010" s="46">
        <f t="shared" si="109"/>
        <v>0.999</v>
      </c>
      <c r="J1010" s="47">
        <f t="shared" si="110"/>
        <v>39953869372.281601</v>
      </c>
      <c r="K1010" s="27"/>
      <c r="L1010" s="27"/>
      <c r="M1010" s="27"/>
      <c r="N1010" s="27"/>
    </row>
    <row r="1011" spans="2:14" x14ac:dyDescent="0.25">
      <c r="B1011" s="9">
        <f t="shared" si="111"/>
        <v>992</v>
      </c>
      <c r="C1011" s="42">
        <f>'Simulacion sistema (hoja4)'!BV1002</f>
        <v>0.83095610517744367</v>
      </c>
      <c r="D1011" s="42">
        <f>'Simulacion sistema (hoja4)'!BW1002</f>
        <v>0.84767805286109565</v>
      </c>
      <c r="E1011" s="44">
        <f t="shared" si="105"/>
        <v>111384896.14594796</v>
      </c>
      <c r="F1011" s="45">
        <f t="shared" si="106"/>
        <v>205.27486416060853</v>
      </c>
      <c r="G1011" s="45">
        <f t="shared" si="107"/>
        <v>359.23101228106492</v>
      </c>
      <c r="H1011" s="46">
        <f t="shared" si="108"/>
        <v>1E-3</v>
      </c>
      <c r="I1011" s="46">
        <f t="shared" si="109"/>
        <v>0.999</v>
      </c>
      <c r="J1011" s="47">
        <f t="shared" si="110"/>
        <v>40012908995.33017</v>
      </c>
      <c r="K1011" s="27"/>
      <c r="L1011" s="27"/>
      <c r="M1011" s="27"/>
      <c r="N1011" s="27"/>
    </row>
    <row r="1012" spans="2:14" x14ac:dyDescent="0.25">
      <c r="B1012" s="9">
        <f t="shared" si="111"/>
        <v>993</v>
      </c>
      <c r="C1012" s="42">
        <f>'Simulacion sistema (hoja4)'!BV1003</f>
        <v>0.822702407674895</v>
      </c>
      <c r="D1012" s="42">
        <f>'Simulacion sistema (hoja4)'!BW1003</f>
        <v>0.84981295499557619</v>
      </c>
      <c r="E1012" s="44">
        <f t="shared" si="105"/>
        <v>111665422.28641872</v>
      </c>
      <c r="F1012" s="45">
        <f t="shared" si="106"/>
        <v>205.27486416060853</v>
      </c>
      <c r="G1012" s="45">
        <f t="shared" si="107"/>
        <v>359.23101228106492</v>
      </c>
      <c r="H1012" s="46">
        <f t="shared" si="108"/>
        <v>1E-3</v>
      </c>
      <c r="I1012" s="46">
        <f t="shared" si="109"/>
        <v>0.999</v>
      </c>
      <c r="J1012" s="47">
        <f t="shared" si="110"/>
        <v>40113682684.742783</v>
      </c>
      <c r="K1012" s="27"/>
      <c r="N1012" s="27"/>
    </row>
    <row r="1013" spans="2:14" x14ac:dyDescent="0.25">
      <c r="B1013" s="9">
        <f t="shared" si="111"/>
        <v>994</v>
      </c>
      <c r="C1013" s="42">
        <f>'Simulacion sistema (hoja4)'!BV1004</f>
        <v>0.82201062404859326</v>
      </c>
      <c r="D1013" s="42">
        <f>'Simulacion sistema (hoja4)'!BW1004</f>
        <v>0.84922993263705304</v>
      </c>
      <c r="E1013" s="44">
        <f t="shared" si="105"/>
        <v>111588813.14850877</v>
      </c>
      <c r="F1013" s="45">
        <f t="shared" si="106"/>
        <v>205.27486416060853</v>
      </c>
      <c r="G1013" s="45">
        <f t="shared" si="107"/>
        <v>359.23101228106492</v>
      </c>
      <c r="H1013" s="46">
        <f t="shared" si="108"/>
        <v>1E-3</v>
      </c>
      <c r="I1013" s="46">
        <f t="shared" si="109"/>
        <v>0.999</v>
      </c>
      <c r="J1013" s="47">
        <f t="shared" si="110"/>
        <v>40086162306.581413</v>
      </c>
      <c r="K1013" s="27"/>
      <c r="N1013" s="27"/>
    </row>
    <row r="1014" spans="2:14" x14ac:dyDescent="0.25">
      <c r="B1014" s="9">
        <f t="shared" si="111"/>
        <v>995</v>
      </c>
      <c r="C1014" s="42">
        <f>'Simulacion sistema (hoja4)'!BV1005</f>
        <v>0.81435614951762569</v>
      </c>
      <c r="D1014" s="42">
        <f>'Simulacion sistema (hoja4)'!BW1005</f>
        <v>0.85545014820433196</v>
      </c>
      <c r="E1014" s="44">
        <f t="shared" si="105"/>
        <v>112406149.47404923</v>
      </c>
      <c r="F1014" s="45">
        <f t="shared" si="106"/>
        <v>205.27486416060853</v>
      </c>
      <c r="G1014" s="45">
        <f t="shared" si="107"/>
        <v>359.23101228106492</v>
      </c>
      <c r="H1014" s="46">
        <f t="shared" si="108"/>
        <v>1E-3</v>
      </c>
      <c r="I1014" s="46">
        <f t="shared" si="109"/>
        <v>0.999</v>
      </c>
      <c r="J1014" s="47">
        <f t="shared" si="110"/>
        <v>40379774862.179398</v>
      </c>
      <c r="K1014" s="27"/>
      <c r="N1014" s="27"/>
    </row>
    <row r="1015" spans="2:14" x14ac:dyDescent="0.25">
      <c r="B1015" s="9">
        <f t="shared" si="111"/>
        <v>996</v>
      </c>
      <c r="C1015" s="42">
        <f>'Simulacion sistema (hoja4)'!BV1006</f>
        <v>0.82653722569943522</v>
      </c>
      <c r="D1015" s="42">
        <f>'Simulacion sistema (hoja4)'!BW1006</f>
        <v>0.85406105870426474</v>
      </c>
      <c r="E1015" s="44">
        <f t="shared" si="105"/>
        <v>112223623.11374038</v>
      </c>
      <c r="F1015" s="45">
        <f t="shared" si="106"/>
        <v>205.27486416060853</v>
      </c>
      <c r="G1015" s="45">
        <f t="shared" si="107"/>
        <v>359.23101228106492</v>
      </c>
      <c r="H1015" s="46">
        <f t="shared" si="108"/>
        <v>1E-3</v>
      </c>
      <c r="I1015" s="46">
        <f t="shared" si="109"/>
        <v>0.999</v>
      </c>
      <c r="J1015" s="47">
        <f t="shared" si="110"/>
        <v>40314205732.997673</v>
      </c>
      <c r="K1015" s="27"/>
      <c r="N1015" s="27"/>
    </row>
    <row r="1016" spans="2:14" x14ac:dyDescent="0.25">
      <c r="B1016" s="9">
        <f t="shared" si="111"/>
        <v>997</v>
      </c>
      <c r="C1016" s="42">
        <f>'Simulacion sistema (hoja4)'!BV1007</f>
        <v>0.82034538787158584</v>
      </c>
      <c r="D1016" s="42">
        <f>'Simulacion sistema (hoja4)'!BW1007</f>
        <v>0.84971619809270771</v>
      </c>
      <c r="E1016" s="44">
        <f t="shared" si="105"/>
        <v>111652708.42938179</v>
      </c>
      <c r="F1016" s="45">
        <f t="shared" si="106"/>
        <v>205.27486416060853</v>
      </c>
      <c r="G1016" s="45">
        <f t="shared" si="107"/>
        <v>359.23101228106492</v>
      </c>
      <c r="H1016" s="46">
        <f t="shared" si="108"/>
        <v>1E-3</v>
      </c>
      <c r="I1016" s="46">
        <f t="shared" si="109"/>
        <v>0.999</v>
      </c>
      <c r="J1016" s="47">
        <f t="shared" si="110"/>
        <v>40109115473.009407</v>
      </c>
      <c r="K1016" s="27"/>
      <c r="N1016" s="27"/>
    </row>
    <row r="1017" spans="2:14" x14ac:dyDescent="0.25">
      <c r="B1017" s="9">
        <f t="shared" si="111"/>
        <v>998</v>
      </c>
      <c r="C1017" s="42">
        <f>'Simulacion sistema (hoja4)'!BV1008</f>
        <v>0.81543188961671043</v>
      </c>
      <c r="D1017" s="42">
        <f>'Simulacion sistema (hoja4)'!BW1008</f>
        <v>0.84793676156231579</v>
      </c>
      <c r="E1017" s="44">
        <f t="shared" si="105"/>
        <v>111418890.4692883</v>
      </c>
      <c r="F1017" s="45">
        <f t="shared" si="106"/>
        <v>205.27486416060853</v>
      </c>
      <c r="G1017" s="45">
        <f t="shared" si="107"/>
        <v>359.23101228106492</v>
      </c>
      <c r="H1017" s="46">
        <f t="shared" si="108"/>
        <v>1E-3</v>
      </c>
      <c r="I1017" s="46">
        <f t="shared" si="109"/>
        <v>0.999</v>
      </c>
      <c r="J1017" s="47">
        <f t="shared" si="110"/>
        <v>40025120810.515533</v>
      </c>
      <c r="K1017" s="27"/>
      <c r="N1017" s="27"/>
    </row>
    <row r="1018" spans="2:14" x14ac:dyDescent="0.25">
      <c r="B1018" s="9">
        <f t="shared" si="111"/>
        <v>999</v>
      </c>
      <c r="C1018" s="42">
        <f>'Simulacion sistema (hoja4)'!BV1009</f>
        <v>0.81070033852733869</v>
      </c>
      <c r="D1018" s="42">
        <f>'Simulacion sistema (hoja4)'!BW1009</f>
        <v>0.84644536642887958</v>
      </c>
      <c r="E1018" s="44">
        <f t="shared" si="105"/>
        <v>111222921.14875478</v>
      </c>
      <c r="F1018" s="45">
        <f t="shared" si="106"/>
        <v>205.27486416060853</v>
      </c>
      <c r="G1018" s="45">
        <f t="shared" si="107"/>
        <v>359.23101228106492</v>
      </c>
      <c r="H1018" s="46">
        <f t="shared" si="108"/>
        <v>1E-3</v>
      </c>
      <c r="I1018" s="46">
        <f t="shared" si="109"/>
        <v>0.999</v>
      </c>
      <c r="J1018" s="47">
        <f t="shared" si="110"/>
        <v>39954722553.124245</v>
      </c>
      <c r="K1018" s="27"/>
      <c r="N1018" s="27"/>
    </row>
    <row r="1019" spans="2:14" x14ac:dyDescent="0.25">
      <c r="B1019" s="9">
        <f t="shared" si="111"/>
        <v>1000</v>
      </c>
      <c r="C1019" s="42">
        <f>'Simulacion sistema (hoja4)'!BV1010</f>
        <v>0.80154346376632446</v>
      </c>
      <c r="D1019" s="42">
        <f>'Simulacion sistema (hoja4)'!BW1010</f>
        <v>0.84558173103932033</v>
      </c>
      <c r="E1019" s="44">
        <f t="shared" si="105"/>
        <v>111109439.4585667</v>
      </c>
      <c r="F1019" s="45">
        <f t="shared" si="106"/>
        <v>205.27486416060853</v>
      </c>
      <c r="G1019" s="45">
        <f t="shared" si="107"/>
        <v>359.23101228106492</v>
      </c>
      <c r="H1019" s="46">
        <f t="shared" si="108"/>
        <v>1E-3</v>
      </c>
      <c r="I1019" s="46">
        <f t="shared" si="109"/>
        <v>0.999</v>
      </c>
      <c r="J1019" s="47">
        <f t="shared" si="110"/>
        <v>39913956410.68261</v>
      </c>
      <c r="K1019" s="27"/>
      <c r="N1019" s="27"/>
    </row>
  </sheetData>
  <mergeCells count="5">
    <mergeCell ref="C18:D18"/>
    <mergeCell ref="E18:E19"/>
    <mergeCell ref="F18:G18"/>
    <mergeCell ref="H18:I18"/>
    <mergeCell ref="J18:J19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7"/>
  <dimension ref="B11:N1019"/>
  <sheetViews>
    <sheetView topLeftCell="A7" zoomScale="90" zoomScaleNormal="90" workbookViewId="0">
      <selection activeCell="L18" sqref="L18:M39"/>
    </sheetView>
  </sheetViews>
  <sheetFormatPr baseColWidth="10" defaultRowHeight="15" x14ac:dyDescent="0.25"/>
  <cols>
    <col min="1" max="4" width="11.42578125" style="9"/>
    <col min="5" max="6" width="12" style="9" bestFit="1" customWidth="1"/>
    <col min="7" max="8" width="11.42578125" style="9"/>
    <col min="9" max="9" width="14" style="9" customWidth="1"/>
    <col min="10" max="10" width="18.28515625" style="9" bestFit="1" customWidth="1"/>
    <col min="11" max="11" width="6" style="9" customWidth="1"/>
    <col min="12" max="12" width="18.28515625" style="9" customWidth="1"/>
    <col min="13" max="13" width="29.5703125" style="9" bestFit="1" customWidth="1"/>
    <col min="14" max="14" width="18.28515625" style="9" customWidth="1"/>
    <col min="15" max="16384" width="11.42578125" style="9"/>
  </cols>
  <sheetData>
    <row r="11" spans="3:14" x14ac:dyDescent="0.25">
      <c r="C11" s="43" t="s">
        <v>117</v>
      </c>
      <c r="D11" s="41"/>
      <c r="F11" s="27">
        <f>+F13*F14*F12</f>
        <v>103484191.91030595</v>
      </c>
    </row>
    <row r="12" spans="3:14" x14ac:dyDescent="0.25">
      <c r="C12" s="43" t="s">
        <v>113</v>
      </c>
      <c r="D12" s="41"/>
      <c r="F12" s="48">
        <f>Riesgo!Q21</f>
        <v>0.78755092778010616</v>
      </c>
      <c r="K12" s="27"/>
      <c r="L12" s="27"/>
      <c r="M12" s="27"/>
      <c r="N12" s="27"/>
    </row>
    <row r="13" spans="3:14" x14ac:dyDescent="0.25">
      <c r="C13" t="s">
        <v>17</v>
      </c>
      <c r="D13" s="41"/>
      <c r="F13" s="3">
        <v>15000</v>
      </c>
      <c r="G13" t="s">
        <v>18</v>
      </c>
      <c r="K13" s="27"/>
      <c r="L13" s="27"/>
      <c r="M13" s="27"/>
      <c r="N13" s="27"/>
    </row>
    <row r="14" spans="3:14" x14ac:dyDescent="0.25">
      <c r="C14" t="s">
        <v>4</v>
      </c>
      <c r="D14" s="41"/>
      <c r="F14" s="3">
        <f>365*24</f>
        <v>8760</v>
      </c>
      <c r="G14" t="s">
        <v>19</v>
      </c>
    </row>
    <row r="15" spans="3:14" x14ac:dyDescent="0.25">
      <c r="C15" t="s">
        <v>3</v>
      </c>
      <c r="D15" s="41"/>
      <c r="F15" s="2">
        <v>3.4999999999999999E-6</v>
      </c>
      <c r="G15" t="s">
        <v>8</v>
      </c>
    </row>
    <row r="16" spans="3:14" x14ac:dyDescent="0.25">
      <c r="C16" t="s">
        <v>14</v>
      </c>
      <c r="D16" s="41"/>
      <c r="F16" s="2">
        <v>1.9999999999999999E-6</v>
      </c>
      <c r="G16" t="s">
        <v>8</v>
      </c>
    </row>
    <row r="17" spans="2:14" ht="15.75" thickBot="1" x14ac:dyDescent="0.3">
      <c r="C17" s="41"/>
      <c r="D17" s="41"/>
      <c r="J17" s="27"/>
      <c r="K17" s="27"/>
      <c r="L17" s="27"/>
      <c r="M17" s="27"/>
      <c r="N17" s="27"/>
    </row>
    <row r="18" spans="2:14" x14ac:dyDescent="0.25">
      <c r="C18" s="71" t="s">
        <v>46</v>
      </c>
      <c r="D18" s="71"/>
      <c r="E18" s="74" t="s">
        <v>116</v>
      </c>
      <c r="F18" s="71" t="s">
        <v>115</v>
      </c>
      <c r="G18" s="71"/>
      <c r="H18" s="71" t="s">
        <v>105</v>
      </c>
      <c r="I18" s="71"/>
      <c r="J18" s="72" t="s">
        <v>114</v>
      </c>
      <c r="K18"/>
      <c r="L18" s="110" t="s">
        <v>122</v>
      </c>
      <c r="M18" s="111">
        <f>MIN(J20:J1019)</f>
        <v>22798498940.902275</v>
      </c>
      <c r="N18" s="49"/>
    </row>
    <row r="19" spans="2:14" x14ac:dyDescent="0.25">
      <c r="C19" s="39" t="s">
        <v>111</v>
      </c>
      <c r="D19" s="39" t="s">
        <v>112</v>
      </c>
      <c r="E19" s="74"/>
      <c r="F19" s="39" t="s">
        <v>110</v>
      </c>
      <c r="G19" s="39" t="s">
        <v>109</v>
      </c>
      <c r="H19" s="39" t="s">
        <v>110</v>
      </c>
      <c r="I19" s="39" t="s">
        <v>109</v>
      </c>
      <c r="J19" s="73"/>
      <c r="K19"/>
      <c r="L19" s="112" t="s">
        <v>123</v>
      </c>
      <c r="M19" s="113">
        <f>MAX(J20:J1019)</f>
        <v>41065702005.754028</v>
      </c>
      <c r="N19" s="49"/>
    </row>
    <row r="20" spans="2:14" x14ac:dyDescent="0.25">
      <c r="B20" s="9">
        <v>1</v>
      </c>
      <c r="C20" s="42">
        <f>'Simulacion sistema (hoja4)'!BV11</f>
        <v>0.83167697784558314</v>
      </c>
      <c r="D20" s="42">
        <f>'Simulacion sistema (hoja4)'!BW11</f>
        <v>0.848297841585401</v>
      </c>
      <c r="E20" s="44">
        <f>+D20*$F$13*$F$14</f>
        <v>111466336.38432169</v>
      </c>
      <c r="F20" s="45">
        <f>+$F$11*F$16</f>
        <v>206.96838382061188</v>
      </c>
      <c r="G20" s="45">
        <f>+$F$11*F$15</f>
        <v>362.19467168607082</v>
      </c>
      <c r="H20" s="46">
        <f>+COUNTIF($C$20:$C$1019,"&lt;"&amp;$F$12)/1000</f>
        <v>1E-3</v>
      </c>
      <c r="I20" s="46">
        <f>1-H20</f>
        <v>0.999</v>
      </c>
      <c r="J20" s="47">
        <f>+IF(C20&lt;$F$12,E20*F20,E20*G20)</f>
        <v>40372513110.768524</v>
      </c>
      <c r="K20"/>
      <c r="L20" s="112" t="s">
        <v>124</v>
      </c>
      <c r="M20" s="113">
        <f>AVERAGE(J20:J1019)</f>
        <v>40318009961.09404</v>
      </c>
      <c r="N20" s="27"/>
    </row>
    <row r="21" spans="2:14" ht="15.75" thickBot="1" x14ac:dyDescent="0.3">
      <c r="B21" s="9">
        <f>+B20+1</f>
        <v>2</v>
      </c>
      <c r="C21" s="42">
        <f>'Simulacion sistema (hoja4)'!BV12</f>
        <v>0.83170877798784781</v>
      </c>
      <c r="D21" s="42">
        <f>'Simulacion sistema (hoja4)'!BW12</f>
        <v>0.85064165213880871</v>
      </c>
      <c r="E21" s="44">
        <f t="shared" ref="E21:E84" si="0">+D21*$F$13*$F$14</f>
        <v>111774313.09103946</v>
      </c>
      <c r="F21" s="45">
        <f t="shared" ref="F21:F84" si="1">+$F$11*F$16</f>
        <v>206.96838382061188</v>
      </c>
      <c r="G21" s="45">
        <f t="shared" ref="G21:G84" si="2">+$F$11*F$15</f>
        <v>362.19467168607082</v>
      </c>
      <c r="H21" s="46">
        <f t="shared" ref="H21:H84" si="3">+COUNTIF($C$20:$C$1019,"&lt;"&amp;$F$12)/1000</f>
        <v>1E-3</v>
      </c>
      <c r="I21" s="46">
        <f t="shared" ref="I21:I84" si="4">1-H21</f>
        <v>0.999</v>
      </c>
      <c r="J21" s="47">
        <f t="shared" ref="J21:J84" si="5">+IF(C21&lt;$F$12,E21*F21,E21*G21)</f>
        <v>40484060632.945129</v>
      </c>
      <c r="K21"/>
      <c r="L21" s="114" t="s">
        <v>125</v>
      </c>
      <c r="M21" s="115">
        <f>MEDIAN(J20:J1019)</f>
        <v>40349526108.76503</v>
      </c>
      <c r="N21" s="27"/>
    </row>
    <row r="22" spans="2:14" ht="15.75" thickBot="1" x14ac:dyDescent="0.3">
      <c r="B22" s="9">
        <f t="shared" ref="B22:B85" si="6">+B21+1</f>
        <v>3</v>
      </c>
      <c r="C22" s="42">
        <f>'Simulacion sistema (hoja4)'!BV13</f>
        <v>0.82197679944725288</v>
      </c>
      <c r="D22" s="42">
        <f>'Simulacion sistema (hoja4)'!BW13</f>
        <v>0.84595113941223243</v>
      </c>
      <c r="E22" s="44">
        <f t="shared" si="0"/>
        <v>111157979.71876734</v>
      </c>
      <c r="F22" s="45">
        <f t="shared" si="1"/>
        <v>206.96838382061188</v>
      </c>
      <c r="G22" s="45">
        <f t="shared" si="2"/>
        <v>362.19467168607082</v>
      </c>
      <c r="H22" s="46">
        <f t="shared" si="3"/>
        <v>1E-3</v>
      </c>
      <c r="I22" s="46">
        <f t="shared" si="4"/>
        <v>0.999</v>
      </c>
      <c r="J22" s="47">
        <f t="shared" si="5"/>
        <v>40260827969.525856</v>
      </c>
      <c r="K22"/>
      <c r="L22" s="106"/>
      <c r="M22" s="109"/>
      <c r="N22" s="27"/>
    </row>
    <row r="23" spans="2:14" ht="15.75" thickBot="1" x14ac:dyDescent="0.3">
      <c r="B23" s="9">
        <f t="shared" si="6"/>
        <v>4</v>
      </c>
      <c r="C23" s="42">
        <f>'Simulacion sistema (hoja4)'!BV14</f>
        <v>0.82764140823439802</v>
      </c>
      <c r="D23" s="42">
        <f>'Simulacion sistema (hoja4)'!BW14</f>
        <v>0.8481858675070254</v>
      </c>
      <c r="E23" s="44">
        <f t="shared" si="0"/>
        <v>111451622.99042313</v>
      </c>
      <c r="F23" s="45">
        <f t="shared" si="1"/>
        <v>206.96838382061188</v>
      </c>
      <c r="G23" s="45">
        <f t="shared" si="2"/>
        <v>362.19467168607082</v>
      </c>
      <c r="H23" s="46">
        <f t="shared" si="3"/>
        <v>1E-3</v>
      </c>
      <c r="I23" s="46">
        <f t="shared" si="4"/>
        <v>0.999</v>
      </c>
      <c r="J23" s="47">
        <f t="shared" si="5"/>
        <v>40367183997.896049</v>
      </c>
      <c r="K23"/>
      <c r="L23" s="116" t="s">
        <v>102</v>
      </c>
      <c r="M23" s="117">
        <f>MAX(J20:J1019)-MIN(J20:J1019)</f>
        <v>18267203064.851753</v>
      </c>
      <c r="N23" s="27"/>
    </row>
    <row r="24" spans="2:14" ht="15.75" thickBot="1" x14ac:dyDescent="0.3">
      <c r="B24" s="9">
        <f t="shared" si="6"/>
        <v>5</v>
      </c>
      <c r="C24" s="42">
        <f>'Simulacion sistema (hoja4)'!BV15</f>
        <v>0.80763640940569281</v>
      </c>
      <c r="D24" s="42">
        <f>'Simulacion sistema (hoja4)'!BW15</f>
        <v>0.84350572691422221</v>
      </c>
      <c r="E24" s="44">
        <f t="shared" si="0"/>
        <v>110836652.51652879</v>
      </c>
      <c r="F24" s="45">
        <f t="shared" si="1"/>
        <v>206.96838382061188</v>
      </c>
      <c r="G24" s="45">
        <f t="shared" si="2"/>
        <v>362.19467168607082</v>
      </c>
      <c r="H24" s="46">
        <f t="shared" si="3"/>
        <v>1E-3</v>
      </c>
      <c r="I24" s="46">
        <f t="shared" si="4"/>
        <v>0.999</v>
      </c>
      <c r="J24" s="47">
        <f t="shared" si="5"/>
        <v>40144444969.007256</v>
      </c>
      <c r="K24"/>
      <c r="L24" s="106"/>
      <c r="M24" s="109"/>
      <c r="N24" s="27"/>
    </row>
    <row r="25" spans="2:14" x14ac:dyDescent="0.25">
      <c r="B25" s="9">
        <f t="shared" si="6"/>
        <v>6</v>
      </c>
      <c r="C25" s="42">
        <f>'Simulacion sistema (hoja4)'!BV16</f>
        <v>0.82724342637014681</v>
      </c>
      <c r="D25" s="42">
        <f>'Simulacion sistema (hoja4)'!BW16</f>
        <v>0.85177814530096008</v>
      </c>
      <c r="E25" s="44">
        <f t="shared" si="0"/>
        <v>111923648.29254615</v>
      </c>
      <c r="F25" s="45">
        <f t="shared" si="1"/>
        <v>206.96838382061188</v>
      </c>
      <c r="G25" s="45">
        <f t="shared" si="2"/>
        <v>362.19467168607082</v>
      </c>
      <c r="H25" s="46">
        <f t="shared" si="3"/>
        <v>1E-3</v>
      </c>
      <c r="I25" s="46">
        <f t="shared" si="4"/>
        <v>0.999</v>
      </c>
      <c r="J25" s="47">
        <f t="shared" si="5"/>
        <v>40538149047.226013</v>
      </c>
      <c r="K25"/>
      <c r="L25" s="110" t="s">
        <v>126</v>
      </c>
      <c r="M25" s="111">
        <f>VAR(J20:J1019)</f>
        <v>3.520921775999721E+17</v>
      </c>
      <c r="N25" s="27"/>
    </row>
    <row r="26" spans="2:14" ht="15.75" thickBot="1" x14ac:dyDescent="0.3">
      <c r="B26" s="9">
        <f t="shared" si="6"/>
        <v>7</v>
      </c>
      <c r="C26" s="42">
        <f>'Simulacion sistema (hoja4)'!BV17</f>
        <v>0.82772842384413969</v>
      </c>
      <c r="D26" s="42">
        <f>'Simulacion sistema (hoja4)'!BW17</f>
        <v>0.84506665231932365</v>
      </c>
      <c r="E26" s="44">
        <f t="shared" si="0"/>
        <v>111041758.11475912</v>
      </c>
      <c r="F26" s="45">
        <f t="shared" si="1"/>
        <v>206.96838382061188</v>
      </c>
      <c r="G26" s="45">
        <f t="shared" si="2"/>
        <v>362.19467168607082</v>
      </c>
      <c r="H26" s="46">
        <f t="shared" si="3"/>
        <v>1E-3</v>
      </c>
      <c r="I26" s="46">
        <f t="shared" si="4"/>
        <v>0.999</v>
      </c>
      <c r="J26" s="47">
        <f t="shared" si="5"/>
        <v>40218733123.819267</v>
      </c>
      <c r="K26"/>
      <c r="L26" s="114" t="s">
        <v>127</v>
      </c>
      <c r="M26" s="115">
        <f>SQRT(M25)</f>
        <v>593373556.53919399</v>
      </c>
      <c r="N26" s="27"/>
    </row>
    <row r="27" spans="2:14" x14ac:dyDescent="0.25">
      <c r="B27" s="9">
        <f t="shared" si="6"/>
        <v>8</v>
      </c>
      <c r="C27" s="42">
        <f>'Simulacion sistema (hoja4)'!BV18</f>
        <v>0.82534090228950241</v>
      </c>
      <c r="D27" s="42">
        <f>'Simulacion sistema (hoja4)'!BW18</f>
        <v>0.85118648908679195</v>
      </c>
      <c r="E27" s="44">
        <f t="shared" si="0"/>
        <v>111845904.66600446</v>
      </c>
      <c r="F27" s="45">
        <f t="shared" si="1"/>
        <v>206.96838382061188</v>
      </c>
      <c r="G27" s="45">
        <f t="shared" si="2"/>
        <v>362.19467168607082</v>
      </c>
      <c r="H27" s="46">
        <f t="shared" si="3"/>
        <v>1E-3</v>
      </c>
      <c r="I27" s="46">
        <f t="shared" si="4"/>
        <v>0.999</v>
      </c>
      <c r="J27" s="47">
        <f t="shared" si="5"/>
        <v>40509990719.935066</v>
      </c>
      <c r="K27"/>
      <c r="L27" s="119"/>
      <c r="M27" s="109"/>
      <c r="N27" s="27"/>
    </row>
    <row r="28" spans="2:14" x14ac:dyDescent="0.25">
      <c r="B28" s="9">
        <f t="shared" si="6"/>
        <v>9</v>
      </c>
      <c r="C28" s="42">
        <f>'Simulacion sistema (hoja4)'!BV19</f>
        <v>0.81890892351701883</v>
      </c>
      <c r="D28" s="42">
        <f>'Simulacion sistema (hoja4)'!BW19</f>
        <v>0.84633837262505673</v>
      </c>
      <c r="E28" s="44">
        <f t="shared" si="0"/>
        <v>111208862.16293246</v>
      </c>
      <c r="F28" s="45">
        <f t="shared" si="1"/>
        <v>206.96838382061188</v>
      </c>
      <c r="G28" s="45">
        <f t="shared" si="2"/>
        <v>362.19467168607082</v>
      </c>
      <c r="H28" s="46">
        <f t="shared" si="3"/>
        <v>1E-3</v>
      </c>
      <c r="I28" s="46">
        <f t="shared" si="4"/>
        <v>0.999</v>
      </c>
      <c r="J28" s="47">
        <f t="shared" si="5"/>
        <v>40279257319.684822</v>
      </c>
      <c r="K28"/>
      <c r="L28" s="119"/>
      <c r="M28" s="109"/>
      <c r="N28" s="27"/>
    </row>
    <row r="29" spans="2:14" ht="15.75" thickBot="1" x14ac:dyDescent="0.3">
      <c r="B29" s="9">
        <f t="shared" si="6"/>
        <v>10</v>
      </c>
      <c r="C29" s="42">
        <f>'Simulacion sistema (hoja4)'!BV20</f>
        <v>0.82862443585270829</v>
      </c>
      <c r="D29" s="42">
        <f>'Simulacion sistema (hoja4)'!BW20</f>
        <v>0.84794563652272514</v>
      </c>
      <c r="E29" s="44">
        <f t="shared" si="0"/>
        <v>111420056.63908608</v>
      </c>
      <c r="F29" s="45">
        <f t="shared" si="1"/>
        <v>206.96838382061188</v>
      </c>
      <c r="G29" s="45">
        <f t="shared" si="2"/>
        <v>362.19467168607082</v>
      </c>
      <c r="H29" s="46">
        <f t="shared" si="3"/>
        <v>1E-3</v>
      </c>
      <c r="I29" s="46">
        <f t="shared" si="4"/>
        <v>0.999</v>
      </c>
      <c r="J29" s="47">
        <f t="shared" si="5"/>
        <v>40355750833.637199</v>
      </c>
      <c r="K29"/>
      <c r="L29" s="107"/>
      <c r="M29" s="109"/>
      <c r="N29" s="27"/>
    </row>
    <row r="30" spans="2:14" x14ac:dyDescent="0.25">
      <c r="B30" s="9">
        <f t="shared" si="6"/>
        <v>11</v>
      </c>
      <c r="C30" s="42">
        <f>'Simulacion sistema (hoja4)'!BV21</f>
        <v>0.82587583078997617</v>
      </c>
      <c r="D30" s="42">
        <f>'Simulacion sistema (hoja4)'!BW21</f>
        <v>0.84804659788332271</v>
      </c>
      <c r="E30" s="44">
        <f t="shared" si="0"/>
        <v>111433322.9618686</v>
      </c>
      <c r="F30" s="45">
        <f t="shared" si="1"/>
        <v>206.96838382061188</v>
      </c>
      <c r="G30" s="45">
        <f t="shared" si="2"/>
        <v>362.19467168607082</v>
      </c>
      <c r="H30" s="46">
        <f t="shared" si="3"/>
        <v>1E-3</v>
      </c>
      <c r="I30" s="46">
        <f t="shared" si="4"/>
        <v>0.999</v>
      </c>
      <c r="J30" s="47">
        <f t="shared" si="5"/>
        <v>40360555825.061897</v>
      </c>
      <c r="K30"/>
      <c r="L30" s="118" t="s">
        <v>128</v>
      </c>
      <c r="M30" s="111"/>
      <c r="N30" s="27"/>
    </row>
    <row r="31" spans="2:14" x14ac:dyDescent="0.25">
      <c r="B31" s="9">
        <f t="shared" si="6"/>
        <v>12</v>
      </c>
      <c r="C31" s="42">
        <f>'Simulacion sistema (hoja4)'!BV22</f>
        <v>0.81021348140640559</v>
      </c>
      <c r="D31" s="42">
        <f>'Simulacion sistema (hoja4)'!BW22</f>
        <v>0.84839359474768783</v>
      </c>
      <c r="E31" s="44">
        <f t="shared" si="0"/>
        <v>111478918.34984617</v>
      </c>
      <c r="F31" s="45">
        <f t="shared" si="1"/>
        <v>206.96838382061188</v>
      </c>
      <c r="G31" s="45">
        <f t="shared" si="2"/>
        <v>362.19467168607082</v>
      </c>
      <c r="H31" s="46">
        <f t="shared" si="3"/>
        <v>1E-3</v>
      </c>
      <c r="I31" s="46">
        <f t="shared" si="4"/>
        <v>0.999</v>
      </c>
      <c r="J31" s="47">
        <f t="shared" si="5"/>
        <v>40377070231.640831</v>
      </c>
      <c r="K31"/>
      <c r="L31" s="112" t="s">
        <v>129</v>
      </c>
      <c r="M31" s="113">
        <f>PERCENTILE(J20:J1019,0.25)</f>
        <v>40199768848.077324</v>
      </c>
      <c r="N31" s="27"/>
    </row>
    <row r="32" spans="2:14" x14ac:dyDescent="0.25">
      <c r="B32" s="9">
        <f t="shared" si="6"/>
        <v>13</v>
      </c>
      <c r="C32" s="42">
        <f>'Simulacion sistema (hoja4)'!BV23</f>
        <v>0.83237219907851068</v>
      </c>
      <c r="D32" s="42">
        <f>'Simulacion sistema (hoja4)'!BW23</f>
        <v>0.85010982713577032</v>
      </c>
      <c r="E32" s="44">
        <f t="shared" si="0"/>
        <v>111704431.28564022</v>
      </c>
      <c r="F32" s="45">
        <f t="shared" si="1"/>
        <v>206.96838382061188</v>
      </c>
      <c r="G32" s="45">
        <f t="shared" si="2"/>
        <v>362.19467168607082</v>
      </c>
      <c r="H32" s="46">
        <f t="shared" si="3"/>
        <v>1E-3</v>
      </c>
      <c r="I32" s="46">
        <f t="shared" si="4"/>
        <v>0.999</v>
      </c>
      <c r="J32" s="47">
        <f t="shared" si="5"/>
        <v>40458749815.381721</v>
      </c>
      <c r="K32"/>
      <c r="L32" s="112" t="s">
        <v>130</v>
      </c>
      <c r="M32" s="113">
        <f>PERCENTILE(J20:J1019,0.75)</f>
        <v>40474187801.304855</v>
      </c>
      <c r="N32" s="27"/>
    </row>
    <row r="33" spans="2:14" x14ac:dyDescent="0.25">
      <c r="B33" s="9">
        <f t="shared" si="6"/>
        <v>14</v>
      </c>
      <c r="C33" s="42">
        <f>'Simulacion sistema (hoja4)'!BV24</f>
        <v>0.82528083545490005</v>
      </c>
      <c r="D33" s="42">
        <f>'Simulacion sistema (hoja4)'!BW24</f>
        <v>0.85554918179573891</v>
      </c>
      <c r="E33" s="44">
        <f t="shared" si="0"/>
        <v>112419162.4879601</v>
      </c>
      <c r="F33" s="45">
        <f t="shared" si="1"/>
        <v>206.96838382061188</v>
      </c>
      <c r="G33" s="45">
        <f t="shared" si="2"/>
        <v>362.19467168607082</v>
      </c>
      <c r="H33" s="46">
        <f t="shared" si="3"/>
        <v>1E-3</v>
      </c>
      <c r="I33" s="46">
        <f t="shared" si="4"/>
        <v>0.999</v>
      </c>
      <c r="J33" s="47">
        <f t="shared" si="5"/>
        <v>40717621648.549759</v>
      </c>
      <c r="K33"/>
      <c r="L33" s="112" t="s">
        <v>131</v>
      </c>
      <c r="M33" s="113">
        <f>M32-M31</f>
        <v>274418953.22753143</v>
      </c>
      <c r="N33" s="27"/>
    </row>
    <row r="34" spans="2:14" x14ac:dyDescent="0.25">
      <c r="B34" s="9">
        <f t="shared" si="6"/>
        <v>15</v>
      </c>
      <c r="C34" s="42">
        <f>'Simulacion sistema (hoja4)'!BV25</f>
        <v>0.83647286237993734</v>
      </c>
      <c r="D34" s="42">
        <f>'Simulacion sistema (hoja4)'!BW25</f>
        <v>0.85238841796548803</v>
      </c>
      <c r="E34" s="44">
        <f t="shared" si="0"/>
        <v>112003838.12066513</v>
      </c>
      <c r="F34" s="45">
        <f t="shared" si="1"/>
        <v>206.96838382061188</v>
      </c>
      <c r="G34" s="45">
        <f t="shared" si="2"/>
        <v>362.19467168607082</v>
      </c>
      <c r="H34" s="46">
        <f t="shared" si="3"/>
        <v>1E-3</v>
      </c>
      <c r="I34" s="46">
        <f t="shared" si="4"/>
        <v>0.999</v>
      </c>
      <c r="J34" s="47">
        <f t="shared" si="5"/>
        <v>40567193375.69413</v>
      </c>
      <c r="K34"/>
      <c r="L34" s="112"/>
      <c r="M34" s="113"/>
      <c r="N34" s="27"/>
    </row>
    <row r="35" spans="2:14" x14ac:dyDescent="0.25">
      <c r="B35" s="9">
        <f t="shared" si="6"/>
        <v>16</v>
      </c>
      <c r="C35" s="42">
        <f>'Simulacion sistema (hoja4)'!BV26</f>
        <v>0.81692501012918417</v>
      </c>
      <c r="D35" s="42">
        <f>'Simulacion sistema (hoja4)'!BW26</f>
        <v>0.85609506395585633</v>
      </c>
      <c r="E35" s="44">
        <f t="shared" si="0"/>
        <v>112490891.40379952</v>
      </c>
      <c r="F35" s="45">
        <f t="shared" si="1"/>
        <v>206.96838382061188</v>
      </c>
      <c r="G35" s="45">
        <f t="shared" si="2"/>
        <v>362.19467168607082</v>
      </c>
      <c r="H35" s="46">
        <f t="shared" si="3"/>
        <v>1E-3</v>
      </c>
      <c r="I35" s="46">
        <f t="shared" si="4"/>
        <v>0.999</v>
      </c>
      <c r="J35" s="47">
        <f t="shared" si="5"/>
        <v>40743601479.672615</v>
      </c>
      <c r="K35"/>
      <c r="L35" s="112" t="s">
        <v>132</v>
      </c>
      <c r="M35" s="113">
        <f>M32+1.5*M33</f>
        <v>40885816231.146149</v>
      </c>
      <c r="N35" s="27"/>
    </row>
    <row r="36" spans="2:14" x14ac:dyDescent="0.25">
      <c r="B36" s="9">
        <f t="shared" si="6"/>
        <v>17</v>
      </c>
      <c r="C36" s="42">
        <f>'Simulacion sistema (hoja4)'!BV27</f>
        <v>0.81821277725095021</v>
      </c>
      <c r="D36" s="42">
        <f>'Simulacion sistema (hoja4)'!BW27</f>
        <v>0.83854413957521312</v>
      </c>
      <c r="E36" s="44">
        <f t="shared" si="0"/>
        <v>110184699.940183</v>
      </c>
      <c r="F36" s="45">
        <f t="shared" si="1"/>
        <v>206.96838382061188</v>
      </c>
      <c r="G36" s="45">
        <f t="shared" si="2"/>
        <v>362.19467168607082</v>
      </c>
      <c r="H36" s="46">
        <f t="shared" si="3"/>
        <v>1E-3</v>
      </c>
      <c r="I36" s="46">
        <f t="shared" si="4"/>
        <v>0.999</v>
      </c>
      <c r="J36" s="47">
        <f t="shared" si="5"/>
        <v>39908311219.662811</v>
      </c>
      <c r="K36"/>
      <c r="L36" s="112" t="s">
        <v>133</v>
      </c>
      <c r="M36" s="113">
        <f>M31-1.5*M33</f>
        <v>39788140418.236023</v>
      </c>
      <c r="N36" s="27"/>
    </row>
    <row r="37" spans="2:14" x14ac:dyDescent="0.25">
      <c r="B37" s="9">
        <f t="shared" si="6"/>
        <v>18</v>
      </c>
      <c r="C37" s="42">
        <f>'Simulacion sistema (hoja4)'!BV28</f>
        <v>0.80186874866071745</v>
      </c>
      <c r="D37" s="42">
        <f>'Simulacion sistema (hoja4)'!BW28</f>
        <v>0.83583950540899277</v>
      </c>
      <c r="E37" s="44">
        <f t="shared" si="0"/>
        <v>109829311.01074165</v>
      </c>
      <c r="F37" s="45">
        <f t="shared" si="1"/>
        <v>206.96838382061188</v>
      </c>
      <c r="G37" s="45">
        <f t="shared" si="2"/>
        <v>362.19467168607082</v>
      </c>
      <c r="H37" s="46">
        <f t="shared" si="3"/>
        <v>1E-3</v>
      </c>
      <c r="I37" s="46">
        <f t="shared" si="4"/>
        <v>0.999</v>
      </c>
      <c r="J37" s="47">
        <f t="shared" si="5"/>
        <v>39779591243.042938</v>
      </c>
      <c r="K37"/>
      <c r="L37" s="112"/>
      <c r="M37" s="113"/>
      <c r="N37" s="27"/>
    </row>
    <row r="38" spans="2:14" x14ac:dyDescent="0.25">
      <c r="B38" s="9">
        <f t="shared" si="6"/>
        <v>19</v>
      </c>
      <c r="C38" s="42">
        <f>'Simulacion sistema (hoja4)'!BV29</f>
        <v>0.84316433762941534</v>
      </c>
      <c r="D38" s="42">
        <f>'Simulacion sistema (hoja4)'!BW29</f>
        <v>0.85909867344428981</v>
      </c>
      <c r="E38" s="44">
        <f t="shared" si="0"/>
        <v>112885565.69057968</v>
      </c>
      <c r="F38" s="45">
        <f t="shared" si="1"/>
        <v>206.96838382061188</v>
      </c>
      <c r="G38" s="45">
        <f t="shared" si="2"/>
        <v>362.19467168607082</v>
      </c>
      <c r="H38" s="46">
        <f t="shared" si="3"/>
        <v>1E-3</v>
      </c>
      <c r="I38" s="46">
        <f t="shared" si="4"/>
        <v>0.999</v>
      </c>
      <c r="J38" s="47">
        <f t="shared" si="5"/>
        <v>40886550403.395889</v>
      </c>
      <c r="K38"/>
      <c r="L38" s="112" t="s">
        <v>134</v>
      </c>
      <c r="M38" s="113">
        <f>MIN(M35,MAX(J20:J1019))</f>
        <v>40885816231.146149</v>
      </c>
      <c r="N38" s="27"/>
    </row>
    <row r="39" spans="2:14" ht="15.75" thickBot="1" x14ac:dyDescent="0.3">
      <c r="B39" s="9">
        <f t="shared" si="6"/>
        <v>20</v>
      </c>
      <c r="C39" s="42">
        <f>'Simulacion sistema (hoja4)'!BV30</f>
        <v>0.82806729778046795</v>
      </c>
      <c r="D39" s="42">
        <f>'Simulacion sistema (hoja4)'!BW30</f>
        <v>0.84942914180096407</v>
      </c>
      <c r="E39" s="44">
        <f t="shared" si="0"/>
        <v>111614989.23264667</v>
      </c>
      <c r="F39" s="45">
        <f t="shared" si="1"/>
        <v>206.96838382061188</v>
      </c>
      <c r="G39" s="45">
        <f t="shared" si="2"/>
        <v>362.19467168607082</v>
      </c>
      <c r="H39" s="46">
        <f t="shared" si="3"/>
        <v>1E-3</v>
      </c>
      <c r="I39" s="46">
        <f t="shared" si="4"/>
        <v>0.999</v>
      </c>
      <c r="J39" s="47">
        <f t="shared" si="5"/>
        <v>40426354380.362793</v>
      </c>
      <c r="K39"/>
      <c r="L39" s="114" t="s">
        <v>135</v>
      </c>
      <c r="M39" s="115">
        <f>MAX(M36,MIN(J20:J1019))</f>
        <v>39788140418.236023</v>
      </c>
      <c r="N39" s="27"/>
    </row>
    <row r="40" spans="2:14" x14ac:dyDescent="0.25">
      <c r="B40" s="9">
        <f t="shared" si="6"/>
        <v>21</v>
      </c>
      <c r="C40" s="42">
        <f>'Simulacion sistema (hoja4)'!BV31</f>
        <v>0.82951701785926291</v>
      </c>
      <c r="D40" s="42">
        <f>'Simulacion sistema (hoja4)'!BW31</f>
        <v>0.84807134309320853</v>
      </c>
      <c r="E40" s="44">
        <f t="shared" si="0"/>
        <v>111436574.48244759</v>
      </c>
      <c r="F40" s="45">
        <f t="shared" si="1"/>
        <v>206.96838382061188</v>
      </c>
      <c r="G40" s="45">
        <f t="shared" si="2"/>
        <v>362.19467168607082</v>
      </c>
      <c r="H40" s="46">
        <f t="shared" si="3"/>
        <v>1E-3</v>
      </c>
      <c r="I40" s="46">
        <f t="shared" si="4"/>
        <v>0.999</v>
      </c>
      <c r="J40" s="47">
        <f t="shared" si="5"/>
        <v>40361733508.490486</v>
      </c>
      <c r="K40"/>
      <c r="L40"/>
      <c r="M40" s="51"/>
      <c r="N40" s="27"/>
    </row>
    <row r="41" spans="2:14" x14ac:dyDescent="0.25">
      <c r="B41" s="9">
        <f t="shared" si="6"/>
        <v>22</v>
      </c>
      <c r="C41" s="42">
        <f>'Simulacion sistema (hoja4)'!BV32</f>
        <v>0.82877288577531738</v>
      </c>
      <c r="D41" s="42">
        <f>'Simulacion sistema (hoja4)'!BW32</f>
        <v>0.85376443299351923</v>
      </c>
      <c r="E41" s="44">
        <f t="shared" si="0"/>
        <v>112184646.49534842</v>
      </c>
      <c r="F41" s="45">
        <f t="shared" si="1"/>
        <v>206.96838382061188</v>
      </c>
      <c r="G41" s="45">
        <f t="shared" si="2"/>
        <v>362.19467168607082</v>
      </c>
      <c r="H41" s="46">
        <f t="shared" si="3"/>
        <v>1E-3</v>
      </c>
      <c r="I41" s="46">
        <f t="shared" si="4"/>
        <v>0.999</v>
      </c>
      <c r="J41" s="47">
        <f t="shared" si="5"/>
        <v>40632681205.600639</v>
      </c>
      <c r="K41"/>
      <c r="L41"/>
      <c r="M41"/>
      <c r="N41" s="27"/>
    </row>
    <row r="42" spans="2:14" x14ac:dyDescent="0.25">
      <c r="B42" s="9">
        <f t="shared" si="6"/>
        <v>23</v>
      </c>
      <c r="C42" s="42">
        <f>'Simulacion sistema (hoja4)'!BV33</f>
        <v>0.83598668969978629</v>
      </c>
      <c r="D42" s="42">
        <f>'Simulacion sistema (hoja4)'!BW33</f>
        <v>0.85412717188170373</v>
      </c>
      <c r="E42" s="44">
        <f t="shared" si="0"/>
        <v>112232310.38525587</v>
      </c>
      <c r="F42" s="45">
        <f t="shared" si="1"/>
        <v>206.96838382061188</v>
      </c>
      <c r="G42" s="45">
        <f t="shared" si="2"/>
        <v>362.19467168607082</v>
      </c>
      <c r="H42" s="46">
        <f t="shared" si="3"/>
        <v>1E-3</v>
      </c>
      <c r="I42" s="46">
        <f t="shared" si="4"/>
        <v>0.999</v>
      </c>
      <c r="J42" s="47">
        <f t="shared" si="5"/>
        <v>40649944812.556946</v>
      </c>
      <c r="K42"/>
      <c r="L42"/>
      <c r="M42"/>
      <c r="N42" s="27"/>
    </row>
    <row r="43" spans="2:14" x14ac:dyDescent="0.25">
      <c r="B43" s="9">
        <f t="shared" si="6"/>
        <v>24</v>
      </c>
      <c r="C43" s="42">
        <f>'Simulacion sistema (hoja4)'!BV34</f>
        <v>0.81837620543874912</v>
      </c>
      <c r="D43" s="42">
        <f>'Simulacion sistema (hoja4)'!BW34</f>
        <v>0.84701393942858705</v>
      </c>
      <c r="E43" s="44">
        <f t="shared" si="0"/>
        <v>111297631.64091633</v>
      </c>
      <c r="F43" s="45">
        <f t="shared" si="1"/>
        <v>206.96838382061188</v>
      </c>
      <c r="G43" s="45">
        <f t="shared" si="2"/>
        <v>362.19467168607082</v>
      </c>
      <c r="H43" s="46">
        <f t="shared" si="3"/>
        <v>1E-3</v>
      </c>
      <c r="I43" s="46">
        <f t="shared" si="4"/>
        <v>0.999</v>
      </c>
      <c r="J43" s="47">
        <f t="shared" si="5"/>
        <v>40311409151.618942</v>
      </c>
      <c r="K43"/>
      <c r="L43"/>
      <c r="M43"/>
      <c r="N43" s="27"/>
    </row>
    <row r="44" spans="2:14" x14ac:dyDescent="0.25">
      <c r="B44" s="9">
        <f t="shared" si="6"/>
        <v>25</v>
      </c>
      <c r="C44" s="42">
        <f>'Simulacion sistema (hoja4)'!BV35</f>
        <v>0.80961236918770063</v>
      </c>
      <c r="D44" s="42">
        <f>'Simulacion sistema (hoja4)'!BW35</f>
        <v>0.84216647460641025</v>
      </c>
      <c r="E44" s="44">
        <f t="shared" si="0"/>
        <v>110660674.7632823</v>
      </c>
      <c r="F44" s="45">
        <f t="shared" si="1"/>
        <v>206.96838382061188</v>
      </c>
      <c r="G44" s="45">
        <f t="shared" si="2"/>
        <v>362.19467168607082</v>
      </c>
      <c r="H44" s="46">
        <f t="shared" si="3"/>
        <v>1E-3</v>
      </c>
      <c r="I44" s="46">
        <f t="shared" si="4"/>
        <v>0.999</v>
      </c>
      <c r="J44" s="47">
        <f t="shared" si="5"/>
        <v>40080706764.446098</v>
      </c>
      <c r="K44"/>
      <c r="L44"/>
      <c r="M44"/>
      <c r="N44" s="27"/>
    </row>
    <row r="45" spans="2:14" x14ac:dyDescent="0.25">
      <c r="B45" s="9">
        <f t="shared" si="6"/>
        <v>26</v>
      </c>
      <c r="C45" s="42">
        <f>'Simulacion sistema (hoja4)'!BV36</f>
        <v>0.81917443745960361</v>
      </c>
      <c r="D45" s="42">
        <f>'Simulacion sistema (hoja4)'!BW36</f>
        <v>0.85073080617403563</v>
      </c>
      <c r="E45" s="44">
        <f t="shared" si="0"/>
        <v>111786027.93126827</v>
      </c>
      <c r="F45" s="45">
        <f t="shared" si="1"/>
        <v>206.96838382061188</v>
      </c>
      <c r="G45" s="45">
        <f t="shared" si="2"/>
        <v>362.19467168607082</v>
      </c>
      <c r="H45" s="46">
        <f t="shared" si="3"/>
        <v>1E-3</v>
      </c>
      <c r="I45" s="46">
        <f t="shared" si="4"/>
        <v>0.999</v>
      </c>
      <c r="J45" s="47">
        <f t="shared" si="5"/>
        <v>40488303685.655655</v>
      </c>
      <c r="K45"/>
      <c r="L45"/>
      <c r="M45"/>
      <c r="N45" s="27"/>
    </row>
    <row r="46" spans="2:14" x14ac:dyDescent="0.25">
      <c r="B46" s="9">
        <f t="shared" si="6"/>
        <v>27</v>
      </c>
      <c r="C46" s="42">
        <f>'Simulacion sistema (hoja4)'!BV37</f>
        <v>0.8362221651459224</v>
      </c>
      <c r="D46" s="42">
        <f>'Simulacion sistema (hoja4)'!BW37</f>
        <v>0.85491265608562239</v>
      </c>
      <c r="E46" s="44">
        <f t="shared" si="0"/>
        <v>112335523.00965078</v>
      </c>
      <c r="F46" s="45">
        <f t="shared" si="1"/>
        <v>206.96838382061188</v>
      </c>
      <c r="G46" s="45">
        <f t="shared" si="2"/>
        <v>362.19467168607082</v>
      </c>
      <c r="H46" s="46">
        <f t="shared" si="3"/>
        <v>1E-3</v>
      </c>
      <c r="I46" s="46">
        <f t="shared" si="4"/>
        <v>0.999</v>
      </c>
      <c r="J46" s="47">
        <f t="shared" si="5"/>
        <v>40687327875.163521</v>
      </c>
      <c r="K46"/>
      <c r="L46"/>
      <c r="M46"/>
      <c r="N46" s="27"/>
    </row>
    <row r="47" spans="2:14" x14ac:dyDescent="0.25">
      <c r="B47" s="9">
        <f t="shared" si="6"/>
        <v>28</v>
      </c>
      <c r="C47" s="42">
        <f>'Simulacion sistema (hoja4)'!BV38</f>
        <v>0.8000810201850862</v>
      </c>
      <c r="D47" s="42">
        <f>'Simulacion sistema (hoja4)'!BW38</f>
        <v>0.8465651198795181</v>
      </c>
      <c r="E47" s="44">
        <f t="shared" si="0"/>
        <v>111238656.75216867</v>
      </c>
      <c r="F47" s="45">
        <f t="shared" si="1"/>
        <v>206.96838382061188</v>
      </c>
      <c r="G47" s="45">
        <f t="shared" si="2"/>
        <v>362.19467168607082</v>
      </c>
      <c r="H47" s="46">
        <f t="shared" si="3"/>
        <v>1E-3</v>
      </c>
      <c r="I47" s="46">
        <f t="shared" si="4"/>
        <v>0.999</v>
      </c>
      <c r="J47" s="47">
        <f t="shared" si="5"/>
        <v>40290048761.151253</v>
      </c>
      <c r="K47"/>
      <c r="L47"/>
      <c r="M47"/>
      <c r="N47" s="27"/>
    </row>
    <row r="48" spans="2:14" x14ac:dyDescent="0.25">
      <c r="B48" s="9">
        <f t="shared" si="6"/>
        <v>29</v>
      </c>
      <c r="C48" s="42">
        <f>'Simulacion sistema (hoja4)'!BV39</f>
        <v>0.81641946481804473</v>
      </c>
      <c r="D48" s="42">
        <f>'Simulacion sistema (hoja4)'!BW39</f>
        <v>0.85029341155434368</v>
      </c>
      <c r="E48" s="44">
        <f t="shared" si="0"/>
        <v>111728554.27824076</v>
      </c>
      <c r="F48" s="45">
        <f t="shared" si="1"/>
        <v>206.96838382061188</v>
      </c>
      <c r="G48" s="45">
        <f t="shared" si="2"/>
        <v>362.19467168607082</v>
      </c>
      <c r="H48" s="46">
        <f t="shared" si="3"/>
        <v>1E-3</v>
      </c>
      <c r="I48" s="46">
        <f t="shared" si="4"/>
        <v>0.999</v>
      </c>
      <c r="J48" s="47">
        <f t="shared" si="5"/>
        <v>40467487034.766754</v>
      </c>
      <c r="K48"/>
      <c r="L48"/>
      <c r="M48"/>
      <c r="N48" s="27"/>
    </row>
    <row r="49" spans="2:14" x14ac:dyDescent="0.25">
      <c r="B49" s="9">
        <f t="shared" si="6"/>
        <v>30</v>
      </c>
      <c r="C49" s="42">
        <f>'Simulacion sistema (hoja4)'!BV40</f>
        <v>0.81624741968533054</v>
      </c>
      <c r="D49" s="42">
        <f>'Simulacion sistema (hoja4)'!BW40</f>
        <v>0.84835146156358676</v>
      </c>
      <c r="E49" s="44">
        <f t="shared" si="0"/>
        <v>111473382.0494553</v>
      </c>
      <c r="F49" s="45">
        <f t="shared" si="1"/>
        <v>206.96838382061188</v>
      </c>
      <c r="G49" s="45">
        <f t="shared" si="2"/>
        <v>362.19467168607082</v>
      </c>
      <c r="H49" s="46">
        <f t="shared" si="3"/>
        <v>1E-3</v>
      </c>
      <c r="I49" s="46">
        <f t="shared" si="4"/>
        <v>0.999</v>
      </c>
      <c r="J49" s="47">
        <f t="shared" si="5"/>
        <v>40375065013.138405</v>
      </c>
      <c r="K49"/>
      <c r="L49"/>
      <c r="M49"/>
      <c r="N49" s="27"/>
    </row>
    <row r="50" spans="2:14" x14ac:dyDescent="0.25">
      <c r="B50" s="9">
        <f t="shared" si="6"/>
        <v>31</v>
      </c>
      <c r="C50" s="42">
        <f>'Simulacion sistema (hoja4)'!BV41</f>
        <v>0.8261140197214436</v>
      </c>
      <c r="D50" s="42">
        <f>'Simulacion sistema (hoja4)'!BW41</f>
        <v>0.850529838623996</v>
      </c>
      <c r="E50" s="44">
        <f t="shared" si="0"/>
        <v>111759620.79519308</v>
      </c>
      <c r="F50" s="45">
        <f t="shared" si="1"/>
        <v>206.96838382061188</v>
      </c>
      <c r="G50" s="45">
        <f t="shared" si="2"/>
        <v>362.19467168607082</v>
      </c>
      <c r="H50" s="46">
        <f t="shared" si="3"/>
        <v>1E-3</v>
      </c>
      <c r="I50" s="46">
        <f t="shared" si="4"/>
        <v>0.999</v>
      </c>
      <c r="J50" s="47">
        <f t="shared" si="5"/>
        <v>40478739161.674728</v>
      </c>
      <c r="K50"/>
      <c r="L50"/>
      <c r="M50"/>
      <c r="N50" s="27"/>
    </row>
    <row r="51" spans="2:14" x14ac:dyDescent="0.25">
      <c r="B51" s="9">
        <f t="shared" si="6"/>
        <v>32</v>
      </c>
      <c r="C51" s="42">
        <f>'Simulacion sistema (hoja4)'!BV42</f>
        <v>0.80259707646233447</v>
      </c>
      <c r="D51" s="42">
        <f>'Simulacion sistema (hoja4)'!BW42</f>
        <v>0.84463641777205845</v>
      </c>
      <c r="E51" s="44">
        <f t="shared" si="0"/>
        <v>110985225.29524848</v>
      </c>
      <c r="F51" s="45">
        <f t="shared" si="1"/>
        <v>206.96838382061188</v>
      </c>
      <c r="G51" s="45">
        <f t="shared" si="2"/>
        <v>362.19467168607082</v>
      </c>
      <c r="H51" s="46">
        <f t="shared" si="3"/>
        <v>1E-3</v>
      </c>
      <c r="I51" s="46">
        <f t="shared" si="4"/>
        <v>0.999</v>
      </c>
      <c r="J51" s="47">
        <f t="shared" si="5"/>
        <v>40198257237.817123</v>
      </c>
      <c r="K51"/>
      <c r="L51"/>
      <c r="M51"/>
      <c r="N51" s="27"/>
    </row>
    <row r="52" spans="2:14" x14ac:dyDescent="0.25">
      <c r="B52" s="9">
        <f t="shared" si="6"/>
        <v>33</v>
      </c>
      <c r="C52" s="42">
        <f>'Simulacion sistema (hoja4)'!BV43</f>
        <v>0.82688283489234538</v>
      </c>
      <c r="D52" s="42">
        <f>'Simulacion sistema (hoja4)'!BW43</f>
        <v>0.84808778231850146</v>
      </c>
      <c r="E52" s="44">
        <f t="shared" si="0"/>
        <v>111438734.59665109</v>
      </c>
      <c r="F52" s="45">
        <f t="shared" si="1"/>
        <v>206.96838382061188</v>
      </c>
      <c r="G52" s="45">
        <f t="shared" si="2"/>
        <v>362.19467168607082</v>
      </c>
      <c r="H52" s="46">
        <f t="shared" si="3"/>
        <v>1E-3</v>
      </c>
      <c r="I52" s="46">
        <f t="shared" si="4"/>
        <v>0.999</v>
      </c>
      <c r="J52" s="47">
        <f t="shared" si="5"/>
        <v>40362515890.345222</v>
      </c>
      <c r="K52"/>
      <c r="L52"/>
      <c r="M52"/>
      <c r="N52" s="27"/>
    </row>
    <row r="53" spans="2:14" x14ac:dyDescent="0.25">
      <c r="B53" s="9">
        <f t="shared" si="6"/>
        <v>34</v>
      </c>
      <c r="C53" s="42">
        <f>'Simulacion sistema (hoja4)'!BV44</f>
        <v>0.8045876899738833</v>
      </c>
      <c r="D53" s="42">
        <f>'Simulacion sistema (hoja4)'!BW44</f>
        <v>0.84678927868529852</v>
      </c>
      <c r="E53" s="44">
        <f t="shared" si="0"/>
        <v>111268111.21924822</v>
      </c>
      <c r="F53" s="45">
        <f t="shared" si="1"/>
        <v>206.96838382061188</v>
      </c>
      <c r="G53" s="45">
        <f t="shared" si="2"/>
        <v>362.19467168607082</v>
      </c>
      <c r="H53" s="46">
        <f t="shared" si="3"/>
        <v>1E-3</v>
      </c>
      <c r="I53" s="46">
        <f t="shared" si="4"/>
        <v>0.999</v>
      </c>
      <c r="J53" s="47">
        <f t="shared" si="5"/>
        <v>40300717012.184822</v>
      </c>
      <c r="K53"/>
      <c r="L53"/>
      <c r="M53"/>
      <c r="N53" s="27"/>
    </row>
    <row r="54" spans="2:14" x14ac:dyDescent="0.25">
      <c r="B54" s="9">
        <f t="shared" si="6"/>
        <v>35</v>
      </c>
      <c r="C54" s="42">
        <f>'Simulacion sistema (hoja4)'!BV45</f>
        <v>0.81427977305816757</v>
      </c>
      <c r="D54" s="42">
        <f>'Simulacion sistema (hoja4)'!BW45</f>
        <v>0.85007806381438189</v>
      </c>
      <c r="E54" s="44">
        <f t="shared" si="0"/>
        <v>111700257.58520979</v>
      </c>
      <c r="F54" s="45">
        <f t="shared" si="1"/>
        <v>206.96838382061188</v>
      </c>
      <c r="G54" s="45">
        <f t="shared" si="2"/>
        <v>362.19467168607082</v>
      </c>
      <c r="H54" s="46">
        <f t="shared" si="3"/>
        <v>1E-3</v>
      </c>
      <c r="I54" s="46">
        <f t="shared" si="4"/>
        <v>0.999</v>
      </c>
      <c r="J54" s="47">
        <f t="shared" si="5"/>
        <v>40457238123.3246</v>
      </c>
      <c r="K54"/>
      <c r="L54"/>
      <c r="M54"/>
      <c r="N54" s="27"/>
    </row>
    <row r="55" spans="2:14" x14ac:dyDescent="0.25">
      <c r="B55" s="9">
        <f t="shared" si="6"/>
        <v>36</v>
      </c>
      <c r="C55" s="42">
        <f>'Simulacion sistema (hoja4)'!BV46</f>
        <v>0.82301655295717258</v>
      </c>
      <c r="D55" s="42">
        <f>'Simulacion sistema (hoja4)'!BW46</f>
        <v>0.84058689215620663</v>
      </c>
      <c r="E55" s="44">
        <f t="shared" si="0"/>
        <v>110453117.62932555</v>
      </c>
      <c r="F55" s="45">
        <f t="shared" si="1"/>
        <v>206.96838382061188</v>
      </c>
      <c r="G55" s="45">
        <f t="shared" si="2"/>
        <v>362.19467168607082</v>
      </c>
      <c r="H55" s="46">
        <f t="shared" si="3"/>
        <v>1E-3</v>
      </c>
      <c r="I55" s="46">
        <f t="shared" si="4"/>
        <v>0.999</v>
      </c>
      <c r="J55" s="47">
        <f t="shared" si="5"/>
        <v>40005530676.456528</v>
      </c>
      <c r="K55"/>
      <c r="L55"/>
      <c r="M55"/>
      <c r="N55" s="27"/>
    </row>
    <row r="56" spans="2:14" x14ac:dyDescent="0.25">
      <c r="B56" s="9">
        <f t="shared" si="6"/>
        <v>37</v>
      </c>
      <c r="C56" s="42">
        <f>'Simulacion sistema (hoja4)'!BV47</f>
        <v>0.83741412223135203</v>
      </c>
      <c r="D56" s="42">
        <f>'Simulacion sistema (hoja4)'!BW47</f>
        <v>0.85394371364805899</v>
      </c>
      <c r="E56" s="44">
        <f t="shared" si="0"/>
        <v>112208203.97335495</v>
      </c>
      <c r="F56" s="45">
        <f t="shared" si="1"/>
        <v>206.96838382061188</v>
      </c>
      <c r="G56" s="45">
        <f t="shared" si="2"/>
        <v>362.19467168607082</v>
      </c>
      <c r="H56" s="46">
        <f t="shared" si="3"/>
        <v>1E-3</v>
      </c>
      <c r="I56" s="46">
        <f t="shared" si="4"/>
        <v>0.999</v>
      </c>
      <c r="J56" s="47">
        <f t="shared" si="5"/>
        <v>40641213598.612961</v>
      </c>
      <c r="K56"/>
      <c r="L56"/>
      <c r="M56"/>
      <c r="N56" s="27"/>
    </row>
    <row r="57" spans="2:14" x14ac:dyDescent="0.25">
      <c r="B57" s="9">
        <f t="shared" si="6"/>
        <v>38</v>
      </c>
      <c r="C57" s="42">
        <f>'Simulacion sistema (hoja4)'!BV48</f>
        <v>0.81769965699002622</v>
      </c>
      <c r="D57" s="42">
        <f>'Simulacion sistema (hoja4)'!BW48</f>
        <v>0.85060552337412354</v>
      </c>
      <c r="E57" s="44">
        <f t="shared" si="0"/>
        <v>111769565.77135983</v>
      </c>
      <c r="F57" s="45">
        <f t="shared" si="1"/>
        <v>206.96838382061188</v>
      </c>
      <c r="G57" s="45">
        <f t="shared" si="2"/>
        <v>362.19467168607082</v>
      </c>
      <c r="H57" s="46">
        <f t="shared" si="3"/>
        <v>1E-3</v>
      </c>
      <c r="I57" s="46">
        <f t="shared" si="4"/>
        <v>0.999</v>
      </c>
      <c r="J57" s="47">
        <f t="shared" si="5"/>
        <v>40482341179.052376</v>
      </c>
      <c r="K57"/>
      <c r="L57"/>
      <c r="M57"/>
      <c r="N57" s="27"/>
    </row>
    <row r="58" spans="2:14" x14ac:dyDescent="0.25">
      <c r="B58" s="9">
        <f t="shared" si="6"/>
        <v>39</v>
      </c>
      <c r="C58" s="42">
        <f>'Simulacion sistema (hoja4)'!BV49</f>
        <v>0.81333624137599436</v>
      </c>
      <c r="D58" s="42">
        <f>'Simulacion sistema (hoja4)'!BW49</f>
        <v>0.84656190138486087</v>
      </c>
      <c r="E58" s="44">
        <f t="shared" si="0"/>
        <v>111238233.84197073</v>
      </c>
      <c r="F58" s="45">
        <f t="shared" si="1"/>
        <v>206.96838382061188</v>
      </c>
      <c r="G58" s="45">
        <f t="shared" si="2"/>
        <v>362.19467168607082</v>
      </c>
      <c r="H58" s="46">
        <f t="shared" si="3"/>
        <v>1E-3</v>
      </c>
      <c r="I58" s="46">
        <f t="shared" si="4"/>
        <v>0.999</v>
      </c>
      <c r="J58" s="47">
        <f t="shared" si="5"/>
        <v>40289895585.330963</v>
      </c>
      <c r="K58"/>
      <c r="L58"/>
      <c r="M58"/>
      <c r="N58" s="27"/>
    </row>
    <row r="59" spans="2:14" x14ac:dyDescent="0.25">
      <c r="B59" s="9">
        <f t="shared" si="6"/>
        <v>40</v>
      </c>
      <c r="C59" s="42">
        <f>'Simulacion sistema (hoja4)'!BV50</f>
        <v>0.83114778300015624</v>
      </c>
      <c r="D59" s="42">
        <f>'Simulacion sistema (hoja4)'!BW50</f>
        <v>0.84998780795255025</v>
      </c>
      <c r="E59" s="44">
        <f t="shared" si="0"/>
        <v>111688397.96496509</v>
      </c>
      <c r="F59" s="45">
        <f t="shared" si="1"/>
        <v>206.96838382061188</v>
      </c>
      <c r="G59" s="45">
        <f t="shared" si="2"/>
        <v>362.19467168607082</v>
      </c>
      <c r="H59" s="46">
        <f t="shared" si="3"/>
        <v>1E-3</v>
      </c>
      <c r="I59" s="46">
        <f t="shared" si="4"/>
        <v>0.999</v>
      </c>
      <c r="J59" s="47">
        <f t="shared" si="5"/>
        <v>40452942632.063751</v>
      </c>
      <c r="K59"/>
      <c r="L59"/>
      <c r="M59"/>
      <c r="N59" s="27"/>
    </row>
    <row r="60" spans="2:14" x14ac:dyDescent="0.25">
      <c r="B60" s="9">
        <f t="shared" si="6"/>
        <v>41</v>
      </c>
      <c r="C60" s="42">
        <f>'Simulacion sistema (hoja4)'!BV51</f>
        <v>0.82331104239489394</v>
      </c>
      <c r="D60" s="42">
        <f>'Simulacion sistema (hoja4)'!BW51</f>
        <v>0.84684585397328471</v>
      </c>
      <c r="E60" s="44">
        <f t="shared" si="0"/>
        <v>111275545.21208961</v>
      </c>
      <c r="F60" s="45">
        <f t="shared" si="1"/>
        <v>206.96838382061188</v>
      </c>
      <c r="G60" s="45">
        <f t="shared" si="2"/>
        <v>362.19467168607082</v>
      </c>
      <c r="H60" s="46">
        <f t="shared" si="3"/>
        <v>1E-3</v>
      </c>
      <c r="I60" s="46">
        <f t="shared" si="4"/>
        <v>0.999</v>
      </c>
      <c r="J60" s="47">
        <f t="shared" si="5"/>
        <v>40303409564.781326</v>
      </c>
      <c r="K60"/>
      <c r="L60"/>
      <c r="M60"/>
      <c r="N60" s="27"/>
    </row>
    <row r="61" spans="2:14" x14ac:dyDescent="0.25">
      <c r="B61" s="9">
        <f t="shared" si="6"/>
        <v>42</v>
      </c>
      <c r="C61" s="42">
        <f>'Simulacion sistema (hoja4)'!BV52</f>
        <v>0.82810475851437437</v>
      </c>
      <c r="D61" s="42">
        <f>'Simulacion sistema (hoja4)'!BW52</f>
        <v>0.84855022129761459</v>
      </c>
      <c r="E61" s="44">
        <f t="shared" si="0"/>
        <v>111499499.07850656</v>
      </c>
      <c r="F61" s="45">
        <f t="shared" si="1"/>
        <v>206.96838382061188</v>
      </c>
      <c r="G61" s="45">
        <f t="shared" si="2"/>
        <v>362.19467168607082</v>
      </c>
      <c r="H61" s="46">
        <f t="shared" si="3"/>
        <v>1E-3</v>
      </c>
      <c r="I61" s="46">
        <f t="shared" si="4"/>
        <v>0.999</v>
      </c>
      <c r="J61" s="47">
        <f t="shared" si="5"/>
        <v>40384524461.901039</v>
      </c>
      <c r="K61"/>
      <c r="L61"/>
      <c r="M61"/>
      <c r="N61" s="27"/>
    </row>
    <row r="62" spans="2:14" x14ac:dyDescent="0.25">
      <c r="B62" s="9">
        <f t="shared" si="6"/>
        <v>43</v>
      </c>
      <c r="C62" s="42">
        <f>'Simulacion sistema (hoja4)'!BV53</f>
        <v>0.82516230674393432</v>
      </c>
      <c r="D62" s="42">
        <f>'Simulacion sistema (hoja4)'!BW53</f>
        <v>0.85099912518570919</v>
      </c>
      <c r="E62" s="44">
        <f t="shared" si="0"/>
        <v>111821285.04940218</v>
      </c>
      <c r="F62" s="45">
        <f t="shared" si="1"/>
        <v>206.96838382061188</v>
      </c>
      <c r="G62" s="45">
        <f t="shared" si="2"/>
        <v>362.19467168607082</v>
      </c>
      <c r="H62" s="46">
        <f t="shared" si="3"/>
        <v>1E-3</v>
      </c>
      <c r="I62" s="46">
        <f t="shared" si="4"/>
        <v>0.999</v>
      </c>
      <c r="J62" s="47">
        <f t="shared" si="5"/>
        <v>40501073625.982758</v>
      </c>
      <c r="K62"/>
      <c r="L62"/>
      <c r="M62"/>
      <c r="N62" s="27"/>
    </row>
    <row r="63" spans="2:14" x14ac:dyDescent="0.25">
      <c r="B63" s="9">
        <f t="shared" si="6"/>
        <v>44</v>
      </c>
      <c r="C63" s="42">
        <f>'Simulacion sistema (hoja4)'!BV54</f>
        <v>0.82158559989881796</v>
      </c>
      <c r="D63" s="42">
        <f>'Simulacion sistema (hoja4)'!BW54</f>
        <v>0.84595584826148174</v>
      </c>
      <c r="E63" s="44">
        <f t="shared" si="0"/>
        <v>111158598.4615587</v>
      </c>
      <c r="F63" s="45">
        <f t="shared" si="1"/>
        <v>206.96838382061188</v>
      </c>
      <c r="G63" s="45">
        <f t="shared" si="2"/>
        <v>362.19467168607082</v>
      </c>
      <c r="H63" s="46">
        <f t="shared" si="3"/>
        <v>1E-3</v>
      </c>
      <c r="I63" s="46">
        <f t="shared" si="4"/>
        <v>0.999</v>
      </c>
      <c r="J63" s="47">
        <f t="shared" si="5"/>
        <v>40261052074.868027</v>
      </c>
      <c r="K63"/>
      <c r="L63"/>
      <c r="M63"/>
      <c r="N63" s="27"/>
    </row>
    <row r="64" spans="2:14" x14ac:dyDescent="0.25">
      <c r="B64" s="9">
        <f t="shared" si="6"/>
        <v>45</v>
      </c>
      <c r="C64" s="42">
        <f>'Simulacion sistema (hoja4)'!BV55</f>
        <v>0.82583494985325023</v>
      </c>
      <c r="D64" s="42">
        <f>'Simulacion sistema (hoja4)'!BW55</f>
        <v>0.84396576815350888</v>
      </c>
      <c r="E64" s="44">
        <f t="shared" si="0"/>
        <v>110897101.93537107</v>
      </c>
      <c r="F64" s="45">
        <f t="shared" si="1"/>
        <v>206.96838382061188</v>
      </c>
      <c r="G64" s="45">
        <f t="shared" si="2"/>
        <v>362.19467168607082</v>
      </c>
      <c r="H64" s="46">
        <f t="shared" si="3"/>
        <v>1E-3</v>
      </c>
      <c r="I64" s="46">
        <f t="shared" si="4"/>
        <v>0.999</v>
      </c>
      <c r="J64" s="47">
        <f t="shared" si="5"/>
        <v>40166339426.418457</v>
      </c>
      <c r="K64"/>
      <c r="L64"/>
      <c r="M64"/>
      <c r="N64" s="27"/>
    </row>
    <row r="65" spans="2:14" x14ac:dyDescent="0.25">
      <c r="B65" s="9">
        <f t="shared" si="6"/>
        <v>46</v>
      </c>
      <c r="C65" s="42">
        <f>'Simulacion sistema (hoja4)'!BV56</f>
        <v>0.83208069577209243</v>
      </c>
      <c r="D65" s="42">
        <f>'Simulacion sistema (hoja4)'!BW56</f>
        <v>0.85037478872634675</v>
      </c>
      <c r="E65" s="44">
        <f t="shared" si="0"/>
        <v>111739247.23864196</v>
      </c>
      <c r="F65" s="45">
        <f t="shared" si="1"/>
        <v>206.96838382061188</v>
      </c>
      <c r="G65" s="45">
        <f t="shared" si="2"/>
        <v>362.19467168607082</v>
      </c>
      <c r="H65" s="46">
        <f t="shared" si="3"/>
        <v>1E-3</v>
      </c>
      <c r="I65" s="46">
        <f t="shared" si="4"/>
        <v>0.999</v>
      </c>
      <c r="J65" s="47">
        <f t="shared" si="5"/>
        <v>40471359968.048622</v>
      </c>
      <c r="K65"/>
      <c r="L65"/>
      <c r="M65"/>
      <c r="N65" s="27"/>
    </row>
    <row r="66" spans="2:14" x14ac:dyDescent="0.25">
      <c r="B66" s="9">
        <f t="shared" si="6"/>
        <v>47</v>
      </c>
      <c r="C66" s="42">
        <f>'Simulacion sistema (hoja4)'!BV57</f>
        <v>0.83185262920067216</v>
      </c>
      <c r="D66" s="42">
        <f>'Simulacion sistema (hoja4)'!BW57</f>
        <v>0.85115694376811124</v>
      </c>
      <c r="E66" s="44">
        <f t="shared" si="0"/>
        <v>111842022.41112982</v>
      </c>
      <c r="F66" s="45">
        <f t="shared" si="1"/>
        <v>206.96838382061188</v>
      </c>
      <c r="G66" s="45">
        <f t="shared" si="2"/>
        <v>362.19467168607082</v>
      </c>
      <c r="H66" s="46">
        <f t="shared" si="3"/>
        <v>1E-3</v>
      </c>
      <c r="I66" s="46">
        <f t="shared" si="4"/>
        <v>0.999</v>
      </c>
      <c r="J66" s="47">
        <f t="shared" si="5"/>
        <v>40508584587.905342</v>
      </c>
      <c r="K66"/>
      <c r="L66"/>
      <c r="M66"/>
      <c r="N66" s="27"/>
    </row>
    <row r="67" spans="2:14" x14ac:dyDescent="0.25">
      <c r="B67" s="9">
        <f t="shared" si="6"/>
        <v>48</v>
      </c>
      <c r="C67" s="42">
        <f>'Simulacion sistema (hoja4)'!BV58</f>
        <v>0.82466342342498422</v>
      </c>
      <c r="D67" s="42">
        <f>'Simulacion sistema (hoja4)'!BW58</f>
        <v>0.8394162709667925</v>
      </c>
      <c r="E67" s="44">
        <f t="shared" si="0"/>
        <v>110299298.00503653</v>
      </c>
      <c r="F67" s="45">
        <f t="shared" si="1"/>
        <v>206.96838382061188</v>
      </c>
      <c r="G67" s="45">
        <f t="shared" si="2"/>
        <v>362.19467168607082</v>
      </c>
      <c r="H67" s="46">
        <f t="shared" si="3"/>
        <v>1E-3</v>
      </c>
      <c r="I67" s="46">
        <f t="shared" si="4"/>
        <v>0.999</v>
      </c>
      <c r="J67" s="47">
        <f t="shared" si="5"/>
        <v>39949818028.13829</v>
      </c>
      <c r="K67"/>
      <c r="L67"/>
      <c r="M67"/>
      <c r="N67" s="27"/>
    </row>
    <row r="68" spans="2:14" x14ac:dyDescent="0.25">
      <c r="B68" s="9">
        <f t="shared" si="6"/>
        <v>49</v>
      </c>
      <c r="C68" s="42">
        <f>'Simulacion sistema (hoja4)'!BV59</f>
        <v>0.82681703329794642</v>
      </c>
      <c r="D68" s="42">
        <f>'Simulacion sistema (hoja4)'!BW59</f>
        <v>0.8434080180425273</v>
      </c>
      <c r="E68" s="44">
        <f t="shared" si="0"/>
        <v>110823813.57078809</v>
      </c>
      <c r="F68" s="45">
        <f t="shared" si="1"/>
        <v>206.96838382061188</v>
      </c>
      <c r="G68" s="45">
        <f t="shared" si="2"/>
        <v>362.19467168607082</v>
      </c>
      <c r="H68" s="46">
        <f t="shared" si="3"/>
        <v>1E-3</v>
      </c>
      <c r="I68" s="46">
        <f t="shared" si="4"/>
        <v>0.999</v>
      </c>
      <c r="J68" s="47">
        <f t="shared" si="5"/>
        <v>40139794771.269913</v>
      </c>
      <c r="K68"/>
      <c r="L68"/>
      <c r="M68"/>
      <c r="N68" s="27"/>
    </row>
    <row r="69" spans="2:14" x14ac:dyDescent="0.25">
      <c r="B69" s="9">
        <f t="shared" si="6"/>
        <v>50</v>
      </c>
      <c r="C69" s="42">
        <f>'Simulacion sistema (hoja4)'!BV60</f>
        <v>0.82049401129606248</v>
      </c>
      <c r="D69" s="42">
        <f>'Simulacion sistema (hoja4)'!BW60</f>
        <v>0.84275169280828832</v>
      </c>
      <c r="E69" s="44">
        <f t="shared" si="0"/>
        <v>110737572.43500909</v>
      </c>
      <c r="F69" s="45">
        <f t="shared" si="1"/>
        <v>206.96838382061188</v>
      </c>
      <c r="G69" s="45">
        <f t="shared" si="2"/>
        <v>362.19467168607082</v>
      </c>
      <c r="H69" s="46">
        <f t="shared" si="3"/>
        <v>1E-3</v>
      </c>
      <c r="I69" s="46">
        <f t="shared" si="4"/>
        <v>0.999</v>
      </c>
      <c r="J69" s="47">
        <f t="shared" si="5"/>
        <v>40108558691.410606</v>
      </c>
      <c r="K69"/>
      <c r="L69"/>
      <c r="M69"/>
      <c r="N69" s="27"/>
    </row>
    <row r="70" spans="2:14" x14ac:dyDescent="0.25">
      <c r="B70" s="9">
        <f t="shared" si="6"/>
        <v>51</v>
      </c>
      <c r="C70" s="42">
        <f>'Simulacion sistema (hoja4)'!BV61</f>
        <v>0.82720683486899849</v>
      </c>
      <c r="D70" s="42">
        <f>'Simulacion sistema (hoja4)'!BW61</f>
        <v>0.84988658461512778</v>
      </c>
      <c r="E70" s="44">
        <f t="shared" si="0"/>
        <v>111675097.21842779</v>
      </c>
      <c r="F70" s="45">
        <f t="shared" si="1"/>
        <v>206.96838382061188</v>
      </c>
      <c r="G70" s="45">
        <f t="shared" si="2"/>
        <v>362.19467168607082</v>
      </c>
      <c r="H70" s="46">
        <f t="shared" si="3"/>
        <v>1E-3</v>
      </c>
      <c r="I70" s="46">
        <f t="shared" si="4"/>
        <v>0.999</v>
      </c>
      <c r="J70" s="47">
        <f t="shared" si="5"/>
        <v>40448125172.538498</v>
      </c>
      <c r="K70"/>
      <c r="L70"/>
      <c r="M70"/>
      <c r="N70" s="27"/>
    </row>
    <row r="71" spans="2:14" x14ac:dyDescent="0.25">
      <c r="B71" s="9">
        <f t="shared" si="6"/>
        <v>52</v>
      </c>
      <c r="C71" s="42">
        <f>'Simulacion sistema (hoja4)'!BV62</f>
        <v>0.81139628715661871</v>
      </c>
      <c r="D71" s="42">
        <f>'Simulacion sistema (hoja4)'!BW62</f>
        <v>0.85117257570656446</v>
      </c>
      <c r="E71" s="44">
        <f t="shared" si="0"/>
        <v>111844076.44784258</v>
      </c>
      <c r="F71" s="45">
        <f t="shared" si="1"/>
        <v>206.96838382061188</v>
      </c>
      <c r="G71" s="45">
        <f t="shared" si="2"/>
        <v>362.19467168607082</v>
      </c>
      <c r="H71" s="46">
        <f t="shared" si="3"/>
        <v>1E-3</v>
      </c>
      <c r="I71" s="46">
        <f t="shared" si="4"/>
        <v>0.999</v>
      </c>
      <c r="J71" s="47">
        <f t="shared" si="5"/>
        <v>40509328549.058151</v>
      </c>
      <c r="K71"/>
      <c r="L71"/>
      <c r="M71"/>
      <c r="N71" s="27"/>
    </row>
    <row r="72" spans="2:14" x14ac:dyDescent="0.25">
      <c r="B72" s="9">
        <f t="shared" si="6"/>
        <v>53</v>
      </c>
      <c r="C72" s="42">
        <f>'Simulacion sistema (hoja4)'!BV63</f>
        <v>0.83142124818829954</v>
      </c>
      <c r="D72" s="42">
        <f>'Simulacion sistema (hoja4)'!BW63</f>
        <v>0.85081105701243143</v>
      </c>
      <c r="E72" s="44">
        <f t="shared" si="0"/>
        <v>111796572.89143349</v>
      </c>
      <c r="F72" s="45">
        <f t="shared" si="1"/>
        <v>206.96838382061188</v>
      </c>
      <c r="G72" s="45">
        <f t="shared" si="2"/>
        <v>362.19467168607082</v>
      </c>
      <c r="H72" s="46">
        <f t="shared" si="3"/>
        <v>1E-3</v>
      </c>
      <c r="I72" s="46">
        <f t="shared" si="4"/>
        <v>0.999</v>
      </c>
      <c r="J72" s="47">
        <f t="shared" si="5"/>
        <v>40492123014.040642</v>
      </c>
      <c r="K72"/>
      <c r="L72"/>
      <c r="M72"/>
      <c r="N72" s="27"/>
    </row>
    <row r="73" spans="2:14" x14ac:dyDescent="0.25">
      <c r="B73" s="9">
        <f t="shared" si="6"/>
        <v>54</v>
      </c>
      <c r="C73" s="42">
        <f>'Simulacion sistema (hoja4)'!BV64</f>
        <v>0.82149198978314375</v>
      </c>
      <c r="D73" s="42">
        <f>'Simulacion sistema (hoja4)'!BW64</f>
        <v>0.84809040732300012</v>
      </c>
      <c r="E73" s="44">
        <f t="shared" si="0"/>
        <v>111439079.5222422</v>
      </c>
      <c r="F73" s="45">
        <f t="shared" si="1"/>
        <v>206.96838382061188</v>
      </c>
      <c r="G73" s="45">
        <f t="shared" si="2"/>
        <v>362.19467168607082</v>
      </c>
      <c r="H73" s="46">
        <f t="shared" si="3"/>
        <v>1E-3</v>
      </c>
      <c r="I73" s="46">
        <f t="shared" si="4"/>
        <v>0.999</v>
      </c>
      <c r="J73" s="47">
        <f t="shared" si="5"/>
        <v>40362640820.55645</v>
      </c>
      <c r="K73"/>
      <c r="L73"/>
      <c r="M73"/>
      <c r="N73" s="27"/>
    </row>
    <row r="74" spans="2:14" x14ac:dyDescent="0.25">
      <c r="B74" s="9">
        <f t="shared" si="6"/>
        <v>55</v>
      </c>
      <c r="C74" s="42">
        <f>'Simulacion sistema (hoja4)'!BV65</f>
        <v>0.82529023620951703</v>
      </c>
      <c r="D74" s="42">
        <f>'Simulacion sistema (hoja4)'!BW65</f>
        <v>0.84768376834777226</v>
      </c>
      <c r="E74" s="44">
        <f t="shared" si="0"/>
        <v>111385647.16089727</v>
      </c>
      <c r="F74" s="45">
        <f t="shared" si="1"/>
        <v>206.96838382061188</v>
      </c>
      <c r="G74" s="45">
        <f t="shared" si="2"/>
        <v>362.19467168607082</v>
      </c>
      <c r="H74" s="46">
        <f t="shared" si="3"/>
        <v>1E-3</v>
      </c>
      <c r="I74" s="46">
        <f t="shared" si="4"/>
        <v>0.999</v>
      </c>
      <c r="J74" s="47">
        <f t="shared" si="5"/>
        <v>40343287903.981712</v>
      </c>
      <c r="K74"/>
      <c r="L74"/>
      <c r="M74"/>
      <c r="N74" s="27"/>
    </row>
    <row r="75" spans="2:14" x14ac:dyDescent="0.25">
      <c r="B75" s="9">
        <f t="shared" si="6"/>
        <v>56</v>
      </c>
      <c r="C75" s="42">
        <f>'Simulacion sistema (hoja4)'!BV66</f>
        <v>0.82063805778251619</v>
      </c>
      <c r="D75" s="42">
        <f>'Simulacion sistema (hoja4)'!BW66</f>
        <v>0.84519457731296099</v>
      </c>
      <c r="E75" s="44">
        <f t="shared" si="0"/>
        <v>111058567.45892307</v>
      </c>
      <c r="F75" s="45">
        <f t="shared" si="1"/>
        <v>206.96838382061188</v>
      </c>
      <c r="G75" s="45">
        <f t="shared" si="2"/>
        <v>362.19467168607082</v>
      </c>
      <c r="H75" s="46">
        <f t="shared" si="3"/>
        <v>1E-3</v>
      </c>
      <c r="I75" s="46">
        <f t="shared" si="4"/>
        <v>0.999</v>
      </c>
      <c r="J75" s="47">
        <f t="shared" si="5"/>
        <v>40224821378.709991</v>
      </c>
      <c r="K75"/>
      <c r="L75"/>
      <c r="M75"/>
      <c r="N75" s="27"/>
    </row>
    <row r="76" spans="2:14" x14ac:dyDescent="0.25">
      <c r="B76" s="9">
        <f t="shared" si="6"/>
        <v>57</v>
      </c>
      <c r="C76" s="42">
        <f>'Simulacion sistema (hoja4)'!BV67</f>
        <v>0.82396553434130837</v>
      </c>
      <c r="D76" s="42">
        <f>'Simulacion sistema (hoja4)'!BW67</f>
        <v>0.8397757037563226</v>
      </c>
      <c r="E76" s="44">
        <f t="shared" si="0"/>
        <v>110346527.47358079</v>
      </c>
      <c r="F76" s="45">
        <f t="shared" si="1"/>
        <v>206.96838382061188</v>
      </c>
      <c r="G76" s="45">
        <f t="shared" si="2"/>
        <v>362.19467168607082</v>
      </c>
      <c r="H76" s="46">
        <f t="shared" si="3"/>
        <v>1E-3</v>
      </c>
      <c r="I76" s="46">
        <f t="shared" si="4"/>
        <v>0.999</v>
      </c>
      <c r="J76" s="47">
        <f t="shared" si="5"/>
        <v>39966924289.991592</v>
      </c>
      <c r="K76"/>
      <c r="L76"/>
      <c r="M76"/>
      <c r="N76" s="27"/>
    </row>
    <row r="77" spans="2:14" x14ac:dyDescent="0.25">
      <c r="B77" s="9">
        <f t="shared" si="6"/>
        <v>58</v>
      </c>
      <c r="C77" s="42">
        <f>'Simulacion sistema (hoja4)'!BV68</f>
        <v>0.83365003409762284</v>
      </c>
      <c r="D77" s="42">
        <f>'Simulacion sistema (hoja4)'!BW68</f>
        <v>0.85049934880916633</v>
      </c>
      <c r="E77" s="44">
        <f t="shared" si="0"/>
        <v>111755614.43352446</v>
      </c>
      <c r="F77" s="45">
        <f t="shared" si="1"/>
        <v>206.96838382061188</v>
      </c>
      <c r="G77" s="45">
        <f t="shared" si="2"/>
        <v>362.19467168607082</v>
      </c>
      <c r="H77" s="46">
        <f t="shared" si="3"/>
        <v>1E-3</v>
      </c>
      <c r="I77" s="46">
        <f t="shared" si="4"/>
        <v>0.999</v>
      </c>
      <c r="J77" s="47">
        <f t="shared" si="5"/>
        <v>40477288078.825508</v>
      </c>
      <c r="K77"/>
      <c r="L77"/>
      <c r="M77"/>
      <c r="N77" s="27"/>
    </row>
    <row r="78" spans="2:14" x14ac:dyDescent="0.25">
      <c r="B78" s="9">
        <f t="shared" si="6"/>
        <v>59</v>
      </c>
      <c r="C78" s="42">
        <f>'Simulacion sistema (hoja4)'!BV69</f>
        <v>0.82384597856891095</v>
      </c>
      <c r="D78" s="42">
        <f>'Simulacion sistema (hoja4)'!BW69</f>
        <v>0.84857779211493578</v>
      </c>
      <c r="E78" s="44">
        <f t="shared" si="0"/>
        <v>111503121.88390256</v>
      </c>
      <c r="F78" s="45">
        <f t="shared" si="1"/>
        <v>206.96838382061188</v>
      </c>
      <c r="G78" s="45">
        <f t="shared" si="2"/>
        <v>362.19467168607082</v>
      </c>
      <c r="H78" s="46">
        <f t="shared" si="3"/>
        <v>1E-3</v>
      </c>
      <c r="I78" s="46">
        <f t="shared" si="4"/>
        <v>0.999</v>
      </c>
      <c r="J78" s="47">
        <f t="shared" si="5"/>
        <v>40385836622.712029</v>
      </c>
      <c r="K78"/>
      <c r="L78"/>
      <c r="M78"/>
      <c r="N78" s="27"/>
    </row>
    <row r="79" spans="2:14" x14ac:dyDescent="0.25">
      <c r="B79" s="9">
        <f t="shared" si="6"/>
        <v>60</v>
      </c>
      <c r="C79" s="42">
        <f>'Simulacion sistema (hoja4)'!BV70</f>
        <v>0.84038397229107786</v>
      </c>
      <c r="D79" s="42">
        <f>'Simulacion sistema (hoja4)'!BW70</f>
        <v>0.85021454494767923</v>
      </c>
      <c r="E79" s="44">
        <f t="shared" si="0"/>
        <v>111718191.20612505</v>
      </c>
      <c r="F79" s="45">
        <f t="shared" si="1"/>
        <v>206.96838382061188</v>
      </c>
      <c r="G79" s="45">
        <f t="shared" si="2"/>
        <v>362.19467168607082</v>
      </c>
      <c r="H79" s="46">
        <f t="shared" si="3"/>
        <v>1E-3</v>
      </c>
      <c r="I79" s="46">
        <f t="shared" si="4"/>
        <v>0.999</v>
      </c>
      <c r="J79" s="47">
        <f t="shared" si="5"/>
        <v>40463733585.264145</v>
      </c>
      <c r="K79"/>
      <c r="L79"/>
      <c r="M79"/>
      <c r="N79" s="27"/>
    </row>
    <row r="80" spans="2:14" x14ac:dyDescent="0.25">
      <c r="B80" s="9">
        <f t="shared" si="6"/>
        <v>61</v>
      </c>
      <c r="C80" s="42">
        <f>'Simulacion sistema (hoja4)'!BV71</f>
        <v>0.80844728334629878</v>
      </c>
      <c r="D80" s="42">
        <f>'Simulacion sistema (hoja4)'!BW71</f>
        <v>0.84747644249706477</v>
      </c>
      <c r="E80" s="44">
        <f t="shared" si="0"/>
        <v>111358404.54411431</v>
      </c>
      <c r="F80" s="45">
        <f t="shared" si="1"/>
        <v>206.96838382061188</v>
      </c>
      <c r="G80" s="45">
        <f t="shared" si="2"/>
        <v>362.19467168607082</v>
      </c>
      <c r="H80" s="46">
        <f t="shared" si="3"/>
        <v>1E-3</v>
      </c>
      <c r="I80" s="46">
        <f t="shared" si="4"/>
        <v>0.999</v>
      </c>
      <c r="J80" s="47">
        <f t="shared" si="5"/>
        <v>40333420773.340141</v>
      </c>
      <c r="K80"/>
      <c r="L80"/>
      <c r="M80"/>
      <c r="N80" s="27"/>
    </row>
    <row r="81" spans="2:14" x14ac:dyDescent="0.25">
      <c r="B81" s="9">
        <f t="shared" si="6"/>
        <v>62</v>
      </c>
      <c r="C81" s="42">
        <f>'Simulacion sistema (hoja4)'!BV72</f>
        <v>0.82702479671662787</v>
      </c>
      <c r="D81" s="42">
        <f>'Simulacion sistema (hoja4)'!BW72</f>
        <v>0.84163251572120534</v>
      </c>
      <c r="E81" s="44">
        <f t="shared" si="0"/>
        <v>110590512.56576638</v>
      </c>
      <c r="F81" s="45">
        <f t="shared" si="1"/>
        <v>206.96838382061188</v>
      </c>
      <c r="G81" s="45">
        <f t="shared" si="2"/>
        <v>362.19467168607082</v>
      </c>
      <c r="H81" s="46">
        <f t="shared" si="3"/>
        <v>1E-3</v>
      </c>
      <c r="I81" s="46">
        <f t="shared" si="4"/>
        <v>0.999</v>
      </c>
      <c r="J81" s="47">
        <f t="shared" si="5"/>
        <v>40055294390.352043</v>
      </c>
      <c r="K81"/>
      <c r="L81"/>
      <c r="M81"/>
      <c r="N81" s="27"/>
    </row>
    <row r="82" spans="2:14" x14ac:dyDescent="0.25">
      <c r="B82" s="9">
        <f t="shared" si="6"/>
        <v>63</v>
      </c>
      <c r="C82" s="42">
        <f>'Simulacion sistema (hoja4)'!BV73</f>
        <v>0.83378580476026598</v>
      </c>
      <c r="D82" s="42">
        <f>'Simulacion sistema (hoja4)'!BW73</f>
        <v>0.85122751157984111</v>
      </c>
      <c r="E82" s="44">
        <f t="shared" si="0"/>
        <v>111851295.02159111</v>
      </c>
      <c r="F82" s="45">
        <f t="shared" si="1"/>
        <v>206.96838382061188</v>
      </c>
      <c r="G82" s="45">
        <f t="shared" si="2"/>
        <v>362.19467168607082</v>
      </c>
      <c r="H82" s="46">
        <f t="shared" si="3"/>
        <v>1E-3</v>
      </c>
      <c r="I82" s="46">
        <f t="shared" si="4"/>
        <v>0.999</v>
      </c>
      <c r="J82" s="47">
        <f t="shared" si="5"/>
        <v>40511943078.007042</v>
      </c>
      <c r="K82"/>
      <c r="L82"/>
      <c r="M82"/>
      <c r="N82" s="27"/>
    </row>
    <row r="83" spans="2:14" x14ac:dyDescent="0.25">
      <c r="B83" s="9">
        <f t="shared" si="6"/>
        <v>64</v>
      </c>
      <c r="C83" s="42">
        <f>'Simulacion sistema (hoja4)'!BV74</f>
        <v>0.81935482580920105</v>
      </c>
      <c r="D83" s="42">
        <f>'Simulacion sistema (hoja4)'!BW74</f>
        <v>0.84467044349576026</v>
      </c>
      <c r="E83" s="44">
        <f t="shared" si="0"/>
        <v>110989696.2753429</v>
      </c>
      <c r="F83" s="45">
        <f t="shared" si="1"/>
        <v>206.96838382061188</v>
      </c>
      <c r="G83" s="45">
        <f t="shared" si="2"/>
        <v>362.19467168607082</v>
      </c>
      <c r="H83" s="46">
        <f t="shared" si="3"/>
        <v>1E-3</v>
      </c>
      <c r="I83" s="46">
        <f t="shared" si="4"/>
        <v>0.999</v>
      </c>
      <c r="J83" s="47">
        <f t="shared" si="5"/>
        <v>40199876602.984535</v>
      </c>
      <c r="K83"/>
      <c r="L83"/>
      <c r="M83"/>
      <c r="N83" s="27"/>
    </row>
    <row r="84" spans="2:14" x14ac:dyDescent="0.25">
      <c r="B84" s="9">
        <f t="shared" si="6"/>
        <v>65</v>
      </c>
      <c r="C84" s="42">
        <f>'Simulacion sistema (hoja4)'!BV75</f>
        <v>0.82258664446338214</v>
      </c>
      <c r="D84" s="42">
        <f>'Simulacion sistema (hoja4)'!BW75</f>
        <v>0.84232509902995711</v>
      </c>
      <c r="E84" s="44">
        <f t="shared" si="0"/>
        <v>110681518.01253636</v>
      </c>
      <c r="F84" s="45">
        <f t="shared" si="1"/>
        <v>206.96838382061188</v>
      </c>
      <c r="G84" s="45">
        <f t="shared" si="2"/>
        <v>362.19467168607082</v>
      </c>
      <c r="H84" s="46">
        <f t="shared" si="3"/>
        <v>1E-3</v>
      </c>
      <c r="I84" s="46">
        <f t="shared" si="4"/>
        <v>0.999</v>
      </c>
      <c r="J84" s="47">
        <f t="shared" si="5"/>
        <v>40088256078.266541</v>
      </c>
      <c r="K84"/>
      <c r="L84"/>
      <c r="M84"/>
      <c r="N84" s="27"/>
    </row>
    <row r="85" spans="2:14" x14ac:dyDescent="0.25">
      <c r="B85" s="9">
        <f t="shared" si="6"/>
        <v>66</v>
      </c>
      <c r="C85" s="42">
        <f>'Simulacion sistema (hoja4)'!BV76</f>
        <v>0.82682246202278276</v>
      </c>
      <c r="D85" s="42">
        <f>'Simulacion sistema (hoja4)'!BW76</f>
        <v>0.84806557251165005</v>
      </c>
      <c r="E85" s="44">
        <f t="shared" ref="E85:E148" si="7">+D85*$F$13*$F$14</f>
        <v>111435816.22803082</v>
      </c>
      <c r="F85" s="45">
        <f t="shared" ref="F85:F148" si="8">+$F$11*F$16</f>
        <v>206.96838382061188</v>
      </c>
      <c r="G85" s="45">
        <f t="shared" ref="G85:G148" si="9">+$F$11*F$15</f>
        <v>362.19467168607082</v>
      </c>
      <c r="H85" s="46">
        <f t="shared" ref="H85:H148" si="10">+COUNTIF($C$20:$C$1019,"&lt;"&amp;$F$12)/1000</f>
        <v>1E-3</v>
      </c>
      <c r="I85" s="46">
        <f t="shared" ref="I85:I148" si="11">1-H85</f>
        <v>0.999</v>
      </c>
      <c r="J85" s="47">
        <f t="shared" ref="J85:J148" si="12">+IF(C85&lt;$F$12,E85*F85,E85*G85)</f>
        <v>40361458872.780945</v>
      </c>
      <c r="K85"/>
      <c r="L85"/>
      <c r="M85"/>
      <c r="N85" s="27"/>
    </row>
    <row r="86" spans="2:14" x14ac:dyDescent="0.25">
      <c r="B86" s="9">
        <f t="shared" ref="B86:B149" si="13">+B85+1</f>
        <v>67</v>
      </c>
      <c r="C86" s="42">
        <f>'Simulacion sistema (hoja4)'!BV77</f>
        <v>0.815614079540109</v>
      </c>
      <c r="D86" s="42">
        <f>'Simulacion sistema (hoja4)'!BW77</f>
        <v>0.85230348790074406</v>
      </c>
      <c r="E86" s="44">
        <f t="shared" si="7"/>
        <v>111992678.31015778</v>
      </c>
      <c r="F86" s="45">
        <f t="shared" si="8"/>
        <v>206.96838382061188</v>
      </c>
      <c r="G86" s="45">
        <f t="shared" si="9"/>
        <v>362.19467168607082</v>
      </c>
      <c r="H86" s="46">
        <f t="shared" si="10"/>
        <v>1E-3</v>
      </c>
      <c r="I86" s="46">
        <f t="shared" si="11"/>
        <v>0.999</v>
      </c>
      <c r="J86" s="47">
        <f t="shared" si="12"/>
        <v>40563151351.791344</v>
      </c>
      <c r="K86"/>
      <c r="L86"/>
      <c r="M86"/>
      <c r="N86" s="27"/>
    </row>
    <row r="87" spans="2:14" x14ac:dyDescent="0.25">
      <c r="B87" s="9">
        <f t="shared" si="13"/>
        <v>68</v>
      </c>
      <c r="C87" s="42">
        <f>'Simulacion sistema (hoja4)'!BV78</f>
        <v>0.82440707833294613</v>
      </c>
      <c r="D87" s="42">
        <f>'Simulacion sistema (hoja4)'!BW78</f>
        <v>0.84525626540984311</v>
      </c>
      <c r="E87" s="44">
        <f t="shared" si="7"/>
        <v>111066673.27485339</v>
      </c>
      <c r="F87" s="45">
        <f t="shared" si="8"/>
        <v>206.96838382061188</v>
      </c>
      <c r="G87" s="45">
        <f t="shared" si="9"/>
        <v>362.19467168607082</v>
      </c>
      <c r="H87" s="46">
        <f t="shared" si="10"/>
        <v>1E-3</v>
      </c>
      <c r="I87" s="46">
        <f t="shared" si="11"/>
        <v>0.999</v>
      </c>
      <c r="J87" s="47">
        <f t="shared" si="12"/>
        <v>40227757262.049622</v>
      </c>
      <c r="K87"/>
      <c r="L87"/>
      <c r="M87"/>
      <c r="N87" s="27"/>
    </row>
    <row r="88" spans="2:14" x14ac:dyDescent="0.25">
      <c r="B88" s="9">
        <f t="shared" si="13"/>
        <v>69</v>
      </c>
      <c r="C88" s="42">
        <f>'Simulacion sistema (hoja4)'!BV79</f>
        <v>0.83143212045561954</v>
      </c>
      <c r="D88" s="42">
        <f>'Simulacion sistema (hoja4)'!BW79</f>
        <v>0.85143097061900352</v>
      </c>
      <c r="E88" s="44">
        <f t="shared" si="7"/>
        <v>111878029.53933705</v>
      </c>
      <c r="F88" s="45">
        <f t="shared" si="8"/>
        <v>206.96838382061188</v>
      </c>
      <c r="G88" s="45">
        <f t="shared" si="9"/>
        <v>362.19467168607082</v>
      </c>
      <c r="H88" s="46">
        <f t="shared" si="10"/>
        <v>1E-3</v>
      </c>
      <c r="I88" s="46">
        <f t="shared" si="11"/>
        <v>0.999</v>
      </c>
      <c r="J88" s="47">
        <f t="shared" si="12"/>
        <v>40521626177.88472</v>
      </c>
      <c r="K88"/>
      <c r="L88"/>
      <c r="M88"/>
      <c r="N88" s="27"/>
    </row>
    <row r="89" spans="2:14" x14ac:dyDescent="0.25">
      <c r="B89" s="9">
        <f t="shared" si="13"/>
        <v>70</v>
      </c>
      <c r="C89" s="42">
        <f>'Simulacion sistema (hoja4)'!BV80</f>
        <v>0.81808268746218915</v>
      </c>
      <c r="D89" s="42">
        <f>'Simulacion sistema (hoja4)'!BW80</f>
        <v>0.851333870209382</v>
      </c>
      <c r="E89" s="44">
        <f t="shared" si="7"/>
        <v>111865270.5455128</v>
      </c>
      <c r="F89" s="45">
        <f t="shared" si="8"/>
        <v>206.96838382061188</v>
      </c>
      <c r="G89" s="45">
        <f t="shared" si="9"/>
        <v>362.19467168607082</v>
      </c>
      <c r="H89" s="46">
        <f t="shared" si="10"/>
        <v>1E-3</v>
      </c>
      <c r="I89" s="46">
        <f t="shared" si="11"/>
        <v>0.999</v>
      </c>
      <c r="J89" s="47">
        <f t="shared" si="12"/>
        <v>40517004938.305496</v>
      </c>
      <c r="K89"/>
      <c r="L89"/>
      <c r="M89"/>
      <c r="N89" s="27"/>
    </row>
    <row r="90" spans="2:14" x14ac:dyDescent="0.25">
      <c r="B90" s="9">
        <f t="shared" si="13"/>
        <v>71</v>
      </c>
      <c r="C90" s="42">
        <f>'Simulacion sistema (hoja4)'!BV81</f>
        <v>0.82011512670271181</v>
      </c>
      <c r="D90" s="42">
        <f>'Simulacion sistema (hoja4)'!BW81</f>
        <v>0.84754583588776744</v>
      </c>
      <c r="E90" s="44">
        <f t="shared" si="7"/>
        <v>111367522.83565263</v>
      </c>
      <c r="F90" s="45">
        <f t="shared" si="8"/>
        <v>206.96838382061188</v>
      </c>
      <c r="G90" s="45">
        <f t="shared" si="9"/>
        <v>362.19467168607082</v>
      </c>
      <c r="H90" s="46">
        <f t="shared" si="10"/>
        <v>1E-3</v>
      </c>
      <c r="I90" s="46">
        <f t="shared" si="11"/>
        <v>0.999</v>
      </c>
      <c r="J90" s="47">
        <f t="shared" si="12"/>
        <v>40336723369.950203</v>
      </c>
      <c r="K90"/>
      <c r="L90"/>
      <c r="M90"/>
      <c r="N90" s="27"/>
    </row>
    <row r="91" spans="2:14" x14ac:dyDescent="0.25">
      <c r="B91" s="9">
        <f t="shared" si="13"/>
        <v>72</v>
      </c>
      <c r="C91" s="42">
        <f>'Simulacion sistema (hoja4)'!BV82</f>
        <v>0.80824366042506879</v>
      </c>
      <c r="D91" s="42">
        <f>'Simulacion sistema (hoja4)'!BW82</f>
        <v>0.8449650054629001</v>
      </c>
      <c r="E91" s="44">
        <f t="shared" si="7"/>
        <v>111028401.71782507</v>
      </c>
      <c r="F91" s="45">
        <f t="shared" si="8"/>
        <v>206.96838382061188</v>
      </c>
      <c r="G91" s="45">
        <f t="shared" si="9"/>
        <v>362.19467168607082</v>
      </c>
      <c r="H91" s="46">
        <f t="shared" si="10"/>
        <v>1E-3</v>
      </c>
      <c r="I91" s="46">
        <f t="shared" si="11"/>
        <v>0.999</v>
      </c>
      <c r="J91" s="47">
        <f t="shared" si="12"/>
        <v>40213895508.01683</v>
      </c>
      <c r="K91"/>
      <c r="L91"/>
      <c r="M91"/>
      <c r="N91" s="27"/>
    </row>
    <row r="92" spans="2:14" x14ac:dyDescent="0.25">
      <c r="B92" s="9">
        <f t="shared" si="13"/>
        <v>73</v>
      </c>
      <c r="C92" s="42">
        <f>'Simulacion sistema (hoja4)'!BV83</f>
        <v>0.81309545336253486</v>
      </c>
      <c r="D92" s="42">
        <f>'Simulacion sistema (hoja4)'!BW83</f>
        <v>0.84576405423757095</v>
      </c>
      <c r="E92" s="44">
        <f t="shared" si="7"/>
        <v>111133396.72681682</v>
      </c>
      <c r="F92" s="45">
        <f t="shared" si="8"/>
        <v>206.96838382061188</v>
      </c>
      <c r="G92" s="45">
        <f t="shared" si="9"/>
        <v>362.19467168607082</v>
      </c>
      <c r="H92" s="46">
        <f t="shared" si="10"/>
        <v>1E-3</v>
      </c>
      <c r="I92" s="46">
        <f t="shared" si="11"/>
        <v>0.999</v>
      </c>
      <c r="J92" s="47">
        <f t="shared" si="12"/>
        <v>40251924140.827278</v>
      </c>
      <c r="K92"/>
      <c r="L92"/>
      <c r="M92"/>
      <c r="N92" s="27"/>
    </row>
    <row r="93" spans="2:14" x14ac:dyDescent="0.25">
      <c r="B93" s="9">
        <f t="shared" si="13"/>
        <v>74</v>
      </c>
      <c r="C93" s="42">
        <f>'Simulacion sistema (hoja4)'!BV84</f>
        <v>0.81909847439341121</v>
      </c>
      <c r="D93" s="42">
        <f>'Simulacion sistema (hoja4)'!BW84</f>
        <v>0.84779336022299145</v>
      </c>
      <c r="E93" s="44">
        <f t="shared" si="7"/>
        <v>111400047.53330107</v>
      </c>
      <c r="F93" s="45">
        <f t="shared" si="8"/>
        <v>206.96838382061188</v>
      </c>
      <c r="G93" s="45">
        <f t="shared" si="9"/>
        <v>362.19467168607082</v>
      </c>
      <c r="H93" s="46">
        <f t="shared" si="10"/>
        <v>1E-3</v>
      </c>
      <c r="I93" s="46">
        <f t="shared" si="11"/>
        <v>0.999</v>
      </c>
      <c r="J93" s="47">
        <f t="shared" si="12"/>
        <v>40348503642.136665</v>
      </c>
      <c r="K93"/>
      <c r="L93"/>
      <c r="M93"/>
      <c r="N93" s="27"/>
    </row>
    <row r="94" spans="2:14" x14ac:dyDescent="0.25">
      <c r="B94" s="9">
        <f t="shared" si="13"/>
        <v>75</v>
      </c>
      <c r="C94" s="42">
        <f>'Simulacion sistema (hoja4)'!BV85</f>
        <v>0.82576372459337599</v>
      </c>
      <c r="D94" s="42">
        <f>'Simulacion sistema (hoja4)'!BW85</f>
        <v>0.84542243781993254</v>
      </c>
      <c r="E94" s="44">
        <f t="shared" si="7"/>
        <v>111088508.32953914</v>
      </c>
      <c r="F94" s="45">
        <f t="shared" si="8"/>
        <v>206.96838382061188</v>
      </c>
      <c r="G94" s="45">
        <f t="shared" si="9"/>
        <v>362.19467168607082</v>
      </c>
      <c r="H94" s="46">
        <f t="shared" si="10"/>
        <v>1E-3</v>
      </c>
      <c r="I94" s="46">
        <f t="shared" si="11"/>
        <v>0.999</v>
      </c>
      <c r="J94" s="47">
        <f t="shared" si="12"/>
        <v>40235665802.512772</v>
      </c>
      <c r="K94"/>
      <c r="L94"/>
      <c r="M94"/>
      <c r="N94" s="27"/>
    </row>
    <row r="95" spans="2:14" x14ac:dyDescent="0.25">
      <c r="B95" s="9">
        <f t="shared" si="13"/>
        <v>76</v>
      </c>
      <c r="C95" s="42">
        <f>'Simulacion sistema (hoja4)'!BV86</f>
        <v>0.81782234194380476</v>
      </c>
      <c r="D95" s="42">
        <f>'Simulacion sistema (hoja4)'!BW86</f>
        <v>0.84624139965805822</v>
      </c>
      <c r="E95" s="44">
        <f t="shared" si="7"/>
        <v>111196119.91506885</v>
      </c>
      <c r="F95" s="45">
        <f t="shared" si="8"/>
        <v>206.96838382061188</v>
      </c>
      <c r="G95" s="45">
        <f t="shared" si="9"/>
        <v>362.19467168607082</v>
      </c>
      <c r="H95" s="46">
        <f t="shared" si="10"/>
        <v>1E-3</v>
      </c>
      <c r="I95" s="46">
        <f t="shared" si="11"/>
        <v>0.999</v>
      </c>
      <c r="J95" s="47">
        <f t="shared" si="12"/>
        <v>40274642145.40332</v>
      </c>
      <c r="K95"/>
      <c r="L95"/>
      <c r="M95"/>
      <c r="N95" s="27"/>
    </row>
    <row r="96" spans="2:14" x14ac:dyDescent="0.25">
      <c r="B96" s="9">
        <f t="shared" si="13"/>
        <v>77</v>
      </c>
      <c r="C96" s="42">
        <f>'Simulacion sistema (hoja4)'!BV87</f>
        <v>0.82715411656046267</v>
      </c>
      <c r="D96" s="42">
        <f>'Simulacion sistema (hoja4)'!BW87</f>
        <v>0.84833658703710024</v>
      </c>
      <c r="E96" s="44">
        <f t="shared" si="7"/>
        <v>111471427.53667498</v>
      </c>
      <c r="F96" s="45">
        <f t="shared" si="8"/>
        <v>206.96838382061188</v>
      </c>
      <c r="G96" s="45">
        <f t="shared" si="9"/>
        <v>362.19467168607082</v>
      </c>
      <c r="H96" s="46">
        <f t="shared" si="10"/>
        <v>1E-3</v>
      </c>
      <c r="I96" s="46">
        <f t="shared" si="11"/>
        <v>0.999</v>
      </c>
      <c r="J96" s="47">
        <f t="shared" si="12"/>
        <v>40374357099.023628</v>
      </c>
      <c r="K96"/>
      <c r="L96"/>
      <c r="M96"/>
      <c r="N96" s="27"/>
    </row>
    <row r="97" spans="2:14" x14ac:dyDescent="0.25">
      <c r="B97" s="9">
        <f t="shared" si="13"/>
        <v>78</v>
      </c>
      <c r="C97" s="42">
        <f>'Simulacion sistema (hoja4)'!BV88</f>
        <v>0.83246644182961238</v>
      </c>
      <c r="D97" s="42">
        <f>'Simulacion sistema (hoja4)'!BW88</f>
        <v>0.85286624589771953</v>
      </c>
      <c r="E97" s="44">
        <f t="shared" si="7"/>
        <v>112066624.71096034</v>
      </c>
      <c r="F97" s="45">
        <f t="shared" si="8"/>
        <v>206.96838382061188</v>
      </c>
      <c r="G97" s="45">
        <f t="shared" si="9"/>
        <v>362.19467168607082</v>
      </c>
      <c r="H97" s="46">
        <f t="shared" si="10"/>
        <v>1E-3</v>
      </c>
      <c r="I97" s="46">
        <f t="shared" si="11"/>
        <v>0.999</v>
      </c>
      <c r="J97" s="47">
        <f t="shared" si="12"/>
        <v>40589934344.15239</v>
      </c>
      <c r="K97"/>
      <c r="L97"/>
      <c r="M97"/>
      <c r="N97" s="27"/>
    </row>
    <row r="98" spans="2:14" x14ac:dyDescent="0.25">
      <c r="B98" s="9">
        <f t="shared" si="13"/>
        <v>79</v>
      </c>
      <c r="C98" s="42">
        <f>'Simulacion sistema (hoja4)'!BV89</f>
        <v>0.82503444104207857</v>
      </c>
      <c r="D98" s="42">
        <f>'Simulacion sistema (hoja4)'!BW89</f>
        <v>0.84379633277630472</v>
      </c>
      <c r="E98" s="44">
        <f t="shared" si="7"/>
        <v>110874838.12680644</v>
      </c>
      <c r="F98" s="45">
        <f t="shared" si="8"/>
        <v>206.96838382061188</v>
      </c>
      <c r="G98" s="45">
        <f t="shared" si="9"/>
        <v>362.19467168607082</v>
      </c>
      <c r="H98" s="46">
        <f t="shared" si="10"/>
        <v>1E-3</v>
      </c>
      <c r="I98" s="46">
        <f t="shared" si="11"/>
        <v>0.999</v>
      </c>
      <c r="J98" s="47">
        <f t="shared" si="12"/>
        <v>40158275593.584908</v>
      </c>
      <c r="K98"/>
      <c r="L98"/>
      <c r="M98"/>
      <c r="N98" s="27"/>
    </row>
    <row r="99" spans="2:14" x14ac:dyDescent="0.25">
      <c r="B99" s="9">
        <f t="shared" si="13"/>
        <v>80</v>
      </c>
      <c r="C99" s="42">
        <f>'Simulacion sistema (hoja4)'!BV90</f>
        <v>0.8019295879798054</v>
      </c>
      <c r="D99" s="42">
        <f>'Simulacion sistema (hoja4)'!BW90</f>
        <v>0.84161674985993407</v>
      </c>
      <c r="E99" s="44">
        <f t="shared" si="7"/>
        <v>110588440.93159533</v>
      </c>
      <c r="F99" s="45">
        <f t="shared" si="8"/>
        <v>206.96838382061188</v>
      </c>
      <c r="G99" s="45">
        <f t="shared" si="9"/>
        <v>362.19467168607082</v>
      </c>
      <c r="H99" s="46">
        <f t="shared" si="10"/>
        <v>1E-3</v>
      </c>
      <c r="I99" s="46">
        <f t="shared" si="11"/>
        <v>0.999</v>
      </c>
      <c r="J99" s="47">
        <f t="shared" si="12"/>
        <v>40054544055.493607</v>
      </c>
      <c r="K99"/>
      <c r="L99"/>
      <c r="M99"/>
      <c r="N99" s="27"/>
    </row>
    <row r="100" spans="2:14" x14ac:dyDescent="0.25">
      <c r="B100" s="9">
        <f t="shared" si="13"/>
        <v>81</v>
      </c>
      <c r="C100" s="42">
        <f>'Simulacion sistema (hoja4)'!BV91</f>
        <v>0.81433321411696369</v>
      </c>
      <c r="D100" s="42">
        <f>'Simulacion sistema (hoja4)'!BW91</f>
        <v>0.84424375545220254</v>
      </c>
      <c r="E100" s="44">
        <f t="shared" si="7"/>
        <v>110933629.46641941</v>
      </c>
      <c r="F100" s="45">
        <f t="shared" si="8"/>
        <v>206.96838382061188</v>
      </c>
      <c r="G100" s="45">
        <f t="shared" si="9"/>
        <v>362.19467168607082</v>
      </c>
      <c r="H100" s="46">
        <f t="shared" si="10"/>
        <v>1E-3</v>
      </c>
      <c r="I100" s="46">
        <f t="shared" si="11"/>
        <v>0.999</v>
      </c>
      <c r="J100" s="47">
        <f t="shared" si="12"/>
        <v>40179569503.534012</v>
      </c>
      <c r="K100"/>
      <c r="L100"/>
      <c r="M100"/>
      <c r="N100" s="27"/>
    </row>
    <row r="101" spans="2:14" x14ac:dyDescent="0.25">
      <c r="B101" s="9">
        <f t="shared" si="13"/>
        <v>82</v>
      </c>
      <c r="C101" s="42">
        <f>'Simulacion sistema (hoja4)'!BV92</f>
        <v>0.83078067154038837</v>
      </c>
      <c r="D101" s="42">
        <f>'Simulacion sistema (hoja4)'!BW92</f>
        <v>0.84986915272983155</v>
      </c>
      <c r="E101" s="44">
        <f t="shared" si="7"/>
        <v>111672806.66869988</v>
      </c>
      <c r="F101" s="45">
        <f t="shared" si="8"/>
        <v>206.96838382061188</v>
      </c>
      <c r="G101" s="45">
        <f t="shared" si="9"/>
        <v>362.19467168607082</v>
      </c>
      <c r="H101" s="46">
        <f t="shared" si="10"/>
        <v>1E-3</v>
      </c>
      <c r="I101" s="46">
        <f t="shared" si="11"/>
        <v>0.999</v>
      </c>
      <c r="J101" s="47">
        <f t="shared" si="12"/>
        <v>40447295547.631813</v>
      </c>
      <c r="K101"/>
      <c r="L101"/>
      <c r="M101"/>
      <c r="N101" s="27"/>
    </row>
    <row r="102" spans="2:14" x14ac:dyDescent="0.25">
      <c r="B102" s="9">
        <f t="shared" si="13"/>
        <v>83</v>
      </c>
      <c r="C102" s="42">
        <f>'Simulacion sistema (hoja4)'!BV93</f>
        <v>0.84113883635876452</v>
      </c>
      <c r="D102" s="42">
        <f>'Simulacion sistema (hoja4)'!BW93</f>
        <v>0.85795875558694734</v>
      </c>
      <c r="E102" s="44">
        <f t="shared" si="7"/>
        <v>112735780.48412488</v>
      </c>
      <c r="F102" s="45">
        <f t="shared" si="8"/>
        <v>206.96838382061188</v>
      </c>
      <c r="G102" s="45">
        <f t="shared" si="9"/>
        <v>362.19467168607082</v>
      </c>
      <c r="H102" s="46">
        <f t="shared" si="10"/>
        <v>1E-3</v>
      </c>
      <c r="I102" s="46">
        <f t="shared" si="11"/>
        <v>0.999</v>
      </c>
      <c r="J102" s="47">
        <f t="shared" si="12"/>
        <v>40832298999.720566</v>
      </c>
      <c r="K102"/>
      <c r="L102" s="27"/>
      <c r="M102" s="27"/>
      <c r="N102" s="27"/>
    </row>
    <row r="103" spans="2:14" x14ac:dyDescent="0.25">
      <c r="B103" s="9">
        <f t="shared" si="13"/>
        <v>84</v>
      </c>
      <c r="C103" s="42">
        <f>'Simulacion sistema (hoja4)'!BV94</f>
        <v>0.81725242104255891</v>
      </c>
      <c r="D103" s="42">
        <f>'Simulacion sistema (hoja4)'!BW94</f>
        <v>0.84613773916050516</v>
      </c>
      <c r="E103" s="44">
        <f t="shared" si="7"/>
        <v>111182498.92569037</v>
      </c>
      <c r="F103" s="45">
        <f t="shared" si="8"/>
        <v>206.96838382061188</v>
      </c>
      <c r="G103" s="45">
        <f t="shared" si="9"/>
        <v>362.19467168607082</v>
      </c>
      <c r="H103" s="46">
        <f t="shared" si="10"/>
        <v>1E-3</v>
      </c>
      <c r="I103" s="46">
        <f t="shared" si="11"/>
        <v>0.999</v>
      </c>
      <c r="J103" s="47">
        <f t="shared" si="12"/>
        <v>40269708695.627342</v>
      </c>
      <c r="K103"/>
      <c r="L103" s="27"/>
      <c r="M103" s="27"/>
      <c r="N103" s="27"/>
    </row>
    <row r="104" spans="2:14" x14ac:dyDescent="0.25">
      <c r="B104" s="9">
        <f t="shared" si="13"/>
        <v>85</v>
      </c>
      <c r="C104" s="42">
        <f>'Simulacion sistema (hoja4)'!BV95</f>
        <v>0.80469811562805793</v>
      </c>
      <c r="D104" s="42">
        <f>'Simulacion sistema (hoja4)'!BW95</f>
        <v>0.84175647262869158</v>
      </c>
      <c r="E104" s="44">
        <f t="shared" si="7"/>
        <v>110606800.50341007</v>
      </c>
      <c r="F104" s="45">
        <f t="shared" si="8"/>
        <v>206.96838382061188</v>
      </c>
      <c r="G104" s="45">
        <f t="shared" si="9"/>
        <v>362.19467168607082</v>
      </c>
      <c r="H104" s="46">
        <f t="shared" si="10"/>
        <v>1E-3</v>
      </c>
      <c r="I104" s="46">
        <f t="shared" si="11"/>
        <v>0.999</v>
      </c>
      <c r="J104" s="47">
        <f t="shared" si="12"/>
        <v>40061193794.579346</v>
      </c>
      <c r="K104"/>
      <c r="L104" s="27"/>
      <c r="M104" s="27"/>
      <c r="N104" s="27"/>
    </row>
    <row r="105" spans="2:14" x14ac:dyDescent="0.25">
      <c r="B105" s="9">
        <f t="shared" si="13"/>
        <v>86</v>
      </c>
      <c r="C105" s="42">
        <f>'Simulacion sistema (hoja4)'!BV96</f>
        <v>0.8199335468963419</v>
      </c>
      <c r="D105" s="42">
        <f>'Simulacion sistema (hoja4)'!BW96</f>
        <v>0.84427794828045555</v>
      </c>
      <c r="E105" s="44">
        <f t="shared" si="7"/>
        <v>110938122.40405186</v>
      </c>
      <c r="F105" s="45">
        <f t="shared" si="8"/>
        <v>206.96838382061188</v>
      </c>
      <c r="G105" s="45">
        <f t="shared" si="9"/>
        <v>362.19467168607082</v>
      </c>
      <c r="H105" s="46">
        <f t="shared" si="10"/>
        <v>1E-3</v>
      </c>
      <c r="I105" s="46">
        <f t="shared" si="11"/>
        <v>0.999</v>
      </c>
      <c r="J105" s="47">
        <f t="shared" si="12"/>
        <v>40181196821.604698</v>
      </c>
      <c r="K105"/>
      <c r="L105" s="27"/>
      <c r="M105" s="27"/>
      <c r="N105" s="27"/>
    </row>
    <row r="106" spans="2:14" x14ac:dyDescent="0.25">
      <c r="B106" s="9">
        <f t="shared" si="13"/>
        <v>87</v>
      </c>
      <c r="C106" s="42">
        <f>'Simulacion sistema (hoja4)'!BV97</f>
        <v>0.80921216722087574</v>
      </c>
      <c r="D106" s="42">
        <f>'Simulacion sistema (hoja4)'!BW97</f>
        <v>0.84264999296862386</v>
      </c>
      <c r="E106" s="44">
        <f t="shared" si="7"/>
        <v>110724209.07607716</v>
      </c>
      <c r="F106" s="45">
        <f t="shared" si="8"/>
        <v>206.96838382061188</v>
      </c>
      <c r="G106" s="45">
        <f t="shared" si="9"/>
        <v>362.19467168607082</v>
      </c>
      <c r="H106" s="46">
        <f t="shared" si="10"/>
        <v>1E-3</v>
      </c>
      <c r="I106" s="46">
        <f t="shared" si="11"/>
        <v>0.999</v>
      </c>
      <c r="J106" s="47">
        <f t="shared" si="12"/>
        <v>40103718554.009628</v>
      </c>
      <c r="K106"/>
      <c r="L106" s="27"/>
      <c r="M106" s="27"/>
      <c r="N106" s="27"/>
    </row>
    <row r="107" spans="2:14" x14ac:dyDescent="0.25">
      <c r="B107" s="9">
        <f t="shared" si="13"/>
        <v>88</v>
      </c>
      <c r="C107" s="42">
        <f>'Simulacion sistema (hoja4)'!BV98</f>
        <v>0.81355300016521426</v>
      </c>
      <c r="D107" s="42">
        <f>'Simulacion sistema (hoja4)'!BW98</f>
        <v>0.84254119922429216</v>
      </c>
      <c r="E107" s="44">
        <f t="shared" si="7"/>
        <v>110709913.57807198</v>
      </c>
      <c r="F107" s="45">
        <f t="shared" si="8"/>
        <v>206.96838382061188</v>
      </c>
      <c r="G107" s="45">
        <f t="shared" si="9"/>
        <v>362.19467168607082</v>
      </c>
      <c r="H107" s="46">
        <f t="shared" si="10"/>
        <v>1E-3</v>
      </c>
      <c r="I107" s="46">
        <f t="shared" si="11"/>
        <v>0.999</v>
      </c>
      <c r="J107" s="47">
        <f t="shared" si="12"/>
        <v>40098540800.803055</v>
      </c>
      <c r="K107"/>
      <c r="L107" s="27"/>
      <c r="M107" s="27"/>
      <c r="N107" s="27"/>
    </row>
    <row r="108" spans="2:14" x14ac:dyDescent="0.25">
      <c r="B108" s="9">
        <f t="shared" si="13"/>
        <v>89</v>
      </c>
      <c r="C108" s="42">
        <f>'Simulacion sistema (hoja4)'!BV99</f>
        <v>0.82108571180395129</v>
      </c>
      <c r="D108" s="42">
        <f>'Simulacion sistema (hoja4)'!BW99</f>
        <v>0.84869604713211799</v>
      </c>
      <c r="E108" s="44">
        <f t="shared" si="7"/>
        <v>111518660.5931603</v>
      </c>
      <c r="F108" s="45">
        <f t="shared" si="8"/>
        <v>206.96838382061188</v>
      </c>
      <c r="G108" s="45">
        <f t="shared" si="9"/>
        <v>362.19467168607082</v>
      </c>
      <c r="H108" s="46">
        <f t="shared" si="10"/>
        <v>1E-3</v>
      </c>
      <c r="I108" s="46">
        <f t="shared" si="11"/>
        <v>0.999</v>
      </c>
      <c r="J108" s="47">
        <f t="shared" si="12"/>
        <v>40391464660.410057</v>
      </c>
      <c r="K108"/>
      <c r="L108" s="27"/>
      <c r="M108" s="27"/>
      <c r="N108" s="27"/>
    </row>
    <row r="109" spans="2:14" x14ac:dyDescent="0.25">
      <c r="B109" s="9">
        <f t="shared" si="13"/>
        <v>90</v>
      </c>
      <c r="C109" s="42">
        <f>'Simulacion sistema (hoja4)'!BV100</f>
        <v>0.81893235047330837</v>
      </c>
      <c r="D109" s="42">
        <f>'Simulacion sistema (hoja4)'!BW100</f>
        <v>0.84495999675386702</v>
      </c>
      <c r="E109" s="44">
        <f t="shared" si="7"/>
        <v>111027743.57345812</v>
      </c>
      <c r="F109" s="45">
        <f t="shared" si="8"/>
        <v>206.96838382061188</v>
      </c>
      <c r="G109" s="45">
        <f t="shared" si="9"/>
        <v>362.19467168607082</v>
      </c>
      <c r="H109" s="46">
        <f t="shared" si="10"/>
        <v>1E-3</v>
      </c>
      <c r="I109" s="46">
        <f t="shared" si="11"/>
        <v>0.999</v>
      </c>
      <c r="J109" s="47">
        <f t="shared" si="12"/>
        <v>40213657131.633926</v>
      </c>
      <c r="K109"/>
      <c r="L109" s="27"/>
      <c r="M109" s="27"/>
      <c r="N109" s="27"/>
    </row>
    <row r="110" spans="2:14" x14ac:dyDescent="0.25">
      <c r="B110" s="9">
        <f t="shared" si="13"/>
        <v>91</v>
      </c>
      <c r="C110" s="42">
        <f>'Simulacion sistema (hoja4)'!BV101</f>
        <v>0.82345208975397099</v>
      </c>
      <c r="D110" s="42">
        <f>'Simulacion sistema (hoja4)'!BW101</f>
        <v>0.84663311985021461</v>
      </c>
      <c r="E110" s="44">
        <f t="shared" si="7"/>
        <v>111247591.9483182</v>
      </c>
      <c r="F110" s="45">
        <f t="shared" si="8"/>
        <v>206.96838382061188</v>
      </c>
      <c r="G110" s="45">
        <f t="shared" si="9"/>
        <v>362.19467168607082</v>
      </c>
      <c r="H110" s="46">
        <f t="shared" si="10"/>
        <v>1E-3</v>
      </c>
      <c r="I110" s="46">
        <f t="shared" si="11"/>
        <v>0.999</v>
      </c>
      <c r="J110" s="47">
        <f t="shared" si="12"/>
        <v>40293285041.587082</v>
      </c>
      <c r="K110" s="27"/>
      <c r="L110" s="27"/>
      <c r="M110" s="27"/>
      <c r="N110" s="27"/>
    </row>
    <row r="111" spans="2:14" x14ac:dyDescent="0.25">
      <c r="B111" s="9">
        <f t="shared" si="13"/>
        <v>92</v>
      </c>
      <c r="C111" s="42">
        <f>'Simulacion sistema (hoja4)'!BV102</f>
        <v>0.81387299955045622</v>
      </c>
      <c r="D111" s="42">
        <f>'Simulacion sistema (hoja4)'!BW102</f>
        <v>0.85021670070844946</v>
      </c>
      <c r="E111" s="44">
        <f t="shared" si="7"/>
        <v>111718474.47309026</v>
      </c>
      <c r="F111" s="45">
        <f t="shared" si="8"/>
        <v>206.96838382061188</v>
      </c>
      <c r="G111" s="45">
        <f t="shared" si="9"/>
        <v>362.19467168607082</v>
      </c>
      <c r="H111" s="46">
        <f t="shared" si="10"/>
        <v>1E-3</v>
      </c>
      <c r="I111" s="46">
        <f t="shared" si="11"/>
        <v>0.999</v>
      </c>
      <c r="J111" s="47">
        <f t="shared" si="12"/>
        <v>40463836183.049614</v>
      </c>
      <c r="K111" s="27"/>
      <c r="L111" s="27"/>
      <c r="M111" s="27"/>
      <c r="N111" s="27"/>
    </row>
    <row r="112" spans="2:14" x14ac:dyDescent="0.25">
      <c r="B112" s="9">
        <f t="shared" si="13"/>
        <v>93</v>
      </c>
      <c r="C112" s="42">
        <f>'Simulacion sistema (hoja4)'!BV103</f>
        <v>0.81283337924078181</v>
      </c>
      <c r="D112" s="42">
        <f>'Simulacion sistema (hoja4)'!BW103</f>
        <v>0.84596262614738749</v>
      </c>
      <c r="E112" s="44">
        <f t="shared" si="7"/>
        <v>111159489.07576671</v>
      </c>
      <c r="F112" s="45">
        <f t="shared" si="8"/>
        <v>206.96838382061188</v>
      </c>
      <c r="G112" s="45">
        <f t="shared" si="9"/>
        <v>362.19467168607082</v>
      </c>
      <c r="H112" s="46">
        <f t="shared" si="10"/>
        <v>1E-3</v>
      </c>
      <c r="I112" s="46">
        <f t="shared" si="11"/>
        <v>0.999</v>
      </c>
      <c r="J112" s="47">
        <f t="shared" si="12"/>
        <v>40261374650.588699</v>
      </c>
      <c r="K112" s="27"/>
      <c r="L112" s="27"/>
      <c r="M112" s="27"/>
      <c r="N112" s="27"/>
    </row>
    <row r="113" spans="2:14" x14ac:dyDescent="0.25">
      <c r="B113" s="9">
        <f t="shared" si="13"/>
        <v>94</v>
      </c>
      <c r="C113" s="42">
        <f>'Simulacion sistema (hoja4)'!BV104</f>
        <v>0.81853649224504699</v>
      </c>
      <c r="D113" s="42">
        <f>'Simulacion sistema (hoja4)'!BW104</f>
        <v>0.84660508598400575</v>
      </c>
      <c r="E113" s="44">
        <f t="shared" si="7"/>
        <v>111243908.29829834</v>
      </c>
      <c r="F113" s="45">
        <f t="shared" si="8"/>
        <v>206.96838382061188</v>
      </c>
      <c r="G113" s="45">
        <f t="shared" si="9"/>
        <v>362.19467168607082</v>
      </c>
      <c r="H113" s="46">
        <f t="shared" si="10"/>
        <v>1E-3</v>
      </c>
      <c r="I113" s="46">
        <f t="shared" si="11"/>
        <v>0.999</v>
      </c>
      <c r="J113" s="47">
        <f t="shared" si="12"/>
        <v>40291950843.177536</v>
      </c>
      <c r="K113" s="27"/>
      <c r="L113" s="27"/>
      <c r="M113" s="27"/>
      <c r="N113" s="27"/>
    </row>
    <row r="114" spans="2:14" x14ac:dyDescent="0.25">
      <c r="B114" s="9">
        <f t="shared" si="13"/>
        <v>95</v>
      </c>
      <c r="C114" s="42">
        <f>'Simulacion sistema (hoja4)'!BV105</f>
        <v>0.8212825834468821</v>
      </c>
      <c r="D114" s="42">
        <f>'Simulacion sistema (hoja4)'!BW105</f>
        <v>0.85243112861147718</v>
      </c>
      <c r="E114" s="44">
        <f t="shared" si="7"/>
        <v>112009450.2995481</v>
      </c>
      <c r="F114" s="45">
        <f t="shared" si="8"/>
        <v>206.96838382061188</v>
      </c>
      <c r="G114" s="45">
        <f t="shared" si="9"/>
        <v>362.19467168607082</v>
      </c>
      <c r="H114" s="46">
        <f t="shared" si="10"/>
        <v>1E-3</v>
      </c>
      <c r="I114" s="46">
        <f t="shared" si="11"/>
        <v>0.999</v>
      </c>
      <c r="J114" s="47">
        <f t="shared" si="12"/>
        <v>40569226076.982094</v>
      </c>
      <c r="K114" s="27"/>
      <c r="L114" s="27"/>
      <c r="M114" s="27"/>
      <c r="N114" s="27"/>
    </row>
    <row r="115" spans="2:14" x14ac:dyDescent="0.25">
      <c r="B115" s="9">
        <f t="shared" si="13"/>
        <v>96</v>
      </c>
      <c r="C115" s="42">
        <f>'Simulacion sistema (hoja4)'!BV106</f>
        <v>0.81806250379438183</v>
      </c>
      <c r="D115" s="42">
        <f>'Simulacion sistema (hoja4)'!BW106</f>
        <v>0.85082568664872005</v>
      </c>
      <c r="E115" s="44">
        <f t="shared" si="7"/>
        <v>111798495.22564182</v>
      </c>
      <c r="F115" s="45">
        <f t="shared" si="8"/>
        <v>206.96838382061188</v>
      </c>
      <c r="G115" s="45">
        <f t="shared" si="9"/>
        <v>362.19467168607082</v>
      </c>
      <c r="H115" s="46">
        <f t="shared" si="10"/>
        <v>1E-3</v>
      </c>
      <c r="I115" s="46">
        <f t="shared" si="11"/>
        <v>0.999</v>
      </c>
      <c r="J115" s="47">
        <f t="shared" si="12"/>
        <v>40492819273.248093</v>
      </c>
      <c r="K115" s="27"/>
      <c r="L115" s="27"/>
      <c r="M115" s="27"/>
      <c r="N115" s="27"/>
    </row>
    <row r="116" spans="2:14" x14ac:dyDescent="0.25">
      <c r="B116" s="9">
        <f t="shared" si="13"/>
        <v>97</v>
      </c>
      <c r="C116" s="42">
        <f>'Simulacion sistema (hoja4)'!BV107</f>
        <v>0.82996040438187624</v>
      </c>
      <c r="D116" s="42">
        <f>'Simulacion sistema (hoja4)'!BW107</f>
        <v>0.85104882649883917</v>
      </c>
      <c r="E116" s="44">
        <f t="shared" si="7"/>
        <v>111827815.80194746</v>
      </c>
      <c r="F116" s="45">
        <f t="shared" si="8"/>
        <v>206.96838382061188</v>
      </c>
      <c r="G116" s="45">
        <f t="shared" si="9"/>
        <v>362.19467168607082</v>
      </c>
      <c r="H116" s="46">
        <f t="shared" si="10"/>
        <v>1E-3</v>
      </c>
      <c r="I116" s="46">
        <f t="shared" si="11"/>
        <v>0.999</v>
      </c>
      <c r="J116" s="47">
        <f t="shared" si="12"/>
        <v>40503439029.75676</v>
      </c>
      <c r="K116" s="27"/>
      <c r="L116" s="27"/>
      <c r="M116" s="27"/>
      <c r="N116" s="27"/>
    </row>
    <row r="117" spans="2:14" x14ac:dyDescent="0.25">
      <c r="B117" s="9">
        <f t="shared" si="13"/>
        <v>98</v>
      </c>
      <c r="C117" s="42">
        <f>'Simulacion sistema (hoja4)'!BV108</f>
        <v>0.83438503057293167</v>
      </c>
      <c r="D117" s="42">
        <f>'Simulacion sistema (hoja4)'!BW108</f>
        <v>0.84651479638899729</v>
      </c>
      <c r="E117" s="44">
        <f t="shared" si="7"/>
        <v>111232044.24551424</v>
      </c>
      <c r="F117" s="45">
        <f t="shared" si="8"/>
        <v>206.96838382061188</v>
      </c>
      <c r="G117" s="45">
        <f t="shared" si="9"/>
        <v>362.19467168607082</v>
      </c>
      <c r="H117" s="46">
        <f t="shared" si="10"/>
        <v>1E-3</v>
      </c>
      <c r="I117" s="46">
        <f t="shared" si="11"/>
        <v>0.999</v>
      </c>
      <c r="J117" s="47">
        <f t="shared" si="12"/>
        <v>40287653746.474533</v>
      </c>
      <c r="K117" s="27"/>
      <c r="L117" s="27"/>
      <c r="M117" s="27"/>
      <c r="N117" s="27"/>
    </row>
    <row r="118" spans="2:14" x14ac:dyDescent="0.25">
      <c r="B118" s="9">
        <f t="shared" si="13"/>
        <v>99</v>
      </c>
      <c r="C118" s="42">
        <f>'Simulacion sistema (hoja4)'!BV109</f>
        <v>0.82768942769453346</v>
      </c>
      <c r="D118" s="42">
        <f>'Simulacion sistema (hoja4)'!BW109</f>
        <v>0.84790991792606629</v>
      </c>
      <c r="E118" s="44">
        <f t="shared" si="7"/>
        <v>111415363.21548511</v>
      </c>
      <c r="F118" s="45">
        <f t="shared" si="8"/>
        <v>206.96838382061188</v>
      </c>
      <c r="G118" s="45">
        <f t="shared" si="9"/>
        <v>362.19467168607082</v>
      </c>
      <c r="H118" s="46">
        <f t="shared" si="10"/>
        <v>1E-3</v>
      </c>
      <c r="I118" s="46">
        <f t="shared" si="11"/>
        <v>0.999</v>
      </c>
      <c r="J118" s="47">
        <f t="shared" si="12"/>
        <v>40354050900.616959</v>
      </c>
      <c r="K118" s="27"/>
      <c r="L118" s="27"/>
      <c r="M118" s="27"/>
      <c r="N118" s="27"/>
    </row>
    <row r="119" spans="2:14" x14ac:dyDescent="0.25">
      <c r="B119" s="9">
        <f t="shared" si="13"/>
        <v>100</v>
      </c>
      <c r="C119" s="42">
        <f>'Simulacion sistema (hoja4)'!BV110</f>
        <v>0.81653148471540493</v>
      </c>
      <c r="D119" s="42">
        <f>'Simulacion sistema (hoja4)'!BW110</f>
        <v>0.84333685529334179</v>
      </c>
      <c r="E119" s="44">
        <f t="shared" si="7"/>
        <v>110814462.78554511</v>
      </c>
      <c r="F119" s="45">
        <f t="shared" si="8"/>
        <v>206.96838382061188</v>
      </c>
      <c r="G119" s="45">
        <f t="shared" si="9"/>
        <v>362.19467168607082</v>
      </c>
      <c r="H119" s="46">
        <f t="shared" si="10"/>
        <v>1E-3</v>
      </c>
      <c r="I119" s="46">
        <f t="shared" si="11"/>
        <v>0.999</v>
      </c>
      <c r="J119" s="47">
        <f t="shared" si="12"/>
        <v>40136407966.678825</v>
      </c>
      <c r="K119" s="27"/>
      <c r="L119" s="27"/>
      <c r="M119" s="27"/>
      <c r="N119" s="27"/>
    </row>
    <row r="120" spans="2:14" x14ac:dyDescent="0.25">
      <c r="B120" s="9">
        <f t="shared" si="13"/>
        <v>101</v>
      </c>
      <c r="C120" s="42">
        <f>'Simulacion sistema (hoja4)'!BV111</f>
        <v>0.82036995254636469</v>
      </c>
      <c r="D120" s="42">
        <f>'Simulacion sistema (hoja4)'!BW111</f>
        <v>0.84646060485924579</v>
      </c>
      <c r="E120" s="44">
        <f t="shared" si="7"/>
        <v>111224923.47850491</v>
      </c>
      <c r="F120" s="45">
        <f t="shared" si="8"/>
        <v>206.96838382061188</v>
      </c>
      <c r="G120" s="45">
        <f t="shared" si="9"/>
        <v>362.19467168607082</v>
      </c>
      <c r="H120" s="46">
        <f t="shared" si="10"/>
        <v>1E-3</v>
      </c>
      <c r="I120" s="46">
        <f t="shared" si="11"/>
        <v>0.999</v>
      </c>
      <c r="J120" s="47">
        <f t="shared" si="12"/>
        <v>40285074642.605438</v>
      </c>
      <c r="K120" s="27"/>
      <c r="L120" s="27"/>
      <c r="M120" s="27"/>
      <c r="N120" s="27"/>
    </row>
    <row r="121" spans="2:14" x14ac:dyDescent="0.25">
      <c r="B121" s="9">
        <f t="shared" si="13"/>
        <v>102</v>
      </c>
      <c r="C121" s="42">
        <f>'Simulacion sistema (hoja4)'!BV112</f>
        <v>0.81608722257216326</v>
      </c>
      <c r="D121" s="42">
        <f>'Simulacion sistema (hoja4)'!BW112</f>
        <v>0.84969956260415991</v>
      </c>
      <c r="E121" s="44">
        <f t="shared" si="7"/>
        <v>111650522.52618662</v>
      </c>
      <c r="F121" s="45">
        <f t="shared" si="8"/>
        <v>206.96838382061188</v>
      </c>
      <c r="G121" s="45">
        <f t="shared" si="9"/>
        <v>362.19467168607082</v>
      </c>
      <c r="H121" s="46">
        <f t="shared" si="10"/>
        <v>1E-3</v>
      </c>
      <c r="I121" s="46">
        <f t="shared" si="11"/>
        <v>0.999</v>
      </c>
      <c r="J121" s="47">
        <f t="shared" si="12"/>
        <v>40439224349.950417</v>
      </c>
      <c r="K121" s="27"/>
      <c r="L121" s="27"/>
      <c r="M121" s="27"/>
      <c r="N121" s="27"/>
    </row>
    <row r="122" spans="2:14" x14ac:dyDescent="0.25">
      <c r="B122" s="9">
        <f t="shared" si="13"/>
        <v>103</v>
      </c>
      <c r="C122" s="42">
        <f>'Simulacion sistema (hoja4)'!BV113</f>
        <v>0.81033858995125285</v>
      </c>
      <c r="D122" s="42">
        <f>'Simulacion sistema (hoja4)'!BW113</f>
        <v>0.83600466079455826</v>
      </c>
      <c r="E122" s="44">
        <f t="shared" si="7"/>
        <v>109851012.42840496</v>
      </c>
      <c r="F122" s="45">
        <f t="shared" si="8"/>
        <v>206.96838382061188</v>
      </c>
      <c r="G122" s="45">
        <f t="shared" si="9"/>
        <v>362.19467168607082</v>
      </c>
      <c r="H122" s="46">
        <f t="shared" si="10"/>
        <v>1E-3</v>
      </c>
      <c r="I122" s="46">
        <f t="shared" si="11"/>
        <v>0.999</v>
      </c>
      <c r="J122" s="47">
        <f t="shared" si="12"/>
        <v>39787451380.888618</v>
      </c>
      <c r="K122" s="27"/>
      <c r="L122" s="27"/>
      <c r="M122" s="27"/>
      <c r="N122" s="27"/>
    </row>
    <row r="123" spans="2:14" x14ac:dyDescent="0.25">
      <c r="B123" s="9">
        <f t="shared" si="13"/>
        <v>104</v>
      </c>
      <c r="C123" s="42">
        <f>'Simulacion sistema (hoja4)'!BV114</f>
        <v>0.82688716799601281</v>
      </c>
      <c r="D123" s="42">
        <f>'Simulacion sistema (hoja4)'!BW114</f>
        <v>0.84614349968842373</v>
      </c>
      <c r="E123" s="44">
        <f t="shared" si="7"/>
        <v>111183255.85905887</v>
      </c>
      <c r="F123" s="45">
        <f t="shared" si="8"/>
        <v>206.96838382061188</v>
      </c>
      <c r="G123" s="45">
        <f t="shared" si="9"/>
        <v>362.19467168607082</v>
      </c>
      <c r="H123" s="46">
        <f t="shared" si="10"/>
        <v>1E-3</v>
      </c>
      <c r="I123" s="46">
        <f t="shared" si="11"/>
        <v>0.999</v>
      </c>
      <c r="J123" s="47">
        <f t="shared" si="12"/>
        <v>40269982852.860237</v>
      </c>
      <c r="K123" s="27"/>
      <c r="L123" s="27"/>
      <c r="M123" s="27"/>
      <c r="N123" s="27"/>
    </row>
    <row r="124" spans="2:14" x14ac:dyDescent="0.25">
      <c r="B124" s="9">
        <f t="shared" si="13"/>
        <v>105</v>
      </c>
      <c r="C124" s="42">
        <f>'Simulacion sistema (hoja4)'!BV115</f>
        <v>0.82137739740453564</v>
      </c>
      <c r="D124" s="42">
        <f>'Simulacion sistema (hoja4)'!BW115</f>
        <v>0.84239863679023286</v>
      </c>
      <c r="E124" s="44">
        <f t="shared" si="7"/>
        <v>110691180.87423658</v>
      </c>
      <c r="F124" s="45">
        <f t="shared" si="8"/>
        <v>206.96838382061188</v>
      </c>
      <c r="G124" s="45">
        <f t="shared" si="9"/>
        <v>362.19467168607082</v>
      </c>
      <c r="H124" s="46">
        <f t="shared" si="10"/>
        <v>1E-3</v>
      </c>
      <c r="I124" s="46">
        <f t="shared" si="11"/>
        <v>0.999</v>
      </c>
      <c r="J124" s="47">
        <f t="shared" si="12"/>
        <v>40091755915.287598</v>
      </c>
      <c r="K124" s="27"/>
      <c r="L124" s="27"/>
      <c r="M124" s="27"/>
      <c r="N124" s="27"/>
    </row>
    <row r="125" spans="2:14" x14ac:dyDescent="0.25">
      <c r="B125" s="9">
        <f t="shared" si="13"/>
        <v>106</v>
      </c>
      <c r="C125" s="42">
        <f>'Simulacion sistema (hoja4)'!BV116</f>
        <v>0.82318974135741907</v>
      </c>
      <c r="D125" s="42">
        <f>'Simulacion sistema (hoja4)'!BW116</f>
        <v>0.83966237838238789</v>
      </c>
      <c r="E125" s="44">
        <f t="shared" si="7"/>
        <v>110331636.51944576</v>
      </c>
      <c r="F125" s="45">
        <f t="shared" si="8"/>
        <v>206.96838382061188</v>
      </c>
      <c r="G125" s="45">
        <f t="shared" si="9"/>
        <v>362.19467168607082</v>
      </c>
      <c r="H125" s="46">
        <f t="shared" si="10"/>
        <v>1E-3</v>
      </c>
      <c r="I125" s="46">
        <f t="shared" si="11"/>
        <v>0.999</v>
      </c>
      <c r="J125" s="47">
        <f t="shared" si="12"/>
        <v>39961530865.747559</v>
      </c>
      <c r="K125" s="27"/>
      <c r="L125" s="27"/>
      <c r="M125" s="27"/>
      <c r="N125" s="27"/>
    </row>
    <row r="126" spans="2:14" x14ac:dyDescent="0.25">
      <c r="B126" s="9">
        <f t="shared" si="13"/>
        <v>107</v>
      </c>
      <c r="C126" s="42">
        <f>'Simulacion sistema (hoja4)'!BV117</f>
        <v>0.82919751258431018</v>
      </c>
      <c r="D126" s="42">
        <f>'Simulacion sistema (hoja4)'!BW117</f>
        <v>0.84459241109827488</v>
      </c>
      <c r="E126" s="44">
        <f t="shared" si="7"/>
        <v>110979442.81831332</v>
      </c>
      <c r="F126" s="45">
        <f t="shared" si="8"/>
        <v>206.96838382061188</v>
      </c>
      <c r="G126" s="45">
        <f t="shared" si="9"/>
        <v>362.19467168607082</v>
      </c>
      <c r="H126" s="46">
        <f t="shared" si="10"/>
        <v>1E-3</v>
      </c>
      <c r="I126" s="46">
        <f t="shared" si="11"/>
        <v>0.999</v>
      </c>
      <c r="J126" s="47">
        <f t="shared" si="12"/>
        <v>40196162855.482063</v>
      </c>
      <c r="K126" s="27"/>
      <c r="L126" s="27"/>
      <c r="M126" s="27"/>
      <c r="N126" s="27"/>
    </row>
    <row r="127" spans="2:14" x14ac:dyDescent="0.25">
      <c r="B127" s="9">
        <f t="shared" si="13"/>
        <v>108</v>
      </c>
      <c r="C127" s="42">
        <f>'Simulacion sistema (hoja4)'!BV118</f>
        <v>0.81537202159051547</v>
      </c>
      <c r="D127" s="42">
        <f>'Simulacion sistema (hoja4)'!BW118</f>
        <v>0.84593179896807991</v>
      </c>
      <c r="E127" s="44">
        <f t="shared" si="7"/>
        <v>111155438.3844057</v>
      </c>
      <c r="F127" s="45">
        <f t="shared" si="8"/>
        <v>206.96838382061188</v>
      </c>
      <c r="G127" s="45">
        <f t="shared" si="9"/>
        <v>362.19467168607082</v>
      </c>
      <c r="H127" s="46">
        <f t="shared" si="10"/>
        <v>1E-3</v>
      </c>
      <c r="I127" s="46">
        <f t="shared" si="11"/>
        <v>0.999</v>
      </c>
      <c r="J127" s="47">
        <f t="shared" si="12"/>
        <v>40259907511.761101</v>
      </c>
      <c r="K127" s="27"/>
      <c r="L127" s="27"/>
      <c r="M127" s="27"/>
      <c r="N127" s="27"/>
    </row>
    <row r="128" spans="2:14" x14ac:dyDescent="0.25">
      <c r="B128" s="9">
        <f t="shared" si="13"/>
        <v>109</v>
      </c>
      <c r="C128" s="42">
        <f>'Simulacion sistema (hoja4)'!BV119</f>
        <v>0.80857128343208984</v>
      </c>
      <c r="D128" s="42">
        <f>'Simulacion sistema (hoja4)'!BW119</f>
        <v>0.84371134798219416</v>
      </c>
      <c r="E128" s="44">
        <f t="shared" si="7"/>
        <v>110863671.12486032</v>
      </c>
      <c r="F128" s="45">
        <f t="shared" si="8"/>
        <v>206.96838382061188</v>
      </c>
      <c r="G128" s="45">
        <f t="shared" si="9"/>
        <v>362.19467168607082</v>
      </c>
      <c r="H128" s="46">
        <f t="shared" si="10"/>
        <v>1E-3</v>
      </c>
      <c r="I128" s="46">
        <f t="shared" si="11"/>
        <v>0.999</v>
      </c>
      <c r="J128" s="47">
        <f t="shared" si="12"/>
        <v>40154230964.981316</v>
      </c>
      <c r="K128" s="27"/>
      <c r="L128" s="27"/>
      <c r="M128" s="27"/>
      <c r="N128" s="27"/>
    </row>
    <row r="129" spans="2:14" x14ac:dyDescent="0.25">
      <c r="B129" s="9">
        <f t="shared" si="13"/>
        <v>110</v>
      </c>
      <c r="C129" s="42">
        <f>'Simulacion sistema (hoja4)'!BV120</f>
        <v>0.82429135506209084</v>
      </c>
      <c r="D129" s="42">
        <f>'Simulacion sistema (hoja4)'!BW120</f>
        <v>0.85213996791136792</v>
      </c>
      <c r="E129" s="44">
        <f t="shared" si="7"/>
        <v>111971191.78355375</v>
      </c>
      <c r="F129" s="45">
        <f t="shared" si="8"/>
        <v>206.96838382061188</v>
      </c>
      <c r="G129" s="45">
        <f t="shared" si="9"/>
        <v>362.19467168607082</v>
      </c>
      <c r="H129" s="46">
        <f t="shared" si="10"/>
        <v>1E-3</v>
      </c>
      <c r="I129" s="46">
        <f t="shared" si="11"/>
        <v>0.999</v>
      </c>
      <c r="J129" s="47">
        <f t="shared" si="12"/>
        <v>40555369046.342323</v>
      </c>
      <c r="K129" s="27"/>
      <c r="L129" s="27"/>
      <c r="M129" s="27"/>
      <c r="N129" s="27"/>
    </row>
    <row r="130" spans="2:14" x14ac:dyDescent="0.25">
      <c r="B130" s="9">
        <f t="shared" si="13"/>
        <v>111</v>
      </c>
      <c r="C130" s="42">
        <f>'Simulacion sistema (hoja4)'!BV121</f>
        <v>0.81011368118302252</v>
      </c>
      <c r="D130" s="42">
        <f>'Simulacion sistema (hoja4)'!BW121</f>
        <v>0.84376778915022066</v>
      </c>
      <c r="E130" s="44">
        <f t="shared" si="7"/>
        <v>110871087.49433899</v>
      </c>
      <c r="F130" s="45">
        <f t="shared" si="8"/>
        <v>206.96838382061188</v>
      </c>
      <c r="G130" s="45">
        <f t="shared" si="9"/>
        <v>362.19467168607082</v>
      </c>
      <c r="H130" s="46">
        <f t="shared" si="10"/>
        <v>1E-3</v>
      </c>
      <c r="I130" s="46">
        <f t="shared" si="11"/>
        <v>0.999</v>
      </c>
      <c r="J130" s="47">
        <f t="shared" si="12"/>
        <v>40156917134.489746</v>
      </c>
      <c r="K130" s="27"/>
      <c r="L130" s="27"/>
      <c r="M130" s="27"/>
      <c r="N130" s="27"/>
    </row>
    <row r="131" spans="2:14" x14ac:dyDescent="0.25">
      <c r="B131" s="9">
        <f t="shared" si="13"/>
        <v>112</v>
      </c>
      <c r="C131" s="42">
        <f>'Simulacion sistema (hoja4)'!BV122</f>
        <v>0.82859804014419036</v>
      </c>
      <c r="D131" s="42">
        <f>'Simulacion sistema (hoja4)'!BW122</f>
        <v>0.84895219299282254</v>
      </c>
      <c r="E131" s="44">
        <f t="shared" si="7"/>
        <v>111552318.15925688</v>
      </c>
      <c r="F131" s="45">
        <f t="shared" si="8"/>
        <v>206.96838382061188</v>
      </c>
      <c r="G131" s="45">
        <f t="shared" si="9"/>
        <v>362.19467168607082</v>
      </c>
      <c r="H131" s="46">
        <f t="shared" si="10"/>
        <v>1E-3</v>
      </c>
      <c r="I131" s="46">
        <f t="shared" si="11"/>
        <v>0.999</v>
      </c>
      <c r="J131" s="47">
        <f t="shared" si="12"/>
        <v>40403655251.512161</v>
      </c>
      <c r="K131" s="27"/>
      <c r="L131" s="27"/>
      <c r="M131" s="27"/>
      <c r="N131" s="27"/>
    </row>
    <row r="132" spans="2:14" x14ac:dyDescent="0.25">
      <c r="B132" s="9">
        <f t="shared" si="13"/>
        <v>113</v>
      </c>
      <c r="C132" s="42">
        <f>'Simulacion sistema (hoja4)'!BV123</f>
        <v>0.82434408981295926</v>
      </c>
      <c r="D132" s="42">
        <f>'Simulacion sistema (hoja4)'!BW123</f>
        <v>0.84856828388453409</v>
      </c>
      <c r="E132" s="44">
        <f t="shared" si="7"/>
        <v>111501872.50242777</v>
      </c>
      <c r="F132" s="45">
        <f t="shared" si="8"/>
        <v>206.96838382061188</v>
      </c>
      <c r="G132" s="45">
        <f t="shared" si="9"/>
        <v>362.19467168607082</v>
      </c>
      <c r="H132" s="46">
        <f t="shared" si="10"/>
        <v>1E-3</v>
      </c>
      <c r="I132" s="46">
        <f t="shared" si="11"/>
        <v>0.999</v>
      </c>
      <c r="J132" s="47">
        <f t="shared" si="12"/>
        <v>40385384103.398956</v>
      </c>
      <c r="K132" s="27"/>
      <c r="L132" s="27"/>
      <c r="M132" s="27"/>
      <c r="N132" s="27"/>
    </row>
    <row r="133" spans="2:14" x14ac:dyDescent="0.25">
      <c r="B133" s="9">
        <f t="shared" si="13"/>
        <v>114</v>
      </c>
      <c r="C133" s="42">
        <f>'Simulacion sistema (hoja4)'!BV124</f>
        <v>0.81858420949699184</v>
      </c>
      <c r="D133" s="42">
        <f>'Simulacion sistema (hoja4)'!BW124</f>
        <v>0.84117458030545467</v>
      </c>
      <c r="E133" s="44">
        <f t="shared" si="7"/>
        <v>110530339.85213675</v>
      </c>
      <c r="F133" s="45">
        <f t="shared" si="8"/>
        <v>206.96838382061188</v>
      </c>
      <c r="G133" s="45">
        <f t="shared" si="9"/>
        <v>362.19467168607082</v>
      </c>
      <c r="H133" s="46">
        <f t="shared" si="10"/>
        <v>1E-3</v>
      </c>
      <c r="I133" s="46">
        <f t="shared" si="11"/>
        <v>0.999</v>
      </c>
      <c r="J133" s="47">
        <f t="shared" si="12"/>
        <v>40033500154.094498</v>
      </c>
      <c r="K133" s="27"/>
      <c r="L133" s="27"/>
      <c r="M133" s="27"/>
      <c r="N133" s="27"/>
    </row>
    <row r="134" spans="2:14" x14ac:dyDescent="0.25">
      <c r="B134" s="9">
        <f t="shared" si="13"/>
        <v>115</v>
      </c>
      <c r="C134" s="42">
        <f>'Simulacion sistema (hoja4)'!BV125</f>
        <v>0.81221255018506178</v>
      </c>
      <c r="D134" s="42">
        <f>'Simulacion sistema (hoja4)'!BW125</f>
        <v>0.84035425070216208</v>
      </c>
      <c r="E134" s="44">
        <f t="shared" si="7"/>
        <v>110422548.5422641</v>
      </c>
      <c r="F134" s="45">
        <f t="shared" si="8"/>
        <v>206.96838382061188</v>
      </c>
      <c r="G134" s="45">
        <f t="shared" si="9"/>
        <v>362.19467168607082</v>
      </c>
      <c r="H134" s="46">
        <f t="shared" si="10"/>
        <v>1E-3</v>
      </c>
      <c r="I134" s="46">
        <f t="shared" si="11"/>
        <v>0.999</v>
      </c>
      <c r="J134" s="47">
        <f t="shared" si="12"/>
        <v>39994458716.004562</v>
      </c>
      <c r="K134" s="27"/>
      <c r="L134" s="27"/>
      <c r="M134" s="27"/>
      <c r="N134" s="27"/>
    </row>
    <row r="135" spans="2:14" x14ac:dyDescent="0.25">
      <c r="B135" s="9">
        <f t="shared" si="13"/>
        <v>116</v>
      </c>
      <c r="C135" s="42">
        <f>'Simulacion sistema (hoja4)'!BV126</f>
        <v>0.82071836071883608</v>
      </c>
      <c r="D135" s="42">
        <f>'Simulacion sistema (hoja4)'!BW126</f>
        <v>0.83916770248293038</v>
      </c>
      <c r="E135" s="44">
        <f t="shared" si="7"/>
        <v>110266636.10625705</v>
      </c>
      <c r="F135" s="45">
        <f t="shared" si="8"/>
        <v>206.96838382061188</v>
      </c>
      <c r="G135" s="45">
        <f t="shared" si="9"/>
        <v>362.19467168607082</v>
      </c>
      <c r="H135" s="46">
        <f t="shared" si="10"/>
        <v>1E-3</v>
      </c>
      <c r="I135" s="46">
        <f t="shared" si="11"/>
        <v>0.999</v>
      </c>
      <c r="J135" s="47">
        <f t="shared" si="12"/>
        <v>39937988062.433212</v>
      </c>
      <c r="K135" s="27"/>
      <c r="L135" s="27"/>
      <c r="M135" s="27"/>
      <c r="N135" s="27"/>
    </row>
    <row r="136" spans="2:14" x14ac:dyDescent="0.25">
      <c r="B136" s="9">
        <f t="shared" si="13"/>
        <v>117</v>
      </c>
      <c r="C136" s="42">
        <f>'Simulacion sistema (hoja4)'!BV127</f>
        <v>0.82018137396358504</v>
      </c>
      <c r="D136" s="42">
        <f>'Simulacion sistema (hoja4)'!BW127</f>
        <v>0.84768841939535877</v>
      </c>
      <c r="E136" s="44">
        <f t="shared" si="7"/>
        <v>111386258.30855013</v>
      </c>
      <c r="F136" s="45">
        <f t="shared" si="8"/>
        <v>206.96838382061188</v>
      </c>
      <c r="G136" s="45">
        <f t="shared" si="9"/>
        <v>362.19467168607082</v>
      </c>
      <c r="H136" s="46">
        <f t="shared" si="10"/>
        <v>1E-3</v>
      </c>
      <c r="I136" s="46">
        <f t="shared" si="11"/>
        <v>0.999</v>
      </c>
      <c r="J136" s="47">
        <f t="shared" si="12"/>
        <v>40343509258.405197</v>
      </c>
      <c r="K136" s="27"/>
      <c r="L136" s="27"/>
      <c r="M136" s="27"/>
      <c r="N136" s="27"/>
    </row>
    <row r="137" spans="2:14" x14ac:dyDescent="0.25">
      <c r="B137" s="9">
        <f t="shared" si="13"/>
        <v>118</v>
      </c>
      <c r="C137" s="42">
        <f>'Simulacion sistema (hoja4)'!BV128</f>
        <v>0.83389711924154974</v>
      </c>
      <c r="D137" s="42">
        <f>'Simulacion sistema (hoja4)'!BW128</f>
        <v>0.84800045618839914</v>
      </c>
      <c r="E137" s="44">
        <f t="shared" si="7"/>
        <v>111427259.94315565</v>
      </c>
      <c r="F137" s="45">
        <f t="shared" si="8"/>
        <v>206.96838382061188</v>
      </c>
      <c r="G137" s="45">
        <f t="shared" si="9"/>
        <v>362.19467168607082</v>
      </c>
      <c r="H137" s="46">
        <f t="shared" si="10"/>
        <v>1E-3</v>
      </c>
      <c r="I137" s="46">
        <f t="shared" si="11"/>
        <v>0.999</v>
      </c>
      <c r="J137" s="47">
        <f t="shared" si="12"/>
        <v>40358359831.989731</v>
      </c>
      <c r="K137" s="27"/>
      <c r="L137" s="27"/>
      <c r="M137" s="27"/>
      <c r="N137" s="27"/>
    </row>
    <row r="138" spans="2:14" x14ac:dyDescent="0.25">
      <c r="B138" s="9">
        <f t="shared" si="13"/>
        <v>119</v>
      </c>
      <c r="C138" s="42">
        <f>'Simulacion sistema (hoja4)'!BV129</f>
        <v>0.83275043558119988</v>
      </c>
      <c r="D138" s="42">
        <f>'Simulacion sistema (hoja4)'!BW129</f>
        <v>0.85480653957697761</v>
      </c>
      <c r="E138" s="44">
        <f t="shared" si="7"/>
        <v>112321579.30041486</v>
      </c>
      <c r="F138" s="45">
        <f t="shared" si="8"/>
        <v>206.96838382061188</v>
      </c>
      <c r="G138" s="45">
        <f t="shared" si="9"/>
        <v>362.19467168607082</v>
      </c>
      <c r="H138" s="46">
        <f t="shared" si="10"/>
        <v>1E-3</v>
      </c>
      <c r="I138" s="46">
        <f t="shared" si="11"/>
        <v>0.999</v>
      </c>
      <c r="J138" s="47">
        <f t="shared" si="12"/>
        <v>40682277537.974731</v>
      </c>
      <c r="K138" s="27"/>
      <c r="L138" s="27"/>
      <c r="M138" s="27"/>
      <c r="N138" s="27"/>
    </row>
    <row r="139" spans="2:14" x14ac:dyDescent="0.25">
      <c r="B139" s="9">
        <f t="shared" si="13"/>
        <v>120</v>
      </c>
      <c r="C139" s="42">
        <f>'Simulacion sistema (hoja4)'!BV130</f>
        <v>0.81868433403534291</v>
      </c>
      <c r="D139" s="42">
        <f>'Simulacion sistema (hoja4)'!BW130</f>
        <v>0.84635769405223593</v>
      </c>
      <c r="E139" s="44">
        <f t="shared" si="7"/>
        <v>111211400.99846381</v>
      </c>
      <c r="F139" s="45">
        <f t="shared" si="8"/>
        <v>206.96838382061188</v>
      </c>
      <c r="G139" s="45">
        <f t="shared" si="9"/>
        <v>362.19467168607082</v>
      </c>
      <c r="H139" s="46">
        <f t="shared" si="10"/>
        <v>1E-3</v>
      </c>
      <c r="I139" s="46">
        <f t="shared" si="11"/>
        <v>0.999</v>
      </c>
      <c r="J139" s="47">
        <f t="shared" si="12"/>
        <v>40280176872.386566</v>
      </c>
      <c r="K139" s="27"/>
      <c r="L139" s="27"/>
      <c r="M139" s="27"/>
      <c r="N139" s="27"/>
    </row>
    <row r="140" spans="2:14" x14ac:dyDescent="0.25">
      <c r="B140" s="9">
        <f t="shared" si="13"/>
        <v>121</v>
      </c>
      <c r="C140" s="42">
        <f>'Simulacion sistema (hoja4)'!BV131</f>
        <v>0.81998418139399698</v>
      </c>
      <c r="D140" s="42">
        <f>'Simulacion sistema (hoja4)'!BW131</f>
        <v>0.85024320646904472</v>
      </c>
      <c r="E140" s="44">
        <f t="shared" si="7"/>
        <v>111721957.33003248</v>
      </c>
      <c r="F140" s="45">
        <f t="shared" si="8"/>
        <v>206.96838382061188</v>
      </c>
      <c r="G140" s="45">
        <f t="shared" si="9"/>
        <v>362.19467168607082</v>
      </c>
      <c r="H140" s="46">
        <f t="shared" si="10"/>
        <v>1E-3</v>
      </c>
      <c r="I140" s="46">
        <f t="shared" si="11"/>
        <v>0.999</v>
      </c>
      <c r="J140" s="47">
        <f t="shared" si="12"/>
        <v>40465097655.276329</v>
      </c>
      <c r="K140" s="27"/>
      <c r="L140" s="27"/>
      <c r="M140" s="27"/>
      <c r="N140" s="27"/>
    </row>
    <row r="141" spans="2:14" x14ac:dyDescent="0.25">
      <c r="B141" s="9">
        <f t="shared" si="13"/>
        <v>122</v>
      </c>
      <c r="C141" s="42">
        <f>'Simulacion sistema (hoja4)'!BV132</f>
        <v>0.82781750991440117</v>
      </c>
      <c r="D141" s="42">
        <f>'Simulacion sistema (hoja4)'!BW132</f>
        <v>0.85419757648536943</v>
      </c>
      <c r="E141" s="44">
        <f t="shared" si="7"/>
        <v>112241561.55017754</v>
      </c>
      <c r="F141" s="45">
        <f t="shared" si="8"/>
        <v>206.96838382061188</v>
      </c>
      <c r="G141" s="45">
        <f t="shared" si="9"/>
        <v>362.19467168607082</v>
      </c>
      <c r="H141" s="46">
        <f t="shared" si="10"/>
        <v>1E-3</v>
      </c>
      <c r="I141" s="46">
        <f t="shared" si="11"/>
        <v>0.999</v>
      </c>
      <c r="J141" s="47">
        <f t="shared" si="12"/>
        <v>40653295535.198463</v>
      </c>
      <c r="K141" s="27"/>
      <c r="L141" s="27"/>
      <c r="M141" s="27"/>
      <c r="N141" s="27"/>
    </row>
    <row r="142" spans="2:14" x14ac:dyDescent="0.25">
      <c r="B142" s="9">
        <f t="shared" si="13"/>
        <v>123</v>
      </c>
      <c r="C142" s="42">
        <f>'Simulacion sistema (hoja4)'!BV133</f>
        <v>0.83329433008864273</v>
      </c>
      <c r="D142" s="42">
        <f>'Simulacion sistema (hoja4)'!BW133</f>
        <v>0.8484767600065245</v>
      </c>
      <c r="E142" s="44">
        <f t="shared" si="7"/>
        <v>111489846.26485732</v>
      </c>
      <c r="F142" s="45">
        <f t="shared" si="8"/>
        <v>206.96838382061188</v>
      </c>
      <c r="G142" s="45">
        <f t="shared" si="9"/>
        <v>362.19467168607082</v>
      </c>
      <c r="H142" s="46">
        <f t="shared" si="10"/>
        <v>1E-3</v>
      </c>
      <c r="I142" s="46">
        <f t="shared" si="11"/>
        <v>0.999</v>
      </c>
      <c r="J142" s="47">
        <f t="shared" si="12"/>
        <v>40381028264.230507</v>
      </c>
      <c r="K142" s="27"/>
      <c r="L142" s="27"/>
      <c r="M142" s="27"/>
      <c r="N142" s="27"/>
    </row>
    <row r="143" spans="2:14" x14ac:dyDescent="0.25">
      <c r="B143" s="9">
        <f t="shared" si="13"/>
        <v>124</v>
      </c>
      <c r="C143" s="42">
        <f>'Simulacion sistema (hoja4)'!BV134</f>
        <v>0.83049813769690639</v>
      </c>
      <c r="D143" s="42">
        <f>'Simulacion sistema (hoja4)'!BW134</f>
        <v>0.85228421841808333</v>
      </c>
      <c r="E143" s="44">
        <f t="shared" si="7"/>
        <v>111990146.30013615</v>
      </c>
      <c r="F143" s="45">
        <f t="shared" si="8"/>
        <v>206.96838382061188</v>
      </c>
      <c r="G143" s="45">
        <f t="shared" si="9"/>
        <v>362.19467168607082</v>
      </c>
      <c r="H143" s="46">
        <f t="shared" si="10"/>
        <v>1E-3</v>
      </c>
      <c r="I143" s="46">
        <f t="shared" si="11"/>
        <v>0.999</v>
      </c>
      <c r="J143" s="47">
        <f t="shared" si="12"/>
        <v>40562234271.252853</v>
      </c>
      <c r="K143" s="27"/>
      <c r="L143" s="27"/>
      <c r="M143" s="27"/>
      <c r="N143" s="27"/>
    </row>
    <row r="144" spans="2:14" x14ac:dyDescent="0.25">
      <c r="B144" s="9">
        <f t="shared" si="13"/>
        <v>125</v>
      </c>
      <c r="C144" s="42">
        <f>'Simulacion sistema (hoja4)'!BV135</f>
        <v>0.81282321686144199</v>
      </c>
      <c r="D144" s="42">
        <f>'Simulacion sistema (hoja4)'!BW135</f>
        <v>0.84590534244624938</v>
      </c>
      <c r="E144" s="44">
        <f t="shared" si="7"/>
        <v>111151961.99743718</v>
      </c>
      <c r="F144" s="45">
        <f t="shared" si="8"/>
        <v>206.96838382061188</v>
      </c>
      <c r="G144" s="45">
        <f t="shared" si="9"/>
        <v>362.19467168607082</v>
      </c>
      <c r="H144" s="46">
        <f t="shared" si="10"/>
        <v>1E-3</v>
      </c>
      <c r="I144" s="46">
        <f t="shared" si="11"/>
        <v>0.999</v>
      </c>
      <c r="J144" s="47">
        <f t="shared" si="12"/>
        <v>40258648382.924377</v>
      </c>
      <c r="K144" s="27"/>
      <c r="L144" s="27"/>
      <c r="M144" s="27"/>
      <c r="N144" s="27"/>
    </row>
    <row r="145" spans="2:14" x14ac:dyDescent="0.25">
      <c r="B145" s="9">
        <f t="shared" si="13"/>
        <v>126</v>
      </c>
      <c r="C145" s="42">
        <f>'Simulacion sistema (hoja4)'!BV136</f>
        <v>0.81037832666514154</v>
      </c>
      <c r="D145" s="42">
        <f>'Simulacion sistema (hoja4)'!BW136</f>
        <v>0.84396863236090836</v>
      </c>
      <c r="E145" s="44">
        <f t="shared" si="7"/>
        <v>110897478.29222335</v>
      </c>
      <c r="F145" s="45">
        <f t="shared" si="8"/>
        <v>206.96838382061188</v>
      </c>
      <c r="G145" s="45">
        <f t="shared" si="9"/>
        <v>362.19467168607082</v>
      </c>
      <c r="H145" s="46">
        <f t="shared" si="10"/>
        <v>1E-3</v>
      </c>
      <c r="I145" s="46">
        <f t="shared" si="11"/>
        <v>0.999</v>
      </c>
      <c r="J145" s="47">
        <f t="shared" si="12"/>
        <v>40166475740.864998</v>
      </c>
      <c r="K145" s="27"/>
      <c r="L145" s="27"/>
      <c r="M145" s="27"/>
      <c r="N145" s="27"/>
    </row>
    <row r="146" spans="2:14" x14ac:dyDescent="0.25">
      <c r="B146" s="9">
        <f t="shared" si="13"/>
        <v>127</v>
      </c>
      <c r="C146" s="42">
        <f>'Simulacion sistema (hoja4)'!BV137</f>
        <v>0.82414843980542174</v>
      </c>
      <c r="D146" s="42">
        <f>'Simulacion sistema (hoja4)'!BW137</f>
        <v>0.85296442981123588</v>
      </c>
      <c r="E146" s="44">
        <f t="shared" si="7"/>
        <v>112079526.07719639</v>
      </c>
      <c r="F146" s="45">
        <f t="shared" si="8"/>
        <v>206.96838382061188</v>
      </c>
      <c r="G146" s="45">
        <f t="shared" si="9"/>
        <v>362.19467168607082</v>
      </c>
      <c r="H146" s="46">
        <f t="shared" si="10"/>
        <v>1E-3</v>
      </c>
      <c r="I146" s="46">
        <f t="shared" si="11"/>
        <v>0.999</v>
      </c>
      <c r="J146" s="47">
        <f t="shared" si="12"/>
        <v>40594607150.260559</v>
      </c>
      <c r="K146" s="27"/>
      <c r="L146" s="27"/>
      <c r="M146" s="27"/>
      <c r="N146" s="27"/>
    </row>
    <row r="147" spans="2:14" x14ac:dyDescent="0.25">
      <c r="B147" s="9">
        <f t="shared" si="13"/>
        <v>128</v>
      </c>
      <c r="C147" s="42">
        <f>'Simulacion sistema (hoja4)'!BV138</f>
        <v>0.82649540939021382</v>
      </c>
      <c r="D147" s="42">
        <f>'Simulacion sistema (hoja4)'!BW138</f>
        <v>0.84809854685823927</v>
      </c>
      <c r="E147" s="44">
        <f t="shared" si="7"/>
        <v>111440149.05717263</v>
      </c>
      <c r="F147" s="45">
        <f t="shared" si="8"/>
        <v>206.96838382061188</v>
      </c>
      <c r="G147" s="45">
        <f t="shared" si="9"/>
        <v>362.19467168607082</v>
      </c>
      <c r="H147" s="46">
        <f t="shared" si="10"/>
        <v>1E-3</v>
      </c>
      <c r="I147" s="46">
        <f t="shared" si="11"/>
        <v>0.999</v>
      </c>
      <c r="J147" s="47">
        <f t="shared" si="12"/>
        <v>40363028200.409431</v>
      </c>
      <c r="K147" s="27"/>
      <c r="L147" s="27"/>
      <c r="M147" s="27"/>
      <c r="N147" s="27"/>
    </row>
    <row r="148" spans="2:14" x14ac:dyDescent="0.25">
      <c r="B148" s="9">
        <f t="shared" si="13"/>
        <v>129</v>
      </c>
      <c r="C148" s="42">
        <f>'Simulacion sistema (hoja4)'!BV139</f>
        <v>0.82692526878391814</v>
      </c>
      <c r="D148" s="42">
        <f>'Simulacion sistema (hoja4)'!BW139</f>
        <v>0.84656125768816448</v>
      </c>
      <c r="E148" s="44">
        <f t="shared" si="7"/>
        <v>111238149.2602248</v>
      </c>
      <c r="F148" s="45">
        <f t="shared" si="8"/>
        <v>206.96838382061188</v>
      </c>
      <c r="G148" s="45">
        <f t="shared" si="9"/>
        <v>362.19467168607082</v>
      </c>
      <c r="H148" s="46">
        <f t="shared" si="10"/>
        <v>1E-3</v>
      </c>
      <c r="I148" s="46">
        <f t="shared" si="11"/>
        <v>0.999</v>
      </c>
      <c r="J148" s="47">
        <f t="shared" si="12"/>
        <v>40289864950.273262</v>
      </c>
      <c r="K148" s="27"/>
      <c r="L148" s="27"/>
      <c r="M148" s="27"/>
      <c r="N148" s="27"/>
    </row>
    <row r="149" spans="2:14" x14ac:dyDescent="0.25">
      <c r="B149" s="9">
        <f t="shared" si="13"/>
        <v>130</v>
      </c>
      <c r="C149" s="42">
        <f>'Simulacion sistema (hoja4)'!BV140</f>
        <v>0.81580272499394091</v>
      </c>
      <c r="D149" s="42">
        <f>'Simulacion sistema (hoja4)'!BW140</f>
        <v>0.84389582215434111</v>
      </c>
      <c r="E149" s="44">
        <f t="shared" ref="E149:E212" si="14">+D149*$F$13*$F$14</f>
        <v>110887911.03108042</v>
      </c>
      <c r="F149" s="45">
        <f t="shared" ref="F149:F212" si="15">+$F$11*F$16</f>
        <v>206.96838382061188</v>
      </c>
      <c r="G149" s="45">
        <f t="shared" ref="G149:G212" si="16">+$F$11*F$15</f>
        <v>362.19467168607082</v>
      </c>
      <c r="H149" s="46">
        <f t="shared" ref="H149:H212" si="17">+COUNTIF($C$20:$C$1019,"&lt;"&amp;$F$12)/1000</f>
        <v>1E-3</v>
      </c>
      <c r="I149" s="46">
        <f t="shared" ref="I149:I212" si="18">1-H149</f>
        <v>0.999</v>
      </c>
      <c r="J149" s="47">
        <f t="shared" ref="J149:J212" si="19">+IF(C149&lt;$F$12,E149*F149,E149*G149)</f>
        <v>40163010529.856407</v>
      </c>
      <c r="K149" s="27"/>
      <c r="L149" s="27"/>
      <c r="M149" s="27"/>
      <c r="N149" s="27"/>
    </row>
    <row r="150" spans="2:14" x14ac:dyDescent="0.25">
      <c r="B150" s="9">
        <f t="shared" ref="B150:B213" si="20">+B149+1</f>
        <v>131</v>
      </c>
      <c r="C150" s="42">
        <f>'Simulacion sistema (hoja4)'!BV141</f>
        <v>0.81167479626895689</v>
      </c>
      <c r="D150" s="42">
        <f>'Simulacion sistema (hoja4)'!BW141</f>
        <v>0.84914102826226201</v>
      </c>
      <c r="E150" s="44">
        <f t="shared" si="14"/>
        <v>111577131.11366123</v>
      </c>
      <c r="F150" s="45">
        <f t="shared" si="15"/>
        <v>206.96838382061188</v>
      </c>
      <c r="G150" s="45">
        <f t="shared" si="16"/>
        <v>362.19467168607082</v>
      </c>
      <c r="H150" s="46">
        <f t="shared" si="17"/>
        <v>1E-3</v>
      </c>
      <c r="I150" s="46">
        <f t="shared" si="18"/>
        <v>0.999</v>
      </c>
      <c r="J150" s="47">
        <f t="shared" si="19"/>
        <v>40412642371.386208</v>
      </c>
      <c r="K150" s="27"/>
      <c r="L150" s="27"/>
      <c r="M150" s="27"/>
      <c r="N150" s="27"/>
    </row>
    <row r="151" spans="2:14" x14ac:dyDescent="0.25">
      <c r="B151" s="9">
        <f t="shared" si="20"/>
        <v>132</v>
      </c>
      <c r="C151" s="42">
        <f>'Simulacion sistema (hoja4)'!BV142</f>
        <v>0.81601616211548722</v>
      </c>
      <c r="D151" s="42">
        <f>'Simulacion sistema (hoja4)'!BW142</f>
        <v>0.83596772596553337</v>
      </c>
      <c r="E151" s="44">
        <f t="shared" si="14"/>
        <v>109846159.19187108</v>
      </c>
      <c r="F151" s="45">
        <f t="shared" si="15"/>
        <v>206.96838382061188</v>
      </c>
      <c r="G151" s="45">
        <f t="shared" si="16"/>
        <v>362.19467168607082</v>
      </c>
      <c r="H151" s="46">
        <f t="shared" si="17"/>
        <v>1E-3</v>
      </c>
      <c r="I151" s="46">
        <f t="shared" si="18"/>
        <v>0.999</v>
      </c>
      <c r="J151" s="47">
        <f t="shared" si="19"/>
        <v>39785693564.475616</v>
      </c>
      <c r="K151" s="27"/>
      <c r="L151" s="27"/>
      <c r="M151" s="27"/>
      <c r="N151" s="27"/>
    </row>
    <row r="152" spans="2:14" x14ac:dyDescent="0.25">
      <c r="B152" s="9">
        <f t="shared" si="20"/>
        <v>133</v>
      </c>
      <c r="C152" s="42">
        <f>'Simulacion sistema (hoja4)'!BV143</f>
        <v>0.80998217632609226</v>
      </c>
      <c r="D152" s="42">
        <f>'Simulacion sistema (hoja4)'!BW143</f>
        <v>0.84637943007910987</v>
      </c>
      <c r="E152" s="44">
        <f t="shared" si="14"/>
        <v>111214257.11239505</v>
      </c>
      <c r="F152" s="45">
        <f t="shared" si="15"/>
        <v>206.96838382061188</v>
      </c>
      <c r="G152" s="45">
        <f t="shared" si="16"/>
        <v>362.19467168607082</v>
      </c>
      <c r="H152" s="46">
        <f t="shared" si="17"/>
        <v>1E-3</v>
      </c>
      <c r="I152" s="46">
        <f t="shared" si="18"/>
        <v>0.999</v>
      </c>
      <c r="J152" s="47">
        <f t="shared" si="19"/>
        <v>40281211341.634193</v>
      </c>
      <c r="K152" s="27"/>
      <c r="L152" s="27"/>
      <c r="M152" s="27"/>
      <c r="N152" s="27"/>
    </row>
    <row r="153" spans="2:14" x14ac:dyDescent="0.25">
      <c r="B153" s="9">
        <f t="shared" si="20"/>
        <v>134</v>
      </c>
      <c r="C153" s="42">
        <f>'Simulacion sistema (hoja4)'!BV144</f>
        <v>0.819707558149813</v>
      </c>
      <c r="D153" s="42">
        <f>'Simulacion sistema (hoja4)'!BW144</f>
        <v>0.84288635300306258</v>
      </c>
      <c r="E153" s="44">
        <f t="shared" si="14"/>
        <v>110755266.78460242</v>
      </c>
      <c r="F153" s="45">
        <f t="shared" si="15"/>
        <v>206.96838382061188</v>
      </c>
      <c r="G153" s="45">
        <f t="shared" si="16"/>
        <v>362.19467168607082</v>
      </c>
      <c r="H153" s="46">
        <f t="shared" si="17"/>
        <v>1E-3</v>
      </c>
      <c r="I153" s="46">
        <f t="shared" si="18"/>
        <v>0.999</v>
      </c>
      <c r="J153" s="47">
        <f t="shared" si="19"/>
        <v>40114967490.552254</v>
      </c>
      <c r="K153" s="27"/>
      <c r="L153" s="27"/>
      <c r="M153" s="27"/>
      <c r="N153" s="27"/>
    </row>
    <row r="154" spans="2:14" x14ac:dyDescent="0.25">
      <c r="B154" s="9">
        <f t="shared" si="20"/>
        <v>135</v>
      </c>
      <c r="C154" s="42">
        <f>'Simulacion sistema (hoja4)'!BV145</f>
        <v>0.82962111606686195</v>
      </c>
      <c r="D154" s="42">
        <f>'Simulacion sistema (hoja4)'!BW145</f>
        <v>0.84726681803419368</v>
      </c>
      <c r="E154" s="44">
        <f t="shared" si="14"/>
        <v>111330859.88969305</v>
      </c>
      <c r="F154" s="45">
        <f t="shared" si="15"/>
        <v>206.96838382061188</v>
      </c>
      <c r="G154" s="45">
        <f t="shared" si="16"/>
        <v>362.19467168607082</v>
      </c>
      <c r="H154" s="46">
        <f t="shared" si="17"/>
        <v>1E-3</v>
      </c>
      <c r="I154" s="46">
        <f t="shared" si="18"/>
        <v>0.999</v>
      </c>
      <c r="J154" s="47">
        <f t="shared" si="19"/>
        <v>40323444246.275322</v>
      </c>
      <c r="K154" s="27"/>
      <c r="L154" s="27"/>
      <c r="M154" s="27"/>
      <c r="N154" s="27"/>
    </row>
    <row r="155" spans="2:14" x14ac:dyDescent="0.25">
      <c r="B155" s="9">
        <f t="shared" si="20"/>
        <v>136</v>
      </c>
      <c r="C155" s="42">
        <f>'Simulacion sistema (hoja4)'!BV146</f>
        <v>0.82580918604048037</v>
      </c>
      <c r="D155" s="42">
        <f>'Simulacion sistema (hoja4)'!BW146</f>
        <v>0.85151939137437849</v>
      </c>
      <c r="E155" s="44">
        <f t="shared" si="14"/>
        <v>111889648.02659334</v>
      </c>
      <c r="F155" s="45">
        <f t="shared" si="15"/>
        <v>206.96838382061188</v>
      </c>
      <c r="G155" s="45">
        <f t="shared" si="16"/>
        <v>362.19467168607082</v>
      </c>
      <c r="H155" s="46">
        <f t="shared" si="17"/>
        <v>1E-3</v>
      </c>
      <c r="I155" s="46">
        <f t="shared" si="18"/>
        <v>0.999</v>
      </c>
      <c r="J155" s="47">
        <f t="shared" si="19"/>
        <v>40525834332.061996</v>
      </c>
      <c r="K155" s="27"/>
      <c r="L155" s="27"/>
      <c r="M155" s="27"/>
      <c r="N155" s="27"/>
    </row>
    <row r="156" spans="2:14" x14ac:dyDescent="0.25">
      <c r="B156" s="9">
        <f t="shared" si="20"/>
        <v>137</v>
      </c>
      <c r="C156" s="42">
        <f>'Simulacion sistema (hoja4)'!BV147</f>
        <v>0.81617011876531875</v>
      </c>
      <c r="D156" s="42">
        <f>'Simulacion sistema (hoja4)'!BW147</f>
        <v>0.84639335564527429</v>
      </c>
      <c r="E156" s="44">
        <f t="shared" si="14"/>
        <v>111216086.93178904</v>
      </c>
      <c r="F156" s="45">
        <f t="shared" si="15"/>
        <v>206.96838382061188</v>
      </c>
      <c r="G156" s="45">
        <f t="shared" si="16"/>
        <v>362.19467168607082</v>
      </c>
      <c r="H156" s="46">
        <f t="shared" si="17"/>
        <v>1E-3</v>
      </c>
      <c r="I156" s="46">
        <f t="shared" si="18"/>
        <v>0.999</v>
      </c>
      <c r="J156" s="47">
        <f t="shared" si="19"/>
        <v>40281874092.468842</v>
      </c>
      <c r="K156" s="27"/>
      <c r="L156" s="27"/>
      <c r="M156" s="27"/>
      <c r="N156" s="27"/>
    </row>
    <row r="157" spans="2:14" x14ac:dyDescent="0.25">
      <c r="B157" s="9">
        <f t="shared" si="20"/>
        <v>138</v>
      </c>
      <c r="C157" s="42">
        <f>'Simulacion sistema (hoja4)'!BV148</f>
        <v>0.81275918198842367</v>
      </c>
      <c r="D157" s="42">
        <f>'Simulacion sistema (hoja4)'!BW148</f>
        <v>0.84928090920949151</v>
      </c>
      <c r="E157" s="44">
        <f t="shared" si="14"/>
        <v>111595511.4701272</v>
      </c>
      <c r="F157" s="45">
        <f t="shared" si="15"/>
        <v>206.96838382061188</v>
      </c>
      <c r="G157" s="45">
        <f t="shared" si="16"/>
        <v>362.19467168607082</v>
      </c>
      <c r="H157" s="46">
        <f t="shared" si="17"/>
        <v>1E-3</v>
      </c>
      <c r="I157" s="46">
        <f t="shared" si="18"/>
        <v>0.999</v>
      </c>
      <c r="J157" s="47">
        <f t="shared" si="19"/>
        <v>40419299638.561867</v>
      </c>
      <c r="K157" s="27"/>
      <c r="L157" s="27"/>
      <c r="M157" s="27"/>
      <c r="N157" s="27"/>
    </row>
    <row r="158" spans="2:14" x14ac:dyDescent="0.25">
      <c r="B158" s="9">
        <f t="shared" si="20"/>
        <v>139</v>
      </c>
      <c r="C158" s="42">
        <f>'Simulacion sistema (hoja4)'!BV149</f>
        <v>0.82068222266822122</v>
      </c>
      <c r="D158" s="42">
        <f>'Simulacion sistema (hoja4)'!BW149</f>
        <v>0.84254208058835911</v>
      </c>
      <c r="E158" s="44">
        <f t="shared" si="14"/>
        <v>110710029.38931039</v>
      </c>
      <c r="F158" s="45">
        <f t="shared" si="15"/>
        <v>206.96838382061188</v>
      </c>
      <c r="G158" s="45">
        <f t="shared" si="16"/>
        <v>362.19467168607082</v>
      </c>
      <c r="H158" s="46">
        <f t="shared" si="17"/>
        <v>1E-3</v>
      </c>
      <c r="I158" s="46">
        <f t="shared" si="18"/>
        <v>0.999</v>
      </c>
      <c r="J158" s="47">
        <f t="shared" si="19"/>
        <v>40098582747.016525</v>
      </c>
      <c r="K158" s="27"/>
      <c r="L158" s="27"/>
      <c r="M158" s="27"/>
      <c r="N158" s="27"/>
    </row>
    <row r="159" spans="2:14" x14ac:dyDescent="0.25">
      <c r="B159" s="9">
        <f t="shared" si="20"/>
        <v>140</v>
      </c>
      <c r="C159" s="42">
        <f>'Simulacion sistema (hoja4)'!BV150</f>
        <v>0.81879966246049118</v>
      </c>
      <c r="D159" s="42">
        <f>'Simulacion sistema (hoja4)'!BW150</f>
        <v>0.84839430711247066</v>
      </c>
      <c r="E159" s="44">
        <f t="shared" si="14"/>
        <v>111479011.95457864</v>
      </c>
      <c r="F159" s="45">
        <f t="shared" si="15"/>
        <v>206.96838382061188</v>
      </c>
      <c r="G159" s="45">
        <f t="shared" si="16"/>
        <v>362.19467168607082</v>
      </c>
      <c r="H159" s="46">
        <f t="shared" si="17"/>
        <v>1E-3</v>
      </c>
      <c r="I159" s="46">
        <f t="shared" si="18"/>
        <v>0.999</v>
      </c>
      <c r="J159" s="47">
        <f t="shared" si="19"/>
        <v>40377104134.776176</v>
      </c>
      <c r="K159" s="27"/>
      <c r="L159" s="27"/>
      <c r="M159" s="27"/>
      <c r="N159" s="27"/>
    </row>
    <row r="160" spans="2:14" x14ac:dyDescent="0.25">
      <c r="B160" s="9">
        <f t="shared" si="20"/>
        <v>141</v>
      </c>
      <c r="C160" s="42">
        <f>'Simulacion sistema (hoja4)'!BV151</f>
        <v>0.81103978286818379</v>
      </c>
      <c r="D160" s="42">
        <f>'Simulacion sistema (hoja4)'!BW151</f>
        <v>0.83786402818598316</v>
      </c>
      <c r="E160" s="44">
        <f t="shared" si="14"/>
        <v>110095333.30363819</v>
      </c>
      <c r="F160" s="45">
        <f t="shared" si="15"/>
        <v>206.96838382061188</v>
      </c>
      <c r="G160" s="45">
        <f t="shared" si="16"/>
        <v>362.19467168607082</v>
      </c>
      <c r="H160" s="46">
        <f t="shared" si="17"/>
        <v>1E-3</v>
      </c>
      <c r="I160" s="46">
        <f t="shared" si="18"/>
        <v>0.999</v>
      </c>
      <c r="J160" s="47">
        <f t="shared" si="19"/>
        <v>39875943100.079773</v>
      </c>
      <c r="K160" s="27"/>
      <c r="L160" s="27"/>
      <c r="M160" s="27"/>
      <c r="N160" s="27"/>
    </row>
    <row r="161" spans="2:14" x14ac:dyDescent="0.25">
      <c r="B161" s="9">
        <f t="shared" si="20"/>
        <v>142</v>
      </c>
      <c r="C161" s="42">
        <f>'Simulacion sistema (hoja4)'!BV152</f>
        <v>0.82416368955366825</v>
      </c>
      <c r="D161" s="42">
        <f>'Simulacion sistema (hoja4)'!BW152</f>
        <v>0.84802766424967435</v>
      </c>
      <c r="E161" s="44">
        <f t="shared" si="14"/>
        <v>111430835.08240721</v>
      </c>
      <c r="F161" s="45">
        <f t="shared" si="15"/>
        <v>206.96838382061188</v>
      </c>
      <c r="G161" s="45">
        <f t="shared" si="16"/>
        <v>362.19467168607082</v>
      </c>
      <c r="H161" s="46">
        <f t="shared" si="17"/>
        <v>1E-3</v>
      </c>
      <c r="I161" s="46">
        <f t="shared" si="18"/>
        <v>0.999</v>
      </c>
      <c r="J161" s="47">
        <f t="shared" si="19"/>
        <v>40359654728.377182</v>
      </c>
      <c r="K161" s="27"/>
      <c r="L161" s="27"/>
      <c r="M161" s="27"/>
      <c r="N161" s="27"/>
    </row>
    <row r="162" spans="2:14" x14ac:dyDescent="0.25">
      <c r="B162" s="9">
        <f t="shared" si="20"/>
        <v>143</v>
      </c>
      <c r="C162" s="42">
        <f>'Simulacion sistema (hoja4)'!BV153</f>
        <v>0.81814638064592937</v>
      </c>
      <c r="D162" s="42">
        <f>'Simulacion sistema (hoja4)'!BW153</f>
        <v>0.84719169539995087</v>
      </c>
      <c r="E162" s="44">
        <f t="shared" si="14"/>
        <v>111320988.77555355</v>
      </c>
      <c r="F162" s="45">
        <f t="shared" si="15"/>
        <v>206.96838382061188</v>
      </c>
      <c r="G162" s="45">
        <f t="shared" si="16"/>
        <v>362.19467168607082</v>
      </c>
      <c r="H162" s="46">
        <f t="shared" si="17"/>
        <v>1E-3</v>
      </c>
      <c r="I162" s="46">
        <f t="shared" si="18"/>
        <v>0.999</v>
      </c>
      <c r="J162" s="47">
        <f t="shared" si="19"/>
        <v>40319868981.330391</v>
      </c>
      <c r="K162" s="27"/>
      <c r="L162" s="27"/>
      <c r="M162" s="27"/>
      <c r="N162" s="27"/>
    </row>
    <row r="163" spans="2:14" x14ac:dyDescent="0.25">
      <c r="B163" s="9">
        <f t="shared" si="20"/>
        <v>144</v>
      </c>
      <c r="C163" s="42">
        <f>'Simulacion sistema (hoja4)'!BV154</f>
        <v>0.82155124410339386</v>
      </c>
      <c r="D163" s="42">
        <f>'Simulacion sistema (hoja4)'!BW154</f>
        <v>0.84740236684798775</v>
      </c>
      <c r="E163" s="44">
        <f t="shared" si="14"/>
        <v>111348671.00382559</v>
      </c>
      <c r="F163" s="45">
        <f t="shared" si="15"/>
        <v>206.96838382061188</v>
      </c>
      <c r="G163" s="45">
        <f t="shared" si="16"/>
        <v>362.19467168607082</v>
      </c>
      <c r="H163" s="46">
        <f t="shared" si="17"/>
        <v>1E-3</v>
      </c>
      <c r="I163" s="46">
        <f t="shared" si="18"/>
        <v>0.999</v>
      </c>
      <c r="J163" s="47">
        <f t="shared" si="19"/>
        <v>40329895336.910927</v>
      </c>
      <c r="K163" s="27"/>
      <c r="L163" s="27"/>
      <c r="M163" s="27"/>
      <c r="N163" s="27"/>
    </row>
    <row r="164" spans="2:14" x14ac:dyDescent="0.25">
      <c r="B164" s="9">
        <f t="shared" si="20"/>
        <v>145</v>
      </c>
      <c r="C164" s="42">
        <f>'Simulacion sistema (hoja4)'!BV155</f>
        <v>0.81804787975749915</v>
      </c>
      <c r="D164" s="42">
        <f>'Simulacion sistema (hoja4)'!BW155</f>
        <v>0.84833256126184908</v>
      </c>
      <c r="E164" s="44">
        <f t="shared" si="14"/>
        <v>111470898.54980697</v>
      </c>
      <c r="F164" s="45">
        <f t="shared" si="15"/>
        <v>206.96838382061188</v>
      </c>
      <c r="G164" s="45">
        <f t="shared" si="16"/>
        <v>362.19467168607082</v>
      </c>
      <c r="H164" s="46">
        <f t="shared" si="17"/>
        <v>1E-3</v>
      </c>
      <c r="I164" s="46">
        <f t="shared" si="18"/>
        <v>0.999</v>
      </c>
      <c r="J164" s="47">
        <f t="shared" si="19"/>
        <v>40374165502.798645</v>
      </c>
      <c r="K164" s="27"/>
      <c r="L164" s="27"/>
      <c r="M164" s="27"/>
      <c r="N164" s="27"/>
    </row>
    <row r="165" spans="2:14" x14ac:dyDescent="0.25">
      <c r="B165" s="9">
        <f t="shared" si="20"/>
        <v>146</v>
      </c>
      <c r="C165" s="42">
        <f>'Simulacion sistema (hoja4)'!BV156</f>
        <v>0.80753123456443598</v>
      </c>
      <c r="D165" s="42">
        <f>'Simulacion sistema (hoja4)'!BW156</f>
        <v>0.8419660478167057</v>
      </c>
      <c r="E165" s="44">
        <f t="shared" si="14"/>
        <v>110634338.68311512</v>
      </c>
      <c r="F165" s="45">
        <f t="shared" si="15"/>
        <v>206.96838382061188</v>
      </c>
      <c r="G165" s="45">
        <f t="shared" si="16"/>
        <v>362.19467168607082</v>
      </c>
      <c r="H165" s="46">
        <f t="shared" si="17"/>
        <v>1E-3</v>
      </c>
      <c r="I165" s="46">
        <f t="shared" si="18"/>
        <v>0.999</v>
      </c>
      <c r="J165" s="47">
        <f t="shared" si="19"/>
        <v>40071167976.536446</v>
      </c>
      <c r="K165" s="27"/>
      <c r="L165" s="27"/>
      <c r="M165" s="27"/>
      <c r="N165" s="27"/>
    </row>
    <row r="166" spans="2:14" x14ac:dyDescent="0.25">
      <c r="B166" s="9">
        <f t="shared" si="20"/>
        <v>147</v>
      </c>
      <c r="C166" s="42">
        <f>'Simulacion sistema (hoja4)'!BV157</f>
        <v>0.83146940963549321</v>
      </c>
      <c r="D166" s="42">
        <f>'Simulacion sistema (hoja4)'!BW157</f>
        <v>0.85806200406247723</v>
      </c>
      <c r="E166" s="44">
        <f t="shared" si="14"/>
        <v>112749347.33380951</v>
      </c>
      <c r="F166" s="45">
        <f t="shared" si="15"/>
        <v>206.96838382061188</v>
      </c>
      <c r="G166" s="45">
        <f t="shared" si="16"/>
        <v>362.19467168607082</v>
      </c>
      <c r="H166" s="46">
        <f t="shared" si="17"/>
        <v>1E-3</v>
      </c>
      <c r="I166" s="46">
        <f t="shared" si="18"/>
        <v>0.999</v>
      </c>
      <c r="J166" s="47">
        <f t="shared" si="19"/>
        <v>40837212840.387901</v>
      </c>
      <c r="K166" s="27"/>
      <c r="L166" s="27"/>
      <c r="M166" s="27"/>
      <c r="N166" s="27"/>
    </row>
    <row r="167" spans="2:14" x14ac:dyDescent="0.25">
      <c r="B167" s="9">
        <f t="shared" si="20"/>
        <v>148</v>
      </c>
      <c r="C167" s="42">
        <f>'Simulacion sistema (hoja4)'!BV158</f>
        <v>0.82049919996771736</v>
      </c>
      <c r="D167" s="42">
        <f>'Simulacion sistema (hoja4)'!BW158</f>
        <v>0.84042562692487899</v>
      </c>
      <c r="E167" s="44">
        <f t="shared" si="14"/>
        <v>110431927.37792909</v>
      </c>
      <c r="F167" s="45">
        <f t="shared" si="15"/>
        <v>206.96838382061188</v>
      </c>
      <c r="G167" s="45">
        <f t="shared" si="16"/>
        <v>362.19467168607082</v>
      </c>
      <c r="H167" s="46">
        <f t="shared" si="17"/>
        <v>1E-3</v>
      </c>
      <c r="I167" s="46">
        <f t="shared" si="18"/>
        <v>0.999</v>
      </c>
      <c r="J167" s="47">
        <f t="shared" si="19"/>
        <v>39997855680.309044</v>
      </c>
      <c r="K167" s="27"/>
      <c r="L167" s="27"/>
      <c r="M167" s="27"/>
      <c r="N167" s="27"/>
    </row>
    <row r="168" spans="2:14" x14ac:dyDescent="0.25">
      <c r="B168" s="9">
        <f t="shared" si="20"/>
        <v>149</v>
      </c>
      <c r="C168" s="42">
        <f>'Simulacion sistema (hoja4)'!BV159</f>
        <v>0.80572096799528914</v>
      </c>
      <c r="D168" s="42">
        <f>'Simulacion sistema (hoja4)'!BW159</f>
        <v>0.84569805460643332</v>
      </c>
      <c r="E168" s="44">
        <f t="shared" si="14"/>
        <v>111124724.37528533</v>
      </c>
      <c r="F168" s="45">
        <f t="shared" si="15"/>
        <v>206.96838382061188</v>
      </c>
      <c r="G168" s="45">
        <f t="shared" si="16"/>
        <v>362.19467168607082</v>
      </c>
      <c r="H168" s="46">
        <f t="shared" si="17"/>
        <v>1E-3</v>
      </c>
      <c r="I168" s="46">
        <f t="shared" si="18"/>
        <v>0.999</v>
      </c>
      <c r="J168" s="47">
        <f t="shared" si="19"/>
        <v>40248783061.311577</v>
      </c>
      <c r="K168" s="27"/>
      <c r="L168" s="27"/>
      <c r="M168" s="27"/>
      <c r="N168" s="27"/>
    </row>
    <row r="169" spans="2:14" x14ac:dyDescent="0.25">
      <c r="B169" s="9">
        <f t="shared" si="20"/>
        <v>150</v>
      </c>
      <c r="C169" s="42">
        <f>'Simulacion sistema (hoja4)'!BV160</f>
        <v>0.82617826112204074</v>
      </c>
      <c r="D169" s="42">
        <f>'Simulacion sistema (hoja4)'!BW160</f>
        <v>0.84786640702408533</v>
      </c>
      <c r="E169" s="44">
        <f t="shared" si="14"/>
        <v>111409645.88296482</v>
      </c>
      <c r="F169" s="45">
        <f t="shared" si="15"/>
        <v>206.96838382061188</v>
      </c>
      <c r="G169" s="45">
        <f t="shared" si="16"/>
        <v>362.19467168607082</v>
      </c>
      <c r="H169" s="46">
        <f t="shared" si="17"/>
        <v>1E-3</v>
      </c>
      <c r="I169" s="46">
        <f t="shared" si="18"/>
        <v>0.999</v>
      </c>
      <c r="J169" s="47">
        <f t="shared" si="19"/>
        <v>40351980113.241852</v>
      </c>
      <c r="K169" s="27"/>
      <c r="L169" s="27"/>
      <c r="M169" s="27"/>
      <c r="N169" s="27"/>
    </row>
    <row r="170" spans="2:14" x14ac:dyDescent="0.25">
      <c r="B170" s="9">
        <f t="shared" si="20"/>
        <v>151</v>
      </c>
      <c r="C170" s="42">
        <f>'Simulacion sistema (hoja4)'!BV161</f>
        <v>0.83477374227282997</v>
      </c>
      <c r="D170" s="42">
        <f>'Simulacion sistema (hoja4)'!BW161</f>
        <v>0.84722428985820475</v>
      </c>
      <c r="E170" s="44">
        <f t="shared" si="14"/>
        <v>111325271.68736811</v>
      </c>
      <c r="F170" s="45">
        <f t="shared" si="15"/>
        <v>206.96838382061188</v>
      </c>
      <c r="G170" s="45">
        <f t="shared" si="16"/>
        <v>362.19467168607082</v>
      </c>
      <c r="H170" s="46">
        <f t="shared" si="17"/>
        <v>1E-3</v>
      </c>
      <c r="I170" s="46">
        <f t="shared" si="18"/>
        <v>0.999</v>
      </c>
      <c r="J170" s="47">
        <f t="shared" si="19"/>
        <v>40321420229.16893</v>
      </c>
      <c r="K170" s="27"/>
      <c r="L170" s="27"/>
      <c r="M170" s="27"/>
      <c r="N170" s="27"/>
    </row>
    <row r="171" spans="2:14" x14ac:dyDescent="0.25">
      <c r="B171" s="9">
        <f t="shared" si="20"/>
        <v>152</v>
      </c>
      <c r="C171" s="42">
        <f>'Simulacion sistema (hoja4)'!BV162</f>
        <v>0.81057916488050141</v>
      </c>
      <c r="D171" s="42">
        <f>'Simulacion sistema (hoja4)'!BW162</f>
        <v>0.8438503328355893</v>
      </c>
      <c r="E171" s="44">
        <f t="shared" si="14"/>
        <v>110881933.73459643</v>
      </c>
      <c r="F171" s="45">
        <f t="shared" si="15"/>
        <v>206.96838382061188</v>
      </c>
      <c r="G171" s="45">
        <f t="shared" si="16"/>
        <v>362.19467168607082</v>
      </c>
      <c r="H171" s="46">
        <f t="shared" si="17"/>
        <v>1E-3</v>
      </c>
      <c r="I171" s="46">
        <f t="shared" si="18"/>
        <v>0.999</v>
      </c>
      <c r="J171" s="47">
        <f t="shared" si="19"/>
        <v>40160845584.918816</v>
      </c>
      <c r="K171" s="27"/>
      <c r="L171" s="27"/>
      <c r="M171" s="27"/>
      <c r="N171" s="27"/>
    </row>
    <row r="172" spans="2:14" x14ac:dyDescent="0.25">
      <c r="B172" s="9">
        <f t="shared" si="20"/>
        <v>153</v>
      </c>
      <c r="C172" s="42">
        <f>'Simulacion sistema (hoja4)'!BV163</f>
        <v>0.83177510071359906</v>
      </c>
      <c r="D172" s="42">
        <f>'Simulacion sistema (hoja4)'!BW163</f>
        <v>0.85034682470239309</v>
      </c>
      <c r="E172" s="44">
        <f t="shared" si="14"/>
        <v>111735572.76589446</v>
      </c>
      <c r="F172" s="45">
        <f t="shared" si="15"/>
        <v>206.96838382061188</v>
      </c>
      <c r="G172" s="45">
        <f t="shared" si="16"/>
        <v>362.19467168607082</v>
      </c>
      <c r="H172" s="46">
        <f t="shared" si="17"/>
        <v>1E-3</v>
      </c>
      <c r="I172" s="46">
        <f t="shared" si="18"/>
        <v>0.999</v>
      </c>
      <c r="J172" s="47">
        <f t="shared" si="19"/>
        <v>40470029093.598221</v>
      </c>
      <c r="K172" s="27"/>
      <c r="L172" s="27"/>
      <c r="M172" s="27"/>
      <c r="N172" s="27"/>
    </row>
    <row r="173" spans="2:14" x14ac:dyDescent="0.25">
      <c r="B173" s="9">
        <f t="shared" si="20"/>
        <v>154</v>
      </c>
      <c r="C173" s="42">
        <f>'Simulacion sistema (hoja4)'!BV164</f>
        <v>0.82556807938392407</v>
      </c>
      <c r="D173" s="42">
        <f>'Simulacion sistema (hoja4)'!BW164</f>
        <v>0.84826455142131396</v>
      </c>
      <c r="E173" s="44">
        <f t="shared" si="14"/>
        <v>111461962.05676065</v>
      </c>
      <c r="F173" s="45">
        <f t="shared" si="15"/>
        <v>206.96838382061188</v>
      </c>
      <c r="G173" s="45">
        <f t="shared" si="16"/>
        <v>362.19467168607082</v>
      </c>
      <c r="H173" s="46">
        <f t="shared" si="17"/>
        <v>1E-3</v>
      </c>
      <c r="I173" s="46">
        <f t="shared" si="18"/>
        <v>0.999</v>
      </c>
      <c r="J173" s="47">
        <f t="shared" si="19"/>
        <v>40370928752.633705</v>
      </c>
      <c r="K173" s="27"/>
      <c r="L173" s="27"/>
      <c r="M173" s="27"/>
      <c r="N173" s="27"/>
    </row>
    <row r="174" spans="2:14" x14ac:dyDescent="0.25">
      <c r="B174" s="9">
        <f t="shared" si="20"/>
        <v>155</v>
      </c>
      <c r="C174" s="42">
        <f>'Simulacion sistema (hoja4)'!BV165</f>
        <v>0.83145650828772988</v>
      </c>
      <c r="D174" s="42">
        <f>'Simulacion sistema (hoja4)'!BW165</f>
        <v>0.85124183224456984</v>
      </c>
      <c r="E174" s="44">
        <f t="shared" si="14"/>
        <v>111853176.75693648</v>
      </c>
      <c r="F174" s="45">
        <f t="shared" si="15"/>
        <v>206.96838382061188</v>
      </c>
      <c r="G174" s="45">
        <f t="shared" si="16"/>
        <v>362.19467168607082</v>
      </c>
      <c r="H174" s="46">
        <f t="shared" si="17"/>
        <v>1E-3</v>
      </c>
      <c r="I174" s="46">
        <f t="shared" si="18"/>
        <v>0.999</v>
      </c>
      <c r="J174" s="47">
        <f t="shared" si="19"/>
        <v>40512624632.522652</v>
      </c>
      <c r="K174" s="27"/>
      <c r="L174" s="27"/>
      <c r="M174" s="27"/>
      <c r="N174" s="27"/>
    </row>
    <row r="175" spans="2:14" x14ac:dyDescent="0.25">
      <c r="B175" s="9">
        <f t="shared" si="20"/>
        <v>156</v>
      </c>
      <c r="C175" s="42">
        <f>'Simulacion sistema (hoja4)'!BV166</f>
        <v>0.80181088372462594</v>
      </c>
      <c r="D175" s="42">
        <f>'Simulacion sistema (hoja4)'!BW166</f>
        <v>0.84691085731678484</v>
      </c>
      <c r="E175" s="44">
        <f t="shared" si="14"/>
        <v>111284086.65142553</v>
      </c>
      <c r="F175" s="45">
        <f t="shared" si="15"/>
        <v>206.96838382061188</v>
      </c>
      <c r="G175" s="45">
        <f t="shared" si="16"/>
        <v>362.19467168607082</v>
      </c>
      <c r="H175" s="46">
        <f t="shared" si="17"/>
        <v>1E-3</v>
      </c>
      <c r="I175" s="46">
        <f t="shared" si="18"/>
        <v>0.999</v>
      </c>
      <c r="J175" s="47">
        <f t="shared" si="19"/>
        <v>40306503228.597328</v>
      </c>
      <c r="K175" s="27"/>
      <c r="L175" s="27"/>
      <c r="M175" s="27"/>
      <c r="N175" s="27"/>
    </row>
    <row r="176" spans="2:14" x14ac:dyDescent="0.25">
      <c r="B176" s="9">
        <f t="shared" si="20"/>
        <v>157</v>
      </c>
      <c r="C176" s="42">
        <f>'Simulacion sistema (hoja4)'!BV167</f>
        <v>0.82606871200573506</v>
      </c>
      <c r="D176" s="42">
        <f>'Simulacion sistema (hoja4)'!BW167</f>
        <v>0.84999646069861245</v>
      </c>
      <c r="E176" s="44">
        <f t="shared" si="14"/>
        <v>111689534.93579768</v>
      </c>
      <c r="F176" s="45">
        <f t="shared" si="15"/>
        <v>206.96838382061188</v>
      </c>
      <c r="G176" s="45">
        <f t="shared" si="16"/>
        <v>362.19467168607082</v>
      </c>
      <c r="H176" s="46">
        <f t="shared" si="17"/>
        <v>1E-3</v>
      </c>
      <c r="I176" s="46">
        <f t="shared" si="18"/>
        <v>0.999</v>
      </c>
      <c r="J176" s="47">
        <f t="shared" si="19"/>
        <v>40453354436.841179</v>
      </c>
      <c r="K176" s="27"/>
      <c r="L176" s="27"/>
      <c r="M176" s="27"/>
      <c r="N176" s="27"/>
    </row>
    <row r="177" spans="2:14" x14ac:dyDescent="0.25">
      <c r="B177" s="9">
        <f t="shared" si="20"/>
        <v>158</v>
      </c>
      <c r="C177" s="42">
        <f>'Simulacion sistema (hoja4)'!BV168</f>
        <v>0.81747791352950194</v>
      </c>
      <c r="D177" s="42">
        <f>'Simulacion sistema (hoja4)'!BW168</f>
        <v>0.84705553483217222</v>
      </c>
      <c r="E177" s="44">
        <f t="shared" si="14"/>
        <v>111303097.27694744</v>
      </c>
      <c r="F177" s="45">
        <f t="shared" si="15"/>
        <v>206.96838382061188</v>
      </c>
      <c r="G177" s="45">
        <f t="shared" si="16"/>
        <v>362.19467168607082</v>
      </c>
      <c r="H177" s="46">
        <f t="shared" si="17"/>
        <v>1E-3</v>
      </c>
      <c r="I177" s="46">
        <f t="shared" si="18"/>
        <v>0.999</v>
      </c>
      <c r="J177" s="47">
        <f t="shared" si="19"/>
        <v>40313388775.866783</v>
      </c>
      <c r="K177" s="27"/>
      <c r="L177" s="27"/>
      <c r="M177" s="27"/>
      <c r="N177" s="27"/>
    </row>
    <row r="178" spans="2:14" x14ac:dyDescent="0.25">
      <c r="B178" s="9">
        <f t="shared" si="20"/>
        <v>159</v>
      </c>
      <c r="C178" s="42">
        <f>'Simulacion sistema (hoja4)'!BV169</f>
        <v>0.80779815325537763</v>
      </c>
      <c r="D178" s="42">
        <f>'Simulacion sistema (hoja4)'!BW169</f>
        <v>0.84078220562189954</v>
      </c>
      <c r="E178" s="44">
        <f t="shared" si="14"/>
        <v>110478781.8187176</v>
      </c>
      <c r="F178" s="45">
        <f t="shared" si="15"/>
        <v>206.96838382061188</v>
      </c>
      <c r="G178" s="45">
        <f t="shared" si="16"/>
        <v>362.19467168607082</v>
      </c>
      <c r="H178" s="46">
        <f t="shared" si="17"/>
        <v>1E-3</v>
      </c>
      <c r="I178" s="46">
        <f t="shared" si="18"/>
        <v>0.999</v>
      </c>
      <c r="J178" s="47">
        <f t="shared" si="19"/>
        <v>40014826109.107468</v>
      </c>
      <c r="K178" s="27"/>
      <c r="L178" s="27"/>
      <c r="M178" s="27"/>
      <c r="N178" s="27"/>
    </row>
    <row r="179" spans="2:14" x14ac:dyDescent="0.25">
      <c r="B179" s="9">
        <f t="shared" si="20"/>
        <v>160</v>
      </c>
      <c r="C179" s="42">
        <f>'Simulacion sistema (hoja4)'!BV170</f>
        <v>0.81514543903022563</v>
      </c>
      <c r="D179" s="42">
        <f>'Simulacion sistema (hoja4)'!BW170</f>
        <v>0.84830704461160888</v>
      </c>
      <c r="E179" s="44">
        <f t="shared" si="14"/>
        <v>111467545.66196541</v>
      </c>
      <c r="F179" s="45">
        <f t="shared" si="15"/>
        <v>206.96838382061188</v>
      </c>
      <c r="G179" s="45">
        <f t="shared" si="16"/>
        <v>362.19467168607082</v>
      </c>
      <c r="H179" s="46">
        <f t="shared" si="17"/>
        <v>1E-3</v>
      </c>
      <c r="I179" s="46">
        <f t="shared" si="18"/>
        <v>0.999</v>
      </c>
      <c r="J179" s="47">
        <f t="shared" si="19"/>
        <v>40372951104.687668</v>
      </c>
      <c r="K179" s="27"/>
      <c r="L179" s="27"/>
      <c r="M179" s="27"/>
      <c r="N179" s="27"/>
    </row>
    <row r="180" spans="2:14" x14ac:dyDescent="0.25">
      <c r="B180" s="9">
        <f t="shared" si="20"/>
        <v>161</v>
      </c>
      <c r="C180" s="42">
        <f>'Simulacion sistema (hoja4)'!BV171</f>
        <v>0.81855465745505174</v>
      </c>
      <c r="D180" s="42">
        <f>'Simulacion sistema (hoja4)'!BW171</f>
        <v>0.85194918503751182</v>
      </c>
      <c r="E180" s="44">
        <f t="shared" si="14"/>
        <v>111946122.91392905</v>
      </c>
      <c r="F180" s="45">
        <f t="shared" si="15"/>
        <v>206.96838382061188</v>
      </c>
      <c r="G180" s="45">
        <f t="shared" si="16"/>
        <v>362.19467168607082</v>
      </c>
      <c r="H180" s="46">
        <f t="shared" si="17"/>
        <v>1E-3</v>
      </c>
      <c r="I180" s="46">
        <f t="shared" si="18"/>
        <v>0.999</v>
      </c>
      <c r="J180" s="47">
        <f t="shared" si="19"/>
        <v>40546289235.339058</v>
      </c>
      <c r="K180" s="27"/>
      <c r="L180" s="27"/>
      <c r="M180" s="27"/>
      <c r="N180" s="27"/>
    </row>
    <row r="181" spans="2:14" x14ac:dyDescent="0.25">
      <c r="B181" s="9">
        <f t="shared" si="20"/>
        <v>162</v>
      </c>
      <c r="C181" s="42">
        <f>'Simulacion sistema (hoja4)'!BV172</f>
        <v>0.83235545779175757</v>
      </c>
      <c r="D181" s="42">
        <f>'Simulacion sistema (hoja4)'!BW172</f>
        <v>0.84982028024594725</v>
      </c>
      <c r="E181" s="44">
        <f t="shared" si="14"/>
        <v>111666384.82431747</v>
      </c>
      <c r="F181" s="45">
        <f t="shared" si="15"/>
        <v>206.96838382061188</v>
      </c>
      <c r="G181" s="45">
        <f t="shared" si="16"/>
        <v>362.19467168607082</v>
      </c>
      <c r="H181" s="46">
        <f t="shared" si="17"/>
        <v>1E-3</v>
      </c>
      <c r="I181" s="46">
        <f t="shared" si="18"/>
        <v>0.999</v>
      </c>
      <c r="J181" s="47">
        <f t="shared" si="19"/>
        <v>40444969589.81411</v>
      </c>
      <c r="K181" s="27"/>
      <c r="L181" s="27"/>
      <c r="M181" s="27"/>
      <c r="N181" s="27"/>
    </row>
    <row r="182" spans="2:14" x14ac:dyDescent="0.25">
      <c r="B182" s="9">
        <f t="shared" si="20"/>
        <v>163</v>
      </c>
      <c r="C182" s="42">
        <f>'Simulacion sistema (hoja4)'!BV173</f>
        <v>0.80078969629984009</v>
      </c>
      <c r="D182" s="42">
        <f>'Simulacion sistema (hoja4)'!BW173</f>
        <v>0.84535114531627009</v>
      </c>
      <c r="E182" s="44">
        <f t="shared" si="14"/>
        <v>111079140.49455789</v>
      </c>
      <c r="F182" s="45">
        <f t="shared" si="15"/>
        <v>206.96838382061188</v>
      </c>
      <c r="G182" s="45">
        <f t="shared" si="16"/>
        <v>362.19467168607082</v>
      </c>
      <c r="H182" s="46">
        <f t="shared" si="17"/>
        <v>1E-3</v>
      </c>
      <c r="I182" s="46">
        <f t="shared" si="18"/>
        <v>0.999</v>
      </c>
      <c r="J182" s="47">
        <f t="shared" si="19"/>
        <v>40232272822.597328</v>
      </c>
      <c r="K182" s="27"/>
      <c r="L182" s="27"/>
      <c r="M182" s="27"/>
      <c r="N182" s="27"/>
    </row>
    <row r="183" spans="2:14" x14ac:dyDescent="0.25">
      <c r="B183" s="9">
        <f t="shared" si="20"/>
        <v>164</v>
      </c>
      <c r="C183" s="42">
        <f>'Simulacion sistema (hoja4)'!BV174</f>
        <v>0.79982929585508022</v>
      </c>
      <c r="D183" s="42">
        <f>'Simulacion sistema (hoja4)'!BW174</f>
        <v>0.84214851676756342</v>
      </c>
      <c r="E183" s="44">
        <f t="shared" si="14"/>
        <v>110658315.10325783</v>
      </c>
      <c r="F183" s="45">
        <f t="shared" si="15"/>
        <v>206.96838382061188</v>
      </c>
      <c r="G183" s="45">
        <f t="shared" si="16"/>
        <v>362.19467168607082</v>
      </c>
      <c r="H183" s="46">
        <f t="shared" si="17"/>
        <v>1E-3</v>
      </c>
      <c r="I183" s="46">
        <f t="shared" si="18"/>
        <v>0.999</v>
      </c>
      <c r="J183" s="47">
        <f t="shared" si="19"/>
        <v>40079852108.158241</v>
      </c>
      <c r="K183" s="27"/>
      <c r="L183" s="27"/>
      <c r="M183" s="27"/>
      <c r="N183" s="27"/>
    </row>
    <row r="184" spans="2:14" x14ac:dyDescent="0.25">
      <c r="B184" s="9">
        <f t="shared" si="20"/>
        <v>165</v>
      </c>
      <c r="C184" s="42">
        <f>'Simulacion sistema (hoja4)'!BV175</f>
        <v>0.80142394483946611</v>
      </c>
      <c r="D184" s="42">
        <f>'Simulacion sistema (hoja4)'!BW175</f>
        <v>0.83766071328144909</v>
      </c>
      <c r="E184" s="44">
        <f t="shared" si="14"/>
        <v>110068617.72518241</v>
      </c>
      <c r="F184" s="45">
        <f t="shared" si="15"/>
        <v>206.96838382061188</v>
      </c>
      <c r="G184" s="45">
        <f t="shared" si="16"/>
        <v>362.19467168607082</v>
      </c>
      <c r="H184" s="46">
        <f t="shared" si="17"/>
        <v>1E-3</v>
      </c>
      <c r="I184" s="46">
        <f t="shared" si="18"/>
        <v>0.999</v>
      </c>
      <c r="J184" s="47">
        <f t="shared" si="19"/>
        <v>39866266859.912079</v>
      </c>
      <c r="K184" s="27"/>
      <c r="L184" s="27"/>
      <c r="M184" s="27"/>
      <c r="N184" s="27"/>
    </row>
    <row r="185" spans="2:14" x14ac:dyDescent="0.25">
      <c r="B185" s="9">
        <f t="shared" si="20"/>
        <v>166</v>
      </c>
      <c r="C185" s="42">
        <f>'Simulacion sistema (hoja4)'!BV176</f>
        <v>0.82294733982069457</v>
      </c>
      <c r="D185" s="42">
        <f>'Simulacion sistema (hoja4)'!BW176</f>
        <v>0.84813465554193201</v>
      </c>
      <c r="E185" s="44">
        <f t="shared" si="14"/>
        <v>111444893.73820986</v>
      </c>
      <c r="F185" s="45">
        <f t="shared" si="15"/>
        <v>206.96838382061188</v>
      </c>
      <c r="G185" s="45">
        <f t="shared" si="16"/>
        <v>362.19467168607082</v>
      </c>
      <c r="H185" s="46">
        <f t="shared" si="17"/>
        <v>1E-3</v>
      </c>
      <c r="I185" s="46">
        <f t="shared" si="18"/>
        <v>0.999</v>
      </c>
      <c r="J185" s="47">
        <f t="shared" si="19"/>
        <v>40364746698.599968</v>
      </c>
      <c r="K185" s="27"/>
      <c r="L185" s="27"/>
      <c r="M185" s="27"/>
      <c r="N185" s="27"/>
    </row>
    <row r="186" spans="2:14" x14ac:dyDescent="0.25">
      <c r="B186" s="9">
        <f t="shared" si="20"/>
        <v>167</v>
      </c>
      <c r="C186" s="42">
        <f>'Simulacion sistema (hoja4)'!BV177</f>
        <v>0.82497778260705235</v>
      </c>
      <c r="D186" s="42">
        <f>'Simulacion sistema (hoja4)'!BW177</f>
        <v>0.84591673075098672</v>
      </c>
      <c r="E186" s="44">
        <f t="shared" si="14"/>
        <v>111153458.42067966</v>
      </c>
      <c r="F186" s="45">
        <f t="shared" si="15"/>
        <v>206.96838382061188</v>
      </c>
      <c r="G186" s="45">
        <f t="shared" si="16"/>
        <v>362.19467168607082</v>
      </c>
      <c r="H186" s="46">
        <f t="shared" si="17"/>
        <v>1E-3</v>
      </c>
      <c r="I186" s="46">
        <f t="shared" si="18"/>
        <v>0.999</v>
      </c>
      <c r="J186" s="47">
        <f t="shared" si="19"/>
        <v>40259190379.449394</v>
      </c>
      <c r="K186" s="27"/>
      <c r="L186" s="27"/>
      <c r="M186" s="27"/>
      <c r="N186" s="27"/>
    </row>
    <row r="187" spans="2:14" x14ac:dyDescent="0.25">
      <c r="B187" s="9">
        <f t="shared" si="20"/>
        <v>168</v>
      </c>
      <c r="C187" s="42">
        <f>'Simulacion sistema (hoja4)'!BV178</f>
        <v>0.82787727988220949</v>
      </c>
      <c r="D187" s="42">
        <f>'Simulacion sistema (hoja4)'!BW178</f>
        <v>0.85343378320636998</v>
      </c>
      <c r="E187" s="44">
        <f t="shared" si="14"/>
        <v>112141199.11331701</v>
      </c>
      <c r="F187" s="45">
        <f t="shared" si="15"/>
        <v>206.96838382061188</v>
      </c>
      <c r="G187" s="45">
        <f t="shared" si="16"/>
        <v>362.19467168607082</v>
      </c>
      <c r="H187" s="46">
        <f t="shared" si="17"/>
        <v>1E-3</v>
      </c>
      <c r="I187" s="46">
        <f t="shared" si="18"/>
        <v>0.999</v>
      </c>
      <c r="J187" s="47">
        <f t="shared" si="19"/>
        <v>40616944795.330154</v>
      </c>
      <c r="K187" s="27"/>
      <c r="L187" s="27"/>
      <c r="M187" s="27"/>
      <c r="N187" s="27"/>
    </row>
    <row r="188" spans="2:14" x14ac:dyDescent="0.25">
      <c r="B188" s="9">
        <f t="shared" si="20"/>
        <v>169</v>
      </c>
      <c r="C188" s="42">
        <f>'Simulacion sistema (hoja4)'!BV179</f>
        <v>0.82912119801212825</v>
      </c>
      <c r="D188" s="42">
        <f>'Simulacion sistema (hoja4)'!BW179</f>
        <v>0.85021846459842532</v>
      </c>
      <c r="E188" s="44">
        <f t="shared" si="14"/>
        <v>111718706.24823308</v>
      </c>
      <c r="F188" s="45">
        <f t="shared" si="15"/>
        <v>206.96838382061188</v>
      </c>
      <c r="G188" s="45">
        <f t="shared" si="16"/>
        <v>362.19467168607082</v>
      </c>
      <c r="H188" s="46">
        <f t="shared" si="17"/>
        <v>1E-3</v>
      </c>
      <c r="I188" s="46">
        <f t="shared" si="18"/>
        <v>0.999</v>
      </c>
      <c r="J188" s="47">
        <f t="shared" si="19"/>
        <v>40463920130.77137</v>
      </c>
      <c r="K188" s="27"/>
      <c r="L188" s="27"/>
      <c r="M188" s="27"/>
      <c r="N188" s="27"/>
    </row>
    <row r="189" spans="2:14" x14ac:dyDescent="0.25">
      <c r="B189" s="9">
        <f t="shared" si="20"/>
        <v>170</v>
      </c>
      <c r="C189" s="42">
        <f>'Simulacion sistema (hoja4)'!BV180</f>
        <v>0.8239486848842541</v>
      </c>
      <c r="D189" s="42">
        <f>'Simulacion sistema (hoja4)'!BW180</f>
        <v>0.84415269698651962</v>
      </c>
      <c r="E189" s="44">
        <f t="shared" si="14"/>
        <v>110921664.38402867</v>
      </c>
      <c r="F189" s="45">
        <f t="shared" si="15"/>
        <v>206.96838382061188</v>
      </c>
      <c r="G189" s="45">
        <f t="shared" si="16"/>
        <v>362.19467168607082</v>
      </c>
      <c r="H189" s="46">
        <f t="shared" si="17"/>
        <v>1E-3</v>
      </c>
      <c r="I189" s="46">
        <f t="shared" si="18"/>
        <v>0.999</v>
      </c>
      <c r="J189" s="47">
        <f t="shared" si="19"/>
        <v>40175235814.445801</v>
      </c>
      <c r="K189" s="27"/>
      <c r="L189" s="27"/>
      <c r="M189" s="27"/>
      <c r="N189" s="27"/>
    </row>
    <row r="190" spans="2:14" x14ac:dyDescent="0.25">
      <c r="B190" s="9">
        <f t="shared" si="20"/>
        <v>171</v>
      </c>
      <c r="C190" s="42">
        <f>'Simulacion sistema (hoja4)'!BV181</f>
        <v>0.81825836623279902</v>
      </c>
      <c r="D190" s="42">
        <f>'Simulacion sistema (hoja4)'!BW181</f>
        <v>0.84345595693291542</v>
      </c>
      <c r="E190" s="44">
        <f t="shared" si="14"/>
        <v>110830112.74098508</v>
      </c>
      <c r="F190" s="45">
        <f t="shared" si="15"/>
        <v>206.96838382061188</v>
      </c>
      <c r="G190" s="45">
        <f t="shared" si="16"/>
        <v>362.19467168607082</v>
      </c>
      <c r="H190" s="46">
        <f t="shared" si="17"/>
        <v>1E-3</v>
      </c>
      <c r="I190" s="46">
        <f t="shared" si="18"/>
        <v>0.999</v>
      </c>
      <c r="J190" s="47">
        <f t="shared" si="19"/>
        <v>40142076297.151306</v>
      </c>
      <c r="K190" s="27"/>
      <c r="L190" s="27"/>
      <c r="M190" s="27"/>
      <c r="N190" s="27"/>
    </row>
    <row r="191" spans="2:14" x14ac:dyDescent="0.25">
      <c r="B191" s="9">
        <f t="shared" si="20"/>
        <v>172</v>
      </c>
      <c r="C191" s="42">
        <f>'Simulacion sistema (hoja4)'!BV182</f>
        <v>0.81766026323630481</v>
      </c>
      <c r="D191" s="42">
        <f>'Simulacion sistema (hoja4)'!BW182</f>
        <v>0.8445538015244195</v>
      </c>
      <c r="E191" s="44">
        <f t="shared" si="14"/>
        <v>110974369.52030872</v>
      </c>
      <c r="F191" s="45">
        <f t="shared" si="15"/>
        <v>206.96838382061188</v>
      </c>
      <c r="G191" s="45">
        <f t="shared" si="16"/>
        <v>362.19467168607082</v>
      </c>
      <c r="H191" s="46">
        <f t="shared" si="17"/>
        <v>1E-3</v>
      </c>
      <c r="I191" s="46">
        <f t="shared" si="18"/>
        <v>0.999</v>
      </c>
      <c r="J191" s="47">
        <f t="shared" si="19"/>
        <v>40194325333.976921</v>
      </c>
      <c r="K191" s="27"/>
      <c r="L191" s="27"/>
      <c r="M191" s="27"/>
      <c r="N191" s="27"/>
    </row>
    <row r="192" spans="2:14" x14ac:dyDescent="0.25">
      <c r="B192" s="9">
        <f t="shared" si="20"/>
        <v>173</v>
      </c>
      <c r="C192" s="42">
        <f>'Simulacion sistema (hoja4)'!BV183</f>
        <v>0.82812832586620932</v>
      </c>
      <c r="D192" s="42">
        <f>'Simulacion sistema (hoja4)'!BW183</f>
        <v>0.84286733066556307</v>
      </c>
      <c r="E192" s="44">
        <f t="shared" si="14"/>
        <v>110752767.24945499</v>
      </c>
      <c r="F192" s="45">
        <f t="shared" si="15"/>
        <v>206.96838382061188</v>
      </c>
      <c r="G192" s="45">
        <f t="shared" si="16"/>
        <v>362.19467168607082</v>
      </c>
      <c r="H192" s="46">
        <f t="shared" si="17"/>
        <v>1E-3</v>
      </c>
      <c r="I192" s="46">
        <f t="shared" si="18"/>
        <v>0.999</v>
      </c>
      <c r="J192" s="47">
        <f t="shared" si="19"/>
        <v>40114062172.240166</v>
      </c>
      <c r="K192" s="27"/>
      <c r="L192" s="27"/>
      <c r="M192" s="27"/>
      <c r="N192" s="27"/>
    </row>
    <row r="193" spans="2:14" x14ac:dyDescent="0.25">
      <c r="B193" s="9">
        <f t="shared" si="20"/>
        <v>174</v>
      </c>
      <c r="C193" s="42">
        <f>'Simulacion sistema (hoja4)'!BV184</f>
        <v>0.8333242571712185</v>
      </c>
      <c r="D193" s="42">
        <f>'Simulacion sistema (hoja4)'!BW184</f>
        <v>0.85220069946024835</v>
      </c>
      <c r="E193" s="44">
        <f t="shared" si="14"/>
        <v>111979171.90907663</v>
      </c>
      <c r="F193" s="45">
        <f t="shared" si="15"/>
        <v>206.96838382061188</v>
      </c>
      <c r="G193" s="45">
        <f t="shared" si="16"/>
        <v>362.19467168607082</v>
      </c>
      <c r="H193" s="46">
        <f t="shared" si="17"/>
        <v>1E-3</v>
      </c>
      <c r="I193" s="46">
        <f t="shared" si="18"/>
        <v>0.999</v>
      </c>
      <c r="J193" s="47">
        <f t="shared" si="19"/>
        <v>40558259405.286095</v>
      </c>
      <c r="K193" s="27"/>
      <c r="L193" s="27"/>
      <c r="M193" s="27"/>
      <c r="N193" s="27"/>
    </row>
    <row r="194" spans="2:14" x14ac:dyDescent="0.25">
      <c r="B194" s="9">
        <f t="shared" si="20"/>
        <v>175</v>
      </c>
      <c r="C194" s="42">
        <f>'Simulacion sistema (hoja4)'!BV185</f>
        <v>0.84062971036075962</v>
      </c>
      <c r="D194" s="42">
        <f>'Simulacion sistema (hoja4)'!BW185</f>
        <v>0.85218382281919502</v>
      </c>
      <c r="E194" s="44">
        <f t="shared" si="14"/>
        <v>111976954.31844223</v>
      </c>
      <c r="F194" s="45">
        <f t="shared" si="15"/>
        <v>206.96838382061188</v>
      </c>
      <c r="G194" s="45">
        <f t="shared" si="16"/>
        <v>362.19467168607082</v>
      </c>
      <c r="H194" s="46">
        <f t="shared" si="17"/>
        <v>1E-3</v>
      </c>
      <c r="I194" s="46">
        <f t="shared" si="18"/>
        <v>0.999</v>
      </c>
      <c r="J194" s="47">
        <f t="shared" si="19"/>
        <v>40557456205.77433</v>
      </c>
      <c r="K194" s="27"/>
      <c r="L194" s="27"/>
      <c r="M194" s="27"/>
      <c r="N194" s="27"/>
    </row>
    <row r="195" spans="2:14" x14ac:dyDescent="0.25">
      <c r="B195" s="9">
        <f t="shared" si="20"/>
        <v>176</v>
      </c>
      <c r="C195" s="42">
        <f>'Simulacion sistema (hoja4)'!BV186</f>
        <v>0.81147598013552802</v>
      </c>
      <c r="D195" s="42">
        <f>'Simulacion sistema (hoja4)'!BW186</f>
        <v>0.84987108837918857</v>
      </c>
      <c r="E195" s="44">
        <f t="shared" si="14"/>
        <v>111673061.01302537</v>
      </c>
      <c r="F195" s="45">
        <f t="shared" si="15"/>
        <v>206.96838382061188</v>
      </c>
      <c r="G195" s="45">
        <f t="shared" si="16"/>
        <v>362.19467168607082</v>
      </c>
      <c r="H195" s="46">
        <f t="shared" si="17"/>
        <v>1E-3</v>
      </c>
      <c r="I195" s="46">
        <f t="shared" si="18"/>
        <v>0.999</v>
      </c>
      <c r="J195" s="47">
        <f t="shared" si="19"/>
        <v>40447387669.791283</v>
      </c>
      <c r="K195" s="27"/>
      <c r="L195" s="27"/>
      <c r="M195" s="27"/>
      <c r="N195" s="27"/>
    </row>
    <row r="196" spans="2:14" x14ac:dyDescent="0.25">
      <c r="B196" s="9">
        <f t="shared" si="20"/>
        <v>177</v>
      </c>
      <c r="C196" s="42">
        <f>'Simulacion sistema (hoja4)'!BV187</f>
        <v>0.82791530817856251</v>
      </c>
      <c r="D196" s="42">
        <f>'Simulacion sistema (hoja4)'!BW187</f>
        <v>0.85131118518170179</v>
      </c>
      <c r="E196" s="44">
        <f t="shared" si="14"/>
        <v>111862289.73287562</v>
      </c>
      <c r="F196" s="45">
        <f t="shared" si="15"/>
        <v>206.96838382061188</v>
      </c>
      <c r="G196" s="45">
        <f t="shared" si="16"/>
        <v>362.19467168607082</v>
      </c>
      <c r="H196" s="46">
        <f t="shared" si="17"/>
        <v>1E-3</v>
      </c>
      <c r="I196" s="46">
        <f t="shared" si="18"/>
        <v>0.999</v>
      </c>
      <c r="J196" s="47">
        <f t="shared" si="19"/>
        <v>40515925303.851013</v>
      </c>
      <c r="K196" s="27"/>
      <c r="L196" s="27"/>
      <c r="M196" s="27"/>
      <c r="N196" s="27"/>
    </row>
    <row r="197" spans="2:14" x14ac:dyDescent="0.25">
      <c r="B197" s="9">
        <f t="shared" si="20"/>
        <v>178</v>
      </c>
      <c r="C197" s="42">
        <f>'Simulacion sistema (hoja4)'!BV188</f>
        <v>0.80610838834114651</v>
      </c>
      <c r="D197" s="42">
        <f>'Simulacion sistema (hoja4)'!BW188</f>
        <v>0.84809126318475458</v>
      </c>
      <c r="E197" s="44">
        <f t="shared" si="14"/>
        <v>111439191.98247676</v>
      </c>
      <c r="F197" s="45">
        <f t="shared" si="15"/>
        <v>206.96838382061188</v>
      </c>
      <c r="G197" s="45">
        <f t="shared" si="16"/>
        <v>362.19467168607082</v>
      </c>
      <c r="H197" s="46">
        <f t="shared" si="17"/>
        <v>1E-3</v>
      </c>
      <c r="I197" s="46">
        <f t="shared" si="18"/>
        <v>0.999</v>
      </c>
      <c r="J197" s="47">
        <f t="shared" si="19"/>
        <v>40362681553.054184</v>
      </c>
      <c r="K197" s="27"/>
      <c r="L197" s="27"/>
      <c r="M197" s="27"/>
      <c r="N197" s="27"/>
    </row>
    <row r="198" spans="2:14" x14ac:dyDescent="0.25">
      <c r="B198" s="9">
        <f t="shared" si="20"/>
        <v>179</v>
      </c>
      <c r="C198" s="42">
        <f>'Simulacion sistema (hoja4)'!BV189</f>
        <v>0.82273789671868081</v>
      </c>
      <c r="D198" s="42">
        <f>'Simulacion sistema (hoja4)'!BW189</f>
        <v>0.84650083024494394</v>
      </c>
      <c r="E198" s="44">
        <f t="shared" si="14"/>
        <v>111230209.09418564</v>
      </c>
      <c r="F198" s="45">
        <f t="shared" si="15"/>
        <v>206.96838382061188</v>
      </c>
      <c r="G198" s="45">
        <f t="shared" si="16"/>
        <v>362.19467168607082</v>
      </c>
      <c r="H198" s="46">
        <f t="shared" si="17"/>
        <v>1E-3</v>
      </c>
      <c r="I198" s="46">
        <f t="shared" si="18"/>
        <v>0.999</v>
      </c>
      <c r="J198" s="47">
        <f t="shared" si="19"/>
        <v>40286989064.441574</v>
      </c>
      <c r="K198" s="27"/>
      <c r="L198" s="27"/>
      <c r="M198" s="27"/>
      <c r="N198" s="27"/>
    </row>
    <row r="199" spans="2:14" x14ac:dyDescent="0.25">
      <c r="B199" s="9">
        <f t="shared" si="20"/>
        <v>180</v>
      </c>
      <c r="C199" s="42">
        <f>'Simulacion sistema (hoja4)'!BV190</f>
        <v>0.81015050865198746</v>
      </c>
      <c r="D199" s="42">
        <f>'Simulacion sistema (hoja4)'!BW190</f>
        <v>0.83895394408953328</v>
      </c>
      <c r="E199" s="44">
        <f t="shared" si="14"/>
        <v>110238548.25336467</v>
      </c>
      <c r="F199" s="45">
        <f t="shared" si="15"/>
        <v>206.96838382061188</v>
      </c>
      <c r="G199" s="45">
        <f t="shared" si="16"/>
        <v>362.19467168607082</v>
      </c>
      <c r="H199" s="46">
        <f t="shared" si="17"/>
        <v>1E-3</v>
      </c>
      <c r="I199" s="46">
        <f t="shared" si="18"/>
        <v>0.999</v>
      </c>
      <c r="J199" s="47">
        <f t="shared" si="19"/>
        <v>39927814791.776489</v>
      </c>
      <c r="K199" s="27"/>
      <c r="L199" s="27"/>
      <c r="M199" s="27"/>
      <c r="N199" s="27"/>
    </row>
    <row r="200" spans="2:14" x14ac:dyDescent="0.25">
      <c r="B200" s="9">
        <f t="shared" si="20"/>
        <v>181</v>
      </c>
      <c r="C200" s="42">
        <f>'Simulacion sistema (hoja4)'!BV191</f>
        <v>0.80311478267288161</v>
      </c>
      <c r="D200" s="42">
        <f>'Simulacion sistema (hoja4)'!BW191</f>
        <v>0.84486859502828837</v>
      </c>
      <c r="E200" s="44">
        <f t="shared" si="14"/>
        <v>111015733.3867171</v>
      </c>
      <c r="F200" s="45">
        <f t="shared" si="15"/>
        <v>206.96838382061188</v>
      </c>
      <c r="G200" s="45">
        <f t="shared" si="16"/>
        <v>362.19467168607082</v>
      </c>
      <c r="H200" s="46">
        <f t="shared" si="17"/>
        <v>1E-3</v>
      </c>
      <c r="I200" s="46">
        <f t="shared" si="18"/>
        <v>0.999</v>
      </c>
      <c r="J200" s="47">
        <f t="shared" si="19"/>
        <v>40209307105.990372</v>
      </c>
      <c r="K200" s="27"/>
      <c r="L200" s="27"/>
      <c r="M200" s="27"/>
      <c r="N200" s="27"/>
    </row>
    <row r="201" spans="2:14" x14ac:dyDescent="0.25">
      <c r="B201" s="9">
        <f t="shared" si="20"/>
        <v>182</v>
      </c>
      <c r="C201" s="42">
        <f>'Simulacion sistema (hoja4)'!BV192</f>
        <v>0.83727276350016533</v>
      </c>
      <c r="D201" s="42">
        <f>'Simulacion sistema (hoja4)'!BW192</f>
        <v>0.85161454734197228</v>
      </c>
      <c r="E201" s="44">
        <f t="shared" si="14"/>
        <v>111902151.52073516</v>
      </c>
      <c r="F201" s="45">
        <f t="shared" si="15"/>
        <v>206.96838382061188</v>
      </c>
      <c r="G201" s="45">
        <f t="shared" si="16"/>
        <v>362.19467168607082</v>
      </c>
      <c r="H201" s="46">
        <f t="shared" si="17"/>
        <v>1E-3</v>
      </c>
      <c r="I201" s="46">
        <f t="shared" si="18"/>
        <v>0.999</v>
      </c>
      <c r="J201" s="47">
        <f t="shared" si="19"/>
        <v>40530363031.017624</v>
      </c>
      <c r="K201" s="27"/>
      <c r="L201" s="27"/>
      <c r="M201" s="27"/>
      <c r="N201" s="27"/>
    </row>
    <row r="202" spans="2:14" x14ac:dyDescent="0.25">
      <c r="B202" s="9">
        <f t="shared" si="20"/>
        <v>183</v>
      </c>
      <c r="C202" s="42">
        <f>'Simulacion sistema (hoja4)'!BV193</f>
        <v>0.82331819165563258</v>
      </c>
      <c r="D202" s="42">
        <f>'Simulacion sistema (hoja4)'!BW193</f>
        <v>0.84732150725949573</v>
      </c>
      <c r="E202" s="44">
        <f t="shared" si="14"/>
        <v>111338046.05389774</v>
      </c>
      <c r="F202" s="45">
        <f t="shared" si="15"/>
        <v>206.96838382061188</v>
      </c>
      <c r="G202" s="45">
        <f t="shared" si="16"/>
        <v>362.19467168607082</v>
      </c>
      <c r="H202" s="46">
        <f t="shared" si="17"/>
        <v>1E-3</v>
      </c>
      <c r="I202" s="46">
        <f t="shared" si="18"/>
        <v>0.999</v>
      </c>
      <c r="J202" s="47">
        <f t="shared" si="19"/>
        <v>40326047036.660126</v>
      </c>
      <c r="K202" s="27"/>
      <c r="L202" s="27"/>
      <c r="M202" s="27"/>
      <c r="N202" s="27"/>
    </row>
    <row r="203" spans="2:14" x14ac:dyDescent="0.25">
      <c r="B203" s="9">
        <f t="shared" si="20"/>
        <v>184</v>
      </c>
      <c r="C203" s="42">
        <f>'Simulacion sistema (hoja4)'!BV194</f>
        <v>0.84013720209131848</v>
      </c>
      <c r="D203" s="42">
        <f>'Simulacion sistema (hoja4)'!BW194</f>
        <v>0.85663302888404635</v>
      </c>
      <c r="E203" s="44">
        <f t="shared" si="14"/>
        <v>112561579.9953637</v>
      </c>
      <c r="F203" s="45">
        <f t="shared" si="15"/>
        <v>206.96838382061188</v>
      </c>
      <c r="G203" s="45">
        <f t="shared" si="16"/>
        <v>362.19467168607082</v>
      </c>
      <c r="H203" s="46">
        <f t="shared" si="17"/>
        <v>1E-3</v>
      </c>
      <c r="I203" s="46">
        <f t="shared" si="18"/>
        <v>0.999</v>
      </c>
      <c r="J203" s="47">
        <f t="shared" si="19"/>
        <v>40769204510.886154</v>
      </c>
      <c r="K203" s="27"/>
      <c r="L203" s="27"/>
      <c r="M203" s="27"/>
      <c r="N203" s="27"/>
    </row>
    <row r="204" spans="2:14" x14ac:dyDescent="0.25">
      <c r="B204" s="9">
        <f t="shared" si="20"/>
        <v>185</v>
      </c>
      <c r="C204" s="42">
        <f>'Simulacion sistema (hoja4)'!BV195</f>
        <v>0.81620558676391508</v>
      </c>
      <c r="D204" s="42">
        <f>'Simulacion sistema (hoja4)'!BW195</f>
        <v>0.84705849538589972</v>
      </c>
      <c r="E204" s="44">
        <f t="shared" si="14"/>
        <v>111303486.29370722</v>
      </c>
      <c r="F204" s="45">
        <f t="shared" si="15"/>
        <v>206.96838382061188</v>
      </c>
      <c r="G204" s="45">
        <f t="shared" si="16"/>
        <v>362.19467168607082</v>
      </c>
      <c r="H204" s="46">
        <f t="shared" si="17"/>
        <v>1E-3</v>
      </c>
      <c r="I204" s="46">
        <f t="shared" si="18"/>
        <v>0.999</v>
      </c>
      <c r="J204" s="47">
        <f t="shared" si="19"/>
        <v>40313529675.664368</v>
      </c>
      <c r="K204" s="27"/>
      <c r="L204" s="27"/>
      <c r="M204" s="27"/>
      <c r="N204" s="27"/>
    </row>
    <row r="205" spans="2:14" x14ac:dyDescent="0.25">
      <c r="B205" s="9">
        <f t="shared" si="20"/>
        <v>186</v>
      </c>
      <c r="C205" s="42">
        <f>'Simulacion sistema (hoja4)'!BV196</f>
        <v>0.82006667868758887</v>
      </c>
      <c r="D205" s="42">
        <f>'Simulacion sistema (hoja4)'!BW196</f>
        <v>0.84286137565270336</v>
      </c>
      <c r="E205" s="44">
        <f t="shared" si="14"/>
        <v>110751984.76076522</v>
      </c>
      <c r="F205" s="45">
        <f t="shared" si="15"/>
        <v>206.96838382061188</v>
      </c>
      <c r="G205" s="45">
        <f t="shared" si="16"/>
        <v>362.19467168607082</v>
      </c>
      <c r="H205" s="46">
        <f t="shared" si="17"/>
        <v>1E-3</v>
      </c>
      <c r="I205" s="46">
        <f t="shared" si="18"/>
        <v>0.999</v>
      </c>
      <c r="J205" s="47">
        <f t="shared" si="19"/>
        <v>40113778759.006081</v>
      </c>
      <c r="K205" s="27"/>
      <c r="L205" s="27"/>
      <c r="M205" s="27"/>
      <c r="N205" s="27"/>
    </row>
    <row r="206" spans="2:14" x14ac:dyDescent="0.25">
      <c r="B206" s="9">
        <f t="shared" si="20"/>
        <v>187</v>
      </c>
      <c r="C206" s="42">
        <f>'Simulacion sistema (hoja4)'!BV197</f>
        <v>0.8079374400721534</v>
      </c>
      <c r="D206" s="42">
        <f>'Simulacion sistema (hoja4)'!BW197</f>
        <v>0.8418978847531059</v>
      </c>
      <c r="E206" s="44">
        <f t="shared" si="14"/>
        <v>110625382.0565581</v>
      </c>
      <c r="F206" s="45">
        <f t="shared" si="15"/>
        <v>206.96838382061188</v>
      </c>
      <c r="G206" s="45">
        <f t="shared" si="16"/>
        <v>362.19467168607082</v>
      </c>
      <c r="H206" s="46">
        <f t="shared" si="17"/>
        <v>1E-3</v>
      </c>
      <c r="I206" s="46">
        <f t="shared" si="18"/>
        <v>0.999</v>
      </c>
      <c r="J206" s="47">
        <f t="shared" si="19"/>
        <v>40067923934.121208</v>
      </c>
      <c r="K206" s="27"/>
      <c r="L206" s="27"/>
      <c r="M206" s="27"/>
      <c r="N206" s="27"/>
    </row>
    <row r="207" spans="2:14" x14ac:dyDescent="0.25">
      <c r="B207" s="9">
        <f t="shared" si="20"/>
        <v>188</v>
      </c>
      <c r="C207" s="42">
        <f>'Simulacion sistema (hoja4)'!BV198</f>
        <v>0.80624595876265837</v>
      </c>
      <c r="D207" s="42">
        <f>'Simulacion sistema (hoja4)'!BW198</f>
        <v>0.84057479050785744</v>
      </c>
      <c r="E207" s="44">
        <f t="shared" si="14"/>
        <v>110451527.47273247</v>
      </c>
      <c r="F207" s="45">
        <f t="shared" si="15"/>
        <v>206.96838382061188</v>
      </c>
      <c r="G207" s="45">
        <f t="shared" si="16"/>
        <v>362.19467168607082</v>
      </c>
      <c r="H207" s="46">
        <f t="shared" si="17"/>
        <v>1E-3</v>
      </c>
      <c r="I207" s="46">
        <f t="shared" si="18"/>
        <v>0.999</v>
      </c>
      <c r="J207" s="47">
        <f t="shared" si="19"/>
        <v>40004954730.211365</v>
      </c>
      <c r="K207" s="27"/>
      <c r="L207" s="27"/>
      <c r="M207" s="27"/>
      <c r="N207" s="27"/>
    </row>
    <row r="208" spans="2:14" x14ac:dyDescent="0.25">
      <c r="B208" s="9">
        <f t="shared" si="20"/>
        <v>189</v>
      </c>
      <c r="C208" s="42">
        <f>'Simulacion sistema (hoja4)'!BV199</f>
        <v>0.83322368691225002</v>
      </c>
      <c r="D208" s="42">
        <f>'Simulacion sistema (hoja4)'!BW199</f>
        <v>0.85063210453630267</v>
      </c>
      <c r="E208" s="44">
        <f t="shared" si="14"/>
        <v>111773058.53607018</v>
      </c>
      <c r="F208" s="45">
        <f t="shared" si="15"/>
        <v>206.96838382061188</v>
      </c>
      <c r="G208" s="45">
        <f t="shared" si="16"/>
        <v>362.19467168607082</v>
      </c>
      <c r="H208" s="46">
        <f t="shared" si="17"/>
        <v>1E-3</v>
      </c>
      <c r="I208" s="46">
        <f t="shared" si="18"/>
        <v>0.999</v>
      </c>
      <c r="J208" s="47">
        <f t="shared" si="19"/>
        <v>40483606239.819916</v>
      </c>
      <c r="K208" s="27"/>
      <c r="L208" s="27"/>
      <c r="M208" s="27"/>
      <c r="N208" s="27"/>
    </row>
    <row r="209" spans="2:14" x14ac:dyDescent="0.25">
      <c r="B209" s="9">
        <f t="shared" si="20"/>
        <v>190</v>
      </c>
      <c r="C209" s="42">
        <f>'Simulacion sistema (hoja4)'!BV200</f>
        <v>0.82966124116041295</v>
      </c>
      <c r="D209" s="42">
        <f>'Simulacion sistema (hoja4)'!BW200</f>
        <v>0.84524697945046567</v>
      </c>
      <c r="E209" s="44">
        <f t="shared" si="14"/>
        <v>111065453.0997912</v>
      </c>
      <c r="F209" s="45">
        <f t="shared" si="15"/>
        <v>206.96838382061188</v>
      </c>
      <c r="G209" s="45">
        <f t="shared" si="16"/>
        <v>362.19467168607082</v>
      </c>
      <c r="H209" s="46">
        <f t="shared" si="17"/>
        <v>1E-3</v>
      </c>
      <c r="I209" s="46">
        <f t="shared" si="18"/>
        <v>0.999</v>
      </c>
      <c r="J209" s="47">
        <f t="shared" si="19"/>
        <v>40227315321.14357</v>
      </c>
      <c r="K209" s="27"/>
      <c r="L209" s="27"/>
      <c r="M209" s="27"/>
      <c r="N209" s="27"/>
    </row>
    <row r="210" spans="2:14" x14ac:dyDescent="0.25">
      <c r="B210" s="9">
        <f t="shared" si="20"/>
        <v>191</v>
      </c>
      <c r="C210" s="42">
        <f>'Simulacion sistema (hoja4)'!BV201</f>
        <v>0.81724092658585723</v>
      </c>
      <c r="D210" s="42">
        <f>'Simulacion sistema (hoja4)'!BW201</f>
        <v>0.84304573905227931</v>
      </c>
      <c r="E210" s="44">
        <f t="shared" si="14"/>
        <v>110776210.11146949</v>
      </c>
      <c r="F210" s="45">
        <f t="shared" si="15"/>
        <v>206.96838382061188</v>
      </c>
      <c r="G210" s="45">
        <f t="shared" si="16"/>
        <v>362.19467168607082</v>
      </c>
      <c r="H210" s="46">
        <f t="shared" si="17"/>
        <v>1E-3</v>
      </c>
      <c r="I210" s="46">
        <f t="shared" si="18"/>
        <v>0.999</v>
      </c>
      <c r="J210" s="47">
        <f t="shared" si="19"/>
        <v>40122553051.95089</v>
      </c>
      <c r="K210" s="27"/>
      <c r="L210" s="27"/>
      <c r="M210" s="27"/>
      <c r="N210" s="27"/>
    </row>
    <row r="211" spans="2:14" x14ac:dyDescent="0.25">
      <c r="B211" s="9">
        <f t="shared" si="20"/>
        <v>192</v>
      </c>
      <c r="C211" s="42">
        <f>'Simulacion sistema (hoja4)'!BV202</f>
        <v>0.82194312678354953</v>
      </c>
      <c r="D211" s="42">
        <f>'Simulacion sistema (hoja4)'!BW202</f>
        <v>0.8510205153329623</v>
      </c>
      <c r="E211" s="44">
        <f t="shared" si="14"/>
        <v>111824095.71475124</v>
      </c>
      <c r="F211" s="45">
        <f t="shared" si="15"/>
        <v>206.96838382061188</v>
      </c>
      <c r="G211" s="45">
        <f t="shared" si="16"/>
        <v>362.19467168607082</v>
      </c>
      <c r="H211" s="46">
        <f t="shared" si="17"/>
        <v>1E-3</v>
      </c>
      <c r="I211" s="46">
        <f t="shared" si="18"/>
        <v>0.999</v>
      </c>
      <c r="J211" s="47">
        <f t="shared" si="19"/>
        <v>40502091633.996086</v>
      </c>
      <c r="K211" s="27"/>
      <c r="L211" s="27"/>
      <c r="M211" s="27"/>
      <c r="N211" s="27"/>
    </row>
    <row r="212" spans="2:14" x14ac:dyDescent="0.25">
      <c r="B212" s="9">
        <f t="shared" si="20"/>
        <v>193</v>
      </c>
      <c r="C212" s="42">
        <f>'Simulacion sistema (hoja4)'!BV203</f>
        <v>0.81051931602054006</v>
      </c>
      <c r="D212" s="42">
        <f>'Simulacion sistema (hoja4)'!BW203</f>
        <v>0.8395128770581326</v>
      </c>
      <c r="E212" s="44">
        <f t="shared" si="14"/>
        <v>110311992.04543863</v>
      </c>
      <c r="F212" s="45">
        <f t="shared" si="15"/>
        <v>206.96838382061188</v>
      </c>
      <c r="G212" s="45">
        <f t="shared" si="16"/>
        <v>362.19467168607082</v>
      </c>
      <c r="H212" s="46">
        <f t="shared" si="17"/>
        <v>1E-3</v>
      </c>
      <c r="I212" s="46">
        <f t="shared" si="18"/>
        <v>0.999</v>
      </c>
      <c r="J212" s="47">
        <f t="shared" si="19"/>
        <v>39954415741.934105</v>
      </c>
      <c r="K212" s="27"/>
      <c r="L212" s="27"/>
      <c r="M212" s="27"/>
      <c r="N212" s="27"/>
    </row>
    <row r="213" spans="2:14" x14ac:dyDescent="0.25">
      <c r="B213" s="9">
        <f t="shared" si="20"/>
        <v>194</v>
      </c>
      <c r="C213" s="42">
        <f>'Simulacion sistema (hoja4)'!BV204</f>
        <v>0.82543387988199857</v>
      </c>
      <c r="D213" s="42">
        <f>'Simulacion sistema (hoja4)'!BW204</f>
        <v>0.84962831211444723</v>
      </c>
      <c r="E213" s="44">
        <f t="shared" ref="E213:E276" si="21">+D213*$F$13*$F$14</f>
        <v>111641160.21183836</v>
      </c>
      <c r="F213" s="45">
        <f t="shared" ref="F213:F276" si="22">+$F$11*F$16</f>
        <v>206.96838382061188</v>
      </c>
      <c r="G213" s="45">
        <f t="shared" ref="G213:G276" si="23">+$F$11*F$15</f>
        <v>362.19467168607082</v>
      </c>
      <c r="H213" s="46">
        <f t="shared" ref="H213:H276" si="24">+COUNTIF($C$20:$C$1019,"&lt;"&amp;$F$12)/1000</f>
        <v>1E-3</v>
      </c>
      <c r="I213" s="46">
        <f t="shared" ref="I213:I276" si="25">1-H213</f>
        <v>0.999</v>
      </c>
      <c r="J213" s="47">
        <f t="shared" ref="J213:J276" si="26">+IF(C213&lt;$F$12,E213*F213,E213*G213)</f>
        <v>40435833369.578827</v>
      </c>
      <c r="K213" s="27"/>
      <c r="L213" s="27"/>
      <c r="M213" s="27"/>
      <c r="N213" s="27"/>
    </row>
    <row r="214" spans="2:14" x14ac:dyDescent="0.25">
      <c r="B214" s="9">
        <f t="shared" ref="B214:B277" si="27">+B213+1</f>
        <v>195</v>
      </c>
      <c r="C214" s="42">
        <f>'Simulacion sistema (hoja4)'!BV205</f>
        <v>0.8332102997559474</v>
      </c>
      <c r="D214" s="42">
        <f>'Simulacion sistema (hoja4)'!BW205</f>
        <v>0.85564728135060597</v>
      </c>
      <c r="E214" s="44">
        <f t="shared" si="21"/>
        <v>112432052.76946963</v>
      </c>
      <c r="F214" s="45">
        <f t="shared" si="22"/>
        <v>206.96838382061188</v>
      </c>
      <c r="G214" s="45">
        <f t="shared" si="23"/>
        <v>362.19467168607082</v>
      </c>
      <c r="H214" s="46">
        <f t="shared" si="24"/>
        <v>1E-3</v>
      </c>
      <c r="I214" s="46">
        <f t="shared" si="25"/>
        <v>0.999</v>
      </c>
      <c r="J214" s="47">
        <f t="shared" si="26"/>
        <v>40722290439.829041</v>
      </c>
      <c r="K214" s="27"/>
      <c r="L214" s="27"/>
      <c r="M214" s="27"/>
      <c r="N214" s="27"/>
    </row>
    <row r="215" spans="2:14" x14ac:dyDescent="0.25">
      <c r="B215" s="9">
        <f t="shared" si="27"/>
        <v>196</v>
      </c>
      <c r="C215" s="42">
        <f>'Simulacion sistema (hoja4)'!BV206</f>
        <v>0.81633333261660079</v>
      </c>
      <c r="D215" s="42">
        <f>'Simulacion sistema (hoja4)'!BW206</f>
        <v>0.84866502035419644</v>
      </c>
      <c r="E215" s="44">
        <f t="shared" si="21"/>
        <v>111514583.67454141</v>
      </c>
      <c r="F215" s="45">
        <f t="shared" si="22"/>
        <v>206.96838382061188</v>
      </c>
      <c r="G215" s="45">
        <f t="shared" si="23"/>
        <v>362.19467168607082</v>
      </c>
      <c r="H215" s="46">
        <f t="shared" si="24"/>
        <v>1E-3</v>
      </c>
      <c r="I215" s="46">
        <f t="shared" si="25"/>
        <v>0.999</v>
      </c>
      <c r="J215" s="47">
        <f t="shared" si="26"/>
        <v>40389988022.209404</v>
      </c>
      <c r="K215" s="27"/>
      <c r="L215" s="27"/>
      <c r="M215" s="27"/>
      <c r="N215" s="27"/>
    </row>
    <row r="216" spans="2:14" x14ac:dyDescent="0.25">
      <c r="B216" s="9">
        <f t="shared" si="27"/>
        <v>197</v>
      </c>
      <c r="C216" s="42">
        <f>'Simulacion sistema (hoja4)'!BV207</f>
        <v>0.82551208620780492</v>
      </c>
      <c r="D216" s="42">
        <f>'Simulacion sistema (hoja4)'!BW207</f>
        <v>0.84933806316397897</v>
      </c>
      <c r="E216" s="44">
        <f t="shared" si="21"/>
        <v>111603021.49974683</v>
      </c>
      <c r="F216" s="45">
        <f t="shared" si="22"/>
        <v>206.96838382061188</v>
      </c>
      <c r="G216" s="45">
        <f t="shared" si="23"/>
        <v>362.19467168607082</v>
      </c>
      <c r="H216" s="46">
        <f t="shared" si="24"/>
        <v>1E-3</v>
      </c>
      <c r="I216" s="46">
        <f t="shared" si="25"/>
        <v>0.999</v>
      </c>
      <c r="J216" s="47">
        <f t="shared" si="26"/>
        <v>40422019731.274307</v>
      </c>
      <c r="K216" s="27"/>
      <c r="L216" s="27"/>
      <c r="M216" s="27"/>
      <c r="N216" s="27"/>
    </row>
    <row r="217" spans="2:14" x14ac:dyDescent="0.25">
      <c r="B217" s="9">
        <f t="shared" si="27"/>
        <v>198</v>
      </c>
      <c r="C217" s="42">
        <f>'Simulacion sistema (hoja4)'!BV208</f>
        <v>0.8167457226310435</v>
      </c>
      <c r="D217" s="42">
        <f>'Simulacion sistema (hoja4)'!BW208</f>
        <v>0.84645702907594444</v>
      </c>
      <c r="E217" s="44">
        <f t="shared" si="21"/>
        <v>111224453.62057911</v>
      </c>
      <c r="F217" s="45">
        <f t="shared" si="22"/>
        <v>206.96838382061188</v>
      </c>
      <c r="G217" s="45">
        <f t="shared" si="23"/>
        <v>362.19467168607082</v>
      </c>
      <c r="H217" s="46">
        <f t="shared" si="24"/>
        <v>1E-3</v>
      </c>
      <c r="I217" s="46">
        <f t="shared" si="25"/>
        <v>0.999</v>
      </c>
      <c r="J217" s="47">
        <f t="shared" si="26"/>
        <v>40284904462.56826</v>
      </c>
      <c r="K217" s="27"/>
      <c r="L217" s="27"/>
      <c r="M217" s="27"/>
      <c r="N217" s="27"/>
    </row>
    <row r="218" spans="2:14" x14ac:dyDescent="0.25">
      <c r="B218" s="9">
        <f t="shared" si="27"/>
        <v>199</v>
      </c>
      <c r="C218" s="42">
        <f>'Simulacion sistema (hoja4)'!BV209</f>
        <v>0.83244355003778769</v>
      </c>
      <c r="D218" s="42">
        <f>'Simulacion sistema (hoja4)'!BW209</f>
        <v>0.84965238408674937</v>
      </c>
      <c r="E218" s="44">
        <f t="shared" si="21"/>
        <v>111644323.26899886</v>
      </c>
      <c r="F218" s="45">
        <f t="shared" si="22"/>
        <v>206.96838382061188</v>
      </c>
      <c r="G218" s="45">
        <f t="shared" si="23"/>
        <v>362.19467168607082</v>
      </c>
      <c r="H218" s="46">
        <f t="shared" si="24"/>
        <v>1E-3</v>
      </c>
      <c r="I218" s="46">
        <f t="shared" si="25"/>
        <v>0.999</v>
      </c>
      <c r="J218" s="47">
        <f t="shared" si="26"/>
        <v>40436979012.028603</v>
      </c>
      <c r="K218" s="27"/>
      <c r="L218" s="27"/>
      <c r="M218" s="27"/>
      <c r="N218" s="27"/>
    </row>
    <row r="219" spans="2:14" x14ac:dyDescent="0.25">
      <c r="B219" s="9">
        <f t="shared" si="27"/>
        <v>200</v>
      </c>
      <c r="C219" s="42">
        <f>'Simulacion sistema (hoja4)'!BV210</f>
        <v>0.82311968712018879</v>
      </c>
      <c r="D219" s="42">
        <f>'Simulacion sistema (hoja4)'!BW210</f>
        <v>0.84434083071793264</v>
      </c>
      <c r="E219" s="44">
        <f t="shared" si="21"/>
        <v>110946385.15633634</v>
      </c>
      <c r="F219" s="45">
        <f t="shared" si="22"/>
        <v>206.96838382061188</v>
      </c>
      <c r="G219" s="45">
        <f t="shared" si="23"/>
        <v>362.19467168607082</v>
      </c>
      <c r="H219" s="46">
        <f t="shared" si="24"/>
        <v>1E-3</v>
      </c>
      <c r="I219" s="46">
        <f t="shared" si="25"/>
        <v>0.999</v>
      </c>
      <c r="J219" s="47">
        <f t="shared" si="26"/>
        <v>40184189546.455597</v>
      </c>
      <c r="K219" s="27"/>
      <c r="L219" s="27"/>
      <c r="M219" s="27"/>
      <c r="N219" s="27"/>
    </row>
    <row r="220" spans="2:14" x14ac:dyDescent="0.25">
      <c r="B220" s="9">
        <f t="shared" si="27"/>
        <v>201</v>
      </c>
      <c r="C220" s="42">
        <f>'Simulacion sistema (hoja4)'!BV211</f>
        <v>0.82862855787716816</v>
      </c>
      <c r="D220" s="42">
        <f>'Simulacion sistema (hoja4)'!BW211</f>
        <v>0.84877330253822603</v>
      </c>
      <c r="E220" s="44">
        <f t="shared" si="21"/>
        <v>111528811.95352291</v>
      </c>
      <c r="F220" s="45">
        <f t="shared" si="22"/>
        <v>206.96838382061188</v>
      </c>
      <c r="G220" s="45">
        <f t="shared" si="23"/>
        <v>362.19467168607082</v>
      </c>
      <c r="H220" s="46">
        <f t="shared" si="24"/>
        <v>1E-3</v>
      </c>
      <c r="I220" s="46">
        <f t="shared" si="25"/>
        <v>0.999</v>
      </c>
      <c r="J220" s="47">
        <f t="shared" si="26"/>
        <v>40395141429.043762</v>
      </c>
      <c r="K220" s="27"/>
      <c r="L220" s="27"/>
      <c r="M220" s="27"/>
      <c r="N220" s="27"/>
    </row>
    <row r="221" spans="2:14" x14ac:dyDescent="0.25">
      <c r="B221" s="9">
        <f t="shared" si="27"/>
        <v>202</v>
      </c>
      <c r="C221" s="42">
        <f>'Simulacion sistema (hoja4)'!BV212</f>
        <v>0.8255045725818958</v>
      </c>
      <c r="D221" s="42">
        <f>'Simulacion sistema (hoja4)'!BW212</f>
        <v>0.84979970372092528</v>
      </c>
      <c r="E221" s="44">
        <f t="shared" si="21"/>
        <v>111663681.06892958</v>
      </c>
      <c r="F221" s="45">
        <f t="shared" si="22"/>
        <v>206.96838382061188</v>
      </c>
      <c r="G221" s="45">
        <f t="shared" si="23"/>
        <v>362.19467168607082</v>
      </c>
      <c r="H221" s="46">
        <f t="shared" si="24"/>
        <v>1E-3</v>
      </c>
      <c r="I221" s="46">
        <f t="shared" si="25"/>
        <v>0.999</v>
      </c>
      <c r="J221" s="47">
        <f t="shared" si="26"/>
        <v>40443990304.019073</v>
      </c>
      <c r="K221" s="27"/>
      <c r="L221" s="27"/>
      <c r="M221" s="27"/>
      <c r="N221" s="27"/>
    </row>
    <row r="222" spans="2:14" x14ac:dyDescent="0.25">
      <c r="B222" s="9">
        <f t="shared" si="27"/>
        <v>203</v>
      </c>
      <c r="C222" s="42">
        <f>'Simulacion sistema (hoja4)'!BV213</f>
        <v>0.81955893691850601</v>
      </c>
      <c r="D222" s="42">
        <f>'Simulacion sistema (hoja4)'!BW213</f>
        <v>0.84485375024652065</v>
      </c>
      <c r="E222" s="44">
        <f t="shared" si="21"/>
        <v>111013782.78239281</v>
      </c>
      <c r="F222" s="45">
        <f t="shared" si="22"/>
        <v>206.96838382061188</v>
      </c>
      <c r="G222" s="45">
        <f t="shared" si="23"/>
        <v>362.19467168607082</v>
      </c>
      <c r="H222" s="46">
        <f t="shared" si="24"/>
        <v>1E-3</v>
      </c>
      <c r="I222" s="46">
        <f t="shared" si="25"/>
        <v>0.999</v>
      </c>
      <c r="J222" s="47">
        <f t="shared" si="26"/>
        <v>40208600607.497543</v>
      </c>
      <c r="K222" s="27"/>
      <c r="L222" s="27"/>
      <c r="M222" s="27"/>
      <c r="N222" s="27"/>
    </row>
    <row r="223" spans="2:14" x14ac:dyDescent="0.25">
      <c r="B223" s="9">
        <f t="shared" si="27"/>
        <v>204</v>
      </c>
      <c r="C223" s="42">
        <f>'Simulacion sistema (hoja4)'!BV214</f>
        <v>0.81397440449972458</v>
      </c>
      <c r="D223" s="42">
        <f>'Simulacion sistema (hoja4)'!BW214</f>
        <v>0.84326906062627183</v>
      </c>
      <c r="E223" s="44">
        <f t="shared" si="21"/>
        <v>110805554.56629211</v>
      </c>
      <c r="F223" s="45">
        <f t="shared" si="22"/>
        <v>206.96838382061188</v>
      </c>
      <c r="G223" s="45">
        <f t="shared" si="23"/>
        <v>362.19467168607082</v>
      </c>
      <c r="H223" s="46">
        <f t="shared" si="24"/>
        <v>1E-3</v>
      </c>
      <c r="I223" s="46">
        <f t="shared" si="25"/>
        <v>0.999</v>
      </c>
      <c r="J223" s="47">
        <f t="shared" si="26"/>
        <v>40133181457.131172</v>
      </c>
      <c r="K223" s="27"/>
      <c r="L223" s="27"/>
      <c r="M223" s="27"/>
      <c r="N223" s="27"/>
    </row>
    <row r="224" spans="2:14" x14ac:dyDescent="0.25">
      <c r="B224" s="9">
        <f t="shared" si="27"/>
        <v>205</v>
      </c>
      <c r="C224" s="42">
        <f>'Simulacion sistema (hoja4)'!BV215</f>
        <v>0.81700422402844797</v>
      </c>
      <c r="D224" s="42">
        <f>'Simulacion sistema (hoja4)'!BW215</f>
        <v>0.84638731742536688</v>
      </c>
      <c r="E224" s="44">
        <f t="shared" si="21"/>
        <v>111215293.50969322</v>
      </c>
      <c r="F224" s="45">
        <f t="shared" si="22"/>
        <v>206.96838382061188</v>
      </c>
      <c r="G224" s="45">
        <f t="shared" si="23"/>
        <v>362.19467168607082</v>
      </c>
      <c r="H224" s="46">
        <f t="shared" si="24"/>
        <v>1E-3</v>
      </c>
      <c r="I224" s="46">
        <f t="shared" si="25"/>
        <v>0.999</v>
      </c>
      <c r="J224" s="47">
        <f t="shared" si="26"/>
        <v>40281586719.213341</v>
      </c>
      <c r="K224" s="27"/>
      <c r="L224" s="27"/>
      <c r="M224" s="27"/>
      <c r="N224" s="27"/>
    </row>
    <row r="225" spans="2:14" x14ac:dyDescent="0.25">
      <c r="B225" s="9">
        <f t="shared" si="27"/>
        <v>206</v>
      </c>
      <c r="C225" s="42">
        <f>'Simulacion sistema (hoja4)'!BV216</f>
        <v>0.82005960008676992</v>
      </c>
      <c r="D225" s="42">
        <f>'Simulacion sistema (hoja4)'!BW216</f>
        <v>0.84796078154336285</v>
      </c>
      <c r="E225" s="44">
        <f t="shared" si="21"/>
        <v>111422046.69479787</v>
      </c>
      <c r="F225" s="45">
        <f t="shared" si="22"/>
        <v>206.96838382061188</v>
      </c>
      <c r="G225" s="45">
        <f t="shared" si="23"/>
        <v>362.19467168607082</v>
      </c>
      <c r="H225" s="46">
        <f t="shared" si="24"/>
        <v>1E-3</v>
      </c>
      <c r="I225" s="46">
        <f t="shared" si="25"/>
        <v>0.999</v>
      </c>
      <c r="J225" s="47">
        <f t="shared" si="26"/>
        <v>40356471621.212372</v>
      </c>
      <c r="K225" s="27"/>
      <c r="L225" s="27"/>
      <c r="M225" s="27"/>
      <c r="N225" s="27"/>
    </row>
    <row r="226" spans="2:14" x14ac:dyDescent="0.25">
      <c r="B226" s="9">
        <f t="shared" si="27"/>
        <v>207</v>
      </c>
      <c r="C226" s="42">
        <f>'Simulacion sistema (hoja4)'!BV217</f>
        <v>0.81947112142857725</v>
      </c>
      <c r="D226" s="42">
        <f>'Simulacion sistema (hoja4)'!BW217</f>
        <v>0.84502257726850805</v>
      </c>
      <c r="E226" s="44">
        <f t="shared" si="21"/>
        <v>111035966.65308195</v>
      </c>
      <c r="F226" s="45">
        <f t="shared" si="22"/>
        <v>206.96838382061188</v>
      </c>
      <c r="G226" s="45">
        <f t="shared" si="23"/>
        <v>362.19467168607082</v>
      </c>
      <c r="H226" s="46">
        <f t="shared" si="24"/>
        <v>1E-3</v>
      </c>
      <c r="I226" s="46">
        <f t="shared" si="25"/>
        <v>0.999</v>
      </c>
      <c r="J226" s="47">
        <f t="shared" si="26"/>
        <v>40216635487.25853</v>
      </c>
      <c r="K226" s="27"/>
      <c r="L226" s="27"/>
      <c r="M226" s="27"/>
      <c r="N226" s="27"/>
    </row>
    <row r="227" spans="2:14" x14ac:dyDescent="0.25">
      <c r="B227" s="9">
        <f t="shared" si="27"/>
        <v>208</v>
      </c>
      <c r="C227" s="42">
        <f>'Simulacion sistema (hoja4)'!BV218</f>
        <v>0.82639191308717841</v>
      </c>
      <c r="D227" s="42">
        <f>'Simulacion sistema (hoja4)'!BW218</f>
        <v>0.84881605995662024</v>
      </c>
      <c r="E227" s="44">
        <f t="shared" si="21"/>
        <v>111534430.2782999</v>
      </c>
      <c r="F227" s="45">
        <f t="shared" si="22"/>
        <v>206.96838382061188</v>
      </c>
      <c r="G227" s="45">
        <f t="shared" si="23"/>
        <v>362.19467168607082</v>
      </c>
      <c r="H227" s="46">
        <f t="shared" si="24"/>
        <v>1E-3</v>
      </c>
      <c r="I227" s="46">
        <f t="shared" si="25"/>
        <v>0.999</v>
      </c>
      <c r="J227" s="47">
        <f t="shared" si="26"/>
        <v>40397176356.341789</v>
      </c>
      <c r="K227" s="27"/>
      <c r="L227" s="27"/>
      <c r="M227" s="27"/>
      <c r="N227" s="27"/>
    </row>
    <row r="228" spans="2:14" x14ac:dyDescent="0.25">
      <c r="B228" s="9">
        <f t="shared" si="27"/>
        <v>209</v>
      </c>
      <c r="C228" s="42">
        <f>'Simulacion sistema (hoja4)'!BV219</f>
        <v>0.81756873962010745</v>
      </c>
      <c r="D228" s="42">
        <f>'Simulacion sistema (hoja4)'!BW219</f>
        <v>0.84822899072165558</v>
      </c>
      <c r="E228" s="44">
        <f t="shared" si="21"/>
        <v>111457289.38082553</v>
      </c>
      <c r="F228" s="45">
        <f t="shared" si="22"/>
        <v>206.96838382061188</v>
      </c>
      <c r="G228" s="45">
        <f t="shared" si="23"/>
        <v>362.19467168607082</v>
      </c>
      <c r="H228" s="46">
        <f t="shared" si="24"/>
        <v>1E-3</v>
      </c>
      <c r="I228" s="46">
        <f t="shared" si="25"/>
        <v>0.999</v>
      </c>
      <c r="J228" s="47">
        <f t="shared" si="26"/>
        <v>40369236334.307495</v>
      </c>
      <c r="K228" s="27"/>
      <c r="L228" s="27"/>
      <c r="M228" s="27"/>
      <c r="N228" s="27"/>
    </row>
    <row r="229" spans="2:14" x14ac:dyDescent="0.25">
      <c r="B229" s="9">
        <f t="shared" si="27"/>
        <v>210</v>
      </c>
      <c r="C229" s="42">
        <f>'Simulacion sistema (hoja4)'!BV220</f>
        <v>0.81163481682288363</v>
      </c>
      <c r="D229" s="42">
        <f>'Simulacion sistema (hoja4)'!BW220</f>
        <v>0.84356051444670577</v>
      </c>
      <c r="E229" s="44">
        <f t="shared" si="21"/>
        <v>110843851.59829715</v>
      </c>
      <c r="F229" s="45">
        <f t="shared" si="22"/>
        <v>206.96838382061188</v>
      </c>
      <c r="G229" s="45">
        <f t="shared" si="23"/>
        <v>362.19467168607082</v>
      </c>
      <c r="H229" s="46">
        <f t="shared" si="24"/>
        <v>1E-3</v>
      </c>
      <c r="I229" s="46">
        <f t="shared" si="25"/>
        <v>0.999</v>
      </c>
      <c r="J229" s="47">
        <f t="shared" si="26"/>
        <v>40147052438.064789</v>
      </c>
      <c r="K229" s="27"/>
      <c r="L229" s="27"/>
      <c r="M229" s="27"/>
      <c r="N229" s="27"/>
    </row>
    <row r="230" spans="2:14" x14ac:dyDescent="0.25">
      <c r="B230" s="9">
        <f t="shared" si="27"/>
        <v>211</v>
      </c>
      <c r="C230" s="42">
        <f>'Simulacion sistema (hoja4)'!BV221</f>
        <v>0.8405892780538301</v>
      </c>
      <c r="D230" s="42">
        <f>'Simulacion sistema (hoja4)'!BW221</f>
        <v>0.85067677390453156</v>
      </c>
      <c r="E230" s="44">
        <f t="shared" si="21"/>
        <v>111778928.09105545</v>
      </c>
      <c r="F230" s="45">
        <f t="shared" si="22"/>
        <v>206.96838382061188</v>
      </c>
      <c r="G230" s="45">
        <f t="shared" si="23"/>
        <v>362.19467168607082</v>
      </c>
      <c r="H230" s="46">
        <f t="shared" si="24"/>
        <v>1E-3</v>
      </c>
      <c r="I230" s="46">
        <f t="shared" si="25"/>
        <v>0.999</v>
      </c>
      <c r="J230" s="47">
        <f t="shared" si="26"/>
        <v>40485732161.360748</v>
      </c>
      <c r="K230" s="27"/>
      <c r="L230" s="27"/>
      <c r="M230" s="27"/>
      <c r="N230" s="27"/>
    </row>
    <row r="231" spans="2:14" x14ac:dyDescent="0.25">
      <c r="B231" s="9">
        <f t="shared" si="27"/>
        <v>212</v>
      </c>
      <c r="C231" s="42">
        <f>'Simulacion sistema (hoja4)'!BV222</f>
        <v>0.81562581039263837</v>
      </c>
      <c r="D231" s="42">
        <f>'Simulacion sistema (hoja4)'!BW222</f>
        <v>0.83459279063400738</v>
      </c>
      <c r="E231" s="44">
        <f t="shared" si="21"/>
        <v>109665492.68930857</v>
      </c>
      <c r="F231" s="45">
        <f t="shared" si="22"/>
        <v>206.96838382061188</v>
      </c>
      <c r="G231" s="45">
        <f t="shared" si="23"/>
        <v>362.19467168607082</v>
      </c>
      <c r="H231" s="46">
        <f t="shared" si="24"/>
        <v>1E-3</v>
      </c>
      <c r="I231" s="46">
        <f t="shared" si="25"/>
        <v>0.999</v>
      </c>
      <c r="J231" s="47">
        <f t="shared" si="26"/>
        <v>39720257119.895317</v>
      </c>
      <c r="K231" s="27"/>
      <c r="L231" s="27"/>
      <c r="M231" s="27"/>
      <c r="N231" s="27"/>
    </row>
    <row r="232" spans="2:14" x14ac:dyDescent="0.25">
      <c r="B232" s="9">
        <f t="shared" si="27"/>
        <v>213</v>
      </c>
      <c r="C232" s="42">
        <f>'Simulacion sistema (hoja4)'!BV223</f>
        <v>0.83279046359328879</v>
      </c>
      <c r="D232" s="42">
        <f>'Simulacion sistema (hoja4)'!BW223</f>
        <v>0.85170838020561135</v>
      </c>
      <c r="E232" s="44">
        <f t="shared" si="21"/>
        <v>111914481.15901732</v>
      </c>
      <c r="F232" s="45">
        <f t="shared" si="22"/>
        <v>206.96838382061188</v>
      </c>
      <c r="G232" s="45">
        <f t="shared" si="23"/>
        <v>362.19467168607082</v>
      </c>
      <c r="H232" s="46">
        <f t="shared" si="24"/>
        <v>1E-3</v>
      </c>
      <c r="I232" s="46">
        <f t="shared" si="25"/>
        <v>0.999</v>
      </c>
      <c r="J232" s="47">
        <f t="shared" si="26"/>
        <v>40534828760.307236</v>
      </c>
      <c r="K232" s="27"/>
      <c r="L232" s="27"/>
      <c r="M232" s="27"/>
      <c r="N232" s="27"/>
    </row>
    <row r="233" spans="2:14" x14ac:dyDescent="0.25">
      <c r="B233" s="9">
        <f t="shared" si="27"/>
        <v>214</v>
      </c>
      <c r="C233" s="42">
        <f>'Simulacion sistema (hoja4)'!BV224</f>
        <v>0.81704402547779964</v>
      </c>
      <c r="D233" s="42">
        <f>'Simulacion sistema (hoja4)'!BW224</f>
        <v>0.84761763931848955</v>
      </c>
      <c r="E233" s="44">
        <f t="shared" si="21"/>
        <v>111376957.80644953</v>
      </c>
      <c r="F233" s="45">
        <f t="shared" si="22"/>
        <v>206.96838382061188</v>
      </c>
      <c r="G233" s="45">
        <f t="shared" si="23"/>
        <v>362.19467168607082</v>
      </c>
      <c r="H233" s="46">
        <f t="shared" si="24"/>
        <v>1E-3</v>
      </c>
      <c r="I233" s="46">
        <f t="shared" si="25"/>
        <v>0.999</v>
      </c>
      <c r="J233" s="47">
        <f t="shared" si="26"/>
        <v>40340140666.100349</v>
      </c>
      <c r="K233" s="27"/>
      <c r="L233" s="27"/>
      <c r="M233" s="27"/>
      <c r="N233" s="27"/>
    </row>
    <row r="234" spans="2:14" x14ac:dyDescent="0.25">
      <c r="B234" s="9">
        <f t="shared" si="27"/>
        <v>215</v>
      </c>
      <c r="C234" s="42">
        <f>'Simulacion sistema (hoja4)'!BV225</f>
        <v>0.82984539444548322</v>
      </c>
      <c r="D234" s="42">
        <f>'Simulacion sistema (hoja4)'!BW225</f>
        <v>0.8431176242463998</v>
      </c>
      <c r="E234" s="44">
        <f t="shared" si="21"/>
        <v>110785655.82597692</v>
      </c>
      <c r="F234" s="45">
        <f t="shared" si="22"/>
        <v>206.96838382061188</v>
      </c>
      <c r="G234" s="45">
        <f t="shared" si="23"/>
        <v>362.19467168607082</v>
      </c>
      <c r="H234" s="46">
        <f t="shared" si="24"/>
        <v>1E-3</v>
      </c>
      <c r="I234" s="46">
        <f t="shared" si="25"/>
        <v>0.999</v>
      </c>
      <c r="J234" s="47">
        <f t="shared" si="26"/>
        <v>40125974239.415749</v>
      </c>
      <c r="K234" s="27"/>
      <c r="L234" s="27"/>
      <c r="M234" s="27"/>
      <c r="N234" s="27"/>
    </row>
    <row r="235" spans="2:14" x14ac:dyDescent="0.25">
      <c r="B235" s="9">
        <f t="shared" si="27"/>
        <v>216</v>
      </c>
      <c r="C235" s="42">
        <f>'Simulacion sistema (hoja4)'!BV226</f>
        <v>0.83678165537329297</v>
      </c>
      <c r="D235" s="42">
        <f>'Simulacion sistema (hoja4)'!BW226</f>
        <v>0.84975420277230429</v>
      </c>
      <c r="E235" s="44">
        <f t="shared" si="21"/>
        <v>111657702.24428079</v>
      </c>
      <c r="F235" s="45">
        <f t="shared" si="22"/>
        <v>206.96838382061188</v>
      </c>
      <c r="G235" s="45">
        <f t="shared" si="23"/>
        <v>362.19467168607082</v>
      </c>
      <c r="H235" s="46">
        <f t="shared" si="24"/>
        <v>1E-3</v>
      </c>
      <c r="I235" s="46">
        <f t="shared" si="25"/>
        <v>0.999</v>
      </c>
      <c r="J235" s="47">
        <f t="shared" si="26"/>
        <v>40441824805.588333</v>
      </c>
      <c r="K235" s="27"/>
      <c r="L235" s="27"/>
      <c r="M235" s="27"/>
      <c r="N235" s="27"/>
    </row>
    <row r="236" spans="2:14" x14ac:dyDescent="0.25">
      <c r="B236" s="9">
        <f t="shared" si="27"/>
        <v>217</v>
      </c>
      <c r="C236" s="42">
        <f>'Simulacion sistema (hoja4)'!BV227</f>
        <v>0.82373799433547312</v>
      </c>
      <c r="D236" s="42">
        <f>'Simulacion sistema (hoja4)'!BW227</f>
        <v>0.84990128722545533</v>
      </c>
      <c r="E236" s="44">
        <f t="shared" si="21"/>
        <v>111677029.14142483</v>
      </c>
      <c r="F236" s="45">
        <f t="shared" si="22"/>
        <v>206.96838382061188</v>
      </c>
      <c r="G236" s="45">
        <f t="shared" si="23"/>
        <v>362.19467168607082</v>
      </c>
      <c r="H236" s="46">
        <f t="shared" si="24"/>
        <v>1E-3</v>
      </c>
      <c r="I236" s="46">
        <f t="shared" si="25"/>
        <v>0.999</v>
      </c>
      <c r="J236" s="47">
        <f t="shared" si="26"/>
        <v>40448824904.754135</v>
      </c>
      <c r="K236" s="27"/>
      <c r="L236" s="27"/>
      <c r="M236" s="27"/>
      <c r="N236" s="27"/>
    </row>
    <row r="237" spans="2:14" x14ac:dyDescent="0.25">
      <c r="B237" s="9">
        <f t="shared" si="27"/>
        <v>218</v>
      </c>
      <c r="C237" s="42">
        <f>'Simulacion sistema (hoja4)'!BV228</f>
        <v>0.82781317534185095</v>
      </c>
      <c r="D237" s="42">
        <f>'Simulacion sistema (hoja4)'!BW228</f>
        <v>0.84777893365813439</v>
      </c>
      <c r="E237" s="44">
        <f t="shared" si="21"/>
        <v>111398151.88267885</v>
      </c>
      <c r="F237" s="45">
        <f t="shared" si="22"/>
        <v>206.96838382061188</v>
      </c>
      <c r="G237" s="45">
        <f t="shared" si="23"/>
        <v>362.19467168607082</v>
      </c>
      <c r="H237" s="46">
        <f t="shared" si="24"/>
        <v>1E-3</v>
      </c>
      <c r="I237" s="46">
        <f t="shared" si="25"/>
        <v>0.999</v>
      </c>
      <c r="J237" s="47">
        <f t="shared" si="26"/>
        <v>40347817047.581917</v>
      </c>
      <c r="K237" s="27"/>
      <c r="L237" s="27"/>
      <c r="M237" s="27"/>
      <c r="N237" s="27"/>
    </row>
    <row r="238" spans="2:14" x14ac:dyDescent="0.25">
      <c r="B238" s="9">
        <f t="shared" si="27"/>
        <v>219</v>
      </c>
      <c r="C238" s="42">
        <f>'Simulacion sistema (hoja4)'!BV229</f>
        <v>0.8230009298559644</v>
      </c>
      <c r="D238" s="42">
        <f>'Simulacion sistema (hoja4)'!BW229</f>
        <v>0.85342554904970624</v>
      </c>
      <c r="E238" s="44">
        <f t="shared" si="21"/>
        <v>112140117.14513141</v>
      </c>
      <c r="F238" s="45">
        <f t="shared" si="22"/>
        <v>206.96838382061188</v>
      </c>
      <c r="G238" s="45">
        <f t="shared" si="23"/>
        <v>362.19467168607082</v>
      </c>
      <c r="H238" s="46">
        <f t="shared" si="24"/>
        <v>1E-3</v>
      </c>
      <c r="I238" s="46">
        <f t="shared" si="25"/>
        <v>0.999</v>
      </c>
      <c r="J238" s="47">
        <f t="shared" si="26"/>
        <v>40616552912.218391</v>
      </c>
      <c r="K238" s="27"/>
      <c r="L238" s="27"/>
      <c r="M238" s="27"/>
      <c r="N238" s="27"/>
    </row>
    <row r="239" spans="2:14" x14ac:dyDescent="0.25">
      <c r="B239" s="9">
        <f t="shared" si="27"/>
        <v>220</v>
      </c>
      <c r="C239" s="42">
        <f>'Simulacion sistema (hoja4)'!BV230</f>
        <v>0.83583854362321708</v>
      </c>
      <c r="D239" s="42">
        <f>'Simulacion sistema (hoja4)'!BW230</f>
        <v>0.85302674146359259</v>
      </c>
      <c r="E239" s="44">
        <f t="shared" si="21"/>
        <v>112087713.82831606</v>
      </c>
      <c r="F239" s="45">
        <f t="shared" si="22"/>
        <v>206.96838382061188</v>
      </c>
      <c r="G239" s="45">
        <f t="shared" si="23"/>
        <v>362.19467168607082</v>
      </c>
      <c r="H239" s="46">
        <f t="shared" si="24"/>
        <v>1E-3</v>
      </c>
      <c r="I239" s="46">
        <f t="shared" si="25"/>
        <v>0.999</v>
      </c>
      <c r="J239" s="47">
        <f t="shared" si="26"/>
        <v>40597572710.089195</v>
      </c>
      <c r="K239" s="27"/>
      <c r="L239" s="27"/>
      <c r="M239" s="27"/>
      <c r="N239" s="27"/>
    </row>
    <row r="240" spans="2:14" x14ac:dyDescent="0.25">
      <c r="B240" s="9">
        <f t="shared" si="27"/>
        <v>221</v>
      </c>
      <c r="C240" s="42">
        <f>'Simulacion sistema (hoja4)'!BV231</f>
        <v>0.79545429359140563</v>
      </c>
      <c r="D240" s="42">
        <f>'Simulacion sistema (hoja4)'!BW231</f>
        <v>0.83470410307877496</v>
      </c>
      <c r="E240" s="44">
        <f t="shared" si="21"/>
        <v>109680119.14455104</v>
      </c>
      <c r="F240" s="45">
        <f t="shared" si="22"/>
        <v>206.96838382061188</v>
      </c>
      <c r="G240" s="45">
        <f t="shared" si="23"/>
        <v>362.19467168607082</v>
      </c>
      <c r="H240" s="46">
        <f t="shared" si="24"/>
        <v>1E-3</v>
      </c>
      <c r="I240" s="46">
        <f t="shared" si="25"/>
        <v>0.999</v>
      </c>
      <c r="J240" s="47">
        <f t="shared" si="26"/>
        <v>39725554744.049797</v>
      </c>
      <c r="K240" s="27"/>
      <c r="L240" s="27"/>
      <c r="M240" s="27"/>
      <c r="N240" s="27"/>
    </row>
    <row r="241" spans="2:14" x14ac:dyDescent="0.25">
      <c r="B241" s="9">
        <f t="shared" si="27"/>
        <v>222</v>
      </c>
      <c r="C241" s="42">
        <f>'Simulacion sistema (hoja4)'!BV232</f>
        <v>0.81495131906168106</v>
      </c>
      <c r="D241" s="42">
        <f>'Simulacion sistema (hoja4)'!BW232</f>
        <v>0.85116956629289309</v>
      </c>
      <c r="E241" s="44">
        <f t="shared" si="21"/>
        <v>111843681.01088615</v>
      </c>
      <c r="F241" s="45">
        <f t="shared" si="22"/>
        <v>206.96838382061188</v>
      </c>
      <c r="G241" s="45">
        <f t="shared" si="23"/>
        <v>362.19467168607082</v>
      </c>
      <c r="H241" s="46">
        <f t="shared" si="24"/>
        <v>1E-3</v>
      </c>
      <c r="I241" s="46">
        <f t="shared" si="25"/>
        <v>0.999</v>
      </c>
      <c r="J241" s="47">
        <f t="shared" si="26"/>
        <v>40509185323.899544</v>
      </c>
      <c r="K241" s="27"/>
      <c r="L241" s="27"/>
      <c r="M241" s="27"/>
      <c r="N241" s="27"/>
    </row>
    <row r="242" spans="2:14" x14ac:dyDescent="0.25">
      <c r="B242" s="9">
        <f t="shared" si="27"/>
        <v>223</v>
      </c>
      <c r="C242" s="42">
        <f>'Simulacion sistema (hoja4)'!BV233</f>
        <v>0.80783475106490688</v>
      </c>
      <c r="D242" s="42">
        <f>'Simulacion sistema (hoja4)'!BW233</f>
        <v>0.84341411977355196</v>
      </c>
      <c r="E242" s="44">
        <f t="shared" si="21"/>
        <v>110824615.33824474</v>
      </c>
      <c r="F242" s="45">
        <f t="shared" si="22"/>
        <v>206.96838382061188</v>
      </c>
      <c r="G242" s="45">
        <f t="shared" si="23"/>
        <v>362.19467168607082</v>
      </c>
      <c r="H242" s="46">
        <f t="shared" si="24"/>
        <v>1E-3</v>
      </c>
      <c r="I242" s="46">
        <f t="shared" si="25"/>
        <v>0.999</v>
      </c>
      <c r="J242" s="47">
        <f t="shared" si="26"/>
        <v>40140085167.170639</v>
      </c>
      <c r="K242" s="27"/>
      <c r="L242" s="27"/>
      <c r="M242" s="27"/>
      <c r="N242" s="27"/>
    </row>
    <row r="243" spans="2:14" x14ac:dyDescent="0.25">
      <c r="B243" s="9">
        <f t="shared" si="27"/>
        <v>224</v>
      </c>
      <c r="C243" s="42">
        <f>'Simulacion sistema (hoja4)'!BV234</f>
        <v>0.8070914490504788</v>
      </c>
      <c r="D243" s="42">
        <f>'Simulacion sistema (hoja4)'!BW234</f>
        <v>0.84043877846171255</v>
      </c>
      <c r="E243" s="44">
        <f t="shared" si="21"/>
        <v>110433655.48986903</v>
      </c>
      <c r="F243" s="45">
        <f t="shared" si="22"/>
        <v>206.96838382061188</v>
      </c>
      <c r="G243" s="45">
        <f t="shared" si="23"/>
        <v>362.19467168607082</v>
      </c>
      <c r="H243" s="46">
        <f t="shared" si="24"/>
        <v>1E-3</v>
      </c>
      <c r="I243" s="46">
        <f t="shared" si="25"/>
        <v>0.999</v>
      </c>
      <c r="J243" s="47">
        <f t="shared" si="26"/>
        <v>39998481593.245766</v>
      </c>
      <c r="K243" s="27"/>
      <c r="L243" s="27"/>
      <c r="M243" s="27"/>
      <c r="N243" s="27"/>
    </row>
    <row r="244" spans="2:14" x14ac:dyDescent="0.25">
      <c r="B244" s="9">
        <f t="shared" si="27"/>
        <v>225</v>
      </c>
      <c r="C244" s="42">
        <f>'Simulacion sistema (hoja4)'!BV235</f>
        <v>0.82354077435216222</v>
      </c>
      <c r="D244" s="42">
        <f>'Simulacion sistema (hoja4)'!BW235</f>
        <v>0.84881005087216388</v>
      </c>
      <c r="E244" s="44">
        <f t="shared" si="21"/>
        <v>111533640.68460234</v>
      </c>
      <c r="F244" s="45">
        <f t="shared" si="22"/>
        <v>206.96838382061188</v>
      </c>
      <c r="G244" s="45">
        <f t="shared" si="23"/>
        <v>362.19467168607082</v>
      </c>
      <c r="H244" s="46">
        <f t="shared" si="24"/>
        <v>1E-3</v>
      </c>
      <c r="I244" s="46">
        <f t="shared" si="25"/>
        <v>0.999</v>
      </c>
      <c r="J244" s="47">
        <f t="shared" si="26"/>
        <v>40396890369.711731</v>
      </c>
      <c r="K244" s="27"/>
      <c r="L244" s="27"/>
      <c r="M244" s="27"/>
      <c r="N244" s="27"/>
    </row>
    <row r="245" spans="2:14" x14ac:dyDescent="0.25">
      <c r="B245" s="9">
        <f t="shared" si="27"/>
        <v>226</v>
      </c>
      <c r="C245" s="42">
        <f>'Simulacion sistema (hoja4)'!BV236</f>
        <v>0.83012925352454825</v>
      </c>
      <c r="D245" s="42">
        <f>'Simulacion sistema (hoja4)'!BW236</f>
        <v>0.84849348620601828</v>
      </c>
      <c r="E245" s="44">
        <f t="shared" si="21"/>
        <v>111492044.0874708</v>
      </c>
      <c r="F245" s="45">
        <f t="shared" si="22"/>
        <v>206.96838382061188</v>
      </c>
      <c r="G245" s="45">
        <f t="shared" si="23"/>
        <v>362.19467168607082</v>
      </c>
      <c r="H245" s="46">
        <f t="shared" si="24"/>
        <v>1E-3</v>
      </c>
      <c r="I245" s="46">
        <f t="shared" si="25"/>
        <v>0.999</v>
      </c>
      <c r="J245" s="47">
        <f t="shared" si="26"/>
        <v>40381824303.870422</v>
      </c>
      <c r="K245" s="27"/>
      <c r="L245" s="27"/>
      <c r="M245" s="27"/>
      <c r="N245" s="27"/>
    </row>
    <row r="246" spans="2:14" x14ac:dyDescent="0.25">
      <c r="B246" s="9">
        <f t="shared" si="27"/>
        <v>227</v>
      </c>
      <c r="C246" s="42">
        <f>'Simulacion sistema (hoja4)'!BV237</f>
        <v>0.81715270134877616</v>
      </c>
      <c r="D246" s="42">
        <f>'Simulacion sistema (hoja4)'!BW237</f>
        <v>0.84246060361596864</v>
      </c>
      <c r="E246" s="44">
        <f t="shared" si="21"/>
        <v>110699323.31513828</v>
      </c>
      <c r="F246" s="45">
        <f t="shared" si="22"/>
        <v>206.96838382061188</v>
      </c>
      <c r="G246" s="45">
        <f t="shared" si="23"/>
        <v>362.19467168607082</v>
      </c>
      <c r="H246" s="46">
        <f t="shared" si="24"/>
        <v>1E-3</v>
      </c>
      <c r="I246" s="46">
        <f t="shared" si="25"/>
        <v>0.999</v>
      </c>
      <c r="J246" s="47">
        <f t="shared" si="26"/>
        <v>40094705063.996712</v>
      </c>
      <c r="K246" s="27"/>
      <c r="L246" s="27"/>
      <c r="M246" s="27"/>
      <c r="N246" s="27"/>
    </row>
    <row r="247" spans="2:14" x14ac:dyDescent="0.25">
      <c r="B247" s="9">
        <f t="shared" si="27"/>
        <v>228</v>
      </c>
      <c r="C247" s="42">
        <f>'Simulacion sistema (hoja4)'!BV238</f>
        <v>0.82358520346406883</v>
      </c>
      <c r="D247" s="42">
        <f>'Simulacion sistema (hoja4)'!BW238</f>
        <v>0.84459941401059968</v>
      </c>
      <c r="E247" s="44">
        <f t="shared" si="21"/>
        <v>110980363.00099279</v>
      </c>
      <c r="F247" s="45">
        <f t="shared" si="22"/>
        <v>206.96838382061188</v>
      </c>
      <c r="G247" s="45">
        <f t="shared" si="23"/>
        <v>362.19467168607082</v>
      </c>
      <c r="H247" s="46">
        <f t="shared" si="24"/>
        <v>1E-3</v>
      </c>
      <c r="I247" s="46">
        <f t="shared" si="25"/>
        <v>0.999</v>
      </c>
      <c r="J247" s="47">
        <f t="shared" si="26"/>
        <v>40196496140.745544</v>
      </c>
      <c r="K247" s="27"/>
      <c r="L247" s="27"/>
      <c r="M247" s="27"/>
      <c r="N247" s="27"/>
    </row>
    <row r="248" spans="2:14" x14ac:dyDescent="0.25">
      <c r="B248" s="9">
        <f t="shared" si="27"/>
        <v>229</v>
      </c>
      <c r="C248" s="42">
        <f>'Simulacion sistema (hoja4)'!BV239</f>
        <v>0.83340769369857481</v>
      </c>
      <c r="D248" s="42">
        <f>'Simulacion sistema (hoja4)'!BW239</f>
        <v>0.85566908558742927</v>
      </c>
      <c r="E248" s="44">
        <f t="shared" si="21"/>
        <v>112434917.84618822</v>
      </c>
      <c r="F248" s="45">
        <f t="shared" si="22"/>
        <v>206.96838382061188</v>
      </c>
      <c r="G248" s="45">
        <f t="shared" si="23"/>
        <v>362.19467168607082</v>
      </c>
      <c r="H248" s="46">
        <f t="shared" si="24"/>
        <v>1E-3</v>
      </c>
      <c r="I248" s="46">
        <f t="shared" si="25"/>
        <v>0.999</v>
      </c>
      <c r="J248" s="47">
        <f t="shared" si="26"/>
        <v>40723328155.350487</v>
      </c>
      <c r="K248" s="27"/>
      <c r="L248" s="27"/>
      <c r="M248" s="27"/>
      <c r="N248" s="27"/>
    </row>
    <row r="249" spans="2:14" x14ac:dyDescent="0.25">
      <c r="B249" s="9">
        <f t="shared" si="27"/>
        <v>230</v>
      </c>
      <c r="C249" s="42">
        <f>'Simulacion sistema (hoja4)'!BV240</f>
        <v>0.82582412055754173</v>
      </c>
      <c r="D249" s="42">
        <f>'Simulacion sistema (hoja4)'!BW240</f>
        <v>0.84837797825084016</v>
      </c>
      <c r="E249" s="44">
        <f t="shared" si="21"/>
        <v>111476866.3421604</v>
      </c>
      <c r="F249" s="45">
        <f t="shared" si="22"/>
        <v>206.96838382061188</v>
      </c>
      <c r="G249" s="45">
        <f t="shared" si="23"/>
        <v>362.19467168607082</v>
      </c>
      <c r="H249" s="46">
        <f t="shared" si="24"/>
        <v>1E-3</v>
      </c>
      <c r="I249" s="46">
        <f t="shared" si="25"/>
        <v>0.999</v>
      </c>
      <c r="J249" s="47">
        <f t="shared" si="26"/>
        <v>40376327005.390785</v>
      </c>
      <c r="K249" s="27"/>
      <c r="L249" s="27"/>
      <c r="M249" s="27"/>
      <c r="N249" s="27"/>
    </row>
    <row r="250" spans="2:14" x14ac:dyDescent="0.25">
      <c r="B250" s="9">
        <f t="shared" si="27"/>
        <v>231</v>
      </c>
      <c r="C250" s="42">
        <f>'Simulacion sistema (hoja4)'!BV241</f>
        <v>0.81915385861609136</v>
      </c>
      <c r="D250" s="42">
        <f>'Simulacion sistema (hoja4)'!BW241</f>
        <v>0.84683813599423152</v>
      </c>
      <c r="E250" s="44">
        <f t="shared" si="21"/>
        <v>111274531.06964202</v>
      </c>
      <c r="F250" s="45">
        <f t="shared" si="22"/>
        <v>206.96838382061188</v>
      </c>
      <c r="G250" s="45">
        <f t="shared" si="23"/>
        <v>362.19467168607082</v>
      </c>
      <c r="H250" s="46">
        <f t="shared" si="24"/>
        <v>1E-3</v>
      </c>
      <c r="I250" s="46">
        <f t="shared" si="25"/>
        <v>0.999</v>
      </c>
      <c r="J250" s="47">
        <f t="shared" si="26"/>
        <v>40303042247.790482</v>
      </c>
      <c r="K250" s="27"/>
      <c r="L250" s="27"/>
      <c r="M250" s="27"/>
      <c r="N250" s="27"/>
    </row>
    <row r="251" spans="2:14" x14ac:dyDescent="0.25">
      <c r="B251" s="9">
        <f t="shared" si="27"/>
        <v>232</v>
      </c>
      <c r="C251" s="42">
        <f>'Simulacion sistema (hoja4)'!BV242</f>
        <v>0.81216450924492212</v>
      </c>
      <c r="D251" s="42">
        <f>'Simulacion sistema (hoja4)'!BW242</f>
        <v>0.84734986740461282</v>
      </c>
      <c r="E251" s="44">
        <f t="shared" si="21"/>
        <v>111341772.57696612</v>
      </c>
      <c r="F251" s="45">
        <f t="shared" si="22"/>
        <v>206.96838382061188</v>
      </c>
      <c r="G251" s="45">
        <f t="shared" si="23"/>
        <v>362.19467168607082</v>
      </c>
      <c r="H251" s="46">
        <f t="shared" si="24"/>
        <v>1E-3</v>
      </c>
      <c r="I251" s="46">
        <f t="shared" si="25"/>
        <v>0.999</v>
      </c>
      <c r="J251" s="47">
        <f t="shared" si="26"/>
        <v>40327396763.459404</v>
      </c>
      <c r="K251" s="27"/>
      <c r="L251" s="27"/>
      <c r="M251" s="27"/>
      <c r="N251" s="27"/>
    </row>
    <row r="252" spans="2:14" x14ac:dyDescent="0.25">
      <c r="B252" s="9">
        <f t="shared" si="27"/>
        <v>233</v>
      </c>
      <c r="C252" s="42">
        <f>'Simulacion sistema (hoja4)'!BV243</f>
        <v>0.82478558252579948</v>
      </c>
      <c r="D252" s="42">
        <f>'Simulacion sistema (hoja4)'!BW243</f>
        <v>0.84634376532660105</v>
      </c>
      <c r="E252" s="44">
        <f t="shared" si="21"/>
        <v>111209570.76391539</v>
      </c>
      <c r="F252" s="45">
        <f t="shared" si="22"/>
        <v>206.96838382061188</v>
      </c>
      <c r="G252" s="45">
        <f t="shared" si="23"/>
        <v>362.19467168607082</v>
      </c>
      <c r="H252" s="46">
        <f t="shared" si="24"/>
        <v>1E-3</v>
      </c>
      <c r="I252" s="46">
        <f t="shared" si="25"/>
        <v>0.999</v>
      </c>
      <c r="J252" s="47">
        <f t="shared" si="26"/>
        <v>40279513971.185196</v>
      </c>
      <c r="K252" s="27"/>
      <c r="L252" s="27"/>
      <c r="M252" s="27"/>
      <c r="N252" s="27"/>
    </row>
    <row r="253" spans="2:14" x14ac:dyDescent="0.25">
      <c r="B253" s="9">
        <f t="shared" si="27"/>
        <v>234</v>
      </c>
      <c r="C253" s="42">
        <f>'Simulacion sistema (hoja4)'!BV244</f>
        <v>0.8125660886403141</v>
      </c>
      <c r="D253" s="42">
        <f>'Simulacion sistema (hoja4)'!BW244</f>
        <v>0.84866584691286651</v>
      </c>
      <c r="E253" s="44">
        <f t="shared" si="21"/>
        <v>111514692.28435066</v>
      </c>
      <c r="F253" s="45">
        <f t="shared" si="22"/>
        <v>206.96838382061188</v>
      </c>
      <c r="G253" s="45">
        <f t="shared" si="23"/>
        <v>362.19467168607082</v>
      </c>
      <c r="H253" s="46">
        <f t="shared" si="24"/>
        <v>1E-3</v>
      </c>
      <c r="I253" s="46">
        <f t="shared" si="25"/>
        <v>0.999</v>
      </c>
      <c r="J253" s="47">
        <f t="shared" si="26"/>
        <v>40390027360.1036</v>
      </c>
      <c r="K253" s="27"/>
      <c r="L253" s="27"/>
      <c r="M253" s="27"/>
      <c r="N253" s="27"/>
    </row>
    <row r="254" spans="2:14" x14ac:dyDescent="0.25">
      <c r="B254" s="9">
        <f t="shared" si="27"/>
        <v>235</v>
      </c>
      <c r="C254" s="42">
        <f>'Simulacion sistema (hoja4)'!BV245</f>
        <v>0.80595099916778656</v>
      </c>
      <c r="D254" s="42">
        <f>'Simulacion sistema (hoja4)'!BW245</f>
        <v>0.84192109470575804</v>
      </c>
      <c r="E254" s="44">
        <f t="shared" si="21"/>
        <v>110628431.8443366</v>
      </c>
      <c r="F254" s="45">
        <f t="shared" si="22"/>
        <v>206.96838382061188</v>
      </c>
      <c r="G254" s="45">
        <f t="shared" si="23"/>
        <v>362.19467168607082</v>
      </c>
      <c r="H254" s="46">
        <f t="shared" si="24"/>
        <v>1E-3</v>
      </c>
      <c r="I254" s="46">
        <f t="shared" si="25"/>
        <v>0.999</v>
      </c>
      <c r="J254" s="47">
        <f t="shared" si="26"/>
        <v>40069028551.004356</v>
      </c>
      <c r="K254" s="27"/>
      <c r="L254" s="27"/>
      <c r="M254" s="27"/>
      <c r="N254" s="27"/>
    </row>
    <row r="255" spans="2:14" x14ac:dyDescent="0.25">
      <c r="B255" s="9">
        <f t="shared" si="27"/>
        <v>236</v>
      </c>
      <c r="C255" s="42">
        <f>'Simulacion sistema (hoja4)'!BV246</f>
        <v>0.8201314983137612</v>
      </c>
      <c r="D255" s="42">
        <f>'Simulacion sistema (hoja4)'!BW246</f>
        <v>0.84418864177639941</v>
      </c>
      <c r="E255" s="44">
        <f t="shared" si="21"/>
        <v>110926387.52941889</v>
      </c>
      <c r="F255" s="45">
        <f t="shared" si="22"/>
        <v>206.96838382061188</v>
      </c>
      <c r="G255" s="45">
        <f t="shared" si="23"/>
        <v>362.19467168607082</v>
      </c>
      <c r="H255" s="46">
        <f t="shared" si="24"/>
        <v>1E-3</v>
      </c>
      <c r="I255" s="46">
        <f t="shared" si="25"/>
        <v>0.999</v>
      </c>
      <c r="J255" s="47">
        <f t="shared" si="26"/>
        <v>40176946512.539734</v>
      </c>
      <c r="K255" s="27"/>
      <c r="L255" s="27"/>
      <c r="M255" s="27"/>
      <c r="N255" s="27"/>
    </row>
    <row r="256" spans="2:14" x14ac:dyDescent="0.25">
      <c r="B256" s="9">
        <f t="shared" si="27"/>
        <v>237</v>
      </c>
      <c r="C256" s="42">
        <f>'Simulacion sistema (hoja4)'!BV247</f>
        <v>0.82754130211400079</v>
      </c>
      <c r="D256" s="42">
        <f>'Simulacion sistema (hoja4)'!BW247</f>
        <v>0.84525005616879145</v>
      </c>
      <c r="E256" s="44">
        <f t="shared" si="21"/>
        <v>111065857.3805792</v>
      </c>
      <c r="F256" s="45">
        <f t="shared" si="22"/>
        <v>206.96838382061188</v>
      </c>
      <c r="G256" s="45">
        <f t="shared" si="23"/>
        <v>362.19467168607082</v>
      </c>
      <c r="H256" s="46">
        <f t="shared" si="24"/>
        <v>1E-3</v>
      </c>
      <c r="I256" s="46">
        <f t="shared" si="25"/>
        <v>0.999</v>
      </c>
      <c r="J256" s="47">
        <f t="shared" si="26"/>
        <v>40227461749.490852</v>
      </c>
      <c r="K256" s="27"/>
      <c r="L256" s="27"/>
      <c r="M256" s="27"/>
      <c r="N256" s="27"/>
    </row>
    <row r="257" spans="2:14" x14ac:dyDescent="0.25">
      <c r="B257" s="9">
        <f t="shared" si="27"/>
        <v>238</v>
      </c>
      <c r="C257" s="42">
        <f>'Simulacion sistema (hoja4)'!BV248</f>
        <v>0.81749488874252507</v>
      </c>
      <c r="D257" s="42">
        <f>'Simulacion sistema (hoja4)'!BW248</f>
        <v>0.85400158160845518</v>
      </c>
      <c r="E257" s="44">
        <f t="shared" si="21"/>
        <v>112215807.82335101</v>
      </c>
      <c r="F257" s="45">
        <f t="shared" si="22"/>
        <v>206.96838382061188</v>
      </c>
      <c r="G257" s="45">
        <f t="shared" si="23"/>
        <v>362.19467168607082</v>
      </c>
      <c r="H257" s="46">
        <f t="shared" si="24"/>
        <v>1E-3</v>
      </c>
      <c r="I257" s="46">
        <f t="shared" si="25"/>
        <v>0.999</v>
      </c>
      <c r="J257" s="47">
        <f t="shared" si="26"/>
        <v>40643967672.565834</v>
      </c>
      <c r="K257" s="27"/>
      <c r="L257" s="27"/>
      <c r="M257" s="27"/>
      <c r="N257" s="27"/>
    </row>
    <row r="258" spans="2:14" x14ac:dyDescent="0.25">
      <c r="B258" s="9">
        <f t="shared" si="27"/>
        <v>239</v>
      </c>
      <c r="C258" s="42">
        <f>'Simulacion sistema (hoja4)'!BV249</f>
        <v>0.82180221084867511</v>
      </c>
      <c r="D258" s="42">
        <f>'Simulacion sistema (hoja4)'!BW249</f>
        <v>0.85262930618565091</v>
      </c>
      <c r="E258" s="44">
        <f t="shared" si="21"/>
        <v>112035490.83279453</v>
      </c>
      <c r="F258" s="45">
        <f t="shared" si="22"/>
        <v>206.96838382061188</v>
      </c>
      <c r="G258" s="45">
        <f t="shared" si="23"/>
        <v>362.19467168607082</v>
      </c>
      <c r="H258" s="46">
        <f t="shared" si="24"/>
        <v>1E-3</v>
      </c>
      <c r="I258" s="46">
        <f t="shared" si="25"/>
        <v>0.999</v>
      </c>
      <c r="J258" s="47">
        <f t="shared" si="26"/>
        <v>40578657819.371811</v>
      </c>
      <c r="K258" s="27"/>
      <c r="L258" s="27"/>
      <c r="M258" s="27"/>
      <c r="N258" s="27"/>
    </row>
    <row r="259" spans="2:14" x14ac:dyDescent="0.25">
      <c r="B259" s="9">
        <f t="shared" si="27"/>
        <v>240</v>
      </c>
      <c r="C259" s="42">
        <f>'Simulacion sistema (hoja4)'!BV250</f>
        <v>0.82224084779810935</v>
      </c>
      <c r="D259" s="42">
        <f>'Simulacion sistema (hoja4)'!BW250</f>
        <v>0.84189266573506949</v>
      </c>
      <c r="E259" s="44">
        <f t="shared" si="21"/>
        <v>110624696.27758813</v>
      </c>
      <c r="F259" s="45">
        <f t="shared" si="22"/>
        <v>206.96838382061188</v>
      </c>
      <c r="G259" s="45">
        <f t="shared" si="23"/>
        <v>362.19467168607082</v>
      </c>
      <c r="H259" s="46">
        <f t="shared" si="24"/>
        <v>1E-3</v>
      </c>
      <c r="I259" s="46">
        <f t="shared" si="25"/>
        <v>0.999</v>
      </c>
      <c r="J259" s="47">
        <f t="shared" si="26"/>
        <v>40067675548.632332</v>
      </c>
      <c r="K259" s="27"/>
      <c r="L259" s="27"/>
      <c r="M259" s="27"/>
      <c r="N259" s="27"/>
    </row>
    <row r="260" spans="2:14" x14ac:dyDescent="0.25">
      <c r="B260" s="9">
        <f t="shared" si="27"/>
        <v>241</v>
      </c>
      <c r="C260" s="42">
        <f>'Simulacion sistema (hoja4)'!BV251</f>
        <v>0.80362133751554055</v>
      </c>
      <c r="D260" s="42">
        <f>'Simulacion sistema (hoja4)'!BW251</f>
        <v>0.84391556172489413</v>
      </c>
      <c r="E260" s="44">
        <f t="shared" si="21"/>
        <v>110890504.81065109</v>
      </c>
      <c r="F260" s="45">
        <f t="shared" si="22"/>
        <v>206.96838382061188</v>
      </c>
      <c r="G260" s="45">
        <f t="shared" si="23"/>
        <v>362.19467168607082</v>
      </c>
      <c r="H260" s="46">
        <f t="shared" si="24"/>
        <v>1E-3</v>
      </c>
      <c r="I260" s="46">
        <f t="shared" si="25"/>
        <v>0.999</v>
      </c>
      <c r="J260" s="47">
        <f t="shared" si="26"/>
        <v>40163949982.996429</v>
      </c>
      <c r="K260" s="27"/>
      <c r="L260" s="27"/>
      <c r="M260" s="27"/>
      <c r="N260" s="27"/>
    </row>
    <row r="261" spans="2:14" x14ac:dyDescent="0.25">
      <c r="B261" s="9">
        <f t="shared" si="27"/>
        <v>242</v>
      </c>
      <c r="C261" s="42">
        <f>'Simulacion sistema (hoja4)'!BV252</f>
        <v>0.83073306900740296</v>
      </c>
      <c r="D261" s="42">
        <f>'Simulacion sistema (hoja4)'!BW252</f>
        <v>0.85290375703879706</v>
      </c>
      <c r="E261" s="44">
        <f t="shared" si="21"/>
        <v>112071553.67489792</v>
      </c>
      <c r="F261" s="45">
        <f t="shared" si="22"/>
        <v>206.96838382061188</v>
      </c>
      <c r="G261" s="45">
        <f t="shared" si="23"/>
        <v>362.19467168607082</v>
      </c>
      <c r="H261" s="46">
        <f t="shared" si="24"/>
        <v>1E-3</v>
      </c>
      <c r="I261" s="46">
        <f t="shared" si="25"/>
        <v>0.999</v>
      </c>
      <c r="J261" s="47">
        <f t="shared" si="26"/>
        <v>40591719588.627518</v>
      </c>
      <c r="K261" s="27"/>
      <c r="L261" s="27"/>
      <c r="M261" s="27"/>
      <c r="N261" s="27"/>
    </row>
    <row r="262" spans="2:14" x14ac:dyDescent="0.25">
      <c r="B262" s="9">
        <f t="shared" si="27"/>
        <v>243</v>
      </c>
      <c r="C262" s="42">
        <f>'Simulacion sistema (hoja4)'!BV253</f>
        <v>0.81497149556289694</v>
      </c>
      <c r="D262" s="42">
        <f>'Simulacion sistema (hoja4)'!BW253</f>
        <v>0.83832702376974499</v>
      </c>
      <c r="E262" s="44">
        <f t="shared" si="21"/>
        <v>110156170.92334449</v>
      </c>
      <c r="F262" s="45">
        <f t="shared" si="22"/>
        <v>206.96838382061188</v>
      </c>
      <c r="G262" s="45">
        <f t="shared" si="23"/>
        <v>362.19467168607082</v>
      </c>
      <c r="H262" s="46">
        <f t="shared" si="24"/>
        <v>1E-3</v>
      </c>
      <c r="I262" s="46">
        <f t="shared" si="25"/>
        <v>0.999</v>
      </c>
      <c r="J262" s="47">
        <f t="shared" si="26"/>
        <v>39897978161.775459</v>
      </c>
      <c r="K262" s="27"/>
      <c r="L262" s="27"/>
      <c r="M262" s="27"/>
      <c r="N262" s="27"/>
    </row>
    <row r="263" spans="2:14" x14ac:dyDescent="0.25">
      <c r="B263" s="9">
        <f t="shared" si="27"/>
        <v>244</v>
      </c>
      <c r="C263" s="42">
        <f>'Simulacion sistema (hoja4)'!BV254</f>
        <v>0.80727588554237317</v>
      </c>
      <c r="D263" s="42">
        <f>'Simulacion sistema (hoja4)'!BW254</f>
        <v>0.8412088688797642</v>
      </c>
      <c r="E263" s="44">
        <f t="shared" si="21"/>
        <v>110534845.37080102</v>
      </c>
      <c r="F263" s="45">
        <f t="shared" si="22"/>
        <v>206.96838382061188</v>
      </c>
      <c r="G263" s="45">
        <f t="shared" si="23"/>
        <v>362.19467168607082</v>
      </c>
      <c r="H263" s="46">
        <f t="shared" si="24"/>
        <v>1E-3</v>
      </c>
      <c r="I263" s="46">
        <f t="shared" si="25"/>
        <v>0.999</v>
      </c>
      <c r="J263" s="47">
        <f t="shared" si="26"/>
        <v>40035132028.947876</v>
      </c>
      <c r="K263" s="27"/>
      <c r="L263" s="27"/>
      <c r="M263" s="27"/>
      <c r="N263" s="27"/>
    </row>
    <row r="264" spans="2:14" x14ac:dyDescent="0.25">
      <c r="B264" s="9">
        <f t="shared" si="27"/>
        <v>245</v>
      </c>
      <c r="C264" s="42">
        <f>'Simulacion sistema (hoja4)'!BV255</f>
        <v>0.81416523942636443</v>
      </c>
      <c r="D264" s="42">
        <f>'Simulacion sistema (hoja4)'!BW255</f>
        <v>0.84175788058537937</v>
      </c>
      <c r="E264" s="44">
        <f t="shared" si="21"/>
        <v>110606985.50891885</v>
      </c>
      <c r="F264" s="45">
        <f t="shared" si="22"/>
        <v>206.96838382061188</v>
      </c>
      <c r="G264" s="45">
        <f t="shared" si="23"/>
        <v>362.19467168607082</v>
      </c>
      <c r="H264" s="46">
        <f t="shared" si="24"/>
        <v>1E-3</v>
      </c>
      <c r="I264" s="46">
        <f t="shared" si="25"/>
        <v>0.999</v>
      </c>
      <c r="J264" s="47">
        <f t="shared" si="26"/>
        <v>40061260802.58886</v>
      </c>
      <c r="K264" s="27"/>
      <c r="L264" s="27"/>
      <c r="M264" s="27"/>
      <c r="N264" s="27"/>
    </row>
    <row r="265" spans="2:14" x14ac:dyDescent="0.25">
      <c r="B265" s="9">
        <f t="shared" si="27"/>
        <v>246</v>
      </c>
      <c r="C265" s="42">
        <f>'Simulacion sistema (hoja4)'!BV256</f>
        <v>0.81087490559666819</v>
      </c>
      <c r="D265" s="42">
        <f>'Simulacion sistema (hoja4)'!BW256</f>
        <v>0.84986783063082116</v>
      </c>
      <c r="E265" s="44">
        <f t="shared" si="21"/>
        <v>111672632.94488989</v>
      </c>
      <c r="F265" s="45">
        <f t="shared" si="22"/>
        <v>206.96838382061188</v>
      </c>
      <c r="G265" s="45">
        <f t="shared" si="23"/>
        <v>362.19467168607082</v>
      </c>
      <c r="H265" s="46">
        <f t="shared" si="24"/>
        <v>1E-3</v>
      </c>
      <c r="I265" s="46">
        <f t="shared" si="25"/>
        <v>0.999</v>
      </c>
      <c r="J265" s="47">
        <f t="shared" si="26"/>
        <v>40447232625.793488</v>
      </c>
      <c r="K265" s="27"/>
      <c r="L265" s="27"/>
      <c r="M265" s="27"/>
      <c r="N265" s="27"/>
    </row>
    <row r="266" spans="2:14" x14ac:dyDescent="0.25">
      <c r="B266" s="9">
        <f t="shared" si="27"/>
        <v>247</v>
      </c>
      <c r="C266" s="42">
        <f>'Simulacion sistema (hoja4)'!BV257</f>
        <v>0.82725120309194389</v>
      </c>
      <c r="D266" s="42">
        <f>'Simulacion sistema (hoja4)'!BW257</f>
        <v>0.85351556256288541</v>
      </c>
      <c r="E266" s="44">
        <f t="shared" si="21"/>
        <v>112151944.92076315</v>
      </c>
      <c r="F266" s="45">
        <f t="shared" si="22"/>
        <v>206.96838382061188</v>
      </c>
      <c r="G266" s="45">
        <f t="shared" si="23"/>
        <v>362.19467168607082</v>
      </c>
      <c r="H266" s="46">
        <f t="shared" si="24"/>
        <v>1E-3</v>
      </c>
      <c r="I266" s="46">
        <f t="shared" si="25"/>
        <v>0.999</v>
      </c>
      <c r="J266" s="47">
        <f t="shared" si="26"/>
        <v>40620836869.530106</v>
      </c>
      <c r="K266" s="27"/>
      <c r="L266" s="27"/>
      <c r="M266" s="27"/>
      <c r="N266" s="27"/>
    </row>
    <row r="267" spans="2:14" x14ac:dyDescent="0.25">
      <c r="B267" s="9">
        <f t="shared" si="27"/>
        <v>248</v>
      </c>
      <c r="C267" s="42">
        <f>'Simulacion sistema (hoja4)'!BV258</f>
        <v>0.82991822902425261</v>
      </c>
      <c r="D267" s="42">
        <f>'Simulacion sistema (hoja4)'!BW258</f>
        <v>0.85384056522285301</v>
      </c>
      <c r="E267" s="44">
        <f t="shared" si="21"/>
        <v>112194650.27028289</v>
      </c>
      <c r="F267" s="45">
        <f t="shared" si="22"/>
        <v>206.96838382061188</v>
      </c>
      <c r="G267" s="45">
        <f t="shared" si="23"/>
        <v>362.19467168607082</v>
      </c>
      <c r="H267" s="46">
        <f t="shared" si="24"/>
        <v>1E-3</v>
      </c>
      <c r="I267" s="46">
        <f t="shared" si="25"/>
        <v>0.999</v>
      </c>
      <c r="J267" s="47">
        <f t="shared" si="26"/>
        <v>40636304519.578651</v>
      </c>
      <c r="K267" s="27"/>
      <c r="L267" s="27"/>
      <c r="M267" s="27"/>
      <c r="N267" s="27"/>
    </row>
    <row r="268" spans="2:14" x14ac:dyDescent="0.25">
      <c r="B268" s="9">
        <f t="shared" si="27"/>
        <v>249</v>
      </c>
      <c r="C268" s="42">
        <f>'Simulacion sistema (hoja4)'!BV259</f>
        <v>0.81539992837479325</v>
      </c>
      <c r="D268" s="42">
        <f>'Simulacion sistema (hoja4)'!BW259</f>
        <v>0.84615763288431889</v>
      </c>
      <c r="E268" s="44">
        <f t="shared" si="21"/>
        <v>111185112.9609995</v>
      </c>
      <c r="F268" s="45">
        <f t="shared" si="22"/>
        <v>206.96838382061188</v>
      </c>
      <c r="G268" s="45">
        <f t="shared" si="23"/>
        <v>362.19467168607082</v>
      </c>
      <c r="H268" s="46">
        <f t="shared" si="24"/>
        <v>1E-3</v>
      </c>
      <c r="I268" s="46">
        <f t="shared" si="25"/>
        <v>0.999</v>
      </c>
      <c r="J268" s="47">
        <f t="shared" si="26"/>
        <v>40270655485.28791</v>
      </c>
      <c r="K268" s="27"/>
      <c r="L268" s="27"/>
      <c r="M268" s="27"/>
      <c r="N268" s="27"/>
    </row>
    <row r="269" spans="2:14" x14ac:dyDescent="0.25">
      <c r="B269" s="9">
        <f t="shared" si="27"/>
        <v>250</v>
      </c>
      <c r="C269" s="42">
        <f>'Simulacion sistema (hoja4)'!BV260</f>
        <v>0.83228643415759418</v>
      </c>
      <c r="D269" s="42">
        <f>'Simulacion sistema (hoja4)'!BW260</f>
        <v>0.85276174353995993</v>
      </c>
      <c r="E269" s="44">
        <f t="shared" si="21"/>
        <v>112052893.10115074</v>
      </c>
      <c r="F269" s="45">
        <f t="shared" si="22"/>
        <v>206.96838382061188</v>
      </c>
      <c r="G269" s="45">
        <f t="shared" si="23"/>
        <v>362.19467168607082</v>
      </c>
      <c r="H269" s="46">
        <f t="shared" si="24"/>
        <v>1E-3</v>
      </c>
      <c r="I269" s="46">
        <f t="shared" si="25"/>
        <v>0.999</v>
      </c>
      <c r="J269" s="47">
        <f t="shared" si="26"/>
        <v>40584960828.245682</v>
      </c>
      <c r="K269" s="27"/>
      <c r="L269" s="27"/>
      <c r="M269" s="27"/>
      <c r="N269" s="27"/>
    </row>
    <row r="270" spans="2:14" x14ac:dyDescent="0.25">
      <c r="B270" s="9">
        <f t="shared" si="27"/>
        <v>251</v>
      </c>
      <c r="C270" s="42">
        <f>'Simulacion sistema (hoja4)'!BV261</f>
        <v>0.82608836668182151</v>
      </c>
      <c r="D270" s="42">
        <f>'Simulacion sistema (hoja4)'!BW261</f>
        <v>0.84709232327646833</v>
      </c>
      <c r="E270" s="44">
        <f t="shared" si="21"/>
        <v>111307931.27852795</v>
      </c>
      <c r="F270" s="45">
        <f t="shared" si="22"/>
        <v>206.96838382061188</v>
      </c>
      <c r="G270" s="45">
        <f t="shared" si="23"/>
        <v>362.19467168607082</v>
      </c>
      <c r="H270" s="46">
        <f t="shared" si="24"/>
        <v>1E-3</v>
      </c>
      <c r="I270" s="46">
        <f t="shared" si="25"/>
        <v>0.999</v>
      </c>
      <c r="J270" s="47">
        <f t="shared" si="26"/>
        <v>40315139625.482162</v>
      </c>
      <c r="K270" s="27"/>
      <c r="L270" s="27"/>
      <c r="M270" s="27"/>
      <c r="N270" s="27"/>
    </row>
    <row r="271" spans="2:14" x14ac:dyDescent="0.25">
      <c r="B271" s="9">
        <f t="shared" si="27"/>
        <v>252</v>
      </c>
      <c r="C271" s="42">
        <f>'Simulacion sistema (hoja4)'!BV262</f>
        <v>0.81232638458113804</v>
      </c>
      <c r="D271" s="42">
        <f>'Simulacion sistema (hoja4)'!BW262</f>
        <v>0.84573357892820189</v>
      </c>
      <c r="E271" s="44">
        <f t="shared" si="21"/>
        <v>111129392.27116573</v>
      </c>
      <c r="F271" s="45">
        <f t="shared" si="22"/>
        <v>206.96838382061188</v>
      </c>
      <c r="G271" s="45">
        <f t="shared" si="23"/>
        <v>362.19467168607082</v>
      </c>
      <c r="H271" s="46">
        <f t="shared" si="24"/>
        <v>1E-3</v>
      </c>
      <c r="I271" s="46">
        <f t="shared" si="25"/>
        <v>0.999</v>
      </c>
      <c r="J271" s="47">
        <f t="shared" si="26"/>
        <v>40250473748.327446</v>
      </c>
      <c r="K271" s="27"/>
      <c r="L271" s="27"/>
      <c r="M271" s="27"/>
      <c r="N271" s="27"/>
    </row>
    <row r="272" spans="2:14" x14ac:dyDescent="0.25">
      <c r="B272" s="9">
        <f t="shared" si="27"/>
        <v>253</v>
      </c>
      <c r="C272" s="42">
        <f>'Simulacion sistema (hoja4)'!BV263</f>
        <v>0.80484926018325487</v>
      </c>
      <c r="D272" s="42">
        <f>'Simulacion sistema (hoja4)'!BW263</f>
        <v>0.8396403227123983</v>
      </c>
      <c r="E272" s="44">
        <f t="shared" si="21"/>
        <v>110328738.40440913</v>
      </c>
      <c r="F272" s="45">
        <f t="shared" si="22"/>
        <v>206.96838382061188</v>
      </c>
      <c r="G272" s="45">
        <f t="shared" si="23"/>
        <v>362.19467168607082</v>
      </c>
      <c r="H272" s="46">
        <f t="shared" si="24"/>
        <v>1E-3</v>
      </c>
      <c r="I272" s="46">
        <f t="shared" si="25"/>
        <v>0.999</v>
      </c>
      <c r="J272" s="47">
        <f t="shared" si="26"/>
        <v>39960481183.923355</v>
      </c>
      <c r="K272" s="27"/>
      <c r="L272" s="27"/>
      <c r="M272" s="27"/>
      <c r="N272" s="27"/>
    </row>
    <row r="273" spans="2:14" x14ac:dyDescent="0.25">
      <c r="B273" s="9">
        <f t="shared" si="27"/>
        <v>254</v>
      </c>
      <c r="C273" s="42">
        <f>'Simulacion sistema (hoja4)'!BV264</f>
        <v>0.81334766316208196</v>
      </c>
      <c r="D273" s="42">
        <f>'Simulacion sistema (hoja4)'!BW264</f>
        <v>0.84019625831969746</v>
      </c>
      <c r="E273" s="44">
        <f t="shared" si="21"/>
        <v>110401788.34320825</v>
      </c>
      <c r="F273" s="45">
        <f t="shared" si="22"/>
        <v>206.96838382061188</v>
      </c>
      <c r="G273" s="45">
        <f t="shared" si="23"/>
        <v>362.19467168607082</v>
      </c>
      <c r="H273" s="46">
        <f t="shared" si="24"/>
        <v>1E-3</v>
      </c>
      <c r="I273" s="46">
        <f t="shared" si="25"/>
        <v>0.999</v>
      </c>
      <c r="J273" s="47">
        <f t="shared" si="26"/>
        <v>39986939482.523392</v>
      </c>
      <c r="K273" s="27"/>
      <c r="L273" s="27"/>
      <c r="M273" s="27"/>
      <c r="N273" s="27"/>
    </row>
    <row r="274" spans="2:14" x14ac:dyDescent="0.25">
      <c r="B274" s="9">
        <f t="shared" si="27"/>
        <v>255</v>
      </c>
      <c r="C274" s="42">
        <f>'Simulacion sistema (hoja4)'!BV265</f>
        <v>0.83031130450015334</v>
      </c>
      <c r="D274" s="42">
        <f>'Simulacion sistema (hoja4)'!BW265</f>
        <v>0.85049668802986866</v>
      </c>
      <c r="E274" s="44">
        <f t="shared" si="21"/>
        <v>111755264.80712473</v>
      </c>
      <c r="F274" s="45">
        <f t="shared" si="22"/>
        <v>206.96838382061188</v>
      </c>
      <c r="G274" s="45">
        <f t="shared" si="23"/>
        <v>362.19467168607082</v>
      </c>
      <c r="H274" s="46">
        <f t="shared" si="24"/>
        <v>1E-3</v>
      </c>
      <c r="I274" s="46">
        <f t="shared" si="25"/>
        <v>0.999</v>
      </c>
      <c r="J274" s="47">
        <f t="shared" si="26"/>
        <v>40477161446.006447</v>
      </c>
      <c r="K274" s="27"/>
      <c r="L274" s="27"/>
      <c r="M274" s="27"/>
      <c r="N274" s="27"/>
    </row>
    <row r="275" spans="2:14" x14ac:dyDescent="0.25">
      <c r="B275" s="9">
        <f t="shared" si="27"/>
        <v>256</v>
      </c>
      <c r="C275" s="42">
        <f>'Simulacion sistema (hoja4)'!BV266</f>
        <v>0.82603765289020292</v>
      </c>
      <c r="D275" s="42">
        <f>'Simulacion sistema (hoja4)'!BW266</f>
        <v>0.85400810684622896</v>
      </c>
      <c r="E275" s="44">
        <f t="shared" si="21"/>
        <v>112216665.23959449</v>
      </c>
      <c r="F275" s="45">
        <f t="shared" si="22"/>
        <v>206.96838382061188</v>
      </c>
      <c r="G275" s="45">
        <f t="shared" si="23"/>
        <v>362.19467168607082</v>
      </c>
      <c r="H275" s="46">
        <f t="shared" si="24"/>
        <v>1E-3</v>
      </c>
      <c r="I275" s="46">
        <f t="shared" si="25"/>
        <v>0.999</v>
      </c>
      <c r="J275" s="47">
        <f t="shared" si="26"/>
        <v>40644278224.160645</v>
      </c>
      <c r="K275" s="27"/>
      <c r="L275" s="27"/>
      <c r="M275" s="27"/>
      <c r="N275" s="27"/>
    </row>
    <row r="276" spans="2:14" x14ac:dyDescent="0.25">
      <c r="B276" s="9">
        <f t="shared" si="27"/>
        <v>257</v>
      </c>
      <c r="C276" s="42">
        <f>'Simulacion sistema (hoja4)'!BV267</f>
        <v>0.82050199731418016</v>
      </c>
      <c r="D276" s="42">
        <f>'Simulacion sistema (hoja4)'!BW267</f>
        <v>0.84502073799047972</v>
      </c>
      <c r="E276" s="44">
        <f t="shared" si="21"/>
        <v>111035724.97194904</v>
      </c>
      <c r="F276" s="45">
        <f t="shared" si="22"/>
        <v>206.96838382061188</v>
      </c>
      <c r="G276" s="45">
        <f t="shared" si="23"/>
        <v>362.19467168607082</v>
      </c>
      <c r="H276" s="46">
        <f t="shared" si="24"/>
        <v>1E-3</v>
      </c>
      <c r="I276" s="46">
        <f t="shared" si="25"/>
        <v>0.999</v>
      </c>
      <c r="J276" s="47">
        <f t="shared" si="26"/>
        <v>40216547951.639938</v>
      </c>
      <c r="K276" s="27"/>
      <c r="L276" s="27"/>
      <c r="M276" s="27"/>
      <c r="N276" s="27"/>
    </row>
    <row r="277" spans="2:14" x14ac:dyDescent="0.25">
      <c r="B277" s="9">
        <f t="shared" si="27"/>
        <v>258</v>
      </c>
      <c r="C277" s="42">
        <f>'Simulacion sistema (hoja4)'!BV268</f>
        <v>0.80985994779810599</v>
      </c>
      <c r="D277" s="42">
        <f>'Simulacion sistema (hoja4)'!BW268</f>
        <v>0.85164257461004456</v>
      </c>
      <c r="E277" s="44">
        <f t="shared" ref="E277:E340" si="28">+D277*$F$13*$F$14</f>
        <v>111905834.30375986</v>
      </c>
      <c r="F277" s="45">
        <f t="shared" ref="F277:F340" si="29">+$F$11*F$16</f>
        <v>206.96838382061188</v>
      </c>
      <c r="G277" s="45">
        <f t="shared" ref="G277:G340" si="30">+$F$11*F$15</f>
        <v>362.19467168607082</v>
      </c>
      <c r="H277" s="46">
        <f t="shared" ref="H277:H340" si="31">+COUNTIF($C$20:$C$1019,"&lt;"&amp;$F$12)/1000</f>
        <v>1E-3</v>
      </c>
      <c r="I277" s="46">
        <f t="shared" ref="I277:I340" si="32">1-H277</f>
        <v>0.999</v>
      </c>
      <c r="J277" s="47">
        <f t="shared" ref="J277:J340" si="33">+IF(C277&lt;$F$12,E277*F277,E277*G277)</f>
        <v>40531696915.406143</v>
      </c>
      <c r="K277" s="27"/>
      <c r="L277" s="27"/>
      <c r="M277" s="27"/>
      <c r="N277" s="27"/>
    </row>
    <row r="278" spans="2:14" x14ac:dyDescent="0.25">
      <c r="B278" s="9">
        <f t="shared" ref="B278:B341" si="34">+B277+1</f>
        <v>259</v>
      </c>
      <c r="C278" s="42">
        <f>'Simulacion sistema (hoja4)'!BV269</f>
        <v>0.81241688558204461</v>
      </c>
      <c r="D278" s="42">
        <f>'Simulacion sistema (hoja4)'!BW269</f>
        <v>0.84103278178149166</v>
      </c>
      <c r="E278" s="44">
        <f t="shared" si="28"/>
        <v>110511707.52608801</v>
      </c>
      <c r="F278" s="45">
        <f t="shared" si="29"/>
        <v>206.96838382061188</v>
      </c>
      <c r="G278" s="45">
        <f t="shared" si="30"/>
        <v>362.19467168607082</v>
      </c>
      <c r="H278" s="46">
        <f t="shared" si="31"/>
        <v>1E-3</v>
      </c>
      <c r="I278" s="46">
        <f t="shared" si="32"/>
        <v>0.999</v>
      </c>
      <c r="J278" s="47">
        <f t="shared" si="33"/>
        <v>40026751624.878532</v>
      </c>
      <c r="K278" s="27"/>
      <c r="L278" s="27"/>
      <c r="M278" s="27"/>
      <c r="N278" s="27"/>
    </row>
    <row r="279" spans="2:14" x14ac:dyDescent="0.25">
      <c r="B279" s="9">
        <f t="shared" si="34"/>
        <v>260</v>
      </c>
      <c r="C279" s="42">
        <f>'Simulacion sistema (hoja4)'!BV270</f>
        <v>0.81521437348082371</v>
      </c>
      <c r="D279" s="42">
        <f>'Simulacion sistema (hoja4)'!BW270</f>
        <v>0.84326756192547614</v>
      </c>
      <c r="E279" s="44">
        <f t="shared" si="28"/>
        <v>110805357.63700756</v>
      </c>
      <c r="F279" s="45">
        <f t="shared" si="29"/>
        <v>206.96838382061188</v>
      </c>
      <c r="G279" s="45">
        <f t="shared" si="30"/>
        <v>362.19467168607082</v>
      </c>
      <c r="H279" s="46">
        <f t="shared" si="31"/>
        <v>1E-3</v>
      </c>
      <c r="I279" s="46">
        <f t="shared" si="32"/>
        <v>0.999</v>
      </c>
      <c r="J279" s="47">
        <f t="shared" si="33"/>
        <v>40133110130.393616</v>
      </c>
      <c r="K279" s="27"/>
      <c r="L279" s="27"/>
      <c r="M279" s="27"/>
      <c r="N279" s="27"/>
    </row>
    <row r="280" spans="2:14" x14ac:dyDescent="0.25">
      <c r="B280" s="9">
        <f t="shared" si="34"/>
        <v>261</v>
      </c>
      <c r="C280" s="42">
        <f>'Simulacion sistema (hoja4)'!BV271</f>
        <v>0.80554897169158279</v>
      </c>
      <c r="D280" s="42">
        <f>'Simulacion sistema (hoja4)'!BW271</f>
        <v>0.83799941897224706</v>
      </c>
      <c r="E280" s="44">
        <f t="shared" si="28"/>
        <v>110113123.65295327</v>
      </c>
      <c r="F280" s="45">
        <f t="shared" si="29"/>
        <v>206.96838382061188</v>
      </c>
      <c r="G280" s="45">
        <f t="shared" si="30"/>
        <v>362.19467168607082</v>
      </c>
      <c r="H280" s="46">
        <f t="shared" si="31"/>
        <v>1E-3</v>
      </c>
      <c r="I280" s="46">
        <f t="shared" si="32"/>
        <v>0.999</v>
      </c>
      <c r="J280" s="47">
        <f t="shared" si="33"/>
        <v>39882386669.809128</v>
      </c>
      <c r="K280" s="27"/>
      <c r="L280" s="27"/>
      <c r="M280" s="27"/>
      <c r="N280" s="27"/>
    </row>
    <row r="281" spans="2:14" x14ac:dyDescent="0.25">
      <c r="B281" s="9">
        <f t="shared" si="34"/>
        <v>262</v>
      </c>
      <c r="C281" s="42">
        <f>'Simulacion sistema (hoja4)'!BV272</f>
        <v>0.80819119104645476</v>
      </c>
      <c r="D281" s="42">
        <f>'Simulacion sistema (hoja4)'!BW272</f>
        <v>0.83631673057467204</v>
      </c>
      <c r="E281" s="44">
        <f t="shared" si="28"/>
        <v>109892018.39751191</v>
      </c>
      <c r="F281" s="45">
        <f t="shared" si="29"/>
        <v>206.96838382061188</v>
      </c>
      <c r="G281" s="45">
        <f t="shared" si="30"/>
        <v>362.19467168607082</v>
      </c>
      <c r="H281" s="46">
        <f t="shared" si="31"/>
        <v>1E-3</v>
      </c>
      <c r="I281" s="46">
        <f t="shared" si="32"/>
        <v>0.999</v>
      </c>
      <c r="J281" s="47">
        <f t="shared" si="33"/>
        <v>39802303524.406479</v>
      </c>
      <c r="K281" s="27"/>
      <c r="L281" s="27"/>
      <c r="M281" s="27"/>
      <c r="N281" s="27"/>
    </row>
    <row r="282" spans="2:14" x14ac:dyDescent="0.25">
      <c r="B282" s="9">
        <f t="shared" si="34"/>
        <v>263</v>
      </c>
      <c r="C282" s="42">
        <f>'Simulacion sistema (hoja4)'!BV273</f>
        <v>0.82057402733879592</v>
      </c>
      <c r="D282" s="42">
        <f>'Simulacion sistema (hoja4)'!BW273</f>
        <v>0.85245962474394843</v>
      </c>
      <c r="E282" s="44">
        <f t="shared" si="28"/>
        <v>112013194.69135481</v>
      </c>
      <c r="F282" s="45">
        <f t="shared" si="29"/>
        <v>206.96838382061188</v>
      </c>
      <c r="G282" s="45">
        <f t="shared" si="30"/>
        <v>362.19467168607082</v>
      </c>
      <c r="H282" s="46">
        <f t="shared" si="31"/>
        <v>1E-3</v>
      </c>
      <c r="I282" s="46">
        <f t="shared" si="32"/>
        <v>0.999</v>
      </c>
      <c r="J282" s="47">
        <f t="shared" si="33"/>
        <v>40570582275.743187</v>
      </c>
      <c r="K282" s="27"/>
      <c r="L282" s="27"/>
      <c r="M282" s="27"/>
      <c r="N282" s="27"/>
    </row>
    <row r="283" spans="2:14" x14ac:dyDescent="0.25">
      <c r="B283" s="9">
        <f t="shared" si="34"/>
        <v>264</v>
      </c>
      <c r="C283" s="42">
        <f>'Simulacion sistema (hoja4)'!BV274</f>
        <v>0.81025031888969834</v>
      </c>
      <c r="D283" s="42">
        <f>'Simulacion sistema (hoja4)'!BW274</f>
        <v>0.84245916055336134</v>
      </c>
      <c r="E283" s="44">
        <f t="shared" si="28"/>
        <v>110699133.69671167</v>
      </c>
      <c r="F283" s="45">
        <f t="shared" si="29"/>
        <v>206.96838382061188</v>
      </c>
      <c r="G283" s="45">
        <f t="shared" si="30"/>
        <v>362.19467168607082</v>
      </c>
      <c r="H283" s="46">
        <f t="shared" si="31"/>
        <v>1E-3</v>
      </c>
      <c r="I283" s="46">
        <f t="shared" si="32"/>
        <v>0.999</v>
      </c>
      <c r="J283" s="47">
        <f t="shared" si="33"/>
        <v>40094636385.212944</v>
      </c>
      <c r="K283" s="27"/>
      <c r="L283" s="27"/>
      <c r="M283" s="27"/>
      <c r="N283" s="27"/>
    </row>
    <row r="284" spans="2:14" x14ac:dyDescent="0.25">
      <c r="B284" s="9">
        <f t="shared" si="34"/>
        <v>265</v>
      </c>
      <c r="C284" s="42">
        <f>'Simulacion sistema (hoja4)'!BV275</f>
        <v>0.80801536446142774</v>
      </c>
      <c r="D284" s="42">
        <f>'Simulacion sistema (hoja4)'!BW275</f>
        <v>0.84654886791994011</v>
      </c>
      <c r="E284" s="44">
        <f t="shared" si="28"/>
        <v>111236521.24468012</v>
      </c>
      <c r="F284" s="45">
        <f t="shared" si="29"/>
        <v>206.96838382061188</v>
      </c>
      <c r="G284" s="45">
        <f t="shared" si="30"/>
        <v>362.19467168607082</v>
      </c>
      <c r="H284" s="46">
        <f t="shared" si="31"/>
        <v>1E-3</v>
      </c>
      <c r="I284" s="46">
        <f t="shared" si="32"/>
        <v>0.999</v>
      </c>
      <c r="J284" s="47">
        <f t="shared" si="33"/>
        <v>40289275291.71756</v>
      </c>
      <c r="K284" s="27"/>
      <c r="L284" s="27"/>
      <c r="M284" s="27"/>
      <c r="N284" s="27"/>
    </row>
    <row r="285" spans="2:14" x14ac:dyDescent="0.25">
      <c r="B285" s="9">
        <f t="shared" si="34"/>
        <v>266</v>
      </c>
      <c r="C285" s="42">
        <f>'Simulacion sistema (hoja4)'!BV276</f>
        <v>0.80991120631786639</v>
      </c>
      <c r="D285" s="42">
        <f>'Simulacion sistema (hoja4)'!BW276</f>
        <v>0.84384249491977559</v>
      </c>
      <c r="E285" s="44">
        <f t="shared" si="28"/>
        <v>110880903.83245851</v>
      </c>
      <c r="F285" s="45">
        <f t="shared" si="29"/>
        <v>206.96838382061188</v>
      </c>
      <c r="G285" s="45">
        <f t="shared" si="30"/>
        <v>362.19467168607082</v>
      </c>
      <c r="H285" s="46">
        <f t="shared" si="31"/>
        <v>1E-3</v>
      </c>
      <c r="I285" s="46">
        <f t="shared" si="32"/>
        <v>0.999</v>
      </c>
      <c r="J285" s="47">
        <f t="shared" si="33"/>
        <v>40160472559.852104</v>
      </c>
      <c r="K285" s="27"/>
      <c r="L285" s="27"/>
      <c r="M285" s="27"/>
      <c r="N285" s="27"/>
    </row>
    <row r="286" spans="2:14" x14ac:dyDescent="0.25">
      <c r="B286" s="9">
        <f t="shared" si="34"/>
        <v>267</v>
      </c>
      <c r="C286" s="42">
        <f>'Simulacion sistema (hoja4)'!BV277</f>
        <v>0.80698957182837838</v>
      </c>
      <c r="D286" s="42">
        <f>'Simulacion sistema (hoja4)'!BW277</f>
        <v>0.84911143600184369</v>
      </c>
      <c r="E286" s="44">
        <f t="shared" si="28"/>
        <v>111573242.69064227</v>
      </c>
      <c r="F286" s="45">
        <f t="shared" si="29"/>
        <v>206.96838382061188</v>
      </c>
      <c r="G286" s="45">
        <f t="shared" si="30"/>
        <v>362.19467168607082</v>
      </c>
      <c r="H286" s="46">
        <f t="shared" si="31"/>
        <v>1E-3</v>
      </c>
      <c r="I286" s="46">
        <f t="shared" si="32"/>
        <v>0.999</v>
      </c>
      <c r="J286" s="47">
        <f t="shared" si="33"/>
        <v>40411234005.287476</v>
      </c>
      <c r="K286" s="27"/>
      <c r="L286" s="27"/>
      <c r="M286" s="27"/>
      <c r="N286" s="27"/>
    </row>
    <row r="287" spans="2:14" x14ac:dyDescent="0.25">
      <c r="B287" s="9">
        <f t="shared" si="34"/>
        <v>268</v>
      </c>
      <c r="C287" s="42">
        <f>'Simulacion sistema (hoja4)'!BV278</f>
        <v>0.80838777435535436</v>
      </c>
      <c r="D287" s="42">
        <f>'Simulacion sistema (hoja4)'!BW278</f>
        <v>0.84025193580186142</v>
      </c>
      <c r="E287" s="44">
        <f t="shared" si="28"/>
        <v>110409104.36436459</v>
      </c>
      <c r="F287" s="45">
        <f t="shared" si="29"/>
        <v>206.96838382061188</v>
      </c>
      <c r="G287" s="45">
        <f t="shared" si="30"/>
        <v>362.19467168607082</v>
      </c>
      <c r="H287" s="46">
        <f t="shared" si="31"/>
        <v>1E-3</v>
      </c>
      <c r="I287" s="46">
        <f t="shared" si="32"/>
        <v>0.999</v>
      </c>
      <c r="J287" s="47">
        <f t="shared" si="33"/>
        <v>39989589306.40416</v>
      </c>
      <c r="K287" s="27"/>
      <c r="L287" s="27"/>
      <c r="M287" s="27"/>
      <c r="N287" s="27"/>
    </row>
    <row r="288" spans="2:14" x14ac:dyDescent="0.25">
      <c r="B288" s="9">
        <f t="shared" si="34"/>
        <v>269</v>
      </c>
      <c r="C288" s="42">
        <f>'Simulacion sistema (hoja4)'!BV279</f>
        <v>0.81367608607539799</v>
      </c>
      <c r="D288" s="42">
        <f>'Simulacion sistema (hoja4)'!BW279</f>
        <v>0.8465844992029693</v>
      </c>
      <c r="E288" s="44">
        <f t="shared" si="28"/>
        <v>111241203.19527017</v>
      </c>
      <c r="F288" s="45">
        <f t="shared" si="29"/>
        <v>206.96838382061188</v>
      </c>
      <c r="G288" s="45">
        <f t="shared" si="30"/>
        <v>362.19467168607082</v>
      </c>
      <c r="H288" s="46">
        <f t="shared" si="31"/>
        <v>1E-3</v>
      </c>
      <c r="I288" s="46">
        <f t="shared" si="32"/>
        <v>0.999</v>
      </c>
      <c r="J288" s="47">
        <f t="shared" si="33"/>
        <v>40290971069.274368</v>
      </c>
      <c r="K288" s="27"/>
      <c r="L288" s="27"/>
      <c r="M288" s="27"/>
      <c r="N288" s="27"/>
    </row>
    <row r="289" spans="2:14" x14ac:dyDescent="0.25">
      <c r="B289" s="9">
        <f t="shared" si="34"/>
        <v>270</v>
      </c>
      <c r="C289" s="42">
        <f>'Simulacion sistema (hoja4)'!BV280</f>
        <v>0.80192521310980791</v>
      </c>
      <c r="D289" s="42">
        <f>'Simulacion sistema (hoja4)'!BW280</f>
        <v>0.8442667960924346</v>
      </c>
      <c r="E289" s="44">
        <f t="shared" si="28"/>
        <v>110936657.00654592</v>
      </c>
      <c r="F289" s="45">
        <f t="shared" si="29"/>
        <v>206.96838382061188</v>
      </c>
      <c r="G289" s="45">
        <f t="shared" si="30"/>
        <v>362.19467168607082</v>
      </c>
      <c r="H289" s="46">
        <f t="shared" si="31"/>
        <v>1E-3</v>
      </c>
      <c r="I289" s="46">
        <f t="shared" si="32"/>
        <v>0.999</v>
      </c>
      <c r="J289" s="47">
        <f t="shared" si="33"/>
        <v>40180666062.43615</v>
      </c>
      <c r="K289" s="27"/>
      <c r="L289" s="27"/>
      <c r="M289" s="27"/>
      <c r="N289" s="27"/>
    </row>
    <row r="290" spans="2:14" x14ac:dyDescent="0.25">
      <c r="B290" s="9">
        <f t="shared" si="34"/>
        <v>271</v>
      </c>
      <c r="C290" s="42">
        <f>'Simulacion sistema (hoja4)'!BV281</f>
        <v>0.82822520411907252</v>
      </c>
      <c r="D290" s="42">
        <f>'Simulacion sistema (hoja4)'!BW281</f>
        <v>0.85233403146517506</v>
      </c>
      <c r="E290" s="44">
        <f t="shared" si="28"/>
        <v>111996691.73452401</v>
      </c>
      <c r="F290" s="45">
        <f t="shared" si="29"/>
        <v>206.96838382061188</v>
      </c>
      <c r="G290" s="45">
        <f t="shared" si="30"/>
        <v>362.19467168607082</v>
      </c>
      <c r="H290" s="46">
        <f t="shared" si="31"/>
        <v>1E-3</v>
      </c>
      <c r="I290" s="46">
        <f t="shared" si="32"/>
        <v>0.999</v>
      </c>
      <c r="J290" s="47">
        <f t="shared" si="33"/>
        <v>40564604992.712006</v>
      </c>
      <c r="K290" s="27"/>
      <c r="L290" s="27"/>
      <c r="M290" s="27"/>
      <c r="N290" s="27"/>
    </row>
    <row r="291" spans="2:14" x14ac:dyDescent="0.25">
      <c r="B291" s="9">
        <f t="shared" si="34"/>
        <v>272</v>
      </c>
      <c r="C291" s="42">
        <f>'Simulacion sistema (hoja4)'!BV282</f>
        <v>0.81618875132962676</v>
      </c>
      <c r="D291" s="42">
        <f>'Simulacion sistema (hoja4)'!BW282</f>
        <v>0.84570964968720574</v>
      </c>
      <c r="E291" s="44">
        <f t="shared" si="28"/>
        <v>111126247.96889883</v>
      </c>
      <c r="F291" s="45">
        <f t="shared" si="29"/>
        <v>206.96838382061188</v>
      </c>
      <c r="G291" s="45">
        <f t="shared" si="30"/>
        <v>362.19467168607082</v>
      </c>
      <c r="H291" s="46">
        <f t="shared" si="31"/>
        <v>1E-3</v>
      </c>
      <c r="I291" s="46">
        <f t="shared" si="32"/>
        <v>0.999</v>
      </c>
      <c r="J291" s="47">
        <f t="shared" si="33"/>
        <v>40249334898.800209</v>
      </c>
      <c r="K291" s="27"/>
      <c r="L291" s="27"/>
      <c r="M291" s="27"/>
      <c r="N291" s="27"/>
    </row>
    <row r="292" spans="2:14" x14ac:dyDescent="0.25">
      <c r="B292" s="9">
        <f t="shared" si="34"/>
        <v>273</v>
      </c>
      <c r="C292" s="42">
        <f>'Simulacion sistema (hoja4)'!BV283</f>
        <v>0.81776078939933095</v>
      </c>
      <c r="D292" s="42">
        <f>'Simulacion sistema (hoja4)'!BW283</f>
        <v>0.8501617058003329</v>
      </c>
      <c r="E292" s="44">
        <f t="shared" si="28"/>
        <v>111711248.14216374</v>
      </c>
      <c r="F292" s="45">
        <f t="shared" si="29"/>
        <v>206.96838382061188</v>
      </c>
      <c r="G292" s="45">
        <f t="shared" si="30"/>
        <v>362.19467168607082</v>
      </c>
      <c r="H292" s="46">
        <f t="shared" si="31"/>
        <v>1E-3</v>
      </c>
      <c r="I292" s="46">
        <f t="shared" si="32"/>
        <v>0.999</v>
      </c>
      <c r="J292" s="47">
        <f t="shared" si="33"/>
        <v>40461218844.492188</v>
      </c>
      <c r="K292" s="27"/>
      <c r="L292" s="27"/>
      <c r="M292" s="27"/>
      <c r="N292" s="27"/>
    </row>
    <row r="293" spans="2:14" x14ac:dyDescent="0.25">
      <c r="B293" s="9">
        <f t="shared" si="34"/>
        <v>274</v>
      </c>
      <c r="C293" s="42">
        <f>'Simulacion sistema (hoja4)'!BV284</f>
        <v>0.81513968298363615</v>
      </c>
      <c r="D293" s="42">
        <f>'Simulacion sistema (hoja4)'!BW284</f>
        <v>0.84869491020497145</v>
      </c>
      <c r="E293" s="44">
        <f t="shared" si="28"/>
        <v>111518511.20093325</v>
      </c>
      <c r="F293" s="45">
        <f t="shared" si="29"/>
        <v>206.96838382061188</v>
      </c>
      <c r="G293" s="45">
        <f t="shared" si="30"/>
        <v>362.19467168607082</v>
      </c>
      <c r="H293" s="46">
        <f t="shared" si="31"/>
        <v>1E-3</v>
      </c>
      <c r="I293" s="46">
        <f t="shared" si="32"/>
        <v>0.999</v>
      </c>
      <c r="J293" s="47">
        <f t="shared" si="33"/>
        <v>40391410551.341431</v>
      </c>
      <c r="K293" s="27"/>
      <c r="L293" s="27"/>
      <c r="M293" s="27"/>
      <c r="N293" s="27"/>
    </row>
    <row r="294" spans="2:14" x14ac:dyDescent="0.25">
      <c r="B294" s="9">
        <f t="shared" si="34"/>
        <v>275</v>
      </c>
      <c r="C294" s="42">
        <f>'Simulacion sistema (hoja4)'!BV285</f>
        <v>0.7964826027034051</v>
      </c>
      <c r="D294" s="42">
        <f>'Simulacion sistema (hoja4)'!BW285</f>
        <v>0.84358324862310541</v>
      </c>
      <c r="E294" s="44">
        <f t="shared" si="28"/>
        <v>110846838.86907606</v>
      </c>
      <c r="F294" s="45">
        <f t="shared" si="29"/>
        <v>206.96838382061188</v>
      </c>
      <c r="G294" s="45">
        <f t="shared" si="30"/>
        <v>362.19467168607082</v>
      </c>
      <c r="H294" s="46">
        <f t="shared" si="31"/>
        <v>1E-3</v>
      </c>
      <c r="I294" s="46">
        <f t="shared" si="32"/>
        <v>0.999</v>
      </c>
      <c r="J294" s="47">
        <f t="shared" si="33"/>
        <v>40148134411.623795</v>
      </c>
      <c r="K294" s="27"/>
      <c r="L294" s="27"/>
      <c r="M294" s="27"/>
      <c r="N294" s="27"/>
    </row>
    <row r="295" spans="2:14" x14ac:dyDescent="0.25">
      <c r="B295" s="9">
        <f t="shared" si="34"/>
        <v>276</v>
      </c>
      <c r="C295" s="42">
        <f>'Simulacion sistema (hoja4)'!BV286</f>
        <v>0.83365401639279968</v>
      </c>
      <c r="D295" s="42">
        <f>'Simulacion sistema (hoja4)'!BW286</f>
        <v>0.85165542697029228</v>
      </c>
      <c r="E295" s="44">
        <f t="shared" si="28"/>
        <v>111907523.10389641</v>
      </c>
      <c r="F295" s="45">
        <f t="shared" si="29"/>
        <v>206.96838382061188</v>
      </c>
      <c r="G295" s="45">
        <f t="shared" si="30"/>
        <v>362.19467168607082</v>
      </c>
      <c r="H295" s="46">
        <f t="shared" si="31"/>
        <v>1E-3</v>
      </c>
      <c r="I295" s="46">
        <f t="shared" si="32"/>
        <v>0.999</v>
      </c>
      <c r="J295" s="47">
        <f t="shared" si="33"/>
        <v>40532308589.817146</v>
      </c>
      <c r="K295" s="27"/>
      <c r="L295" s="27"/>
      <c r="M295" s="27"/>
      <c r="N295" s="27"/>
    </row>
    <row r="296" spans="2:14" x14ac:dyDescent="0.25">
      <c r="B296" s="9">
        <f t="shared" si="34"/>
        <v>277</v>
      </c>
      <c r="C296" s="42">
        <f>'Simulacion sistema (hoja4)'!BV287</f>
        <v>0.81618797990259717</v>
      </c>
      <c r="D296" s="42">
        <f>'Simulacion sistema (hoja4)'!BW287</f>
        <v>0.84471231590167506</v>
      </c>
      <c r="E296" s="44">
        <f t="shared" si="28"/>
        <v>110995198.3094801</v>
      </c>
      <c r="F296" s="45">
        <f t="shared" si="29"/>
        <v>206.96838382061188</v>
      </c>
      <c r="G296" s="45">
        <f t="shared" si="30"/>
        <v>362.19467168607082</v>
      </c>
      <c r="H296" s="46">
        <f t="shared" si="31"/>
        <v>1E-3</v>
      </c>
      <c r="I296" s="46">
        <f t="shared" si="32"/>
        <v>0.999</v>
      </c>
      <c r="J296" s="47">
        <f t="shared" si="33"/>
        <v>40201869410.432465</v>
      </c>
      <c r="K296" s="27"/>
      <c r="L296" s="27"/>
      <c r="M296" s="27"/>
      <c r="N296" s="27"/>
    </row>
    <row r="297" spans="2:14" x14ac:dyDescent="0.25">
      <c r="B297" s="9">
        <f t="shared" si="34"/>
        <v>278</v>
      </c>
      <c r="C297" s="42">
        <f>'Simulacion sistema (hoja4)'!BV288</f>
        <v>0.82760506991287763</v>
      </c>
      <c r="D297" s="42">
        <f>'Simulacion sistema (hoja4)'!BW288</f>
        <v>0.85073557399277233</v>
      </c>
      <c r="E297" s="44">
        <f t="shared" si="28"/>
        <v>111786654.42265028</v>
      </c>
      <c r="F297" s="45">
        <f t="shared" si="29"/>
        <v>206.96838382061188</v>
      </c>
      <c r="G297" s="45">
        <f t="shared" si="30"/>
        <v>362.19467168607082</v>
      </c>
      <c r="H297" s="46">
        <f t="shared" si="31"/>
        <v>1E-3</v>
      </c>
      <c r="I297" s="46">
        <f t="shared" si="32"/>
        <v>0.999</v>
      </c>
      <c r="J297" s="47">
        <f t="shared" si="33"/>
        <v>40488530597.496071</v>
      </c>
      <c r="K297" s="27"/>
      <c r="L297" s="27"/>
      <c r="M297" s="27"/>
      <c r="N297" s="27"/>
    </row>
    <row r="298" spans="2:14" x14ac:dyDescent="0.25">
      <c r="B298" s="9">
        <f t="shared" si="34"/>
        <v>279</v>
      </c>
      <c r="C298" s="42">
        <f>'Simulacion sistema (hoja4)'!BV289</f>
        <v>0.79022484345528099</v>
      </c>
      <c r="D298" s="42">
        <f>'Simulacion sistema (hoja4)'!BW289</f>
        <v>0.83662847826905473</v>
      </c>
      <c r="E298" s="44">
        <f t="shared" si="28"/>
        <v>109932982.0445538</v>
      </c>
      <c r="F298" s="45">
        <f t="shared" si="29"/>
        <v>206.96838382061188</v>
      </c>
      <c r="G298" s="45">
        <f t="shared" si="30"/>
        <v>362.19467168607082</v>
      </c>
      <c r="H298" s="46">
        <f t="shared" si="31"/>
        <v>1E-3</v>
      </c>
      <c r="I298" s="46">
        <f t="shared" si="32"/>
        <v>0.999</v>
      </c>
      <c r="J298" s="47">
        <f t="shared" si="33"/>
        <v>39817140339.097885</v>
      </c>
      <c r="K298" s="27"/>
      <c r="L298" s="27"/>
      <c r="M298" s="27"/>
      <c r="N298" s="27"/>
    </row>
    <row r="299" spans="2:14" x14ac:dyDescent="0.25">
      <c r="B299" s="9">
        <f t="shared" si="34"/>
        <v>280</v>
      </c>
      <c r="C299" s="42">
        <f>'Simulacion sistema (hoja4)'!BV290</f>
        <v>0.813434131409279</v>
      </c>
      <c r="D299" s="42">
        <f>'Simulacion sistema (hoja4)'!BW290</f>
        <v>0.84382952544310941</v>
      </c>
      <c r="E299" s="44">
        <f t="shared" si="28"/>
        <v>110879199.64322457</v>
      </c>
      <c r="F299" s="45">
        <f t="shared" si="29"/>
        <v>206.96838382061188</v>
      </c>
      <c r="G299" s="45">
        <f t="shared" si="30"/>
        <v>362.19467168607082</v>
      </c>
      <c r="H299" s="46">
        <f t="shared" si="31"/>
        <v>1E-3</v>
      </c>
      <c r="I299" s="46">
        <f t="shared" si="32"/>
        <v>0.999</v>
      </c>
      <c r="J299" s="47">
        <f t="shared" si="33"/>
        <v>40159855311.592026</v>
      </c>
      <c r="K299" s="27"/>
      <c r="L299" s="27"/>
      <c r="M299" s="27"/>
      <c r="N299" s="27"/>
    </row>
    <row r="300" spans="2:14" x14ac:dyDescent="0.25">
      <c r="B300" s="9">
        <f t="shared" si="34"/>
        <v>281</v>
      </c>
      <c r="C300" s="42">
        <f>'Simulacion sistema (hoja4)'!BV291</f>
        <v>0.81259749030299067</v>
      </c>
      <c r="D300" s="42">
        <f>'Simulacion sistema (hoja4)'!BW291</f>
        <v>0.84711373518639099</v>
      </c>
      <c r="E300" s="44">
        <f t="shared" si="28"/>
        <v>111310744.80349177</v>
      </c>
      <c r="F300" s="45">
        <f t="shared" si="29"/>
        <v>206.96838382061188</v>
      </c>
      <c r="G300" s="45">
        <f t="shared" si="30"/>
        <v>362.19467168607082</v>
      </c>
      <c r="H300" s="46">
        <f t="shared" si="31"/>
        <v>1E-3</v>
      </c>
      <c r="I300" s="46">
        <f t="shared" si="32"/>
        <v>0.999</v>
      </c>
      <c r="J300" s="47">
        <f t="shared" si="33"/>
        <v>40316158669.232719</v>
      </c>
      <c r="K300" s="27"/>
      <c r="L300" s="27"/>
      <c r="M300" s="27"/>
      <c r="N300" s="27"/>
    </row>
    <row r="301" spans="2:14" x14ac:dyDescent="0.25">
      <c r="B301" s="9">
        <f t="shared" si="34"/>
        <v>282</v>
      </c>
      <c r="C301" s="42">
        <f>'Simulacion sistema (hoja4)'!BV292</f>
        <v>0.81784912175693691</v>
      </c>
      <c r="D301" s="42">
        <f>'Simulacion sistema (hoja4)'!BW292</f>
        <v>0.84486219732462065</v>
      </c>
      <c r="E301" s="44">
        <f t="shared" si="28"/>
        <v>111014892.72845516</v>
      </c>
      <c r="F301" s="45">
        <f t="shared" si="29"/>
        <v>206.96838382061188</v>
      </c>
      <c r="G301" s="45">
        <f t="shared" si="30"/>
        <v>362.19467168607082</v>
      </c>
      <c r="H301" s="46">
        <f t="shared" si="31"/>
        <v>1E-3</v>
      </c>
      <c r="I301" s="46">
        <f t="shared" si="32"/>
        <v>0.999</v>
      </c>
      <c r="J301" s="47">
        <f t="shared" si="33"/>
        <v>40209002624.047188</v>
      </c>
      <c r="K301" s="27"/>
      <c r="L301" s="27"/>
      <c r="M301" s="27"/>
      <c r="N301" s="27"/>
    </row>
    <row r="302" spans="2:14" x14ac:dyDescent="0.25">
      <c r="B302" s="9">
        <f t="shared" si="34"/>
        <v>283</v>
      </c>
      <c r="C302" s="42">
        <f>'Simulacion sistema (hoja4)'!BV293</f>
        <v>0.8133578260275468</v>
      </c>
      <c r="D302" s="42">
        <f>'Simulacion sistema (hoja4)'!BW293</f>
        <v>0.84466138701171578</v>
      </c>
      <c r="E302" s="44">
        <f t="shared" si="28"/>
        <v>110988506.25333944</v>
      </c>
      <c r="F302" s="45">
        <f t="shared" si="29"/>
        <v>206.96838382061188</v>
      </c>
      <c r="G302" s="45">
        <f t="shared" si="30"/>
        <v>362.19467168607082</v>
      </c>
      <c r="H302" s="46">
        <f t="shared" si="31"/>
        <v>1E-3</v>
      </c>
      <c r="I302" s="46">
        <f t="shared" si="32"/>
        <v>0.999</v>
      </c>
      <c r="J302" s="47">
        <f t="shared" si="33"/>
        <v>40199445583.355698</v>
      </c>
      <c r="K302" s="27"/>
      <c r="L302" s="27"/>
      <c r="M302" s="27"/>
      <c r="N302" s="27"/>
    </row>
    <row r="303" spans="2:14" x14ac:dyDescent="0.25">
      <c r="B303" s="9">
        <f t="shared" si="34"/>
        <v>284</v>
      </c>
      <c r="C303" s="42">
        <f>'Simulacion sistema (hoja4)'!BV294</f>
        <v>0.82307719779617128</v>
      </c>
      <c r="D303" s="42">
        <f>'Simulacion sistema (hoja4)'!BW294</f>
        <v>0.85120358609382896</v>
      </c>
      <c r="E303" s="44">
        <f t="shared" si="28"/>
        <v>111848151.21272913</v>
      </c>
      <c r="F303" s="45">
        <f t="shared" si="29"/>
        <v>206.96838382061188</v>
      </c>
      <c r="G303" s="45">
        <f t="shared" si="30"/>
        <v>362.19467168607082</v>
      </c>
      <c r="H303" s="46">
        <f t="shared" si="31"/>
        <v>1E-3</v>
      </c>
      <c r="I303" s="46">
        <f t="shared" si="32"/>
        <v>0.999</v>
      </c>
      <c r="J303" s="47">
        <f t="shared" si="33"/>
        <v>40510804407.188431</v>
      </c>
      <c r="K303" s="27"/>
      <c r="L303" s="27"/>
      <c r="M303" s="27"/>
      <c r="N303" s="27"/>
    </row>
    <row r="304" spans="2:14" x14ac:dyDescent="0.25">
      <c r="B304" s="9">
        <f t="shared" si="34"/>
        <v>285</v>
      </c>
      <c r="C304" s="42">
        <f>'Simulacion sistema (hoja4)'!BV295</f>
        <v>0.83412197766860363</v>
      </c>
      <c r="D304" s="42">
        <f>'Simulacion sistema (hoja4)'!BW295</f>
        <v>0.85440042796723958</v>
      </c>
      <c r="E304" s="44">
        <f t="shared" si="28"/>
        <v>112268216.23489529</v>
      </c>
      <c r="F304" s="45">
        <f t="shared" si="29"/>
        <v>206.96838382061188</v>
      </c>
      <c r="G304" s="45">
        <f t="shared" si="30"/>
        <v>362.19467168607082</v>
      </c>
      <c r="H304" s="46">
        <f t="shared" si="31"/>
        <v>1E-3</v>
      </c>
      <c r="I304" s="46">
        <f t="shared" si="32"/>
        <v>0.999</v>
      </c>
      <c r="J304" s="47">
        <f t="shared" si="33"/>
        <v>40662949719.978706</v>
      </c>
      <c r="K304" s="27"/>
      <c r="L304" s="27"/>
      <c r="M304" s="27"/>
      <c r="N304" s="27"/>
    </row>
    <row r="305" spans="2:14" x14ac:dyDescent="0.25">
      <c r="B305" s="9">
        <f t="shared" si="34"/>
        <v>286</v>
      </c>
      <c r="C305" s="42">
        <f>'Simulacion sistema (hoja4)'!BV296</f>
        <v>0.81333854584211474</v>
      </c>
      <c r="D305" s="42">
        <f>'Simulacion sistema (hoja4)'!BW296</f>
        <v>0.85593933486529861</v>
      </c>
      <c r="E305" s="44">
        <f t="shared" si="28"/>
        <v>112470428.60130024</v>
      </c>
      <c r="F305" s="45">
        <f t="shared" si="29"/>
        <v>206.96838382061188</v>
      </c>
      <c r="G305" s="45">
        <f t="shared" si="30"/>
        <v>362.19467168607082</v>
      </c>
      <c r="H305" s="46">
        <f t="shared" si="31"/>
        <v>1E-3</v>
      </c>
      <c r="I305" s="46">
        <f t="shared" si="32"/>
        <v>0.999</v>
      </c>
      <c r="J305" s="47">
        <f t="shared" si="33"/>
        <v>40736189961.63961</v>
      </c>
      <c r="K305" s="27"/>
      <c r="L305" s="27"/>
      <c r="M305" s="27"/>
      <c r="N305" s="27"/>
    </row>
    <row r="306" spans="2:14" x14ac:dyDescent="0.25">
      <c r="B306" s="9">
        <f t="shared" si="34"/>
        <v>287</v>
      </c>
      <c r="C306" s="42">
        <f>'Simulacion sistema (hoja4)'!BV297</f>
        <v>0.81751294515503081</v>
      </c>
      <c r="D306" s="42">
        <f>'Simulacion sistema (hoja4)'!BW297</f>
        <v>0.84825967251283163</v>
      </c>
      <c r="E306" s="44">
        <f t="shared" si="28"/>
        <v>111461320.96818607</v>
      </c>
      <c r="F306" s="45">
        <f t="shared" si="29"/>
        <v>206.96838382061188</v>
      </c>
      <c r="G306" s="45">
        <f t="shared" si="30"/>
        <v>362.19467168607082</v>
      </c>
      <c r="H306" s="46">
        <f t="shared" si="31"/>
        <v>1E-3</v>
      </c>
      <c r="I306" s="46">
        <f t="shared" si="32"/>
        <v>0.999</v>
      </c>
      <c r="J306" s="47">
        <f t="shared" si="33"/>
        <v>40370696553.767914</v>
      </c>
      <c r="K306" s="27"/>
      <c r="L306" s="27"/>
      <c r="M306" s="27"/>
      <c r="N306" s="27"/>
    </row>
    <row r="307" spans="2:14" x14ac:dyDescent="0.25">
      <c r="B307" s="9">
        <f t="shared" si="34"/>
        <v>288</v>
      </c>
      <c r="C307" s="42">
        <f>'Simulacion sistema (hoja4)'!BV298</f>
        <v>0.82832761570360303</v>
      </c>
      <c r="D307" s="42">
        <f>'Simulacion sistema (hoja4)'!BW298</f>
        <v>0.85443128329017259</v>
      </c>
      <c r="E307" s="44">
        <f t="shared" si="28"/>
        <v>112272270.62432867</v>
      </c>
      <c r="F307" s="45">
        <f t="shared" si="29"/>
        <v>206.96838382061188</v>
      </c>
      <c r="G307" s="45">
        <f t="shared" si="30"/>
        <v>362.19467168607082</v>
      </c>
      <c r="H307" s="46">
        <f t="shared" si="31"/>
        <v>1E-3</v>
      </c>
      <c r="I307" s="46">
        <f t="shared" si="32"/>
        <v>0.999</v>
      </c>
      <c r="J307" s="47">
        <f t="shared" si="33"/>
        <v>40664418198.228416</v>
      </c>
      <c r="K307" s="27"/>
      <c r="L307" s="27"/>
      <c r="M307" s="27"/>
      <c r="N307" s="27"/>
    </row>
    <row r="308" spans="2:14" x14ac:dyDescent="0.25">
      <c r="B308" s="9">
        <f t="shared" si="34"/>
        <v>289</v>
      </c>
      <c r="C308" s="42">
        <f>'Simulacion sistema (hoja4)'!BV299</f>
        <v>0.82601166174500495</v>
      </c>
      <c r="D308" s="42">
        <f>'Simulacion sistema (hoja4)'!BW299</f>
        <v>0.84588302320718733</v>
      </c>
      <c r="E308" s="44">
        <f t="shared" si="28"/>
        <v>111149029.24942441</v>
      </c>
      <c r="F308" s="45">
        <f t="shared" si="29"/>
        <v>206.96838382061188</v>
      </c>
      <c r="G308" s="45">
        <f t="shared" si="30"/>
        <v>362.19467168607082</v>
      </c>
      <c r="H308" s="46">
        <f t="shared" si="31"/>
        <v>1E-3</v>
      </c>
      <c r="I308" s="46">
        <f t="shared" si="32"/>
        <v>0.999</v>
      </c>
      <c r="J308" s="47">
        <f t="shared" si="33"/>
        <v>40257586157.220757</v>
      </c>
      <c r="K308" s="27"/>
      <c r="L308" s="27"/>
      <c r="M308" s="27"/>
      <c r="N308" s="27"/>
    </row>
    <row r="309" spans="2:14" x14ac:dyDescent="0.25">
      <c r="B309" s="9">
        <f t="shared" si="34"/>
        <v>290</v>
      </c>
      <c r="C309" s="42">
        <f>'Simulacion sistema (hoja4)'!BV300</f>
        <v>0.806321640616118</v>
      </c>
      <c r="D309" s="42">
        <f>'Simulacion sistema (hoja4)'!BW300</f>
        <v>0.83966132869840449</v>
      </c>
      <c r="E309" s="44">
        <f t="shared" si="28"/>
        <v>110331498.59097035</v>
      </c>
      <c r="F309" s="45">
        <f t="shared" si="29"/>
        <v>206.96838382061188</v>
      </c>
      <c r="G309" s="45">
        <f t="shared" si="30"/>
        <v>362.19467168607082</v>
      </c>
      <c r="H309" s="46">
        <f t="shared" si="31"/>
        <v>1E-3</v>
      </c>
      <c r="I309" s="46">
        <f t="shared" si="32"/>
        <v>0.999</v>
      </c>
      <c r="J309" s="47">
        <f t="shared" si="33"/>
        <v>39961480908.788689</v>
      </c>
      <c r="K309" s="27"/>
      <c r="L309" s="27"/>
      <c r="M309" s="27"/>
      <c r="N309" s="27"/>
    </row>
    <row r="310" spans="2:14" x14ac:dyDescent="0.25">
      <c r="B310" s="9">
        <f t="shared" si="34"/>
        <v>291</v>
      </c>
      <c r="C310" s="42">
        <f>'Simulacion sistema (hoja4)'!BV301</f>
        <v>0.82486322123763478</v>
      </c>
      <c r="D310" s="42">
        <f>'Simulacion sistema (hoja4)'!BW301</f>
        <v>0.84434179524769815</v>
      </c>
      <c r="E310" s="44">
        <f t="shared" si="28"/>
        <v>110946511.89554754</v>
      </c>
      <c r="F310" s="45">
        <f t="shared" si="29"/>
        <v>206.96838382061188</v>
      </c>
      <c r="G310" s="45">
        <f t="shared" si="30"/>
        <v>362.19467168607082</v>
      </c>
      <c r="H310" s="46">
        <f t="shared" si="31"/>
        <v>1E-3</v>
      </c>
      <c r="I310" s="46">
        <f t="shared" si="32"/>
        <v>0.999</v>
      </c>
      <c r="J310" s="47">
        <f t="shared" si="33"/>
        <v>40184235450.722595</v>
      </c>
      <c r="K310" s="27"/>
      <c r="L310" s="27"/>
      <c r="M310" s="27"/>
      <c r="N310" s="27"/>
    </row>
    <row r="311" spans="2:14" x14ac:dyDescent="0.25">
      <c r="B311" s="9">
        <f t="shared" si="34"/>
        <v>292</v>
      </c>
      <c r="C311" s="42">
        <f>'Simulacion sistema (hoja4)'!BV302</f>
        <v>0.81598807793570327</v>
      </c>
      <c r="D311" s="42">
        <f>'Simulacion sistema (hoja4)'!BW302</f>
        <v>0.84320671378963918</v>
      </c>
      <c r="E311" s="44">
        <f t="shared" si="28"/>
        <v>110797362.19195858</v>
      </c>
      <c r="F311" s="45">
        <f t="shared" si="29"/>
        <v>206.96838382061188</v>
      </c>
      <c r="G311" s="45">
        <f t="shared" si="30"/>
        <v>362.19467168607082</v>
      </c>
      <c r="H311" s="46">
        <f t="shared" si="31"/>
        <v>1E-3</v>
      </c>
      <c r="I311" s="46">
        <f t="shared" si="32"/>
        <v>0.999</v>
      </c>
      <c r="J311" s="47">
        <f t="shared" si="33"/>
        <v>40130214222.79911</v>
      </c>
      <c r="K311" s="27"/>
      <c r="L311" s="27"/>
      <c r="M311" s="27"/>
      <c r="N311" s="27"/>
    </row>
    <row r="312" spans="2:14" x14ac:dyDescent="0.25">
      <c r="B312" s="9">
        <f t="shared" si="34"/>
        <v>293</v>
      </c>
      <c r="C312" s="42">
        <f>'Simulacion sistema (hoja4)'!BV303</f>
        <v>0.80531339434005866</v>
      </c>
      <c r="D312" s="42">
        <f>'Simulacion sistema (hoja4)'!BW303</f>
        <v>0.84404165471321313</v>
      </c>
      <c r="E312" s="44">
        <f t="shared" si="28"/>
        <v>110907073.42931619</v>
      </c>
      <c r="F312" s="45">
        <f t="shared" si="29"/>
        <v>206.96838382061188</v>
      </c>
      <c r="G312" s="45">
        <f t="shared" si="30"/>
        <v>362.19467168607082</v>
      </c>
      <c r="H312" s="46">
        <f t="shared" si="31"/>
        <v>1E-3</v>
      </c>
      <c r="I312" s="46">
        <f t="shared" si="32"/>
        <v>0.999</v>
      </c>
      <c r="J312" s="47">
        <f t="shared" si="33"/>
        <v>40169951048.394127</v>
      </c>
      <c r="K312" s="27"/>
      <c r="L312" s="27"/>
      <c r="M312" s="27"/>
      <c r="N312" s="27"/>
    </row>
    <row r="313" spans="2:14" x14ac:dyDescent="0.25">
      <c r="B313" s="9">
        <f t="shared" si="34"/>
        <v>294</v>
      </c>
      <c r="C313" s="42">
        <f>'Simulacion sistema (hoja4)'!BV304</f>
        <v>0.82581232839137364</v>
      </c>
      <c r="D313" s="42">
        <f>'Simulacion sistema (hoja4)'!BW304</f>
        <v>0.85446716029278169</v>
      </c>
      <c r="E313" s="44">
        <f t="shared" si="28"/>
        <v>112276984.86247151</v>
      </c>
      <c r="F313" s="45">
        <f t="shared" si="29"/>
        <v>206.96838382061188</v>
      </c>
      <c r="G313" s="45">
        <f t="shared" si="30"/>
        <v>362.19467168607082</v>
      </c>
      <c r="H313" s="46">
        <f t="shared" si="31"/>
        <v>1E-3</v>
      </c>
      <c r="I313" s="46">
        <f t="shared" si="32"/>
        <v>0.999</v>
      </c>
      <c r="J313" s="47">
        <f t="shared" si="33"/>
        <v>40666125670.16481</v>
      </c>
      <c r="K313" s="27"/>
      <c r="L313" s="27"/>
      <c r="M313" s="27"/>
      <c r="N313" s="27"/>
    </row>
    <row r="314" spans="2:14" x14ac:dyDescent="0.25">
      <c r="B314" s="9">
        <f t="shared" si="34"/>
        <v>295</v>
      </c>
      <c r="C314" s="42">
        <f>'Simulacion sistema (hoja4)'!BV305</f>
        <v>0.83819131911165035</v>
      </c>
      <c r="D314" s="42">
        <f>'Simulacion sistema (hoja4)'!BW305</f>
        <v>0.85022777563891883</v>
      </c>
      <c r="E314" s="44">
        <f t="shared" si="28"/>
        <v>111719929.71895394</v>
      </c>
      <c r="F314" s="45">
        <f t="shared" si="29"/>
        <v>206.96838382061188</v>
      </c>
      <c r="G314" s="45">
        <f t="shared" si="30"/>
        <v>362.19467168607082</v>
      </c>
      <c r="H314" s="46">
        <f t="shared" si="31"/>
        <v>1E-3</v>
      </c>
      <c r="I314" s="46">
        <f t="shared" si="32"/>
        <v>0.999</v>
      </c>
      <c r="J314" s="47">
        <f t="shared" si="33"/>
        <v>40464363265.347427</v>
      </c>
      <c r="K314" s="27"/>
      <c r="L314" s="27"/>
      <c r="M314" s="27"/>
      <c r="N314" s="27"/>
    </row>
    <row r="315" spans="2:14" x14ac:dyDescent="0.25">
      <c r="B315" s="9">
        <f t="shared" si="34"/>
        <v>296</v>
      </c>
      <c r="C315" s="42">
        <f>'Simulacion sistema (hoja4)'!BV306</f>
        <v>0.82386100880168123</v>
      </c>
      <c r="D315" s="42">
        <f>'Simulacion sistema (hoja4)'!BW306</f>
        <v>0.84144625767495207</v>
      </c>
      <c r="E315" s="44">
        <f t="shared" si="28"/>
        <v>110566038.25848871</v>
      </c>
      <c r="F315" s="45">
        <f t="shared" si="29"/>
        <v>206.96838382061188</v>
      </c>
      <c r="G315" s="45">
        <f t="shared" si="30"/>
        <v>362.19467168607082</v>
      </c>
      <c r="H315" s="46">
        <f t="shared" si="31"/>
        <v>1E-3</v>
      </c>
      <c r="I315" s="46">
        <f t="shared" si="32"/>
        <v>0.999</v>
      </c>
      <c r="J315" s="47">
        <f t="shared" si="33"/>
        <v>40046429926.662865</v>
      </c>
      <c r="K315" s="27"/>
      <c r="L315" s="27"/>
      <c r="M315" s="27"/>
      <c r="N315" s="27"/>
    </row>
    <row r="316" spans="2:14" x14ac:dyDescent="0.25">
      <c r="B316" s="9">
        <f t="shared" si="34"/>
        <v>297</v>
      </c>
      <c r="C316" s="42">
        <f>'Simulacion sistema (hoja4)'!BV307</f>
        <v>0.8285917803613132</v>
      </c>
      <c r="D316" s="42">
        <f>'Simulacion sistema (hoja4)'!BW307</f>
        <v>0.84605669212731094</v>
      </c>
      <c r="E316" s="44">
        <f t="shared" si="28"/>
        <v>111171849.34552866</v>
      </c>
      <c r="F316" s="45">
        <f t="shared" si="29"/>
        <v>206.96838382061188</v>
      </c>
      <c r="G316" s="45">
        <f t="shared" si="30"/>
        <v>362.19467168607082</v>
      </c>
      <c r="H316" s="46">
        <f t="shared" si="31"/>
        <v>1E-3</v>
      </c>
      <c r="I316" s="46">
        <f t="shared" si="32"/>
        <v>0.999</v>
      </c>
      <c r="J316" s="47">
        <f t="shared" si="33"/>
        <v>40265851474.43708</v>
      </c>
      <c r="K316" s="27"/>
      <c r="L316" s="27"/>
      <c r="M316" s="27"/>
      <c r="N316" s="27"/>
    </row>
    <row r="317" spans="2:14" x14ac:dyDescent="0.25">
      <c r="B317" s="9">
        <f t="shared" si="34"/>
        <v>298</v>
      </c>
      <c r="C317" s="42">
        <f>'Simulacion sistema (hoja4)'!BV308</f>
        <v>0.80453010413595216</v>
      </c>
      <c r="D317" s="42">
        <f>'Simulacion sistema (hoja4)'!BW308</f>
        <v>0.84588440872212456</v>
      </c>
      <c r="E317" s="44">
        <f t="shared" si="28"/>
        <v>111149211.30608717</v>
      </c>
      <c r="F317" s="45">
        <f t="shared" si="29"/>
        <v>206.96838382061188</v>
      </c>
      <c r="G317" s="45">
        <f t="shared" si="30"/>
        <v>362.19467168607082</v>
      </c>
      <c r="H317" s="46">
        <f t="shared" si="31"/>
        <v>1E-3</v>
      </c>
      <c r="I317" s="46">
        <f t="shared" si="32"/>
        <v>0.999</v>
      </c>
      <c r="J317" s="47">
        <f t="shared" si="33"/>
        <v>40257652097.17395</v>
      </c>
      <c r="K317" s="27"/>
      <c r="L317" s="27"/>
      <c r="M317" s="27"/>
      <c r="N317" s="27"/>
    </row>
    <row r="318" spans="2:14" x14ac:dyDescent="0.25">
      <c r="B318" s="9">
        <f t="shared" si="34"/>
        <v>299</v>
      </c>
      <c r="C318" s="42">
        <f>'Simulacion sistema (hoja4)'!BV309</f>
        <v>0.81540784791264909</v>
      </c>
      <c r="D318" s="42">
        <f>'Simulacion sistema (hoja4)'!BW309</f>
        <v>0.84915299205916273</v>
      </c>
      <c r="E318" s="44">
        <f t="shared" si="28"/>
        <v>111578703.15657398</v>
      </c>
      <c r="F318" s="45">
        <f t="shared" si="29"/>
        <v>206.96838382061188</v>
      </c>
      <c r="G318" s="45">
        <f t="shared" si="30"/>
        <v>362.19467168607082</v>
      </c>
      <c r="H318" s="46">
        <f t="shared" si="31"/>
        <v>1E-3</v>
      </c>
      <c r="I318" s="46">
        <f t="shared" si="32"/>
        <v>0.999</v>
      </c>
      <c r="J318" s="47">
        <f t="shared" si="33"/>
        <v>40413211756.952866</v>
      </c>
      <c r="K318" s="27"/>
      <c r="L318" s="27"/>
      <c r="M318" s="27"/>
      <c r="N318" s="27"/>
    </row>
    <row r="319" spans="2:14" x14ac:dyDescent="0.25">
      <c r="B319" s="9">
        <f t="shared" si="34"/>
        <v>300</v>
      </c>
      <c r="C319" s="42">
        <f>'Simulacion sistema (hoja4)'!BV310</f>
        <v>0.80620194095152931</v>
      </c>
      <c r="D319" s="42">
        <f>'Simulacion sistema (hoja4)'!BW310</f>
        <v>0.83882302858316438</v>
      </c>
      <c r="E319" s="44">
        <f t="shared" si="28"/>
        <v>110221345.95582779</v>
      </c>
      <c r="F319" s="45">
        <f t="shared" si="29"/>
        <v>206.96838382061188</v>
      </c>
      <c r="G319" s="45">
        <f t="shared" si="30"/>
        <v>362.19467168607082</v>
      </c>
      <c r="H319" s="46">
        <f t="shared" si="31"/>
        <v>1E-3</v>
      </c>
      <c r="I319" s="46">
        <f t="shared" si="32"/>
        <v>0.999</v>
      </c>
      <c r="J319" s="47">
        <f t="shared" si="33"/>
        <v>39921584211.267876</v>
      </c>
      <c r="K319" s="27"/>
      <c r="L319" s="27"/>
      <c r="M319" s="27"/>
      <c r="N319" s="27"/>
    </row>
    <row r="320" spans="2:14" x14ac:dyDescent="0.25">
      <c r="B320" s="9">
        <f t="shared" si="34"/>
        <v>301</v>
      </c>
      <c r="C320" s="42">
        <f>'Simulacion sistema (hoja4)'!BV311</f>
        <v>0.82269517044510598</v>
      </c>
      <c r="D320" s="42">
        <f>'Simulacion sistema (hoja4)'!BW311</f>
        <v>0.8488080214201299</v>
      </c>
      <c r="E320" s="44">
        <f t="shared" si="28"/>
        <v>111533374.01460508</v>
      </c>
      <c r="F320" s="45">
        <f t="shared" si="29"/>
        <v>206.96838382061188</v>
      </c>
      <c r="G320" s="45">
        <f t="shared" si="30"/>
        <v>362.19467168607082</v>
      </c>
      <c r="H320" s="46">
        <f t="shared" si="31"/>
        <v>1E-3</v>
      </c>
      <c r="I320" s="46">
        <f t="shared" si="32"/>
        <v>0.999</v>
      </c>
      <c r="J320" s="47">
        <f t="shared" si="33"/>
        <v>40396793783.259628</v>
      </c>
      <c r="K320" s="27"/>
      <c r="L320" s="27"/>
      <c r="M320" s="27"/>
      <c r="N320" s="27"/>
    </row>
    <row r="321" spans="2:14" x14ac:dyDescent="0.25">
      <c r="B321" s="9">
        <f t="shared" si="34"/>
        <v>302</v>
      </c>
      <c r="C321" s="42">
        <f>'Simulacion sistema (hoja4)'!BV312</f>
        <v>0.81628909034303088</v>
      </c>
      <c r="D321" s="42">
        <f>'Simulacion sistema (hoja4)'!BW312</f>
        <v>0.84678278997170164</v>
      </c>
      <c r="E321" s="44">
        <f t="shared" si="28"/>
        <v>111267258.6022816</v>
      </c>
      <c r="F321" s="45">
        <f t="shared" si="29"/>
        <v>206.96838382061188</v>
      </c>
      <c r="G321" s="45">
        <f t="shared" si="30"/>
        <v>362.19467168607082</v>
      </c>
      <c r="H321" s="46">
        <f t="shared" si="31"/>
        <v>1E-3</v>
      </c>
      <c r="I321" s="46">
        <f t="shared" si="32"/>
        <v>0.999</v>
      </c>
      <c r="J321" s="47">
        <f t="shared" si="33"/>
        <v>40300408198.862526</v>
      </c>
      <c r="K321" s="27"/>
      <c r="L321" s="27"/>
      <c r="M321" s="27"/>
      <c r="N321" s="27"/>
    </row>
    <row r="322" spans="2:14" x14ac:dyDescent="0.25">
      <c r="B322" s="9">
        <f t="shared" si="34"/>
        <v>303</v>
      </c>
      <c r="C322" s="42">
        <f>'Simulacion sistema (hoja4)'!BV313</f>
        <v>0.82086453851084396</v>
      </c>
      <c r="D322" s="42">
        <f>'Simulacion sistema (hoja4)'!BW313</f>
        <v>0.84719489464327535</v>
      </c>
      <c r="E322" s="44">
        <f t="shared" si="28"/>
        <v>111321409.15612638</v>
      </c>
      <c r="F322" s="45">
        <f t="shared" si="29"/>
        <v>206.96838382061188</v>
      </c>
      <c r="G322" s="45">
        <f t="shared" si="30"/>
        <v>362.19467168607082</v>
      </c>
      <c r="H322" s="46">
        <f t="shared" si="31"/>
        <v>1E-3</v>
      </c>
      <c r="I322" s="46">
        <f t="shared" si="32"/>
        <v>0.999</v>
      </c>
      <c r="J322" s="47">
        <f t="shared" si="33"/>
        <v>40320021240.933952</v>
      </c>
      <c r="K322" s="27"/>
      <c r="L322" s="27"/>
      <c r="M322" s="27"/>
      <c r="N322" s="27"/>
    </row>
    <row r="323" spans="2:14" x14ac:dyDescent="0.25">
      <c r="B323" s="9">
        <f t="shared" si="34"/>
        <v>304</v>
      </c>
      <c r="C323" s="42">
        <f>'Simulacion sistema (hoja4)'!BV314</f>
        <v>0.82833285669272305</v>
      </c>
      <c r="D323" s="42">
        <f>'Simulacion sistema (hoja4)'!BW314</f>
        <v>0.85256469860904649</v>
      </c>
      <c r="E323" s="44">
        <f t="shared" si="28"/>
        <v>112027001.39722872</v>
      </c>
      <c r="F323" s="45">
        <f t="shared" si="29"/>
        <v>206.96838382061188</v>
      </c>
      <c r="G323" s="45">
        <f t="shared" si="30"/>
        <v>362.19467168607082</v>
      </c>
      <c r="H323" s="46">
        <f t="shared" si="31"/>
        <v>1E-3</v>
      </c>
      <c r="I323" s="46">
        <f t="shared" si="32"/>
        <v>0.999</v>
      </c>
      <c r="J323" s="47">
        <f t="shared" si="33"/>
        <v>40575582991.04425</v>
      </c>
      <c r="K323" s="27"/>
      <c r="L323" s="27"/>
      <c r="M323" s="27"/>
      <c r="N323" s="27"/>
    </row>
    <row r="324" spans="2:14" x14ac:dyDescent="0.25">
      <c r="B324" s="9">
        <f t="shared" si="34"/>
        <v>305</v>
      </c>
      <c r="C324" s="42">
        <f>'Simulacion sistema (hoja4)'!BV315</f>
        <v>0.83210979366898985</v>
      </c>
      <c r="D324" s="42">
        <f>'Simulacion sistema (hoja4)'!BW315</f>
        <v>0.8524512769066861</v>
      </c>
      <c r="E324" s="44">
        <f t="shared" si="28"/>
        <v>112012097.78553855</v>
      </c>
      <c r="F324" s="45">
        <f t="shared" si="29"/>
        <v>206.96838382061188</v>
      </c>
      <c r="G324" s="45">
        <f t="shared" si="30"/>
        <v>362.19467168607082</v>
      </c>
      <c r="H324" s="46">
        <f t="shared" si="31"/>
        <v>1E-3</v>
      </c>
      <c r="I324" s="46">
        <f t="shared" si="32"/>
        <v>0.999</v>
      </c>
      <c r="J324" s="47">
        <f t="shared" si="33"/>
        <v>40570184982.301193</v>
      </c>
      <c r="K324" s="27"/>
      <c r="L324" s="27"/>
      <c r="M324" s="27"/>
      <c r="N324" s="27"/>
    </row>
    <row r="325" spans="2:14" x14ac:dyDescent="0.25">
      <c r="B325" s="9">
        <f t="shared" si="34"/>
        <v>306</v>
      </c>
      <c r="C325" s="42">
        <f>'Simulacion sistema (hoja4)'!BV316</f>
        <v>0.79069569922191318</v>
      </c>
      <c r="D325" s="42">
        <f>'Simulacion sistema (hoja4)'!BW316</f>
        <v>0.83480933794572421</v>
      </c>
      <c r="E325" s="44">
        <f t="shared" si="28"/>
        <v>109693947.00606817</v>
      </c>
      <c r="F325" s="45">
        <f t="shared" si="29"/>
        <v>206.96838382061188</v>
      </c>
      <c r="G325" s="45">
        <f t="shared" si="30"/>
        <v>362.19467168607082</v>
      </c>
      <c r="H325" s="46">
        <f t="shared" si="31"/>
        <v>1E-3</v>
      </c>
      <c r="I325" s="46">
        <f t="shared" si="32"/>
        <v>0.999</v>
      </c>
      <c r="J325" s="47">
        <f t="shared" si="33"/>
        <v>39730563121.812111</v>
      </c>
      <c r="K325" s="27"/>
      <c r="L325" s="27"/>
      <c r="M325" s="27"/>
      <c r="N325" s="27"/>
    </row>
    <row r="326" spans="2:14" x14ac:dyDescent="0.25">
      <c r="B326" s="9">
        <f t="shared" si="34"/>
        <v>307</v>
      </c>
      <c r="C326" s="42">
        <f>'Simulacion sistema (hoja4)'!BV317</f>
        <v>0.80999936650528959</v>
      </c>
      <c r="D326" s="42">
        <f>'Simulacion sistema (hoja4)'!BW317</f>
        <v>0.84775270343328923</v>
      </c>
      <c r="E326" s="44">
        <f t="shared" si="28"/>
        <v>111394705.23113421</v>
      </c>
      <c r="F326" s="45">
        <f t="shared" si="29"/>
        <v>206.96838382061188</v>
      </c>
      <c r="G326" s="45">
        <f t="shared" si="30"/>
        <v>362.19467168607082</v>
      </c>
      <c r="H326" s="46">
        <f t="shared" si="31"/>
        <v>1E-3</v>
      </c>
      <c r="I326" s="46">
        <f t="shared" si="32"/>
        <v>0.999</v>
      </c>
      <c r="J326" s="47">
        <f t="shared" si="33"/>
        <v>40346568688.757286</v>
      </c>
      <c r="K326" s="27"/>
      <c r="L326" s="27"/>
      <c r="M326" s="27"/>
      <c r="N326" s="27"/>
    </row>
    <row r="327" spans="2:14" x14ac:dyDescent="0.25">
      <c r="B327" s="9">
        <f t="shared" si="34"/>
        <v>308</v>
      </c>
      <c r="C327" s="42">
        <f>'Simulacion sistema (hoja4)'!BV318</f>
        <v>0.80655611606398647</v>
      </c>
      <c r="D327" s="42">
        <f>'Simulacion sistema (hoja4)'!BW318</f>
        <v>0.83902926269782518</v>
      </c>
      <c r="E327" s="44">
        <f t="shared" si="28"/>
        <v>110248445.11849423</v>
      </c>
      <c r="F327" s="45">
        <f t="shared" si="29"/>
        <v>206.96838382061188</v>
      </c>
      <c r="G327" s="45">
        <f t="shared" si="30"/>
        <v>362.19467168607082</v>
      </c>
      <c r="H327" s="46">
        <f t="shared" si="31"/>
        <v>1E-3</v>
      </c>
      <c r="I327" s="46">
        <f t="shared" si="32"/>
        <v>0.999</v>
      </c>
      <c r="J327" s="47">
        <f t="shared" si="33"/>
        <v>39931399383.592812</v>
      </c>
      <c r="K327" s="27"/>
      <c r="L327" s="27"/>
      <c r="M327" s="27"/>
      <c r="N327" s="27"/>
    </row>
    <row r="328" spans="2:14" x14ac:dyDescent="0.25">
      <c r="B328" s="9">
        <f t="shared" si="34"/>
        <v>309</v>
      </c>
      <c r="C328" s="42">
        <f>'Simulacion sistema (hoja4)'!BV319</f>
        <v>0.81785266407252533</v>
      </c>
      <c r="D328" s="42">
        <f>'Simulacion sistema (hoja4)'!BW319</f>
        <v>0.83971918697311865</v>
      </c>
      <c r="E328" s="44">
        <f t="shared" si="28"/>
        <v>110339101.16826779</v>
      </c>
      <c r="F328" s="45">
        <f t="shared" si="29"/>
        <v>206.96838382061188</v>
      </c>
      <c r="G328" s="45">
        <f t="shared" si="30"/>
        <v>362.19467168607082</v>
      </c>
      <c r="H328" s="46">
        <f t="shared" si="31"/>
        <v>1E-3</v>
      </c>
      <c r="I328" s="46">
        <f t="shared" si="32"/>
        <v>0.999</v>
      </c>
      <c r="J328" s="47">
        <f t="shared" si="33"/>
        <v>39964234521.776901</v>
      </c>
      <c r="K328" s="27"/>
      <c r="L328" s="27"/>
      <c r="M328" s="27"/>
      <c r="N328" s="27"/>
    </row>
    <row r="329" spans="2:14" x14ac:dyDescent="0.25">
      <c r="B329" s="9">
        <f t="shared" si="34"/>
        <v>310</v>
      </c>
      <c r="C329" s="42">
        <f>'Simulacion sistema (hoja4)'!BV320</f>
        <v>0.82745287100762899</v>
      </c>
      <c r="D329" s="42">
        <f>'Simulacion sistema (hoja4)'!BW320</f>
        <v>0.84825065041120862</v>
      </c>
      <c r="E329" s="44">
        <f t="shared" si="28"/>
        <v>111460135.46403281</v>
      </c>
      <c r="F329" s="45">
        <f t="shared" si="29"/>
        <v>206.96838382061188</v>
      </c>
      <c r="G329" s="45">
        <f t="shared" si="30"/>
        <v>362.19467168607082</v>
      </c>
      <c r="H329" s="46">
        <f t="shared" si="31"/>
        <v>1E-3</v>
      </c>
      <c r="I329" s="46">
        <f t="shared" si="32"/>
        <v>0.999</v>
      </c>
      <c r="J329" s="47">
        <f t="shared" si="33"/>
        <v>40370267170.480347</v>
      </c>
      <c r="K329" s="27"/>
      <c r="L329" s="27"/>
      <c r="M329" s="27"/>
      <c r="N329" s="27"/>
    </row>
    <row r="330" spans="2:14" x14ac:dyDescent="0.25">
      <c r="B330" s="9">
        <f t="shared" si="34"/>
        <v>311</v>
      </c>
      <c r="C330" s="42">
        <f>'Simulacion sistema (hoja4)'!BV321</f>
        <v>0.81813751486843134</v>
      </c>
      <c r="D330" s="42">
        <f>'Simulacion sistema (hoja4)'!BW321</f>
        <v>0.85111500322973122</v>
      </c>
      <c r="E330" s="44">
        <f t="shared" si="28"/>
        <v>111836511.42438668</v>
      </c>
      <c r="F330" s="45">
        <f t="shared" si="29"/>
        <v>206.96838382061188</v>
      </c>
      <c r="G330" s="45">
        <f t="shared" si="30"/>
        <v>362.19467168607082</v>
      </c>
      <c r="H330" s="46">
        <f t="shared" si="31"/>
        <v>1E-3</v>
      </c>
      <c r="I330" s="46">
        <f t="shared" si="32"/>
        <v>0.999</v>
      </c>
      <c r="J330" s="47">
        <f t="shared" si="33"/>
        <v>40506588537.871239</v>
      </c>
      <c r="K330" s="27"/>
      <c r="L330" s="27"/>
      <c r="M330" s="27"/>
      <c r="N330" s="27"/>
    </row>
    <row r="331" spans="2:14" x14ac:dyDescent="0.25">
      <c r="B331" s="9">
        <f t="shared" si="34"/>
        <v>312</v>
      </c>
      <c r="C331" s="42">
        <f>'Simulacion sistema (hoja4)'!BV322</f>
        <v>0.82911866527521405</v>
      </c>
      <c r="D331" s="42">
        <f>'Simulacion sistema (hoja4)'!BW322</f>
        <v>0.84945410459149207</v>
      </c>
      <c r="E331" s="44">
        <f t="shared" si="28"/>
        <v>111618269.34332205</v>
      </c>
      <c r="F331" s="45">
        <f t="shared" si="29"/>
        <v>206.96838382061188</v>
      </c>
      <c r="G331" s="45">
        <f t="shared" si="30"/>
        <v>362.19467168607082</v>
      </c>
      <c r="H331" s="46">
        <f t="shared" si="31"/>
        <v>1E-3</v>
      </c>
      <c r="I331" s="46">
        <f t="shared" si="32"/>
        <v>0.999</v>
      </c>
      <c r="J331" s="47">
        <f t="shared" si="33"/>
        <v>40427542418.971954</v>
      </c>
      <c r="K331" s="27"/>
      <c r="L331" s="27"/>
      <c r="M331" s="27"/>
      <c r="N331" s="27"/>
    </row>
    <row r="332" spans="2:14" x14ac:dyDescent="0.25">
      <c r="B332" s="9">
        <f t="shared" si="34"/>
        <v>313</v>
      </c>
      <c r="C332" s="42">
        <f>'Simulacion sistema (hoja4)'!BV323</f>
        <v>0.8227360670805689</v>
      </c>
      <c r="D332" s="42">
        <f>'Simulacion sistema (hoja4)'!BW323</f>
        <v>0.84729470067943469</v>
      </c>
      <c r="E332" s="44">
        <f t="shared" si="28"/>
        <v>111334523.66927771</v>
      </c>
      <c r="F332" s="45">
        <f t="shared" si="29"/>
        <v>206.96838382061188</v>
      </c>
      <c r="G332" s="45">
        <f t="shared" si="30"/>
        <v>362.19467168607082</v>
      </c>
      <c r="H332" s="46">
        <f t="shared" si="31"/>
        <v>1E-3</v>
      </c>
      <c r="I332" s="46">
        <f t="shared" si="32"/>
        <v>0.999</v>
      </c>
      <c r="J332" s="47">
        <f t="shared" si="33"/>
        <v>40324771247.719124</v>
      </c>
      <c r="K332" s="27"/>
      <c r="L332" s="27"/>
      <c r="M332" s="27"/>
      <c r="N332" s="27"/>
    </row>
    <row r="333" spans="2:14" x14ac:dyDescent="0.25">
      <c r="B333" s="9">
        <f t="shared" si="34"/>
        <v>314</v>
      </c>
      <c r="C333" s="42">
        <f>'Simulacion sistema (hoja4)'!BV324</f>
        <v>0.82337511010814801</v>
      </c>
      <c r="D333" s="42">
        <f>'Simulacion sistema (hoja4)'!BW324</f>
        <v>0.84816163100409314</v>
      </c>
      <c r="E333" s="44">
        <f t="shared" si="28"/>
        <v>111448438.31393783</v>
      </c>
      <c r="F333" s="45">
        <f t="shared" si="29"/>
        <v>206.96838382061188</v>
      </c>
      <c r="G333" s="45">
        <f t="shared" si="30"/>
        <v>362.19467168607082</v>
      </c>
      <c r="H333" s="46">
        <f t="shared" si="31"/>
        <v>1E-3</v>
      </c>
      <c r="I333" s="46">
        <f t="shared" si="32"/>
        <v>0.999</v>
      </c>
      <c r="J333" s="47">
        <f t="shared" si="33"/>
        <v>40366030525.04203</v>
      </c>
      <c r="K333" s="27"/>
      <c r="L333" s="27"/>
      <c r="M333" s="27"/>
      <c r="N333" s="27"/>
    </row>
    <row r="334" spans="2:14" x14ac:dyDescent="0.25">
      <c r="B334" s="9">
        <f t="shared" si="34"/>
        <v>315</v>
      </c>
      <c r="C334" s="42">
        <f>'Simulacion sistema (hoja4)'!BV325</f>
        <v>0.80958488508211679</v>
      </c>
      <c r="D334" s="42">
        <f>'Simulacion sistema (hoja4)'!BW325</f>
        <v>0.83961133245665054</v>
      </c>
      <c r="E334" s="44">
        <f t="shared" si="28"/>
        <v>110324929.08480388</v>
      </c>
      <c r="F334" s="45">
        <f t="shared" si="29"/>
        <v>206.96838382061188</v>
      </c>
      <c r="G334" s="45">
        <f t="shared" si="30"/>
        <v>362.19467168607082</v>
      </c>
      <c r="H334" s="46">
        <f t="shared" si="31"/>
        <v>1E-3</v>
      </c>
      <c r="I334" s="46">
        <f t="shared" si="32"/>
        <v>0.999</v>
      </c>
      <c r="J334" s="47">
        <f t="shared" si="33"/>
        <v>39959101468.659584</v>
      </c>
      <c r="K334" s="27"/>
      <c r="L334" s="27"/>
      <c r="M334" s="27"/>
      <c r="N334" s="27"/>
    </row>
    <row r="335" spans="2:14" x14ac:dyDescent="0.25">
      <c r="B335" s="9">
        <f t="shared" si="34"/>
        <v>316</v>
      </c>
      <c r="C335" s="42">
        <f>'Simulacion sistema (hoja4)'!BV326</f>
        <v>0.81619433256387075</v>
      </c>
      <c r="D335" s="42">
        <f>'Simulacion sistema (hoja4)'!BW326</f>
        <v>0.84382272959427884</v>
      </c>
      <c r="E335" s="44">
        <f t="shared" si="28"/>
        <v>110878306.66868825</v>
      </c>
      <c r="F335" s="45">
        <f t="shared" si="29"/>
        <v>206.96838382061188</v>
      </c>
      <c r="G335" s="45">
        <f t="shared" si="30"/>
        <v>362.19467168607082</v>
      </c>
      <c r="H335" s="46">
        <f t="shared" si="31"/>
        <v>1E-3</v>
      </c>
      <c r="I335" s="46">
        <f t="shared" si="32"/>
        <v>0.999</v>
      </c>
      <c r="J335" s="47">
        <f t="shared" si="33"/>
        <v>40159531880.973015</v>
      </c>
      <c r="K335" s="27"/>
      <c r="L335" s="27"/>
      <c r="M335" s="27"/>
      <c r="N335" s="27"/>
    </row>
    <row r="336" spans="2:14" x14ac:dyDescent="0.25">
      <c r="B336" s="9">
        <f t="shared" si="34"/>
        <v>317</v>
      </c>
      <c r="C336" s="42">
        <f>'Simulacion sistema (hoja4)'!BV327</f>
        <v>0.80353955120356735</v>
      </c>
      <c r="D336" s="42">
        <f>'Simulacion sistema (hoja4)'!BW327</f>
        <v>0.84510757063640352</v>
      </c>
      <c r="E336" s="44">
        <f t="shared" si="28"/>
        <v>111047134.78162342</v>
      </c>
      <c r="F336" s="45">
        <f t="shared" si="29"/>
        <v>206.96838382061188</v>
      </c>
      <c r="G336" s="45">
        <f t="shared" si="30"/>
        <v>362.19467168607082</v>
      </c>
      <c r="H336" s="46">
        <f t="shared" si="31"/>
        <v>1E-3</v>
      </c>
      <c r="I336" s="46">
        <f t="shared" si="32"/>
        <v>0.999</v>
      </c>
      <c r="J336" s="47">
        <f t="shared" si="33"/>
        <v>40220680523.908951</v>
      </c>
      <c r="K336" s="27"/>
      <c r="L336" s="27"/>
      <c r="M336" s="27"/>
      <c r="N336" s="27"/>
    </row>
    <row r="337" spans="2:14" x14ac:dyDescent="0.25">
      <c r="B337" s="9">
        <f t="shared" si="34"/>
        <v>318</v>
      </c>
      <c r="C337" s="42">
        <f>'Simulacion sistema (hoja4)'!BV328</f>
        <v>0.81136433968727162</v>
      </c>
      <c r="D337" s="42">
        <f>'Simulacion sistema (hoja4)'!BW328</f>
        <v>0.84968657547041604</v>
      </c>
      <c r="E337" s="44">
        <f t="shared" si="28"/>
        <v>111648816.01681267</v>
      </c>
      <c r="F337" s="45">
        <f t="shared" si="29"/>
        <v>206.96838382061188</v>
      </c>
      <c r="G337" s="45">
        <f t="shared" si="30"/>
        <v>362.19467168607082</v>
      </c>
      <c r="H337" s="46">
        <f t="shared" si="31"/>
        <v>1E-3</v>
      </c>
      <c r="I337" s="46">
        <f t="shared" si="32"/>
        <v>0.999</v>
      </c>
      <c r="J337" s="47">
        <f t="shared" si="33"/>
        <v>40438606261.347992</v>
      </c>
      <c r="K337" s="27"/>
      <c r="L337" s="27"/>
      <c r="M337" s="27"/>
      <c r="N337" s="27"/>
    </row>
    <row r="338" spans="2:14" x14ac:dyDescent="0.25">
      <c r="B338" s="9">
        <f t="shared" si="34"/>
        <v>319</v>
      </c>
      <c r="C338" s="42">
        <f>'Simulacion sistema (hoja4)'!BV329</f>
        <v>0.83347993273018406</v>
      </c>
      <c r="D338" s="42">
        <f>'Simulacion sistema (hoja4)'!BW329</f>
        <v>0.85287831968779237</v>
      </c>
      <c r="E338" s="44">
        <f t="shared" si="28"/>
        <v>112068211.20697591</v>
      </c>
      <c r="F338" s="45">
        <f t="shared" si="29"/>
        <v>206.96838382061188</v>
      </c>
      <c r="G338" s="45">
        <f t="shared" si="30"/>
        <v>362.19467168607082</v>
      </c>
      <c r="H338" s="46">
        <f t="shared" si="31"/>
        <v>1E-3</v>
      </c>
      <c r="I338" s="46">
        <f t="shared" si="32"/>
        <v>0.999</v>
      </c>
      <c r="J338" s="47">
        <f t="shared" si="33"/>
        <v>40590508964.555878</v>
      </c>
      <c r="K338" s="27"/>
      <c r="L338" s="27"/>
      <c r="M338" s="27"/>
      <c r="N338" s="27"/>
    </row>
    <row r="339" spans="2:14" x14ac:dyDescent="0.25">
      <c r="B339" s="9">
        <f t="shared" si="34"/>
        <v>320</v>
      </c>
      <c r="C339" s="42">
        <f>'Simulacion sistema (hoja4)'!BV330</f>
        <v>0.81449053943130534</v>
      </c>
      <c r="D339" s="42">
        <f>'Simulacion sistema (hoja4)'!BW330</f>
        <v>0.84856507984691953</v>
      </c>
      <c r="E339" s="44">
        <f t="shared" si="28"/>
        <v>111501451.49188522</v>
      </c>
      <c r="F339" s="45">
        <f t="shared" si="29"/>
        <v>206.96838382061188</v>
      </c>
      <c r="G339" s="45">
        <f t="shared" si="30"/>
        <v>362.19467168607082</v>
      </c>
      <c r="H339" s="46">
        <f t="shared" si="31"/>
        <v>1E-3</v>
      </c>
      <c r="I339" s="46">
        <f t="shared" si="32"/>
        <v>0.999</v>
      </c>
      <c r="J339" s="47">
        <f t="shared" si="33"/>
        <v>40385231615.623718</v>
      </c>
      <c r="K339" s="27"/>
      <c r="L339" s="27"/>
      <c r="M339" s="27"/>
      <c r="N339" s="27"/>
    </row>
    <row r="340" spans="2:14" x14ac:dyDescent="0.25">
      <c r="B340" s="9">
        <f t="shared" si="34"/>
        <v>321</v>
      </c>
      <c r="C340" s="42">
        <f>'Simulacion sistema (hoja4)'!BV331</f>
        <v>0.82663626341895247</v>
      </c>
      <c r="D340" s="42">
        <f>'Simulacion sistema (hoja4)'!BW331</f>
        <v>0.84719193733408193</v>
      </c>
      <c r="E340" s="44">
        <f t="shared" si="28"/>
        <v>111321020.56569837</v>
      </c>
      <c r="F340" s="45">
        <f t="shared" si="29"/>
        <v>206.96838382061188</v>
      </c>
      <c r="G340" s="45">
        <f t="shared" si="30"/>
        <v>362.19467168607082</v>
      </c>
      <c r="H340" s="46">
        <f t="shared" si="31"/>
        <v>1E-3</v>
      </c>
      <c r="I340" s="46">
        <f t="shared" si="32"/>
        <v>0.999</v>
      </c>
      <c r="J340" s="47">
        <f t="shared" si="33"/>
        <v>40319880495.55146</v>
      </c>
      <c r="K340" s="27"/>
      <c r="L340" s="27"/>
      <c r="M340" s="27"/>
      <c r="N340" s="27"/>
    </row>
    <row r="341" spans="2:14" x14ac:dyDescent="0.25">
      <c r="B341" s="9">
        <f t="shared" si="34"/>
        <v>322</v>
      </c>
      <c r="C341" s="42">
        <f>'Simulacion sistema (hoja4)'!BV332</f>
        <v>0.82583195147065769</v>
      </c>
      <c r="D341" s="42">
        <f>'Simulacion sistema (hoja4)'!BW332</f>
        <v>0.85224640642499838</v>
      </c>
      <c r="E341" s="44">
        <f t="shared" ref="E341:E404" si="35">+D341*$F$13*$F$14</f>
        <v>111985177.80424479</v>
      </c>
      <c r="F341" s="45">
        <f t="shared" ref="F341:F404" si="36">+$F$11*F$16</f>
        <v>206.96838382061188</v>
      </c>
      <c r="G341" s="45">
        <f t="shared" ref="G341:G404" si="37">+$F$11*F$15</f>
        <v>362.19467168607082</v>
      </c>
      <c r="H341" s="46">
        <f t="shared" ref="H341:H404" si="38">+COUNTIF($C$20:$C$1019,"&lt;"&amp;$F$12)/1000</f>
        <v>1E-3</v>
      </c>
      <c r="I341" s="46">
        <f t="shared" ref="I341:I404" si="39">1-H341</f>
        <v>0.999</v>
      </c>
      <c r="J341" s="47">
        <f t="shared" ref="J341:J404" si="40">+IF(C341&lt;$F$12,E341*F341,E341*G341)</f>
        <v>40560434708.514702</v>
      </c>
      <c r="K341" s="27"/>
      <c r="L341" s="27"/>
      <c r="M341" s="27"/>
      <c r="N341" s="27"/>
    </row>
    <row r="342" spans="2:14" x14ac:dyDescent="0.25">
      <c r="B342" s="9">
        <f t="shared" ref="B342:B405" si="41">+B341+1</f>
        <v>323</v>
      </c>
      <c r="C342" s="42">
        <f>'Simulacion sistema (hoja4)'!BV333</f>
        <v>0.8295756854395504</v>
      </c>
      <c r="D342" s="42">
        <f>'Simulacion sistema (hoja4)'!BW333</f>
        <v>0.85002303262557999</v>
      </c>
      <c r="E342" s="44">
        <f t="shared" si="35"/>
        <v>111693026.48700121</v>
      </c>
      <c r="F342" s="45">
        <f t="shared" si="36"/>
        <v>206.96838382061188</v>
      </c>
      <c r="G342" s="45">
        <f t="shared" si="37"/>
        <v>362.19467168607082</v>
      </c>
      <c r="H342" s="46">
        <f t="shared" si="38"/>
        <v>1E-3</v>
      </c>
      <c r="I342" s="46">
        <f t="shared" si="39"/>
        <v>0.999</v>
      </c>
      <c r="J342" s="47">
        <f t="shared" si="40"/>
        <v>40454619058.083015</v>
      </c>
      <c r="K342" s="27"/>
      <c r="L342" s="27"/>
      <c r="M342" s="27"/>
      <c r="N342" s="27"/>
    </row>
    <row r="343" spans="2:14" x14ac:dyDescent="0.25">
      <c r="B343" s="9">
        <f t="shared" si="41"/>
        <v>324</v>
      </c>
      <c r="C343" s="42">
        <f>'Simulacion sistema (hoja4)'!BV334</f>
        <v>0.82691323872653211</v>
      </c>
      <c r="D343" s="42">
        <f>'Simulacion sistema (hoja4)'!BW334</f>
        <v>0.85182049913797975</v>
      </c>
      <c r="E343" s="44">
        <f t="shared" si="35"/>
        <v>111929213.58673054</v>
      </c>
      <c r="F343" s="45">
        <f t="shared" si="36"/>
        <v>206.96838382061188</v>
      </c>
      <c r="G343" s="45">
        <f t="shared" si="37"/>
        <v>362.19467168607082</v>
      </c>
      <c r="H343" s="46">
        <f t="shared" si="38"/>
        <v>1E-3</v>
      </c>
      <c r="I343" s="46">
        <f t="shared" si="39"/>
        <v>0.999</v>
      </c>
      <c r="J343" s="47">
        <f t="shared" si="40"/>
        <v>40540164767.125961</v>
      </c>
      <c r="K343" s="27"/>
      <c r="L343" s="27"/>
      <c r="M343" s="27"/>
      <c r="N343" s="27"/>
    </row>
    <row r="344" spans="2:14" x14ac:dyDescent="0.25">
      <c r="B344" s="9">
        <f t="shared" si="41"/>
        <v>325</v>
      </c>
      <c r="C344" s="42">
        <f>'Simulacion sistema (hoja4)'!BV335</f>
        <v>0.82350370425151287</v>
      </c>
      <c r="D344" s="42">
        <f>'Simulacion sistema (hoja4)'!BW335</f>
        <v>0.84901045740075654</v>
      </c>
      <c r="E344" s="44">
        <f t="shared" si="35"/>
        <v>111559974.10245942</v>
      </c>
      <c r="F344" s="45">
        <f t="shared" si="36"/>
        <v>206.96838382061188</v>
      </c>
      <c r="G344" s="45">
        <f t="shared" si="37"/>
        <v>362.19467168607082</v>
      </c>
      <c r="H344" s="46">
        <f t="shared" si="38"/>
        <v>1E-3</v>
      </c>
      <c r="I344" s="46">
        <f t="shared" si="39"/>
        <v>0.999</v>
      </c>
      <c r="J344" s="47">
        <f t="shared" si="40"/>
        <v>40406428193.346848</v>
      </c>
      <c r="K344" s="27"/>
      <c r="L344" s="27"/>
      <c r="M344" s="27"/>
      <c r="N344" s="27"/>
    </row>
    <row r="345" spans="2:14" x14ac:dyDescent="0.25">
      <c r="B345" s="9">
        <f t="shared" si="41"/>
        <v>326</v>
      </c>
      <c r="C345" s="42">
        <f>'Simulacion sistema (hoja4)'!BV336</f>
        <v>0.83253617991257689</v>
      </c>
      <c r="D345" s="42">
        <f>'Simulacion sistema (hoja4)'!BW336</f>
        <v>0.85032100454316217</v>
      </c>
      <c r="E345" s="44">
        <f t="shared" si="35"/>
        <v>111732179.9969715</v>
      </c>
      <c r="F345" s="45">
        <f t="shared" si="36"/>
        <v>206.96838382061188</v>
      </c>
      <c r="G345" s="45">
        <f t="shared" si="37"/>
        <v>362.19467168607082</v>
      </c>
      <c r="H345" s="46">
        <f t="shared" si="38"/>
        <v>1E-3</v>
      </c>
      <c r="I345" s="46">
        <f t="shared" si="39"/>
        <v>0.999</v>
      </c>
      <c r="J345" s="47">
        <f t="shared" si="40"/>
        <v>40468800250.772064</v>
      </c>
      <c r="K345" s="27"/>
      <c r="L345" s="27"/>
      <c r="M345" s="27"/>
      <c r="N345" s="27"/>
    </row>
    <row r="346" spans="2:14" x14ac:dyDescent="0.25">
      <c r="B346" s="9">
        <f t="shared" si="41"/>
        <v>327</v>
      </c>
      <c r="C346" s="42">
        <f>'Simulacion sistema (hoja4)'!BV337</f>
        <v>0.81032449355448621</v>
      </c>
      <c r="D346" s="42">
        <f>'Simulacion sistema (hoja4)'!BW337</f>
        <v>0.84570932150643507</v>
      </c>
      <c r="E346" s="44">
        <f t="shared" si="35"/>
        <v>111126204.84594557</v>
      </c>
      <c r="F346" s="45">
        <f t="shared" si="36"/>
        <v>206.96838382061188</v>
      </c>
      <c r="G346" s="45">
        <f t="shared" si="37"/>
        <v>362.19467168607082</v>
      </c>
      <c r="H346" s="46">
        <f t="shared" si="38"/>
        <v>1E-3</v>
      </c>
      <c r="I346" s="46">
        <f t="shared" si="39"/>
        <v>0.999</v>
      </c>
      <c r="J346" s="47">
        <f t="shared" si="40"/>
        <v>40249319279.896309</v>
      </c>
      <c r="K346" s="27"/>
      <c r="L346" s="27"/>
      <c r="M346" s="27"/>
      <c r="N346" s="27"/>
    </row>
    <row r="347" spans="2:14" x14ac:dyDescent="0.25">
      <c r="B347" s="9">
        <f t="shared" si="41"/>
        <v>328</v>
      </c>
      <c r="C347" s="42">
        <f>'Simulacion sistema (hoja4)'!BV338</f>
        <v>0.8321035949927732</v>
      </c>
      <c r="D347" s="42">
        <f>'Simulacion sistema (hoja4)'!BW338</f>
        <v>0.85189745111830295</v>
      </c>
      <c r="E347" s="44">
        <f t="shared" si="35"/>
        <v>111939325.07694501</v>
      </c>
      <c r="F347" s="45">
        <f t="shared" si="36"/>
        <v>206.96838382061188</v>
      </c>
      <c r="G347" s="45">
        <f t="shared" si="37"/>
        <v>362.19467168607082</v>
      </c>
      <c r="H347" s="46">
        <f t="shared" si="38"/>
        <v>1E-3</v>
      </c>
      <c r="I347" s="46">
        <f t="shared" si="39"/>
        <v>0.999</v>
      </c>
      <c r="J347" s="47">
        <f t="shared" si="40"/>
        <v>40543827095.004448</v>
      </c>
      <c r="K347" s="27"/>
      <c r="L347" s="27"/>
      <c r="M347" s="27"/>
      <c r="N347" s="27"/>
    </row>
    <row r="348" spans="2:14" x14ac:dyDescent="0.25">
      <c r="B348" s="9">
        <f t="shared" si="41"/>
        <v>329</v>
      </c>
      <c r="C348" s="42">
        <f>'Simulacion sistema (hoja4)'!BV339</f>
        <v>0.81815290597535861</v>
      </c>
      <c r="D348" s="42">
        <f>'Simulacion sistema (hoja4)'!BW339</f>
        <v>0.84997627571315393</v>
      </c>
      <c r="E348" s="44">
        <f t="shared" si="35"/>
        <v>111686882.62870842</v>
      </c>
      <c r="F348" s="45">
        <f t="shared" si="36"/>
        <v>206.96838382061188</v>
      </c>
      <c r="G348" s="45">
        <f t="shared" si="37"/>
        <v>362.19467168607082</v>
      </c>
      <c r="H348" s="46">
        <f t="shared" si="38"/>
        <v>1E-3</v>
      </c>
      <c r="I348" s="46">
        <f t="shared" si="39"/>
        <v>0.999</v>
      </c>
      <c r="J348" s="47">
        <f t="shared" si="40"/>
        <v>40452393785.345772</v>
      </c>
      <c r="K348" s="27"/>
      <c r="L348" s="27"/>
      <c r="M348" s="27"/>
      <c r="N348" s="27"/>
    </row>
    <row r="349" spans="2:14" x14ac:dyDescent="0.25">
      <c r="B349" s="9">
        <f t="shared" si="41"/>
        <v>330</v>
      </c>
      <c r="C349" s="42">
        <f>'Simulacion sistema (hoja4)'!BV340</f>
        <v>0.81001112382258345</v>
      </c>
      <c r="D349" s="42">
        <f>'Simulacion sistema (hoja4)'!BW340</f>
        <v>0.84737368735660146</v>
      </c>
      <c r="E349" s="44">
        <f t="shared" si="35"/>
        <v>111344902.51865743</v>
      </c>
      <c r="F349" s="45">
        <f t="shared" si="36"/>
        <v>206.96838382061188</v>
      </c>
      <c r="G349" s="45">
        <f t="shared" si="37"/>
        <v>362.19467168607082</v>
      </c>
      <c r="H349" s="46">
        <f t="shared" si="38"/>
        <v>1E-3</v>
      </c>
      <c r="I349" s="46">
        <f t="shared" si="39"/>
        <v>0.999</v>
      </c>
      <c r="J349" s="47">
        <f t="shared" si="40"/>
        <v>40328530411.662689</v>
      </c>
      <c r="K349" s="27"/>
      <c r="L349" s="27"/>
      <c r="M349" s="27"/>
      <c r="N349" s="27"/>
    </row>
    <row r="350" spans="2:14" x14ac:dyDescent="0.25">
      <c r="B350" s="9">
        <f t="shared" si="41"/>
        <v>331</v>
      </c>
      <c r="C350" s="42">
        <f>'Simulacion sistema (hoja4)'!BV341</f>
        <v>0.8289482837884542</v>
      </c>
      <c r="D350" s="42">
        <f>'Simulacion sistema (hoja4)'!BW341</f>
        <v>0.8511280393213827</v>
      </c>
      <c r="E350" s="44">
        <f t="shared" si="35"/>
        <v>111838224.36682968</v>
      </c>
      <c r="F350" s="45">
        <f t="shared" si="36"/>
        <v>206.96838382061188</v>
      </c>
      <c r="G350" s="45">
        <f t="shared" si="37"/>
        <v>362.19467168607082</v>
      </c>
      <c r="H350" s="46">
        <f t="shared" si="38"/>
        <v>1E-3</v>
      </c>
      <c r="I350" s="46">
        <f t="shared" si="39"/>
        <v>0.999</v>
      </c>
      <c r="J350" s="47">
        <f t="shared" si="40"/>
        <v>40507208956.497002</v>
      </c>
      <c r="K350" s="27"/>
      <c r="L350" s="27"/>
      <c r="M350" s="27"/>
      <c r="N350" s="27"/>
    </row>
    <row r="351" spans="2:14" x14ac:dyDescent="0.25">
      <c r="B351" s="9">
        <f t="shared" si="41"/>
        <v>332</v>
      </c>
      <c r="C351" s="42">
        <f>'Simulacion sistema (hoja4)'!BV342</f>
        <v>0.81398675476522564</v>
      </c>
      <c r="D351" s="42">
        <f>'Simulacion sistema (hoja4)'!BW342</f>
        <v>0.84895558433171636</v>
      </c>
      <c r="E351" s="44">
        <f t="shared" si="35"/>
        <v>111552763.78118752</v>
      </c>
      <c r="F351" s="45">
        <f t="shared" si="36"/>
        <v>206.96838382061188</v>
      </c>
      <c r="G351" s="45">
        <f t="shared" si="37"/>
        <v>362.19467168607082</v>
      </c>
      <c r="H351" s="46">
        <f t="shared" si="38"/>
        <v>1E-3</v>
      </c>
      <c r="I351" s="46">
        <f t="shared" si="39"/>
        <v>0.999</v>
      </c>
      <c r="J351" s="47">
        <f t="shared" si="40"/>
        <v>40403816653.401024</v>
      </c>
      <c r="K351" s="27"/>
      <c r="L351" s="27"/>
      <c r="M351" s="27"/>
      <c r="N351" s="27"/>
    </row>
    <row r="352" spans="2:14" x14ac:dyDescent="0.25">
      <c r="B352" s="9">
        <f t="shared" si="41"/>
        <v>333</v>
      </c>
      <c r="C352" s="42">
        <f>'Simulacion sistema (hoja4)'!BV343</f>
        <v>0.82360684099763337</v>
      </c>
      <c r="D352" s="42">
        <f>'Simulacion sistema (hoja4)'!BW343</f>
        <v>0.84206089855355448</v>
      </c>
      <c r="E352" s="44">
        <f t="shared" si="35"/>
        <v>110646802.06993705</v>
      </c>
      <c r="F352" s="45">
        <f t="shared" si="36"/>
        <v>206.96838382061188</v>
      </c>
      <c r="G352" s="45">
        <f t="shared" si="37"/>
        <v>362.19467168607082</v>
      </c>
      <c r="H352" s="46">
        <f t="shared" si="38"/>
        <v>1E-3</v>
      </c>
      <c r="I352" s="46">
        <f t="shared" si="39"/>
        <v>0.999</v>
      </c>
      <c r="J352" s="47">
        <f t="shared" si="40"/>
        <v>40075682148.834511</v>
      </c>
      <c r="K352" s="27"/>
      <c r="L352" s="27"/>
      <c r="M352" s="27"/>
      <c r="N352" s="27"/>
    </row>
    <row r="353" spans="2:14" x14ac:dyDescent="0.25">
      <c r="B353" s="9">
        <f t="shared" si="41"/>
        <v>334</v>
      </c>
      <c r="C353" s="42">
        <f>'Simulacion sistema (hoja4)'!BV344</f>
        <v>0.83044780557377396</v>
      </c>
      <c r="D353" s="42">
        <f>'Simulacion sistema (hoja4)'!BW344</f>
        <v>0.84977821631237782</v>
      </c>
      <c r="E353" s="44">
        <f t="shared" si="35"/>
        <v>111660857.62344645</v>
      </c>
      <c r="F353" s="45">
        <f t="shared" si="36"/>
        <v>206.96838382061188</v>
      </c>
      <c r="G353" s="45">
        <f t="shared" si="37"/>
        <v>362.19467168607082</v>
      </c>
      <c r="H353" s="46">
        <f t="shared" si="38"/>
        <v>1E-3</v>
      </c>
      <c r="I353" s="46">
        <f t="shared" si="39"/>
        <v>0.999</v>
      </c>
      <c r="J353" s="47">
        <f t="shared" si="40"/>
        <v>40442967667.109283</v>
      </c>
      <c r="K353" s="27"/>
      <c r="L353" s="27"/>
      <c r="M353" s="27"/>
      <c r="N353" s="27"/>
    </row>
    <row r="354" spans="2:14" x14ac:dyDescent="0.25">
      <c r="B354" s="9">
        <f t="shared" si="41"/>
        <v>335</v>
      </c>
      <c r="C354" s="42">
        <f>'Simulacion sistema (hoja4)'!BV345</f>
        <v>0.82053388545666928</v>
      </c>
      <c r="D354" s="42">
        <f>'Simulacion sistema (hoja4)'!BW345</f>
        <v>0.84730276543643657</v>
      </c>
      <c r="E354" s="44">
        <f t="shared" si="35"/>
        <v>111335583.37834777</v>
      </c>
      <c r="F354" s="45">
        <f t="shared" si="36"/>
        <v>206.96838382061188</v>
      </c>
      <c r="G354" s="45">
        <f t="shared" si="37"/>
        <v>362.19467168607082</v>
      </c>
      <c r="H354" s="46">
        <f t="shared" si="38"/>
        <v>1E-3</v>
      </c>
      <c r="I354" s="46">
        <f t="shared" si="39"/>
        <v>0.999</v>
      </c>
      <c r="J354" s="47">
        <f t="shared" si="40"/>
        <v>40325155068.69783</v>
      </c>
      <c r="K354" s="27"/>
      <c r="L354" s="27"/>
      <c r="M354" s="27"/>
      <c r="N354" s="27"/>
    </row>
    <row r="355" spans="2:14" x14ac:dyDescent="0.25">
      <c r="B355" s="9">
        <f t="shared" si="41"/>
        <v>336</v>
      </c>
      <c r="C355" s="42">
        <f>'Simulacion sistema (hoja4)'!BV346</f>
        <v>0.77466265030671677</v>
      </c>
      <c r="D355" s="42">
        <f>'Simulacion sistema (hoja4)'!BW346</f>
        <v>0.83831431133136169</v>
      </c>
      <c r="E355" s="44">
        <f t="shared" si="35"/>
        <v>110154500.50894094</v>
      </c>
      <c r="F355" s="45">
        <f t="shared" si="36"/>
        <v>206.96838382061188</v>
      </c>
      <c r="G355" s="45">
        <f t="shared" si="37"/>
        <v>362.19467168607082</v>
      </c>
      <c r="H355" s="46">
        <f t="shared" si="38"/>
        <v>1E-3</v>
      </c>
      <c r="I355" s="46">
        <f t="shared" si="39"/>
        <v>0.999</v>
      </c>
      <c r="J355" s="47">
        <f t="shared" si="40"/>
        <v>22798498940.902275</v>
      </c>
      <c r="K355" s="27"/>
      <c r="L355" s="27"/>
      <c r="M355" s="27"/>
      <c r="N355" s="27"/>
    </row>
    <row r="356" spans="2:14" x14ac:dyDescent="0.25">
      <c r="B356" s="9">
        <f t="shared" si="41"/>
        <v>337</v>
      </c>
      <c r="C356" s="42">
        <f>'Simulacion sistema (hoja4)'!BV347</f>
        <v>0.82603828762235931</v>
      </c>
      <c r="D356" s="42">
        <f>'Simulacion sistema (hoja4)'!BW347</f>
        <v>0.85104554962170398</v>
      </c>
      <c r="E356" s="44">
        <f t="shared" si="35"/>
        <v>111827385.2202919</v>
      </c>
      <c r="F356" s="45">
        <f t="shared" si="36"/>
        <v>206.96838382061188</v>
      </c>
      <c r="G356" s="45">
        <f t="shared" si="37"/>
        <v>362.19467168607082</v>
      </c>
      <c r="H356" s="46">
        <f t="shared" si="38"/>
        <v>1E-3</v>
      </c>
      <c r="I356" s="46">
        <f t="shared" si="39"/>
        <v>0.999</v>
      </c>
      <c r="J356" s="47">
        <f t="shared" si="40"/>
        <v>40503283075.375389</v>
      </c>
      <c r="K356" s="27"/>
      <c r="L356" s="27"/>
      <c r="M356" s="27"/>
      <c r="N356" s="27"/>
    </row>
    <row r="357" spans="2:14" x14ac:dyDescent="0.25">
      <c r="B357" s="9">
        <f t="shared" si="41"/>
        <v>338</v>
      </c>
      <c r="C357" s="42">
        <f>'Simulacion sistema (hoja4)'!BV348</f>
        <v>0.82843786536984909</v>
      </c>
      <c r="D357" s="42">
        <f>'Simulacion sistema (hoja4)'!BW348</f>
        <v>0.84452377093237918</v>
      </c>
      <c r="E357" s="44">
        <f t="shared" si="35"/>
        <v>110970423.50051463</v>
      </c>
      <c r="F357" s="45">
        <f t="shared" si="36"/>
        <v>206.96838382061188</v>
      </c>
      <c r="G357" s="45">
        <f t="shared" si="37"/>
        <v>362.19467168607082</v>
      </c>
      <c r="H357" s="46">
        <f t="shared" si="38"/>
        <v>1E-3</v>
      </c>
      <c r="I357" s="46">
        <f t="shared" si="39"/>
        <v>0.999</v>
      </c>
      <c r="J357" s="47">
        <f t="shared" si="40"/>
        <v>40192896106.633133</v>
      </c>
      <c r="K357" s="27"/>
      <c r="L357" s="27"/>
      <c r="M357" s="27"/>
      <c r="N357" s="27"/>
    </row>
    <row r="358" spans="2:14" x14ac:dyDescent="0.25">
      <c r="B358" s="9">
        <f t="shared" si="41"/>
        <v>339</v>
      </c>
      <c r="C358" s="42">
        <f>'Simulacion sistema (hoja4)'!BV349</f>
        <v>0.80595955091753457</v>
      </c>
      <c r="D358" s="42">
        <f>'Simulacion sistema (hoja4)'!BW349</f>
        <v>0.84225556709783511</v>
      </c>
      <c r="E358" s="44">
        <f t="shared" si="35"/>
        <v>110672381.51665553</v>
      </c>
      <c r="F358" s="45">
        <f t="shared" si="36"/>
        <v>206.96838382061188</v>
      </c>
      <c r="G358" s="45">
        <f t="shared" si="37"/>
        <v>362.19467168607082</v>
      </c>
      <c r="H358" s="46">
        <f t="shared" si="38"/>
        <v>1E-3</v>
      </c>
      <c r="I358" s="46">
        <f t="shared" si="39"/>
        <v>0.999</v>
      </c>
      <c r="J358" s="47">
        <f t="shared" si="40"/>
        <v>40084946888.140625</v>
      </c>
      <c r="K358" s="27"/>
      <c r="L358" s="27"/>
      <c r="M358" s="27"/>
      <c r="N358" s="27"/>
    </row>
    <row r="359" spans="2:14" x14ac:dyDescent="0.25">
      <c r="B359" s="9">
        <f t="shared" si="41"/>
        <v>340</v>
      </c>
      <c r="C359" s="42">
        <f>'Simulacion sistema (hoja4)'!BV350</f>
        <v>0.81277921660542751</v>
      </c>
      <c r="D359" s="42">
        <f>'Simulacion sistema (hoja4)'!BW350</f>
        <v>0.84998125080500386</v>
      </c>
      <c r="E359" s="44">
        <f t="shared" si="35"/>
        <v>111687536.3557775</v>
      </c>
      <c r="F359" s="45">
        <f t="shared" si="36"/>
        <v>206.96838382061188</v>
      </c>
      <c r="G359" s="45">
        <f t="shared" si="37"/>
        <v>362.19467168607082</v>
      </c>
      <c r="H359" s="46">
        <f t="shared" si="38"/>
        <v>1E-3</v>
      </c>
      <c r="I359" s="46">
        <f t="shared" si="39"/>
        <v>0.999</v>
      </c>
      <c r="J359" s="47">
        <f t="shared" si="40"/>
        <v>40452630561.806931</v>
      </c>
      <c r="K359" s="27"/>
      <c r="L359" s="27"/>
      <c r="M359" s="27"/>
      <c r="N359" s="27"/>
    </row>
    <row r="360" spans="2:14" x14ac:dyDescent="0.25">
      <c r="B360" s="9">
        <f t="shared" si="41"/>
        <v>341</v>
      </c>
      <c r="C360" s="42">
        <f>'Simulacion sistema (hoja4)'!BV351</f>
        <v>0.82407739384017387</v>
      </c>
      <c r="D360" s="42">
        <f>'Simulacion sistema (hoja4)'!BW351</f>
        <v>0.84861513894843843</v>
      </c>
      <c r="E360" s="44">
        <f t="shared" si="35"/>
        <v>111508029.25782481</v>
      </c>
      <c r="F360" s="45">
        <f t="shared" si="36"/>
        <v>206.96838382061188</v>
      </c>
      <c r="G360" s="45">
        <f t="shared" si="37"/>
        <v>362.19467168607082</v>
      </c>
      <c r="H360" s="46">
        <f t="shared" si="38"/>
        <v>1E-3</v>
      </c>
      <c r="I360" s="46">
        <f t="shared" si="39"/>
        <v>0.999</v>
      </c>
      <c r="J360" s="47">
        <f t="shared" si="40"/>
        <v>40387614047.398636</v>
      </c>
      <c r="K360" s="27"/>
      <c r="L360" s="27"/>
      <c r="M360" s="27"/>
      <c r="N360" s="27"/>
    </row>
    <row r="361" spans="2:14" x14ac:dyDescent="0.25">
      <c r="B361" s="9">
        <f t="shared" si="41"/>
        <v>342</v>
      </c>
      <c r="C361" s="42">
        <f>'Simulacion sistema (hoja4)'!BV352</f>
        <v>0.82494836212005218</v>
      </c>
      <c r="D361" s="42">
        <f>'Simulacion sistema (hoja4)'!BW352</f>
        <v>0.84867743374950322</v>
      </c>
      <c r="E361" s="44">
        <f t="shared" si="35"/>
        <v>111516214.79468472</v>
      </c>
      <c r="F361" s="45">
        <f t="shared" si="36"/>
        <v>206.96838382061188</v>
      </c>
      <c r="G361" s="45">
        <f t="shared" si="37"/>
        <v>362.19467168607082</v>
      </c>
      <c r="H361" s="46">
        <f t="shared" si="38"/>
        <v>1E-3</v>
      </c>
      <c r="I361" s="46">
        <f t="shared" si="39"/>
        <v>0.999</v>
      </c>
      <c r="J361" s="47">
        <f t="shared" si="40"/>
        <v>40390578805.234184</v>
      </c>
      <c r="K361" s="27"/>
      <c r="L361" s="27"/>
      <c r="M361" s="27"/>
      <c r="N361" s="27"/>
    </row>
    <row r="362" spans="2:14" x14ac:dyDescent="0.25">
      <c r="B362" s="9">
        <f t="shared" si="41"/>
        <v>343</v>
      </c>
      <c r="C362" s="42">
        <f>'Simulacion sistema (hoja4)'!BV353</f>
        <v>0.8211440703118571</v>
      </c>
      <c r="D362" s="42">
        <f>'Simulacion sistema (hoja4)'!BW353</f>
        <v>0.85353528113551858</v>
      </c>
      <c r="E362" s="44">
        <f t="shared" si="35"/>
        <v>112154535.94120714</v>
      </c>
      <c r="F362" s="45">
        <f t="shared" si="36"/>
        <v>206.96838382061188</v>
      </c>
      <c r="G362" s="45">
        <f t="shared" si="37"/>
        <v>362.19467168607082</v>
      </c>
      <c r="H362" s="46">
        <f t="shared" si="38"/>
        <v>1E-3</v>
      </c>
      <c r="I362" s="46">
        <f t="shared" si="39"/>
        <v>0.999</v>
      </c>
      <c r="J362" s="47">
        <f t="shared" si="40"/>
        <v>40621775323.329147</v>
      </c>
      <c r="K362" s="27"/>
      <c r="L362" s="27"/>
      <c r="M362" s="27"/>
      <c r="N362" s="27"/>
    </row>
    <row r="363" spans="2:14" x14ac:dyDescent="0.25">
      <c r="B363" s="9">
        <f t="shared" si="41"/>
        <v>344</v>
      </c>
      <c r="C363" s="42">
        <f>'Simulacion sistema (hoja4)'!BV354</f>
        <v>0.83404316287389924</v>
      </c>
      <c r="D363" s="42">
        <f>'Simulacion sistema (hoja4)'!BW354</f>
        <v>0.84997646432757668</v>
      </c>
      <c r="E363" s="44">
        <f t="shared" si="35"/>
        <v>111686907.41264358</v>
      </c>
      <c r="F363" s="45">
        <f t="shared" si="36"/>
        <v>206.96838382061188</v>
      </c>
      <c r="G363" s="45">
        <f t="shared" si="37"/>
        <v>362.19467168607082</v>
      </c>
      <c r="H363" s="46">
        <f t="shared" si="38"/>
        <v>1E-3</v>
      </c>
      <c r="I363" s="46">
        <f t="shared" si="39"/>
        <v>0.999</v>
      </c>
      <c r="J363" s="47">
        <f t="shared" si="40"/>
        <v>40452402761.955032</v>
      </c>
      <c r="K363" s="27"/>
      <c r="L363" s="27"/>
      <c r="M363" s="27"/>
      <c r="N363" s="27"/>
    </row>
    <row r="364" spans="2:14" x14ac:dyDescent="0.25">
      <c r="B364" s="9">
        <f t="shared" si="41"/>
        <v>345</v>
      </c>
      <c r="C364" s="42">
        <f>'Simulacion sistema (hoja4)'!BV355</f>
        <v>0.81787235921667978</v>
      </c>
      <c r="D364" s="42">
        <f>'Simulacion sistema (hoja4)'!BW355</f>
        <v>0.85495029515321874</v>
      </c>
      <c r="E364" s="44">
        <f t="shared" si="35"/>
        <v>112340468.78313294</v>
      </c>
      <c r="F364" s="45">
        <f t="shared" si="36"/>
        <v>206.96838382061188</v>
      </c>
      <c r="G364" s="45">
        <f t="shared" si="37"/>
        <v>362.19467168607082</v>
      </c>
      <c r="H364" s="46">
        <f t="shared" si="38"/>
        <v>1E-3</v>
      </c>
      <c r="I364" s="46">
        <f t="shared" si="39"/>
        <v>0.999</v>
      </c>
      <c r="J364" s="47">
        <f t="shared" si="40"/>
        <v>40689119207.966125</v>
      </c>
      <c r="K364" s="27"/>
      <c r="L364" s="27"/>
      <c r="M364" s="27"/>
      <c r="N364" s="27"/>
    </row>
    <row r="365" spans="2:14" x14ac:dyDescent="0.25">
      <c r="B365" s="9">
        <f t="shared" si="41"/>
        <v>346</v>
      </c>
      <c r="C365" s="42">
        <f>'Simulacion sistema (hoja4)'!BV356</f>
        <v>0.8251116131831121</v>
      </c>
      <c r="D365" s="42">
        <f>'Simulacion sistema (hoja4)'!BW356</f>
        <v>0.85202027339952746</v>
      </c>
      <c r="E365" s="44">
        <f t="shared" si="35"/>
        <v>111955463.92469791</v>
      </c>
      <c r="F365" s="45">
        <f t="shared" si="36"/>
        <v>206.96838382061188</v>
      </c>
      <c r="G365" s="45">
        <f t="shared" si="37"/>
        <v>362.19467168607082</v>
      </c>
      <c r="H365" s="46">
        <f t="shared" si="38"/>
        <v>1E-3</v>
      </c>
      <c r="I365" s="46">
        <f t="shared" si="39"/>
        <v>0.999</v>
      </c>
      <c r="J365" s="47">
        <f t="shared" si="40"/>
        <v>40549672499.667702</v>
      </c>
      <c r="K365" s="27"/>
      <c r="L365" s="27"/>
      <c r="M365" s="27"/>
      <c r="N365" s="27"/>
    </row>
    <row r="366" spans="2:14" x14ac:dyDescent="0.25">
      <c r="B366" s="9">
        <f t="shared" si="41"/>
        <v>347</v>
      </c>
      <c r="C366" s="42">
        <f>'Simulacion sistema (hoja4)'!BV357</f>
        <v>0.82063722697330777</v>
      </c>
      <c r="D366" s="42">
        <f>'Simulacion sistema (hoja4)'!BW357</f>
        <v>0.8518797382593809</v>
      </c>
      <c r="E366" s="44">
        <f t="shared" si="35"/>
        <v>111936997.60728264</v>
      </c>
      <c r="F366" s="45">
        <f t="shared" si="36"/>
        <v>206.96838382061188</v>
      </c>
      <c r="G366" s="45">
        <f t="shared" si="37"/>
        <v>362.19467168607082</v>
      </c>
      <c r="H366" s="46">
        <f t="shared" si="38"/>
        <v>1E-3</v>
      </c>
      <c r="I366" s="46">
        <f t="shared" si="39"/>
        <v>0.999</v>
      </c>
      <c r="J366" s="47">
        <f t="shared" si="40"/>
        <v>40542984097.894234</v>
      </c>
      <c r="K366" s="27"/>
      <c r="L366" s="27"/>
      <c r="M366" s="27"/>
      <c r="N366" s="27"/>
    </row>
    <row r="367" spans="2:14" x14ac:dyDescent="0.25">
      <c r="B367" s="9">
        <f t="shared" si="41"/>
        <v>348</v>
      </c>
      <c r="C367" s="42">
        <f>'Simulacion sistema (hoja4)'!BV358</f>
        <v>0.81887172796106211</v>
      </c>
      <c r="D367" s="42">
        <f>'Simulacion sistema (hoja4)'!BW358</f>
        <v>0.84615527908621735</v>
      </c>
      <c r="E367" s="44">
        <f t="shared" si="35"/>
        <v>111184803.67192896</v>
      </c>
      <c r="F367" s="45">
        <f t="shared" si="36"/>
        <v>206.96838382061188</v>
      </c>
      <c r="G367" s="45">
        <f t="shared" si="37"/>
        <v>362.19467168607082</v>
      </c>
      <c r="H367" s="46">
        <f t="shared" si="38"/>
        <v>1E-3</v>
      </c>
      <c r="I367" s="46">
        <f t="shared" si="39"/>
        <v>0.999</v>
      </c>
      <c r="J367" s="47">
        <f t="shared" si="40"/>
        <v>40270543462.434547</v>
      </c>
      <c r="K367" s="27"/>
      <c r="L367" s="27"/>
      <c r="M367" s="27"/>
      <c r="N367" s="27"/>
    </row>
    <row r="368" spans="2:14" x14ac:dyDescent="0.25">
      <c r="B368" s="9">
        <f t="shared" si="41"/>
        <v>349</v>
      </c>
      <c r="C368" s="42">
        <f>'Simulacion sistema (hoja4)'!BV359</f>
        <v>0.80561116431102475</v>
      </c>
      <c r="D368" s="42">
        <f>'Simulacion sistema (hoja4)'!BW359</f>
        <v>0.84647887642318986</v>
      </c>
      <c r="E368" s="44">
        <f t="shared" si="35"/>
        <v>111227324.36200716</v>
      </c>
      <c r="F368" s="45">
        <f t="shared" si="36"/>
        <v>206.96838382061188</v>
      </c>
      <c r="G368" s="45">
        <f t="shared" si="37"/>
        <v>362.19467168607082</v>
      </c>
      <c r="H368" s="46">
        <f t="shared" si="38"/>
        <v>1E-3</v>
      </c>
      <c r="I368" s="46">
        <f t="shared" si="39"/>
        <v>0.999</v>
      </c>
      <c r="J368" s="47">
        <f t="shared" si="40"/>
        <v>40285944229.817291</v>
      </c>
      <c r="K368" s="27"/>
      <c r="L368" s="27"/>
      <c r="M368" s="27"/>
      <c r="N368" s="27"/>
    </row>
    <row r="369" spans="2:14" x14ac:dyDescent="0.25">
      <c r="B369" s="9">
        <f t="shared" si="41"/>
        <v>350</v>
      </c>
      <c r="C369" s="42">
        <f>'Simulacion sistema (hoja4)'!BV360</f>
        <v>0.82536951969902606</v>
      </c>
      <c r="D369" s="42">
        <f>'Simulacion sistema (hoja4)'!BW360</f>
        <v>0.84741668310621066</v>
      </c>
      <c r="E369" s="44">
        <f t="shared" si="35"/>
        <v>111350552.16015607</v>
      </c>
      <c r="F369" s="45">
        <f t="shared" si="36"/>
        <v>206.96838382061188</v>
      </c>
      <c r="G369" s="45">
        <f t="shared" si="37"/>
        <v>362.19467168607082</v>
      </c>
      <c r="H369" s="46">
        <f t="shared" si="38"/>
        <v>1E-3</v>
      </c>
      <c r="I369" s="46">
        <f t="shared" si="39"/>
        <v>0.999</v>
      </c>
      <c r="J369" s="47">
        <f t="shared" si="40"/>
        <v>40330576681.710434</v>
      </c>
      <c r="K369" s="27"/>
      <c r="L369" s="27"/>
      <c r="M369" s="27"/>
      <c r="N369" s="27"/>
    </row>
    <row r="370" spans="2:14" x14ac:dyDescent="0.25">
      <c r="B370" s="9">
        <f t="shared" si="41"/>
        <v>351</v>
      </c>
      <c r="C370" s="42">
        <f>'Simulacion sistema (hoja4)'!BV361</f>
        <v>0.81259306178474355</v>
      </c>
      <c r="D370" s="42">
        <f>'Simulacion sistema (hoja4)'!BW361</f>
        <v>0.85394801920904673</v>
      </c>
      <c r="E370" s="44">
        <f t="shared" si="35"/>
        <v>112208769.72406873</v>
      </c>
      <c r="F370" s="45">
        <f t="shared" si="36"/>
        <v>206.96838382061188</v>
      </c>
      <c r="G370" s="45">
        <f t="shared" si="37"/>
        <v>362.19467168607082</v>
      </c>
      <c r="H370" s="46">
        <f t="shared" si="38"/>
        <v>1E-3</v>
      </c>
      <c r="I370" s="46">
        <f t="shared" si="39"/>
        <v>0.999</v>
      </c>
      <c r="J370" s="47">
        <f t="shared" si="40"/>
        <v>40641418510.506996</v>
      </c>
      <c r="K370" s="27"/>
      <c r="L370" s="27"/>
      <c r="M370" s="27"/>
      <c r="N370" s="27"/>
    </row>
    <row r="371" spans="2:14" x14ac:dyDescent="0.25">
      <c r="B371" s="9">
        <f t="shared" si="41"/>
        <v>352</v>
      </c>
      <c r="C371" s="42">
        <f>'Simulacion sistema (hoja4)'!BV362</f>
        <v>0.83325146412473328</v>
      </c>
      <c r="D371" s="42">
        <f>'Simulacion sistema (hoja4)'!BW362</f>
        <v>0.85082239124960635</v>
      </c>
      <c r="E371" s="44">
        <f t="shared" si="35"/>
        <v>111798062.21019828</v>
      </c>
      <c r="F371" s="45">
        <f t="shared" si="36"/>
        <v>206.96838382061188</v>
      </c>
      <c r="G371" s="45">
        <f t="shared" si="37"/>
        <v>362.19467168607082</v>
      </c>
      <c r="H371" s="46">
        <f t="shared" si="38"/>
        <v>1E-3</v>
      </c>
      <c r="I371" s="46">
        <f t="shared" si="39"/>
        <v>0.999</v>
      </c>
      <c r="J371" s="47">
        <f t="shared" si="40"/>
        <v>40492662437.361687</v>
      </c>
      <c r="K371" s="27"/>
      <c r="L371" s="27"/>
      <c r="M371" s="27"/>
      <c r="N371" s="27"/>
    </row>
    <row r="372" spans="2:14" x14ac:dyDescent="0.25">
      <c r="B372" s="9">
        <f t="shared" si="41"/>
        <v>353</v>
      </c>
      <c r="C372" s="42">
        <f>'Simulacion sistema (hoja4)'!BV363</f>
        <v>0.80476859719294558</v>
      </c>
      <c r="D372" s="42">
        <f>'Simulacion sistema (hoja4)'!BW363</f>
        <v>0.84561095595369706</v>
      </c>
      <c r="E372" s="44">
        <f t="shared" si="35"/>
        <v>111113279.6123158</v>
      </c>
      <c r="F372" s="45">
        <f t="shared" si="36"/>
        <v>206.96838382061188</v>
      </c>
      <c r="G372" s="45">
        <f t="shared" si="37"/>
        <v>362.19467168607082</v>
      </c>
      <c r="H372" s="46">
        <f t="shared" si="38"/>
        <v>1E-3</v>
      </c>
      <c r="I372" s="46">
        <f t="shared" si="39"/>
        <v>0.999</v>
      </c>
      <c r="J372" s="47">
        <f t="shared" si="40"/>
        <v>40244637829.145309</v>
      </c>
      <c r="K372" s="27"/>
      <c r="L372" s="27"/>
      <c r="M372" s="27"/>
      <c r="N372" s="27"/>
    </row>
    <row r="373" spans="2:14" x14ac:dyDescent="0.25">
      <c r="B373" s="9">
        <f t="shared" si="41"/>
        <v>354</v>
      </c>
      <c r="C373" s="42">
        <f>'Simulacion sistema (hoja4)'!BV364</f>
        <v>0.81027856633323436</v>
      </c>
      <c r="D373" s="42">
        <f>'Simulacion sistema (hoja4)'!BW364</f>
        <v>0.84347795559514238</v>
      </c>
      <c r="E373" s="44">
        <f t="shared" si="35"/>
        <v>110833003.3652017</v>
      </c>
      <c r="F373" s="45">
        <f t="shared" si="36"/>
        <v>206.96838382061188</v>
      </c>
      <c r="G373" s="45">
        <f t="shared" si="37"/>
        <v>362.19467168607082</v>
      </c>
      <c r="H373" s="46">
        <f t="shared" si="38"/>
        <v>1E-3</v>
      </c>
      <c r="I373" s="46">
        <f t="shared" si="39"/>
        <v>0.999</v>
      </c>
      <c r="J373" s="47">
        <f t="shared" si="40"/>
        <v>40143123265.840408</v>
      </c>
      <c r="K373" s="27"/>
      <c r="L373" s="27"/>
      <c r="M373" s="27"/>
      <c r="N373" s="27"/>
    </row>
    <row r="374" spans="2:14" x14ac:dyDescent="0.25">
      <c r="B374" s="9">
        <f t="shared" si="41"/>
        <v>355</v>
      </c>
      <c r="C374" s="42">
        <f>'Simulacion sistema (hoja4)'!BV365</f>
        <v>0.81490464226740511</v>
      </c>
      <c r="D374" s="42">
        <f>'Simulacion sistema (hoja4)'!BW365</f>
        <v>0.84246568492392915</v>
      </c>
      <c r="E374" s="44">
        <f t="shared" si="35"/>
        <v>110699990.99900429</v>
      </c>
      <c r="F374" s="45">
        <f t="shared" si="36"/>
        <v>206.96838382061188</v>
      </c>
      <c r="G374" s="45">
        <f t="shared" si="37"/>
        <v>362.19467168607082</v>
      </c>
      <c r="H374" s="46">
        <f t="shared" si="38"/>
        <v>1E-3</v>
      </c>
      <c r="I374" s="46">
        <f t="shared" si="39"/>
        <v>0.999</v>
      </c>
      <c r="J374" s="47">
        <f t="shared" si="40"/>
        <v>40094946895.535355</v>
      </c>
      <c r="K374" s="27"/>
      <c r="L374" s="27"/>
      <c r="M374" s="27"/>
      <c r="N374" s="27"/>
    </row>
    <row r="375" spans="2:14" x14ac:dyDescent="0.25">
      <c r="B375" s="9">
        <f t="shared" si="41"/>
        <v>356</v>
      </c>
      <c r="C375" s="42">
        <f>'Simulacion sistema (hoja4)'!BV366</f>
        <v>0.83959086415642969</v>
      </c>
      <c r="D375" s="42">
        <f>'Simulacion sistema (hoja4)'!BW366</f>
        <v>0.8535420449168617</v>
      </c>
      <c r="E375" s="44">
        <f t="shared" si="35"/>
        <v>112155424.70207562</v>
      </c>
      <c r="F375" s="45">
        <f t="shared" si="36"/>
        <v>206.96838382061188</v>
      </c>
      <c r="G375" s="45">
        <f t="shared" si="37"/>
        <v>362.19467168607082</v>
      </c>
      <c r="H375" s="46">
        <f t="shared" si="38"/>
        <v>1E-3</v>
      </c>
      <c r="I375" s="46">
        <f t="shared" si="39"/>
        <v>0.999</v>
      </c>
      <c r="J375" s="47">
        <f t="shared" si="40"/>
        <v>40622097227.780113</v>
      </c>
      <c r="K375" s="27"/>
      <c r="L375" s="27"/>
      <c r="M375" s="27"/>
      <c r="N375" s="27"/>
    </row>
    <row r="376" spans="2:14" x14ac:dyDescent="0.25">
      <c r="B376" s="9">
        <f t="shared" si="41"/>
        <v>357</v>
      </c>
      <c r="C376" s="42">
        <f>'Simulacion sistema (hoja4)'!BV367</f>
        <v>0.81793564153163689</v>
      </c>
      <c r="D376" s="42">
        <f>'Simulacion sistema (hoja4)'!BW367</f>
        <v>0.84807680784698403</v>
      </c>
      <c r="E376" s="44">
        <f t="shared" si="35"/>
        <v>111437292.5510937</v>
      </c>
      <c r="F376" s="45">
        <f t="shared" si="36"/>
        <v>206.96838382061188</v>
      </c>
      <c r="G376" s="45">
        <f t="shared" si="37"/>
        <v>362.19467168607082</v>
      </c>
      <c r="H376" s="46">
        <f t="shared" si="38"/>
        <v>1E-3</v>
      </c>
      <c r="I376" s="46">
        <f t="shared" si="39"/>
        <v>0.999</v>
      </c>
      <c r="J376" s="47">
        <f t="shared" si="40"/>
        <v>40361993589.128006</v>
      </c>
      <c r="K376" s="27"/>
      <c r="L376" s="27"/>
      <c r="M376" s="27"/>
      <c r="N376" s="27"/>
    </row>
    <row r="377" spans="2:14" x14ac:dyDescent="0.25">
      <c r="B377" s="9">
        <f t="shared" si="41"/>
        <v>358</v>
      </c>
      <c r="C377" s="42">
        <f>'Simulacion sistema (hoja4)'!BV368</f>
        <v>0.82326185694032261</v>
      </c>
      <c r="D377" s="42">
        <f>'Simulacion sistema (hoja4)'!BW368</f>
        <v>0.84760850935300036</v>
      </c>
      <c r="E377" s="44">
        <f t="shared" si="35"/>
        <v>111375758.12898426</v>
      </c>
      <c r="F377" s="45">
        <f t="shared" si="36"/>
        <v>206.96838382061188</v>
      </c>
      <c r="G377" s="45">
        <f t="shared" si="37"/>
        <v>362.19467168607082</v>
      </c>
      <c r="H377" s="46">
        <f t="shared" si="38"/>
        <v>1E-3</v>
      </c>
      <c r="I377" s="46">
        <f t="shared" si="39"/>
        <v>0.999</v>
      </c>
      <c r="J377" s="47">
        <f t="shared" si="40"/>
        <v>40339706149.31469</v>
      </c>
      <c r="K377" s="27"/>
      <c r="L377" s="27"/>
      <c r="M377" s="27"/>
      <c r="N377" s="27"/>
    </row>
    <row r="378" spans="2:14" x14ac:dyDescent="0.25">
      <c r="B378" s="9">
        <f t="shared" si="41"/>
        <v>359</v>
      </c>
      <c r="C378" s="42">
        <f>'Simulacion sistema (hoja4)'!BV369</f>
        <v>0.82178238844694595</v>
      </c>
      <c r="D378" s="42">
        <f>'Simulacion sistema (hoja4)'!BW369</f>
        <v>0.85050908562310268</v>
      </c>
      <c r="E378" s="44">
        <f t="shared" si="35"/>
        <v>111756893.85087569</v>
      </c>
      <c r="F378" s="45">
        <f t="shared" si="36"/>
        <v>206.96838382061188</v>
      </c>
      <c r="G378" s="45">
        <f t="shared" si="37"/>
        <v>362.19467168607082</v>
      </c>
      <c r="H378" s="46">
        <f t="shared" si="38"/>
        <v>1E-3</v>
      </c>
      <c r="I378" s="46">
        <f t="shared" si="39"/>
        <v>0.999</v>
      </c>
      <c r="J378" s="47">
        <f t="shared" si="40"/>
        <v>40477751476.972984</v>
      </c>
      <c r="K378" s="27"/>
      <c r="L378" s="27"/>
      <c r="M378" s="27"/>
      <c r="N378" s="27"/>
    </row>
    <row r="379" spans="2:14" x14ac:dyDescent="0.25">
      <c r="B379" s="9">
        <f t="shared" si="41"/>
        <v>360</v>
      </c>
      <c r="C379" s="42">
        <f>'Simulacion sistema (hoja4)'!BV370</f>
        <v>0.82782575751656429</v>
      </c>
      <c r="D379" s="42">
        <f>'Simulacion sistema (hoja4)'!BW370</f>
        <v>0.85198855900543302</v>
      </c>
      <c r="E379" s="44">
        <f t="shared" si="35"/>
        <v>111951296.65331389</v>
      </c>
      <c r="F379" s="45">
        <f t="shared" si="36"/>
        <v>206.96838382061188</v>
      </c>
      <c r="G379" s="45">
        <f t="shared" si="37"/>
        <v>362.19467168607082</v>
      </c>
      <c r="H379" s="46">
        <f t="shared" si="38"/>
        <v>1E-3</v>
      </c>
      <c r="I379" s="46">
        <f t="shared" si="39"/>
        <v>0.999</v>
      </c>
      <c r="J379" s="47">
        <f t="shared" si="40"/>
        <v>40548163136.176941</v>
      </c>
      <c r="K379" s="27"/>
      <c r="L379" s="27"/>
      <c r="M379" s="27"/>
      <c r="N379" s="27"/>
    </row>
    <row r="380" spans="2:14" x14ac:dyDescent="0.25">
      <c r="B380" s="9">
        <f t="shared" si="41"/>
        <v>361</v>
      </c>
      <c r="C380" s="42">
        <f>'Simulacion sistema (hoja4)'!BV371</f>
        <v>0.80996744630539019</v>
      </c>
      <c r="D380" s="42">
        <f>'Simulacion sistema (hoja4)'!BW371</f>
        <v>0.84521441090554872</v>
      </c>
      <c r="E380" s="44">
        <f t="shared" si="35"/>
        <v>111061173.5929891</v>
      </c>
      <c r="F380" s="45">
        <f t="shared" si="36"/>
        <v>206.96838382061188</v>
      </c>
      <c r="G380" s="45">
        <f t="shared" si="37"/>
        <v>362.19467168607082</v>
      </c>
      <c r="H380" s="46">
        <f t="shared" si="38"/>
        <v>1E-3</v>
      </c>
      <c r="I380" s="46">
        <f t="shared" si="39"/>
        <v>0.999</v>
      </c>
      <c r="J380" s="47">
        <f t="shared" si="40"/>
        <v>40225765306.582405</v>
      </c>
      <c r="K380" s="27"/>
      <c r="L380" s="27"/>
      <c r="M380" s="27"/>
      <c r="N380" s="27"/>
    </row>
    <row r="381" spans="2:14" x14ac:dyDescent="0.25">
      <c r="B381" s="9">
        <f t="shared" si="41"/>
        <v>362</v>
      </c>
      <c r="C381" s="42">
        <f>'Simulacion sistema (hoja4)'!BV372</f>
        <v>0.81205429758453385</v>
      </c>
      <c r="D381" s="42">
        <f>'Simulacion sistema (hoja4)'!BW372</f>
        <v>0.84266743029323365</v>
      </c>
      <c r="E381" s="44">
        <f t="shared" si="35"/>
        <v>110726500.3405309</v>
      </c>
      <c r="F381" s="45">
        <f t="shared" si="36"/>
        <v>206.96838382061188</v>
      </c>
      <c r="G381" s="45">
        <f t="shared" si="37"/>
        <v>362.19467168607082</v>
      </c>
      <c r="H381" s="46">
        <f t="shared" si="38"/>
        <v>1E-3</v>
      </c>
      <c r="I381" s="46">
        <f t="shared" si="39"/>
        <v>0.999</v>
      </c>
      <c r="J381" s="47">
        <f t="shared" si="40"/>
        <v>40104548437.786201</v>
      </c>
      <c r="K381" s="27"/>
      <c r="L381" s="27"/>
      <c r="M381" s="27"/>
      <c r="N381" s="27"/>
    </row>
    <row r="382" spans="2:14" x14ac:dyDescent="0.25">
      <c r="B382" s="9">
        <f t="shared" si="41"/>
        <v>363</v>
      </c>
      <c r="C382" s="42">
        <f>'Simulacion sistema (hoja4)'!BV373</f>
        <v>0.82389695714158273</v>
      </c>
      <c r="D382" s="42">
        <f>'Simulacion sistema (hoja4)'!BW373</f>
        <v>0.84656744142010942</v>
      </c>
      <c r="E382" s="44">
        <f t="shared" si="35"/>
        <v>111238961.80260238</v>
      </c>
      <c r="F382" s="45">
        <f t="shared" si="36"/>
        <v>206.96838382061188</v>
      </c>
      <c r="G382" s="45">
        <f t="shared" si="37"/>
        <v>362.19467168607082</v>
      </c>
      <c r="H382" s="46">
        <f t="shared" si="38"/>
        <v>1E-3</v>
      </c>
      <c r="I382" s="46">
        <f t="shared" si="39"/>
        <v>0.999</v>
      </c>
      <c r="J382" s="47">
        <f t="shared" si="40"/>
        <v>40290159248.792938</v>
      </c>
      <c r="K382" s="27"/>
      <c r="L382" s="27"/>
      <c r="M382" s="27"/>
      <c r="N382" s="27"/>
    </row>
    <row r="383" spans="2:14" x14ac:dyDescent="0.25">
      <c r="B383" s="9">
        <f t="shared" si="41"/>
        <v>364</v>
      </c>
      <c r="C383" s="42">
        <f>'Simulacion sistema (hoja4)'!BV374</f>
        <v>0.82886054110243901</v>
      </c>
      <c r="D383" s="42">
        <f>'Simulacion sistema (hoja4)'!BW374</f>
        <v>0.84729860613357666</v>
      </c>
      <c r="E383" s="44">
        <f t="shared" si="35"/>
        <v>111335036.84595197</v>
      </c>
      <c r="F383" s="45">
        <f t="shared" si="36"/>
        <v>206.96838382061188</v>
      </c>
      <c r="G383" s="45">
        <f t="shared" si="37"/>
        <v>362.19467168607082</v>
      </c>
      <c r="H383" s="46">
        <f t="shared" si="38"/>
        <v>1E-3</v>
      </c>
      <c r="I383" s="46">
        <f t="shared" si="39"/>
        <v>0.999</v>
      </c>
      <c r="J383" s="47">
        <f t="shared" si="40"/>
        <v>40324957117.576172</v>
      </c>
      <c r="K383" s="27"/>
      <c r="L383" s="27"/>
      <c r="M383" s="27"/>
      <c r="N383" s="27"/>
    </row>
    <row r="384" spans="2:14" x14ac:dyDescent="0.25">
      <c r="B384" s="9">
        <f t="shared" si="41"/>
        <v>365</v>
      </c>
      <c r="C384" s="42">
        <f>'Simulacion sistema (hoja4)'!BV375</f>
        <v>0.82365151453032026</v>
      </c>
      <c r="D384" s="42">
        <f>'Simulacion sistema (hoja4)'!BW375</f>
        <v>0.85063310603598663</v>
      </c>
      <c r="E384" s="44">
        <f t="shared" si="35"/>
        <v>111773190.13312866</v>
      </c>
      <c r="F384" s="45">
        <f t="shared" si="36"/>
        <v>206.96838382061188</v>
      </c>
      <c r="G384" s="45">
        <f t="shared" si="37"/>
        <v>362.19467168607082</v>
      </c>
      <c r="H384" s="46">
        <f t="shared" si="38"/>
        <v>1E-3</v>
      </c>
      <c r="I384" s="46">
        <f t="shared" si="39"/>
        <v>0.999</v>
      </c>
      <c r="J384" s="47">
        <f t="shared" si="40"/>
        <v>40483653903.573303</v>
      </c>
      <c r="K384" s="27"/>
      <c r="L384" s="27"/>
      <c r="M384" s="27"/>
      <c r="N384" s="27"/>
    </row>
    <row r="385" spans="2:14" x14ac:dyDescent="0.25">
      <c r="B385" s="9">
        <f t="shared" si="41"/>
        <v>366</v>
      </c>
      <c r="C385" s="42">
        <f>'Simulacion sistema (hoja4)'!BV376</f>
        <v>0.81925296693732363</v>
      </c>
      <c r="D385" s="42">
        <f>'Simulacion sistema (hoja4)'!BW376</f>
        <v>0.83933270024786821</v>
      </c>
      <c r="E385" s="44">
        <f t="shared" si="35"/>
        <v>110288316.81256989</v>
      </c>
      <c r="F385" s="45">
        <f t="shared" si="36"/>
        <v>206.96838382061188</v>
      </c>
      <c r="G385" s="45">
        <f t="shared" si="37"/>
        <v>362.19467168607082</v>
      </c>
      <c r="H385" s="46">
        <f t="shared" si="38"/>
        <v>1E-3</v>
      </c>
      <c r="I385" s="46">
        <f t="shared" si="39"/>
        <v>0.999</v>
      </c>
      <c r="J385" s="47">
        <f t="shared" si="40"/>
        <v>39945840698.738113</v>
      </c>
      <c r="K385" s="27"/>
      <c r="L385" s="27"/>
      <c r="M385" s="27"/>
      <c r="N385" s="27"/>
    </row>
    <row r="386" spans="2:14" x14ac:dyDescent="0.25">
      <c r="B386" s="9">
        <f t="shared" si="41"/>
        <v>367</v>
      </c>
      <c r="C386" s="42">
        <f>'Simulacion sistema (hoja4)'!BV377</f>
        <v>0.82268769617791493</v>
      </c>
      <c r="D386" s="42">
        <f>'Simulacion sistema (hoja4)'!BW377</f>
        <v>0.84473198737101396</v>
      </c>
      <c r="E386" s="44">
        <f t="shared" si="35"/>
        <v>110997783.14055124</v>
      </c>
      <c r="F386" s="45">
        <f t="shared" si="36"/>
        <v>206.96838382061188</v>
      </c>
      <c r="G386" s="45">
        <f t="shared" si="37"/>
        <v>362.19467168607082</v>
      </c>
      <c r="H386" s="46">
        <f t="shared" si="38"/>
        <v>1E-3</v>
      </c>
      <c r="I386" s="46">
        <f t="shared" si="39"/>
        <v>0.999</v>
      </c>
      <c r="J386" s="47">
        <f t="shared" si="40"/>
        <v>40202805622.47364</v>
      </c>
      <c r="K386" s="27"/>
      <c r="L386" s="27"/>
      <c r="M386" s="27"/>
      <c r="N386" s="27"/>
    </row>
    <row r="387" spans="2:14" x14ac:dyDescent="0.25">
      <c r="B387" s="9">
        <f t="shared" si="41"/>
        <v>368</v>
      </c>
      <c r="C387" s="42">
        <f>'Simulacion sistema (hoja4)'!BV378</f>
        <v>0.81454045463495606</v>
      </c>
      <c r="D387" s="42">
        <f>'Simulacion sistema (hoja4)'!BW378</f>
        <v>0.84178801369034761</v>
      </c>
      <c r="E387" s="44">
        <f t="shared" si="35"/>
        <v>110610944.99891168</v>
      </c>
      <c r="F387" s="45">
        <f t="shared" si="36"/>
        <v>206.96838382061188</v>
      </c>
      <c r="G387" s="45">
        <f t="shared" si="37"/>
        <v>362.19467168607082</v>
      </c>
      <c r="H387" s="46">
        <f t="shared" si="38"/>
        <v>1E-3</v>
      </c>
      <c r="I387" s="46">
        <f t="shared" si="39"/>
        <v>0.999</v>
      </c>
      <c r="J387" s="47">
        <f t="shared" si="40"/>
        <v>40062694908.766853</v>
      </c>
      <c r="K387" s="27"/>
      <c r="L387" s="27"/>
      <c r="M387" s="27"/>
      <c r="N387" s="27"/>
    </row>
    <row r="388" spans="2:14" x14ac:dyDescent="0.25">
      <c r="B388" s="9">
        <f t="shared" si="41"/>
        <v>369</v>
      </c>
      <c r="C388" s="42">
        <f>'Simulacion sistema (hoja4)'!BV379</f>
        <v>0.81836989951614647</v>
      </c>
      <c r="D388" s="42">
        <f>'Simulacion sistema (hoja4)'!BW379</f>
        <v>0.84154806959943551</v>
      </c>
      <c r="E388" s="44">
        <f t="shared" si="35"/>
        <v>110579416.34536582</v>
      </c>
      <c r="F388" s="45">
        <f t="shared" si="36"/>
        <v>206.96838382061188</v>
      </c>
      <c r="G388" s="45">
        <f t="shared" si="37"/>
        <v>362.19467168607082</v>
      </c>
      <c r="H388" s="46">
        <f t="shared" si="38"/>
        <v>1E-3</v>
      </c>
      <c r="I388" s="46">
        <f t="shared" si="39"/>
        <v>0.999</v>
      </c>
      <c r="J388" s="47">
        <f t="shared" si="40"/>
        <v>40051275398.447105</v>
      </c>
      <c r="K388" s="27"/>
      <c r="L388" s="27"/>
      <c r="M388" s="27"/>
      <c r="N388" s="27"/>
    </row>
    <row r="389" spans="2:14" x14ac:dyDescent="0.25">
      <c r="B389" s="9">
        <f t="shared" si="41"/>
        <v>370</v>
      </c>
      <c r="C389" s="42">
        <f>'Simulacion sistema (hoja4)'!BV380</f>
        <v>0.81591278537730028</v>
      </c>
      <c r="D389" s="42">
        <f>'Simulacion sistema (hoja4)'!BW380</f>
        <v>0.84846257097371491</v>
      </c>
      <c r="E389" s="44">
        <f t="shared" si="35"/>
        <v>111487981.82594614</v>
      </c>
      <c r="F389" s="45">
        <f t="shared" si="36"/>
        <v>206.96838382061188</v>
      </c>
      <c r="G389" s="45">
        <f t="shared" si="37"/>
        <v>362.19467168607082</v>
      </c>
      <c r="H389" s="46">
        <f t="shared" si="38"/>
        <v>1E-3</v>
      </c>
      <c r="I389" s="46">
        <f t="shared" si="39"/>
        <v>0.999</v>
      </c>
      <c r="J389" s="47">
        <f t="shared" si="40"/>
        <v>40380352974.39119</v>
      </c>
      <c r="K389" s="27"/>
      <c r="L389" s="27"/>
      <c r="M389" s="27"/>
      <c r="N389" s="27"/>
    </row>
    <row r="390" spans="2:14" x14ac:dyDescent="0.25">
      <c r="B390" s="9">
        <f t="shared" si="41"/>
        <v>371</v>
      </c>
      <c r="C390" s="42">
        <f>'Simulacion sistema (hoja4)'!BV381</f>
        <v>0.82764204913876738</v>
      </c>
      <c r="D390" s="42">
        <f>'Simulacion sistema (hoja4)'!BW381</f>
        <v>0.85262052901686347</v>
      </c>
      <c r="E390" s="44">
        <f t="shared" si="35"/>
        <v>112034337.51281585</v>
      </c>
      <c r="F390" s="45">
        <f t="shared" si="36"/>
        <v>206.96838382061188</v>
      </c>
      <c r="G390" s="45">
        <f t="shared" si="37"/>
        <v>362.19467168607082</v>
      </c>
      <c r="H390" s="46">
        <f t="shared" si="38"/>
        <v>1E-3</v>
      </c>
      <c r="I390" s="46">
        <f t="shared" si="39"/>
        <v>0.999</v>
      </c>
      <c r="J390" s="47">
        <f t="shared" si="40"/>
        <v>40578240093.020782</v>
      </c>
      <c r="K390" s="27"/>
      <c r="L390" s="27"/>
      <c r="M390" s="27"/>
      <c r="N390" s="27"/>
    </row>
    <row r="391" spans="2:14" x14ac:dyDescent="0.25">
      <c r="B391" s="9">
        <f t="shared" si="41"/>
        <v>372</v>
      </c>
      <c r="C391" s="42">
        <f>'Simulacion sistema (hoja4)'!BV382</f>
        <v>0.82437978779273979</v>
      </c>
      <c r="D391" s="42">
        <f>'Simulacion sistema (hoja4)'!BW382</f>
        <v>0.84578520456795092</v>
      </c>
      <c r="E391" s="44">
        <f t="shared" si="35"/>
        <v>111136175.88022876</v>
      </c>
      <c r="F391" s="45">
        <f t="shared" si="36"/>
        <v>206.96838382061188</v>
      </c>
      <c r="G391" s="45">
        <f t="shared" si="37"/>
        <v>362.19467168607082</v>
      </c>
      <c r="H391" s="46">
        <f t="shared" si="38"/>
        <v>1E-3</v>
      </c>
      <c r="I391" s="46">
        <f t="shared" si="39"/>
        <v>0.999</v>
      </c>
      <c r="J391" s="47">
        <f t="shared" si="40"/>
        <v>40252930735.38488</v>
      </c>
      <c r="K391" s="27"/>
      <c r="L391" s="27"/>
      <c r="M391" s="27"/>
      <c r="N391" s="27"/>
    </row>
    <row r="392" spans="2:14" x14ac:dyDescent="0.25">
      <c r="B392" s="9">
        <f t="shared" si="41"/>
        <v>373</v>
      </c>
      <c r="C392" s="42">
        <f>'Simulacion sistema (hoja4)'!BV383</f>
        <v>0.82649071529307816</v>
      </c>
      <c r="D392" s="42">
        <f>'Simulacion sistema (hoja4)'!BW383</f>
        <v>0.84702359929162008</v>
      </c>
      <c r="E392" s="44">
        <f t="shared" si="35"/>
        <v>111298900.94691889</v>
      </c>
      <c r="F392" s="45">
        <f t="shared" si="36"/>
        <v>206.96838382061188</v>
      </c>
      <c r="G392" s="45">
        <f t="shared" si="37"/>
        <v>362.19467168607082</v>
      </c>
      <c r="H392" s="46">
        <f t="shared" si="38"/>
        <v>1E-3</v>
      </c>
      <c r="I392" s="46">
        <f t="shared" si="39"/>
        <v>0.999</v>
      </c>
      <c r="J392" s="47">
        <f t="shared" si="40"/>
        <v>40311868887.489807</v>
      </c>
      <c r="K392" s="27"/>
      <c r="L392" s="27"/>
      <c r="M392" s="27"/>
      <c r="N392" s="27"/>
    </row>
    <row r="393" spans="2:14" x14ac:dyDescent="0.25">
      <c r="B393" s="9">
        <f t="shared" si="41"/>
        <v>374</v>
      </c>
      <c r="C393" s="42">
        <f>'Simulacion sistema (hoja4)'!BV384</f>
        <v>0.80176289389006961</v>
      </c>
      <c r="D393" s="42">
        <f>'Simulacion sistema (hoja4)'!BW384</f>
        <v>0.846669406438748</v>
      </c>
      <c r="E393" s="44">
        <f t="shared" si="35"/>
        <v>111252360.0060515</v>
      </c>
      <c r="F393" s="45">
        <f t="shared" si="36"/>
        <v>206.96838382061188</v>
      </c>
      <c r="G393" s="45">
        <f t="shared" si="37"/>
        <v>362.19467168607082</v>
      </c>
      <c r="H393" s="46">
        <f t="shared" si="38"/>
        <v>1E-3</v>
      </c>
      <c r="I393" s="46">
        <f t="shared" si="39"/>
        <v>0.999</v>
      </c>
      <c r="J393" s="47">
        <f t="shared" si="40"/>
        <v>40295012006.692375</v>
      </c>
      <c r="K393" s="27"/>
      <c r="L393" s="27"/>
      <c r="M393" s="27"/>
      <c r="N393" s="27"/>
    </row>
    <row r="394" spans="2:14" x14ac:dyDescent="0.25">
      <c r="B394" s="9">
        <f t="shared" si="41"/>
        <v>375</v>
      </c>
      <c r="C394" s="42">
        <f>'Simulacion sistema (hoja4)'!BV385</f>
        <v>0.83612494094318257</v>
      </c>
      <c r="D394" s="42">
        <f>'Simulacion sistema (hoja4)'!BW385</f>
        <v>0.85450243456664754</v>
      </c>
      <c r="E394" s="44">
        <f t="shared" si="35"/>
        <v>112281619.90205748</v>
      </c>
      <c r="F394" s="45">
        <f t="shared" si="36"/>
        <v>206.96838382061188</v>
      </c>
      <c r="G394" s="45">
        <f t="shared" si="37"/>
        <v>362.19467168607082</v>
      </c>
      <c r="H394" s="46">
        <f t="shared" si="38"/>
        <v>1E-3</v>
      </c>
      <c r="I394" s="46">
        <f t="shared" si="39"/>
        <v>0.999</v>
      </c>
      <c r="J394" s="47">
        <f t="shared" si="40"/>
        <v>40667804456.805908</v>
      </c>
      <c r="K394" s="27"/>
      <c r="L394" s="27"/>
      <c r="M394" s="27"/>
      <c r="N394" s="27"/>
    </row>
    <row r="395" spans="2:14" x14ac:dyDescent="0.25">
      <c r="B395" s="9">
        <f t="shared" si="41"/>
        <v>376</v>
      </c>
      <c r="C395" s="42">
        <f>'Simulacion sistema (hoja4)'!BV386</f>
        <v>0.81838294633016995</v>
      </c>
      <c r="D395" s="42">
        <f>'Simulacion sistema (hoja4)'!BW386</f>
        <v>0.84678964997545192</v>
      </c>
      <c r="E395" s="44">
        <f t="shared" si="35"/>
        <v>111268160.00677438</v>
      </c>
      <c r="F395" s="45">
        <f t="shared" si="36"/>
        <v>206.96838382061188</v>
      </c>
      <c r="G395" s="45">
        <f t="shared" si="37"/>
        <v>362.19467168607082</v>
      </c>
      <c r="H395" s="46">
        <f t="shared" si="38"/>
        <v>1E-3</v>
      </c>
      <c r="I395" s="46">
        <f t="shared" si="39"/>
        <v>0.999</v>
      </c>
      <c r="J395" s="47">
        <f t="shared" si="40"/>
        <v>40300734682.766846</v>
      </c>
      <c r="K395" s="27"/>
      <c r="L395" s="27"/>
      <c r="M395" s="27"/>
      <c r="N395" s="27"/>
    </row>
    <row r="396" spans="2:14" x14ac:dyDescent="0.25">
      <c r="B396" s="9">
        <f t="shared" si="41"/>
        <v>377</v>
      </c>
      <c r="C396" s="42">
        <f>'Simulacion sistema (hoja4)'!BV387</f>
        <v>0.83203515239405379</v>
      </c>
      <c r="D396" s="42">
        <f>'Simulacion sistema (hoja4)'!BW387</f>
        <v>0.84801097653849467</v>
      </c>
      <c r="E396" s="44">
        <f t="shared" si="35"/>
        <v>111428642.31715819</v>
      </c>
      <c r="F396" s="45">
        <f t="shared" si="36"/>
        <v>206.96838382061188</v>
      </c>
      <c r="G396" s="45">
        <f t="shared" si="37"/>
        <v>362.19467168607082</v>
      </c>
      <c r="H396" s="46">
        <f t="shared" si="38"/>
        <v>1E-3</v>
      </c>
      <c r="I396" s="46">
        <f t="shared" si="39"/>
        <v>0.999</v>
      </c>
      <c r="J396" s="47">
        <f t="shared" si="40"/>
        <v>40358860520.487732</v>
      </c>
      <c r="K396" s="27"/>
      <c r="L396" s="27"/>
      <c r="M396" s="27"/>
      <c r="N396" s="27"/>
    </row>
    <row r="397" spans="2:14" x14ac:dyDescent="0.25">
      <c r="B397" s="9">
        <f t="shared" si="41"/>
        <v>378</v>
      </c>
      <c r="C397" s="42">
        <f>'Simulacion sistema (hoja4)'!BV388</f>
        <v>0.83274201748607302</v>
      </c>
      <c r="D397" s="42">
        <f>'Simulacion sistema (hoja4)'!BW388</f>
        <v>0.85409930644647192</v>
      </c>
      <c r="E397" s="44">
        <f t="shared" si="35"/>
        <v>112228648.8670664</v>
      </c>
      <c r="F397" s="45">
        <f t="shared" si="36"/>
        <v>206.96838382061188</v>
      </c>
      <c r="G397" s="45">
        <f t="shared" si="37"/>
        <v>362.19467168607082</v>
      </c>
      <c r="H397" s="46">
        <f t="shared" si="38"/>
        <v>1E-3</v>
      </c>
      <c r="I397" s="46">
        <f t="shared" si="39"/>
        <v>0.999</v>
      </c>
      <c r="J397" s="47">
        <f t="shared" si="40"/>
        <v>40648618630.178436</v>
      </c>
      <c r="K397" s="27"/>
      <c r="L397" s="27"/>
      <c r="M397" s="27"/>
      <c r="N397" s="27"/>
    </row>
    <row r="398" spans="2:14" x14ac:dyDescent="0.25">
      <c r="B398" s="9">
        <f t="shared" si="41"/>
        <v>379</v>
      </c>
      <c r="C398" s="42">
        <f>'Simulacion sistema (hoja4)'!BV389</f>
        <v>0.82837394439952949</v>
      </c>
      <c r="D398" s="42">
        <f>'Simulacion sistema (hoja4)'!BW389</f>
        <v>0.8512769679621266</v>
      </c>
      <c r="E398" s="44">
        <f t="shared" si="35"/>
        <v>111857793.59022343</v>
      </c>
      <c r="F398" s="45">
        <f t="shared" si="36"/>
        <v>206.96838382061188</v>
      </c>
      <c r="G398" s="45">
        <f t="shared" si="37"/>
        <v>362.19467168607082</v>
      </c>
      <c r="H398" s="46">
        <f t="shared" si="38"/>
        <v>1E-3</v>
      </c>
      <c r="I398" s="46">
        <f t="shared" si="39"/>
        <v>0.999</v>
      </c>
      <c r="J398" s="47">
        <f t="shared" si="40"/>
        <v>40514296824.939255</v>
      </c>
      <c r="K398" s="27"/>
      <c r="L398" s="27"/>
      <c r="M398" s="27"/>
      <c r="N398" s="27"/>
    </row>
    <row r="399" spans="2:14" x14ac:dyDescent="0.25">
      <c r="B399" s="9">
        <f t="shared" si="41"/>
        <v>380</v>
      </c>
      <c r="C399" s="42">
        <f>'Simulacion sistema (hoja4)'!BV390</f>
        <v>0.82345570545740254</v>
      </c>
      <c r="D399" s="42">
        <f>'Simulacion sistema (hoja4)'!BW390</f>
        <v>0.84802834417609119</v>
      </c>
      <c r="E399" s="44">
        <f t="shared" si="35"/>
        <v>111430924.42473838</v>
      </c>
      <c r="F399" s="45">
        <f t="shared" si="36"/>
        <v>206.96838382061188</v>
      </c>
      <c r="G399" s="45">
        <f t="shared" si="37"/>
        <v>362.19467168607082</v>
      </c>
      <c r="H399" s="46">
        <f t="shared" si="38"/>
        <v>1E-3</v>
      </c>
      <c r="I399" s="46">
        <f t="shared" si="39"/>
        <v>0.999</v>
      </c>
      <c r="J399" s="47">
        <f t="shared" si="40"/>
        <v>40359687087.693489</v>
      </c>
      <c r="K399" s="27"/>
      <c r="L399" s="27"/>
      <c r="M399" s="27"/>
      <c r="N399" s="27"/>
    </row>
    <row r="400" spans="2:14" x14ac:dyDescent="0.25">
      <c r="B400" s="9">
        <f t="shared" si="41"/>
        <v>381</v>
      </c>
      <c r="C400" s="42">
        <f>'Simulacion sistema (hoja4)'!BV391</f>
        <v>0.81550963773266849</v>
      </c>
      <c r="D400" s="42">
        <f>'Simulacion sistema (hoja4)'!BW391</f>
        <v>0.83978160908895561</v>
      </c>
      <c r="E400" s="44">
        <f t="shared" si="35"/>
        <v>110347303.43428877</v>
      </c>
      <c r="F400" s="45">
        <f t="shared" si="36"/>
        <v>206.96838382061188</v>
      </c>
      <c r="G400" s="45">
        <f t="shared" si="37"/>
        <v>362.19467168607082</v>
      </c>
      <c r="H400" s="46">
        <f t="shared" si="38"/>
        <v>1E-3</v>
      </c>
      <c r="I400" s="46">
        <f t="shared" si="39"/>
        <v>0.999</v>
      </c>
      <c r="J400" s="47">
        <f t="shared" si="40"/>
        <v>39967205338.825455</v>
      </c>
      <c r="K400" s="27"/>
      <c r="L400" s="27"/>
      <c r="M400" s="27"/>
      <c r="N400" s="27"/>
    </row>
    <row r="401" spans="2:14" x14ac:dyDescent="0.25">
      <c r="B401" s="9">
        <f t="shared" si="41"/>
        <v>382</v>
      </c>
      <c r="C401" s="42">
        <f>'Simulacion sistema (hoja4)'!BV392</f>
        <v>0.82467652645034228</v>
      </c>
      <c r="D401" s="42">
        <f>'Simulacion sistema (hoja4)'!BW392</f>
        <v>0.85540194681261739</v>
      </c>
      <c r="E401" s="44">
        <f t="shared" si="35"/>
        <v>112399815.81117792</v>
      </c>
      <c r="F401" s="45">
        <f t="shared" si="36"/>
        <v>206.96838382061188</v>
      </c>
      <c r="G401" s="45">
        <f t="shared" si="37"/>
        <v>362.19467168607082</v>
      </c>
      <c r="H401" s="46">
        <f t="shared" si="38"/>
        <v>1E-3</v>
      </c>
      <c r="I401" s="46">
        <f t="shared" si="39"/>
        <v>0.999</v>
      </c>
      <c r="J401" s="47">
        <f t="shared" si="40"/>
        <v>40710614385.30442</v>
      </c>
      <c r="K401" s="27"/>
      <c r="L401" s="27"/>
      <c r="M401" s="27"/>
      <c r="N401" s="27"/>
    </row>
    <row r="402" spans="2:14" x14ac:dyDescent="0.25">
      <c r="B402" s="9">
        <f t="shared" si="41"/>
        <v>383</v>
      </c>
      <c r="C402" s="42">
        <f>'Simulacion sistema (hoja4)'!BV393</f>
        <v>0.8280489919024856</v>
      </c>
      <c r="D402" s="42">
        <f>'Simulacion sistema (hoja4)'!BW393</f>
        <v>0.84827593700477866</v>
      </c>
      <c r="E402" s="44">
        <f t="shared" si="35"/>
        <v>111463458.12242793</v>
      </c>
      <c r="F402" s="45">
        <f t="shared" si="36"/>
        <v>206.96838382061188</v>
      </c>
      <c r="G402" s="45">
        <f t="shared" si="37"/>
        <v>362.19467168607082</v>
      </c>
      <c r="H402" s="46">
        <f t="shared" si="38"/>
        <v>1E-3</v>
      </c>
      <c r="I402" s="46">
        <f t="shared" si="39"/>
        <v>0.999</v>
      </c>
      <c r="J402" s="47">
        <f t="shared" si="40"/>
        <v>40371470619.646889</v>
      </c>
      <c r="K402" s="27"/>
      <c r="L402" s="27"/>
      <c r="M402" s="27"/>
      <c r="N402" s="27"/>
    </row>
    <row r="403" spans="2:14" x14ac:dyDescent="0.25">
      <c r="B403" s="9">
        <f t="shared" si="41"/>
        <v>384</v>
      </c>
      <c r="C403" s="42">
        <f>'Simulacion sistema (hoja4)'!BV394</f>
        <v>0.83279401438265488</v>
      </c>
      <c r="D403" s="42">
        <f>'Simulacion sistema (hoja4)'!BW394</f>
        <v>0.85107263979528536</v>
      </c>
      <c r="E403" s="44">
        <f t="shared" si="35"/>
        <v>111830944.8691005</v>
      </c>
      <c r="F403" s="45">
        <f t="shared" si="36"/>
        <v>206.96838382061188</v>
      </c>
      <c r="G403" s="45">
        <f t="shared" si="37"/>
        <v>362.19467168607082</v>
      </c>
      <c r="H403" s="46">
        <f t="shared" si="38"/>
        <v>1E-3</v>
      </c>
      <c r="I403" s="46">
        <f t="shared" si="39"/>
        <v>0.999</v>
      </c>
      <c r="J403" s="47">
        <f t="shared" si="40"/>
        <v>40504572361.20694</v>
      </c>
      <c r="K403" s="27"/>
      <c r="L403" s="27"/>
      <c r="M403" s="27"/>
      <c r="N403" s="27"/>
    </row>
    <row r="404" spans="2:14" x14ac:dyDescent="0.25">
      <c r="B404" s="9">
        <f t="shared" si="41"/>
        <v>385</v>
      </c>
      <c r="C404" s="42">
        <f>'Simulacion sistema (hoja4)'!BV395</f>
        <v>0.82646721775930043</v>
      </c>
      <c r="D404" s="42">
        <f>'Simulacion sistema (hoja4)'!BW395</f>
        <v>0.84972255539928998</v>
      </c>
      <c r="E404" s="44">
        <f t="shared" si="35"/>
        <v>111653543.77946669</v>
      </c>
      <c r="F404" s="45">
        <f t="shared" si="36"/>
        <v>206.96838382061188</v>
      </c>
      <c r="G404" s="45">
        <f t="shared" si="37"/>
        <v>362.19467168607082</v>
      </c>
      <c r="H404" s="46">
        <f t="shared" si="38"/>
        <v>1E-3</v>
      </c>
      <c r="I404" s="46">
        <f t="shared" si="39"/>
        <v>0.999</v>
      </c>
      <c r="J404" s="47">
        <f t="shared" si="40"/>
        <v>40440318631.790276</v>
      </c>
      <c r="K404" s="27"/>
      <c r="L404" s="27"/>
      <c r="M404" s="27"/>
      <c r="N404" s="27"/>
    </row>
    <row r="405" spans="2:14" x14ac:dyDescent="0.25">
      <c r="B405" s="9">
        <f t="shared" si="41"/>
        <v>386</v>
      </c>
      <c r="C405" s="42">
        <f>'Simulacion sistema (hoja4)'!BV396</f>
        <v>0.79873567546995705</v>
      </c>
      <c r="D405" s="42">
        <f>'Simulacion sistema (hoja4)'!BW396</f>
        <v>0.8407310369618809</v>
      </c>
      <c r="E405" s="44">
        <f t="shared" ref="E405:E468" si="42">+D405*$F$13*$F$14</f>
        <v>110472058.25679116</v>
      </c>
      <c r="F405" s="45">
        <f t="shared" ref="F405:F468" si="43">+$F$11*F$16</f>
        <v>206.96838382061188</v>
      </c>
      <c r="G405" s="45">
        <f t="shared" ref="G405:G468" si="44">+$F$11*F$15</f>
        <v>362.19467168607082</v>
      </c>
      <c r="H405" s="46">
        <f t="shared" ref="H405:H468" si="45">+COUNTIF($C$20:$C$1019,"&lt;"&amp;$F$12)/1000</f>
        <v>1E-3</v>
      </c>
      <c r="I405" s="46">
        <f t="shared" ref="I405:I468" si="46">1-H405</f>
        <v>0.999</v>
      </c>
      <c r="J405" s="47">
        <f t="shared" ref="J405:J468" si="47">+IF(C405&lt;$F$12,E405*F405,E405*G405)</f>
        <v>40012390870.802963</v>
      </c>
      <c r="K405" s="27"/>
      <c r="L405" s="27"/>
      <c r="M405" s="27"/>
      <c r="N405" s="27"/>
    </row>
    <row r="406" spans="2:14" x14ac:dyDescent="0.25">
      <c r="B406" s="9">
        <f t="shared" ref="B406:B469" si="48">+B405+1</f>
        <v>387</v>
      </c>
      <c r="C406" s="42">
        <f>'Simulacion sistema (hoja4)'!BV397</f>
        <v>0.81807690195765603</v>
      </c>
      <c r="D406" s="42">
        <f>'Simulacion sistema (hoja4)'!BW397</f>
        <v>0.83562008919818465</v>
      </c>
      <c r="E406" s="44">
        <f t="shared" si="42"/>
        <v>109800479.72064146</v>
      </c>
      <c r="F406" s="45">
        <f t="shared" si="43"/>
        <v>206.96838382061188</v>
      </c>
      <c r="G406" s="45">
        <f t="shared" si="44"/>
        <v>362.19467168607082</v>
      </c>
      <c r="H406" s="46">
        <f t="shared" si="45"/>
        <v>1E-3</v>
      </c>
      <c r="I406" s="46">
        <f t="shared" si="46"/>
        <v>0.999</v>
      </c>
      <c r="J406" s="47">
        <f t="shared" si="47"/>
        <v>39769148703.390816</v>
      </c>
      <c r="K406" s="27"/>
      <c r="L406" s="27"/>
      <c r="M406" s="27"/>
      <c r="N406" s="27"/>
    </row>
    <row r="407" spans="2:14" x14ac:dyDescent="0.25">
      <c r="B407" s="9">
        <f t="shared" si="48"/>
        <v>388</v>
      </c>
      <c r="C407" s="42">
        <f>'Simulacion sistema (hoja4)'!BV398</f>
        <v>0.80941589184197571</v>
      </c>
      <c r="D407" s="42">
        <f>'Simulacion sistema (hoja4)'!BW398</f>
        <v>0.84707270614732211</v>
      </c>
      <c r="E407" s="44">
        <f t="shared" si="42"/>
        <v>111305353.58775812</v>
      </c>
      <c r="F407" s="45">
        <f t="shared" si="43"/>
        <v>206.96838382061188</v>
      </c>
      <c r="G407" s="45">
        <f t="shared" si="44"/>
        <v>362.19467168607082</v>
      </c>
      <c r="H407" s="46">
        <f t="shared" si="45"/>
        <v>1E-3</v>
      </c>
      <c r="I407" s="46">
        <f t="shared" si="46"/>
        <v>0.999</v>
      </c>
      <c r="J407" s="47">
        <f t="shared" si="47"/>
        <v>40314205999.620079</v>
      </c>
      <c r="K407" s="27"/>
      <c r="L407" s="27"/>
      <c r="M407" s="27"/>
      <c r="N407" s="27"/>
    </row>
    <row r="408" spans="2:14" x14ac:dyDescent="0.25">
      <c r="B408" s="9">
        <f t="shared" si="48"/>
        <v>389</v>
      </c>
      <c r="C408" s="42">
        <f>'Simulacion sistema (hoja4)'!BV399</f>
        <v>0.83298374718021984</v>
      </c>
      <c r="D408" s="42">
        <f>'Simulacion sistema (hoja4)'!BW399</f>
        <v>0.84707613937866788</v>
      </c>
      <c r="E408" s="44">
        <f t="shared" si="42"/>
        <v>111305804.71435696</v>
      </c>
      <c r="F408" s="45">
        <f t="shared" si="43"/>
        <v>206.96838382061188</v>
      </c>
      <c r="G408" s="45">
        <f t="shared" si="44"/>
        <v>362.19467168607082</v>
      </c>
      <c r="H408" s="46">
        <f t="shared" si="45"/>
        <v>1E-3</v>
      </c>
      <c r="I408" s="46">
        <f t="shared" si="46"/>
        <v>0.999</v>
      </c>
      <c r="J408" s="47">
        <f t="shared" si="47"/>
        <v>40314369395.270432</v>
      </c>
      <c r="K408" s="27"/>
      <c r="L408" s="27"/>
      <c r="M408" s="27"/>
      <c r="N408" s="27"/>
    </row>
    <row r="409" spans="2:14" x14ac:dyDescent="0.25">
      <c r="B409" s="9">
        <f t="shared" si="48"/>
        <v>390</v>
      </c>
      <c r="C409" s="42">
        <f>'Simulacion sistema (hoja4)'!BV400</f>
        <v>0.80021502760946006</v>
      </c>
      <c r="D409" s="42">
        <f>'Simulacion sistema (hoja4)'!BW400</f>
        <v>0.83726122505782974</v>
      </c>
      <c r="E409" s="44">
        <f t="shared" si="42"/>
        <v>110016124.97259884</v>
      </c>
      <c r="F409" s="45">
        <f t="shared" si="43"/>
        <v>206.96838382061188</v>
      </c>
      <c r="G409" s="45">
        <f t="shared" si="44"/>
        <v>362.19467168607082</v>
      </c>
      <c r="H409" s="46">
        <f t="shared" si="45"/>
        <v>1E-3</v>
      </c>
      <c r="I409" s="46">
        <f t="shared" si="46"/>
        <v>0.999</v>
      </c>
      <c r="J409" s="47">
        <f t="shared" si="47"/>
        <v>39847254264.624176</v>
      </c>
      <c r="K409" s="27"/>
      <c r="L409" s="27"/>
      <c r="M409" s="27"/>
      <c r="N409" s="27"/>
    </row>
    <row r="410" spans="2:14" x14ac:dyDescent="0.25">
      <c r="B410" s="9">
        <f t="shared" si="48"/>
        <v>391</v>
      </c>
      <c r="C410" s="42">
        <f>'Simulacion sistema (hoja4)'!BV401</f>
        <v>0.82348438251960121</v>
      </c>
      <c r="D410" s="42">
        <f>'Simulacion sistema (hoja4)'!BW401</f>
        <v>0.85607598847973787</v>
      </c>
      <c r="E410" s="44">
        <f t="shared" si="42"/>
        <v>112488384.88623756</v>
      </c>
      <c r="F410" s="45">
        <f t="shared" si="43"/>
        <v>206.96838382061188</v>
      </c>
      <c r="G410" s="45">
        <f t="shared" si="44"/>
        <v>362.19467168607082</v>
      </c>
      <c r="H410" s="46">
        <f t="shared" si="45"/>
        <v>1E-3</v>
      </c>
      <c r="I410" s="46">
        <f t="shared" si="46"/>
        <v>0.999</v>
      </c>
      <c r="J410" s="47">
        <f t="shared" si="47"/>
        <v>40742693632.367188</v>
      </c>
      <c r="K410" s="27"/>
      <c r="L410" s="27"/>
      <c r="M410" s="27"/>
      <c r="N410" s="27"/>
    </row>
    <row r="411" spans="2:14" x14ac:dyDescent="0.25">
      <c r="B411" s="9">
        <f t="shared" si="48"/>
        <v>392</v>
      </c>
      <c r="C411" s="42">
        <f>'Simulacion sistema (hoja4)'!BV402</f>
        <v>0.83144556813913362</v>
      </c>
      <c r="D411" s="42">
        <f>'Simulacion sistema (hoja4)'!BW402</f>
        <v>0.85115245759233393</v>
      </c>
      <c r="E411" s="44">
        <f t="shared" si="42"/>
        <v>111841432.92763267</v>
      </c>
      <c r="F411" s="45">
        <f t="shared" si="43"/>
        <v>206.96838382061188</v>
      </c>
      <c r="G411" s="45">
        <f t="shared" si="44"/>
        <v>362.19467168607082</v>
      </c>
      <c r="H411" s="46">
        <f t="shared" si="45"/>
        <v>1E-3</v>
      </c>
      <c r="I411" s="46">
        <f t="shared" si="46"/>
        <v>0.999</v>
      </c>
      <c r="J411" s="47">
        <f t="shared" si="47"/>
        <v>40508371080.123627</v>
      </c>
      <c r="K411" s="27"/>
      <c r="L411" s="27"/>
      <c r="M411" s="27"/>
      <c r="N411" s="27"/>
    </row>
    <row r="412" spans="2:14" x14ac:dyDescent="0.25">
      <c r="B412" s="9">
        <f t="shared" si="48"/>
        <v>393</v>
      </c>
      <c r="C412" s="42">
        <f>'Simulacion sistema (hoja4)'!BV403</f>
        <v>0.81625140044960132</v>
      </c>
      <c r="D412" s="42">
        <f>'Simulacion sistema (hoja4)'!BW403</f>
        <v>0.85043181726022754</v>
      </c>
      <c r="E412" s="44">
        <f t="shared" si="42"/>
        <v>111746740.78799389</v>
      </c>
      <c r="F412" s="45">
        <f t="shared" si="43"/>
        <v>206.96838382061188</v>
      </c>
      <c r="G412" s="45">
        <f t="shared" si="44"/>
        <v>362.19467168607082</v>
      </c>
      <c r="H412" s="46">
        <f t="shared" si="45"/>
        <v>1E-3</v>
      </c>
      <c r="I412" s="46">
        <f t="shared" si="46"/>
        <v>0.999</v>
      </c>
      <c r="J412" s="47">
        <f t="shared" si="47"/>
        <v>40474074091.695908</v>
      </c>
      <c r="K412" s="27"/>
      <c r="L412" s="27"/>
      <c r="M412" s="27"/>
      <c r="N412" s="27"/>
    </row>
    <row r="413" spans="2:14" x14ac:dyDescent="0.25">
      <c r="B413" s="9">
        <f t="shared" si="48"/>
        <v>394</v>
      </c>
      <c r="C413" s="42">
        <f>'Simulacion sistema (hoja4)'!BV404</f>
        <v>0.82656919366972093</v>
      </c>
      <c r="D413" s="42">
        <f>'Simulacion sistema (hoja4)'!BW404</f>
        <v>0.84751607613804036</v>
      </c>
      <c r="E413" s="44">
        <f t="shared" si="42"/>
        <v>111363612.4045385</v>
      </c>
      <c r="F413" s="45">
        <f t="shared" si="43"/>
        <v>206.96838382061188</v>
      </c>
      <c r="G413" s="45">
        <f t="shared" si="44"/>
        <v>362.19467168607082</v>
      </c>
      <c r="H413" s="46">
        <f t="shared" si="45"/>
        <v>1E-3</v>
      </c>
      <c r="I413" s="46">
        <f t="shared" si="46"/>
        <v>0.999</v>
      </c>
      <c r="J413" s="47">
        <f t="shared" si="47"/>
        <v>40335307032.636665</v>
      </c>
      <c r="K413" s="27"/>
      <c r="L413" s="27"/>
      <c r="M413" s="27"/>
      <c r="N413" s="27"/>
    </row>
    <row r="414" spans="2:14" x14ac:dyDescent="0.25">
      <c r="B414" s="9">
        <f t="shared" si="48"/>
        <v>395</v>
      </c>
      <c r="C414" s="42">
        <f>'Simulacion sistema (hoja4)'!BV405</f>
        <v>0.82453535887123541</v>
      </c>
      <c r="D414" s="42">
        <f>'Simulacion sistema (hoja4)'!BW405</f>
        <v>0.84790268021440163</v>
      </c>
      <c r="E414" s="44">
        <f t="shared" si="42"/>
        <v>111414412.18017237</v>
      </c>
      <c r="F414" s="45">
        <f t="shared" si="43"/>
        <v>206.96838382061188</v>
      </c>
      <c r="G414" s="45">
        <f t="shared" si="44"/>
        <v>362.19467168607082</v>
      </c>
      <c r="H414" s="46">
        <f t="shared" si="45"/>
        <v>1E-3</v>
      </c>
      <c r="I414" s="46">
        <f t="shared" si="46"/>
        <v>0.999</v>
      </c>
      <c r="J414" s="47">
        <f t="shared" si="47"/>
        <v>40353706440.694099</v>
      </c>
      <c r="K414" s="27"/>
      <c r="L414" s="27"/>
      <c r="M414" s="27"/>
      <c r="N414" s="27"/>
    </row>
    <row r="415" spans="2:14" x14ac:dyDescent="0.25">
      <c r="B415" s="9">
        <f t="shared" si="48"/>
        <v>396</v>
      </c>
      <c r="C415" s="42">
        <f>'Simulacion sistema (hoja4)'!BV406</f>
        <v>0.83098234530418713</v>
      </c>
      <c r="D415" s="42">
        <f>'Simulacion sistema (hoja4)'!BW406</f>
        <v>0.8521565038166985</v>
      </c>
      <c r="E415" s="44">
        <f t="shared" si="42"/>
        <v>111973364.60151419</v>
      </c>
      <c r="F415" s="45">
        <f t="shared" si="43"/>
        <v>206.96838382061188</v>
      </c>
      <c r="G415" s="45">
        <f t="shared" si="44"/>
        <v>362.19467168607082</v>
      </c>
      <c r="H415" s="46">
        <f t="shared" si="45"/>
        <v>1E-3</v>
      </c>
      <c r="I415" s="46">
        <f t="shared" si="46"/>
        <v>0.999</v>
      </c>
      <c r="J415" s="47">
        <f t="shared" si="47"/>
        <v>40556156029.430138</v>
      </c>
      <c r="K415" s="27"/>
      <c r="L415" s="27"/>
      <c r="M415" s="27"/>
      <c r="N415" s="27"/>
    </row>
    <row r="416" spans="2:14" x14ac:dyDescent="0.25">
      <c r="B416" s="9">
        <f t="shared" si="48"/>
        <v>397</v>
      </c>
      <c r="C416" s="42">
        <f>'Simulacion sistema (hoja4)'!BV407</f>
        <v>0.82993954267015713</v>
      </c>
      <c r="D416" s="42">
        <f>'Simulacion sistema (hoja4)'!BW407</f>
        <v>0.84591624643553753</v>
      </c>
      <c r="E416" s="44">
        <f t="shared" si="42"/>
        <v>111153394.78162964</v>
      </c>
      <c r="F416" s="45">
        <f t="shared" si="43"/>
        <v>206.96838382061188</v>
      </c>
      <c r="G416" s="45">
        <f t="shared" si="44"/>
        <v>362.19467168607082</v>
      </c>
      <c r="H416" s="46">
        <f t="shared" si="45"/>
        <v>1E-3</v>
      </c>
      <c r="I416" s="46">
        <f t="shared" si="46"/>
        <v>0.999</v>
      </c>
      <c r="J416" s="47">
        <f t="shared" si="47"/>
        <v>40259167329.724564</v>
      </c>
      <c r="K416" s="27"/>
      <c r="L416" s="27"/>
      <c r="M416" s="27"/>
      <c r="N416" s="27"/>
    </row>
    <row r="417" spans="2:14" x14ac:dyDescent="0.25">
      <c r="B417" s="9">
        <f t="shared" si="48"/>
        <v>398</v>
      </c>
      <c r="C417" s="42">
        <f>'Simulacion sistema (hoja4)'!BV408</f>
        <v>0.80395265358604406</v>
      </c>
      <c r="D417" s="42">
        <f>'Simulacion sistema (hoja4)'!BW408</f>
        <v>0.83984991993629976</v>
      </c>
      <c r="E417" s="44">
        <f t="shared" si="42"/>
        <v>110356279.4796298</v>
      </c>
      <c r="F417" s="45">
        <f t="shared" si="43"/>
        <v>206.96838382061188</v>
      </c>
      <c r="G417" s="45">
        <f t="shared" si="44"/>
        <v>362.19467168607082</v>
      </c>
      <c r="H417" s="46">
        <f t="shared" si="45"/>
        <v>1E-3</v>
      </c>
      <c r="I417" s="46">
        <f t="shared" si="46"/>
        <v>0.999</v>
      </c>
      <c r="J417" s="47">
        <f t="shared" si="47"/>
        <v>39970456414.620789</v>
      </c>
      <c r="K417" s="27"/>
      <c r="L417" s="27"/>
      <c r="M417" s="27"/>
      <c r="N417" s="27"/>
    </row>
    <row r="418" spans="2:14" x14ac:dyDescent="0.25">
      <c r="B418" s="9">
        <f t="shared" si="48"/>
        <v>399</v>
      </c>
      <c r="C418" s="42">
        <f>'Simulacion sistema (hoja4)'!BV409</f>
        <v>0.81958814604784158</v>
      </c>
      <c r="D418" s="42">
        <f>'Simulacion sistema (hoja4)'!BW409</f>
        <v>0.84537948747782476</v>
      </c>
      <c r="E418" s="44">
        <f t="shared" si="42"/>
        <v>111082864.65458618</v>
      </c>
      <c r="F418" s="45">
        <f t="shared" si="43"/>
        <v>206.96838382061188</v>
      </c>
      <c r="G418" s="45">
        <f t="shared" si="44"/>
        <v>362.19467168607082</v>
      </c>
      <c r="H418" s="46">
        <f t="shared" si="45"/>
        <v>1E-3</v>
      </c>
      <c r="I418" s="46">
        <f t="shared" si="46"/>
        <v>0.999</v>
      </c>
      <c r="J418" s="47">
        <f t="shared" si="47"/>
        <v>40233621693.516083</v>
      </c>
      <c r="K418" s="27"/>
      <c r="L418" s="27"/>
      <c r="M418" s="27"/>
      <c r="N418" s="27"/>
    </row>
    <row r="419" spans="2:14" x14ac:dyDescent="0.25">
      <c r="B419" s="9">
        <f t="shared" si="48"/>
        <v>400</v>
      </c>
      <c r="C419" s="42">
        <f>'Simulacion sistema (hoja4)'!BV410</f>
        <v>0.83143243525582444</v>
      </c>
      <c r="D419" s="42">
        <f>'Simulacion sistema (hoja4)'!BW410</f>
        <v>0.85188379345320653</v>
      </c>
      <c r="E419" s="44">
        <f t="shared" si="42"/>
        <v>111937530.45975134</v>
      </c>
      <c r="F419" s="45">
        <f t="shared" si="43"/>
        <v>206.96838382061188</v>
      </c>
      <c r="G419" s="45">
        <f t="shared" si="44"/>
        <v>362.19467168607082</v>
      </c>
      <c r="H419" s="46">
        <f t="shared" si="45"/>
        <v>1E-3</v>
      </c>
      <c r="I419" s="46">
        <f t="shared" si="46"/>
        <v>0.999</v>
      </c>
      <c r="J419" s="47">
        <f t="shared" si="47"/>
        <v>40543177094.219185</v>
      </c>
      <c r="K419" s="27"/>
      <c r="L419" s="27"/>
      <c r="M419" s="27"/>
      <c r="N419" s="27"/>
    </row>
    <row r="420" spans="2:14" x14ac:dyDescent="0.25">
      <c r="B420" s="9">
        <f t="shared" si="48"/>
        <v>401</v>
      </c>
      <c r="C420" s="42">
        <f>'Simulacion sistema (hoja4)'!BV411</f>
        <v>0.79548113432165046</v>
      </c>
      <c r="D420" s="42">
        <f>'Simulacion sistema (hoja4)'!BW411</f>
        <v>0.84651917107889152</v>
      </c>
      <c r="E420" s="44">
        <f t="shared" si="42"/>
        <v>111232619.07976635</v>
      </c>
      <c r="F420" s="45">
        <f t="shared" si="43"/>
        <v>206.96838382061188</v>
      </c>
      <c r="G420" s="45">
        <f t="shared" si="44"/>
        <v>362.19467168607082</v>
      </c>
      <c r="H420" s="46">
        <f t="shared" si="45"/>
        <v>1E-3</v>
      </c>
      <c r="I420" s="46">
        <f t="shared" si="46"/>
        <v>0.999</v>
      </c>
      <c r="J420" s="47">
        <f t="shared" si="47"/>
        <v>40287861948.377747</v>
      </c>
      <c r="K420" s="27"/>
      <c r="L420" s="27"/>
      <c r="M420" s="27"/>
      <c r="N420" s="27"/>
    </row>
    <row r="421" spans="2:14" x14ac:dyDescent="0.25">
      <c r="B421" s="9">
        <f t="shared" si="48"/>
        <v>402</v>
      </c>
      <c r="C421" s="42">
        <f>'Simulacion sistema (hoja4)'!BV412</f>
        <v>0.83276406522282898</v>
      </c>
      <c r="D421" s="42">
        <f>'Simulacion sistema (hoja4)'!BW412</f>
        <v>0.84781810739028518</v>
      </c>
      <c r="E421" s="44">
        <f t="shared" si="42"/>
        <v>111403299.31108347</v>
      </c>
      <c r="F421" s="45">
        <f t="shared" si="43"/>
        <v>206.96838382061188</v>
      </c>
      <c r="G421" s="45">
        <f t="shared" si="44"/>
        <v>362.19467168607082</v>
      </c>
      <c r="H421" s="46">
        <f t="shared" si="45"/>
        <v>1E-3</v>
      </c>
      <c r="I421" s="46">
        <f t="shared" si="46"/>
        <v>0.999</v>
      </c>
      <c r="J421" s="47">
        <f t="shared" si="47"/>
        <v>40349681418.722954</v>
      </c>
      <c r="K421" s="27"/>
      <c r="L421" s="27"/>
      <c r="M421" s="27"/>
      <c r="N421" s="27"/>
    </row>
    <row r="422" spans="2:14" x14ac:dyDescent="0.25">
      <c r="B422" s="9">
        <f t="shared" si="48"/>
        <v>403</v>
      </c>
      <c r="C422" s="42">
        <f>'Simulacion sistema (hoja4)'!BV413</f>
        <v>0.81683371004955807</v>
      </c>
      <c r="D422" s="42">
        <f>'Simulacion sistema (hoja4)'!BW413</f>
        <v>0.84177480820105477</v>
      </c>
      <c r="E422" s="44">
        <f t="shared" si="42"/>
        <v>110609209.79761858</v>
      </c>
      <c r="F422" s="45">
        <f t="shared" si="43"/>
        <v>206.96838382061188</v>
      </c>
      <c r="G422" s="45">
        <f t="shared" si="44"/>
        <v>362.19467168607082</v>
      </c>
      <c r="H422" s="46">
        <f t="shared" si="45"/>
        <v>1E-3</v>
      </c>
      <c r="I422" s="46">
        <f t="shared" si="46"/>
        <v>0.999</v>
      </c>
      <c r="J422" s="47">
        <f t="shared" si="47"/>
        <v>40062066428.104187</v>
      </c>
      <c r="K422" s="27"/>
      <c r="L422" s="27"/>
      <c r="M422" s="27"/>
      <c r="N422" s="27"/>
    </row>
    <row r="423" spans="2:14" x14ac:dyDescent="0.25">
      <c r="B423" s="9">
        <f t="shared" si="48"/>
        <v>404</v>
      </c>
      <c r="C423" s="42">
        <f>'Simulacion sistema (hoja4)'!BV414</f>
        <v>0.82678434619868135</v>
      </c>
      <c r="D423" s="42">
        <f>'Simulacion sistema (hoja4)'!BW414</f>
        <v>0.84631174580663526</v>
      </c>
      <c r="E423" s="44">
        <f t="shared" si="42"/>
        <v>111205363.39899187</v>
      </c>
      <c r="F423" s="45">
        <f t="shared" si="43"/>
        <v>206.96838382061188</v>
      </c>
      <c r="G423" s="45">
        <f t="shared" si="44"/>
        <v>362.19467168607082</v>
      </c>
      <c r="H423" s="46">
        <f t="shared" si="45"/>
        <v>1E-3</v>
      </c>
      <c r="I423" s="46">
        <f t="shared" si="46"/>
        <v>0.999</v>
      </c>
      <c r="J423" s="47">
        <f t="shared" si="47"/>
        <v>40277990086.028053</v>
      </c>
      <c r="K423" s="27"/>
      <c r="L423" s="27"/>
      <c r="M423" s="27"/>
      <c r="N423" s="27"/>
    </row>
    <row r="424" spans="2:14" x14ac:dyDescent="0.25">
      <c r="B424" s="9">
        <f t="shared" si="48"/>
        <v>405</v>
      </c>
      <c r="C424" s="42">
        <f>'Simulacion sistema (hoja4)'!BV415</f>
        <v>0.83849502981058921</v>
      </c>
      <c r="D424" s="42">
        <f>'Simulacion sistema (hoja4)'!BW415</f>
        <v>0.85542642130367164</v>
      </c>
      <c r="E424" s="44">
        <f t="shared" si="42"/>
        <v>112403031.75930245</v>
      </c>
      <c r="F424" s="45">
        <f t="shared" si="43"/>
        <v>206.96838382061188</v>
      </c>
      <c r="G424" s="45">
        <f t="shared" si="44"/>
        <v>362.19467168607082</v>
      </c>
      <c r="H424" s="46">
        <f t="shared" si="45"/>
        <v>1E-3</v>
      </c>
      <c r="I424" s="46">
        <f t="shared" si="46"/>
        <v>0.999</v>
      </c>
      <c r="J424" s="47">
        <f t="shared" si="47"/>
        <v>40711779184.579544</v>
      </c>
      <c r="K424" s="27"/>
      <c r="L424" s="27"/>
      <c r="M424" s="27"/>
      <c r="N424" s="27"/>
    </row>
    <row r="425" spans="2:14" x14ac:dyDescent="0.25">
      <c r="B425" s="9">
        <f t="shared" si="48"/>
        <v>406</v>
      </c>
      <c r="C425" s="42">
        <f>'Simulacion sistema (hoja4)'!BV416</f>
        <v>0.8332011238004231</v>
      </c>
      <c r="D425" s="42">
        <f>'Simulacion sistema (hoja4)'!BW416</f>
        <v>0.84735255040851509</v>
      </c>
      <c r="E425" s="44">
        <f t="shared" si="42"/>
        <v>111342125.12367888</v>
      </c>
      <c r="F425" s="45">
        <f t="shared" si="43"/>
        <v>206.96838382061188</v>
      </c>
      <c r="G425" s="45">
        <f t="shared" si="44"/>
        <v>362.19467168607082</v>
      </c>
      <c r="H425" s="46">
        <f t="shared" si="45"/>
        <v>1E-3</v>
      </c>
      <c r="I425" s="46">
        <f t="shared" si="46"/>
        <v>0.999</v>
      </c>
      <c r="J425" s="47">
        <f t="shared" si="47"/>
        <v>40327524454.00029</v>
      </c>
      <c r="K425" s="27"/>
      <c r="L425" s="27"/>
      <c r="M425" s="27"/>
      <c r="N425" s="27"/>
    </row>
    <row r="426" spans="2:14" x14ac:dyDescent="0.25">
      <c r="B426" s="9">
        <f t="shared" si="48"/>
        <v>407</v>
      </c>
      <c r="C426" s="42">
        <f>'Simulacion sistema (hoja4)'!BV417</f>
        <v>0.81026091129269273</v>
      </c>
      <c r="D426" s="42">
        <f>'Simulacion sistema (hoja4)'!BW417</f>
        <v>0.84143903635326911</v>
      </c>
      <c r="E426" s="44">
        <f t="shared" si="42"/>
        <v>110565089.37681955</v>
      </c>
      <c r="F426" s="45">
        <f t="shared" si="43"/>
        <v>206.96838382061188</v>
      </c>
      <c r="G426" s="45">
        <f t="shared" si="44"/>
        <v>362.19467168607082</v>
      </c>
      <c r="H426" s="46">
        <f t="shared" si="45"/>
        <v>1E-3</v>
      </c>
      <c r="I426" s="46">
        <f t="shared" si="46"/>
        <v>0.999</v>
      </c>
      <c r="J426" s="47">
        <f t="shared" si="47"/>
        <v>40046086246.778236</v>
      </c>
      <c r="K426" s="27"/>
      <c r="L426" s="27"/>
      <c r="M426" s="27"/>
      <c r="N426" s="27"/>
    </row>
    <row r="427" spans="2:14" x14ac:dyDescent="0.25">
      <c r="B427" s="9">
        <f t="shared" si="48"/>
        <v>408</v>
      </c>
      <c r="C427" s="42">
        <f>'Simulacion sistema (hoja4)'!BV418</f>
        <v>0.83030994760571863</v>
      </c>
      <c r="D427" s="42">
        <f>'Simulacion sistema (hoja4)'!BW418</f>
        <v>0.84305787240073571</v>
      </c>
      <c r="E427" s="44">
        <f t="shared" si="42"/>
        <v>110777804.43345667</v>
      </c>
      <c r="F427" s="45">
        <f t="shared" si="43"/>
        <v>206.96838382061188</v>
      </c>
      <c r="G427" s="45">
        <f t="shared" si="44"/>
        <v>362.19467168607082</v>
      </c>
      <c r="H427" s="46">
        <f t="shared" si="45"/>
        <v>1E-3</v>
      </c>
      <c r="I427" s="46">
        <f t="shared" si="46"/>
        <v>0.999</v>
      </c>
      <c r="J427" s="47">
        <f t="shared" si="47"/>
        <v>40123130506.879601</v>
      </c>
      <c r="K427" s="27"/>
      <c r="L427" s="27"/>
      <c r="M427" s="27"/>
      <c r="N427" s="27"/>
    </row>
    <row r="428" spans="2:14" x14ac:dyDescent="0.25">
      <c r="B428" s="9">
        <f t="shared" si="48"/>
        <v>409</v>
      </c>
      <c r="C428" s="42">
        <f>'Simulacion sistema (hoja4)'!BV419</f>
        <v>0.8054777068663429</v>
      </c>
      <c r="D428" s="42">
        <f>'Simulacion sistema (hoja4)'!BW419</f>
        <v>0.84162529661975638</v>
      </c>
      <c r="E428" s="44">
        <f t="shared" si="42"/>
        <v>110589563.97583599</v>
      </c>
      <c r="F428" s="45">
        <f t="shared" si="43"/>
        <v>206.96838382061188</v>
      </c>
      <c r="G428" s="45">
        <f t="shared" si="44"/>
        <v>362.19467168607082</v>
      </c>
      <c r="H428" s="46">
        <f t="shared" si="45"/>
        <v>1E-3</v>
      </c>
      <c r="I428" s="46">
        <f t="shared" si="46"/>
        <v>0.999</v>
      </c>
      <c r="J428" s="47">
        <f t="shared" si="47"/>
        <v>40054950816.133644</v>
      </c>
      <c r="K428" s="27"/>
      <c r="L428" s="27"/>
      <c r="M428" s="27"/>
      <c r="N428" s="27"/>
    </row>
    <row r="429" spans="2:14" x14ac:dyDescent="0.25">
      <c r="B429" s="9">
        <f t="shared" si="48"/>
        <v>410</v>
      </c>
      <c r="C429" s="42">
        <f>'Simulacion sistema (hoja4)'!BV420</f>
        <v>0.81275146200544701</v>
      </c>
      <c r="D429" s="42">
        <f>'Simulacion sistema (hoja4)'!BW420</f>
        <v>0.84460079419128531</v>
      </c>
      <c r="E429" s="44">
        <f t="shared" si="42"/>
        <v>110980544.3567349</v>
      </c>
      <c r="F429" s="45">
        <f t="shared" si="43"/>
        <v>206.96838382061188</v>
      </c>
      <c r="G429" s="45">
        <f t="shared" si="44"/>
        <v>362.19467168607082</v>
      </c>
      <c r="H429" s="46">
        <f t="shared" si="45"/>
        <v>1E-3</v>
      </c>
      <c r="I429" s="46">
        <f t="shared" si="46"/>
        <v>0.999</v>
      </c>
      <c r="J429" s="47">
        <f t="shared" si="47"/>
        <v>40196561826.829018</v>
      </c>
      <c r="K429" s="27"/>
      <c r="L429" s="27"/>
      <c r="M429" s="27"/>
      <c r="N429" s="27"/>
    </row>
    <row r="430" spans="2:14" x14ac:dyDescent="0.25">
      <c r="B430" s="9">
        <f t="shared" si="48"/>
        <v>411</v>
      </c>
      <c r="C430" s="42">
        <f>'Simulacion sistema (hoja4)'!BV421</f>
        <v>0.83763994446584644</v>
      </c>
      <c r="D430" s="42">
        <f>'Simulacion sistema (hoja4)'!BW421</f>
        <v>0.84734930957959298</v>
      </c>
      <c r="E430" s="44">
        <f t="shared" si="42"/>
        <v>111341699.27875851</v>
      </c>
      <c r="F430" s="45">
        <f t="shared" si="43"/>
        <v>206.96838382061188</v>
      </c>
      <c r="G430" s="45">
        <f t="shared" si="44"/>
        <v>362.19467168607082</v>
      </c>
      <c r="H430" s="46">
        <f t="shared" si="45"/>
        <v>1E-3</v>
      </c>
      <c r="I430" s="46">
        <f t="shared" si="46"/>
        <v>0.999</v>
      </c>
      <c r="J430" s="47">
        <f t="shared" si="47"/>
        <v>40327370215.239166</v>
      </c>
      <c r="K430" s="27"/>
      <c r="L430" s="27"/>
      <c r="M430" s="27"/>
      <c r="N430" s="27"/>
    </row>
    <row r="431" spans="2:14" x14ac:dyDescent="0.25">
      <c r="B431" s="9">
        <f t="shared" si="48"/>
        <v>412</v>
      </c>
      <c r="C431" s="42">
        <f>'Simulacion sistema (hoja4)'!BV422</f>
        <v>0.79642997773583069</v>
      </c>
      <c r="D431" s="42">
        <f>'Simulacion sistema (hoja4)'!BW422</f>
        <v>0.83977194524220833</v>
      </c>
      <c r="E431" s="44">
        <f t="shared" si="42"/>
        <v>110346033.60482617</v>
      </c>
      <c r="F431" s="45">
        <f t="shared" si="43"/>
        <v>206.96838382061188</v>
      </c>
      <c r="G431" s="45">
        <f t="shared" si="44"/>
        <v>362.19467168607082</v>
      </c>
      <c r="H431" s="46">
        <f t="shared" si="45"/>
        <v>1E-3</v>
      </c>
      <c r="I431" s="46">
        <f t="shared" si="46"/>
        <v>0.999</v>
      </c>
      <c r="J431" s="47">
        <f t="shared" si="47"/>
        <v>39966745413.360153</v>
      </c>
      <c r="K431" s="27"/>
      <c r="L431" s="27"/>
      <c r="M431" s="27"/>
      <c r="N431" s="27"/>
    </row>
    <row r="432" spans="2:14" x14ac:dyDescent="0.25">
      <c r="B432" s="9">
        <f t="shared" si="48"/>
        <v>413</v>
      </c>
      <c r="C432" s="42">
        <f>'Simulacion sistema (hoja4)'!BV423</f>
        <v>0.8158263673895676</v>
      </c>
      <c r="D432" s="42">
        <f>'Simulacion sistema (hoja4)'!BW423</f>
        <v>0.84808409188786471</v>
      </c>
      <c r="E432" s="44">
        <f t="shared" si="42"/>
        <v>111438249.67406543</v>
      </c>
      <c r="F432" s="45">
        <f t="shared" si="43"/>
        <v>206.96838382061188</v>
      </c>
      <c r="G432" s="45">
        <f t="shared" si="44"/>
        <v>362.19467168607082</v>
      </c>
      <c r="H432" s="46">
        <f t="shared" si="45"/>
        <v>1E-3</v>
      </c>
      <c r="I432" s="46">
        <f t="shared" si="46"/>
        <v>0.999</v>
      </c>
      <c r="J432" s="47">
        <f t="shared" si="47"/>
        <v>40362340253.968513</v>
      </c>
      <c r="K432" s="27"/>
      <c r="L432" s="27"/>
      <c r="M432" s="27"/>
      <c r="N432" s="27"/>
    </row>
    <row r="433" spans="2:14" x14ac:dyDescent="0.25">
      <c r="B433" s="9">
        <f t="shared" si="48"/>
        <v>414</v>
      </c>
      <c r="C433" s="42">
        <f>'Simulacion sistema (hoja4)'!BV424</f>
        <v>0.82694541155197909</v>
      </c>
      <c r="D433" s="42">
        <f>'Simulacion sistema (hoja4)'!BW424</f>
        <v>0.85193326577487782</v>
      </c>
      <c r="E433" s="44">
        <f t="shared" si="42"/>
        <v>111944031.12281895</v>
      </c>
      <c r="F433" s="45">
        <f t="shared" si="43"/>
        <v>206.96838382061188</v>
      </c>
      <c r="G433" s="45">
        <f t="shared" si="44"/>
        <v>362.19467168607082</v>
      </c>
      <c r="H433" s="46">
        <f t="shared" si="45"/>
        <v>1E-3</v>
      </c>
      <c r="I433" s="46">
        <f t="shared" si="46"/>
        <v>0.999</v>
      </c>
      <c r="J433" s="47">
        <f t="shared" si="47"/>
        <v>40545531599.744705</v>
      </c>
      <c r="K433" s="27"/>
      <c r="L433" s="27"/>
      <c r="M433" s="27"/>
      <c r="N433" s="27"/>
    </row>
    <row r="434" spans="2:14" x14ac:dyDescent="0.25">
      <c r="B434" s="9">
        <f t="shared" si="48"/>
        <v>415</v>
      </c>
      <c r="C434" s="42">
        <f>'Simulacion sistema (hoja4)'!BV425</f>
        <v>0.82662624626270909</v>
      </c>
      <c r="D434" s="42">
        <f>'Simulacion sistema (hoja4)'!BW425</f>
        <v>0.84377422452947348</v>
      </c>
      <c r="E434" s="44">
        <f t="shared" si="42"/>
        <v>110871933.10317281</v>
      </c>
      <c r="F434" s="45">
        <f t="shared" si="43"/>
        <v>206.96838382061188</v>
      </c>
      <c r="G434" s="45">
        <f t="shared" si="44"/>
        <v>362.19467168607082</v>
      </c>
      <c r="H434" s="46">
        <f t="shared" si="45"/>
        <v>1E-3</v>
      </c>
      <c r="I434" s="46">
        <f t="shared" si="46"/>
        <v>0.999</v>
      </c>
      <c r="J434" s="47">
        <f t="shared" si="47"/>
        <v>40157223409.503685</v>
      </c>
      <c r="K434" s="27"/>
      <c r="L434" s="27"/>
      <c r="M434" s="27"/>
      <c r="N434" s="27"/>
    </row>
    <row r="435" spans="2:14" x14ac:dyDescent="0.25">
      <c r="B435" s="9">
        <f t="shared" si="48"/>
        <v>416</v>
      </c>
      <c r="C435" s="42">
        <f>'Simulacion sistema (hoja4)'!BV426</f>
        <v>0.81797305114044216</v>
      </c>
      <c r="D435" s="42">
        <f>'Simulacion sistema (hoja4)'!BW426</f>
        <v>0.84545402551532201</v>
      </c>
      <c r="E435" s="44">
        <f t="shared" si="42"/>
        <v>111092658.95271333</v>
      </c>
      <c r="F435" s="45">
        <f t="shared" si="43"/>
        <v>206.96838382061188</v>
      </c>
      <c r="G435" s="45">
        <f t="shared" si="44"/>
        <v>362.19467168607082</v>
      </c>
      <c r="H435" s="46">
        <f t="shared" si="45"/>
        <v>1E-3</v>
      </c>
      <c r="I435" s="46">
        <f t="shared" si="46"/>
        <v>0.999</v>
      </c>
      <c r="J435" s="47">
        <f t="shared" si="47"/>
        <v>40237169136.110641</v>
      </c>
      <c r="K435" s="27"/>
      <c r="L435" s="27"/>
      <c r="M435" s="27"/>
      <c r="N435" s="27"/>
    </row>
    <row r="436" spans="2:14" x14ac:dyDescent="0.25">
      <c r="B436" s="9">
        <f t="shared" si="48"/>
        <v>417</v>
      </c>
      <c r="C436" s="42">
        <f>'Simulacion sistema (hoja4)'!BV427</f>
        <v>0.82502732854114957</v>
      </c>
      <c r="D436" s="42">
        <f>'Simulacion sistema (hoja4)'!BW427</f>
        <v>0.84777267051466587</v>
      </c>
      <c r="E436" s="44">
        <f t="shared" si="42"/>
        <v>111397328.9056271</v>
      </c>
      <c r="F436" s="45">
        <f t="shared" si="43"/>
        <v>206.96838382061188</v>
      </c>
      <c r="G436" s="45">
        <f t="shared" si="44"/>
        <v>362.19467168607082</v>
      </c>
      <c r="H436" s="46">
        <f t="shared" si="45"/>
        <v>1E-3</v>
      </c>
      <c r="I436" s="46">
        <f t="shared" si="46"/>
        <v>0.999</v>
      </c>
      <c r="J436" s="47">
        <f t="shared" si="47"/>
        <v>40347518969.678856</v>
      </c>
      <c r="K436" s="27"/>
      <c r="L436" s="27"/>
      <c r="M436" s="27"/>
      <c r="N436" s="27"/>
    </row>
    <row r="437" spans="2:14" x14ac:dyDescent="0.25">
      <c r="B437" s="9">
        <f t="shared" si="48"/>
        <v>418</v>
      </c>
      <c r="C437" s="42">
        <f>'Simulacion sistema (hoja4)'!BV428</f>
        <v>0.8220549763474182</v>
      </c>
      <c r="D437" s="42">
        <f>'Simulacion sistema (hoja4)'!BW428</f>
        <v>0.84667825185550472</v>
      </c>
      <c r="E437" s="44">
        <f t="shared" si="42"/>
        <v>111253522.29381333</v>
      </c>
      <c r="F437" s="45">
        <f t="shared" si="43"/>
        <v>206.96838382061188</v>
      </c>
      <c r="G437" s="45">
        <f t="shared" si="44"/>
        <v>362.19467168607082</v>
      </c>
      <c r="H437" s="46">
        <f t="shared" si="45"/>
        <v>1E-3</v>
      </c>
      <c r="I437" s="46">
        <f t="shared" si="46"/>
        <v>0.999</v>
      </c>
      <c r="J437" s="47">
        <f t="shared" si="47"/>
        <v>40295432981.126678</v>
      </c>
      <c r="K437" s="27"/>
      <c r="L437" s="27"/>
      <c r="M437" s="27"/>
      <c r="N437" s="27"/>
    </row>
    <row r="438" spans="2:14" x14ac:dyDescent="0.25">
      <c r="B438" s="9">
        <f t="shared" si="48"/>
        <v>419</v>
      </c>
      <c r="C438" s="42">
        <f>'Simulacion sistema (hoja4)'!BV429</f>
        <v>0.84020638623919186</v>
      </c>
      <c r="D438" s="42">
        <f>'Simulacion sistema (hoja4)'!BW429</f>
        <v>0.85963266342595468</v>
      </c>
      <c r="E438" s="44">
        <f t="shared" si="42"/>
        <v>112955731.97417045</v>
      </c>
      <c r="F438" s="45">
        <f t="shared" si="43"/>
        <v>206.96838382061188</v>
      </c>
      <c r="G438" s="45">
        <f t="shared" si="44"/>
        <v>362.19467168607082</v>
      </c>
      <c r="H438" s="46">
        <f t="shared" si="45"/>
        <v>1E-3</v>
      </c>
      <c r="I438" s="46">
        <f t="shared" si="46"/>
        <v>0.999</v>
      </c>
      <c r="J438" s="47">
        <f t="shared" si="47"/>
        <v>40911964257.444473</v>
      </c>
      <c r="K438" s="27"/>
      <c r="L438" s="27"/>
      <c r="M438" s="27"/>
      <c r="N438" s="27"/>
    </row>
    <row r="439" spans="2:14" x14ac:dyDescent="0.25">
      <c r="B439" s="9">
        <f t="shared" si="48"/>
        <v>420</v>
      </c>
      <c r="C439" s="42">
        <f>'Simulacion sistema (hoja4)'!BV430</f>
        <v>0.81599302064760626</v>
      </c>
      <c r="D439" s="42">
        <f>'Simulacion sistema (hoja4)'!BW430</f>
        <v>0.85054793677729923</v>
      </c>
      <c r="E439" s="44">
        <f t="shared" si="42"/>
        <v>111761998.89253713</v>
      </c>
      <c r="F439" s="45">
        <f t="shared" si="43"/>
        <v>206.96838382061188</v>
      </c>
      <c r="G439" s="45">
        <f t="shared" si="44"/>
        <v>362.19467168607082</v>
      </c>
      <c r="H439" s="46">
        <f t="shared" si="45"/>
        <v>1E-3</v>
      </c>
      <c r="I439" s="46">
        <f t="shared" si="46"/>
        <v>0.999</v>
      </c>
      <c r="J439" s="47">
        <f t="shared" si="47"/>
        <v>40479600495.861496</v>
      </c>
      <c r="K439" s="27"/>
      <c r="L439" s="27"/>
      <c r="M439" s="27"/>
      <c r="N439" s="27"/>
    </row>
    <row r="440" spans="2:14" x14ac:dyDescent="0.25">
      <c r="B440" s="9">
        <f t="shared" si="48"/>
        <v>421</v>
      </c>
      <c r="C440" s="42">
        <f>'Simulacion sistema (hoja4)'!BV431</f>
        <v>0.81459631446639014</v>
      </c>
      <c r="D440" s="42">
        <f>'Simulacion sistema (hoja4)'!BW431</f>
        <v>0.84066483818134652</v>
      </c>
      <c r="E440" s="44">
        <f t="shared" si="42"/>
        <v>110463359.73702894</v>
      </c>
      <c r="F440" s="45">
        <f t="shared" si="43"/>
        <v>206.96838382061188</v>
      </c>
      <c r="G440" s="45">
        <f t="shared" si="44"/>
        <v>362.19467168607082</v>
      </c>
      <c r="H440" s="46">
        <f t="shared" si="45"/>
        <v>1E-3</v>
      </c>
      <c r="I440" s="46">
        <f t="shared" si="46"/>
        <v>0.999</v>
      </c>
      <c r="J440" s="47">
        <f t="shared" si="47"/>
        <v>40009240313.293533</v>
      </c>
      <c r="K440" s="27"/>
      <c r="L440" s="27"/>
      <c r="M440" s="27"/>
      <c r="N440" s="27"/>
    </row>
    <row r="441" spans="2:14" x14ac:dyDescent="0.25">
      <c r="B441" s="9">
        <f t="shared" si="48"/>
        <v>422</v>
      </c>
      <c r="C441" s="42">
        <f>'Simulacion sistema (hoja4)'!BV432</f>
        <v>0.81919746044421204</v>
      </c>
      <c r="D441" s="42">
        <f>'Simulacion sistema (hoja4)'!BW432</f>
        <v>0.85355187653326059</v>
      </c>
      <c r="E441" s="44">
        <f t="shared" si="42"/>
        <v>112156716.57647043</v>
      </c>
      <c r="F441" s="45">
        <f t="shared" si="43"/>
        <v>206.96838382061188</v>
      </c>
      <c r="G441" s="45">
        <f t="shared" si="44"/>
        <v>362.19467168607082</v>
      </c>
      <c r="H441" s="46">
        <f t="shared" si="45"/>
        <v>1E-3</v>
      </c>
      <c r="I441" s="46">
        <f t="shared" si="46"/>
        <v>0.999</v>
      </c>
      <c r="J441" s="47">
        <f t="shared" si="47"/>
        <v>40622565137.802406</v>
      </c>
      <c r="K441" s="27"/>
      <c r="L441" s="27"/>
      <c r="M441" s="27"/>
      <c r="N441" s="27"/>
    </row>
    <row r="442" spans="2:14" x14ac:dyDescent="0.25">
      <c r="B442" s="9">
        <f t="shared" si="48"/>
        <v>423</v>
      </c>
      <c r="C442" s="42">
        <f>'Simulacion sistema (hoja4)'!BV433</f>
        <v>0.8175016089166659</v>
      </c>
      <c r="D442" s="42">
        <f>'Simulacion sistema (hoja4)'!BW433</f>
        <v>0.85207011792221043</v>
      </c>
      <c r="E442" s="44">
        <f t="shared" si="42"/>
        <v>111962013.49497846</v>
      </c>
      <c r="F442" s="45">
        <f t="shared" si="43"/>
        <v>206.96838382061188</v>
      </c>
      <c r="G442" s="45">
        <f t="shared" si="44"/>
        <v>362.19467168607082</v>
      </c>
      <c r="H442" s="46">
        <f t="shared" si="45"/>
        <v>1E-3</v>
      </c>
      <c r="I442" s="46">
        <f t="shared" si="46"/>
        <v>0.999</v>
      </c>
      <c r="J442" s="47">
        <f t="shared" si="47"/>
        <v>40552044719.125153</v>
      </c>
      <c r="K442" s="27"/>
      <c r="L442" s="27"/>
      <c r="M442" s="27"/>
      <c r="N442" s="27"/>
    </row>
    <row r="443" spans="2:14" x14ac:dyDescent="0.25">
      <c r="B443" s="9">
        <f t="shared" si="48"/>
        <v>424</v>
      </c>
      <c r="C443" s="42">
        <f>'Simulacion sistema (hoja4)'!BV434</f>
        <v>0.80933814825030914</v>
      </c>
      <c r="D443" s="42">
        <f>'Simulacion sistema (hoja4)'!BW434</f>
        <v>0.8510079778872276</v>
      </c>
      <c r="E443" s="44">
        <f t="shared" si="42"/>
        <v>111822448.29438171</v>
      </c>
      <c r="F443" s="45">
        <f t="shared" si="43"/>
        <v>206.96838382061188</v>
      </c>
      <c r="G443" s="45">
        <f t="shared" si="44"/>
        <v>362.19467168607082</v>
      </c>
      <c r="H443" s="46">
        <f t="shared" si="45"/>
        <v>1E-3</v>
      </c>
      <c r="I443" s="46">
        <f t="shared" si="46"/>
        <v>0.999</v>
      </c>
      <c r="J443" s="47">
        <f t="shared" si="47"/>
        <v>40501494947.116211</v>
      </c>
      <c r="K443" s="27"/>
      <c r="L443" s="27"/>
      <c r="M443" s="27"/>
      <c r="N443" s="27"/>
    </row>
    <row r="444" spans="2:14" x14ac:dyDescent="0.25">
      <c r="B444" s="9">
        <f t="shared" si="48"/>
        <v>425</v>
      </c>
      <c r="C444" s="42">
        <f>'Simulacion sistema (hoja4)'!BV435</f>
        <v>0.8175408443416301</v>
      </c>
      <c r="D444" s="42">
        <f>'Simulacion sistema (hoja4)'!BW435</f>
        <v>0.8462046487824223</v>
      </c>
      <c r="E444" s="44">
        <f t="shared" si="42"/>
        <v>111191290.85001029</v>
      </c>
      <c r="F444" s="45">
        <f t="shared" si="43"/>
        <v>206.96838382061188</v>
      </c>
      <c r="G444" s="45">
        <f t="shared" si="44"/>
        <v>362.19467168607082</v>
      </c>
      <c r="H444" s="46">
        <f t="shared" si="45"/>
        <v>1E-3</v>
      </c>
      <c r="I444" s="46">
        <f t="shared" si="46"/>
        <v>0.999</v>
      </c>
      <c r="J444" s="47">
        <f t="shared" si="47"/>
        <v>40272893083.76989</v>
      </c>
      <c r="K444" s="27"/>
      <c r="L444" s="27"/>
      <c r="M444" s="27"/>
      <c r="N444" s="27"/>
    </row>
    <row r="445" spans="2:14" x14ac:dyDescent="0.25">
      <c r="B445" s="9">
        <f t="shared" si="48"/>
        <v>426</v>
      </c>
      <c r="C445" s="42">
        <f>'Simulacion sistema (hoja4)'!BV436</f>
        <v>0.81935832410433107</v>
      </c>
      <c r="D445" s="42">
        <f>'Simulacion sistema (hoja4)'!BW436</f>
        <v>0.83789658594485172</v>
      </c>
      <c r="E445" s="44">
        <f t="shared" si="42"/>
        <v>110099611.39315352</v>
      </c>
      <c r="F445" s="45">
        <f t="shared" si="43"/>
        <v>206.96838382061188</v>
      </c>
      <c r="G445" s="45">
        <f t="shared" si="44"/>
        <v>362.19467168607082</v>
      </c>
      <c r="H445" s="46">
        <f t="shared" si="45"/>
        <v>1E-3</v>
      </c>
      <c r="I445" s="46">
        <f t="shared" si="46"/>
        <v>0.999</v>
      </c>
      <c r="J445" s="47">
        <f t="shared" si="47"/>
        <v>39877492601.30722</v>
      </c>
      <c r="K445" s="27"/>
      <c r="L445" s="27"/>
      <c r="M445" s="27"/>
      <c r="N445" s="27"/>
    </row>
    <row r="446" spans="2:14" x14ac:dyDescent="0.25">
      <c r="B446" s="9">
        <f t="shared" si="48"/>
        <v>427</v>
      </c>
      <c r="C446" s="42">
        <f>'Simulacion sistema (hoja4)'!BV437</f>
        <v>0.81421117125353981</v>
      </c>
      <c r="D446" s="42">
        <f>'Simulacion sistema (hoja4)'!BW437</f>
        <v>0.84569157911458925</v>
      </c>
      <c r="E446" s="44">
        <f t="shared" si="42"/>
        <v>111123873.49565703</v>
      </c>
      <c r="F446" s="45">
        <f t="shared" si="43"/>
        <v>206.96838382061188</v>
      </c>
      <c r="G446" s="45">
        <f t="shared" si="44"/>
        <v>362.19467168607082</v>
      </c>
      <c r="H446" s="46">
        <f t="shared" si="45"/>
        <v>1E-3</v>
      </c>
      <c r="I446" s="46">
        <f t="shared" si="46"/>
        <v>0.999</v>
      </c>
      <c r="J446" s="47">
        <f t="shared" si="47"/>
        <v>40248474877.243965</v>
      </c>
      <c r="K446" s="27"/>
      <c r="L446" s="27"/>
      <c r="M446" s="27"/>
      <c r="N446" s="27"/>
    </row>
    <row r="447" spans="2:14" x14ac:dyDescent="0.25">
      <c r="B447" s="9">
        <f t="shared" si="48"/>
        <v>428</v>
      </c>
      <c r="C447" s="42">
        <f>'Simulacion sistema (hoja4)'!BV438</f>
        <v>0.82777581818029233</v>
      </c>
      <c r="D447" s="42">
        <f>'Simulacion sistema (hoja4)'!BW438</f>
        <v>0.84289592206004893</v>
      </c>
      <c r="E447" s="44">
        <f t="shared" si="42"/>
        <v>110756524.15869042</v>
      </c>
      <c r="F447" s="45">
        <f t="shared" si="43"/>
        <v>206.96838382061188</v>
      </c>
      <c r="G447" s="45">
        <f t="shared" si="44"/>
        <v>362.19467168607082</v>
      </c>
      <c r="H447" s="46">
        <f t="shared" si="45"/>
        <v>1E-3</v>
      </c>
      <c r="I447" s="46">
        <f t="shared" si="46"/>
        <v>0.999</v>
      </c>
      <c r="J447" s="47">
        <f t="shared" si="47"/>
        <v>40115422904.747246</v>
      </c>
      <c r="K447" s="27"/>
      <c r="L447" s="27"/>
      <c r="M447" s="27"/>
      <c r="N447" s="27"/>
    </row>
    <row r="448" spans="2:14" x14ac:dyDescent="0.25">
      <c r="B448" s="9">
        <f t="shared" si="48"/>
        <v>429</v>
      </c>
      <c r="C448" s="42">
        <f>'Simulacion sistema (hoja4)'!BV439</f>
        <v>0.82266327870544032</v>
      </c>
      <c r="D448" s="42">
        <f>'Simulacion sistema (hoja4)'!BW439</f>
        <v>0.84703919485425538</v>
      </c>
      <c r="E448" s="44">
        <f t="shared" si="42"/>
        <v>111300950.20384917</v>
      </c>
      <c r="F448" s="45">
        <f t="shared" si="43"/>
        <v>206.96838382061188</v>
      </c>
      <c r="G448" s="45">
        <f t="shared" si="44"/>
        <v>362.19467168607082</v>
      </c>
      <c r="H448" s="46">
        <f t="shared" si="45"/>
        <v>1E-3</v>
      </c>
      <c r="I448" s="46">
        <f t="shared" si="46"/>
        <v>0.999</v>
      </c>
      <c r="J448" s="47">
        <f t="shared" si="47"/>
        <v>40312611117.430862</v>
      </c>
      <c r="K448" s="27"/>
      <c r="L448" s="27"/>
      <c r="M448" s="27"/>
      <c r="N448" s="27"/>
    </row>
    <row r="449" spans="2:14" x14ac:dyDescent="0.25">
      <c r="B449" s="9">
        <f t="shared" si="48"/>
        <v>430</v>
      </c>
      <c r="C449" s="42">
        <f>'Simulacion sistema (hoja4)'!BV440</f>
        <v>0.83123426449723581</v>
      </c>
      <c r="D449" s="42">
        <f>'Simulacion sistema (hoja4)'!BW440</f>
        <v>0.84788933733806693</v>
      </c>
      <c r="E449" s="44">
        <f t="shared" si="42"/>
        <v>111412658.926222</v>
      </c>
      <c r="F449" s="45">
        <f t="shared" si="43"/>
        <v>206.96838382061188</v>
      </c>
      <c r="G449" s="45">
        <f t="shared" si="44"/>
        <v>362.19467168607082</v>
      </c>
      <c r="H449" s="46">
        <f t="shared" si="45"/>
        <v>1E-3</v>
      </c>
      <c r="I449" s="46">
        <f t="shared" si="46"/>
        <v>0.999</v>
      </c>
      <c r="J449" s="47">
        <f t="shared" si="47"/>
        <v>40353071421.455162</v>
      </c>
      <c r="K449" s="27"/>
      <c r="L449" s="27"/>
      <c r="M449" s="27"/>
      <c r="N449" s="27"/>
    </row>
    <row r="450" spans="2:14" x14ac:dyDescent="0.25">
      <c r="B450" s="9">
        <f t="shared" si="48"/>
        <v>431</v>
      </c>
      <c r="C450" s="42">
        <f>'Simulacion sistema (hoja4)'!BV441</f>
        <v>0.81399856787570801</v>
      </c>
      <c r="D450" s="42">
        <f>'Simulacion sistema (hoja4)'!BW441</f>
        <v>0.84917975088280762</v>
      </c>
      <c r="E450" s="44">
        <f t="shared" si="42"/>
        <v>111582219.26600093</v>
      </c>
      <c r="F450" s="45">
        <f t="shared" si="43"/>
        <v>206.96838382061188</v>
      </c>
      <c r="G450" s="45">
        <f t="shared" si="44"/>
        <v>362.19467168607082</v>
      </c>
      <c r="H450" s="46">
        <f t="shared" si="45"/>
        <v>1E-3</v>
      </c>
      <c r="I450" s="46">
        <f t="shared" si="46"/>
        <v>0.999</v>
      </c>
      <c r="J450" s="47">
        <f t="shared" si="47"/>
        <v>40414485273.052368</v>
      </c>
      <c r="K450" s="27"/>
      <c r="L450" s="27"/>
      <c r="M450" s="27"/>
      <c r="N450" s="27"/>
    </row>
    <row r="451" spans="2:14" x14ac:dyDescent="0.25">
      <c r="B451" s="9">
        <f t="shared" si="48"/>
        <v>432</v>
      </c>
      <c r="C451" s="42">
        <f>'Simulacion sistema (hoja4)'!BV442</f>
        <v>0.81921057712043543</v>
      </c>
      <c r="D451" s="42">
        <f>'Simulacion sistema (hoja4)'!BW442</f>
        <v>0.84331750725124888</v>
      </c>
      <c r="E451" s="44">
        <f t="shared" si="42"/>
        <v>110811920.4528141</v>
      </c>
      <c r="F451" s="45">
        <f t="shared" si="43"/>
        <v>206.96838382061188</v>
      </c>
      <c r="G451" s="45">
        <f t="shared" si="44"/>
        <v>362.19467168607082</v>
      </c>
      <c r="H451" s="46">
        <f t="shared" si="45"/>
        <v>1E-3</v>
      </c>
      <c r="I451" s="46">
        <f t="shared" si="46"/>
        <v>0.999</v>
      </c>
      <c r="J451" s="47">
        <f t="shared" si="47"/>
        <v>40135487147.309998</v>
      </c>
      <c r="K451" s="27"/>
      <c r="L451" s="27"/>
      <c r="M451" s="27"/>
      <c r="N451" s="27"/>
    </row>
    <row r="452" spans="2:14" x14ac:dyDescent="0.25">
      <c r="B452" s="9">
        <f t="shared" si="48"/>
        <v>433</v>
      </c>
      <c r="C452" s="42">
        <f>'Simulacion sistema (hoja4)'!BV443</f>
        <v>0.82358030245950931</v>
      </c>
      <c r="D452" s="42">
        <f>'Simulacion sistema (hoja4)'!BW443</f>
        <v>0.84567121192219674</v>
      </c>
      <c r="E452" s="44">
        <f t="shared" si="42"/>
        <v>111121197.24657665</v>
      </c>
      <c r="F452" s="45">
        <f t="shared" si="43"/>
        <v>206.96838382061188</v>
      </c>
      <c r="G452" s="45">
        <f t="shared" si="44"/>
        <v>362.19467168607082</v>
      </c>
      <c r="H452" s="46">
        <f t="shared" si="45"/>
        <v>1E-3</v>
      </c>
      <c r="I452" s="46">
        <f t="shared" si="46"/>
        <v>0.999</v>
      </c>
      <c r="J452" s="47">
        <f t="shared" si="47"/>
        <v>40247505554.086945</v>
      </c>
      <c r="K452" s="27"/>
      <c r="L452" s="27"/>
      <c r="M452" s="27"/>
      <c r="N452" s="27"/>
    </row>
    <row r="453" spans="2:14" x14ac:dyDescent="0.25">
      <c r="B453" s="9">
        <f t="shared" si="48"/>
        <v>434</v>
      </c>
      <c r="C453" s="42">
        <f>'Simulacion sistema (hoja4)'!BV444</f>
        <v>0.83208206945150764</v>
      </c>
      <c r="D453" s="42">
        <f>'Simulacion sistema (hoja4)'!BW444</f>
        <v>0.85181782017087326</v>
      </c>
      <c r="E453" s="44">
        <f t="shared" si="42"/>
        <v>111928861.57045275</v>
      </c>
      <c r="F453" s="45">
        <f t="shared" si="43"/>
        <v>206.96838382061188</v>
      </c>
      <c r="G453" s="45">
        <f t="shared" si="44"/>
        <v>362.19467168607082</v>
      </c>
      <c r="H453" s="46">
        <f t="shared" si="45"/>
        <v>1E-3</v>
      </c>
      <c r="I453" s="46">
        <f t="shared" si="46"/>
        <v>0.999</v>
      </c>
      <c r="J453" s="47">
        <f t="shared" si="47"/>
        <v>40540037268.705803</v>
      </c>
      <c r="K453" s="27"/>
      <c r="L453" s="27"/>
      <c r="M453" s="27"/>
      <c r="N453" s="27"/>
    </row>
    <row r="454" spans="2:14" x14ac:dyDescent="0.25">
      <c r="B454" s="9">
        <f t="shared" si="48"/>
        <v>435</v>
      </c>
      <c r="C454" s="42">
        <f>'Simulacion sistema (hoja4)'!BV445</f>
        <v>0.83566259346578942</v>
      </c>
      <c r="D454" s="42">
        <f>'Simulacion sistema (hoja4)'!BW445</f>
        <v>0.8511713405274054</v>
      </c>
      <c r="E454" s="44">
        <f t="shared" si="42"/>
        <v>111843914.14530106</v>
      </c>
      <c r="F454" s="45">
        <f t="shared" si="43"/>
        <v>206.96838382061188</v>
      </c>
      <c r="G454" s="45">
        <f t="shared" si="44"/>
        <v>362.19467168607082</v>
      </c>
      <c r="H454" s="46">
        <f t="shared" si="45"/>
        <v>1E-3</v>
      </c>
      <c r="I454" s="46">
        <f t="shared" si="46"/>
        <v>0.999</v>
      </c>
      <c r="J454" s="47">
        <f t="shared" si="47"/>
        <v>40509269763.942406</v>
      </c>
      <c r="K454" s="27"/>
      <c r="L454" s="27"/>
      <c r="M454" s="27"/>
      <c r="N454" s="27"/>
    </row>
    <row r="455" spans="2:14" x14ac:dyDescent="0.25">
      <c r="B455" s="9">
        <f t="shared" si="48"/>
        <v>436</v>
      </c>
      <c r="C455" s="42">
        <f>'Simulacion sistema (hoja4)'!BV446</f>
        <v>0.83023972233338594</v>
      </c>
      <c r="D455" s="42">
        <f>'Simulacion sistema (hoja4)'!BW446</f>
        <v>0.85018703913418914</v>
      </c>
      <c r="E455" s="44">
        <f t="shared" si="42"/>
        <v>111714576.94223246</v>
      </c>
      <c r="F455" s="45">
        <f t="shared" si="43"/>
        <v>206.96838382061188</v>
      </c>
      <c r="G455" s="45">
        <f t="shared" si="44"/>
        <v>362.19467168607082</v>
      </c>
      <c r="H455" s="46">
        <f t="shared" si="45"/>
        <v>1E-3</v>
      </c>
      <c r="I455" s="46">
        <f t="shared" si="46"/>
        <v>0.999</v>
      </c>
      <c r="J455" s="47">
        <f t="shared" si="47"/>
        <v>40462424518.140182</v>
      </c>
      <c r="K455" s="27"/>
      <c r="L455" s="27"/>
      <c r="M455" s="27"/>
      <c r="N455" s="27"/>
    </row>
    <row r="456" spans="2:14" x14ac:dyDescent="0.25">
      <c r="B456" s="9">
        <f t="shared" si="48"/>
        <v>437</v>
      </c>
      <c r="C456" s="42">
        <f>'Simulacion sistema (hoja4)'!BV447</f>
        <v>0.83375478400494729</v>
      </c>
      <c r="D456" s="42">
        <f>'Simulacion sistema (hoja4)'!BW447</f>
        <v>0.84850000078150134</v>
      </c>
      <c r="E456" s="44">
        <f t="shared" si="42"/>
        <v>111492900.10268928</v>
      </c>
      <c r="F456" s="45">
        <f t="shared" si="43"/>
        <v>206.96838382061188</v>
      </c>
      <c r="G456" s="45">
        <f t="shared" si="44"/>
        <v>362.19467168607082</v>
      </c>
      <c r="H456" s="46">
        <f t="shared" si="45"/>
        <v>1E-3</v>
      </c>
      <c r="I456" s="46">
        <f t="shared" si="46"/>
        <v>0.999</v>
      </c>
      <c r="J456" s="47">
        <f t="shared" si="47"/>
        <v>40382134348.021439</v>
      </c>
      <c r="K456" s="27"/>
      <c r="L456" s="27"/>
      <c r="M456" s="27"/>
      <c r="N456" s="27"/>
    </row>
    <row r="457" spans="2:14" x14ac:dyDescent="0.25">
      <c r="B457" s="9">
        <f t="shared" si="48"/>
        <v>438</v>
      </c>
      <c r="C457" s="42">
        <f>'Simulacion sistema (hoja4)'!BV448</f>
        <v>0.82770781257986714</v>
      </c>
      <c r="D457" s="42">
        <f>'Simulacion sistema (hoja4)'!BW448</f>
        <v>0.84827082627624006</v>
      </c>
      <c r="E457" s="44">
        <f t="shared" si="42"/>
        <v>111462786.57269794</v>
      </c>
      <c r="F457" s="45">
        <f t="shared" si="43"/>
        <v>206.96838382061188</v>
      </c>
      <c r="G457" s="45">
        <f t="shared" si="44"/>
        <v>362.19467168607082</v>
      </c>
      <c r="H457" s="46">
        <f t="shared" si="45"/>
        <v>1E-3</v>
      </c>
      <c r="I457" s="46">
        <f t="shared" si="46"/>
        <v>0.999</v>
      </c>
      <c r="J457" s="47">
        <f t="shared" si="47"/>
        <v>40371227387.91291</v>
      </c>
      <c r="K457" s="27"/>
      <c r="L457" s="27"/>
      <c r="M457" s="27"/>
      <c r="N457" s="27"/>
    </row>
    <row r="458" spans="2:14" x14ac:dyDescent="0.25">
      <c r="B458" s="9">
        <f t="shared" si="48"/>
        <v>439</v>
      </c>
      <c r="C458" s="42">
        <f>'Simulacion sistema (hoja4)'!BV449</f>
        <v>0.82107404299063613</v>
      </c>
      <c r="D458" s="42">
        <f>'Simulacion sistema (hoja4)'!BW449</f>
        <v>0.84225128439960528</v>
      </c>
      <c r="E458" s="44">
        <f t="shared" si="42"/>
        <v>110671818.77010813</v>
      </c>
      <c r="F458" s="45">
        <f t="shared" si="43"/>
        <v>206.96838382061188</v>
      </c>
      <c r="G458" s="45">
        <f t="shared" si="44"/>
        <v>362.19467168607082</v>
      </c>
      <c r="H458" s="46">
        <f t="shared" si="45"/>
        <v>1E-3</v>
      </c>
      <c r="I458" s="46">
        <f t="shared" si="46"/>
        <v>0.999</v>
      </c>
      <c r="J458" s="47">
        <f t="shared" si="47"/>
        <v>40084743064.339645</v>
      </c>
      <c r="K458" s="27"/>
      <c r="L458" s="27"/>
      <c r="M458" s="27"/>
      <c r="N458" s="27"/>
    </row>
    <row r="459" spans="2:14" x14ac:dyDescent="0.25">
      <c r="B459" s="9">
        <f t="shared" si="48"/>
        <v>440</v>
      </c>
      <c r="C459" s="42">
        <f>'Simulacion sistema (hoja4)'!BV450</f>
        <v>0.82214946575275261</v>
      </c>
      <c r="D459" s="42">
        <f>'Simulacion sistema (hoja4)'!BW450</f>
        <v>0.83927713567901763</v>
      </c>
      <c r="E459" s="44">
        <f t="shared" si="42"/>
        <v>110281015.62822291</v>
      </c>
      <c r="F459" s="45">
        <f t="shared" si="43"/>
        <v>206.96838382061188</v>
      </c>
      <c r="G459" s="45">
        <f t="shared" si="44"/>
        <v>362.19467168607082</v>
      </c>
      <c r="H459" s="46">
        <f t="shared" si="45"/>
        <v>1E-3</v>
      </c>
      <c r="I459" s="46">
        <f t="shared" si="46"/>
        <v>0.999</v>
      </c>
      <c r="J459" s="47">
        <f t="shared" si="47"/>
        <v>39943196248.670647</v>
      </c>
      <c r="K459" s="27"/>
      <c r="L459" s="27"/>
      <c r="M459" s="27"/>
      <c r="N459" s="27"/>
    </row>
    <row r="460" spans="2:14" x14ac:dyDescent="0.25">
      <c r="B460" s="9">
        <f t="shared" si="48"/>
        <v>441</v>
      </c>
      <c r="C460" s="42">
        <f>'Simulacion sistema (hoja4)'!BV451</f>
        <v>0.82360303943552349</v>
      </c>
      <c r="D460" s="42">
        <f>'Simulacion sistema (hoja4)'!BW451</f>
        <v>0.84249182378594545</v>
      </c>
      <c r="E460" s="44">
        <f t="shared" si="42"/>
        <v>110703425.64547324</v>
      </c>
      <c r="F460" s="45">
        <f t="shared" si="43"/>
        <v>206.96838382061188</v>
      </c>
      <c r="G460" s="45">
        <f t="shared" si="44"/>
        <v>362.19467168607082</v>
      </c>
      <c r="H460" s="46">
        <f t="shared" si="45"/>
        <v>1E-3</v>
      </c>
      <c r="I460" s="46">
        <f t="shared" si="46"/>
        <v>0.999</v>
      </c>
      <c r="J460" s="47">
        <f t="shared" si="47"/>
        <v>40096190906.185532</v>
      </c>
      <c r="K460" s="27"/>
      <c r="L460" s="27"/>
      <c r="M460" s="27"/>
      <c r="N460" s="27"/>
    </row>
    <row r="461" spans="2:14" x14ac:dyDescent="0.25">
      <c r="B461" s="9">
        <f t="shared" si="48"/>
        <v>442</v>
      </c>
      <c r="C461" s="42">
        <f>'Simulacion sistema (hoja4)'!BV452</f>
        <v>0.80967514495096959</v>
      </c>
      <c r="D461" s="42">
        <f>'Simulacion sistema (hoja4)'!BW452</f>
        <v>0.84574677510007379</v>
      </c>
      <c r="E461" s="44">
        <f t="shared" si="42"/>
        <v>111131126.24814969</v>
      </c>
      <c r="F461" s="45">
        <f t="shared" si="43"/>
        <v>206.96838382061188</v>
      </c>
      <c r="G461" s="45">
        <f t="shared" si="44"/>
        <v>362.19467168607082</v>
      </c>
      <c r="H461" s="46">
        <f t="shared" si="45"/>
        <v>1E-3</v>
      </c>
      <c r="I461" s="46">
        <f t="shared" si="46"/>
        <v>0.999</v>
      </c>
      <c r="J461" s="47">
        <f t="shared" si="47"/>
        <v>40251101785.551865</v>
      </c>
      <c r="K461" s="27"/>
      <c r="L461" s="27"/>
      <c r="M461" s="27"/>
      <c r="N461" s="27"/>
    </row>
    <row r="462" spans="2:14" x14ac:dyDescent="0.25">
      <c r="B462" s="9">
        <f t="shared" si="48"/>
        <v>443</v>
      </c>
      <c r="C462" s="42">
        <f>'Simulacion sistema (hoja4)'!BV453</f>
        <v>0.82068957045454649</v>
      </c>
      <c r="D462" s="42">
        <f>'Simulacion sistema (hoja4)'!BW453</f>
        <v>0.85233022837354944</v>
      </c>
      <c r="E462" s="44">
        <f t="shared" si="42"/>
        <v>111996192.0082844</v>
      </c>
      <c r="F462" s="45">
        <f t="shared" si="43"/>
        <v>206.96838382061188</v>
      </c>
      <c r="G462" s="45">
        <f t="shared" si="44"/>
        <v>362.19467168607082</v>
      </c>
      <c r="H462" s="46">
        <f t="shared" si="45"/>
        <v>1E-3</v>
      </c>
      <c r="I462" s="46">
        <f t="shared" si="46"/>
        <v>0.999</v>
      </c>
      <c r="J462" s="47">
        <f t="shared" si="47"/>
        <v>40564423994.530716</v>
      </c>
      <c r="K462" s="27"/>
      <c r="L462" s="27"/>
      <c r="M462" s="27"/>
      <c r="N462" s="27"/>
    </row>
    <row r="463" spans="2:14" x14ac:dyDescent="0.25">
      <c r="B463" s="9">
        <f t="shared" si="48"/>
        <v>444</v>
      </c>
      <c r="C463" s="42">
        <f>'Simulacion sistema (hoja4)'!BV454</f>
        <v>0.81476871408252993</v>
      </c>
      <c r="D463" s="42">
        <f>'Simulacion sistema (hoja4)'!BW454</f>
        <v>0.84335586991263367</v>
      </c>
      <c r="E463" s="44">
        <f t="shared" si="42"/>
        <v>110816961.30652007</v>
      </c>
      <c r="F463" s="45">
        <f t="shared" si="43"/>
        <v>206.96838382061188</v>
      </c>
      <c r="G463" s="45">
        <f t="shared" si="44"/>
        <v>362.19467168607082</v>
      </c>
      <c r="H463" s="46">
        <f t="shared" si="45"/>
        <v>1E-3</v>
      </c>
      <c r="I463" s="46">
        <f t="shared" si="46"/>
        <v>0.999</v>
      </c>
      <c r="J463" s="47">
        <f t="shared" si="47"/>
        <v>40137312917.663055</v>
      </c>
      <c r="K463" s="27"/>
      <c r="L463" s="27"/>
      <c r="M463" s="27"/>
      <c r="N463" s="27"/>
    </row>
    <row r="464" spans="2:14" x14ac:dyDescent="0.25">
      <c r="B464" s="9">
        <f t="shared" si="48"/>
        <v>445</v>
      </c>
      <c r="C464" s="42">
        <f>'Simulacion sistema (hoja4)'!BV455</f>
        <v>0.81802923705626074</v>
      </c>
      <c r="D464" s="42">
        <f>'Simulacion sistema (hoja4)'!BW455</f>
        <v>0.84600110355524039</v>
      </c>
      <c r="E464" s="44">
        <f t="shared" si="42"/>
        <v>111164545.00715858</v>
      </c>
      <c r="F464" s="45">
        <f t="shared" si="43"/>
        <v>206.96838382061188</v>
      </c>
      <c r="G464" s="45">
        <f t="shared" si="44"/>
        <v>362.19467168607082</v>
      </c>
      <c r="H464" s="46">
        <f t="shared" si="45"/>
        <v>1E-3</v>
      </c>
      <c r="I464" s="46">
        <f t="shared" si="46"/>
        <v>0.999</v>
      </c>
      <c r="J464" s="47">
        <f t="shared" si="47"/>
        <v>40263205881.999245</v>
      </c>
      <c r="K464" s="27"/>
      <c r="L464" s="27"/>
      <c r="M464" s="27"/>
      <c r="N464" s="27"/>
    </row>
    <row r="465" spans="2:14" x14ac:dyDescent="0.25">
      <c r="B465" s="9">
        <f t="shared" si="48"/>
        <v>446</v>
      </c>
      <c r="C465" s="42">
        <f>'Simulacion sistema (hoja4)'!BV456</f>
        <v>0.81019756894915029</v>
      </c>
      <c r="D465" s="42">
        <f>'Simulacion sistema (hoja4)'!BW456</f>
        <v>0.8430069854331057</v>
      </c>
      <c r="E465" s="44">
        <f t="shared" si="42"/>
        <v>110771117.88591009</v>
      </c>
      <c r="F465" s="45">
        <f t="shared" si="43"/>
        <v>206.96838382061188</v>
      </c>
      <c r="G465" s="45">
        <f t="shared" si="44"/>
        <v>362.19467168607082</v>
      </c>
      <c r="H465" s="46">
        <f t="shared" si="45"/>
        <v>1E-3</v>
      </c>
      <c r="I465" s="46">
        <f t="shared" si="46"/>
        <v>0.999</v>
      </c>
      <c r="J465" s="47">
        <f t="shared" si="47"/>
        <v>40120708674.986252</v>
      </c>
      <c r="K465" s="27"/>
      <c r="L465" s="27"/>
      <c r="M465" s="27"/>
      <c r="N465" s="27"/>
    </row>
    <row r="466" spans="2:14" x14ac:dyDescent="0.25">
      <c r="B466" s="9">
        <f t="shared" si="48"/>
        <v>447</v>
      </c>
      <c r="C466" s="42">
        <f>'Simulacion sistema (hoja4)'!BV457</f>
        <v>0.81131813241400785</v>
      </c>
      <c r="D466" s="42">
        <f>'Simulacion sistema (hoja4)'!BW457</f>
        <v>0.84226014493455115</v>
      </c>
      <c r="E466" s="44">
        <f t="shared" si="42"/>
        <v>110672983.04440002</v>
      </c>
      <c r="F466" s="45">
        <f t="shared" si="43"/>
        <v>206.96838382061188</v>
      </c>
      <c r="G466" s="45">
        <f t="shared" si="44"/>
        <v>362.19467168607082</v>
      </c>
      <c r="H466" s="46">
        <f t="shared" si="45"/>
        <v>1E-3</v>
      </c>
      <c r="I466" s="46">
        <f t="shared" si="46"/>
        <v>0.999</v>
      </c>
      <c r="J466" s="47">
        <f t="shared" si="47"/>
        <v>40085164758.284546</v>
      </c>
      <c r="K466" s="27"/>
      <c r="L466" s="27"/>
      <c r="M466" s="27"/>
      <c r="N466" s="27"/>
    </row>
    <row r="467" spans="2:14" x14ac:dyDescent="0.25">
      <c r="B467" s="9">
        <f t="shared" si="48"/>
        <v>448</v>
      </c>
      <c r="C467" s="42">
        <f>'Simulacion sistema (hoja4)'!BV458</f>
        <v>0.82334759270384117</v>
      </c>
      <c r="D467" s="42">
        <f>'Simulacion sistema (hoja4)'!BW458</f>
        <v>0.84805421817076443</v>
      </c>
      <c r="E467" s="44">
        <f t="shared" si="42"/>
        <v>111434324.26763844</v>
      </c>
      <c r="F467" s="45">
        <f t="shared" si="43"/>
        <v>206.96838382061188</v>
      </c>
      <c r="G467" s="45">
        <f t="shared" si="44"/>
        <v>362.19467168607082</v>
      </c>
      <c r="H467" s="46">
        <f t="shared" si="45"/>
        <v>1E-3</v>
      </c>
      <c r="I467" s="46">
        <f t="shared" si="46"/>
        <v>0.999</v>
      </c>
      <c r="J467" s="47">
        <f t="shared" si="47"/>
        <v>40360918492.67646</v>
      </c>
      <c r="K467" s="27"/>
      <c r="L467" s="27"/>
      <c r="M467" s="27"/>
      <c r="N467" s="27"/>
    </row>
    <row r="468" spans="2:14" x14ac:dyDescent="0.25">
      <c r="B468" s="9">
        <f t="shared" si="48"/>
        <v>449</v>
      </c>
      <c r="C468" s="42">
        <f>'Simulacion sistema (hoja4)'!BV459</f>
        <v>0.83116940458787725</v>
      </c>
      <c r="D468" s="42">
        <f>'Simulacion sistema (hoja4)'!BW459</f>
        <v>0.85201112216523034</v>
      </c>
      <c r="E468" s="44">
        <f t="shared" si="42"/>
        <v>111954261.45251127</v>
      </c>
      <c r="F468" s="45">
        <f t="shared" si="43"/>
        <v>206.96838382061188</v>
      </c>
      <c r="G468" s="45">
        <f t="shared" si="44"/>
        <v>362.19467168607082</v>
      </c>
      <c r="H468" s="46">
        <f t="shared" si="45"/>
        <v>1E-3</v>
      </c>
      <c r="I468" s="46">
        <f t="shared" si="46"/>
        <v>0.999</v>
      </c>
      <c r="J468" s="47">
        <f t="shared" si="47"/>
        <v>40549236970.648849</v>
      </c>
      <c r="K468" s="27"/>
      <c r="L468" s="27"/>
      <c r="M468" s="27"/>
      <c r="N468" s="27"/>
    </row>
    <row r="469" spans="2:14" x14ac:dyDescent="0.25">
      <c r="B469" s="9">
        <f t="shared" si="48"/>
        <v>450</v>
      </c>
      <c r="C469" s="42">
        <f>'Simulacion sistema (hoja4)'!BV460</f>
        <v>0.82696468932142597</v>
      </c>
      <c r="D469" s="42">
        <f>'Simulacion sistema (hoja4)'!BW460</f>
        <v>0.84183708778624367</v>
      </c>
      <c r="E469" s="44">
        <f t="shared" ref="E469:E532" si="49">+D469*$F$13*$F$14</f>
        <v>110617393.33511241</v>
      </c>
      <c r="F469" s="45">
        <f t="shared" ref="F469:F532" si="50">+$F$11*F$16</f>
        <v>206.96838382061188</v>
      </c>
      <c r="G469" s="45">
        <f t="shared" ref="G469:G532" si="51">+$F$11*F$15</f>
        <v>362.19467168607082</v>
      </c>
      <c r="H469" s="46">
        <f t="shared" ref="H469:H532" si="52">+COUNTIF($C$20:$C$1019,"&lt;"&amp;$F$12)/1000</f>
        <v>1E-3</v>
      </c>
      <c r="I469" s="46">
        <f t="shared" ref="I469:I532" si="53">1-H469</f>
        <v>0.999</v>
      </c>
      <c r="J469" s="47">
        <f t="shared" ref="J469:J532" si="54">+IF(C469&lt;$F$12,E469*F469,E469*G469)</f>
        <v>40065030461.779999</v>
      </c>
      <c r="K469" s="27"/>
      <c r="L469" s="27"/>
      <c r="M469" s="27"/>
      <c r="N469" s="27"/>
    </row>
    <row r="470" spans="2:14" x14ac:dyDescent="0.25">
      <c r="B470" s="9">
        <f t="shared" ref="B470:B533" si="55">+B469+1</f>
        <v>451</v>
      </c>
      <c r="C470" s="42">
        <f>'Simulacion sistema (hoja4)'!BV461</f>
        <v>0.81986370875911874</v>
      </c>
      <c r="D470" s="42">
        <f>'Simulacion sistema (hoja4)'!BW461</f>
        <v>0.85871082262286602</v>
      </c>
      <c r="E470" s="44">
        <f t="shared" si="49"/>
        <v>112834602.0926446</v>
      </c>
      <c r="F470" s="45">
        <f t="shared" si="50"/>
        <v>206.96838382061188</v>
      </c>
      <c r="G470" s="45">
        <f t="shared" si="51"/>
        <v>362.19467168607082</v>
      </c>
      <c r="H470" s="46">
        <f t="shared" si="52"/>
        <v>1E-3</v>
      </c>
      <c r="I470" s="46">
        <f t="shared" si="53"/>
        <v>0.999</v>
      </c>
      <c r="J470" s="47">
        <f t="shared" si="54"/>
        <v>40868091659.773849</v>
      </c>
      <c r="K470" s="27"/>
      <c r="L470" s="27"/>
      <c r="M470" s="27"/>
      <c r="N470" s="27"/>
    </row>
    <row r="471" spans="2:14" x14ac:dyDescent="0.25">
      <c r="B471" s="9">
        <f t="shared" si="55"/>
        <v>452</v>
      </c>
      <c r="C471" s="42">
        <f>'Simulacion sistema (hoja4)'!BV462</f>
        <v>0.83000772625665697</v>
      </c>
      <c r="D471" s="42">
        <f>'Simulacion sistema (hoja4)'!BW462</f>
        <v>0.84368725147911672</v>
      </c>
      <c r="E471" s="44">
        <f t="shared" si="49"/>
        <v>110860504.84435594</v>
      </c>
      <c r="F471" s="45">
        <f t="shared" si="50"/>
        <v>206.96838382061188</v>
      </c>
      <c r="G471" s="45">
        <f t="shared" si="51"/>
        <v>362.19467168607082</v>
      </c>
      <c r="H471" s="46">
        <f t="shared" si="52"/>
        <v>1E-3</v>
      </c>
      <c r="I471" s="46">
        <f t="shared" si="53"/>
        <v>0.999</v>
      </c>
      <c r="J471" s="47">
        <f t="shared" si="54"/>
        <v>40153084155.053566</v>
      </c>
      <c r="K471" s="27"/>
      <c r="L471" s="27"/>
      <c r="M471" s="27"/>
      <c r="N471" s="27"/>
    </row>
    <row r="472" spans="2:14" x14ac:dyDescent="0.25">
      <c r="B472" s="9">
        <f t="shared" si="55"/>
        <v>453</v>
      </c>
      <c r="C472" s="42">
        <f>'Simulacion sistema (hoja4)'!BV463</f>
        <v>0.8219706729060241</v>
      </c>
      <c r="D472" s="42">
        <f>'Simulacion sistema (hoja4)'!BW463</f>
        <v>0.85051170830833733</v>
      </c>
      <c r="E472" s="44">
        <f t="shared" si="49"/>
        <v>111757238.47171552</v>
      </c>
      <c r="F472" s="45">
        <f t="shared" si="50"/>
        <v>206.96838382061188</v>
      </c>
      <c r="G472" s="45">
        <f t="shared" si="51"/>
        <v>362.19467168607082</v>
      </c>
      <c r="H472" s="46">
        <f t="shared" si="52"/>
        <v>1E-3</v>
      </c>
      <c r="I472" s="46">
        <f t="shared" si="53"/>
        <v>0.999</v>
      </c>
      <c r="J472" s="47">
        <f t="shared" si="54"/>
        <v>40477876296.804924</v>
      </c>
      <c r="K472" s="27"/>
      <c r="L472" s="27"/>
      <c r="M472" s="27"/>
      <c r="N472" s="27"/>
    </row>
    <row r="473" spans="2:14" x14ac:dyDescent="0.25">
      <c r="B473" s="9">
        <f t="shared" si="55"/>
        <v>454</v>
      </c>
      <c r="C473" s="42">
        <f>'Simulacion sistema (hoja4)'!BV464</f>
        <v>0.80885777466776831</v>
      </c>
      <c r="D473" s="42">
        <f>'Simulacion sistema (hoja4)'!BW464</f>
        <v>0.85148902990833963</v>
      </c>
      <c r="E473" s="44">
        <f t="shared" si="49"/>
        <v>111885658.52995582</v>
      </c>
      <c r="F473" s="45">
        <f t="shared" si="50"/>
        <v>206.96838382061188</v>
      </c>
      <c r="G473" s="45">
        <f t="shared" si="51"/>
        <v>362.19467168607082</v>
      </c>
      <c r="H473" s="46">
        <f t="shared" si="52"/>
        <v>1E-3</v>
      </c>
      <c r="I473" s="46">
        <f t="shared" si="53"/>
        <v>0.999</v>
      </c>
      <c r="J473" s="47">
        <f t="shared" si="54"/>
        <v>40524389357.637177</v>
      </c>
      <c r="K473" s="27"/>
      <c r="L473" s="27"/>
      <c r="M473" s="27"/>
      <c r="N473" s="27"/>
    </row>
    <row r="474" spans="2:14" x14ac:dyDescent="0.25">
      <c r="B474" s="9">
        <f t="shared" si="55"/>
        <v>455</v>
      </c>
      <c r="C474" s="42">
        <f>'Simulacion sistema (hoja4)'!BV465</f>
        <v>0.82220722840548355</v>
      </c>
      <c r="D474" s="42">
        <f>'Simulacion sistema (hoja4)'!BW465</f>
        <v>0.84368619008787593</v>
      </c>
      <c r="E474" s="44">
        <f t="shared" si="49"/>
        <v>110860365.37754691</v>
      </c>
      <c r="F474" s="45">
        <f t="shared" si="50"/>
        <v>206.96838382061188</v>
      </c>
      <c r="G474" s="45">
        <f t="shared" si="51"/>
        <v>362.19467168607082</v>
      </c>
      <c r="H474" s="46">
        <f t="shared" si="52"/>
        <v>1E-3</v>
      </c>
      <c r="I474" s="46">
        <f t="shared" si="53"/>
        <v>0.999</v>
      </c>
      <c r="J474" s="47">
        <f t="shared" si="54"/>
        <v>40153033640.918457</v>
      </c>
      <c r="K474" s="27"/>
      <c r="L474" s="27"/>
      <c r="M474" s="27"/>
      <c r="N474" s="27"/>
    </row>
    <row r="475" spans="2:14" x14ac:dyDescent="0.25">
      <c r="B475" s="9">
        <f t="shared" si="55"/>
        <v>456</v>
      </c>
      <c r="C475" s="42">
        <f>'Simulacion sistema (hoja4)'!BV466</f>
        <v>0.83312218587624864</v>
      </c>
      <c r="D475" s="42">
        <f>'Simulacion sistema (hoja4)'!BW466</f>
        <v>0.85509701621336487</v>
      </c>
      <c r="E475" s="44">
        <f t="shared" si="49"/>
        <v>112359747.93043615</v>
      </c>
      <c r="F475" s="45">
        <f t="shared" si="50"/>
        <v>206.96838382061188</v>
      </c>
      <c r="G475" s="45">
        <f t="shared" si="51"/>
        <v>362.19467168607082</v>
      </c>
      <c r="H475" s="46">
        <f t="shared" si="52"/>
        <v>1E-3</v>
      </c>
      <c r="I475" s="46">
        <f t="shared" si="53"/>
        <v>0.999</v>
      </c>
      <c r="J475" s="47">
        <f t="shared" si="54"/>
        <v>40696102012.393997</v>
      </c>
      <c r="K475" s="27"/>
      <c r="L475" s="27"/>
      <c r="M475" s="27"/>
      <c r="N475" s="27"/>
    </row>
    <row r="476" spans="2:14" x14ac:dyDescent="0.25">
      <c r="B476" s="9">
        <f t="shared" si="55"/>
        <v>457</v>
      </c>
      <c r="C476" s="42">
        <f>'Simulacion sistema (hoja4)'!BV467</f>
        <v>0.8178839346920157</v>
      </c>
      <c r="D476" s="42">
        <f>'Simulacion sistema (hoja4)'!BW467</f>
        <v>0.84022750982374872</v>
      </c>
      <c r="E476" s="44">
        <f t="shared" si="49"/>
        <v>110405894.79084058</v>
      </c>
      <c r="F476" s="45">
        <f t="shared" si="50"/>
        <v>206.96838382061188</v>
      </c>
      <c r="G476" s="45">
        <f t="shared" si="51"/>
        <v>362.19467168607082</v>
      </c>
      <c r="H476" s="46">
        <f t="shared" si="52"/>
        <v>1E-3</v>
      </c>
      <c r="I476" s="46">
        <f t="shared" si="53"/>
        <v>0.999</v>
      </c>
      <c r="J476" s="47">
        <f t="shared" si="54"/>
        <v>39988426815.97538</v>
      </c>
      <c r="K476" s="27"/>
      <c r="L476" s="27"/>
      <c r="M476" s="27"/>
      <c r="N476" s="27"/>
    </row>
    <row r="477" spans="2:14" x14ac:dyDescent="0.25">
      <c r="B477" s="9">
        <f t="shared" si="55"/>
        <v>458</v>
      </c>
      <c r="C477" s="42">
        <f>'Simulacion sistema (hoja4)'!BV468</f>
        <v>0.82805486373378479</v>
      </c>
      <c r="D477" s="42">
        <f>'Simulacion sistema (hoja4)'!BW468</f>
        <v>0.85496230985597266</v>
      </c>
      <c r="E477" s="44">
        <f t="shared" si="49"/>
        <v>112342047.5150748</v>
      </c>
      <c r="F477" s="45">
        <f t="shared" si="50"/>
        <v>206.96838382061188</v>
      </c>
      <c r="G477" s="45">
        <f t="shared" si="51"/>
        <v>362.19467168607082</v>
      </c>
      <c r="H477" s="46">
        <f t="shared" si="52"/>
        <v>1E-3</v>
      </c>
      <c r="I477" s="46">
        <f t="shared" si="53"/>
        <v>0.999</v>
      </c>
      <c r="J477" s="47">
        <f t="shared" si="54"/>
        <v>40689691016.263489</v>
      </c>
      <c r="K477" s="27"/>
      <c r="L477" s="27"/>
      <c r="M477" s="27"/>
      <c r="N477" s="27"/>
    </row>
    <row r="478" spans="2:14" x14ac:dyDescent="0.25">
      <c r="B478" s="9">
        <f t="shared" si="55"/>
        <v>459</v>
      </c>
      <c r="C478" s="42">
        <f>'Simulacion sistema (hoja4)'!BV469</f>
        <v>0.81689198297923826</v>
      </c>
      <c r="D478" s="42">
        <f>'Simulacion sistema (hoja4)'!BW469</f>
        <v>0.85463352543097293</v>
      </c>
      <c r="E478" s="44">
        <f t="shared" si="49"/>
        <v>112298845.24162984</v>
      </c>
      <c r="F478" s="45">
        <f t="shared" si="50"/>
        <v>206.96838382061188</v>
      </c>
      <c r="G478" s="45">
        <f t="shared" si="51"/>
        <v>362.19467168607082</v>
      </c>
      <c r="H478" s="46">
        <f t="shared" si="52"/>
        <v>1E-3</v>
      </c>
      <c r="I478" s="46">
        <f t="shared" si="53"/>
        <v>0.999</v>
      </c>
      <c r="J478" s="47">
        <f t="shared" si="54"/>
        <v>40674043383.016998</v>
      </c>
      <c r="K478" s="27"/>
      <c r="L478" s="27"/>
      <c r="M478" s="27"/>
      <c r="N478" s="27"/>
    </row>
    <row r="479" spans="2:14" x14ac:dyDescent="0.25">
      <c r="B479" s="9">
        <f t="shared" si="55"/>
        <v>460</v>
      </c>
      <c r="C479" s="42">
        <f>'Simulacion sistema (hoja4)'!BV470</f>
        <v>0.81373524014955878</v>
      </c>
      <c r="D479" s="42">
        <f>'Simulacion sistema (hoja4)'!BW470</f>
        <v>0.84504500688787643</v>
      </c>
      <c r="E479" s="44">
        <f t="shared" si="49"/>
        <v>111038913.90506697</v>
      </c>
      <c r="F479" s="45">
        <f t="shared" si="50"/>
        <v>206.96838382061188</v>
      </c>
      <c r="G479" s="45">
        <f t="shared" si="51"/>
        <v>362.19467168607082</v>
      </c>
      <c r="H479" s="46">
        <f t="shared" si="52"/>
        <v>1E-3</v>
      </c>
      <c r="I479" s="46">
        <f t="shared" si="53"/>
        <v>0.999</v>
      </c>
      <c r="J479" s="47">
        <f t="shared" si="54"/>
        <v>40217702966.223618</v>
      </c>
      <c r="K479" s="27"/>
      <c r="L479" s="27"/>
      <c r="M479" s="27"/>
      <c r="N479" s="27"/>
    </row>
    <row r="480" spans="2:14" x14ac:dyDescent="0.25">
      <c r="B480" s="9">
        <f t="shared" si="55"/>
        <v>461</v>
      </c>
      <c r="C480" s="42">
        <f>'Simulacion sistema (hoja4)'!BV471</f>
        <v>0.82138852431605969</v>
      </c>
      <c r="D480" s="42">
        <f>'Simulacion sistema (hoja4)'!BW471</f>
        <v>0.84554193354862139</v>
      </c>
      <c r="E480" s="44">
        <f t="shared" si="49"/>
        <v>111104210.06828885</v>
      </c>
      <c r="F480" s="45">
        <f t="shared" si="50"/>
        <v>206.96838382061188</v>
      </c>
      <c r="G480" s="45">
        <f t="shared" si="51"/>
        <v>362.19467168607082</v>
      </c>
      <c r="H480" s="46">
        <f t="shared" si="52"/>
        <v>1E-3</v>
      </c>
      <c r="I480" s="46">
        <f t="shared" si="53"/>
        <v>0.999</v>
      </c>
      <c r="J480" s="47">
        <f t="shared" si="54"/>
        <v>40241352888.624123</v>
      </c>
      <c r="K480" s="27"/>
      <c r="L480" s="27"/>
      <c r="M480" s="27"/>
      <c r="N480" s="27"/>
    </row>
    <row r="481" spans="2:14" x14ac:dyDescent="0.25">
      <c r="B481" s="9">
        <f t="shared" si="55"/>
        <v>462</v>
      </c>
      <c r="C481" s="42">
        <f>'Simulacion sistema (hoja4)'!BV472</f>
        <v>0.82879683621545708</v>
      </c>
      <c r="D481" s="42">
        <f>'Simulacion sistema (hoja4)'!BW472</f>
        <v>0.84377297247016192</v>
      </c>
      <c r="E481" s="44">
        <f t="shared" si="49"/>
        <v>110871768.58257927</v>
      </c>
      <c r="F481" s="45">
        <f t="shared" si="50"/>
        <v>206.96838382061188</v>
      </c>
      <c r="G481" s="45">
        <f t="shared" si="51"/>
        <v>362.19467168607082</v>
      </c>
      <c r="H481" s="46">
        <f t="shared" si="52"/>
        <v>1E-3</v>
      </c>
      <c r="I481" s="46">
        <f t="shared" si="53"/>
        <v>0.999</v>
      </c>
      <c r="J481" s="47">
        <f t="shared" si="54"/>
        <v>40157163821.021317</v>
      </c>
      <c r="K481" s="27"/>
      <c r="L481" s="27"/>
      <c r="M481" s="27"/>
      <c r="N481" s="27"/>
    </row>
    <row r="482" spans="2:14" x14ac:dyDescent="0.25">
      <c r="B482" s="9">
        <f t="shared" si="55"/>
        <v>463</v>
      </c>
      <c r="C482" s="42">
        <f>'Simulacion sistema (hoja4)'!BV473</f>
        <v>0.79732892788936915</v>
      </c>
      <c r="D482" s="42">
        <f>'Simulacion sistema (hoja4)'!BW473</f>
        <v>0.84969700632970169</v>
      </c>
      <c r="E482" s="44">
        <f t="shared" si="49"/>
        <v>111650186.63172281</v>
      </c>
      <c r="F482" s="45">
        <f t="shared" si="50"/>
        <v>206.96838382061188</v>
      </c>
      <c r="G482" s="45">
        <f t="shared" si="51"/>
        <v>362.19467168607082</v>
      </c>
      <c r="H482" s="46">
        <f t="shared" si="52"/>
        <v>1E-3</v>
      </c>
      <c r="I482" s="46">
        <f t="shared" si="53"/>
        <v>0.999</v>
      </c>
      <c r="J482" s="47">
        <f t="shared" si="54"/>
        <v>40439102690.765373</v>
      </c>
      <c r="K482" s="27"/>
      <c r="L482" s="27"/>
      <c r="M482" s="27"/>
      <c r="N482" s="27"/>
    </row>
    <row r="483" spans="2:14" x14ac:dyDescent="0.25">
      <c r="B483" s="9">
        <f t="shared" si="55"/>
        <v>464</v>
      </c>
      <c r="C483" s="42">
        <f>'Simulacion sistema (hoja4)'!BV474</f>
        <v>0.81947055766215027</v>
      </c>
      <c r="D483" s="42">
        <f>'Simulacion sistema (hoja4)'!BW474</f>
        <v>0.84444290657958732</v>
      </c>
      <c r="E483" s="44">
        <f t="shared" si="49"/>
        <v>110959797.92455778</v>
      </c>
      <c r="F483" s="45">
        <f t="shared" si="50"/>
        <v>206.96838382061188</v>
      </c>
      <c r="G483" s="45">
        <f t="shared" si="51"/>
        <v>362.19467168607082</v>
      </c>
      <c r="H483" s="46">
        <f t="shared" si="52"/>
        <v>1E-3</v>
      </c>
      <c r="I483" s="46">
        <f t="shared" si="53"/>
        <v>0.999</v>
      </c>
      <c r="J483" s="47">
        <f t="shared" si="54"/>
        <v>40189047579.637962</v>
      </c>
      <c r="K483" s="27"/>
      <c r="L483" s="27"/>
      <c r="M483" s="27"/>
      <c r="N483" s="27"/>
    </row>
    <row r="484" spans="2:14" x14ac:dyDescent="0.25">
      <c r="B484" s="9">
        <f t="shared" si="55"/>
        <v>465</v>
      </c>
      <c r="C484" s="42">
        <f>'Simulacion sistema (hoja4)'!BV475</f>
        <v>0.83144066412222006</v>
      </c>
      <c r="D484" s="42">
        <f>'Simulacion sistema (hoja4)'!BW475</f>
        <v>0.85203767404801189</v>
      </c>
      <c r="E484" s="44">
        <f t="shared" si="49"/>
        <v>111957750.36990876</v>
      </c>
      <c r="F484" s="45">
        <f t="shared" si="50"/>
        <v>206.96838382061188</v>
      </c>
      <c r="G484" s="45">
        <f t="shared" si="51"/>
        <v>362.19467168607082</v>
      </c>
      <c r="H484" s="46">
        <f t="shared" si="52"/>
        <v>1E-3</v>
      </c>
      <c r="I484" s="46">
        <f t="shared" si="53"/>
        <v>0.999</v>
      </c>
      <c r="J484" s="47">
        <f t="shared" si="54"/>
        <v>40550500637.940178</v>
      </c>
      <c r="K484" s="27"/>
      <c r="L484" s="27"/>
      <c r="M484" s="27"/>
      <c r="N484" s="27"/>
    </row>
    <row r="485" spans="2:14" x14ac:dyDescent="0.25">
      <c r="B485" s="9">
        <f t="shared" si="55"/>
        <v>466</v>
      </c>
      <c r="C485" s="42">
        <f>'Simulacion sistema (hoja4)'!BV476</f>
        <v>0.82982467298425844</v>
      </c>
      <c r="D485" s="42">
        <f>'Simulacion sistema (hoja4)'!BW476</f>
        <v>0.84946612344800321</v>
      </c>
      <c r="E485" s="44">
        <f t="shared" si="49"/>
        <v>111619848.62106761</v>
      </c>
      <c r="F485" s="45">
        <f t="shared" si="50"/>
        <v>206.96838382061188</v>
      </c>
      <c r="G485" s="45">
        <f t="shared" si="51"/>
        <v>362.19467168607082</v>
      </c>
      <c r="H485" s="46">
        <f t="shared" si="52"/>
        <v>1E-3</v>
      </c>
      <c r="I485" s="46">
        <f t="shared" si="53"/>
        <v>0.999</v>
      </c>
      <c r="J485" s="47">
        <f t="shared" si="54"/>
        <v>40428114424.956512</v>
      </c>
      <c r="K485" s="27"/>
      <c r="L485" s="27"/>
      <c r="M485" s="27"/>
      <c r="N485" s="27"/>
    </row>
    <row r="486" spans="2:14" x14ac:dyDescent="0.25">
      <c r="B486" s="9">
        <f t="shared" si="55"/>
        <v>467</v>
      </c>
      <c r="C486" s="42">
        <f>'Simulacion sistema (hoja4)'!BV477</f>
        <v>0.82503768948251988</v>
      </c>
      <c r="D486" s="42">
        <f>'Simulacion sistema (hoja4)'!BW477</f>
        <v>0.8517918145290464</v>
      </c>
      <c r="E486" s="44">
        <f t="shared" si="49"/>
        <v>111925444.4291167</v>
      </c>
      <c r="F486" s="45">
        <f t="shared" si="50"/>
        <v>206.96838382061188</v>
      </c>
      <c r="G486" s="45">
        <f t="shared" si="51"/>
        <v>362.19467168607082</v>
      </c>
      <c r="H486" s="46">
        <f t="shared" si="52"/>
        <v>1E-3</v>
      </c>
      <c r="I486" s="46">
        <f t="shared" si="53"/>
        <v>0.999</v>
      </c>
      <c r="J486" s="47">
        <f t="shared" si="54"/>
        <v>40538799598.321487</v>
      </c>
      <c r="K486" s="27"/>
      <c r="L486" s="27"/>
      <c r="M486" s="27"/>
      <c r="N486" s="27"/>
    </row>
    <row r="487" spans="2:14" x14ac:dyDescent="0.25">
      <c r="B487" s="9">
        <f t="shared" si="55"/>
        <v>468</v>
      </c>
      <c r="C487" s="42">
        <f>'Simulacion sistema (hoja4)'!BV478</f>
        <v>0.80788986466296298</v>
      </c>
      <c r="D487" s="42">
        <f>'Simulacion sistema (hoja4)'!BW478</f>
        <v>0.83705016081230166</v>
      </c>
      <c r="E487" s="44">
        <f t="shared" si="49"/>
        <v>109988391.13073644</v>
      </c>
      <c r="F487" s="45">
        <f t="shared" si="50"/>
        <v>206.96838382061188</v>
      </c>
      <c r="G487" s="45">
        <f t="shared" si="51"/>
        <v>362.19467168607082</v>
      </c>
      <c r="H487" s="46">
        <f t="shared" si="52"/>
        <v>1E-3</v>
      </c>
      <c r="I487" s="46">
        <f t="shared" si="53"/>
        <v>0.999</v>
      </c>
      <c r="J487" s="47">
        <f t="shared" si="54"/>
        <v>39837209214.876228</v>
      </c>
      <c r="K487" s="27"/>
      <c r="L487" s="27"/>
      <c r="M487" s="27"/>
      <c r="N487" s="27"/>
    </row>
    <row r="488" spans="2:14" x14ac:dyDescent="0.25">
      <c r="B488" s="9">
        <f t="shared" si="55"/>
        <v>469</v>
      </c>
      <c r="C488" s="42">
        <f>'Simulacion sistema (hoja4)'!BV479</f>
        <v>0.81498091280596174</v>
      </c>
      <c r="D488" s="42">
        <f>'Simulacion sistema (hoja4)'!BW479</f>
        <v>0.84197743907549771</v>
      </c>
      <c r="E488" s="44">
        <f t="shared" si="49"/>
        <v>110635835.49452041</v>
      </c>
      <c r="F488" s="45">
        <f t="shared" si="50"/>
        <v>206.96838382061188</v>
      </c>
      <c r="G488" s="45">
        <f t="shared" si="51"/>
        <v>362.19467168607082</v>
      </c>
      <c r="H488" s="46">
        <f t="shared" si="52"/>
        <v>1E-3</v>
      </c>
      <c r="I488" s="46">
        <f t="shared" si="53"/>
        <v>0.999</v>
      </c>
      <c r="J488" s="47">
        <f t="shared" si="54"/>
        <v>40071710113.651962</v>
      </c>
      <c r="K488" s="27"/>
      <c r="L488" s="27"/>
      <c r="M488" s="27"/>
      <c r="N488" s="27"/>
    </row>
    <row r="489" spans="2:14" x14ac:dyDescent="0.25">
      <c r="B489" s="9">
        <f t="shared" si="55"/>
        <v>470</v>
      </c>
      <c r="C489" s="42">
        <f>'Simulacion sistema (hoja4)'!BV480</f>
        <v>0.81541142082090834</v>
      </c>
      <c r="D489" s="42">
        <f>'Simulacion sistema (hoja4)'!BW480</f>
        <v>0.84966905405091397</v>
      </c>
      <c r="E489" s="44">
        <f t="shared" si="49"/>
        <v>111646513.70229009</v>
      </c>
      <c r="F489" s="45">
        <f t="shared" si="50"/>
        <v>206.96838382061188</v>
      </c>
      <c r="G489" s="45">
        <f t="shared" si="51"/>
        <v>362.19467168607082</v>
      </c>
      <c r="H489" s="46">
        <f t="shared" si="52"/>
        <v>1E-3</v>
      </c>
      <c r="I489" s="46">
        <f t="shared" si="53"/>
        <v>0.999</v>
      </c>
      <c r="J489" s="47">
        <f t="shared" si="54"/>
        <v>40437772375.295364</v>
      </c>
      <c r="K489" s="27"/>
      <c r="L489" s="27"/>
      <c r="M489" s="27"/>
      <c r="N489" s="27"/>
    </row>
    <row r="490" spans="2:14" x14ac:dyDescent="0.25">
      <c r="B490" s="9">
        <f t="shared" si="55"/>
        <v>471</v>
      </c>
      <c r="C490" s="42">
        <f>'Simulacion sistema (hoja4)'!BV481</f>
        <v>0.82103558279354383</v>
      </c>
      <c r="D490" s="42">
        <f>'Simulacion sistema (hoja4)'!BW481</f>
        <v>0.84644033670771801</v>
      </c>
      <c r="E490" s="44">
        <f t="shared" si="49"/>
        <v>111222260.24339415</v>
      </c>
      <c r="F490" s="45">
        <f t="shared" si="50"/>
        <v>206.96838382061188</v>
      </c>
      <c r="G490" s="45">
        <f t="shared" si="51"/>
        <v>362.19467168607082</v>
      </c>
      <c r="H490" s="46">
        <f t="shared" si="52"/>
        <v>1E-3</v>
      </c>
      <c r="I490" s="46">
        <f t="shared" si="53"/>
        <v>0.999</v>
      </c>
      <c r="J490" s="47">
        <f t="shared" si="54"/>
        <v>40284110033.038872</v>
      </c>
      <c r="K490" s="27"/>
      <c r="L490" s="27"/>
      <c r="M490" s="27"/>
      <c r="N490" s="27"/>
    </row>
    <row r="491" spans="2:14" x14ac:dyDescent="0.25">
      <c r="B491" s="9">
        <f t="shared" si="55"/>
        <v>472</v>
      </c>
      <c r="C491" s="42">
        <f>'Simulacion sistema (hoja4)'!BV482</f>
        <v>0.80321240908611347</v>
      </c>
      <c r="D491" s="42">
        <f>'Simulacion sistema (hoja4)'!BW482</f>
        <v>0.85051295045186692</v>
      </c>
      <c r="E491" s="44">
        <f t="shared" si="49"/>
        <v>111757401.68937531</v>
      </c>
      <c r="F491" s="45">
        <f t="shared" si="50"/>
        <v>206.96838382061188</v>
      </c>
      <c r="G491" s="45">
        <f t="shared" si="51"/>
        <v>362.19467168607082</v>
      </c>
      <c r="H491" s="46">
        <f t="shared" si="52"/>
        <v>1E-3</v>
      </c>
      <c r="I491" s="46">
        <f t="shared" si="53"/>
        <v>0.999</v>
      </c>
      <c r="J491" s="47">
        <f t="shared" si="54"/>
        <v>40477935413.371628</v>
      </c>
      <c r="K491" s="27"/>
      <c r="L491" s="27"/>
      <c r="M491" s="27"/>
      <c r="N491" s="27"/>
    </row>
    <row r="492" spans="2:14" x14ac:dyDescent="0.25">
      <c r="B492" s="9">
        <f t="shared" si="55"/>
        <v>473</v>
      </c>
      <c r="C492" s="42">
        <f>'Simulacion sistema (hoja4)'!BV483</f>
        <v>0.81989044887378315</v>
      </c>
      <c r="D492" s="42">
        <f>'Simulacion sistema (hoja4)'!BW483</f>
        <v>0.84967122335263601</v>
      </c>
      <c r="E492" s="44">
        <f t="shared" si="49"/>
        <v>111646798.74853638</v>
      </c>
      <c r="F492" s="45">
        <f t="shared" si="50"/>
        <v>206.96838382061188</v>
      </c>
      <c r="G492" s="45">
        <f t="shared" si="51"/>
        <v>362.19467168607082</v>
      </c>
      <c r="H492" s="46">
        <f t="shared" si="52"/>
        <v>1E-3</v>
      </c>
      <c r="I492" s="46">
        <f t="shared" si="53"/>
        <v>0.999</v>
      </c>
      <c r="J492" s="47">
        <f t="shared" si="54"/>
        <v>40437875617.526955</v>
      </c>
      <c r="K492" s="27"/>
      <c r="L492" s="27"/>
      <c r="M492" s="27"/>
      <c r="N492" s="27"/>
    </row>
    <row r="493" spans="2:14" x14ac:dyDescent="0.25">
      <c r="B493" s="9">
        <f t="shared" si="55"/>
        <v>474</v>
      </c>
      <c r="C493" s="42">
        <f>'Simulacion sistema (hoja4)'!BV484</f>
        <v>0.801077340063025</v>
      </c>
      <c r="D493" s="42">
        <f>'Simulacion sistema (hoja4)'!BW484</f>
        <v>0.84253096241837866</v>
      </c>
      <c r="E493" s="44">
        <f t="shared" si="49"/>
        <v>110708568.46177496</v>
      </c>
      <c r="F493" s="45">
        <f t="shared" si="50"/>
        <v>206.96838382061188</v>
      </c>
      <c r="G493" s="45">
        <f t="shared" si="51"/>
        <v>362.19467168607082</v>
      </c>
      <c r="H493" s="46">
        <f t="shared" si="52"/>
        <v>1E-3</v>
      </c>
      <c r="I493" s="46">
        <f t="shared" si="53"/>
        <v>0.999</v>
      </c>
      <c r="J493" s="47">
        <f t="shared" si="54"/>
        <v>40098053606.847473</v>
      </c>
      <c r="K493" s="27"/>
      <c r="L493" s="27"/>
      <c r="M493" s="27"/>
      <c r="N493" s="27"/>
    </row>
    <row r="494" spans="2:14" x14ac:dyDescent="0.25">
      <c r="B494" s="9">
        <f t="shared" si="55"/>
        <v>475</v>
      </c>
      <c r="C494" s="42">
        <f>'Simulacion sistema (hoja4)'!BV485</f>
        <v>0.82481580861995552</v>
      </c>
      <c r="D494" s="42">
        <f>'Simulacion sistema (hoja4)'!BW485</f>
        <v>0.84971777219866973</v>
      </c>
      <c r="E494" s="44">
        <f t="shared" si="49"/>
        <v>111652915.2669052</v>
      </c>
      <c r="F494" s="45">
        <f t="shared" si="50"/>
        <v>206.96838382061188</v>
      </c>
      <c r="G494" s="45">
        <f t="shared" si="51"/>
        <v>362.19467168607082</v>
      </c>
      <c r="H494" s="46">
        <f t="shared" si="52"/>
        <v>1E-3</v>
      </c>
      <c r="I494" s="46">
        <f t="shared" si="53"/>
        <v>0.999</v>
      </c>
      <c r="J494" s="47">
        <f t="shared" si="54"/>
        <v>40440090987.889412</v>
      </c>
      <c r="K494" s="27"/>
      <c r="L494" s="27"/>
      <c r="M494" s="27"/>
      <c r="N494" s="27"/>
    </row>
    <row r="495" spans="2:14" x14ac:dyDescent="0.25">
      <c r="B495" s="9">
        <f t="shared" si="55"/>
        <v>476</v>
      </c>
      <c r="C495" s="42">
        <f>'Simulacion sistema (hoja4)'!BV486</f>
        <v>0.83136782879254811</v>
      </c>
      <c r="D495" s="42">
        <f>'Simulacion sistema (hoja4)'!BW486</f>
        <v>0.85193756392111863</v>
      </c>
      <c r="E495" s="44">
        <f t="shared" si="49"/>
        <v>111944595.899235</v>
      </c>
      <c r="F495" s="45">
        <f t="shared" si="50"/>
        <v>206.96838382061188</v>
      </c>
      <c r="G495" s="45">
        <f t="shared" si="51"/>
        <v>362.19467168607082</v>
      </c>
      <c r="H495" s="46">
        <f t="shared" si="52"/>
        <v>1E-3</v>
      </c>
      <c r="I495" s="46">
        <f t="shared" si="53"/>
        <v>0.999</v>
      </c>
      <c r="J495" s="47">
        <f t="shared" si="54"/>
        <v>40545736158.753288</v>
      </c>
      <c r="K495" s="27"/>
      <c r="L495" s="27"/>
      <c r="M495" s="27"/>
      <c r="N495" s="27"/>
    </row>
    <row r="496" spans="2:14" x14ac:dyDescent="0.25">
      <c r="B496" s="9">
        <f t="shared" si="55"/>
        <v>477</v>
      </c>
      <c r="C496" s="42">
        <f>'Simulacion sistema (hoja4)'!BV487</f>
        <v>0.81234805117437459</v>
      </c>
      <c r="D496" s="42">
        <f>'Simulacion sistema (hoja4)'!BW487</f>
        <v>0.8454276972865995</v>
      </c>
      <c r="E496" s="44">
        <f t="shared" si="49"/>
        <v>111089199.42345917</v>
      </c>
      <c r="F496" s="45">
        <f t="shared" si="50"/>
        <v>206.96838382061188</v>
      </c>
      <c r="G496" s="45">
        <f t="shared" si="51"/>
        <v>362.19467168607082</v>
      </c>
      <c r="H496" s="46">
        <f t="shared" si="52"/>
        <v>1E-3</v>
      </c>
      <c r="I496" s="46">
        <f t="shared" si="53"/>
        <v>0.999</v>
      </c>
      <c r="J496" s="47">
        <f t="shared" si="54"/>
        <v>40235916113.048241</v>
      </c>
      <c r="K496" s="27"/>
      <c r="L496" s="27"/>
      <c r="M496" s="27"/>
      <c r="N496" s="27"/>
    </row>
    <row r="497" spans="2:14" x14ac:dyDescent="0.25">
      <c r="B497" s="9">
        <f t="shared" si="55"/>
        <v>478</v>
      </c>
      <c r="C497" s="42">
        <f>'Simulacion sistema (hoja4)'!BV488</f>
        <v>0.83056255487779296</v>
      </c>
      <c r="D497" s="42">
        <f>'Simulacion sistema (hoja4)'!BW488</f>
        <v>0.84976258065082322</v>
      </c>
      <c r="E497" s="44">
        <f t="shared" si="49"/>
        <v>111658803.09751816</v>
      </c>
      <c r="F497" s="45">
        <f t="shared" si="50"/>
        <v>206.96838382061188</v>
      </c>
      <c r="G497" s="45">
        <f t="shared" si="51"/>
        <v>362.19467168607082</v>
      </c>
      <c r="H497" s="46">
        <f t="shared" si="52"/>
        <v>1E-3</v>
      </c>
      <c r="I497" s="46">
        <f t="shared" si="53"/>
        <v>0.999</v>
      </c>
      <c r="J497" s="47">
        <f t="shared" si="54"/>
        <v>40442223528.765221</v>
      </c>
      <c r="K497" s="27"/>
      <c r="L497" s="27"/>
      <c r="M497" s="27"/>
      <c r="N497" s="27"/>
    </row>
    <row r="498" spans="2:14" x14ac:dyDescent="0.25">
      <c r="B498" s="9">
        <f t="shared" si="55"/>
        <v>479</v>
      </c>
      <c r="C498" s="42">
        <f>'Simulacion sistema (hoja4)'!BV489</f>
        <v>0.82890111056211435</v>
      </c>
      <c r="D498" s="42">
        <f>'Simulacion sistema (hoja4)'!BW489</f>
        <v>0.85128145735844019</v>
      </c>
      <c r="E498" s="44">
        <f t="shared" si="49"/>
        <v>111858383.49689904</v>
      </c>
      <c r="F498" s="45">
        <f t="shared" si="50"/>
        <v>206.96838382061188</v>
      </c>
      <c r="G498" s="45">
        <f t="shared" si="51"/>
        <v>362.19467168607082</v>
      </c>
      <c r="H498" s="46">
        <f t="shared" si="52"/>
        <v>1E-3</v>
      </c>
      <c r="I498" s="46">
        <f t="shared" si="53"/>
        <v>0.999</v>
      </c>
      <c r="J498" s="47">
        <f t="shared" si="54"/>
        <v>40514510485.99395</v>
      </c>
      <c r="K498" s="27"/>
      <c r="L498" s="27"/>
      <c r="M498" s="27"/>
      <c r="N498" s="27"/>
    </row>
    <row r="499" spans="2:14" x14ac:dyDescent="0.25">
      <c r="B499" s="9">
        <f t="shared" si="55"/>
        <v>480</v>
      </c>
      <c r="C499" s="42">
        <f>'Simulacion sistema (hoja4)'!BV490</f>
        <v>0.82130003540011642</v>
      </c>
      <c r="D499" s="42">
        <f>'Simulacion sistema (hoja4)'!BW490</f>
        <v>0.84941876708897879</v>
      </c>
      <c r="E499" s="44">
        <f t="shared" si="49"/>
        <v>111613625.99549182</v>
      </c>
      <c r="F499" s="45">
        <f t="shared" si="50"/>
        <v>206.96838382061188</v>
      </c>
      <c r="G499" s="45">
        <f t="shared" si="51"/>
        <v>362.19467168607082</v>
      </c>
      <c r="H499" s="46">
        <f t="shared" si="52"/>
        <v>1E-3</v>
      </c>
      <c r="I499" s="46">
        <f t="shared" si="53"/>
        <v>0.999</v>
      </c>
      <c r="J499" s="47">
        <f t="shared" si="54"/>
        <v>40425860623.129059</v>
      </c>
      <c r="K499" s="27"/>
      <c r="L499" s="27"/>
      <c r="M499" s="27"/>
      <c r="N499" s="27"/>
    </row>
    <row r="500" spans="2:14" x14ac:dyDescent="0.25">
      <c r="B500" s="9">
        <f t="shared" si="55"/>
        <v>481</v>
      </c>
      <c r="C500" s="42">
        <f>'Simulacion sistema (hoja4)'!BV491</f>
        <v>0.8183271678084405</v>
      </c>
      <c r="D500" s="42">
        <f>'Simulacion sistema (hoja4)'!BW491</f>
        <v>0.85670557531082447</v>
      </c>
      <c r="E500" s="44">
        <f t="shared" si="49"/>
        <v>112571112.59584233</v>
      </c>
      <c r="F500" s="45">
        <f t="shared" si="50"/>
        <v>206.96838382061188</v>
      </c>
      <c r="G500" s="45">
        <f t="shared" si="51"/>
        <v>362.19467168607082</v>
      </c>
      <c r="H500" s="46">
        <f t="shared" si="52"/>
        <v>1E-3</v>
      </c>
      <c r="I500" s="46">
        <f t="shared" si="53"/>
        <v>0.999</v>
      </c>
      <c r="J500" s="47">
        <f t="shared" si="54"/>
        <v>40772657167.986824</v>
      </c>
      <c r="K500" s="27"/>
      <c r="L500" s="27"/>
      <c r="M500" s="27"/>
      <c r="N500" s="27"/>
    </row>
    <row r="501" spans="2:14" x14ac:dyDescent="0.25">
      <c r="B501" s="9">
        <f t="shared" si="55"/>
        <v>482</v>
      </c>
      <c r="C501" s="42">
        <f>'Simulacion sistema (hoja4)'!BV492</f>
        <v>0.81338922149254178</v>
      </c>
      <c r="D501" s="42">
        <f>'Simulacion sistema (hoja4)'!BW492</f>
        <v>0.84574302785844613</v>
      </c>
      <c r="E501" s="44">
        <f t="shared" si="49"/>
        <v>111130633.86059983</v>
      </c>
      <c r="F501" s="45">
        <f t="shared" si="50"/>
        <v>206.96838382061188</v>
      </c>
      <c r="G501" s="45">
        <f t="shared" si="51"/>
        <v>362.19467168607082</v>
      </c>
      <c r="H501" s="46">
        <f t="shared" si="52"/>
        <v>1E-3</v>
      </c>
      <c r="I501" s="46">
        <f t="shared" si="53"/>
        <v>0.999</v>
      </c>
      <c r="J501" s="47">
        <f t="shared" si="54"/>
        <v>40250923445.4049</v>
      </c>
      <c r="K501" s="27"/>
      <c r="L501" s="27"/>
      <c r="M501" s="27"/>
      <c r="N501" s="27"/>
    </row>
    <row r="502" spans="2:14" x14ac:dyDescent="0.25">
      <c r="B502" s="9">
        <f t="shared" si="55"/>
        <v>483</v>
      </c>
      <c r="C502" s="42">
        <f>'Simulacion sistema (hoja4)'!BV493</f>
        <v>0.81350065473023792</v>
      </c>
      <c r="D502" s="42">
        <f>'Simulacion sistema (hoja4)'!BW493</f>
        <v>0.84225116440396941</v>
      </c>
      <c r="E502" s="44">
        <f t="shared" si="49"/>
        <v>110671803.00268157</v>
      </c>
      <c r="F502" s="45">
        <f t="shared" si="50"/>
        <v>206.96838382061188</v>
      </c>
      <c r="G502" s="45">
        <f t="shared" si="51"/>
        <v>362.19467168607082</v>
      </c>
      <c r="H502" s="46">
        <f t="shared" si="52"/>
        <v>1E-3</v>
      </c>
      <c r="I502" s="46">
        <f t="shared" si="53"/>
        <v>0.999</v>
      </c>
      <c r="J502" s="47">
        <f t="shared" si="54"/>
        <v>40084737353.461754</v>
      </c>
      <c r="K502" s="27"/>
      <c r="L502" s="27"/>
      <c r="M502" s="27"/>
      <c r="N502" s="27"/>
    </row>
    <row r="503" spans="2:14" x14ac:dyDescent="0.25">
      <c r="B503" s="9">
        <f t="shared" si="55"/>
        <v>484</v>
      </c>
      <c r="C503" s="42">
        <f>'Simulacion sistema (hoja4)'!BV494</f>
        <v>0.82689010788786277</v>
      </c>
      <c r="D503" s="42">
        <f>'Simulacion sistema (hoja4)'!BW494</f>
        <v>0.85216112270239108</v>
      </c>
      <c r="E503" s="44">
        <f t="shared" si="49"/>
        <v>111973971.52309419</v>
      </c>
      <c r="F503" s="45">
        <f t="shared" si="50"/>
        <v>206.96838382061188</v>
      </c>
      <c r="G503" s="45">
        <f t="shared" si="51"/>
        <v>362.19467168607082</v>
      </c>
      <c r="H503" s="46">
        <f t="shared" si="52"/>
        <v>1E-3</v>
      </c>
      <c r="I503" s="46">
        <f t="shared" si="53"/>
        <v>0.999</v>
      </c>
      <c r="J503" s="47">
        <f t="shared" si="54"/>
        <v>40556375853.192543</v>
      </c>
      <c r="K503" s="27"/>
      <c r="L503" s="27"/>
      <c r="M503" s="27"/>
      <c r="N503" s="27"/>
    </row>
    <row r="504" spans="2:14" x14ac:dyDescent="0.25">
      <c r="B504" s="9">
        <f t="shared" si="55"/>
        <v>485</v>
      </c>
      <c r="C504" s="42">
        <f>'Simulacion sistema (hoja4)'!BV495</f>
        <v>0.81833976739306946</v>
      </c>
      <c r="D504" s="42">
        <f>'Simulacion sistema (hoja4)'!BW495</f>
        <v>0.84456630435710456</v>
      </c>
      <c r="E504" s="44">
        <f t="shared" si="49"/>
        <v>110976012.39252354</v>
      </c>
      <c r="F504" s="45">
        <f t="shared" si="50"/>
        <v>206.96838382061188</v>
      </c>
      <c r="G504" s="45">
        <f t="shared" si="51"/>
        <v>362.19467168607082</v>
      </c>
      <c r="H504" s="46">
        <f t="shared" si="52"/>
        <v>1E-3</v>
      </c>
      <c r="I504" s="46">
        <f t="shared" si="53"/>
        <v>0.999</v>
      </c>
      <c r="J504" s="47">
        <f t="shared" si="54"/>
        <v>40194920373.539391</v>
      </c>
      <c r="K504" s="27"/>
      <c r="L504" s="27"/>
      <c r="M504" s="27"/>
      <c r="N504" s="27"/>
    </row>
    <row r="505" spans="2:14" x14ac:dyDescent="0.25">
      <c r="B505" s="9">
        <f t="shared" si="55"/>
        <v>486</v>
      </c>
      <c r="C505" s="42">
        <f>'Simulacion sistema (hoja4)'!BV496</f>
        <v>0.82704484457148497</v>
      </c>
      <c r="D505" s="42">
        <f>'Simulacion sistema (hoja4)'!BW496</f>
        <v>0.85662822929465854</v>
      </c>
      <c r="E505" s="44">
        <f t="shared" si="49"/>
        <v>112560949.32931812</v>
      </c>
      <c r="F505" s="45">
        <f t="shared" si="50"/>
        <v>206.96838382061188</v>
      </c>
      <c r="G505" s="45">
        <f t="shared" si="51"/>
        <v>362.19467168607082</v>
      </c>
      <c r="H505" s="46">
        <f t="shared" si="52"/>
        <v>1E-3</v>
      </c>
      <c r="I505" s="46">
        <f t="shared" si="53"/>
        <v>0.999</v>
      </c>
      <c r="J505" s="47">
        <f t="shared" si="54"/>
        <v>40768976087.004829</v>
      </c>
      <c r="K505" s="27"/>
      <c r="L505" s="27"/>
      <c r="M505" s="27"/>
      <c r="N505" s="27"/>
    </row>
    <row r="506" spans="2:14" x14ac:dyDescent="0.25">
      <c r="B506" s="9">
        <f t="shared" si="55"/>
        <v>487</v>
      </c>
      <c r="C506" s="42">
        <f>'Simulacion sistema (hoja4)'!BV497</f>
        <v>0.82445206762647649</v>
      </c>
      <c r="D506" s="42">
        <f>'Simulacion sistema (hoja4)'!BW497</f>
        <v>0.85467839185350658</v>
      </c>
      <c r="E506" s="44">
        <f t="shared" si="49"/>
        <v>112304740.68955076</v>
      </c>
      <c r="F506" s="45">
        <f t="shared" si="50"/>
        <v>206.96838382061188</v>
      </c>
      <c r="G506" s="45">
        <f t="shared" si="51"/>
        <v>362.19467168607082</v>
      </c>
      <c r="H506" s="46">
        <f t="shared" si="52"/>
        <v>1E-3</v>
      </c>
      <c r="I506" s="46">
        <f t="shared" si="53"/>
        <v>0.999</v>
      </c>
      <c r="J506" s="47">
        <f t="shared" si="54"/>
        <v>40676178682.841156</v>
      </c>
      <c r="K506" s="27"/>
      <c r="L506" s="27"/>
      <c r="M506" s="27"/>
      <c r="N506" s="27"/>
    </row>
    <row r="507" spans="2:14" x14ac:dyDescent="0.25">
      <c r="B507" s="9">
        <f t="shared" si="55"/>
        <v>488</v>
      </c>
      <c r="C507" s="42">
        <f>'Simulacion sistema (hoja4)'!BV498</f>
        <v>0.79667855166589219</v>
      </c>
      <c r="D507" s="42">
        <f>'Simulacion sistema (hoja4)'!BW498</f>
        <v>0.84099302101438567</v>
      </c>
      <c r="E507" s="44">
        <f t="shared" si="49"/>
        <v>110506482.96129027</v>
      </c>
      <c r="F507" s="45">
        <f t="shared" si="50"/>
        <v>206.96838382061188</v>
      </c>
      <c r="G507" s="45">
        <f t="shared" si="51"/>
        <v>362.19467168607082</v>
      </c>
      <c r="H507" s="46">
        <f t="shared" si="52"/>
        <v>1E-3</v>
      </c>
      <c r="I507" s="46">
        <f t="shared" si="53"/>
        <v>0.999</v>
      </c>
      <c r="J507" s="47">
        <f t="shared" si="54"/>
        <v>40024859315.346909</v>
      </c>
      <c r="K507" s="27"/>
      <c r="L507" s="27"/>
      <c r="M507" s="27"/>
      <c r="N507" s="27"/>
    </row>
    <row r="508" spans="2:14" x14ac:dyDescent="0.25">
      <c r="B508" s="9">
        <f t="shared" si="55"/>
        <v>489</v>
      </c>
      <c r="C508" s="42">
        <f>'Simulacion sistema (hoja4)'!BV499</f>
        <v>0.81725823226268535</v>
      </c>
      <c r="D508" s="42">
        <f>'Simulacion sistema (hoja4)'!BW499</f>
        <v>0.85103484798268847</v>
      </c>
      <c r="E508" s="44">
        <f t="shared" si="49"/>
        <v>111825979.02492526</v>
      </c>
      <c r="F508" s="45">
        <f t="shared" si="50"/>
        <v>206.96838382061188</v>
      </c>
      <c r="G508" s="45">
        <f t="shared" si="51"/>
        <v>362.19467168607082</v>
      </c>
      <c r="H508" s="46">
        <f t="shared" si="52"/>
        <v>1E-3</v>
      </c>
      <c r="I508" s="46">
        <f t="shared" si="53"/>
        <v>0.999</v>
      </c>
      <c r="J508" s="47">
        <f t="shared" si="54"/>
        <v>40502773758.90625</v>
      </c>
      <c r="K508" s="27"/>
      <c r="L508" s="27"/>
      <c r="M508" s="27"/>
      <c r="N508" s="27"/>
    </row>
    <row r="509" spans="2:14" x14ac:dyDescent="0.25">
      <c r="B509" s="9">
        <f t="shared" si="55"/>
        <v>490</v>
      </c>
      <c r="C509" s="42">
        <f>'Simulacion sistema (hoja4)'!BV500</f>
        <v>0.80906444502480224</v>
      </c>
      <c r="D509" s="42">
        <f>'Simulacion sistema (hoja4)'!BW500</f>
        <v>0.84243012622237734</v>
      </c>
      <c r="E509" s="44">
        <f t="shared" si="49"/>
        <v>110695318.58562037</v>
      </c>
      <c r="F509" s="45">
        <f t="shared" si="50"/>
        <v>206.96838382061188</v>
      </c>
      <c r="G509" s="45">
        <f t="shared" si="51"/>
        <v>362.19467168607082</v>
      </c>
      <c r="H509" s="46">
        <f t="shared" si="52"/>
        <v>1E-3</v>
      </c>
      <c r="I509" s="46">
        <f t="shared" si="53"/>
        <v>0.999</v>
      </c>
      <c r="J509" s="47">
        <f t="shared" si="54"/>
        <v>40093254572.303787</v>
      </c>
      <c r="K509" s="27"/>
      <c r="L509" s="27"/>
      <c r="M509" s="27"/>
      <c r="N509" s="27"/>
    </row>
    <row r="510" spans="2:14" x14ac:dyDescent="0.25">
      <c r="B510" s="9">
        <f t="shared" si="55"/>
        <v>491</v>
      </c>
      <c r="C510" s="42">
        <f>'Simulacion sistema (hoja4)'!BV501</f>
        <v>0.8247999899600027</v>
      </c>
      <c r="D510" s="42">
        <f>'Simulacion sistema (hoja4)'!BW501</f>
        <v>0.84828121629484332</v>
      </c>
      <c r="E510" s="44">
        <f t="shared" si="49"/>
        <v>111464151.82114241</v>
      </c>
      <c r="F510" s="45">
        <f t="shared" si="50"/>
        <v>206.96838382061188</v>
      </c>
      <c r="G510" s="45">
        <f t="shared" si="51"/>
        <v>362.19467168607082</v>
      </c>
      <c r="H510" s="46">
        <f t="shared" si="52"/>
        <v>1E-3</v>
      </c>
      <c r="I510" s="46">
        <f t="shared" si="53"/>
        <v>0.999</v>
      </c>
      <c r="J510" s="47">
        <f t="shared" si="54"/>
        <v>40371721873.625023</v>
      </c>
      <c r="K510" s="27"/>
      <c r="L510" s="27"/>
      <c r="M510" s="27"/>
      <c r="N510" s="27"/>
    </row>
    <row r="511" spans="2:14" x14ac:dyDescent="0.25">
      <c r="B511" s="9">
        <f t="shared" si="55"/>
        <v>492</v>
      </c>
      <c r="C511" s="42">
        <f>'Simulacion sistema (hoja4)'!BV502</f>
        <v>0.82134461340321552</v>
      </c>
      <c r="D511" s="42">
        <f>'Simulacion sistema (hoja4)'!BW502</f>
        <v>0.84108150086229361</v>
      </c>
      <c r="E511" s="44">
        <f t="shared" si="49"/>
        <v>110518109.21330538</v>
      </c>
      <c r="F511" s="45">
        <f t="shared" si="50"/>
        <v>206.96838382061188</v>
      </c>
      <c r="G511" s="45">
        <f t="shared" si="51"/>
        <v>362.19467168607082</v>
      </c>
      <c r="H511" s="46">
        <f t="shared" si="52"/>
        <v>1E-3</v>
      </c>
      <c r="I511" s="46">
        <f t="shared" si="53"/>
        <v>0.999</v>
      </c>
      <c r="J511" s="47">
        <f t="shared" si="54"/>
        <v>40029070281.878464</v>
      </c>
      <c r="K511" s="27"/>
      <c r="L511" s="27"/>
      <c r="M511" s="27"/>
      <c r="N511" s="27"/>
    </row>
    <row r="512" spans="2:14" x14ac:dyDescent="0.25">
      <c r="B512" s="9">
        <f t="shared" si="55"/>
        <v>493</v>
      </c>
      <c r="C512" s="42">
        <f>'Simulacion sistema (hoja4)'!BV503</f>
        <v>0.82451333089588252</v>
      </c>
      <c r="D512" s="42">
        <f>'Simulacion sistema (hoja4)'!BW503</f>
        <v>0.84224505302065011</v>
      </c>
      <c r="E512" s="44">
        <f t="shared" si="49"/>
        <v>110670999.96691342</v>
      </c>
      <c r="F512" s="45">
        <f t="shared" si="50"/>
        <v>206.96838382061188</v>
      </c>
      <c r="G512" s="45">
        <f t="shared" si="51"/>
        <v>362.19467168607082</v>
      </c>
      <c r="H512" s="46">
        <f t="shared" si="52"/>
        <v>1E-3</v>
      </c>
      <c r="I512" s="46">
        <f t="shared" si="53"/>
        <v>0.999</v>
      </c>
      <c r="J512" s="47">
        <f t="shared" si="54"/>
        <v>40084446498.185356</v>
      </c>
      <c r="K512" s="27"/>
      <c r="L512" s="27"/>
      <c r="M512" s="27"/>
      <c r="N512" s="27"/>
    </row>
    <row r="513" spans="2:14" x14ac:dyDescent="0.25">
      <c r="B513" s="9">
        <f t="shared" si="55"/>
        <v>494</v>
      </c>
      <c r="C513" s="42">
        <f>'Simulacion sistema (hoja4)'!BV504</f>
        <v>0.82034800540956609</v>
      </c>
      <c r="D513" s="42">
        <f>'Simulacion sistema (hoja4)'!BW504</f>
        <v>0.8400844485385679</v>
      </c>
      <c r="E513" s="44">
        <f t="shared" si="49"/>
        <v>110387096.53796783</v>
      </c>
      <c r="F513" s="45">
        <f t="shared" si="50"/>
        <v>206.96838382061188</v>
      </c>
      <c r="G513" s="45">
        <f t="shared" si="51"/>
        <v>362.19467168607082</v>
      </c>
      <c r="H513" s="46">
        <f t="shared" si="52"/>
        <v>1E-3</v>
      </c>
      <c r="I513" s="46">
        <f t="shared" si="53"/>
        <v>0.999</v>
      </c>
      <c r="J513" s="47">
        <f t="shared" si="54"/>
        <v>39981618188.947861</v>
      </c>
      <c r="K513" s="27"/>
      <c r="L513" s="27"/>
      <c r="M513" s="27"/>
      <c r="N513" s="27"/>
    </row>
    <row r="514" spans="2:14" x14ac:dyDescent="0.25">
      <c r="B514" s="9">
        <f t="shared" si="55"/>
        <v>495</v>
      </c>
      <c r="C514" s="42">
        <f>'Simulacion sistema (hoja4)'!BV505</f>
        <v>0.81523902047015906</v>
      </c>
      <c r="D514" s="42">
        <f>'Simulacion sistema (hoja4)'!BW505</f>
        <v>0.84895701038248095</v>
      </c>
      <c r="E514" s="44">
        <f t="shared" si="49"/>
        <v>111552951.16425799</v>
      </c>
      <c r="F514" s="45">
        <f t="shared" si="50"/>
        <v>206.96838382061188</v>
      </c>
      <c r="G514" s="45">
        <f t="shared" si="51"/>
        <v>362.19467168607082</v>
      </c>
      <c r="H514" s="46">
        <f t="shared" si="52"/>
        <v>1E-3</v>
      </c>
      <c r="I514" s="46">
        <f t="shared" si="53"/>
        <v>0.999</v>
      </c>
      <c r="J514" s="47">
        <f t="shared" si="54"/>
        <v>40403884522.550713</v>
      </c>
      <c r="K514" s="27"/>
      <c r="L514" s="27"/>
      <c r="M514" s="27"/>
      <c r="N514" s="27"/>
    </row>
    <row r="515" spans="2:14" x14ac:dyDescent="0.25">
      <c r="B515" s="9">
        <f t="shared" si="55"/>
        <v>496</v>
      </c>
      <c r="C515" s="42">
        <f>'Simulacion sistema (hoja4)'!BV506</f>
        <v>0.81911175303512895</v>
      </c>
      <c r="D515" s="42">
        <f>'Simulacion sistema (hoja4)'!BW506</f>
        <v>0.84642899378896497</v>
      </c>
      <c r="E515" s="44">
        <f t="shared" si="49"/>
        <v>111220769.78387</v>
      </c>
      <c r="F515" s="45">
        <f t="shared" si="50"/>
        <v>206.96838382061188</v>
      </c>
      <c r="G515" s="45">
        <f t="shared" si="51"/>
        <v>362.19467168607082</v>
      </c>
      <c r="H515" s="46">
        <f t="shared" si="52"/>
        <v>1E-3</v>
      </c>
      <c r="I515" s="46">
        <f t="shared" si="53"/>
        <v>0.999</v>
      </c>
      <c r="J515" s="47">
        <f t="shared" si="54"/>
        <v>40283570196.540855</v>
      </c>
      <c r="K515" s="27"/>
      <c r="L515" s="27"/>
      <c r="M515" s="27"/>
      <c r="N515" s="27"/>
    </row>
    <row r="516" spans="2:14" x14ac:dyDescent="0.25">
      <c r="B516" s="9">
        <f t="shared" si="55"/>
        <v>497</v>
      </c>
      <c r="C516" s="42">
        <f>'Simulacion sistema (hoja4)'!BV507</f>
        <v>0.81261966805361396</v>
      </c>
      <c r="D516" s="42">
        <f>'Simulacion sistema (hoja4)'!BW507</f>
        <v>0.84761682108167347</v>
      </c>
      <c r="E516" s="44">
        <f t="shared" si="49"/>
        <v>111376850.2901319</v>
      </c>
      <c r="F516" s="45">
        <f t="shared" si="50"/>
        <v>206.96838382061188</v>
      </c>
      <c r="G516" s="45">
        <f t="shared" si="51"/>
        <v>362.19467168607082</v>
      </c>
      <c r="H516" s="46">
        <f t="shared" si="52"/>
        <v>1E-3</v>
      </c>
      <c r="I516" s="46">
        <f t="shared" si="53"/>
        <v>0.999</v>
      </c>
      <c r="J516" s="47">
        <f t="shared" si="54"/>
        <v>40340101724.262985</v>
      </c>
      <c r="K516" s="27"/>
      <c r="L516" s="27"/>
      <c r="M516" s="27"/>
      <c r="N516" s="27"/>
    </row>
    <row r="517" spans="2:14" x14ac:dyDescent="0.25">
      <c r="B517" s="9">
        <f t="shared" si="55"/>
        <v>498</v>
      </c>
      <c r="C517" s="42">
        <f>'Simulacion sistema (hoja4)'!BV508</f>
        <v>0.8355984123703466</v>
      </c>
      <c r="D517" s="42">
        <f>'Simulacion sistema (hoja4)'!BW508</f>
        <v>0.85200234576406575</v>
      </c>
      <c r="E517" s="44">
        <f t="shared" si="49"/>
        <v>111953108.23339823</v>
      </c>
      <c r="F517" s="45">
        <f t="shared" si="50"/>
        <v>206.96838382061188</v>
      </c>
      <c r="G517" s="45">
        <f t="shared" si="51"/>
        <v>362.19467168607082</v>
      </c>
      <c r="H517" s="46">
        <f t="shared" si="52"/>
        <v>1E-3</v>
      </c>
      <c r="I517" s="46">
        <f t="shared" si="53"/>
        <v>0.999</v>
      </c>
      <c r="J517" s="47">
        <f t="shared" si="54"/>
        <v>40548819280.830826</v>
      </c>
      <c r="K517" s="27"/>
      <c r="L517" s="27"/>
      <c r="M517" s="27"/>
      <c r="N517" s="27"/>
    </row>
    <row r="518" spans="2:14" x14ac:dyDescent="0.25">
      <c r="B518" s="9">
        <f t="shared" si="55"/>
        <v>499</v>
      </c>
      <c r="C518" s="42">
        <f>'Simulacion sistema (hoja4)'!BV509</f>
        <v>0.81374302471827353</v>
      </c>
      <c r="D518" s="42">
        <f>'Simulacion sistema (hoja4)'!BW509</f>
        <v>0.84036822125501909</v>
      </c>
      <c r="E518" s="44">
        <f t="shared" si="49"/>
        <v>110424384.27290951</v>
      </c>
      <c r="F518" s="45">
        <f t="shared" si="50"/>
        <v>206.96838382061188</v>
      </c>
      <c r="G518" s="45">
        <f t="shared" si="51"/>
        <v>362.19467168607082</v>
      </c>
      <c r="H518" s="46">
        <f t="shared" si="52"/>
        <v>1E-3</v>
      </c>
      <c r="I518" s="46">
        <f t="shared" si="53"/>
        <v>0.999</v>
      </c>
      <c r="J518" s="47">
        <f t="shared" si="54"/>
        <v>39995123607.862984</v>
      </c>
      <c r="K518" s="27"/>
      <c r="L518" s="27"/>
      <c r="M518" s="27"/>
      <c r="N518" s="27"/>
    </row>
    <row r="519" spans="2:14" x14ac:dyDescent="0.25">
      <c r="B519" s="9">
        <f t="shared" si="55"/>
        <v>500</v>
      </c>
      <c r="C519" s="42">
        <f>'Simulacion sistema (hoja4)'!BV510</f>
        <v>0.83615935483007187</v>
      </c>
      <c r="D519" s="42">
        <f>'Simulacion sistema (hoja4)'!BW510</f>
        <v>0.85189088145322234</v>
      </c>
      <c r="E519" s="44">
        <f t="shared" si="49"/>
        <v>111938461.82295342</v>
      </c>
      <c r="F519" s="45">
        <f t="shared" si="50"/>
        <v>206.96838382061188</v>
      </c>
      <c r="G519" s="45">
        <f t="shared" si="51"/>
        <v>362.19467168607082</v>
      </c>
      <c r="H519" s="46">
        <f t="shared" si="52"/>
        <v>1E-3</v>
      </c>
      <c r="I519" s="46">
        <f t="shared" si="53"/>
        <v>0.999</v>
      </c>
      <c r="J519" s="47">
        <f t="shared" si="54"/>
        <v>40543514429.008385</v>
      </c>
      <c r="K519" s="27"/>
      <c r="L519" s="27"/>
      <c r="M519" s="27"/>
      <c r="N519" s="27"/>
    </row>
    <row r="520" spans="2:14" x14ac:dyDescent="0.25">
      <c r="B520" s="9">
        <f t="shared" si="55"/>
        <v>501</v>
      </c>
      <c r="C520" s="42">
        <f>'Simulacion sistema (hoja4)'!BV511</f>
        <v>0.82894218520740781</v>
      </c>
      <c r="D520" s="42">
        <f>'Simulacion sistema (hoja4)'!BW511</f>
        <v>0.85067236460849582</v>
      </c>
      <c r="E520" s="44">
        <f t="shared" si="49"/>
        <v>111778348.70955636</v>
      </c>
      <c r="F520" s="45">
        <f t="shared" si="50"/>
        <v>206.96838382061188</v>
      </c>
      <c r="G520" s="45">
        <f t="shared" si="51"/>
        <v>362.19467168607082</v>
      </c>
      <c r="H520" s="46">
        <f t="shared" si="52"/>
        <v>1E-3</v>
      </c>
      <c r="I520" s="46">
        <f t="shared" si="53"/>
        <v>0.999</v>
      </c>
      <c r="J520" s="47">
        <f t="shared" si="54"/>
        <v>40485522312.468903</v>
      </c>
      <c r="K520" s="27"/>
      <c r="L520" s="27"/>
      <c r="M520" s="27"/>
      <c r="N520" s="27"/>
    </row>
    <row r="521" spans="2:14" x14ac:dyDescent="0.25">
      <c r="B521" s="9">
        <f t="shared" si="55"/>
        <v>502</v>
      </c>
      <c r="C521" s="42">
        <f>'Simulacion sistema (hoja4)'!BV512</f>
        <v>0.8249720948737117</v>
      </c>
      <c r="D521" s="42">
        <f>'Simulacion sistema (hoja4)'!BW512</f>
        <v>0.84979875019589024</v>
      </c>
      <c r="E521" s="44">
        <f t="shared" si="49"/>
        <v>111663555.77573998</v>
      </c>
      <c r="F521" s="45">
        <f t="shared" si="50"/>
        <v>206.96838382061188</v>
      </c>
      <c r="G521" s="45">
        <f t="shared" si="51"/>
        <v>362.19467168607082</v>
      </c>
      <c r="H521" s="46">
        <f t="shared" si="52"/>
        <v>1E-3</v>
      </c>
      <c r="I521" s="46">
        <f t="shared" si="53"/>
        <v>0.999</v>
      </c>
      <c r="J521" s="47">
        <f t="shared" si="54"/>
        <v>40443944923.493401</v>
      </c>
      <c r="K521" s="27"/>
      <c r="L521" s="27"/>
      <c r="M521" s="27"/>
      <c r="N521" s="27"/>
    </row>
    <row r="522" spans="2:14" x14ac:dyDescent="0.25">
      <c r="B522" s="9">
        <f t="shared" si="55"/>
        <v>503</v>
      </c>
      <c r="C522" s="42">
        <f>'Simulacion sistema (hoja4)'!BV513</f>
        <v>0.81819128376321915</v>
      </c>
      <c r="D522" s="42">
        <f>'Simulacion sistema (hoja4)'!BW513</f>
        <v>0.84010541689975671</v>
      </c>
      <c r="E522" s="44">
        <f t="shared" si="49"/>
        <v>110389851.78062803</v>
      </c>
      <c r="F522" s="45">
        <f t="shared" si="50"/>
        <v>206.96838382061188</v>
      </c>
      <c r="G522" s="45">
        <f t="shared" si="51"/>
        <v>362.19467168607082</v>
      </c>
      <c r="H522" s="46">
        <f t="shared" si="52"/>
        <v>1E-3</v>
      </c>
      <c r="I522" s="46">
        <f t="shared" si="53"/>
        <v>0.999</v>
      </c>
      <c r="J522" s="47">
        <f t="shared" si="54"/>
        <v>39982616123.158585</v>
      </c>
      <c r="K522" s="27"/>
      <c r="L522" s="27"/>
      <c r="M522" s="27"/>
      <c r="N522" s="27"/>
    </row>
    <row r="523" spans="2:14" x14ac:dyDescent="0.25">
      <c r="B523" s="9">
        <f t="shared" si="55"/>
        <v>504</v>
      </c>
      <c r="C523" s="42">
        <f>'Simulacion sistema (hoja4)'!BV514</f>
        <v>0.82541407506406927</v>
      </c>
      <c r="D523" s="42">
        <f>'Simulacion sistema (hoja4)'!BW514</f>
        <v>0.84935189865805283</v>
      </c>
      <c r="E523" s="44">
        <f t="shared" si="49"/>
        <v>111604839.48366815</v>
      </c>
      <c r="F523" s="45">
        <f t="shared" si="50"/>
        <v>206.96838382061188</v>
      </c>
      <c r="G523" s="45">
        <f t="shared" si="51"/>
        <v>362.19467168607082</v>
      </c>
      <c r="H523" s="46">
        <f t="shared" si="52"/>
        <v>1E-3</v>
      </c>
      <c r="I523" s="46">
        <f t="shared" si="53"/>
        <v>0.999</v>
      </c>
      <c r="J523" s="47">
        <f t="shared" si="54"/>
        <v>40422678195.363815</v>
      </c>
      <c r="K523" s="27"/>
      <c r="L523" s="27"/>
      <c r="M523" s="27"/>
      <c r="N523" s="27"/>
    </row>
    <row r="524" spans="2:14" x14ac:dyDescent="0.25">
      <c r="B524" s="9">
        <f t="shared" si="55"/>
        <v>505</v>
      </c>
      <c r="C524" s="42">
        <f>'Simulacion sistema (hoja4)'!BV515</f>
        <v>0.8239294472552674</v>
      </c>
      <c r="D524" s="42">
        <f>'Simulacion sistema (hoja4)'!BW515</f>
        <v>0.84792944824302197</v>
      </c>
      <c r="E524" s="44">
        <f t="shared" si="49"/>
        <v>111417929.4991331</v>
      </c>
      <c r="F524" s="45">
        <f t="shared" si="50"/>
        <v>206.96838382061188</v>
      </c>
      <c r="G524" s="45">
        <f t="shared" si="51"/>
        <v>362.19467168607082</v>
      </c>
      <c r="H524" s="46">
        <f t="shared" si="52"/>
        <v>1E-3</v>
      </c>
      <c r="I524" s="46">
        <f t="shared" si="53"/>
        <v>0.999</v>
      </c>
      <c r="J524" s="47">
        <f t="shared" si="54"/>
        <v>40354980394.880295</v>
      </c>
      <c r="K524" s="27"/>
      <c r="L524" s="27"/>
      <c r="M524" s="27"/>
      <c r="N524" s="27"/>
    </row>
    <row r="525" spans="2:14" x14ac:dyDescent="0.25">
      <c r="B525" s="9">
        <f t="shared" si="55"/>
        <v>506</v>
      </c>
      <c r="C525" s="42">
        <f>'Simulacion sistema (hoja4)'!BV516</f>
        <v>0.84163327704920243</v>
      </c>
      <c r="D525" s="42">
        <f>'Simulacion sistema (hoja4)'!BW516</f>
        <v>0.85522636406127217</v>
      </c>
      <c r="E525" s="44">
        <f t="shared" si="49"/>
        <v>112376744.23765115</v>
      </c>
      <c r="F525" s="45">
        <f t="shared" si="50"/>
        <v>206.96838382061188</v>
      </c>
      <c r="G525" s="45">
        <f t="shared" si="51"/>
        <v>362.19467168607082</v>
      </c>
      <c r="H525" s="46">
        <f t="shared" si="52"/>
        <v>1E-3</v>
      </c>
      <c r="I525" s="46">
        <f t="shared" si="53"/>
        <v>0.999</v>
      </c>
      <c r="J525" s="47">
        <f t="shared" si="54"/>
        <v>40702257984.305611</v>
      </c>
      <c r="K525" s="27"/>
      <c r="L525" s="27"/>
      <c r="M525" s="27"/>
      <c r="N525" s="27"/>
    </row>
    <row r="526" spans="2:14" x14ac:dyDescent="0.25">
      <c r="B526" s="9">
        <f t="shared" si="55"/>
        <v>507</v>
      </c>
      <c r="C526" s="42">
        <f>'Simulacion sistema (hoja4)'!BV517</f>
        <v>0.82594720200107863</v>
      </c>
      <c r="D526" s="42">
        <f>'Simulacion sistema (hoja4)'!BW517</f>
        <v>0.84726862612112619</v>
      </c>
      <c r="E526" s="44">
        <f t="shared" si="49"/>
        <v>111331097.47231598</v>
      </c>
      <c r="F526" s="45">
        <f t="shared" si="50"/>
        <v>206.96838382061188</v>
      </c>
      <c r="G526" s="45">
        <f t="shared" si="51"/>
        <v>362.19467168607082</v>
      </c>
      <c r="H526" s="46">
        <f t="shared" si="52"/>
        <v>1E-3</v>
      </c>
      <c r="I526" s="46">
        <f t="shared" si="53"/>
        <v>0.999</v>
      </c>
      <c r="J526" s="47">
        <f t="shared" si="54"/>
        <v>40323530297.435432</v>
      </c>
      <c r="K526" s="27"/>
      <c r="L526" s="27"/>
      <c r="M526" s="27"/>
      <c r="N526" s="27"/>
    </row>
    <row r="527" spans="2:14" x14ac:dyDescent="0.25">
      <c r="B527" s="9">
        <f t="shared" si="55"/>
        <v>508</v>
      </c>
      <c r="C527" s="42">
        <f>'Simulacion sistema (hoja4)'!BV518</f>
        <v>0.83175850275762209</v>
      </c>
      <c r="D527" s="42">
        <f>'Simulacion sistema (hoja4)'!BW518</f>
        <v>0.85593836129926493</v>
      </c>
      <c r="E527" s="44">
        <f t="shared" si="49"/>
        <v>112470300.67472342</v>
      </c>
      <c r="F527" s="45">
        <f t="shared" si="50"/>
        <v>206.96838382061188</v>
      </c>
      <c r="G527" s="45">
        <f t="shared" si="51"/>
        <v>362.19467168607082</v>
      </c>
      <c r="H527" s="46">
        <f t="shared" si="52"/>
        <v>1E-3</v>
      </c>
      <c r="I527" s="46">
        <f t="shared" si="53"/>
        <v>0.999</v>
      </c>
      <c r="J527" s="47">
        <f t="shared" si="54"/>
        <v>40736143627.315117</v>
      </c>
      <c r="K527" s="27"/>
      <c r="L527" s="27"/>
      <c r="M527" s="27"/>
      <c r="N527" s="27"/>
    </row>
    <row r="528" spans="2:14" x14ac:dyDescent="0.25">
      <c r="B528" s="9">
        <f t="shared" si="55"/>
        <v>509</v>
      </c>
      <c r="C528" s="42">
        <f>'Simulacion sistema (hoja4)'!BV519</f>
        <v>0.81959558579287883</v>
      </c>
      <c r="D528" s="42">
        <f>'Simulacion sistema (hoja4)'!BW519</f>
        <v>0.84398201045803012</v>
      </c>
      <c r="E528" s="44">
        <f t="shared" si="49"/>
        <v>110899236.17418516</v>
      </c>
      <c r="F528" s="45">
        <f t="shared" si="50"/>
        <v>206.96838382061188</v>
      </c>
      <c r="G528" s="45">
        <f t="shared" si="51"/>
        <v>362.19467168607082</v>
      </c>
      <c r="H528" s="46">
        <f t="shared" si="52"/>
        <v>1E-3</v>
      </c>
      <c r="I528" s="46">
        <f t="shared" si="53"/>
        <v>0.999</v>
      </c>
      <c r="J528" s="47">
        <f t="shared" si="54"/>
        <v>40167112436.345024</v>
      </c>
      <c r="K528" s="27"/>
      <c r="L528" s="27"/>
      <c r="M528" s="27"/>
      <c r="N528" s="27"/>
    </row>
    <row r="529" spans="2:14" x14ac:dyDescent="0.25">
      <c r="B529" s="9">
        <f t="shared" si="55"/>
        <v>510</v>
      </c>
      <c r="C529" s="42">
        <f>'Simulacion sistema (hoja4)'!BV520</f>
        <v>0.81922801778383392</v>
      </c>
      <c r="D529" s="42">
        <f>'Simulacion sistema (hoja4)'!BW520</f>
        <v>0.84257234648975665</v>
      </c>
      <c r="E529" s="44">
        <f t="shared" si="49"/>
        <v>110714006.32875402</v>
      </c>
      <c r="F529" s="45">
        <f t="shared" si="50"/>
        <v>206.96838382061188</v>
      </c>
      <c r="G529" s="45">
        <f t="shared" si="51"/>
        <v>362.19467168607082</v>
      </c>
      <c r="H529" s="46">
        <f t="shared" si="52"/>
        <v>1E-3</v>
      </c>
      <c r="I529" s="46">
        <f t="shared" si="53"/>
        <v>0.999</v>
      </c>
      <c r="J529" s="47">
        <f t="shared" si="54"/>
        <v>40100023173.292633</v>
      </c>
      <c r="K529" s="27"/>
      <c r="L529" s="27"/>
      <c r="M529" s="27"/>
      <c r="N529" s="27"/>
    </row>
    <row r="530" spans="2:14" x14ac:dyDescent="0.25">
      <c r="B530" s="9">
        <f t="shared" si="55"/>
        <v>511</v>
      </c>
      <c r="C530" s="42">
        <f>'Simulacion sistema (hoja4)'!BV521</f>
        <v>0.81118157668902635</v>
      </c>
      <c r="D530" s="42">
        <f>'Simulacion sistema (hoja4)'!BW521</f>
        <v>0.84871120920279475</v>
      </c>
      <c r="E530" s="44">
        <f t="shared" si="49"/>
        <v>111520652.88924722</v>
      </c>
      <c r="F530" s="45">
        <f t="shared" si="50"/>
        <v>206.96838382061188</v>
      </c>
      <c r="G530" s="45">
        <f t="shared" si="51"/>
        <v>362.19467168607082</v>
      </c>
      <c r="H530" s="46">
        <f t="shared" si="52"/>
        <v>1E-3</v>
      </c>
      <c r="I530" s="46">
        <f t="shared" si="53"/>
        <v>0.999</v>
      </c>
      <c r="J530" s="47">
        <f t="shared" si="54"/>
        <v>40392186259.437164</v>
      </c>
      <c r="K530" s="27"/>
      <c r="L530" s="27"/>
      <c r="M530" s="27"/>
      <c r="N530" s="27"/>
    </row>
    <row r="531" spans="2:14" x14ac:dyDescent="0.25">
      <c r="B531" s="9">
        <f t="shared" si="55"/>
        <v>512</v>
      </c>
      <c r="C531" s="42">
        <f>'Simulacion sistema (hoja4)'!BV522</f>
        <v>0.80346601592213773</v>
      </c>
      <c r="D531" s="42">
        <f>'Simulacion sistema (hoja4)'!BW522</f>
        <v>0.84902916465969347</v>
      </c>
      <c r="E531" s="44">
        <f t="shared" si="49"/>
        <v>111562432.23628372</v>
      </c>
      <c r="F531" s="45">
        <f t="shared" si="50"/>
        <v>206.96838382061188</v>
      </c>
      <c r="G531" s="45">
        <f t="shared" si="51"/>
        <v>362.19467168607082</v>
      </c>
      <c r="H531" s="46">
        <f t="shared" si="52"/>
        <v>1E-3</v>
      </c>
      <c r="I531" s="46">
        <f t="shared" si="53"/>
        <v>0.999</v>
      </c>
      <c r="J531" s="47">
        <f t="shared" si="54"/>
        <v>40407318516.320305</v>
      </c>
      <c r="K531" s="27"/>
      <c r="L531" s="27"/>
      <c r="M531" s="27"/>
      <c r="N531" s="27"/>
    </row>
    <row r="532" spans="2:14" x14ac:dyDescent="0.25">
      <c r="B532" s="9">
        <f t="shared" si="55"/>
        <v>513</v>
      </c>
      <c r="C532" s="42">
        <f>'Simulacion sistema (hoja4)'!BV523</f>
        <v>0.81284758505107579</v>
      </c>
      <c r="D532" s="42">
        <f>'Simulacion sistema (hoja4)'!BW523</f>
        <v>0.84299767051582852</v>
      </c>
      <c r="E532" s="44">
        <f t="shared" si="49"/>
        <v>110769893.90577987</v>
      </c>
      <c r="F532" s="45">
        <f t="shared" si="50"/>
        <v>206.96838382061188</v>
      </c>
      <c r="G532" s="45">
        <f t="shared" si="51"/>
        <v>362.19467168607082</v>
      </c>
      <c r="H532" s="46">
        <f t="shared" si="52"/>
        <v>1E-3</v>
      </c>
      <c r="I532" s="46">
        <f t="shared" si="53"/>
        <v>0.999</v>
      </c>
      <c r="J532" s="47">
        <f t="shared" si="54"/>
        <v>40120265355.904839</v>
      </c>
      <c r="K532" s="27"/>
      <c r="L532" s="27"/>
      <c r="M532" s="27"/>
      <c r="N532" s="27"/>
    </row>
    <row r="533" spans="2:14" x14ac:dyDescent="0.25">
      <c r="B533" s="9">
        <f t="shared" si="55"/>
        <v>514</v>
      </c>
      <c r="C533" s="42">
        <f>'Simulacion sistema (hoja4)'!BV524</f>
        <v>0.79202690867068593</v>
      </c>
      <c r="D533" s="42">
        <f>'Simulacion sistema (hoja4)'!BW524</f>
        <v>0.84560947796445141</v>
      </c>
      <c r="E533" s="44">
        <f t="shared" ref="E533:E596" si="56">+D533*$F$13*$F$14</f>
        <v>111113085.40452892</v>
      </c>
      <c r="F533" s="45">
        <f t="shared" ref="F533:F596" si="57">+$F$11*F$16</f>
        <v>206.96838382061188</v>
      </c>
      <c r="G533" s="45">
        <f t="shared" ref="G533:G596" si="58">+$F$11*F$15</f>
        <v>362.19467168607082</v>
      </c>
      <c r="H533" s="46">
        <f t="shared" ref="H533:H596" si="59">+COUNTIF($C$20:$C$1019,"&lt;"&amp;$F$12)/1000</f>
        <v>1E-3</v>
      </c>
      <c r="I533" s="46">
        <f t="shared" ref="I533:I596" si="60">1-H533</f>
        <v>0.999</v>
      </c>
      <c r="J533" s="47">
        <f t="shared" ref="J533:J596" si="61">+IF(C533&lt;$F$12,E533*F533,E533*G533)</f>
        <v>40244567488.119698</v>
      </c>
      <c r="K533" s="27"/>
      <c r="L533" s="27"/>
      <c r="M533" s="27"/>
      <c r="N533" s="27"/>
    </row>
    <row r="534" spans="2:14" x14ac:dyDescent="0.25">
      <c r="B534" s="9">
        <f t="shared" ref="B534:B597" si="62">+B533+1</f>
        <v>515</v>
      </c>
      <c r="C534" s="42">
        <f>'Simulacion sistema (hoja4)'!BV525</f>
        <v>0.83160375076624182</v>
      </c>
      <c r="D534" s="42">
        <f>'Simulacion sistema (hoja4)'!BW525</f>
        <v>0.85483394823627479</v>
      </c>
      <c r="E534" s="44">
        <f t="shared" si="56"/>
        <v>112325180.79824652</v>
      </c>
      <c r="F534" s="45">
        <f t="shared" si="57"/>
        <v>206.96838382061188</v>
      </c>
      <c r="G534" s="45">
        <f t="shared" si="58"/>
        <v>362.19467168607082</v>
      </c>
      <c r="H534" s="46">
        <f t="shared" si="59"/>
        <v>1E-3</v>
      </c>
      <c r="I534" s="46">
        <f t="shared" si="60"/>
        <v>0.999</v>
      </c>
      <c r="J534" s="47">
        <f t="shared" si="61"/>
        <v>40683581981.299446</v>
      </c>
      <c r="K534" s="27"/>
      <c r="L534" s="27"/>
      <c r="M534" s="27"/>
      <c r="N534" s="27"/>
    </row>
    <row r="535" spans="2:14" x14ac:dyDescent="0.25">
      <c r="B535" s="9">
        <f t="shared" si="62"/>
        <v>516</v>
      </c>
      <c r="C535" s="42">
        <f>'Simulacion sistema (hoja4)'!BV526</f>
        <v>0.81439191840025593</v>
      </c>
      <c r="D535" s="42">
        <f>'Simulacion sistema (hoja4)'!BW526</f>
        <v>0.84530735608847241</v>
      </c>
      <c r="E535" s="44">
        <f t="shared" si="56"/>
        <v>111073386.59002528</v>
      </c>
      <c r="F535" s="45">
        <f t="shared" si="57"/>
        <v>206.96838382061188</v>
      </c>
      <c r="G535" s="45">
        <f t="shared" si="58"/>
        <v>362.19467168607082</v>
      </c>
      <c r="H535" s="46">
        <f t="shared" si="59"/>
        <v>1E-3</v>
      </c>
      <c r="I535" s="46">
        <f t="shared" si="60"/>
        <v>0.999</v>
      </c>
      <c r="J535" s="47">
        <f t="shared" si="61"/>
        <v>40230188789.034225</v>
      </c>
      <c r="K535" s="27"/>
      <c r="L535" s="27"/>
      <c r="M535" s="27"/>
      <c r="N535" s="27"/>
    </row>
    <row r="536" spans="2:14" x14ac:dyDescent="0.25">
      <c r="B536" s="9">
        <f t="shared" si="62"/>
        <v>517</v>
      </c>
      <c r="C536" s="42">
        <f>'Simulacion sistema (hoja4)'!BV527</f>
        <v>0.81093200148848887</v>
      </c>
      <c r="D536" s="42">
        <f>'Simulacion sistema (hoja4)'!BW527</f>
        <v>0.8479112831338057</v>
      </c>
      <c r="E536" s="44">
        <f t="shared" si="56"/>
        <v>111415542.60378206</v>
      </c>
      <c r="F536" s="45">
        <f t="shared" si="57"/>
        <v>206.96838382061188</v>
      </c>
      <c r="G536" s="45">
        <f t="shared" si="58"/>
        <v>362.19467168607082</v>
      </c>
      <c r="H536" s="46">
        <f t="shared" si="59"/>
        <v>1E-3</v>
      </c>
      <c r="I536" s="46">
        <f t="shared" si="60"/>
        <v>0.999</v>
      </c>
      <c r="J536" s="47">
        <f t="shared" si="61"/>
        <v>40354115874.10228</v>
      </c>
      <c r="K536" s="27"/>
      <c r="L536" s="27"/>
      <c r="M536" s="27"/>
      <c r="N536" s="27"/>
    </row>
    <row r="537" spans="2:14" x14ac:dyDescent="0.25">
      <c r="B537" s="9">
        <f t="shared" si="62"/>
        <v>518</v>
      </c>
      <c r="C537" s="42">
        <f>'Simulacion sistema (hoja4)'!BV528</f>
        <v>0.82306015056921711</v>
      </c>
      <c r="D537" s="42">
        <f>'Simulacion sistema (hoja4)'!BW528</f>
        <v>0.84662525887091578</v>
      </c>
      <c r="E537" s="44">
        <f t="shared" si="56"/>
        <v>111246559.01563834</v>
      </c>
      <c r="F537" s="45">
        <f t="shared" si="57"/>
        <v>206.96838382061188</v>
      </c>
      <c r="G537" s="45">
        <f t="shared" si="58"/>
        <v>362.19467168607082</v>
      </c>
      <c r="H537" s="46">
        <f t="shared" si="59"/>
        <v>1E-3</v>
      </c>
      <c r="I537" s="46">
        <f t="shared" si="60"/>
        <v>0.999</v>
      </c>
      <c r="J537" s="47">
        <f t="shared" si="61"/>
        <v>40292910918.874229</v>
      </c>
      <c r="K537" s="27"/>
      <c r="L537" s="27"/>
      <c r="M537" s="27"/>
      <c r="N537" s="27"/>
    </row>
    <row r="538" spans="2:14" x14ac:dyDescent="0.25">
      <c r="B538" s="9">
        <f t="shared" si="62"/>
        <v>519</v>
      </c>
      <c r="C538" s="42">
        <f>'Simulacion sistema (hoja4)'!BV529</f>
        <v>0.81914098752939968</v>
      </c>
      <c r="D538" s="42">
        <f>'Simulacion sistema (hoja4)'!BW529</f>
        <v>0.84320367792711692</v>
      </c>
      <c r="E538" s="44">
        <f t="shared" si="56"/>
        <v>110796963.27962317</v>
      </c>
      <c r="F538" s="45">
        <f t="shared" si="57"/>
        <v>206.96838382061188</v>
      </c>
      <c r="G538" s="45">
        <f t="shared" si="58"/>
        <v>362.19467168607082</v>
      </c>
      <c r="H538" s="46">
        <f t="shared" si="59"/>
        <v>1E-3</v>
      </c>
      <c r="I538" s="46">
        <f t="shared" si="60"/>
        <v>0.999</v>
      </c>
      <c r="J538" s="47">
        <f t="shared" si="61"/>
        <v>40130069738.876755</v>
      </c>
      <c r="K538" s="27"/>
      <c r="L538" s="27"/>
      <c r="M538" s="27"/>
      <c r="N538" s="27"/>
    </row>
    <row r="539" spans="2:14" x14ac:dyDescent="0.25">
      <c r="B539" s="9">
        <f t="shared" si="62"/>
        <v>520</v>
      </c>
      <c r="C539" s="42">
        <f>'Simulacion sistema (hoja4)'!BV530</f>
        <v>0.81547623184275142</v>
      </c>
      <c r="D539" s="42">
        <f>'Simulacion sistema (hoja4)'!BW530</f>
        <v>0.83985531855319628</v>
      </c>
      <c r="E539" s="44">
        <f t="shared" si="56"/>
        <v>110356988.85788999</v>
      </c>
      <c r="F539" s="45">
        <f t="shared" si="57"/>
        <v>206.96838382061188</v>
      </c>
      <c r="G539" s="45">
        <f t="shared" si="58"/>
        <v>362.19467168607082</v>
      </c>
      <c r="H539" s="46">
        <f t="shared" si="59"/>
        <v>1E-3</v>
      </c>
      <c r="I539" s="46">
        <f t="shared" si="60"/>
        <v>0.999</v>
      </c>
      <c r="J539" s="47">
        <f t="shared" si="61"/>
        <v>39970713347.646843</v>
      </c>
      <c r="K539" s="27"/>
      <c r="L539" s="27"/>
      <c r="M539" s="27"/>
      <c r="N539" s="27"/>
    </row>
    <row r="540" spans="2:14" x14ac:dyDescent="0.25">
      <c r="B540" s="9">
        <f t="shared" si="62"/>
        <v>521</v>
      </c>
      <c r="C540" s="42">
        <f>'Simulacion sistema (hoja4)'!BV531</f>
        <v>0.81843188480588758</v>
      </c>
      <c r="D540" s="42">
        <f>'Simulacion sistema (hoja4)'!BW531</f>
        <v>0.84875043357245583</v>
      </c>
      <c r="E540" s="44">
        <f t="shared" si="56"/>
        <v>111525806.97142069</v>
      </c>
      <c r="F540" s="45">
        <f t="shared" si="57"/>
        <v>206.96838382061188</v>
      </c>
      <c r="G540" s="45">
        <f t="shared" si="58"/>
        <v>362.19467168607082</v>
      </c>
      <c r="H540" s="46">
        <f t="shared" si="59"/>
        <v>1E-3</v>
      </c>
      <c r="I540" s="46">
        <f t="shared" si="60"/>
        <v>0.999</v>
      </c>
      <c r="J540" s="47">
        <f t="shared" si="61"/>
        <v>40394053040.537827</v>
      </c>
      <c r="K540" s="27"/>
      <c r="L540" s="27"/>
      <c r="M540" s="27"/>
      <c r="N540" s="27"/>
    </row>
    <row r="541" spans="2:14" x14ac:dyDescent="0.25">
      <c r="B541" s="9">
        <f t="shared" si="62"/>
        <v>522</v>
      </c>
      <c r="C541" s="42">
        <f>'Simulacion sistema (hoja4)'!BV532</f>
        <v>0.82341565361573532</v>
      </c>
      <c r="D541" s="42">
        <f>'Simulacion sistema (hoja4)'!BW532</f>
        <v>0.84506820691095008</v>
      </c>
      <c r="E541" s="44">
        <f t="shared" si="56"/>
        <v>111041962.38809884</v>
      </c>
      <c r="F541" s="45">
        <f t="shared" si="57"/>
        <v>206.96838382061188</v>
      </c>
      <c r="G541" s="45">
        <f t="shared" si="58"/>
        <v>362.19467168607082</v>
      </c>
      <c r="H541" s="46">
        <f t="shared" si="59"/>
        <v>1E-3</v>
      </c>
      <c r="I541" s="46">
        <f t="shared" si="60"/>
        <v>0.999</v>
      </c>
      <c r="J541" s="47">
        <f t="shared" si="61"/>
        <v>40218807110.534485</v>
      </c>
      <c r="K541" s="27"/>
      <c r="L541" s="27"/>
      <c r="M541" s="27"/>
      <c r="N541" s="27"/>
    </row>
    <row r="542" spans="2:14" x14ac:dyDescent="0.25">
      <c r="B542" s="9">
        <f t="shared" si="62"/>
        <v>523</v>
      </c>
      <c r="C542" s="42">
        <f>'Simulacion sistema (hoja4)'!BV533</f>
        <v>0.82492282802254069</v>
      </c>
      <c r="D542" s="42">
        <f>'Simulacion sistema (hoja4)'!BW533</f>
        <v>0.86047952303767627</v>
      </c>
      <c r="E542" s="44">
        <f t="shared" si="56"/>
        <v>113067009.32715066</v>
      </c>
      <c r="F542" s="45">
        <f t="shared" si="57"/>
        <v>206.96838382061188</v>
      </c>
      <c r="G542" s="45">
        <f t="shared" si="58"/>
        <v>362.19467168607082</v>
      </c>
      <c r="H542" s="46">
        <f t="shared" si="59"/>
        <v>1E-3</v>
      </c>
      <c r="I542" s="46">
        <f t="shared" si="60"/>
        <v>0.999</v>
      </c>
      <c r="J542" s="47">
        <f t="shared" si="61"/>
        <v>40952268321.773239</v>
      </c>
      <c r="K542" s="27"/>
      <c r="L542" s="27"/>
      <c r="M542" s="27"/>
      <c r="N542" s="27"/>
    </row>
    <row r="543" spans="2:14" x14ac:dyDescent="0.25">
      <c r="B543" s="9">
        <f t="shared" si="62"/>
        <v>524</v>
      </c>
      <c r="C543" s="42">
        <f>'Simulacion sistema (hoja4)'!BV534</f>
        <v>0.82722896099916277</v>
      </c>
      <c r="D543" s="42">
        <f>'Simulacion sistema (hoja4)'!BW534</f>
        <v>0.84675624132214899</v>
      </c>
      <c r="E543" s="44">
        <f t="shared" si="56"/>
        <v>111263770.10973038</v>
      </c>
      <c r="F543" s="45">
        <f t="shared" si="57"/>
        <v>206.96838382061188</v>
      </c>
      <c r="G543" s="45">
        <f t="shared" si="58"/>
        <v>362.19467168607082</v>
      </c>
      <c r="H543" s="46">
        <f t="shared" si="59"/>
        <v>1E-3</v>
      </c>
      <c r="I543" s="46">
        <f t="shared" si="60"/>
        <v>0.999</v>
      </c>
      <c r="J543" s="47">
        <f t="shared" si="61"/>
        <v>40299144685.448257</v>
      </c>
      <c r="K543" s="27"/>
      <c r="L543" s="27"/>
      <c r="M543" s="27"/>
      <c r="N543" s="27"/>
    </row>
    <row r="544" spans="2:14" x14ac:dyDescent="0.25">
      <c r="B544" s="9">
        <f t="shared" si="62"/>
        <v>525</v>
      </c>
      <c r="C544" s="42">
        <f>'Simulacion sistema (hoja4)'!BV535</f>
        <v>0.83129229260802584</v>
      </c>
      <c r="D544" s="42">
        <f>'Simulacion sistema (hoja4)'!BW535</f>
        <v>0.84847756895390836</v>
      </c>
      <c r="E544" s="44">
        <f t="shared" si="56"/>
        <v>111489952.56054355</v>
      </c>
      <c r="F544" s="45">
        <f t="shared" si="57"/>
        <v>206.96838382061188</v>
      </c>
      <c r="G544" s="45">
        <f t="shared" si="58"/>
        <v>362.19467168607082</v>
      </c>
      <c r="H544" s="46">
        <f t="shared" si="59"/>
        <v>1E-3</v>
      </c>
      <c r="I544" s="46">
        <f t="shared" si="60"/>
        <v>0.999</v>
      </c>
      <c r="J544" s="47">
        <f t="shared" si="61"/>
        <v>40381066763.961685</v>
      </c>
      <c r="K544" s="27"/>
      <c r="L544" s="27"/>
      <c r="M544" s="27"/>
      <c r="N544" s="27"/>
    </row>
    <row r="545" spans="2:14" x14ac:dyDescent="0.25">
      <c r="B545" s="9">
        <f t="shared" si="62"/>
        <v>526</v>
      </c>
      <c r="C545" s="42">
        <f>'Simulacion sistema (hoja4)'!BV536</f>
        <v>0.84076626254702114</v>
      </c>
      <c r="D545" s="42">
        <f>'Simulacion sistema (hoja4)'!BW536</f>
        <v>0.86054978926429804</v>
      </c>
      <c r="E545" s="44">
        <f t="shared" si="56"/>
        <v>113076242.30932876</v>
      </c>
      <c r="F545" s="45">
        <f t="shared" si="57"/>
        <v>206.96838382061188</v>
      </c>
      <c r="G545" s="45">
        <f t="shared" si="58"/>
        <v>362.19467168607082</v>
      </c>
      <c r="H545" s="46">
        <f t="shared" si="59"/>
        <v>1E-3</v>
      </c>
      <c r="I545" s="46">
        <f t="shared" si="60"/>
        <v>0.999</v>
      </c>
      <c r="J545" s="47">
        <f t="shared" si="61"/>
        <v>40955612458.721924</v>
      </c>
      <c r="K545" s="27"/>
      <c r="L545" s="27"/>
      <c r="M545" s="27"/>
      <c r="N545" s="27"/>
    </row>
    <row r="546" spans="2:14" x14ac:dyDescent="0.25">
      <c r="B546" s="9">
        <f t="shared" si="62"/>
        <v>527</v>
      </c>
      <c r="C546" s="42">
        <f>'Simulacion sistema (hoja4)'!BV537</f>
        <v>0.81205732998881308</v>
      </c>
      <c r="D546" s="42">
        <f>'Simulacion sistema (hoja4)'!BW537</f>
        <v>0.84313093290226648</v>
      </c>
      <c r="E546" s="44">
        <f t="shared" si="56"/>
        <v>110787404.58335781</v>
      </c>
      <c r="F546" s="45">
        <f t="shared" si="57"/>
        <v>206.96838382061188</v>
      </c>
      <c r="G546" s="45">
        <f t="shared" si="58"/>
        <v>362.19467168607082</v>
      </c>
      <c r="H546" s="46">
        <f t="shared" si="59"/>
        <v>1E-3</v>
      </c>
      <c r="I546" s="46">
        <f t="shared" si="60"/>
        <v>0.999</v>
      </c>
      <c r="J546" s="47">
        <f t="shared" si="61"/>
        <v>40126607630.021179</v>
      </c>
      <c r="K546" s="27"/>
      <c r="L546" s="27"/>
      <c r="M546" s="27"/>
      <c r="N546" s="27"/>
    </row>
    <row r="547" spans="2:14" x14ac:dyDescent="0.25">
      <c r="B547" s="9">
        <f t="shared" si="62"/>
        <v>528</v>
      </c>
      <c r="C547" s="42">
        <f>'Simulacion sistema (hoja4)'!BV538</f>
        <v>0.82465016355243403</v>
      </c>
      <c r="D547" s="42">
        <f>'Simulacion sistema (hoja4)'!BW538</f>
        <v>0.84547025535913944</v>
      </c>
      <c r="E547" s="44">
        <f t="shared" si="56"/>
        <v>111094791.55419092</v>
      </c>
      <c r="F547" s="45">
        <f t="shared" si="57"/>
        <v>206.96838382061188</v>
      </c>
      <c r="G547" s="45">
        <f t="shared" si="58"/>
        <v>362.19467168607082</v>
      </c>
      <c r="H547" s="46">
        <f t="shared" si="59"/>
        <v>1E-3</v>
      </c>
      <c r="I547" s="46">
        <f t="shared" si="60"/>
        <v>0.999</v>
      </c>
      <c r="J547" s="47">
        <f t="shared" si="61"/>
        <v>40237941553.002655</v>
      </c>
      <c r="K547" s="27"/>
      <c r="L547" s="27"/>
      <c r="M547" s="27"/>
      <c r="N547" s="27"/>
    </row>
    <row r="548" spans="2:14" x14ac:dyDescent="0.25">
      <c r="B548" s="9">
        <f t="shared" si="62"/>
        <v>529</v>
      </c>
      <c r="C548" s="42">
        <f>'Simulacion sistema (hoja4)'!BV539</f>
        <v>0.82289522648580116</v>
      </c>
      <c r="D548" s="42">
        <f>'Simulacion sistema (hoja4)'!BW539</f>
        <v>0.84753571678177997</v>
      </c>
      <c r="E548" s="44">
        <f t="shared" si="56"/>
        <v>111366193.18512589</v>
      </c>
      <c r="F548" s="45">
        <f t="shared" si="57"/>
        <v>206.96838382061188</v>
      </c>
      <c r="G548" s="45">
        <f t="shared" si="58"/>
        <v>362.19467168607082</v>
      </c>
      <c r="H548" s="46">
        <f t="shared" si="59"/>
        <v>1E-3</v>
      </c>
      <c r="I548" s="46">
        <f t="shared" si="60"/>
        <v>0.999</v>
      </c>
      <c r="J548" s="47">
        <f t="shared" si="61"/>
        <v>40336241777.614212</v>
      </c>
      <c r="K548" s="27"/>
      <c r="L548" s="27"/>
      <c r="M548" s="27"/>
      <c r="N548" s="27"/>
    </row>
    <row r="549" spans="2:14" x14ac:dyDescent="0.25">
      <c r="B549" s="9">
        <f t="shared" si="62"/>
        <v>530</v>
      </c>
      <c r="C549" s="42">
        <f>'Simulacion sistema (hoja4)'!BV540</f>
        <v>0.82805623689970365</v>
      </c>
      <c r="D549" s="42">
        <f>'Simulacion sistema (hoja4)'!BW540</f>
        <v>0.84416352025062502</v>
      </c>
      <c r="E549" s="44">
        <f t="shared" si="56"/>
        <v>110923086.56093213</v>
      </c>
      <c r="F549" s="45">
        <f t="shared" si="57"/>
        <v>206.96838382061188</v>
      </c>
      <c r="G549" s="45">
        <f t="shared" si="58"/>
        <v>362.19467168607082</v>
      </c>
      <c r="H549" s="46">
        <f t="shared" si="59"/>
        <v>1E-3</v>
      </c>
      <c r="I549" s="46">
        <f t="shared" si="60"/>
        <v>0.999</v>
      </c>
      <c r="J549" s="47">
        <f t="shared" si="61"/>
        <v>40175750919.34243</v>
      </c>
      <c r="K549" s="27"/>
      <c r="L549" s="27"/>
      <c r="M549" s="27"/>
      <c r="N549" s="27"/>
    </row>
    <row r="550" spans="2:14" x14ac:dyDescent="0.25">
      <c r="B550" s="9">
        <f t="shared" si="62"/>
        <v>531</v>
      </c>
      <c r="C550" s="42">
        <f>'Simulacion sistema (hoja4)'!BV541</f>
        <v>0.81370656760313254</v>
      </c>
      <c r="D550" s="42">
        <f>'Simulacion sistema (hoja4)'!BW541</f>
        <v>0.84712558256448445</v>
      </c>
      <c r="E550" s="44">
        <f t="shared" si="56"/>
        <v>111312301.54897325</v>
      </c>
      <c r="F550" s="45">
        <f t="shared" si="57"/>
        <v>206.96838382061188</v>
      </c>
      <c r="G550" s="45">
        <f t="shared" si="58"/>
        <v>362.19467168607082</v>
      </c>
      <c r="H550" s="46">
        <f t="shared" si="59"/>
        <v>1E-3</v>
      </c>
      <c r="I550" s="46">
        <f t="shared" si="60"/>
        <v>0.999</v>
      </c>
      <c r="J550" s="47">
        <f t="shared" si="61"/>
        <v>40316722514.151276</v>
      </c>
      <c r="K550" s="27"/>
      <c r="L550" s="27"/>
      <c r="M550" s="27"/>
      <c r="N550" s="27"/>
    </row>
    <row r="551" spans="2:14" x14ac:dyDescent="0.25">
      <c r="B551" s="9">
        <f t="shared" si="62"/>
        <v>532</v>
      </c>
      <c r="C551" s="42">
        <f>'Simulacion sistema (hoja4)'!BV542</f>
        <v>0.82917535409965948</v>
      </c>
      <c r="D551" s="42">
        <f>'Simulacion sistema (hoja4)'!BW542</f>
        <v>0.8573967292583522</v>
      </c>
      <c r="E551" s="44">
        <f t="shared" si="56"/>
        <v>112661930.22454748</v>
      </c>
      <c r="F551" s="45">
        <f t="shared" si="57"/>
        <v>206.96838382061188</v>
      </c>
      <c r="G551" s="45">
        <f t="shared" si="58"/>
        <v>362.19467168607082</v>
      </c>
      <c r="H551" s="46">
        <f t="shared" si="59"/>
        <v>1E-3</v>
      </c>
      <c r="I551" s="46">
        <f t="shared" si="60"/>
        <v>0.999</v>
      </c>
      <c r="J551" s="47">
        <f t="shared" si="61"/>
        <v>40805550829.19899</v>
      </c>
      <c r="K551" s="27"/>
      <c r="L551" s="27"/>
      <c r="M551" s="27"/>
      <c r="N551" s="27"/>
    </row>
    <row r="552" spans="2:14" x14ac:dyDescent="0.25">
      <c r="B552" s="9">
        <f t="shared" si="62"/>
        <v>533</v>
      </c>
      <c r="C552" s="42">
        <f>'Simulacion sistema (hoja4)'!BV543</f>
        <v>0.80391650440670182</v>
      </c>
      <c r="D552" s="42">
        <f>'Simulacion sistema (hoja4)'!BW543</f>
        <v>0.83809528643173603</v>
      </c>
      <c r="E552" s="44">
        <f t="shared" si="56"/>
        <v>110125720.63713011</v>
      </c>
      <c r="F552" s="45">
        <f t="shared" si="57"/>
        <v>206.96838382061188</v>
      </c>
      <c r="G552" s="45">
        <f t="shared" si="58"/>
        <v>362.19467168607082</v>
      </c>
      <c r="H552" s="46">
        <f t="shared" si="59"/>
        <v>1E-3</v>
      </c>
      <c r="I552" s="46">
        <f t="shared" si="60"/>
        <v>0.999</v>
      </c>
      <c r="J552" s="47">
        <f t="shared" si="61"/>
        <v>39886949230.357292</v>
      </c>
      <c r="K552" s="27"/>
      <c r="L552" s="27"/>
      <c r="M552" s="27"/>
      <c r="N552" s="27"/>
    </row>
    <row r="553" spans="2:14" x14ac:dyDescent="0.25">
      <c r="B553" s="9">
        <f t="shared" si="62"/>
        <v>534</v>
      </c>
      <c r="C553" s="42">
        <f>'Simulacion sistema (hoja4)'!BV544</f>
        <v>0.81084735053892176</v>
      </c>
      <c r="D553" s="42">
        <f>'Simulacion sistema (hoja4)'!BW544</f>
        <v>0.84683900188354067</v>
      </c>
      <c r="E553" s="44">
        <f t="shared" si="56"/>
        <v>111274644.84749724</v>
      </c>
      <c r="F553" s="45">
        <f t="shared" si="57"/>
        <v>206.96838382061188</v>
      </c>
      <c r="G553" s="45">
        <f t="shared" si="58"/>
        <v>362.19467168607082</v>
      </c>
      <c r="H553" s="46">
        <f t="shared" si="59"/>
        <v>1E-3</v>
      </c>
      <c r="I553" s="46">
        <f t="shared" si="60"/>
        <v>0.999</v>
      </c>
      <c r="J553" s="47">
        <f t="shared" si="61"/>
        <v>40303083457.523392</v>
      </c>
      <c r="K553" s="27"/>
      <c r="L553" s="27"/>
      <c r="M553" s="27"/>
      <c r="N553" s="27"/>
    </row>
    <row r="554" spans="2:14" x14ac:dyDescent="0.25">
      <c r="B554" s="9">
        <f t="shared" si="62"/>
        <v>535</v>
      </c>
      <c r="C554" s="42">
        <f>'Simulacion sistema (hoja4)'!BV545</f>
        <v>0.80986815117234756</v>
      </c>
      <c r="D554" s="42">
        <f>'Simulacion sistema (hoja4)'!BW545</f>
        <v>0.84840169073316929</v>
      </c>
      <c r="E554" s="44">
        <f t="shared" si="56"/>
        <v>111479982.16233844</v>
      </c>
      <c r="F554" s="45">
        <f t="shared" si="57"/>
        <v>206.96838382061188</v>
      </c>
      <c r="G554" s="45">
        <f t="shared" si="58"/>
        <v>362.19467168607082</v>
      </c>
      <c r="H554" s="46">
        <f t="shared" si="59"/>
        <v>1E-3</v>
      </c>
      <c r="I554" s="46">
        <f t="shared" si="60"/>
        <v>0.999</v>
      </c>
      <c r="J554" s="47">
        <f t="shared" si="61"/>
        <v>40377455538.857201</v>
      </c>
      <c r="K554" s="27"/>
      <c r="L554" s="27"/>
      <c r="M554" s="27"/>
      <c r="N554" s="27"/>
    </row>
    <row r="555" spans="2:14" x14ac:dyDescent="0.25">
      <c r="B555" s="9">
        <f t="shared" si="62"/>
        <v>536</v>
      </c>
      <c r="C555" s="42">
        <f>'Simulacion sistema (hoja4)'!BV546</f>
        <v>0.82961403866095562</v>
      </c>
      <c r="D555" s="42">
        <f>'Simulacion sistema (hoja4)'!BW546</f>
        <v>0.85212476918677449</v>
      </c>
      <c r="E555" s="44">
        <f t="shared" si="56"/>
        <v>111969194.67114216</v>
      </c>
      <c r="F555" s="45">
        <f t="shared" si="57"/>
        <v>206.96838382061188</v>
      </c>
      <c r="G555" s="45">
        <f t="shared" si="58"/>
        <v>362.19467168607082</v>
      </c>
      <c r="H555" s="46">
        <f t="shared" si="59"/>
        <v>1E-3</v>
      </c>
      <c r="I555" s="46">
        <f t="shared" si="60"/>
        <v>0.999</v>
      </c>
      <c r="J555" s="47">
        <f t="shared" si="61"/>
        <v>40554645702.868088</v>
      </c>
      <c r="K555" s="27"/>
      <c r="L555" s="27"/>
      <c r="M555" s="27"/>
      <c r="N555" s="27"/>
    </row>
    <row r="556" spans="2:14" x14ac:dyDescent="0.25">
      <c r="B556" s="9">
        <f t="shared" si="62"/>
        <v>537</v>
      </c>
      <c r="C556" s="42">
        <f>'Simulacion sistema (hoja4)'!BV547</f>
        <v>0.82996779406993726</v>
      </c>
      <c r="D556" s="42">
        <f>'Simulacion sistema (hoja4)'!BW547</f>
        <v>0.85239078663758405</v>
      </c>
      <c r="E556" s="44">
        <f t="shared" si="56"/>
        <v>112004149.36417855</v>
      </c>
      <c r="F556" s="45">
        <f t="shared" si="57"/>
        <v>206.96838382061188</v>
      </c>
      <c r="G556" s="45">
        <f t="shared" si="58"/>
        <v>362.19467168607082</v>
      </c>
      <c r="H556" s="46">
        <f t="shared" si="59"/>
        <v>1E-3</v>
      </c>
      <c r="I556" s="46">
        <f t="shared" si="60"/>
        <v>0.999</v>
      </c>
      <c r="J556" s="47">
        <f t="shared" si="61"/>
        <v>40567306106.436287</v>
      </c>
      <c r="K556" s="27"/>
      <c r="L556" s="27"/>
      <c r="M556" s="27"/>
      <c r="N556" s="27"/>
    </row>
    <row r="557" spans="2:14" x14ac:dyDescent="0.25">
      <c r="B557" s="9">
        <f t="shared" si="62"/>
        <v>538</v>
      </c>
      <c r="C557" s="42">
        <f>'Simulacion sistema (hoja4)'!BV548</f>
        <v>0.83227700349218081</v>
      </c>
      <c r="D557" s="42">
        <f>'Simulacion sistema (hoja4)'!BW548</f>
        <v>0.84525857053472708</v>
      </c>
      <c r="E557" s="44">
        <f t="shared" si="56"/>
        <v>111066976.16826314</v>
      </c>
      <c r="F557" s="45">
        <f t="shared" si="57"/>
        <v>206.96838382061188</v>
      </c>
      <c r="G557" s="45">
        <f t="shared" si="58"/>
        <v>362.19467168607082</v>
      </c>
      <c r="H557" s="46">
        <f t="shared" si="59"/>
        <v>1E-3</v>
      </c>
      <c r="I557" s="46">
        <f t="shared" si="60"/>
        <v>0.999</v>
      </c>
      <c r="J557" s="47">
        <f t="shared" si="61"/>
        <v>40227866968.428719</v>
      </c>
      <c r="K557" s="27"/>
      <c r="L557" s="27"/>
      <c r="M557" s="27"/>
      <c r="N557" s="27"/>
    </row>
    <row r="558" spans="2:14" x14ac:dyDescent="0.25">
      <c r="B558" s="9">
        <f t="shared" si="62"/>
        <v>539</v>
      </c>
      <c r="C558" s="42">
        <f>'Simulacion sistema (hoja4)'!BV549</f>
        <v>0.82792264599763732</v>
      </c>
      <c r="D558" s="42">
        <f>'Simulacion sistema (hoja4)'!BW549</f>
        <v>0.8478799958993648</v>
      </c>
      <c r="E558" s="44">
        <f t="shared" si="56"/>
        <v>111411431.46117653</v>
      </c>
      <c r="F558" s="45">
        <f t="shared" si="57"/>
        <v>206.96838382061188</v>
      </c>
      <c r="G558" s="45">
        <f t="shared" si="58"/>
        <v>362.19467168607082</v>
      </c>
      <c r="H558" s="46">
        <f t="shared" si="59"/>
        <v>1E-3</v>
      </c>
      <c r="I558" s="46">
        <f t="shared" si="60"/>
        <v>0.999</v>
      </c>
      <c r="J558" s="47">
        <f t="shared" si="61"/>
        <v>40352626840.156013</v>
      </c>
      <c r="K558" s="27"/>
      <c r="L558" s="27"/>
      <c r="M558" s="27"/>
      <c r="N558" s="27"/>
    </row>
    <row r="559" spans="2:14" x14ac:dyDescent="0.25">
      <c r="B559" s="9">
        <f t="shared" si="62"/>
        <v>540</v>
      </c>
      <c r="C559" s="42">
        <f>'Simulacion sistema (hoja4)'!BV550</f>
        <v>0.82622309227640678</v>
      </c>
      <c r="D559" s="42">
        <f>'Simulacion sistema (hoja4)'!BW550</f>
        <v>0.85166647189427092</v>
      </c>
      <c r="E559" s="44">
        <f t="shared" si="56"/>
        <v>111908974.4069072</v>
      </c>
      <c r="F559" s="45">
        <f t="shared" si="57"/>
        <v>206.96838382061188</v>
      </c>
      <c r="G559" s="45">
        <f t="shared" si="58"/>
        <v>362.19467168607082</v>
      </c>
      <c r="H559" s="46">
        <f t="shared" si="59"/>
        <v>1E-3</v>
      </c>
      <c r="I559" s="46">
        <f t="shared" si="60"/>
        <v>0.999</v>
      </c>
      <c r="J559" s="47">
        <f t="shared" si="61"/>
        <v>40532834244.034653</v>
      </c>
      <c r="K559" s="27"/>
      <c r="L559" s="27"/>
      <c r="M559" s="27"/>
      <c r="N559" s="27"/>
    </row>
    <row r="560" spans="2:14" x14ac:dyDescent="0.25">
      <c r="B560" s="9">
        <f t="shared" si="62"/>
        <v>541</v>
      </c>
      <c r="C560" s="42">
        <f>'Simulacion sistema (hoja4)'!BV551</f>
        <v>0.81201116946858043</v>
      </c>
      <c r="D560" s="42">
        <f>'Simulacion sistema (hoja4)'!BW551</f>
        <v>0.84921100640773317</v>
      </c>
      <c r="E560" s="44">
        <f t="shared" si="56"/>
        <v>111586326.24197614</v>
      </c>
      <c r="F560" s="45">
        <f t="shared" si="57"/>
        <v>206.96838382061188</v>
      </c>
      <c r="G560" s="45">
        <f t="shared" si="58"/>
        <v>362.19467168607082</v>
      </c>
      <c r="H560" s="46">
        <f t="shared" si="59"/>
        <v>1E-3</v>
      </c>
      <c r="I560" s="46">
        <f t="shared" si="60"/>
        <v>0.999</v>
      </c>
      <c r="J560" s="47">
        <f t="shared" si="61"/>
        <v>40415972797.86734</v>
      </c>
      <c r="K560" s="27"/>
      <c r="L560" s="27"/>
      <c r="M560" s="27"/>
      <c r="N560" s="27"/>
    </row>
    <row r="561" spans="2:14" x14ac:dyDescent="0.25">
      <c r="B561" s="9">
        <f t="shared" si="62"/>
        <v>542</v>
      </c>
      <c r="C561" s="42">
        <f>'Simulacion sistema (hoja4)'!BV552</f>
        <v>0.82356810321638485</v>
      </c>
      <c r="D561" s="42">
        <f>'Simulacion sistema (hoja4)'!BW552</f>
        <v>0.84687574928317111</v>
      </c>
      <c r="E561" s="44">
        <f t="shared" si="56"/>
        <v>111279473.45580867</v>
      </c>
      <c r="F561" s="45">
        <f t="shared" si="57"/>
        <v>206.96838382061188</v>
      </c>
      <c r="G561" s="45">
        <f t="shared" si="58"/>
        <v>362.19467168607082</v>
      </c>
      <c r="H561" s="46">
        <f t="shared" si="59"/>
        <v>1E-3</v>
      </c>
      <c r="I561" s="46">
        <f t="shared" si="60"/>
        <v>0.999</v>
      </c>
      <c r="J561" s="47">
        <f t="shared" si="61"/>
        <v>40304832353.725456</v>
      </c>
      <c r="K561" s="27"/>
      <c r="L561" s="27"/>
      <c r="M561" s="27"/>
      <c r="N561" s="27"/>
    </row>
    <row r="562" spans="2:14" x14ac:dyDescent="0.25">
      <c r="B562" s="9">
        <f t="shared" si="62"/>
        <v>543</v>
      </c>
      <c r="C562" s="42">
        <f>'Simulacion sistema (hoja4)'!BV553</f>
        <v>0.81485235170264514</v>
      </c>
      <c r="D562" s="42">
        <f>'Simulacion sistema (hoja4)'!BW553</f>
        <v>0.84570793700837898</v>
      </c>
      <c r="E562" s="44">
        <f t="shared" si="56"/>
        <v>111126022.92290099</v>
      </c>
      <c r="F562" s="45">
        <f t="shared" si="57"/>
        <v>206.96838382061188</v>
      </c>
      <c r="G562" s="45">
        <f t="shared" si="58"/>
        <v>362.19467168607082</v>
      </c>
      <c r="H562" s="46">
        <f t="shared" si="59"/>
        <v>1E-3</v>
      </c>
      <c r="I562" s="46">
        <f t="shared" si="60"/>
        <v>0.999</v>
      </c>
      <c r="J562" s="47">
        <f t="shared" si="61"/>
        <v>40249253388.338905</v>
      </c>
      <c r="K562" s="27"/>
      <c r="L562" s="27"/>
      <c r="M562" s="27"/>
      <c r="N562" s="27"/>
    </row>
    <row r="563" spans="2:14" x14ac:dyDescent="0.25">
      <c r="B563" s="9">
        <f t="shared" si="62"/>
        <v>544</v>
      </c>
      <c r="C563" s="42">
        <f>'Simulacion sistema (hoja4)'!BV554</f>
        <v>0.81939746814202385</v>
      </c>
      <c r="D563" s="42">
        <f>'Simulacion sistema (hoja4)'!BW554</f>
        <v>0.83808692622319236</v>
      </c>
      <c r="E563" s="44">
        <f t="shared" si="56"/>
        <v>110124622.10572748</v>
      </c>
      <c r="F563" s="45">
        <f t="shared" si="57"/>
        <v>206.96838382061188</v>
      </c>
      <c r="G563" s="45">
        <f t="shared" si="58"/>
        <v>362.19467168607082</v>
      </c>
      <c r="H563" s="46">
        <f t="shared" si="59"/>
        <v>1E-3</v>
      </c>
      <c r="I563" s="46">
        <f t="shared" si="60"/>
        <v>0.999</v>
      </c>
      <c r="J563" s="47">
        <f t="shared" si="61"/>
        <v>39886551348.136581</v>
      </c>
      <c r="K563" s="27"/>
      <c r="L563" s="27"/>
      <c r="M563" s="27"/>
      <c r="N563" s="27"/>
    </row>
    <row r="564" spans="2:14" x14ac:dyDescent="0.25">
      <c r="B564" s="9">
        <f t="shared" si="62"/>
        <v>545</v>
      </c>
      <c r="C564" s="42">
        <f>'Simulacion sistema (hoja4)'!BV555</f>
        <v>0.8214030666398392</v>
      </c>
      <c r="D564" s="42">
        <f>'Simulacion sistema (hoja4)'!BW555</f>
        <v>0.84653406685827981</v>
      </c>
      <c r="E564" s="44">
        <f t="shared" si="56"/>
        <v>111234576.38517796</v>
      </c>
      <c r="F564" s="45">
        <f t="shared" si="57"/>
        <v>206.96838382061188</v>
      </c>
      <c r="G564" s="45">
        <f t="shared" si="58"/>
        <v>362.19467168607082</v>
      </c>
      <c r="H564" s="46">
        <f t="shared" si="59"/>
        <v>1E-3</v>
      </c>
      <c r="I564" s="46">
        <f t="shared" si="60"/>
        <v>0.999</v>
      </c>
      <c r="J564" s="47">
        <f t="shared" si="61"/>
        <v>40288570873.968697</v>
      </c>
      <c r="K564" s="27"/>
      <c r="L564" s="27"/>
      <c r="M564" s="27"/>
      <c r="N564" s="27"/>
    </row>
    <row r="565" spans="2:14" x14ac:dyDescent="0.25">
      <c r="B565" s="9">
        <f t="shared" si="62"/>
        <v>546</v>
      </c>
      <c r="C565" s="42">
        <f>'Simulacion sistema (hoja4)'!BV556</f>
        <v>0.83096780654415991</v>
      </c>
      <c r="D565" s="42">
        <f>'Simulacion sistema (hoja4)'!BW556</f>
        <v>0.85321001436778854</v>
      </c>
      <c r="E565" s="44">
        <f t="shared" si="56"/>
        <v>112111795.88792741</v>
      </c>
      <c r="F565" s="45">
        <f t="shared" si="57"/>
        <v>206.96838382061188</v>
      </c>
      <c r="G565" s="45">
        <f t="shared" si="58"/>
        <v>362.19467168607082</v>
      </c>
      <c r="H565" s="46">
        <f t="shared" si="59"/>
        <v>1E-3</v>
      </c>
      <c r="I565" s="46">
        <f t="shared" si="60"/>
        <v>0.999</v>
      </c>
      <c r="J565" s="47">
        <f t="shared" si="61"/>
        <v>40606295103.763657</v>
      </c>
      <c r="K565" s="27"/>
      <c r="L565" s="27"/>
      <c r="M565" s="27"/>
      <c r="N565" s="27"/>
    </row>
    <row r="566" spans="2:14" x14ac:dyDescent="0.25">
      <c r="B566" s="9">
        <f t="shared" si="62"/>
        <v>547</v>
      </c>
      <c r="C566" s="42">
        <f>'Simulacion sistema (hoja4)'!BV557</f>
        <v>0.82767713705811785</v>
      </c>
      <c r="D566" s="42">
        <f>'Simulacion sistema (hoja4)'!BW557</f>
        <v>0.85030525444527172</v>
      </c>
      <c r="E566" s="44">
        <f t="shared" si="56"/>
        <v>111730110.4341087</v>
      </c>
      <c r="F566" s="45">
        <f t="shared" si="57"/>
        <v>206.96838382061188</v>
      </c>
      <c r="G566" s="45">
        <f t="shared" si="58"/>
        <v>362.19467168607082</v>
      </c>
      <c r="H566" s="46">
        <f t="shared" si="59"/>
        <v>1E-3</v>
      </c>
      <c r="I566" s="46">
        <f t="shared" si="60"/>
        <v>0.999</v>
      </c>
      <c r="J566" s="47">
        <f t="shared" si="61"/>
        <v>40468050666.13044</v>
      </c>
      <c r="K566" s="27"/>
      <c r="L566" s="27"/>
      <c r="M566" s="27"/>
      <c r="N566" s="27"/>
    </row>
    <row r="567" spans="2:14" x14ac:dyDescent="0.25">
      <c r="B567" s="9">
        <f t="shared" si="62"/>
        <v>548</v>
      </c>
      <c r="C567" s="42">
        <f>'Simulacion sistema (hoja4)'!BV558</f>
        <v>0.82606731681398027</v>
      </c>
      <c r="D567" s="42">
        <f>'Simulacion sistema (hoja4)'!BW558</f>
        <v>0.84783276636113258</v>
      </c>
      <c r="E567" s="44">
        <f t="shared" si="56"/>
        <v>111405225.49985282</v>
      </c>
      <c r="F567" s="45">
        <f t="shared" si="57"/>
        <v>206.96838382061188</v>
      </c>
      <c r="G567" s="45">
        <f t="shared" si="58"/>
        <v>362.19467168607082</v>
      </c>
      <c r="H567" s="46">
        <f t="shared" si="59"/>
        <v>1E-3</v>
      </c>
      <c r="I567" s="46">
        <f t="shared" si="60"/>
        <v>0.999</v>
      </c>
      <c r="J567" s="47">
        <f t="shared" si="61"/>
        <v>40350379074.031876</v>
      </c>
      <c r="K567" s="27"/>
      <c r="L567" s="27"/>
      <c r="M567" s="27"/>
      <c r="N567" s="27"/>
    </row>
    <row r="568" spans="2:14" x14ac:dyDescent="0.25">
      <c r="B568" s="9">
        <f t="shared" si="62"/>
        <v>549</v>
      </c>
      <c r="C568" s="42">
        <f>'Simulacion sistema (hoja4)'!BV559</f>
        <v>0.80849292796358185</v>
      </c>
      <c r="D568" s="42">
        <f>'Simulacion sistema (hoja4)'!BW559</f>
        <v>0.84126189561360276</v>
      </c>
      <c r="E568" s="44">
        <f t="shared" si="56"/>
        <v>110541813.0836274</v>
      </c>
      <c r="F568" s="45">
        <f t="shared" si="57"/>
        <v>206.96838382061188</v>
      </c>
      <c r="G568" s="45">
        <f t="shared" si="58"/>
        <v>362.19467168607082</v>
      </c>
      <c r="H568" s="46">
        <f t="shared" si="59"/>
        <v>1E-3</v>
      </c>
      <c r="I568" s="46">
        <f t="shared" si="60"/>
        <v>0.999</v>
      </c>
      <c r="J568" s="47">
        <f t="shared" si="61"/>
        <v>40037655697.407433</v>
      </c>
      <c r="K568" s="27"/>
      <c r="L568" s="27"/>
      <c r="M568" s="27"/>
      <c r="N568" s="27"/>
    </row>
    <row r="569" spans="2:14" x14ac:dyDescent="0.25">
      <c r="B569" s="9">
        <f t="shared" si="62"/>
        <v>550</v>
      </c>
      <c r="C569" s="42">
        <f>'Simulacion sistema (hoja4)'!BV560</f>
        <v>0.83036578090500623</v>
      </c>
      <c r="D569" s="42">
        <f>'Simulacion sistema (hoja4)'!BW560</f>
        <v>0.85438517588952145</v>
      </c>
      <c r="E569" s="44">
        <f t="shared" si="56"/>
        <v>112266212.11188313</v>
      </c>
      <c r="F569" s="45">
        <f t="shared" si="57"/>
        <v>206.96838382061188</v>
      </c>
      <c r="G569" s="45">
        <f t="shared" si="58"/>
        <v>362.19467168607082</v>
      </c>
      <c r="H569" s="46">
        <f t="shared" si="59"/>
        <v>1E-3</v>
      </c>
      <c r="I569" s="46">
        <f t="shared" si="60"/>
        <v>0.999</v>
      </c>
      <c r="J569" s="47">
        <f t="shared" si="61"/>
        <v>40662223837.302299</v>
      </c>
      <c r="K569" s="27"/>
      <c r="L569" s="27"/>
      <c r="M569" s="27"/>
      <c r="N569" s="27"/>
    </row>
    <row r="570" spans="2:14" x14ac:dyDescent="0.25">
      <c r="B570" s="9">
        <f t="shared" si="62"/>
        <v>551</v>
      </c>
      <c r="C570" s="42">
        <f>'Simulacion sistema (hoja4)'!BV561</f>
        <v>0.80682009866731674</v>
      </c>
      <c r="D570" s="42">
        <f>'Simulacion sistema (hoja4)'!BW561</f>
        <v>0.84151329727824009</v>
      </c>
      <c r="E570" s="44">
        <f t="shared" si="56"/>
        <v>110574847.26236075</v>
      </c>
      <c r="F570" s="45">
        <f t="shared" si="57"/>
        <v>206.96838382061188</v>
      </c>
      <c r="G570" s="45">
        <f t="shared" si="58"/>
        <v>362.19467168607082</v>
      </c>
      <c r="H570" s="46">
        <f t="shared" si="59"/>
        <v>1E-3</v>
      </c>
      <c r="I570" s="46">
        <f t="shared" si="60"/>
        <v>0.999</v>
      </c>
      <c r="J570" s="47">
        <f t="shared" si="61"/>
        <v>40049620500.928177</v>
      </c>
      <c r="K570" s="27"/>
      <c r="L570" s="27"/>
      <c r="M570" s="27"/>
      <c r="N570" s="27"/>
    </row>
    <row r="571" spans="2:14" x14ac:dyDescent="0.25">
      <c r="B571" s="9">
        <f t="shared" si="62"/>
        <v>552</v>
      </c>
      <c r="C571" s="42">
        <f>'Simulacion sistema (hoja4)'!BV562</f>
        <v>0.82008692899764934</v>
      </c>
      <c r="D571" s="42">
        <f>'Simulacion sistema (hoja4)'!BW562</f>
        <v>0.84945921524581858</v>
      </c>
      <c r="E571" s="44">
        <f t="shared" si="56"/>
        <v>111618940.88330057</v>
      </c>
      <c r="F571" s="45">
        <f t="shared" si="57"/>
        <v>206.96838382061188</v>
      </c>
      <c r="G571" s="45">
        <f t="shared" si="58"/>
        <v>362.19467168607082</v>
      </c>
      <c r="H571" s="46">
        <f t="shared" si="59"/>
        <v>1E-3</v>
      </c>
      <c r="I571" s="46">
        <f t="shared" si="60"/>
        <v>0.999</v>
      </c>
      <c r="J571" s="47">
        <f t="shared" si="61"/>
        <v>40427785647.173996</v>
      </c>
      <c r="K571" s="27"/>
      <c r="L571" s="27"/>
      <c r="M571" s="27"/>
      <c r="N571" s="27"/>
    </row>
    <row r="572" spans="2:14" x14ac:dyDescent="0.25">
      <c r="B572" s="9">
        <f t="shared" si="62"/>
        <v>553</v>
      </c>
      <c r="C572" s="42">
        <f>'Simulacion sistema (hoja4)'!BV563</f>
        <v>0.82904547126528727</v>
      </c>
      <c r="D572" s="42">
        <f>'Simulacion sistema (hoja4)'!BW563</f>
        <v>0.84389469195097633</v>
      </c>
      <c r="E572" s="44">
        <f t="shared" si="56"/>
        <v>110887762.5223583</v>
      </c>
      <c r="F572" s="45">
        <f t="shared" si="57"/>
        <v>206.96838382061188</v>
      </c>
      <c r="G572" s="45">
        <f t="shared" si="58"/>
        <v>362.19467168607082</v>
      </c>
      <c r="H572" s="46">
        <f t="shared" si="59"/>
        <v>1E-3</v>
      </c>
      <c r="I572" s="46">
        <f t="shared" si="60"/>
        <v>0.999</v>
      </c>
      <c r="J572" s="47">
        <f t="shared" si="61"/>
        <v>40162956740.788551</v>
      </c>
      <c r="K572" s="27"/>
      <c r="L572" s="27"/>
      <c r="M572" s="27"/>
      <c r="N572" s="27"/>
    </row>
    <row r="573" spans="2:14" x14ac:dyDescent="0.25">
      <c r="B573" s="9">
        <f t="shared" si="62"/>
        <v>554</v>
      </c>
      <c r="C573" s="42">
        <f>'Simulacion sistema (hoja4)'!BV564</f>
        <v>0.82914708186736152</v>
      </c>
      <c r="D573" s="42">
        <f>'Simulacion sistema (hoja4)'!BW564</f>
        <v>0.84868241799265964</v>
      </c>
      <c r="E573" s="44">
        <f t="shared" si="56"/>
        <v>111516869.72423548</v>
      </c>
      <c r="F573" s="45">
        <f t="shared" si="57"/>
        <v>206.96838382061188</v>
      </c>
      <c r="G573" s="45">
        <f t="shared" si="58"/>
        <v>362.19467168607082</v>
      </c>
      <c r="H573" s="46">
        <f t="shared" si="59"/>
        <v>1E-3</v>
      </c>
      <c r="I573" s="46">
        <f t="shared" si="60"/>
        <v>0.999</v>
      </c>
      <c r="J573" s="47">
        <f t="shared" si="61"/>
        <v>40390816017.227798</v>
      </c>
      <c r="K573" s="27"/>
      <c r="L573" s="27"/>
      <c r="M573" s="27"/>
      <c r="N573" s="27"/>
    </row>
    <row r="574" spans="2:14" x14ac:dyDescent="0.25">
      <c r="B574" s="9">
        <f t="shared" si="62"/>
        <v>555</v>
      </c>
      <c r="C574" s="42">
        <f>'Simulacion sistema (hoja4)'!BV565</f>
        <v>0.81200980405347145</v>
      </c>
      <c r="D574" s="42">
        <f>'Simulacion sistema (hoja4)'!BW565</f>
        <v>0.84810206713549852</v>
      </c>
      <c r="E574" s="44">
        <f t="shared" si="56"/>
        <v>111440611.6216045</v>
      </c>
      <c r="F574" s="45">
        <f t="shared" si="57"/>
        <v>206.96838382061188</v>
      </c>
      <c r="G574" s="45">
        <f t="shared" si="58"/>
        <v>362.19467168607082</v>
      </c>
      <c r="H574" s="46">
        <f t="shared" si="59"/>
        <v>1E-3</v>
      </c>
      <c r="I574" s="46">
        <f t="shared" si="60"/>
        <v>0.999</v>
      </c>
      <c r="J574" s="47">
        <f t="shared" si="61"/>
        <v>40363195738.781967</v>
      </c>
      <c r="K574" s="27"/>
      <c r="L574" s="27"/>
      <c r="M574" s="27"/>
      <c r="N574" s="27"/>
    </row>
    <row r="575" spans="2:14" x14ac:dyDescent="0.25">
      <c r="B575" s="9">
        <f t="shared" si="62"/>
        <v>556</v>
      </c>
      <c r="C575" s="42">
        <f>'Simulacion sistema (hoja4)'!BV566</f>
        <v>0.83352626168003374</v>
      </c>
      <c r="D575" s="42">
        <f>'Simulacion sistema (hoja4)'!BW566</f>
        <v>0.85012045005489745</v>
      </c>
      <c r="E575" s="44">
        <f t="shared" si="56"/>
        <v>111705827.13721353</v>
      </c>
      <c r="F575" s="45">
        <f t="shared" si="57"/>
        <v>206.96838382061188</v>
      </c>
      <c r="G575" s="45">
        <f t="shared" si="58"/>
        <v>362.19467168607082</v>
      </c>
      <c r="H575" s="46">
        <f t="shared" si="59"/>
        <v>1E-3</v>
      </c>
      <c r="I575" s="46">
        <f t="shared" si="60"/>
        <v>0.999</v>
      </c>
      <c r="J575" s="47">
        <f t="shared" si="61"/>
        <v>40459255385.384033</v>
      </c>
      <c r="K575" s="27"/>
      <c r="L575" s="27"/>
      <c r="M575" s="27"/>
      <c r="N575" s="27"/>
    </row>
    <row r="576" spans="2:14" x14ac:dyDescent="0.25">
      <c r="B576" s="9">
        <f t="shared" si="62"/>
        <v>557</v>
      </c>
      <c r="C576" s="42">
        <f>'Simulacion sistema (hoja4)'!BV567</f>
        <v>0.8101835698621227</v>
      </c>
      <c r="D576" s="42">
        <f>'Simulacion sistema (hoja4)'!BW567</f>
        <v>0.83856797531858251</v>
      </c>
      <c r="E576" s="44">
        <f t="shared" si="56"/>
        <v>110187831.95686173</v>
      </c>
      <c r="F576" s="45">
        <f t="shared" si="57"/>
        <v>206.96838382061188</v>
      </c>
      <c r="G576" s="45">
        <f t="shared" si="58"/>
        <v>362.19467168607082</v>
      </c>
      <c r="H576" s="46">
        <f t="shared" si="59"/>
        <v>1E-3</v>
      </c>
      <c r="I576" s="46">
        <f t="shared" si="60"/>
        <v>0.999</v>
      </c>
      <c r="J576" s="47">
        <f t="shared" si="61"/>
        <v>39909445619.415482</v>
      </c>
      <c r="K576" s="27"/>
      <c r="L576" s="27"/>
      <c r="M576" s="27"/>
      <c r="N576" s="27"/>
    </row>
    <row r="577" spans="2:14" x14ac:dyDescent="0.25">
      <c r="B577" s="9">
        <f t="shared" si="62"/>
        <v>558</v>
      </c>
      <c r="C577" s="42">
        <f>'Simulacion sistema (hoja4)'!BV568</f>
        <v>0.83500188611420767</v>
      </c>
      <c r="D577" s="42">
        <f>'Simulacion sistema (hoja4)'!BW568</f>
        <v>0.85362349805986004</v>
      </c>
      <c r="E577" s="44">
        <f t="shared" si="56"/>
        <v>112166127.64506561</v>
      </c>
      <c r="F577" s="45">
        <f t="shared" si="57"/>
        <v>206.96838382061188</v>
      </c>
      <c r="G577" s="45">
        <f t="shared" si="58"/>
        <v>362.19467168607082</v>
      </c>
      <c r="H577" s="46">
        <f t="shared" si="59"/>
        <v>1E-3</v>
      </c>
      <c r="I577" s="46">
        <f t="shared" si="60"/>
        <v>0.999</v>
      </c>
      <c r="J577" s="47">
        <f t="shared" si="61"/>
        <v>40625973776.702446</v>
      </c>
      <c r="K577" s="27"/>
      <c r="L577" s="27"/>
      <c r="M577" s="27"/>
      <c r="N577" s="27"/>
    </row>
    <row r="578" spans="2:14" x14ac:dyDescent="0.25">
      <c r="B578" s="9">
        <f t="shared" si="62"/>
        <v>559</v>
      </c>
      <c r="C578" s="42">
        <f>'Simulacion sistema (hoja4)'!BV569</f>
        <v>0.80913742909258057</v>
      </c>
      <c r="D578" s="42">
        <f>'Simulacion sistema (hoja4)'!BW569</f>
        <v>0.8374637953628532</v>
      </c>
      <c r="E578" s="44">
        <f t="shared" si="56"/>
        <v>110042742.71067892</v>
      </c>
      <c r="F578" s="45">
        <f t="shared" si="57"/>
        <v>206.96838382061188</v>
      </c>
      <c r="G578" s="45">
        <f t="shared" si="58"/>
        <v>362.19467168607082</v>
      </c>
      <c r="H578" s="46">
        <f t="shared" si="59"/>
        <v>1E-3</v>
      </c>
      <c r="I578" s="46">
        <f t="shared" si="60"/>
        <v>0.999</v>
      </c>
      <c r="J578" s="47">
        <f t="shared" si="61"/>
        <v>39856895067.529114</v>
      </c>
      <c r="K578" s="27"/>
      <c r="L578" s="27"/>
      <c r="M578" s="27"/>
      <c r="N578" s="27"/>
    </row>
    <row r="579" spans="2:14" x14ac:dyDescent="0.25">
      <c r="B579" s="9">
        <f t="shared" si="62"/>
        <v>560</v>
      </c>
      <c r="C579" s="42">
        <f>'Simulacion sistema (hoja4)'!BV570</f>
        <v>0.82980091598464434</v>
      </c>
      <c r="D579" s="42">
        <f>'Simulacion sistema (hoja4)'!BW570</f>
        <v>0.85454612366357263</v>
      </c>
      <c r="E579" s="44">
        <f t="shared" si="56"/>
        <v>112287360.64939344</v>
      </c>
      <c r="F579" s="45">
        <f t="shared" si="57"/>
        <v>206.96838382061188</v>
      </c>
      <c r="G579" s="45">
        <f t="shared" si="58"/>
        <v>362.19467168607082</v>
      </c>
      <c r="H579" s="46">
        <f t="shared" si="59"/>
        <v>1E-3</v>
      </c>
      <c r="I579" s="46">
        <f t="shared" si="60"/>
        <v>0.999</v>
      </c>
      <c r="J579" s="47">
        <f t="shared" si="61"/>
        <v>40669883724.902481</v>
      </c>
      <c r="K579" s="27"/>
      <c r="L579" s="27"/>
      <c r="M579" s="27"/>
      <c r="N579" s="27"/>
    </row>
    <row r="580" spans="2:14" x14ac:dyDescent="0.25">
      <c r="B580" s="9">
        <f t="shared" si="62"/>
        <v>561</v>
      </c>
      <c r="C580" s="42">
        <f>'Simulacion sistema (hoja4)'!BV571</f>
        <v>0.82657658197347217</v>
      </c>
      <c r="D580" s="42">
        <f>'Simulacion sistema (hoja4)'!BW571</f>
        <v>0.85146509741238552</v>
      </c>
      <c r="E580" s="44">
        <f t="shared" si="56"/>
        <v>111882513.79998745</v>
      </c>
      <c r="F580" s="45">
        <f t="shared" si="57"/>
        <v>206.96838382061188</v>
      </c>
      <c r="G580" s="45">
        <f t="shared" si="58"/>
        <v>362.19467168607082</v>
      </c>
      <c r="H580" s="46">
        <f t="shared" si="59"/>
        <v>1E-3</v>
      </c>
      <c r="I580" s="46">
        <f t="shared" si="60"/>
        <v>0.999</v>
      </c>
      <c r="J580" s="47">
        <f t="shared" si="61"/>
        <v>40523250353.198746</v>
      </c>
      <c r="K580" s="27"/>
      <c r="L580" s="27"/>
      <c r="M580" s="27"/>
      <c r="N580" s="27"/>
    </row>
    <row r="581" spans="2:14" x14ac:dyDescent="0.25">
      <c r="B581" s="9">
        <f t="shared" si="62"/>
        <v>562</v>
      </c>
      <c r="C581" s="42">
        <f>'Simulacion sistema (hoja4)'!BV572</f>
        <v>0.83016081656964946</v>
      </c>
      <c r="D581" s="42">
        <f>'Simulacion sistema (hoja4)'!BW572</f>
        <v>0.84746082834056269</v>
      </c>
      <c r="E581" s="44">
        <f t="shared" si="56"/>
        <v>111356352.84394993</v>
      </c>
      <c r="F581" s="45">
        <f t="shared" si="57"/>
        <v>206.96838382061188</v>
      </c>
      <c r="G581" s="45">
        <f t="shared" si="58"/>
        <v>362.19467168607082</v>
      </c>
      <c r="H581" s="46">
        <f t="shared" si="59"/>
        <v>1E-3</v>
      </c>
      <c r="I581" s="46">
        <f t="shared" si="60"/>
        <v>0.999</v>
      </c>
      <c r="J581" s="47">
        <f t="shared" si="61"/>
        <v>40332677658.472702</v>
      </c>
      <c r="K581" s="27"/>
      <c r="L581" s="27"/>
      <c r="M581" s="27"/>
      <c r="N581" s="27"/>
    </row>
    <row r="582" spans="2:14" x14ac:dyDescent="0.25">
      <c r="B582" s="9">
        <f t="shared" si="62"/>
        <v>563</v>
      </c>
      <c r="C582" s="42">
        <f>'Simulacion sistema (hoja4)'!BV573</f>
        <v>0.80593914660943278</v>
      </c>
      <c r="D582" s="42">
        <f>'Simulacion sistema (hoja4)'!BW573</f>
        <v>0.84191256358192523</v>
      </c>
      <c r="E582" s="44">
        <f t="shared" si="56"/>
        <v>110627310.85466498</v>
      </c>
      <c r="F582" s="45">
        <f t="shared" si="57"/>
        <v>206.96838382061188</v>
      </c>
      <c r="G582" s="45">
        <f t="shared" si="58"/>
        <v>362.19467168607082</v>
      </c>
      <c r="H582" s="46">
        <f t="shared" si="59"/>
        <v>1E-3</v>
      </c>
      <c r="I582" s="46">
        <f t="shared" si="60"/>
        <v>0.999</v>
      </c>
      <c r="J582" s="47">
        <f t="shared" si="61"/>
        <v>40068622534.51828</v>
      </c>
      <c r="K582" s="27"/>
      <c r="L582" s="27"/>
      <c r="M582" s="27"/>
      <c r="N582" s="27"/>
    </row>
    <row r="583" spans="2:14" x14ac:dyDescent="0.25">
      <c r="B583" s="9">
        <f t="shared" si="62"/>
        <v>564</v>
      </c>
      <c r="C583" s="42">
        <f>'Simulacion sistema (hoja4)'!BV574</f>
        <v>0.80898628618818136</v>
      </c>
      <c r="D583" s="42">
        <f>'Simulacion sistema (hoja4)'!BW574</f>
        <v>0.84855478547485108</v>
      </c>
      <c r="E583" s="44">
        <f t="shared" si="56"/>
        <v>111500098.81139544</v>
      </c>
      <c r="F583" s="45">
        <f t="shared" si="57"/>
        <v>206.96838382061188</v>
      </c>
      <c r="G583" s="45">
        <f t="shared" si="58"/>
        <v>362.19467168607082</v>
      </c>
      <c r="H583" s="46">
        <f t="shared" si="59"/>
        <v>1E-3</v>
      </c>
      <c r="I583" s="46">
        <f t="shared" si="60"/>
        <v>0.999</v>
      </c>
      <c r="J583" s="47">
        <f t="shared" si="61"/>
        <v>40384741681.957825</v>
      </c>
      <c r="K583" s="27"/>
      <c r="L583" s="27"/>
      <c r="M583" s="27"/>
      <c r="N583" s="27"/>
    </row>
    <row r="584" spans="2:14" x14ac:dyDescent="0.25">
      <c r="B584" s="9">
        <f t="shared" si="62"/>
        <v>565</v>
      </c>
      <c r="C584" s="42">
        <f>'Simulacion sistema (hoja4)'!BV575</f>
        <v>0.82628201401378765</v>
      </c>
      <c r="D584" s="42">
        <f>'Simulacion sistema (hoja4)'!BW575</f>
        <v>0.8522843076390445</v>
      </c>
      <c r="E584" s="44">
        <f t="shared" si="56"/>
        <v>111990158.02377044</v>
      </c>
      <c r="F584" s="45">
        <f t="shared" si="57"/>
        <v>206.96838382061188</v>
      </c>
      <c r="G584" s="45">
        <f t="shared" si="58"/>
        <v>362.19467168607082</v>
      </c>
      <c r="H584" s="46">
        <f t="shared" si="59"/>
        <v>1E-3</v>
      </c>
      <c r="I584" s="46">
        <f t="shared" si="60"/>
        <v>0.999</v>
      </c>
      <c r="J584" s="47">
        <f t="shared" si="61"/>
        <v>40562238517.490723</v>
      </c>
      <c r="K584" s="27"/>
      <c r="L584" s="27"/>
      <c r="M584" s="27"/>
      <c r="N584" s="27"/>
    </row>
    <row r="585" spans="2:14" x14ac:dyDescent="0.25">
      <c r="B585" s="9">
        <f t="shared" si="62"/>
        <v>566</v>
      </c>
      <c r="C585" s="42">
        <f>'Simulacion sistema (hoja4)'!BV576</f>
        <v>0.82562829858977216</v>
      </c>
      <c r="D585" s="42">
        <f>'Simulacion sistema (hoja4)'!BW576</f>
        <v>0.84773124244642917</v>
      </c>
      <c r="E585" s="44">
        <f t="shared" si="56"/>
        <v>111391885.2574608</v>
      </c>
      <c r="F585" s="45">
        <f t="shared" si="57"/>
        <v>206.96838382061188</v>
      </c>
      <c r="G585" s="45">
        <f t="shared" si="58"/>
        <v>362.19467168607082</v>
      </c>
      <c r="H585" s="46">
        <f t="shared" si="59"/>
        <v>1E-3</v>
      </c>
      <c r="I585" s="46">
        <f t="shared" si="60"/>
        <v>0.999</v>
      </c>
      <c r="J585" s="47">
        <f t="shared" si="61"/>
        <v>40345547309.318489</v>
      </c>
      <c r="K585" s="27"/>
      <c r="L585" s="27"/>
      <c r="M585" s="27"/>
      <c r="N585" s="27"/>
    </row>
    <row r="586" spans="2:14" x14ac:dyDescent="0.25">
      <c r="B586" s="9">
        <f t="shared" si="62"/>
        <v>567</v>
      </c>
      <c r="C586" s="42">
        <f>'Simulacion sistema (hoja4)'!BV577</f>
        <v>0.82455154468251257</v>
      </c>
      <c r="D586" s="42">
        <f>'Simulacion sistema (hoja4)'!BW577</f>
        <v>0.84615877087194158</v>
      </c>
      <c r="E586" s="44">
        <f t="shared" si="56"/>
        <v>111185262.49257311</v>
      </c>
      <c r="F586" s="45">
        <f t="shared" si="57"/>
        <v>206.96838382061188</v>
      </c>
      <c r="G586" s="45">
        <f t="shared" si="58"/>
        <v>362.19467168607082</v>
      </c>
      <c r="H586" s="46">
        <f t="shared" si="59"/>
        <v>1E-3</v>
      </c>
      <c r="I586" s="46">
        <f t="shared" si="60"/>
        <v>0.999</v>
      </c>
      <c r="J586" s="47">
        <f t="shared" si="61"/>
        <v>40270709644.827126</v>
      </c>
      <c r="K586" s="27"/>
      <c r="L586" s="27"/>
      <c r="M586" s="27"/>
      <c r="N586" s="27"/>
    </row>
    <row r="587" spans="2:14" x14ac:dyDescent="0.25">
      <c r="B587" s="9">
        <f t="shared" si="62"/>
        <v>568</v>
      </c>
      <c r="C587" s="42">
        <f>'Simulacion sistema (hoja4)'!BV578</f>
        <v>0.80932856852470902</v>
      </c>
      <c r="D587" s="42">
        <f>'Simulacion sistema (hoja4)'!BW578</f>
        <v>0.84615671535502168</v>
      </c>
      <c r="E587" s="44">
        <f t="shared" si="56"/>
        <v>111184992.39764984</v>
      </c>
      <c r="F587" s="45">
        <f t="shared" si="57"/>
        <v>206.96838382061188</v>
      </c>
      <c r="G587" s="45">
        <f t="shared" si="58"/>
        <v>362.19467168607082</v>
      </c>
      <c r="H587" s="46">
        <f t="shared" si="59"/>
        <v>1E-3</v>
      </c>
      <c r="I587" s="46">
        <f t="shared" si="60"/>
        <v>0.999</v>
      </c>
      <c r="J587" s="47">
        <f t="shared" si="61"/>
        <v>40270611817.885063</v>
      </c>
      <c r="K587" s="27"/>
      <c r="L587" s="27"/>
      <c r="M587" s="27"/>
      <c r="N587" s="27"/>
    </row>
    <row r="588" spans="2:14" x14ac:dyDescent="0.25">
      <c r="B588" s="9">
        <f t="shared" si="62"/>
        <v>569</v>
      </c>
      <c r="C588" s="42">
        <f>'Simulacion sistema (hoja4)'!BV579</f>
        <v>0.81630183359214858</v>
      </c>
      <c r="D588" s="42">
        <f>'Simulacion sistema (hoja4)'!BW579</f>
        <v>0.8448293375078344</v>
      </c>
      <c r="E588" s="44">
        <f t="shared" si="56"/>
        <v>111010574.94852944</v>
      </c>
      <c r="F588" s="45">
        <f t="shared" si="57"/>
        <v>206.96838382061188</v>
      </c>
      <c r="G588" s="45">
        <f t="shared" si="58"/>
        <v>362.19467168607082</v>
      </c>
      <c r="H588" s="46">
        <f t="shared" si="59"/>
        <v>1E-3</v>
      </c>
      <c r="I588" s="46">
        <f t="shared" si="60"/>
        <v>0.999</v>
      </c>
      <c r="J588" s="47">
        <f t="shared" si="61"/>
        <v>40207438747.164581</v>
      </c>
      <c r="K588" s="27"/>
      <c r="L588" s="27"/>
      <c r="M588" s="27"/>
      <c r="N588" s="27"/>
    </row>
    <row r="589" spans="2:14" x14ac:dyDescent="0.25">
      <c r="B589" s="9">
        <f t="shared" si="62"/>
        <v>570</v>
      </c>
      <c r="C589" s="42">
        <f>'Simulacion sistema (hoja4)'!BV580</f>
        <v>0.81002410898024668</v>
      </c>
      <c r="D589" s="42">
        <f>'Simulacion sistema (hoja4)'!BW580</f>
        <v>0.84998265035788012</v>
      </c>
      <c r="E589" s="44">
        <f t="shared" si="56"/>
        <v>111687720.25702545</v>
      </c>
      <c r="F589" s="45">
        <f t="shared" si="57"/>
        <v>206.96838382061188</v>
      </c>
      <c r="G589" s="45">
        <f t="shared" si="58"/>
        <v>362.19467168607082</v>
      </c>
      <c r="H589" s="46">
        <f t="shared" si="59"/>
        <v>1E-3</v>
      </c>
      <c r="I589" s="46">
        <f t="shared" si="60"/>
        <v>0.999</v>
      </c>
      <c r="J589" s="47">
        <f t="shared" si="61"/>
        <v>40452697169.859055</v>
      </c>
      <c r="K589" s="27"/>
      <c r="L589" s="27"/>
      <c r="M589" s="27"/>
      <c r="N589" s="27"/>
    </row>
    <row r="590" spans="2:14" x14ac:dyDescent="0.25">
      <c r="B590" s="9">
        <f t="shared" si="62"/>
        <v>571</v>
      </c>
      <c r="C590" s="42">
        <f>'Simulacion sistema (hoja4)'!BV581</f>
        <v>0.81494737968625763</v>
      </c>
      <c r="D590" s="42">
        <f>'Simulacion sistema (hoja4)'!BW581</f>
        <v>0.84367255271510244</v>
      </c>
      <c r="E590" s="44">
        <f t="shared" si="56"/>
        <v>110858573.42676446</v>
      </c>
      <c r="F590" s="45">
        <f t="shared" si="57"/>
        <v>206.96838382061188</v>
      </c>
      <c r="G590" s="45">
        <f t="shared" si="58"/>
        <v>362.19467168607082</v>
      </c>
      <c r="H590" s="46">
        <f t="shared" si="59"/>
        <v>1E-3</v>
      </c>
      <c r="I590" s="46">
        <f t="shared" si="60"/>
        <v>0.999</v>
      </c>
      <c r="J590" s="47">
        <f t="shared" si="61"/>
        <v>40152384605.893127</v>
      </c>
      <c r="K590" s="27"/>
      <c r="L590" s="27"/>
      <c r="M590" s="27"/>
      <c r="N590" s="27"/>
    </row>
    <row r="591" spans="2:14" x14ac:dyDescent="0.25">
      <c r="B591" s="9">
        <f t="shared" si="62"/>
        <v>572</v>
      </c>
      <c r="C591" s="42">
        <f>'Simulacion sistema (hoja4)'!BV582</f>
        <v>0.81966182960497591</v>
      </c>
      <c r="D591" s="42">
        <f>'Simulacion sistema (hoja4)'!BW582</f>
        <v>0.84568342018955489</v>
      </c>
      <c r="E591" s="44">
        <f t="shared" si="56"/>
        <v>111122801.41290753</v>
      </c>
      <c r="F591" s="45">
        <f t="shared" si="57"/>
        <v>206.96838382061188</v>
      </c>
      <c r="G591" s="45">
        <f t="shared" si="58"/>
        <v>362.19467168607082</v>
      </c>
      <c r="H591" s="46">
        <f t="shared" si="59"/>
        <v>1E-3</v>
      </c>
      <c r="I591" s="46">
        <f t="shared" si="60"/>
        <v>0.999</v>
      </c>
      <c r="J591" s="47">
        <f t="shared" si="61"/>
        <v>40248086574.584488</v>
      </c>
      <c r="K591" s="27"/>
      <c r="L591" s="27"/>
      <c r="M591" s="27"/>
      <c r="N591" s="27"/>
    </row>
    <row r="592" spans="2:14" x14ac:dyDescent="0.25">
      <c r="B592" s="9">
        <f t="shared" si="62"/>
        <v>573</v>
      </c>
      <c r="C592" s="42">
        <f>'Simulacion sistema (hoja4)'!BV583</f>
        <v>0.7999919419808591</v>
      </c>
      <c r="D592" s="42">
        <f>'Simulacion sistema (hoja4)'!BW583</f>
        <v>0.84934276852008528</v>
      </c>
      <c r="E592" s="44">
        <f t="shared" si="56"/>
        <v>111603639.78353921</v>
      </c>
      <c r="F592" s="45">
        <f t="shared" si="57"/>
        <v>206.96838382061188</v>
      </c>
      <c r="G592" s="45">
        <f t="shared" si="58"/>
        <v>362.19467168607082</v>
      </c>
      <c r="H592" s="46">
        <f t="shared" si="59"/>
        <v>1E-3</v>
      </c>
      <c r="I592" s="46">
        <f t="shared" si="60"/>
        <v>0.999</v>
      </c>
      <c r="J592" s="47">
        <f t="shared" si="61"/>
        <v>40422243670.369492</v>
      </c>
      <c r="K592" s="27"/>
      <c r="L592" s="27"/>
      <c r="M592" s="27"/>
      <c r="N592" s="27"/>
    </row>
    <row r="593" spans="2:14" x14ac:dyDescent="0.25">
      <c r="B593" s="9">
        <f t="shared" si="62"/>
        <v>574</v>
      </c>
      <c r="C593" s="42">
        <f>'Simulacion sistema (hoja4)'!BV584</f>
        <v>0.81839226004189791</v>
      </c>
      <c r="D593" s="42">
        <f>'Simulacion sistema (hoja4)'!BW584</f>
        <v>0.85160983583509497</v>
      </c>
      <c r="E593" s="44">
        <f t="shared" si="56"/>
        <v>111901532.42873149</v>
      </c>
      <c r="F593" s="45">
        <f t="shared" si="57"/>
        <v>206.96838382061188</v>
      </c>
      <c r="G593" s="45">
        <f t="shared" si="58"/>
        <v>362.19467168607082</v>
      </c>
      <c r="H593" s="46">
        <f t="shared" si="59"/>
        <v>1E-3</v>
      </c>
      <c r="I593" s="46">
        <f t="shared" si="60"/>
        <v>0.999</v>
      </c>
      <c r="J593" s="47">
        <f t="shared" si="61"/>
        <v>40530138799.192604</v>
      </c>
      <c r="K593" s="27"/>
      <c r="L593" s="27"/>
      <c r="M593" s="27"/>
      <c r="N593" s="27"/>
    </row>
    <row r="594" spans="2:14" x14ac:dyDescent="0.25">
      <c r="B594" s="9">
        <f t="shared" si="62"/>
        <v>575</v>
      </c>
      <c r="C594" s="42">
        <f>'Simulacion sistema (hoja4)'!BV585</f>
        <v>0.83047208132846384</v>
      </c>
      <c r="D594" s="42">
        <f>'Simulacion sistema (hoja4)'!BW585</f>
        <v>0.84782298827462332</v>
      </c>
      <c r="E594" s="44">
        <f t="shared" si="56"/>
        <v>111403940.6592855</v>
      </c>
      <c r="F594" s="45">
        <f t="shared" si="57"/>
        <v>206.96838382061188</v>
      </c>
      <c r="G594" s="45">
        <f t="shared" si="58"/>
        <v>362.19467168607082</v>
      </c>
      <c r="H594" s="46">
        <f t="shared" si="59"/>
        <v>1E-3</v>
      </c>
      <c r="I594" s="46">
        <f t="shared" si="60"/>
        <v>0.999</v>
      </c>
      <c r="J594" s="47">
        <f t="shared" si="61"/>
        <v>40349913711.624428</v>
      </c>
      <c r="K594" s="27"/>
      <c r="L594" s="27"/>
      <c r="M594" s="27"/>
      <c r="N594" s="27"/>
    </row>
    <row r="595" spans="2:14" x14ac:dyDescent="0.25">
      <c r="B595" s="9">
        <f t="shared" si="62"/>
        <v>576</v>
      </c>
      <c r="C595" s="42">
        <f>'Simulacion sistema (hoja4)'!BV586</f>
        <v>0.82843215235582945</v>
      </c>
      <c r="D595" s="42">
        <f>'Simulacion sistema (hoja4)'!BW586</f>
        <v>0.85078456372465228</v>
      </c>
      <c r="E595" s="44">
        <f t="shared" si="56"/>
        <v>111793091.67341931</v>
      </c>
      <c r="F595" s="45">
        <f t="shared" si="57"/>
        <v>206.96838382061188</v>
      </c>
      <c r="G595" s="45">
        <f t="shared" si="58"/>
        <v>362.19467168607082</v>
      </c>
      <c r="H595" s="46">
        <f t="shared" si="59"/>
        <v>1E-3</v>
      </c>
      <c r="I595" s="46">
        <f t="shared" si="60"/>
        <v>0.999</v>
      </c>
      <c r="J595" s="47">
        <f t="shared" si="61"/>
        <v>40490862135.424927</v>
      </c>
      <c r="K595" s="27"/>
      <c r="L595" s="27"/>
      <c r="M595" s="27"/>
      <c r="N595" s="27"/>
    </row>
    <row r="596" spans="2:14" x14ac:dyDescent="0.25">
      <c r="B596" s="9">
        <f t="shared" si="62"/>
        <v>577</v>
      </c>
      <c r="C596" s="42">
        <f>'Simulacion sistema (hoja4)'!BV587</f>
        <v>0.82800094450894224</v>
      </c>
      <c r="D596" s="42">
        <f>'Simulacion sistema (hoja4)'!BW587</f>
        <v>0.84933504429822526</v>
      </c>
      <c r="E596" s="44">
        <f t="shared" si="56"/>
        <v>111602624.82078679</v>
      </c>
      <c r="F596" s="45">
        <f t="shared" si="57"/>
        <v>206.96838382061188</v>
      </c>
      <c r="G596" s="45">
        <f t="shared" si="58"/>
        <v>362.19467168607082</v>
      </c>
      <c r="H596" s="46">
        <f t="shared" si="59"/>
        <v>1E-3</v>
      </c>
      <c r="I596" s="46">
        <f t="shared" si="60"/>
        <v>0.999</v>
      </c>
      <c r="J596" s="47">
        <f t="shared" si="61"/>
        <v>40421876056.268608</v>
      </c>
      <c r="K596" s="27"/>
      <c r="L596" s="27"/>
      <c r="M596" s="27"/>
      <c r="N596" s="27"/>
    </row>
    <row r="597" spans="2:14" x14ac:dyDescent="0.25">
      <c r="B597" s="9">
        <f t="shared" si="62"/>
        <v>578</v>
      </c>
      <c r="C597" s="42">
        <f>'Simulacion sistema (hoja4)'!BV588</f>
        <v>0.82544533716026436</v>
      </c>
      <c r="D597" s="42">
        <f>'Simulacion sistema (hoja4)'!BW588</f>
        <v>0.85252842046015864</v>
      </c>
      <c r="E597" s="44">
        <f t="shared" ref="E597:E660" si="63">+D597*$F$13*$F$14</f>
        <v>112022234.44846486</v>
      </c>
      <c r="F597" s="45">
        <f t="shared" ref="F597:F660" si="64">+$F$11*F$16</f>
        <v>206.96838382061188</v>
      </c>
      <c r="G597" s="45">
        <f t="shared" ref="G597:G660" si="65">+$F$11*F$15</f>
        <v>362.19467168607082</v>
      </c>
      <c r="H597" s="46">
        <f t="shared" ref="H597:H660" si="66">+COUNTIF($C$20:$C$1019,"&lt;"&amp;$F$12)/1000</f>
        <v>1E-3</v>
      </c>
      <c r="I597" s="46">
        <f t="shared" ref="I597:I660" si="67">1-H597</f>
        <v>0.999</v>
      </c>
      <c r="J597" s="47">
        <f t="shared" ref="J597:J660" si="68">+IF(C597&lt;$F$12,E597*F597,E597*G597)</f>
        <v>40573856427.601784</v>
      </c>
      <c r="K597" s="27"/>
      <c r="L597" s="27"/>
      <c r="M597" s="27"/>
      <c r="N597" s="27"/>
    </row>
    <row r="598" spans="2:14" x14ac:dyDescent="0.25">
      <c r="B598" s="9">
        <f t="shared" ref="B598:B661" si="69">+B597+1</f>
        <v>579</v>
      </c>
      <c r="C598" s="42">
        <f>'Simulacion sistema (hoja4)'!BV589</f>
        <v>0.81808256903850207</v>
      </c>
      <c r="D598" s="42">
        <f>'Simulacion sistema (hoja4)'!BW589</f>
        <v>0.85022534963857832</v>
      </c>
      <c r="E598" s="44">
        <f t="shared" si="63"/>
        <v>111719610.94250919</v>
      </c>
      <c r="F598" s="45">
        <f t="shared" si="64"/>
        <v>206.96838382061188</v>
      </c>
      <c r="G598" s="45">
        <f t="shared" si="65"/>
        <v>362.19467168607082</v>
      </c>
      <c r="H598" s="46">
        <f t="shared" si="66"/>
        <v>1E-3</v>
      </c>
      <c r="I598" s="46">
        <f t="shared" si="67"/>
        <v>0.999</v>
      </c>
      <c r="J598" s="47">
        <f t="shared" si="68"/>
        <v>40464247806.217682</v>
      </c>
      <c r="K598" s="27"/>
      <c r="L598" s="27"/>
      <c r="M598" s="27"/>
      <c r="N598" s="27"/>
    </row>
    <row r="599" spans="2:14" x14ac:dyDescent="0.25">
      <c r="B599" s="9">
        <f t="shared" si="69"/>
        <v>580</v>
      </c>
      <c r="C599" s="42">
        <f>'Simulacion sistema (hoja4)'!BV590</f>
        <v>0.83544128343939572</v>
      </c>
      <c r="D599" s="42">
        <f>'Simulacion sistema (hoja4)'!BW590</f>
        <v>0.84858407261352287</v>
      </c>
      <c r="E599" s="44">
        <f t="shared" si="63"/>
        <v>111503947.14141689</v>
      </c>
      <c r="F599" s="45">
        <f t="shared" si="64"/>
        <v>206.96838382061188</v>
      </c>
      <c r="G599" s="45">
        <f t="shared" si="65"/>
        <v>362.19467168607082</v>
      </c>
      <c r="H599" s="46">
        <f t="shared" si="66"/>
        <v>1E-3</v>
      </c>
      <c r="I599" s="46">
        <f t="shared" si="67"/>
        <v>0.999</v>
      </c>
      <c r="J599" s="47">
        <f t="shared" si="68"/>
        <v>40386135526.586487</v>
      </c>
      <c r="K599" s="27"/>
      <c r="L599" s="27"/>
      <c r="M599" s="27"/>
      <c r="N599" s="27"/>
    </row>
    <row r="600" spans="2:14" x14ac:dyDescent="0.25">
      <c r="B600" s="9">
        <f t="shared" si="69"/>
        <v>581</v>
      </c>
      <c r="C600" s="42">
        <f>'Simulacion sistema (hoja4)'!BV591</f>
        <v>0.8298324108562436</v>
      </c>
      <c r="D600" s="42">
        <f>'Simulacion sistema (hoja4)'!BW591</f>
        <v>0.85187919070996487</v>
      </c>
      <c r="E600" s="44">
        <f t="shared" si="63"/>
        <v>111936925.65928939</v>
      </c>
      <c r="F600" s="45">
        <f t="shared" si="64"/>
        <v>206.96838382061188</v>
      </c>
      <c r="G600" s="45">
        <f t="shared" si="65"/>
        <v>362.19467168607082</v>
      </c>
      <c r="H600" s="46">
        <f t="shared" si="66"/>
        <v>1E-3</v>
      </c>
      <c r="I600" s="46">
        <f t="shared" si="67"/>
        <v>0.999</v>
      </c>
      <c r="J600" s="47">
        <f t="shared" si="68"/>
        <v>40542958038.714439</v>
      </c>
      <c r="K600" s="27"/>
      <c r="L600" s="27"/>
      <c r="M600" s="27"/>
      <c r="N600" s="27"/>
    </row>
    <row r="601" spans="2:14" x14ac:dyDescent="0.25">
      <c r="B601" s="9">
        <f t="shared" si="69"/>
        <v>582</v>
      </c>
      <c r="C601" s="42">
        <f>'Simulacion sistema (hoja4)'!BV592</f>
        <v>0.82032846537435666</v>
      </c>
      <c r="D601" s="42">
        <f>'Simulacion sistema (hoja4)'!BW592</f>
        <v>0.84709213247664195</v>
      </c>
      <c r="E601" s="44">
        <f t="shared" si="63"/>
        <v>111307906.20743075</v>
      </c>
      <c r="F601" s="45">
        <f t="shared" si="64"/>
        <v>206.96838382061188</v>
      </c>
      <c r="G601" s="45">
        <f t="shared" si="65"/>
        <v>362.19467168607082</v>
      </c>
      <c r="H601" s="46">
        <f t="shared" si="66"/>
        <v>1E-3</v>
      </c>
      <c r="I601" s="46">
        <f t="shared" si="67"/>
        <v>0.999</v>
      </c>
      <c r="J601" s="47">
        <f t="shared" si="68"/>
        <v>40315130544.864342</v>
      </c>
      <c r="K601" s="27"/>
      <c r="L601" s="27"/>
      <c r="M601" s="27"/>
      <c r="N601" s="27"/>
    </row>
    <row r="602" spans="2:14" x14ac:dyDescent="0.25">
      <c r="B602" s="9">
        <f t="shared" si="69"/>
        <v>583</v>
      </c>
      <c r="C602" s="42">
        <f>'Simulacion sistema (hoja4)'!BV593</f>
        <v>0.8034638578340102</v>
      </c>
      <c r="D602" s="42">
        <f>'Simulacion sistema (hoja4)'!BW593</f>
        <v>0.84787129327730137</v>
      </c>
      <c r="E602" s="44">
        <f t="shared" si="63"/>
        <v>111410287.9366374</v>
      </c>
      <c r="F602" s="45">
        <f t="shared" si="64"/>
        <v>206.96838382061188</v>
      </c>
      <c r="G602" s="45">
        <f t="shared" si="65"/>
        <v>362.19467168607082</v>
      </c>
      <c r="H602" s="46">
        <f t="shared" si="66"/>
        <v>1E-3</v>
      </c>
      <c r="I602" s="46">
        <f t="shared" si="67"/>
        <v>0.999</v>
      </c>
      <c r="J602" s="47">
        <f t="shared" si="68"/>
        <v>40352212661.661003</v>
      </c>
      <c r="K602" s="27"/>
      <c r="L602" s="27"/>
      <c r="M602" s="27"/>
      <c r="N602" s="27"/>
    </row>
    <row r="603" spans="2:14" x14ac:dyDescent="0.25">
      <c r="B603" s="9">
        <f t="shared" si="69"/>
        <v>584</v>
      </c>
      <c r="C603" s="42">
        <f>'Simulacion sistema (hoja4)'!BV594</f>
        <v>0.81946772953751701</v>
      </c>
      <c r="D603" s="42">
        <f>'Simulacion sistema (hoja4)'!BW594</f>
        <v>0.84523468439197791</v>
      </c>
      <c r="E603" s="44">
        <f t="shared" si="63"/>
        <v>111063837.52910589</v>
      </c>
      <c r="F603" s="45">
        <f t="shared" si="64"/>
        <v>206.96838382061188</v>
      </c>
      <c r="G603" s="45">
        <f t="shared" si="65"/>
        <v>362.19467168607082</v>
      </c>
      <c r="H603" s="46">
        <f t="shared" si="66"/>
        <v>1E-3</v>
      </c>
      <c r="I603" s="46">
        <f t="shared" si="67"/>
        <v>0.999</v>
      </c>
      <c r="J603" s="47">
        <f t="shared" si="68"/>
        <v>40226730170.049614</v>
      </c>
      <c r="K603" s="27"/>
      <c r="L603" s="27"/>
      <c r="M603" s="27"/>
      <c r="N603" s="27"/>
    </row>
    <row r="604" spans="2:14" x14ac:dyDescent="0.25">
      <c r="B604" s="9">
        <f t="shared" si="69"/>
        <v>585</v>
      </c>
      <c r="C604" s="42">
        <f>'Simulacion sistema (hoja4)'!BV595</f>
        <v>0.81883626825101208</v>
      </c>
      <c r="D604" s="42">
        <f>'Simulacion sistema (hoja4)'!BW595</f>
        <v>0.8436203576827902</v>
      </c>
      <c r="E604" s="44">
        <f t="shared" si="63"/>
        <v>110851714.99951863</v>
      </c>
      <c r="F604" s="45">
        <f t="shared" si="64"/>
        <v>206.96838382061188</v>
      </c>
      <c r="G604" s="45">
        <f t="shared" si="65"/>
        <v>362.19467168607082</v>
      </c>
      <c r="H604" s="46">
        <f t="shared" si="66"/>
        <v>1E-3</v>
      </c>
      <c r="I604" s="46">
        <f t="shared" si="67"/>
        <v>0.999</v>
      </c>
      <c r="J604" s="47">
        <f t="shared" si="68"/>
        <v>40149900520.088547</v>
      </c>
      <c r="K604" s="27"/>
      <c r="L604" s="27"/>
      <c r="M604" s="27"/>
      <c r="N604" s="27"/>
    </row>
    <row r="605" spans="2:14" x14ac:dyDescent="0.25">
      <c r="B605" s="9">
        <f t="shared" si="69"/>
        <v>586</v>
      </c>
      <c r="C605" s="42">
        <f>'Simulacion sistema (hoja4)'!BV596</f>
        <v>0.81541066816246377</v>
      </c>
      <c r="D605" s="42">
        <f>'Simulacion sistema (hoja4)'!BW596</f>
        <v>0.84539158363070865</v>
      </c>
      <c r="E605" s="44">
        <f t="shared" si="63"/>
        <v>111084454.08907512</v>
      </c>
      <c r="F605" s="45">
        <f t="shared" si="64"/>
        <v>206.96838382061188</v>
      </c>
      <c r="G605" s="45">
        <f t="shared" si="65"/>
        <v>362.19467168607082</v>
      </c>
      <c r="H605" s="46">
        <f t="shared" si="66"/>
        <v>1E-3</v>
      </c>
      <c r="I605" s="46">
        <f t="shared" si="67"/>
        <v>0.999</v>
      </c>
      <c r="J605" s="47">
        <f t="shared" si="68"/>
        <v>40234197378.218971</v>
      </c>
      <c r="K605" s="27"/>
      <c r="L605" s="27"/>
      <c r="M605" s="27"/>
      <c r="N605" s="27"/>
    </row>
    <row r="606" spans="2:14" x14ac:dyDescent="0.25">
      <c r="B606" s="9">
        <f t="shared" si="69"/>
        <v>587</v>
      </c>
      <c r="C606" s="42">
        <f>'Simulacion sistema (hoja4)'!BV597</f>
        <v>0.79175338073184087</v>
      </c>
      <c r="D606" s="42">
        <f>'Simulacion sistema (hoja4)'!BW597</f>
        <v>0.84651836066235908</v>
      </c>
      <c r="E606" s="44">
        <f t="shared" si="63"/>
        <v>111232512.59103398</v>
      </c>
      <c r="F606" s="45">
        <f t="shared" si="64"/>
        <v>206.96838382061188</v>
      </c>
      <c r="G606" s="45">
        <f t="shared" si="65"/>
        <v>362.19467168607082</v>
      </c>
      <c r="H606" s="46">
        <f t="shared" si="66"/>
        <v>1E-3</v>
      </c>
      <c r="I606" s="46">
        <f t="shared" si="67"/>
        <v>0.999</v>
      </c>
      <c r="J606" s="47">
        <f t="shared" si="68"/>
        <v>40287823378.726288</v>
      </c>
      <c r="K606" s="27"/>
      <c r="L606" s="27"/>
      <c r="M606" s="27"/>
      <c r="N606" s="27"/>
    </row>
    <row r="607" spans="2:14" x14ac:dyDescent="0.25">
      <c r="B607" s="9">
        <f t="shared" si="69"/>
        <v>588</v>
      </c>
      <c r="C607" s="42">
        <f>'Simulacion sistema (hoja4)'!BV598</f>
        <v>0.81965960281171868</v>
      </c>
      <c r="D607" s="42">
        <f>'Simulacion sistema (hoja4)'!BW598</f>
        <v>0.84946101673668173</v>
      </c>
      <c r="E607" s="44">
        <f t="shared" si="63"/>
        <v>111619177.59919998</v>
      </c>
      <c r="F607" s="45">
        <f t="shared" si="64"/>
        <v>206.96838382061188</v>
      </c>
      <c r="G607" s="45">
        <f t="shared" si="65"/>
        <v>362.19467168607082</v>
      </c>
      <c r="H607" s="46">
        <f t="shared" si="66"/>
        <v>1E-3</v>
      </c>
      <c r="I607" s="46">
        <f t="shared" si="67"/>
        <v>0.999</v>
      </c>
      <c r="J607" s="47">
        <f t="shared" si="68"/>
        <v>40427871384.411469</v>
      </c>
      <c r="K607" s="27"/>
      <c r="L607" s="27"/>
      <c r="M607" s="27"/>
      <c r="N607" s="27"/>
    </row>
    <row r="608" spans="2:14" x14ac:dyDescent="0.25">
      <c r="B608" s="9">
        <f t="shared" si="69"/>
        <v>589</v>
      </c>
      <c r="C608" s="42">
        <f>'Simulacion sistema (hoja4)'!BV599</f>
        <v>0.82336457065415591</v>
      </c>
      <c r="D608" s="42">
        <f>'Simulacion sistema (hoja4)'!BW599</f>
        <v>0.85135302037427973</v>
      </c>
      <c r="E608" s="44">
        <f t="shared" si="63"/>
        <v>111867786.87718035</v>
      </c>
      <c r="F608" s="45">
        <f t="shared" si="64"/>
        <v>206.96838382061188</v>
      </c>
      <c r="G608" s="45">
        <f t="shared" si="65"/>
        <v>362.19467168607082</v>
      </c>
      <c r="H608" s="46">
        <f t="shared" si="66"/>
        <v>1E-3</v>
      </c>
      <c r="I608" s="46">
        <f t="shared" si="67"/>
        <v>0.999</v>
      </c>
      <c r="J608" s="47">
        <f t="shared" si="68"/>
        <v>40517916340.227676</v>
      </c>
      <c r="K608" s="27"/>
      <c r="L608" s="27"/>
      <c r="M608" s="27"/>
      <c r="N608" s="27"/>
    </row>
    <row r="609" spans="2:14" x14ac:dyDescent="0.25">
      <c r="B609" s="9">
        <f t="shared" si="69"/>
        <v>590</v>
      </c>
      <c r="C609" s="42">
        <f>'Simulacion sistema (hoja4)'!BV600</f>
        <v>0.81190283770998584</v>
      </c>
      <c r="D609" s="42">
        <f>'Simulacion sistema (hoja4)'!BW600</f>
        <v>0.83929471294565872</v>
      </c>
      <c r="E609" s="44">
        <f t="shared" si="63"/>
        <v>110283325.28105955</v>
      </c>
      <c r="F609" s="45">
        <f t="shared" si="64"/>
        <v>206.96838382061188</v>
      </c>
      <c r="G609" s="45">
        <f t="shared" si="65"/>
        <v>362.19467168607082</v>
      </c>
      <c r="H609" s="46">
        <f t="shared" si="66"/>
        <v>1E-3</v>
      </c>
      <c r="I609" s="46">
        <f t="shared" si="67"/>
        <v>0.999</v>
      </c>
      <c r="J609" s="47">
        <f t="shared" si="68"/>
        <v>39944032792.621513</v>
      </c>
      <c r="K609" s="27"/>
      <c r="L609" s="27"/>
      <c r="M609" s="27"/>
      <c r="N609" s="27"/>
    </row>
    <row r="610" spans="2:14" x14ac:dyDescent="0.25">
      <c r="B610" s="9">
        <f t="shared" si="69"/>
        <v>591</v>
      </c>
      <c r="C610" s="42">
        <f>'Simulacion sistema (hoja4)'!BV601</f>
        <v>0.83191019109161901</v>
      </c>
      <c r="D610" s="42">
        <f>'Simulacion sistema (hoja4)'!BW601</f>
        <v>0.84928334033025676</v>
      </c>
      <c r="E610" s="44">
        <f t="shared" si="63"/>
        <v>111595830.91939574</v>
      </c>
      <c r="F610" s="45">
        <f t="shared" si="64"/>
        <v>206.96838382061188</v>
      </c>
      <c r="G610" s="45">
        <f t="shared" si="65"/>
        <v>362.19467168607082</v>
      </c>
      <c r="H610" s="46">
        <f t="shared" si="66"/>
        <v>1E-3</v>
      </c>
      <c r="I610" s="46">
        <f t="shared" si="67"/>
        <v>0.999</v>
      </c>
      <c r="J610" s="47">
        <f t="shared" si="68"/>
        <v>40419415341.384811</v>
      </c>
      <c r="K610" s="27"/>
      <c r="L610" s="27"/>
      <c r="M610" s="27"/>
      <c r="N610" s="27"/>
    </row>
    <row r="611" spans="2:14" x14ac:dyDescent="0.25">
      <c r="B611" s="9">
        <f t="shared" si="69"/>
        <v>592</v>
      </c>
      <c r="C611" s="42">
        <f>'Simulacion sistema (hoja4)'!BV602</f>
        <v>0.80877834825113215</v>
      </c>
      <c r="D611" s="42">
        <f>'Simulacion sistema (hoja4)'!BW602</f>
        <v>0.8410737853894954</v>
      </c>
      <c r="E611" s="44">
        <f t="shared" si="63"/>
        <v>110517095.40017968</v>
      </c>
      <c r="F611" s="45">
        <f t="shared" si="64"/>
        <v>206.96838382061188</v>
      </c>
      <c r="G611" s="45">
        <f t="shared" si="65"/>
        <v>362.19467168607082</v>
      </c>
      <c r="H611" s="46">
        <f t="shared" si="66"/>
        <v>1E-3</v>
      </c>
      <c r="I611" s="46">
        <f t="shared" si="67"/>
        <v>0.999</v>
      </c>
      <c r="J611" s="47">
        <f t="shared" si="68"/>
        <v>40028703084.166245</v>
      </c>
      <c r="K611" s="27"/>
      <c r="L611" s="27"/>
      <c r="M611" s="27"/>
      <c r="N611" s="27"/>
    </row>
    <row r="612" spans="2:14" x14ac:dyDescent="0.25">
      <c r="B612" s="9">
        <f t="shared" si="69"/>
        <v>593</v>
      </c>
      <c r="C612" s="42">
        <f>'Simulacion sistema (hoja4)'!BV603</f>
        <v>0.80610961391931968</v>
      </c>
      <c r="D612" s="42">
        <f>'Simulacion sistema (hoja4)'!BW603</f>
        <v>0.84873302410620821</v>
      </c>
      <c r="E612" s="44">
        <f t="shared" si="63"/>
        <v>111523519.36755575</v>
      </c>
      <c r="F612" s="45">
        <f t="shared" si="64"/>
        <v>206.96838382061188</v>
      </c>
      <c r="G612" s="45">
        <f t="shared" si="65"/>
        <v>362.19467168607082</v>
      </c>
      <c r="H612" s="46">
        <f t="shared" si="66"/>
        <v>1E-3</v>
      </c>
      <c r="I612" s="46">
        <f t="shared" si="67"/>
        <v>0.999</v>
      </c>
      <c r="J612" s="47">
        <f t="shared" si="68"/>
        <v>40393224482.607018</v>
      </c>
      <c r="K612" s="27"/>
      <c r="L612" s="27"/>
      <c r="M612" s="27"/>
      <c r="N612" s="27"/>
    </row>
    <row r="613" spans="2:14" x14ac:dyDescent="0.25">
      <c r="B613" s="9">
        <f t="shared" si="69"/>
        <v>594</v>
      </c>
      <c r="C613" s="42">
        <f>'Simulacion sistema (hoja4)'!BV604</f>
        <v>0.83398334180983091</v>
      </c>
      <c r="D613" s="42">
        <f>'Simulacion sistema (hoja4)'!BW604</f>
        <v>0.85696074498997865</v>
      </c>
      <c r="E613" s="44">
        <f t="shared" si="63"/>
        <v>112604641.89168319</v>
      </c>
      <c r="F613" s="45">
        <f t="shared" si="64"/>
        <v>206.96838382061188</v>
      </c>
      <c r="G613" s="45">
        <f t="shared" si="65"/>
        <v>362.19467168607082</v>
      </c>
      <c r="H613" s="46">
        <f t="shared" si="66"/>
        <v>1E-3</v>
      </c>
      <c r="I613" s="46">
        <f t="shared" si="67"/>
        <v>0.999</v>
      </c>
      <c r="J613" s="47">
        <f t="shared" si="68"/>
        <v>40784801300.285767</v>
      </c>
      <c r="K613" s="27"/>
      <c r="L613" s="27"/>
      <c r="M613" s="27"/>
      <c r="N613" s="27"/>
    </row>
    <row r="614" spans="2:14" x14ac:dyDescent="0.25">
      <c r="B614" s="9">
        <f t="shared" si="69"/>
        <v>595</v>
      </c>
      <c r="C614" s="42">
        <f>'Simulacion sistema (hoja4)'!BV605</f>
        <v>0.82157819838044965</v>
      </c>
      <c r="D614" s="42">
        <f>'Simulacion sistema (hoja4)'!BW605</f>
        <v>0.84720373295717211</v>
      </c>
      <c r="E614" s="44">
        <f t="shared" si="63"/>
        <v>111322570.5105724</v>
      </c>
      <c r="F614" s="45">
        <f t="shared" si="64"/>
        <v>206.96838382061188</v>
      </c>
      <c r="G614" s="45">
        <f t="shared" si="65"/>
        <v>362.19467168607082</v>
      </c>
      <c r="H614" s="46">
        <f t="shared" si="66"/>
        <v>1E-3</v>
      </c>
      <c r="I614" s="46">
        <f t="shared" si="67"/>
        <v>0.999</v>
      </c>
      <c r="J614" s="47">
        <f t="shared" si="68"/>
        <v>40320441877.326241</v>
      </c>
      <c r="K614" s="27"/>
      <c r="L614" s="27"/>
      <c r="M614" s="27"/>
      <c r="N614" s="27"/>
    </row>
    <row r="615" spans="2:14" x14ac:dyDescent="0.25">
      <c r="B615" s="9">
        <f t="shared" si="69"/>
        <v>596</v>
      </c>
      <c r="C615" s="42">
        <f>'Simulacion sistema (hoja4)'!BV606</f>
        <v>0.82132937589330623</v>
      </c>
      <c r="D615" s="42">
        <f>'Simulacion sistema (hoja4)'!BW606</f>
        <v>0.84492136583457156</v>
      </c>
      <c r="E615" s="44">
        <f t="shared" si="63"/>
        <v>111022667.4706627</v>
      </c>
      <c r="F615" s="45">
        <f t="shared" si="64"/>
        <v>206.96838382061188</v>
      </c>
      <c r="G615" s="45">
        <f t="shared" si="65"/>
        <v>362.19467168607082</v>
      </c>
      <c r="H615" s="46">
        <f t="shared" si="66"/>
        <v>1E-3</v>
      </c>
      <c r="I615" s="46">
        <f t="shared" si="67"/>
        <v>0.999</v>
      </c>
      <c r="J615" s="47">
        <f t="shared" si="68"/>
        <v>40211818594.248489</v>
      </c>
      <c r="K615" s="27"/>
      <c r="L615" s="27"/>
      <c r="M615" s="27"/>
      <c r="N615" s="27"/>
    </row>
    <row r="616" spans="2:14" x14ac:dyDescent="0.25">
      <c r="B616" s="9">
        <f t="shared" si="69"/>
        <v>597</v>
      </c>
      <c r="C616" s="42">
        <f>'Simulacion sistema (hoja4)'!BV607</f>
        <v>0.82881490407512259</v>
      </c>
      <c r="D616" s="42">
        <f>'Simulacion sistema (hoja4)'!BW607</f>
        <v>0.85017489020255654</v>
      </c>
      <c r="E616" s="44">
        <f t="shared" si="63"/>
        <v>111712980.57261594</v>
      </c>
      <c r="F616" s="45">
        <f t="shared" si="64"/>
        <v>206.96838382061188</v>
      </c>
      <c r="G616" s="45">
        <f t="shared" si="65"/>
        <v>362.19467168607082</v>
      </c>
      <c r="H616" s="46">
        <f t="shared" si="66"/>
        <v>1E-3</v>
      </c>
      <c r="I616" s="46">
        <f t="shared" si="67"/>
        <v>0.999</v>
      </c>
      <c r="J616" s="47">
        <f t="shared" si="68"/>
        <v>40461846321.571037</v>
      </c>
      <c r="K616" s="27"/>
      <c r="L616" s="27"/>
      <c r="M616" s="27"/>
      <c r="N616" s="27"/>
    </row>
    <row r="617" spans="2:14" x14ac:dyDescent="0.25">
      <c r="B617" s="9">
        <f t="shared" si="69"/>
        <v>598</v>
      </c>
      <c r="C617" s="42">
        <f>'Simulacion sistema (hoja4)'!BV608</f>
        <v>0.82383401701861303</v>
      </c>
      <c r="D617" s="42">
        <f>'Simulacion sistema (hoja4)'!BW608</f>
        <v>0.84919539469731598</v>
      </c>
      <c r="E617" s="44">
        <f t="shared" si="63"/>
        <v>111584274.86322732</v>
      </c>
      <c r="F617" s="45">
        <f t="shared" si="64"/>
        <v>206.96838382061188</v>
      </c>
      <c r="G617" s="45">
        <f t="shared" si="65"/>
        <v>362.19467168607082</v>
      </c>
      <c r="H617" s="46">
        <f t="shared" si="66"/>
        <v>1E-3</v>
      </c>
      <c r="I617" s="46">
        <f t="shared" si="67"/>
        <v>0.999</v>
      </c>
      <c r="J617" s="47">
        <f t="shared" si="68"/>
        <v>40415229799.414902</v>
      </c>
      <c r="K617" s="27"/>
      <c r="L617" s="27"/>
      <c r="M617" s="27"/>
      <c r="N617" s="27"/>
    </row>
    <row r="618" spans="2:14" x14ac:dyDescent="0.25">
      <c r="B618" s="9">
        <f t="shared" si="69"/>
        <v>599</v>
      </c>
      <c r="C618" s="42">
        <f>'Simulacion sistema (hoja4)'!BV609</f>
        <v>0.82922424374581682</v>
      </c>
      <c r="D618" s="42">
        <f>'Simulacion sistema (hoja4)'!BW609</f>
        <v>0.85328788348783924</v>
      </c>
      <c r="E618" s="44">
        <f t="shared" si="63"/>
        <v>112122027.89030208</v>
      </c>
      <c r="F618" s="45">
        <f t="shared" si="64"/>
        <v>206.96838382061188</v>
      </c>
      <c r="G618" s="45">
        <f t="shared" si="65"/>
        <v>362.19467168607082</v>
      </c>
      <c r="H618" s="46">
        <f t="shared" si="66"/>
        <v>1E-3</v>
      </c>
      <c r="I618" s="46">
        <f t="shared" si="67"/>
        <v>0.999</v>
      </c>
      <c r="J618" s="47">
        <f t="shared" si="68"/>
        <v>40610001080.504433</v>
      </c>
      <c r="K618" s="27"/>
      <c r="L618" s="27"/>
      <c r="M618" s="27"/>
      <c r="N618" s="27"/>
    </row>
    <row r="619" spans="2:14" x14ac:dyDescent="0.25">
      <c r="B619" s="9">
        <f t="shared" si="69"/>
        <v>600</v>
      </c>
      <c r="C619" s="42">
        <f>'Simulacion sistema (hoja4)'!BV610</f>
        <v>0.82498351324741448</v>
      </c>
      <c r="D619" s="42">
        <f>'Simulacion sistema (hoja4)'!BW610</f>
        <v>0.84344301376334974</v>
      </c>
      <c r="E619" s="44">
        <f t="shared" si="63"/>
        <v>110828412.00850415</v>
      </c>
      <c r="F619" s="45">
        <f t="shared" si="64"/>
        <v>206.96838382061188</v>
      </c>
      <c r="G619" s="45">
        <f t="shared" si="65"/>
        <v>362.19467168607082</v>
      </c>
      <c r="H619" s="46">
        <f t="shared" si="66"/>
        <v>1E-3</v>
      </c>
      <c r="I619" s="46">
        <f t="shared" si="67"/>
        <v>0.999</v>
      </c>
      <c r="J619" s="47">
        <f t="shared" si="68"/>
        <v>40141460300.908752</v>
      </c>
      <c r="K619" s="27"/>
      <c r="L619" s="27"/>
      <c r="M619" s="27"/>
      <c r="N619" s="27"/>
    </row>
    <row r="620" spans="2:14" x14ac:dyDescent="0.25">
      <c r="B620" s="9">
        <f t="shared" si="69"/>
        <v>601</v>
      </c>
      <c r="C620" s="42">
        <f>'Simulacion sistema (hoja4)'!BV611</f>
        <v>0.79822042640118629</v>
      </c>
      <c r="D620" s="42">
        <f>'Simulacion sistema (hoja4)'!BW611</f>
        <v>0.84786301122992158</v>
      </c>
      <c r="E620" s="44">
        <f t="shared" si="63"/>
        <v>111409199.67561169</v>
      </c>
      <c r="F620" s="45">
        <f t="shared" si="64"/>
        <v>206.96838382061188</v>
      </c>
      <c r="G620" s="45">
        <f t="shared" si="65"/>
        <v>362.19467168607082</v>
      </c>
      <c r="H620" s="46">
        <f t="shared" si="66"/>
        <v>1E-3</v>
      </c>
      <c r="I620" s="46">
        <f t="shared" si="67"/>
        <v>0.999</v>
      </c>
      <c r="J620" s="47">
        <f t="shared" si="68"/>
        <v>40351818499.316086</v>
      </c>
      <c r="K620" s="27"/>
      <c r="L620" s="27"/>
      <c r="M620" s="27"/>
      <c r="N620" s="27"/>
    </row>
    <row r="621" spans="2:14" x14ac:dyDescent="0.25">
      <c r="B621" s="9">
        <f t="shared" si="69"/>
        <v>602</v>
      </c>
      <c r="C621" s="42">
        <f>'Simulacion sistema (hoja4)'!BV612</f>
        <v>0.82347143162716918</v>
      </c>
      <c r="D621" s="42">
        <f>'Simulacion sistema (hoja4)'!BW612</f>
        <v>0.84449446940573991</v>
      </c>
      <c r="E621" s="44">
        <f t="shared" si="63"/>
        <v>110966573.27991423</v>
      </c>
      <c r="F621" s="45">
        <f t="shared" si="64"/>
        <v>206.96838382061188</v>
      </c>
      <c r="G621" s="45">
        <f t="shared" si="65"/>
        <v>362.19467168607082</v>
      </c>
      <c r="H621" s="46">
        <f t="shared" si="66"/>
        <v>1E-3</v>
      </c>
      <c r="I621" s="46">
        <f t="shared" si="67"/>
        <v>0.999</v>
      </c>
      <c r="J621" s="47">
        <f t="shared" si="68"/>
        <v>40191501577.246857</v>
      </c>
      <c r="K621" s="27"/>
      <c r="L621" s="27"/>
      <c r="M621" s="27"/>
      <c r="N621" s="27"/>
    </row>
    <row r="622" spans="2:14" x14ac:dyDescent="0.25">
      <c r="B622" s="9">
        <f t="shared" si="69"/>
        <v>603</v>
      </c>
      <c r="C622" s="42">
        <f>'Simulacion sistema (hoja4)'!BV613</f>
        <v>0.8186780843072915</v>
      </c>
      <c r="D622" s="42">
        <f>'Simulacion sistema (hoja4)'!BW613</f>
        <v>0.84869947046258232</v>
      </c>
      <c r="E622" s="44">
        <f t="shared" si="63"/>
        <v>111519110.41878331</v>
      </c>
      <c r="F622" s="45">
        <f t="shared" si="64"/>
        <v>206.96838382061188</v>
      </c>
      <c r="G622" s="45">
        <f t="shared" si="65"/>
        <v>362.19467168607082</v>
      </c>
      <c r="H622" s="46">
        <f t="shared" si="66"/>
        <v>1E-3</v>
      </c>
      <c r="I622" s="46">
        <f t="shared" si="67"/>
        <v>0.999</v>
      </c>
      <c r="J622" s="47">
        <f t="shared" si="68"/>
        <v>40391627584.853897</v>
      </c>
      <c r="K622" s="27"/>
      <c r="L622" s="27"/>
      <c r="M622" s="27"/>
      <c r="N622" s="27"/>
    </row>
    <row r="623" spans="2:14" x14ac:dyDescent="0.25">
      <c r="B623" s="9">
        <f t="shared" si="69"/>
        <v>604</v>
      </c>
      <c r="C623" s="42">
        <f>'Simulacion sistema (hoja4)'!BV614</f>
        <v>0.82594903492924143</v>
      </c>
      <c r="D623" s="42">
        <f>'Simulacion sistema (hoja4)'!BW614</f>
        <v>0.84872828243166409</v>
      </c>
      <c r="E623" s="44">
        <f t="shared" si="63"/>
        <v>111522896.31152065</v>
      </c>
      <c r="F623" s="45">
        <f t="shared" si="64"/>
        <v>206.96838382061188</v>
      </c>
      <c r="G623" s="45">
        <f t="shared" si="65"/>
        <v>362.19467168607082</v>
      </c>
      <c r="H623" s="46">
        <f t="shared" si="66"/>
        <v>1E-3</v>
      </c>
      <c r="I623" s="46">
        <f t="shared" si="67"/>
        <v>0.999</v>
      </c>
      <c r="J623" s="47">
        <f t="shared" si="68"/>
        <v>40392998815.030937</v>
      </c>
      <c r="K623" s="27"/>
      <c r="L623" s="27"/>
      <c r="M623" s="27"/>
      <c r="N623" s="27"/>
    </row>
    <row r="624" spans="2:14" x14ac:dyDescent="0.25">
      <c r="B624" s="9">
        <f t="shared" si="69"/>
        <v>605</v>
      </c>
      <c r="C624" s="42">
        <f>'Simulacion sistema (hoja4)'!BV615</f>
        <v>0.82393319310001978</v>
      </c>
      <c r="D624" s="42">
        <f>'Simulacion sistema (hoja4)'!BW615</f>
        <v>0.84868289612037306</v>
      </c>
      <c r="E624" s="44">
        <f t="shared" si="63"/>
        <v>111516932.55021702</v>
      </c>
      <c r="F624" s="45">
        <f t="shared" si="64"/>
        <v>206.96838382061188</v>
      </c>
      <c r="G624" s="45">
        <f t="shared" si="65"/>
        <v>362.19467168607082</v>
      </c>
      <c r="H624" s="46">
        <f t="shared" si="66"/>
        <v>1E-3</v>
      </c>
      <c r="I624" s="46">
        <f t="shared" si="67"/>
        <v>0.999</v>
      </c>
      <c r="J624" s="47">
        <f t="shared" si="68"/>
        <v>40390838772.463554</v>
      </c>
      <c r="K624" s="27"/>
      <c r="L624" s="27"/>
      <c r="M624" s="27"/>
      <c r="N624" s="27"/>
    </row>
    <row r="625" spans="2:14" x14ac:dyDescent="0.25">
      <c r="B625" s="9">
        <f t="shared" si="69"/>
        <v>606</v>
      </c>
      <c r="C625" s="42">
        <f>'Simulacion sistema (hoja4)'!BV616</f>
        <v>0.83203171666695008</v>
      </c>
      <c r="D625" s="42">
        <f>'Simulacion sistema (hoja4)'!BW616</f>
        <v>0.84756156888249345</v>
      </c>
      <c r="E625" s="44">
        <f t="shared" si="63"/>
        <v>111369590.15115963</v>
      </c>
      <c r="F625" s="45">
        <f t="shared" si="64"/>
        <v>206.96838382061188</v>
      </c>
      <c r="G625" s="45">
        <f t="shared" si="65"/>
        <v>362.19467168607082</v>
      </c>
      <c r="H625" s="46">
        <f t="shared" si="66"/>
        <v>1E-3</v>
      </c>
      <c r="I625" s="46">
        <f t="shared" si="67"/>
        <v>0.999</v>
      </c>
      <c r="J625" s="47">
        <f t="shared" si="68"/>
        <v>40337472140.611526</v>
      </c>
      <c r="K625" s="27"/>
      <c r="L625" s="27"/>
      <c r="M625" s="27"/>
      <c r="N625" s="27"/>
    </row>
    <row r="626" spans="2:14" x14ac:dyDescent="0.25">
      <c r="B626" s="9">
        <f t="shared" si="69"/>
        <v>607</v>
      </c>
      <c r="C626" s="42">
        <f>'Simulacion sistema (hoja4)'!BV617</f>
        <v>0.81798572384101242</v>
      </c>
      <c r="D626" s="42">
        <f>'Simulacion sistema (hoja4)'!BW617</f>
        <v>0.84085815564844957</v>
      </c>
      <c r="E626" s="44">
        <f t="shared" si="63"/>
        <v>110488761.65220627</v>
      </c>
      <c r="F626" s="45">
        <f t="shared" si="64"/>
        <v>206.96838382061188</v>
      </c>
      <c r="G626" s="45">
        <f t="shared" si="65"/>
        <v>362.19467168607082</v>
      </c>
      <c r="H626" s="46">
        <f t="shared" si="66"/>
        <v>1E-3</v>
      </c>
      <c r="I626" s="46">
        <f t="shared" si="67"/>
        <v>0.999</v>
      </c>
      <c r="J626" s="47">
        <f t="shared" si="68"/>
        <v>40018440751.621384</v>
      </c>
      <c r="K626" s="27"/>
      <c r="L626" s="27"/>
      <c r="M626" s="27"/>
      <c r="N626" s="27"/>
    </row>
    <row r="627" spans="2:14" x14ac:dyDescent="0.25">
      <c r="B627" s="9">
        <f t="shared" si="69"/>
        <v>608</v>
      </c>
      <c r="C627" s="42">
        <f>'Simulacion sistema (hoja4)'!BV618</f>
        <v>0.8262352864267607</v>
      </c>
      <c r="D627" s="42">
        <f>'Simulacion sistema (hoja4)'!BW618</f>
        <v>0.84404063448918765</v>
      </c>
      <c r="E627" s="44">
        <f t="shared" si="63"/>
        <v>110906939.37187925</v>
      </c>
      <c r="F627" s="45">
        <f t="shared" si="64"/>
        <v>206.96838382061188</v>
      </c>
      <c r="G627" s="45">
        <f t="shared" si="65"/>
        <v>362.19467168607082</v>
      </c>
      <c r="H627" s="46">
        <f t="shared" si="66"/>
        <v>1E-3</v>
      </c>
      <c r="I627" s="46">
        <f t="shared" si="67"/>
        <v>0.999</v>
      </c>
      <c r="J627" s="47">
        <f t="shared" si="68"/>
        <v>40169902493.504768</v>
      </c>
      <c r="K627" s="27"/>
      <c r="L627" s="27"/>
      <c r="M627" s="27"/>
      <c r="N627" s="27"/>
    </row>
    <row r="628" spans="2:14" x14ac:dyDescent="0.25">
      <c r="B628" s="9">
        <f t="shared" si="69"/>
        <v>609</v>
      </c>
      <c r="C628" s="42">
        <f>'Simulacion sistema (hoja4)'!BV619</f>
        <v>0.8273208263461127</v>
      </c>
      <c r="D628" s="42">
        <f>'Simulacion sistema (hoja4)'!BW619</f>
        <v>0.8443147627097165</v>
      </c>
      <c r="E628" s="44">
        <f t="shared" si="63"/>
        <v>110942959.82005675</v>
      </c>
      <c r="F628" s="45">
        <f t="shared" si="64"/>
        <v>206.96838382061188</v>
      </c>
      <c r="G628" s="45">
        <f t="shared" si="65"/>
        <v>362.19467168607082</v>
      </c>
      <c r="H628" s="46">
        <f t="shared" si="66"/>
        <v>1E-3</v>
      </c>
      <c r="I628" s="46">
        <f t="shared" si="67"/>
        <v>0.999</v>
      </c>
      <c r="J628" s="47">
        <f t="shared" si="68"/>
        <v>40182948907.906403</v>
      </c>
      <c r="K628" s="27"/>
      <c r="L628" s="27"/>
      <c r="M628" s="27"/>
      <c r="N628" s="27"/>
    </row>
    <row r="629" spans="2:14" x14ac:dyDescent="0.25">
      <c r="B629" s="9">
        <f t="shared" si="69"/>
        <v>610</v>
      </c>
      <c r="C629" s="42">
        <f>'Simulacion sistema (hoja4)'!BV620</f>
        <v>0.80770617061277739</v>
      </c>
      <c r="D629" s="42">
        <f>'Simulacion sistema (hoja4)'!BW620</f>
        <v>0.83984614182983497</v>
      </c>
      <c r="E629" s="44">
        <f t="shared" si="63"/>
        <v>110355783.03644031</v>
      </c>
      <c r="F629" s="45">
        <f t="shared" si="64"/>
        <v>206.96838382061188</v>
      </c>
      <c r="G629" s="45">
        <f t="shared" si="65"/>
        <v>362.19467168607082</v>
      </c>
      <c r="H629" s="46">
        <f t="shared" si="66"/>
        <v>1E-3</v>
      </c>
      <c r="I629" s="46">
        <f t="shared" si="67"/>
        <v>0.999</v>
      </c>
      <c r="J629" s="47">
        <f t="shared" si="68"/>
        <v>39970276605.542763</v>
      </c>
      <c r="K629" s="27"/>
      <c r="L629" s="27"/>
      <c r="M629" s="27"/>
      <c r="N629" s="27"/>
    </row>
    <row r="630" spans="2:14" x14ac:dyDescent="0.25">
      <c r="B630" s="9">
        <f t="shared" si="69"/>
        <v>611</v>
      </c>
      <c r="C630" s="42">
        <f>'Simulacion sistema (hoja4)'!BV621</f>
        <v>0.82315379216470119</v>
      </c>
      <c r="D630" s="42">
        <f>'Simulacion sistema (hoja4)'!BW621</f>
        <v>0.84841583994822078</v>
      </c>
      <c r="E630" s="44">
        <f t="shared" si="63"/>
        <v>111481841.36919621</v>
      </c>
      <c r="F630" s="45">
        <f t="shared" si="64"/>
        <v>206.96838382061188</v>
      </c>
      <c r="G630" s="45">
        <f t="shared" si="65"/>
        <v>362.19467168607082</v>
      </c>
      <c r="H630" s="46">
        <f t="shared" si="66"/>
        <v>1E-3</v>
      </c>
      <c r="I630" s="46">
        <f t="shared" si="67"/>
        <v>0.999</v>
      </c>
      <c r="J630" s="47">
        <f t="shared" si="68"/>
        <v>40378128933.674644</v>
      </c>
      <c r="K630" s="27"/>
      <c r="L630" s="27"/>
      <c r="M630" s="27"/>
      <c r="N630" s="27"/>
    </row>
    <row r="631" spans="2:14" x14ac:dyDescent="0.25">
      <c r="B631" s="9">
        <f t="shared" si="69"/>
        <v>612</v>
      </c>
      <c r="C631" s="42">
        <f>'Simulacion sistema (hoja4)'!BV622</f>
        <v>0.80639270407425212</v>
      </c>
      <c r="D631" s="42">
        <f>'Simulacion sistema (hoja4)'!BW622</f>
        <v>0.84483834551481951</v>
      </c>
      <c r="E631" s="44">
        <f t="shared" si="63"/>
        <v>111011758.60064729</v>
      </c>
      <c r="F631" s="45">
        <f t="shared" si="64"/>
        <v>206.96838382061188</v>
      </c>
      <c r="G631" s="45">
        <f t="shared" si="65"/>
        <v>362.19467168607082</v>
      </c>
      <c r="H631" s="46">
        <f t="shared" si="66"/>
        <v>1E-3</v>
      </c>
      <c r="I631" s="46">
        <f t="shared" si="67"/>
        <v>0.999</v>
      </c>
      <c r="J631" s="47">
        <f t="shared" si="68"/>
        <v>40207867459.654793</v>
      </c>
      <c r="K631" s="27"/>
      <c r="L631" s="27"/>
      <c r="M631" s="27"/>
      <c r="N631" s="27"/>
    </row>
    <row r="632" spans="2:14" x14ac:dyDescent="0.25">
      <c r="B632" s="9">
        <f t="shared" si="69"/>
        <v>613</v>
      </c>
      <c r="C632" s="42">
        <f>'Simulacion sistema (hoja4)'!BV623</f>
        <v>0.80561114009665313</v>
      </c>
      <c r="D632" s="42">
        <f>'Simulacion sistema (hoja4)'!BW623</f>
        <v>0.84921035606739392</v>
      </c>
      <c r="E632" s="44">
        <f t="shared" si="63"/>
        <v>111586240.78725556</v>
      </c>
      <c r="F632" s="45">
        <f t="shared" si="64"/>
        <v>206.96838382061188</v>
      </c>
      <c r="G632" s="45">
        <f t="shared" si="65"/>
        <v>362.19467168607082</v>
      </c>
      <c r="H632" s="46">
        <f t="shared" si="66"/>
        <v>1E-3</v>
      </c>
      <c r="I632" s="46">
        <f t="shared" si="67"/>
        <v>0.999</v>
      </c>
      <c r="J632" s="47">
        <f t="shared" si="68"/>
        <v>40415941846.622871</v>
      </c>
      <c r="K632" s="27"/>
      <c r="L632" s="27"/>
      <c r="M632" s="27"/>
      <c r="N632" s="27"/>
    </row>
    <row r="633" spans="2:14" x14ac:dyDescent="0.25">
      <c r="B633" s="9">
        <f t="shared" si="69"/>
        <v>614</v>
      </c>
      <c r="C633" s="42">
        <f>'Simulacion sistema (hoja4)'!BV624</f>
        <v>0.8266776895368273</v>
      </c>
      <c r="D633" s="42">
        <f>'Simulacion sistema (hoja4)'!BW624</f>
        <v>0.84895336655706788</v>
      </c>
      <c r="E633" s="44">
        <f t="shared" si="63"/>
        <v>111552472.36559872</v>
      </c>
      <c r="F633" s="45">
        <f t="shared" si="64"/>
        <v>206.96838382061188</v>
      </c>
      <c r="G633" s="45">
        <f t="shared" si="65"/>
        <v>362.19467168607082</v>
      </c>
      <c r="H633" s="46">
        <f t="shared" si="66"/>
        <v>1E-3</v>
      </c>
      <c r="I633" s="46">
        <f t="shared" si="67"/>
        <v>0.999</v>
      </c>
      <c r="J633" s="47">
        <f t="shared" si="68"/>
        <v>40403711104.227516</v>
      </c>
      <c r="K633" s="27"/>
      <c r="L633" s="27"/>
      <c r="M633" s="27"/>
      <c r="N633" s="27"/>
    </row>
    <row r="634" spans="2:14" x14ac:dyDescent="0.25">
      <c r="B634" s="9">
        <f t="shared" si="69"/>
        <v>615</v>
      </c>
      <c r="C634" s="42">
        <f>'Simulacion sistema (hoja4)'!BV625</f>
        <v>0.81462882805472658</v>
      </c>
      <c r="D634" s="42">
        <f>'Simulacion sistema (hoja4)'!BW625</f>
        <v>0.8485711872261783</v>
      </c>
      <c r="E634" s="44">
        <f t="shared" si="63"/>
        <v>111502254.00151983</v>
      </c>
      <c r="F634" s="45">
        <f t="shared" si="64"/>
        <v>206.96838382061188</v>
      </c>
      <c r="G634" s="45">
        <f t="shared" si="65"/>
        <v>362.19467168607082</v>
      </c>
      <c r="H634" s="46">
        <f t="shared" si="66"/>
        <v>1E-3</v>
      </c>
      <c r="I634" s="46">
        <f t="shared" si="67"/>
        <v>0.999</v>
      </c>
      <c r="J634" s="47">
        <f t="shared" si="68"/>
        <v>40385522280.337349</v>
      </c>
      <c r="K634" s="27"/>
      <c r="L634" s="27"/>
      <c r="M634" s="27"/>
      <c r="N634" s="27"/>
    </row>
    <row r="635" spans="2:14" x14ac:dyDescent="0.25">
      <c r="B635" s="9">
        <f t="shared" si="69"/>
        <v>616</v>
      </c>
      <c r="C635" s="42">
        <f>'Simulacion sistema (hoja4)'!BV626</f>
        <v>0.82657155273896155</v>
      </c>
      <c r="D635" s="42">
        <f>'Simulacion sistema (hoja4)'!BW626</f>
        <v>0.85239385753433328</v>
      </c>
      <c r="E635" s="44">
        <f t="shared" si="63"/>
        <v>112004552.88001139</v>
      </c>
      <c r="F635" s="45">
        <f t="shared" si="64"/>
        <v>206.96838382061188</v>
      </c>
      <c r="G635" s="45">
        <f t="shared" si="65"/>
        <v>362.19467168607082</v>
      </c>
      <c r="H635" s="46">
        <f t="shared" si="66"/>
        <v>1E-3</v>
      </c>
      <c r="I635" s="46">
        <f t="shared" si="67"/>
        <v>0.999</v>
      </c>
      <c r="J635" s="47">
        <f t="shared" si="68"/>
        <v>40567452257.720886</v>
      </c>
      <c r="K635" s="27"/>
      <c r="L635" s="27"/>
      <c r="M635" s="27"/>
      <c r="N635" s="27"/>
    </row>
    <row r="636" spans="2:14" x14ac:dyDescent="0.25">
      <c r="B636" s="9">
        <f t="shared" si="69"/>
        <v>617</v>
      </c>
      <c r="C636" s="42">
        <f>'Simulacion sistema (hoja4)'!BV627</f>
        <v>0.81005456716088509</v>
      </c>
      <c r="D636" s="42">
        <f>'Simulacion sistema (hoja4)'!BW627</f>
        <v>0.84443372116753457</v>
      </c>
      <c r="E636" s="44">
        <f t="shared" si="63"/>
        <v>110958590.96141404</v>
      </c>
      <c r="F636" s="45">
        <f t="shared" si="64"/>
        <v>206.96838382061188</v>
      </c>
      <c r="G636" s="45">
        <f t="shared" si="65"/>
        <v>362.19467168607082</v>
      </c>
      <c r="H636" s="46">
        <f t="shared" si="66"/>
        <v>1E-3</v>
      </c>
      <c r="I636" s="46">
        <f t="shared" si="67"/>
        <v>0.999</v>
      </c>
      <c r="J636" s="47">
        <f t="shared" si="68"/>
        <v>40188610424.018379</v>
      </c>
      <c r="K636" s="27"/>
      <c r="L636" s="27"/>
      <c r="M636" s="27"/>
      <c r="N636" s="27"/>
    </row>
    <row r="637" spans="2:14" x14ac:dyDescent="0.25">
      <c r="B637" s="9">
        <f t="shared" si="69"/>
        <v>618</v>
      </c>
      <c r="C637" s="42">
        <f>'Simulacion sistema (hoja4)'!BV628</f>
        <v>0.80939829716179912</v>
      </c>
      <c r="D637" s="42">
        <f>'Simulacion sistema (hoja4)'!BW628</f>
        <v>0.85067255056854951</v>
      </c>
      <c r="E637" s="44">
        <f t="shared" si="63"/>
        <v>111778373.14470741</v>
      </c>
      <c r="F637" s="45">
        <f t="shared" si="64"/>
        <v>206.96838382061188</v>
      </c>
      <c r="G637" s="45">
        <f t="shared" si="65"/>
        <v>362.19467168607082</v>
      </c>
      <c r="H637" s="46">
        <f t="shared" si="66"/>
        <v>1E-3</v>
      </c>
      <c r="I637" s="46">
        <f t="shared" si="67"/>
        <v>0.999</v>
      </c>
      <c r="J637" s="47">
        <f t="shared" si="68"/>
        <v>40485531162.75042</v>
      </c>
      <c r="K637" s="27"/>
      <c r="L637" s="27"/>
      <c r="M637" s="27"/>
      <c r="N637" s="27"/>
    </row>
    <row r="638" spans="2:14" x14ac:dyDescent="0.25">
      <c r="B638" s="9">
        <f t="shared" si="69"/>
        <v>619</v>
      </c>
      <c r="C638" s="42">
        <f>'Simulacion sistema (hoja4)'!BV629</f>
        <v>0.81892604964383309</v>
      </c>
      <c r="D638" s="42">
        <f>'Simulacion sistema (hoja4)'!BW629</f>
        <v>0.85187844402850688</v>
      </c>
      <c r="E638" s="44">
        <f t="shared" si="63"/>
        <v>111936827.54534581</v>
      </c>
      <c r="F638" s="45">
        <f t="shared" si="64"/>
        <v>206.96838382061188</v>
      </c>
      <c r="G638" s="45">
        <f t="shared" si="65"/>
        <v>362.19467168607082</v>
      </c>
      <c r="H638" s="46">
        <f t="shared" si="66"/>
        <v>1E-3</v>
      </c>
      <c r="I638" s="46">
        <f t="shared" si="67"/>
        <v>0.999</v>
      </c>
      <c r="J638" s="47">
        <f t="shared" si="68"/>
        <v>40542922502.366852</v>
      </c>
      <c r="K638" s="27"/>
      <c r="L638" s="27"/>
      <c r="M638" s="27"/>
      <c r="N638" s="27"/>
    </row>
    <row r="639" spans="2:14" x14ac:dyDescent="0.25">
      <c r="B639" s="9">
        <f t="shared" si="69"/>
        <v>620</v>
      </c>
      <c r="C639" s="42">
        <f>'Simulacion sistema (hoja4)'!BV630</f>
        <v>0.81090320620332523</v>
      </c>
      <c r="D639" s="42">
        <f>'Simulacion sistema (hoja4)'!BW630</f>
        <v>0.83667856523618367</v>
      </c>
      <c r="E639" s="44">
        <f t="shared" si="63"/>
        <v>109939563.47203454</v>
      </c>
      <c r="F639" s="45">
        <f t="shared" si="64"/>
        <v>206.96838382061188</v>
      </c>
      <c r="G639" s="45">
        <f t="shared" si="65"/>
        <v>362.19467168607082</v>
      </c>
      <c r="H639" s="46">
        <f t="shared" si="66"/>
        <v>1E-3</v>
      </c>
      <c r="I639" s="46">
        <f t="shared" si="67"/>
        <v>0.999</v>
      </c>
      <c r="J639" s="47">
        <f t="shared" si="68"/>
        <v>39819524097.063499</v>
      </c>
      <c r="K639" s="27"/>
      <c r="L639" s="27"/>
      <c r="M639" s="27"/>
      <c r="N639" s="27"/>
    </row>
    <row r="640" spans="2:14" x14ac:dyDescent="0.25">
      <c r="B640" s="9">
        <f t="shared" si="69"/>
        <v>621</v>
      </c>
      <c r="C640" s="42">
        <f>'Simulacion sistema (hoja4)'!BV631</f>
        <v>0.83115066801196202</v>
      </c>
      <c r="D640" s="42">
        <f>'Simulacion sistema (hoja4)'!BW631</f>
        <v>0.85435969020777891</v>
      </c>
      <c r="E640" s="44">
        <f t="shared" si="63"/>
        <v>112262863.29330215</v>
      </c>
      <c r="F640" s="45">
        <f t="shared" si="64"/>
        <v>206.96838382061188</v>
      </c>
      <c r="G640" s="45">
        <f t="shared" si="65"/>
        <v>362.19467168607082</v>
      </c>
      <c r="H640" s="46">
        <f t="shared" si="66"/>
        <v>1E-3</v>
      </c>
      <c r="I640" s="46">
        <f t="shared" si="67"/>
        <v>0.999</v>
      </c>
      <c r="J640" s="47">
        <f t="shared" si="68"/>
        <v>40661010913.055824</v>
      </c>
      <c r="K640" s="27"/>
      <c r="L640" s="27"/>
      <c r="M640" s="27"/>
      <c r="N640" s="27"/>
    </row>
    <row r="641" spans="2:14" x14ac:dyDescent="0.25">
      <c r="B641" s="9">
        <f t="shared" si="69"/>
        <v>622</v>
      </c>
      <c r="C641" s="42">
        <f>'Simulacion sistema (hoja4)'!BV632</f>
        <v>0.79893911048501587</v>
      </c>
      <c r="D641" s="42">
        <f>'Simulacion sistema (hoja4)'!BW632</f>
        <v>0.83983978523795166</v>
      </c>
      <c r="E641" s="44">
        <f t="shared" si="63"/>
        <v>110354947.78026685</v>
      </c>
      <c r="F641" s="45">
        <f t="shared" si="64"/>
        <v>206.96838382061188</v>
      </c>
      <c r="G641" s="45">
        <f t="shared" si="65"/>
        <v>362.19467168607082</v>
      </c>
      <c r="H641" s="46">
        <f t="shared" si="66"/>
        <v>1E-3</v>
      </c>
      <c r="I641" s="46">
        <f t="shared" si="67"/>
        <v>0.999</v>
      </c>
      <c r="J641" s="47">
        <f t="shared" si="68"/>
        <v>39969974080.207245</v>
      </c>
      <c r="K641" s="27"/>
      <c r="L641" s="27"/>
      <c r="M641" s="27"/>
      <c r="N641" s="27"/>
    </row>
    <row r="642" spans="2:14" x14ac:dyDescent="0.25">
      <c r="B642" s="9">
        <f t="shared" si="69"/>
        <v>623</v>
      </c>
      <c r="C642" s="42">
        <f>'Simulacion sistema (hoja4)'!BV633</f>
        <v>0.82682295423782659</v>
      </c>
      <c r="D642" s="42">
        <f>'Simulacion sistema (hoja4)'!BW633</f>
        <v>0.85355501491669994</v>
      </c>
      <c r="E642" s="44">
        <f t="shared" si="63"/>
        <v>112157128.96005437</v>
      </c>
      <c r="F642" s="45">
        <f t="shared" si="64"/>
        <v>206.96838382061188</v>
      </c>
      <c r="G642" s="45">
        <f t="shared" si="65"/>
        <v>362.19467168607082</v>
      </c>
      <c r="H642" s="46">
        <f t="shared" si="66"/>
        <v>1E-3</v>
      </c>
      <c r="I642" s="46">
        <f t="shared" si="67"/>
        <v>0.999</v>
      </c>
      <c r="J642" s="47">
        <f t="shared" si="68"/>
        <v>40622714500.939194</v>
      </c>
      <c r="K642" s="27"/>
      <c r="L642" s="27"/>
      <c r="M642" s="27"/>
      <c r="N642" s="27"/>
    </row>
    <row r="643" spans="2:14" x14ac:dyDescent="0.25">
      <c r="B643" s="9">
        <f t="shared" si="69"/>
        <v>624</v>
      </c>
      <c r="C643" s="42">
        <f>'Simulacion sistema (hoja4)'!BV634</f>
        <v>0.82354694110236115</v>
      </c>
      <c r="D643" s="42">
        <f>'Simulacion sistema (hoja4)'!BW634</f>
        <v>0.84522251008918881</v>
      </c>
      <c r="E643" s="44">
        <f t="shared" si="63"/>
        <v>111062237.8257194</v>
      </c>
      <c r="F643" s="45">
        <f t="shared" si="64"/>
        <v>206.96838382061188</v>
      </c>
      <c r="G643" s="45">
        <f t="shared" si="65"/>
        <v>362.19467168607082</v>
      </c>
      <c r="H643" s="46">
        <f t="shared" si="66"/>
        <v>1E-3</v>
      </c>
      <c r="I643" s="46">
        <f t="shared" si="67"/>
        <v>0.999</v>
      </c>
      <c r="J643" s="47">
        <f t="shared" si="68"/>
        <v>40226150766.006752</v>
      </c>
      <c r="K643" s="27"/>
      <c r="L643" s="27"/>
      <c r="M643" s="27"/>
      <c r="N643" s="27"/>
    </row>
    <row r="644" spans="2:14" x14ac:dyDescent="0.25">
      <c r="B644" s="9">
        <f t="shared" si="69"/>
        <v>625</v>
      </c>
      <c r="C644" s="42">
        <f>'Simulacion sistema (hoja4)'!BV635</f>
        <v>0.81060995656207946</v>
      </c>
      <c r="D644" s="42">
        <f>'Simulacion sistema (hoja4)'!BW635</f>
        <v>0.84657001845865143</v>
      </c>
      <c r="E644" s="44">
        <f t="shared" si="63"/>
        <v>111239300.42546681</v>
      </c>
      <c r="F644" s="45">
        <f t="shared" si="64"/>
        <v>206.96838382061188</v>
      </c>
      <c r="G644" s="45">
        <f t="shared" si="65"/>
        <v>362.19467168607082</v>
      </c>
      <c r="H644" s="46">
        <f t="shared" si="66"/>
        <v>1E-3</v>
      </c>
      <c r="I644" s="46">
        <f t="shared" si="67"/>
        <v>0.999</v>
      </c>
      <c r="J644" s="47">
        <f t="shared" si="68"/>
        <v>40290281896.190147</v>
      </c>
      <c r="K644" s="27"/>
      <c r="L644" s="27"/>
      <c r="M644" s="27"/>
      <c r="N644" s="27"/>
    </row>
    <row r="645" spans="2:14" x14ac:dyDescent="0.25">
      <c r="B645" s="9">
        <f t="shared" si="69"/>
        <v>626</v>
      </c>
      <c r="C645" s="42">
        <f>'Simulacion sistema (hoja4)'!BV636</f>
        <v>0.82673345483658434</v>
      </c>
      <c r="D645" s="42">
        <f>'Simulacion sistema (hoja4)'!BW636</f>
        <v>0.84930820407308949</v>
      </c>
      <c r="E645" s="44">
        <f t="shared" si="63"/>
        <v>111599098.01520397</v>
      </c>
      <c r="F645" s="45">
        <f t="shared" si="64"/>
        <v>206.96838382061188</v>
      </c>
      <c r="G645" s="45">
        <f t="shared" si="65"/>
        <v>362.19467168607082</v>
      </c>
      <c r="H645" s="46">
        <f t="shared" si="66"/>
        <v>1E-3</v>
      </c>
      <c r="I645" s="46">
        <f t="shared" si="67"/>
        <v>0.999</v>
      </c>
      <c r="J645" s="47">
        <f t="shared" si="68"/>
        <v>40420598666.078438</v>
      </c>
      <c r="K645" s="27"/>
      <c r="L645" s="27"/>
      <c r="M645" s="27"/>
      <c r="N645" s="27"/>
    </row>
    <row r="646" spans="2:14" x14ac:dyDescent="0.25">
      <c r="B646" s="9">
        <f t="shared" si="69"/>
        <v>627</v>
      </c>
      <c r="C646" s="42">
        <f>'Simulacion sistema (hoja4)'!BV637</f>
        <v>0.82641246871218355</v>
      </c>
      <c r="D646" s="42">
        <f>'Simulacion sistema (hoja4)'!BW637</f>
        <v>0.85368748010345286</v>
      </c>
      <c r="E646" s="44">
        <f t="shared" si="63"/>
        <v>112174534.88559371</v>
      </c>
      <c r="F646" s="45">
        <f t="shared" si="64"/>
        <v>206.96838382061188</v>
      </c>
      <c r="G646" s="45">
        <f t="shared" si="65"/>
        <v>362.19467168607082</v>
      </c>
      <c r="H646" s="46">
        <f t="shared" si="66"/>
        <v>1E-3</v>
      </c>
      <c r="I646" s="46">
        <f t="shared" si="67"/>
        <v>0.999</v>
      </c>
      <c r="J646" s="47">
        <f t="shared" si="68"/>
        <v>40629018834.425316</v>
      </c>
      <c r="K646" s="27"/>
      <c r="L646" s="27"/>
      <c r="M646" s="27"/>
      <c r="N646" s="27"/>
    </row>
    <row r="647" spans="2:14" x14ac:dyDescent="0.25">
      <c r="B647" s="9">
        <f t="shared" si="69"/>
        <v>628</v>
      </c>
      <c r="C647" s="42">
        <f>'Simulacion sistema (hoja4)'!BV638</f>
        <v>0.8138905342774776</v>
      </c>
      <c r="D647" s="42">
        <f>'Simulacion sistema (hoja4)'!BW638</f>
        <v>0.84538240434007472</v>
      </c>
      <c r="E647" s="44">
        <f t="shared" si="63"/>
        <v>111083247.93028581</v>
      </c>
      <c r="F647" s="45">
        <f t="shared" si="64"/>
        <v>206.96838382061188</v>
      </c>
      <c r="G647" s="45">
        <f t="shared" si="65"/>
        <v>362.19467168607082</v>
      </c>
      <c r="H647" s="46">
        <f t="shared" si="66"/>
        <v>1E-3</v>
      </c>
      <c r="I647" s="46">
        <f t="shared" si="67"/>
        <v>0.999</v>
      </c>
      <c r="J647" s="47">
        <f t="shared" si="68"/>
        <v>40233760513.932274</v>
      </c>
      <c r="K647" s="27"/>
      <c r="L647" s="27"/>
      <c r="M647" s="27"/>
      <c r="N647" s="27"/>
    </row>
    <row r="648" spans="2:14" x14ac:dyDescent="0.25">
      <c r="B648" s="9">
        <f t="shared" si="69"/>
        <v>629</v>
      </c>
      <c r="C648" s="42">
        <f>'Simulacion sistema (hoja4)'!BV639</f>
        <v>0.82863732174441518</v>
      </c>
      <c r="D648" s="42">
        <f>'Simulacion sistema (hoja4)'!BW639</f>
        <v>0.84363435019524691</v>
      </c>
      <c r="E648" s="44">
        <f t="shared" si="63"/>
        <v>110853553.61565545</v>
      </c>
      <c r="F648" s="45">
        <f t="shared" si="64"/>
        <v>206.96838382061188</v>
      </c>
      <c r="G648" s="45">
        <f t="shared" si="65"/>
        <v>362.19467168607082</v>
      </c>
      <c r="H648" s="46">
        <f t="shared" si="66"/>
        <v>1E-3</v>
      </c>
      <c r="I648" s="46">
        <f t="shared" si="67"/>
        <v>0.999</v>
      </c>
      <c r="J648" s="47">
        <f t="shared" si="68"/>
        <v>40150566457.056572</v>
      </c>
      <c r="K648" s="27"/>
      <c r="L648" s="27"/>
      <c r="M648" s="27"/>
      <c r="N648" s="27"/>
    </row>
    <row r="649" spans="2:14" x14ac:dyDescent="0.25">
      <c r="B649" s="9">
        <f t="shared" si="69"/>
        <v>630</v>
      </c>
      <c r="C649" s="42">
        <f>'Simulacion sistema (hoja4)'!BV640</f>
        <v>0.82874480531592165</v>
      </c>
      <c r="D649" s="42">
        <f>'Simulacion sistema (hoja4)'!BW640</f>
        <v>0.84991344571017569</v>
      </c>
      <c r="E649" s="44">
        <f t="shared" si="63"/>
        <v>111678626.76631708</v>
      </c>
      <c r="F649" s="45">
        <f t="shared" si="64"/>
        <v>206.96838382061188</v>
      </c>
      <c r="G649" s="45">
        <f t="shared" si="65"/>
        <v>362.19467168607082</v>
      </c>
      <c r="H649" s="46">
        <f t="shared" si="66"/>
        <v>1E-3</v>
      </c>
      <c r="I649" s="46">
        <f t="shared" si="67"/>
        <v>0.999</v>
      </c>
      <c r="J649" s="47">
        <f t="shared" si="68"/>
        <v>40449403555.977455</v>
      </c>
      <c r="K649" s="27"/>
      <c r="L649" s="27"/>
      <c r="M649" s="27"/>
      <c r="N649" s="27"/>
    </row>
    <row r="650" spans="2:14" x14ac:dyDescent="0.25">
      <c r="B650" s="9">
        <f t="shared" si="69"/>
        <v>631</v>
      </c>
      <c r="C650" s="42">
        <f>'Simulacion sistema (hoja4)'!BV641</f>
        <v>0.821550884869653</v>
      </c>
      <c r="D650" s="42">
        <f>'Simulacion sistema (hoja4)'!BW641</f>
        <v>0.84649715286918314</v>
      </c>
      <c r="E650" s="44">
        <f t="shared" si="63"/>
        <v>111229725.88701066</v>
      </c>
      <c r="F650" s="45">
        <f t="shared" si="64"/>
        <v>206.96838382061188</v>
      </c>
      <c r="G650" s="45">
        <f t="shared" si="65"/>
        <v>362.19467168607082</v>
      </c>
      <c r="H650" s="46">
        <f t="shared" si="66"/>
        <v>1E-3</v>
      </c>
      <c r="I650" s="46">
        <f t="shared" si="67"/>
        <v>0.999</v>
      </c>
      <c r="J650" s="47">
        <f t="shared" si="68"/>
        <v>40286814049.37748</v>
      </c>
      <c r="K650" s="27"/>
      <c r="L650" s="27"/>
      <c r="M650" s="27"/>
      <c r="N650" s="27"/>
    </row>
    <row r="651" spans="2:14" x14ac:dyDescent="0.25">
      <c r="B651" s="9">
        <f t="shared" si="69"/>
        <v>632</v>
      </c>
      <c r="C651" s="42">
        <f>'Simulacion sistema (hoja4)'!BV642</f>
        <v>0.82103828872464257</v>
      </c>
      <c r="D651" s="42">
        <f>'Simulacion sistema (hoja4)'!BW642</f>
        <v>0.85302257894914091</v>
      </c>
      <c r="E651" s="44">
        <f t="shared" si="63"/>
        <v>112087166.8739171</v>
      </c>
      <c r="F651" s="45">
        <f t="shared" si="64"/>
        <v>206.96838382061188</v>
      </c>
      <c r="G651" s="45">
        <f t="shared" si="65"/>
        <v>362.19467168607082</v>
      </c>
      <c r="H651" s="46">
        <f t="shared" si="66"/>
        <v>1E-3</v>
      </c>
      <c r="I651" s="46">
        <f t="shared" si="67"/>
        <v>0.999</v>
      </c>
      <c r="J651" s="47">
        <f t="shared" si="68"/>
        <v>40597374606.120239</v>
      </c>
      <c r="K651" s="27"/>
      <c r="L651" s="27"/>
      <c r="M651" s="27"/>
      <c r="N651" s="27"/>
    </row>
    <row r="652" spans="2:14" x14ac:dyDescent="0.25">
      <c r="B652" s="9">
        <f t="shared" si="69"/>
        <v>633</v>
      </c>
      <c r="C652" s="42">
        <f>'Simulacion sistema (hoja4)'!BV643</f>
        <v>0.82214099340189628</v>
      </c>
      <c r="D652" s="42">
        <f>'Simulacion sistema (hoja4)'!BW643</f>
        <v>0.84701017260646938</v>
      </c>
      <c r="E652" s="44">
        <f t="shared" si="63"/>
        <v>111297136.68049008</v>
      </c>
      <c r="F652" s="45">
        <f t="shared" si="64"/>
        <v>206.96838382061188</v>
      </c>
      <c r="G652" s="45">
        <f t="shared" si="65"/>
        <v>362.19467168607082</v>
      </c>
      <c r="H652" s="46">
        <f t="shared" si="66"/>
        <v>1E-3</v>
      </c>
      <c r="I652" s="46">
        <f t="shared" si="67"/>
        <v>0.999</v>
      </c>
      <c r="J652" s="47">
        <f t="shared" si="68"/>
        <v>40311229879.589851</v>
      </c>
      <c r="K652" s="27"/>
      <c r="L652" s="27"/>
      <c r="M652" s="27"/>
      <c r="N652" s="27"/>
    </row>
    <row r="653" spans="2:14" x14ac:dyDescent="0.25">
      <c r="B653" s="9">
        <f t="shared" si="69"/>
        <v>634</v>
      </c>
      <c r="C653" s="42">
        <f>'Simulacion sistema (hoja4)'!BV644</f>
        <v>0.82413375629715302</v>
      </c>
      <c r="D653" s="42">
        <f>'Simulacion sistema (hoja4)'!BW644</f>
        <v>0.8498185430455607</v>
      </c>
      <c r="E653" s="44">
        <f t="shared" si="63"/>
        <v>111666156.55618668</v>
      </c>
      <c r="F653" s="45">
        <f t="shared" si="64"/>
        <v>206.96838382061188</v>
      </c>
      <c r="G653" s="45">
        <f t="shared" si="65"/>
        <v>362.19467168607082</v>
      </c>
      <c r="H653" s="46">
        <f t="shared" si="66"/>
        <v>1E-3</v>
      </c>
      <c r="I653" s="46">
        <f t="shared" si="67"/>
        <v>0.999</v>
      </c>
      <c r="J653" s="47">
        <f t="shared" si="68"/>
        <v>40444886912.313416</v>
      </c>
      <c r="K653" s="27"/>
      <c r="L653" s="27"/>
      <c r="M653" s="27"/>
      <c r="N653" s="27"/>
    </row>
    <row r="654" spans="2:14" x14ac:dyDescent="0.25">
      <c r="B654" s="9">
        <f t="shared" si="69"/>
        <v>635</v>
      </c>
      <c r="C654" s="42">
        <f>'Simulacion sistema (hoja4)'!BV645</f>
        <v>0.80690552485254474</v>
      </c>
      <c r="D654" s="42">
        <f>'Simulacion sistema (hoja4)'!BW645</f>
        <v>0.84790763943462977</v>
      </c>
      <c r="E654" s="44">
        <f t="shared" si="63"/>
        <v>111415063.82171035</v>
      </c>
      <c r="F654" s="45">
        <f t="shared" si="64"/>
        <v>206.96838382061188</v>
      </c>
      <c r="G654" s="45">
        <f t="shared" si="65"/>
        <v>362.19467168607082</v>
      </c>
      <c r="H654" s="46">
        <f t="shared" si="66"/>
        <v>1E-3</v>
      </c>
      <c r="I654" s="46">
        <f t="shared" si="67"/>
        <v>0.999</v>
      </c>
      <c r="J654" s="47">
        <f t="shared" si="68"/>
        <v>40353942461.787003</v>
      </c>
      <c r="K654" s="27"/>
      <c r="L654" s="27"/>
      <c r="M654" s="27"/>
      <c r="N654" s="27"/>
    </row>
    <row r="655" spans="2:14" x14ac:dyDescent="0.25">
      <c r="B655" s="9">
        <f t="shared" si="69"/>
        <v>636</v>
      </c>
      <c r="C655" s="42">
        <f>'Simulacion sistema (hoja4)'!BV646</f>
        <v>0.82365969318598609</v>
      </c>
      <c r="D655" s="42">
        <f>'Simulacion sistema (hoja4)'!BW646</f>
        <v>0.84584602897364503</v>
      </c>
      <c r="E655" s="44">
        <f t="shared" si="63"/>
        <v>111144168.20713696</v>
      </c>
      <c r="F655" s="45">
        <f t="shared" si="64"/>
        <v>206.96838382061188</v>
      </c>
      <c r="G655" s="45">
        <f t="shared" si="65"/>
        <v>362.19467168607082</v>
      </c>
      <c r="H655" s="46">
        <f t="shared" si="66"/>
        <v>1E-3</v>
      </c>
      <c r="I655" s="46">
        <f t="shared" si="67"/>
        <v>0.999</v>
      </c>
      <c r="J655" s="47">
        <f t="shared" si="68"/>
        <v>40255825513.6054</v>
      </c>
      <c r="K655" s="27"/>
      <c r="L655" s="27"/>
      <c r="M655" s="27"/>
      <c r="N655" s="27"/>
    </row>
    <row r="656" spans="2:14" x14ac:dyDescent="0.25">
      <c r="B656" s="9">
        <f t="shared" si="69"/>
        <v>637</v>
      </c>
      <c r="C656" s="42">
        <f>'Simulacion sistema (hoja4)'!BV647</f>
        <v>0.81906211160849962</v>
      </c>
      <c r="D656" s="42">
        <f>'Simulacion sistema (hoja4)'!BW647</f>
        <v>0.84568346874765532</v>
      </c>
      <c r="E656" s="44">
        <f t="shared" si="63"/>
        <v>111122807.79344191</v>
      </c>
      <c r="F656" s="45">
        <f t="shared" si="64"/>
        <v>206.96838382061188</v>
      </c>
      <c r="G656" s="45">
        <f t="shared" si="65"/>
        <v>362.19467168607082</v>
      </c>
      <c r="H656" s="46">
        <f t="shared" si="66"/>
        <v>1E-3</v>
      </c>
      <c r="I656" s="46">
        <f t="shared" si="67"/>
        <v>0.999</v>
      </c>
      <c r="J656" s="47">
        <f t="shared" si="68"/>
        <v>40248088885.58004</v>
      </c>
      <c r="K656" s="27"/>
      <c r="L656" s="27"/>
      <c r="M656" s="27"/>
      <c r="N656" s="27"/>
    </row>
    <row r="657" spans="2:14" x14ac:dyDescent="0.25">
      <c r="B657" s="9">
        <f t="shared" si="69"/>
        <v>638</v>
      </c>
      <c r="C657" s="42">
        <f>'Simulacion sistema (hoja4)'!BV648</f>
        <v>0.81655161250160035</v>
      </c>
      <c r="D657" s="42">
        <f>'Simulacion sistema (hoja4)'!BW648</f>
        <v>0.84333628140367656</v>
      </c>
      <c r="E657" s="44">
        <f t="shared" si="63"/>
        <v>110814387.3764431</v>
      </c>
      <c r="F657" s="45">
        <f t="shared" si="64"/>
        <v>206.96838382061188</v>
      </c>
      <c r="G657" s="45">
        <f t="shared" si="65"/>
        <v>362.19467168607082</v>
      </c>
      <c r="H657" s="46">
        <f t="shared" si="66"/>
        <v>1E-3</v>
      </c>
      <c r="I657" s="46">
        <f t="shared" si="67"/>
        <v>0.999</v>
      </c>
      <c r="J657" s="47">
        <f t="shared" si="68"/>
        <v>40136380653.903877</v>
      </c>
      <c r="K657" s="27"/>
      <c r="L657" s="27"/>
      <c r="M657" s="27"/>
      <c r="N657" s="27"/>
    </row>
    <row r="658" spans="2:14" x14ac:dyDescent="0.25">
      <c r="B658" s="9">
        <f t="shared" si="69"/>
        <v>639</v>
      </c>
      <c r="C658" s="42">
        <f>'Simulacion sistema (hoja4)'!BV649</f>
        <v>0.82369238800695554</v>
      </c>
      <c r="D658" s="42">
        <f>'Simulacion sistema (hoja4)'!BW649</f>
        <v>0.85487514832887768</v>
      </c>
      <c r="E658" s="44">
        <f t="shared" si="63"/>
        <v>112330594.49041453</v>
      </c>
      <c r="F658" s="45">
        <f t="shared" si="64"/>
        <v>206.96838382061188</v>
      </c>
      <c r="G658" s="45">
        <f t="shared" si="65"/>
        <v>362.19467168607082</v>
      </c>
      <c r="H658" s="46">
        <f t="shared" si="66"/>
        <v>1E-3</v>
      </c>
      <c r="I658" s="46">
        <f t="shared" si="67"/>
        <v>0.999</v>
      </c>
      <c r="J658" s="47">
        <f t="shared" si="68"/>
        <v>40685542791.756844</v>
      </c>
      <c r="K658" s="27"/>
      <c r="L658" s="27"/>
      <c r="M658" s="27"/>
      <c r="N658" s="27"/>
    </row>
    <row r="659" spans="2:14" x14ac:dyDescent="0.25">
      <c r="B659" s="9">
        <f t="shared" si="69"/>
        <v>640</v>
      </c>
      <c r="C659" s="42">
        <f>'Simulacion sistema (hoja4)'!BV650</f>
        <v>0.82767406736373972</v>
      </c>
      <c r="D659" s="42">
        <f>'Simulacion sistema (hoja4)'!BW650</f>
        <v>0.84810321648288667</v>
      </c>
      <c r="E659" s="44">
        <f t="shared" si="63"/>
        <v>111440762.6458513</v>
      </c>
      <c r="F659" s="45">
        <f t="shared" si="64"/>
        <v>206.96838382061188</v>
      </c>
      <c r="G659" s="45">
        <f t="shared" si="65"/>
        <v>362.19467168607082</v>
      </c>
      <c r="H659" s="46">
        <f t="shared" si="66"/>
        <v>1E-3</v>
      </c>
      <c r="I659" s="46">
        <f t="shared" si="67"/>
        <v>0.999</v>
      </c>
      <c r="J659" s="47">
        <f t="shared" si="68"/>
        <v>40363250438.959457</v>
      </c>
      <c r="K659" s="27"/>
      <c r="L659" s="27"/>
      <c r="M659" s="27"/>
      <c r="N659" s="27"/>
    </row>
    <row r="660" spans="2:14" x14ac:dyDescent="0.25">
      <c r="B660" s="9">
        <f t="shared" si="69"/>
        <v>641</v>
      </c>
      <c r="C660" s="42">
        <f>'Simulacion sistema (hoja4)'!BV651</f>
        <v>0.80999975112376044</v>
      </c>
      <c r="D660" s="42">
        <f>'Simulacion sistema (hoja4)'!BW651</f>
        <v>0.83588410954251591</v>
      </c>
      <c r="E660" s="44">
        <f t="shared" si="63"/>
        <v>109835171.99388659</v>
      </c>
      <c r="F660" s="45">
        <f t="shared" si="64"/>
        <v>206.96838382061188</v>
      </c>
      <c r="G660" s="45">
        <f t="shared" si="65"/>
        <v>362.19467168607082</v>
      </c>
      <c r="H660" s="46">
        <f t="shared" si="66"/>
        <v>1E-3</v>
      </c>
      <c r="I660" s="46">
        <f t="shared" si="67"/>
        <v>0.999</v>
      </c>
      <c r="J660" s="47">
        <f t="shared" si="68"/>
        <v>39781714059.908875</v>
      </c>
      <c r="K660" s="27"/>
      <c r="L660" s="27"/>
      <c r="M660" s="27"/>
      <c r="N660" s="27"/>
    </row>
    <row r="661" spans="2:14" x14ac:dyDescent="0.25">
      <c r="B661" s="9">
        <f t="shared" si="69"/>
        <v>642</v>
      </c>
      <c r="C661" s="42">
        <f>'Simulacion sistema (hoja4)'!BV652</f>
        <v>0.82352857119024625</v>
      </c>
      <c r="D661" s="42">
        <f>'Simulacion sistema (hoja4)'!BW652</f>
        <v>0.84276807082008143</v>
      </c>
      <c r="E661" s="44">
        <f t="shared" ref="E661:E724" si="70">+D661*$F$13*$F$14</f>
        <v>110739724.50575869</v>
      </c>
      <c r="F661" s="45">
        <f t="shared" ref="F661:F724" si="71">+$F$11*F$16</f>
        <v>206.96838382061188</v>
      </c>
      <c r="G661" s="45">
        <f t="shared" ref="G661:G724" si="72">+$F$11*F$15</f>
        <v>362.19467168607082</v>
      </c>
      <c r="H661" s="46">
        <f t="shared" ref="H661:H724" si="73">+COUNTIF($C$20:$C$1019,"&lt;"&amp;$F$12)/1000</f>
        <v>1E-3</v>
      </c>
      <c r="I661" s="46">
        <f t="shared" ref="I661:I724" si="74">1-H661</f>
        <v>0.999</v>
      </c>
      <c r="J661" s="47">
        <f t="shared" ref="J661:J724" si="75">+IF(C661&lt;$F$12,E661*F661,E661*G661)</f>
        <v>40109338159.9692</v>
      </c>
      <c r="K661" s="27"/>
      <c r="L661" s="27"/>
      <c r="M661" s="27"/>
      <c r="N661" s="27"/>
    </row>
    <row r="662" spans="2:14" x14ac:dyDescent="0.25">
      <c r="B662" s="9">
        <f t="shared" ref="B662:B725" si="76">+B661+1</f>
        <v>643</v>
      </c>
      <c r="C662" s="42">
        <f>'Simulacion sistema (hoja4)'!BV653</f>
        <v>0.8272110177971197</v>
      </c>
      <c r="D662" s="42">
        <f>'Simulacion sistema (hoja4)'!BW653</f>
        <v>0.84762041196657256</v>
      </c>
      <c r="E662" s="44">
        <f t="shared" si="70"/>
        <v>111377322.13240764</v>
      </c>
      <c r="F662" s="45">
        <f t="shared" si="71"/>
        <v>206.96838382061188</v>
      </c>
      <c r="G662" s="45">
        <f t="shared" si="72"/>
        <v>362.19467168607082</v>
      </c>
      <c r="H662" s="46">
        <f t="shared" si="73"/>
        <v>1E-3</v>
      </c>
      <c r="I662" s="46">
        <f t="shared" si="74"/>
        <v>0.999</v>
      </c>
      <c r="J662" s="47">
        <f t="shared" si="75"/>
        <v>40340272623.021133</v>
      </c>
      <c r="K662" s="27"/>
      <c r="L662" s="27"/>
      <c r="M662" s="27"/>
      <c r="N662" s="27"/>
    </row>
    <row r="663" spans="2:14" x14ac:dyDescent="0.25">
      <c r="B663" s="9">
        <f t="shared" si="76"/>
        <v>644</v>
      </c>
      <c r="C663" s="42">
        <f>'Simulacion sistema (hoja4)'!BV654</f>
        <v>0.81893768435141168</v>
      </c>
      <c r="D663" s="42">
        <f>'Simulacion sistema (hoja4)'!BW654</f>
        <v>0.84573436483205577</v>
      </c>
      <c r="E663" s="44">
        <f t="shared" si="70"/>
        <v>111129495.53893213</v>
      </c>
      <c r="F663" s="45">
        <f t="shared" si="71"/>
        <v>206.96838382061188</v>
      </c>
      <c r="G663" s="45">
        <f t="shared" si="72"/>
        <v>362.19467168607082</v>
      </c>
      <c r="H663" s="46">
        <f t="shared" si="73"/>
        <v>1E-3</v>
      </c>
      <c r="I663" s="46">
        <f t="shared" si="74"/>
        <v>0.999</v>
      </c>
      <c r="J663" s="47">
        <f t="shared" si="75"/>
        <v>40250511151.362198</v>
      </c>
      <c r="K663" s="27"/>
      <c r="L663" s="27"/>
      <c r="M663" s="27"/>
      <c r="N663" s="27"/>
    </row>
    <row r="664" spans="2:14" x14ac:dyDescent="0.25">
      <c r="B664" s="9">
        <f t="shared" si="76"/>
        <v>645</v>
      </c>
      <c r="C664" s="42">
        <f>'Simulacion sistema (hoja4)'!BV655</f>
        <v>0.81700095418383434</v>
      </c>
      <c r="D664" s="42">
        <f>'Simulacion sistema (hoja4)'!BW655</f>
        <v>0.84847586998098357</v>
      </c>
      <c r="E664" s="44">
        <f t="shared" si="70"/>
        <v>111489729.31550124</v>
      </c>
      <c r="F664" s="45">
        <f t="shared" si="71"/>
        <v>206.96838382061188</v>
      </c>
      <c r="G664" s="45">
        <f t="shared" si="72"/>
        <v>362.19467168607082</v>
      </c>
      <c r="H664" s="46">
        <f t="shared" si="73"/>
        <v>1E-3</v>
      </c>
      <c r="I664" s="46">
        <f t="shared" si="74"/>
        <v>0.999</v>
      </c>
      <c r="J664" s="47">
        <f t="shared" si="75"/>
        <v>40380985905.796875</v>
      </c>
      <c r="K664" s="27"/>
      <c r="L664" s="27"/>
      <c r="M664" s="27"/>
      <c r="N664" s="27"/>
    </row>
    <row r="665" spans="2:14" x14ac:dyDescent="0.25">
      <c r="B665" s="9">
        <f t="shared" si="76"/>
        <v>646</v>
      </c>
      <c r="C665" s="42">
        <f>'Simulacion sistema (hoja4)'!BV656</f>
        <v>0.81376294879214894</v>
      </c>
      <c r="D665" s="42">
        <f>'Simulacion sistema (hoja4)'!BW656</f>
        <v>0.84856506611350446</v>
      </c>
      <c r="E665" s="44">
        <f t="shared" si="70"/>
        <v>111501449.6873145</v>
      </c>
      <c r="F665" s="45">
        <f t="shared" si="71"/>
        <v>206.96838382061188</v>
      </c>
      <c r="G665" s="45">
        <f t="shared" si="72"/>
        <v>362.19467168607082</v>
      </c>
      <c r="H665" s="46">
        <f t="shared" si="73"/>
        <v>1E-3</v>
      </c>
      <c r="I665" s="46">
        <f t="shared" si="74"/>
        <v>0.999</v>
      </c>
      <c r="J665" s="47">
        <f t="shared" si="75"/>
        <v>40385230962.017815</v>
      </c>
      <c r="K665" s="27"/>
      <c r="L665" s="27"/>
      <c r="M665" s="27"/>
      <c r="N665" s="27"/>
    </row>
    <row r="666" spans="2:14" x14ac:dyDescent="0.25">
      <c r="B666" s="9">
        <f t="shared" si="76"/>
        <v>647</v>
      </c>
      <c r="C666" s="42">
        <f>'Simulacion sistema (hoja4)'!BV657</f>
        <v>0.82715118551050371</v>
      </c>
      <c r="D666" s="42">
        <f>'Simulacion sistema (hoja4)'!BW657</f>
        <v>0.84668180144625782</v>
      </c>
      <c r="E666" s="44">
        <f t="shared" si="70"/>
        <v>111253988.71003827</v>
      </c>
      <c r="F666" s="45">
        <f t="shared" si="71"/>
        <v>206.96838382061188</v>
      </c>
      <c r="G666" s="45">
        <f t="shared" si="72"/>
        <v>362.19467168607082</v>
      </c>
      <c r="H666" s="46">
        <f t="shared" si="73"/>
        <v>1E-3</v>
      </c>
      <c r="I666" s="46">
        <f t="shared" si="74"/>
        <v>0.999</v>
      </c>
      <c r="J666" s="47">
        <f t="shared" si="75"/>
        <v>40295601914.598145</v>
      </c>
      <c r="K666" s="27"/>
      <c r="L666" s="27"/>
      <c r="M666" s="27"/>
      <c r="N666" s="27"/>
    </row>
    <row r="667" spans="2:14" x14ac:dyDescent="0.25">
      <c r="B667" s="9">
        <f t="shared" si="76"/>
        <v>648</v>
      </c>
      <c r="C667" s="42">
        <f>'Simulacion sistema (hoja4)'!BV658</f>
        <v>0.82704771333567251</v>
      </c>
      <c r="D667" s="42">
        <f>'Simulacion sistema (hoja4)'!BW658</f>
        <v>0.848122657287396</v>
      </c>
      <c r="E667" s="44">
        <f t="shared" si="70"/>
        <v>111443317.16756383</v>
      </c>
      <c r="F667" s="45">
        <f t="shared" si="71"/>
        <v>206.96838382061188</v>
      </c>
      <c r="G667" s="45">
        <f t="shared" si="72"/>
        <v>362.19467168607082</v>
      </c>
      <c r="H667" s="46">
        <f t="shared" si="73"/>
        <v>1E-3</v>
      </c>
      <c r="I667" s="46">
        <f t="shared" si="74"/>
        <v>0.999</v>
      </c>
      <c r="J667" s="47">
        <f t="shared" si="75"/>
        <v>40364175673.112442</v>
      </c>
      <c r="K667" s="27"/>
      <c r="L667" s="27"/>
      <c r="M667" s="27"/>
      <c r="N667" s="27"/>
    </row>
    <row r="668" spans="2:14" x14ac:dyDescent="0.25">
      <c r="B668" s="9">
        <f t="shared" si="76"/>
        <v>649</v>
      </c>
      <c r="C668" s="42">
        <f>'Simulacion sistema (hoja4)'!BV659</f>
        <v>0.8151577239786415</v>
      </c>
      <c r="D668" s="42">
        <f>'Simulacion sistema (hoja4)'!BW659</f>
        <v>0.84092775139459097</v>
      </c>
      <c r="E668" s="44">
        <f t="shared" si="70"/>
        <v>110497906.53324924</v>
      </c>
      <c r="F668" s="45">
        <f t="shared" si="71"/>
        <v>206.96838382061188</v>
      </c>
      <c r="G668" s="45">
        <f t="shared" si="72"/>
        <v>362.19467168607082</v>
      </c>
      <c r="H668" s="46">
        <f t="shared" si="73"/>
        <v>1E-3</v>
      </c>
      <c r="I668" s="46">
        <f t="shared" si="74"/>
        <v>0.999</v>
      </c>
      <c r="J668" s="47">
        <f t="shared" si="75"/>
        <v>40021752978.80835</v>
      </c>
      <c r="K668" s="27"/>
      <c r="L668" s="27"/>
      <c r="M668" s="27"/>
      <c r="N668" s="27"/>
    </row>
    <row r="669" spans="2:14" x14ac:dyDescent="0.25">
      <c r="B669" s="9">
        <f t="shared" si="76"/>
        <v>650</v>
      </c>
      <c r="C669" s="42">
        <f>'Simulacion sistema (hoja4)'!BV660</f>
        <v>0.82804870030844924</v>
      </c>
      <c r="D669" s="42">
        <f>'Simulacion sistema (hoja4)'!BW660</f>
        <v>0.84415846514167392</v>
      </c>
      <c r="E669" s="44">
        <f t="shared" si="70"/>
        <v>110922422.31961595</v>
      </c>
      <c r="F669" s="45">
        <f t="shared" si="71"/>
        <v>206.96838382061188</v>
      </c>
      <c r="G669" s="45">
        <f t="shared" si="72"/>
        <v>362.19467168607082</v>
      </c>
      <c r="H669" s="46">
        <f t="shared" si="73"/>
        <v>1E-3</v>
      </c>
      <c r="I669" s="46">
        <f t="shared" si="74"/>
        <v>0.999</v>
      </c>
      <c r="J669" s="47">
        <f t="shared" si="75"/>
        <v>40175510334.676994</v>
      </c>
      <c r="K669" s="27"/>
      <c r="L669" s="27"/>
      <c r="M669" s="27"/>
      <c r="N669" s="27"/>
    </row>
    <row r="670" spans="2:14" x14ac:dyDescent="0.25">
      <c r="B670" s="9">
        <f t="shared" si="76"/>
        <v>651</v>
      </c>
      <c r="C670" s="42">
        <f>'Simulacion sistema (hoja4)'!BV661</f>
        <v>0.83230669531855905</v>
      </c>
      <c r="D670" s="42">
        <f>'Simulacion sistema (hoja4)'!BW661</f>
        <v>0.84937351670778727</v>
      </c>
      <c r="E670" s="44">
        <f t="shared" si="70"/>
        <v>111607680.09540324</v>
      </c>
      <c r="F670" s="45">
        <f t="shared" si="71"/>
        <v>206.96838382061188</v>
      </c>
      <c r="G670" s="45">
        <f t="shared" si="72"/>
        <v>362.19467168607082</v>
      </c>
      <c r="H670" s="46">
        <f t="shared" si="73"/>
        <v>1E-3</v>
      </c>
      <c r="I670" s="46">
        <f t="shared" si="74"/>
        <v>0.999</v>
      </c>
      <c r="J670" s="47">
        <f t="shared" si="75"/>
        <v>40423707049.798599</v>
      </c>
      <c r="K670" s="27"/>
      <c r="L670" s="27"/>
      <c r="M670" s="27"/>
      <c r="N670" s="27"/>
    </row>
    <row r="671" spans="2:14" x14ac:dyDescent="0.25">
      <c r="B671" s="9">
        <f t="shared" si="76"/>
        <v>652</v>
      </c>
      <c r="C671" s="42">
        <f>'Simulacion sistema (hoja4)'!BV662</f>
        <v>0.82700864625265358</v>
      </c>
      <c r="D671" s="42">
        <f>'Simulacion sistema (hoja4)'!BW662</f>
        <v>0.84321598631621875</v>
      </c>
      <c r="E671" s="44">
        <f t="shared" si="70"/>
        <v>110798580.60195115</v>
      </c>
      <c r="F671" s="45">
        <f t="shared" si="71"/>
        <v>206.96838382061188</v>
      </c>
      <c r="G671" s="45">
        <f t="shared" si="72"/>
        <v>362.19467168607082</v>
      </c>
      <c r="H671" s="46">
        <f t="shared" si="73"/>
        <v>1E-3</v>
      </c>
      <c r="I671" s="46">
        <f t="shared" si="74"/>
        <v>0.999</v>
      </c>
      <c r="J671" s="47">
        <f t="shared" si="75"/>
        <v>40130655524.406349</v>
      </c>
      <c r="K671" s="27"/>
      <c r="L671" s="27"/>
      <c r="M671" s="27"/>
      <c r="N671" s="27"/>
    </row>
    <row r="672" spans="2:14" x14ac:dyDescent="0.25">
      <c r="B672" s="9">
        <f t="shared" si="76"/>
        <v>653</v>
      </c>
      <c r="C672" s="42">
        <f>'Simulacion sistema (hoja4)'!BV663</f>
        <v>0.80961027460120216</v>
      </c>
      <c r="D672" s="42">
        <f>'Simulacion sistema (hoja4)'!BW663</f>
        <v>0.84515545328060804</v>
      </c>
      <c r="E672" s="44">
        <f t="shared" si="70"/>
        <v>111053426.56107189</v>
      </c>
      <c r="F672" s="45">
        <f t="shared" si="71"/>
        <v>206.96838382061188</v>
      </c>
      <c r="G672" s="45">
        <f t="shared" si="72"/>
        <v>362.19467168607082</v>
      </c>
      <c r="H672" s="46">
        <f t="shared" si="73"/>
        <v>1E-3</v>
      </c>
      <c r="I672" s="46">
        <f t="shared" si="74"/>
        <v>0.999</v>
      </c>
      <c r="J672" s="47">
        <f t="shared" si="75"/>
        <v>40222959372.900612</v>
      </c>
      <c r="K672" s="27"/>
      <c r="L672" s="27"/>
      <c r="M672" s="27"/>
      <c r="N672" s="27"/>
    </row>
    <row r="673" spans="2:14" x14ac:dyDescent="0.25">
      <c r="B673" s="9">
        <f t="shared" si="76"/>
        <v>654</v>
      </c>
      <c r="C673" s="42">
        <f>'Simulacion sistema (hoja4)'!BV664</f>
        <v>0.80284115884416929</v>
      </c>
      <c r="D673" s="42">
        <f>'Simulacion sistema (hoja4)'!BW664</f>
        <v>0.84502260490644288</v>
      </c>
      <c r="E673" s="44">
        <f t="shared" si="70"/>
        <v>111035970.28470659</v>
      </c>
      <c r="F673" s="45">
        <f t="shared" si="71"/>
        <v>206.96838382061188</v>
      </c>
      <c r="G673" s="45">
        <f t="shared" si="72"/>
        <v>362.19467168607082</v>
      </c>
      <c r="H673" s="46">
        <f t="shared" si="73"/>
        <v>1E-3</v>
      </c>
      <c r="I673" s="46">
        <f t="shared" si="74"/>
        <v>0.999</v>
      </c>
      <c r="J673" s="47">
        <f t="shared" si="75"/>
        <v>40216636802.613617</v>
      </c>
      <c r="K673" s="27"/>
      <c r="L673" s="27"/>
      <c r="M673" s="27"/>
      <c r="N673" s="27"/>
    </row>
    <row r="674" spans="2:14" x14ac:dyDescent="0.25">
      <c r="B674" s="9">
        <f t="shared" si="76"/>
        <v>655</v>
      </c>
      <c r="C674" s="42">
        <f>'Simulacion sistema (hoja4)'!BV665</f>
        <v>0.80373209189125672</v>
      </c>
      <c r="D674" s="42">
        <f>'Simulacion sistema (hoja4)'!BW665</f>
        <v>0.83662240873489668</v>
      </c>
      <c r="E674" s="44">
        <f t="shared" si="70"/>
        <v>109932184.50776543</v>
      </c>
      <c r="F674" s="45">
        <f t="shared" si="71"/>
        <v>206.96838382061188</v>
      </c>
      <c r="G674" s="45">
        <f t="shared" si="72"/>
        <v>362.19467168607082</v>
      </c>
      <c r="H674" s="46">
        <f t="shared" si="73"/>
        <v>1E-3</v>
      </c>
      <c r="I674" s="46">
        <f t="shared" si="74"/>
        <v>0.999</v>
      </c>
      <c r="J674" s="47">
        <f t="shared" si="75"/>
        <v>39816851475.522659</v>
      </c>
      <c r="K674" s="27"/>
      <c r="L674" s="27"/>
      <c r="M674" s="27"/>
      <c r="N674" s="27"/>
    </row>
    <row r="675" spans="2:14" x14ac:dyDescent="0.25">
      <c r="B675" s="9">
        <f t="shared" si="76"/>
        <v>656</v>
      </c>
      <c r="C675" s="42">
        <f>'Simulacion sistema (hoja4)'!BV666</f>
        <v>0.8280508510929695</v>
      </c>
      <c r="D675" s="42">
        <f>'Simulacion sistema (hoja4)'!BW666</f>
        <v>0.84939729684221288</v>
      </c>
      <c r="E675" s="44">
        <f t="shared" si="70"/>
        <v>111610804.80506676</v>
      </c>
      <c r="F675" s="45">
        <f t="shared" si="71"/>
        <v>206.96838382061188</v>
      </c>
      <c r="G675" s="45">
        <f t="shared" si="72"/>
        <v>362.19467168607082</v>
      </c>
      <c r="H675" s="46">
        <f t="shared" si="73"/>
        <v>1E-3</v>
      </c>
      <c r="I675" s="46">
        <f t="shared" si="74"/>
        <v>0.999</v>
      </c>
      <c r="J675" s="47">
        <f t="shared" si="75"/>
        <v>40424838802.989288</v>
      </c>
      <c r="K675" s="27"/>
      <c r="L675" s="27"/>
      <c r="M675" s="27"/>
      <c r="N675" s="27"/>
    </row>
    <row r="676" spans="2:14" x14ac:dyDescent="0.25">
      <c r="B676" s="9">
        <f t="shared" si="76"/>
        <v>657</v>
      </c>
      <c r="C676" s="42">
        <f>'Simulacion sistema (hoja4)'!BV667</f>
        <v>0.82817253039277916</v>
      </c>
      <c r="D676" s="42">
        <f>'Simulacion sistema (hoja4)'!BW667</f>
        <v>0.8485991522746511</v>
      </c>
      <c r="E676" s="44">
        <f t="shared" si="70"/>
        <v>111505928.60888916</v>
      </c>
      <c r="F676" s="45">
        <f t="shared" si="71"/>
        <v>206.96838382061188</v>
      </c>
      <c r="G676" s="45">
        <f t="shared" si="72"/>
        <v>362.19467168607082</v>
      </c>
      <c r="H676" s="46">
        <f t="shared" si="73"/>
        <v>1E-3</v>
      </c>
      <c r="I676" s="46">
        <f t="shared" si="74"/>
        <v>0.999</v>
      </c>
      <c r="J676" s="47">
        <f t="shared" si="75"/>
        <v>40386853203.547058</v>
      </c>
      <c r="K676" s="27"/>
      <c r="L676" s="27"/>
      <c r="M676" s="27"/>
      <c r="N676" s="27"/>
    </row>
    <row r="677" spans="2:14" x14ac:dyDescent="0.25">
      <c r="B677" s="9">
        <f t="shared" si="76"/>
        <v>658</v>
      </c>
      <c r="C677" s="42">
        <f>'Simulacion sistema (hoja4)'!BV668</f>
        <v>0.82351619214384431</v>
      </c>
      <c r="D677" s="42">
        <f>'Simulacion sistema (hoja4)'!BW668</f>
        <v>0.84916013011290103</v>
      </c>
      <c r="E677" s="44">
        <f t="shared" si="70"/>
        <v>111579641.0968352</v>
      </c>
      <c r="F677" s="45">
        <f t="shared" si="71"/>
        <v>206.96838382061188</v>
      </c>
      <c r="G677" s="45">
        <f t="shared" si="72"/>
        <v>362.19467168607082</v>
      </c>
      <c r="H677" s="46">
        <f t="shared" si="73"/>
        <v>1E-3</v>
      </c>
      <c r="I677" s="46">
        <f t="shared" si="74"/>
        <v>0.999</v>
      </c>
      <c r="J677" s="47">
        <f t="shared" si="75"/>
        <v>40413551473.917839</v>
      </c>
      <c r="K677" s="27"/>
      <c r="L677" s="27"/>
      <c r="M677" s="27"/>
      <c r="N677" s="27"/>
    </row>
    <row r="678" spans="2:14" x14ac:dyDescent="0.25">
      <c r="B678" s="9">
        <f t="shared" si="76"/>
        <v>659</v>
      </c>
      <c r="C678" s="42">
        <f>'Simulacion sistema (hoja4)'!BV669</f>
        <v>0.80450485904707469</v>
      </c>
      <c r="D678" s="42">
        <f>'Simulacion sistema (hoja4)'!BW669</f>
        <v>0.83604003330351384</v>
      </c>
      <c r="E678" s="44">
        <f t="shared" si="70"/>
        <v>109855660.37608172</v>
      </c>
      <c r="F678" s="45">
        <f t="shared" si="71"/>
        <v>206.96838382061188</v>
      </c>
      <c r="G678" s="45">
        <f t="shared" si="72"/>
        <v>362.19467168607082</v>
      </c>
      <c r="H678" s="46">
        <f t="shared" si="73"/>
        <v>1E-3</v>
      </c>
      <c r="I678" s="46">
        <f t="shared" si="74"/>
        <v>0.999</v>
      </c>
      <c r="J678" s="47">
        <f t="shared" si="75"/>
        <v>39789134842.771416</v>
      </c>
      <c r="K678" s="27"/>
      <c r="L678" s="27"/>
      <c r="M678" s="27"/>
      <c r="N678" s="27"/>
    </row>
    <row r="679" spans="2:14" x14ac:dyDescent="0.25">
      <c r="B679" s="9">
        <f t="shared" si="76"/>
        <v>660</v>
      </c>
      <c r="C679" s="42">
        <f>'Simulacion sistema (hoja4)'!BV670</f>
        <v>0.82506144819204597</v>
      </c>
      <c r="D679" s="42">
        <f>'Simulacion sistema (hoja4)'!BW670</f>
        <v>0.85050728100556172</v>
      </c>
      <c r="E679" s="44">
        <f t="shared" si="70"/>
        <v>111756656.72413081</v>
      </c>
      <c r="F679" s="45">
        <f t="shared" si="71"/>
        <v>206.96838382061188</v>
      </c>
      <c r="G679" s="45">
        <f t="shared" si="72"/>
        <v>362.19467168607082</v>
      </c>
      <c r="H679" s="46">
        <f t="shared" si="73"/>
        <v>1E-3</v>
      </c>
      <c r="I679" s="46">
        <f t="shared" si="74"/>
        <v>0.999</v>
      </c>
      <c r="J679" s="47">
        <f t="shared" si="75"/>
        <v>40477665590.929474</v>
      </c>
      <c r="K679" s="27"/>
      <c r="L679" s="27"/>
      <c r="M679" s="27"/>
      <c r="N679" s="27"/>
    </row>
    <row r="680" spans="2:14" x14ac:dyDescent="0.25">
      <c r="B680" s="9">
        <f t="shared" si="76"/>
        <v>661</v>
      </c>
      <c r="C680" s="42">
        <f>'Simulacion sistema (hoja4)'!BV671</f>
        <v>0.8225461400961146</v>
      </c>
      <c r="D680" s="42">
        <f>'Simulacion sistema (hoja4)'!BW671</f>
        <v>0.85354685465672409</v>
      </c>
      <c r="E680" s="44">
        <f t="shared" si="70"/>
        <v>112156056.70189355</v>
      </c>
      <c r="F680" s="45">
        <f t="shared" si="71"/>
        <v>206.96838382061188</v>
      </c>
      <c r="G680" s="45">
        <f t="shared" si="72"/>
        <v>362.19467168607082</v>
      </c>
      <c r="H680" s="46">
        <f t="shared" si="73"/>
        <v>1E-3</v>
      </c>
      <c r="I680" s="46">
        <f t="shared" si="74"/>
        <v>0.999</v>
      </c>
      <c r="J680" s="47">
        <f t="shared" si="75"/>
        <v>40622326134.746681</v>
      </c>
      <c r="K680" s="27"/>
      <c r="L680" s="27"/>
      <c r="M680" s="27"/>
      <c r="N680" s="27"/>
    </row>
    <row r="681" spans="2:14" x14ac:dyDescent="0.25">
      <c r="B681" s="9">
        <f t="shared" si="76"/>
        <v>662</v>
      </c>
      <c r="C681" s="42">
        <f>'Simulacion sistema (hoja4)'!BV672</f>
        <v>0.83882963913295594</v>
      </c>
      <c r="D681" s="42">
        <f>'Simulacion sistema (hoja4)'!BW672</f>
        <v>0.85103911992958159</v>
      </c>
      <c r="E681" s="44">
        <f t="shared" si="70"/>
        <v>111826540.35874704</v>
      </c>
      <c r="F681" s="45">
        <f t="shared" si="71"/>
        <v>206.96838382061188</v>
      </c>
      <c r="G681" s="45">
        <f t="shared" si="72"/>
        <v>362.19467168607082</v>
      </c>
      <c r="H681" s="46">
        <f t="shared" si="73"/>
        <v>1E-3</v>
      </c>
      <c r="I681" s="46">
        <f t="shared" si="74"/>
        <v>0.999</v>
      </c>
      <c r="J681" s="47">
        <f t="shared" si="75"/>
        <v>40502977071.025528</v>
      </c>
      <c r="K681" s="27"/>
      <c r="L681" s="27"/>
      <c r="M681" s="27"/>
      <c r="N681" s="27"/>
    </row>
    <row r="682" spans="2:14" x14ac:dyDescent="0.25">
      <c r="B682" s="9">
        <f t="shared" si="76"/>
        <v>663</v>
      </c>
      <c r="C682" s="42">
        <f>'Simulacion sistema (hoja4)'!BV673</f>
        <v>0.81056234563672058</v>
      </c>
      <c r="D682" s="42">
        <f>'Simulacion sistema (hoja4)'!BW673</f>
        <v>0.84504674157331727</v>
      </c>
      <c r="E682" s="44">
        <f t="shared" si="70"/>
        <v>111039141.84273389</v>
      </c>
      <c r="F682" s="45">
        <f t="shared" si="71"/>
        <v>206.96838382061188</v>
      </c>
      <c r="G682" s="45">
        <f t="shared" si="72"/>
        <v>362.19467168607082</v>
      </c>
      <c r="H682" s="46">
        <f t="shared" si="73"/>
        <v>1E-3</v>
      </c>
      <c r="I682" s="46">
        <f t="shared" si="74"/>
        <v>0.999</v>
      </c>
      <c r="J682" s="47">
        <f t="shared" si="75"/>
        <v>40217785524.032051</v>
      </c>
      <c r="K682" s="27"/>
      <c r="L682" s="27"/>
      <c r="M682" s="27"/>
      <c r="N682" s="27"/>
    </row>
    <row r="683" spans="2:14" x14ac:dyDescent="0.25">
      <c r="B683" s="9">
        <f t="shared" si="76"/>
        <v>664</v>
      </c>
      <c r="C683" s="42">
        <f>'Simulacion sistema (hoja4)'!BV674</f>
        <v>0.82147349033482053</v>
      </c>
      <c r="D683" s="42">
        <f>'Simulacion sistema (hoja4)'!BW674</f>
        <v>0.84449298114778981</v>
      </c>
      <c r="E683" s="44">
        <f t="shared" si="70"/>
        <v>110966377.72281958</v>
      </c>
      <c r="F683" s="45">
        <f t="shared" si="71"/>
        <v>206.96838382061188</v>
      </c>
      <c r="G683" s="45">
        <f t="shared" si="72"/>
        <v>362.19467168607082</v>
      </c>
      <c r="H683" s="46">
        <f t="shared" si="73"/>
        <v>1E-3</v>
      </c>
      <c r="I683" s="46">
        <f t="shared" si="74"/>
        <v>0.999</v>
      </c>
      <c r="J683" s="47">
        <f t="shared" si="75"/>
        <v>40191430747.509163</v>
      </c>
      <c r="K683" s="27"/>
      <c r="L683" s="27"/>
      <c r="M683" s="27"/>
      <c r="N683" s="27"/>
    </row>
    <row r="684" spans="2:14" x14ac:dyDescent="0.25">
      <c r="B684" s="9">
        <f t="shared" si="76"/>
        <v>665</v>
      </c>
      <c r="C684" s="42">
        <f>'Simulacion sistema (hoja4)'!BV675</f>
        <v>0.79335949387723204</v>
      </c>
      <c r="D684" s="42">
        <f>'Simulacion sistema (hoja4)'!BW675</f>
        <v>0.84145109248880223</v>
      </c>
      <c r="E684" s="44">
        <f t="shared" si="70"/>
        <v>110566673.55302863</v>
      </c>
      <c r="F684" s="45">
        <f t="shared" si="71"/>
        <v>206.96838382061188</v>
      </c>
      <c r="G684" s="45">
        <f t="shared" si="72"/>
        <v>362.19467168607082</v>
      </c>
      <c r="H684" s="46">
        <f t="shared" si="73"/>
        <v>1E-3</v>
      </c>
      <c r="I684" s="46">
        <f t="shared" si="74"/>
        <v>0.999</v>
      </c>
      <c r="J684" s="47">
        <f t="shared" si="75"/>
        <v>40046660026.960175</v>
      </c>
      <c r="K684" s="27"/>
      <c r="L684" s="27"/>
      <c r="M684" s="27"/>
      <c r="N684" s="27"/>
    </row>
    <row r="685" spans="2:14" x14ac:dyDescent="0.25">
      <c r="B685" s="9">
        <f t="shared" si="76"/>
        <v>666</v>
      </c>
      <c r="C685" s="42">
        <f>'Simulacion sistema (hoja4)'!BV676</f>
        <v>0.82301298187557759</v>
      </c>
      <c r="D685" s="42">
        <f>'Simulacion sistema (hoja4)'!BW676</f>
        <v>0.84738802813113789</v>
      </c>
      <c r="E685" s="44">
        <f t="shared" si="70"/>
        <v>111346786.89643152</v>
      </c>
      <c r="F685" s="45">
        <f t="shared" si="71"/>
        <v>206.96838382061188</v>
      </c>
      <c r="G685" s="45">
        <f t="shared" si="72"/>
        <v>362.19467168607082</v>
      </c>
      <c r="H685" s="46">
        <f t="shared" si="73"/>
        <v>1E-3</v>
      </c>
      <c r="I685" s="46">
        <f t="shared" si="74"/>
        <v>0.999</v>
      </c>
      <c r="J685" s="47">
        <f t="shared" si="75"/>
        <v>40329212923.251907</v>
      </c>
      <c r="K685" s="27"/>
      <c r="L685" s="27"/>
      <c r="M685" s="27"/>
      <c r="N685" s="27"/>
    </row>
    <row r="686" spans="2:14" x14ac:dyDescent="0.25">
      <c r="B686" s="9">
        <f t="shared" si="76"/>
        <v>667</v>
      </c>
      <c r="C686" s="42">
        <f>'Simulacion sistema (hoja4)'!BV677</f>
        <v>0.82779726100488904</v>
      </c>
      <c r="D686" s="42">
        <f>'Simulacion sistema (hoja4)'!BW677</f>
        <v>0.84922254916842854</v>
      </c>
      <c r="E686" s="44">
        <f t="shared" si="70"/>
        <v>111587842.96073151</v>
      </c>
      <c r="F686" s="45">
        <f t="shared" si="71"/>
        <v>206.96838382061188</v>
      </c>
      <c r="G686" s="45">
        <f t="shared" si="72"/>
        <v>362.19467168607082</v>
      </c>
      <c r="H686" s="46">
        <f t="shared" si="73"/>
        <v>1E-3</v>
      </c>
      <c r="I686" s="46">
        <f t="shared" si="74"/>
        <v>0.999</v>
      </c>
      <c r="J686" s="47">
        <f t="shared" si="75"/>
        <v>40416522145.318977</v>
      </c>
      <c r="K686" s="27"/>
      <c r="L686" s="27"/>
      <c r="M686" s="27"/>
      <c r="N686" s="27"/>
    </row>
    <row r="687" spans="2:14" x14ac:dyDescent="0.25">
      <c r="B687" s="9">
        <f t="shared" si="76"/>
        <v>668</v>
      </c>
      <c r="C687" s="42">
        <f>'Simulacion sistema (hoja4)'!BV678</f>
        <v>0.84254853991689627</v>
      </c>
      <c r="D687" s="42">
        <f>'Simulacion sistema (hoja4)'!BW678</f>
        <v>0.86101770542686129</v>
      </c>
      <c r="E687" s="44">
        <f t="shared" si="70"/>
        <v>113137726.49308957</v>
      </c>
      <c r="F687" s="45">
        <f t="shared" si="71"/>
        <v>206.96838382061188</v>
      </c>
      <c r="G687" s="45">
        <f t="shared" si="72"/>
        <v>362.19467168607082</v>
      </c>
      <c r="H687" s="46">
        <f t="shared" si="73"/>
        <v>1E-3</v>
      </c>
      <c r="I687" s="46">
        <f t="shared" si="74"/>
        <v>0.999</v>
      </c>
      <c r="J687" s="47">
        <f t="shared" si="75"/>
        <v>40977881702.473053</v>
      </c>
      <c r="K687" s="27"/>
      <c r="L687" s="27"/>
      <c r="M687" s="27"/>
      <c r="N687" s="27"/>
    </row>
    <row r="688" spans="2:14" x14ac:dyDescent="0.25">
      <c r="B688" s="9">
        <f t="shared" si="76"/>
        <v>669</v>
      </c>
      <c r="C688" s="42">
        <f>'Simulacion sistema (hoja4)'!BV679</f>
        <v>0.82410403083908823</v>
      </c>
      <c r="D688" s="42">
        <f>'Simulacion sistema (hoja4)'!BW679</f>
        <v>0.85131487231155811</v>
      </c>
      <c r="E688" s="44">
        <f t="shared" si="70"/>
        <v>111862774.22173873</v>
      </c>
      <c r="F688" s="45">
        <f t="shared" si="71"/>
        <v>206.96838382061188</v>
      </c>
      <c r="G688" s="45">
        <f t="shared" si="72"/>
        <v>362.19467168607082</v>
      </c>
      <c r="H688" s="46">
        <f t="shared" si="73"/>
        <v>1E-3</v>
      </c>
      <c r="I688" s="46">
        <f t="shared" si="74"/>
        <v>0.999</v>
      </c>
      <c r="J688" s="47">
        <f t="shared" si="75"/>
        <v>40516100783.135727</v>
      </c>
      <c r="K688" s="27"/>
      <c r="L688" s="27"/>
      <c r="M688" s="27"/>
      <c r="N688" s="27"/>
    </row>
    <row r="689" spans="2:14" x14ac:dyDescent="0.25">
      <c r="B689" s="9">
        <f t="shared" si="76"/>
        <v>670</v>
      </c>
      <c r="C689" s="42">
        <f>'Simulacion sistema (hoja4)'!BV680</f>
        <v>0.81379782845045878</v>
      </c>
      <c r="D689" s="42">
        <f>'Simulacion sistema (hoja4)'!BW680</f>
        <v>0.8446760686142013</v>
      </c>
      <c r="E689" s="44">
        <f t="shared" si="70"/>
        <v>110990435.41590606</v>
      </c>
      <c r="F689" s="45">
        <f t="shared" si="71"/>
        <v>206.96838382061188</v>
      </c>
      <c r="G689" s="45">
        <f t="shared" si="72"/>
        <v>362.19467168607082</v>
      </c>
      <c r="H689" s="46">
        <f t="shared" si="73"/>
        <v>1E-3</v>
      </c>
      <c r="I689" s="46">
        <f t="shared" si="74"/>
        <v>0.999</v>
      </c>
      <c r="J689" s="47">
        <f t="shared" si="75"/>
        <v>40200144315.758141</v>
      </c>
      <c r="K689" s="27"/>
      <c r="L689" s="27"/>
      <c r="M689" s="27"/>
      <c r="N689" s="27"/>
    </row>
    <row r="690" spans="2:14" x14ac:dyDescent="0.25">
      <c r="B690" s="9">
        <f t="shared" si="76"/>
        <v>671</v>
      </c>
      <c r="C690" s="42">
        <f>'Simulacion sistema (hoja4)'!BV681</f>
        <v>0.81564975409384033</v>
      </c>
      <c r="D690" s="42">
        <f>'Simulacion sistema (hoja4)'!BW681</f>
        <v>0.84336096927837312</v>
      </c>
      <c r="E690" s="44">
        <f t="shared" si="70"/>
        <v>110817631.36317824</v>
      </c>
      <c r="F690" s="45">
        <f t="shared" si="71"/>
        <v>206.96838382061188</v>
      </c>
      <c r="G690" s="45">
        <f t="shared" si="72"/>
        <v>362.19467168607082</v>
      </c>
      <c r="H690" s="46">
        <f t="shared" si="73"/>
        <v>1E-3</v>
      </c>
      <c r="I690" s="46">
        <f t="shared" si="74"/>
        <v>0.999</v>
      </c>
      <c r="J690" s="47">
        <f t="shared" si="75"/>
        <v>40137555608.614365</v>
      </c>
      <c r="K690" s="27"/>
      <c r="L690" s="27"/>
      <c r="M690" s="27"/>
      <c r="N690" s="27"/>
    </row>
    <row r="691" spans="2:14" x14ac:dyDescent="0.25">
      <c r="B691" s="9">
        <f t="shared" si="76"/>
        <v>672</v>
      </c>
      <c r="C691" s="42">
        <f>'Simulacion sistema (hoja4)'!BV682</f>
        <v>0.82417642065143581</v>
      </c>
      <c r="D691" s="42">
        <f>'Simulacion sistema (hoja4)'!BW682</f>
        <v>0.84976594114655191</v>
      </c>
      <c r="E691" s="44">
        <f t="shared" si="70"/>
        <v>111659244.66665691</v>
      </c>
      <c r="F691" s="45">
        <f t="shared" si="71"/>
        <v>206.96838382061188</v>
      </c>
      <c r="G691" s="45">
        <f t="shared" si="72"/>
        <v>362.19467168607082</v>
      </c>
      <c r="H691" s="46">
        <f t="shared" si="73"/>
        <v>1E-3</v>
      </c>
      <c r="I691" s="46">
        <f t="shared" si="74"/>
        <v>0.999</v>
      </c>
      <c r="J691" s="47">
        <f t="shared" si="75"/>
        <v>40442383462.754456</v>
      </c>
      <c r="K691" s="27"/>
      <c r="L691" s="27"/>
      <c r="M691" s="27"/>
      <c r="N691" s="27"/>
    </row>
    <row r="692" spans="2:14" x14ac:dyDescent="0.25">
      <c r="B692" s="9">
        <f t="shared" si="76"/>
        <v>673</v>
      </c>
      <c r="C692" s="42">
        <f>'Simulacion sistema (hoja4)'!BV683</f>
        <v>0.8184162370832726</v>
      </c>
      <c r="D692" s="42">
        <f>'Simulacion sistema (hoja4)'!BW683</f>
        <v>0.84120250283301379</v>
      </c>
      <c r="E692" s="44">
        <f t="shared" si="70"/>
        <v>110534008.87225801</v>
      </c>
      <c r="F692" s="45">
        <f t="shared" si="71"/>
        <v>206.96838382061188</v>
      </c>
      <c r="G692" s="45">
        <f t="shared" si="72"/>
        <v>362.19467168607082</v>
      </c>
      <c r="H692" s="46">
        <f t="shared" si="73"/>
        <v>1E-3</v>
      </c>
      <c r="I692" s="46">
        <f t="shared" si="74"/>
        <v>0.999</v>
      </c>
      <c r="J692" s="47">
        <f t="shared" si="75"/>
        <v>40034829053.632729</v>
      </c>
      <c r="K692" s="27"/>
      <c r="L692" s="27"/>
      <c r="M692" s="27"/>
      <c r="N692" s="27"/>
    </row>
    <row r="693" spans="2:14" x14ac:dyDescent="0.25">
      <c r="B693" s="9">
        <f t="shared" si="76"/>
        <v>674</v>
      </c>
      <c r="C693" s="42">
        <f>'Simulacion sistema (hoja4)'!BV684</f>
        <v>0.81109945659325533</v>
      </c>
      <c r="D693" s="42">
        <f>'Simulacion sistema (hoja4)'!BW684</f>
        <v>0.84726121414540434</v>
      </c>
      <c r="E693" s="44">
        <f t="shared" si="70"/>
        <v>111330123.53870612</v>
      </c>
      <c r="F693" s="45">
        <f t="shared" si="71"/>
        <v>206.96838382061188</v>
      </c>
      <c r="G693" s="45">
        <f t="shared" si="72"/>
        <v>362.19467168607082</v>
      </c>
      <c r="H693" s="46">
        <f t="shared" si="73"/>
        <v>1E-3</v>
      </c>
      <c r="I693" s="46">
        <f t="shared" si="74"/>
        <v>0.999</v>
      </c>
      <c r="J693" s="47">
        <f t="shared" si="75"/>
        <v>40323177543.871368</v>
      </c>
      <c r="K693" s="27"/>
      <c r="L693" s="27"/>
      <c r="M693" s="27"/>
      <c r="N693" s="27"/>
    </row>
    <row r="694" spans="2:14" x14ac:dyDescent="0.25">
      <c r="B694" s="9">
        <f t="shared" si="76"/>
        <v>675</v>
      </c>
      <c r="C694" s="42">
        <f>'Simulacion sistema (hoja4)'!BV685</f>
        <v>0.81384996235940577</v>
      </c>
      <c r="D694" s="42">
        <f>'Simulacion sistema (hoja4)'!BW685</f>
        <v>0.84689744288124391</v>
      </c>
      <c r="E694" s="44">
        <f t="shared" si="70"/>
        <v>111282323.99459545</v>
      </c>
      <c r="F694" s="45">
        <f t="shared" si="71"/>
        <v>206.96838382061188</v>
      </c>
      <c r="G694" s="45">
        <f t="shared" si="72"/>
        <v>362.19467168607082</v>
      </c>
      <c r="H694" s="46">
        <f t="shared" si="73"/>
        <v>1E-3</v>
      </c>
      <c r="I694" s="46">
        <f t="shared" si="74"/>
        <v>0.999</v>
      </c>
      <c r="J694" s="47">
        <f t="shared" si="75"/>
        <v>40305864803.685463</v>
      </c>
      <c r="K694" s="27"/>
      <c r="L694" s="27"/>
      <c r="M694" s="27"/>
      <c r="N694" s="27"/>
    </row>
    <row r="695" spans="2:14" x14ac:dyDescent="0.25">
      <c r="B695" s="9">
        <f t="shared" si="76"/>
        <v>676</v>
      </c>
      <c r="C695" s="42">
        <f>'Simulacion sistema (hoja4)'!BV686</f>
        <v>0.81931395142712193</v>
      </c>
      <c r="D695" s="42">
        <f>'Simulacion sistema (hoja4)'!BW686</f>
        <v>0.85021259079166023</v>
      </c>
      <c r="E695" s="44">
        <f t="shared" si="70"/>
        <v>111717934.43002416</v>
      </c>
      <c r="F695" s="45">
        <f t="shared" si="71"/>
        <v>206.96838382061188</v>
      </c>
      <c r="G695" s="45">
        <f t="shared" si="72"/>
        <v>362.19467168607082</v>
      </c>
      <c r="H695" s="46">
        <f t="shared" si="73"/>
        <v>1E-3</v>
      </c>
      <c r="I695" s="46">
        <f t="shared" si="74"/>
        <v>0.999</v>
      </c>
      <c r="J695" s="47">
        <f t="shared" si="75"/>
        <v>40463640582.32859</v>
      </c>
      <c r="K695" s="27"/>
      <c r="L695" s="27"/>
      <c r="M695" s="27"/>
      <c r="N695" s="27"/>
    </row>
    <row r="696" spans="2:14" x14ac:dyDescent="0.25">
      <c r="B696" s="9">
        <f t="shared" si="76"/>
        <v>677</v>
      </c>
      <c r="C696" s="42">
        <f>'Simulacion sistema (hoja4)'!BV687</f>
        <v>0.81586492781892339</v>
      </c>
      <c r="D696" s="42">
        <f>'Simulacion sistema (hoja4)'!BW687</f>
        <v>0.84984121758406284</v>
      </c>
      <c r="E696" s="44">
        <f t="shared" si="70"/>
        <v>111669135.99054585</v>
      </c>
      <c r="F696" s="45">
        <f t="shared" si="71"/>
        <v>206.96838382061188</v>
      </c>
      <c r="G696" s="45">
        <f t="shared" si="72"/>
        <v>362.19467168607082</v>
      </c>
      <c r="H696" s="46">
        <f t="shared" si="73"/>
        <v>1E-3</v>
      </c>
      <c r="I696" s="46">
        <f t="shared" si="74"/>
        <v>0.999</v>
      </c>
      <c r="J696" s="47">
        <f t="shared" si="75"/>
        <v>40445966047.56295</v>
      </c>
      <c r="K696" s="27"/>
      <c r="L696" s="27"/>
      <c r="M696" s="27"/>
      <c r="N696" s="27"/>
    </row>
    <row r="697" spans="2:14" x14ac:dyDescent="0.25">
      <c r="B697" s="9">
        <f t="shared" si="76"/>
        <v>678</v>
      </c>
      <c r="C697" s="42">
        <f>'Simulacion sistema (hoja4)'!BV688</f>
        <v>0.82583942984826775</v>
      </c>
      <c r="D697" s="42">
        <f>'Simulacion sistema (hoja4)'!BW688</f>
        <v>0.84973798590481675</v>
      </c>
      <c r="E697" s="44">
        <f t="shared" si="70"/>
        <v>111655571.34789293</v>
      </c>
      <c r="F697" s="45">
        <f t="shared" si="71"/>
        <v>206.96838382061188</v>
      </c>
      <c r="G697" s="45">
        <f t="shared" si="72"/>
        <v>362.19467168607082</v>
      </c>
      <c r="H697" s="46">
        <f t="shared" si="73"/>
        <v>1E-3</v>
      </c>
      <c r="I697" s="46">
        <f t="shared" si="74"/>
        <v>0.999</v>
      </c>
      <c r="J697" s="47">
        <f t="shared" si="75"/>
        <v>40441053006.270737</v>
      </c>
      <c r="K697" s="27"/>
      <c r="L697" s="27"/>
      <c r="M697" s="27"/>
      <c r="N697" s="27"/>
    </row>
    <row r="698" spans="2:14" x14ac:dyDescent="0.25">
      <c r="B698" s="9">
        <f t="shared" si="76"/>
        <v>679</v>
      </c>
      <c r="C698" s="42">
        <f>'Simulacion sistema (hoja4)'!BV689</f>
        <v>0.82099465290961915</v>
      </c>
      <c r="D698" s="42">
        <f>'Simulacion sistema (hoja4)'!BW689</f>
        <v>0.85150276406116399</v>
      </c>
      <c r="E698" s="44">
        <f t="shared" si="70"/>
        <v>111887463.19763695</v>
      </c>
      <c r="F698" s="45">
        <f t="shared" si="71"/>
        <v>206.96838382061188</v>
      </c>
      <c r="G698" s="45">
        <f t="shared" si="72"/>
        <v>362.19467168607082</v>
      </c>
      <c r="H698" s="46">
        <f t="shared" si="73"/>
        <v>1E-3</v>
      </c>
      <c r="I698" s="46">
        <f t="shared" si="74"/>
        <v>0.999</v>
      </c>
      <c r="J698" s="47">
        <f t="shared" si="75"/>
        <v>40525042998.655449</v>
      </c>
      <c r="K698" s="27"/>
      <c r="L698" s="27"/>
      <c r="M698" s="27"/>
      <c r="N698" s="27"/>
    </row>
    <row r="699" spans="2:14" x14ac:dyDescent="0.25">
      <c r="B699" s="9">
        <f t="shared" si="76"/>
        <v>680</v>
      </c>
      <c r="C699" s="42">
        <f>'Simulacion sistema (hoja4)'!BV690</f>
        <v>0.82576631413611823</v>
      </c>
      <c r="D699" s="42">
        <f>'Simulacion sistema (hoja4)'!BW690</f>
        <v>0.85069901112261859</v>
      </c>
      <c r="E699" s="44">
        <f t="shared" si="70"/>
        <v>111781850.06151208</v>
      </c>
      <c r="F699" s="45">
        <f t="shared" si="71"/>
        <v>206.96838382061188</v>
      </c>
      <c r="G699" s="45">
        <f t="shared" si="72"/>
        <v>362.19467168607082</v>
      </c>
      <c r="H699" s="46">
        <f t="shared" si="73"/>
        <v>1E-3</v>
      </c>
      <c r="I699" s="46">
        <f t="shared" si="74"/>
        <v>0.999</v>
      </c>
      <c r="J699" s="47">
        <f t="shared" si="75"/>
        <v>40486790483.490967</v>
      </c>
      <c r="K699" s="27"/>
      <c r="L699" s="27"/>
      <c r="M699" s="27"/>
      <c r="N699" s="27"/>
    </row>
    <row r="700" spans="2:14" x14ac:dyDescent="0.25">
      <c r="B700" s="9">
        <f t="shared" si="76"/>
        <v>681</v>
      </c>
      <c r="C700" s="42">
        <f>'Simulacion sistema (hoja4)'!BV691</f>
        <v>0.81925853581614827</v>
      </c>
      <c r="D700" s="42">
        <f>'Simulacion sistema (hoja4)'!BW691</f>
        <v>0.84237376276251763</v>
      </c>
      <c r="E700" s="44">
        <f t="shared" si="70"/>
        <v>110687912.42699482</v>
      </c>
      <c r="F700" s="45">
        <f t="shared" si="71"/>
        <v>206.96838382061188</v>
      </c>
      <c r="G700" s="45">
        <f t="shared" si="72"/>
        <v>362.19467168607082</v>
      </c>
      <c r="H700" s="46">
        <f t="shared" si="73"/>
        <v>1E-3</v>
      </c>
      <c r="I700" s="46">
        <f t="shared" si="74"/>
        <v>0.999</v>
      </c>
      <c r="J700" s="47">
        <f t="shared" si="75"/>
        <v>40090572101.111946</v>
      </c>
      <c r="K700" s="27"/>
      <c r="L700" s="27"/>
      <c r="M700" s="27"/>
      <c r="N700" s="27"/>
    </row>
    <row r="701" spans="2:14" x14ac:dyDescent="0.25">
      <c r="B701" s="9">
        <f t="shared" si="76"/>
        <v>682</v>
      </c>
      <c r="C701" s="42">
        <f>'Simulacion sistema (hoja4)'!BV692</f>
        <v>0.81870345086543395</v>
      </c>
      <c r="D701" s="42">
        <f>'Simulacion sistema (hoja4)'!BW692</f>
        <v>0.84529270722133221</v>
      </c>
      <c r="E701" s="44">
        <f t="shared" si="70"/>
        <v>111071461.72888306</v>
      </c>
      <c r="F701" s="45">
        <f t="shared" si="71"/>
        <v>206.96838382061188</v>
      </c>
      <c r="G701" s="45">
        <f t="shared" si="72"/>
        <v>362.19467168607082</v>
      </c>
      <c r="H701" s="46">
        <f t="shared" si="73"/>
        <v>1E-3</v>
      </c>
      <c r="I701" s="46">
        <f t="shared" si="74"/>
        <v>0.999</v>
      </c>
      <c r="J701" s="47">
        <f t="shared" si="75"/>
        <v>40229491614.584778</v>
      </c>
      <c r="K701" s="27"/>
      <c r="L701" s="27"/>
      <c r="M701" s="27"/>
      <c r="N701" s="27"/>
    </row>
    <row r="702" spans="2:14" x14ac:dyDescent="0.25">
      <c r="B702" s="9">
        <f t="shared" si="76"/>
        <v>683</v>
      </c>
      <c r="C702" s="42">
        <f>'Simulacion sistema (hoja4)'!BV693</f>
        <v>0.82606270978784624</v>
      </c>
      <c r="D702" s="42">
        <f>'Simulacion sistema (hoja4)'!BW693</f>
        <v>0.84655913172697828</v>
      </c>
      <c r="E702" s="44">
        <f t="shared" si="70"/>
        <v>111237869.90892494</v>
      </c>
      <c r="F702" s="45">
        <f t="shared" si="71"/>
        <v>206.96838382061188</v>
      </c>
      <c r="G702" s="45">
        <f t="shared" si="72"/>
        <v>362.19467168607082</v>
      </c>
      <c r="H702" s="46">
        <f t="shared" si="73"/>
        <v>1E-3</v>
      </c>
      <c r="I702" s="46">
        <f t="shared" si="74"/>
        <v>0.999</v>
      </c>
      <c r="J702" s="47">
        <f t="shared" si="75"/>
        <v>40289763770.720924</v>
      </c>
      <c r="K702" s="27"/>
      <c r="L702" s="27"/>
      <c r="M702" s="27"/>
      <c r="N702" s="27"/>
    </row>
    <row r="703" spans="2:14" x14ac:dyDescent="0.25">
      <c r="B703" s="9">
        <f t="shared" si="76"/>
        <v>684</v>
      </c>
      <c r="C703" s="42">
        <f>'Simulacion sistema (hoja4)'!BV694</f>
        <v>0.83427258225871215</v>
      </c>
      <c r="D703" s="42">
        <f>'Simulacion sistema (hoja4)'!BW694</f>
        <v>0.85233658920916266</v>
      </c>
      <c r="E703" s="44">
        <f t="shared" si="70"/>
        <v>111997027.82208398</v>
      </c>
      <c r="F703" s="45">
        <f t="shared" si="71"/>
        <v>206.96838382061188</v>
      </c>
      <c r="G703" s="45">
        <f t="shared" si="72"/>
        <v>362.19467168607082</v>
      </c>
      <c r="H703" s="46">
        <f t="shared" si="73"/>
        <v>1E-3</v>
      </c>
      <c r="I703" s="46">
        <f t="shared" si="74"/>
        <v>0.999</v>
      </c>
      <c r="J703" s="47">
        <f t="shared" si="75"/>
        <v>40564726721.835449</v>
      </c>
      <c r="K703" s="27"/>
      <c r="L703" s="27"/>
      <c r="M703" s="27"/>
      <c r="N703" s="27"/>
    </row>
    <row r="704" spans="2:14" x14ac:dyDescent="0.25">
      <c r="B704" s="9">
        <f t="shared" si="76"/>
        <v>685</v>
      </c>
      <c r="C704" s="42">
        <f>'Simulacion sistema (hoja4)'!BV695</f>
        <v>0.81575409502257512</v>
      </c>
      <c r="D704" s="42">
        <f>'Simulacion sistema (hoja4)'!BW695</f>
        <v>0.84829042559247281</v>
      </c>
      <c r="E704" s="44">
        <f t="shared" si="70"/>
        <v>111465361.92285092</v>
      </c>
      <c r="F704" s="45">
        <f t="shared" si="71"/>
        <v>206.96838382061188</v>
      </c>
      <c r="G704" s="45">
        <f t="shared" si="72"/>
        <v>362.19467168607082</v>
      </c>
      <c r="H704" s="46">
        <f t="shared" si="73"/>
        <v>1E-3</v>
      </c>
      <c r="I704" s="46">
        <f t="shared" si="74"/>
        <v>0.999</v>
      </c>
      <c r="J704" s="47">
        <f t="shared" si="75"/>
        <v>40372160166.016052</v>
      </c>
      <c r="K704" s="27"/>
      <c r="L704" s="27"/>
      <c r="M704" s="27"/>
      <c r="N704" s="27"/>
    </row>
    <row r="705" spans="2:14" x14ac:dyDescent="0.25">
      <c r="B705" s="9">
        <f t="shared" si="76"/>
        <v>686</v>
      </c>
      <c r="C705" s="42">
        <f>'Simulacion sistema (hoja4)'!BV696</f>
        <v>0.82549709928439796</v>
      </c>
      <c r="D705" s="42">
        <f>'Simulacion sistema (hoja4)'!BW696</f>
        <v>0.8455985126699046</v>
      </c>
      <c r="E705" s="44">
        <f t="shared" si="70"/>
        <v>111111644.56482546</v>
      </c>
      <c r="F705" s="45">
        <f t="shared" si="71"/>
        <v>206.96838382061188</v>
      </c>
      <c r="G705" s="45">
        <f t="shared" si="72"/>
        <v>362.19467168607082</v>
      </c>
      <c r="H705" s="46">
        <f t="shared" si="73"/>
        <v>1E-3</v>
      </c>
      <c r="I705" s="46">
        <f t="shared" si="74"/>
        <v>0.999</v>
      </c>
      <c r="J705" s="47">
        <f t="shared" si="75"/>
        <v>40244045623.656349</v>
      </c>
      <c r="K705" s="27"/>
      <c r="L705" s="27"/>
      <c r="M705" s="27"/>
      <c r="N705" s="27"/>
    </row>
    <row r="706" spans="2:14" x14ac:dyDescent="0.25">
      <c r="B706" s="9">
        <f t="shared" si="76"/>
        <v>687</v>
      </c>
      <c r="C706" s="42">
        <f>'Simulacion sistema (hoja4)'!BV697</f>
        <v>0.82919211301798201</v>
      </c>
      <c r="D706" s="42">
        <f>'Simulacion sistema (hoja4)'!BW697</f>
        <v>0.85177283382697078</v>
      </c>
      <c r="E706" s="44">
        <f t="shared" si="70"/>
        <v>111922950.36486395</v>
      </c>
      <c r="F706" s="45">
        <f t="shared" si="71"/>
        <v>206.96838382061188</v>
      </c>
      <c r="G706" s="45">
        <f t="shared" si="72"/>
        <v>362.19467168607082</v>
      </c>
      <c r="H706" s="46">
        <f t="shared" si="73"/>
        <v>1E-3</v>
      </c>
      <c r="I706" s="46">
        <f t="shared" si="74"/>
        <v>0.999</v>
      </c>
      <c r="J706" s="47">
        <f t="shared" si="75"/>
        <v>40537896261.5383</v>
      </c>
      <c r="K706" s="27"/>
      <c r="L706" s="27"/>
      <c r="M706" s="27"/>
      <c r="N706" s="27"/>
    </row>
    <row r="707" spans="2:14" x14ac:dyDescent="0.25">
      <c r="B707" s="9">
        <f t="shared" si="76"/>
        <v>688</v>
      </c>
      <c r="C707" s="42">
        <f>'Simulacion sistema (hoja4)'!BV698</f>
        <v>0.81691152588392357</v>
      </c>
      <c r="D707" s="42">
        <f>'Simulacion sistema (hoja4)'!BW698</f>
        <v>0.85027283122449804</v>
      </c>
      <c r="E707" s="44">
        <f t="shared" si="70"/>
        <v>111725850.02289905</v>
      </c>
      <c r="F707" s="45">
        <f t="shared" si="71"/>
        <v>206.96838382061188</v>
      </c>
      <c r="G707" s="45">
        <f t="shared" si="72"/>
        <v>362.19467168607082</v>
      </c>
      <c r="H707" s="46">
        <f t="shared" si="73"/>
        <v>1E-3</v>
      </c>
      <c r="I707" s="46">
        <f t="shared" si="74"/>
        <v>0.999</v>
      </c>
      <c r="J707" s="47">
        <f t="shared" si="75"/>
        <v>40466507567.891106</v>
      </c>
      <c r="K707" s="27"/>
      <c r="L707" s="27"/>
      <c r="M707" s="27"/>
      <c r="N707" s="27"/>
    </row>
    <row r="708" spans="2:14" x14ac:dyDescent="0.25">
      <c r="B708" s="9">
        <f t="shared" si="76"/>
        <v>689</v>
      </c>
      <c r="C708" s="42">
        <f>'Simulacion sistema (hoja4)'!BV699</f>
        <v>0.81568241945140474</v>
      </c>
      <c r="D708" s="42">
        <f>'Simulacion sistema (hoja4)'!BW699</f>
        <v>0.85290943840995015</v>
      </c>
      <c r="E708" s="44">
        <f t="shared" si="70"/>
        <v>112072300.20706744</v>
      </c>
      <c r="F708" s="45">
        <f t="shared" si="71"/>
        <v>206.96838382061188</v>
      </c>
      <c r="G708" s="45">
        <f t="shared" si="72"/>
        <v>362.19467168607082</v>
      </c>
      <c r="H708" s="46">
        <f t="shared" si="73"/>
        <v>1E-3</v>
      </c>
      <c r="I708" s="46">
        <f t="shared" si="74"/>
        <v>0.999</v>
      </c>
      <c r="J708" s="47">
        <f t="shared" si="75"/>
        <v>40591989978.601563</v>
      </c>
      <c r="K708" s="27"/>
      <c r="L708" s="27"/>
      <c r="M708" s="27"/>
      <c r="N708" s="27"/>
    </row>
    <row r="709" spans="2:14" x14ac:dyDescent="0.25">
      <c r="B709" s="9">
        <f t="shared" si="76"/>
        <v>690</v>
      </c>
      <c r="C709" s="42">
        <f>'Simulacion sistema (hoja4)'!BV700</f>
        <v>0.82948551786053693</v>
      </c>
      <c r="D709" s="42">
        <f>'Simulacion sistema (hoja4)'!BW700</f>
        <v>0.84981572592079191</v>
      </c>
      <c r="E709" s="44">
        <f t="shared" si="70"/>
        <v>111665786.38599205</v>
      </c>
      <c r="F709" s="45">
        <f t="shared" si="71"/>
        <v>206.96838382061188</v>
      </c>
      <c r="G709" s="45">
        <f t="shared" si="72"/>
        <v>362.19467168607082</v>
      </c>
      <c r="H709" s="46">
        <f t="shared" si="73"/>
        <v>1E-3</v>
      </c>
      <c r="I709" s="46">
        <f t="shared" si="74"/>
        <v>0.999</v>
      </c>
      <c r="J709" s="47">
        <f t="shared" si="75"/>
        <v>40444752838.641304</v>
      </c>
      <c r="K709" s="27"/>
      <c r="L709" s="27"/>
      <c r="M709" s="27"/>
      <c r="N709" s="27"/>
    </row>
    <row r="710" spans="2:14" x14ac:dyDescent="0.25">
      <c r="B710" s="9">
        <f t="shared" si="76"/>
        <v>691</v>
      </c>
      <c r="C710" s="42">
        <f>'Simulacion sistema (hoja4)'!BV701</f>
        <v>0.81227674237878034</v>
      </c>
      <c r="D710" s="42">
        <f>'Simulacion sistema (hoja4)'!BW701</f>
        <v>0.85131363024160467</v>
      </c>
      <c r="E710" s="44">
        <f t="shared" si="70"/>
        <v>111862611.01374686</v>
      </c>
      <c r="F710" s="45">
        <f t="shared" si="71"/>
        <v>206.96838382061188</v>
      </c>
      <c r="G710" s="45">
        <f t="shared" si="72"/>
        <v>362.19467168607082</v>
      </c>
      <c r="H710" s="46">
        <f t="shared" si="73"/>
        <v>1E-3</v>
      </c>
      <c r="I710" s="46">
        <f t="shared" si="74"/>
        <v>0.999</v>
      </c>
      <c r="J710" s="47">
        <f t="shared" si="75"/>
        <v>40516041670.070694</v>
      </c>
      <c r="K710" s="27"/>
      <c r="L710" s="27"/>
      <c r="M710" s="27"/>
      <c r="N710" s="27"/>
    </row>
    <row r="711" spans="2:14" x14ac:dyDescent="0.25">
      <c r="B711" s="9">
        <f t="shared" si="76"/>
        <v>692</v>
      </c>
      <c r="C711" s="42">
        <f>'Simulacion sistema (hoja4)'!BV702</f>
        <v>0.82278793489580659</v>
      </c>
      <c r="D711" s="42">
        <f>'Simulacion sistema (hoja4)'!BW702</f>
        <v>0.8440800882066567</v>
      </c>
      <c r="E711" s="44">
        <f t="shared" si="70"/>
        <v>110912123.5903547</v>
      </c>
      <c r="F711" s="45">
        <f t="shared" si="71"/>
        <v>206.96838382061188</v>
      </c>
      <c r="G711" s="45">
        <f t="shared" si="72"/>
        <v>362.19467168607082</v>
      </c>
      <c r="H711" s="46">
        <f t="shared" si="73"/>
        <v>1E-3</v>
      </c>
      <c r="I711" s="46">
        <f t="shared" si="74"/>
        <v>0.999</v>
      </c>
      <c r="J711" s="47">
        <f t="shared" si="75"/>
        <v>40171780189.813431</v>
      </c>
      <c r="K711" s="27"/>
      <c r="L711" s="27"/>
      <c r="M711" s="27"/>
      <c r="N711" s="27"/>
    </row>
    <row r="712" spans="2:14" x14ac:dyDescent="0.25">
      <c r="B712" s="9">
        <f t="shared" si="76"/>
        <v>693</v>
      </c>
      <c r="C712" s="42">
        <f>'Simulacion sistema (hoja4)'!BV703</f>
        <v>0.81606507499985204</v>
      </c>
      <c r="D712" s="42">
        <f>'Simulacion sistema (hoja4)'!BW703</f>
        <v>0.85101134000305656</v>
      </c>
      <c r="E712" s="44">
        <f t="shared" si="70"/>
        <v>111822890.07640164</v>
      </c>
      <c r="F712" s="45">
        <f t="shared" si="71"/>
        <v>206.96838382061188</v>
      </c>
      <c r="G712" s="45">
        <f t="shared" si="72"/>
        <v>362.19467168607082</v>
      </c>
      <c r="H712" s="46">
        <f t="shared" si="73"/>
        <v>1E-3</v>
      </c>
      <c r="I712" s="46">
        <f t="shared" si="74"/>
        <v>0.999</v>
      </c>
      <c r="J712" s="47">
        <f t="shared" si="75"/>
        <v>40501654958.209877</v>
      </c>
      <c r="K712" s="27"/>
      <c r="L712" s="27"/>
      <c r="M712" s="27"/>
      <c r="N712" s="27"/>
    </row>
    <row r="713" spans="2:14" x14ac:dyDescent="0.25">
      <c r="B713" s="9">
        <f t="shared" si="76"/>
        <v>694</v>
      </c>
      <c r="C713" s="42">
        <f>'Simulacion sistema (hoja4)'!BV704</f>
        <v>0.80847448974147673</v>
      </c>
      <c r="D713" s="42">
        <f>'Simulacion sistema (hoja4)'!BW704</f>
        <v>0.84136667229206752</v>
      </c>
      <c r="E713" s="44">
        <f t="shared" si="70"/>
        <v>110555580.73917766</v>
      </c>
      <c r="F713" s="45">
        <f t="shared" si="71"/>
        <v>206.96838382061188</v>
      </c>
      <c r="G713" s="45">
        <f t="shared" si="72"/>
        <v>362.19467168607082</v>
      </c>
      <c r="H713" s="46">
        <f t="shared" si="73"/>
        <v>1E-3</v>
      </c>
      <c r="I713" s="46">
        <f t="shared" si="74"/>
        <v>0.999</v>
      </c>
      <c r="J713" s="47">
        <f t="shared" si="75"/>
        <v>40042642268.889343</v>
      </c>
      <c r="K713" s="27"/>
      <c r="L713" s="27"/>
      <c r="M713" s="27"/>
      <c r="N713" s="27"/>
    </row>
    <row r="714" spans="2:14" x14ac:dyDescent="0.25">
      <c r="B714" s="9">
        <f t="shared" si="76"/>
        <v>695</v>
      </c>
      <c r="C714" s="42">
        <f>'Simulacion sistema (hoja4)'!BV705</f>
        <v>0.81228191061566313</v>
      </c>
      <c r="D714" s="42">
        <f>'Simulacion sistema (hoja4)'!BW705</f>
        <v>0.84594678501086162</v>
      </c>
      <c r="E714" s="44">
        <f t="shared" si="70"/>
        <v>111157407.55042721</v>
      </c>
      <c r="F714" s="45">
        <f t="shared" si="71"/>
        <v>206.96838382061188</v>
      </c>
      <c r="G714" s="45">
        <f t="shared" si="72"/>
        <v>362.19467168607082</v>
      </c>
      <c r="H714" s="46">
        <f t="shared" si="73"/>
        <v>1E-3</v>
      </c>
      <c r="I714" s="46">
        <f t="shared" si="74"/>
        <v>0.999</v>
      </c>
      <c r="J714" s="47">
        <f t="shared" si="75"/>
        <v>40260620733.201752</v>
      </c>
      <c r="K714" s="27"/>
      <c r="L714" s="27"/>
      <c r="M714" s="27"/>
      <c r="N714" s="27"/>
    </row>
    <row r="715" spans="2:14" x14ac:dyDescent="0.25">
      <c r="B715" s="9">
        <f t="shared" si="76"/>
        <v>696</v>
      </c>
      <c r="C715" s="42">
        <f>'Simulacion sistema (hoja4)'!BV706</f>
        <v>0.82843495549010826</v>
      </c>
      <c r="D715" s="42">
        <f>'Simulacion sistema (hoja4)'!BW706</f>
        <v>0.84649002613056845</v>
      </c>
      <c r="E715" s="44">
        <f t="shared" si="70"/>
        <v>111228789.43355671</v>
      </c>
      <c r="F715" s="45">
        <f t="shared" si="71"/>
        <v>206.96838382061188</v>
      </c>
      <c r="G715" s="45">
        <f t="shared" si="72"/>
        <v>362.19467168607082</v>
      </c>
      <c r="H715" s="46">
        <f t="shared" si="73"/>
        <v>1E-3</v>
      </c>
      <c r="I715" s="46">
        <f t="shared" si="74"/>
        <v>0.999</v>
      </c>
      <c r="J715" s="47">
        <f t="shared" si="75"/>
        <v>40286474870.92617</v>
      </c>
      <c r="K715" s="27"/>
      <c r="L715" s="27"/>
      <c r="M715" s="27"/>
      <c r="N715" s="27"/>
    </row>
    <row r="716" spans="2:14" x14ac:dyDescent="0.25">
      <c r="B716" s="9">
        <f t="shared" si="76"/>
        <v>697</v>
      </c>
      <c r="C716" s="42">
        <f>'Simulacion sistema (hoja4)'!BV707</f>
        <v>0.81614568226828421</v>
      </c>
      <c r="D716" s="42">
        <f>'Simulacion sistema (hoja4)'!BW707</f>
        <v>0.84405077249588767</v>
      </c>
      <c r="E716" s="44">
        <f t="shared" si="70"/>
        <v>110908271.50595964</v>
      </c>
      <c r="F716" s="45">
        <f t="shared" si="71"/>
        <v>206.96838382061188</v>
      </c>
      <c r="G716" s="45">
        <f t="shared" si="72"/>
        <v>362.19467168607082</v>
      </c>
      <c r="H716" s="46">
        <f t="shared" si="73"/>
        <v>1E-3</v>
      </c>
      <c r="I716" s="46">
        <f t="shared" si="74"/>
        <v>0.999</v>
      </c>
      <c r="J716" s="47">
        <f t="shared" si="75"/>
        <v>40170384985.370659</v>
      </c>
      <c r="K716" s="27"/>
      <c r="L716" s="27"/>
      <c r="M716" s="27"/>
      <c r="N716" s="27"/>
    </row>
    <row r="717" spans="2:14" x14ac:dyDescent="0.25">
      <c r="B717" s="9">
        <f t="shared" si="76"/>
        <v>698</v>
      </c>
      <c r="C717" s="42">
        <f>'Simulacion sistema (hoja4)'!BV708</f>
        <v>0.82172795686949396</v>
      </c>
      <c r="D717" s="42">
        <f>'Simulacion sistema (hoja4)'!BW708</f>
        <v>0.85023340384982127</v>
      </c>
      <c r="E717" s="44">
        <f t="shared" si="70"/>
        <v>111720669.2658665</v>
      </c>
      <c r="F717" s="45">
        <f t="shared" si="71"/>
        <v>206.96838382061188</v>
      </c>
      <c r="G717" s="45">
        <f t="shared" si="72"/>
        <v>362.19467168607082</v>
      </c>
      <c r="H717" s="46">
        <f t="shared" si="73"/>
        <v>1E-3</v>
      </c>
      <c r="I717" s="46">
        <f t="shared" si="74"/>
        <v>0.999</v>
      </c>
      <c r="J717" s="47">
        <f t="shared" si="75"/>
        <v>40464631125.298622</v>
      </c>
      <c r="K717" s="27"/>
      <c r="L717" s="27"/>
      <c r="M717" s="27"/>
      <c r="N717" s="27"/>
    </row>
    <row r="718" spans="2:14" x14ac:dyDescent="0.25">
      <c r="B718" s="9">
        <f t="shared" si="76"/>
        <v>699</v>
      </c>
      <c r="C718" s="42">
        <f>'Simulacion sistema (hoja4)'!BV709</f>
        <v>0.82790888503114191</v>
      </c>
      <c r="D718" s="42">
        <f>'Simulacion sistema (hoja4)'!BW709</f>
        <v>0.84552910528174963</v>
      </c>
      <c r="E718" s="44">
        <f t="shared" si="70"/>
        <v>111102524.43402191</v>
      </c>
      <c r="F718" s="45">
        <f t="shared" si="71"/>
        <v>206.96838382061188</v>
      </c>
      <c r="G718" s="45">
        <f t="shared" si="72"/>
        <v>362.19467168607082</v>
      </c>
      <c r="H718" s="46">
        <f t="shared" si="73"/>
        <v>1E-3</v>
      </c>
      <c r="I718" s="46">
        <f t="shared" si="74"/>
        <v>0.999</v>
      </c>
      <c r="J718" s="47">
        <f t="shared" si="75"/>
        <v>40240742360.874222</v>
      </c>
      <c r="K718" s="27"/>
      <c r="L718" s="27"/>
      <c r="M718" s="27"/>
      <c r="N718" s="27"/>
    </row>
    <row r="719" spans="2:14" x14ac:dyDescent="0.25">
      <c r="B719" s="9">
        <f t="shared" si="76"/>
        <v>700</v>
      </c>
      <c r="C719" s="42">
        <f>'Simulacion sistema (hoja4)'!BV710</f>
        <v>0.82887345676479973</v>
      </c>
      <c r="D719" s="42">
        <f>'Simulacion sistema (hoja4)'!BW710</f>
        <v>0.84746761401391602</v>
      </c>
      <c r="E719" s="44">
        <f t="shared" si="70"/>
        <v>111357244.48142858</v>
      </c>
      <c r="F719" s="45">
        <f t="shared" si="71"/>
        <v>206.96838382061188</v>
      </c>
      <c r="G719" s="45">
        <f t="shared" si="72"/>
        <v>362.19467168607082</v>
      </c>
      <c r="H719" s="46">
        <f t="shared" si="73"/>
        <v>1E-3</v>
      </c>
      <c r="I719" s="46">
        <f t="shared" si="74"/>
        <v>0.999</v>
      </c>
      <c r="J719" s="47">
        <f t="shared" si="75"/>
        <v>40333000604.816544</v>
      </c>
      <c r="K719" s="27"/>
      <c r="L719" s="27"/>
      <c r="M719" s="27"/>
      <c r="N719" s="27"/>
    </row>
    <row r="720" spans="2:14" x14ac:dyDescent="0.25">
      <c r="B720" s="9">
        <f t="shared" si="76"/>
        <v>701</v>
      </c>
      <c r="C720" s="42">
        <f>'Simulacion sistema (hoja4)'!BV711</f>
        <v>0.81463332040031133</v>
      </c>
      <c r="D720" s="42">
        <f>'Simulacion sistema (hoja4)'!BW711</f>
        <v>0.84805047479126638</v>
      </c>
      <c r="E720" s="44">
        <f t="shared" si="70"/>
        <v>111433832.38757239</v>
      </c>
      <c r="F720" s="45">
        <f t="shared" si="71"/>
        <v>206.96838382061188</v>
      </c>
      <c r="G720" s="45">
        <f t="shared" si="72"/>
        <v>362.19467168607082</v>
      </c>
      <c r="H720" s="46">
        <f t="shared" si="73"/>
        <v>1E-3</v>
      </c>
      <c r="I720" s="46">
        <f t="shared" si="74"/>
        <v>0.999</v>
      </c>
      <c r="J720" s="47">
        <f t="shared" si="75"/>
        <v>40360740336.337425</v>
      </c>
      <c r="K720" s="27"/>
      <c r="L720" s="27"/>
      <c r="M720" s="27"/>
      <c r="N720" s="27"/>
    </row>
    <row r="721" spans="2:14" x14ac:dyDescent="0.25">
      <c r="B721" s="9">
        <f t="shared" si="76"/>
        <v>702</v>
      </c>
      <c r="C721" s="42">
        <f>'Simulacion sistema (hoja4)'!BV712</f>
        <v>0.82214199550782152</v>
      </c>
      <c r="D721" s="42">
        <f>'Simulacion sistema (hoja4)'!BW712</f>
        <v>0.85472551953200071</v>
      </c>
      <c r="E721" s="44">
        <f t="shared" si="70"/>
        <v>112310933.26650488</v>
      </c>
      <c r="F721" s="45">
        <f t="shared" si="71"/>
        <v>206.96838382061188</v>
      </c>
      <c r="G721" s="45">
        <f t="shared" si="72"/>
        <v>362.19467168607082</v>
      </c>
      <c r="H721" s="46">
        <f t="shared" si="73"/>
        <v>1E-3</v>
      </c>
      <c r="I721" s="46">
        <f t="shared" si="74"/>
        <v>0.999</v>
      </c>
      <c r="J721" s="47">
        <f t="shared" si="75"/>
        <v>40678421601.217949</v>
      </c>
      <c r="K721" s="27"/>
      <c r="L721" s="27"/>
      <c r="M721" s="27"/>
      <c r="N721" s="27"/>
    </row>
    <row r="722" spans="2:14" x14ac:dyDescent="0.25">
      <c r="B722" s="9">
        <f t="shared" si="76"/>
        <v>703</v>
      </c>
      <c r="C722" s="42">
        <f>'Simulacion sistema (hoja4)'!BV713</f>
        <v>0.81145002366816088</v>
      </c>
      <c r="D722" s="42">
        <f>'Simulacion sistema (hoja4)'!BW713</f>
        <v>0.83804819154326193</v>
      </c>
      <c r="E722" s="44">
        <f t="shared" si="70"/>
        <v>110119532.36878462</v>
      </c>
      <c r="F722" s="45">
        <f t="shared" si="71"/>
        <v>206.96838382061188</v>
      </c>
      <c r="G722" s="45">
        <f t="shared" si="72"/>
        <v>362.19467168607082</v>
      </c>
      <c r="H722" s="46">
        <f t="shared" si="73"/>
        <v>1E-3</v>
      </c>
      <c r="I722" s="46">
        <f t="shared" si="74"/>
        <v>0.999</v>
      </c>
      <c r="J722" s="47">
        <f t="shared" si="75"/>
        <v>39884707872.535591</v>
      </c>
      <c r="K722" s="27"/>
      <c r="L722" s="27"/>
      <c r="M722" s="27"/>
      <c r="N722" s="27"/>
    </row>
    <row r="723" spans="2:14" x14ac:dyDescent="0.25">
      <c r="B723" s="9">
        <f t="shared" si="76"/>
        <v>704</v>
      </c>
      <c r="C723" s="42">
        <f>'Simulacion sistema (hoja4)'!BV714</f>
        <v>0.8190870760594815</v>
      </c>
      <c r="D723" s="42">
        <f>'Simulacion sistema (hoja4)'!BW714</f>
        <v>0.848414893319001</v>
      </c>
      <c r="E723" s="44">
        <f t="shared" si="70"/>
        <v>111481716.98211673</v>
      </c>
      <c r="F723" s="45">
        <f t="shared" si="71"/>
        <v>206.96838382061188</v>
      </c>
      <c r="G723" s="45">
        <f t="shared" si="72"/>
        <v>362.19467168607082</v>
      </c>
      <c r="H723" s="46">
        <f t="shared" si="73"/>
        <v>1E-3</v>
      </c>
      <c r="I723" s="46">
        <f t="shared" si="74"/>
        <v>0.999</v>
      </c>
      <c r="J723" s="47">
        <f t="shared" si="75"/>
        <v>40378083881.337234</v>
      </c>
      <c r="K723" s="27"/>
      <c r="L723" s="27"/>
      <c r="M723" s="27"/>
      <c r="N723" s="27"/>
    </row>
    <row r="724" spans="2:14" x14ac:dyDescent="0.25">
      <c r="B724" s="9">
        <f t="shared" si="76"/>
        <v>705</v>
      </c>
      <c r="C724" s="42">
        <f>'Simulacion sistema (hoja4)'!BV715</f>
        <v>0.83261776161337087</v>
      </c>
      <c r="D724" s="42">
        <f>'Simulacion sistema (hoja4)'!BW715</f>
        <v>0.85098591544230973</v>
      </c>
      <c r="E724" s="44">
        <f t="shared" si="70"/>
        <v>111819549.2891195</v>
      </c>
      <c r="F724" s="45">
        <f t="shared" si="71"/>
        <v>206.96838382061188</v>
      </c>
      <c r="G724" s="45">
        <f t="shared" si="72"/>
        <v>362.19467168607082</v>
      </c>
      <c r="H724" s="46">
        <f t="shared" si="73"/>
        <v>1E-3</v>
      </c>
      <c r="I724" s="46">
        <f t="shared" si="74"/>
        <v>0.999</v>
      </c>
      <c r="J724" s="47">
        <f t="shared" si="75"/>
        <v>40500444942.857048</v>
      </c>
      <c r="K724" s="27"/>
      <c r="L724" s="27"/>
      <c r="M724" s="27"/>
      <c r="N724" s="27"/>
    </row>
    <row r="725" spans="2:14" x14ac:dyDescent="0.25">
      <c r="B725" s="9">
        <f t="shared" si="76"/>
        <v>706</v>
      </c>
      <c r="C725" s="42">
        <f>'Simulacion sistema (hoja4)'!BV716</f>
        <v>0.82044491377327866</v>
      </c>
      <c r="D725" s="42">
        <f>'Simulacion sistema (hoja4)'!BW716</f>
        <v>0.84427050830523787</v>
      </c>
      <c r="E725" s="44">
        <f t="shared" ref="E725:E788" si="77">+D725*$F$13*$F$14</f>
        <v>110937144.79130827</v>
      </c>
      <c r="F725" s="45">
        <f t="shared" ref="F725:F788" si="78">+$F$11*F$16</f>
        <v>206.96838382061188</v>
      </c>
      <c r="G725" s="45">
        <f t="shared" ref="G725:G788" si="79">+$F$11*F$15</f>
        <v>362.19467168607082</v>
      </c>
      <c r="H725" s="46">
        <f t="shared" ref="H725:H788" si="80">+COUNTIF($C$20:$C$1019,"&lt;"&amp;$F$12)/1000</f>
        <v>1E-3</v>
      </c>
      <c r="I725" s="46">
        <f t="shared" ref="I725:I788" si="81">1-H725</f>
        <v>0.999</v>
      </c>
      <c r="J725" s="47">
        <f t="shared" ref="J725:J788" si="82">+IF(C725&lt;$F$12,E725*F725,E725*G725)</f>
        <v>40180842735.477997</v>
      </c>
      <c r="K725" s="27"/>
      <c r="L725" s="27"/>
      <c r="M725" s="27"/>
      <c r="N725" s="27"/>
    </row>
    <row r="726" spans="2:14" x14ac:dyDescent="0.25">
      <c r="B726" s="9">
        <f t="shared" ref="B726:B789" si="83">+B725+1</f>
        <v>707</v>
      </c>
      <c r="C726" s="42">
        <f>'Simulacion sistema (hoja4)'!BV717</f>
        <v>0.81735312059117482</v>
      </c>
      <c r="D726" s="42">
        <f>'Simulacion sistema (hoja4)'!BW717</f>
        <v>0.85178496496920353</v>
      </c>
      <c r="E726" s="44">
        <f t="shared" si="77"/>
        <v>111924544.39695334</v>
      </c>
      <c r="F726" s="45">
        <f t="shared" si="78"/>
        <v>206.96838382061188</v>
      </c>
      <c r="G726" s="45">
        <f t="shared" si="79"/>
        <v>362.19467168607082</v>
      </c>
      <c r="H726" s="46">
        <f t="shared" si="80"/>
        <v>1E-3</v>
      </c>
      <c r="I726" s="46">
        <f t="shared" si="81"/>
        <v>0.999</v>
      </c>
      <c r="J726" s="47">
        <f t="shared" si="82"/>
        <v>40538473611.467575</v>
      </c>
      <c r="K726" s="27"/>
      <c r="L726" s="27"/>
      <c r="M726" s="27"/>
      <c r="N726" s="27"/>
    </row>
    <row r="727" spans="2:14" x14ac:dyDescent="0.25">
      <c r="B727" s="9">
        <f t="shared" si="83"/>
        <v>708</v>
      </c>
      <c r="C727" s="42">
        <f>'Simulacion sistema (hoja4)'!BV718</f>
        <v>0.81134985375230806</v>
      </c>
      <c r="D727" s="42">
        <f>'Simulacion sistema (hoja4)'!BW718</f>
        <v>0.84347539472555955</v>
      </c>
      <c r="E727" s="44">
        <f t="shared" si="77"/>
        <v>110832666.86693853</v>
      </c>
      <c r="F727" s="45">
        <f t="shared" si="78"/>
        <v>206.96838382061188</v>
      </c>
      <c r="G727" s="45">
        <f t="shared" si="79"/>
        <v>362.19467168607082</v>
      </c>
      <c r="H727" s="46">
        <f t="shared" si="80"/>
        <v>1E-3</v>
      </c>
      <c r="I727" s="46">
        <f t="shared" si="81"/>
        <v>0.999</v>
      </c>
      <c r="J727" s="47">
        <f t="shared" si="82"/>
        <v>40143001387.962463</v>
      </c>
      <c r="K727" s="27"/>
      <c r="L727" s="27"/>
      <c r="M727" s="27"/>
      <c r="N727" s="27"/>
    </row>
    <row r="728" spans="2:14" x14ac:dyDescent="0.25">
      <c r="B728" s="9">
        <f t="shared" si="83"/>
        <v>709</v>
      </c>
      <c r="C728" s="42">
        <f>'Simulacion sistema (hoja4)'!BV719</f>
        <v>0.81713636811038448</v>
      </c>
      <c r="D728" s="42">
        <f>'Simulacion sistema (hoja4)'!BW719</f>
        <v>0.83900047534049782</v>
      </c>
      <c r="E728" s="44">
        <f t="shared" si="77"/>
        <v>110244662.45974141</v>
      </c>
      <c r="F728" s="45">
        <f t="shared" si="78"/>
        <v>206.96838382061188</v>
      </c>
      <c r="G728" s="45">
        <f t="shared" si="79"/>
        <v>362.19467168607082</v>
      </c>
      <c r="H728" s="46">
        <f t="shared" si="80"/>
        <v>1E-3</v>
      </c>
      <c r="I728" s="46">
        <f t="shared" si="81"/>
        <v>0.999</v>
      </c>
      <c r="J728" s="47">
        <f t="shared" si="82"/>
        <v>39930029324.747742</v>
      </c>
      <c r="K728" s="27"/>
      <c r="L728" s="27"/>
      <c r="M728" s="27"/>
      <c r="N728" s="27"/>
    </row>
    <row r="729" spans="2:14" x14ac:dyDescent="0.25">
      <c r="B729" s="9">
        <f t="shared" si="83"/>
        <v>710</v>
      </c>
      <c r="C729" s="42">
        <f>'Simulacion sistema (hoja4)'!BV720</f>
        <v>0.83295374677581113</v>
      </c>
      <c r="D729" s="42">
        <f>'Simulacion sistema (hoja4)'!BW720</f>
        <v>0.853652011887583</v>
      </c>
      <c r="E729" s="44">
        <f t="shared" si="77"/>
        <v>112169874.36202841</v>
      </c>
      <c r="F729" s="45">
        <f t="shared" si="78"/>
        <v>206.96838382061188</v>
      </c>
      <c r="G729" s="45">
        <f t="shared" si="79"/>
        <v>362.19467168607082</v>
      </c>
      <c r="H729" s="46">
        <f t="shared" si="80"/>
        <v>1E-3</v>
      </c>
      <c r="I729" s="46">
        <f t="shared" si="81"/>
        <v>0.999</v>
      </c>
      <c r="J729" s="47">
        <f t="shared" si="82"/>
        <v>40627330817.622688</v>
      </c>
      <c r="K729" s="27"/>
      <c r="L729" s="27"/>
      <c r="M729" s="27"/>
      <c r="N729" s="27"/>
    </row>
    <row r="730" spans="2:14" x14ac:dyDescent="0.25">
      <c r="B730" s="9">
        <f t="shared" si="83"/>
        <v>711</v>
      </c>
      <c r="C730" s="42">
        <f>'Simulacion sistema (hoja4)'!BV721</f>
        <v>0.82158065774437794</v>
      </c>
      <c r="D730" s="42">
        <f>'Simulacion sistema (hoja4)'!BW721</f>
        <v>0.84458670840089844</v>
      </c>
      <c r="E730" s="44">
        <f t="shared" si="77"/>
        <v>110978693.48387806</v>
      </c>
      <c r="F730" s="45">
        <f t="shared" si="78"/>
        <v>206.96838382061188</v>
      </c>
      <c r="G730" s="45">
        <f t="shared" si="79"/>
        <v>362.19467168607082</v>
      </c>
      <c r="H730" s="46">
        <f t="shared" si="80"/>
        <v>1E-3</v>
      </c>
      <c r="I730" s="46">
        <f t="shared" si="81"/>
        <v>0.999</v>
      </c>
      <c r="J730" s="47">
        <f t="shared" si="82"/>
        <v>40195891450.542305</v>
      </c>
      <c r="K730" s="27"/>
      <c r="L730" s="27"/>
      <c r="M730" s="27"/>
      <c r="N730" s="27"/>
    </row>
    <row r="731" spans="2:14" x14ac:dyDescent="0.25">
      <c r="B731" s="9">
        <f t="shared" si="83"/>
        <v>712</v>
      </c>
      <c r="C731" s="42">
        <f>'Simulacion sistema (hoja4)'!BV722</f>
        <v>0.81415590669919358</v>
      </c>
      <c r="D731" s="42">
        <f>'Simulacion sistema (hoja4)'!BW722</f>
        <v>0.84889324564196977</v>
      </c>
      <c r="E731" s="44">
        <f t="shared" si="77"/>
        <v>111544572.47735482</v>
      </c>
      <c r="F731" s="45">
        <f t="shared" si="78"/>
        <v>206.96838382061188</v>
      </c>
      <c r="G731" s="45">
        <f t="shared" si="79"/>
        <v>362.19467168607082</v>
      </c>
      <c r="H731" s="46">
        <f t="shared" si="80"/>
        <v>1E-3</v>
      </c>
      <c r="I731" s="46">
        <f t="shared" si="81"/>
        <v>0.999</v>
      </c>
      <c r="J731" s="47">
        <f t="shared" si="82"/>
        <v>40400849806.79866</v>
      </c>
      <c r="K731" s="27"/>
      <c r="L731" s="27"/>
      <c r="M731" s="27"/>
      <c r="N731" s="27"/>
    </row>
    <row r="732" spans="2:14" x14ac:dyDescent="0.25">
      <c r="B732" s="9">
        <f t="shared" si="83"/>
        <v>713</v>
      </c>
      <c r="C732" s="42">
        <f>'Simulacion sistema (hoja4)'!BV723</f>
        <v>0.84005546239646112</v>
      </c>
      <c r="D732" s="42">
        <f>'Simulacion sistema (hoja4)'!BW723</f>
        <v>0.84949947511928103</v>
      </c>
      <c r="E732" s="44">
        <f t="shared" si="77"/>
        <v>111624231.03067352</v>
      </c>
      <c r="F732" s="45">
        <f t="shared" si="78"/>
        <v>206.96838382061188</v>
      </c>
      <c r="G732" s="45">
        <f t="shared" si="79"/>
        <v>362.19467168607082</v>
      </c>
      <c r="H732" s="46">
        <f t="shared" si="80"/>
        <v>1E-3</v>
      </c>
      <c r="I732" s="46">
        <f t="shared" si="81"/>
        <v>0.999</v>
      </c>
      <c r="J732" s="47">
        <f t="shared" si="82"/>
        <v>40429701710.364914</v>
      </c>
      <c r="K732" s="27"/>
      <c r="L732" s="27"/>
      <c r="M732" s="27"/>
      <c r="N732" s="27"/>
    </row>
    <row r="733" spans="2:14" x14ac:dyDescent="0.25">
      <c r="B733" s="9">
        <f t="shared" si="83"/>
        <v>714</v>
      </c>
      <c r="C733" s="42">
        <f>'Simulacion sistema (hoja4)'!BV724</f>
        <v>0.82322373063371135</v>
      </c>
      <c r="D733" s="42">
        <f>'Simulacion sistema (hoja4)'!BW724</f>
        <v>0.84629500255491152</v>
      </c>
      <c r="E733" s="44">
        <f t="shared" si="77"/>
        <v>111203163.33571537</v>
      </c>
      <c r="F733" s="45">
        <f t="shared" si="78"/>
        <v>206.96838382061188</v>
      </c>
      <c r="G733" s="45">
        <f t="shared" si="79"/>
        <v>362.19467168607082</v>
      </c>
      <c r="H733" s="46">
        <f t="shared" si="80"/>
        <v>1E-3</v>
      </c>
      <c r="I733" s="46">
        <f t="shared" si="81"/>
        <v>0.999</v>
      </c>
      <c r="J733" s="47">
        <f t="shared" si="82"/>
        <v>40277193234.831932</v>
      </c>
      <c r="K733" s="27"/>
      <c r="L733" s="27"/>
      <c r="M733" s="27"/>
      <c r="N733" s="27"/>
    </row>
    <row r="734" spans="2:14" x14ac:dyDescent="0.25">
      <c r="B734" s="9">
        <f t="shared" si="83"/>
        <v>715</v>
      </c>
      <c r="C734" s="42">
        <f>'Simulacion sistema (hoja4)'!BV725</f>
        <v>0.81653221581832958</v>
      </c>
      <c r="D734" s="42">
        <f>'Simulacion sistema (hoja4)'!BW725</f>
        <v>0.84672609231615559</v>
      </c>
      <c r="E734" s="44">
        <f t="shared" si="77"/>
        <v>111259808.53034285</v>
      </c>
      <c r="F734" s="45">
        <f t="shared" si="78"/>
        <v>206.96838382061188</v>
      </c>
      <c r="G734" s="45">
        <f t="shared" si="79"/>
        <v>362.19467168607082</v>
      </c>
      <c r="H734" s="46">
        <f t="shared" si="80"/>
        <v>1E-3</v>
      </c>
      <c r="I734" s="46">
        <f t="shared" si="81"/>
        <v>0.999</v>
      </c>
      <c r="J734" s="47">
        <f t="shared" si="82"/>
        <v>40297709822.502632</v>
      </c>
      <c r="K734" s="27"/>
      <c r="L734" s="27"/>
      <c r="M734" s="27"/>
      <c r="N734" s="27"/>
    </row>
    <row r="735" spans="2:14" x14ac:dyDescent="0.25">
      <c r="B735" s="9">
        <f t="shared" si="83"/>
        <v>716</v>
      </c>
      <c r="C735" s="42">
        <f>'Simulacion sistema (hoja4)'!BV726</f>
        <v>0.82808196009220836</v>
      </c>
      <c r="D735" s="42">
        <f>'Simulacion sistema (hoja4)'!BW726</f>
        <v>0.84527999546229926</v>
      </c>
      <c r="E735" s="44">
        <f t="shared" si="77"/>
        <v>111069791.40374611</v>
      </c>
      <c r="F735" s="45">
        <f t="shared" si="78"/>
        <v>206.96838382061188</v>
      </c>
      <c r="G735" s="45">
        <f t="shared" si="79"/>
        <v>362.19467168607082</v>
      </c>
      <c r="H735" s="46">
        <f t="shared" si="80"/>
        <v>1E-3</v>
      </c>
      <c r="I735" s="46">
        <f t="shared" si="81"/>
        <v>0.999</v>
      </c>
      <c r="J735" s="47">
        <f t="shared" si="82"/>
        <v>40228886631.720192</v>
      </c>
      <c r="K735" s="27"/>
      <c r="L735" s="27"/>
      <c r="M735" s="27"/>
      <c r="N735" s="27"/>
    </row>
    <row r="736" spans="2:14" x14ac:dyDescent="0.25">
      <c r="B736" s="9">
        <f t="shared" si="83"/>
        <v>717</v>
      </c>
      <c r="C736" s="42">
        <f>'Simulacion sistema (hoja4)'!BV727</f>
        <v>0.81765149199513809</v>
      </c>
      <c r="D736" s="42">
        <f>'Simulacion sistema (hoja4)'!BW727</f>
        <v>0.85014924315918017</v>
      </c>
      <c r="E736" s="44">
        <f t="shared" si="77"/>
        <v>111709610.55111627</v>
      </c>
      <c r="F736" s="45">
        <f t="shared" si="78"/>
        <v>206.96838382061188</v>
      </c>
      <c r="G736" s="45">
        <f t="shared" si="79"/>
        <v>362.19467168607082</v>
      </c>
      <c r="H736" s="46">
        <f t="shared" si="80"/>
        <v>1E-3</v>
      </c>
      <c r="I736" s="46">
        <f t="shared" si="81"/>
        <v>0.999</v>
      </c>
      <c r="J736" s="47">
        <f t="shared" si="82"/>
        <v>40460625717.740395</v>
      </c>
      <c r="K736" s="27"/>
      <c r="L736" s="27"/>
      <c r="M736" s="27"/>
      <c r="N736" s="27"/>
    </row>
    <row r="737" spans="2:14" x14ac:dyDescent="0.25">
      <c r="B737" s="9">
        <f t="shared" si="83"/>
        <v>718</v>
      </c>
      <c r="C737" s="42">
        <f>'Simulacion sistema (hoja4)'!BV728</f>
        <v>0.82121412311201814</v>
      </c>
      <c r="D737" s="42">
        <f>'Simulacion sistema (hoja4)'!BW728</f>
        <v>0.85040545583392191</v>
      </c>
      <c r="E737" s="44">
        <f t="shared" si="77"/>
        <v>111743276.89657734</v>
      </c>
      <c r="F737" s="45">
        <f t="shared" si="78"/>
        <v>206.96838382061188</v>
      </c>
      <c r="G737" s="45">
        <f t="shared" si="79"/>
        <v>362.19467168607082</v>
      </c>
      <c r="H737" s="46">
        <f t="shared" si="80"/>
        <v>1E-3</v>
      </c>
      <c r="I737" s="46">
        <f t="shared" si="81"/>
        <v>0.999</v>
      </c>
      <c r="J737" s="47">
        <f t="shared" si="82"/>
        <v>40472819488.681534</v>
      </c>
      <c r="K737" s="27"/>
      <c r="L737" s="27"/>
      <c r="M737" s="27"/>
      <c r="N737" s="27"/>
    </row>
    <row r="738" spans="2:14" x14ac:dyDescent="0.25">
      <c r="B738" s="9">
        <f t="shared" si="83"/>
        <v>719</v>
      </c>
      <c r="C738" s="42">
        <f>'Simulacion sistema (hoja4)'!BV729</f>
        <v>0.82092653857256925</v>
      </c>
      <c r="D738" s="42">
        <f>'Simulacion sistema (hoja4)'!BW729</f>
        <v>0.84825212979318521</v>
      </c>
      <c r="E738" s="44">
        <f t="shared" si="77"/>
        <v>111460329.85482453</v>
      </c>
      <c r="F738" s="45">
        <f t="shared" si="78"/>
        <v>206.96838382061188</v>
      </c>
      <c r="G738" s="45">
        <f t="shared" si="79"/>
        <v>362.19467168607082</v>
      </c>
      <c r="H738" s="46">
        <f t="shared" si="80"/>
        <v>1E-3</v>
      </c>
      <c r="I738" s="46">
        <f t="shared" si="81"/>
        <v>0.999</v>
      </c>
      <c r="J738" s="47">
        <f t="shared" si="82"/>
        <v>40370337577.78933</v>
      </c>
      <c r="K738" s="27"/>
      <c r="L738" s="27"/>
      <c r="M738" s="27"/>
      <c r="N738" s="27"/>
    </row>
    <row r="739" spans="2:14" x14ac:dyDescent="0.25">
      <c r="B739" s="9">
        <f t="shared" si="83"/>
        <v>720</v>
      </c>
      <c r="C739" s="42">
        <f>'Simulacion sistema (hoja4)'!BV730</f>
        <v>0.83242836878524673</v>
      </c>
      <c r="D739" s="42">
        <f>'Simulacion sistema (hoja4)'!BW730</f>
        <v>0.8551060115404211</v>
      </c>
      <c r="E739" s="44">
        <f t="shared" si="77"/>
        <v>112360929.91641134</v>
      </c>
      <c r="F739" s="45">
        <f t="shared" si="78"/>
        <v>206.96838382061188</v>
      </c>
      <c r="G739" s="45">
        <f t="shared" si="79"/>
        <v>362.19467168607082</v>
      </c>
      <c r="H739" s="46">
        <f t="shared" si="80"/>
        <v>1E-3</v>
      </c>
      <c r="I739" s="46">
        <f t="shared" si="81"/>
        <v>0.999</v>
      </c>
      <c r="J739" s="47">
        <f t="shared" si="82"/>
        <v>40696530121.416222</v>
      </c>
      <c r="K739" s="27"/>
      <c r="L739" s="27"/>
      <c r="M739" s="27"/>
      <c r="N739" s="27"/>
    </row>
    <row r="740" spans="2:14" x14ac:dyDescent="0.25">
      <c r="B740" s="9">
        <f t="shared" si="83"/>
        <v>721</v>
      </c>
      <c r="C740" s="42">
        <f>'Simulacion sistema (hoja4)'!BV731</f>
        <v>0.82556250821597721</v>
      </c>
      <c r="D740" s="42">
        <f>'Simulacion sistema (hoja4)'!BW731</f>
        <v>0.85304279688224993</v>
      </c>
      <c r="E740" s="44">
        <f t="shared" si="77"/>
        <v>112089823.51032765</v>
      </c>
      <c r="F740" s="45">
        <f t="shared" si="78"/>
        <v>206.96838382061188</v>
      </c>
      <c r="G740" s="45">
        <f t="shared" si="79"/>
        <v>362.19467168607082</v>
      </c>
      <c r="H740" s="46">
        <f t="shared" si="80"/>
        <v>1E-3</v>
      </c>
      <c r="I740" s="46">
        <f t="shared" si="81"/>
        <v>0.999</v>
      </c>
      <c r="J740" s="47">
        <f t="shared" si="82"/>
        <v>40598336825.672745</v>
      </c>
      <c r="K740" s="27"/>
      <c r="L740" s="27"/>
      <c r="M740" s="27"/>
      <c r="N740" s="27"/>
    </row>
    <row r="741" spans="2:14" x14ac:dyDescent="0.25">
      <c r="B741" s="9">
        <f t="shared" si="83"/>
        <v>722</v>
      </c>
      <c r="C741" s="42">
        <f>'Simulacion sistema (hoja4)'!BV732</f>
        <v>0.81594542471086595</v>
      </c>
      <c r="D741" s="42">
        <f>'Simulacion sistema (hoja4)'!BW732</f>
        <v>0.85621959109511392</v>
      </c>
      <c r="E741" s="44">
        <f t="shared" si="77"/>
        <v>112507254.26989797</v>
      </c>
      <c r="F741" s="45">
        <f t="shared" si="78"/>
        <v>206.96838382061188</v>
      </c>
      <c r="G741" s="45">
        <f t="shared" si="79"/>
        <v>362.19467168607082</v>
      </c>
      <c r="H741" s="46">
        <f t="shared" si="80"/>
        <v>1E-3</v>
      </c>
      <c r="I741" s="46">
        <f t="shared" si="81"/>
        <v>0.999</v>
      </c>
      <c r="J741" s="47">
        <f t="shared" si="82"/>
        <v>40749528022.586983</v>
      </c>
      <c r="K741" s="27"/>
      <c r="L741" s="27"/>
      <c r="M741" s="27"/>
      <c r="N741" s="27"/>
    </row>
    <row r="742" spans="2:14" x14ac:dyDescent="0.25">
      <c r="B742" s="9">
        <f t="shared" si="83"/>
        <v>723</v>
      </c>
      <c r="C742" s="42">
        <f>'Simulacion sistema (hoja4)'!BV733</f>
        <v>0.8191642019507468</v>
      </c>
      <c r="D742" s="42">
        <f>'Simulacion sistema (hoja4)'!BW733</f>
        <v>0.84737110098666091</v>
      </c>
      <c r="E742" s="44">
        <f t="shared" si="77"/>
        <v>111344562.66964725</v>
      </c>
      <c r="F742" s="45">
        <f t="shared" si="78"/>
        <v>206.96838382061188</v>
      </c>
      <c r="G742" s="45">
        <f t="shared" si="79"/>
        <v>362.19467168607082</v>
      </c>
      <c r="H742" s="46">
        <f t="shared" si="80"/>
        <v>1E-3</v>
      </c>
      <c r="I742" s="46">
        <f t="shared" si="81"/>
        <v>0.999</v>
      </c>
      <c r="J742" s="47">
        <f t="shared" si="82"/>
        <v>40328407320.162018</v>
      </c>
      <c r="K742" s="27"/>
      <c r="L742" s="27"/>
      <c r="M742" s="27"/>
      <c r="N742" s="27"/>
    </row>
    <row r="743" spans="2:14" x14ac:dyDescent="0.25">
      <c r="B743" s="9">
        <f t="shared" si="83"/>
        <v>724</v>
      </c>
      <c r="C743" s="42">
        <f>'Simulacion sistema (hoja4)'!BV734</f>
        <v>0.81120023763944626</v>
      </c>
      <c r="D743" s="42">
        <f>'Simulacion sistema (hoja4)'!BW734</f>
        <v>0.8429440872015338</v>
      </c>
      <c r="E743" s="44">
        <f t="shared" si="77"/>
        <v>110762853.05828154</v>
      </c>
      <c r="F743" s="45">
        <f t="shared" si="78"/>
        <v>206.96838382061188</v>
      </c>
      <c r="G743" s="45">
        <f t="shared" si="79"/>
        <v>362.19467168607082</v>
      </c>
      <c r="H743" s="46">
        <f t="shared" si="80"/>
        <v>1E-3</v>
      </c>
      <c r="I743" s="46">
        <f t="shared" si="81"/>
        <v>0.999</v>
      </c>
      <c r="J743" s="47">
        <f t="shared" si="82"/>
        <v>40117715198.456787</v>
      </c>
      <c r="K743" s="27"/>
      <c r="L743" s="27"/>
      <c r="M743" s="27"/>
      <c r="N743" s="27"/>
    </row>
    <row r="744" spans="2:14" x14ac:dyDescent="0.25">
      <c r="B744" s="9">
        <f t="shared" si="83"/>
        <v>725</v>
      </c>
      <c r="C744" s="42">
        <f>'Simulacion sistema (hoja4)'!BV735</f>
        <v>0.82180386926596427</v>
      </c>
      <c r="D744" s="42">
        <f>'Simulacion sistema (hoja4)'!BW735</f>
        <v>0.85087491461853804</v>
      </c>
      <c r="E744" s="44">
        <f t="shared" si="77"/>
        <v>111804963.78087589</v>
      </c>
      <c r="F744" s="45">
        <f t="shared" si="78"/>
        <v>206.96838382061188</v>
      </c>
      <c r="G744" s="45">
        <f t="shared" si="79"/>
        <v>362.19467168607082</v>
      </c>
      <c r="H744" s="46">
        <f t="shared" si="80"/>
        <v>1E-3</v>
      </c>
      <c r="I744" s="46">
        <f t="shared" si="81"/>
        <v>0.999</v>
      </c>
      <c r="J744" s="47">
        <f t="shared" si="82"/>
        <v>40495162149.487381</v>
      </c>
      <c r="K744" s="27"/>
      <c r="L744" s="27"/>
      <c r="M744" s="27"/>
      <c r="N744" s="27"/>
    </row>
    <row r="745" spans="2:14" x14ac:dyDescent="0.25">
      <c r="B745" s="9">
        <f t="shared" si="83"/>
        <v>726</v>
      </c>
      <c r="C745" s="42">
        <f>'Simulacion sistema (hoja4)'!BV736</f>
        <v>0.83180314436139779</v>
      </c>
      <c r="D745" s="42">
        <f>'Simulacion sistema (hoja4)'!BW736</f>
        <v>0.85068599532721356</v>
      </c>
      <c r="E745" s="44">
        <f t="shared" si="77"/>
        <v>111780139.78599587</v>
      </c>
      <c r="F745" s="45">
        <f t="shared" si="78"/>
        <v>206.96838382061188</v>
      </c>
      <c r="G745" s="45">
        <f t="shared" si="79"/>
        <v>362.19467168607082</v>
      </c>
      <c r="H745" s="46">
        <f t="shared" si="80"/>
        <v>1E-3</v>
      </c>
      <c r="I745" s="46">
        <f t="shared" si="81"/>
        <v>0.999</v>
      </c>
      <c r="J745" s="47">
        <f t="shared" si="82"/>
        <v>40486171030.811874</v>
      </c>
      <c r="K745" s="27"/>
      <c r="L745" s="27"/>
      <c r="M745" s="27"/>
      <c r="N745" s="27"/>
    </row>
    <row r="746" spans="2:14" x14ac:dyDescent="0.25">
      <c r="B746" s="9">
        <f t="shared" si="83"/>
        <v>727</v>
      </c>
      <c r="C746" s="42">
        <f>'Simulacion sistema (hoja4)'!BV737</f>
        <v>0.82023423182444966</v>
      </c>
      <c r="D746" s="42">
        <f>'Simulacion sistema (hoja4)'!BW737</f>
        <v>0.84861305377321405</v>
      </c>
      <c r="E746" s="44">
        <f t="shared" si="77"/>
        <v>111507755.26580033</v>
      </c>
      <c r="F746" s="45">
        <f t="shared" si="78"/>
        <v>206.96838382061188</v>
      </c>
      <c r="G746" s="45">
        <f t="shared" si="79"/>
        <v>362.19467168607082</v>
      </c>
      <c r="H746" s="46">
        <f t="shared" si="80"/>
        <v>1E-3</v>
      </c>
      <c r="I746" s="46">
        <f t="shared" si="81"/>
        <v>0.999</v>
      </c>
      <c r="J746" s="47">
        <f t="shared" si="82"/>
        <v>40387514808.947281</v>
      </c>
      <c r="K746" s="27"/>
      <c r="L746" s="27"/>
      <c r="M746" s="27"/>
      <c r="N746" s="27"/>
    </row>
    <row r="747" spans="2:14" x14ac:dyDescent="0.25">
      <c r="B747" s="9">
        <f t="shared" si="83"/>
        <v>728</v>
      </c>
      <c r="C747" s="42">
        <f>'Simulacion sistema (hoja4)'!BV738</f>
        <v>0.82201198449777113</v>
      </c>
      <c r="D747" s="42">
        <f>'Simulacion sistema (hoja4)'!BW738</f>
        <v>0.84955289053075023</v>
      </c>
      <c r="E747" s="44">
        <f t="shared" si="77"/>
        <v>111631249.81574057</v>
      </c>
      <c r="F747" s="45">
        <f t="shared" si="78"/>
        <v>206.96838382061188</v>
      </c>
      <c r="G747" s="45">
        <f t="shared" si="79"/>
        <v>362.19467168607082</v>
      </c>
      <c r="H747" s="46">
        <f t="shared" si="80"/>
        <v>1E-3</v>
      </c>
      <c r="I747" s="46">
        <f t="shared" si="81"/>
        <v>0.999</v>
      </c>
      <c r="J747" s="47">
        <f t="shared" si="82"/>
        <v>40432243876.917908</v>
      </c>
      <c r="K747" s="27"/>
      <c r="L747" s="27"/>
      <c r="M747" s="27"/>
      <c r="N747" s="27"/>
    </row>
    <row r="748" spans="2:14" x14ac:dyDescent="0.25">
      <c r="B748" s="9">
        <f t="shared" si="83"/>
        <v>729</v>
      </c>
      <c r="C748" s="42">
        <f>'Simulacion sistema (hoja4)'!BV739</f>
        <v>0.81172187961032416</v>
      </c>
      <c r="D748" s="42">
        <f>'Simulacion sistema (hoja4)'!BW739</f>
        <v>0.85132889576123183</v>
      </c>
      <c r="E748" s="44">
        <f t="shared" si="77"/>
        <v>111864616.90302587</v>
      </c>
      <c r="F748" s="45">
        <f t="shared" si="78"/>
        <v>206.96838382061188</v>
      </c>
      <c r="G748" s="45">
        <f t="shared" si="79"/>
        <v>362.19467168607082</v>
      </c>
      <c r="H748" s="46">
        <f t="shared" si="80"/>
        <v>1E-3</v>
      </c>
      <c r="I748" s="46">
        <f t="shared" si="81"/>
        <v>0.999</v>
      </c>
      <c r="J748" s="47">
        <f t="shared" si="82"/>
        <v>40516768192.479538</v>
      </c>
      <c r="K748" s="27"/>
      <c r="L748" s="27"/>
      <c r="M748" s="27"/>
      <c r="N748" s="27"/>
    </row>
    <row r="749" spans="2:14" x14ac:dyDescent="0.25">
      <c r="B749" s="9">
        <f t="shared" si="83"/>
        <v>730</v>
      </c>
      <c r="C749" s="42">
        <f>'Simulacion sistema (hoja4)'!BV740</f>
        <v>0.8024599455865925</v>
      </c>
      <c r="D749" s="42">
        <f>'Simulacion sistema (hoja4)'!BW740</f>
        <v>0.84844453679139908</v>
      </c>
      <c r="E749" s="44">
        <f t="shared" si="77"/>
        <v>111485612.13438983</v>
      </c>
      <c r="F749" s="45">
        <f t="shared" si="78"/>
        <v>206.96838382061188</v>
      </c>
      <c r="G749" s="45">
        <f t="shared" si="79"/>
        <v>362.19467168607082</v>
      </c>
      <c r="H749" s="46">
        <f t="shared" si="80"/>
        <v>1E-3</v>
      </c>
      <c r="I749" s="46">
        <f t="shared" si="81"/>
        <v>0.999</v>
      </c>
      <c r="J749" s="47">
        <f t="shared" si="82"/>
        <v>40379494684.735962</v>
      </c>
      <c r="K749" s="27"/>
      <c r="L749" s="27"/>
      <c r="M749" s="27"/>
      <c r="N749" s="27"/>
    </row>
    <row r="750" spans="2:14" x14ac:dyDescent="0.25">
      <c r="B750" s="9">
        <f t="shared" si="83"/>
        <v>731</v>
      </c>
      <c r="C750" s="42">
        <f>'Simulacion sistema (hoja4)'!BV741</f>
        <v>0.81235482016384597</v>
      </c>
      <c r="D750" s="42">
        <f>'Simulacion sistema (hoja4)'!BW741</f>
        <v>0.84736985377475194</v>
      </c>
      <c r="E750" s="44">
        <f t="shared" si="77"/>
        <v>111344398.7860024</v>
      </c>
      <c r="F750" s="45">
        <f t="shared" si="78"/>
        <v>206.96838382061188</v>
      </c>
      <c r="G750" s="45">
        <f t="shared" si="79"/>
        <v>362.19467168607082</v>
      </c>
      <c r="H750" s="46">
        <f t="shared" si="80"/>
        <v>1E-3</v>
      </c>
      <c r="I750" s="46">
        <f t="shared" si="81"/>
        <v>0.999</v>
      </c>
      <c r="J750" s="47">
        <f t="shared" si="82"/>
        <v>40328347962.379082</v>
      </c>
      <c r="K750" s="27"/>
      <c r="L750" s="27"/>
      <c r="M750" s="27"/>
      <c r="N750" s="27"/>
    </row>
    <row r="751" spans="2:14" x14ac:dyDescent="0.25">
      <c r="B751" s="9">
        <f t="shared" si="83"/>
        <v>732</v>
      </c>
      <c r="C751" s="42">
        <f>'Simulacion sistema (hoja4)'!BV742</f>
        <v>0.82965266692700346</v>
      </c>
      <c r="D751" s="42">
        <f>'Simulacion sistema (hoja4)'!BW742</f>
        <v>0.85212462874567574</v>
      </c>
      <c r="E751" s="44">
        <f t="shared" si="77"/>
        <v>111969176.21718179</v>
      </c>
      <c r="F751" s="45">
        <f t="shared" si="78"/>
        <v>206.96838382061188</v>
      </c>
      <c r="G751" s="45">
        <f t="shared" si="79"/>
        <v>362.19467168607082</v>
      </c>
      <c r="H751" s="46">
        <f t="shared" si="80"/>
        <v>1E-3</v>
      </c>
      <c r="I751" s="46">
        <f t="shared" si="81"/>
        <v>0.999</v>
      </c>
      <c r="J751" s="47">
        <f t="shared" si="82"/>
        <v>40554639018.941963</v>
      </c>
      <c r="K751" s="27"/>
      <c r="L751" s="27"/>
      <c r="M751" s="27"/>
      <c r="N751" s="27"/>
    </row>
    <row r="752" spans="2:14" x14ac:dyDescent="0.25">
      <c r="B752" s="9">
        <f t="shared" si="83"/>
        <v>733</v>
      </c>
      <c r="C752" s="42">
        <f>'Simulacion sistema (hoja4)'!BV743</f>
        <v>0.83630772010189558</v>
      </c>
      <c r="D752" s="42">
        <f>'Simulacion sistema (hoja4)'!BW743</f>
        <v>0.85279369425306228</v>
      </c>
      <c r="E752" s="44">
        <f t="shared" si="77"/>
        <v>112057091.42485239</v>
      </c>
      <c r="F752" s="45">
        <f t="shared" si="78"/>
        <v>206.96838382061188</v>
      </c>
      <c r="G752" s="45">
        <f t="shared" si="79"/>
        <v>362.19467168607082</v>
      </c>
      <c r="H752" s="46">
        <f t="shared" si="80"/>
        <v>1E-3</v>
      </c>
      <c r="I752" s="46">
        <f t="shared" si="81"/>
        <v>0.999</v>
      </c>
      <c r="J752" s="47">
        <f t="shared" si="82"/>
        <v>40586481438.720428</v>
      </c>
      <c r="K752" s="27"/>
      <c r="L752" s="27"/>
      <c r="M752" s="27"/>
      <c r="N752" s="27"/>
    </row>
    <row r="753" spans="2:14" x14ac:dyDescent="0.25">
      <c r="B753" s="9">
        <f t="shared" si="83"/>
        <v>734</v>
      </c>
      <c r="C753" s="42">
        <f>'Simulacion sistema (hoja4)'!BV744</f>
        <v>0.80312686972298164</v>
      </c>
      <c r="D753" s="42">
        <f>'Simulacion sistema (hoja4)'!BW744</f>
        <v>0.85194916592824566</v>
      </c>
      <c r="E753" s="44">
        <f t="shared" si="77"/>
        <v>111946120.40297148</v>
      </c>
      <c r="F753" s="45">
        <f t="shared" si="78"/>
        <v>206.96838382061188</v>
      </c>
      <c r="G753" s="45">
        <f t="shared" si="79"/>
        <v>362.19467168607082</v>
      </c>
      <c r="H753" s="46">
        <f t="shared" si="80"/>
        <v>1E-3</v>
      </c>
      <c r="I753" s="46">
        <f t="shared" si="81"/>
        <v>0.999</v>
      </c>
      <c r="J753" s="47">
        <f t="shared" si="82"/>
        <v>40546288325.883606</v>
      </c>
      <c r="K753" s="27"/>
      <c r="L753" s="27"/>
      <c r="M753" s="27"/>
      <c r="N753" s="27"/>
    </row>
    <row r="754" spans="2:14" x14ac:dyDescent="0.25">
      <c r="B754" s="9">
        <f t="shared" si="83"/>
        <v>735</v>
      </c>
      <c r="C754" s="42">
        <f>'Simulacion sistema (hoja4)'!BV745</f>
        <v>0.81491064183127115</v>
      </c>
      <c r="D754" s="42">
        <f>'Simulacion sistema (hoja4)'!BW745</f>
        <v>0.84616270786900327</v>
      </c>
      <c r="E754" s="44">
        <f t="shared" si="77"/>
        <v>111185779.81398703</v>
      </c>
      <c r="F754" s="45">
        <f t="shared" si="78"/>
        <v>206.96838382061188</v>
      </c>
      <c r="G754" s="45">
        <f t="shared" si="79"/>
        <v>362.19467168607082</v>
      </c>
      <c r="H754" s="46">
        <f t="shared" si="80"/>
        <v>1E-3</v>
      </c>
      <c r="I754" s="46">
        <f t="shared" si="81"/>
        <v>0.999</v>
      </c>
      <c r="J754" s="47">
        <f t="shared" si="82"/>
        <v>40270897015.886795</v>
      </c>
      <c r="K754" s="27"/>
      <c r="L754" s="27"/>
      <c r="M754" s="27"/>
      <c r="N754" s="27"/>
    </row>
    <row r="755" spans="2:14" x14ac:dyDescent="0.25">
      <c r="B755" s="9">
        <f t="shared" si="83"/>
        <v>736</v>
      </c>
      <c r="C755" s="42">
        <f>'Simulacion sistema (hoja4)'!BV746</f>
        <v>0.82655177342465336</v>
      </c>
      <c r="D755" s="42">
        <f>'Simulacion sistema (hoja4)'!BW746</f>
        <v>0.84883140723114225</v>
      </c>
      <c r="E755" s="44">
        <f t="shared" si="77"/>
        <v>111536446.91017209</v>
      </c>
      <c r="F755" s="45">
        <f t="shared" si="78"/>
        <v>206.96838382061188</v>
      </c>
      <c r="G755" s="45">
        <f t="shared" si="79"/>
        <v>362.19467168607082</v>
      </c>
      <c r="H755" s="46">
        <f t="shared" si="80"/>
        <v>1E-3</v>
      </c>
      <c r="I755" s="46">
        <f t="shared" si="81"/>
        <v>0.999</v>
      </c>
      <c r="J755" s="47">
        <f t="shared" si="82"/>
        <v>40397906769.660645</v>
      </c>
      <c r="K755" s="27"/>
      <c r="L755" s="27"/>
      <c r="M755" s="27"/>
      <c r="N755" s="27"/>
    </row>
    <row r="756" spans="2:14" x14ac:dyDescent="0.25">
      <c r="B756" s="9">
        <f t="shared" si="83"/>
        <v>737</v>
      </c>
      <c r="C756" s="42">
        <f>'Simulacion sistema (hoja4)'!BV747</f>
        <v>0.82809912824400245</v>
      </c>
      <c r="D756" s="42">
        <f>'Simulacion sistema (hoja4)'!BW747</f>
        <v>0.84940501604025354</v>
      </c>
      <c r="E756" s="44">
        <f t="shared" si="77"/>
        <v>111611819.10768931</v>
      </c>
      <c r="F756" s="45">
        <f t="shared" si="78"/>
        <v>206.96838382061188</v>
      </c>
      <c r="G756" s="45">
        <f t="shared" si="79"/>
        <v>362.19467168607082</v>
      </c>
      <c r="H756" s="46">
        <f t="shared" si="80"/>
        <v>1E-3</v>
      </c>
      <c r="I756" s="46">
        <f t="shared" si="81"/>
        <v>0.999</v>
      </c>
      <c r="J756" s="47">
        <f t="shared" si="82"/>
        <v>40425206177.994652</v>
      </c>
      <c r="K756" s="27"/>
      <c r="L756" s="27"/>
      <c r="M756" s="27"/>
      <c r="N756" s="27"/>
    </row>
    <row r="757" spans="2:14" x14ac:dyDescent="0.25">
      <c r="B757" s="9">
        <f t="shared" si="83"/>
        <v>738</v>
      </c>
      <c r="C757" s="42">
        <f>'Simulacion sistema (hoja4)'!BV748</f>
        <v>0.81918813905299115</v>
      </c>
      <c r="D757" s="42">
        <f>'Simulacion sistema (hoja4)'!BW748</f>
        <v>0.85238513457539955</v>
      </c>
      <c r="E757" s="44">
        <f t="shared" si="77"/>
        <v>112003406.6832075</v>
      </c>
      <c r="F757" s="45">
        <f t="shared" si="78"/>
        <v>206.96838382061188</v>
      </c>
      <c r="G757" s="45">
        <f t="shared" si="79"/>
        <v>362.19467168607082</v>
      </c>
      <c r="H757" s="46">
        <f t="shared" si="80"/>
        <v>1E-3</v>
      </c>
      <c r="I757" s="46">
        <f t="shared" si="81"/>
        <v>0.999</v>
      </c>
      <c r="J757" s="47">
        <f t="shared" si="82"/>
        <v>40567037111.34581</v>
      </c>
      <c r="K757" s="27"/>
      <c r="L757" s="27"/>
      <c r="M757" s="27"/>
      <c r="N757" s="27"/>
    </row>
    <row r="758" spans="2:14" x14ac:dyDescent="0.25">
      <c r="B758" s="9">
        <f t="shared" si="83"/>
        <v>739</v>
      </c>
      <c r="C758" s="42">
        <f>'Simulacion sistema (hoja4)'!BV749</f>
        <v>0.81646311607953348</v>
      </c>
      <c r="D758" s="42">
        <f>'Simulacion sistema (hoja4)'!BW749</f>
        <v>0.84443512076694838</v>
      </c>
      <c r="E758" s="44">
        <f t="shared" si="77"/>
        <v>110958774.86877702</v>
      </c>
      <c r="F758" s="45">
        <f t="shared" si="78"/>
        <v>206.96838382061188</v>
      </c>
      <c r="G758" s="45">
        <f t="shared" si="79"/>
        <v>362.19467168607082</v>
      </c>
      <c r="H758" s="46">
        <f t="shared" si="80"/>
        <v>1E-3</v>
      </c>
      <c r="I758" s="46">
        <f t="shared" si="81"/>
        <v>0.999</v>
      </c>
      <c r="J758" s="47">
        <f t="shared" si="82"/>
        <v>40188677034.285339</v>
      </c>
      <c r="K758" s="27"/>
      <c r="L758" s="27"/>
      <c r="M758" s="27"/>
      <c r="N758" s="27"/>
    </row>
    <row r="759" spans="2:14" x14ac:dyDescent="0.25">
      <c r="B759" s="9">
        <f t="shared" si="83"/>
        <v>740</v>
      </c>
      <c r="C759" s="42">
        <f>'Simulacion sistema (hoja4)'!BV750</f>
        <v>0.80871132025211379</v>
      </c>
      <c r="D759" s="42">
        <f>'Simulacion sistema (hoja4)'!BW750</f>
        <v>0.83961448644522441</v>
      </c>
      <c r="E759" s="44">
        <f t="shared" si="77"/>
        <v>110325343.51890248</v>
      </c>
      <c r="F759" s="45">
        <f t="shared" si="78"/>
        <v>206.96838382061188</v>
      </c>
      <c r="G759" s="45">
        <f t="shared" si="79"/>
        <v>362.19467168607082</v>
      </c>
      <c r="H759" s="46">
        <f t="shared" si="80"/>
        <v>1E-3</v>
      </c>
      <c r="I759" s="46">
        <f t="shared" si="81"/>
        <v>0.999</v>
      </c>
      <c r="J759" s="47">
        <f t="shared" si="82"/>
        <v>39959251574.481865</v>
      </c>
      <c r="K759" s="27"/>
      <c r="L759" s="27"/>
      <c r="M759" s="27"/>
      <c r="N759" s="27"/>
    </row>
    <row r="760" spans="2:14" x14ac:dyDescent="0.25">
      <c r="B760" s="9">
        <f t="shared" si="83"/>
        <v>741</v>
      </c>
      <c r="C760" s="42">
        <f>'Simulacion sistema (hoja4)'!BV751</f>
        <v>0.80781092049227909</v>
      </c>
      <c r="D760" s="42">
        <f>'Simulacion sistema (hoja4)'!BW751</f>
        <v>0.84275318417311484</v>
      </c>
      <c r="E760" s="44">
        <f t="shared" si="77"/>
        <v>110737768.40034729</v>
      </c>
      <c r="F760" s="45">
        <f t="shared" si="78"/>
        <v>206.96838382061188</v>
      </c>
      <c r="G760" s="45">
        <f t="shared" si="79"/>
        <v>362.19467168607082</v>
      </c>
      <c r="H760" s="46">
        <f t="shared" si="80"/>
        <v>1E-3</v>
      </c>
      <c r="I760" s="46">
        <f t="shared" si="81"/>
        <v>0.999</v>
      </c>
      <c r="J760" s="47">
        <f t="shared" si="82"/>
        <v>40108629669.011932</v>
      </c>
      <c r="K760" s="27"/>
      <c r="L760" s="27"/>
      <c r="M760" s="27"/>
      <c r="N760" s="27"/>
    </row>
    <row r="761" spans="2:14" x14ac:dyDescent="0.25">
      <c r="B761" s="9">
        <f t="shared" si="83"/>
        <v>742</v>
      </c>
      <c r="C761" s="42">
        <f>'Simulacion sistema (hoja4)'!BV752</f>
        <v>0.81959102398337891</v>
      </c>
      <c r="D761" s="42">
        <f>'Simulacion sistema (hoja4)'!BW752</f>
        <v>0.84474467196744052</v>
      </c>
      <c r="E761" s="44">
        <f t="shared" si="77"/>
        <v>110999449.89652169</v>
      </c>
      <c r="F761" s="45">
        <f t="shared" si="78"/>
        <v>206.96838382061188</v>
      </c>
      <c r="G761" s="45">
        <f t="shared" si="79"/>
        <v>362.19467168607082</v>
      </c>
      <c r="H761" s="46">
        <f t="shared" si="80"/>
        <v>1E-3</v>
      </c>
      <c r="I761" s="46">
        <f t="shared" si="81"/>
        <v>0.999</v>
      </c>
      <c r="J761" s="47">
        <f t="shared" si="82"/>
        <v>40203409312.605141</v>
      </c>
      <c r="K761" s="27"/>
      <c r="L761" s="27"/>
      <c r="M761" s="27"/>
      <c r="N761" s="27"/>
    </row>
    <row r="762" spans="2:14" x14ac:dyDescent="0.25">
      <c r="B762" s="9">
        <f t="shared" si="83"/>
        <v>743</v>
      </c>
      <c r="C762" s="42">
        <f>'Simulacion sistema (hoja4)'!BV753</f>
        <v>0.82319294559428746</v>
      </c>
      <c r="D762" s="42">
        <f>'Simulacion sistema (hoja4)'!BW753</f>
        <v>0.84617167888087974</v>
      </c>
      <c r="E762" s="44">
        <f t="shared" si="77"/>
        <v>111186958.6049476</v>
      </c>
      <c r="F762" s="45">
        <f t="shared" si="78"/>
        <v>206.96838382061188</v>
      </c>
      <c r="G762" s="45">
        <f t="shared" si="79"/>
        <v>362.19467168607082</v>
      </c>
      <c r="H762" s="46">
        <f t="shared" si="80"/>
        <v>1E-3</v>
      </c>
      <c r="I762" s="46">
        <f t="shared" si="81"/>
        <v>0.999</v>
      </c>
      <c r="J762" s="47">
        <f t="shared" si="82"/>
        <v>40271323967.691742</v>
      </c>
      <c r="K762" s="27"/>
      <c r="L762" s="27"/>
      <c r="M762" s="27"/>
      <c r="N762" s="27"/>
    </row>
    <row r="763" spans="2:14" x14ac:dyDescent="0.25">
      <c r="B763" s="9">
        <f t="shared" si="83"/>
        <v>744</v>
      </c>
      <c r="C763" s="42">
        <f>'Simulacion sistema (hoja4)'!BV754</f>
        <v>0.81712415639546709</v>
      </c>
      <c r="D763" s="42">
        <f>'Simulacion sistema (hoja4)'!BW754</f>
        <v>0.85005238066060085</v>
      </c>
      <c r="E763" s="44">
        <f t="shared" si="77"/>
        <v>111696882.81880295</v>
      </c>
      <c r="F763" s="45">
        <f t="shared" si="78"/>
        <v>206.96838382061188</v>
      </c>
      <c r="G763" s="45">
        <f t="shared" si="79"/>
        <v>362.19467168607082</v>
      </c>
      <c r="H763" s="46">
        <f t="shared" si="80"/>
        <v>1E-3</v>
      </c>
      <c r="I763" s="46">
        <f t="shared" si="81"/>
        <v>0.999</v>
      </c>
      <c r="J763" s="47">
        <f t="shared" si="82"/>
        <v>40456015800.913857</v>
      </c>
      <c r="K763" s="27"/>
      <c r="L763" s="27"/>
      <c r="M763" s="27"/>
      <c r="N763" s="27"/>
    </row>
    <row r="764" spans="2:14" x14ac:dyDescent="0.25">
      <c r="B764" s="9">
        <f t="shared" si="83"/>
        <v>745</v>
      </c>
      <c r="C764" s="42">
        <f>'Simulacion sistema (hoja4)'!BV755</f>
        <v>0.83346018757339668</v>
      </c>
      <c r="D764" s="42">
        <f>'Simulacion sistema (hoja4)'!BW755</f>
        <v>0.85155448966927194</v>
      </c>
      <c r="E764" s="44">
        <f t="shared" si="77"/>
        <v>111894259.94254233</v>
      </c>
      <c r="F764" s="45">
        <f t="shared" si="78"/>
        <v>206.96838382061188</v>
      </c>
      <c r="G764" s="45">
        <f t="shared" si="79"/>
        <v>362.19467168607082</v>
      </c>
      <c r="H764" s="46">
        <f t="shared" si="80"/>
        <v>1E-3</v>
      </c>
      <c r="I764" s="46">
        <f t="shared" si="81"/>
        <v>0.999</v>
      </c>
      <c r="J764" s="47">
        <f t="shared" si="82"/>
        <v>40527504743.444984</v>
      </c>
      <c r="K764" s="27"/>
      <c r="L764" s="27"/>
      <c r="M764" s="27"/>
      <c r="N764" s="27"/>
    </row>
    <row r="765" spans="2:14" x14ac:dyDescent="0.25">
      <c r="B765" s="9">
        <f t="shared" si="83"/>
        <v>746</v>
      </c>
      <c r="C765" s="42">
        <f>'Simulacion sistema (hoja4)'!BV756</f>
        <v>0.81997417128129901</v>
      </c>
      <c r="D765" s="42">
        <f>'Simulacion sistema (hoja4)'!BW756</f>
        <v>0.85010287639928184</v>
      </c>
      <c r="E765" s="44">
        <f t="shared" si="77"/>
        <v>111703517.95886564</v>
      </c>
      <c r="F765" s="45">
        <f t="shared" si="78"/>
        <v>206.96838382061188</v>
      </c>
      <c r="G765" s="45">
        <f t="shared" si="79"/>
        <v>362.19467168607082</v>
      </c>
      <c r="H765" s="46">
        <f t="shared" si="80"/>
        <v>1E-3</v>
      </c>
      <c r="I765" s="46">
        <f t="shared" si="81"/>
        <v>0.999</v>
      </c>
      <c r="J765" s="47">
        <f t="shared" si="82"/>
        <v>40458419013.290459</v>
      </c>
      <c r="K765" s="27"/>
      <c r="L765" s="27"/>
      <c r="M765" s="27"/>
      <c r="N765" s="27"/>
    </row>
    <row r="766" spans="2:14" x14ac:dyDescent="0.25">
      <c r="B766" s="9">
        <f t="shared" si="83"/>
        <v>747</v>
      </c>
      <c r="C766" s="42">
        <f>'Simulacion sistema (hoja4)'!BV757</f>
        <v>0.82687691192462809</v>
      </c>
      <c r="D766" s="42">
        <f>'Simulacion sistema (hoja4)'!BW757</f>
        <v>0.84775376294149751</v>
      </c>
      <c r="E766" s="44">
        <f t="shared" si="77"/>
        <v>111394844.45051278</v>
      </c>
      <c r="F766" s="45">
        <f t="shared" si="78"/>
        <v>206.96838382061188</v>
      </c>
      <c r="G766" s="45">
        <f t="shared" si="79"/>
        <v>362.19467168607082</v>
      </c>
      <c r="H766" s="46">
        <f t="shared" si="80"/>
        <v>1E-3</v>
      </c>
      <c r="I766" s="46">
        <f t="shared" si="81"/>
        <v>0.999</v>
      </c>
      <c r="J766" s="47">
        <f t="shared" si="82"/>
        <v>40346619113.274406</v>
      </c>
      <c r="K766" s="27"/>
      <c r="L766" s="27"/>
      <c r="M766" s="27"/>
      <c r="N766" s="27"/>
    </row>
    <row r="767" spans="2:14" x14ac:dyDescent="0.25">
      <c r="B767" s="9">
        <f t="shared" si="83"/>
        <v>748</v>
      </c>
      <c r="C767" s="42">
        <f>'Simulacion sistema (hoja4)'!BV758</f>
        <v>0.82862124972804141</v>
      </c>
      <c r="D767" s="42">
        <f>'Simulacion sistema (hoja4)'!BW758</f>
        <v>0.84309478063358134</v>
      </c>
      <c r="E767" s="44">
        <f t="shared" si="77"/>
        <v>110782654.17525259</v>
      </c>
      <c r="F767" s="45">
        <f t="shared" si="78"/>
        <v>206.96838382061188</v>
      </c>
      <c r="G767" s="45">
        <f t="shared" si="79"/>
        <v>362.19467168607082</v>
      </c>
      <c r="H767" s="46">
        <f t="shared" si="80"/>
        <v>1E-3</v>
      </c>
      <c r="I767" s="46">
        <f t="shared" si="81"/>
        <v>0.999</v>
      </c>
      <c r="J767" s="47">
        <f t="shared" si="82"/>
        <v>40124887057.517136</v>
      </c>
      <c r="K767" s="27"/>
      <c r="L767" s="27"/>
      <c r="M767" s="27"/>
      <c r="N767" s="27"/>
    </row>
    <row r="768" spans="2:14" x14ac:dyDescent="0.25">
      <c r="B768" s="9">
        <f t="shared" si="83"/>
        <v>749</v>
      </c>
      <c r="C768" s="42">
        <f>'Simulacion sistema (hoja4)'!BV759</f>
        <v>0.82419376474307915</v>
      </c>
      <c r="D768" s="42">
        <f>'Simulacion sistema (hoja4)'!BW759</f>
        <v>0.84957573965378885</v>
      </c>
      <c r="E768" s="44">
        <f t="shared" si="77"/>
        <v>111634252.19050784</v>
      </c>
      <c r="F768" s="45">
        <f t="shared" si="78"/>
        <v>206.96838382061188</v>
      </c>
      <c r="G768" s="45">
        <f t="shared" si="79"/>
        <v>362.19467168607082</v>
      </c>
      <c r="H768" s="46">
        <f t="shared" si="80"/>
        <v>1E-3</v>
      </c>
      <c r="I768" s="46">
        <f t="shared" si="81"/>
        <v>0.999</v>
      </c>
      <c r="J768" s="47">
        <f t="shared" si="82"/>
        <v>40433331321.06102</v>
      </c>
      <c r="K768" s="27"/>
      <c r="L768" s="27"/>
      <c r="M768" s="27"/>
      <c r="N768" s="27"/>
    </row>
    <row r="769" spans="2:14" x14ac:dyDescent="0.25">
      <c r="B769" s="9">
        <f t="shared" si="83"/>
        <v>750</v>
      </c>
      <c r="C769" s="42">
        <f>'Simulacion sistema (hoja4)'!BV760</f>
        <v>0.81896122872134969</v>
      </c>
      <c r="D769" s="42">
        <f>'Simulacion sistema (hoja4)'!BW760</f>
        <v>0.84066950966513687</v>
      </c>
      <c r="E769" s="44">
        <f t="shared" si="77"/>
        <v>110463973.56999898</v>
      </c>
      <c r="F769" s="45">
        <f t="shared" si="78"/>
        <v>206.96838382061188</v>
      </c>
      <c r="G769" s="45">
        <f t="shared" si="79"/>
        <v>362.19467168607082</v>
      </c>
      <c r="H769" s="46">
        <f t="shared" si="80"/>
        <v>1E-3</v>
      </c>
      <c r="I769" s="46">
        <f t="shared" si="81"/>
        <v>0.999</v>
      </c>
      <c r="J769" s="47">
        <f t="shared" si="82"/>
        <v>40009462640.324585</v>
      </c>
      <c r="K769" s="27"/>
      <c r="L769" s="27"/>
      <c r="M769" s="27"/>
      <c r="N769" s="27"/>
    </row>
    <row r="770" spans="2:14" x14ac:dyDescent="0.25">
      <c r="B770" s="9">
        <f t="shared" si="83"/>
        <v>751</v>
      </c>
      <c r="C770" s="42">
        <f>'Simulacion sistema (hoja4)'!BV761</f>
        <v>0.82677064256896193</v>
      </c>
      <c r="D770" s="42">
        <f>'Simulacion sistema (hoja4)'!BW761</f>
        <v>0.85228499495793575</v>
      </c>
      <c r="E770" s="44">
        <f t="shared" si="77"/>
        <v>111990248.33747275</v>
      </c>
      <c r="F770" s="45">
        <f t="shared" si="78"/>
        <v>206.96838382061188</v>
      </c>
      <c r="G770" s="45">
        <f t="shared" si="79"/>
        <v>362.19467168607082</v>
      </c>
      <c r="H770" s="46">
        <f t="shared" si="80"/>
        <v>1E-3</v>
      </c>
      <c r="I770" s="46">
        <f t="shared" si="81"/>
        <v>0.999</v>
      </c>
      <c r="J770" s="47">
        <f t="shared" si="82"/>
        <v>40562271228.632484</v>
      </c>
      <c r="K770" s="27"/>
      <c r="L770" s="27"/>
      <c r="M770" s="27"/>
      <c r="N770" s="27"/>
    </row>
    <row r="771" spans="2:14" x14ac:dyDescent="0.25">
      <c r="B771" s="9">
        <f t="shared" si="83"/>
        <v>752</v>
      </c>
      <c r="C771" s="42">
        <f>'Simulacion sistema (hoja4)'!BV762</f>
        <v>0.82890533195962346</v>
      </c>
      <c r="D771" s="42">
        <f>'Simulacion sistema (hoja4)'!BW762</f>
        <v>0.85064906559592923</v>
      </c>
      <c r="E771" s="44">
        <f t="shared" si="77"/>
        <v>111775287.21930511</v>
      </c>
      <c r="F771" s="45">
        <f t="shared" si="78"/>
        <v>206.96838382061188</v>
      </c>
      <c r="G771" s="45">
        <f t="shared" si="79"/>
        <v>362.19467168607082</v>
      </c>
      <c r="H771" s="46">
        <f t="shared" si="80"/>
        <v>1E-3</v>
      </c>
      <c r="I771" s="46">
        <f t="shared" si="81"/>
        <v>0.999</v>
      </c>
      <c r="J771" s="47">
        <f t="shared" si="82"/>
        <v>40484413457.012482</v>
      </c>
      <c r="K771" s="27"/>
      <c r="L771" s="27"/>
      <c r="M771" s="27"/>
      <c r="N771" s="27"/>
    </row>
    <row r="772" spans="2:14" x14ac:dyDescent="0.25">
      <c r="B772" s="9">
        <f t="shared" si="83"/>
        <v>753</v>
      </c>
      <c r="C772" s="42">
        <f>'Simulacion sistema (hoja4)'!BV763</f>
        <v>0.8258103101939519</v>
      </c>
      <c r="D772" s="42">
        <f>'Simulacion sistema (hoja4)'!BW763</f>
        <v>0.84524527545998085</v>
      </c>
      <c r="E772" s="44">
        <f t="shared" si="77"/>
        <v>111065229.19544148</v>
      </c>
      <c r="F772" s="45">
        <f t="shared" si="78"/>
        <v>206.96838382061188</v>
      </c>
      <c r="G772" s="45">
        <f t="shared" si="79"/>
        <v>362.19467168607082</v>
      </c>
      <c r="H772" s="46">
        <f t="shared" si="80"/>
        <v>1E-3</v>
      </c>
      <c r="I772" s="46">
        <f t="shared" si="81"/>
        <v>0.999</v>
      </c>
      <c r="J772" s="47">
        <f t="shared" si="82"/>
        <v>40227234224.181137</v>
      </c>
      <c r="K772" s="27"/>
      <c r="L772" s="27"/>
      <c r="M772" s="27"/>
      <c r="N772" s="27"/>
    </row>
    <row r="773" spans="2:14" x14ac:dyDescent="0.25">
      <c r="B773" s="9">
        <f t="shared" si="83"/>
        <v>754</v>
      </c>
      <c r="C773" s="42">
        <f>'Simulacion sistema (hoja4)'!BV764</f>
        <v>0.82695461895958777</v>
      </c>
      <c r="D773" s="42">
        <f>'Simulacion sistema (hoja4)'!BW764</f>
        <v>0.84081848042770369</v>
      </c>
      <c r="E773" s="44">
        <f t="shared" si="77"/>
        <v>110483548.32820027</v>
      </c>
      <c r="F773" s="45">
        <f t="shared" si="78"/>
        <v>206.96838382061188</v>
      </c>
      <c r="G773" s="45">
        <f t="shared" si="79"/>
        <v>362.19467168607082</v>
      </c>
      <c r="H773" s="46">
        <f t="shared" si="80"/>
        <v>1E-3</v>
      </c>
      <c r="I773" s="46">
        <f t="shared" si="81"/>
        <v>0.999</v>
      </c>
      <c r="J773" s="47">
        <f t="shared" si="82"/>
        <v>40016552513.444633</v>
      </c>
      <c r="K773" s="27"/>
      <c r="L773" s="27"/>
      <c r="M773" s="27"/>
      <c r="N773" s="27"/>
    </row>
    <row r="774" spans="2:14" x14ac:dyDescent="0.25">
      <c r="B774" s="9">
        <f t="shared" si="83"/>
        <v>755</v>
      </c>
      <c r="C774" s="42">
        <f>'Simulacion sistema (hoja4)'!BV765</f>
        <v>0.83112824249945183</v>
      </c>
      <c r="D774" s="42">
        <f>'Simulacion sistema (hoja4)'!BW765</f>
        <v>0.84963534446301692</v>
      </c>
      <c r="E774" s="44">
        <f t="shared" si="77"/>
        <v>111642084.26244041</v>
      </c>
      <c r="F774" s="45">
        <f t="shared" si="78"/>
        <v>206.96838382061188</v>
      </c>
      <c r="G774" s="45">
        <f t="shared" si="79"/>
        <v>362.19467168607082</v>
      </c>
      <c r="H774" s="46">
        <f t="shared" si="80"/>
        <v>1E-3</v>
      </c>
      <c r="I774" s="46">
        <f t="shared" si="81"/>
        <v>0.999</v>
      </c>
      <c r="J774" s="47">
        <f t="shared" si="82"/>
        <v>40436168055.783257</v>
      </c>
      <c r="K774" s="27"/>
      <c r="L774" s="27"/>
      <c r="M774" s="27"/>
      <c r="N774" s="27"/>
    </row>
    <row r="775" spans="2:14" x14ac:dyDescent="0.25">
      <c r="B775" s="9">
        <f t="shared" si="83"/>
        <v>756</v>
      </c>
      <c r="C775" s="42">
        <f>'Simulacion sistema (hoja4)'!BV766</f>
        <v>0.82171969552059176</v>
      </c>
      <c r="D775" s="42">
        <f>'Simulacion sistema (hoja4)'!BW766</f>
        <v>0.84859573093691798</v>
      </c>
      <c r="E775" s="44">
        <f t="shared" si="77"/>
        <v>111505479.04511102</v>
      </c>
      <c r="F775" s="45">
        <f t="shared" si="78"/>
        <v>206.96838382061188</v>
      </c>
      <c r="G775" s="45">
        <f t="shared" si="79"/>
        <v>362.19467168607082</v>
      </c>
      <c r="H775" s="46">
        <f t="shared" si="80"/>
        <v>1E-3</v>
      </c>
      <c r="I775" s="46">
        <f t="shared" si="81"/>
        <v>0.999</v>
      </c>
      <c r="J775" s="47">
        <f t="shared" si="82"/>
        <v>40386690373.942032</v>
      </c>
      <c r="K775" s="27"/>
      <c r="L775" s="27"/>
      <c r="M775" s="27"/>
      <c r="N775" s="27"/>
    </row>
    <row r="776" spans="2:14" x14ac:dyDescent="0.25">
      <c r="B776" s="9">
        <f t="shared" si="83"/>
        <v>757</v>
      </c>
      <c r="C776" s="42">
        <f>'Simulacion sistema (hoja4)'!BV767</f>
        <v>0.83044859879675281</v>
      </c>
      <c r="D776" s="42">
        <f>'Simulacion sistema (hoja4)'!BW767</f>
        <v>0.85415282456172625</v>
      </c>
      <c r="E776" s="44">
        <f t="shared" si="77"/>
        <v>112235681.14741082</v>
      </c>
      <c r="F776" s="45">
        <f t="shared" si="78"/>
        <v>206.96838382061188</v>
      </c>
      <c r="G776" s="45">
        <f t="shared" si="79"/>
        <v>362.19467168607082</v>
      </c>
      <c r="H776" s="46">
        <f t="shared" si="80"/>
        <v>1E-3</v>
      </c>
      <c r="I776" s="46">
        <f t="shared" si="81"/>
        <v>0.999</v>
      </c>
      <c r="J776" s="47">
        <f t="shared" si="82"/>
        <v>40651165684.648994</v>
      </c>
      <c r="K776" s="27"/>
      <c r="L776" s="27"/>
      <c r="M776" s="27"/>
      <c r="N776" s="27"/>
    </row>
    <row r="777" spans="2:14" x14ac:dyDescent="0.25">
      <c r="B777" s="9">
        <f t="shared" si="83"/>
        <v>758</v>
      </c>
      <c r="C777" s="42">
        <f>'Simulacion sistema (hoja4)'!BV768</f>
        <v>0.82888654827626163</v>
      </c>
      <c r="D777" s="42">
        <f>'Simulacion sistema (hoja4)'!BW768</f>
        <v>0.85288464132039554</v>
      </c>
      <c r="E777" s="44">
        <f t="shared" si="77"/>
        <v>112069041.86949997</v>
      </c>
      <c r="F777" s="45">
        <f t="shared" si="78"/>
        <v>206.96838382061188</v>
      </c>
      <c r="G777" s="45">
        <f t="shared" si="79"/>
        <v>362.19467168607082</v>
      </c>
      <c r="H777" s="46">
        <f t="shared" si="80"/>
        <v>1E-3</v>
      </c>
      <c r="I777" s="46">
        <f t="shared" si="81"/>
        <v>0.999</v>
      </c>
      <c r="J777" s="47">
        <f t="shared" si="82"/>
        <v>40590809826.096062</v>
      </c>
      <c r="K777" s="27"/>
      <c r="L777" s="27"/>
      <c r="M777" s="27"/>
      <c r="N777" s="27"/>
    </row>
    <row r="778" spans="2:14" x14ac:dyDescent="0.25">
      <c r="B778" s="9">
        <f t="shared" si="83"/>
        <v>759</v>
      </c>
      <c r="C778" s="42">
        <f>'Simulacion sistema (hoja4)'!BV769</f>
        <v>0.82718117903825861</v>
      </c>
      <c r="D778" s="42">
        <f>'Simulacion sistema (hoja4)'!BW769</f>
        <v>0.84456269564378494</v>
      </c>
      <c r="E778" s="44">
        <f t="shared" si="77"/>
        <v>110975538.20759334</v>
      </c>
      <c r="F778" s="45">
        <f t="shared" si="78"/>
        <v>206.96838382061188</v>
      </c>
      <c r="G778" s="45">
        <f t="shared" si="79"/>
        <v>362.19467168607082</v>
      </c>
      <c r="H778" s="46">
        <f t="shared" si="80"/>
        <v>1E-3</v>
      </c>
      <c r="I778" s="46">
        <f t="shared" si="81"/>
        <v>0.999</v>
      </c>
      <c r="J778" s="47">
        <f t="shared" si="82"/>
        <v>40194748626.284279</v>
      </c>
      <c r="K778" s="27"/>
      <c r="L778" s="27"/>
      <c r="M778" s="27"/>
      <c r="N778" s="27"/>
    </row>
    <row r="779" spans="2:14" x14ac:dyDescent="0.25">
      <c r="B779" s="9">
        <f t="shared" si="83"/>
        <v>760</v>
      </c>
      <c r="C779" s="42">
        <f>'Simulacion sistema (hoja4)'!BV770</f>
        <v>0.82431972512405161</v>
      </c>
      <c r="D779" s="42">
        <f>'Simulacion sistema (hoja4)'!BW770</f>
        <v>0.84874177746980517</v>
      </c>
      <c r="E779" s="44">
        <f t="shared" si="77"/>
        <v>111524669.5595324</v>
      </c>
      <c r="F779" s="45">
        <f t="shared" si="78"/>
        <v>206.96838382061188</v>
      </c>
      <c r="G779" s="45">
        <f t="shared" si="79"/>
        <v>362.19467168607082</v>
      </c>
      <c r="H779" s="46">
        <f t="shared" si="80"/>
        <v>1E-3</v>
      </c>
      <c r="I779" s="46">
        <f t="shared" si="81"/>
        <v>0.999</v>
      </c>
      <c r="J779" s="47">
        <f t="shared" si="82"/>
        <v>40393641076.012375</v>
      </c>
      <c r="K779" s="27"/>
      <c r="L779" s="27"/>
      <c r="M779" s="27"/>
      <c r="N779" s="27"/>
    </row>
    <row r="780" spans="2:14" x14ac:dyDescent="0.25">
      <c r="B780" s="9">
        <f t="shared" si="83"/>
        <v>761</v>
      </c>
      <c r="C780" s="42">
        <f>'Simulacion sistema (hoja4)'!BV771</f>
        <v>0.79140323327442919</v>
      </c>
      <c r="D780" s="42">
        <f>'Simulacion sistema (hoja4)'!BW771</f>
        <v>0.84555865252289231</v>
      </c>
      <c r="E780" s="44">
        <f t="shared" si="77"/>
        <v>111106406.94150805</v>
      </c>
      <c r="F780" s="45">
        <f t="shared" si="78"/>
        <v>206.96838382061188</v>
      </c>
      <c r="G780" s="45">
        <f t="shared" si="79"/>
        <v>362.19467168607082</v>
      </c>
      <c r="H780" s="46">
        <f t="shared" si="80"/>
        <v>1E-3</v>
      </c>
      <c r="I780" s="46">
        <f t="shared" si="81"/>
        <v>0.999</v>
      </c>
      <c r="J780" s="47">
        <f t="shared" si="82"/>
        <v>40242148584.398491</v>
      </c>
      <c r="K780" s="27"/>
      <c r="L780" s="27"/>
      <c r="M780" s="27"/>
      <c r="N780" s="27"/>
    </row>
    <row r="781" spans="2:14" x14ac:dyDescent="0.25">
      <c r="B781" s="9">
        <f t="shared" si="83"/>
        <v>762</v>
      </c>
      <c r="C781" s="42">
        <f>'Simulacion sistema (hoja4)'!BV772</f>
        <v>0.82044106810640072</v>
      </c>
      <c r="D781" s="42">
        <f>'Simulacion sistema (hoja4)'!BW772</f>
        <v>0.84727417370186797</v>
      </c>
      <c r="E781" s="44">
        <f t="shared" si="77"/>
        <v>111331826.42442545</v>
      </c>
      <c r="F781" s="45">
        <f t="shared" si="78"/>
        <v>206.96838382061188</v>
      </c>
      <c r="G781" s="45">
        <f t="shared" si="79"/>
        <v>362.19467168607082</v>
      </c>
      <c r="H781" s="46">
        <f t="shared" si="80"/>
        <v>1E-3</v>
      </c>
      <c r="I781" s="46">
        <f t="shared" si="81"/>
        <v>0.999</v>
      </c>
      <c r="J781" s="47">
        <f t="shared" si="82"/>
        <v>40323794320.005402</v>
      </c>
      <c r="K781" s="27"/>
      <c r="L781" s="27"/>
      <c r="M781" s="27"/>
      <c r="N781" s="27"/>
    </row>
    <row r="782" spans="2:14" x14ac:dyDescent="0.25">
      <c r="B782" s="9">
        <f t="shared" si="83"/>
        <v>763</v>
      </c>
      <c r="C782" s="42">
        <f>'Simulacion sistema (hoja4)'!BV773</f>
        <v>0.8060578231599933</v>
      </c>
      <c r="D782" s="42">
        <f>'Simulacion sistema (hoja4)'!BW773</f>
        <v>0.84527928731712443</v>
      </c>
      <c r="E782" s="44">
        <f t="shared" si="77"/>
        <v>111069698.35347015</v>
      </c>
      <c r="F782" s="45">
        <f t="shared" si="78"/>
        <v>206.96838382061188</v>
      </c>
      <c r="G782" s="45">
        <f t="shared" si="79"/>
        <v>362.19467168607082</v>
      </c>
      <c r="H782" s="46">
        <f t="shared" si="80"/>
        <v>1E-3</v>
      </c>
      <c r="I782" s="46">
        <f t="shared" si="81"/>
        <v>0.999</v>
      </c>
      <c r="J782" s="47">
        <f t="shared" si="82"/>
        <v>40228852929.406044</v>
      </c>
      <c r="K782" s="27"/>
      <c r="L782" s="27"/>
      <c r="M782" s="27"/>
      <c r="N782" s="27"/>
    </row>
    <row r="783" spans="2:14" x14ac:dyDescent="0.25">
      <c r="B783" s="9">
        <f t="shared" si="83"/>
        <v>764</v>
      </c>
      <c r="C783" s="42">
        <f>'Simulacion sistema (hoja4)'!BV774</f>
        <v>0.81512969187772188</v>
      </c>
      <c r="D783" s="42">
        <f>'Simulacion sistema (hoja4)'!BW774</f>
        <v>0.8389949227211837</v>
      </c>
      <c r="E783" s="44">
        <f t="shared" si="77"/>
        <v>110243932.84556353</v>
      </c>
      <c r="F783" s="45">
        <f t="shared" si="78"/>
        <v>206.96838382061188</v>
      </c>
      <c r="G783" s="45">
        <f t="shared" si="79"/>
        <v>362.19467168607082</v>
      </c>
      <c r="H783" s="46">
        <f t="shared" si="80"/>
        <v>1E-3</v>
      </c>
      <c r="I783" s="46">
        <f t="shared" si="81"/>
        <v>0.999</v>
      </c>
      <c r="J783" s="47">
        <f t="shared" si="82"/>
        <v>39929765062.380119</v>
      </c>
      <c r="K783" s="27"/>
      <c r="L783" s="27"/>
      <c r="M783" s="27"/>
      <c r="N783" s="27"/>
    </row>
    <row r="784" spans="2:14" x14ac:dyDescent="0.25">
      <c r="B784" s="9">
        <f t="shared" si="83"/>
        <v>765</v>
      </c>
      <c r="C784" s="42">
        <f>'Simulacion sistema (hoja4)'!BV775</f>
        <v>0.81665877596518544</v>
      </c>
      <c r="D784" s="42">
        <f>'Simulacion sistema (hoja4)'!BW775</f>
        <v>0.84132593143712842</v>
      </c>
      <c r="E784" s="44">
        <f t="shared" si="77"/>
        <v>110550227.39083867</v>
      </c>
      <c r="F784" s="45">
        <f t="shared" si="78"/>
        <v>206.96838382061188</v>
      </c>
      <c r="G784" s="45">
        <f t="shared" si="79"/>
        <v>362.19467168607082</v>
      </c>
      <c r="H784" s="46">
        <f t="shared" si="80"/>
        <v>1E-3</v>
      </c>
      <c r="I784" s="46">
        <f t="shared" si="81"/>
        <v>0.999</v>
      </c>
      <c r="J784" s="47">
        <f t="shared" si="82"/>
        <v>40040703314.645287</v>
      </c>
      <c r="K784" s="27"/>
      <c r="L784" s="27"/>
      <c r="M784" s="27"/>
      <c r="N784" s="27"/>
    </row>
    <row r="785" spans="2:14" x14ac:dyDescent="0.25">
      <c r="B785" s="9">
        <f t="shared" si="83"/>
        <v>766</v>
      </c>
      <c r="C785" s="42">
        <f>'Simulacion sistema (hoja4)'!BV776</f>
        <v>0.82996241269277604</v>
      </c>
      <c r="D785" s="42">
        <f>'Simulacion sistema (hoja4)'!BW776</f>
        <v>0.85044137421949539</v>
      </c>
      <c r="E785" s="44">
        <f t="shared" si="77"/>
        <v>111747996.5724417</v>
      </c>
      <c r="F785" s="45">
        <f t="shared" si="78"/>
        <v>206.96838382061188</v>
      </c>
      <c r="G785" s="45">
        <f t="shared" si="79"/>
        <v>362.19467168607082</v>
      </c>
      <c r="H785" s="46">
        <f t="shared" si="80"/>
        <v>1E-3</v>
      </c>
      <c r="I785" s="46">
        <f t="shared" si="81"/>
        <v>0.999</v>
      </c>
      <c r="J785" s="47">
        <f t="shared" si="82"/>
        <v>40474528930.131691</v>
      </c>
      <c r="K785" s="27"/>
      <c r="L785" s="27"/>
      <c r="M785" s="27"/>
      <c r="N785" s="27"/>
    </row>
    <row r="786" spans="2:14" x14ac:dyDescent="0.25">
      <c r="B786" s="9">
        <f t="shared" si="83"/>
        <v>767</v>
      </c>
      <c r="C786" s="42">
        <f>'Simulacion sistema (hoja4)'!BV777</f>
        <v>0.80653637704940717</v>
      </c>
      <c r="D786" s="42">
        <f>'Simulacion sistema (hoja4)'!BW777</f>
        <v>0.8464206149905853</v>
      </c>
      <c r="E786" s="44">
        <f t="shared" si="77"/>
        <v>111219668.80976291</v>
      </c>
      <c r="F786" s="45">
        <f t="shared" si="78"/>
        <v>206.96838382061188</v>
      </c>
      <c r="G786" s="45">
        <f t="shared" si="79"/>
        <v>362.19467168607082</v>
      </c>
      <c r="H786" s="46">
        <f t="shared" si="80"/>
        <v>1E-3</v>
      </c>
      <c r="I786" s="46">
        <f t="shared" si="81"/>
        <v>0.999</v>
      </c>
      <c r="J786" s="47">
        <f t="shared" si="82"/>
        <v>40283171429.585609</v>
      </c>
      <c r="K786" s="27"/>
      <c r="L786" s="27"/>
      <c r="M786" s="27"/>
      <c r="N786" s="27"/>
    </row>
    <row r="787" spans="2:14" x14ac:dyDescent="0.25">
      <c r="B787" s="9">
        <f t="shared" si="83"/>
        <v>768</v>
      </c>
      <c r="C787" s="42">
        <f>'Simulacion sistema (hoja4)'!BV778</f>
        <v>0.82397859959816266</v>
      </c>
      <c r="D787" s="42">
        <f>'Simulacion sistema (hoja4)'!BW778</f>
        <v>0.84340354075331825</v>
      </c>
      <c r="E787" s="44">
        <f t="shared" si="77"/>
        <v>110823225.25498602</v>
      </c>
      <c r="F787" s="45">
        <f t="shared" si="78"/>
        <v>206.96838382061188</v>
      </c>
      <c r="G787" s="45">
        <f t="shared" si="79"/>
        <v>362.19467168607082</v>
      </c>
      <c r="H787" s="46">
        <f t="shared" si="80"/>
        <v>1E-3</v>
      </c>
      <c r="I787" s="46">
        <f t="shared" si="81"/>
        <v>0.999</v>
      </c>
      <c r="J787" s="47">
        <f t="shared" si="82"/>
        <v>40139581686.421135</v>
      </c>
      <c r="K787" s="27"/>
      <c r="L787" s="27"/>
      <c r="M787" s="27"/>
      <c r="N787" s="27"/>
    </row>
    <row r="788" spans="2:14" x14ac:dyDescent="0.25">
      <c r="B788" s="9">
        <f t="shared" si="83"/>
        <v>769</v>
      </c>
      <c r="C788" s="42">
        <f>'Simulacion sistema (hoja4)'!BV779</f>
        <v>0.82170960791022563</v>
      </c>
      <c r="D788" s="42">
        <f>'Simulacion sistema (hoja4)'!BW779</f>
        <v>0.85451376560045578</v>
      </c>
      <c r="E788" s="44">
        <f t="shared" si="77"/>
        <v>112283108.79989989</v>
      </c>
      <c r="F788" s="45">
        <f t="shared" si="78"/>
        <v>206.96838382061188</v>
      </c>
      <c r="G788" s="45">
        <f t="shared" si="79"/>
        <v>362.19467168607082</v>
      </c>
      <c r="H788" s="46">
        <f t="shared" si="80"/>
        <v>1E-3</v>
      </c>
      <c r="I788" s="46">
        <f t="shared" si="81"/>
        <v>0.999</v>
      </c>
      <c r="J788" s="47">
        <f t="shared" si="82"/>
        <v>40668343727.671112</v>
      </c>
      <c r="K788" s="27"/>
      <c r="L788" s="27"/>
      <c r="M788" s="27"/>
      <c r="N788" s="27"/>
    </row>
    <row r="789" spans="2:14" x14ac:dyDescent="0.25">
      <c r="B789" s="9">
        <f t="shared" si="83"/>
        <v>770</v>
      </c>
      <c r="C789" s="42">
        <f>'Simulacion sistema (hoja4)'!BV780</f>
        <v>0.82650320638981822</v>
      </c>
      <c r="D789" s="42">
        <f>'Simulacion sistema (hoja4)'!BW780</f>
        <v>0.84739100760914043</v>
      </c>
      <c r="E789" s="44">
        <f t="shared" ref="E789:E852" si="84">+D789*$F$13*$F$14</f>
        <v>111347178.39984106</v>
      </c>
      <c r="F789" s="45">
        <f t="shared" ref="F789:F852" si="85">+$F$11*F$16</f>
        <v>206.96838382061188</v>
      </c>
      <c r="G789" s="45">
        <f t="shared" ref="G789:G852" si="86">+$F$11*F$15</f>
        <v>362.19467168607082</v>
      </c>
      <c r="H789" s="46">
        <f t="shared" ref="H789:H852" si="87">+COUNTIF($C$20:$C$1019,"&lt;"&amp;$F$12)/1000</f>
        <v>1E-3</v>
      </c>
      <c r="I789" s="46">
        <f t="shared" ref="I789:I852" si="88">1-H789</f>
        <v>0.999</v>
      </c>
      <c r="J789" s="47">
        <f t="shared" ref="J789:J852" si="89">+IF(C789&lt;$F$12,E789*F789,E789*G789)</f>
        <v>40329354723.70079</v>
      </c>
      <c r="K789" s="27"/>
      <c r="L789" s="27"/>
      <c r="M789" s="27"/>
      <c r="N789" s="27"/>
    </row>
    <row r="790" spans="2:14" x14ac:dyDescent="0.25">
      <c r="B790" s="9">
        <f t="shared" ref="B790:B853" si="90">+B789+1</f>
        <v>771</v>
      </c>
      <c r="C790" s="42">
        <f>'Simulacion sistema (hoja4)'!BV781</f>
        <v>0.81917421540383695</v>
      </c>
      <c r="D790" s="42">
        <f>'Simulacion sistema (hoja4)'!BW781</f>
        <v>0.84556724316405563</v>
      </c>
      <c r="E790" s="44">
        <f t="shared" si="84"/>
        <v>111107535.75175691</v>
      </c>
      <c r="F790" s="45">
        <f t="shared" si="85"/>
        <v>206.96838382061188</v>
      </c>
      <c r="G790" s="45">
        <f t="shared" si="86"/>
        <v>362.19467168607082</v>
      </c>
      <c r="H790" s="46">
        <f t="shared" si="87"/>
        <v>1E-3</v>
      </c>
      <c r="I790" s="46">
        <f t="shared" si="88"/>
        <v>0.999</v>
      </c>
      <c r="J790" s="47">
        <f t="shared" si="89"/>
        <v>40242557433.455971</v>
      </c>
      <c r="K790" s="27"/>
      <c r="L790" s="27"/>
      <c r="M790" s="27"/>
      <c r="N790" s="27"/>
    </row>
    <row r="791" spans="2:14" x14ac:dyDescent="0.25">
      <c r="B791" s="9">
        <f t="shared" si="90"/>
        <v>772</v>
      </c>
      <c r="C791" s="42">
        <f>'Simulacion sistema (hoja4)'!BV782</f>
        <v>0.8117306643798029</v>
      </c>
      <c r="D791" s="42">
        <f>'Simulacion sistema (hoja4)'!BW782</f>
        <v>0.83820266710607116</v>
      </c>
      <c r="E791" s="44">
        <f t="shared" si="84"/>
        <v>110139830.45773774</v>
      </c>
      <c r="F791" s="45">
        <f t="shared" si="85"/>
        <v>206.96838382061188</v>
      </c>
      <c r="G791" s="45">
        <f t="shared" si="86"/>
        <v>362.19467168607082</v>
      </c>
      <c r="H791" s="46">
        <f t="shared" si="87"/>
        <v>1E-3</v>
      </c>
      <c r="I791" s="46">
        <f t="shared" si="88"/>
        <v>0.999</v>
      </c>
      <c r="J791" s="47">
        <f t="shared" si="89"/>
        <v>39892059732.199821</v>
      </c>
      <c r="K791" s="27"/>
      <c r="L791" s="27"/>
      <c r="M791" s="27"/>
      <c r="N791" s="27"/>
    </row>
    <row r="792" spans="2:14" x14ac:dyDescent="0.25">
      <c r="B792" s="9">
        <f t="shared" si="90"/>
        <v>773</v>
      </c>
      <c r="C792" s="42">
        <f>'Simulacion sistema (hoja4)'!BV783</f>
        <v>0.82620833777589353</v>
      </c>
      <c r="D792" s="42">
        <f>'Simulacion sistema (hoja4)'!BW783</f>
        <v>0.84624040022121905</v>
      </c>
      <c r="E792" s="44">
        <f t="shared" si="84"/>
        <v>111195988.58906819</v>
      </c>
      <c r="F792" s="45">
        <f t="shared" si="85"/>
        <v>206.96838382061188</v>
      </c>
      <c r="G792" s="45">
        <f t="shared" si="86"/>
        <v>362.19467168607082</v>
      </c>
      <c r="H792" s="46">
        <f t="shared" si="87"/>
        <v>1E-3</v>
      </c>
      <c r="I792" s="46">
        <f t="shared" si="88"/>
        <v>0.999</v>
      </c>
      <c r="J792" s="47">
        <f t="shared" si="89"/>
        <v>40274594579.82563</v>
      </c>
      <c r="K792" s="27"/>
      <c r="L792" s="27"/>
      <c r="M792" s="27"/>
      <c r="N792" s="27"/>
    </row>
    <row r="793" spans="2:14" x14ac:dyDescent="0.25">
      <c r="B793" s="9">
        <f t="shared" si="90"/>
        <v>774</v>
      </c>
      <c r="C793" s="42">
        <f>'Simulacion sistema (hoja4)'!BV784</f>
        <v>0.81081990069388787</v>
      </c>
      <c r="D793" s="42">
        <f>'Simulacion sistema (hoja4)'!BW784</f>
        <v>0.84895963589169376</v>
      </c>
      <c r="E793" s="44">
        <f t="shared" si="84"/>
        <v>111553296.15616857</v>
      </c>
      <c r="F793" s="45">
        <f t="shared" si="85"/>
        <v>206.96838382061188</v>
      </c>
      <c r="G793" s="45">
        <f t="shared" si="86"/>
        <v>362.19467168607082</v>
      </c>
      <c r="H793" s="46">
        <f t="shared" si="87"/>
        <v>1E-3</v>
      </c>
      <c r="I793" s="46">
        <f t="shared" si="88"/>
        <v>0.999</v>
      </c>
      <c r="J793" s="47">
        <f t="shared" si="89"/>
        <v>40404009476.782501</v>
      </c>
      <c r="K793" s="27"/>
      <c r="L793" s="27"/>
      <c r="M793" s="27"/>
      <c r="N793" s="27"/>
    </row>
    <row r="794" spans="2:14" x14ac:dyDescent="0.25">
      <c r="B794" s="9">
        <f t="shared" si="90"/>
        <v>775</v>
      </c>
      <c r="C794" s="42">
        <f>'Simulacion sistema (hoja4)'!BV785</f>
        <v>0.82245025033850794</v>
      </c>
      <c r="D794" s="42">
        <f>'Simulacion sistema (hoja4)'!BW785</f>
        <v>0.84168739656126168</v>
      </c>
      <c r="E794" s="44">
        <f t="shared" si="84"/>
        <v>110597723.90814978</v>
      </c>
      <c r="F794" s="45">
        <f t="shared" si="85"/>
        <v>206.96838382061188</v>
      </c>
      <c r="G794" s="45">
        <f t="shared" si="86"/>
        <v>362.19467168607082</v>
      </c>
      <c r="H794" s="46">
        <f t="shared" si="87"/>
        <v>1E-3</v>
      </c>
      <c r="I794" s="46">
        <f t="shared" si="88"/>
        <v>0.999</v>
      </c>
      <c r="J794" s="47">
        <f t="shared" si="89"/>
        <v>40057906300.139015</v>
      </c>
      <c r="K794" s="27"/>
      <c r="L794" s="27"/>
      <c r="M794" s="27"/>
      <c r="N794" s="27"/>
    </row>
    <row r="795" spans="2:14" x14ac:dyDescent="0.25">
      <c r="B795" s="9">
        <f t="shared" si="90"/>
        <v>776</v>
      </c>
      <c r="C795" s="42">
        <f>'Simulacion sistema (hoja4)'!BV786</f>
        <v>0.8303155129376637</v>
      </c>
      <c r="D795" s="42">
        <f>'Simulacion sistema (hoja4)'!BW786</f>
        <v>0.84837086233003289</v>
      </c>
      <c r="E795" s="44">
        <f t="shared" si="84"/>
        <v>111475931.31016631</v>
      </c>
      <c r="F795" s="45">
        <f t="shared" si="85"/>
        <v>206.96838382061188</v>
      </c>
      <c r="G795" s="45">
        <f t="shared" si="86"/>
        <v>362.19467168607082</v>
      </c>
      <c r="H795" s="46">
        <f t="shared" si="87"/>
        <v>1E-3</v>
      </c>
      <c r="I795" s="46">
        <f t="shared" si="88"/>
        <v>0.999</v>
      </c>
      <c r="J795" s="47">
        <f t="shared" si="89"/>
        <v>40375988341.784668</v>
      </c>
      <c r="K795" s="27"/>
      <c r="L795" s="27"/>
      <c r="M795" s="27"/>
      <c r="N795" s="27"/>
    </row>
    <row r="796" spans="2:14" x14ac:dyDescent="0.25">
      <c r="B796" s="9">
        <f t="shared" si="90"/>
        <v>777</v>
      </c>
      <c r="C796" s="42">
        <f>'Simulacion sistema (hoja4)'!BV787</f>
        <v>0.82652089820236962</v>
      </c>
      <c r="D796" s="42">
        <f>'Simulacion sistema (hoja4)'!BW787</f>
        <v>0.84465922289441842</v>
      </c>
      <c r="E796" s="44">
        <f t="shared" si="84"/>
        <v>110988221.88832659</v>
      </c>
      <c r="F796" s="45">
        <f t="shared" si="85"/>
        <v>206.96838382061188</v>
      </c>
      <c r="G796" s="45">
        <f t="shared" si="86"/>
        <v>362.19467168607082</v>
      </c>
      <c r="H796" s="46">
        <f t="shared" si="87"/>
        <v>1E-3</v>
      </c>
      <c r="I796" s="46">
        <f t="shared" si="88"/>
        <v>0.999</v>
      </c>
      <c r="J796" s="47">
        <f t="shared" si="89"/>
        <v>40199342587.863228</v>
      </c>
      <c r="K796" s="27"/>
      <c r="L796" s="27"/>
      <c r="M796" s="27"/>
      <c r="N796" s="27"/>
    </row>
    <row r="797" spans="2:14" x14ac:dyDescent="0.25">
      <c r="B797" s="9">
        <f t="shared" si="90"/>
        <v>778</v>
      </c>
      <c r="C797" s="42">
        <f>'Simulacion sistema (hoja4)'!BV788</f>
        <v>0.81805110145933413</v>
      </c>
      <c r="D797" s="42">
        <f>'Simulacion sistema (hoja4)'!BW788</f>
        <v>0.84373391830626232</v>
      </c>
      <c r="E797" s="44">
        <f t="shared" si="84"/>
        <v>110866636.86544287</v>
      </c>
      <c r="F797" s="45">
        <f t="shared" si="85"/>
        <v>206.96838382061188</v>
      </c>
      <c r="G797" s="45">
        <f t="shared" si="86"/>
        <v>362.19467168607082</v>
      </c>
      <c r="H797" s="46">
        <f t="shared" si="87"/>
        <v>1E-3</v>
      </c>
      <c r="I797" s="46">
        <f t="shared" si="88"/>
        <v>0.999</v>
      </c>
      <c r="J797" s="47">
        <f t="shared" si="89"/>
        <v>40155305140.417915</v>
      </c>
      <c r="K797" s="27"/>
      <c r="L797" s="27"/>
      <c r="M797" s="27"/>
      <c r="N797" s="27"/>
    </row>
    <row r="798" spans="2:14" x14ac:dyDescent="0.25">
      <c r="B798" s="9">
        <f t="shared" si="90"/>
        <v>779</v>
      </c>
      <c r="C798" s="42">
        <f>'Simulacion sistema (hoja4)'!BV789</f>
        <v>0.83199353870689752</v>
      </c>
      <c r="D798" s="42">
        <f>'Simulacion sistema (hoja4)'!BW789</f>
        <v>0.85257531977006784</v>
      </c>
      <c r="E798" s="44">
        <f t="shared" si="84"/>
        <v>112028397.01778692</v>
      </c>
      <c r="F798" s="45">
        <f t="shared" si="85"/>
        <v>206.96838382061188</v>
      </c>
      <c r="G798" s="45">
        <f t="shared" si="86"/>
        <v>362.19467168607082</v>
      </c>
      <c r="H798" s="46">
        <f t="shared" si="87"/>
        <v>1E-3</v>
      </c>
      <c r="I798" s="46">
        <f t="shared" si="88"/>
        <v>0.999</v>
      </c>
      <c r="J798" s="47">
        <f t="shared" si="89"/>
        <v>40576088477.37413</v>
      </c>
      <c r="K798" s="27"/>
      <c r="L798" s="27"/>
      <c r="M798" s="27"/>
      <c r="N798" s="27"/>
    </row>
    <row r="799" spans="2:14" x14ac:dyDescent="0.25">
      <c r="B799" s="9">
        <f t="shared" si="90"/>
        <v>780</v>
      </c>
      <c r="C799" s="42">
        <f>'Simulacion sistema (hoja4)'!BV790</f>
        <v>0.81775261147388356</v>
      </c>
      <c r="D799" s="42">
        <f>'Simulacion sistema (hoja4)'!BW790</f>
        <v>0.84041428380382543</v>
      </c>
      <c r="E799" s="44">
        <f t="shared" si="84"/>
        <v>110430436.89182267</v>
      </c>
      <c r="F799" s="45">
        <f t="shared" si="85"/>
        <v>206.96838382061188</v>
      </c>
      <c r="G799" s="45">
        <f t="shared" si="86"/>
        <v>362.19467168607082</v>
      </c>
      <c r="H799" s="46">
        <f t="shared" si="87"/>
        <v>1E-3</v>
      </c>
      <c r="I799" s="46">
        <f t="shared" si="88"/>
        <v>0.999</v>
      </c>
      <c r="J799" s="47">
        <f t="shared" si="89"/>
        <v>39997315834.183075</v>
      </c>
      <c r="K799" s="27"/>
      <c r="L799" s="27"/>
      <c r="M799" s="27"/>
      <c r="N799" s="27"/>
    </row>
    <row r="800" spans="2:14" x14ac:dyDescent="0.25">
      <c r="B800" s="9">
        <f t="shared" si="90"/>
        <v>781</v>
      </c>
      <c r="C800" s="42">
        <f>'Simulacion sistema (hoja4)'!BV791</f>
        <v>0.81786910057144646</v>
      </c>
      <c r="D800" s="42">
        <f>'Simulacion sistema (hoja4)'!BW791</f>
        <v>0.84106059179023795</v>
      </c>
      <c r="E800" s="44">
        <f t="shared" si="84"/>
        <v>110515361.76123726</v>
      </c>
      <c r="F800" s="45">
        <f t="shared" si="85"/>
        <v>206.96838382061188</v>
      </c>
      <c r="G800" s="45">
        <f t="shared" si="86"/>
        <v>362.19467168607082</v>
      </c>
      <c r="H800" s="46">
        <f t="shared" si="87"/>
        <v>1E-3</v>
      </c>
      <c r="I800" s="46">
        <f t="shared" si="88"/>
        <v>0.999</v>
      </c>
      <c r="J800" s="47">
        <f t="shared" si="89"/>
        <v>40028075169.378677</v>
      </c>
      <c r="K800" s="27"/>
      <c r="L800" s="27"/>
      <c r="M800" s="27"/>
      <c r="N800" s="27"/>
    </row>
    <row r="801" spans="2:14" x14ac:dyDescent="0.25">
      <c r="B801" s="9">
        <f t="shared" si="90"/>
        <v>782</v>
      </c>
      <c r="C801" s="42">
        <f>'Simulacion sistema (hoja4)'!BV792</f>
        <v>0.82874311305342685</v>
      </c>
      <c r="D801" s="42">
        <f>'Simulacion sistema (hoja4)'!BW792</f>
        <v>0.84393609328654129</v>
      </c>
      <c r="E801" s="44">
        <f t="shared" si="84"/>
        <v>110893202.65785153</v>
      </c>
      <c r="F801" s="45">
        <f t="shared" si="85"/>
        <v>206.96838382061188</v>
      </c>
      <c r="G801" s="45">
        <f t="shared" si="86"/>
        <v>362.19467168607082</v>
      </c>
      <c r="H801" s="46">
        <f t="shared" si="87"/>
        <v>1E-3</v>
      </c>
      <c r="I801" s="46">
        <f t="shared" si="88"/>
        <v>0.999</v>
      </c>
      <c r="J801" s="47">
        <f t="shared" si="89"/>
        <v>40164927128.877449</v>
      </c>
      <c r="K801" s="27"/>
      <c r="L801" s="27"/>
      <c r="M801" s="27"/>
      <c r="N801" s="27"/>
    </row>
    <row r="802" spans="2:14" x14ac:dyDescent="0.25">
      <c r="B802" s="9">
        <f t="shared" si="90"/>
        <v>783</v>
      </c>
      <c r="C802" s="42">
        <f>'Simulacion sistema (hoja4)'!BV793</f>
        <v>0.81333463026624586</v>
      </c>
      <c r="D802" s="42">
        <f>'Simulacion sistema (hoja4)'!BW793</f>
        <v>0.83996519653458501</v>
      </c>
      <c r="E802" s="44">
        <f t="shared" si="84"/>
        <v>110371426.82464448</v>
      </c>
      <c r="F802" s="45">
        <f t="shared" si="85"/>
        <v>206.96838382061188</v>
      </c>
      <c r="G802" s="45">
        <f t="shared" si="86"/>
        <v>362.19467168607082</v>
      </c>
      <c r="H802" s="46">
        <f t="shared" si="87"/>
        <v>1E-3</v>
      </c>
      <c r="I802" s="46">
        <f t="shared" si="88"/>
        <v>0.999</v>
      </c>
      <c r="J802" s="47">
        <f t="shared" si="89"/>
        <v>39975942702.275299</v>
      </c>
      <c r="K802" s="27"/>
      <c r="L802" s="27"/>
      <c r="M802" s="27"/>
      <c r="N802" s="27"/>
    </row>
    <row r="803" spans="2:14" x14ac:dyDescent="0.25">
      <c r="B803" s="9">
        <f t="shared" si="90"/>
        <v>784</v>
      </c>
      <c r="C803" s="42">
        <f>'Simulacion sistema (hoja4)'!BV794</f>
        <v>0.83011070959431721</v>
      </c>
      <c r="D803" s="42">
        <f>'Simulacion sistema (hoja4)'!BW794</f>
        <v>0.85058622838885634</v>
      </c>
      <c r="E803" s="44">
        <f t="shared" si="84"/>
        <v>111767030.41029571</v>
      </c>
      <c r="F803" s="45">
        <f t="shared" si="85"/>
        <v>206.96838382061188</v>
      </c>
      <c r="G803" s="45">
        <f t="shared" si="86"/>
        <v>362.19467168607082</v>
      </c>
      <c r="H803" s="46">
        <f t="shared" si="87"/>
        <v>1E-3</v>
      </c>
      <c r="I803" s="46">
        <f t="shared" si="88"/>
        <v>0.999</v>
      </c>
      <c r="J803" s="47">
        <f t="shared" si="89"/>
        <v>40481422884.784149</v>
      </c>
      <c r="K803" s="27"/>
      <c r="L803" s="27"/>
      <c r="M803" s="27"/>
      <c r="N803" s="27"/>
    </row>
    <row r="804" spans="2:14" x14ac:dyDescent="0.25">
      <c r="B804" s="9">
        <f t="shared" si="90"/>
        <v>785</v>
      </c>
      <c r="C804" s="42">
        <f>'Simulacion sistema (hoja4)'!BV795</f>
        <v>0.8043341918242124</v>
      </c>
      <c r="D804" s="42">
        <f>'Simulacion sistema (hoja4)'!BW795</f>
        <v>0.84593884880309589</v>
      </c>
      <c r="E804" s="44">
        <f t="shared" si="84"/>
        <v>111156364.7327268</v>
      </c>
      <c r="F804" s="45">
        <f t="shared" si="85"/>
        <v>206.96838382061188</v>
      </c>
      <c r="G804" s="45">
        <f t="shared" si="86"/>
        <v>362.19467168607082</v>
      </c>
      <c r="H804" s="46">
        <f t="shared" si="87"/>
        <v>1E-3</v>
      </c>
      <c r="I804" s="46">
        <f t="shared" si="88"/>
        <v>0.999</v>
      </c>
      <c r="J804" s="47">
        <f t="shared" si="89"/>
        <v>40260243030.187126</v>
      </c>
      <c r="K804" s="27"/>
      <c r="L804" s="27"/>
      <c r="M804" s="27"/>
      <c r="N804" s="27"/>
    </row>
    <row r="805" spans="2:14" x14ac:dyDescent="0.25">
      <c r="B805" s="9">
        <f t="shared" si="90"/>
        <v>786</v>
      </c>
      <c r="C805" s="42">
        <f>'Simulacion sistema (hoja4)'!BV796</f>
        <v>0.80688548570523688</v>
      </c>
      <c r="D805" s="42">
        <f>'Simulacion sistema (hoja4)'!BW796</f>
        <v>0.84159152672410198</v>
      </c>
      <c r="E805" s="44">
        <f t="shared" si="84"/>
        <v>110585126.61154701</v>
      </c>
      <c r="F805" s="45">
        <f t="shared" si="85"/>
        <v>206.96838382061188</v>
      </c>
      <c r="G805" s="45">
        <f t="shared" si="86"/>
        <v>362.19467168607082</v>
      </c>
      <c r="H805" s="46">
        <f t="shared" si="87"/>
        <v>1E-3</v>
      </c>
      <c r="I805" s="46">
        <f t="shared" si="88"/>
        <v>0.999</v>
      </c>
      <c r="J805" s="47">
        <f t="shared" si="89"/>
        <v>40053343626.431839</v>
      </c>
      <c r="K805" s="27"/>
      <c r="L805" s="27"/>
      <c r="M805" s="27"/>
      <c r="N805" s="27"/>
    </row>
    <row r="806" spans="2:14" x14ac:dyDescent="0.25">
      <c r="B806" s="9">
        <f t="shared" si="90"/>
        <v>787</v>
      </c>
      <c r="C806" s="42">
        <f>'Simulacion sistema (hoja4)'!BV797</f>
        <v>0.83233824195063333</v>
      </c>
      <c r="D806" s="42">
        <f>'Simulacion sistema (hoja4)'!BW797</f>
        <v>0.85098680268431837</v>
      </c>
      <c r="E806" s="44">
        <f t="shared" si="84"/>
        <v>111819665.87271944</v>
      </c>
      <c r="F806" s="45">
        <f t="shared" si="85"/>
        <v>206.96838382061188</v>
      </c>
      <c r="G806" s="45">
        <f t="shared" si="86"/>
        <v>362.19467168607082</v>
      </c>
      <c r="H806" s="46">
        <f t="shared" si="87"/>
        <v>1E-3</v>
      </c>
      <c r="I806" s="46">
        <f t="shared" si="88"/>
        <v>0.999</v>
      </c>
      <c r="J806" s="47">
        <f t="shared" si="89"/>
        <v>40500487168.815758</v>
      </c>
      <c r="K806" s="27"/>
      <c r="L806" s="27"/>
      <c r="M806" s="27"/>
      <c r="N806" s="27"/>
    </row>
    <row r="807" spans="2:14" x14ac:dyDescent="0.25">
      <c r="B807" s="9">
        <f t="shared" si="90"/>
        <v>788</v>
      </c>
      <c r="C807" s="42">
        <f>'Simulacion sistema (hoja4)'!BV798</f>
        <v>0.81664739994672575</v>
      </c>
      <c r="D807" s="42">
        <f>'Simulacion sistema (hoja4)'!BW798</f>
        <v>0.84871303553420963</v>
      </c>
      <c r="E807" s="44">
        <f t="shared" si="84"/>
        <v>111520892.86919515</v>
      </c>
      <c r="F807" s="45">
        <f t="shared" si="85"/>
        <v>206.96838382061188</v>
      </c>
      <c r="G807" s="45">
        <f t="shared" si="86"/>
        <v>362.19467168607082</v>
      </c>
      <c r="H807" s="46">
        <f t="shared" si="87"/>
        <v>1E-3</v>
      </c>
      <c r="I807" s="46">
        <f t="shared" si="88"/>
        <v>0.999</v>
      </c>
      <c r="J807" s="47">
        <f t="shared" si="89"/>
        <v>40392273178.895615</v>
      </c>
      <c r="K807" s="27"/>
      <c r="L807" s="27"/>
      <c r="M807" s="27"/>
      <c r="N807" s="27"/>
    </row>
    <row r="808" spans="2:14" x14ac:dyDescent="0.25">
      <c r="B808" s="9">
        <f t="shared" si="90"/>
        <v>789</v>
      </c>
      <c r="C808" s="42">
        <f>'Simulacion sistema (hoja4)'!BV799</f>
        <v>0.82522799812752679</v>
      </c>
      <c r="D808" s="42">
        <f>'Simulacion sistema (hoja4)'!BW799</f>
        <v>0.84781406334664333</v>
      </c>
      <c r="E808" s="44">
        <f t="shared" si="84"/>
        <v>111402767.92374893</v>
      </c>
      <c r="F808" s="45">
        <f t="shared" si="85"/>
        <v>206.96838382061188</v>
      </c>
      <c r="G808" s="45">
        <f t="shared" si="86"/>
        <v>362.19467168607082</v>
      </c>
      <c r="H808" s="46">
        <f t="shared" si="87"/>
        <v>1E-3</v>
      </c>
      <c r="I808" s="46">
        <f t="shared" si="88"/>
        <v>0.999</v>
      </c>
      <c r="J808" s="47">
        <f t="shared" si="89"/>
        <v>40349488953.061783</v>
      </c>
      <c r="K808" s="27"/>
      <c r="L808" s="27"/>
      <c r="M808" s="27"/>
      <c r="N808" s="27"/>
    </row>
    <row r="809" spans="2:14" x14ac:dyDescent="0.25">
      <c r="B809" s="9">
        <f t="shared" si="90"/>
        <v>790</v>
      </c>
      <c r="C809" s="42">
        <f>'Simulacion sistema (hoja4)'!BV800</f>
        <v>0.82537681943224828</v>
      </c>
      <c r="D809" s="42">
        <f>'Simulacion sistema (hoja4)'!BW800</f>
        <v>0.84677133516723813</v>
      </c>
      <c r="E809" s="44">
        <f t="shared" si="84"/>
        <v>111265753.44097508</v>
      </c>
      <c r="F809" s="45">
        <f t="shared" si="85"/>
        <v>206.96838382061188</v>
      </c>
      <c r="G809" s="45">
        <f t="shared" si="86"/>
        <v>362.19467168607082</v>
      </c>
      <c r="H809" s="46">
        <f t="shared" si="87"/>
        <v>1E-3</v>
      </c>
      <c r="I809" s="46">
        <f t="shared" si="88"/>
        <v>0.999</v>
      </c>
      <c r="J809" s="47">
        <f t="shared" si="89"/>
        <v>40299863037.457275</v>
      </c>
      <c r="K809" s="27"/>
      <c r="L809" s="27"/>
      <c r="M809" s="27"/>
      <c r="N809" s="27"/>
    </row>
    <row r="810" spans="2:14" x14ac:dyDescent="0.25">
      <c r="B810" s="9">
        <f t="shared" si="90"/>
        <v>791</v>
      </c>
      <c r="C810" s="42">
        <f>'Simulacion sistema (hoja4)'!BV801</f>
        <v>0.80487688186249751</v>
      </c>
      <c r="D810" s="42">
        <f>'Simulacion sistema (hoja4)'!BW801</f>
        <v>0.85529261842434556</v>
      </c>
      <c r="E810" s="44">
        <f t="shared" si="84"/>
        <v>112385450.06095901</v>
      </c>
      <c r="F810" s="45">
        <f t="shared" si="85"/>
        <v>206.96838382061188</v>
      </c>
      <c r="G810" s="45">
        <f t="shared" si="86"/>
        <v>362.19467168607082</v>
      </c>
      <c r="H810" s="46">
        <f t="shared" si="87"/>
        <v>1E-3</v>
      </c>
      <c r="I810" s="46">
        <f t="shared" si="88"/>
        <v>0.999</v>
      </c>
      <c r="J810" s="47">
        <f t="shared" si="89"/>
        <v>40705411187.120354</v>
      </c>
      <c r="K810" s="27"/>
      <c r="L810" s="27"/>
      <c r="M810" s="27"/>
      <c r="N810" s="27"/>
    </row>
    <row r="811" spans="2:14" x14ac:dyDescent="0.25">
      <c r="B811" s="9">
        <f t="shared" si="90"/>
        <v>792</v>
      </c>
      <c r="C811" s="42">
        <f>'Simulacion sistema (hoja4)'!BV802</f>
        <v>0.812741119920943</v>
      </c>
      <c r="D811" s="42">
        <f>'Simulacion sistema (hoja4)'!BW802</f>
        <v>0.84897814274447814</v>
      </c>
      <c r="E811" s="44">
        <f t="shared" si="84"/>
        <v>111555727.95662442</v>
      </c>
      <c r="F811" s="45">
        <f t="shared" si="85"/>
        <v>206.96838382061188</v>
      </c>
      <c r="G811" s="45">
        <f t="shared" si="86"/>
        <v>362.19467168607082</v>
      </c>
      <c r="H811" s="46">
        <f t="shared" si="87"/>
        <v>1E-3</v>
      </c>
      <c r="I811" s="46">
        <f t="shared" si="88"/>
        <v>0.999</v>
      </c>
      <c r="J811" s="47">
        <f t="shared" si="89"/>
        <v>40404890261.950211</v>
      </c>
      <c r="K811" s="27"/>
      <c r="L811" s="27"/>
      <c r="M811" s="27"/>
      <c r="N811" s="27"/>
    </row>
    <row r="812" spans="2:14" x14ac:dyDescent="0.25">
      <c r="B812" s="9">
        <f t="shared" si="90"/>
        <v>793</v>
      </c>
      <c r="C812" s="42">
        <f>'Simulacion sistema (hoja4)'!BV803</f>
        <v>0.82917236017206619</v>
      </c>
      <c r="D812" s="42">
        <f>'Simulacion sistema (hoja4)'!BW803</f>
        <v>0.84772434279077313</v>
      </c>
      <c r="E812" s="44">
        <f t="shared" si="84"/>
        <v>111390978.64270759</v>
      </c>
      <c r="F812" s="45">
        <f t="shared" si="85"/>
        <v>206.96838382061188</v>
      </c>
      <c r="G812" s="45">
        <f t="shared" si="86"/>
        <v>362.19467168607082</v>
      </c>
      <c r="H812" s="46">
        <f t="shared" si="87"/>
        <v>1E-3</v>
      </c>
      <c r="I812" s="46">
        <f t="shared" si="88"/>
        <v>0.999</v>
      </c>
      <c r="J812" s="47">
        <f t="shared" si="89"/>
        <v>40345218938.285599</v>
      </c>
      <c r="K812" s="27"/>
      <c r="L812" s="27"/>
      <c r="M812" s="27"/>
      <c r="N812" s="27"/>
    </row>
    <row r="813" spans="2:14" x14ac:dyDescent="0.25">
      <c r="B813" s="9">
        <f t="shared" si="90"/>
        <v>794</v>
      </c>
      <c r="C813" s="42">
        <f>'Simulacion sistema (hoja4)'!BV804</f>
        <v>0.81889489818536809</v>
      </c>
      <c r="D813" s="42">
        <f>'Simulacion sistema (hoja4)'!BW804</f>
        <v>0.84931725880490672</v>
      </c>
      <c r="E813" s="44">
        <f t="shared" si="84"/>
        <v>111600287.80696474</v>
      </c>
      <c r="F813" s="45">
        <f t="shared" si="85"/>
        <v>206.96838382061188</v>
      </c>
      <c r="G813" s="45">
        <f t="shared" si="86"/>
        <v>362.19467168607082</v>
      </c>
      <c r="H813" s="46">
        <f t="shared" si="87"/>
        <v>1E-3</v>
      </c>
      <c r="I813" s="46">
        <f t="shared" si="88"/>
        <v>0.999</v>
      </c>
      <c r="J813" s="47">
        <f t="shared" si="89"/>
        <v>40421029602.314606</v>
      </c>
      <c r="K813" s="27"/>
      <c r="L813" s="27"/>
      <c r="M813" s="27"/>
      <c r="N813" s="27"/>
    </row>
    <row r="814" spans="2:14" x14ac:dyDescent="0.25">
      <c r="B814" s="9">
        <f t="shared" si="90"/>
        <v>795</v>
      </c>
      <c r="C814" s="42">
        <f>'Simulacion sistema (hoja4)'!BV805</f>
        <v>0.81751853313286216</v>
      </c>
      <c r="D814" s="42">
        <f>'Simulacion sistema (hoja4)'!BW805</f>
        <v>0.85006751858996077</v>
      </c>
      <c r="E814" s="44">
        <f t="shared" si="84"/>
        <v>111698871.94272085</v>
      </c>
      <c r="F814" s="45">
        <f t="shared" si="85"/>
        <v>206.96838382061188</v>
      </c>
      <c r="G814" s="45">
        <f t="shared" si="86"/>
        <v>362.19467168607082</v>
      </c>
      <c r="H814" s="46">
        <f t="shared" si="87"/>
        <v>1E-3</v>
      </c>
      <c r="I814" s="46">
        <f t="shared" si="88"/>
        <v>0.999</v>
      </c>
      <c r="J814" s="47">
        <f t="shared" si="89"/>
        <v>40456736250.998245</v>
      </c>
      <c r="K814" s="27"/>
      <c r="L814" s="27"/>
      <c r="M814" s="27"/>
      <c r="N814" s="27"/>
    </row>
    <row r="815" spans="2:14" x14ac:dyDescent="0.25">
      <c r="B815" s="9">
        <f t="shared" si="90"/>
        <v>796</v>
      </c>
      <c r="C815" s="42">
        <f>'Simulacion sistema (hoja4)'!BV806</f>
        <v>0.82768348293805794</v>
      </c>
      <c r="D815" s="42">
        <f>'Simulacion sistema (hoja4)'!BW806</f>
        <v>0.85573283718953586</v>
      </c>
      <c r="E815" s="44">
        <f t="shared" si="84"/>
        <v>112443294.80670501</v>
      </c>
      <c r="F815" s="45">
        <f t="shared" si="85"/>
        <v>206.96838382061188</v>
      </c>
      <c r="G815" s="45">
        <f t="shared" si="86"/>
        <v>362.19467168607082</v>
      </c>
      <c r="H815" s="46">
        <f t="shared" si="87"/>
        <v>1E-3</v>
      </c>
      <c r="I815" s="46">
        <f t="shared" si="88"/>
        <v>0.999</v>
      </c>
      <c r="J815" s="47">
        <f t="shared" si="89"/>
        <v>40726362245.81459</v>
      </c>
      <c r="K815" s="27"/>
      <c r="L815" s="27"/>
      <c r="M815" s="27"/>
      <c r="N815" s="27"/>
    </row>
    <row r="816" spans="2:14" x14ac:dyDescent="0.25">
      <c r="B816" s="9">
        <f t="shared" si="90"/>
        <v>797</v>
      </c>
      <c r="C816" s="42">
        <f>'Simulacion sistema (hoja4)'!BV807</f>
        <v>0.83665554237824424</v>
      </c>
      <c r="D816" s="42">
        <f>'Simulacion sistema (hoja4)'!BW807</f>
        <v>0.85256182445264028</v>
      </c>
      <c r="E816" s="44">
        <f t="shared" si="84"/>
        <v>112026623.73307694</v>
      </c>
      <c r="F816" s="45">
        <f t="shared" si="85"/>
        <v>206.96838382061188</v>
      </c>
      <c r="G816" s="45">
        <f t="shared" si="86"/>
        <v>362.19467168607082</v>
      </c>
      <c r="H816" s="46">
        <f t="shared" si="87"/>
        <v>1E-3</v>
      </c>
      <c r="I816" s="46">
        <f t="shared" si="88"/>
        <v>0.999</v>
      </c>
      <c r="J816" s="47">
        <f t="shared" si="89"/>
        <v>40575446203.100792</v>
      </c>
      <c r="K816" s="27"/>
      <c r="L816" s="27"/>
      <c r="M816" s="27"/>
      <c r="N816" s="27"/>
    </row>
    <row r="817" spans="2:14" x14ac:dyDescent="0.25">
      <c r="B817" s="9">
        <f t="shared" si="90"/>
        <v>798</v>
      </c>
      <c r="C817" s="42">
        <f>'Simulacion sistema (hoja4)'!BV808</f>
        <v>0.80255884350653317</v>
      </c>
      <c r="D817" s="42">
        <f>'Simulacion sistema (hoja4)'!BW808</f>
        <v>0.84473550141320897</v>
      </c>
      <c r="E817" s="44">
        <f t="shared" si="84"/>
        <v>110998244.88569565</v>
      </c>
      <c r="F817" s="45">
        <f t="shared" si="85"/>
        <v>206.96838382061188</v>
      </c>
      <c r="G817" s="45">
        <f t="shared" si="86"/>
        <v>362.19467168607082</v>
      </c>
      <c r="H817" s="46">
        <f t="shared" si="87"/>
        <v>1E-3</v>
      </c>
      <c r="I817" s="46">
        <f t="shared" si="88"/>
        <v>0.999</v>
      </c>
      <c r="J817" s="47">
        <f t="shared" si="89"/>
        <v>40202972864.10463</v>
      </c>
      <c r="K817" s="27"/>
      <c r="L817" s="27"/>
      <c r="M817" s="27"/>
      <c r="N817" s="27"/>
    </row>
    <row r="818" spans="2:14" x14ac:dyDescent="0.25">
      <c r="B818" s="9">
        <f t="shared" si="90"/>
        <v>799</v>
      </c>
      <c r="C818" s="42">
        <f>'Simulacion sistema (hoja4)'!BV809</f>
        <v>0.81018156070001046</v>
      </c>
      <c r="D818" s="42">
        <f>'Simulacion sistema (hoja4)'!BW809</f>
        <v>0.84917958994619958</v>
      </c>
      <c r="E818" s="44">
        <f t="shared" si="84"/>
        <v>111582198.11893062</v>
      </c>
      <c r="F818" s="45">
        <f t="shared" si="85"/>
        <v>206.96838382061188</v>
      </c>
      <c r="G818" s="45">
        <f t="shared" si="86"/>
        <v>362.19467168607082</v>
      </c>
      <c r="H818" s="46">
        <f t="shared" si="87"/>
        <v>1E-3</v>
      </c>
      <c r="I818" s="46">
        <f t="shared" si="88"/>
        <v>0.999</v>
      </c>
      <c r="J818" s="47">
        <f t="shared" si="89"/>
        <v>40414477613.696182</v>
      </c>
      <c r="K818" s="27"/>
      <c r="L818" s="27"/>
      <c r="M818" s="27"/>
      <c r="N818" s="27"/>
    </row>
    <row r="819" spans="2:14" x14ac:dyDescent="0.25">
      <c r="B819" s="9">
        <f t="shared" si="90"/>
        <v>800</v>
      </c>
      <c r="C819" s="42">
        <f>'Simulacion sistema (hoja4)'!BV810</f>
        <v>0.81261404731727283</v>
      </c>
      <c r="D819" s="42">
        <f>'Simulacion sistema (hoja4)'!BW810</f>
        <v>0.84580047470316722</v>
      </c>
      <c r="E819" s="44">
        <f t="shared" si="84"/>
        <v>111138182.37599617</v>
      </c>
      <c r="F819" s="45">
        <f t="shared" si="85"/>
        <v>206.96838382061188</v>
      </c>
      <c r="G819" s="45">
        <f t="shared" si="86"/>
        <v>362.19467168607082</v>
      </c>
      <c r="H819" s="46">
        <f t="shared" si="87"/>
        <v>1E-3</v>
      </c>
      <c r="I819" s="46">
        <f t="shared" si="88"/>
        <v>0.999</v>
      </c>
      <c r="J819" s="47">
        <f t="shared" si="89"/>
        <v>40253657477.460594</v>
      </c>
      <c r="K819" s="27"/>
      <c r="L819" s="27"/>
      <c r="M819" s="27"/>
      <c r="N819" s="27"/>
    </row>
    <row r="820" spans="2:14" x14ac:dyDescent="0.25">
      <c r="B820" s="9">
        <f t="shared" si="90"/>
        <v>801</v>
      </c>
      <c r="C820" s="42">
        <f>'Simulacion sistema (hoja4)'!BV811</f>
        <v>0.83050109886232859</v>
      </c>
      <c r="D820" s="42">
        <f>'Simulacion sistema (hoja4)'!BW811</f>
        <v>0.84693881419111605</v>
      </c>
      <c r="E820" s="44">
        <f t="shared" si="84"/>
        <v>111287760.18471265</v>
      </c>
      <c r="F820" s="45">
        <f t="shared" si="85"/>
        <v>206.96838382061188</v>
      </c>
      <c r="G820" s="45">
        <f t="shared" si="86"/>
        <v>362.19467168607082</v>
      </c>
      <c r="H820" s="46">
        <f t="shared" si="87"/>
        <v>1E-3</v>
      </c>
      <c r="I820" s="46">
        <f t="shared" si="88"/>
        <v>0.999</v>
      </c>
      <c r="J820" s="47">
        <f t="shared" si="89"/>
        <v>40307833762.780182</v>
      </c>
      <c r="K820" s="27"/>
      <c r="L820" s="27"/>
      <c r="M820" s="27"/>
      <c r="N820" s="27"/>
    </row>
    <row r="821" spans="2:14" x14ac:dyDescent="0.25">
      <c r="B821" s="9">
        <f t="shared" si="90"/>
        <v>802</v>
      </c>
      <c r="C821" s="42">
        <f>'Simulacion sistema (hoja4)'!BV812</f>
        <v>0.84023735952620981</v>
      </c>
      <c r="D821" s="42">
        <f>'Simulacion sistema (hoja4)'!BW812</f>
        <v>0.85362131858692125</v>
      </c>
      <c r="E821" s="44">
        <f t="shared" si="84"/>
        <v>112165841.26232146</v>
      </c>
      <c r="F821" s="45">
        <f t="shared" si="85"/>
        <v>206.96838382061188</v>
      </c>
      <c r="G821" s="45">
        <f t="shared" si="86"/>
        <v>362.19467168607082</v>
      </c>
      <c r="H821" s="46">
        <f t="shared" si="87"/>
        <v>1E-3</v>
      </c>
      <c r="I821" s="46">
        <f t="shared" si="88"/>
        <v>0.999</v>
      </c>
      <c r="J821" s="47">
        <f t="shared" si="89"/>
        <v>40625870050.398453</v>
      </c>
      <c r="K821" s="27"/>
      <c r="L821" s="27"/>
      <c r="M821" s="27"/>
      <c r="N821" s="27"/>
    </row>
    <row r="822" spans="2:14" x14ac:dyDescent="0.25">
      <c r="B822" s="9">
        <f t="shared" si="90"/>
        <v>803</v>
      </c>
      <c r="C822" s="42">
        <f>'Simulacion sistema (hoja4)'!BV813</f>
        <v>0.83501384025905123</v>
      </c>
      <c r="D822" s="42">
        <f>'Simulacion sistema (hoja4)'!BW813</f>
        <v>0.84645554330449269</v>
      </c>
      <c r="E822" s="44">
        <f t="shared" si="84"/>
        <v>111224258.39021033</v>
      </c>
      <c r="F822" s="45">
        <f t="shared" si="85"/>
        <v>206.96838382061188</v>
      </c>
      <c r="G822" s="45">
        <f t="shared" si="86"/>
        <v>362.19467168607082</v>
      </c>
      <c r="H822" s="46">
        <f t="shared" si="87"/>
        <v>1E-3</v>
      </c>
      <c r="I822" s="46">
        <f t="shared" si="88"/>
        <v>0.999</v>
      </c>
      <c r="J822" s="47">
        <f t="shared" si="89"/>
        <v>40284833751.168938</v>
      </c>
      <c r="K822" s="27"/>
      <c r="L822" s="27"/>
      <c r="M822" s="27"/>
      <c r="N822" s="27"/>
    </row>
    <row r="823" spans="2:14" x14ac:dyDescent="0.25">
      <c r="B823" s="9">
        <f t="shared" si="90"/>
        <v>804</v>
      </c>
      <c r="C823" s="42">
        <f>'Simulacion sistema (hoja4)'!BV814</f>
        <v>0.82565134390974393</v>
      </c>
      <c r="D823" s="42">
        <f>'Simulacion sistema (hoja4)'!BW814</f>
        <v>0.85185261776045551</v>
      </c>
      <c r="E823" s="44">
        <f t="shared" si="84"/>
        <v>111933433.97372386</v>
      </c>
      <c r="F823" s="45">
        <f t="shared" si="85"/>
        <v>206.96838382061188</v>
      </c>
      <c r="G823" s="45">
        <f t="shared" si="86"/>
        <v>362.19467168607082</v>
      </c>
      <c r="H823" s="46">
        <f t="shared" si="87"/>
        <v>1E-3</v>
      </c>
      <c r="I823" s="46">
        <f t="shared" si="88"/>
        <v>0.999</v>
      </c>
      <c r="J823" s="47">
        <f t="shared" si="89"/>
        <v>40541693368.807396</v>
      </c>
      <c r="K823" s="27"/>
      <c r="L823" s="27"/>
      <c r="M823" s="27"/>
      <c r="N823" s="27"/>
    </row>
    <row r="824" spans="2:14" x14ac:dyDescent="0.25">
      <c r="B824" s="9">
        <f t="shared" si="90"/>
        <v>805</v>
      </c>
      <c r="C824" s="42">
        <f>'Simulacion sistema (hoja4)'!BV815</f>
        <v>0.83502064400687204</v>
      </c>
      <c r="D824" s="42">
        <f>'Simulacion sistema (hoja4)'!BW815</f>
        <v>0.84866346720439234</v>
      </c>
      <c r="E824" s="44">
        <f t="shared" si="84"/>
        <v>111514379.59065716</v>
      </c>
      <c r="F824" s="45">
        <f t="shared" si="85"/>
        <v>206.96838382061188</v>
      </c>
      <c r="G824" s="45">
        <f t="shared" si="86"/>
        <v>362.19467168607082</v>
      </c>
      <c r="H824" s="46">
        <f t="shared" si="87"/>
        <v>1E-3</v>
      </c>
      <c r="I824" s="46">
        <f t="shared" si="88"/>
        <v>0.999</v>
      </c>
      <c r="J824" s="47">
        <f t="shared" si="89"/>
        <v>40389914104.113945</v>
      </c>
      <c r="K824" s="27"/>
      <c r="L824" s="27"/>
      <c r="M824" s="27"/>
      <c r="N824" s="27"/>
    </row>
    <row r="825" spans="2:14" x14ac:dyDescent="0.25">
      <c r="B825" s="9">
        <f t="shared" si="90"/>
        <v>806</v>
      </c>
      <c r="C825" s="42">
        <f>'Simulacion sistema (hoja4)'!BV816</f>
        <v>0.80953513520224873</v>
      </c>
      <c r="D825" s="42">
        <f>'Simulacion sistema (hoja4)'!BW816</f>
        <v>0.84530027555438059</v>
      </c>
      <c r="E825" s="44">
        <f t="shared" si="84"/>
        <v>111072456.20784561</v>
      </c>
      <c r="F825" s="45">
        <f t="shared" si="85"/>
        <v>206.96838382061188</v>
      </c>
      <c r="G825" s="45">
        <f t="shared" si="86"/>
        <v>362.19467168607082</v>
      </c>
      <c r="H825" s="46">
        <f t="shared" si="87"/>
        <v>1E-3</v>
      </c>
      <c r="I825" s="46">
        <f t="shared" si="88"/>
        <v>0.999</v>
      </c>
      <c r="J825" s="47">
        <f t="shared" si="89"/>
        <v>40229851809.566124</v>
      </c>
      <c r="K825" s="27"/>
      <c r="L825" s="27"/>
      <c r="M825" s="27"/>
      <c r="N825" s="27"/>
    </row>
    <row r="826" spans="2:14" x14ac:dyDescent="0.25">
      <c r="B826" s="9">
        <f t="shared" si="90"/>
        <v>807</v>
      </c>
      <c r="C826" s="42">
        <f>'Simulacion sistema (hoja4)'!BV817</f>
        <v>0.82040787297501538</v>
      </c>
      <c r="D826" s="42">
        <f>'Simulacion sistema (hoja4)'!BW817</f>
        <v>0.84355524144559213</v>
      </c>
      <c r="E826" s="44">
        <f t="shared" si="84"/>
        <v>110843158.72595081</v>
      </c>
      <c r="F826" s="45">
        <f t="shared" si="85"/>
        <v>206.96838382061188</v>
      </c>
      <c r="G826" s="45">
        <f t="shared" si="86"/>
        <v>362.19467168607082</v>
      </c>
      <c r="H826" s="46">
        <f t="shared" si="87"/>
        <v>1E-3</v>
      </c>
      <c r="I826" s="46">
        <f t="shared" si="88"/>
        <v>0.999</v>
      </c>
      <c r="J826" s="47">
        <f t="shared" si="89"/>
        <v>40146801483.392792</v>
      </c>
      <c r="K826" s="27"/>
      <c r="L826" s="27"/>
      <c r="M826" s="27"/>
      <c r="N826" s="27"/>
    </row>
    <row r="827" spans="2:14" x14ac:dyDescent="0.25">
      <c r="B827" s="9">
        <f t="shared" si="90"/>
        <v>808</v>
      </c>
      <c r="C827" s="42">
        <f>'Simulacion sistema (hoja4)'!BV818</f>
        <v>0.83599407277736559</v>
      </c>
      <c r="D827" s="42">
        <f>'Simulacion sistema (hoja4)'!BW818</f>
        <v>0.84907330169264317</v>
      </c>
      <c r="E827" s="44">
        <f t="shared" si="84"/>
        <v>111568231.84241331</v>
      </c>
      <c r="F827" s="45">
        <f t="shared" si="85"/>
        <v>206.96838382061188</v>
      </c>
      <c r="G827" s="45">
        <f t="shared" si="86"/>
        <v>362.19467168607082</v>
      </c>
      <c r="H827" s="46">
        <f t="shared" si="87"/>
        <v>1E-3</v>
      </c>
      <c r="I827" s="46">
        <f t="shared" si="88"/>
        <v>0.999</v>
      </c>
      <c r="J827" s="47">
        <f t="shared" si="89"/>
        <v>40409419102.758316</v>
      </c>
      <c r="K827" s="27"/>
      <c r="L827" s="27"/>
      <c r="M827" s="27"/>
      <c r="N827" s="27"/>
    </row>
    <row r="828" spans="2:14" x14ac:dyDescent="0.25">
      <c r="B828" s="9">
        <f t="shared" si="90"/>
        <v>809</v>
      </c>
      <c r="C828" s="42">
        <f>'Simulacion sistema (hoja4)'!BV819</f>
        <v>0.82772791578331295</v>
      </c>
      <c r="D828" s="42">
        <f>'Simulacion sistema (hoja4)'!BW819</f>
        <v>0.8477660398035024</v>
      </c>
      <c r="E828" s="44">
        <f t="shared" si="84"/>
        <v>111396457.63018021</v>
      </c>
      <c r="F828" s="45">
        <f t="shared" si="85"/>
        <v>206.96838382061188</v>
      </c>
      <c r="G828" s="45">
        <f t="shared" si="86"/>
        <v>362.19467168607082</v>
      </c>
      <c r="H828" s="46">
        <f t="shared" si="87"/>
        <v>1E-3</v>
      </c>
      <c r="I828" s="46">
        <f t="shared" si="88"/>
        <v>0.999</v>
      </c>
      <c r="J828" s="47">
        <f t="shared" si="89"/>
        <v>40347203398.354424</v>
      </c>
      <c r="K828" s="27"/>
      <c r="L828" s="27"/>
      <c r="M828" s="27"/>
      <c r="N828" s="27"/>
    </row>
    <row r="829" spans="2:14" x14ac:dyDescent="0.25">
      <c r="B829" s="9">
        <f t="shared" si="90"/>
        <v>810</v>
      </c>
      <c r="C829" s="42">
        <f>'Simulacion sistema (hoja4)'!BV820</f>
        <v>0.8229280211808554</v>
      </c>
      <c r="D829" s="42">
        <f>'Simulacion sistema (hoja4)'!BW820</f>
        <v>0.84505580527584212</v>
      </c>
      <c r="E829" s="44">
        <f t="shared" si="84"/>
        <v>111040332.81324565</v>
      </c>
      <c r="F829" s="45">
        <f t="shared" si="85"/>
        <v>206.96838382061188</v>
      </c>
      <c r="G829" s="45">
        <f t="shared" si="86"/>
        <v>362.19467168607082</v>
      </c>
      <c r="H829" s="46">
        <f t="shared" si="87"/>
        <v>1E-3</v>
      </c>
      <c r="I829" s="46">
        <f t="shared" si="88"/>
        <v>0.999</v>
      </c>
      <c r="J829" s="47">
        <f t="shared" si="89"/>
        <v>40218216887.205544</v>
      </c>
      <c r="K829" s="27"/>
      <c r="L829" s="27"/>
      <c r="M829" s="27"/>
      <c r="N829" s="27"/>
    </row>
    <row r="830" spans="2:14" x14ac:dyDescent="0.25">
      <c r="B830" s="9">
        <f t="shared" si="90"/>
        <v>811</v>
      </c>
      <c r="C830" s="42">
        <f>'Simulacion sistema (hoja4)'!BV821</f>
        <v>0.80573408463753915</v>
      </c>
      <c r="D830" s="42">
        <f>'Simulacion sistema (hoja4)'!BW821</f>
        <v>0.83586305965987673</v>
      </c>
      <c r="E830" s="44">
        <f t="shared" si="84"/>
        <v>109832406.03930779</v>
      </c>
      <c r="F830" s="45">
        <f t="shared" si="85"/>
        <v>206.96838382061188</v>
      </c>
      <c r="G830" s="45">
        <f t="shared" si="86"/>
        <v>362.19467168607082</v>
      </c>
      <c r="H830" s="46">
        <f t="shared" si="87"/>
        <v>1E-3</v>
      </c>
      <c r="I830" s="46">
        <f t="shared" si="88"/>
        <v>0.999</v>
      </c>
      <c r="J830" s="47">
        <f t="shared" si="89"/>
        <v>39780712245.898308</v>
      </c>
      <c r="K830" s="27"/>
      <c r="L830" s="27"/>
      <c r="M830" s="27"/>
      <c r="N830" s="27"/>
    </row>
    <row r="831" spans="2:14" x14ac:dyDescent="0.25">
      <c r="B831" s="9">
        <f t="shared" si="90"/>
        <v>812</v>
      </c>
      <c r="C831" s="42">
        <f>'Simulacion sistema (hoja4)'!BV822</f>
        <v>0.81904667095896366</v>
      </c>
      <c r="D831" s="42">
        <f>'Simulacion sistema (hoja4)'!BW822</f>
        <v>0.84304568660254053</v>
      </c>
      <c r="E831" s="44">
        <f t="shared" si="84"/>
        <v>110776203.21957383</v>
      </c>
      <c r="F831" s="45">
        <f t="shared" si="85"/>
        <v>206.96838382061188</v>
      </c>
      <c r="G831" s="45">
        <f t="shared" si="86"/>
        <v>362.19467168607082</v>
      </c>
      <c r="H831" s="46">
        <f t="shared" si="87"/>
        <v>1E-3</v>
      </c>
      <c r="I831" s="46">
        <f t="shared" si="88"/>
        <v>0.999</v>
      </c>
      <c r="J831" s="47">
        <f t="shared" si="89"/>
        <v>40122550555.743004</v>
      </c>
      <c r="K831" s="27"/>
      <c r="L831" s="27"/>
      <c r="M831" s="27"/>
      <c r="N831" s="27"/>
    </row>
    <row r="832" spans="2:14" x14ac:dyDescent="0.25">
      <c r="B832" s="9">
        <f t="shared" si="90"/>
        <v>813</v>
      </c>
      <c r="C832" s="42">
        <f>'Simulacion sistema (hoja4)'!BV823</f>
        <v>0.82214928789030517</v>
      </c>
      <c r="D832" s="42">
        <f>'Simulacion sistema (hoja4)'!BW823</f>
        <v>0.85030608008655151</v>
      </c>
      <c r="E832" s="44">
        <f t="shared" si="84"/>
        <v>111730218.92337288</v>
      </c>
      <c r="F832" s="45">
        <f t="shared" si="85"/>
        <v>206.96838382061188</v>
      </c>
      <c r="G832" s="45">
        <f t="shared" si="86"/>
        <v>362.19467168607082</v>
      </c>
      <c r="H832" s="46">
        <f t="shared" si="87"/>
        <v>1E-3</v>
      </c>
      <c r="I832" s="46">
        <f t="shared" si="88"/>
        <v>0.999</v>
      </c>
      <c r="J832" s="47">
        <f t="shared" si="89"/>
        <v>40468089960.363853</v>
      </c>
      <c r="K832" s="27"/>
      <c r="L832" s="27"/>
      <c r="M832" s="27"/>
      <c r="N832" s="27"/>
    </row>
    <row r="833" spans="2:14" x14ac:dyDescent="0.25">
      <c r="B833" s="9">
        <f t="shared" si="90"/>
        <v>814</v>
      </c>
      <c r="C833" s="42">
        <f>'Simulacion sistema (hoja4)'!BV824</f>
        <v>0.79792433321674017</v>
      </c>
      <c r="D833" s="42">
        <f>'Simulacion sistema (hoja4)'!BW824</f>
        <v>0.84875122191554864</v>
      </c>
      <c r="E833" s="44">
        <f t="shared" si="84"/>
        <v>111525910.55970308</v>
      </c>
      <c r="F833" s="45">
        <f t="shared" si="85"/>
        <v>206.96838382061188</v>
      </c>
      <c r="G833" s="45">
        <f t="shared" si="86"/>
        <v>362.19467168607082</v>
      </c>
      <c r="H833" s="46">
        <f t="shared" si="87"/>
        <v>1E-3</v>
      </c>
      <c r="I833" s="46">
        <f t="shared" si="88"/>
        <v>0.999</v>
      </c>
      <c r="J833" s="47">
        <f t="shared" si="89"/>
        <v>40394090559.661758</v>
      </c>
      <c r="K833" s="27"/>
      <c r="L833" s="27"/>
      <c r="M833" s="27"/>
      <c r="N833" s="27"/>
    </row>
    <row r="834" spans="2:14" x14ac:dyDescent="0.25">
      <c r="B834" s="9">
        <f t="shared" si="90"/>
        <v>815</v>
      </c>
      <c r="C834" s="42">
        <f>'Simulacion sistema (hoja4)'!BV825</f>
        <v>0.81815007670280393</v>
      </c>
      <c r="D834" s="42">
        <f>'Simulacion sistema (hoja4)'!BW825</f>
        <v>0.8475728157689254</v>
      </c>
      <c r="E834" s="44">
        <f t="shared" si="84"/>
        <v>111371067.9920368</v>
      </c>
      <c r="F834" s="45">
        <f t="shared" si="85"/>
        <v>206.96838382061188</v>
      </c>
      <c r="G834" s="45">
        <f t="shared" si="86"/>
        <v>362.19467168607082</v>
      </c>
      <c r="H834" s="46">
        <f t="shared" si="87"/>
        <v>1E-3</v>
      </c>
      <c r="I834" s="46">
        <f t="shared" si="88"/>
        <v>0.999</v>
      </c>
      <c r="J834" s="47">
        <f t="shared" si="89"/>
        <v>40338007406.702843</v>
      </c>
      <c r="K834" s="27"/>
      <c r="L834" s="27"/>
      <c r="M834" s="27"/>
      <c r="N834" s="27"/>
    </row>
    <row r="835" spans="2:14" x14ac:dyDescent="0.25">
      <c r="B835" s="9">
        <f t="shared" si="90"/>
        <v>816</v>
      </c>
      <c r="C835" s="42">
        <f>'Simulacion sistema (hoja4)'!BV826</f>
        <v>0.82234002643318671</v>
      </c>
      <c r="D835" s="42">
        <f>'Simulacion sistema (hoja4)'!BW826</f>
        <v>0.85135009935679085</v>
      </c>
      <c r="E835" s="44">
        <f t="shared" si="84"/>
        <v>111867403.05548231</v>
      </c>
      <c r="F835" s="45">
        <f t="shared" si="85"/>
        <v>206.96838382061188</v>
      </c>
      <c r="G835" s="45">
        <f t="shared" si="86"/>
        <v>362.19467168607082</v>
      </c>
      <c r="H835" s="46">
        <f t="shared" si="87"/>
        <v>1E-3</v>
      </c>
      <c r="I835" s="46">
        <f t="shared" si="88"/>
        <v>0.999</v>
      </c>
      <c r="J835" s="47">
        <f t="shared" si="89"/>
        <v>40517777322.053772</v>
      </c>
      <c r="K835" s="27"/>
      <c r="L835" s="27"/>
      <c r="M835" s="27"/>
      <c r="N835" s="27"/>
    </row>
    <row r="836" spans="2:14" x14ac:dyDescent="0.25">
      <c r="B836" s="9">
        <f t="shared" si="90"/>
        <v>817</v>
      </c>
      <c r="C836" s="42">
        <f>'Simulacion sistema (hoja4)'!BV827</f>
        <v>0.82486713140521806</v>
      </c>
      <c r="D836" s="42">
        <f>'Simulacion sistema (hoja4)'!BW827</f>
        <v>0.8470925236506327</v>
      </c>
      <c r="E836" s="44">
        <f t="shared" si="84"/>
        <v>111307957.60769314</v>
      </c>
      <c r="F836" s="45">
        <f t="shared" si="85"/>
        <v>206.96838382061188</v>
      </c>
      <c r="G836" s="45">
        <f t="shared" si="86"/>
        <v>362.19467168607082</v>
      </c>
      <c r="H836" s="46">
        <f t="shared" si="87"/>
        <v>1E-3</v>
      </c>
      <c r="I836" s="46">
        <f t="shared" si="88"/>
        <v>0.999</v>
      </c>
      <c r="J836" s="47">
        <f t="shared" si="89"/>
        <v>40315149161.765503</v>
      </c>
      <c r="K836" s="27"/>
      <c r="L836" s="27"/>
      <c r="M836" s="27"/>
      <c r="N836" s="27"/>
    </row>
    <row r="837" spans="2:14" x14ac:dyDescent="0.25">
      <c r="B837" s="9">
        <f t="shared" si="90"/>
        <v>818</v>
      </c>
      <c r="C837" s="42">
        <f>'Simulacion sistema (hoja4)'!BV828</f>
        <v>0.81886322072920603</v>
      </c>
      <c r="D837" s="42">
        <f>'Simulacion sistema (hoja4)'!BW828</f>
        <v>0.84373194228254156</v>
      </c>
      <c r="E837" s="44">
        <f t="shared" si="84"/>
        <v>110866377.21592596</v>
      </c>
      <c r="F837" s="45">
        <f t="shared" si="85"/>
        <v>206.96838382061188</v>
      </c>
      <c r="G837" s="45">
        <f t="shared" si="86"/>
        <v>362.19467168607082</v>
      </c>
      <c r="H837" s="46">
        <f t="shared" si="87"/>
        <v>1E-3</v>
      </c>
      <c r="I837" s="46">
        <f t="shared" si="88"/>
        <v>0.999</v>
      </c>
      <c r="J837" s="47">
        <f t="shared" si="89"/>
        <v>40155211096.746384</v>
      </c>
      <c r="K837" s="27"/>
      <c r="L837" s="27"/>
      <c r="M837" s="27"/>
      <c r="N837" s="27"/>
    </row>
    <row r="838" spans="2:14" x14ac:dyDescent="0.25">
      <c r="B838" s="9">
        <f t="shared" si="90"/>
        <v>819</v>
      </c>
      <c r="C838" s="42">
        <f>'Simulacion sistema (hoja4)'!BV829</f>
        <v>0.81177544945627078</v>
      </c>
      <c r="D838" s="42">
        <f>'Simulacion sistema (hoja4)'!BW829</f>
        <v>0.84691536502829035</v>
      </c>
      <c r="E838" s="44">
        <f t="shared" si="84"/>
        <v>111284678.96471736</v>
      </c>
      <c r="F838" s="45">
        <f t="shared" si="85"/>
        <v>206.96838382061188</v>
      </c>
      <c r="G838" s="45">
        <f t="shared" si="86"/>
        <v>362.19467168607082</v>
      </c>
      <c r="H838" s="46">
        <f t="shared" si="87"/>
        <v>1E-3</v>
      </c>
      <c r="I838" s="46">
        <f t="shared" si="88"/>
        <v>0.999</v>
      </c>
      <c r="J838" s="47">
        <f t="shared" si="89"/>
        <v>40306717761.315598</v>
      </c>
      <c r="K838" s="27"/>
      <c r="L838" s="27"/>
      <c r="M838" s="27"/>
      <c r="N838" s="27"/>
    </row>
    <row r="839" spans="2:14" x14ac:dyDescent="0.25">
      <c r="B839" s="9">
        <f t="shared" si="90"/>
        <v>820</v>
      </c>
      <c r="C839" s="42">
        <f>'Simulacion sistema (hoja4)'!BV830</f>
        <v>0.822793734630891</v>
      </c>
      <c r="D839" s="42">
        <f>'Simulacion sistema (hoja4)'!BW830</f>
        <v>0.84846955373657706</v>
      </c>
      <c r="E839" s="44">
        <f t="shared" si="84"/>
        <v>111488899.36098622</v>
      </c>
      <c r="F839" s="45">
        <f t="shared" si="85"/>
        <v>206.96838382061188</v>
      </c>
      <c r="G839" s="45">
        <f t="shared" si="86"/>
        <v>362.19467168607082</v>
      </c>
      <c r="H839" s="46">
        <f t="shared" si="87"/>
        <v>1E-3</v>
      </c>
      <c r="I839" s="46">
        <f t="shared" si="88"/>
        <v>0.999</v>
      </c>
      <c r="J839" s="47">
        <f t="shared" si="89"/>
        <v>40380685300.693794</v>
      </c>
      <c r="K839" s="27"/>
      <c r="L839" s="27"/>
      <c r="M839" s="27"/>
      <c r="N839" s="27"/>
    </row>
    <row r="840" spans="2:14" x14ac:dyDescent="0.25">
      <c r="B840" s="9">
        <f t="shared" si="90"/>
        <v>821</v>
      </c>
      <c r="C840" s="42">
        <f>'Simulacion sistema (hoja4)'!BV831</f>
        <v>0.82148742966310229</v>
      </c>
      <c r="D840" s="42">
        <f>'Simulacion sistema (hoja4)'!BW831</f>
        <v>0.8401375775705705</v>
      </c>
      <c r="E840" s="44">
        <f t="shared" si="84"/>
        <v>110394077.69277297</v>
      </c>
      <c r="F840" s="45">
        <f t="shared" si="85"/>
        <v>206.96838382061188</v>
      </c>
      <c r="G840" s="45">
        <f t="shared" si="86"/>
        <v>362.19467168607082</v>
      </c>
      <c r="H840" s="46">
        <f t="shared" si="87"/>
        <v>1E-3</v>
      </c>
      <c r="I840" s="46">
        <f t="shared" si="88"/>
        <v>0.999</v>
      </c>
      <c r="J840" s="47">
        <f t="shared" si="89"/>
        <v>39984146726.0205</v>
      </c>
      <c r="K840" s="27"/>
      <c r="L840" s="27"/>
      <c r="M840" s="27"/>
      <c r="N840" s="27"/>
    </row>
    <row r="841" spans="2:14" x14ac:dyDescent="0.25">
      <c r="B841" s="9">
        <f t="shared" si="90"/>
        <v>822</v>
      </c>
      <c r="C841" s="42">
        <f>'Simulacion sistema (hoja4)'!BV832</f>
        <v>0.81480132908144409</v>
      </c>
      <c r="D841" s="42">
        <f>'Simulacion sistema (hoja4)'!BW832</f>
        <v>0.84875384374637086</v>
      </c>
      <c r="E841" s="44">
        <f t="shared" si="84"/>
        <v>111526255.06827313</v>
      </c>
      <c r="F841" s="45">
        <f t="shared" si="85"/>
        <v>206.96838382061188</v>
      </c>
      <c r="G841" s="45">
        <f t="shared" si="86"/>
        <v>362.19467168607082</v>
      </c>
      <c r="H841" s="46">
        <f t="shared" si="87"/>
        <v>1E-3</v>
      </c>
      <c r="I841" s="46">
        <f t="shared" si="88"/>
        <v>0.999</v>
      </c>
      <c r="J841" s="47">
        <f t="shared" si="89"/>
        <v>40394215338.830177</v>
      </c>
      <c r="K841" s="27"/>
      <c r="L841" s="27"/>
      <c r="M841" s="27"/>
      <c r="N841" s="27"/>
    </row>
    <row r="842" spans="2:14" x14ac:dyDescent="0.25">
      <c r="B842" s="9">
        <f t="shared" si="90"/>
        <v>823</v>
      </c>
      <c r="C842" s="42">
        <f>'Simulacion sistema (hoja4)'!BV833</f>
        <v>0.82200242490361386</v>
      </c>
      <c r="D842" s="42">
        <f>'Simulacion sistema (hoja4)'!BW833</f>
        <v>0.84790808652838923</v>
      </c>
      <c r="E842" s="44">
        <f t="shared" si="84"/>
        <v>111415122.56983034</v>
      </c>
      <c r="F842" s="45">
        <f t="shared" si="85"/>
        <v>206.96838382061188</v>
      </c>
      <c r="G842" s="45">
        <f t="shared" si="86"/>
        <v>362.19467168607082</v>
      </c>
      <c r="H842" s="46">
        <f t="shared" si="87"/>
        <v>1E-3</v>
      </c>
      <c r="I842" s="46">
        <f t="shared" si="88"/>
        <v>0.999</v>
      </c>
      <c r="J842" s="47">
        <f t="shared" si="89"/>
        <v>40353963740.043037</v>
      </c>
      <c r="K842" s="27"/>
      <c r="L842" s="27"/>
      <c r="M842" s="27"/>
      <c r="N842" s="27"/>
    </row>
    <row r="843" spans="2:14" x14ac:dyDescent="0.25">
      <c r="B843" s="9">
        <f t="shared" si="90"/>
        <v>824</v>
      </c>
      <c r="C843" s="42">
        <f>'Simulacion sistema (hoja4)'!BV834</f>
        <v>0.82030164410512085</v>
      </c>
      <c r="D843" s="42">
        <f>'Simulacion sistema (hoja4)'!BW834</f>
        <v>0.84823051277021011</v>
      </c>
      <c r="E843" s="44">
        <f t="shared" si="84"/>
        <v>111457489.37800561</v>
      </c>
      <c r="F843" s="45">
        <f t="shared" si="85"/>
        <v>206.96838382061188</v>
      </c>
      <c r="G843" s="45">
        <f t="shared" si="86"/>
        <v>362.19467168607082</v>
      </c>
      <c r="H843" s="46">
        <f t="shared" si="87"/>
        <v>1E-3</v>
      </c>
      <c r="I843" s="46">
        <f t="shared" si="88"/>
        <v>0.999</v>
      </c>
      <c r="J843" s="47">
        <f t="shared" si="89"/>
        <v>40369308772.220467</v>
      </c>
      <c r="K843" s="27"/>
      <c r="L843" s="27"/>
      <c r="M843" s="27"/>
      <c r="N843" s="27"/>
    </row>
    <row r="844" spans="2:14" x14ac:dyDescent="0.25">
      <c r="B844" s="9">
        <f t="shared" si="90"/>
        <v>825</v>
      </c>
      <c r="C844" s="42">
        <f>'Simulacion sistema (hoja4)'!BV835</f>
        <v>0.81207703706376211</v>
      </c>
      <c r="D844" s="42">
        <f>'Simulacion sistema (hoja4)'!BW835</f>
        <v>0.8455364779285186</v>
      </c>
      <c r="E844" s="44">
        <f t="shared" si="84"/>
        <v>111103493.19980733</v>
      </c>
      <c r="F844" s="45">
        <f t="shared" si="85"/>
        <v>206.96838382061188</v>
      </c>
      <c r="G844" s="45">
        <f t="shared" si="86"/>
        <v>362.19467168607082</v>
      </c>
      <c r="H844" s="46">
        <f t="shared" si="87"/>
        <v>1E-3</v>
      </c>
      <c r="I844" s="46">
        <f t="shared" si="88"/>
        <v>0.999</v>
      </c>
      <c r="J844" s="47">
        <f t="shared" si="89"/>
        <v>40241093242.679817</v>
      </c>
      <c r="K844" s="27"/>
      <c r="L844" s="27"/>
      <c r="M844" s="27"/>
      <c r="N844" s="27"/>
    </row>
    <row r="845" spans="2:14" x14ac:dyDescent="0.25">
      <c r="B845" s="9">
        <f t="shared" si="90"/>
        <v>826</v>
      </c>
      <c r="C845" s="42">
        <f>'Simulacion sistema (hoja4)'!BV836</f>
        <v>0.80385991506710697</v>
      </c>
      <c r="D845" s="42">
        <f>'Simulacion sistema (hoja4)'!BW836</f>
        <v>0.84298009701710541</v>
      </c>
      <c r="E845" s="44">
        <f t="shared" si="84"/>
        <v>110767584.74804765</v>
      </c>
      <c r="F845" s="45">
        <f t="shared" si="85"/>
        <v>206.96838382061188</v>
      </c>
      <c r="G845" s="45">
        <f t="shared" si="86"/>
        <v>362.19467168607082</v>
      </c>
      <c r="H845" s="46">
        <f t="shared" si="87"/>
        <v>1E-3</v>
      </c>
      <c r="I845" s="46">
        <f t="shared" si="88"/>
        <v>0.999</v>
      </c>
      <c r="J845" s="47">
        <f t="shared" si="89"/>
        <v>40119428991.278145</v>
      </c>
      <c r="K845" s="27"/>
      <c r="L845" s="27"/>
      <c r="M845" s="27"/>
      <c r="N845" s="27"/>
    </row>
    <row r="846" spans="2:14" x14ac:dyDescent="0.25">
      <c r="B846" s="9">
        <f t="shared" si="90"/>
        <v>827</v>
      </c>
      <c r="C846" s="42">
        <f>'Simulacion sistema (hoja4)'!BV837</f>
        <v>0.82451695106658374</v>
      </c>
      <c r="D846" s="42">
        <f>'Simulacion sistema (hoja4)'!BW837</f>
        <v>0.84588493838696777</v>
      </c>
      <c r="E846" s="44">
        <f t="shared" si="84"/>
        <v>111149280.90404756</v>
      </c>
      <c r="F846" s="45">
        <f t="shared" si="85"/>
        <v>206.96838382061188</v>
      </c>
      <c r="G846" s="45">
        <f t="shared" si="86"/>
        <v>362.19467168607082</v>
      </c>
      <c r="H846" s="46">
        <f t="shared" si="87"/>
        <v>1E-3</v>
      </c>
      <c r="I846" s="46">
        <f t="shared" si="88"/>
        <v>0.999</v>
      </c>
      <c r="J846" s="47">
        <f t="shared" si="89"/>
        <v>40257677305.184364</v>
      </c>
      <c r="K846" s="27"/>
      <c r="L846" s="27"/>
      <c r="M846" s="27"/>
      <c r="N846" s="27"/>
    </row>
    <row r="847" spans="2:14" x14ac:dyDescent="0.25">
      <c r="B847" s="9">
        <f t="shared" si="90"/>
        <v>828</v>
      </c>
      <c r="C847" s="42">
        <f>'Simulacion sistema (hoja4)'!BV838</f>
        <v>0.82943080803435232</v>
      </c>
      <c r="D847" s="42">
        <f>'Simulacion sistema (hoja4)'!BW838</f>
        <v>0.85553469408490945</v>
      </c>
      <c r="E847" s="44">
        <f t="shared" si="84"/>
        <v>112417258.8027571</v>
      </c>
      <c r="F847" s="45">
        <f t="shared" si="85"/>
        <v>206.96838382061188</v>
      </c>
      <c r="G847" s="45">
        <f t="shared" si="86"/>
        <v>362.19467168607082</v>
      </c>
      <c r="H847" s="46">
        <f t="shared" si="87"/>
        <v>1E-3</v>
      </c>
      <c r="I847" s="46">
        <f t="shared" si="88"/>
        <v>0.999</v>
      </c>
      <c r="J847" s="47">
        <f t="shared" si="89"/>
        <v>40716932143.912659</v>
      </c>
      <c r="K847" s="27"/>
      <c r="L847" s="27"/>
      <c r="M847" s="27"/>
      <c r="N847" s="27"/>
    </row>
    <row r="848" spans="2:14" x14ac:dyDescent="0.25">
      <c r="B848" s="9">
        <f t="shared" si="90"/>
        <v>829</v>
      </c>
      <c r="C848" s="42">
        <f>'Simulacion sistema (hoja4)'!BV839</f>
        <v>0.83302960053479191</v>
      </c>
      <c r="D848" s="42">
        <f>'Simulacion sistema (hoja4)'!BW839</f>
        <v>0.85079637238428707</v>
      </c>
      <c r="E848" s="44">
        <f t="shared" si="84"/>
        <v>111794643.33129533</v>
      </c>
      <c r="F848" s="45">
        <f t="shared" si="85"/>
        <v>206.96838382061188</v>
      </c>
      <c r="G848" s="45">
        <f t="shared" si="86"/>
        <v>362.19467168607082</v>
      </c>
      <c r="H848" s="46">
        <f t="shared" si="87"/>
        <v>1E-3</v>
      </c>
      <c r="I848" s="46">
        <f t="shared" si="88"/>
        <v>0.999</v>
      </c>
      <c r="J848" s="47">
        <f t="shared" si="89"/>
        <v>40491424137.6399</v>
      </c>
      <c r="K848" s="27"/>
      <c r="L848" s="27"/>
      <c r="M848" s="27"/>
      <c r="N848" s="27"/>
    </row>
    <row r="849" spans="2:14" x14ac:dyDescent="0.25">
      <c r="B849" s="9">
        <f t="shared" si="90"/>
        <v>830</v>
      </c>
      <c r="C849" s="42">
        <f>'Simulacion sistema (hoja4)'!BV840</f>
        <v>0.81170785289983249</v>
      </c>
      <c r="D849" s="42">
        <f>'Simulacion sistema (hoja4)'!BW840</f>
        <v>0.85510219259449649</v>
      </c>
      <c r="E849" s="44">
        <f t="shared" si="84"/>
        <v>112360428.10691683</v>
      </c>
      <c r="F849" s="45">
        <f t="shared" si="85"/>
        <v>206.96838382061188</v>
      </c>
      <c r="G849" s="45">
        <f t="shared" si="86"/>
        <v>362.19467168607082</v>
      </c>
      <c r="H849" s="46">
        <f t="shared" si="87"/>
        <v>1E-3</v>
      </c>
      <c r="I849" s="46">
        <f t="shared" si="88"/>
        <v>0.999</v>
      </c>
      <c r="J849" s="47">
        <f t="shared" si="89"/>
        <v>40696348368.691109</v>
      </c>
      <c r="K849" s="27"/>
      <c r="L849" s="27"/>
      <c r="M849" s="27"/>
      <c r="N849" s="27"/>
    </row>
    <row r="850" spans="2:14" x14ac:dyDescent="0.25">
      <c r="B850" s="9">
        <f t="shared" si="90"/>
        <v>831</v>
      </c>
      <c r="C850" s="42">
        <f>'Simulacion sistema (hoja4)'!BV841</f>
        <v>0.84045955682601614</v>
      </c>
      <c r="D850" s="42">
        <f>'Simulacion sistema (hoja4)'!BW841</f>
        <v>0.85348915561404248</v>
      </c>
      <c r="E850" s="44">
        <f t="shared" si="84"/>
        <v>112148475.04768518</v>
      </c>
      <c r="F850" s="45">
        <f t="shared" si="85"/>
        <v>206.96838382061188</v>
      </c>
      <c r="G850" s="45">
        <f t="shared" si="86"/>
        <v>362.19467168607082</v>
      </c>
      <c r="H850" s="46">
        <f t="shared" si="87"/>
        <v>1E-3</v>
      </c>
      <c r="I850" s="46">
        <f t="shared" si="88"/>
        <v>0.999</v>
      </c>
      <c r="J850" s="47">
        <f t="shared" si="89"/>
        <v>40619580099.989838</v>
      </c>
      <c r="K850" s="27"/>
      <c r="L850" s="27"/>
      <c r="M850" s="27"/>
      <c r="N850" s="27"/>
    </row>
    <row r="851" spans="2:14" x14ac:dyDescent="0.25">
      <c r="B851" s="9">
        <f t="shared" si="90"/>
        <v>832</v>
      </c>
      <c r="C851" s="42">
        <f>'Simulacion sistema (hoja4)'!BV842</f>
        <v>0.81340799474829173</v>
      </c>
      <c r="D851" s="42">
        <f>'Simulacion sistema (hoja4)'!BW842</f>
        <v>0.84306594594398876</v>
      </c>
      <c r="E851" s="44">
        <f t="shared" si="84"/>
        <v>110778865.29704012</v>
      </c>
      <c r="F851" s="45">
        <f t="shared" si="85"/>
        <v>206.96838382061188</v>
      </c>
      <c r="G851" s="45">
        <f t="shared" si="86"/>
        <v>362.19467168607082</v>
      </c>
      <c r="H851" s="46">
        <f t="shared" si="87"/>
        <v>1E-3</v>
      </c>
      <c r="I851" s="46">
        <f t="shared" si="88"/>
        <v>0.999</v>
      </c>
      <c r="J851" s="47">
        <f t="shared" si="89"/>
        <v>40123514746.016907</v>
      </c>
      <c r="K851" s="27"/>
      <c r="L851" s="27"/>
      <c r="M851" s="27"/>
      <c r="N851" s="27"/>
    </row>
    <row r="852" spans="2:14" x14ac:dyDescent="0.25">
      <c r="B852" s="9">
        <f t="shared" si="90"/>
        <v>833</v>
      </c>
      <c r="C852" s="42">
        <f>'Simulacion sistema (hoja4)'!BV843</f>
        <v>0.80822424338790211</v>
      </c>
      <c r="D852" s="42">
        <f>'Simulacion sistema (hoja4)'!BW843</f>
        <v>0.84857420084723301</v>
      </c>
      <c r="E852" s="44">
        <f t="shared" si="84"/>
        <v>111502649.99132641</v>
      </c>
      <c r="F852" s="45">
        <f t="shared" si="85"/>
        <v>206.96838382061188</v>
      </c>
      <c r="G852" s="45">
        <f t="shared" si="86"/>
        <v>362.19467168607082</v>
      </c>
      <c r="H852" s="46">
        <f t="shared" si="87"/>
        <v>1E-3</v>
      </c>
      <c r="I852" s="46">
        <f t="shared" si="88"/>
        <v>0.999</v>
      </c>
      <c r="J852" s="47">
        <f t="shared" si="89"/>
        <v>40385665705.735336</v>
      </c>
      <c r="K852" s="27"/>
      <c r="L852" s="27"/>
      <c r="M852" s="27"/>
      <c r="N852" s="27"/>
    </row>
    <row r="853" spans="2:14" x14ac:dyDescent="0.25">
      <c r="B853" s="9">
        <f t="shared" si="90"/>
        <v>834</v>
      </c>
      <c r="C853" s="42">
        <f>'Simulacion sistema (hoja4)'!BV844</f>
        <v>0.80062408324998235</v>
      </c>
      <c r="D853" s="42">
        <f>'Simulacion sistema (hoja4)'!BW844</f>
        <v>0.84090308236730338</v>
      </c>
      <c r="E853" s="44">
        <f t="shared" ref="E853:E916" si="91">+D853*$F$13*$F$14</f>
        <v>110494665.02306367</v>
      </c>
      <c r="F853" s="45">
        <f t="shared" ref="F853:F916" si="92">+$F$11*F$16</f>
        <v>206.96838382061188</v>
      </c>
      <c r="G853" s="45">
        <f t="shared" ref="G853:G916" si="93">+$F$11*F$15</f>
        <v>362.19467168607082</v>
      </c>
      <c r="H853" s="46">
        <f t="shared" ref="H853:H916" si="94">+COUNTIF($C$20:$C$1019,"&lt;"&amp;$F$12)/1000</f>
        <v>1E-3</v>
      </c>
      <c r="I853" s="46">
        <f t="shared" ref="I853:I916" si="95">1-H853</f>
        <v>0.999</v>
      </c>
      <c r="J853" s="47">
        <f t="shared" ref="J853:J916" si="96">+IF(C853&lt;$F$12,E853*F853,E853*G853)</f>
        <v>40020578921.090919</v>
      </c>
      <c r="K853" s="27"/>
      <c r="L853" s="27"/>
      <c r="M853" s="27"/>
      <c r="N853" s="27"/>
    </row>
    <row r="854" spans="2:14" x14ac:dyDescent="0.25">
      <c r="B854" s="9">
        <f t="shared" ref="B854:B917" si="97">+B853+1</f>
        <v>835</v>
      </c>
      <c r="C854" s="42">
        <f>'Simulacion sistema (hoja4)'!BV845</f>
        <v>0.81545998332634007</v>
      </c>
      <c r="D854" s="42">
        <f>'Simulacion sistema (hoja4)'!BW845</f>
        <v>0.84555944486415346</v>
      </c>
      <c r="E854" s="44">
        <f t="shared" si="91"/>
        <v>111106511.05514976</v>
      </c>
      <c r="F854" s="45">
        <f t="shared" si="92"/>
        <v>206.96838382061188</v>
      </c>
      <c r="G854" s="45">
        <f t="shared" si="93"/>
        <v>362.19467168607082</v>
      </c>
      <c r="H854" s="46">
        <f t="shared" si="94"/>
        <v>1E-3</v>
      </c>
      <c r="I854" s="46">
        <f t="shared" si="95"/>
        <v>0.999</v>
      </c>
      <c r="J854" s="47">
        <f t="shared" si="96"/>
        <v>40242186293.804764</v>
      </c>
      <c r="K854" s="27"/>
      <c r="L854" s="27"/>
      <c r="M854" s="27"/>
      <c r="N854" s="27"/>
    </row>
    <row r="855" spans="2:14" x14ac:dyDescent="0.25">
      <c r="B855" s="9">
        <f t="shared" si="97"/>
        <v>836</v>
      </c>
      <c r="C855" s="42">
        <f>'Simulacion sistema (hoja4)'!BV846</f>
        <v>0.82213714229181134</v>
      </c>
      <c r="D855" s="42">
        <f>'Simulacion sistema (hoja4)'!BW846</f>
        <v>0.85004728870655055</v>
      </c>
      <c r="E855" s="44">
        <f t="shared" si="91"/>
        <v>111696213.73604074</v>
      </c>
      <c r="F855" s="45">
        <f t="shared" si="92"/>
        <v>206.96838382061188</v>
      </c>
      <c r="G855" s="45">
        <f t="shared" si="93"/>
        <v>362.19467168607082</v>
      </c>
      <c r="H855" s="46">
        <f t="shared" si="94"/>
        <v>1E-3</v>
      </c>
      <c r="I855" s="46">
        <f t="shared" si="95"/>
        <v>0.999</v>
      </c>
      <c r="J855" s="47">
        <f t="shared" si="96"/>
        <v>40455773462.702469</v>
      </c>
      <c r="K855" s="27"/>
      <c r="L855" s="27"/>
      <c r="M855" s="27"/>
      <c r="N855" s="27"/>
    </row>
    <row r="856" spans="2:14" x14ac:dyDescent="0.25">
      <c r="B856" s="9">
        <f t="shared" si="97"/>
        <v>837</v>
      </c>
      <c r="C856" s="42">
        <f>'Simulacion sistema (hoja4)'!BV847</f>
        <v>0.82307805952644963</v>
      </c>
      <c r="D856" s="42">
        <f>'Simulacion sistema (hoja4)'!BW847</f>
        <v>0.84847638259249314</v>
      </c>
      <c r="E856" s="44">
        <f t="shared" si="91"/>
        <v>111489796.6726536</v>
      </c>
      <c r="F856" s="45">
        <f t="shared" si="92"/>
        <v>206.96838382061188</v>
      </c>
      <c r="G856" s="45">
        <f t="shared" si="93"/>
        <v>362.19467168607082</v>
      </c>
      <c r="H856" s="46">
        <f t="shared" si="94"/>
        <v>1E-3</v>
      </c>
      <c r="I856" s="46">
        <f t="shared" si="95"/>
        <v>0.999</v>
      </c>
      <c r="J856" s="47">
        <f t="shared" si="96"/>
        <v>40381010302.198563</v>
      </c>
      <c r="K856" s="27"/>
      <c r="L856" s="27"/>
      <c r="M856" s="27"/>
      <c r="N856" s="27"/>
    </row>
    <row r="857" spans="2:14" x14ac:dyDescent="0.25">
      <c r="B857" s="9">
        <f t="shared" si="97"/>
        <v>838</v>
      </c>
      <c r="C857" s="42">
        <f>'Simulacion sistema (hoja4)'!BV848</f>
        <v>0.81958873056668402</v>
      </c>
      <c r="D857" s="42">
        <f>'Simulacion sistema (hoja4)'!BW848</f>
        <v>0.84725745847744116</v>
      </c>
      <c r="E857" s="44">
        <f t="shared" si="91"/>
        <v>111329630.04393576</v>
      </c>
      <c r="F857" s="45">
        <f t="shared" si="92"/>
        <v>206.96838382061188</v>
      </c>
      <c r="G857" s="45">
        <f t="shared" si="93"/>
        <v>362.19467168607082</v>
      </c>
      <c r="H857" s="46">
        <f t="shared" si="94"/>
        <v>1E-3</v>
      </c>
      <c r="I857" s="46">
        <f t="shared" si="95"/>
        <v>0.999</v>
      </c>
      <c r="J857" s="47">
        <f t="shared" si="96"/>
        <v>40322998802.695038</v>
      </c>
      <c r="K857" s="27"/>
      <c r="L857" s="27"/>
      <c r="M857" s="27"/>
      <c r="N857" s="27"/>
    </row>
    <row r="858" spans="2:14" x14ac:dyDescent="0.25">
      <c r="B858" s="9">
        <f t="shared" si="97"/>
        <v>839</v>
      </c>
      <c r="C858" s="42">
        <f>'Simulacion sistema (hoja4)'!BV849</f>
        <v>0.82358649067581513</v>
      </c>
      <c r="D858" s="42">
        <f>'Simulacion sistema (hoja4)'!BW849</f>
        <v>0.84663623759723905</v>
      </c>
      <c r="E858" s="44">
        <f t="shared" si="91"/>
        <v>111248001.6202772</v>
      </c>
      <c r="F858" s="45">
        <f t="shared" si="92"/>
        <v>206.96838382061188</v>
      </c>
      <c r="G858" s="45">
        <f t="shared" si="93"/>
        <v>362.19467168607082</v>
      </c>
      <c r="H858" s="46">
        <f t="shared" si="94"/>
        <v>1E-3</v>
      </c>
      <c r="I858" s="46">
        <f t="shared" si="95"/>
        <v>0.999</v>
      </c>
      <c r="J858" s="47">
        <f t="shared" si="96"/>
        <v>40293433422.587776</v>
      </c>
      <c r="K858" s="27"/>
      <c r="L858" s="27"/>
      <c r="M858" s="27"/>
      <c r="N858" s="27"/>
    </row>
    <row r="859" spans="2:14" x14ac:dyDescent="0.25">
      <c r="B859" s="9">
        <f t="shared" si="97"/>
        <v>840</v>
      </c>
      <c r="C859" s="42">
        <f>'Simulacion sistema (hoja4)'!BV850</f>
        <v>0.83028758173749406</v>
      </c>
      <c r="D859" s="42">
        <f>'Simulacion sistema (hoja4)'!BW850</f>
        <v>0.85381836042122816</v>
      </c>
      <c r="E859" s="44">
        <f t="shared" si="91"/>
        <v>112191732.55934937</v>
      </c>
      <c r="F859" s="45">
        <f t="shared" si="92"/>
        <v>206.96838382061188</v>
      </c>
      <c r="G859" s="45">
        <f t="shared" si="93"/>
        <v>362.19467168607082</v>
      </c>
      <c r="H859" s="46">
        <f t="shared" si="94"/>
        <v>1E-3</v>
      </c>
      <c r="I859" s="46">
        <f t="shared" si="95"/>
        <v>0.999</v>
      </c>
      <c r="J859" s="47">
        <f t="shared" si="96"/>
        <v>40635247740.225006</v>
      </c>
      <c r="K859" s="27"/>
      <c r="L859" s="27"/>
      <c r="M859" s="27"/>
      <c r="N859" s="27"/>
    </row>
    <row r="860" spans="2:14" x14ac:dyDescent="0.25">
      <c r="B860" s="9">
        <f t="shared" si="97"/>
        <v>841</v>
      </c>
      <c r="C860" s="42">
        <f>'Simulacion sistema (hoja4)'!BV851</f>
        <v>0.81680996230071656</v>
      </c>
      <c r="D860" s="42">
        <f>'Simulacion sistema (hoja4)'!BW851</f>
        <v>0.84470576254828156</v>
      </c>
      <c r="E860" s="44">
        <f t="shared" si="91"/>
        <v>110994337.19884419</v>
      </c>
      <c r="F860" s="45">
        <f t="shared" si="92"/>
        <v>206.96838382061188</v>
      </c>
      <c r="G860" s="45">
        <f t="shared" si="93"/>
        <v>362.19467168607082</v>
      </c>
      <c r="H860" s="46">
        <f t="shared" si="94"/>
        <v>1E-3</v>
      </c>
      <c r="I860" s="46">
        <f t="shared" si="95"/>
        <v>0.999</v>
      </c>
      <c r="J860" s="47">
        <f t="shared" si="96"/>
        <v>40201557520.748413</v>
      </c>
      <c r="K860" s="27"/>
      <c r="L860" s="27"/>
      <c r="M860" s="27"/>
      <c r="N860" s="27"/>
    </row>
    <row r="861" spans="2:14" x14ac:dyDescent="0.25">
      <c r="B861" s="9">
        <f t="shared" si="97"/>
        <v>842</v>
      </c>
      <c r="C861" s="42">
        <f>'Simulacion sistema (hoja4)'!BV852</f>
        <v>0.81354304909865671</v>
      </c>
      <c r="D861" s="42">
        <f>'Simulacion sistema (hoja4)'!BW852</f>
        <v>0.84514755006277542</v>
      </c>
      <c r="E861" s="44">
        <f t="shared" si="91"/>
        <v>111052388.07824869</v>
      </c>
      <c r="F861" s="45">
        <f t="shared" si="92"/>
        <v>206.96838382061188</v>
      </c>
      <c r="G861" s="45">
        <f t="shared" si="93"/>
        <v>362.19467168607082</v>
      </c>
      <c r="H861" s="46">
        <f t="shared" si="94"/>
        <v>1E-3</v>
      </c>
      <c r="I861" s="46">
        <f t="shared" si="95"/>
        <v>0.999</v>
      </c>
      <c r="J861" s="47">
        <f t="shared" si="96"/>
        <v>40222583239.955414</v>
      </c>
      <c r="K861" s="27"/>
      <c r="L861" s="27"/>
      <c r="M861" s="27"/>
      <c r="N861" s="27"/>
    </row>
    <row r="862" spans="2:14" x14ac:dyDescent="0.25">
      <c r="B862" s="9">
        <f t="shared" si="97"/>
        <v>843</v>
      </c>
      <c r="C862" s="42">
        <f>'Simulacion sistema (hoja4)'!BV853</f>
        <v>0.81341498902854958</v>
      </c>
      <c r="D862" s="42">
        <f>'Simulacion sistema (hoja4)'!BW853</f>
        <v>0.84646722104309546</v>
      </c>
      <c r="E862" s="44">
        <f t="shared" si="91"/>
        <v>111225792.84506275</v>
      </c>
      <c r="F862" s="45">
        <f t="shared" si="92"/>
        <v>206.96838382061188</v>
      </c>
      <c r="G862" s="45">
        <f t="shared" si="93"/>
        <v>362.19467168607082</v>
      </c>
      <c r="H862" s="46">
        <f t="shared" si="94"/>
        <v>1E-3</v>
      </c>
      <c r="I862" s="46">
        <f t="shared" si="95"/>
        <v>0.999</v>
      </c>
      <c r="J862" s="47">
        <f t="shared" si="96"/>
        <v>40285389522.540428</v>
      </c>
      <c r="K862" s="27"/>
      <c r="L862" s="27"/>
      <c r="M862" s="27"/>
      <c r="N862" s="27"/>
    </row>
    <row r="863" spans="2:14" x14ac:dyDescent="0.25">
      <c r="B863" s="9">
        <f t="shared" si="97"/>
        <v>844</v>
      </c>
      <c r="C863" s="42">
        <f>'Simulacion sistema (hoja4)'!BV854</f>
        <v>0.81945569833027287</v>
      </c>
      <c r="D863" s="42">
        <f>'Simulacion sistema (hoja4)'!BW854</f>
        <v>0.84555364513981235</v>
      </c>
      <c r="E863" s="44">
        <f t="shared" si="91"/>
        <v>111105748.97137134</v>
      </c>
      <c r="F863" s="45">
        <f t="shared" si="92"/>
        <v>206.96838382061188</v>
      </c>
      <c r="G863" s="45">
        <f t="shared" si="93"/>
        <v>362.19467168607082</v>
      </c>
      <c r="H863" s="46">
        <f t="shared" si="94"/>
        <v>1E-3</v>
      </c>
      <c r="I863" s="46">
        <f t="shared" si="95"/>
        <v>0.999</v>
      </c>
      <c r="J863" s="47">
        <f t="shared" si="96"/>
        <v>40241910271.120842</v>
      </c>
      <c r="K863" s="27"/>
      <c r="L863" s="27"/>
      <c r="M863" s="27"/>
      <c r="N863" s="27"/>
    </row>
    <row r="864" spans="2:14" x14ac:dyDescent="0.25">
      <c r="B864" s="9">
        <f t="shared" si="97"/>
        <v>845</v>
      </c>
      <c r="C864" s="42">
        <f>'Simulacion sistema (hoja4)'!BV855</f>
        <v>0.82064957752696599</v>
      </c>
      <c r="D864" s="42">
        <f>'Simulacion sistema (hoja4)'!BW855</f>
        <v>0.83991596943638946</v>
      </c>
      <c r="E864" s="44">
        <f t="shared" si="91"/>
        <v>110364958.38394158</v>
      </c>
      <c r="F864" s="45">
        <f t="shared" si="92"/>
        <v>206.96838382061188</v>
      </c>
      <c r="G864" s="45">
        <f t="shared" si="93"/>
        <v>362.19467168607082</v>
      </c>
      <c r="H864" s="46">
        <f t="shared" si="94"/>
        <v>1E-3</v>
      </c>
      <c r="I864" s="46">
        <f t="shared" si="95"/>
        <v>0.999</v>
      </c>
      <c r="J864" s="47">
        <f t="shared" si="96"/>
        <v>39973599867.518585</v>
      </c>
      <c r="K864" s="27"/>
      <c r="L864" s="27"/>
      <c r="M864" s="27"/>
      <c r="N864" s="27"/>
    </row>
    <row r="865" spans="2:14" x14ac:dyDescent="0.25">
      <c r="B865" s="9">
        <f t="shared" si="97"/>
        <v>846</v>
      </c>
      <c r="C865" s="42">
        <f>'Simulacion sistema (hoja4)'!BV856</f>
        <v>0.83175555904780296</v>
      </c>
      <c r="D865" s="42">
        <f>'Simulacion sistema (hoja4)'!BW856</f>
        <v>0.849609591801749</v>
      </c>
      <c r="E865" s="44">
        <f t="shared" si="91"/>
        <v>111638700.36274983</v>
      </c>
      <c r="F865" s="45">
        <f t="shared" si="92"/>
        <v>206.96838382061188</v>
      </c>
      <c r="G865" s="45">
        <f t="shared" si="93"/>
        <v>362.19467168607082</v>
      </c>
      <c r="H865" s="46">
        <f t="shared" si="94"/>
        <v>1E-3</v>
      </c>
      <c r="I865" s="46">
        <f t="shared" si="95"/>
        <v>0.999</v>
      </c>
      <c r="J865" s="47">
        <f t="shared" si="96"/>
        <v>40434942425.34581</v>
      </c>
      <c r="K865" s="27"/>
      <c r="L865" s="27"/>
      <c r="M865" s="27"/>
      <c r="N865" s="27"/>
    </row>
    <row r="866" spans="2:14" x14ac:dyDescent="0.25">
      <c r="B866" s="9">
        <f t="shared" si="97"/>
        <v>847</v>
      </c>
      <c r="C866" s="42">
        <f>'Simulacion sistema (hoja4)'!BV857</f>
        <v>0.80928126827749369</v>
      </c>
      <c r="D866" s="42">
        <f>'Simulacion sistema (hoja4)'!BW857</f>
        <v>0.84526513555203708</v>
      </c>
      <c r="E866" s="44">
        <f t="shared" si="91"/>
        <v>111067838.81153767</v>
      </c>
      <c r="F866" s="45">
        <f t="shared" si="92"/>
        <v>206.96838382061188</v>
      </c>
      <c r="G866" s="45">
        <f t="shared" si="93"/>
        <v>362.19467168607082</v>
      </c>
      <c r="H866" s="46">
        <f t="shared" si="94"/>
        <v>1E-3</v>
      </c>
      <c r="I866" s="46">
        <f t="shared" si="95"/>
        <v>0.999</v>
      </c>
      <c r="J866" s="47">
        <f t="shared" si="96"/>
        <v>40228179413.226318</v>
      </c>
      <c r="K866" s="27"/>
      <c r="L866" s="27"/>
      <c r="M866" s="27"/>
      <c r="N866" s="27"/>
    </row>
    <row r="867" spans="2:14" x14ac:dyDescent="0.25">
      <c r="B867" s="9">
        <f t="shared" si="97"/>
        <v>848</v>
      </c>
      <c r="C867" s="42">
        <f>'Simulacion sistema (hoja4)'!BV858</f>
        <v>0.82830961929917979</v>
      </c>
      <c r="D867" s="42">
        <f>'Simulacion sistema (hoja4)'!BW858</f>
        <v>0.85417690404523494</v>
      </c>
      <c r="E867" s="44">
        <f t="shared" si="91"/>
        <v>112238845.19154386</v>
      </c>
      <c r="F867" s="45">
        <f t="shared" si="92"/>
        <v>206.96838382061188</v>
      </c>
      <c r="G867" s="45">
        <f t="shared" si="93"/>
        <v>362.19467168607082</v>
      </c>
      <c r="H867" s="46">
        <f t="shared" si="94"/>
        <v>1E-3</v>
      </c>
      <c r="I867" s="46">
        <f t="shared" si="95"/>
        <v>0.999</v>
      </c>
      <c r="J867" s="47">
        <f t="shared" si="96"/>
        <v>40652311684.574959</v>
      </c>
      <c r="K867" s="27"/>
      <c r="L867" s="27"/>
      <c r="M867" s="27"/>
      <c r="N867" s="27"/>
    </row>
    <row r="868" spans="2:14" x14ac:dyDescent="0.25">
      <c r="B868" s="9">
        <f t="shared" si="97"/>
        <v>849</v>
      </c>
      <c r="C868" s="42">
        <f>'Simulacion sistema (hoja4)'!BV859</f>
        <v>0.82381140865972025</v>
      </c>
      <c r="D868" s="42">
        <f>'Simulacion sistema (hoja4)'!BW859</f>
        <v>0.85086198305919991</v>
      </c>
      <c r="E868" s="44">
        <f t="shared" si="91"/>
        <v>111803264.57397887</v>
      </c>
      <c r="F868" s="45">
        <f t="shared" si="92"/>
        <v>206.96838382061188</v>
      </c>
      <c r="G868" s="45">
        <f t="shared" si="93"/>
        <v>362.19467168607082</v>
      </c>
      <c r="H868" s="46">
        <f t="shared" si="94"/>
        <v>1E-3</v>
      </c>
      <c r="I868" s="46">
        <f t="shared" si="95"/>
        <v>0.999</v>
      </c>
      <c r="J868" s="47">
        <f t="shared" si="96"/>
        <v>40494546705.803192</v>
      </c>
      <c r="K868" s="27"/>
      <c r="L868" s="27"/>
      <c r="M868" s="27"/>
      <c r="N868" s="27"/>
    </row>
    <row r="869" spans="2:14" x14ac:dyDescent="0.25">
      <c r="B869" s="9">
        <f t="shared" si="97"/>
        <v>850</v>
      </c>
      <c r="C869" s="42">
        <f>'Simulacion sistema (hoja4)'!BV860</f>
        <v>0.82752201551725124</v>
      </c>
      <c r="D869" s="42">
        <f>'Simulacion sistema (hoja4)'!BW860</f>
        <v>0.84895972796996921</v>
      </c>
      <c r="E869" s="44">
        <f t="shared" si="91"/>
        <v>111553308.25525396</v>
      </c>
      <c r="F869" s="45">
        <f t="shared" si="92"/>
        <v>206.96838382061188</v>
      </c>
      <c r="G869" s="45">
        <f t="shared" si="93"/>
        <v>362.19467168607082</v>
      </c>
      <c r="H869" s="46">
        <f t="shared" si="94"/>
        <v>1E-3</v>
      </c>
      <c r="I869" s="46">
        <f t="shared" si="95"/>
        <v>0.999</v>
      </c>
      <c r="J869" s="47">
        <f t="shared" si="96"/>
        <v>40404013859.00676</v>
      </c>
      <c r="K869" s="27"/>
      <c r="L869" s="27"/>
      <c r="M869" s="27"/>
      <c r="N869" s="27"/>
    </row>
    <row r="870" spans="2:14" x14ac:dyDescent="0.25">
      <c r="B870" s="9">
        <f t="shared" si="97"/>
        <v>851</v>
      </c>
      <c r="C870" s="42">
        <f>'Simulacion sistema (hoja4)'!BV861</f>
        <v>0.81019654936565277</v>
      </c>
      <c r="D870" s="42">
        <f>'Simulacion sistema (hoja4)'!BW861</f>
        <v>0.84774497112536373</v>
      </c>
      <c r="E870" s="44">
        <f t="shared" si="91"/>
        <v>111393689.20587279</v>
      </c>
      <c r="F870" s="45">
        <f t="shared" si="92"/>
        <v>206.96838382061188</v>
      </c>
      <c r="G870" s="45">
        <f t="shared" si="93"/>
        <v>362.19467168607082</v>
      </c>
      <c r="H870" s="46">
        <f t="shared" si="94"/>
        <v>1E-3</v>
      </c>
      <c r="I870" s="46">
        <f t="shared" si="95"/>
        <v>0.999</v>
      </c>
      <c r="J870" s="47">
        <f t="shared" si="96"/>
        <v>40346200689.821304</v>
      </c>
      <c r="K870" s="27"/>
      <c r="L870" s="27"/>
      <c r="M870" s="27"/>
      <c r="N870" s="27"/>
    </row>
    <row r="871" spans="2:14" x14ac:dyDescent="0.25">
      <c r="B871" s="9">
        <f t="shared" si="97"/>
        <v>852</v>
      </c>
      <c r="C871" s="42">
        <f>'Simulacion sistema (hoja4)'!BV862</f>
        <v>0.81145531759152711</v>
      </c>
      <c r="D871" s="42">
        <f>'Simulacion sistema (hoja4)'!BW862</f>
        <v>0.84900183034527399</v>
      </c>
      <c r="E871" s="44">
        <f t="shared" si="91"/>
        <v>111558840.507369</v>
      </c>
      <c r="F871" s="45">
        <f t="shared" si="92"/>
        <v>206.96838382061188</v>
      </c>
      <c r="G871" s="45">
        <f t="shared" si="93"/>
        <v>362.19467168607082</v>
      </c>
      <c r="H871" s="46">
        <f t="shared" si="94"/>
        <v>1E-3</v>
      </c>
      <c r="I871" s="46">
        <f t="shared" si="95"/>
        <v>0.999</v>
      </c>
      <c r="J871" s="47">
        <f t="shared" si="96"/>
        <v>40406017611.245255</v>
      </c>
      <c r="K871" s="27"/>
      <c r="L871" s="27"/>
      <c r="M871" s="27"/>
      <c r="N871" s="27"/>
    </row>
    <row r="872" spans="2:14" x14ac:dyDescent="0.25">
      <c r="B872" s="9">
        <f t="shared" si="97"/>
        <v>853</v>
      </c>
      <c r="C872" s="42">
        <f>'Simulacion sistema (hoja4)'!BV863</f>
        <v>0.81800558173283189</v>
      </c>
      <c r="D872" s="42">
        <f>'Simulacion sistema (hoja4)'!BW863</f>
        <v>0.84761613551425541</v>
      </c>
      <c r="E872" s="44">
        <f t="shared" si="91"/>
        <v>111376760.20657316</v>
      </c>
      <c r="F872" s="45">
        <f t="shared" si="92"/>
        <v>206.96838382061188</v>
      </c>
      <c r="G872" s="45">
        <f t="shared" si="93"/>
        <v>362.19467168607082</v>
      </c>
      <c r="H872" s="46">
        <f t="shared" si="94"/>
        <v>1E-3</v>
      </c>
      <c r="I872" s="46">
        <f t="shared" si="95"/>
        <v>0.999</v>
      </c>
      <c r="J872" s="47">
        <f t="shared" si="96"/>
        <v>40340069096.478004</v>
      </c>
      <c r="K872" s="27"/>
      <c r="L872" s="27"/>
      <c r="M872" s="27"/>
      <c r="N872" s="27"/>
    </row>
    <row r="873" spans="2:14" x14ac:dyDescent="0.25">
      <c r="B873" s="9">
        <f t="shared" si="97"/>
        <v>854</v>
      </c>
      <c r="C873" s="42">
        <f>'Simulacion sistema (hoja4)'!BV864</f>
        <v>0.82641281489987328</v>
      </c>
      <c r="D873" s="42">
        <f>'Simulacion sistema (hoja4)'!BW864</f>
        <v>0.85023398766571334</v>
      </c>
      <c r="E873" s="44">
        <f t="shared" si="91"/>
        <v>111720745.97927473</v>
      </c>
      <c r="F873" s="45">
        <f t="shared" si="92"/>
        <v>206.96838382061188</v>
      </c>
      <c r="G873" s="45">
        <f t="shared" si="93"/>
        <v>362.19467168607082</v>
      </c>
      <c r="H873" s="46">
        <f t="shared" si="94"/>
        <v>1E-3</v>
      </c>
      <c r="I873" s="46">
        <f t="shared" si="95"/>
        <v>0.999</v>
      </c>
      <c r="J873" s="47">
        <f t="shared" si="96"/>
        <v>40464658910.486328</v>
      </c>
      <c r="K873" s="27"/>
      <c r="L873" s="27"/>
      <c r="M873" s="27"/>
      <c r="N873" s="27"/>
    </row>
    <row r="874" spans="2:14" x14ac:dyDescent="0.25">
      <c r="B874" s="9">
        <f t="shared" si="97"/>
        <v>855</v>
      </c>
      <c r="C874" s="42">
        <f>'Simulacion sistema (hoja4)'!BV865</f>
        <v>0.81273070883279086</v>
      </c>
      <c r="D874" s="42">
        <f>'Simulacion sistema (hoja4)'!BW865</f>
        <v>0.85194805459780598</v>
      </c>
      <c r="E874" s="44">
        <f t="shared" si="91"/>
        <v>111945974.37415171</v>
      </c>
      <c r="F874" s="45">
        <f t="shared" si="92"/>
        <v>206.96838382061188</v>
      </c>
      <c r="G874" s="45">
        <f t="shared" si="93"/>
        <v>362.19467168607082</v>
      </c>
      <c r="H874" s="46">
        <f t="shared" si="94"/>
        <v>1E-3</v>
      </c>
      <c r="I874" s="46">
        <f t="shared" si="95"/>
        <v>0.999</v>
      </c>
      <c r="J874" s="47">
        <f t="shared" si="96"/>
        <v>40546235435.023178</v>
      </c>
      <c r="K874" s="27"/>
      <c r="L874" s="27"/>
      <c r="M874" s="27"/>
      <c r="N874" s="27"/>
    </row>
    <row r="875" spans="2:14" x14ac:dyDescent="0.25">
      <c r="B875" s="9">
        <f t="shared" si="97"/>
        <v>856</v>
      </c>
      <c r="C875" s="42">
        <f>'Simulacion sistema (hoja4)'!BV866</f>
        <v>0.83097559931322362</v>
      </c>
      <c r="D875" s="42">
        <f>'Simulacion sistema (hoja4)'!BW866</f>
        <v>0.84830918241717856</v>
      </c>
      <c r="E875" s="44">
        <f t="shared" si="91"/>
        <v>111467826.56961727</v>
      </c>
      <c r="F875" s="45">
        <f t="shared" si="92"/>
        <v>206.96838382061188</v>
      </c>
      <c r="G875" s="45">
        <f t="shared" si="93"/>
        <v>362.19467168607082</v>
      </c>
      <c r="H875" s="46">
        <f t="shared" si="94"/>
        <v>1E-3</v>
      </c>
      <c r="I875" s="46">
        <f t="shared" si="95"/>
        <v>0.999</v>
      </c>
      <c r="J875" s="47">
        <f t="shared" si="96"/>
        <v>40373052847.942406</v>
      </c>
      <c r="K875" s="27"/>
      <c r="L875" s="27"/>
      <c r="M875" s="27"/>
      <c r="N875" s="27"/>
    </row>
    <row r="876" spans="2:14" x14ac:dyDescent="0.25">
      <c r="B876" s="9">
        <f t="shared" si="97"/>
        <v>857</v>
      </c>
      <c r="C876" s="42">
        <f>'Simulacion sistema (hoja4)'!BV867</f>
        <v>0.81602892808561189</v>
      </c>
      <c r="D876" s="42">
        <f>'Simulacion sistema (hoja4)'!BW867</f>
        <v>0.84905869077819141</v>
      </c>
      <c r="E876" s="44">
        <f t="shared" si="91"/>
        <v>111566311.96825434</v>
      </c>
      <c r="F876" s="45">
        <f t="shared" si="92"/>
        <v>206.96838382061188</v>
      </c>
      <c r="G876" s="45">
        <f t="shared" si="93"/>
        <v>362.19467168607082</v>
      </c>
      <c r="H876" s="46">
        <f t="shared" si="94"/>
        <v>1E-3</v>
      </c>
      <c r="I876" s="46">
        <f t="shared" si="95"/>
        <v>0.999</v>
      </c>
      <c r="J876" s="47">
        <f t="shared" si="96"/>
        <v>40408723734.567635</v>
      </c>
      <c r="K876" s="27"/>
      <c r="L876" s="27"/>
      <c r="M876" s="27"/>
      <c r="N876" s="27"/>
    </row>
    <row r="877" spans="2:14" x14ac:dyDescent="0.25">
      <c r="B877" s="9">
        <f t="shared" si="97"/>
        <v>858</v>
      </c>
      <c r="C877" s="42">
        <f>'Simulacion sistema (hoja4)'!BV868</f>
        <v>0.80434110990895213</v>
      </c>
      <c r="D877" s="42">
        <f>'Simulacion sistema (hoja4)'!BW868</f>
        <v>0.84890277296373429</v>
      </c>
      <c r="E877" s="44">
        <f t="shared" si="91"/>
        <v>111545824.36743468</v>
      </c>
      <c r="F877" s="45">
        <f t="shared" si="92"/>
        <v>206.96838382061188</v>
      </c>
      <c r="G877" s="45">
        <f t="shared" si="93"/>
        <v>362.19467168607082</v>
      </c>
      <c r="H877" s="46">
        <f t="shared" si="94"/>
        <v>1E-3</v>
      </c>
      <c r="I877" s="46">
        <f t="shared" si="95"/>
        <v>0.999</v>
      </c>
      <c r="J877" s="47">
        <f t="shared" si="96"/>
        <v>40401303234.715126</v>
      </c>
      <c r="K877" s="27"/>
      <c r="L877" s="27"/>
      <c r="M877" s="27"/>
      <c r="N877" s="27"/>
    </row>
    <row r="878" spans="2:14" x14ac:dyDescent="0.25">
      <c r="B878" s="9">
        <f t="shared" si="97"/>
        <v>859</v>
      </c>
      <c r="C878" s="42">
        <f>'Simulacion sistema (hoja4)'!BV869</f>
        <v>0.83012144412313371</v>
      </c>
      <c r="D878" s="42">
        <f>'Simulacion sistema (hoja4)'!BW869</f>
        <v>0.84677365045270092</v>
      </c>
      <c r="E878" s="44">
        <f t="shared" si="91"/>
        <v>111266057.6694849</v>
      </c>
      <c r="F878" s="45">
        <f t="shared" si="92"/>
        <v>206.96838382061188</v>
      </c>
      <c r="G878" s="45">
        <f t="shared" si="93"/>
        <v>362.19467168607082</v>
      </c>
      <c r="H878" s="46">
        <f t="shared" si="94"/>
        <v>1E-3</v>
      </c>
      <c r="I878" s="46">
        <f t="shared" si="95"/>
        <v>0.999</v>
      </c>
      <c r="J878" s="47">
        <f t="shared" si="96"/>
        <v>40299973227.402504</v>
      </c>
      <c r="K878" s="27"/>
      <c r="L878" s="27"/>
      <c r="M878" s="27"/>
      <c r="N878" s="27"/>
    </row>
    <row r="879" spans="2:14" x14ac:dyDescent="0.25">
      <c r="B879" s="9">
        <f t="shared" si="97"/>
        <v>860</v>
      </c>
      <c r="C879" s="42">
        <f>'Simulacion sistema (hoja4)'!BV870</f>
        <v>0.8213201216697098</v>
      </c>
      <c r="D879" s="42">
        <f>'Simulacion sistema (hoja4)'!BW870</f>
        <v>0.84894140978167565</v>
      </c>
      <c r="E879" s="44">
        <f t="shared" si="91"/>
        <v>111550901.24531217</v>
      </c>
      <c r="F879" s="45">
        <f t="shared" si="92"/>
        <v>206.96838382061188</v>
      </c>
      <c r="G879" s="45">
        <f t="shared" si="93"/>
        <v>362.19467168607082</v>
      </c>
      <c r="H879" s="46">
        <f t="shared" si="94"/>
        <v>1E-3</v>
      </c>
      <c r="I879" s="46">
        <f t="shared" si="95"/>
        <v>0.999</v>
      </c>
      <c r="J879" s="47">
        <f t="shared" si="96"/>
        <v>40403142052.831146</v>
      </c>
      <c r="K879" s="27"/>
      <c r="L879" s="27"/>
      <c r="M879" s="27"/>
      <c r="N879" s="27"/>
    </row>
    <row r="880" spans="2:14" x14ac:dyDescent="0.25">
      <c r="B880" s="9">
        <f t="shared" si="97"/>
        <v>861</v>
      </c>
      <c r="C880" s="42">
        <f>'Simulacion sistema (hoja4)'!BV871</f>
        <v>0.82505825784005604</v>
      </c>
      <c r="D880" s="42">
        <f>'Simulacion sistema (hoja4)'!BW871</f>
        <v>0.84695283900126417</v>
      </c>
      <c r="E880" s="44">
        <f t="shared" si="91"/>
        <v>111289603.04476611</v>
      </c>
      <c r="F880" s="45">
        <f t="shared" si="92"/>
        <v>206.96838382061188</v>
      </c>
      <c r="G880" s="45">
        <f t="shared" si="93"/>
        <v>362.19467168607082</v>
      </c>
      <c r="H880" s="46">
        <f t="shared" si="94"/>
        <v>1E-3</v>
      </c>
      <c r="I880" s="46">
        <f t="shared" si="95"/>
        <v>0.999</v>
      </c>
      <c r="J880" s="47">
        <f t="shared" si="96"/>
        <v>40308501236.872208</v>
      </c>
      <c r="K880" s="27"/>
      <c r="L880" s="27"/>
      <c r="M880" s="27"/>
      <c r="N880" s="27"/>
    </row>
    <row r="881" spans="2:14" x14ac:dyDescent="0.25">
      <c r="B881" s="9">
        <f t="shared" si="97"/>
        <v>862</v>
      </c>
      <c r="C881" s="42">
        <f>'Simulacion sistema (hoja4)'!BV872</f>
        <v>0.82380267964866838</v>
      </c>
      <c r="D881" s="42">
        <f>'Simulacion sistema (hoja4)'!BW872</f>
        <v>0.85062269566721727</v>
      </c>
      <c r="E881" s="44">
        <f t="shared" si="91"/>
        <v>111771822.21067235</v>
      </c>
      <c r="F881" s="45">
        <f t="shared" si="92"/>
        <v>206.96838382061188</v>
      </c>
      <c r="G881" s="45">
        <f t="shared" si="93"/>
        <v>362.19467168607082</v>
      </c>
      <c r="H881" s="46">
        <f t="shared" si="94"/>
        <v>1E-3</v>
      </c>
      <c r="I881" s="46">
        <f t="shared" si="95"/>
        <v>0.999</v>
      </c>
      <c r="J881" s="47">
        <f t="shared" si="96"/>
        <v>40483158449.348351</v>
      </c>
      <c r="K881" s="27"/>
      <c r="L881" s="27"/>
      <c r="M881" s="27"/>
      <c r="N881" s="27"/>
    </row>
    <row r="882" spans="2:14" x14ac:dyDescent="0.25">
      <c r="B882" s="9">
        <f t="shared" si="97"/>
        <v>863</v>
      </c>
      <c r="C882" s="42">
        <f>'Simulacion sistema (hoja4)'!BV873</f>
        <v>0.8167743147901555</v>
      </c>
      <c r="D882" s="42">
        <f>'Simulacion sistema (hoja4)'!BW873</f>
        <v>0.84381394893784634</v>
      </c>
      <c r="E882" s="44">
        <f t="shared" si="91"/>
        <v>110877152.89043301</v>
      </c>
      <c r="F882" s="45">
        <f t="shared" si="92"/>
        <v>206.96838382061188</v>
      </c>
      <c r="G882" s="45">
        <f t="shared" si="93"/>
        <v>362.19467168607082</v>
      </c>
      <c r="H882" s="46">
        <f t="shared" si="94"/>
        <v>1E-3</v>
      </c>
      <c r="I882" s="46">
        <f t="shared" si="95"/>
        <v>0.999</v>
      </c>
      <c r="J882" s="47">
        <f t="shared" si="96"/>
        <v>40159113988.636665</v>
      </c>
      <c r="K882" s="27"/>
      <c r="L882" s="27"/>
      <c r="M882" s="27"/>
      <c r="N882" s="27"/>
    </row>
    <row r="883" spans="2:14" x14ac:dyDescent="0.25">
      <c r="B883" s="9">
        <f t="shared" si="97"/>
        <v>864</v>
      </c>
      <c r="C883" s="42">
        <f>'Simulacion sistema (hoja4)'!BV874</f>
        <v>0.81745782165888425</v>
      </c>
      <c r="D883" s="42">
        <f>'Simulacion sistema (hoja4)'!BW874</f>
        <v>0.84598811072269753</v>
      </c>
      <c r="E883" s="44">
        <f t="shared" si="91"/>
        <v>111162837.74896246</v>
      </c>
      <c r="F883" s="45">
        <f t="shared" si="92"/>
        <v>206.96838382061188</v>
      </c>
      <c r="G883" s="45">
        <f t="shared" si="93"/>
        <v>362.19467168607082</v>
      </c>
      <c r="H883" s="46">
        <f t="shared" si="94"/>
        <v>1E-3</v>
      </c>
      <c r="I883" s="46">
        <f t="shared" si="95"/>
        <v>0.999</v>
      </c>
      <c r="J883" s="47">
        <f t="shared" si="96"/>
        <v>40262587522.177422</v>
      </c>
      <c r="K883" s="27"/>
      <c r="L883" s="27"/>
      <c r="M883" s="27"/>
      <c r="N883" s="27"/>
    </row>
    <row r="884" spans="2:14" x14ac:dyDescent="0.25">
      <c r="B884" s="9">
        <f t="shared" si="97"/>
        <v>865</v>
      </c>
      <c r="C884" s="42">
        <f>'Simulacion sistema (hoja4)'!BV875</f>
        <v>0.82773064598217949</v>
      </c>
      <c r="D884" s="42">
        <f>'Simulacion sistema (hoja4)'!BW875</f>
        <v>0.85077513278761341</v>
      </c>
      <c r="E884" s="44">
        <f t="shared" si="91"/>
        <v>111791852.4482924</v>
      </c>
      <c r="F884" s="45">
        <f t="shared" si="92"/>
        <v>206.96838382061188</v>
      </c>
      <c r="G884" s="45">
        <f t="shared" si="93"/>
        <v>362.19467168607082</v>
      </c>
      <c r="H884" s="46">
        <f t="shared" si="94"/>
        <v>1E-3</v>
      </c>
      <c r="I884" s="46">
        <f t="shared" si="95"/>
        <v>0.999</v>
      </c>
      <c r="J884" s="47">
        <f t="shared" si="96"/>
        <v>40490413294.686943</v>
      </c>
      <c r="K884" s="27"/>
      <c r="L884" s="27"/>
      <c r="M884" s="27"/>
      <c r="N884" s="27"/>
    </row>
    <row r="885" spans="2:14" x14ac:dyDescent="0.25">
      <c r="B885" s="9">
        <f t="shared" si="97"/>
        <v>866</v>
      </c>
      <c r="C885" s="42">
        <f>'Simulacion sistema (hoja4)'!BV876</f>
        <v>0.82759507146556177</v>
      </c>
      <c r="D885" s="42">
        <f>'Simulacion sistema (hoja4)'!BW876</f>
        <v>0.85674969616008989</v>
      </c>
      <c r="E885" s="44">
        <f t="shared" si="91"/>
        <v>112576910.07543582</v>
      </c>
      <c r="F885" s="45">
        <f t="shared" si="92"/>
        <v>206.96838382061188</v>
      </c>
      <c r="G885" s="45">
        <f t="shared" si="93"/>
        <v>362.19467168607082</v>
      </c>
      <c r="H885" s="46">
        <f t="shared" si="94"/>
        <v>1E-3</v>
      </c>
      <c r="I885" s="46">
        <f t="shared" si="95"/>
        <v>0.999</v>
      </c>
      <c r="J885" s="47">
        <f t="shared" si="96"/>
        <v>40774756984.204796</v>
      </c>
      <c r="K885" s="27"/>
      <c r="L885" s="27"/>
      <c r="M885" s="27"/>
      <c r="N885" s="27"/>
    </row>
    <row r="886" spans="2:14" x14ac:dyDescent="0.25">
      <c r="B886" s="9">
        <f t="shared" si="97"/>
        <v>867</v>
      </c>
      <c r="C886" s="42">
        <f>'Simulacion sistema (hoja4)'!BV877</f>
        <v>0.8298346808459367</v>
      </c>
      <c r="D886" s="42">
        <f>'Simulacion sistema (hoja4)'!BW877</f>
        <v>0.84812738310966618</v>
      </c>
      <c r="E886" s="44">
        <f t="shared" si="91"/>
        <v>111443938.14061014</v>
      </c>
      <c r="F886" s="45">
        <f t="shared" si="92"/>
        <v>206.96838382061188</v>
      </c>
      <c r="G886" s="45">
        <f t="shared" si="93"/>
        <v>362.19467168607082</v>
      </c>
      <c r="H886" s="46">
        <f t="shared" si="94"/>
        <v>1E-3</v>
      </c>
      <c r="I886" s="46">
        <f t="shared" si="95"/>
        <v>0.999</v>
      </c>
      <c r="J886" s="47">
        <f t="shared" si="96"/>
        <v>40364400586.241074</v>
      </c>
      <c r="K886" s="27"/>
      <c r="L886" s="27"/>
      <c r="M886" s="27"/>
      <c r="N886" s="27"/>
    </row>
    <row r="887" spans="2:14" x14ac:dyDescent="0.25">
      <c r="B887" s="9">
        <f t="shared" si="97"/>
        <v>868</v>
      </c>
      <c r="C887" s="42">
        <f>'Simulacion sistema (hoja4)'!BV878</f>
        <v>0.82972274478047947</v>
      </c>
      <c r="D887" s="42">
        <f>'Simulacion sistema (hoja4)'!BW878</f>
        <v>0.85367335849633152</v>
      </c>
      <c r="E887" s="44">
        <f t="shared" si="91"/>
        <v>112172679.30641796</v>
      </c>
      <c r="F887" s="45">
        <f t="shared" si="92"/>
        <v>206.96838382061188</v>
      </c>
      <c r="G887" s="45">
        <f t="shared" si="93"/>
        <v>362.19467168607082</v>
      </c>
      <c r="H887" s="46">
        <f t="shared" si="94"/>
        <v>1E-3</v>
      </c>
      <c r="I887" s="46">
        <f t="shared" si="95"/>
        <v>0.999</v>
      </c>
      <c r="J887" s="47">
        <f t="shared" si="96"/>
        <v>40628346753.534966</v>
      </c>
      <c r="K887" s="27"/>
      <c r="L887" s="27"/>
      <c r="M887" s="27"/>
      <c r="N887" s="27"/>
    </row>
    <row r="888" spans="2:14" x14ac:dyDescent="0.25">
      <c r="B888" s="9">
        <f t="shared" si="97"/>
        <v>869</v>
      </c>
      <c r="C888" s="42">
        <f>'Simulacion sistema (hoja4)'!BV879</f>
        <v>0.82033165868847069</v>
      </c>
      <c r="D888" s="42">
        <f>'Simulacion sistema (hoja4)'!BW879</f>
        <v>0.8478964818812007</v>
      </c>
      <c r="E888" s="44">
        <f t="shared" si="91"/>
        <v>111413597.71918978</v>
      </c>
      <c r="F888" s="45">
        <f t="shared" si="92"/>
        <v>206.96838382061188</v>
      </c>
      <c r="G888" s="45">
        <f t="shared" si="93"/>
        <v>362.19467168607082</v>
      </c>
      <c r="H888" s="46">
        <f t="shared" si="94"/>
        <v>1E-3</v>
      </c>
      <c r="I888" s="46">
        <f t="shared" si="95"/>
        <v>0.999</v>
      </c>
      <c r="J888" s="47">
        <f t="shared" si="96"/>
        <v>40353411447.265907</v>
      </c>
      <c r="K888" s="27"/>
      <c r="L888" s="27"/>
      <c r="M888" s="27"/>
      <c r="N888" s="27"/>
    </row>
    <row r="889" spans="2:14" x14ac:dyDescent="0.25">
      <c r="B889" s="9">
        <f t="shared" si="97"/>
        <v>870</v>
      </c>
      <c r="C889" s="42">
        <f>'Simulacion sistema (hoja4)'!BV880</f>
        <v>0.81940179998087437</v>
      </c>
      <c r="D889" s="42">
        <f>'Simulacion sistema (hoja4)'!BW880</f>
        <v>0.85134882723069649</v>
      </c>
      <c r="E889" s="44">
        <f t="shared" si="91"/>
        <v>111867235.89811352</v>
      </c>
      <c r="F889" s="45">
        <f t="shared" si="92"/>
        <v>206.96838382061188</v>
      </c>
      <c r="G889" s="45">
        <f t="shared" si="93"/>
        <v>362.19467168607082</v>
      </c>
      <c r="H889" s="46">
        <f t="shared" si="94"/>
        <v>1E-3</v>
      </c>
      <c r="I889" s="46">
        <f t="shared" si="95"/>
        <v>0.999</v>
      </c>
      <c r="J889" s="47">
        <f t="shared" si="96"/>
        <v>40517716778.545464</v>
      </c>
      <c r="K889" s="27"/>
      <c r="L889" s="27"/>
      <c r="M889" s="27"/>
      <c r="N889" s="27"/>
    </row>
    <row r="890" spans="2:14" x14ac:dyDescent="0.25">
      <c r="B890" s="9">
        <f t="shared" si="97"/>
        <v>871</v>
      </c>
      <c r="C890" s="42">
        <f>'Simulacion sistema (hoja4)'!BV881</f>
        <v>0.81926962835446626</v>
      </c>
      <c r="D890" s="42">
        <f>'Simulacion sistema (hoja4)'!BW881</f>
        <v>0.84856181677909814</v>
      </c>
      <c r="E890" s="44">
        <f t="shared" si="91"/>
        <v>111501022.7247735</v>
      </c>
      <c r="F890" s="45">
        <f t="shared" si="92"/>
        <v>206.96838382061188</v>
      </c>
      <c r="G890" s="45">
        <f t="shared" si="93"/>
        <v>362.19467168607082</v>
      </c>
      <c r="H890" s="46">
        <f t="shared" si="94"/>
        <v>1E-3</v>
      </c>
      <c r="I890" s="46">
        <f t="shared" si="95"/>
        <v>0.999</v>
      </c>
      <c r="J890" s="47">
        <f t="shared" si="96"/>
        <v>40385076318.460457</v>
      </c>
      <c r="K890" s="27"/>
      <c r="L890" s="27"/>
      <c r="M890" s="27"/>
      <c r="N890" s="27"/>
    </row>
    <row r="891" spans="2:14" x14ac:dyDescent="0.25">
      <c r="B891" s="9">
        <f t="shared" si="97"/>
        <v>872</v>
      </c>
      <c r="C891" s="42">
        <f>'Simulacion sistema (hoja4)'!BV882</f>
        <v>0.82153085699018291</v>
      </c>
      <c r="D891" s="42">
        <f>'Simulacion sistema (hoja4)'!BW882</f>
        <v>0.84636850202515057</v>
      </c>
      <c r="E891" s="44">
        <f t="shared" si="91"/>
        <v>111212821.16610478</v>
      </c>
      <c r="F891" s="45">
        <f t="shared" si="92"/>
        <v>206.96838382061188</v>
      </c>
      <c r="G891" s="45">
        <f t="shared" si="93"/>
        <v>362.19467168607082</v>
      </c>
      <c r="H891" s="46">
        <f t="shared" si="94"/>
        <v>1E-3</v>
      </c>
      <c r="I891" s="46">
        <f t="shared" si="95"/>
        <v>0.999</v>
      </c>
      <c r="J891" s="47">
        <f t="shared" si="96"/>
        <v>40280691249.539024</v>
      </c>
      <c r="K891" s="27"/>
      <c r="L891" s="27"/>
      <c r="M891" s="27"/>
      <c r="N891" s="27"/>
    </row>
    <row r="892" spans="2:14" x14ac:dyDescent="0.25">
      <c r="B892" s="9">
        <f t="shared" si="97"/>
        <v>873</v>
      </c>
      <c r="C892" s="42">
        <f>'Simulacion sistema (hoja4)'!BV883</f>
        <v>0.82398035259131575</v>
      </c>
      <c r="D892" s="42">
        <f>'Simulacion sistema (hoja4)'!BW883</f>
        <v>0.84593586894376027</v>
      </c>
      <c r="E892" s="44">
        <f t="shared" si="91"/>
        <v>111155973.1792101</v>
      </c>
      <c r="F892" s="45">
        <f t="shared" si="92"/>
        <v>206.96838382061188</v>
      </c>
      <c r="G892" s="45">
        <f t="shared" si="93"/>
        <v>362.19467168607082</v>
      </c>
      <c r="H892" s="46">
        <f t="shared" si="94"/>
        <v>1E-3</v>
      </c>
      <c r="I892" s="46">
        <f t="shared" si="95"/>
        <v>0.999</v>
      </c>
      <c r="J892" s="47">
        <f t="shared" si="96"/>
        <v>40260101211.589691</v>
      </c>
      <c r="K892" s="27"/>
      <c r="L892" s="27"/>
      <c r="M892" s="27"/>
      <c r="N892" s="27"/>
    </row>
    <row r="893" spans="2:14" x14ac:dyDescent="0.25">
      <c r="B893" s="9">
        <f t="shared" si="97"/>
        <v>874</v>
      </c>
      <c r="C893" s="42">
        <f>'Simulacion sistema (hoja4)'!BV884</f>
        <v>0.8066111582205554</v>
      </c>
      <c r="D893" s="42">
        <f>'Simulacion sistema (hoja4)'!BW884</f>
        <v>0.84808109193700021</v>
      </c>
      <c r="E893" s="44">
        <f t="shared" si="91"/>
        <v>111437855.48052183</v>
      </c>
      <c r="F893" s="45">
        <f t="shared" si="92"/>
        <v>206.96838382061188</v>
      </c>
      <c r="G893" s="45">
        <f t="shared" si="93"/>
        <v>362.19467168607082</v>
      </c>
      <c r="H893" s="46">
        <f t="shared" si="94"/>
        <v>1E-3</v>
      </c>
      <c r="I893" s="46">
        <f t="shared" si="95"/>
        <v>0.999</v>
      </c>
      <c r="J893" s="47">
        <f t="shared" si="96"/>
        <v>40362197479.167412</v>
      </c>
      <c r="K893" s="27"/>
      <c r="L893" s="27"/>
      <c r="M893" s="27"/>
      <c r="N893" s="27"/>
    </row>
    <row r="894" spans="2:14" x14ac:dyDescent="0.25">
      <c r="B894" s="9">
        <f t="shared" si="97"/>
        <v>875</v>
      </c>
      <c r="C894" s="42">
        <f>'Simulacion sistema (hoja4)'!BV885</f>
        <v>0.82138308150634809</v>
      </c>
      <c r="D894" s="42">
        <f>'Simulacion sistema (hoja4)'!BW885</f>
        <v>0.84705721805940903</v>
      </c>
      <c r="E894" s="44">
        <f t="shared" si="91"/>
        <v>111303318.45300636</v>
      </c>
      <c r="F894" s="45">
        <f t="shared" si="92"/>
        <v>206.96838382061188</v>
      </c>
      <c r="G894" s="45">
        <f t="shared" si="93"/>
        <v>362.19467168607082</v>
      </c>
      <c r="H894" s="46">
        <f t="shared" si="94"/>
        <v>1E-3</v>
      </c>
      <c r="I894" s="46">
        <f t="shared" si="95"/>
        <v>0.999</v>
      </c>
      <c r="J894" s="47">
        <f t="shared" si="96"/>
        <v>40313468884.656822</v>
      </c>
      <c r="K894" s="27"/>
      <c r="L894" s="27"/>
      <c r="M894" s="27"/>
      <c r="N894" s="27"/>
    </row>
    <row r="895" spans="2:14" x14ac:dyDescent="0.25">
      <c r="B895" s="9">
        <f t="shared" si="97"/>
        <v>876</v>
      </c>
      <c r="C895" s="42">
        <f>'Simulacion sistema (hoja4)'!BV886</f>
        <v>0.82976741624837602</v>
      </c>
      <c r="D895" s="42">
        <f>'Simulacion sistema (hoja4)'!BW886</f>
        <v>0.85221841240302865</v>
      </c>
      <c r="E895" s="44">
        <f t="shared" si="91"/>
        <v>111981499.38975798</v>
      </c>
      <c r="F895" s="45">
        <f t="shared" si="92"/>
        <v>206.96838382061188</v>
      </c>
      <c r="G895" s="45">
        <f t="shared" si="93"/>
        <v>362.19467168607082</v>
      </c>
      <c r="H895" s="46">
        <f t="shared" si="94"/>
        <v>1E-3</v>
      </c>
      <c r="I895" s="46">
        <f t="shared" si="95"/>
        <v>0.999</v>
      </c>
      <c r="J895" s="47">
        <f t="shared" si="96"/>
        <v>40559102406.387329</v>
      </c>
      <c r="K895" s="27"/>
      <c r="L895" s="27"/>
      <c r="M895" s="27"/>
      <c r="N895" s="27"/>
    </row>
    <row r="896" spans="2:14" x14ac:dyDescent="0.25">
      <c r="B896" s="9">
        <f t="shared" si="97"/>
        <v>877</v>
      </c>
      <c r="C896" s="42">
        <f>'Simulacion sistema (hoja4)'!BV887</f>
        <v>0.82096226186076449</v>
      </c>
      <c r="D896" s="42">
        <f>'Simulacion sistema (hoja4)'!BW887</f>
        <v>0.85591016711331958</v>
      </c>
      <c r="E896" s="44">
        <f t="shared" si="91"/>
        <v>112466595.95869018</v>
      </c>
      <c r="F896" s="45">
        <f t="shared" si="92"/>
        <v>206.96838382061188</v>
      </c>
      <c r="G896" s="45">
        <f t="shared" si="93"/>
        <v>362.19467168607082</v>
      </c>
      <c r="H896" s="46">
        <f t="shared" si="94"/>
        <v>1E-3</v>
      </c>
      <c r="I896" s="46">
        <f t="shared" si="95"/>
        <v>0.999</v>
      </c>
      <c r="J896" s="47">
        <f t="shared" si="96"/>
        <v>40734801798.907768</v>
      </c>
      <c r="K896" s="27"/>
      <c r="L896" s="27"/>
      <c r="M896" s="27"/>
      <c r="N896" s="27"/>
    </row>
    <row r="897" spans="2:14" x14ac:dyDescent="0.25">
      <c r="B897" s="9">
        <f t="shared" si="97"/>
        <v>878</v>
      </c>
      <c r="C897" s="42">
        <f>'Simulacion sistema (hoja4)'!BV888</f>
        <v>0.81962297842166598</v>
      </c>
      <c r="D897" s="42">
        <f>'Simulacion sistema (hoja4)'!BW888</f>
        <v>0.84651094163714913</v>
      </c>
      <c r="E897" s="44">
        <f t="shared" si="91"/>
        <v>111231537.73112141</v>
      </c>
      <c r="F897" s="45">
        <f t="shared" si="92"/>
        <v>206.96838382061188</v>
      </c>
      <c r="G897" s="45">
        <f t="shared" si="93"/>
        <v>362.19467168607082</v>
      </c>
      <c r="H897" s="46">
        <f t="shared" si="94"/>
        <v>1E-3</v>
      </c>
      <c r="I897" s="46">
        <f t="shared" si="95"/>
        <v>0.999</v>
      </c>
      <c r="J897" s="47">
        <f t="shared" si="96"/>
        <v>40287470289.660316</v>
      </c>
      <c r="K897" s="27"/>
      <c r="L897" s="27"/>
      <c r="M897" s="27"/>
      <c r="N897" s="27"/>
    </row>
    <row r="898" spans="2:14" x14ac:dyDescent="0.25">
      <c r="B898" s="9">
        <f t="shared" si="97"/>
        <v>879</v>
      </c>
      <c r="C898" s="42">
        <f>'Simulacion sistema (hoja4)'!BV889</f>
        <v>0.81214694795649056</v>
      </c>
      <c r="D898" s="42">
        <f>'Simulacion sistema (hoja4)'!BW889</f>
        <v>0.85203349196827827</v>
      </c>
      <c r="E898" s="44">
        <f t="shared" si="91"/>
        <v>111957200.84463176</v>
      </c>
      <c r="F898" s="45">
        <f t="shared" si="92"/>
        <v>206.96838382061188</v>
      </c>
      <c r="G898" s="45">
        <f t="shared" si="93"/>
        <v>362.19467168607082</v>
      </c>
      <c r="H898" s="46">
        <f t="shared" si="94"/>
        <v>1E-3</v>
      </c>
      <c r="I898" s="46">
        <f t="shared" si="95"/>
        <v>0.999</v>
      </c>
      <c r="J898" s="47">
        <f t="shared" si="96"/>
        <v>40550301602.812889</v>
      </c>
      <c r="K898" s="27"/>
      <c r="L898" s="27"/>
      <c r="M898" s="27"/>
      <c r="N898" s="27"/>
    </row>
    <row r="899" spans="2:14" x14ac:dyDescent="0.25">
      <c r="B899" s="9">
        <f t="shared" si="97"/>
        <v>880</v>
      </c>
      <c r="C899" s="42">
        <f>'Simulacion sistema (hoja4)'!BV890</f>
        <v>0.81724921147304919</v>
      </c>
      <c r="D899" s="42">
        <f>'Simulacion sistema (hoja4)'!BW890</f>
        <v>0.8432668294275466</v>
      </c>
      <c r="E899" s="44">
        <f t="shared" si="91"/>
        <v>110805261.38677962</v>
      </c>
      <c r="F899" s="45">
        <f t="shared" si="92"/>
        <v>206.96838382061188</v>
      </c>
      <c r="G899" s="45">
        <f t="shared" si="93"/>
        <v>362.19467168607082</v>
      </c>
      <c r="H899" s="46">
        <f t="shared" si="94"/>
        <v>1E-3</v>
      </c>
      <c r="I899" s="46">
        <f t="shared" si="95"/>
        <v>0.999</v>
      </c>
      <c r="J899" s="47">
        <f t="shared" si="96"/>
        <v>40133075269.073906</v>
      </c>
      <c r="K899" s="27"/>
      <c r="L899" s="27"/>
      <c r="M899" s="27"/>
      <c r="N899" s="27"/>
    </row>
    <row r="900" spans="2:14" x14ac:dyDescent="0.25">
      <c r="B900" s="9">
        <f t="shared" si="97"/>
        <v>881</v>
      </c>
      <c r="C900" s="42">
        <f>'Simulacion sistema (hoja4)'!BV891</f>
        <v>0.81563988443397084</v>
      </c>
      <c r="D900" s="42">
        <f>'Simulacion sistema (hoja4)'!BW891</f>
        <v>0.83806979675897653</v>
      </c>
      <c r="E900" s="44">
        <f t="shared" si="91"/>
        <v>110122371.29412951</v>
      </c>
      <c r="F900" s="45">
        <f t="shared" si="92"/>
        <v>206.96838382061188</v>
      </c>
      <c r="G900" s="45">
        <f t="shared" si="93"/>
        <v>362.19467168607082</v>
      </c>
      <c r="H900" s="46">
        <f t="shared" si="94"/>
        <v>1E-3</v>
      </c>
      <c r="I900" s="46">
        <f t="shared" si="95"/>
        <v>0.999</v>
      </c>
      <c r="J900" s="47">
        <f t="shared" si="96"/>
        <v>39885736116.168823</v>
      </c>
      <c r="K900" s="27"/>
      <c r="L900" s="27"/>
      <c r="M900" s="27"/>
      <c r="N900" s="27"/>
    </row>
    <row r="901" spans="2:14" x14ac:dyDescent="0.25">
      <c r="B901" s="9">
        <f t="shared" si="97"/>
        <v>882</v>
      </c>
      <c r="C901" s="42">
        <f>'Simulacion sistema (hoja4)'!BV892</f>
        <v>0.84304915615545994</v>
      </c>
      <c r="D901" s="42">
        <f>'Simulacion sistema (hoja4)'!BW892</f>
        <v>0.85427019845436758</v>
      </c>
      <c r="E901" s="44">
        <f t="shared" si="91"/>
        <v>112251104.07690389</v>
      </c>
      <c r="F901" s="45">
        <f t="shared" si="92"/>
        <v>206.96838382061188</v>
      </c>
      <c r="G901" s="45">
        <f t="shared" si="93"/>
        <v>362.19467168607082</v>
      </c>
      <c r="H901" s="46">
        <f t="shared" si="94"/>
        <v>1E-3</v>
      </c>
      <c r="I901" s="46">
        <f t="shared" si="95"/>
        <v>0.999</v>
      </c>
      <c r="J901" s="47">
        <f t="shared" si="96"/>
        <v>40656751787.533173</v>
      </c>
      <c r="K901" s="27"/>
      <c r="L901" s="27"/>
      <c r="M901" s="27"/>
      <c r="N901" s="27"/>
    </row>
    <row r="902" spans="2:14" x14ac:dyDescent="0.25">
      <c r="B902" s="9">
        <f t="shared" si="97"/>
        <v>883</v>
      </c>
      <c r="C902" s="42">
        <f>'Simulacion sistema (hoja4)'!BV893</f>
        <v>0.81610167912215636</v>
      </c>
      <c r="D902" s="42">
        <f>'Simulacion sistema (hoja4)'!BW893</f>
        <v>0.84685041834800334</v>
      </c>
      <c r="E902" s="44">
        <f t="shared" si="91"/>
        <v>111276144.97092764</v>
      </c>
      <c r="F902" s="45">
        <f t="shared" si="92"/>
        <v>206.96838382061188</v>
      </c>
      <c r="G902" s="45">
        <f t="shared" si="93"/>
        <v>362.19467168607082</v>
      </c>
      <c r="H902" s="46">
        <f t="shared" si="94"/>
        <v>1E-3</v>
      </c>
      <c r="I902" s="46">
        <f t="shared" si="95"/>
        <v>0.999</v>
      </c>
      <c r="J902" s="47">
        <f t="shared" si="96"/>
        <v>40303626794.236755</v>
      </c>
      <c r="K902" s="27"/>
      <c r="L902" s="27"/>
      <c r="M902" s="27"/>
      <c r="N902" s="27"/>
    </row>
    <row r="903" spans="2:14" x14ac:dyDescent="0.25">
      <c r="B903" s="9">
        <f t="shared" si="97"/>
        <v>884</v>
      </c>
      <c r="C903" s="42">
        <f>'Simulacion sistema (hoja4)'!BV894</f>
        <v>0.82205257074316296</v>
      </c>
      <c r="D903" s="42">
        <f>'Simulacion sistema (hoja4)'!BW894</f>
        <v>0.85731689240051001</v>
      </c>
      <c r="E903" s="44">
        <f t="shared" si="91"/>
        <v>112651439.66142702</v>
      </c>
      <c r="F903" s="45">
        <f t="shared" si="92"/>
        <v>206.96838382061188</v>
      </c>
      <c r="G903" s="45">
        <f t="shared" si="93"/>
        <v>362.19467168607082</v>
      </c>
      <c r="H903" s="46">
        <f t="shared" si="94"/>
        <v>1E-3</v>
      </c>
      <c r="I903" s="46">
        <f t="shared" si="95"/>
        <v>0.999</v>
      </c>
      <c r="J903" s="47">
        <f t="shared" si="96"/>
        <v>40801751203.133774</v>
      </c>
      <c r="K903" s="27"/>
      <c r="L903" s="27"/>
      <c r="M903" s="27"/>
      <c r="N903" s="27"/>
    </row>
    <row r="904" spans="2:14" x14ac:dyDescent="0.25">
      <c r="B904" s="9">
        <f t="shared" si="97"/>
        <v>885</v>
      </c>
      <c r="C904" s="42">
        <f>'Simulacion sistema (hoja4)'!BV895</f>
        <v>0.83270257538246617</v>
      </c>
      <c r="D904" s="42">
        <f>'Simulacion sistema (hoja4)'!BW895</f>
        <v>0.84905472129427129</v>
      </c>
      <c r="E904" s="44">
        <f t="shared" si="91"/>
        <v>111565790.37806726</v>
      </c>
      <c r="F904" s="45">
        <f t="shared" si="92"/>
        <v>206.96838382061188</v>
      </c>
      <c r="G904" s="45">
        <f t="shared" si="93"/>
        <v>362.19467168607082</v>
      </c>
      <c r="H904" s="46">
        <f t="shared" si="94"/>
        <v>1E-3</v>
      </c>
      <c r="I904" s="46">
        <f t="shared" si="95"/>
        <v>0.999</v>
      </c>
      <c r="J904" s="47">
        <f t="shared" si="96"/>
        <v>40408534817.381065</v>
      </c>
      <c r="K904" s="27"/>
      <c r="L904" s="27"/>
      <c r="M904" s="27"/>
      <c r="N904" s="27"/>
    </row>
    <row r="905" spans="2:14" x14ac:dyDescent="0.25">
      <c r="B905" s="9">
        <f t="shared" si="97"/>
        <v>886</v>
      </c>
      <c r="C905" s="42">
        <f>'Simulacion sistema (hoja4)'!BV896</f>
        <v>0.83492442977220893</v>
      </c>
      <c r="D905" s="42">
        <f>'Simulacion sistema (hoja4)'!BW896</f>
        <v>0.84885377891069747</v>
      </c>
      <c r="E905" s="44">
        <f t="shared" si="91"/>
        <v>111539386.54886565</v>
      </c>
      <c r="F905" s="45">
        <f t="shared" si="92"/>
        <v>206.96838382061188</v>
      </c>
      <c r="G905" s="45">
        <f t="shared" si="93"/>
        <v>362.19467168607082</v>
      </c>
      <c r="H905" s="46">
        <f t="shared" si="94"/>
        <v>1E-3</v>
      </c>
      <c r="I905" s="46">
        <f t="shared" si="95"/>
        <v>0.999</v>
      </c>
      <c r="J905" s="47">
        <f t="shared" si="96"/>
        <v>40398971491.132133</v>
      </c>
      <c r="K905" s="27"/>
      <c r="L905" s="27"/>
      <c r="M905" s="27"/>
      <c r="N905" s="27"/>
    </row>
    <row r="906" spans="2:14" x14ac:dyDescent="0.25">
      <c r="B906" s="9">
        <f t="shared" si="97"/>
        <v>887</v>
      </c>
      <c r="C906" s="42">
        <f>'Simulacion sistema (hoja4)'!BV897</f>
        <v>0.80848310885407038</v>
      </c>
      <c r="D906" s="42">
        <f>'Simulacion sistema (hoja4)'!BW897</f>
        <v>0.84772062121477065</v>
      </c>
      <c r="E906" s="44">
        <f t="shared" si="91"/>
        <v>111390489.62762086</v>
      </c>
      <c r="F906" s="45">
        <f t="shared" si="92"/>
        <v>206.96838382061188</v>
      </c>
      <c r="G906" s="45">
        <f t="shared" si="93"/>
        <v>362.19467168607082</v>
      </c>
      <c r="H906" s="46">
        <f t="shared" si="94"/>
        <v>1E-3</v>
      </c>
      <c r="I906" s="46">
        <f t="shared" si="95"/>
        <v>0.999</v>
      </c>
      <c r="J906" s="47">
        <f t="shared" si="96"/>
        <v>40345041819.626816</v>
      </c>
      <c r="K906" s="27"/>
      <c r="L906" s="27"/>
      <c r="M906" s="27"/>
      <c r="N906" s="27"/>
    </row>
    <row r="907" spans="2:14" x14ac:dyDescent="0.25">
      <c r="B907" s="9">
        <f t="shared" si="97"/>
        <v>888</v>
      </c>
      <c r="C907" s="42">
        <f>'Simulacion sistema (hoja4)'!BV898</f>
        <v>0.82137951017903155</v>
      </c>
      <c r="D907" s="42">
        <f>'Simulacion sistema (hoja4)'!BW898</f>
        <v>0.84543645487602104</v>
      </c>
      <c r="E907" s="44">
        <f t="shared" si="91"/>
        <v>111090350.17070916</v>
      </c>
      <c r="F907" s="45">
        <f t="shared" si="92"/>
        <v>206.96838382061188</v>
      </c>
      <c r="G907" s="45">
        <f t="shared" si="93"/>
        <v>362.19467168607082</v>
      </c>
      <c r="H907" s="46">
        <f t="shared" si="94"/>
        <v>1E-3</v>
      </c>
      <c r="I907" s="46">
        <f t="shared" si="95"/>
        <v>0.999</v>
      </c>
      <c r="J907" s="47">
        <f t="shared" si="96"/>
        <v>40236332907.570648</v>
      </c>
      <c r="K907" s="27"/>
      <c r="L907" s="27"/>
      <c r="M907" s="27"/>
      <c r="N907" s="27"/>
    </row>
    <row r="908" spans="2:14" x14ac:dyDescent="0.25">
      <c r="B908" s="9">
        <f t="shared" si="97"/>
        <v>889</v>
      </c>
      <c r="C908" s="42">
        <f>'Simulacion sistema (hoja4)'!BV899</f>
        <v>0.81478035954895622</v>
      </c>
      <c r="D908" s="42">
        <f>'Simulacion sistema (hoja4)'!BW899</f>
        <v>0.84473002615060888</v>
      </c>
      <c r="E908" s="44">
        <f t="shared" si="91"/>
        <v>110997525.43619001</v>
      </c>
      <c r="F908" s="45">
        <f t="shared" si="92"/>
        <v>206.96838382061188</v>
      </c>
      <c r="G908" s="45">
        <f t="shared" si="93"/>
        <v>362.19467168607082</v>
      </c>
      <c r="H908" s="46">
        <f t="shared" si="94"/>
        <v>1E-3</v>
      </c>
      <c r="I908" s="46">
        <f t="shared" si="95"/>
        <v>0.999</v>
      </c>
      <c r="J908" s="47">
        <f t="shared" si="96"/>
        <v>40202712283.327133</v>
      </c>
      <c r="K908" s="27"/>
      <c r="L908" s="27"/>
      <c r="M908" s="27"/>
      <c r="N908" s="27"/>
    </row>
    <row r="909" spans="2:14" x14ac:dyDescent="0.25">
      <c r="B909" s="9">
        <f t="shared" si="97"/>
        <v>890</v>
      </c>
      <c r="C909" s="42">
        <f>'Simulacion sistema (hoja4)'!BV900</f>
        <v>0.81247869298310738</v>
      </c>
      <c r="D909" s="42">
        <f>'Simulacion sistema (hoja4)'!BW900</f>
        <v>0.84790507612155486</v>
      </c>
      <c r="E909" s="44">
        <f t="shared" si="91"/>
        <v>111414727.00237231</v>
      </c>
      <c r="F909" s="45">
        <f t="shared" si="92"/>
        <v>206.96838382061188</v>
      </c>
      <c r="G909" s="45">
        <f t="shared" si="93"/>
        <v>362.19467168607082</v>
      </c>
      <c r="H909" s="46">
        <f t="shared" si="94"/>
        <v>1E-3</v>
      </c>
      <c r="I909" s="46">
        <f t="shared" si="95"/>
        <v>0.999</v>
      </c>
      <c r="J909" s="47">
        <f t="shared" si="96"/>
        <v>40353820467.617447</v>
      </c>
      <c r="K909" s="27"/>
      <c r="L909" s="27"/>
      <c r="M909" s="27"/>
      <c r="N909" s="27"/>
    </row>
    <row r="910" spans="2:14" x14ac:dyDescent="0.25">
      <c r="B910" s="9">
        <f t="shared" si="97"/>
        <v>891</v>
      </c>
      <c r="C910" s="42">
        <f>'Simulacion sistema (hoja4)'!BV901</f>
        <v>0.83261762695339303</v>
      </c>
      <c r="D910" s="42">
        <f>'Simulacion sistema (hoja4)'!BW901</f>
        <v>0.8536004109631169</v>
      </c>
      <c r="E910" s="44">
        <f t="shared" si="91"/>
        <v>112163094.00055356</v>
      </c>
      <c r="F910" s="45">
        <f t="shared" si="92"/>
        <v>206.96838382061188</v>
      </c>
      <c r="G910" s="45">
        <f t="shared" si="93"/>
        <v>362.19467168607082</v>
      </c>
      <c r="H910" s="46">
        <f t="shared" si="94"/>
        <v>1E-3</v>
      </c>
      <c r="I910" s="46">
        <f t="shared" si="95"/>
        <v>0.999</v>
      </c>
      <c r="J910" s="47">
        <f t="shared" si="96"/>
        <v>40624875006.824394</v>
      </c>
      <c r="K910" s="27"/>
      <c r="L910" s="27"/>
      <c r="M910" s="27"/>
      <c r="N910" s="27"/>
    </row>
    <row r="911" spans="2:14" x14ac:dyDescent="0.25">
      <c r="B911" s="9">
        <f t="shared" si="97"/>
        <v>892</v>
      </c>
      <c r="C911" s="42">
        <f>'Simulacion sistema (hoja4)'!BV902</f>
        <v>0.81038682077713575</v>
      </c>
      <c r="D911" s="42">
        <f>'Simulacion sistema (hoja4)'!BW902</f>
        <v>0.84751391945343213</v>
      </c>
      <c r="E911" s="44">
        <f t="shared" si="91"/>
        <v>111363329.01618098</v>
      </c>
      <c r="F911" s="45">
        <f t="shared" si="92"/>
        <v>206.96838382061188</v>
      </c>
      <c r="G911" s="45">
        <f t="shared" si="93"/>
        <v>362.19467168607082</v>
      </c>
      <c r="H911" s="46">
        <f t="shared" si="94"/>
        <v>1E-3</v>
      </c>
      <c r="I911" s="46">
        <f t="shared" si="95"/>
        <v>0.999</v>
      </c>
      <c r="J911" s="47">
        <f t="shared" si="96"/>
        <v>40335204390.883553</v>
      </c>
      <c r="K911" s="27"/>
      <c r="L911" s="27"/>
      <c r="M911" s="27"/>
      <c r="N911" s="27"/>
    </row>
    <row r="912" spans="2:14" x14ac:dyDescent="0.25">
      <c r="B912" s="9">
        <f t="shared" si="97"/>
        <v>893</v>
      </c>
      <c r="C912" s="42">
        <f>'Simulacion sistema (hoja4)'!BV903</f>
        <v>0.82524205591512623</v>
      </c>
      <c r="D912" s="42">
        <f>'Simulacion sistema (hoja4)'!BW903</f>
        <v>0.84315384379090041</v>
      </c>
      <c r="E912" s="44">
        <f t="shared" si="91"/>
        <v>110790415.07412431</v>
      </c>
      <c r="F912" s="45">
        <f t="shared" si="92"/>
        <v>206.96838382061188</v>
      </c>
      <c r="G912" s="45">
        <f t="shared" si="93"/>
        <v>362.19467168607082</v>
      </c>
      <c r="H912" s="46">
        <f t="shared" si="94"/>
        <v>1E-3</v>
      </c>
      <c r="I912" s="46">
        <f t="shared" si="95"/>
        <v>0.999</v>
      </c>
      <c r="J912" s="47">
        <f t="shared" si="96"/>
        <v>40127698013.735962</v>
      </c>
      <c r="K912" s="27"/>
      <c r="L912" s="27"/>
      <c r="M912" s="27"/>
      <c r="N912" s="27"/>
    </row>
    <row r="913" spans="2:14" x14ac:dyDescent="0.25">
      <c r="B913" s="9">
        <f t="shared" si="97"/>
        <v>894</v>
      </c>
      <c r="C913" s="42">
        <f>'Simulacion sistema (hoja4)'!BV904</f>
        <v>0.81618967228533545</v>
      </c>
      <c r="D913" s="42">
        <f>'Simulacion sistema (hoja4)'!BW904</f>
        <v>0.84736152422798938</v>
      </c>
      <c r="E913" s="44">
        <f t="shared" si="91"/>
        <v>111343304.2835578</v>
      </c>
      <c r="F913" s="45">
        <f t="shared" si="92"/>
        <v>206.96838382061188</v>
      </c>
      <c r="G913" s="45">
        <f t="shared" si="93"/>
        <v>362.19467168607082</v>
      </c>
      <c r="H913" s="46">
        <f t="shared" si="94"/>
        <v>1E-3</v>
      </c>
      <c r="I913" s="46">
        <f t="shared" si="95"/>
        <v>0.999</v>
      </c>
      <c r="J913" s="47">
        <f t="shared" si="96"/>
        <v>40327951539.425499</v>
      </c>
      <c r="K913" s="27"/>
      <c r="L913" s="27"/>
      <c r="M913" s="27"/>
      <c r="N913" s="27"/>
    </row>
    <row r="914" spans="2:14" x14ac:dyDescent="0.25">
      <c r="B914" s="9">
        <f t="shared" si="97"/>
        <v>895</v>
      </c>
      <c r="C914" s="42">
        <f>'Simulacion sistema (hoja4)'!BV905</f>
        <v>0.81306893191174223</v>
      </c>
      <c r="D914" s="42">
        <f>'Simulacion sistema (hoja4)'!BW905</f>
        <v>0.84436604587449271</v>
      </c>
      <c r="E914" s="44">
        <f t="shared" si="91"/>
        <v>110949698.42790833</v>
      </c>
      <c r="F914" s="45">
        <f t="shared" si="92"/>
        <v>206.96838382061188</v>
      </c>
      <c r="G914" s="45">
        <f t="shared" si="93"/>
        <v>362.19467168607082</v>
      </c>
      <c r="H914" s="46">
        <f t="shared" si="94"/>
        <v>1E-3</v>
      </c>
      <c r="I914" s="46">
        <f t="shared" si="95"/>
        <v>0.999</v>
      </c>
      <c r="J914" s="47">
        <f t="shared" si="96"/>
        <v>40185389595.764824</v>
      </c>
      <c r="K914" s="27"/>
      <c r="L914" s="27"/>
      <c r="M914" s="27"/>
      <c r="N914" s="27"/>
    </row>
    <row r="915" spans="2:14" x14ac:dyDescent="0.25">
      <c r="B915" s="9">
        <f t="shared" si="97"/>
        <v>896</v>
      </c>
      <c r="C915" s="42">
        <f>'Simulacion sistema (hoja4)'!BV906</f>
        <v>0.82808961264576431</v>
      </c>
      <c r="D915" s="42">
        <f>'Simulacion sistema (hoja4)'!BW906</f>
        <v>0.84815930062910794</v>
      </c>
      <c r="E915" s="44">
        <f t="shared" si="91"/>
        <v>111448132.10266478</v>
      </c>
      <c r="F915" s="45">
        <f t="shared" si="92"/>
        <v>206.96838382061188</v>
      </c>
      <c r="G915" s="45">
        <f t="shared" si="93"/>
        <v>362.19467168607082</v>
      </c>
      <c r="H915" s="46">
        <f t="shared" si="94"/>
        <v>1E-3</v>
      </c>
      <c r="I915" s="46">
        <f t="shared" si="95"/>
        <v>0.999</v>
      </c>
      <c r="J915" s="47">
        <f t="shared" si="96"/>
        <v>40365919616.950523</v>
      </c>
      <c r="K915" s="27"/>
      <c r="L915" s="27"/>
      <c r="M915" s="27"/>
      <c r="N915" s="27"/>
    </row>
    <row r="916" spans="2:14" x14ac:dyDescent="0.25">
      <c r="B916" s="9">
        <f t="shared" si="97"/>
        <v>897</v>
      </c>
      <c r="C916" s="42">
        <f>'Simulacion sistema (hoja4)'!BV907</f>
        <v>0.80593457749403397</v>
      </c>
      <c r="D916" s="42">
        <f>'Simulacion sistema (hoja4)'!BW907</f>
        <v>0.84607114077074452</v>
      </c>
      <c r="E916" s="44">
        <f t="shared" si="91"/>
        <v>111173747.89727584</v>
      </c>
      <c r="F916" s="45">
        <f t="shared" si="92"/>
        <v>206.96838382061188</v>
      </c>
      <c r="G916" s="45">
        <f t="shared" si="93"/>
        <v>362.19467168607082</v>
      </c>
      <c r="H916" s="46">
        <f t="shared" si="94"/>
        <v>1E-3</v>
      </c>
      <c r="I916" s="46">
        <f t="shared" si="95"/>
        <v>0.999</v>
      </c>
      <c r="J916" s="47">
        <f t="shared" si="96"/>
        <v>40266539119.763824</v>
      </c>
      <c r="K916" s="27"/>
      <c r="L916" s="27"/>
      <c r="M916" s="27"/>
      <c r="N916" s="27"/>
    </row>
    <row r="917" spans="2:14" x14ac:dyDescent="0.25">
      <c r="B917" s="9">
        <f t="shared" si="97"/>
        <v>898</v>
      </c>
      <c r="C917" s="42">
        <f>'Simulacion sistema (hoja4)'!BV908</f>
        <v>0.82944184389688469</v>
      </c>
      <c r="D917" s="42">
        <f>'Simulacion sistema (hoja4)'!BW908</f>
        <v>0.84843043672379825</v>
      </c>
      <c r="E917" s="44">
        <f t="shared" ref="E917:E980" si="98">+D917*$F$13*$F$14</f>
        <v>111483759.38550709</v>
      </c>
      <c r="F917" s="45">
        <f t="shared" ref="F917:F980" si="99">+$F$11*F$16</f>
        <v>206.96838382061188</v>
      </c>
      <c r="G917" s="45">
        <f t="shared" ref="G917:G980" si="100">+$F$11*F$15</f>
        <v>362.19467168607082</v>
      </c>
      <c r="H917" s="46">
        <f t="shared" ref="H917:H980" si="101">+COUNTIF($C$20:$C$1019,"&lt;"&amp;$F$12)/1000</f>
        <v>1E-3</v>
      </c>
      <c r="I917" s="46">
        <f t="shared" ref="I917:I980" si="102">1-H917</f>
        <v>0.999</v>
      </c>
      <c r="J917" s="47">
        <f t="shared" ref="J917:J980" si="103">+IF(C917&lt;$F$12,E917*F917,E917*G917)</f>
        <v>40378823628.962654</v>
      </c>
      <c r="K917" s="27"/>
      <c r="L917" s="27"/>
      <c r="M917" s="27"/>
      <c r="N917" s="27"/>
    </row>
    <row r="918" spans="2:14" x14ac:dyDescent="0.25">
      <c r="B918" s="9">
        <f t="shared" ref="B918:B981" si="104">+B917+1</f>
        <v>899</v>
      </c>
      <c r="C918" s="42">
        <f>'Simulacion sistema (hoja4)'!BV909</f>
        <v>0.82518831457039654</v>
      </c>
      <c r="D918" s="42">
        <f>'Simulacion sistema (hoja4)'!BW909</f>
        <v>0.84820261871117075</v>
      </c>
      <c r="E918" s="44">
        <f t="shared" si="98"/>
        <v>111453824.09864783</v>
      </c>
      <c r="F918" s="45">
        <f t="shared" si="99"/>
        <v>206.96838382061188</v>
      </c>
      <c r="G918" s="45">
        <f t="shared" si="100"/>
        <v>362.19467168607082</v>
      </c>
      <c r="H918" s="46">
        <f t="shared" si="101"/>
        <v>1E-3</v>
      </c>
      <c r="I918" s="46">
        <f t="shared" si="102"/>
        <v>0.999</v>
      </c>
      <c r="J918" s="47">
        <f t="shared" si="103"/>
        <v>40367981227.566841</v>
      </c>
      <c r="K918" s="27"/>
      <c r="L918" s="27"/>
      <c r="M918" s="27"/>
      <c r="N918" s="27"/>
    </row>
    <row r="919" spans="2:14" x14ac:dyDescent="0.25">
      <c r="B919" s="9">
        <f t="shared" si="104"/>
        <v>900</v>
      </c>
      <c r="C919" s="42">
        <f>'Simulacion sistema (hoja4)'!BV910</f>
        <v>0.8174493880326279</v>
      </c>
      <c r="D919" s="42">
        <f>'Simulacion sistema (hoja4)'!BW910</f>
        <v>0.85004314854462759</v>
      </c>
      <c r="E919" s="44">
        <f t="shared" si="98"/>
        <v>111695669.71876407</v>
      </c>
      <c r="F919" s="45">
        <f t="shared" si="99"/>
        <v>206.96838382061188</v>
      </c>
      <c r="G919" s="45">
        <f t="shared" si="100"/>
        <v>362.19467168607082</v>
      </c>
      <c r="H919" s="46">
        <f t="shared" si="101"/>
        <v>1E-3</v>
      </c>
      <c r="I919" s="46">
        <f t="shared" si="102"/>
        <v>0.999</v>
      </c>
      <c r="J919" s="47">
        <f t="shared" si="103"/>
        <v>40455576422.543556</v>
      </c>
      <c r="K919" s="27"/>
      <c r="L919" s="27"/>
      <c r="M919" s="27"/>
      <c r="N919" s="27"/>
    </row>
    <row r="920" spans="2:14" x14ac:dyDescent="0.25">
      <c r="B920" s="9">
        <f t="shared" si="104"/>
        <v>901</v>
      </c>
      <c r="C920" s="42">
        <f>'Simulacion sistema (hoja4)'!BV911</f>
        <v>0.82728804526777078</v>
      </c>
      <c r="D920" s="42">
        <f>'Simulacion sistema (hoja4)'!BW911</f>
        <v>0.84856339840132222</v>
      </c>
      <c r="E920" s="44">
        <f t="shared" si="98"/>
        <v>111501230.54993373</v>
      </c>
      <c r="F920" s="45">
        <f t="shared" si="99"/>
        <v>206.96838382061188</v>
      </c>
      <c r="G920" s="45">
        <f t="shared" si="100"/>
        <v>362.19467168607082</v>
      </c>
      <c r="H920" s="46">
        <f t="shared" si="101"/>
        <v>1E-3</v>
      </c>
      <c r="I920" s="46">
        <f t="shared" si="102"/>
        <v>0.999</v>
      </c>
      <c r="J920" s="47">
        <f t="shared" si="103"/>
        <v>40385151591.626137</v>
      </c>
      <c r="K920" s="27"/>
      <c r="L920" s="27"/>
      <c r="M920" s="27"/>
      <c r="N920" s="27"/>
    </row>
    <row r="921" spans="2:14" x14ac:dyDescent="0.25">
      <c r="B921" s="9">
        <f t="shared" si="104"/>
        <v>902</v>
      </c>
      <c r="C921" s="42">
        <f>'Simulacion sistema (hoja4)'!BV912</f>
        <v>0.82882557393714196</v>
      </c>
      <c r="D921" s="42">
        <f>'Simulacion sistema (hoja4)'!BW912</f>
        <v>0.85146932532013142</v>
      </c>
      <c r="E921" s="44">
        <f t="shared" si="98"/>
        <v>111883069.34706526</v>
      </c>
      <c r="F921" s="45">
        <f t="shared" si="99"/>
        <v>206.96838382061188</v>
      </c>
      <c r="G921" s="45">
        <f t="shared" si="100"/>
        <v>362.19467168607082</v>
      </c>
      <c r="H921" s="46">
        <f t="shared" si="101"/>
        <v>1E-3</v>
      </c>
      <c r="I921" s="46">
        <f t="shared" si="102"/>
        <v>0.999</v>
      </c>
      <c r="J921" s="47">
        <f t="shared" si="103"/>
        <v>40523451569.39019</v>
      </c>
      <c r="K921" s="27"/>
      <c r="L921" s="27"/>
      <c r="M921" s="27"/>
      <c r="N921" s="27"/>
    </row>
    <row r="922" spans="2:14" x14ac:dyDescent="0.25">
      <c r="B922" s="9">
        <f t="shared" si="104"/>
        <v>903</v>
      </c>
      <c r="C922" s="42">
        <f>'Simulacion sistema (hoja4)'!BV913</f>
        <v>0.83703681988797596</v>
      </c>
      <c r="D922" s="42">
        <f>'Simulacion sistema (hoja4)'!BW913</f>
        <v>0.85478396916798349</v>
      </c>
      <c r="E922" s="44">
        <f t="shared" si="98"/>
        <v>112318613.54867303</v>
      </c>
      <c r="F922" s="45">
        <f t="shared" si="99"/>
        <v>206.96838382061188</v>
      </c>
      <c r="G922" s="45">
        <f t="shared" si="100"/>
        <v>362.19467168607082</v>
      </c>
      <c r="H922" s="46">
        <f t="shared" si="101"/>
        <v>1E-3</v>
      </c>
      <c r="I922" s="46">
        <f t="shared" si="102"/>
        <v>0.999</v>
      </c>
      <c r="J922" s="47">
        <f t="shared" si="103"/>
        <v>40681203358.496292</v>
      </c>
      <c r="K922" s="27"/>
      <c r="L922" s="27"/>
      <c r="M922" s="27"/>
      <c r="N922" s="27"/>
    </row>
    <row r="923" spans="2:14" x14ac:dyDescent="0.25">
      <c r="B923" s="9">
        <f t="shared" si="104"/>
        <v>904</v>
      </c>
      <c r="C923" s="42">
        <f>'Simulacion sistema (hoja4)'!BV914</f>
        <v>0.82427930535181571</v>
      </c>
      <c r="D923" s="42">
        <f>'Simulacion sistema (hoja4)'!BW914</f>
        <v>0.84374043897198914</v>
      </c>
      <c r="E923" s="44">
        <f t="shared" si="98"/>
        <v>110867493.68091936</v>
      </c>
      <c r="F923" s="45">
        <f t="shared" si="99"/>
        <v>206.96838382061188</v>
      </c>
      <c r="G923" s="45">
        <f t="shared" si="100"/>
        <v>362.19467168607082</v>
      </c>
      <c r="H923" s="46">
        <f t="shared" si="101"/>
        <v>1E-3</v>
      </c>
      <c r="I923" s="46">
        <f t="shared" si="102"/>
        <v>0.999</v>
      </c>
      <c r="J923" s="47">
        <f t="shared" si="103"/>
        <v>40155615474.418121</v>
      </c>
      <c r="K923" s="27"/>
      <c r="L923" s="27"/>
      <c r="M923" s="27"/>
      <c r="N923" s="27"/>
    </row>
    <row r="924" spans="2:14" x14ac:dyDescent="0.25">
      <c r="B924" s="9">
        <f t="shared" si="104"/>
        <v>905</v>
      </c>
      <c r="C924" s="42">
        <f>'Simulacion sistema (hoja4)'!BV915</f>
        <v>0.82829604593639372</v>
      </c>
      <c r="D924" s="42">
        <f>'Simulacion sistema (hoja4)'!BW915</f>
        <v>0.84913219718256439</v>
      </c>
      <c r="E924" s="44">
        <f t="shared" si="98"/>
        <v>111575970.70978896</v>
      </c>
      <c r="F924" s="45">
        <f t="shared" si="99"/>
        <v>206.96838382061188</v>
      </c>
      <c r="G924" s="45">
        <f t="shared" si="100"/>
        <v>362.19467168607082</v>
      </c>
      <c r="H924" s="46">
        <f t="shared" si="101"/>
        <v>1E-3</v>
      </c>
      <c r="I924" s="46">
        <f t="shared" si="102"/>
        <v>0.999</v>
      </c>
      <c r="J924" s="47">
        <f t="shared" si="103"/>
        <v>40412222079.286667</v>
      </c>
      <c r="K924" s="27"/>
      <c r="L924" s="27"/>
      <c r="M924" s="27"/>
      <c r="N924" s="27"/>
    </row>
    <row r="925" spans="2:14" x14ac:dyDescent="0.25">
      <c r="B925" s="9">
        <f t="shared" si="104"/>
        <v>906</v>
      </c>
      <c r="C925" s="42">
        <f>'Simulacion sistema (hoja4)'!BV916</f>
        <v>0.83249141262863446</v>
      </c>
      <c r="D925" s="42">
        <f>'Simulacion sistema (hoja4)'!BW916</f>
        <v>0.84565902407171456</v>
      </c>
      <c r="E925" s="44">
        <f t="shared" si="98"/>
        <v>111119595.76302329</v>
      </c>
      <c r="F925" s="45">
        <f t="shared" si="99"/>
        <v>206.96838382061188</v>
      </c>
      <c r="G925" s="45">
        <f t="shared" si="100"/>
        <v>362.19467168607082</v>
      </c>
      <c r="H925" s="46">
        <f t="shared" si="101"/>
        <v>1E-3</v>
      </c>
      <c r="I925" s="46">
        <f t="shared" si="102"/>
        <v>0.999</v>
      </c>
      <c r="J925" s="47">
        <f t="shared" si="103"/>
        <v>40246925505.277122</v>
      </c>
      <c r="K925" s="27"/>
      <c r="L925" s="27"/>
      <c r="M925" s="27"/>
      <c r="N925" s="27"/>
    </row>
    <row r="926" spans="2:14" x14ac:dyDescent="0.25">
      <c r="B926" s="9">
        <f t="shared" si="104"/>
        <v>907</v>
      </c>
      <c r="C926" s="42">
        <f>'Simulacion sistema (hoja4)'!BV917</f>
        <v>0.81850892421992105</v>
      </c>
      <c r="D926" s="42">
        <f>'Simulacion sistema (hoja4)'!BW917</f>
        <v>0.84761660383046722</v>
      </c>
      <c r="E926" s="44">
        <f t="shared" si="98"/>
        <v>111376821.74332339</v>
      </c>
      <c r="F926" s="45">
        <f t="shared" si="99"/>
        <v>206.96838382061188</v>
      </c>
      <c r="G926" s="45">
        <f t="shared" si="100"/>
        <v>362.19467168607082</v>
      </c>
      <c r="H926" s="46">
        <f t="shared" si="101"/>
        <v>1E-3</v>
      </c>
      <c r="I926" s="46">
        <f t="shared" si="102"/>
        <v>0.999</v>
      </c>
      <c r="J926" s="47">
        <f t="shared" si="103"/>
        <v>40340091384.761047</v>
      </c>
      <c r="K926" s="27"/>
      <c r="L926" s="27"/>
      <c r="M926" s="27"/>
      <c r="N926" s="27"/>
    </row>
    <row r="927" spans="2:14" x14ac:dyDescent="0.25">
      <c r="B927" s="9">
        <f t="shared" si="104"/>
        <v>908</v>
      </c>
      <c r="C927" s="42">
        <f>'Simulacion sistema (hoja4)'!BV918</f>
        <v>0.81487467730802665</v>
      </c>
      <c r="D927" s="42">
        <f>'Simulacion sistema (hoja4)'!BW918</f>
        <v>0.84803906452188205</v>
      </c>
      <c r="E927" s="44">
        <f t="shared" si="98"/>
        <v>111432333.07817529</v>
      </c>
      <c r="F927" s="45">
        <f t="shared" si="99"/>
        <v>206.96838382061188</v>
      </c>
      <c r="G927" s="45">
        <f t="shared" si="100"/>
        <v>362.19467168607082</v>
      </c>
      <c r="H927" s="46">
        <f t="shared" si="101"/>
        <v>1E-3</v>
      </c>
      <c r="I927" s="46">
        <f t="shared" si="102"/>
        <v>0.999</v>
      </c>
      <c r="J927" s="47">
        <f t="shared" si="103"/>
        <v>40360197294.462585</v>
      </c>
      <c r="K927" s="27"/>
      <c r="L927" s="27"/>
      <c r="M927" s="27"/>
      <c r="N927" s="27"/>
    </row>
    <row r="928" spans="2:14" x14ac:dyDescent="0.25">
      <c r="B928" s="9">
        <f t="shared" si="104"/>
        <v>909</v>
      </c>
      <c r="C928" s="42">
        <f>'Simulacion sistema (hoja4)'!BV919</f>
        <v>0.82235299383538296</v>
      </c>
      <c r="D928" s="42">
        <f>'Simulacion sistema (hoja4)'!BW919</f>
        <v>0.84766140030866699</v>
      </c>
      <c r="E928" s="44">
        <f t="shared" si="98"/>
        <v>111382708.00055884</v>
      </c>
      <c r="F928" s="45">
        <f t="shared" si="99"/>
        <v>206.96838382061188</v>
      </c>
      <c r="G928" s="45">
        <f t="shared" si="100"/>
        <v>362.19467168607082</v>
      </c>
      <c r="H928" s="46">
        <f t="shared" si="101"/>
        <v>1E-3</v>
      </c>
      <c r="I928" s="46">
        <f t="shared" si="102"/>
        <v>0.999</v>
      </c>
      <c r="J928" s="47">
        <f t="shared" si="103"/>
        <v>40342223355.767899</v>
      </c>
      <c r="K928" s="27"/>
      <c r="L928" s="27"/>
      <c r="M928" s="27"/>
      <c r="N928" s="27"/>
    </row>
    <row r="929" spans="2:14" x14ac:dyDescent="0.25">
      <c r="B929" s="9">
        <f t="shared" si="104"/>
        <v>910</v>
      </c>
      <c r="C929" s="42">
        <f>'Simulacion sistema (hoja4)'!BV920</f>
        <v>0.81913448621869989</v>
      </c>
      <c r="D929" s="42">
        <f>'Simulacion sistema (hoja4)'!BW920</f>
        <v>0.84260448020860523</v>
      </c>
      <c r="E929" s="44">
        <f t="shared" si="98"/>
        <v>110718228.69941072</v>
      </c>
      <c r="F929" s="45">
        <f t="shared" si="99"/>
        <v>206.96838382061188</v>
      </c>
      <c r="G929" s="45">
        <f t="shared" si="100"/>
        <v>362.19467168607082</v>
      </c>
      <c r="H929" s="46">
        <f t="shared" si="101"/>
        <v>1E-3</v>
      </c>
      <c r="I929" s="46">
        <f t="shared" si="102"/>
        <v>0.999</v>
      </c>
      <c r="J929" s="47">
        <f t="shared" si="103"/>
        <v>40101552493.446373</v>
      </c>
      <c r="K929" s="27"/>
      <c r="L929" s="27"/>
      <c r="M929" s="27"/>
      <c r="N929" s="27"/>
    </row>
    <row r="930" spans="2:14" x14ac:dyDescent="0.25">
      <c r="B930" s="9">
        <f t="shared" si="104"/>
        <v>911</v>
      </c>
      <c r="C930" s="42">
        <f>'Simulacion sistema (hoja4)'!BV921</f>
        <v>0.82627901000319193</v>
      </c>
      <c r="D930" s="42">
        <f>'Simulacion sistema (hoja4)'!BW921</f>
        <v>0.85290112766711379</v>
      </c>
      <c r="E930" s="44">
        <f t="shared" si="98"/>
        <v>112071208.17545874</v>
      </c>
      <c r="F930" s="45">
        <f t="shared" si="99"/>
        <v>206.96838382061188</v>
      </c>
      <c r="G930" s="45">
        <f t="shared" si="100"/>
        <v>362.19467168607082</v>
      </c>
      <c r="H930" s="46">
        <f t="shared" si="101"/>
        <v>1E-3</v>
      </c>
      <c r="I930" s="46">
        <f t="shared" si="102"/>
        <v>0.999</v>
      </c>
      <c r="J930" s="47">
        <f t="shared" si="103"/>
        <v>40591594450.571579</v>
      </c>
      <c r="K930" s="27"/>
      <c r="L930" s="27"/>
      <c r="M930" s="27"/>
      <c r="N930" s="27"/>
    </row>
    <row r="931" spans="2:14" x14ac:dyDescent="0.25">
      <c r="B931" s="9">
        <f t="shared" si="104"/>
        <v>912</v>
      </c>
      <c r="C931" s="42">
        <f>'Simulacion sistema (hoja4)'!BV922</f>
        <v>0.80587279187281158</v>
      </c>
      <c r="D931" s="42">
        <f>'Simulacion sistema (hoja4)'!BW922</f>
        <v>0.8406517325003553</v>
      </c>
      <c r="E931" s="44">
        <f t="shared" si="98"/>
        <v>110461637.65054668</v>
      </c>
      <c r="F931" s="45">
        <f t="shared" si="99"/>
        <v>206.96838382061188</v>
      </c>
      <c r="G931" s="45">
        <f t="shared" si="100"/>
        <v>362.19467168607082</v>
      </c>
      <c r="H931" s="46">
        <f t="shared" si="101"/>
        <v>1E-3</v>
      </c>
      <c r="I931" s="46">
        <f t="shared" si="102"/>
        <v>0.999</v>
      </c>
      <c r="J931" s="47">
        <f t="shared" si="103"/>
        <v>40008616582.745476</v>
      </c>
      <c r="K931" s="27"/>
      <c r="L931" s="27"/>
      <c r="M931" s="27"/>
      <c r="N931" s="27"/>
    </row>
    <row r="932" spans="2:14" x14ac:dyDescent="0.25">
      <c r="B932" s="9">
        <f t="shared" si="104"/>
        <v>913</v>
      </c>
      <c r="C932" s="42">
        <f>'Simulacion sistema (hoja4)'!BV923</f>
        <v>0.82772451613113418</v>
      </c>
      <c r="D932" s="42">
        <f>'Simulacion sistema (hoja4)'!BW923</f>
        <v>0.84710008063047959</v>
      </c>
      <c r="E932" s="44">
        <f t="shared" si="98"/>
        <v>111308950.59484501</v>
      </c>
      <c r="F932" s="45">
        <f t="shared" si="99"/>
        <v>206.96838382061188</v>
      </c>
      <c r="G932" s="45">
        <f t="shared" si="100"/>
        <v>362.19467168607082</v>
      </c>
      <c r="H932" s="46">
        <f t="shared" si="101"/>
        <v>1E-3</v>
      </c>
      <c r="I932" s="46">
        <f t="shared" si="102"/>
        <v>0.999</v>
      </c>
      <c r="J932" s="47">
        <f t="shared" si="103"/>
        <v>40315508816.420967</v>
      </c>
      <c r="K932" s="27"/>
      <c r="L932" s="27"/>
      <c r="M932" s="27"/>
      <c r="N932" s="27"/>
    </row>
    <row r="933" spans="2:14" x14ac:dyDescent="0.25">
      <c r="B933" s="9">
        <f t="shared" si="104"/>
        <v>914</v>
      </c>
      <c r="C933" s="42">
        <f>'Simulacion sistema (hoja4)'!BV924</f>
        <v>0.83037582871390925</v>
      </c>
      <c r="D933" s="42">
        <f>'Simulacion sistema (hoja4)'!BW924</f>
        <v>0.84652284986648307</v>
      </c>
      <c r="E933" s="44">
        <f t="shared" si="98"/>
        <v>111233102.47245589</v>
      </c>
      <c r="F933" s="45">
        <f t="shared" si="99"/>
        <v>206.96838382061188</v>
      </c>
      <c r="G933" s="45">
        <f t="shared" si="100"/>
        <v>362.19467168607082</v>
      </c>
      <c r="H933" s="46">
        <f t="shared" si="101"/>
        <v>1E-3</v>
      </c>
      <c r="I933" s="46">
        <f t="shared" si="102"/>
        <v>0.999</v>
      </c>
      <c r="J933" s="47">
        <f t="shared" si="103"/>
        <v>40288037030.634232</v>
      </c>
      <c r="K933" s="27"/>
      <c r="L933" s="27"/>
      <c r="M933" s="27"/>
      <c r="N933" s="27"/>
    </row>
    <row r="934" spans="2:14" x14ac:dyDescent="0.25">
      <c r="B934" s="9">
        <f t="shared" si="104"/>
        <v>915</v>
      </c>
      <c r="C934" s="42">
        <f>'Simulacion sistema (hoja4)'!BV925</f>
        <v>0.82718335738186821</v>
      </c>
      <c r="D934" s="42">
        <f>'Simulacion sistema (hoja4)'!BW925</f>
        <v>0.85024204981959839</v>
      </c>
      <c r="E934" s="44">
        <f t="shared" si="98"/>
        <v>111721805.34629522</v>
      </c>
      <c r="F934" s="45">
        <f t="shared" si="99"/>
        <v>206.96838382061188</v>
      </c>
      <c r="G934" s="45">
        <f t="shared" si="100"/>
        <v>362.19467168607082</v>
      </c>
      <c r="H934" s="46">
        <f t="shared" si="101"/>
        <v>1E-3</v>
      </c>
      <c r="I934" s="46">
        <f t="shared" si="102"/>
        <v>0.999</v>
      </c>
      <c r="J934" s="47">
        <f t="shared" si="103"/>
        <v>40465042607.576508</v>
      </c>
      <c r="K934" s="27"/>
      <c r="L934" s="27"/>
      <c r="M934" s="27"/>
      <c r="N934" s="27"/>
    </row>
    <row r="935" spans="2:14" x14ac:dyDescent="0.25">
      <c r="B935" s="9">
        <f t="shared" si="104"/>
        <v>916</v>
      </c>
      <c r="C935" s="42">
        <f>'Simulacion sistema (hoja4)'!BV926</f>
        <v>0.84490376253668908</v>
      </c>
      <c r="D935" s="42">
        <f>'Simulacion sistema (hoja4)'!BW926</f>
        <v>0.86286296518357319</v>
      </c>
      <c r="E935" s="44">
        <f t="shared" si="98"/>
        <v>113380193.62512152</v>
      </c>
      <c r="F935" s="45">
        <f t="shared" si="99"/>
        <v>206.96838382061188</v>
      </c>
      <c r="G935" s="45">
        <f t="shared" si="100"/>
        <v>362.19467168607082</v>
      </c>
      <c r="H935" s="46">
        <f t="shared" si="101"/>
        <v>1E-3</v>
      </c>
      <c r="I935" s="46">
        <f t="shared" si="102"/>
        <v>0.999</v>
      </c>
      <c r="J935" s="47">
        <f t="shared" si="103"/>
        <v>41065702005.754028</v>
      </c>
      <c r="K935" s="27"/>
      <c r="L935" s="27"/>
      <c r="M935" s="27"/>
      <c r="N935" s="27"/>
    </row>
    <row r="936" spans="2:14" x14ac:dyDescent="0.25">
      <c r="B936" s="9">
        <f t="shared" si="104"/>
        <v>917</v>
      </c>
      <c r="C936" s="42">
        <f>'Simulacion sistema (hoja4)'!BV927</f>
        <v>0.83852805878220038</v>
      </c>
      <c r="D936" s="42">
        <f>'Simulacion sistema (hoja4)'!BW927</f>
        <v>0.85412131606019703</v>
      </c>
      <c r="E936" s="44">
        <f t="shared" si="98"/>
        <v>112231540.93030989</v>
      </c>
      <c r="F936" s="45">
        <f t="shared" si="99"/>
        <v>206.96838382061188</v>
      </c>
      <c r="G936" s="45">
        <f t="shared" si="100"/>
        <v>362.19467168607082</v>
      </c>
      <c r="H936" s="46">
        <f t="shared" si="101"/>
        <v>1E-3</v>
      </c>
      <c r="I936" s="46">
        <f t="shared" si="102"/>
        <v>0.999</v>
      </c>
      <c r="J936" s="47">
        <f t="shared" si="103"/>
        <v>40649666120.075409</v>
      </c>
      <c r="K936" s="27"/>
      <c r="L936" s="27"/>
      <c r="M936" s="27"/>
      <c r="N936" s="27"/>
    </row>
    <row r="937" spans="2:14" x14ac:dyDescent="0.25">
      <c r="B937" s="9">
        <f t="shared" si="104"/>
        <v>918</v>
      </c>
      <c r="C937" s="42">
        <f>'Simulacion sistema (hoja4)'!BV928</f>
        <v>0.82531238473449231</v>
      </c>
      <c r="D937" s="42">
        <f>'Simulacion sistema (hoja4)'!BW928</f>
        <v>0.84445670571618925</v>
      </c>
      <c r="E937" s="44">
        <f t="shared" si="98"/>
        <v>110961611.13110727</v>
      </c>
      <c r="F937" s="45">
        <f t="shared" si="99"/>
        <v>206.96838382061188</v>
      </c>
      <c r="G937" s="45">
        <f t="shared" si="100"/>
        <v>362.19467168607082</v>
      </c>
      <c r="H937" s="46">
        <f t="shared" si="101"/>
        <v>1E-3</v>
      </c>
      <c r="I937" s="46">
        <f t="shared" si="102"/>
        <v>0.999</v>
      </c>
      <c r="J937" s="47">
        <f t="shared" si="103"/>
        <v>40189704313.388863</v>
      </c>
      <c r="K937" s="27"/>
      <c r="L937" s="27"/>
      <c r="M937" s="27"/>
      <c r="N937" s="27"/>
    </row>
    <row r="938" spans="2:14" x14ac:dyDescent="0.25">
      <c r="B938" s="9">
        <f t="shared" si="104"/>
        <v>919</v>
      </c>
      <c r="C938" s="42">
        <f>'Simulacion sistema (hoja4)'!BV929</f>
        <v>0.82378751860461785</v>
      </c>
      <c r="D938" s="42">
        <f>'Simulacion sistema (hoja4)'!BW929</f>
        <v>0.84299032542183761</v>
      </c>
      <c r="E938" s="44">
        <f t="shared" si="98"/>
        <v>110768928.76042947</v>
      </c>
      <c r="F938" s="45">
        <f t="shared" si="99"/>
        <v>206.96838382061188</v>
      </c>
      <c r="G938" s="45">
        <f t="shared" si="100"/>
        <v>362.19467168607082</v>
      </c>
      <c r="H938" s="46">
        <f t="shared" si="101"/>
        <v>1E-3</v>
      </c>
      <c r="I938" s="46">
        <f t="shared" si="102"/>
        <v>0.999</v>
      </c>
      <c r="J938" s="47">
        <f t="shared" si="103"/>
        <v>40119915785.40152</v>
      </c>
      <c r="K938" s="27"/>
      <c r="L938" s="27"/>
      <c r="M938" s="27"/>
      <c r="N938" s="27"/>
    </row>
    <row r="939" spans="2:14" x14ac:dyDescent="0.25">
      <c r="B939" s="9">
        <f t="shared" si="104"/>
        <v>920</v>
      </c>
      <c r="C939" s="42">
        <f>'Simulacion sistema (hoja4)'!BV930</f>
        <v>0.82825436231335836</v>
      </c>
      <c r="D939" s="42">
        <f>'Simulacion sistema (hoja4)'!BW930</f>
        <v>0.84485232326550008</v>
      </c>
      <c r="E939" s="44">
        <f t="shared" si="98"/>
        <v>111013595.2770867</v>
      </c>
      <c r="F939" s="45">
        <f t="shared" si="99"/>
        <v>206.96838382061188</v>
      </c>
      <c r="G939" s="45">
        <f t="shared" si="100"/>
        <v>362.19467168607082</v>
      </c>
      <c r="H939" s="46">
        <f t="shared" si="101"/>
        <v>1E-3</v>
      </c>
      <c r="I939" s="46">
        <f t="shared" si="102"/>
        <v>0.999</v>
      </c>
      <c r="J939" s="47">
        <f t="shared" si="103"/>
        <v>40208532694.07476</v>
      </c>
      <c r="K939" s="27"/>
      <c r="L939" s="27"/>
      <c r="M939" s="27"/>
      <c r="N939" s="27"/>
    </row>
    <row r="940" spans="2:14" x14ac:dyDescent="0.25">
      <c r="B940" s="9">
        <f t="shared" si="104"/>
        <v>921</v>
      </c>
      <c r="C940" s="42">
        <f>'Simulacion sistema (hoja4)'!BV931</f>
        <v>0.81453697221201027</v>
      </c>
      <c r="D940" s="42">
        <f>'Simulacion sistema (hoja4)'!BW931</f>
        <v>0.85012490298752574</v>
      </c>
      <c r="E940" s="44">
        <f t="shared" si="98"/>
        <v>111706412.25256088</v>
      </c>
      <c r="F940" s="45">
        <f t="shared" si="99"/>
        <v>206.96838382061188</v>
      </c>
      <c r="G940" s="45">
        <f t="shared" si="100"/>
        <v>362.19467168607082</v>
      </c>
      <c r="H940" s="46">
        <f t="shared" si="101"/>
        <v>1E-3</v>
      </c>
      <c r="I940" s="46">
        <f t="shared" si="102"/>
        <v>0.999</v>
      </c>
      <c r="J940" s="47">
        <f t="shared" si="103"/>
        <v>40459467311.045166</v>
      </c>
      <c r="K940" s="27"/>
      <c r="L940" s="27"/>
      <c r="M940" s="27"/>
      <c r="N940" s="27"/>
    </row>
    <row r="941" spans="2:14" x14ac:dyDescent="0.25">
      <c r="B941" s="9">
        <f t="shared" si="104"/>
        <v>922</v>
      </c>
      <c r="C941" s="42">
        <f>'Simulacion sistema (hoja4)'!BV932</f>
        <v>0.82248232240378105</v>
      </c>
      <c r="D941" s="42">
        <f>'Simulacion sistema (hoja4)'!BW932</f>
        <v>0.84991793678918959</v>
      </c>
      <c r="E941" s="44">
        <f t="shared" si="98"/>
        <v>111679216.89409952</v>
      </c>
      <c r="F941" s="45">
        <f t="shared" si="99"/>
        <v>206.96838382061188</v>
      </c>
      <c r="G941" s="45">
        <f t="shared" si="100"/>
        <v>362.19467168607082</v>
      </c>
      <c r="H941" s="46">
        <f t="shared" si="101"/>
        <v>1E-3</v>
      </c>
      <c r="I941" s="46">
        <f t="shared" si="102"/>
        <v>0.999</v>
      </c>
      <c r="J941" s="47">
        <f t="shared" si="103"/>
        <v>40449617297.115868</v>
      </c>
      <c r="K941" s="27"/>
      <c r="L941" s="27"/>
      <c r="M941" s="27"/>
      <c r="N941" s="27"/>
    </row>
    <row r="942" spans="2:14" x14ac:dyDescent="0.25">
      <c r="B942" s="9">
        <f t="shared" si="104"/>
        <v>923</v>
      </c>
      <c r="C942" s="42">
        <f>'Simulacion sistema (hoja4)'!BV933</f>
        <v>0.83447318374483503</v>
      </c>
      <c r="D942" s="42">
        <f>'Simulacion sistema (hoja4)'!BW933</f>
        <v>0.85414316520357614</v>
      </c>
      <c r="E942" s="44">
        <f t="shared" si="98"/>
        <v>112234411.90774991</v>
      </c>
      <c r="F942" s="45">
        <f t="shared" si="99"/>
        <v>206.96838382061188</v>
      </c>
      <c r="G942" s="45">
        <f t="shared" si="100"/>
        <v>362.19467168607082</v>
      </c>
      <c r="H942" s="46">
        <f t="shared" si="101"/>
        <v>1E-3</v>
      </c>
      <c r="I942" s="46">
        <f t="shared" si="102"/>
        <v>0.999</v>
      </c>
      <c r="J942" s="47">
        <f t="shared" si="103"/>
        <v>40650705972.806717</v>
      </c>
      <c r="K942" s="27"/>
      <c r="L942" s="27"/>
      <c r="M942" s="27"/>
      <c r="N942" s="27"/>
    </row>
    <row r="943" spans="2:14" x14ac:dyDescent="0.25">
      <c r="B943" s="9">
        <f t="shared" si="104"/>
        <v>924</v>
      </c>
      <c r="C943" s="42">
        <f>'Simulacion sistema (hoja4)'!BV934</f>
        <v>0.82839905536021374</v>
      </c>
      <c r="D943" s="42">
        <f>'Simulacion sistema (hoja4)'!BW934</f>
        <v>0.85303913137496423</v>
      </c>
      <c r="E943" s="44">
        <f t="shared" si="98"/>
        <v>112089341.8626703</v>
      </c>
      <c r="F943" s="45">
        <f t="shared" si="99"/>
        <v>206.96838382061188</v>
      </c>
      <c r="G943" s="45">
        <f t="shared" si="100"/>
        <v>362.19467168607082</v>
      </c>
      <c r="H943" s="46">
        <f t="shared" si="101"/>
        <v>1E-3</v>
      </c>
      <c r="I943" s="46">
        <f t="shared" si="102"/>
        <v>0.999</v>
      </c>
      <c r="J943" s="47">
        <f t="shared" si="103"/>
        <v>40598162375.457626</v>
      </c>
      <c r="K943" s="27"/>
      <c r="L943" s="27"/>
      <c r="M943" s="27"/>
      <c r="N943" s="27"/>
    </row>
    <row r="944" spans="2:14" x14ac:dyDescent="0.25">
      <c r="B944" s="9">
        <f t="shared" si="104"/>
        <v>925</v>
      </c>
      <c r="C944" s="42">
        <f>'Simulacion sistema (hoja4)'!BV935</f>
        <v>0.82681100843141653</v>
      </c>
      <c r="D944" s="42">
        <f>'Simulacion sistema (hoja4)'!BW935</f>
        <v>0.84257714896009361</v>
      </c>
      <c r="E944" s="44">
        <f t="shared" si="98"/>
        <v>110714637.3733563</v>
      </c>
      <c r="F944" s="45">
        <f t="shared" si="99"/>
        <v>206.96838382061188</v>
      </c>
      <c r="G944" s="45">
        <f t="shared" si="100"/>
        <v>362.19467168607082</v>
      </c>
      <c r="H944" s="46">
        <f t="shared" si="101"/>
        <v>1E-3</v>
      </c>
      <c r="I944" s="46">
        <f t="shared" si="102"/>
        <v>0.999</v>
      </c>
      <c r="J944" s="47">
        <f t="shared" si="103"/>
        <v>40100251734.285172</v>
      </c>
      <c r="K944" s="27"/>
      <c r="L944" s="27"/>
      <c r="M944" s="27"/>
      <c r="N944" s="27"/>
    </row>
    <row r="945" spans="2:14" x14ac:dyDescent="0.25">
      <c r="B945" s="9">
        <f t="shared" si="104"/>
        <v>926</v>
      </c>
      <c r="C945" s="42">
        <f>'Simulacion sistema (hoja4)'!BV936</f>
        <v>0.81960417312317646</v>
      </c>
      <c r="D945" s="42">
        <f>'Simulacion sistema (hoja4)'!BW936</f>
        <v>0.84551828085855896</v>
      </c>
      <c r="E945" s="44">
        <f t="shared" si="98"/>
        <v>111101102.10481465</v>
      </c>
      <c r="F945" s="45">
        <f t="shared" si="99"/>
        <v>206.96838382061188</v>
      </c>
      <c r="G945" s="45">
        <f t="shared" si="100"/>
        <v>362.19467168607082</v>
      </c>
      <c r="H945" s="46">
        <f t="shared" si="101"/>
        <v>1E-3</v>
      </c>
      <c r="I945" s="46">
        <f t="shared" si="102"/>
        <v>0.999</v>
      </c>
      <c r="J945" s="47">
        <f t="shared" si="103"/>
        <v>40240227200.813972</v>
      </c>
      <c r="K945" s="27"/>
      <c r="L945" s="27"/>
      <c r="M945" s="27"/>
      <c r="N945" s="27"/>
    </row>
    <row r="946" spans="2:14" x14ac:dyDescent="0.25">
      <c r="B946" s="9">
        <f t="shared" si="104"/>
        <v>927</v>
      </c>
      <c r="C946" s="42">
        <f>'Simulacion sistema (hoja4)'!BV937</f>
        <v>0.81746483144940474</v>
      </c>
      <c r="D946" s="42">
        <f>'Simulacion sistema (hoja4)'!BW937</f>
        <v>0.84839354024125235</v>
      </c>
      <c r="E946" s="44">
        <f t="shared" si="98"/>
        <v>111478911.18770057</v>
      </c>
      <c r="F946" s="45">
        <f t="shared" si="99"/>
        <v>206.96838382061188</v>
      </c>
      <c r="G946" s="45">
        <f t="shared" si="100"/>
        <v>362.19467168607082</v>
      </c>
      <c r="H946" s="46">
        <f t="shared" si="101"/>
        <v>1E-3</v>
      </c>
      <c r="I946" s="46">
        <f t="shared" si="102"/>
        <v>0.999</v>
      </c>
      <c r="J946" s="47">
        <f t="shared" si="103"/>
        <v>40377067637.549858</v>
      </c>
      <c r="K946" s="27"/>
      <c r="L946" s="27"/>
      <c r="M946" s="27"/>
      <c r="N946" s="27"/>
    </row>
    <row r="947" spans="2:14" x14ac:dyDescent="0.25">
      <c r="B947" s="9">
        <f t="shared" si="104"/>
        <v>928</v>
      </c>
      <c r="C947" s="42">
        <f>'Simulacion sistema (hoja4)'!BV938</f>
        <v>0.82522385199378867</v>
      </c>
      <c r="D947" s="42">
        <f>'Simulacion sistema (hoja4)'!BW938</f>
        <v>0.85061711978382848</v>
      </c>
      <c r="E947" s="44">
        <f t="shared" si="98"/>
        <v>111771089.53959505</v>
      </c>
      <c r="F947" s="45">
        <f t="shared" si="99"/>
        <v>206.96838382061188</v>
      </c>
      <c r="G947" s="45">
        <f t="shared" si="100"/>
        <v>362.19467168607082</v>
      </c>
      <c r="H947" s="46">
        <f t="shared" si="101"/>
        <v>1E-3</v>
      </c>
      <c r="I947" s="46">
        <f t="shared" si="102"/>
        <v>0.999</v>
      </c>
      <c r="J947" s="47">
        <f t="shared" si="103"/>
        <v>40482893079.788055</v>
      </c>
      <c r="K947" s="27"/>
      <c r="L947" s="27"/>
      <c r="M947" s="27"/>
      <c r="N947" s="27"/>
    </row>
    <row r="948" spans="2:14" x14ac:dyDescent="0.25">
      <c r="B948" s="9">
        <f t="shared" si="104"/>
        <v>929</v>
      </c>
      <c r="C948" s="42">
        <f>'Simulacion sistema (hoja4)'!BV939</f>
        <v>0.81507914256125047</v>
      </c>
      <c r="D948" s="42">
        <f>'Simulacion sistema (hoja4)'!BW939</f>
        <v>0.84874080346525216</v>
      </c>
      <c r="E948" s="44">
        <f t="shared" si="98"/>
        <v>111524541.57533413</v>
      </c>
      <c r="F948" s="45">
        <f t="shared" si="99"/>
        <v>206.96838382061188</v>
      </c>
      <c r="G948" s="45">
        <f t="shared" si="100"/>
        <v>362.19467168607082</v>
      </c>
      <c r="H948" s="46">
        <f t="shared" si="101"/>
        <v>1E-3</v>
      </c>
      <c r="I948" s="46">
        <f t="shared" si="102"/>
        <v>0.999</v>
      </c>
      <c r="J948" s="47">
        <f t="shared" si="103"/>
        <v>40393594720.817703</v>
      </c>
      <c r="K948" s="27"/>
      <c r="L948" s="27"/>
      <c r="M948" s="27"/>
      <c r="N948" s="27"/>
    </row>
    <row r="949" spans="2:14" x14ac:dyDescent="0.25">
      <c r="B949" s="9">
        <f t="shared" si="104"/>
        <v>930</v>
      </c>
      <c r="C949" s="42">
        <f>'Simulacion sistema (hoja4)'!BV940</f>
        <v>0.82211287722215509</v>
      </c>
      <c r="D949" s="42">
        <f>'Simulacion sistema (hoja4)'!BW940</f>
        <v>0.85288601044945056</v>
      </c>
      <c r="E949" s="44">
        <f t="shared" si="98"/>
        <v>112069221.77305779</v>
      </c>
      <c r="F949" s="45">
        <f t="shared" si="99"/>
        <v>206.96838382061188</v>
      </c>
      <c r="G949" s="45">
        <f t="shared" si="100"/>
        <v>362.19467168607082</v>
      </c>
      <c r="H949" s="46">
        <f t="shared" si="101"/>
        <v>1E-3</v>
      </c>
      <c r="I949" s="46">
        <f t="shared" si="102"/>
        <v>0.999</v>
      </c>
      <c r="J949" s="47">
        <f t="shared" si="103"/>
        <v>40590874986.206123</v>
      </c>
      <c r="K949" s="27"/>
      <c r="L949" s="27"/>
      <c r="M949" s="27"/>
      <c r="N949" s="27"/>
    </row>
    <row r="950" spans="2:14" x14ac:dyDescent="0.25">
      <c r="B950" s="9">
        <f t="shared" si="104"/>
        <v>931</v>
      </c>
      <c r="C950" s="42">
        <f>'Simulacion sistema (hoja4)'!BV941</f>
        <v>0.81504245297749645</v>
      </c>
      <c r="D950" s="42">
        <f>'Simulacion sistema (hoja4)'!BW941</f>
        <v>0.84398349955001872</v>
      </c>
      <c r="E950" s="44">
        <f t="shared" si="98"/>
        <v>110899431.84087245</v>
      </c>
      <c r="F950" s="45">
        <f t="shared" si="99"/>
        <v>206.96838382061188</v>
      </c>
      <c r="G950" s="45">
        <f t="shared" si="100"/>
        <v>362.19467168607082</v>
      </c>
      <c r="H950" s="46">
        <f t="shared" si="101"/>
        <v>1E-3</v>
      </c>
      <c r="I950" s="46">
        <f t="shared" si="102"/>
        <v>0.999</v>
      </c>
      <c r="J950" s="47">
        <f t="shared" si="103"/>
        <v>40167183305.776588</v>
      </c>
      <c r="K950" s="27"/>
      <c r="L950" s="27"/>
      <c r="M950" s="27"/>
      <c r="N950" s="27"/>
    </row>
    <row r="951" spans="2:14" x14ac:dyDescent="0.25">
      <c r="B951" s="9">
        <f t="shared" si="104"/>
        <v>932</v>
      </c>
      <c r="C951" s="42">
        <f>'Simulacion sistema (hoja4)'!BV942</f>
        <v>0.83591171204239534</v>
      </c>
      <c r="D951" s="42">
        <f>'Simulacion sistema (hoja4)'!BW942</f>
        <v>0.85208798170235589</v>
      </c>
      <c r="E951" s="44">
        <f t="shared" si="98"/>
        <v>111964360.79568957</v>
      </c>
      <c r="F951" s="45">
        <f t="shared" si="99"/>
        <v>206.96838382061188</v>
      </c>
      <c r="G951" s="45">
        <f t="shared" si="100"/>
        <v>362.19467168607082</v>
      </c>
      <c r="H951" s="46">
        <f t="shared" si="101"/>
        <v>1E-3</v>
      </c>
      <c r="I951" s="46">
        <f t="shared" si="102"/>
        <v>0.999</v>
      </c>
      <c r="J951" s="47">
        <f t="shared" si="103"/>
        <v>40552894898.935562</v>
      </c>
      <c r="K951" s="27"/>
      <c r="L951" s="27"/>
      <c r="M951" s="27"/>
      <c r="N951" s="27"/>
    </row>
    <row r="952" spans="2:14" x14ac:dyDescent="0.25">
      <c r="B952" s="9">
        <f t="shared" si="104"/>
        <v>933</v>
      </c>
      <c r="C952" s="42">
        <f>'Simulacion sistema (hoja4)'!BV943</f>
        <v>0.82978269724583409</v>
      </c>
      <c r="D952" s="42">
        <f>'Simulacion sistema (hoja4)'!BW943</f>
        <v>0.85490547923834814</v>
      </c>
      <c r="E952" s="44">
        <f t="shared" si="98"/>
        <v>112334579.97191896</v>
      </c>
      <c r="F952" s="45">
        <f t="shared" si="99"/>
        <v>206.96838382061188</v>
      </c>
      <c r="G952" s="45">
        <f t="shared" si="100"/>
        <v>362.19467168607082</v>
      </c>
      <c r="H952" s="46">
        <f t="shared" si="101"/>
        <v>1E-3</v>
      </c>
      <c r="I952" s="46">
        <f t="shared" si="102"/>
        <v>0.999</v>
      </c>
      <c r="J952" s="47">
        <f t="shared" si="103"/>
        <v>40686986311.921852</v>
      </c>
      <c r="K952" s="27"/>
      <c r="L952" s="27"/>
      <c r="M952" s="27"/>
      <c r="N952" s="27"/>
    </row>
    <row r="953" spans="2:14" x14ac:dyDescent="0.25">
      <c r="B953" s="9">
        <f t="shared" si="104"/>
        <v>934</v>
      </c>
      <c r="C953" s="42">
        <f>'Simulacion sistema (hoja4)'!BV944</f>
        <v>0.82632426244410295</v>
      </c>
      <c r="D953" s="42">
        <f>'Simulacion sistema (hoja4)'!BW944</f>
        <v>0.85093127059312379</v>
      </c>
      <c r="E953" s="44">
        <f t="shared" si="98"/>
        <v>111812368.95593646</v>
      </c>
      <c r="F953" s="45">
        <f t="shared" si="99"/>
        <v>206.96838382061188</v>
      </c>
      <c r="G953" s="45">
        <f t="shared" si="100"/>
        <v>362.19467168607082</v>
      </c>
      <c r="H953" s="46">
        <f t="shared" si="101"/>
        <v>1E-3</v>
      </c>
      <c r="I953" s="46">
        <f t="shared" si="102"/>
        <v>0.999</v>
      </c>
      <c r="J953" s="47">
        <f t="shared" si="103"/>
        <v>40497844264.437225</v>
      </c>
      <c r="K953" s="27"/>
      <c r="L953" s="27"/>
      <c r="M953" s="27"/>
      <c r="N953" s="27"/>
    </row>
    <row r="954" spans="2:14" x14ac:dyDescent="0.25">
      <c r="B954" s="9">
        <f t="shared" si="104"/>
        <v>935</v>
      </c>
      <c r="C954" s="42">
        <f>'Simulacion sistema (hoja4)'!BV945</f>
        <v>0.81445535855677398</v>
      </c>
      <c r="D954" s="42">
        <f>'Simulacion sistema (hoja4)'!BW945</f>
        <v>0.84438090544094579</v>
      </c>
      <c r="E954" s="44">
        <f t="shared" si="98"/>
        <v>110951650.97494029</v>
      </c>
      <c r="F954" s="45">
        <f t="shared" si="99"/>
        <v>206.96838382061188</v>
      </c>
      <c r="G954" s="45">
        <f t="shared" si="100"/>
        <v>362.19467168607082</v>
      </c>
      <c r="H954" s="46">
        <f t="shared" si="101"/>
        <v>1E-3</v>
      </c>
      <c r="I954" s="46">
        <f t="shared" si="102"/>
        <v>0.999</v>
      </c>
      <c r="J954" s="47">
        <f t="shared" si="103"/>
        <v>40186096797.896019</v>
      </c>
      <c r="K954" s="27"/>
      <c r="L954" s="27"/>
      <c r="M954" s="27"/>
      <c r="N954" s="27"/>
    </row>
    <row r="955" spans="2:14" x14ac:dyDescent="0.25">
      <c r="B955" s="9">
        <f t="shared" si="104"/>
        <v>936</v>
      </c>
      <c r="C955" s="42">
        <f>'Simulacion sistema (hoja4)'!BV946</f>
        <v>0.81495363210520111</v>
      </c>
      <c r="D955" s="42">
        <f>'Simulacion sistema (hoja4)'!BW946</f>
        <v>0.85324351868711745</v>
      </c>
      <c r="E955" s="44">
        <f t="shared" si="98"/>
        <v>112116198.35548724</v>
      </c>
      <c r="F955" s="45">
        <f t="shared" si="99"/>
        <v>206.96838382061188</v>
      </c>
      <c r="G955" s="45">
        <f t="shared" si="100"/>
        <v>362.19467168607082</v>
      </c>
      <c r="H955" s="46">
        <f t="shared" si="101"/>
        <v>1E-3</v>
      </c>
      <c r="I955" s="46">
        <f t="shared" si="102"/>
        <v>0.999</v>
      </c>
      <c r="J955" s="47">
        <f t="shared" si="103"/>
        <v>40607889654.056091</v>
      </c>
      <c r="K955" s="27"/>
      <c r="L955" s="27"/>
      <c r="M955" s="27"/>
      <c r="N955" s="27"/>
    </row>
    <row r="956" spans="2:14" x14ac:dyDescent="0.25">
      <c r="B956" s="9">
        <f t="shared" si="104"/>
        <v>937</v>
      </c>
      <c r="C956" s="42">
        <f>'Simulacion sistema (hoja4)'!BV947</f>
        <v>0.82252765972906294</v>
      </c>
      <c r="D956" s="42">
        <f>'Simulacion sistema (hoja4)'!BW947</f>
        <v>0.8513079813041311</v>
      </c>
      <c r="E956" s="44">
        <f t="shared" si="98"/>
        <v>111861868.74336283</v>
      </c>
      <c r="F956" s="45">
        <f t="shared" si="99"/>
        <v>206.96838382061188</v>
      </c>
      <c r="G956" s="45">
        <f t="shared" si="100"/>
        <v>362.19467168607082</v>
      </c>
      <c r="H956" s="46">
        <f t="shared" si="101"/>
        <v>1E-3</v>
      </c>
      <c r="I956" s="46">
        <f t="shared" si="102"/>
        <v>0.999</v>
      </c>
      <c r="J956" s="47">
        <f t="shared" si="103"/>
        <v>40515772823.69265</v>
      </c>
      <c r="K956" s="27"/>
      <c r="L956" s="27"/>
      <c r="M956" s="27"/>
      <c r="N956" s="27"/>
    </row>
    <row r="957" spans="2:14" x14ac:dyDescent="0.25">
      <c r="B957" s="9">
        <f t="shared" si="104"/>
        <v>938</v>
      </c>
      <c r="C957" s="42">
        <f>'Simulacion sistema (hoja4)'!BV948</f>
        <v>0.81915204162366395</v>
      </c>
      <c r="D957" s="42">
        <f>'Simulacion sistema (hoja4)'!BW948</f>
        <v>0.85541674760062514</v>
      </c>
      <c r="E957" s="44">
        <f t="shared" si="98"/>
        <v>112401760.63472214</v>
      </c>
      <c r="F957" s="45">
        <f t="shared" si="99"/>
        <v>206.96838382061188</v>
      </c>
      <c r="G957" s="45">
        <f t="shared" si="100"/>
        <v>362.19467168607082</v>
      </c>
      <c r="H957" s="46">
        <f t="shared" si="101"/>
        <v>1E-3</v>
      </c>
      <c r="I957" s="46">
        <f t="shared" si="102"/>
        <v>0.999</v>
      </c>
      <c r="J957" s="47">
        <f t="shared" si="103"/>
        <v>40711318790.029503</v>
      </c>
      <c r="K957" s="27"/>
      <c r="L957" s="27"/>
      <c r="M957" s="27"/>
      <c r="N957" s="27"/>
    </row>
    <row r="958" spans="2:14" x14ac:dyDescent="0.25">
      <c r="B958" s="9">
        <f t="shared" si="104"/>
        <v>939</v>
      </c>
      <c r="C958" s="42">
        <f>'Simulacion sistema (hoja4)'!BV949</f>
        <v>0.81463422327139079</v>
      </c>
      <c r="D958" s="42">
        <f>'Simulacion sistema (hoja4)'!BW949</f>
        <v>0.84949258651494497</v>
      </c>
      <c r="E958" s="44">
        <f t="shared" si="98"/>
        <v>111623325.86806376</v>
      </c>
      <c r="F958" s="45">
        <f t="shared" si="99"/>
        <v>206.96838382061188</v>
      </c>
      <c r="G958" s="45">
        <f t="shared" si="100"/>
        <v>362.19467168607082</v>
      </c>
      <c r="H958" s="46">
        <f t="shared" si="101"/>
        <v>1E-3</v>
      </c>
      <c r="I958" s="46">
        <f t="shared" si="102"/>
        <v>0.999</v>
      </c>
      <c r="J958" s="47">
        <f t="shared" si="103"/>
        <v>40429373865.290649</v>
      </c>
      <c r="K958" s="27"/>
      <c r="L958" s="27"/>
      <c r="M958" s="27"/>
      <c r="N958" s="27"/>
    </row>
    <row r="959" spans="2:14" x14ac:dyDescent="0.25">
      <c r="B959" s="9">
        <f t="shared" si="104"/>
        <v>940</v>
      </c>
      <c r="C959" s="42">
        <f>'Simulacion sistema (hoja4)'!BV950</f>
        <v>0.81753966769920239</v>
      </c>
      <c r="D959" s="42">
        <f>'Simulacion sistema (hoja4)'!BW950</f>
        <v>0.84879199295541452</v>
      </c>
      <c r="E959" s="44">
        <f t="shared" si="98"/>
        <v>111531267.87434147</v>
      </c>
      <c r="F959" s="45">
        <f t="shared" si="99"/>
        <v>206.96838382061188</v>
      </c>
      <c r="G959" s="45">
        <f t="shared" si="100"/>
        <v>362.19467168607082</v>
      </c>
      <c r="H959" s="46">
        <f t="shared" si="101"/>
        <v>1E-3</v>
      </c>
      <c r="I959" s="46">
        <f t="shared" si="102"/>
        <v>0.999</v>
      </c>
      <c r="J959" s="47">
        <f t="shared" si="103"/>
        <v>40396030950.478325</v>
      </c>
      <c r="K959" s="27"/>
      <c r="L959" s="27"/>
      <c r="M959" s="27"/>
      <c r="N959" s="27"/>
    </row>
    <row r="960" spans="2:14" x14ac:dyDescent="0.25">
      <c r="B960" s="9">
        <f t="shared" si="104"/>
        <v>941</v>
      </c>
      <c r="C960" s="42">
        <f>'Simulacion sistema (hoja4)'!BV951</f>
        <v>0.81770561294662536</v>
      </c>
      <c r="D960" s="42">
        <f>'Simulacion sistema (hoja4)'!BW951</f>
        <v>0.8460255928526097</v>
      </c>
      <c r="E960" s="44">
        <f t="shared" si="98"/>
        <v>111167762.90083291</v>
      </c>
      <c r="F960" s="45">
        <f t="shared" si="99"/>
        <v>206.96838382061188</v>
      </c>
      <c r="G960" s="45">
        <f t="shared" si="100"/>
        <v>362.19467168607082</v>
      </c>
      <c r="H960" s="46">
        <f t="shared" si="101"/>
        <v>1E-3</v>
      </c>
      <c r="I960" s="46">
        <f t="shared" si="102"/>
        <v>0.999</v>
      </c>
      <c r="J960" s="47">
        <f t="shared" si="103"/>
        <v>40264371385.942139</v>
      </c>
      <c r="K960" s="27"/>
      <c r="L960" s="27"/>
      <c r="M960" s="27"/>
      <c r="N960" s="27"/>
    </row>
    <row r="961" spans="2:14" x14ac:dyDescent="0.25">
      <c r="B961" s="9">
        <f t="shared" si="104"/>
        <v>942</v>
      </c>
      <c r="C961" s="42">
        <f>'Simulacion sistema (hoja4)'!BV952</f>
        <v>0.81652935836045804</v>
      </c>
      <c r="D961" s="42">
        <f>'Simulacion sistema (hoja4)'!BW952</f>
        <v>0.84590742534850849</v>
      </c>
      <c r="E961" s="44">
        <f t="shared" si="98"/>
        <v>111152235.69079401</v>
      </c>
      <c r="F961" s="45">
        <f t="shared" si="99"/>
        <v>206.96838382061188</v>
      </c>
      <c r="G961" s="45">
        <f t="shared" si="100"/>
        <v>362.19467168607082</v>
      </c>
      <c r="H961" s="46">
        <f t="shared" si="101"/>
        <v>1E-3</v>
      </c>
      <c r="I961" s="46">
        <f t="shared" si="102"/>
        <v>0.999</v>
      </c>
      <c r="J961" s="47">
        <f t="shared" si="103"/>
        <v>40258747513.199898</v>
      </c>
      <c r="K961" s="27"/>
      <c r="L961" s="27"/>
      <c r="M961" s="27"/>
      <c r="N961" s="27"/>
    </row>
    <row r="962" spans="2:14" x14ac:dyDescent="0.25">
      <c r="B962" s="9">
        <f t="shared" si="104"/>
        <v>943</v>
      </c>
      <c r="C962" s="42">
        <f>'Simulacion sistema (hoja4)'!BV953</f>
        <v>0.82511810664324137</v>
      </c>
      <c r="D962" s="42">
        <f>'Simulacion sistema (hoja4)'!BW953</f>
        <v>0.84264260877742558</v>
      </c>
      <c r="E962" s="44">
        <f t="shared" si="98"/>
        <v>110723238.79335372</v>
      </c>
      <c r="F962" s="45">
        <f t="shared" si="99"/>
        <v>206.96838382061188</v>
      </c>
      <c r="G962" s="45">
        <f t="shared" si="100"/>
        <v>362.19467168607082</v>
      </c>
      <c r="H962" s="46">
        <f t="shared" si="101"/>
        <v>1E-3</v>
      </c>
      <c r="I962" s="46">
        <f t="shared" si="102"/>
        <v>0.999</v>
      </c>
      <c r="J962" s="47">
        <f t="shared" si="103"/>
        <v>40103367122.777168</v>
      </c>
      <c r="K962" s="27"/>
      <c r="L962" s="27"/>
      <c r="M962" s="27"/>
      <c r="N962" s="27"/>
    </row>
    <row r="963" spans="2:14" x14ac:dyDescent="0.25">
      <c r="B963" s="9">
        <f t="shared" si="104"/>
        <v>944</v>
      </c>
      <c r="C963" s="42">
        <f>'Simulacion sistema (hoja4)'!BV954</f>
        <v>0.81858996377309579</v>
      </c>
      <c r="D963" s="42">
        <f>'Simulacion sistema (hoja4)'!BW954</f>
        <v>0.84270002455646753</v>
      </c>
      <c r="E963" s="44">
        <f t="shared" si="98"/>
        <v>110730783.22671984</v>
      </c>
      <c r="F963" s="45">
        <f t="shared" si="99"/>
        <v>206.96838382061188</v>
      </c>
      <c r="G963" s="45">
        <f t="shared" si="100"/>
        <v>362.19467168607082</v>
      </c>
      <c r="H963" s="46">
        <f t="shared" si="101"/>
        <v>1E-3</v>
      </c>
      <c r="I963" s="46">
        <f t="shared" si="102"/>
        <v>0.999</v>
      </c>
      <c r="J963" s="47">
        <f t="shared" si="103"/>
        <v>40106099676.343269</v>
      </c>
      <c r="K963" s="27"/>
      <c r="L963" s="27"/>
      <c r="M963" s="27"/>
      <c r="N963" s="27"/>
    </row>
    <row r="964" spans="2:14" x14ac:dyDescent="0.25">
      <c r="B964" s="9">
        <f t="shared" si="104"/>
        <v>945</v>
      </c>
      <c r="C964" s="42">
        <f>'Simulacion sistema (hoja4)'!BV955</f>
        <v>0.82805427001299148</v>
      </c>
      <c r="D964" s="42">
        <f>'Simulacion sistema (hoja4)'!BW955</f>
        <v>0.85319408095279969</v>
      </c>
      <c r="E964" s="44">
        <f t="shared" si="98"/>
        <v>112109702.23719788</v>
      </c>
      <c r="F964" s="45">
        <f t="shared" si="99"/>
        <v>206.96838382061188</v>
      </c>
      <c r="G964" s="45">
        <f t="shared" si="100"/>
        <v>362.19467168607082</v>
      </c>
      <c r="H964" s="46">
        <f t="shared" si="101"/>
        <v>1E-3</v>
      </c>
      <c r="I964" s="46">
        <f t="shared" si="102"/>
        <v>0.999</v>
      </c>
      <c r="J964" s="47">
        <f t="shared" si="103"/>
        <v>40605536794.625046</v>
      </c>
      <c r="K964" s="27"/>
      <c r="L964" s="27"/>
      <c r="M964" s="27"/>
      <c r="N964" s="27"/>
    </row>
    <row r="965" spans="2:14" x14ac:dyDescent="0.25">
      <c r="B965" s="9">
        <f t="shared" si="104"/>
        <v>946</v>
      </c>
      <c r="C965" s="42">
        <f>'Simulacion sistema (hoja4)'!BV956</f>
        <v>0.8149915211668618</v>
      </c>
      <c r="D965" s="42">
        <f>'Simulacion sistema (hoja4)'!BW956</f>
        <v>0.84823859805564283</v>
      </c>
      <c r="E965" s="44">
        <f t="shared" si="98"/>
        <v>111458551.78451146</v>
      </c>
      <c r="F965" s="45">
        <f t="shared" si="99"/>
        <v>206.96838382061188</v>
      </c>
      <c r="G965" s="45">
        <f t="shared" si="100"/>
        <v>362.19467168607082</v>
      </c>
      <c r="H965" s="46">
        <f t="shared" si="101"/>
        <v>1E-3</v>
      </c>
      <c r="I965" s="46">
        <f t="shared" si="102"/>
        <v>0.999</v>
      </c>
      <c r="J965" s="47">
        <f t="shared" si="103"/>
        <v>40369693570.196053</v>
      </c>
      <c r="K965" s="27"/>
      <c r="L965" s="27"/>
      <c r="M965" s="27"/>
      <c r="N965" s="27"/>
    </row>
    <row r="966" spans="2:14" x14ac:dyDescent="0.25">
      <c r="B966" s="9">
        <f t="shared" si="104"/>
        <v>947</v>
      </c>
      <c r="C966" s="42">
        <f>'Simulacion sistema (hoja4)'!BV957</f>
        <v>0.82116996904328743</v>
      </c>
      <c r="D966" s="42">
        <f>'Simulacion sistema (hoja4)'!BW957</f>
        <v>0.84733552249792166</v>
      </c>
      <c r="E966" s="44">
        <f t="shared" si="98"/>
        <v>111339887.6562269</v>
      </c>
      <c r="F966" s="45">
        <f t="shared" si="99"/>
        <v>206.96838382061188</v>
      </c>
      <c r="G966" s="45">
        <f t="shared" si="100"/>
        <v>362.19467168607082</v>
      </c>
      <c r="H966" s="46">
        <f t="shared" si="101"/>
        <v>1E-3</v>
      </c>
      <c r="I966" s="46">
        <f t="shared" si="102"/>
        <v>0.999</v>
      </c>
      <c r="J966" s="47">
        <f t="shared" si="103"/>
        <v>40326714055.211113</v>
      </c>
      <c r="K966" s="27"/>
      <c r="L966" s="27"/>
      <c r="M966" s="27"/>
      <c r="N966" s="27"/>
    </row>
    <row r="967" spans="2:14" x14ac:dyDescent="0.25">
      <c r="B967" s="9">
        <f t="shared" si="104"/>
        <v>948</v>
      </c>
      <c r="C967" s="42">
        <f>'Simulacion sistema (hoja4)'!BV958</f>
        <v>0.80812041873558449</v>
      </c>
      <c r="D967" s="42">
        <f>'Simulacion sistema (hoja4)'!BW958</f>
        <v>0.84097192793445319</v>
      </c>
      <c r="E967" s="44">
        <f t="shared" si="98"/>
        <v>110503711.33058715</v>
      </c>
      <c r="F967" s="45">
        <f t="shared" si="99"/>
        <v>206.96838382061188</v>
      </c>
      <c r="G967" s="45">
        <f t="shared" si="100"/>
        <v>362.19467168607082</v>
      </c>
      <c r="H967" s="46">
        <f t="shared" si="101"/>
        <v>1E-3</v>
      </c>
      <c r="I967" s="46">
        <f t="shared" si="102"/>
        <v>0.999</v>
      </c>
      <c r="J967" s="47">
        <f t="shared" si="103"/>
        <v>40023855445.474358</v>
      </c>
      <c r="K967" s="27"/>
      <c r="L967" s="27"/>
      <c r="M967" s="27"/>
      <c r="N967" s="27"/>
    </row>
    <row r="968" spans="2:14" x14ac:dyDescent="0.25">
      <c r="B968" s="9">
        <f t="shared" si="104"/>
        <v>949</v>
      </c>
      <c r="C968" s="42">
        <f>'Simulacion sistema (hoja4)'!BV959</f>
        <v>0.81661684793435518</v>
      </c>
      <c r="D968" s="42">
        <f>'Simulacion sistema (hoja4)'!BW959</f>
        <v>0.84868520350674015</v>
      </c>
      <c r="E968" s="44">
        <f t="shared" si="98"/>
        <v>111517235.74078566</v>
      </c>
      <c r="F968" s="45">
        <f t="shared" si="99"/>
        <v>206.96838382061188</v>
      </c>
      <c r="G968" s="45">
        <f t="shared" si="100"/>
        <v>362.19467168607082</v>
      </c>
      <c r="H968" s="46">
        <f t="shared" si="101"/>
        <v>1E-3</v>
      </c>
      <c r="I968" s="46">
        <f t="shared" si="102"/>
        <v>0.999</v>
      </c>
      <c r="J968" s="47">
        <f t="shared" si="103"/>
        <v>40390948586.472023</v>
      </c>
      <c r="K968" s="27"/>
      <c r="L968" s="27"/>
      <c r="M968" s="27"/>
      <c r="N968" s="27"/>
    </row>
    <row r="969" spans="2:14" x14ac:dyDescent="0.25">
      <c r="B969" s="9">
        <f t="shared" si="104"/>
        <v>950</v>
      </c>
      <c r="C969" s="42">
        <f>'Simulacion sistema (hoja4)'!BV960</f>
        <v>0.83345104545734749</v>
      </c>
      <c r="D969" s="42">
        <f>'Simulacion sistema (hoja4)'!BW960</f>
        <v>0.85454588511115426</v>
      </c>
      <c r="E969" s="44">
        <f t="shared" si="98"/>
        <v>112287329.30360566</v>
      </c>
      <c r="F969" s="45">
        <f t="shared" si="99"/>
        <v>206.96838382061188</v>
      </c>
      <c r="G969" s="45">
        <f t="shared" si="100"/>
        <v>362.19467168607082</v>
      </c>
      <c r="H969" s="46">
        <f t="shared" si="101"/>
        <v>1E-3</v>
      </c>
      <c r="I969" s="46">
        <f t="shared" si="102"/>
        <v>0.999</v>
      </c>
      <c r="J969" s="47">
        <f t="shared" si="103"/>
        <v>40669872371.625168</v>
      </c>
      <c r="K969" s="27"/>
      <c r="L969" s="27"/>
      <c r="M969" s="27"/>
      <c r="N969" s="27"/>
    </row>
    <row r="970" spans="2:14" x14ac:dyDescent="0.25">
      <c r="B970" s="9">
        <f t="shared" si="104"/>
        <v>951</v>
      </c>
      <c r="C970" s="42">
        <f>'Simulacion sistema (hoja4)'!BV961</f>
        <v>0.82448846827493016</v>
      </c>
      <c r="D970" s="42">
        <f>'Simulacion sistema (hoja4)'!BW961</f>
        <v>0.84811027939700412</v>
      </c>
      <c r="E970" s="44">
        <f t="shared" si="98"/>
        <v>111441690.71276633</v>
      </c>
      <c r="F970" s="45">
        <f t="shared" si="99"/>
        <v>206.96838382061188</v>
      </c>
      <c r="G970" s="45">
        <f t="shared" si="100"/>
        <v>362.19467168607082</v>
      </c>
      <c r="H970" s="46">
        <f t="shared" si="101"/>
        <v>1E-3</v>
      </c>
      <c r="I970" s="46">
        <f t="shared" si="102"/>
        <v>0.999</v>
      </c>
      <c r="J970" s="47">
        <f t="shared" si="103"/>
        <v>40363586579.851051</v>
      </c>
      <c r="K970" s="27"/>
      <c r="L970" s="27"/>
      <c r="M970" s="27"/>
      <c r="N970" s="27"/>
    </row>
    <row r="971" spans="2:14" x14ac:dyDescent="0.25">
      <c r="B971" s="9">
        <f t="shared" si="104"/>
        <v>952</v>
      </c>
      <c r="C971" s="42">
        <f>'Simulacion sistema (hoja4)'!BV962</f>
        <v>0.8147280683653666</v>
      </c>
      <c r="D971" s="42">
        <f>'Simulacion sistema (hoja4)'!BW962</f>
        <v>0.84085585799969109</v>
      </c>
      <c r="E971" s="44">
        <f t="shared" si="98"/>
        <v>110488459.74115941</v>
      </c>
      <c r="F971" s="45">
        <f t="shared" si="99"/>
        <v>206.96838382061188</v>
      </c>
      <c r="G971" s="45">
        <f t="shared" si="100"/>
        <v>362.19467168607082</v>
      </c>
      <c r="H971" s="46">
        <f t="shared" si="101"/>
        <v>1E-3</v>
      </c>
      <c r="I971" s="46">
        <f t="shared" si="102"/>
        <v>0.999</v>
      </c>
      <c r="J971" s="47">
        <f t="shared" si="103"/>
        <v>40018331401.048889</v>
      </c>
      <c r="K971" s="27"/>
      <c r="L971" s="27"/>
      <c r="M971" s="27"/>
      <c r="N971" s="27"/>
    </row>
    <row r="972" spans="2:14" x14ac:dyDescent="0.25">
      <c r="B972" s="9">
        <f t="shared" si="104"/>
        <v>953</v>
      </c>
      <c r="C972" s="42">
        <f>'Simulacion sistema (hoja4)'!BV963</f>
        <v>0.81969753888300967</v>
      </c>
      <c r="D972" s="42">
        <f>'Simulacion sistema (hoja4)'!BW963</f>
        <v>0.84933174279785062</v>
      </c>
      <c r="E972" s="44">
        <f t="shared" si="98"/>
        <v>111602191.00363758</v>
      </c>
      <c r="F972" s="45">
        <f t="shared" si="99"/>
        <v>206.96838382061188</v>
      </c>
      <c r="G972" s="45">
        <f t="shared" si="100"/>
        <v>362.19467168607082</v>
      </c>
      <c r="H972" s="46">
        <f t="shared" si="101"/>
        <v>1E-3</v>
      </c>
      <c r="I972" s="46">
        <f t="shared" si="102"/>
        <v>0.999</v>
      </c>
      <c r="J972" s="47">
        <f t="shared" si="103"/>
        <v>40421718930.008682</v>
      </c>
      <c r="K972" s="27"/>
      <c r="L972" s="27"/>
      <c r="M972" s="27"/>
      <c r="N972" s="27"/>
    </row>
    <row r="973" spans="2:14" x14ac:dyDescent="0.25">
      <c r="B973" s="9">
        <f t="shared" si="104"/>
        <v>954</v>
      </c>
      <c r="C973" s="42">
        <f>'Simulacion sistema (hoja4)'!BV964</f>
        <v>0.82129369940312025</v>
      </c>
      <c r="D973" s="42">
        <f>'Simulacion sistema (hoja4)'!BW964</f>
        <v>0.84472428371767605</v>
      </c>
      <c r="E973" s="44">
        <f t="shared" si="98"/>
        <v>110996770.88050263</v>
      </c>
      <c r="F973" s="45">
        <f t="shared" si="99"/>
        <v>206.96838382061188</v>
      </c>
      <c r="G973" s="45">
        <f t="shared" si="100"/>
        <v>362.19467168607082</v>
      </c>
      <c r="H973" s="46">
        <f t="shared" si="101"/>
        <v>1E-3</v>
      </c>
      <c r="I973" s="46">
        <f t="shared" si="102"/>
        <v>0.999</v>
      </c>
      <c r="J973" s="47">
        <f t="shared" si="103"/>
        <v>40202438987.277672</v>
      </c>
      <c r="K973" s="27"/>
      <c r="L973" s="27"/>
      <c r="M973" s="27"/>
      <c r="N973" s="27"/>
    </row>
    <row r="974" spans="2:14" x14ac:dyDescent="0.25">
      <c r="B974" s="9">
        <f t="shared" si="104"/>
        <v>955</v>
      </c>
      <c r="C974" s="42">
        <f>'Simulacion sistema (hoja4)'!BV965</f>
        <v>0.81926013599692848</v>
      </c>
      <c r="D974" s="42">
        <f>'Simulacion sistema (hoja4)'!BW965</f>
        <v>0.84844771994235024</v>
      </c>
      <c r="E974" s="44">
        <f t="shared" si="98"/>
        <v>111486030.40042482</v>
      </c>
      <c r="F974" s="45">
        <f t="shared" si="99"/>
        <v>206.96838382061188</v>
      </c>
      <c r="G974" s="45">
        <f t="shared" si="100"/>
        <v>362.19467168607082</v>
      </c>
      <c r="H974" s="46">
        <f t="shared" si="101"/>
        <v>1E-3</v>
      </c>
      <c r="I974" s="46">
        <f t="shared" si="102"/>
        <v>0.999</v>
      </c>
      <c r="J974" s="47">
        <f t="shared" si="103"/>
        <v>40379646178.465179</v>
      </c>
      <c r="K974" s="27"/>
      <c r="L974" s="27"/>
      <c r="M974" s="27"/>
      <c r="N974" s="27"/>
    </row>
    <row r="975" spans="2:14" x14ac:dyDescent="0.25">
      <c r="B975" s="9">
        <f t="shared" si="104"/>
        <v>956</v>
      </c>
      <c r="C975" s="42">
        <f>'Simulacion sistema (hoja4)'!BV966</f>
        <v>0.82390978116550251</v>
      </c>
      <c r="D975" s="42">
        <f>'Simulacion sistema (hoja4)'!BW966</f>
        <v>0.85533471101112546</v>
      </c>
      <c r="E975" s="44">
        <f t="shared" si="98"/>
        <v>112390981.02686188</v>
      </c>
      <c r="F975" s="45">
        <f t="shared" si="99"/>
        <v>206.96838382061188</v>
      </c>
      <c r="G975" s="45">
        <f t="shared" si="100"/>
        <v>362.19467168607082</v>
      </c>
      <c r="H975" s="46">
        <f t="shared" si="101"/>
        <v>1E-3</v>
      </c>
      <c r="I975" s="46">
        <f t="shared" si="102"/>
        <v>0.999</v>
      </c>
      <c r="J975" s="47">
        <f t="shared" si="103"/>
        <v>40707414473.499649</v>
      </c>
      <c r="K975" s="27"/>
      <c r="L975" s="27"/>
      <c r="M975" s="27"/>
      <c r="N975" s="27"/>
    </row>
    <row r="976" spans="2:14" x14ac:dyDescent="0.25">
      <c r="B976" s="9">
        <f t="shared" si="104"/>
        <v>957</v>
      </c>
      <c r="C976" s="42">
        <f>'Simulacion sistema (hoja4)'!BV967</f>
        <v>0.82315654648395165</v>
      </c>
      <c r="D976" s="42">
        <f>'Simulacion sistema (hoja4)'!BW967</f>
        <v>0.84699195684832884</v>
      </c>
      <c r="E976" s="44">
        <f t="shared" si="98"/>
        <v>111294743.12987041</v>
      </c>
      <c r="F976" s="45">
        <f t="shared" si="99"/>
        <v>206.96838382061188</v>
      </c>
      <c r="G976" s="45">
        <f t="shared" si="100"/>
        <v>362.19467168607082</v>
      </c>
      <c r="H976" s="46">
        <f t="shared" si="101"/>
        <v>1E-3</v>
      </c>
      <c r="I976" s="46">
        <f t="shared" si="102"/>
        <v>0.999</v>
      </c>
      <c r="J976" s="47">
        <f t="shared" si="103"/>
        <v>40310362948.308998</v>
      </c>
      <c r="K976" s="27"/>
      <c r="L976" s="27"/>
      <c r="M976" s="27"/>
      <c r="N976" s="27"/>
    </row>
    <row r="977" spans="2:14" x14ac:dyDescent="0.25">
      <c r="B977" s="9">
        <f t="shared" si="104"/>
        <v>958</v>
      </c>
      <c r="C977" s="42">
        <f>'Simulacion sistema (hoja4)'!BV968</f>
        <v>0.82397138097023703</v>
      </c>
      <c r="D977" s="42">
        <f>'Simulacion sistema (hoja4)'!BW968</f>
        <v>0.84781562476060701</v>
      </c>
      <c r="E977" s="44">
        <f t="shared" si="98"/>
        <v>111402973.09354377</v>
      </c>
      <c r="F977" s="45">
        <f t="shared" si="99"/>
        <v>206.96838382061188</v>
      </c>
      <c r="G977" s="45">
        <f t="shared" si="100"/>
        <v>362.19467168607082</v>
      </c>
      <c r="H977" s="46">
        <f t="shared" si="101"/>
        <v>1E-3</v>
      </c>
      <c r="I977" s="46">
        <f t="shared" si="102"/>
        <v>0.999</v>
      </c>
      <c r="J977" s="47">
        <f t="shared" si="103"/>
        <v>40349563264.468269</v>
      </c>
      <c r="K977" s="27"/>
      <c r="L977" s="27"/>
      <c r="M977" s="27"/>
      <c r="N977" s="27"/>
    </row>
    <row r="978" spans="2:14" x14ac:dyDescent="0.25">
      <c r="B978" s="9">
        <f t="shared" si="104"/>
        <v>959</v>
      </c>
      <c r="C978" s="42">
        <f>'Simulacion sistema (hoja4)'!BV969</f>
        <v>0.81178308190804183</v>
      </c>
      <c r="D978" s="42">
        <f>'Simulacion sistema (hoja4)'!BW969</f>
        <v>0.84257986843431076</v>
      </c>
      <c r="E978" s="44">
        <f t="shared" si="98"/>
        <v>110714994.71226843</v>
      </c>
      <c r="F978" s="45">
        <f t="shared" si="99"/>
        <v>206.96838382061188</v>
      </c>
      <c r="G978" s="45">
        <f t="shared" si="100"/>
        <v>362.19467168607082</v>
      </c>
      <c r="H978" s="46">
        <f t="shared" si="101"/>
        <v>1E-3</v>
      </c>
      <c r="I978" s="46">
        <f t="shared" si="102"/>
        <v>0.999</v>
      </c>
      <c r="J978" s="47">
        <f t="shared" si="103"/>
        <v>40100381160.535133</v>
      </c>
      <c r="K978" s="27"/>
      <c r="L978" s="27"/>
      <c r="M978" s="27"/>
      <c r="N978" s="27"/>
    </row>
    <row r="979" spans="2:14" x14ac:dyDescent="0.25">
      <c r="B979" s="9">
        <f t="shared" si="104"/>
        <v>960</v>
      </c>
      <c r="C979" s="42">
        <f>'Simulacion sistema (hoja4)'!BV970</f>
        <v>0.82483603502910052</v>
      </c>
      <c r="D979" s="42">
        <f>'Simulacion sistema (hoja4)'!BW970</f>
        <v>0.84899847240574489</v>
      </c>
      <c r="E979" s="44">
        <f t="shared" si="98"/>
        <v>111558399.27411488</v>
      </c>
      <c r="F979" s="45">
        <f t="shared" si="99"/>
        <v>206.96838382061188</v>
      </c>
      <c r="G979" s="45">
        <f t="shared" si="100"/>
        <v>362.19467168607082</v>
      </c>
      <c r="H979" s="46">
        <f t="shared" si="101"/>
        <v>1E-3</v>
      </c>
      <c r="I979" s="46">
        <f t="shared" si="102"/>
        <v>0.999</v>
      </c>
      <c r="J979" s="47">
        <f t="shared" si="103"/>
        <v>40405857798.911636</v>
      </c>
      <c r="K979" s="27"/>
      <c r="L979" s="27"/>
      <c r="M979" s="27"/>
      <c r="N979" s="27"/>
    </row>
    <row r="980" spans="2:14" x14ac:dyDescent="0.25">
      <c r="B980" s="9">
        <f t="shared" si="104"/>
        <v>961</v>
      </c>
      <c r="C980" s="42">
        <f>'Simulacion sistema (hoja4)'!BV971</f>
        <v>0.80831172864609313</v>
      </c>
      <c r="D980" s="42">
        <f>'Simulacion sistema (hoja4)'!BW971</f>
        <v>0.84471746911365853</v>
      </c>
      <c r="E980" s="44">
        <f t="shared" si="98"/>
        <v>110995875.44153474</v>
      </c>
      <c r="F980" s="45">
        <f t="shared" si="99"/>
        <v>206.96838382061188</v>
      </c>
      <c r="G980" s="45">
        <f t="shared" si="100"/>
        <v>362.19467168607082</v>
      </c>
      <c r="H980" s="46">
        <f t="shared" si="101"/>
        <v>1E-3</v>
      </c>
      <c r="I980" s="46">
        <f t="shared" si="102"/>
        <v>0.999</v>
      </c>
      <c r="J980" s="47">
        <f t="shared" si="103"/>
        <v>40202114664.054688</v>
      </c>
      <c r="K980" s="27"/>
      <c r="L980" s="27"/>
      <c r="M980" s="27"/>
      <c r="N980" s="27"/>
    </row>
    <row r="981" spans="2:14" x14ac:dyDescent="0.25">
      <c r="B981" s="9">
        <f t="shared" si="104"/>
        <v>962</v>
      </c>
      <c r="C981" s="42">
        <f>'Simulacion sistema (hoja4)'!BV972</f>
        <v>0.81960954984906331</v>
      </c>
      <c r="D981" s="42">
        <f>'Simulacion sistema (hoja4)'!BW972</f>
        <v>0.84541696521541754</v>
      </c>
      <c r="E981" s="44">
        <f t="shared" ref="E981:E1019" si="105">+D981*$F$13*$F$14</f>
        <v>111087789.22930586</v>
      </c>
      <c r="F981" s="45">
        <f t="shared" ref="F981:F1019" si="106">+$F$11*F$16</f>
        <v>206.96838382061188</v>
      </c>
      <c r="G981" s="45">
        <f t="shared" ref="G981:G1019" si="107">+$F$11*F$15</f>
        <v>362.19467168607082</v>
      </c>
      <c r="H981" s="46">
        <f t="shared" ref="H981:H1019" si="108">+COUNTIF($C$20:$C$1019,"&lt;"&amp;$F$12)/1000</f>
        <v>1E-3</v>
      </c>
      <c r="I981" s="46">
        <f t="shared" ref="I981:I1019" si="109">1-H981</f>
        <v>0.999</v>
      </c>
      <c r="J981" s="47">
        <f t="shared" ref="J981:J1019" si="110">+IF(C981&lt;$F$12,E981*F981,E981*G981)</f>
        <v>40235405348.239868</v>
      </c>
      <c r="K981" s="27"/>
      <c r="L981" s="27"/>
      <c r="M981" s="27"/>
      <c r="N981" s="27"/>
    </row>
    <row r="982" spans="2:14" x14ac:dyDescent="0.25">
      <c r="B982" s="9">
        <f t="shared" ref="B982:B1019" si="111">+B981+1</f>
        <v>963</v>
      </c>
      <c r="C982" s="42">
        <f>'Simulacion sistema (hoja4)'!BV973</f>
        <v>0.84088624211631335</v>
      </c>
      <c r="D982" s="42">
        <f>'Simulacion sistema (hoja4)'!BW973</f>
        <v>0.85519401571055975</v>
      </c>
      <c r="E982" s="44">
        <f t="shared" si="105"/>
        <v>112372493.66436756</v>
      </c>
      <c r="F982" s="45">
        <f t="shared" si="106"/>
        <v>206.96838382061188</v>
      </c>
      <c r="G982" s="45">
        <f t="shared" si="107"/>
        <v>362.19467168607082</v>
      </c>
      <c r="H982" s="46">
        <f t="shared" si="108"/>
        <v>1E-3</v>
      </c>
      <c r="I982" s="46">
        <f t="shared" si="109"/>
        <v>0.999</v>
      </c>
      <c r="J982" s="47">
        <f t="shared" si="110"/>
        <v>40700718449.310677</v>
      </c>
      <c r="K982" s="27"/>
      <c r="L982" s="27"/>
      <c r="M982" s="27"/>
      <c r="N982" s="27"/>
    </row>
    <row r="983" spans="2:14" x14ac:dyDescent="0.25">
      <c r="B983" s="9">
        <f t="shared" si="111"/>
        <v>964</v>
      </c>
      <c r="C983" s="42">
        <f>'Simulacion sistema (hoja4)'!BV974</f>
        <v>0.7903724641807317</v>
      </c>
      <c r="D983" s="42">
        <f>'Simulacion sistema (hoja4)'!BW974</f>
        <v>0.84865720185926896</v>
      </c>
      <c r="E983" s="44">
        <f t="shared" si="105"/>
        <v>111513556.32430795</v>
      </c>
      <c r="F983" s="45">
        <f t="shared" si="106"/>
        <v>206.96838382061188</v>
      </c>
      <c r="G983" s="45">
        <f t="shared" si="107"/>
        <v>362.19467168607082</v>
      </c>
      <c r="H983" s="46">
        <f t="shared" si="108"/>
        <v>1E-3</v>
      </c>
      <c r="I983" s="46">
        <f t="shared" si="109"/>
        <v>0.999</v>
      </c>
      <c r="J983" s="47">
        <f t="shared" si="110"/>
        <v>40389615921.428886</v>
      </c>
      <c r="K983" s="27"/>
      <c r="L983" s="27"/>
      <c r="M983" s="27"/>
      <c r="N983" s="27"/>
    </row>
    <row r="984" spans="2:14" x14ac:dyDescent="0.25">
      <c r="B984" s="9">
        <f t="shared" si="111"/>
        <v>965</v>
      </c>
      <c r="C984" s="42">
        <f>'Simulacion sistema (hoja4)'!BV975</f>
        <v>0.83097781496654</v>
      </c>
      <c r="D984" s="42">
        <f>'Simulacion sistema (hoja4)'!BW975</f>
        <v>0.84422462802461073</v>
      </c>
      <c r="E984" s="44">
        <f t="shared" si="105"/>
        <v>110931116.12243386</v>
      </c>
      <c r="F984" s="45">
        <f t="shared" si="106"/>
        <v>206.96838382061188</v>
      </c>
      <c r="G984" s="45">
        <f t="shared" si="107"/>
        <v>362.19467168607082</v>
      </c>
      <c r="H984" s="46">
        <f t="shared" si="108"/>
        <v>1E-3</v>
      </c>
      <c r="I984" s="46">
        <f t="shared" si="109"/>
        <v>0.999</v>
      </c>
      <c r="J984" s="47">
        <f t="shared" si="110"/>
        <v>40178659183.734329</v>
      </c>
      <c r="K984" s="27"/>
      <c r="L984" s="27"/>
      <c r="M984" s="27"/>
      <c r="N984" s="27"/>
    </row>
    <row r="985" spans="2:14" x14ac:dyDescent="0.25">
      <c r="B985" s="9">
        <f t="shared" si="111"/>
        <v>966</v>
      </c>
      <c r="C985" s="42">
        <f>'Simulacion sistema (hoja4)'!BV976</f>
        <v>0.81143268938117674</v>
      </c>
      <c r="D985" s="42">
        <f>'Simulacion sistema (hoja4)'!BW976</f>
        <v>0.84997470008268894</v>
      </c>
      <c r="E985" s="44">
        <f t="shared" si="105"/>
        <v>111686675.59086531</v>
      </c>
      <c r="F985" s="45">
        <f t="shared" si="106"/>
        <v>206.96838382061188</v>
      </c>
      <c r="G985" s="45">
        <f t="shared" si="107"/>
        <v>362.19467168607082</v>
      </c>
      <c r="H985" s="46">
        <f t="shared" si="108"/>
        <v>1E-3</v>
      </c>
      <c r="I985" s="46">
        <f t="shared" si="109"/>
        <v>0.999</v>
      </c>
      <c r="J985" s="47">
        <f t="shared" si="110"/>
        <v>40452318797.342163</v>
      </c>
      <c r="K985" s="27"/>
      <c r="L985" s="27"/>
      <c r="M985" s="27"/>
      <c r="N985" s="27"/>
    </row>
    <row r="986" spans="2:14" x14ac:dyDescent="0.25">
      <c r="B986" s="9">
        <f t="shared" si="111"/>
        <v>967</v>
      </c>
      <c r="C986" s="42">
        <f>'Simulacion sistema (hoja4)'!BV977</f>
        <v>0.8184299532906697</v>
      </c>
      <c r="D986" s="42">
        <f>'Simulacion sistema (hoja4)'!BW977</f>
        <v>0.84112927460185483</v>
      </c>
      <c r="E986" s="44">
        <f t="shared" si="105"/>
        <v>110524386.68268372</v>
      </c>
      <c r="F986" s="45">
        <f t="shared" si="106"/>
        <v>206.96838382061188</v>
      </c>
      <c r="G986" s="45">
        <f t="shared" si="107"/>
        <v>362.19467168607082</v>
      </c>
      <c r="H986" s="46">
        <f t="shared" si="108"/>
        <v>1E-3</v>
      </c>
      <c r="I986" s="46">
        <f t="shared" si="109"/>
        <v>0.999</v>
      </c>
      <c r="J986" s="47">
        <f t="shared" si="110"/>
        <v>40031343947.838966</v>
      </c>
      <c r="K986" s="27"/>
      <c r="L986" s="27"/>
      <c r="M986" s="27"/>
      <c r="N986" s="27"/>
    </row>
    <row r="987" spans="2:14" x14ac:dyDescent="0.25">
      <c r="B987" s="9">
        <f t="shared" si="111"/>
        <v>968</v>
      </c>
      <c r="C987" s="42">
        <f>'Simulacion sistema (hoja4)'!BV978</f>
        <v>0.82947484423997575</v>
      </c>
      <c r="D987" s="42">
        <f>'Simulacion sistema (hoja4)'!BW978</f>
        <v>0.85344897191752256</v>
      </c>
      <c r="E987" s="44">
        <f t="shared" si="105"/>
        <v>112143194.90996246</v>
      </c>
      <c r="F987" s="45">
        <f t="shared" si="106"/>
        <v>206.96838382061188</v>
      </c>
      <c r="G987" s="45">
        <f t="shared" si="107"/>
        <v>362.19467168607082</v>
      </c>
      <c r="H987" s="46">
        <f t="shared" si="108"/>
        <v>1E-3</v>
      </c>
      <c r="I987" s="46">
        <f t="shared" si="109"/>
        <v>0.999</v>
      </c>
      <c r="J987" s="47">
        <f t="shared" si="110"/>
        <v>40617667662.240898</v>
      </c>
      <c r="K987" s="27"/>
      <c r="L987" s="27"/>
      <c r="M987" s="27"/>
      <c r="N987" s="27"/>
    </row>
    <row r="988" spans="2:14" x14ac:dyDescent="0.25">
      <c r="B988" s="9">
        <f t="shared" si="111"/>
        <v>969</v>
      </c>
      <c r="C988" s="42">
        <f>'Simulacion sistema (hoja4)'!BV979</f>
        <v>0.83209007237140498</v>
      </c>
      <c r="D988" s="42">
        <f>'Simulacion sistema (hoja4)'!BW979</f>
        <v>0.85073958098385261</v>
      </c>
      <c r="E988" s="44">
        <f t="shared" si="105"/>
        <v>111787180.94127823</v>
      </c>
      <c r="F988" s="45">
        <f t="shared" si="106"/>
        <v>206.96838382061188</v>
      </c>
      <c r="G988" s="45">
        <f t="shared" si="107"/>
        <v>362.19467168607082</v>
      </c>
      <c r="H988" s="46">
        <f t="shared" si="108"/>
        <v>1E-3</v>
      </c>
      <c r="I988" s="46">
        <f t="shared" si="109"/>
        <v>0.999</v>
      </c>
      <c r="J988" s="47">
        <f t="shared" si="110"/>
        <v>40488721299.737663</v>
      </c>
      <c r="K988" s="27"/>
      <c r="L988" s="27"/>
      <c r="M988" s="27"/>
      <c r="N988" s="27"/>
    </row>
    <row r="989" spans="2:14" x14ac:dyDescent="0.25">
      <c r="B989" s="9">
        <f t="shared" si="111"/>
        <v>970</v>
      </c>
      <c r="C989" s="42">
        <f>'Simulacion sistema (hoja4)'!BV980</f>
        <v>0.81621442622233176</v>
      </c>
      <c r="D989" s="42">
        <f>'Simulacion sistema (hoja4)'!BW980</f>
        <v>0.83999919554536939</v>
      </c>
      <c r="E989" s="44">
        <f t="shared" si="105"/>
        <v>110375894.29466154</v>
      </c>
      <c r="F989" s="45">
        <f t="shared" si="106"/>
        <v>206.96838382061188</v>
      </c>
      <c r="G989" s="45">
        <f t="shared" si="107"/>
        <v>362.19467168607082</v>
      </c>
      <c r="H989" s="46">
        <f t="shared" si="108"/>
        <v>1E-3</v>
      </c>
      <c r="I989" s="46">
        <f t="shared" si="109"/>
        <v>0.999</v>
      </c>
      <c r="J989" s="47">
        <f t="shared" si="110"/>
        <v>39977560796.111389</v>
      </c>
      <c r="K989" s="27"/>
      <c r="L989" s="27"/>
      <c r="M989" s="27"/>
      <c r="N989" s="27"/>
    </row>
    <row r="990" spans="2:14" x14ac:dyDescent="0.25">
      <c r="B990" s="9">
        <f t="shared" si="111"/>
        <v>971</v>
      </c>
      <c r="C990" s="42">
        <f>'Simulacion sistema (hoja4)'!BV981</f>
        <v>0.82044967295863735</v>
      </c>
      <c r="D990" s="42">
        <f>'Simulacion sistema (hoja4)'!BW981</f>
        <v>0.84585712675042335</v>
      </c>
      <c r="E990" s="44">
        <f t="shared" si="105"/>
        <v>111145626.45500562</v>
      </c>
      <c r="F990" s="45">
        <f t="shared" si="106"/>
        <v>206.96838382061188</v>
      </c>
      <c r="G990" s="45">
        <f t="shared" si="107"/>
        <v>362.19467168607082</v>
      </c>
      <c r="H990" s="46">
        <f t="shared" si="108"/>
        <v>1E-3</v>
      </c>
      <c r="I990" s="46">
        <f t="shared" si="109"/>
        <v>0.999</v>
      </c>
      <c r="J990" s="47">
        <f t="shared" si="110"/>
        <v>40256353683.213425</v>
      </c>
      <c r="K990" s="27"/>
      <c r="L990" s="27"/>
      <c r="M990" s="27"/>
      <c r="N990" s="27"/>
    </row>
    <row r="991" spans="2:14" x14ac:dyDescent="0.25">
      <c r="B991" s="9">
        <f t="shared" si="111"/>
        <v>972</v>
      </c>
      <c r="C991" s="42">
        <f>'Simulacion sistema (hoja4)'!BV982</f>
        <v>0.80273028424736348</v>
      </c>
      <c r="D991" s="42">
        <f>'Simulacion sistema (hoja4)'!BW982</f>
        <v>0.85612281445481131</v>
      </c>
      <c r="E991" s="44">
        <f t="shared" si="105"/>
        <v>112494537.81936221</v>
      </c>
      <c r="F991" s="45">
        <f t="shared" si="106"/>
        <v>206.96838382061188</v>
      </c>
      <c r="G991" s="45">
        <f t="shared" si="107"/>
        <v>362.19467168607082</v>
      </c>
      <c r="H991" s="46">
        <f t="shared" si="108"/>
        <v>1E-3</v>
      </c>
      <c r="I991" s="46">
        <f t="shared" si="109"/>
        <v>0.999</v>
      </c>
      <c r="J991" s="47">
        <f t="shared" si="110"/>
        <v>40744922191.960175</v>
      </c>
      <c r="K991" s="27"/>
      <c r="L991" s="27"/>
      <c r="M991" s="27"/>
      <c r="N991" s="27"/>
    </row>
    <row r="992" spans="2:14" x14ac:dyDescent="0.25">
      <c r="B992" s="9">
        <f t="shared" si="111"/>
        <v>973</v>
      </c>
      <c r="C992" s="42">
        <f>'Simulacion sistema (hoja4)'!BV983</f>
        <v>0.81241201070286118</v>
      </c>
      <c r="D992" s="42">
        <f>'Simulacion sistema (hoja4)'!BW983</f>
        <v>0.84327623361552717</v>
      </c>
      <c r="E992" s="44">
        <f t="shared" si="105"/>
        <v>110806497.09708026</v>
      </c>
      <c r="F992" s="45">
        <f t="shared" si="106"/>
        <v>206.96838382061188</v>
      </c>
      <c r="G992" s="45">
        <f t="shared" si="107"/>
        <v>362.19467168607082</v>
      </c>
      <c r="H992" s="46">
        <f t="shared" si="108"/>
        <v>1E-3</v>
      </c>
      <c r="I992" s="46">
        <f t="shared" si="109"/>
        <v>0.999</v>
      </c>
      <c r="J992" s="47">
        <f t="shared" si="110"/>
        <v>40133522836.760544</v>
      </c>
      <c r="K992" s="27"/>
      <c r="L992" s="27"/>
      <c r="M992" s="27"/>
      <c r="N992" s="27"/>
    </row>
    <row r="993" spans="2:14" x14ac:dyDescent="0.25">
      <c r="B993" s="9">
        <f t="shared" si="111"/>
        <v>974</v>
      </c>
      <c r="C993" s="42">
        <f>'Simulacion sistema (hoja4)'!BV984</f>
        <v>0.82145131531127547</v>
      </c>
      <c r="D993" s="42">
        <f>'Simulacion sistema (hoja4)'!BW984</f>
        <v>0.84702808498982618</v>
      </c>
      <c r="E993" s="44">
        <f t="shared" si="105"/>
        <v>111299490.36766316</v>
      </c>
      <c r="F993" s="45">
        <f t="shared" si="106"/>
        <v>206.96838382061188</v>
      </c>
      <c r="G993" s="45">
        <f t="shared" si="107"/>
        <v>362.19467168607082</v>
      </c>
      <c r="H993" s="46">
        <f t="shared" si="108"/>
        <v>1E-3</v>
      </c>
      <c r="I993" s="46">
        <f t="shared" si="109"/>
        <v>0.999</v>
      </c>
      <c r="J993" s="47">
        <f t="shared" si="110"/>
        <v>40312082372.542763</v>
      </c>
      <c r="K993" s="27"/>
      <c r="L993" s="27"/>
      <c r="M993" s="27"/>
      <c r="N993" s="27"/>
    </row>
    <row r="994" spans="2:14" x14ac:dyDescent="0.25">
      <c r="B994" s="9">
        <f t="shared" si="111"/>
        <v>975</v>
      </c>
      <c r="C994" s="42">
        <f>'Simulacion sistema (hoja4)'!BV985</f>
        <v>0.83118845252979645</v>
      </c>
      <c r="D994" s="42">
        <f>'Simulacion sistema (hoja4)'!BW985</f>
        <v>0.8528534277087203</v>
      </c>
      <c r="E994" s="44">
        <f t="shared" si="105"/>
        <v>112064940.40092586</v>
      </c>
      <c r="F994" s="45">
        <f t="shared" si="106"/>
        <v>206.96838382061188</v>
      </c>
      <c r="G994" s="45">
        <f t="shared" si="107"/>
        <v>362.19467168607082</v>
      </c>
      <c r="H994" s="46">
        <f t="shared" si="108"/>
        <v>1E-3</v>
      </c>
      <c r="I994" s="46">
        <f t="shared" si="109"/>
        <v>0.999</v>
      </c>
      <c r="J994" s="47">
        <f t="shared" si="110"/>
        <v>40589324296.032433</v>
      </c>
      <c r="K994" s="27"/>
      <c r="L994" s="27"/>
      <c r="M994" s="27"/>
      <c r="N994" s="27"/>
    </row>
    <row r="995" spans="2:14" x14ac:dyDescent="0.25">
      <c r="B995" s="9">
        <f t="shared" si="111"/>
        <v>976</v>
      </c>
      <c r="C995" s="42">
        <f>'Simulacion sistema (hoja4)'!BV986</f>
        <v>0.83177046928434639</v>
      </c>
      <c r="D995" s="42">
        <f>'Simulacion sistema (hoja4)'!BW986</f>
        <v>0.85176715031549155</v>
      </c>
      <c r="E995" s="44">
        <f t="shared" si="105"/>
        <v>111922203.55145559</v>
      </c>
      <c r="F995" s="45">
        <f t="shared" si="106"/>
        <v>206.96838382061188</v>
      </c>
      <c r="G995" s="45">
        <f t="shared" si="107"/>
        <v>362.19467168607082</v>
      </c>
      <c r="H995" s="46">
        <f t="shared" si="108"/>
        <v>1E-3</v>
      </c>
      <c r="I995" s="46">
        <f t="shared" si="109"/>
        <v>0.999</v>
      </c>
      <c r="J995" s="47">
        <f t="shared" si="110"/>
        <v>40537625769.701042</v>
      </c>
      <c r="K995" s="27"/>
      <c r="L995" s="27"/>
      <c r="M995" s="27"/>
      <c r="N995" s="27"/>
    </row>
    <row r="996" spans="2:14" x14ac:dyDescent="0.25">
      <c r="B996" s="9">
        <f t="shared" si="111"/>
        <v>977</v>
      </c>
      <c r="C996" s="42">
        <f>'Simulacion sistema (hoja4)'!BV987</f>
        <v>0.82423627204618466</v>
      </c>
      <c r="D996" s="42">
        <f>'Simulacion sistema (hoja4)'!BW987</f>
        <v>0.84328294207676668</v>
      </c>
      <c r="E996" s="44">
        <f t="shared" si="105"/>
        <v>110807378.58888714</v>
      </c>
      <c r="F996" s="45">
        <f t="shared" si="106"/>
        <v>206.96838382061188</v>
      </c>
      <c r="G996" s="45">
        <f t="shared" si="107"/>
        <v>362.19467168607082</v>
      </c>
      <c r="H996" s="46">
        <f t="shared" si="108"/>
        <v>1E-3</v>
      </c>
      <c r="I996" s="46">
        <f t="shared" si="109"/>
        <v>0.999</v>
      </c>
      <c r="J996" s="47">
        <f t="shared" si="110"/>
        <v>40133842108.396133</v>
      </c>
      <c r="K996" s="27"/>
      <c r="L996" s="27"/>
      <c r="M996" s="27"/>
      <c r="N996" s="27"/>
    </row>
    <row r="997" spans="2:14" x14ac:dyDescent="0.25">
      <c r="B997" s="9">
        <f t="shared" si="111"/>
        <v>978</v>
      </c>
      <c r="C997" s="42">
        <f>'Simulacion sistema (hoja4)'!BV988</f>
        <v>0.82447269811958057</v>
      </c>
      <c r="D997" s="42">
        <f>'Simulacion sistema (hoja4)'!BW988</f>
        <v>0.85026213285462726</v>
      </c>
      <c r="E997" s="44">
        <f t="shared" si="105"/>
        <v>111724444.25709802</v>
      </c>
      <c r="F997" s="45">
        <f t="shared" si="106"/>
        <v>206.96838382061188</v>
      </c>
      <c r="G997" s="45">
        <f t="shared" si="107"/>
        <v>362.19467168607082</v>
      </c>
      <c r="H997" s="46">
        <f t="shared" si="108"/>
        <v>1E-3</v>
      </c>
      <c r="I997" s="46">
        <f t="shared" si="109"/>
        <v>0.999</v>
      </c>
      <c r="J997" s="47">
        <f t="shared" si="110"/>
        <v>40465998407.008339</v>
      </c>
      <c r="K997" s="27"/>
      <c r="L997" s="27"/>
      <c r="M997" s="27"/>
      <c r="N997" s="27"/>
    </row>
    <row r="998" spans="2:14" x14ac:dyDescent="0.25">
      <c r="B998" s="9">
        <f t="shared" si="111"/>
        <v>979</v>
      </c>
      <c r="C998" s="42">
        <f>'Simulacion sistema (hoja4)'!BV989</f>
        <v>0.8302593617728361</v>
      </c>
      <c r="D998" s="42">
        <f>'Simulacion sistema (hoja4)'!BW989</f>
        <v>0.84199564587964093</v>
      </c>
      <c r="E998" s="44">
        <f t="shared" si="105"/>
        <v>110638227.86858483</v>
      </c>
      <c r="F998" s="45">
        <f t="shared" si="106"/>
        <v>206.96838382061188</v>
      </c>
      <c r="G998" s="45">
        <f t="shared" si="107"/>
        <v>362.19467168607082</v>
      </c>
      <c r="H998" s="46">
        <f t="shared" si="108"/>
        <v>1E-3</v>
      </c>
      <c r="I998" s="46">
        <f t="shared" si="109"/>
        <v>0.999</v>
      </c>
      <c r="J998" s="47">
        <f t="shared" si="110"/>
        <v>40072576618.790771</v>
      </c>
      <c r="K998" s="27"/>
      <c r="L998" s="27"/>
      <c r="M998" s="27"/>
      <c r="N998" s="27"/>
    </row>
    <row r="999" spans="2:14" x14ac:dyDescent="0.25">
      <c r="B999" s="9">
        <f t="shared" si="111"/>
        <v>980</v>
      </c>
      <c r="C999" s="42">
        <f>'Simulacion sistema (hoja4)'!BV990</f>
        <v>0.80233354535411783</v>
      </c>
      <c r="D999" s="42">
        <f>'Simulacion sistema (hoja4)'!BW990</f>
        <v>0.85036201725616567</v>
      </c>
      <c r="E999" s="44">
        <f t="shared" si="105"/>
        <v>111737569.06746016</v>
      </c>
      <c r="F999" s="45">
        <f t="shared" si="106"/>
        <v>206.96838382061188</v>
      </c>
      <c r="G999" s="45">
        <f t="shared" si="107"/>
        <v>362.19467168607082</v>
      </c>
      <c r="H999" s="46">
        <f t="shared" si="108"/>
        <v>1E-3</v>
      </c>
      <c r="I999" s="46">
        <f t="shared" si="109"/>
        <v>0.999</v>
      </c>
      <c r="J999" s="47">
        <f t="shared" si="110"/>
        <v>40470752143.388397</v>
      </c>
      <c r="K999" s="27"/>
      <c r="L999" s="27"/>
      <c r="M999" s="27"/>
      <c r="N999" s="27"/>
    </row>
    <row r="1000" spans="2:14" x14ac:dyDescent="0.25">
      <c r="B1000" s="9">
        <f t="shared" si="111"/>
        <v>981</v>
      </c>
      <c r="C1000" s="42">
        <f>'Simulacion sistema (hoja4)'!BV991</f>
        <v>0.82867696524490708</v>
      </c>
      <c r="D1000" s="42">
        <f>'Simulacion sistema (hoja4)'!BW991</f>
        <v>0.84719028215365511</v>
      </c>
      <c r="E1000" s="44">
        <f t="shared" si="105"/>
        <v>111320803.07499027</v>
      </c>
      <c r="F1000" s="45">
        <f t="shared" si="106"/>
        <v>206.96838382061188</v>
      </c>
      <c r="G1000" s="45">
        <f t="shared" si="107"/>
        <v>362.19467168607082</v>
      </c>
      <c r="H1000" s="46">
        <f t="shared" si="108"/>
        <v>1E-3</v>
      </c>
      <c r="I1000" s="46">
        <f t="shared" si="109"/>
        <v>0.999</v>
      </c>
      <c r="J1000" s="47">
        <f t="shared" si="110"/>
        <v>40319801721.575844</v>
      </c>
      <c r="K1000" s="27"/>
      <c r="L1000" s="27"/>
      <c r="M1000" s="27"/>
      <c r="N1000" s="27"/>
    </row>
    <row r="1001" spans="2:14" x14ac:dyDescent="0.25">
      <c r="B1001" s="9">
        <f t="shared" si="111"/>
        <v>982</v>
      </c>
      <c r="C1001" s="42">
        <f>'Simulacion sistema (hoja4)'!BV992</f>
        <v>0.82126632822770285</v>
      </c>
      <c r="D1001" s="42">
        <f>'Simulacion sistema (hoja4)'!BW992</f>
        <v>0.85280750443776177</v>
      </c>
      <c r="E1001" s="44">
        <f t="shared" si="105"/>
        <v>112058906.0831219</v>
      </c>
      <c r="F1001" s="45">
        <f t="shared" si="106"/>
        <v>206.96838382061188</v>
      </c>
      <c r="G1001" s="45">
        <f t="shared" si="107"/>
        <v>362.19467168607082</v>
      </c>
      <c r="H1001" s="46">
        <f t="shared" si="108"/>
        <v>1E-3</v>
      </c>
      <c r="I1001" s="46">
        <f t="shared" si="109"/>
        <v>0.999</v>
      </c>
      <c r="J1001" s="47">
        <f t="shared" si="110"/>
        <v>40587138698.276581</v>
      </c>
      <c r="K1001" s="27"/>
      <c r="L1001" s="27"/>
      <c r="M1001" s="27"/>
      <c r="N1001" s="27"/>
    </row>
    <row r="1002" spans="2:14" x14ac:dyDescent="0.25">
      <c r="B1002" s="9">
        <f t="shared" si="111"/>
        <v>983</v>
      </c>
      <c r="C1002" s="42">
        <f>'Simulacion sistema (hoja4)'!BV993</f>
        <v>0.8200266276521142</v>
      </c>
      <c r="D1002" s="42">
        <f>'Simulacion sistema (hoja4)'!BW993</f>
        <v>0.84240452707318669</v>
      </c>
      <c r="E1002" s="44">
        <f t="shared" si="105"/>
        <v>110691954.85741673</v>
      </c>
      <c r="F1002" s="45">
        <f t="shared" si="106"/>
        <v>206.96838382061188</v>
      </c>
      <c r="G1002" s="45">
        <f t="shared" si="107"/>
        <v>362.19467168607082</v>
      </c>
      <c r="H1002" s="46">
        <f t="shared" si="108"/>
        <v>1E-3</v>
      </c>
      <c r="I1002" s="46">
        <f t="shared" si="109"/>
        <v>0.999</v>
      </c>
      <c r="J1002" s="47">
        <f t="shared" si="110"/>
        <v>40092036247.871429</v>
      </c>
      <c r="K1002" s="27"/>
      <c r="L1002" s="27"/>
      <c r="M1002" s="27"/>
      <c r="N1002" s="27"/>
    </row>
    <row r="1003" spans="2:14" x14ac:dyDescent="0.25">
      <c r="B1003" s="9">
        <f t="shared" si="111"/>
        <v>984</v>
      </c>
      <c r="C1003" s="42">
        <f>'Simulacion sistema (hoja4)'!BV994</f>
        <v>0.83023363044922827</v>
      </c>
      <c r="D1003" s="42">
        <f>'Simulacion sistema (hoja4)'!BW994</f>
        <v>0.84977786974692049</v>
      </c>
      <c r="E1003" s="44">
        <f t="shared" si="105"/>
        <v>111660812.08474535</v>
      </c>
      <c r="F1003" s="45">
        <f t="shared" si="106"/>
        <v>206.96838382061188</v>
      </c>
      <c r="G1003" s="45">
        <f t="shared" si="107"/>
        <v>362.19467168607082</v>
      </c>
      <c r="H1003" s="46">
        <f t="shared" si="108"/>
        <v>1E-3</v>
      </c>
      <c r="I1003" s="46">
        <f t="shared" si="109"/>
        <v>0.999</v>
      </c>
      <c r="J1003" s="47">
        <f t="shared" si="110"/>
        <v>40442951173.23439</v>
      </c>
      <c r="K1003" s="27"/>
      <c r="L1003" s="27"/>
      <c r="M1003" s="27"/>
      <c r="N1003" s="27"/>
    </row>
    <row r="1004" spans="2:14" x14ac:dyDescent="0.25">
      <c r="B1004" s="9">
        <f t="shared" si="111"/>
        <v>985</v>
      </c>
      <c r="C1004" s="42">
        <f>'Simulacion sistema (hoja4)'!BV995</f>
        <v>0.82502875877935533</v>
      </c>
      <c r="D1004" s="42">
        <f>'Simulacion sistema (hoja4)'!BW995</f>
        <v>0.84434198141781436</v>
      </c>
      <c r="E1004" s="44">
        <f t="shared" si="105"/>
        <v>110946536.35830082</v>
      </c>
      <c r="F1004" s="45">
        <f t="shared" si="106"/>
        <v>206.96838382061188</v>
      </c>
      <c r="G1004" s="45">
        <f t="shared" si="107"/>
        <v>362.19467168607082</v>
      </c>
      <c r="H1004" s="46">
        <f t="shared" si="108"/>
        <v>1E-3</v>
      </c>
      <c r="I1004" s="46">
        <f t="shared" si="109"/>
        <v>0.999</v>
      </c>
      <c r="J1004" s="47">
        <f t="shared" si="110"/>
        <v>40184244311.001488</v>
      </c>
      <c r="K1004" s="27"/>
      <c r="L1004" s="27"/>
      <c r="M1004" s="27"/>
      <c r="N1004" s="27"/>
    </row>
    <row r="1005" spans="2:14" x14ac:dyDescent="0.25">
      <c r="B1005" s="9">
        <f t="shared" si="111"/>
        <v>986</v>
      </c>
      <c r="C1005" s="42">
        <f>'Simulacion sistema (hoja4)'!BV996</f>
        <v>0.82620732317595325</v>
      </c>
      <c r="D1005" s="42">
        <f>'Simulacion sistema (hoja4)'!BW996</f>
        <v>0.85289591602198056</v>
      </c>
      <c r="E1005" s="44">
        <f t="shared" si="105"/>
        <v>112070523.36528824</v>
      </c>
      <c r="F1005" s="45">
        <f t="shared" si="106"/>
        <v>206.96838382061188</v>
      </c>
      <c r="G1005" s="45">
        <f t="shared" si="107"/>
        <v>362.19467168607082</v>
      </c>
      <c r="H1005" s="46">
        <f t="shared" si="108"/>
        <v>1E-3</v>
      </c>
      <c r="I1005" s="46">
        <f t="shared" si="109"/>
        <v>0.999</v>
      </c>
      <c r="J1005" s="47">
        <f t="shared" si="110"/>
        <v>40591346415.976707</v>
      </c>
      <c r="K1005" s="27"/>
      <c r="L1005" s="27"/>
      <c r="M1005" s="27"/>
      <c r="N1005" s="27"/>
    </row>
    <row r="1006" spans="2:14" x14ac:dyDescent="0.25">
      <c r="B1006" s="9">
        <f t="shared" si="111"/>
        <v>987</v>
      </c>
      <c r="C1006" s="42">
        <f>'Simulacion sistema (hoja4)'!BV997</f>
        <v>0.84022808550465278</v>
      </c>
      <c r="D1006" s="42">
        <f>'Simulacion sistema (hoja4)'!BW997</f>
        <v>0.8523800743021589</v>
      </c>
      <c r="E1006" s="44">
        <f t="shared" si="105"/>
        <v>112002741.76330368</v>
      </c>
      <c r="F1006" s="45">
        <f t="shared" si="106"/>
        <v>206.96838382061188</v>
      </c>
      <c r="G1006" s="45">
        <f t="shared" si="107"/>
        <v>362.19467168607082</v>
      </c>
      <c r="H1006" s="46">
        <f t="shared" si="108"/>
        <v>1E-3</v>
      </c>
      <c r="I1006" s="46">
        <f t="shared" si="109"/>
        <v>0.999</v>
      </c>
      <c r="J1006" s="47">
        <f t="shared" si="110"/>
        <v>40566796280.899551</v>
      </c>
      <c r="K1006" s="27"/>
      <c r="L1006" s="27"/>
      <c r="M1006" s="27"/>
      <c r="N1006" s="27"/>
    </row>
    <row r="1007" spans="2:14" x14ac:dyDescent="0.25">
      <c r="B1007" s="9">
        <f t="shared" si="111"/>
        <v>988</v>
      </c>
      <c r="C1007" s="42">
        <f>'Simulacion sistema (hoja4)'!BV998</f>
        <v>0.82493344558569848</v>
      </c>
      <c r="D1007" s="42">
        <f>'Simulacion sistema (hoja4)'!BW998</f>
        <v>0.85545015068390307</v>
      </c>
      <c r="E1007" s="44">
        <f t="shared" si="105"/>
        <v>112406149.79986487</v>
      </c>
      <c r="F1007" s="45">
        <f t="shared" si="106"/>
        <v>206.96838382061188</v>
      </c>
      <c r="G1007" s="45">
        <f t="shared" si="107"/>
        <v>362.19467168607082</v>
      </c>
      <c r="H1007" s="46">
        <f t="shared" si="108"/>
        <v>1E-3</v>
      </c>
      <c r="I1007" s="46">
        <f t="shared" si="109"/>
        <v>0.999</v>
      </c>
      <c r="J1007" s="47">
        <f t="shared" si="110"/>
        <v>40712908522.257355</v>
      </c>
      <c r="K1007" s="27"/>
      <c r="L1007" s="27"/>
      <c r="M1007" s="27"/>
      <c r="N1007" s="27"/>
    </row>
    <row r="1008" spans="2:14" x14ac:dyDescent="0.25">
      <c r="B1008" s="9">
        <f t="shared" si="111"/>
        <v>989</v>
      </c>
      <c r="C1008" s="42">
        <f>'Simulacion sistema (hoja4)'!BV999</f>
        <v>0.81115270312952958</v>
      </c>
      <c r="D1008" s="42">
        <f>'Simulacion sistema (hoja4)'!BW999</f>
        <v>0.84556600433538476</v>
      </c>
      <c r="E1008" s="44">
        <f t="shared" si="105"/>
        <v>111107372.96966957</v>
      </c>
      <c r="F1008" s="45">
        <f t="shared" si="106"/>
        <v>206.96838382061188</v>
      </c>
      <c r="G1008" s="45">
        <f t="shared" si="107"/>
        <v>362.19467168607082</v>
      </c>
      <c r="H1008" s="46">
        <f t="shared" si="108"/>
        <v>1E-3</v>
      </c>
      <c r="I1008" s="46">
        <f t="shared" si="109"/>
        <v>0.999</v>
      </c>
      <c r="J1008" s="47">
        <f t="shared" si="110"/>
        <v>40242498474.651291</v>
      </c>
      <c r="K1008" s="27"/>
      <c r="L1008" s="27"/>
      <c r="M1008" s="27"/>
      <c r="N1008" s="27"/>
    </row>
    <row r="1009" spans="2:14" x14ac:dyDescent="0.25">
      <c r="B1009" s="9">
        <f t="shared" si="111"/>
        <v>990</v>
      </c>
      <c r="C1009" s="42">
        <f>'Simulacion sistema (hoja4)'!BV1000</f>
        <v>0.81052581587737016</v>
      </c>
      <c r="D1009" s="42">
        <f>'Simulacion sistema (hoja4)'!BW1000</f>
        <v>0.84403605818761429</v>
      </c>
      <c r="E1009" s="44">
        <f t="shared" si="105"/>
        <v>110906338.04585251</v>
      </c>
      <c r="F1009" s="45">
        <f t="shared" si="106"/>
        <v>206.96838382061188</v>
      </c>
      <c r="G1009" s="45">
        <f t="shared" si="107"/>
        <v>362.19467168607082</v>
      </c>
      <c r="H1009" s="46">
        <f t="shared" si="108"/>
        <v>1E-3</v>
      </c>
      <c r="I1009" s="46">
        <f t="shared" si="109"/>
        <v>0.999</v>
      </c>
      <c r="J1009" s="47">
        <f t="shared" si="110"/>
        <v>40169684696.421936</v>
      </c>
      <c r="K1009" s="27"/>
      <c r="L1009" s="27"/>
      <c r="M1009" s="27"/>
      <c r="N1009" s="27"/>
    </row>
    <row r="1010" spans="2:14" x14ac:dyDescent="0.25">
      <c r="B1010" s="9">
        <f t="shared" si="111"/>
        <v>991</v>
      </c>
      <c r="C1010" s="42">
        <f>'Simulacion sistema (hoja4)'!BV1001</f>
        <v>0.81843174875245883</v>
      </c>
      <c r="D1010" s="42">
        <f>'Simulacion sistema (hoja4)'!BW1001</f>
        <v>0.84642729169516029</v>
      </c>
      <c r="E1010" s="44">
        <f t="shared" si="105"/>
        <v>111220546.12874405</v>
      </c>
      <c r="F1010" s="45">
        <f t="shared" si="106"/>
        <v>206.96838382061188</v>
      </c>
      <c r="G1010" s="45">
        <f t="shared" si="107"/>
        <v>362.19467168607082</v>
      </c>
      <c r="H1010" s="46">
        <f t="shared" si="108"/>
        <v>1E-3</v>
      </c>
      <c r="I1010" s="46">
        <f t="shared" si="109"/>
        <v>0.999</v>
      </c>
      <c r="J1010" s="47">
        <f t="shared" si="110"/>
        <v>40283489189.845947</v>
      </c>
      <c r="K1010" s="27"/>
      <c r="L1010" s="27"/>
      <c r="M1010" s="27"/>
      <c r="N1010" s="27"/>
    </row>
    <row r="1011" spans="2:14" x14ac:dyDescent="0.25">
      <c r="B1011" s="9">
        <f t="shared" si="111"/>
        <v>992</v>
      </c>
      <c r="C1011" s="42">
        <f>'Simulacion sistema (hoja4)'!BV1002</f>
        <v>0.83095610517744367</v>
      </c>
      <c r="D1011" s="42">
        <f>'Simulacion sistema (hoja4)'!BW1002</f>
        <v>0.84767805286109565</v>
      </c>
      <c r="E1011" s="44">
        <f t="shared" si="105"/>
        <v>111384896.14594796</v>
      </c>
      <c r="F1011" s="45">
        <f t="shared" si="106"/>
        <v>206.96838382061188</v>
      </c>
      <c r="G1011" s="45">
        <f t="shared" si="107"/>
        <v>362.19467168607082</v>
      </c>
      <c r="H1011" s="46">
        <f t="shared" si="108"/>
        <v>1E-3</v>
      </c>
      <c r="I1011" s="46">
        <f t="shared" si="109"/>
        <v>0.999</v>
      </c>
      <c r="J1011" s="47">
        <f t="shared" si="110"/>
        <v>40343015890.368721</v>
      </c>
      <c r="K1011" s="27"/>
      <c r="L1011" s="27"/>
      <c r="M1011" s="27"/>
      <c r="N1011" s="27"/>
    </row>
    <row r="1012" spans="2:14" x14ac:dyDescent="0.25">
      <c r="B1012" s="9">
        <f t="shared" si="111"/>
        <v>993</v>
      </c>
      <c r="C1012" s="42">
        <f>'Simulacion sistema (hoja4)'!BV1003</f>
        <v>0.822702407674895</v>
      </c>
      <c r="D1012" s="42">
        <f>'Simulacion sistema (hoja4)'!BW1003</f>
        <v>0.84981295499557619</v>
      </c>
      <c r="E1012" s="44">
        <f t="shared" si="105"/>
        <v>111665422.28641872</v>
      </c>
      <c r="F1012" s="45">
        <f t="shared" si="106"/>
        <v>206.96838382061188</v>
      </c>
      <c r="G1012" s="45">
        <f t="shared" si="107"/>
        <v>362.19467168607082</v>
      </c>
      <c r="H1012" s="46">
        <f t="shared" si="108"/>
        <v>1E-3</v>
      </c>
      <c r="I1012" s="46">
        <f t="shared" si="109"/>
        <v>0.999</v>
      </c>
      <c r="J1012" s="47">
        <f t="shared" si="110"/>
        <v>40444620963.715881</v>
      </c>
      <c r="K1012" s="27"/>
      <c r="N1012" s="27"/>
    </row>
    <row r="1013" spans="2:14" x14ac:dyDescent="0.25">
      <c r="B1013" s="9">
        <f t="shared" si="111"/>
        <v>994</v>
      </c>
      <c r="C1013" s="42">
        <f>'Simulacion sistema (hoja4)'!BV1004</f>
        <v>0.82201062404859326</v>
      </c>
      <c r="D1013" s="42">
        <f>'Simulacion sistema (hoja4)'!BW1004</f>
        <v>0.84922993263705304</v>
      </c>
      <c r="E1013" s="44">
        <f t="shared" si="105"/>
        <v>111588813.14850877</v>
      </c>
      <c r="F1013" s="45">
        <f t="shared" si="106"/>
        <v>206.96838382061188</v>
      </c>
      <c r="G1013" s="45">
        <f t="shared" si="107"/>
        <v>362.19467168607082</v>
      </c>
      <c r="H1013" s="46">
        <f t="shared" si="108"/>
        <v>1E-3</v>
      </c>
      <c r="I1013" s="46">
        <f t="shared" si="109"/>
        <v>0.999</v>
      </c>
      <c r="J1013" s="47">
        <f t="shared" si="110"/>
        <v>40416873542.162437</v>
      </c>
      <c r="K1013" s="27"/>
      <c r="N1013" s="27"/>
    </row>
    <row r="1014" spans="2:14" x14ac:dyDescent="0.25">
      <c r="B1014" s="9">
        <f t="shared" si="111"/>
        <v>995</v>
      </c>
      <c r="C1014" s="42">
        <f>'Simulacion sistema (hoja4)'!BV1005</f>
        <v>0.81435614951762569</v>
      </c>
      <c r="D1014" s="42">
        <f>'Simulacion sistema (hoja4)'!BW1005</f>
        <v>0.85545014820433196</v>
      </c>
      <c r="E1014" s="44">
        <f t="shared" si="105"/>
        <v>112406149.47404923</v>
      </c>
      <c r="F1014" s="45">
        <f t="shared" si="106"/>
        <v>206.96838382061188</v>
      </c>
      <c r="G1014" s="45">
        <f t="shared" si="107"/>
        <v>362.19467168607082</v>
      </c>
      <c r="H1014" s="46">
        <f t="shared" si="108"/>
        <v>1E-3</v>
      </c>
      <c r="I1014" s="46">
        <f t="shared" si="109"/>
        <v>0.999</v>
      </c>
      <c r="J1014" s="47">
        <f t="shared" si="110"/>
        <v>40712908404.248665</v>
      </c>
      <c r="K1014" s="27"/>
      <c r="N1014" s="27"/>
    </row>
    <row r="1015" spans="2:14" x14ac:dyDescent="0.25">
      <c r="B1015" s="9">
        <f t="shared" si="111"/>
        <v>996</v>
      </c>
      <c r="C1015" s="42">
        <f>'Simulacion sistema (hoja4)'!BV1006</f>
        <v>0.82653722569943522</v>
      </c>
      <c r="D1015" s="42">
        <f>'Simulacion sistema (hoja4)'!BW1006</f>
        <v>0.85406105870426474</v>
      </c>
      <c r="E1015" s="44">
        <f t="shared" si="105"/>
        <v>112223623.11374038</v>
      </c>
      <c r="F1015" s="45">
        <f t="shared" si="106"/>
        <v>206.96838382061188</v>
      </c>
      <c r="G1015" s="45">
        <f t="shared" si="107"/>
        <v>362.19467168607082</v>
      </c>
      <c r="H1015" s="46">
        <f t="shared" si="108"/>
        <v>1E-3</v>
      </c>
      <c r="I1015" s="46">
        <f t="shared" si="109"/>
        <v>0.999</v>
      </c>
      <c r="J1015" s="47">
        <f t="shared" si="110"/>
        <v>40646798329.102547</v>
      </c>
      <c r="K1015" s="27"/>
      <c r="N1015" s="27"/>
    </row>
    <row r="1016" spans="2:14" x14ac:dyDescent="0.25">
      <c r="B1016" s="9">
        <f t="shared" si="111"/>
        <v>997</v>
      </c>
      <c r="C1016" s="42">
        <f>'Simulacion sistema (hoja4)'!BV1007</f>
        <v>0.82034538787158584</v>
      </c>
      <c r="D1016" s="42">
        <f>'Simulacion sistema (hoja4)'!BW1007</f>
        <v>0.84971619809270771</v>
      </c>
      <c r="E1016" s="44">
        <f t="shared" si="105"/>
        <v>111652708.42938179</v>
      </c>
      <c r="F1016" s="45">
        <f t="shared" si="106"/>
        <v>206.96838382061188</v>
      </c>
      <c r="G1016" s="45">
        <f t="shared" si="107"/>
        <v>362.19467168607082</v>
      </c>
      <c r="H1016" s="46">
        <f t="shared" si="108"/>
        <v>1E-3</v>
      </c>
      <c r="I1016" s="46">
        <f t="shared" si="109"/>
        <v>0.999</v>
      </c>
      <c r="J1016" s="47">
        <f t="shared" si="110"/>
        <v>40440016072.440529</v>
      </c>
      <c r="K1016" s="27"/>
      <c r="N1016" s="27"/>
    </row>
    <row r="1017" spans="2:14" x14ac:dyDescent="0.25">
      <c r="B1017" s="9">
        <f t="shared" si="111"/>
        <v>998</v>
      </c>
      <c r="C1017" s="42">
        <f>'Simulacion sistema (hoja4)'!BV1008</f>
        <v>0.81543188961671043</v>
      </c>
      <c r="D1017" s="42">
        <f>'Simulacion sistema (hoja4)'!BW1008</f>
        <v>0.84793676156231579</v>
      </c>
      <c r="E1017" s="44">
        <f t="shared" si="105"/>
        <v>111418890.4692883</v>
      </c>
      <c r="F1017" s="45">
        <f t="shared" si="106"/>
        <v>206.96838382061188</v>
      </c>
      <c r="G1017" s="45">
        <f t="shared" si="107"/>
        <v>362.19467168607082</v>
      </c>
      <c r="H1017" s="46">
        <f t="shared" si="108"/>
        <v>1E-3</v>
      </c>
      <c r="I1017" s="46">
        <f t="shared" si="109"/>
        <v>0.999</v>
      </c>
      <c r="J1017" s="47">
        <f t="shared" si="110"/>
        <v>40355328453.150162</v>
      </c>
      <c r="K1017" s="27"/>
      <c r="N1017" s="27"/>
    </row>
    <row r="1018" spans="2:14" x14ac:dyDescent="0.25">
      <c r="B1018" s="9">
        <f t="shared" si="111"/>
        <v>999</v>
      </c>
      <c r="C1018" s="42">
        <f>'Simulacion sistema (hoja4)'!BV1009</f>
        <v>0.81070033852733869</v>
      </c>
      <c r="D1018" s="42">
        <f>'Simulacion sistema (hoja4)'!BW1009</f>
        <v>0.84644536642887958</v>
      </c>
      <c r="E1018" s="44">
        <f t="shared" si="105"/>
        <v>111222921.14875478</v>
      </c>
      <c r="F1018" s="45">
        <f t="shared" si="106"/>
        <v>206.96838382061188</v>
      </c>
      <c r="G1018" s="45">
        <f t="shared" si="107"/>
        <v>362.19467168607082</v>
      </c>
      <c r="H1018" s="46">
        <f t="shared" si="108"/>
        <v>1E-3</v>
      </c>
      <c r="I1018" s="46">
        <f t="shared" si="109"/>
        <v>0.999</v>
      </c>
      <c r="J1018" s="47">
        <f t="shared" si="110"/>
        <v>40284349409.43898</v>
      </c>
      <c r="K1018" s="27"/>
      <c r="N1018" s="27"/>
    </row>
    <row r="1019" spans="2:14" x14ac:dyDescent="0.25">
      <c r="B1019" s="9">
        <f t="shared" si="111"/>
        <v>1000</v>
      </c>
      <c r="C1019" s="42">
        <f>'Simulacion sistema (hoja4)'!BV1010</f>
        <v>0.80154346376632446</v>
      </c>
      <c r="D1019" s="42">
        <f>'Simulacion sistema (hoja4)'!BW1010</f>
        <v>0.84558173103932033</v>
      </c>
      <c r="E1019" s="44">
        <f t="shared" si="105"/>
        <v>111109439.4585667</v>
      </c>
      <c r="F1019" s="45">
        <f t="shared" si="106"/>
        <v>206.96838382061188</v>
      </c>
      <c r="G1019" s="45">
        <f t="shared" si="107"/>
        <v>362.19467168607082</v>
      </c>
      <c r="H1019" s="46">
        <f t="shared" si="108"/>
        <v>1E-3</v>
      </c>
      <c r="I1019" s="46">
        <f t="shared" si="109"/>
        <v>0.999</v>
      </c>
      <c r="J1019" s="47">
        <f t="shared" si="110"/>
        <v>40243246945.91893</v>
      </c>
      <c r="K1019" s="27"/>
      <c r="N1019" s="27"/>
    </row>
  </sheetData>
  <mergeCells count="5">
    <mergeCell ref="C18:D18"/>
    <mergeCell ref="E18:E19"/>
    <mergeCell ref="F18:G18"/>
    <mergeCell ref="H18:I18"/>
    <mergeCell ref="J18:J19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8"/>
  <dimension ref="B11:N1019"/>
  <sheetViews>
    <sheetView topLeftCell="A4" zoomScale="70" zoomScaleNormal="70" workbookViewId="0">
      <selection activeCell="L18" sqref="L18:M39"/>
    </sheetView>
  </sheetViews>
  <sheetFormatPr baseColWidth="10" defaultRowHeight="15" x14ac:dyDescent="0.25"/>
  <cols>
    <col min="1" max="1" width="11.42578125" style="9"/>
    <col min="2" max="2" width="6.28515625" style="9" bestFit="1" customWidth="1"/>
    <col min="3" max="3" width="35" style="9" bestFit="1" customWidth="1"/>
    <col min="4" max="4" width="11.140625" style="9" bestFit="1" customWidth="1"/>
    <col min="5" max="5" width="14.85546875" style="9" bestFit="1" customWidth="1"/>
    <col min="6" max="6" width="13.140625" style="9" bestFit="1" customWidth="1"/>
    <col min="7" max="7" width="21.7109375" style="9" bestFit="1" customWidth="1"/>
    <col min="8" max="8" width="12" style="9" bestFit="1" customWidth="1"/>
    <col min="9" max="9" width="8.7109375" style="9" bestFit="1" customWidth="1"/>
    <col min="10" max="10" width="19.7109375" style="9" bestFit="1" customWidth="1"/>
    <col min="11" max="11" width="6" style="9" customWidth="1"/>
    <col min="12" max="12" width="14.42578125" style="9" bestFit="1" customWidth="1"/>
    <col min="13" max="13" width="29.5703125" style="9" bestFit="1" customWidth="1"/>
    <col min="14" max="14" width="15" style="9" customWidth="1"/>
    <col min="15" max="16384" width="11.42578125" style="9"/>
  </cols>
  <sheetData>
    <row r="11" spans="3:13" x14ac:dyDescent="0.25">
      <c r="C11" s="43" t="s">
        <v>117</v>
      </c>
      <c r="D11" s="41"/>
      <c r="F11" s="27">
        <f>+F13*F14*F12</f>
        <v>104330951.74030763</v>
      </c>
    </row>
    <row r="12" spans="3:13" x14ac:dyDescent="0.25">
      <c r="C12" s="43" t="s">
        <v>113</v>
      </c>
      <c r="D12" s="41"/>
      <c r="F12" s="48">
        <f>Riesgo!Q22</f>
        <v>0.79399506651680085</v>
      </c>
      <c r="K12" s="27"/>
      <c r="L12" s="27"/>
      <c r="M12" s="27"/>
    </row>
    <row r="13" spans="3:13" x14ac:dyDescent="0.25">
      <c r="C13" t="s">
        <v>17</v>
      </c>
      <c r="D13" s="41"/>
      <c r="F13" s="3">
        <v>15000</v>
      </c>
      <c r="G13" t="s">
        <v>18</v>
      </c>
      <c r="K13" s="27"/>
      <c r="L13" s="27"/>
      <c r="M13" s="27"/>
    </row>
    <row r="14" spans="3:13" x14ac:dyDescent="0.25">
      <c r="C14" t="s">
        <v>4</v>
      </c>
      <c r="D14" s="41"/>
      <c r="F14" s="3">
        <f>365*24</f>
        <v>8760</v>
      </c>
      <c r="G14" t="s">
        <v>19</v>
      </c>
    </row>
    <row r="15" spans="3:13" x14ac:dyDescent="0.25">
      <c r="C15" t="s">
        <v>3</v>
      </c>
      <c r="D15" s="41"/>
      <c r="F15" s="2">
        <v>3.4999999999999999E-6</v>
      </c>
      <c r="G15" t="s">
        <v>8</v>
      </c>
    </row>
    <row r="16" spans="3:13" x14ac:dyDescent="0.25">
      <c r="C16" t="s">
        <v>14</v>
      </c>
      <c r="D16" s="41"/>
      <c r="F16" s="2">
        <v>1.9999999999999999E-6</v>
      </c>
      <c r="G16" t="s">
        <v>8</v>
      </c>
    </row>
    <row r="17" spans="2:14" ht="15.75" thickBot="1" x14ac:dyDescent="0.3">
      <c r="C17" s="41"/>
      <c r="D17" s="41"/>
      <c r="J17" s="27"/>
      <c r="K17" s="27"/>
      <c r="L17" s="27"/>
      <c r="M17" s="27"/>
    </row>
    <row r="18" spans="2:14" x14ac:dyDescent="0.25">
      <c r="C18" s="71" t="s">
        <v>46</v>
      </c>
      <c r="D18" s="71"/>
      <c r="E18" s="74" t="s">
        <v>116</v>
      </c>
      <c r="F18" s="71" t="s">
        <v>115</v>
      </c>
      <c r="G18" s="71"/>
      <c r="H18" s="71" t="s">
        <v>105</v>
      </c>
      <c r="I18" s="71"/>
      <c r="J18" s="72" t="s">
        <v>114</v>
      </c>
      <c r="K18"/>
      <c r="L18" s="110" t="s">
        <v>122</v>
      </c>
      <c r="M18" s="111">
        <f>MIN(J20:J1019)</f>
        <v>22888947782.587921</v>
      </c>
      <c r="N18" s="49"/>
    </row>
    <row r="19" spans="2:14" x14ac:dyDescent="0.25">
      <c r="C19" s="39" t="s">
        <v>111</v>
      </c>
      <c r="D19" s="39" t="s">
        <v>112</v>
      </c>
      <c r="E19" s="74"/>
      <c r="F19" s="39" t="s">
        <v>110</v>
      </c>
      <c r="G19" s="39" t="s">
        <v>109</v>
      </c>
      <c r="H19" s="39" t="s">
        <v>110</v>
      </c>
      <c r="I19" s="39" t="s">
        <v>109</v>
      </c>
      <c r="J19" s="73"/>
      <c r="K19"/>
      <c r="L19" s="112" t="s">
        <v>123</v>
      </c>
      <c r="M19" s="113">
        <f>MAX(J20:J1019)</f>
        <v>41401722282.93251</v>
      </c>
      <c r="N19" s="49"/>
    </row>
    <row r="20" spans="2:14" x14ac:dyDescent="0.25">
      <c r="B20" s="9">
        <v>1</v>
      </c>
      <c r="C20" s="42">
        <f>'Simulacion sistema (hoja4)'!BV11</f>
        <v>0.83167697784558314</v>
      </c>
      <c r="D20" s="42">
        <f>'Simulacion sistema (hoja4)'!BW11</f>
        <v>0.848297841585401</v>
      </c>
      <c r="E20" s="44">
        <f>+D20*$F$13*$F$14</f>
        <v>111466336.38432169</v>
      </c>
      <c r="F20" s="45">
        <f>+$F$11*F$16</f>
        <v>208.66190348061525</v>
      </c>
      <c r="G20" s="45">
        <f>+$F$11*F$15</f>
        <v>365.15833109107672</v>
      </c>
      <c r="H20" s="46">
        <f>+COUNTIF($C$20:$C$1019,"&lt;"&amp;$F$12)/1000</f>
        <v>8.0000000000000002E-3</v>
      </c>
      <c r="I20" s="46">
        <f>1-H20</f>
        <v>0.99199999999999999</v>
      </c>
      <c r="J20" s="47">
        <f>+IF(C20&lt;$F$12,E20*F20,E20*G20)</f>
        <v>40702861366.935471</v>
      </c>
      <c r="K20"/>
      <c r="L20" s="112" t="s">
        <v>124</v>
      </c>
      <c r="M20" s="113">
        <f>AVERAGE(J20:J1019)</f>
        <v>40526602605.038086</v>
      </c>
      <c r="N20" s="27"/>
    </row>
    <row r="21" spans="2:14" ht="15.75" thickBot="1" x14ac:dyDescent="0.3">
      <c r="B21" s="9">
        <f>+B20+1</f>
        <v>2</v>
      </c>
      <c r="C21" s="42">
        <f>'Simulacion sistema (hoja4)'!BV12</f>
        <v>0.83170877798784781</v>
      </c>
      <c r="D21" s="42">
        <f>'Simulacion sistema (hoja4)'!BW12</f>
        <v>0.85064165213880871</v>
      </c>
      <c r="E21" s="44">
        <f t="shared" ref="E21:E84" si="0">+D21*$F$13*$F$14</f>
        <v>111774313.09103946</v>
      </c>
      <c r="F21" s="45">
        <f t="shared" ref="F21:F84" si="1">+$F$11*F$16</f>
        <v>208.66190348061525</v>
      </c>
      <c r="G21" s="45">
        <f t="shared" ref="G21:G84" si="2">+$F$11*F$15</f>
        <v>365.15833109107672</v>
      </c>
      <c r="H21" s="46">
        <f t="shared" ref="H21:H84" si="3">+COUNTIF($C$20:$C$1019,"&lt;"&amp;$F$12)/1000</f>
        <v>8.0000000000000002E-3</v>
      </c>
      <c r="I21" s="46">
        <f t="shared" ref="I21:I84" si="4">1-H21</f>
        <v>0.99199999999999999</v>
      </c>
      <c r="J21" s="47">
        <f t="shared" ref="J21:J84" si="5">+IF(C21&lt;$F$12,E21*F21,E21*G21)</f>
        <v>40815321627.175461</v>
      </c>
      <c r="K21"/>
      <c r="L21" s="114" t="s">
        <v>125</v>
      </c>
      <c r="M21" s="115">
        <f>MEDIAN(J20:J1019)</f>
        <v>40679152127.344765</v>
      </c>
      <c r="N21" s="27"/>
    </row>
    <row r="22" spans="2:14" ht="15.75" thickBot="1" x14ac:dyDescent="0.3">
      <c r="B22" s="9">
        <f t="shared" ref="B22:B85" si="6">+B21+1</f>
        <v>3</v>
      </c>
      <c r="C22" s="42">
        <f>'Simulacion sistema (hoja4)'!BV13</f>
        <v>0.82197679944725288</v>
      </c>
      <c r="D22" s="42">
        <f>'Simulacion sistema (hoja4)'!BW13</f>
        <v>0.84595113941223243</v>
      </c>
      <c r="E22" s="44">
        <f t="shared" si="0"/>
        <v>111157979.71876734</v>
      </c>
      <c r="F22" s="45">
        <f t="shared" si="1"/>
        <v>208.66190348061525</v>
      </c>
      <c r="G22" s="45">
        <f t="shared" si="2"/>
        <v>365.15833109107672</v>
      </c>
      <c r="H22" s="46">
        <f t="shared" si="3"/>
        <v>8.0000000000000002E-3</v>
      </c>
      <c r="I22" s="46">
        <f t="shared" si="4"/>
        <v>0.99199999999999999</v>
      </c>
      <c r="J22" s="47">
        <f t="shared" si="5"/>
        <v>40590262361.560837</v>
      </c>
      <c r="K22"/>
      <c r="L22" s="106"/>
      <c r="M22" s="109"/>
      <c r="N22" s="27"/>
    </row>
    <row r="23" spans="2:14" ht="15.75" thickBot="1" x14ac:dyDescent="0.3">
      <c r="B23" s="9">
        <f t="shared" si="6"/>
        <v>4</v>
      </c>
      <c r="C23" s="42">
        <f>'Simulacion sistema (hoja4)'!BV14</f>
        <v>0.82764140823439802</v>
      </c>
      <c r="D23" s="42">
        <f>'Simulacion sistema (hoja4)'!BW14</f>
        <v>0.8481858675070254</v>
      </c>
      <c r="E23" s="44">
        <f t="shared" si="0"/>
        <v>111451622.99042313</v>
      </c>
      <c r="F23" s="45">
        <f t="shared" si="1"/>
        <v>208.66190348061525</v>
      </c>
      <c r="G23" s="45">
        <f t="shared" si="2"/>
        <v>365.15833109107672</v>
      </c>
      <c r="H23" s="46">
        <f t="shared" si="3"/>
        <v>8.0000000000000002E-3</v>
      </c>
      <c r="I23" s="46">
        <f t="shared" si="4"/>
        <v>0.99199999999999999</v>
      </c>
      <c r="J23" s="47">
        <f t="shared" si="5"/>
        <v>40697488648.574783</v>
      </c>
      <c r="K23"/>
      <c r="L23" s="116" t="s">
        <v>102</v>
      </c>
      <c r="M23" s="117">
        <f>MAX(J20:J1019)-MIN(J20:J1019)</f>
        <v>18512774500.344589</v>
      </c>
      <c r="N23" s="27"/>
    </row>
    <row r="24" spans="2:14" ht="15.75" thickBot="1" x14ac:dyDescent="0.3">
      <c r="B24" s="9">
        <f t="shared" si="6"/>
        <v>5</v>
      </c>
      <c r="C24" s="42">
        <f>'Simulacion sistema (hoja4)'!BV15</f>
        <v>0.80763640940569281</v>
      </c>
      <c r="D24" s="42">
        <f>'Simulacion sistema (hoja4)'!BW15</f>
        <v>0.84350572691422221</v>
      </c>
      <c r="E24" s="44">
        <f t="shared" si="0"/>
        <v>110836652.51652879</v>
      </c>
      <c r="F24" s="45">
        <f t="shared" si="1"/>
        <v>208.66190348061525</v>
      </c>
      <c r="G24" s="45">
        <f t="shared" si="2"/>
        <v>365.15833109107672</v>
      </c>
      <c r="H24" s="46">
        <f t="shared" si="3"/>
        <v>8.0000000000000002E-3</v>
      </c>
      <c r="I24" s="46">
        <f t="shared" si="4"/>
        <v>0.99199999999999999</v>
      </c>
      <c r="J24" s="47">
        <f t="shared" si="5"/>
        <v>40472927056.657242</v>
      </c>
      <c r="K24"/>
      <c r="L24" s="106"/>
      <c r="M24" s="109"/>
      <c r="N24" s="27"/>
    </row>
    <row r="25" spans="2:14" x14ac:dyDescent="0.25">
      <c r="B25" s="9">
        <f t="shared" si="6"/>
        <v>6</v>
      </c>
      <c r="C25" s="42">
        <f>'Simulacion sistema (hoja4)'!BV16</f>
        <v>0.82724342637014681</v>
      </c>
      <c r="D25" s="42">
        <f>'Simulacion sistema (hoja4)'!BW16</f>
        <v>0.85177814530096008</v>
      </c>
      <c r="E25" s="44">
        <f t="shared" si="0"/>
        <v>111923648.29254615</v>
      </c>
      <c r="F25" s="45">
        <f t="shared" si="1"/>
        <v>208.66190348061525</v>
      </c>
      <c r="G25" s="45">
        <f t="shared" si="2"/>
        <v>365.15833109107672</v>
      </c>
      <c r="H25" s="46">
        <f t="shared" si="3"/>
        <v>8.0000000000000002E-3</v>
      </c>
      <c r="I25" s="46">
        <f t="shared" si="4"/>
        <v>0.99199999999999999</v>
      </c>
      <c r="J25" s="47">
        <f t="shared" si="5"/>
        <v>40869852620.130791</v>
      </c>
      <c r="K25"/>
      <c r="L25" s="110" t="s">
        <v>126</v>
      </c>
      <c r="M25" s="111">
        <f>VAR(J20:J1019)</f>
        <v>2.4986141239719885E+18</v>
      </c>
      <c r="N25" s="27"/>
    </row>
    <row r="26" spans="2:14" ht="15.75" thickBot="1" x14ac:dyDescent="0.3">
      <c r="B26" s="9">
        <f t="shared" si="6"/>
        <v>7</v>
      </c>
      <c r="C26" s="42">
        <f>'Simulacion sistema (hoja4)'!BV17</f>
        <v>0.82772842384413969</v>
      </c>
      <c r="D26" s="42">
        <f>'Simulacion sistema (hoja4)'!BW17</f>
        <v>0.84506665231932365</v>
      </c>
      <c r="E26" s="44">
        <f t="shared" si="0"/>
        <v>111041758.11475912</v>
      </c>
      <c r="F26" s="45">
        <f t="shared" si="1"/>
        <v>208.66190348061525</v>
      </c>
      <c r="G26" s="45">
        <f t="shared" si="2"/>
        <v>365.15833109107672</v>
      </c>
      <c r="H26" s="46">
        <f t="shared" si="3"/>
        <v>8.0000000000000002E-3</v>
      </c>
      <c r="I26" s="46">
        <f t="shared" si="4"/>
        <v>0.99199999999999999</v>
      </c>
      <c r="J26" s="47">
        <f t="shared" si="5"/>
        <v>40547823074.604462</v>
      </c>
      <c r="K26"/>
      <c r="L26" s="114" t="s">
        <v>127</v>
      </c>
      <c r="M26" s="115">
        <f>SQRT(M25)</f>
        <v>1580700516.8506742</v>
      </c>
      <c r="N26" s="27"/>
    </row>
    <row r="27" spans="2:14" x14ac:dyDescent="0.25">
      <c r="B27" s="9">
        <f t="shared" si="6"/>
        <v>8</v>
      </c>
      <c r="C27" s="42">
        <f>'Simulacion sistema (hoja4)'!BV18</f>
        <v>0.82534090228950241</v>
      </c>
      <c r="D27" s="42">
        <f>'Simulacion sistema (hoja4)'!BW18</f>
        <v>0.85118648908679195</v>
      </c>
      <c r="E27" s="44">
        <f t="shared" si="0"/>
        <v>111845904.66600446</v>
      </c>
      <c r="F27" s="45">
        <f t="shared" si="1"/>
        <v>208.66190348061525</v>
      </c>
      <c r="G27" s="45">
        <f t="shared" si="2"/>
        <v>365.15833109107672</v>
      </c>
      <c r="H27" s="46">
        <f t="shared" si="3"/>
        <v>8.0000000000000002E-3</v>
      </c>
      <c r="I27" s="46">
        <f t="shared" si="4"/>
        <v>0.99199999999999999</v>
      </c>
      <c r="J27" s="47">
        <f t="shared" si="5"/>
        <v>40841463887.209862</v>
      </c>
      <c r="K27"/>
      <c r="L27" s="119"/>
      <c r="M27" s="109"/>
      <c r="N27" s="27"/>
    </row>
    <row r="28" spans="2:14" x14ac:dyDescent="0.25">
      <c r="B28" s="9">
        <f t="shared" si="6"/>
        <v>9</v>
      </c>
      <c r="C28" s="42">
        <f>'Simulacion sistema (hoja4)'!BV19</f>
        <v>0.81890892351701883</v>
      </c>
      <c r="D28" s="42">
        <f>'Simulacion sistema (hoja4)'!BW19</f>
        <v>0.84633837262505673</v>
      </c>
      <c r="E28" s="44">
        <f t="shared" si="0"/>
        <v>111208862.16293246</v>
      </c>
      <c r="F28" s="45">
        <f t="shared" si="1"/>
        <v>208.66190348061525</v>
      </c>
      <c r="G28" s="45">
        <f t="shared" si="2"/>
        <v>365.15833109107672</v>
      </c>
      <c r="H28" s="46">
        <f t="shared" si="3"/>
        <v>8.0000000000000002E-3</v>
      </c>
      <c r="I28" s="46">
        <f t="shared" si="4"/>
        <v>0.99199999999999999</v>
      </c>
      <c r="J28" s="47">
        <f t="shared" si="5"/>
        <v>40608842509.954002</v>
      </c>
      <c r="K28"/>
      <c r="L28" s="119"/>
      <c r="M28" s="109"/>
      <c r="N28" s="27"/>
    </row>
    <row r="29" spans="2:14" ht="15.75" thickBot="1" x14ac:dyDescent="0.3">
      <c r="B29" s="9">
        <f t="shared" si="6"/>
        <v>10</v>
      </c>
      <c r="C29" s="42">
        <f>'Simulacion sistema (hoja4)'!BV20</f>
        <v>0.82862443585270829</v>
      </c>
      <c r="D29" s="42">
        <f>'Simulacion sistema (hoja4)'!BW20</f>
        <v>0.84794563652272514</v>
      </c>
      <c r="E29" s="44">
        <f t="shared" si="0"/>
        <v>111420056.63908608</v>
      </c>
      <c r="F29" s="45">
        <f t="shared" si="1"/>
        <v>208.66190348061525</v>
      </c>
      <c r="G29" s="45">
        <f t="shared" si="2"/>
        <v>365.15833109107672</v>
      </c>
      <c r="H29" s="46">
        <f t="shared" si="3"/>
        <v>8.0000000000000002E-3</v>
      </c>
      <c r="I29" s="46">
        <f t="shared" si="4"/>
        <v>0.99199999999999999</v>
      </c>
      <c r="J29" s="47">
        <f t="shared" si="5"/>
        <v>40685961932.401917</v>
      </c>
      <c r="K29"/>
      <c r="L29" s="107"/>
      <c r="M29" s="109"/>
      <c r="N29" s="27"/>
    </row>
    <row r="30" spans="2:14" x14ac:dyDescent="0.25">
      <c r="B30" s="9">
        <f t="shared" si="6"/>
        <v>11</v>
      </c>
      <c r="C30" s="42">
        <f>'Simulacion sistema (hoja4)'!BV21</f>
        <v>0.82587583078997617</v>
      </c>
      <c r="D30" s="42">
        <f>'Simulacion sistema (hoja4)'!BW21</f>
        <v>0.84804659788332271</v>
      </c>
      <c r="E30" s="44">
        <f t="shared" si="0"/>
        <v>111433322.9618686</v>
      </c>
      <c r="F30" s="45">
        <f t="shared" si="1"/>
        <v>208.66190348061525</v>
      </c>
      <c r="G30" s="45">
        <f t="shared" si="2"/>
        <v>365.15833109107672</v>
      </c>
      <c r="H30" s="46">
        <f t="shared" si="3"/>
        <v>8.0000000000000002E-3</v>
      </c>
      <c r="I30" s="46">
        <f t="shared" si="4"/>
        <v>0.99199999999999999</v>
      </c>
      <c r="J30" s="47">
        <f t="shared" si="5"/>
        <v>40690806240.688896</v>
      </c>
      <c r="K30"/>
      <c r="L30" s="118" t="s">
        <v>128</v>
      </c>
      <c r="M30" s="111"/>
      <c r="N30" s="27"/>
    </row>
    <row r="31" spans="2:14" x14ac:dyDescent="0.25">
      <c r="B31" s="9">
        <f t="shared" si="6"/>
        <v>12</v>
      </c>
      <c r="C31" s="42">
        <f>'Simulacion sistema (hoja4)'!BV22</f>
        <v>0.81021348140640559</v>
      </c>
      <c r="D31" s="42">
        <f>'Simulacion sistema (hoja4)'!BW22</f>
        <v>0.84839359474768783</v>
      </c>
      <c r="E31" s="44">
        <f t="shared" si="0"/>
        <v>111478918.34984617</v>
      </c>
      <c r="F31" s="45">
        <f t="shared" si="1"/>
        <v>208.66190348061525</v>
      </c>
      <c r="G31" s="45">
        <f t="shared" si="2"/>
        <v>365.15833109107672</v>
      </c>
      <c r="H31" s="46">
        <f t="shared" si="3"/>
        <v>8.0000000000000002E-3</v>
      </c>
      <c r="I31" s="46">
        <f t="shared" si="4"/>
        <v>0.99199999999999999</v>
      </c>
      <c r="J31" s="47">
        <f t="shared" si="5"/>
        <v>40707455776.468239</v>
      </c>
      <c r="K31"/>
      <c r="L31" s="112" t="s">
        <v>129</v>
      </c>
      <c r="M31" s="113">
        <f>PERCENTILE(J20:J1019,0.25)</f>
        <v>40525453804.994499</v>
      </c>
      <c r="N31" s="27"/>
    </row>
    <row r="32" spans="2:14" x14ac:dyDescent="0.25">
      <c r="B32" s="9">
        <f t="shared" si="6"/>
        <v>13</v>
      </c>
      <c r="C32" s="42">
        <f>'Simulacion sistema (hoja4)'!BV23</f>
        <v>0.83237219907851068</v>
      </c>
      <c r="D32" s="42">
        <f>'Simulacion sistema (hoja4)'!BW23</f>
        <v>0.85010982713577032</v>
      </c>
      <c r="E32" s="44">
        <f t="shared" si="0"/>
        <v>111704431.28564022</v>
      </c>
      <c r="F32" s="45">
        <f t="shared" si="1"/>
        <v>208.66190348061525</v>
      </c>
      <c r="G32" s="45">
        <f t="shared" si="2"/>
        <v>365.15833109107672</v>
      </c>
      <c r="H32" s="46">
        <f t="shared" si="3"/>
        <v>8.0000000000000002E-3</v>
      </c>
      <c r="I32" s="46">
        <f t="shared" si="4"/>
        <v>0.99199999999999999</v>
      </c>
      <c r="J32" s="47">
        <f t="shared" si="5"/>
        <v>40789803703.742241</v>
      </c>
      <c r="K32"/>
      <c r="L32" s="112" t="s">
        <v>130</v>
      </c>
      <c r="M32" s="113">
        <f>PERCENTILE(J20:J1019,0.75)</f>
        <v>40805368011.049294</v>
      </c>
      <c r="N32" s="27"/>
    </row>
    <row r="33" spans="2:14" x14ac:dyDescent="0.25">
      <c r="B33" s="9">
        <f t="shared" si="6"/>
        <v>14</v>
      </c>
      <c r="C33" s="42">
        <f>'Simulacion sistema (hoja4)'!BV24</f>
        <v>0.82528083545490005</v>
      </c>
      <c r="D33" s="42">
        <f>'Simulacion sistema (hoja4)'!BW24</f>
        <v>0.85554918179573891</v>
      </c>
      <c r="E33" s="44">
        <f t="shared" si="0"/>
        <v>112419162.4879601</v>
      </c>
      <c r="F33" s="45">
        <f t="shared" si="1"/>
        <v>208.66190348061525</v>
      </c>
      <c r="G33" s="45">
        <f t="shared" si="2"/>
        <v>365.15833109107672</v>
      </c>
      <c r="H33" s="46">
        <f t="shared" si="3"/>
        <v>8.0000000000000002E-3</v>
      </c>
      <c r="I33" s="46">
        <f t="shared" si="4"/>
        <v>0.99199999999999999</v>
      </c>
      <c r="J33" s="47">
        <f t="shared" si="5"/>
        <v>41050793756.760086</v>
      </c>
      <c r="K33"/>
      <c r="L33" s="112" t="s">
        <v>131</v>
      </c>
      <c r="M33" s="113">
        <f>M32-M31</f>
        <v>279914206.05479431</v>
      </c>
      <c r="N33" s="27"/>
    </row>
    <row r="34" spans="2:14" x14ac:dyDescent="0.25">
      <c r="B34" s="9">
        <f t="shared" si="6"/>
        <v>15</v>
      </c>
      <c r="C34" s="42">
        <f>'Simulacion sistema (hoja4)'!BV25</f>
        <v>0.83647286237993734</v>
      </c>
      <c r="D34" s="42">
        <f>'Simulacion sistema (hoja4)'!BW25</f>
        <v>0.85238841796548803</v>
      </c>
      <c r="E34" s="44">
        <f t="shared" si="0"/>
        <v>112003838.12066513</v>
      </c>
      <c r="F34" s="45">
        <f t="shared" si="1"/>
        <v>208.66190348061525</v>
      </c>
      <c r="G34" s="45">
        <f t="shared" si="2"/>
        <v>365.15833109107672</v>
      </c>
      <c r="H34" s="46">
        <f t="shared" si="3"/>
        <v>8.0000000000000002E-3</v>
      </c>
      <c r="I34" s="46">
        <f t="shared" si="4"/>
        <v>0.99199999999999999</v>
      </c>
      <c r="J34" s="47">
        <f t="shared" si="5"/>
        <v>40899134603.937195</v>
      </c>
      <c r="K34"/>
      <c r="L34" s="112"/>
      <c r="M34" s="113"/>
      <c r="N34" s="27"/>
    </row>
    <row r="35" spans="2:14" x14ac:dyDescent="0.25">
      <c r="B35" s="9">
        <f t="shared" si="6"/>
        <v>16</v>
      </c>
      <c r="C35" s="42">
        <f>'Simulacion sistema (hoja4)'!BV26</f>
        <v>0.81692501012918417</v>
      </c>
      <c r="D35" s="42">
        <f>'Simulacion sistema (hoja4)'!BW26</f>
        <v>0.85609506395585633</v>
      </c>
      <c r="E35" s="44">
        <f t="shared" si="0"/>
        <v>112490891.40379952</v>
      </c>
      <c r="F35" s="45">
        <f t="shared" si="1"/>
        <v>208.66190348061525</v>
      </c>
      <c r="G35" s="45">
        <f t="shared" si="2"/>
        <v>365.15833109107672</v>
      </c>
      <c r="H35" s="46">
        <f t="shared" si="3"/>
        <v>8.0000000000000002E-3</v>
      </c>
      <c r="I35" s="46">
        <f t="shared" si="4"/>
        <v>0.99199999999999999</v>
      </c>
      <c r="J35" s="47">
        <f t="shared" si="5"/>
        <v>41076986167.958984</v>
      </c>
      <c r="K35"/>
      <c r="L35" s="112" t="s">
        <v>132</v>
      </c>
      <c r="M35" s="113">
        <f>M32+1.5*M33</f>
        <v>41225239320.131485</v>
      </c>
      <c r="N35" s="27"/>
    </row>
    <row r="36" spans="2:14" x14ac:dyDescent="0.25">
      <c r="B36" s="9">
        <f t="shared" si="6"/>
        <v>17</v>
      </c>
      <c r="C36" s="42">
        <f>'Simulacion sistema (hoja4)'!BV27</f>
        <v>0.81821277725095021</v>
      </c>
      <c r="D36" s="42">
        <f>'Simulacion sistema (hoja4)'!BW27</f>
        <v>0.83854413957521312</v>
      </c>
      <c r="E36" s="44">
        <f t="shared" si="0"/>
        <v>110184699.940183</v>
      </c>
      <c r="F36" s="45">
        <f t="shared" si="1"/>
        <v>208.66190348061525</v>
      </c>
      <c r="G36" s="45">
        <f t="shared" si="2"/>
        <v>365.15833109107672</v>
      </c>
      <c r="H36" s="46">
        <f t="shared" si="3"/>
        <v>8.0000000000000002E-3</v>
      </c>
      <c r="I36" s="46">
        <f t="shared" si="4"/>
        <v>0.99199999999999999</v>
      </c>
      <c r="J36" s="47">
        <f t="shared" si="5"/>
        <v>40234861141.928284</v>
      </c>
      <c r="K36"/>
      <c r="L36" s="112" t="s">
        <v>133</v>
      </c>
      <c r="M36" s="113">
        <f>M31-1.5*M33</f>
        <v>40105582495.912308</v>
      </c>
      <c r="N36" s="27"/>
    </row>
    <row r="37" spans="2:14" x14ac:dyDescent="0.25">
      <c r="B37" s="9">
        <f t="shared" si="6"/>
        <v>18</v>
      </c>
      <c r="C37" s="42">
        <f>'Simulacion sistema (hoja4)'!BV28</f>
        <v>0.80186874866071745</v>
      </c>
      <c r="D37" s="42">
        <f>'Simulacion sistema (hoja4)'!BW28</f>
        <v>0.83583950540899277</v>
      </c>
      <c r="E37" s="44">
        <f t="shared" si="0"/>
        <v>109829311.01074165</v>
      </c>
      <c r="F37" s="45">
        <f t="shared" si="1"/>
        <v>208.66190348061525</v>
      </c>
      <c r="G37" s="45">
        <f t="shared" si="2"/>
        <v>365.15833109107672</v>
      </c>
      <c r="H37" s="46">
        <f t="shared" si="3"/>
        <v>8.0000000000000002E-3</v>
      </c>
      <c r="I37" s="46">
        <f t="shared" si="4"/>
        <v>0.99199999999999999</v>
      </c>
      <c r="J37" s="47">
        <f t="shared" si="5"/>
        <v>40105087913.565239</v>
      </c>
      <c r="K37"/>
      <c r="L37" s="112"/>
      <c r="M37" s="113"/>
      <c r="N37" s="27"/>
    </row>
    <row r="38" spans="2:14" x14ac:dyDescent="0.25">
      <c r="B38" s="9">
        <f t="shared" si="6"/>
        <v>19</v>
      </c>
      <c r="C38" s="42">
        <f>'Simulacion sistema (hoja4)'!BV29</f>
        <v>0.84316433762941534</v>
      </c>
      <c r="D38" s="42">
        <f>'Simulacion sistema (hoja4)'!BW29</f>
        <v>0.85909867344428981</v>
      </c>
      <c r="E38" s="44">
        <f t="shared" si="0"/>
        <v>112885565.69057968</v>
      </c>
      <c r="F38" s="45">
        <f t="shared" si="1"/>
        <v>208.66190348061525</v>
      </c>
      <c r="G38" s="45">
        <f t="shared" si="2"/>
        <v>365.15833109107672</v>
      </c>
      <c r="H38" s="46">
        <f t="shared" si="3"/>
        <v>8.0000000000000002E-3</v>
      </c>
      <c r="I38" s="46">
        <f t="shared" si="4"/>
        <v>0.99199999999999999</v>
      </c>
      <c r="J38" s="47">
        <f t="shared" si="5"/>
        <v>41221104771.844185</v>
      </c>
      <c r="K38"/>
      <c r="L38" s="112" t="s">
        <v>134</v>
      </c>
      <c r="M38" s="113">
        <f>MIN(M35,MAX(J20:J1019))</f>
        <v>41225239320.131485</v>
      </c>
      <c r="N38" s="27"/>
    </row>
    <row r="39" spans="2:14" ht="15.75" thickBot="1" x14ac:dyDescent="0.3">
      <c r="B39" s="9">
        <f t="shared" si="6"/>
        <v>20</v>
      </c>
      <c r="C39" s="42">
        <f>'Simulacion sistema (hoja4)'!BV30</f>
        <v>0.82806729778046795</v>
      </c>
      <c r="D39" s="42">
        <f>'Simulacion sistema (hoja4)'!BW30</f>
        <v>0.84942914180096407</v>
      </c>
      <c r="E39" s="44">
        <f t="shared" si="0"/>
        <v>111614989.23264667</v>
      </c>
      <c r="F39" s="45">
        <f t="shared" si="1"/>
        <v>208.66190348061525</v>
      </c>
      <c r="G39" s="45">
        <f t="shared" si="2"/>
        <v>365.15833109107672</v>
      </c>
      <c r="H39" s="46">
        <f t="shared" si="3"/>
        <v>8.0000000000000002E-3</v>
      </c>
      <c r="I39" s="46">
        <f t="shared" si="4"/>
        <v>0.99199999999999999</v>
      </c>
      <c r="J39" s="47">
        <f t="shared" si="5"/>
        <v>40757143192.941757</v>
      </c>
      <c r="K39"/>
      <c r="L39" s="114" t="s">
        <v>135</v>
      </c>
      <c r="M39" s="115">
        <f>MAX(M36,MIN(J20:J1019))</f>
        <v>40105582495.912308</v>
      </c>
      <c r="N39" s="27"/>
    </row>
    <row r="40" spans="2:14" x14ac:dyDescent="0.25">
      <c r="B40" s="9">
        <f t="shared" si="6"/>
        <v>21</v>
      </c>
      <c r="C40" s="42">
        <f>'Simulacion sistema (hoja4)'!BV31</f>
        <v>0.82951701785926291</v>
      </c>
      <c r="D40" s="42">
        <f>'Simulacion sistema (hoja4)'!BW31</f>
        <v>0.84807134309320853</v>
      </c>
      <c r="E40" s="44">
        <f t="shared" si="0"/>
        <v>111436574.48244759</v>
      </c>
      <c r="F40" s="45">
        <f t="shared" si="1"/>
        <v>208.66190348061525</v>
      </c>
      <c r="G40" s="45">
        <f t="shared" si="2"/>
        <v>365.15833109107672</v>
      </c>
      <c r="H40" s="46">
        <f t="shared" si="3"/>
        <v>8.0000000000000002E-3</v>
      </c>
      <c r="I40" s="46">
        <f t="shared" si="4"/>
        <v>0.99199999999999999</v>
      </c>
      <c r="J40" s="47">
        <f t="shared" si="5"/>
        <v>40691993560.517029</v>
      </c>
      <c r="K40"/>
      <c r="L40"/>
      <c r="M40" s="51"/>
      <c r="N40" s="27"/>
    </row>
    <row r="41" spans="2:14" x14ac:dyDescent="0.25">
      <c r="B41" s="9">
        <f t="shared" si="6"/>
        <v>22</v>
      </c>
      <c r="C41" s="42">
        <f>'Simulacion sistema (hoja4)'!BV32</f>
        <v>0.82877288577531738</v>
      </c>
      <c r="D41" s="42">
        <f>'Simulacion sistema (hoja4)'!BW32</f>
        <v>0.85376443299351923</v>
      </c>
      <c r="E41" s="44">
        <f t="shared" si="0"/>
        <v>112184646.49534842</v>
      </c>
      <c r="F41" s="45">
        <f t="shared" si="1"/>
        <v>208.66190348061525</v>
      </c>
      <c r="G41" s="45">
        <f t="shared" si="2"/>
        <v>365.15833109107672</v>
      </c>
      <c r="H41" s="46">
        <f t="shared" si="3"/>
        <v>8.0000000000000002E-3</v>
      </c>
      <c r="I41" s="46">
        <f t="shared" si="4"/>
        <v>0.99199999999999999</v>
      </c>
      <c r="J41" s="47">
        <f t="shared" si="5"/>
        <v>40965158288.283836</v>
      </c>
      <c r="K41"/>
      <c r="L41"/>
      <c r="M41"/>
      <c r="N41" s="27"/>
    </row>
    <row r="42" spans="2:14" x14ac:dyDescent="0.25">
      <c r="B42" s="9">
        <f t="shared" si="6"/>
        <v>23</v>
      </c>
      <c r="C42" s="42">
        <f>'Simulacion sistema (hoja4)'!BV33</f>
        <v>0.83598668969978629</v>
      </c>
      <c r="D42" s="42">
        <f>'Simulacion sistema (hoja4)'!BW33</f>
        <v>0.85412717188170373</v>
      </c>
      <c r="E42" s="44">
        <f t="shared" si="0"/>
        <v>112232310.38525587</v>
      </c>
      <c r="F42" s="45">
        <f t="shared" si="1"/>
        <v>208.66190348061525</v>
      </c>
      <c r="G42" s="45">
        <f t="shared" si="2"/>
        <v>365.15833109107672</v>
      </c>
      <c r="H42" s="46">
        <f t="shared" si="3"/>
        <v>8.0000000000000002E-3</v>
      </c>
      <c r="I42" s="46">
        <f t="shared" si="4"/>
        <v>0.99199999999999999</v>
      </c>
      <c r="J42" s="47">
        <f t="shared" si="5"/>
        <v>40982563154.775749</v>
      </c>
      <c r="K42"/>
      <c r="L42"/>
      <c r="M42"/>
      <c r="N42" s="27"/>
    </row>
    <row r="43" spans="2:14" x14ac:dyDescent="0.25">
      <c r="B43" s="9">
        <f t="shared" si="6"/>
        <v>24</v>
      </c>
      <c r="C43" s="42">
        <f>'Simulacion sistema (hoja4)'!BV34</f>
        <v>0.81837620543874912</v>
      </c>
      <c r="D43" s="42">
        <f>'Simulacion sistema (hoja4)'!BW34</f>
        <v>0.84701393942858705</v>
      </c>
      <c r="E43" s="44">
        <f t="shared" si="0"/>
        <v>111297631.64091633</v>
      </c>
      <c r="F43" s="45">
        <f t="shared" si="1"/>
        <v>208.66190348061525</v>
      </c>
      <c r="G43" s="45">
        <f t="shared" si="2"/>
        <v>365.15833109107672</v>
      </c>
      <c r="H43" s="46">
        <f t="shared" si="3"/>
        <v>8.0000000000000002E-3</v>
      </c>
      <c r="I43" s="46">
        <f t="shared" si="4"/>
        <v>0.99199999999999999</v>
      </c>
      <c r="J43" s="47">
        <f t="shared" si="5"/>
        <v>40641257424.386421</v>
      </c>
      <c r="K43"/>
      <c r="L43"/>
      <c r="M43"/>
      <c r="N43" s="27"/>
    </row>
    <row r="44" spans="2:14" x14ac:dyDescent="0.25">
      <c r="B44" s="9">
        <f t="shared" si="6"/>
        <v>25</v>
      </c>
      <c r="C44" s="42">
        <f>'Simulacion sistema (hoja4)'!BV35</f>
        <v>0.80961236918770063</v>
      </c>
      <c r="D44" s="42">
        <f>'Simulacion sistema (hoja4)'!BW35</f>
        <v>0.84216647460641025</v>
      </c>
      <c r="E44" s="44">
        <f t="shared" si="0"/>
        <v>110660674.7632823</v>
      </c>
      <c r="F44" s="45">
        <f t="shared" si="1"/>
        <v>208.66190348061525</v>
      </c>
      <c r="G44" s="45">
        <f t="shared" si="2"/>
        <v>365.15833109107672</v>
      </c>
      <c r="H44" s="46">
        <f t="shared" si="3"/>
        <v>8.0000000000000002E-3</v>
      </c>
      <c r="I44" s="46">
        <f t="shared" si="4"/>
        <v>0.99199999999999999</v>
      </c>
      <c r="J44" s="47">
        <f t="shared" si="5"/>
        <v>40408667313.972595</v>
      </c>
      <c r="K44"/>
      <c r="L44"/>
      <c r="M44"/>
      <c r="N44" s="27"/>
    </row>
    <row r="45" spans="2:14" x14ac:dyDescent="0.25">
      <c r="B45" s="9">
        <f t="shared" si="6"/>
        <v>26</v>
      </c>
      <c r="C45" s="42">
        <f>'Simulacion sistema (hoja4)'!BV36</f>
        <v>0.81917443745960361</v>
      </c>
      <c r="D45" s="42">
        <f>'Simulacion sistema (hoja4)'!BW36</f>
        <v>0.85073080617403563</v>
      </c>
      <c r="E45" s="44">
        <f t="shared" si="0"/>
        <v>111786027.93126827</v>
      </c>
      <c r="F45" s="45">
        <f t="shared" si="1"/>
        <v>208.66190348061525</v>
      </c>
      <c r="G45" s="45">
        <f t="shared" si="2"/>
        <v>365.15833109107672</v>
      </c>
      <c r="H45" s="46">
        <f t="shared" si="3"/>
        <v>8.0000000000000002E-3</v>
      </c>
      <c r="I45" s="46">
        <f t="shared" si="4"/>
        <v>0.99199999999999999</v>
      </c>
      <c r="J45" s="47">
        <f t="shared" si="5"/>
        <v>40819599398.682411</v>
      </c>
      <c r="K45"/>
      <c r="L45"/>
      <c r="M45"/>
      <c r="N45" s="27"/>
    </row>
    <row r="46" spans="2:14" x14ac:dyDescent="0.25">
      <c r="B46" s="9">
        <f t="shared" si="6"/>
        <v>27</v>
      </c>
      <c r="C46" s="42">
        <f>'Simulacion sistema (hoja4)'!BV37</f>
        <v>0.8362221651459224</v>
      </c>
      <c r="D46" s="42">
        <f>'Simulacion sistema (hoja4)'!BW37</f>
        <v>0.85491265608562239</v>
      </c>
      <c r="E46" s="44">
        <f t="shared" si="0"/>
        <v>112335523.00965078</v>
      </c>
      <c r="F46" s="45">
        <f t="shared" si="1"/>
        <v>208.66190348061525</v>
      </c>
      <c r="G46" s="45">
        <f t="shared" si="2"/>
        <v>365.15833109107672</v>
      </c>
      <c r="H46" s="46">
        <f t="shared" si="3"/>
        <v>8.0000000000000002E-3</v>
      </c>
      <c r="I46" s="46">
        <f t="shared" si="4"/>
        <v>0.99199999999999999</v>
      </c>
      <c r="J46" s="47">
        <f t="shared" si="5"/>
        <v>41020252104.447327</v>
      </c>
      <c r="K46"/>
      <c r="L46"/>
      <c r="M46"/>
      <c r="N46" s="27"/>
    </row>
    <row r="47" spans="2:14" x14ac:dyDescent="0.25">
      <c r="B47" s="9">
        <f t="shared" si="6"/>
        <v>28</v>
      </c>
      <c r="C47" s="42">
        <f>'Simulacion sistema (hoja4)'!BV38</f>
        <v>0.8000810201850862</v>
      </c>
      <c r="D47" s="42">
        <f>'Simulacion sistema (hoja4)'!BW38</f>
        <v>0.8465651198795181</v>
      </c>
      <c r="E47" s="44">
        <f t="shared" si="0"/>
        <v>111238656.75216867</v>
      </c>
      <c r="F47" s="45">
        <f t="shared" si="1"/>
        <v>208.66190348061525</v>
      </c>
      <c r="G47" s="45">
        <f t="shared" si="2"/>
        <v>365.15833109107672</v>
      </c>
      <c r="H47" s="46">
        <f t="shared" si="3"/>
        <v>8.0000000000000002E-3</v>
      </c>
      <c r="I47" s="46">
        <f t="shared" si="4"/>
        <v>0.99199999999999999</v>
      </c>
      <c r="J47" s="47">
        <f t="shared" si="5"/>
        <v>40619722252.435043</v>
      </c>
      <c r="K47"/>
      <c r="L47"/>
      <c r="M47"/>
      <c r="N47" s="27"/>
    </row>
    <row r="48" spans="2:14" x14ac:dyDescent="0.25">
      <c r="B48" s="9">
        <f t="shared" si="6"/>
        <v>29</v>
      </c>
      <c r="C48" s="42">
        <f>'Simulacion sistema (hoja4)'!BV39</f>
        <v>0.81641946481804473</v>
      </c>
      <c r="D48" s="42">
        <f>'Simulacion sistema (hoja4)'!BW39</f>
        <v>0.85029341155434368</v>
      </c>
      <c r="E48" s="44">
        <f t="shared" si="0"/>
        <v>111728554.27824076</v>
      </c>
      <c r="F48" s="45">
        <f t="shared" si="1"/>
        <v>208.66190348061525</v>
      </c>
      <c r="G48" s="45">
        <f t="shared" si="2"/>
        <v>365.15833109107672</v>
      </c>
      <c r="H48" s="46">
        <f t="shared" si="3"/>
        <v>8.0000000000000002E-3</v>
      </c>
      <c r="I48" s="46">
        <f t="shared" si="4"/>
        <v>0.99199999999999999</v>
      </c>
      <c r="J48" s="47">
        <f t="shared" si="5"/>
        <v>40798612415.461174</v>
      </c>
      <c r="K48"/>
      <c r="L48"/>
      <c r="M48"/>
      <c r="N48" s="27"/>
    </row>
    <row r="49" spans="2:14" x14ac:dyDescent="0.25">
      <c r="B49" s="9">
        <f t="shared" si="6"/>
        <v>30</v>
      </c>
      <c r="C49" s="42">
        <f>'Simulacion sistema (hoja4)'!BV40</f>
        <v>0.81624741968533054</v>
      </c>
      <c r="D49" s="42">
        <f>'Simulacion sistema (hoja4)'!BW40</f>
        <v>0.84835146156358676</v>
      </c>
      <c r="E49" s="44">
        <f t="shared" si="0"/>
        <v>111473382.0494553</v>
      </c>
      <c r="F49" s="45">
        <f t="shared" si="1"/>
        <v>208.66190348061525</v>
      </c>
      <c r="G49" s="45">
        <f t="shared" si="2"/>
        <v>365.15833109107672</v>
      </c>
      <c r="H49" s="46">
        <f t="shared" si="3"/>
        <v>8.0000000000000002E-3</v>
      </c>
      <c r="I49" s="46">
        <f t="shared" si="4"/>
        <v>0.99199999999999999</v>
      </c>
      <c r="J49" s="47">
        <f t="shared" si="5"/>
        <v>40705434150.257088</v>
      </c>
      <c r="K49"/>
      <c r="L49"/>
      <c r="M49"/>
      <c r="N49" s="27"/>
    </row>
    <row r="50" spans="2:14" x14ac:dyDescent="0.25">
      <c r="B50" s="9">
        <f t="shared" si="6"/>
        <v>31</v>
      </c>
      <c r="C50" s="42">
        <f>'Simulacion sistema (hoja4)'!BV41</f>
        <v>0.8261140197214436</v>
      </c>
      <c r="D50" s="42">
        <f>'Simulacion sistema (hoja4)'!BW41</f>
        <v>0.850529838623996</v>
      </c>
      <c r="E50" s="44">
        <f t="shared" si="0"/>
        <v>111759620.79519308</v>
      </c>
      <c r="F50" s="45">
        <f t="shared" si="1"/>
        <v>208.66190348061525</v>
      </c>
      <c r="G50" s="45">
        <f t="shared" si="2"/>
        <v>365.15833109107672</v>
      </c>
      <c r="H50" s="46">
        <f t="shared" si="3"/>
        <v>8.0000000000000002E-3</v>
      </c>
      <c r="I50" s="46">
        <f t="shared" si="4"/>
        <v>0.99199999999999999</v>
      </c>
      <c r="J50" s="47">
        <f t="shared" si="5"/>
        <v>40809956612.944298</v>
      </c>
      <c r="K50"/>
      <c r="L50"/>
      <c r="M50"/>
      <c r="N50" s="27"/>
    </row>
    <row r="51" spans="2:14" x14ac:dyDescent="0.25">
      <c r="B51" s="9">
        <f t="shared" si="6"/>
        <v>32</v>
      </c>
      <c r="C51" s="42">
        <f>'Simulacion sistema (hoja4)'!BV42</f>
        <v>0.80259707646233447</v>
      </c>
      <c r="D51" s="42">
        <f>'Simulacion sistema (hoja4)'!BW42</f>
        <v>0.84463641777205845</v>
      </c>
      <c r="E51" s="44">
        <f t="shared" si="0"/>
        <v>110985225.29524848</v>
      </c>
      <c r="F51" s="45">
        <f t="shared" si="1"/>
        <v>208.66190348061525</v>
      </c>
      <c r="G51" s="45">
        <f t="shared" si="2"/>
        <v>365.15833109107672</v>
      </c>
      <c r="H51" s="46">
        <f t="shared" si="3"/>
        <v>8.0000000000000002E-3</v>
      </c>
      <c r="I51" s="46">
        <f t="shared" si="4"/>
        <v>0.99199999999999999</v>
      </c>
      <c r="J51" s="47">
        <f t="shared" si="5"/>
        <v>40527179644.580086</v>
      </c>
      <c r="K51"/>
      <c r="L51"/>
      <c r="M51"/>
      <c r="N51" s="27"/>
    </row>
    <row r="52" spans="2:14" x14ac:dyDescent="0.25">
      <c r="B52" s="9">
        <f t="shared" si="6"/>
        <v>33</v>
      </c>
      <c r="C52" s="42">
        <f>'Simulacion sistema (hoja4)'!BV43</f>
        <v>0.82688283489234538</v>
      </c>
      <c r="D52" s="42">
        <f>'Simulacion sistema (hoja4)'!BW43</f>
        <v>0.84808778231850146</v>
      </c>
      <c r="E52" s="44">
        <f t="shared" si="0"/>
        <v>111438734.59665109</v>
      </c>
      <c r="F52" s="45">
        <f t="shared" si="1"/>
        <v>208.66190348061525</v>
      </c>
      <c r="G52" s="45">
        <f t="shared" si="2"/>
        <v>365.15833109107672</v>
      </c>
      <c r="H52" s="46">
        <f t="shared" si="3"/>
        <v>8.0000000000000002E-3</v>
      </c>
      <c r="I52" s="46">
        <f t="shared" si="4"/>
        <v>0.99199999999999999</v>
      </c>
      <c r="J52" s="47">
        <f t="shared" si="5"/>
        <v>40692782344.214546</v>
      </c>
      <c r="K52"/>
      <c r="L52"/>
      <c r="M52"/>
      <c r="N52" s="27"/>
    </row>
    <row r="53" spans="2:14" x14ac:dyDescent="0.25">
      <c r="B53" s="9">
        <f t="shared" si="6"/>
        <v>34</v>
      </c>
      <c r="C53" s="42">
        <f>'Simulacion sistema (hoja4)'!BV44</f>
        <v>0.8045876899738833</v>
      </c>
      <c r="D53" s="42">
        <f>'Simulacion sistema (hoja4)'!BW44</f>
        <v>0.84678927868529852</v>
      </c>
      <c r="E53" s="44">
        <f t="shared" si="0"/>
        <v>111268111.21924822</v>
      </c>
      <c r="F53" s="45">
        <f t="shared" si="1"/>
        <v>208.66190348061525</v>
      </c>
      <c r="G53" s="45">
        <f t="shared" si="2"/>
        <v>365.15833109107672</v>
      </c>
      <c r="H53" s="46">
        <f t="shared" si="3"/>
        <v>8.0000000000000002E-3</v>
      </c>
      <c r="I53" s="46">
        <f t="shared" si="4"/>
        <v>0.99199999999999999</v>
      </c>
      <c r="J53" s="47">
        <f t="shared" si="5"/>
        <v>40630477796.47699</v>
      </c>
      <c r="K53"/>
      <c r="L53"/>
      <c r="M53"/>
      <c r="N53" s="27"/>
    </row>
    <row r="54" spans="2:14" x14ac:dyDescent="0.25">
      <c r="B54" s="9">
        <f t="shared" si="6"/>
        <v>35</v>
      </c>
      <c r="C54" s="42">
        <f>'Simulacion sistema (hoja4)'!BV45</f>
        <v>0.81427977305816757</v>
      </c>
      <c r="D54" s="42">
        <f>'Simulacion sistema (hoja4)'!BW45</f>
        <v>0.85007806381438189</v>
      </c>
      <c r="E54" s="44">
        <f t="shared" si="0"/>
        <v>111700257.58520979</v>
      </c>
      <c r="F54" s="45">
        <f t="shared" si="1"/>
        <v>208.66190348061525</v>
      </c>
      <c r="G54" s="45">
        <f t="shared" si="2"/>
        <v>365.15833109107672</v>
      </c>
      <c r="H54" s="46">
        <f t="shared" si="3"/>
        <v>8.0000000000000002E-3</v>
      </c>
      <c r="I54" s="46">
        <f t="shared" si="4"/>
        <v>0.99199999999999999</v>
      </c>
      <c r="J54" s="47">
        <f t="shared" si="5"/>
        <v>40788279642.258591</v>
      </c>
      <c r="K54"/>
      <c r="L54"/>
      <c r="M54"/>
      <c r="N54" s="27"/>
    </row>
    <row r="55" spans="2:14" x14ac:dyDescent="0.25">
      <c r="B55" s="9">
        <f t="shared" si="6"/>
        <v>36</v>
      </c>
      <c r="C55" s="42">
        <f>'Simulacion sistema (hoja4)'!BV46</f>
        <v>0.82301655295717258</v>
      </c>
      <c r="D55" s="42">
        <f>'Simulacion sistema (hoja4)'!BW46</f>
        <v>0.84058689215620663</v>
      </c>
      <c r="E55" s="44">
        <f t="shared" si="0"/>
        <v>110453117.62932555</v>
      </c>
      <c r="F55" s="45">
        <f t="shared" si="1"/>
        <v>208.66190348061525</v>
      </c>
      <c r="G55" s="45">
        <f t="shared" si="2"/>
        <v>365.15833109107672</v>
      </c>
      <c r="H55" s="46">
        <f t="shared" si="3"/>
        <v>8.0000000000000002E-3</v>
      </c>
      <c r="I55" s="46">
        <f t="shared" si="4"/>
        <v>0.99199999999999999</v>
      </c>
      <c r="J55" s="47">
        <f t="shared" si="5"/>
        <v>40332876097.330902</v>
      </c>
      <c r="K55"/>
      <c r="L55"/>
      <c r="M55"/>
      <c r="N55" s="27"/>
    </row>
    <row r="56" spans="2:14" x14ac:dyDescent="0.25">
      <c r="B56" s="9">
        <f t="shared" si="6"/>
        <v>37</v>
      </c>
      <c r="C56" s="42">
        <f>'Simulacion sistema (hoja4)'!BV47</f>
        <v>0.83741412223135203</v>
      </c>
      <c r="D56" s="42">
        <f>'Simulacion sistema (hoja4)'!BW47</f>
        <v>0.85394371364805899</v>
      </c>
      <c r="E56" s="44">
        <f t="shared" si="0"/>
        <v>112208203.97335495</v>
      </c>
      <c r="F56" s="45">
        <f t="shared" si="1"/>
        <v>208.66190348061525</v>
      </c>
      <c r="G56" s="45">
        <f t="shared" si="2"/>
        <v>365.15833109107672</v>
      </c>
      <c r="H56" s="46">
        <f t="shared" si="3"/>
        <v>8.0000000000000002E-3</v>
      </c>
      <c r="I56" s="46">
        <f t="shared" si="4"/>
        <v>0.99199999999999999</v>
      </c>
      <c r="J56" s="47">
        <f t="shared" si="5"/>
        <v>40973760497.637421</v>
      </c>
      <c r="K56"/>
      <c r="L56"/>
      <c r="M56"/>
      <c r="N56" s="27"/>
    </row>
    <row r="57" spans="2:14" x14ac:dyDescent="0.25">
      <c r="B57" s="9">
        <f t="shared" si="6"/>
        <v>38</v>
      </c>
      <c r="C57" s="42">
        <f>'Simulacion sistema (hoja4)'!BV48</f>
        <v>0.81769965699002622</v>
      </c>
      <c r="D57" s="42">
        <f>'Simulacion sistema (hoja4)'!BW48</f>
        <v>0.85060552337412354</v>
      </c>
      <c r="E57" s="44">
        <f t="shared" si="0"/>
        <v>111769565.77135983</v>
      </c>
      <c r="F57" s="45">
        <f t="shared" si="1"/>
        <v>208.66190348061525</v>
      </c>
      <c r="G57" s="45">
        <f t="shared" si="2"/>
        <v>365.15833109107672</v>
      </c>
      <c r="H57" s="46">
        <f t="shared" si="3"/>
        <v>8.0000000000000002E-3</v>
      </c>
      <c r="I57" s="46">
        <f t="shared" si="4"/>
        <v>0.99199999999999999</v>
      </c>
      <c r="J57" s="47">
        <f t="shared" si="5"/>
        <v>40813588103.844086</v>
      </c>
      <c r="K57"/>
      <c r="L57"/>
      <c r="M57"/>
      <c r="N57" s="27"/>
    </row>
    <row r="58" spans="2:14" x14ac:dyDescent="0.25">
      <c r="B58" s="9">
        <f t="shared" si="6"/>
        <v>39</v>
      </c>
      <c r="C58" s="42">
        <f>'Simulacion sistema (hoja4)'!BV49</f>
        <v>0.81333624137599436</v>
      </c>
      <c r="D58" s="42">
        <f>'Simulacion sistema (hoja4)'!BW49</f>
        <v>0.84656190138486087</v>
      </c>
      <c r="E58" s="44">
        <f t="shared" si="0"/>
        <v>111238233.84197073</v>
      </c>
      <c r="F58" s="45">
        <f t="shared" si="1"/>
        <v>208.66190348061525</v>
      </c>
      <c r="G58" s="45">
        <f t="shared" si="2"/>
        <v>365.15833109107672</v>
      </c>
      <c r="H58" s="46">
        <f t="shared" si="3"/>
        <v>8.0000000000000002E-3</v>
      </c>
      <c r="I58" s="46">
        <f t="shared" si="4"/>
        <v>0.99199999999999999</v>
      </c>
      <c r="J58" s="47">
        <f t="shared" si="5"/>
        <v>40619567823.25296</v>
      </c>
      <c r="K58"/>
      <c r="L58"/>
      <c r="M58"/>
      <c r="N58" s="27"/>
    </row>
    <row r="59" spans="2:14" x14ac:dyDescent="0.25">
      <c r="B59" s="9">
        <f t="shared" si="6"/>
        <v>40</v>
      </c>
      <c r="C59" s="42">
        <f>'Simulacion sistema (hoja4)'!BV50</f>
        <v>0.83114778300015624</v>
      </c>
      <c r="D59" s="42">
        <f>'Simulacion sistema (hoja4)'!BW50</f>
        <v>0.84998780795255025</v>
      </c>
      <c r="E59" s="44">
        <f t="shared" si="0"/>
        <v>111688397.96496509</v>
      </c>
      <c r="F59" s="45">
        <f t="shared" si="1"/>
        <v>208.66190348061525</v>
      </c>
      <c r="G59" s="45">
        <f t="shared" si="2"/>
        <v>365.15833109107672</v>
      </c>
      <c r="H59" s="46">
        <f t="shared" si="3"/>
        <v>8.0000000000000002E-3</v>
      </c>
      <c r="I59" s="46">
        <f t="shared" si="4"/>
        <v>0.99199999999999999</v>
      </c>
      <c r="J59" s="47">
        <f t="shared" si="5"/>
        <v>40783949003.122658</v>
      </c>
      <c r="K59"/>
      <c r="L59"/>
      <c r="M59"/>
      <c r="N59" s="27"/>
    </row>
    <row r="60" spans="2:14" x14ac:dyDescent="0.25">
      <c r="B60" s="9">
        <f t="shared" si="6"/>
        <v>41</v>
      </c>
      <c r="C60" s="42">
        <f>'Simulacion sistema (hoja4)'!BV51</f>
        <v>0.82331104239489394</v>
      </c>
      <c r="D60" s="42">
        <f>'Simulacion sistema (hoja4)'!BW51</f>
        <v>0.84684585397328471</v>
      </c>
      <c r="E60" s="44">
        <f t="shared" si="0"/>
        <v>111275545.21208961</v>
      </c>
      <c r="F60" s="45">
        <f t="shared" si="1"/>
        <v>208.66190348061525</v>
      </c>
      <c r="G60" s="45">
        <f t="shared" si="2"/>
        <v>365.15833109107672</v>
      </c>
      <c r="H60" s="46">
        <f t="shared" si="3"/>
        <v>8.0000000000000002E-3</v>
      </c>
      <c r="I60" s="46">
        <f t="shared" si="4"/>
        <v>0.99199999999999999</v>
      </c>
      <c r="J60" s="47">
        <f t="shared" si="5"/>
        <v>40633192380.896294</v>
      </c>
      <c r="K60"/>
      <c r="L60"/>
      <c r="M60"/>
      <c r="N60" s="27"/>
    </row>
    <row r="61" spans="2:14" x14ac:dyDescent="0.25">
      <c r="B61" s="9">
        <f t="shared" si="6"/>
        <v>42</v>
      </c>
      <c r="C61" s="42">
        <f>'Simulacion sistema (hoja4)'!BV52</f>
        <v>0.82810475851437437</v>
      </c>
      <c r="D61" s="42">
        <f>'Simulacion sistema (hoja4)'!BW52</f>
        <v>0.84855022129761459</v>
      </c>
      <c r="E61" s="44">
        <f t="shared" si="0"/>
        <v>111499499.07850656</v>
      </c>
      <c r="F61" s="45">
        <f t="shared" si="1"/>
        <v>208.66190348061525</v>
      </c>
      <c r="G61" s="45">
        <f t="shared" si="2"/>
        <v>365.15833109107672</v>
      </c>
      <c r="H61" s="46">
        <f t="shared" si="3"/>
        <v>8.0000000000000002E-3</v>
      </c>
      <c r="I61" s="46">
        <f t="shared" si="4"/>
        <v>0.99199999999999999</v>
      </c>
      <c r="J61" s="47">
        <f t="shared" si="5"/>
        <v>40714971000.998505</v>
      </c>
      <c r="K61"/>
      <c r="L61"/>
      <c r="M61"/>
      <c r="N61" s="27"/>
    </row>
    <row r="62" spans="2:14" x14ac:dyDescent="0.25">
      <c r="B62" s="9">
        <f t="shared" si="6"/>
        <v>43</v>
      </c>
      <c r="C62" s="42">
        <f>'Simulacion sistema (hoja4)'!BV53</f>
        <v>0.82516230674393432</v>
      </c>
      <c r="D62" s="42">
        <f>'Simulacion sistema (hoja4)'!BW53</f>
        <v>0.85099912518570919</v>
      </c>
      <c r="E62" s="44">
        <f t="shared" si="0"/>
        <v>111821285.04940218</v>
      </c>
      <c r="F62" s="45">
        <f t="shared" si="1"/>
        <v>208.66190348061525</v>
      </c>
      <c r="G62" s="45">
        <f t="shared" si="2"/>
        <v>365.15833109107672</v>
      </c>
      <c r="H62" s="46">
        <f t="shared" si="3"/>
        <v>8.0000000000000002E-3</v>
      </c>
      <c r="I62" s="46">
        <f t="shared" si="4"/>
        <v>0.99199999999999999</v>
      </c>
      <c r="J62" s="47">
        <f t="shared" si="5"/>
        <v>40832473829.099266</v>
      </c>
      <c r="K62"/>
      <c r="L62"/>
      <c r="M62"/>
      <c r="N62" s="27"/>
    </row>
    <row r="63" spans="2:14" x14ac:dyDescent="0.25">
      <c r="B63" s="9">
        <f t="shared" si="6"/>
        <v>44</v>
      </c>
      <c r="C63" s="42">
        <f>'Simulacion sistema (hoja4)'!BV54</f>
        <v>0.82158559989881796</v>
      </c>
      <c r="D63" s="42">
        <f>'Simulacion sistema (hoja4)'!BW54</f>
        <v>0.84595584826148174</v>
      </c>
      <c r="E63" s="44">
        <f t="shared" si="0"/>
        <v>111158598.4615587</v>
      </c>
      <c r="F63" s="45">
        <f t="shared" si="1"/>
        <v>208.66190348061525</v>
      </c>
      <c r="G63" s="45">
        <f t="shared" si="2"/>
        <v>365.15833109107672</v>
      </c>
      <c r="H63" s="46">
        <f t="shared" si="3"/>
        <v>8.0000000000000002E-3</v>
      </c>
      <c r="I63" s="46">
        <f t="shared" si="4"/>
        <v>0.99199999999999999</v>
      </c>
      <c r="J63" s="47">
        <f t="shared" si="5"/>
        <v>40590488300.645905</v>
      </c>
      <c r="K63"/>
      <c r="L63"/>
      <c r="M63"/>
      <c r="N63" s="27"/>
    </row>
    <row r="64" spans="2:14" x14ac:dyDescent="0.25">
      <c r="B64" s="9">
        <f t="shared" si="6"/>
        <v>45</v>
      </c>
      <c r="C64" s="42">
        <f>'Simulacion sistema (hoja4)'!BV55</f>
        <v>0.82583494985325023</v>
      </c>
      <c r="D64" s="42">
        <f>'Simulacion sistema (hoja4)'!BW55</f>
        <v>0.84396576815350888</v>
      </c>
      <c r="E64" s="44">
        <f t="shared" si="0"/>
        <v>110897101.93537107</v>
      </c>
      <c r="F64" s="45">
        <f t="shared" si="1"/>
        <v>208.66190348061525</v>
      </c>
      <c r="G64" s="45">
        <f t="shared" si="2"/>
        <v>365.15833109107672</v>
      </c>
      <c r="H64" s="46">
        <f t="shared" si="3"/>
        <v>8.0000000000000002E-3</v>
      </c>
      <c r="I64" s="46">
        <f t="shared" si="4"/>
        <v>0.99199999999999999</v>
      </c>
      <c r="J64" s="47">
        <f t="shared" si="5"/>
        <v>40495000665.557114</v>
      </c>
      <c r="K64"/>
      <c r="L64"/>
      <c r="M64"/>
      <c r="N64" s="27"/>
    </row>
    <row r="65" spans="2:14" x14ac:dyDescent="0.25">
      <c r="B65" s="9">
        <f t="shared" si="6"/>
        <v>46</v>
      </c>
      <c r="C65" s="42">
        <f>'Simulacion sistema (hoja4)'!BV56</f>
        <v>0.83208069577209243</v>
      </c>
      <c r="D65" s="42">
        <f>'Simulacion sistema (hoja4)'!BW56</f>
        <v>0.85037478872634675</v>
      </c>
      <c r="E65" s="44">
        <f t="shared" si="0"/>
        <v>111739247.23864196</v>
      </c>
      <c r="F65" s="45">
        <f t="shared" si="1"/>
        <v>208.66190348061525</v>
      </c>
      <c r="G65" s="45">
        <f t="shared" si="2"/>
        <v>365.15833109107672</v>
      </c>
      <c r="H65" s="46">
        <f t="shared" si="3"/>
        <v>8.0000000000000002E-3</v>
      </c>
      <c r="I65" s="46">
        <f t="shared" si="4"/>
        <v>0.99199999999999999</v>
      </c>
      <c r="J65" s="47">
        <f t="shared" si="5"/>
        <v>40802517039.035698</v>
      </c>
      <c r="K65"/>
      <c r="L65"/>
      <c r="M65"/>
      <c r="N65" s="27"/>
    </row>
    <row r="66" spans="2:14" x14ac:dyDescent="0.25">
      <c r="B66" s="9">
        <f t="shared" si="6"/>
        <v>47</v>
      </c>
      <c r="C66" s="42">
        <f>'Simulacion sistema (hoja4)'!BV57</f>
        <v>0.83185262920067216</v>
      </c>
      <c r="D66" s="42">
        <f>'Simulacion sistema (hoja4)'!BW57</f>
        <v>0.85115694376811124</v>
      </c>
      <c r="E66" s="44">
        <f t="shared" si="0"/>
        <v>111842022.41112982</v>
      </c>
      <c r="F66" s="45">
        <f t="shared" si="1"/>
        <v>208.66190348061525</v>
      </c>
      <c r="G66" s="45">
        <f t="shared" si="2"/>
        <v>365.15833109107672</v>
      </c>
      <c r="H66" s="46">
        <f t="shared" si="3"/>
        <v>8.0000000000000002E-3</v>
      </c>
      <c r="I66" s="46">
        <f t="shared" si="4"/>
        <v>0.99199999999999999</v>
      </c>
      <c r="J66" s="47">
        <f t="shared" si="5"/>
        <v>40840046249.498962</v>
      </c>
      <c r="K66"/>
      <c r="L66"/>
      <c r="M66"/>
      <c r="N66" s="27"/>
    </row>
    <row r="67" spans="2:14" x14ac:dyDescent="0.25">
      <c r="B67" s="9">
        <f t="shared" si="6"/>
        <v>48</v>
      </c>
      <c r="C67" s="42">
        <f>'Simulacion sistema (hoja4)'!BV58</f>
        <v>0.82466342342498422</v>
      </c>
      <c r="D67" s="42">
        <f>'Simulacion sistema (hoja4)'!BW58</f>
        <v>0.8394162709667925</v>
      </c>
      <c r="E67" s="44">
        <f t="shared" si="0"/>
        <v>110299298.00503653</v>
      </c>
      <c r="F67" s="45">
        <f t="shared" si="1"/>
        <v>208.66190348061525</v>
      </c>
      <c r="G67" s="45">
        <f t="shared" si="2"/>
        <v>365.15833109107672</v>
      </c>
      <c r="H67" s="46">
        <f t="shared" si="3"/>
        <v>8.0000000000000002E-3</v>
      </c>
      <c r="I67" s="46">
        <f t="shared" si="4"/>
        <v>0.99199999999999999</v>
      </c>
      <c r="J67" s="47">
        <f t="shared" si="5"/>
        <v>40276707580.036469</v>
      </c>
      <c r="K67"/>
      <c r="L67"/>
      <c r="M67"/>
      <c r="N67" s="27"/>
    </row>
    <row r="68" spans="2:14" x14ac:dyDescent="0.25">
      <c r="B68" s="9">
        <f t="shared" si="6"/>
        <v>49</v>
      </c>
      <c r="C68" s="42">
        <f>'Simulacion sistema (hoja4)'!BV59</f>
        <v>0.82681703329794642</v>
      </c>
      <c r="D68" s="42">
        <f>'Simulacion sistema (hoja4)'!BW59</f>
        <v>0.8434080180425273</v>
      </c>
      <c r="E68" s="44">
        <f t="shared" si="0"/>
        <v>110823813.57078809</v>
      </c>
      <c r="F68" s="45">
        <f t="shared" si="1"/>
        <v>208.66190348061525</v>
      </c>
      <c r="G68" s="45">
        <f t="shared" si="2"/>
        <v>365.15833109107672</v>
      </c>
      <c r="H68" s="46">
        <f t="shared" si="3"/>
        <v>8.0000000000000002E-3</v>
      </c>
      <c r="I68" s="46">
        <f t="shared" si="4"/>
        <v>0.99199999999999999</v>
      </c>
      <c r="J68" s="47">
        <f t="shared" si="5"/>
        <v>40468238808.6576</v>
      </c>
      <c r="K68"/>
      <c r="L68"/>
      <c r="M68"/>
      <c r="N68" s="27"/>
    </row>
    <row r="69" spans="2:14" x14ac:dyDescent="0.25">
      <c r="B69" s="9">
        <f t="shared" si="6"/>
        <v>50</v>
      </c>
      <c r="C69" s="42">
        <f>'Simulacion sistema (hoja4)'!BV60</f>
        <v>0.82049401129606248</v>
      </c>
      <c r="D69" s="42">
        <f>'Simulacion sistema (hoja4)'!BW60</f>
        <v>0.84275169280828832</v>
      </c>
      <c r="E69" s="44">
        <f t="shared" si="0"/>
        <v>110737572.43500909</v>
      </c>
      <c r="F69" s="45">
        <f t="shared" si="1"/>
        <v>208.66190348061525</v>
      </c>
      <c r="G69" s="45">
        <f t="shared" si="2"/>
        <v>365.15833109107672</v>
      </c>
      <c r="H69" s="46">
        <f t="shared" si="3"/>
        <v>8.0000000000000002E-3</v>
      </c>
      <c r="I69" s="46">
        <f t="shared" si="4"/>
        <v>0.99199999999999999</v>
      </c>
      <c r="J69" s="47">
        <f t="shared" si="5"/>
        <v>40436747139.445137</v>
      </c>
      <c r="K69"/>
      <c r="L69"/>
      <c r="M69"/>
      <c r="N69" s="27"/>
    </row>
    <row r="70" spans="2:14" x14ac:dyDescent="0.25">
      <c r="B70" s="9">
        <f t="shared" si="6"/>
        <v>51</v>
      </c>
      <c r="C70" s="42">
        <f>'Simulacion sistema (hoja4)'!BV61</f>
        <v>0.82720683486899849</v>
      </c>
      <c r="D70" s="42">
        <f>'Simulacion sistema (hoja4)'!BW61</f>
        <v>0.84988658461512778</v>
      </c>
      <c r="E70" s="44">
        <f t="shared" si="0"/>
        <v>111675097.21842779</v>
      </c>
      <c r="F70" s="45">
        <f t="shared" si="1"/>
        <v>208.66190348061525</v>
      </c>
      <c r="G70" s="45">
        <f t="shared" si="2"/>
        <v>365.15833109107672</v>
      </c>
      <c r="H70" s="46">
        <f t="shared" si="3"/>
        <v>8.0000000000000002E-3</v>
      </c>
      <c r="I70" s="46">
        <f t="shared" si="4"/>
        <v>0.99199999999999999</v>
      </c>
      <c r="J70" s="47">
        <f t="shared" si="5"/>
        <v>40779092124.714836</v>
      </c>
      <c r="K70"/>
      <c r="L70"/>
      <c r="M70"/>
      <c r="N70" s="27"/>
    </row>
    <row r="71" spans="2:14" x14ac:dyDescent="0.25">
      <c r="B71" s="9">
        <f t="shared" si="6"/>
        <v>52</v>
      </c>
      <c r="C71" s="42">
        <f>'Simulacion sistema (hoja4)'!BV62</f>
        <v>0.81139628715661871</v>
      </c>
      <c r="D71" s="42">
        <f>'Simulacion sistema (hoja4)'!BW62</f>
        <v>0.85117257570656446</v>
      </c>
      <c r="E71" s="44">
        <f t="shared" si="0"/>
        <v>111844076.44784258</v>
      </c>
      <c r="F71" s="45">
        <f t="shared" si="1"/>
        <v>208.66190348061525</v>
      </c>
      <c r="G71" s="45">
        <f t="shared" si="2"/>
        <v>365.15833109107672</v>
      </c>
      <c r="H71" s="46">
        <f t="shared" si="3"/>
        <v>8.0000000000000002E-3</v>
      </c>
      <c r="I71" s="46">
        <f t="shared" si="4"/>
        <v>0.99199999999999999</v>
      </c>
      <c r="J71" s="47">
        <f t="shared" si="5"/>
        <v>40840796298.116997</v>
      </c>
      <c r="K71"/>
      <c r="L71"/>
      <c r="M71"/>
      <c r="N71" s="27"/>
    </row>
    <row r="72" spans="2:14" x14ac:dyDescent="0.25">
      <c r="B72" s="9">
        <f t="shared" si="6"/>
        <v>53</v>
      </c>
      <c r="C72" s="42">
        <f>'Simulacion sistema (hoja4)'!BV63</f>
        <v>0.83142124818829954</v>
      </c>
      <c r="D72" s="42">
        <f>'Simulacion sistema (hoja4)'!BW63</f>
        <v>0.85081105701243143</v>
      </c>
      <c r="E72" s="44">
        <f t="shared" si="0"/>
        <v>111796572.89143349</v>
      </c>
      <c r="F72" s="45">
        <f t="shared" si="1"/>
        <v>208.66190348061525</v>
      </c>
      <c r="G72" s="45">
        <f t="shared" si="2"/>
        <v>365.15833109107672</v>
      </c>
      <c r="H72" s="46">
        <f t="shared" si="3"/>
        <v>8.0000000000000002E-3</v>
      </c>
      <c r="I72" s="46">
        <f t="shared" si="4"/>
        <v>0.99199999999999999</v>
      </c>
      <c r="J72" s="47">
        <f t="shared" si="5"/>
        <v>40823449978.737762</v>
      </c>
      <c r="K72"/>
      <c r="L72"/>
      <c r="M72"/>
      <c r="N72" s="27"/>
    </row>
    <row r="73" spans="2:14" x14ac:dyDescent="0.25">
      <c r="B73" s="9">
        <f t="shared" si="6"/>
        <v>54</v>
      </c>
      <c r="C73" s="42">
        <f>'Simulacion sistema (hoja4)'!BV64</f>
        <v>0.82149198978314375</v>
      </c>
      <c r="D73" s="42">
        <f>'Simulacion sistema (hoja4)'!BW64</f>
        <v>0.84809040732300012</v>
      </c>
      <c r="E73" s="44">
        <f t="shared" si="0"/>
        <v>111439079.5222422</v>
      </c>
      <c r="F73" s="45">
        <f t="shared" si="1"/>
        <v>208.66190348061525</v>
      </c>
      <c r="G73" s="45">
        <f t="shared" si="2"/>
        <v>365.15833109107672</v>
      </c>
      <c r="H73" s="46">
        <f t="shared" si="3"/>
        <v>8.0000000000000002E-3</v>
      </c>
      <c r="I73" s="46">
        <f t="shared" si="4"/>
        <v>0.99199999999999999</v>
      </c>
      <c r="J73" s="47">
        <f t="shared" si="5"/>
        <v>40692908296.667747</v>
      </c>
      <c r="K73"/>
      <c r="L73"/>
      <c r="M73"/>
      <c r="N73" s="27"/>
    </row>
    <row r="74" spans="2:14" x14ac:dyDescent="0.25">
      <c r="B74" s="9">
        <f t="shared" si="6"/>
        <v>55</v>
      </c>
      <c r="C74" s="42">
        <f>'Simulacion sistema (hoja4)'!BV65</f>
        <v>0.82529023620951703</v>
      </c>
      <c r="D74" s="42">
        <f>'Simulacion sistema (hoja4)'!BW65</f>
        <v>0.84768376834777226</v>
      </c>
      <c r="E74" s="44">
        <f t="shared" si="0"/>
        <v>111385647.16089727</v>
      </c>
      <c r="F74" s="45">
        <f t="shared" si="1"/>
        <v>208.66190348061525</v>
      </c>
      <c r="G74" s="45">
        <f t="shared" si="2"/>
        <v>365.15833109107672</v>
      </c>
      <c r="H74" s="46">
        <f t="shared" si="3"/>
        <v>8.0000000000000002E-3</v>
      </c>
      <c r="I74" s="46">
        <f t="shared" si="4"/>
        <v>0.99199999999999999</v>
      </c>
      <c r="J74" s="47">
        <f t="shared" si="5"/>
        <v>40673397024.772774</v>
      </c>
      <c r="K74"/>
      <c r="L74"/>
      <c r="M74"/>
      <c r="N74" s="27"/>
    </row>
    <row r="75" spans="2:14" x14ac:dyDescent="0.25">
      <c r="B75" s="9">
        <f t="shared" si="6"/>
        <v>56</v>
      </c>
      <c r="C75" s="42">
        <f>'Simulacion sistema (hoja4)'!BV66</f>
        <v>0.82063805778251619</v>
      </c>
      <c r="D75" s="42">
        <f>'Simulacion sistema (hoja4)'!BW66</f>
        <v>0.84519457731296099</v>
      </c>
      <c r="E75" s="44">
        <f t="shared" si="0"/>
        <v>111058567.45892307</v>
      </c>
      <c r="F75" s="45">
        <f t="shared" si="1"/>
        <v>208.66190348061525</v>
      </c>
      <c r="G75" s="45">
        <f t="shared" si="2"/>
        <v>365.15833109107672</v>
      </c>
      <c r="H75" s="46">
        <f t="shared" si="3"/>
        <v>8.0000000000000002E-3</v>
      </c>
      <c r="I75" s="46">
        <f t="shared" si="4"/>
        <v>0.99199999999999999</v>
      </c>
      <c r="J75" s="47">
        <f t="shared" si="5"/>
        <v>40553961146.666107</v>
      </c>
      <c r="K75"/>
      <c r="L75"/>
      <c r="M75"/>
      <c r="N75" s="27"/>
    </row>
    <row r="76" spans="2:14" x14ac:dyDescent="0.25">
      <c r="B76" s="9">
        <f t="shared" si="6"/>
        <v>57</v>
      </c>
      <c r="C76" s="42">
        <f>'Simulacion sistema (hoja4)'!BV67</f>
        <v>0.82396553434130837</v>
      </c>
      <c r="D76" s="42">
        <f>'Simulacion sistema (hoja4)'!BW67</f>
        <v>0.8397757037563226</v>
      </c>
      <c r="E76" s="44">
        <f t="shared" si="0"/>
        <v>110346527.47358079</v>
      </c>
      <c r="F76" s="45">
        <f t="shared" si="1"/>
        <v>208.66190348061525</v>
      </c>
      <c r="G76" s="45">
        <f t="shared" si="2"/>
        <v>365.15833109107672</v>
      </c>
      <c r="H76" s="46">
        <f t="shared" si="3"/>
        <v>8.0000000000000002E-3</v>
      </c>
      <c r="I76" s="46">
        <f t="shared" si="4"/>
        <v>0.99199999999999999</v>
      </c>
      <c r="J76" s="47">
        <f t="shared" si="5"/>
        <v>40293953813.94841</v>
      </c>
      <c r="K76"/>
      <c r="L76"/>
      <c r="M76"/>
      <c r="N76" s="27"/>
    </row>
    <row r="77" spans="2:14" x14ac:dyDescent="0.25">
      <c r="B77" s="9">
        <f t="shared" si="6"/>
        <v>58</v>
      </c>
      <c r="C77" s="42">
        <f>'Simulacion sistema (hoja4)'!BV68</f>
        <v>0.83365003409762284</v>
      </c>
      <c r="D77" s="42">
        <f>'Simulacion sistema (hoja4)'!BW68</f>
        <v>0.85049934880916633</v>
      </c>
      <c r="E77" s="44">
        <f t="shared" si="0"/>
        <v>111755614.43352446</v>
      </c>
      <c r="F77" s="45">
        <f t="shared" si="1"/>
        <v>208.66190348061525</v>
      </c>
      <c r="G77" s="45">
        <f t="shared" si="2"/>
        <v>365.15833109107672</v>
      </c>
      <c r="H77" s="46">
        <f t="shared" si="3"/>
        <v>8.0000000000000002E-3</v>
      </c>
      <c r="I77" s="46">
        <f t="shared" si="4"/>
        <v>0.99199999999999999</v>
      </c>
      <c r="J77" s="47">
        <f t="shared" si="5"/>
        <v>40808493656.603638</v>
      </c>
      <c r="K77"/>
      <c r="L77"/>
      <c r="M77"/>
      <c r="N77" s="27"/>
    </row>
    <row r="78" spans="2:14" x14ac:dyDescent="0.25">
      <c r="B78" s="9">
        <f t="shared" si="6"/>
        <v>59</v>
      </c>
      <c r="C78" s="42">
        <f>'Simulacion sistema (hoja4)'!BV69</f>
        <v>0.82384597856891095</v>
      </c>
      <c r="D78" s="42">
        <f>'Simulacion sistema (hoja4)'!BW69</f>
        <v>0.84857779211493578</v>
      </c>
      <c r="E78" s="44">
        <f t="shared" si="0"/>
        <v>111503121.88390256</v>
      </c>
      <c r="F78" s="45">
        <f t="shared" si="1"/>
        <v>208.66190348061525</v>
      </c>
      <c r="G78" s="45">
        <f t="shared" si="2"/>
        <v>365.15833109107672</v>
      </c>
      <c r="H78" s="46">
        <f t="shared" si="3"/>
        <v>8.0000000000000002E-3</v>
      </c>
      <c r="I78" s="46">
        <f t="shared" si="4"/>
        <v>0.99199999999999999</v>
      </c>
      <c r="J78" s="47">
        <f t="shared" si="5"/>
        <v>40716293898.570778</v>
      </c>
      <c r="K78"/>
      <c r="L78"/>
      <c r="M78"/>
      <c r="N78" s="27"/>
    </row>
    <row r="79" spans="2:14" x14ac:dyDescent="0.25">
      <c r="B79" s="9">
        <f t="shared" si="6"/>
        <v>60</v>
      </c>
      <c r="C79" s="42">
        <f>'Simulacion sistema (hoja4)'!BV70</f>
        <v>0.84038397229107786</v>
      </c>
      <c r="D79" s="42">
        <f>'Simulacion sistema (hoja4)'!BW70</f>
        <v>0.85021454494767923</v>
      </c>
      <c r="E79" s="44">
        <f t="shared" si="0"/>
        <v>111718191.20612505</v>
      </c>
      <c r="F79" s="45">
        <f t="shared" si="1"/>
        <v>208.66190348061525</v>
      </c>
      <c r="G79" s="45">
        <f t="shared" si="2"/>
        <v>365.15833109107672</v>
      </c>
      <c r="H79" s="46">
        <f t="shared" si="3"/>
        <v>8.0000000000000002E-3</v>
      </c>
      <c r="I79" s="46">
        <f t="shared" si="4"/>
        <v>0.99199999999999999</v>
      </c>
      <c r="J79" s="47">
        <f t="shared" si="5"/>
        <v>40794828253.34243</v>
      </c>
      <c r="K79"/>
      <c r="L79"/>
      <c r="M79"/>
      <c r="N79" s="27"/>
    </row>
    <row r="80" spans="2:14" x14ac:dyDescent="0.25">
      <c r="B80" s="9">
        <f t="shared" si="6"/>
        <v>61</v>
      </c>
      <c r="C80" s="42">
        <f>'Simulacion sistema (hoja4)'!BV71</f>
        <v>0.80844728334629878</v>
      </c>
      <c r="D80" s="42">
        <f>'Simulacion sistema (hoja4)'!BW71</f>
        <v>0.84747644249706477</v>
      </c>
      <c r="E80" s="44">
        <f t="shared" si="0"/>
        <v>111358404.54411431</v>
      </c>
      <c r="F80" s="45">
        <f t="shared" si="1"/>
        <v>208.66190348061525</v>
      </c>
      <c r="G80" s="45">
        <f t="shared" si="2"/>
        <v>365.15833109107672</v>
      </c>
      <c r="H80" s="46">
        <f t="shared" si="3"/>
        <v>8.0000000000000002E-3</v>
      </c>
      <c r="I80" s="46">
        <f t="shared" si="4"/>
        <v>0.99199999999999999</v>
      </c>
      <c r="J80" s="47">
        <f t="shared" si="5"/>
        <v>40663449156.293755</v>
      </c>
      <c r="K80"/>
      <c r="L80"/>
      <c r="M80"/>
      <c r="N80" s="27"/>
    </row>
    <row r="81" spans="2:14" x14ac:dyDescent="0.25">
      <c r="B81" s="9">
        <f t="shared" si="6"/>
        <v>62</v>
      </c>
      <c r="C81" s="42">
        <f>'Simulacion sistema (hoja4)'!BV72</f>
        <v>0.82702479671662787</v>
      </c>
      <c r="D81" s="42">
        <f>'Simulacion sistema (hoja4)'!BW72</f>
        <v>0.84163251572120534</v>
      </c>
      <c r="E81" s="44">
        <f t="shared" si="0"/>
        <v>110590512.56576638</v>
      </c>
      <c r="F81" s="45">
        <f t="shared" si="1"/>
        <v>208.66190348061525</v>
      </c>
      <c r="G81" s="45">
        <f t="shared" si="2"/>
        <v>365.15833109107672</v>
      </c>
      <c r="H81" s="46">
        <f t="shared" si="3"/>
        <v>8.0000000000000002E-3</v>
      </c>
      <c r="I81" s="46">
        <f t="shared" si="4"/>
        <v>0.99199999999999999</v>
      </c>
      <c r="J81" s="47">
        <f t="shared" si="5"/>
        <v>40383047003.022003</v>
      </c>
      <c r="K81"/>
      <c r="L81"/>
      <c r="M81"/>
      <c r="N81" s="27"/>
    </row>
    <row r="82" spans="2:14" x14ac:dyDescent="0.25">
      <c r="B82" s="9">
        <f t="shared" si="6"/>
        <v>63</v>
      </c>
      <c r="C82" s="42">
        <f>'Simulacion sistema (hoja4)'!BV73</f>
        <v>0.83378580476026598</v>
      </c>
      <c r="D82" s="42">
        <f>'Simulacion sistema (hoja4)'!BW73</f>
        <v>0.85122751157984111</v>
      </c>
      <c r="E82" s="44">
        <f t="shared" si="0"/>
        <v>111851295.02159111</v>
      </c>
      <c r="F82" s="45">
        <f t="shared" si="1"/>
        <v>208.66190348061525</v>
      </c>
      <c r="G82" s="45">
        <f t="shared" si="2"/>
        <v>365.15833109107672</v>
      </c>
      <c r="H82" s="46">
        <f t="shared" si="3"/>
        <v>8.0000000000000002E-3</v>
      </c>
      <c r="I82" s="46">
        <f t="shared" si="4"/>
        <v>0.99199999999999999</v>
      </c>
      <c r="J82" s="47">
        <f t="shared" si="5"/>
        <v>40843432220.459869</v>
      </c>
      <c r="K82"/>
      <c r="L82"/>
      <c r="M82"/>
      <c r="N82" s="27"/>
    </row>
    <row r="83" spans="2:14" x14ac:dyDescent="0.25">
      <c r="B83" s="9">
        <f t="shared" si="6"/>
        <v>64</v>
      </c>
      <c r="C83" s="42">
        <f>'Simulacion sistema (hoja4)'!BV74</f>
        <v>0.81935482580920105</v>
      </c>
      <c r="D83" s="42">
        <f>'Simulacion sistema (hoja4)'!BW74</f>
        <v>0.84467044349576026</v>
      </c>
      <c r="E83" s="44">
        <f t="shared" si="0"/>
        <v>110989696.2753429</v>
      </c>
      <c r="F83" s="45">
        <f t="shared" si="1"/>
        <v>208.66190348061525</v>
      </c>
      <c r="G83" s="45">
        <f t="shared" si="2"/>
        <v>365.15833109107672</v>
      </c>
      <c r="H83" s="46">
        <f t="shared" si="3"/>
        <v>8.0000000000000002E-3</v>
      </c>
      <c r="I83" s="46">
        <f t="shared" si="4"/>
        <v>0.99199999999999999</v>
      </c>
      <c r="J83" s="47">
        <f t="shared" si="5"/>
        <v>40528812260.209709</v>
      </c>
      <c r="K83"/>
      <c r="L83"/>
      <c r="M83"/>
      <c r="N83" s="27"/>
    </row>
    <row r="84" spans="2:14" x14ac:dyDescent="0.25">
      <c r="B84" s="9">
        <f t="shared" si="6"/>
        <v>65</v>
      </c>
      <c r="C84" s="42">
        <f>'Simulacion sistema (hoja4)'!BV75</f>
        <v>0.82258664446338214</v>
      </c>
      <c r="D84" s="42">
        <f>'Simulacion sistema (hoja4)'!BW75</f>
        <v>0.84232509902995711</v>
      </c>
      <c r="E84" s="44">
        <f t="shared" si="0"/>
        <v>110681518.01253636</v>
      </c>
      <c r="F84" s="45">
        <f t="shared" si="1"/>
        <v>208.66190348061525</v>
      </c>
      <c r="G84" s="45">
        <f t="shared" si="2"/>
        <v>365.15833109107672</v>
      </c>
      <c r="H84" s="46">
        <f t="shared" si="3"/>
        <v>8.0000000000000002E-3</v>
      </c>
      <c r="I84" s="46">
        <f t="shared" si="4"/>
        <v>0.99199999999999999</v>
      </c>
      <c r="J84" s="47">
        <f t="shared" si="5"/>
        <v>40416278400.084724</v>
      </c>
      <c r="K84"/>
      <c r="L84"/>
      <c r="M84"/>
      <c r="N84" s="27"/>
    </row>
    <row r="85" spans="2:14" x14ac:dyDescent="0.25">
      <c r="B85" s="9">
        <f t="shared" si="6"/>
        <v>66</v>
      </c>
      <c r="C85" s="42">
        <f>'Simulacion sistema (hoja4)'!BV76</f>
        <v>0.82682246202278276</v>
      </c>
      <c r="D85" s="42">
        <f>'Simulacion sistema (hoja4)'!BW76</f>
        <v>0.84806557251165005</v>
      </c>
      <c r="E85" s="44">
        <f t="shared" ref="E85:E148" si="7">+D85*$F$13*$F$14</f>
        <v>111435816.22803082</v>
      </c>
      <c r="F85" s="45">
        <f t="shared" ref="F85:F148" si="8">+$F$11*F$16</f>
        <v>208.66190348061525</v>
      </c>
      <c r="G85" s="45">
        <f t="shared" ref="G85:G148" si="9">+$F$11*F$15</f>
        <v>365.15833109107672</v>
      </c>
      <c r="H85" s="46">
        <f t="shared" ref="H85:H148" si="10">+COUNTIF($C$20:$C$1019,"&lt;"&amp;$F$12)/1000</f>
        <v>8.0000000000000002E-3</v>
      </c>
      <c r="I85" s="46">
        <f t="shared" ref="I85:I148" si="11">1-H85</f>
        <v>0.99199999999999999</v>
      </c>
      <c r="J85" s="47">
        <f t="shared" ref="J85:J148" si="12">+IF(C85&lt;$F$12,E85*F85,E85*G85)</f>
        <v>40691716677.599655</v>
      </c>
      <c r="K85"/>
      <c r="L85"/>
      <c r="M85"/>
      <c r="N85" s="27"/>
    </row>
    <row r="86" spans="2:14" x14ac:dyDescent="0.25">
      <c r="B86" s="9">
        <f t="shared" ref="B86:B149" si="13">+B85+1</f>
        <v>67</v>
      </c>
      <c r="C86" s="42">
        <f>'Simulacion sistema (hoja4)'!BV77</f>
        <v>0.815614079540109</v>
      </c>
      <c r="D86" s="42">
        <f>'Simulacion sistema (hoja4)'!BW77</f>
        <v>0.85230348790074406</v>
      </c>
      <c r="E86" s="44">
        <f t="shared" si="7"/>
        <v>111992678.31015778</v>
      </c>
      <c r="F86" s="45">
        <f t="shared" si="8"/>
        <v>208.66190348061525</v>
      </c>
      <c r="G86" s="45">
        <f t="shared" si="9"/>
        <v>365.15833109107672</v>
      </c>
      <c r="H86" s="46">
        <f t="shared" si="10"/>
        <v>8.0000000000000002E-3</v>
      </c>
      <c r="I86" s="46">
        <f t="shared" si="11"/>
        <v>0.99199999999999999</v>
      </c>
      <c r="J86" s="47">
        <f t="shared" si="12"/>
        <v>40895059506.157036</v>
      </c>
      <c r="K86"/>
      <c r="L86"/>
      <c r="M86"/>
      <c r="N86" s="27"/>
    </row>
    <row r="87" spans="2:14" x14ac:dyDescent="0.25">
      <c r="B87" s="9">
        <f t="shared" si="13"/>
        <v>68</v>
      </c>
      <c r="C87" s="42">
        <f>'Simulacion sistema (hoja4)'!BV78</f>
        <v>0.82440707833294613</v>
      </c>
      <c r="D87" s="42">
        <f>'Simulacion sistema (hoja4)'!BW78</f>
        <v>0.84525626540984311</v>
      </c>
      <c r="E87" s="44">
        <f t="shared" si="7"/>
        <v>111066673.27485339</v>
      </c>
      <c r="F87" s="45">
        <f t="shared" si="8"/>
        <v>208.66190348061525</v>
      </c>
      <c r="G87" s="45">
        <f t="shared" si="9"/>
        <v>365.15833109107672</v>
      </c>
      <c r="H87" s="46">
        <f t="shared" si="10"/>
        <v>8.0000000000000002E-3</v>
      </c>
      <c r="I87" s="46">
        <f t="shared" si="11"/>
        <v>0.99199999999999999</v>
      </c>
      <c r="J87" s="47">
        <f t="shared" si="12"/>
        <v>40556921052.883354</v>
      </c>
      <c r="K87"/>
      <c r="L87"/>
      <c r="M87"/>
      <c r="N87" s="27"/>
    </row>
    <row r="88" spans="2:14" x14ac:dyDescent="0.25">
      <c r="B88" s="9">
        <f t="shared" si="13"/>
        <v>69</v>
      </c>
      <c r="C88" s="42">
        <f>'Simulacion sistema (hoja4)'!BV79</f>
        <v>0.83143212045561954</v>
      </c>
      <c r="D88" s="42">
        <f>'Simulacion sistema (hoja4)'!BW79</f>
        <v>0.85143097061900352</v>
      </c>
      <c r="E88" s="44">
        <f t="shared" si="7"/>
        <v>111878029.53933705</v>
      </c>
      <c r="F88" s="45">
        <f t="shared" si="8"/>
        <v>208.66190348061525</v>
      </c>
      <c r="G88" s="45">
        <f t="shared" si="9"/>
        <v>365.15833109107672</v>
      </c>
      <c r="H88" s="46">
        <f t="shared" si="10"/>
        <v>8.0000000000000002E-3</v>
      </c>
      <c r="I88" s="46">
        <f t="shared" si="11"/>
        <v>0.99199999999999999</v>
      </c>
      <c r="J88" s="47">
        <f t="shared" si="12"/>
        <v>40853194552.342499</v>
      </c>
      <c r="K88"/>
      <c r="L88"/>
      <c r="M88"/>
      <c r="N88" s="27"/>
    </row>
    <row r="89" spans="2:14" x14ac:dyDescent="0.25">
      <c r="B89" s="9">
        <f t="shared" si="13"/>
        <v>70</v>
      </c>
      <c r="C89" s="42">
        <f>'Simulacion sistema (hoja4)'!BV80</f>
        <v>0.81808268746218915</v>
      </c>
      <c r="D89" s="42">
        <f>'Simulacion sistema (hoja4)'!BW80</f>
        <v>0.851333870209382</v>
      </c>
      <c r="E89" s="44">
        <f t="shared" si="7"/>
        <v>111865270.5455128</v>
      </c>
      <c r="F89" s="45">
        <f t="shared" si="8"/>
        <v>208.66190348061525</v>
      </c>
      <c r="G89" s="45">
        <f t="shared" si="9"/>
        <v>365.15833109107672</v>
      </c>
      <c r="H89" s="46">
        <f t="shared" si="10"/>
        <v>8.0000000000000002E-3</v>
      </c>
      <c r="I89" s="46">
        <f t="shared" si="11"/>
        <v>0.99199999999999999</v>
      </c>
      <c r="J89" s="47">
        <f t="shared" si="12"/>
        <v>40848535499.451233</v>
      </c>
      <c r="K89"/>
      <c r="L89"/>
      <c r="M89"/>
      <c r="N89" s="27"/>
    </row>
    <row r="90" spans="2:14" x14ac:dyDescent="0.25">
      <c r="B90" s="9">
        <f t="shared" si="13"/>
        <v>71</v>
      </c>
      <c r="C90" s="42">
        <f>'Simulacion sistema (hoja4)'!BV81</f>
        <v>0.82011512670271181</v>
      </c>
      <c r="D90" s="42">
        <f>'Simulacion sistema (hoja4)'!BW81</f>
        <v>0.84754583588776744</v>
      </c>
      <c r="E90" s="44">
        <f t="shared" si="7"/>
        <v>111367522.83565263</v>
      </c>
      <c r="F90" s="45">
        <f t="shared" si="8"/>
        <v>208.66190348061525</v>
      </c>
      <c r="G90" s="45">
        <f t="shared" si="9"/>
        <v>365.15833109107672</v>
      </c>
      <c r="H90" s="46">
        <f t="shared" si="10"/>
        <v>8.0000000000000002E-3</v>
      </c>
      <c r="I90" s="46">
        <f t="shared" si="11"/>
        <v>0.99199999999999999</v>
      </c>
      <c r="J90" s="47">
        <f t="shared" si="12"/>
        <v>40666778776.414291</v>
      </c>
      <c r="K90"/>
      <c r="L90"/>
      <c r="M90"/>
      <c r="N90" s="27"/>
    </row>
    <row r="91" spans="2:14" x14ac:dyDescent="0.25">
      <c r="B91" s="9">
        <f t="shared" si="13"/>
        <v>72</v>
      </c>
      <c r="C91" s="42">
        <f>'Simulacion sistema (hoja4)'!BV82</f>
        <v>0.80824366042506879</v>
      </c>
      <c r="D91" s="42">
        <f>'Simulacion sistema (hoja4)'!BW82</f>
        <v>0.8449650054629001</v>
      </c>
      <c r="E91" s="44">
        <f t="shared" si="7"/>
        <v>111028401.71782507</v>
      </c>
      <c r="F91" s="45">
        <f t="shared" si="8"/>
        <v>208.66190348061525</v>
      </c>
      <c r="G91" s="45">
        <f t="shared" si="9"/>
        <v>365.15833109107672</v>
      </c>
      <c r="H91" s="46">
        <f t="shared" si="10"/>
        <v>8.0000000000000002E-3</v>
      </c>
      <c r="I91" s="46">
        <f t="shared" si="11"/>
        <v>0.99199999999999999</v>
      </c>
      <c r="J91" s="47">
        <f t="shared" si="12"/>
        <v>40542945874.990639</v>
      </c>
      <c r="K91"/>
      <c r="L91"/>
      <c r="M91"/>
      <c r="N91" s="27"/>
    </row>
    <row r="92" spans="2:14" x14ac:dyDescent="0.25">
      <c r="B92" s="9">
        <f t="shared" si="13"/>
        <v>73</v>
      </c>
      <c r="C92" s="42">
        <f>'Simulacion sistema (hoja4)'!BV83</f>
        <v>0.81309545336253486</v>
      </c>
      <c r="D92" s="42">
        <f>'Simulacion sistema (hoja4)'!BW83</f>
        <v>0.84576405423757095</v>
      </c>
      <c r="E92" s="44">
        <f t="shared" si="7"/>
        <v>111133396.72681682</v>
      </c>
      <c r="F92" s="45">
        <f t="shared" si="8"/>
        <v>208.66190348061525</v>
      </c>
      <c r="G92" s="45">
        <f t="shared" si="9"/>
        <v>365.15833109107672</v>
      </c>
      <c r="H92" s="46">
        <f t="shared" si="10"/>
        <v>8.0000000000000002E-3</v>
      </c>
      <c r="I92" s="46">
        <f t="shared" si="11"/>
        <v>0.99199999999999999</v>
      </c>
      <c r="J92" s="47">
        <f t="shared" si="12"/>
        <v>40581285677.246956</v>
      </c>
      <c r="K92"/>
      <c r="L92"/>
      <c r="M92"/>
      <c r="N92" s="27"/>
    </row>
    <row r="93" spans="2:14" x14ac:dyDescent="0.25">
      <c r="B93" s="9">
        <f t="shared" si="13"/>
        <v>74</v>
      </c>
      <c r="C93" s="42">
        <f>'Simulacion sistema (hoja4)'!BV84</f>
        <v>0.81909847439341121</v>
      </c>
      <c r="D93" s="42">
        <f>'Simulacion sistema (hoja4)'!BW84</f>
        <v>0.84779336022299145</v>
      </c>
      <c r="E93" s="44">
        <f t="shared" si="7"/>
        <v>111400047.53330107</v>
      </c>
      <c r="F93" s="45">
        <f t="shared" si="8"/>
        <v>208.66190348061525</v>
      </c>
      <c r="G93" s="45">
        <f t="shared" si="9"/>
        <v>365.15833109107672</v>
      </c>
      <c r="H93" s="46">
        <f t="shared" si="10"/>
        <v>8.0000000000000002E-3</v>
      </c>
      <c r="I93" s="46">
        <f t="shared" si="11"/>
        <v>0.99199999999999999</v>
      </c>
      <c r="J93" s="47">
        <f t="shared" si="12"/>
        <v>40678655440.726837</v>
      </c>
      <c r="K93"/>
      <c r="L93"/>
      <c r="M93"/>
      <c r="N93" s="27"/>
    </row>
    <row r="94" spans="2:14" x14ac:dyDescent="0.25">
      <c r="B94" s="9">
        <f t="shared" si="13"/>
        <v>75</v>
      </c>
      <c r="C94" s="42">
        <f>'Simulacion sistema (hoja4)'!BV85</f>
        <v>0.82576372459337599</v>
      </c>
      <c r="D94" s="42">
        <f>'Simulacion sistema (hoja4)'!BW85</f>
        <v>0.84542243781993254</v>
      </c>
      <c r="E94" s="44">
        <f t="shared" si="7"/>
        <v>111088508.32953914</v>
      </c>
      <c r="F94" s="45">
        <f t="shared" si="8"/>
        <v>208.66190348061525</v>
      </c>
      <c r="G94" s="45">
        <f t="shared" si="9"/>
        <v>365.15833109107672</v>
      </c>
      <c r="H94" s="46">
        <f t="shared" si="10"/>
        <v>8.0000000000000002E-3</v>
      </c>
      <c r="I94" s="46">
        <f t="shared" si="11"/>
        <v>0.99199999999999999</v>
      </c>
      <c r="J94" s="47">
        <f t="shared" si="12"/>
        <v>40564894305.011688</v>
      </c>
      <c r="K94"/>
      <c r="L94"/>
      <c r="M94"/>
      <c r="N94" s="27"/>
    </row>
    <row r="95" spans="2:14" x14ac:dyDescent="0.25">
      <c r="B95" s="9">
        <f t="shared" si="13"/>
        <v>76</v>
      </c>
      <c r="C95" s="42">
        <f>'Simulacion sistema (hoja4)'!BV86</f>
        <v>0.81782234194380476</v>
      </c>
      <c r="D95" s="42">
        <f>'Simulacion sistema (hoja4)'!BW86</f>
        <v>0.84624139965805822</v>
      </c>
      <c r="E95" s="44">
        <f t="shared" si="7"/>
        <v>111196119.91506885</v>
      </c>
      <c r="F95" s="45">
        <f t="shared" si="8"/>
        <v>208.66190348061525</v>
      </c>
      <c r="G95" s="45">
        <f t="shared" si="9"/>
        <v>365.15833109107672</v>
      </c>
      <c r="H95" s="46">
        <f t="shared" si="10"/>
        <v>8.0000000000000002E-3</v>
      </c>
      <c r="I95" s="46">
        <f t="shared" si="11"/>
        <v>0.99199999999999999</v>
      </c>
      <c r="J95" s="47">
        <f t="shared" si="12"/>
        <v>40604189571.989784</v>
      </c>
      <c r="K95"/>
      <c r="L95"/>
      <c r="M95"/>
      <c r="N95" s="27"/>
    </row>
    <row r="96" spans="2:14" x14ac:dyDescent="0.25">
      <c r="B96" s="9">
        <f t="shared" si="13"/>
        <v>77</v>
      </c>
      <c r="C96" s="42">
        <f>'Simulacion sistema (hoja4)'!BV87</f>
        <v>0.82715411656046267</v>
      </c>
      <c r="D96" s="42">
        <f>'Simulacion sistema (hoja4)'!BW87</f>
        <v>0.84833658703710024</v>
      </c>
      <c r="E96" s="44">
        <f t="shared" si="7"/>
        <v>111471427.53667498</v>
      </c>
      <c r="F96" s="45">
        <f t="shared" si="8"/>
        <v>208.66190348061525</v>
      </c>
      <c r="G96" s="45">
        <f t="shared" si="9"/>
        <v>365.15833109107672</v>
      </c>
      <c r="H96" s="46">
        <f t="shared" si="10"/>
        <v>8.0000000000000002E-3</v>
      </c>
      <c r="I96" s="46">
        <f t="shared" si="11"/>
        <v>0.99199999999999999</v>
      </c>
      <c r="J96" s="47">
        <f t="shared" si="12"/>
        <v>40704720443.632126</v>
      </c>
      <c r="K96"/>
      <c r="L96"/>
      <c r="M96"/>
      <c r="N96" s="27"/>
    </row>
    <row r="97" spans="2:14" x14ac:dyDescent="0.25">
      <c r="B97" s="9">
        <f t="shared" si="13"/>
        <v>78</v>
      </c>
      <c r="C97" s="42">
        <f>'Simulacion sistema (hoja4)'!BV88</f>
        <v>0.83246644182961238</v>
      </c>
      <c r="D97" s="42">
        <f>'Simulacion sistema (hoja4)'!BW88</f>
        <v>0.85286624589771953</v>
      </c>
      <c r="E97" s="44">
        <f t="shared" si="7"/>
        <v>112066624.71096034</v>
      </c>
      <c r="F97" s="45">
        <f t="shared" si="8"/>
        <v>208.66190348061525</v>
      </c>
      <c r="G97" s="45">
        <f t="shared" si="9"/>
        <v>365.15833109107672</v>
      </c>
      <c r="H97" s="46">
        <f t="shared" si="10"/>
        <v>8.0000000000000002E-3</v>
      </c>
      <c r="I97" s="46">
        <f t="shared" si="11"/>
        <v>0.99199999999999999</v>
      </c>
      <c r="J97" s="47">
        <f t="shared" si="12"/>
        <v>40922061650.464294</v>
      </c>
      <c r="K97"/>
      <c r="L97"/>
      <c r="M97"/>
      <c r="N97" s="27"/>
    </row>
    <row r="98" spans="2:14" x14ac:dyDescent="0.25">
      <c r="B98" s="9">
        <f t="shared" si="13"/>
        <v>79</v>
      </c>
      <c r="C98" s="42">
        <f>'Simulacion sistema (hoja4)'!BV89</f>
        <v>0.82503444104207857</v>
      </c>
      <c r="D98" s="42">
        <f>'Simulacion sistema (hoja4)'!BW89</f>
        <v>0.84379633277630472</v>
      </c>
      <c r="E98" s="44">
        <f t="shared" si="7"/>
        <v>110874838.12680644</v>
      </c>
      <c r="F98" s="45">
        <f t="shared" si="8"/>
        <v>208.66190348061525</v>
      </c>
      <c r="G98" s="45">
        <f t="shared" si="9"/>
        <v>365.15833109107672</v>
      </c>
      <c r="H98" s="46">
        <f t="shared" si="10"/>
        <v>8.0000000000000002E-3</v>
      </c>
      <c r="I98" s="46">
        <f t="shared" si="11"/>
        <v>0.99199999999999999</v>
      </c>
      <c r="J98" s="47">
        <f t="shared" si="12"/>
        <v>40486870850.377922</v>
      </c>
      <c r="K98"/>
      <c r="L98"/>
      <c r="M98"/>
      <c r="N98" s="27"/>
    </row>
    <row r="99" spans="2:14" x14ac:dyDescent="0.25">
      <c r="B99" s="9">
        <f t="shared" si="13"/>
        <v>80</v>
      </c>
      <c r="C99" s="42">
        <f>'Simulacion sistema (hoja4)'!BV90</f>
        <v>0.8019295879798054</v>
      </c>
      <c r="D99" s="42">
        <f>'Simulacion sistema (hoja4)'!BW90</f>
        <v>0.84161674985993407</v>
      </c>
      <c r="E99" s="44">
        <f t="shared" si="7"/>
        <v>110588440.93159533</v>
      </c>
      <c r="F99" s="45">
        <f t="shared" si="8"/>
        <v>208.66190348061525</v>
      </c>
      <c r="G99" s="45">
        <f t="shared" si="9"/>
        <v>365.15833109107672</v>
      </c>
      <c r="H99" s="46">
        <f t="shared" si="10"/>
        <v>8.0000000000000002E-3</v>
      </c>
      <c r="I99" s="46">
        <f t="shared" si="11"/>
        <v>0.99199999999999999</v>
      </c>
      <c r="J99" s="47">
        <f t="shared" si="12"/>
        <v>40382290528.545464</v>
      </c>
      <c r="K99"/>
      <c r="L99"/>
      <c r="M99"/>
      <c r="N99" s="27"/>
    </row>
    <row r="100" spans="2:14" x14ac:dyDescent="0.25">
      <c r="B100" s="9">
        <f t="shared" si="13"/>
        <v>81</v>
      </c>
      <c r="C100" s="42">
        <f>'Simulacion sistema (hoja4)'!BV91</f>
        <v>0.81433321411696369</v>
      </c>
      <c r="D100" s="42">
        <f>'Simulacion sistema (hoja4)'!BW91</f>
        <v>0.84424375545220254</v>
      </c>
      <c r="E100" s="44">
        <f t="shared" si="7"/>
        <v>110933629.46641941</v>
      </c>
      <c r="F100" s="45">
        <f t="shared" si="8"/>
        <v>208.66190348061525</v>
      </c>
      <c r="G100" s="45">
        <f t="shared" si="9"/>
        <v>365.15833109107672</v>
      </c>
      <c r="H100" s="46">
        <f t="shared" si="10"/>
        <v>8.0000000000000002E-3</v>
      </c>
      <c r="I100" s="46">
        <f t="shared" si="11"/>
        <v>0.99199999999999999</v>
      </c>
      <c r="J100" s="47">
        <f t="shared" si="12"/>
        <v>40508338997.833603</v>
      </c>
      <c r="K100"/>
      <c r="L100"/>
      <c r="M100"/>
      <c r="N100" s="27"/>
    </row>
    <row r="101" spans="2:14" x14ac:dyDescent="0.25">
      <c r="B101" s="9">
        <f t="shared" si="13"/>
        <v>82</v>
      </c>
      <c r="C101" s="42">
        <f>'Simulacion sistema (hoja4)'!BV92</f>
        <v>0.83078067154038837</v>
      </c>
      <c r="D101" s="42">
        <f>'Simulacion sistema (hoja4)'!BW92</f>
        <v>0.84986915272983155</v>
      </c>
      <c r="E101" s="44">
        <f t="shared" si="7"/>
        <v>111672806.66869988</v>
      </c>
      <c r="F101" s="45">
        <f t="shared" si="8"/>
        <v>208.66190348061525</v>
      </c>
      <c r="G101" s="45">
        <f t="shared" si="9"/>
        <v>365.15833109107672</v>
      </c>
      <c r="H101" s="46">
        <f t="shared" si="10"/>
        <v>8.0000000000000002E-3</v>
      </c>
      <c r="I101" s="46">
        <f t="shared" si="11"/>
        <v>0.99199999999999999</v>
      </c>
      <c r="J101" s="47">
        <f t="shared" si="12"/>
        <v>40778255711.398911</v>
      </c>
      <c r="K101"/>
      <c r="L101"/>
      <c r="M101"/>
      <c r="N101" s="27"/>
    </row>
    <row r="102" spans="2:14" x14ac:dyDescent="0.25">
      <c r="B102" s="9">
        <f t="shared" si="13"/>
        <v>83</v>
      </c>
      <c r="C102" s="42">
        <f>'Simulacion sistema (hoja4)'!BV93</f>
        <v>0.84113883635876452</v>
      </c>
      <c r="D102" s="42">
        <f>'Simulacion sistema (hoja4)'!BW93</f>
        <v>0.85795875558694734</v>
      </c>
      <c r="E102" s="44">
        <f t="shared" si="7"/>
        <v>112735780.48412488</v>
      </c>
      <c r="F102" s="45">
        <f t="shared" si="8"/>
        <v>208.66190348061525</v>
      </c>
      <c r="G102" s="45">
        <f t="shared" si="9"/>
        <v>365.15833109107672</v>
      </c>
      <c r="H102" s="46">
        <f t="shared" si="10"/>
        <v>8.0000000000000002E-3</v>
      </c>
      <c r="I102" s="46">
        <f t="shared" si="11"/>
        <v>0.99199999999999999</v>
      </c>
      <c r="J102" s="47">
        <f t="shared" si="12"/>
        <v>41166409455.833023</v>
      </c>
      <c r="K102"/>
      <c r="L102" s="27"/>
      <c r="M102" s="27"/>
      <c r="N102" s="27"/>
    </row>
    <row r="103" spans="2:14" x14ac:dyDescent="0.25">
      <c r="B103" s="9">
        <f t="shared" si="13"/>
        <v>84</v>
      </c>
      <c r="C103" s="42">
        <f>'Simulacion sistema (hoja4)'!BV94</f>
        <v>0.81725242104255891</v>
      </c>
      <c r="D103" s="42">
        <f>'Simulacion sistema (hoja4)'!BW94</f>
        <v>0.84613773916050516</v>
      </c>
      <c r="E103" s="44">
        <f t="shared" si="7"/>
        <v>111182498.92569037</v>
      </c>
      <c r="F103" s="45">
        <f t="shared" si="8"/>
        <v>208.66190348061525</v>
      </c>
      <c r="G103" s="45">
        <f t="shared" si="9"/>
        <v>365.15833109107672</v>
      </c>
      <c r="H103" s="46">
        <f t="shared" si="10"/>
        <v>8.0000000000000002E-3</v>
      </c>
      <c r="I103" s="46">
        <f t="shared" si="11"/>
        <v>0.99199999999999999</v>
      </c>
      <c r="J103" s="47">
        <f t="shared" si="12"/>
        <v>40599215754.240524</v>
      </c>
      <c r="K103"/>
      <c r="L103" s="27"/>
      <c r="M103" s="27"/>
      <c r="N103" s="27"/>
    </row>
    <row r="104" spans="2:14" x14ac:dyDescent="0.25">
      <c r="B104" s="9">
        <f t="shared" si="13"/>
        <v>85</v>
      </c>
      <c r="C104" s="42">
        <f>'Simulacion sistema (hoja4)'!BV95</f>
        <v>0.80469811562805793</v>
      </c>
      <c r="D104" s="42">
        <f>'Simulacion sistema (hoja4)'!BW95</f>
        <v>0.84175647262869158</v>
      </c>
      <c r="E104" s="44">
        <f t="shared" si="7"/>
        <v>110606800.50341007</v>
      </c>
      <c r="F104" s="45">
        <f t="shared" si="8"/>
        <v>208.66190348061525</v>
      </c>
      <c r="G104" s="45">
        <f t="shared" si="9"/>
        <v>365.15833109107672</v>
      </c>
      <c r="H104" s="46">
        <f t="shared" si="10"/>
        <v>8.0000000000000002E-3</v>
      </c>
      <c r="I104" s="46">
        <f t="shared" si="11"/>
        <v>0.99199999999999999</v>
      </c>
      <c r="J104" s="47">
        <f t="shared" si="12"/>
        <v>40388994679.148888</v>
      </c>
      <c r="K104"/>
      <c r="L104" s="27"/>
      <c r="M104" s="27"/>
      <c r="N104" s="27"/>
    </row>
    <row r="105" spans="2:14" x14ac:dyDescent="0.25">
      <c r="B105" s="9">
        <f t="shared" si="13"/>
        <v>86</v>
      </c>
      <c r="C105" s="42">
        <f>'Simulacion sistema (hoja4)'!BV96</f>
        <v>0.8199335468963419</v>
      </c>
      <c r="D105" s="42">
        <f>'Simulacion sistema (hoja4)'!BW96</f>
        <v>0.84427794828045555</v>
      </c>
      <c r="E105" s="44">
        <f t="shared" si="7"/>
        <v>110938122.40405186</v>
      </c>
      <c r="F105" s="45">
        <f t="shared" si="8"/>
        <v>208.66190348061525</v>
      </c>
      <c r="G105" s="45">
        <f t="shared" si="9"/>
        <v>365.15833109107672</v>
      </c>
      <c r="H105" s="46">
        <f t="shared" si="10"/>
        <v>8.0000000000000002E-3</v>
      </c>
      <c r="I105" s="46">
        <f t="shared" si="11"/>
        <v>0.99199999999999999</v>
      </c>
      <c r="J105" s="47">
        <f t="shared" si="12"/>
        <v>40509979631.441162</v>
      </c>
      <c r="K105"/>
      <c r="L105" s="27"/>
      <c r="M105" s="27"/>
      <c r="N105" s="27"/>
    </row>
    <row r="106" spans="2:14" x14ac:dyDescent="0.25">
      <c r="B106" s="9">
        <f t="shared" si="13"/>
        <v>87</v>
      </c>
      <c r="C106" s="42">
        <f>'Simulacion sistema (hoja4)'!BV97</f>
        <v>0.80921216722087574</v>
      </c>
      <c r="D106" s="42">
        <f>'Simulacion sistema (hoja4)'!BW97</f>
        <v>0.84264999296862386</v>
      </c>
      <c r="E106" s="44">
        <f t="shared" si="7"/>
        <v>110724209.07607716</v>
      </c>
      <c r="F106" s="45">
        <f t="shared" si="8"/>
        <v>208.66190348061525</v>
      </c>
      <c r="G106" s="45">
        <f t="shared" si="9"/>
        <v>365.15833109107672</v>
      </c>
      <c r="H106" s="46">
        <f t="shared" si="10"/>
        <v>8.0000000000000002E-3</v>
      </c>
      <c r="I106" s="46">
        <f t="shared" si="11"/>
        <v>0.99199999999999999</v>
      </c>
      <c r="J106" s="47">
        <f t="shared" si="12"/>
        <v>40431867397.599785</v>
      </c>
      <c r="K106"/>
      <c r="L106" s="27"/>
      <c r="M106" s="27"/>
      <c r="N106" s="27"/>
    </row>
    <row r="107" spans="2:14" x14ac:dyDescent="0.25">
      <c r="B107" s="9">
        <f t="shared" si="13"/>
        <v>88</v>
      </c>
      <c r="C107" s="42">
        <f>'Simulacion sistema (hoja4)'!BV98</f>
        <v>0.81355300016521426</v>
      </c>
      <c r="D107" s="42">
        <f>'Simulacion sistema (hoja4)'!BW98</f>
        <v>0.84254119922429216</v>
      </c>
      <c r="E107" s="44">
        <f t="shared" si="7"/>
        <v>110709913.57807198</v>
      </c>
      <c r="F107" s="45">
        <f t="shared" si="8"/>
        <v>208.66190348061525</v>
      </c>
      <c r="G107" s="45">
        <f t="shared" si="9"/>
        <v>365.15833109107672</v>
      </c>
      <c r="H107" s="46">
        <f t="shared" si="10"/>
        <v>8.0000000000000002E-3</v>
      </c>
      <c r="I107" s="46">
        <f t="shared" si="11"/>
        <v>0.99199999999999999</v>
      </c>
      <c r="J107" s="47">
        <f t="shared" si="12"/>
        <v>40426647277.406097</v>
      </c>
      <c r="K107"/>
      <c r="L107" s="27"/>
      <c r="M107" s="27"/>
      <c r="N107" s="27"/>
    </row>
    <row r="108" spans="2:14" x14ac:dyDescent="0.25">
      <c r="B108" s="9">
        <f t="shared" si="13"/>
        <v>89</v>
      </c>
      <c r="C108" s="42">
        <f>'Simulacion sistema (hoja4)'!BV99</f>
        <v>0.82108571180395129</v>
      </c>
      <c r="D108" s="42">
        <f>'Simulacion sistema (hoja4)'!BW99</f>
        <v>0.84869604713211799</v>
      </c>
      <c r="E108" s="44">
        <f t="shared" si="7"/>
        <v>111518660.5931603</v>
      </c>
      <c r="F108" s="45">
        <f t="shared" si="8"/>
        <v>208.66190348061525</v>
      </c>
      <c r="G108" s="45">
        <f t="shared" si="9"/>
        <v>365.15833109107672</v>
      </c>
      <c r="H108" s="46">
        <f t="shared" si="10"/>
        <v>8.0000000000000002E-3</v>
      </c>
      <c r="I108" s="46">
        <f t="shared" si="11"/>
        <v>0.99199999999999999</v>
      </c>
      <c r="J108" s="47">
        <f t="shared" si="12"/>
        <v>40721967987.71064</v>
      </c>
      <c r="K108"/>
      <c r="L108" s="27"/>
      <c r="M108" s="27"/>
      <c r="N108" s="27"/>
    </row>
    <row r="109" spans="2:14" x14ac:dyDescent="0.25">
      <c r="B109" s="9">
        <f t="shared" si="13"/>
        <v>90</v>
      </c>
      <c r="C109" s="42">
        <f>'Simulacion sistema (hoja4)'!BV100</f>
        <v>0.81893235047330837</v>
      </c>
      <c r="D109" s="42">
        <f>'Simulacion sistema (hoja4)'!BW100</f>
        <v>0.84495999675386702</v>
      </c>
      <c r="E109" s="44">
        <f t="shared" si="7"/>
        <v>111027743.57345812</v>
      </c>
      <c r="F109" s="45">
        <f t="shared" si="8"/>
        <v>208.66190348061525</v>
      </c>
      <c r="G109" s="45">
        <f t="shared" si="9"/>
        <v>365.15833109107672</v>
      </c>
      <c r="H109" s="46">
        <f t="shared" si="10"/>
        <v>8.0000000000000002E-3</v>
      </c>
      <c r="I109" s="46">
        <f t="shared" si="11"/>
        <v>0.99199999999999999</v>
      </c>
      <c r="J109" s="47">
        <f t="shared" si="12"/>
        <v>40542705548.091988</v>
      </c>
      <c r="K109"/>
      <c r="L109" s="27"/>
      <c r="M109" s="27"/>
      <c r="N109" s="27"/>
    </row>
    <row r="110" spans="2:14" x14ac:dyDescent="0.25">
      <c r="B110" s="9">
        <f t="shared" si="13"/>
        <v>91</v>
      </c>
      <c r="C110" s="42">
        <f>'Simulacion sistema (hoja4)'!BV101</f>
        <v>0.82345208975397099</v>
      </c>
      <c r="D110" s="42">
        <f>'Simulacion sistema (hoja4)'!BW101</f>
        <v>0.84663311985021461</v>
      </c>
      <c r="E110" s="44">
        <f t="shared" si="7"/>
        <v>111247591.9483182</v>
      </c>
      <c r="F110" s="45">
        <f t="shared" si="8"/>
        <v>208.66190348061525</v>
      </c>
      <c r="G110" s="45">
        <f t="shared" si="9"/>
        <v>365.15833109107672</v>
      </c>
      <c r="H110" s="46">
        <f t="shared" si="10"/>
        <v>8.0000000000000002E-3</v>
      </c>
      <c r="I110" s="46">
        <f t="shared" si="11"/>
        <v>0.99199999999999999</v>
      </c>
      <c r="J110" s="47">
        <f t="shared" si="12"/>
        <v>40622985013.748978</v>
      </c>
      <c r="K110" s="27"/>
      <c r="L110" s="27"/>
      <c r="M110" s="27"/>
      <c r="N110" s="27"/>
    </row>
    <row r="111" spans="2:14" x14ac:dyDescent="0.25">
      <c r="B111" s="9">
        <f t="shared" si="13"/>
        <v>92</v>
      </c>
      <c r="C111" s="42">
        <f>'Simulacion sistema (hoja4)'!BV102</f>
        <v>0.81387299955045622</v>
      </c>
      <c r="D111" s="42">
        <f>'Simulacion sistema (hoja4)'!BW102</f>
        <v>0.85021670070844946</v>
      </c>
      <c r="E111" s="44">
        <f t="shared" si="7"/>
        <v>111718474.47309026</v>
      </c>
      <c r="F111" s="45">
        <f t="shared" si="8"/>
        <v>208.66190348061525</v>
      </c>
      <c r="G111" s="45">
        <f t="shared" si="9"/>
        <v>365.15833109107672</v>
      </c>
      <c r="H111" s="46">
        <f t="shared" si="10"/>
        <v>8.0000000000000002E-3</v>
      </c>
      <c r="I111" s="46">
        <f t="shared" si="11"/>
        <v>0.99199999999999999</v>
      </c>
      <c r="J111" s="47">
        <f t="shared" si="12"/>
        <v>40794931690.634697</v>
      </c>
      <c r="K111" s="27"/>
      <c r="L111" s="27"/>
      <c r="M111" s="27"/>
      <c r="N111" s="27"/>
    </row>
    <row r="112" spans="2:14" x14ac:dyDescent="0.25">
      <c r="B112" s="9">
        <f t="shared" si="13"/>
        <v>93</v>
      </c>
      <c r="C112" s="42">
        <f>'Simulacion sistema (hoja4)'!BV103</f>
        <v>0.81283337924078181</v>
      </c>
      <c r="D112" s="42">
        <f>'Simulacion sistema (hoja4)'!BW103</f>
        <v>0.84596262614738749</v>
      </c>
      <c r="E112" s="44">
        <f t="shared" si="7"/>
        <v>111159489.07576671</v>
      </c>
      <c r="F112" s="45">
        <f t="shared" si="8"/>
        <v>208.66190348061525</v>
      </c>
      <c r="G112" s="45">
        <f t="shared" si="9"/>
        <v>365.15833109107672</v>
      </c>
      <c r="H112" s="46">
        <f t="shared" si="10"/>
        <v>8.0000000000000002E-3</v>
      </c>
      <c r="I112" s="46">
        <f t="shared" si="11"/>
        <v>0.99199999999999999</v>
      </c>
      <c r="J112" s="47">
        <f t="shared" si="12"/>
        <v>40590813515.84375</v>
      </c>
      <c r="K112" s="27"/>
      <c r="L112" s="27"/>
      <c r="M112" s="27"/>
      <c r="N112" s="27"/>
    </row>
    <row r="113" spans="2:14" x14ac:dyDescent="0.25">
      <c r="B113" s="9">
        <f t="shared" si="13"/>
        <v>94</v>
      </c>
      <c r="C113" s="42">
        <f>'Simulacion sistema (hoja4)'!BV104</f>
        <v>0.81853649224504699</v>
      </c>
      <c r="D113" s="42">
        <f>'Simulacion sistema (hoja4)'!BW104</f>
        <v>0.84660508598400575</v>
      </c>
      <c r="E113" s="44">
        <f t="shared" si="7"/>
        <v>111243908.29829834</v>
      </c>
      <c r="F113" s="45">
        <f t="shared" si="8"/>
        <v>208.66190348061525</v>
      </c>
      <c r="G113" s="45">
        <f t="shared" si="9"/>
        <v>365.15833109107672</v>
      </c>
      <c r="H113" s="46">
        <f t="shared" si="10"/>
        <v>8.0000000000000002E-3</v>
      </c>
      <c r="I113" s="46">
        <f t="shared" si="11"/>
        <v>0.99199999999999999</v>
      </c>
      <c r="J113" s="47">
        <f t="shared" si="12"/>
        <v>40621639898.255402</v>
      </c>
      <c r="K113" s="27"/>
      <c r="L113" s="27"/>
      <c r="M113" s="27"/>
      <c r="N113" s="27"/>
    </row>
    <row r="114" spans="2:14" x14ac:dyDescent="0.25">
      <c r="B114" s="9">
        <f t="shared" si="13"/>
        <v>95</v>
      </c>
      <c r="C114" s="42">
        <f>'Simulacion sistema (hoja4)'!BV105</f>
        <v>0.8212825834468821</v>
      </c>
      <c r="D114" s="42">
        <f>'Simulacion sistema (hoja4)'!BW105</f>
        <v>0.85243112861147718</v>
      </c>
      <c r="E114" s="44">
        <f t="shared" si="7"/>
        <v>112009450.2995481</v>
      </c>
      <c r="F114" s="45">
        <f t="shared" si="8"/>
        <v>208.66190348061525</v>
      </c>
      <c r="G114" s="45">
        <f t="shared" si="9"/>
        <v>365.15833109107672</v>
      </c>
      <c r="H114" s="46">
        <f t="shared" si="10"/>
        <v>8.0000000000000002E-3</v>
      </c>
      <c r="I114" s="46">
        <f t="shared" si="11"/>
        <v>0.99199999999999999</v>
      </c>
      <c r="J114" s="47">
        <f t="shared" si="12"/>
        <v>40901183937.81189</v>
      </c>
      <c r="K114" s="27"/>
      <c r="L114" s="27"/>
      <c r="M114" s="27"/>
      <c r="N114" s="27"/>
    </row>
    <row r="115" spans="2:14" x14ac:dyDescent="0.25">
      <c r="B115" s="9">
        <f t="shared" si="13"/>
        <v>96</v>
      </c>
      <c r="C115" s="42">
        <f>'Simulacion sistema (hoja4)'!BV106</f>
        <v>0.81806250379438183</v>
      </c>
      <c r="D115" s="42">
        <f>'Simulacion sistema (hoja4)'!BW106</f>
        <v>0.85082568664872005</v>
      </c>
      <c r="E115" s="44">
        <f t="shared" si="7"/>
        <v>111798495.22564182</v>
      </c>
      <c r="F115" s="45">
        <f t="shared" si="8"/>
        <v>208.66190348061525</v>
      </c>
      <c r="G115" s="45">
        <f t="shared" si="9"/>
        <v>365.15833109107672</v>
      </c>
      <c r="H115" s="46">
        <f t="shared" si="10"/>
        <v>8.0000000000000002E-3</v>
      </c>
      <c r="I115" s="46">
        <f t="shared" si="11"/>
        <v>0.99199999999999999</v>
      </c>
      <c r="J115" s="47">
        <f t="shared" si="12"/>
        <v>40824151935.089073</v>
      </c>
      <c r="K115" s="27"/>
      <c r="L115" s="27"/>
      <c r="M115" s="27"/>
      <c r="N115" s="27"/>
    </row>
    <row r="116" spans="2:14" x14ac:dyDescent="0.25">
      <c r="B116" s="9">
        <f t="shared" si="13"/>
        <v>97</v>
      </c>
      <c r="C116" s="42">
        <f>'Simulacion sistema (hoja4)'!BV107</f>
        <v>0.82996040438187624</v>
      </c>
      <c r="D116" s="42">
        <f>'Simulacion sistema (hoja4)'!BW107</f>
        <v>0.85104882649883917</v>
      </c>
      <c r="E116" s="44">
        <f t="shared" si="7"/>
        <v>111827815.80194746</v>
      </c>
      <c r="F116" s="45">
        <f t="shared" si="8"/>
        <v>208.66190348061525</v>
      </c>
      <c r="G116" s="45">
        <f t="shared" si="9"/>
        <v>365.15833109107672</v>
      </c>
      <c r="H116" s="46">
        <f t="shared" si="10"/>
        <v>8.0000000000000002E-3</v>
      </c>
      <c r="I116" s="46">
        <f t="shared" si="11"/>
        <v>0.99199999999999999</v>
      </c>
      <c r="J116" s="47">
        <f t="shared" si="12"/>
        <v>40834858587.799469</v>
      </c>
      <c r="K116" s="27"/>
      <c r="L116" s="27"/>
      <c r="M116" s="27"/>
      <c r="N116" s="27"/>
    </row>
    <row r="117" spans="2:14" x14ac:dyDescent="0.25">
      <c r="B117" s="9">
        <f t="shared" si="13"/>
        <v>98</v>
      </c>
      <c r="C117" s="42">
        <f>'Simulacion sistema (hoja4)'!BV108</f>
        <v>0.83438503057293167</v>
      </c>
      <c r="D117" s="42">
        <f>'Simulacion sistema (hoja4)'!BW108</f>
        <v>0.84651479638899729</v>
      </c>
      <c r="E117" s="44">
        <f t="shared" si="7"/>
        <v>111232044.24551424</v>
      </c>
      <c r="F117" s="45">
        <f t="shared" si="8"/>
        <v>208.66190348061525</v>
      </c>
      <c r="G117" s="45">
        <f t="shared" si="9"/>
        <v>365.15833109107672</v>
      </c>
      <c r="H117" s="46">
        <f t="shared" si="10"/>
        <v>8.0000000000000002E-3</v>
      </c>
      <c r="I117" s="46">
        <f t="shared" si="11"/>
        <v>0.99199999999999999</v>
      </c>
      <c r="J117" s="47">
        <f t="shared" si="12"/>
        <v>40617307640.540787</v>
      </c>
      <c r="K117" s="27"/>
      <c r="L117" s="27"/>
      <c r="M117" s="27"/>
      <c r="N117" s="27"/>
    </row>
    <row r="118" spans="2:14" x14ac:dyDescent="0.25">
      <c r="B118" s="9">
        <f t="shared" si="13"/>
        <v>99</v>
      </c>
      <c r="C118" s="42">
        <f>'Simulacion sistema (hoja4)'!BV109</f>
        <v>0.82768942769453346</v>
      </c>
      <c r="D118" s="42">
        <f>'Simulacion sistema (hoja4)'!BW109</f>
        <v>0.84790991792606629</v>
      </c>
      <c r="E118" s="44">
        <f t="shared" si="7"/>
        <v>111415363.21548511</v>
      </c>
      <c r="F118" s="45">
        <f t="shared" si="8"/>
        <v>208.66190348061525</v>
      </c>
      <c r="G118" s="45">
        <f t="shared" si="9"/>
        <v>365.15833109107672</v>
      </c>
      <c r="H118" s="46">
        <f t="shared" si="10"/>
        <v>8.0000000000000002E-3</v>
      </c>
      <c r="I118" s="46">
        <f t="shared" si="11"/>
        <v>0.99199999999999999</v>
      </c>
      <c r="J118" s="47">
        <f t="shared" si="12"/>
        <v>40684248089.672684</v>
      </c>
      <c r="K118" s="27"/>
      <c r="L118" s="27"/>
      <c r="M118" s="27"/>
      <c r="N118" s="27"/>
    </row>
    <row r="119" spans="2:14" x14ac:dyDescent="0.25">
      <c r="B119" s="9">
        <f t="shared" si="13"/>
        <v>100</v>
      </c>
      <c r="C119" s="42">
        <f>'Simulacion sistema (hoja4)'!BV110</f>
        <v>0.81653148471540493</v>
      </c>
      <c r="D119" s="42">
        <f>'Simulacion sistema (hoja4)'!BW110</f>
        <v>0.84333685529334179</v>
      </c>
      <c r="E119" s="44">
        <f t="shared" si="7"/>
        <v>110814462.78554511</v>
      </c>
      <c r="F119" s="45">
        <f t="shared" si="8"/>
        <v>208.66190348061525</v>
      </c>
      <c r="G119" s="45">
        <f t="shared" si="9"/>
        <v>365.15833109107672</v>
      </c>
      <c r="H119" s="46">
        <f t="shared" si="10"/>
        <v>8.0000000000000002E-3</v>
      </c>
      <c r="I119" s="46">
        <f t="shared" si="11"/>
        <v>0.99199999999999999</v>
      </c>
      <c r="J119" s="47">
        <f t="shared" si="12"/>
        <v>40464824291.52388</v>
      </c>
      <c r="K119" s="27"/>
      <c r="L119" s="27"/>
      <c r="M119" s="27"/>
      <c r="N119" s="27"/>
    </row>
    <row r="120" spans="2:14" x14ac:dyDescent="0.25">
      <c r="B120" s="9">
        <f t="shared" si="13"/>
        <v>101</v>
      </c>
      <c r="C120" s="42">
        <f>'Simulacion sistema (hoja4)'!BV111</f>
        <v>0.82036995254636469</v>
      </c>
      <c r="D120" s="42">
        <f>'Simulacion sistema (hoja4)'!BW111</f>
        <v>0.84646060485924579</v>
      </c>
      <c r="E120" s="44">
        <f t="shared" si="7"/>
        <v>111224923.47850491</v>
      </c>
      <c r="F120" s="45">
        <f t="shared" si="8"/>
        <v>208.66190348061525</v>
      </c>
      <c r="G120" s="45">
        <f t="shared" si="9"/>
        <v>365.15833109107672</v>
      </c>
      <c r="H120" s="46">
        <f t="shared" si="10"/>
        <v>8.0000000000000002E-3</v>
      </c>
      <c r="I120" s="46">
        <f t="shared" si="11"/>
        <v>0.99199999999999999</v>
      </c>
      <c r="J120" s="47">
        <f t="shared" si="12"/>
        <v>40614707433.14357</v>
      </c>
      <c r="K120" s="27"/>
      <c r="L120" s="27"/>
      <c r="M120" s="27"/>
      <c r="N120" s="27"/>
    </row>
    <row r="121" spans="2:14" x14ac:dyDescent="0.25">
      <c r="B121" s="9">
        <f t="shared" si="13"/>
        <v>102</v>
      </c>
      <c r="C121" s="42">
        <f>'Simulacion sistema (hoja4)'!BV112</f>
        <v>0.81608722257216326</v>
      </c>
      <c r="D121" s="42">
        <f>'Simulacion sistema (hoja4)'!BW112</f>
        <v>0.84969956260415991</v>
      </c>
      <c r="E121" s="44">
        <f t="shared" si="7"/>
        <v>111650522.52618662</v>
      </c>
      <c r="F121" s="45">
        <f t="shared" si="8"/>
        <v>208.66190348061525</v>
      </c>
      <c r="G121" s="45">
        <f t="shared" si="9"/>
        <v>365.15833109107672</v>
      </c>
      <c r="H121" s="46">
        <f t="shared" si="10"/>
        <v>8.0000000000000002E-3</v>
      </c>
      <c r="I121" s="46">
        <f t="shared" si="11"/>
        <v>0.99199999999999999</v>
      </c>
      <c r="J121" s="47">
        <f t="shared" si="12"/>
        <v>40770118471.108971</v>
      </c>
      <c r="K121" s="27"/>
      <c r="L121" s="27"/>
      <c r="M121" s="27"/>
      <c r="N121" s="27"/>
    </row>
    <row r="122" spans="2:14" x14ac:dyDescent="0.25">
      <c r="B122" s="9">
        <f t="shared" si="13"/>
        <v>103</v>
      </c>
      <c r="C122" s="42">
        <f>'Simulacion sistema (hoja4)'!BV113</f>
        <v>0.81033858995125285</v>
      </c>
      <c r="D122" s="42">
        <f>'Simulacion sistema (hoja4)'!BW113</f>
        <v>0.83600466079455826</v>
      </c>
      <c r="E122" s="44">
        <f t="shared" si="7"/>
        <v>109851012.42840496</v>
      </c>
      <c r="F122" s="45">
        <f t="shared" si="8"/>
        <v>208.66190348061525</v>
      </c>
      <c r="G122" s="45">
        <f t="shared" si="9"/>
        <v>365.15833109107672</v>
      </c>
      <c r="H122" s="46">
        <f t="shared" si="10"/>
        <v>8.0000000000000002E-3</v>
      </c>
      <c r="I122" s="46">
        <f t="shared" si="11"/>
        <v>0.99199999999999999</v>
      </c>
      <c r="J122" s="47">
        <f t="shared" si="12"/>
        <v>40113012367.021484</v>
      </c>
      <c r="K122" s="27"/>
      <c r="L122" s="27"/>
      <c r="M122" s="27"/>
      <c r="N122" s="27"/>
    </row>
    <row r="123" spans="2:14" x14ac:dyDescent="0.25">
      <c r="B123" s="9">
        <f t="shared" si="13"/>
        <v>104</v>
      </c>
      <c r="C123" s="42">
        <f>'Simulacion sistema (hoja4)'!BV114</f>
        <v>0.82688716799601281</v>
      </c>
      <c r="D123" s="42">
        <f>'Simulacion sistema (hoja4)'!BW114</f>
        <v>0.84614349968842373</v>
      </c>
      <c r="E123" s="44">
        <f t="shared" si="7"/>
        <v>111183255.85905887</v>
      </c>
      <c r="F123" s="45">
        <f t="shared" si="8"/>
        <v>208.66190348061525</v>
      </c>
      <c r="G123" s="45">
        <f t="shared" si="9"/>
        <v>365.15833109107672</v>
      </c>
      <c r="H123" s="46">
        <f t="shared" si="10"/>
        <v>8.0000000000000002E-3</v>
      </c>
      <c r="I123" s="46">
        <f t="shared" si="11"/>
        <v>0.99199999999999999</v>
      </c>
      <c r="J123" s="47">
        <f t="shared" si="12"/>
        <v>40599492154.766113</v>
      </c>
      <c r="K123" s="27"/>
      <c r="L123" s="27"/>
      <c r="M123" s="27"/>
      <c r="N123" s="27"/>
    </row>
    <row r="124" spans="2:14" x14ac:dyDescent="0.25">
      <c r="B124" s="9">
        <f t="shared" si="13"/>
        <v>105</v>
      </c>
      <c r="C124" s="42">
        <f>'Simulacion sistema (hoja4)'!BV115</f>
        <v>0.82137739740453564</v>
      </c>
      <c r="D124" s="42">
        <f>'Simulacion sistema (hoja4)'!BW115</f>
        <v>0.84239863679023286</v>
      </c>
      <c r="E124" s="44">
        <f t="shared" si="7"/>
        <v>110691180.87423658</v>
      </c>
      <c r="F124" s="45">
        <f t="shared" si="8"/>
        <v>208.66190348061525</v>
      </c>
      <c r="G124" s="45">
        <f t="shared" si="9"/>
        <v>365.15833109107672</v>
      </c>
      <c r="H124" s="46">
        <f t="shared" si="10"/>
        <v>8.0000000000000002E-3</v>
      </c>
      <c r="I124" s="46">
        <f t="shared" si="11"/>
        <v>0.99199999999999999</v>
      </c>
      <c r="J124" s="47">
        <f t="shared" si="12"/>
        <v>40419806874.536743</v>
      </c>
      <c r="K124" s="27"/>
      <c r="L124" s="27"/>
      <c r="M124" s="27"/>
      <c r="N124" s="27"/>
    </row>
    <row r="125" spans="2:14" x14ac:dyDescent="0.25">
      <c r="B125" s="9">
        <f t="shared" si="13"/>
        <v>106</v>
      </c>
      <c r="C125" s="42">
        <f>'Simulacion sistema (hoja4)'!BV116</f>
        <v>0.82318974135741907</v>
      </c>
      <c r="D125" s="42">
        <f>'Simulacion sistema (hoja4)'!BW116</f>
        <v>0.83966237838238789</v>
      </c>
      <c r="E125" s="44">
        <f t="shared" si="7"/>
        <v>110331636.51944576</v>
      </c>
      <c r="F125" s="45">
        <f t="shared" si="8"/>
        <v>208.66190348061525</v>
      </c>
      <c r="G125" s="45">
        <f t="shared" si="9"/>
        <v>365.15833109107672</v>
      </c>
      <c r="H125" s="46">
        <f t="shared" si="10"/>
        <v>8.0000000000000002E-3</v>
      </c>
      <c r="I125" s="46">
        <f t="shared" si="11"/>
        <v>0.99199999999999999</v>
      </c>
      <c r="J125" s="47">
        <f t="shared" si="12"/>
        <v>40288516257.988106</v>
      </c>
      <c r="K125" s="27"/>
      <c r="L125" s="27"/>
      <c r="M125" s="27"/>
      <c r="N125" s="27"/>
    </row>
    <row r="126" spans="2:14" x14ac:dyDescent="0.25">
      <c r="B126" s="9">
        <f t="shared" si="13"/>
        <v>107</v>
      </c>
      <c r="C126" s="42">
        <f>'Simulacion sistema (hoja4)'!BV117</f>
        <v>0.82919751258431018</v>
      </c>
      <c r="D126" s="42">
        <f>'Simulacion sistema (hoja4)'!BW117</f>
        <v>0.84459241109827488</v>
      </c>
      <c r="E126" s="44">
        <f t="shared" si="7"/>
        <v>110979442.81831332</v>
      </c>
      <c r="F126" s="45">
        <f t="shared" si="8"/>
        <v>208.66190348061525</v>
      </c>
      <c r="G126" s="45">
        <f t="shared" si="9"/>
        <v>365.15833109107672</v>
      </c>
      <c r="H126" s="46">
        <f t="shared" si="10"/>
        <v>8.0000000000000002E-3</v>
      </c>
      <c r="I126" s="46">
        <f t="shared" si="11"/>
        <v>0.99199999999999999</v>
      </c>
      <c r="J126" s="47">
        <f t="shared" si="12"/>
        <v>40525068124.952873</v>
      </c>
      <c r="K126" s="27"/>
      <c r="L126" s="27"/>
      <c r="M126" s="27"/>
      <c r="N126" s="27"/>
    </row>
    <row r="127" spans="2:14" x14ac:dyDescent="0.25">
      <c r="B127" s="9">
        <f t="shared" si="13"/>
        <v>108</v>
      </c>
      <c r="C127" s="42">
        <f>'Simulacion sistema (hoja4)'!BV118</f>
        <v>0.81537202159051547</v>
      </c>
      <c r="D127" s="42">
        <f>'Simulacion sistema (hoja4)'!BW118</f>
        <v>0.84593179896807991</v>
      </c>
      <c r="E127" s="44">
        <f t="shared" si="7"/>
        <v>111155438.3844057</v>
      </c>
      <c r="F127" s="45">
        <f t="shared" si="8"/>
        <v>208.66190348061525</v>
      </c>
      <c r="G127" s="45">
        <f t="shared" si="9"/>
        <v>365.15833109107672</v>
      </c>
      <c r="H127" s="46">
        <f t="shared" si="10"/>
        <v>8.0000000000000002E-3</v>
      </c>
      <c r="I127" s="46">
        <f t="shared" si="11"/>
        <v>0.99199999999999999</v>
      </c>
      <c r="J127" s="47">
        <f t="shared" si="12"/>
        <v>40589334372.146599</v>
      </c>
      <c r="K127" s="27"/>
      <c r="L127" s="27"/>
      <c r="M127" s="27"/>
      <c r="N127" s="27"/>
    </row>
    <row r="128" spans="2:14" x14ac:dyDescent="0.25">
      <c r="B128" s="9">
        <f t="shared" si="13"/>
        <v>109</v>
      </c>
      <c r="C128" s="42">
        <f>'Simulacion sistema (hoja4)'!BV119</f>
        <v>0.80857128343208984</v>
      </c>
      <c r="D128" s="42">
        <f>'Simulacion sistema (hoja4)'!BW119</f>
        <v>0.84371134798219416</v>
      </c>
      <c r="E128" s="44">
        <f t="shared" si="7"/>
        <v>110863671.12486032</v>
      </c>
      <c r="F128" s="45">
        <f t="shared" si="8"/>
        <v>208.66190348061525</v>
      </c>
      <c r="G128" s="45">
        <f t="shared" si="9"/>
        <v>365.15833109107672</v>
      </c>
      <c r="H128" s="46">
        <f t="shared" si="10"/>
        <v>8.0000000000000002E-3</v>
      </c>
      <c r="I128" s="46">
        <f t="shared" si="11"/>
        <v>0.99199999999999999</v>
      </c>
      <c r="J128" s="47">
        <f t="shared" si="12"/>
        <v>40482793126.583984</v>
      </c>
      <c r="K128" s="27"/>
      <c r="L128" s="27"/>
      <c r="M128" s="27"/>
      <c r="N128" s="27"/>
    </row>
    <row r="129" spans="2:14" x14ac:dyDescent="0.25">
      <c r="B129" s="9">
        <f t="shared" si="13"/>
        <v>110</v>
      </c>
      <c r="C129" s="42">
        <f>'Simulacion sistema (hoja4)'!BV120</f>
        <v>0.82429135506209084</v>
      </c>
      <c r="D129" s="42">
        <f>'Simulacion sistema (hoja4)'!BW120</f>
        <v>0.85213996791136792</v>
      </c>
      <c r="E129" s="44">
        <f t="shared" si="7"/>
        <v>111971191.78355375</v>
      </c>
      <c r="F129" s="45">
        <f t="shared" si="8"/>
        <v>208.66190348061525</v>
      </c>
      <c r="G129" s="45">
        <f t="shared" si="9"/>
        <v>365.15833109107672</v>
      </c>
      <c r="H129" s="46">
        <f t="shared" si="10"/>
        <v>8.0000000000000002E-3</v>
      </c>
      <c r="I129" s="46">
        <f t="shared" si="11"/>
        <v>0.99199999999999999</v>
      </c>
      <c r="J129" s="47">
        <f t="shared" si="12"/>
        <v>40887213521.961372</v>
      </c>
      <c r="K129" s="27"/>
      <c r="L129" s="27"/>
      <c r="M129" s="27"/>
      <c r="N129" s="27"/>
    </row>
    <row r="130" spans="2:14" x14ac:dyDescent="0.25">
      <c r="B130" s="9">
        <f t="shared" si="13"/>
        <v>111</v>
      </c>
      <c r="C130" s="42">
        <f>'Simulacion sistema (hoja4)'!BV121</f>
        <v>0.81011368118302252</v>
      </c>
      <c r="D130" s="42">
        <f>'Simulacion sistema (hoja4)'!BW121</f>
        <v>0.84376778915022066</v>
      </c>
      <c r="E130" s="44">
        <f t="shared" si="7"/>
        <v>110871087.49433899</v>
      </c>
      <c r="F130" s="45">
        <f t="shared" si="8"/>
        <v>208.66190348061525</v>
      </c>
      <c r="G130" s="45">
        <f t="shared" si="9"/>
        <v>365.15833109107672</v>
      </c>
      <c r="H130" s="46">
        <f t="shared" si="10"/>
        <v>8.0000000000000002E-3</v>
      </c>
      <c r="I130" s="46">
        <f t="shared" si="11"/>
        <v>0.99199999999999999</v>
      </c>
      <c r="J130" s="47">
        <f t="shared" si="12"/>
        <v>40485501275.68557</v>
      </c>
      <c r="K130" s="27"/>
      <c r="L130" s="27"/>
      <c r="M130" s="27"/>
      <c r="N130" s="27"/>
    </row>
    <row r="131" spans="2:14" x14ac:dyDescent="0.25">
      <c r="B131" s="9">
        <f t="shared" si="13"/>
        <v>112</v>
      </c>
      <c r="C131" s="42">
        <f>'Simulacion sistema (hoja4)'!BV122</f>
        <v>0.82859804014419036</v>
      </c>
      <c r="D131" s="42">
        <f>'Simulacion sistema (hoja4)'!BW122</f>
        <v>0.84895219299282254</v>
      </c>
      <c r="E131" s="44">
        <f t="shared" si="7"/>
        <v>111552318.15925688</v>
      </c>
      <c r="F131" s="45">
        <f t="shared" si="8"/>
        <v>208.66190348061525</v>
      </c>
      <c r="G131" s="45">
        <f t="shared" si="9"/>
        <v>365.15833109107672</v>
      </c>
      <c r="H131" s="46">
        <f t="shared" si="10"/>
        <v>8.0000000000000002E-3</v>
      </c>
      <c r="I131" s="46">
        <f t="shared" si="11"/>
        <v>0.99199999999999999</v>
      </c>
      <c r="J131" s="47">
        <f t="shared" si="12"/>
        <v>40734258328.375053</v>
      </c>
      <c r="K131" s="27"/>
      <c r="L131" s="27"/>
      <c r="M131" s="27"/>
      <c r="N131" s="27"/>
    </row>
    <row r="132" spans="2:14" x14ac:dyDescent="0.25">
      <c r="B132" s="9">
        <f t="shared" si="13"/>
        <v>113</v>
      </c>
      <c r="C132" s="42">
        <f>'Simulacion sistema (hoja4)'!BV123</f>
        <v>0.82434408981295926</v>
      </c>
      <c r="D132" s="42">
        <f>'Simulacion sistema (hoja4)'!BW123</f>
        <v>0.84856828388453409</v>
      </c>
      <c r="E132" s="44">
        <f t="shared" si="7"/>
        <v>111501872.50242777</v>
      </c>
      <c r="F132" s="45">
        <f t="shared" si="8"/>
        <v>208.66190348061525</v>
      </c>
      <c r="G132" s="45">
        <f t="shared" si="9"/>
        <v>365.15833109107672</v>
      </c>
      <c r="H132" s="46">
        <f t="shared" si="10"/>
        <v>8.0000000000000002E-3</v>
      </c>
      <c r="I132" s="46">
        <f t="shared" si="11"/>
        <v>0.99199999999999999</v>
      </c>
      <c r="J132" s="47">
        <f t="shared" si="12"/>
        <v>40715837676.516541</v>
      </c>
      <c r="K132" s="27"/>
      <c r="L132" s="27"/>
      <c r="M132" s="27"/>
      <c r="N132" s="27"/>
    </row>
    <row r="133" spans="2:14" x14ac:dyDescent="0.25">
      <c r="B133" s="9">
        <f t="shared" si="13"/>
        <v>114</v>
      </c>
      <c r="C133" s="42">
        <f>'Simulacion sistema (hoja4)'!BV124</f>
        <v>0.81858420949699184</v>
      </c>
      <c r="D133" s="42">
        <f>'Simulacion sistema (hoja4)'!BW124</f>
        <v>0.84117458030545467</v>
      </c>
      <c r="E133" s="44">
        <f t="shared" si="7"/>
        <v>110530339.85213675</v>
      </c>
      <c r="F133" s="45">
        <f t="shared" si="8"/>
        <v>208.66190348061525</v>
      </c>
      <c r="G133" s="45">
        <f t="shared" si="9"/>
        <v>365.15833109107672</v>
      </c>
      <c r="H133" s="46">
        <f t="shared" si="10"/>
        <v>8.0000000000000002E-3</v>
      </c>
      <c r="I133" s="46">
        <f t="shared" si="11"/>
        <v>0.99199999999999999</v>
      </c>
      <c r="J133" s="47">
        <f t="shared" si="12"/>
        <v>40361074435.335785</v>
      </c>
      <c r="K133" s="27"/>
      <c r="L133" s="27"/>
      <c r="M133" s="27"/>
      <c r="N133" s="27"/>
    </row>
    <row r="134" spans="2:14" x14ac:dyDescent="0.25">
      <c r="B134" s="9">
        <f t="shared" si="13"/>
        <v>115</v>
      </c>
      <c r="C134" s="42">
        <f>'Simulacion sistema (hoja4)'!BV125</f>
        <v>0.81221255018506178</v>
      </c>
      <c r="D134" s="42">
        <f>'Simulacion sistema (hoja4)'!BW125</f>
        <v>0.84035425070216208</v>
      </c>
      <c r="E134" s="44">
        <f t="shared" si="7"/>
        <v>110422548.5422641</v>
      </c>
      <c r="F134" s="45">
        <f t="shared" si="8"/>
        <v>208.66190348061525</v>
      </c>
      <c r="G134" s="45">
        <f t="shared" si="9"/>
        <v>365.15833109107672</v>
      </c>
      <c r="H134" s="46">
        <f t="shared" si="10"/>
        <v>8.0000000000000002E-3</v>
      </c>
      <c r="I134" s="46">
        <f t="shared" si="11"/>
        <v>0.99199999999999999</v>
      </c>
      <c r="J134" s="47">
        <f t="shared" si="12"/>
        <v>40321713540.516563</v>
      </c>
      <c r="K134" s="27"/>
      <c r="L134" s="27"/>
      <c r="M134" s="27"/>
      <c r="N134" s="27"/>
    </row>
    <row r="135" spans="2:14" x14ac:dyDescent="0.25">
      <c r="B135" s="9">
        <f t="shared" si="13"/>
        <v>116</v>
      </c>
      <c r="C135" s="42">
        <f>'Simulacion sistema (hoja4)'!BV126</f>
        <v>0.82071836071883608</v>
      </c>
      <c r="D135" s="42">
        <f>'Simulacion sistema (hoja4)'!BW126</f>
        <v>0.83916770248293038</v>
      </c>
      <c r="E135" s="44">
        <f t="shared" si="7"/>
        <v>110266636.10625705</v>
      </c>
      <c r="F135" s="45">
        <f t="shared" si="8"/>
        <v>208.66190348061525</v>
      </c>
      <c r="G135" s="45">
        <f t="shared" si="9"/>
        <v>365.15833109107672</v>
      </c>
      <c r="H135" s="46">
        <f t="shared" si="10"/>
        <v>8.0000000000000002E-3</v>
      </c>
      <c r="I135" s="46">
        <f t="shared" si="11"/>
        <v>0.99199999999999999</v>
      </c>
      <c r="J135" s="47">
        <f t="shared" si="12"/>
        <v>40264780815.587891</v>
      </c>
      <c r="K135" s="27"/>
      <c r="L135" s="27"/>
      <c r="M135" s="27"/>
      <c r="N135" s="27"/>
    </row>
    <row r="136" spans="2:14" x14ac:dyDescent="0.25">
      <c r="B136" s="9">
        <f t="shared" si="13"/>
        <v>117</v>
      </c>
      <c r="C136" s="42">
        <f>'Simulacion sistema (hoja4)'!BV127</f>
        <v>0.82018137396358504</v>
      </c>
      <c r="D136" s="42">
        <f>'Simulacion sistema (hoja4)'!BW127</f>
        <v>0.84768841939535877</v>
      </c>
      <c r="E136" s="44">
        <f t="shared" si="7"/>
        <v>111386258.30855013</v>
      </c>
      <c r="F136" s="45">
        <f t="shared" si="8"/>
        <v>208.66190348061525</v>
      </c>
      <c r="G136" s="45">
        <f t="shared" si="9"/>
        <v>365.15833109107672</v>
      </c>
      <c r="H136" s="46">
        <f t="shared" si="10"/>
        <v>8.0000000000000002E-3</v>
      </c>
      <c r="I136" s="46">
        <f t="shared" si="11"/>
        <v>0.99199999999999999</v>
      </c>
      <c r="J136" s="47">
        <f t="shared" si="12"/>
        <v>40673620190.429749</v>
      </c>
      <c r="K136" s="27"/>
      <c r="L136" s="27"/>
      <c r="M136" s="27"/>
      <c r="N136" s="27"/>
    </row>
    <row r="137" spans="2:14" x14ac:dyDescent="0.25">
      <c r="B137" s="9">
        <f t="shared" si="13"/>
        <v>118</v>
      </c>
      <c r="C137" s="42">
        <f>'Simulacion sistema (hoja4)'!BV128</f>
        <v>0.83389711924154974</v>
      </c>
      <c r="D137" s="42">
        <f>'Simulacion sistema (hoja4)'!BW128</f>
        <v>0.84800045618839914</v>
      </c>
      <c r="E137" s="44">
        <f t="shared" si="7"/>
        <v>111427259.94315565</v>
      </c>
      <c r="F137" s="45">
        <f t="shared" si="8"/>
        <v>208.66190348061525</v>
      </c>
      <c r="G137" s="45">
        <f t="shared" si="9"/>
        <v>365.15833109107672</v>
      </c>
      <c r="H137" s="46">
        <f t="shared" si="10"/>
        <v>8.0000000000000002E-3</v>
      </c>
      <c r="I137" s="46">
        <f t="shared" si="11"/>
        <v>0.99199999999999999</v>
      </c>
      <c r="J137" s="47">
        <f t="shared" si="12"/>
        <v>40688592278.894302</v>
      </c>
      <c r="K137" s="27"/>
      <c r="L137" s="27"/>
      <c r="M137" s="27"/>
      <c r="N137" s="27"/>
    </row>
    <row r="138" spans="2:14" x14ac:dyDescent="0.25">
      <c r="B138" s="9">
        <f t="shared" si="13"/>
        <v>119</v>
      </c>
      <c r="C138" s="42">
        <f>'Simulacion sistema (hoja4)'!BV129</f>
        <v>0.83275043558119988</v>
      </c>
      <c r="D138" s="42">
        <f>'Simulacion sistema (hoja4)'!BW129</f>
        <v>0.85480653957697761</v>
      </c>
      <c r="E138" s="44">
        <f t="shared" si="7"/>
        <v>112321579.30041486</v>
      </c>
      <c r="F138" s="45">
        <f t="shared" si="8"/>
        <v>208.66190348061525</v>
      </c>
      <c r="G138" s="45">
        <f t="shared" si="9"/>
        <v>365.15833109107672</v>
      </c>
      <c r="H138" s="46">
        <f t="shared" si="10"/>
        <v>8.0000000000000002E-3</v>
      </c>
      <c r="I138" s="46">
        <f t="shared" si="11"/>
        <v>0.99199999999999999</v>
      </c>
      <c r="J138" s="47">
        <f t="shared" si="12"/>
        <v>41015160442.853516</v>
      </c>
      <c r="K138" s="27"/>
      <c r="L138" s="27"/>
      <c r="M138" s="27"/>
      <c r="N138" s="27"/>
    </row>
    <row r="139" spans="2:14" x14ac:dyDescent="0.25">
      <c r="B139" s="9">
        <f t="shared" si="13"/>
        <v>120</v>
      </c>
      <c r="C139" s="42">
        <f>'Simulacion sistema (hoja4)'!BV130</f>
        <v>0.81868433403534291</v>
      </c>
      <c r="D139" s="42">
        <f>'Simulacion sistema (hoja4)'!BW130</f>
        <v>0.84635769405223593</v>
      </c>
      <c r="E139" s="44">
        <f t="shared" si="7"/>
        <v>111211400.99846381</v>
      </c>
      <c r="F139" s="45">
        <f t="shared" si="8"/>
        <v>208.66190348061525</v>
      </c>
      <c r="G139" s="45">
        <f t="shared" si="9"/>
        <v>365.15833109107672</v>
      </c>
      <c r="H139" s="46">
        <f t="shared" si="10"/>
        <v>8.0000000000000002E-3</v>
      </c>
      <c r="I139" s="46">
        <f t="shared" si="11"/>
        <v>0.99199999999999999</v>
      </c>
      <c r="J139" s="47">
        <f t="shared" si="12"/>
        <v>40609769586.899551</v>
      </c>
      <c r="K139" s="27"/>
      <c r="L139" s="27"/>
      <c r="M139" s="27"/>
      <c r="N139" s="27"/>
    </row>
    <row r="140" spans="2:14" x14ac:dyDescent="0.25">
      <c r="B140" s="9">
        <f t="shared" si="13"/>
        <v>121</v>
      </c>
      <c r="C140" s="42">
        <f>'Simulacion sistema (hoja4)'!BV131</f>
        <v>0.81998418139399698</v>
      </c>
      <c r="D140" s="42">
        <f>'Simulacion sistema (hoja4)'!BW131</f>
        <v>0.85024320646904472</v>
      </c>
      <c r="E140" s="44">
        <f t="shared" si="7"/>
        <v>111721957.33003248</v>
      </c>
      <c r="F140" s="45">
        <f t="shared" si="8"/>
        <v>208.66190348061525</v>
      </c>
      <c r="G140" s="45">
        <f t="shared" si="9"/>
        <v>365.15833109107672</v>
      </c>
      <c r="H140" s="46">
        <f t="shared" si="10"/>
        <v>8.0000000000000002E-3</v>
      </c>
      <c r="I140" s="46">
        <f t="shared" si="11"/>
        <v>0.99199999999999999</v>
      </c>
      <c r="J140" s="47">
        <f t="shared" si="12"/>
        <v>40796203484.863144</v>
      </c>
      <c r="K140" s="27"/>
      <c r="L140" s="27"/>
      <c r="M140" s="27"/>
      <c r="N140" s="27"/>
    </row>
    <row r="141" spans="2:14" x14ac:dyDescent="0.25">
      <c r="B141" s="9">
        <f t="shared" si="13"/>
        <v>122</v>
      </c>
      <c r="C141" s="42">
        <f>'Simulacion sistema (hoja4)'!BV132</f>
        <v>0.82781750991440117</v>
      </c>
      <c r="D141" s="42">
        <f>'Simulacion sistema (hoja4)'!BW132</f>
        <v>0.85419757648536943</v>
      </c>
      <c r="E141" s="44">
        <f t="shared" si="7"/>
        <v>112241561.55017754</v>
      </c>
      <c r="F141" s="45">
        <f t="shared" si="8"/>
        <v>208.66190348061525</v>
      </c>
      <c r="G141" s="45">
        <f t="shared" si="9"/>
        <v>365.15833109107672</v>
      </c>
      <c r="H141" s="46">
        <f t="shared" si="10"/>
        <v>8.0000000000000002E-3</v>
      </c>
      <c r="I141" s="46">
        <f t="shared" si="11"/>
        <v>0.99199999999999999</v>
      </c>
      <c r="J141" s="47">
        <f t="shared" si="12"/>
        <v>40985941294.7192</v>
      </c>
      <c r="K141" s="27"/>
      <c r="L141" s="27"/>
      <c r="M141" s="27"/>
      <c r="N141" s="27"/>
    </row>
    <row r="142" spans="2:14" x14ac:dyDescent="0.25">
      <c r="B142" s="9">
        <f t="shared" si="13"/>
        <v>123</v>
      </c>
      <c r="C142" s="42">
        <f>'Simulacion sistema (hoja4)'!BV133</f>
        <v>0.83329433008864273</v>
      </c>
      <c r="D142" s="42">
        <f>'Simulacion sistema (hoja4)'!BW133</f>
        <v>0.8484767600065245</v>
      </c>
      <c r="E142" s="44">
        <f t="shared" si="7"/>
        <v>111489846.26485732</v>
      </c>
      <c r="F142" s="45">
        <f t="shared" si="8"/>
        <v>208.66190348061525</v>
      </c>
      <c r="G142" s="45">
        <f t="shared" si="9"/>
        <v>365.15833109107672</v>
      </c>
      <c r="H142" s="46">
        <f t="shared" si="10"/>
        <v>8.0000000000000002E-3</v>
      </c>
      <c r="I142" s="46">
        <f t="shared" si="11"/>
        <v>0.99199999999999999</v>
      </c>
      <c r="J142" s="47">
        <f t="shared" si="12"/>
        <v>40711446195.67601</v>
      </c>
      <c r="K142" s="27"/>
      <c r="L142" s="27"/>
      <c r="M142" s="27"/>
      <c r="N142" s="27"/>
    </row>
    <row r="143" spans="2:14" x14ac:dyDescent="0.25">
      <c r="B143" s="9">
        <f t="shared" si="13"/>
        <v>124</v>
      </c>
      <c r="C143" s="42">
        <f>'Simulacion sistema (hoja4)'!BV134</f>
        <v>0.83049813769690639</v>
      </c>
      <c r="D143" s="42">
        <f>'Simulacion sistema (hoja4)'!BW134</f>
        <v>0.85228421841808333</v>
      </c>
      <c r="E143" s="44">
        <f t="shared" si="7"/>
        <v>111990146.30013615</v>
      </c>
      <c r="F143" s="45">
        <f t="shared" si="8"/>
        <v>208.66190348061525</v>
      </c>
      <c r="G143" s="45">
        <f t="shared" si="9"/>
        <v>365.15833109107672</v>
      </c>
      <c r="H143" s="46">
        <f t="shared" si="10"/>
        <v>8.0000000000000002E-3</v>
      </c>
      <c r="I143" s="46">
        <f t="shared" si="11"/>
        <v>0.99199999999999999</v>
      </c>
      <c r="J143" s="47">
        <f t="shared" si="12"/>
        <v>40894134921.603233</v>
      </c>
      <c r="K143" s="27"/>
      <c r="L143" s="27"/>
      <c r="M143" s="27"/>
      <c r="N143" s="27"/>
    </row>
    <row r="144" spans="2:14" x14ac:dyDescent="0.25">
      <c r="B144" s="9">
        <f t="shared" si="13"/>
        <v>125</v>
      </c>
      <c r="C144" s="42">
        <f>'Simulacion sistema (hoja4)'!BV135</f>
        <v>0.81282321686144199</v>
      </c>
      <c r="D144" s="42">
        <f>'Simulacion sistema (hoja4)'!BW135</f>
        <v>0.84590534244624938</v>
      </c>
      <c r="E144" s="44">
        <f t="shared" si="7"/>
        <v>111151961.99743718</v>
      </c>
      <c r="F144" s="45">
        <f t="shared" si="8"/>
        <v>208.66190348061525</v>
      </c>
      <c r="G144" s="45">
        <f t="shared" si="9"/>
        <v>365.15833109107672</v>
      </c>
      <c r="H144" s="46">
        <f t="shared" si="10"/>
        <v>8.0000000000000002E-3</v>
      </c>
      <c r="I144" s="46">
        <f t="shared" si="11"/>
        <v>0.99199999999999999</v>
      </c>
      <c r="J144" s="47">
        <f t="shared" si="12"/>
        <v>40588064940.482941</v>
      </c>
      <c r="K144" s="27"/>
      <c r="L144" s="27"/>
      <c r="M144" s="27"/>
      <c r="N144" s="27"/>
    </row>
    <row r="145" spans="2:14" x14ac:dyDescent="0.25">
      <c r="B145" s="9">
        <f t="shared" si="13"/>
        <v>126</v>
      </c>
      <c r="C145" s="42">
        <f>'Simulacion sistema (hoja4)'!BV136</f>
        <v>0.81037832666514154</v>
      </c>
      <c r="D145" s="42">
        <f>'Simulacion sistema (hoja4)'!BW136</f>
        <v>0.84396863236090836</v>
      </c>
      <c r="E145" s="44">
        <f t="shared" si="7"/>
        <v>110897478.29222335</v>
      </c>
      <c r="F145" s="45">
        <f t="shared" si="8"/>
        <v>208.66190348061525</v>
      </c>
      <c r="G145" s="45">
        <f t="shared" si="9"/>
        <v>365.15833109107672</v>
      </c>
      <c r="H145" s="46">
        <f t="shared" si="10"/>
        <v>8.0000000000000002E-3</v>
      </c>
      <c r="I145" s="46">
        <f t="shared" si="11"/>
        <v>0.99199999999999999</v>
      </c>
      <c r="J145" s="47">
        <f t="shared" si="12"/>
        <v>40495138095.397186</v>
      </c>
      <c r="K145" s="27"/>
      <c r="L145" s="27"/>
      <c r="M145" s="27"/>
      <c r="N145" s="27"/>
    </row>
    <row r="146" spans="2:14" x14ac:dyDescent="0.25">
      <c r="B146" s="9">
        <f t="shared" si="13"/>
        <v>127</v>
      </c>
      <c r="C146" s="42">
        <f>'Simulacion sistema (hoja4)'!BV137</f>
        <v>0.82414843980542174</v>
      </c>
      <c r="D146" s="42">
        <f>'Simulacion sistema (hoja4)'!BW137</f>
        <v>0.85296442981123588</v>
      </c>
      <c r="E146" s="44">
        <f t="shared" si="7"/>
        <v>112079526.07719639</v>
      </c>
      <c r="F146" s="45">
        <f t="shared" si="8"/>
        <v>208.66190348061525</v>
      </c>
      <c r="G146" s="45">
        <f t="shared" si="9"/>
        <v>365.15833109107672</v>
      </c>
      <c r="H146" s="46">
        <f t="shared" si="10"/>
        <v>8.0000000000000002E-3</v>
      </c>
      <c r="I146" s="46">
        <f t="shared" si="11"/>
        <v>0.99199999999999999</v>
      </c>
      <c r="J146" s="47">
        <f t="shared" si="12"/>
        <v>40926772691.827843</v>
      </c>
      <c r="K146" s="27"/>
      <c r="L146" s="27"/>
      <c r="M146" s="27"/>
      <c r="N146" s="27"/>
    </row>
    <row r="147" spans="2:14" x14ac:dyDescent="0.25">
      <c r="B147" s="9">
        <f t="shared" si="13"/>
        <v>128</v>
      </c>
      <c r="C147" s="42">
        <f>'Simulacion sistema (hoja4)'!BV138</f>
        <v>0.82649540939021382</v>
      </c>
      <c r="D147" s="42">
        <f>'Simulacion sistema (hoja4)'!BW138</f>
        <v>0.84809854685823927</v>
      </c>
      <c r="E147" s="44">
        <f t="shared" si="7"/>
        <v>111440149.05717263</v>
      </c>
      <c r="F147" s="45">
        <f t="shared" si="8"/>
        <v>208.66190348061525</v>
      </c>
      <c r="G147" s="45">
        <f t="shared" si="9"/>
        <v>365.15833109107672</v>
      </c>
      <c r="H147" s="46">
        <f t="shared" si="10"/>
        <v>8.0000000000000002E-3</v>
      </c>
      <c r="I147" s="46">
        <f t="shared" si="11"/>
        <v>0.99199999999999999</v>
      </c>
      <c r="J147" s="47">
        <f t="shared" si="12"/>
        <v>40693298846.25798</v>
      </c>
      <c r="K147" s="27"/>
      <c r="L147" s="27"/>
      <c r="M147" s="27"/>
      <c r="N147" s="27"/>
    </row>
    <row r="148" spans="2:14" x14ac:dyDescent="0.25">
      <c r="B148" s="9">
        <f t="shared" si="13"/>
        <v>129</v>
      </c>
      <c r="C148" s="42">
        <f>'Simulacion sistema (hoja4)'!BV139</f>
        <v>0.82692526878391814</v>
      </c>
      <c r="D148" s="42">
        <f>'Simulacion sistema (hoja4)'!BW139</f>
        <v>0.84656125768816448</v>
      </c>
      <c r="E148" s="44">
        <f t="shared" si="7"/>
        <v>111238149.2602248</v>
      </c>
      <c r="F148" s="45">
        <f t="shared" si="8"/>
        <v>208.66190348061525</v>
      </c>
      <c r="G148" s="45">
        <f t="shared" si="9"/>
        <v>365.15833109107672</v>
      </c>
      <c r="H148" s="46">
        <f t="shared" si="10"/>
        <v>8.0000000000000002E-3</v>
      </c>
      <c r="I148" s="46">
        <f t="shared" si="11"/>
        <v>0.99199999999999999</v>
      </c>
      <c r="J148" s="47">
        <f t="shared" si="12"/>
        <v>40619536937.523781</v>
      </c>
      <c r="K148" s="27"/>
      <c r="L148" s="27"/>
      <c r="M148" s="27"/>
      <c r="N148" s="27"/>
    </row>
    <row r="149" spans="2:14" x14ac:dyDescent="0.25">
      <c r="B149" s="9">
        <f t="shared" si="13"/>
        <v>130</v>
      </c>
      <c r="C149" s="42">
        <f>'Simulacion sistema (hoja4)'!BV140</f>
        <v>0.81580272499394091</v>
      </c>
      <c r="D149" s="42">
        <f>'Simulacion sistema (hoja4)'!BW140</f>
        <v>0.84389582215434111</v>
      </c>
      <c r="E149" s="44">
        <f t="shared" ref="E149:E212" si="14">+D149*$F$13*$F$14</f>
        <v>110887911.03108042</v>
      </c>
      <c r="F149" s="45">
        <f t="shared" ref="F149:F212" si="15">+$F$11*F$16</f>
        <v>208.66190348061525</v>
      </c>
      <c r="G149" s="45">
        <f t="shared" ref="G149:G212" si="16">+$F$11*F$15</f>
        <v>365.15833109107672</v>
      </c>
      <c r="H149" s="46">
        <f t="shared" ref="H149:H212" si="17">+COUNTIF($C$20:$C$1019,"&lt;"&amp;$F$12)/1000</f>
        <v>8.0000000000000002E-3</v>
      </c>
      <c r="I149" s="46">
        <f t="shared" ref="I149:I212" si="18">1-H149</f>
        <v>0.99199999999999999</v>
      </c>
      <c r="J149" s="47">
        <f t="shared" ref="J149:J212" si="19">+IF(C149&lt;$F$12,E149*F149,E149*G149)</f>
        <v>40491644530.285126</v>
      </c>
      <c r="K149" s="27"/>
      <c r="L149" s="27"/>
      <c r="M149" s="27"/>
      <c r="N149" s="27"/>
    </row>
    <row r="150" spans="2:14" x14ac:dyDescent="0.25">
      <c r="B150" s="9">
        <f t="shared" ref="B150:B213" si="20">+B149+1</f>
        <v>131</v>
      </c>
      <c r="C150" s="42">
        <f>'Simulacion sistema (hoja4)'!BV141</f>
        <v>0.81167479626895689</v>
      </c>
      <c r="D150" s="42">
        <f>'Simulacion sistema (hoja4)'!BW141</f>
        <v>0.84914102826226201</v>
      </c>
      <c r="E150" s="44">
        <f t="shared" si="14"/>
        <v>111577131.11366123</v>
      </c>
      <c r="F150" s="45">
        <f t="shared" si="15"/>
        <v>208.66190348061525</v>
      </c>
      <c r="G150" s="45">
        <f t="shared" si="16"/>
        <v>365.15833109107672</v>
      </c>
      <c r="H150" s="46">
        <f t="shared" si="17"/>
        <v>8.0000000000000002E-3</v>
      </c>
      <c r="I150" s="46">
        <f t="shared" si="18"/>
        <v>0.99199999999999999</v>
      </c>
      <c r="J150" s="47">
        <f t="shared" si="19"/>
        <v>40743318985.394783</v>
      </c>
      <c r="K150" s="27"/>
      <c r="L150" s="27"/>
      <c r="M150" s="27"/>
      <c r="N150" s="27"/>
    </row>
    <row r="151" spans="2:14" x14ac:dyDescent="0.25">
      <c r="B151" s="9">
        <f t="shared" si="20"/>
        <v>132</v>
      </c>
      <c r="C151" s="42">
        <f>'Simulacion sistema (hoja4)'!BV142</f>
        <v>0.81601616211548722</v>
      </c>
      <c r="D151" s="42">
        <f>'Simulacion sistema (hoja4)'!BW142</f>
        <v>0.83596772596553337</v>
      </c>
      <c r="E151" s="44">
        <f t="shared" si="14"/>
        <v>109846159.19187108</v>
      </c>
      <c r="F151" s="45">
        <f t="shared" si="15"/>
        <v>208.66190348061525</v>
      </c>
      <c r="G151" s="45">
        <f t="shared" si="16"/>
        <v>365.15833109107672</v>
      </c>
      <c r="H151" s="46">
        <f t="shared" si="17"/>
        <v>8.0000000000000002E-3</v>
      </c>
      <c r="I151" s="46">
        <f t="shared" si="18"/>
        <v>0.99199999999999999</v>
      </c>
      <c r="J151" s="47">
        <f t="shared" si="19"/>
        <v>40111240167.268379</v>
      </c>
      <c r="K151" s="27"/>
      <c r="L151" s="27"/>
      <c r="M151" s="27"/>
      <c r="N151" s="27"/>
    </row>
    <row r="152" spans="2:14" x14ac:dyDescent="0.25">
      <c r="B152" s="9">
        <f t="shared" si="20"/>
        <v>133</v>
      </c>
      <c r="C152" s="42">
        <f>'Simulacion sistema (hoja4)'!BV143</f>
        <v>0.80998217632609226</v>
      </c>
      <c r="D152" s="42">
        <f>'Simulacion sistema (hoja4)'!BW143</f>
        <v>0.84637943007910987</v>
      </c>
      <c r="E152" s="44">
        <f t="shared" si="14"/>
        <v>111214257.11239505</v>
      </c>
      <c r="F152" s="45">
        <f t="shared" si="15"/>
        <v>208.66190348061525</v>
      </c>
      <c r="G152" s="45">
        <f t="shared" si="16"/>
        <v>365.15833109107672</v>
      </c>
      <c r="H152" s="46">
        <f t="shared" si="17"/>
        <v>8.0000000000000002E-3</v>
      </c>
      <c r="I152" s="46">
        <f t="shared" si="18"/>
        <v>0.99199999999999999</v>
      </c>
      <c r="J152" s="47">
        <f t="shared" si="19"/>
        <v>40610812520.696083</v>
      </c>
      <c r="K152" s="27"/>
      <c r="L152" s="27"/>
      <c r="M152" s="27"/>
      <c r="N152" s="27"/>
    </row>
    <row r="153" spans="2:14" x14ac:dyDescent="0.25">
      <c r="B153" s="9">
        <f t="shared" si="20"/>
        <v>134</v>
      </c>
      <c r="C153" s="42">
        <f>'Simulacion sistema (hoja4)'!BV144</f>
        <v>0.819707558149813</v>
      </c>
      <c r="D153" s="42">
        <f>'Simulacion sistema (hoja4)'!BW144</f>
        <v>0.84288635300306258</v>
      </c>
      <c r="E153" s="44">
        <f t="shared" si="14"/>
        <v>110755266.78460242</v>
      </c>
      <c r="F153" s="45">
        <f t="shared" si="15"/>
        <v>208.66190348061525</v>
      </c>
      <c r="G153" s="45">
        <f t="shared" si="16"/>
        <v>365.15833109107672</v>
      </c>
      <c r="H153" s="46">
        <f t="shared" si="17"/>
        <v>8.0000000000000002E-3</v>
      </c>
      <c r="I153" s="46">
        <f t="shared" si="18"/>
        <v>0.99199999999999999</v>
      </c>
      <c r="J153" s="47">
        <f t="shared" si="19"/>
        <v>40443208378.612381</v>
      </c>
      <c r="K153" s="27"/>
      <c r="L153" s="27"/>
      <c r="M153" s="27"/>
      <c r="N153" s="27"/>
    </row>
    <row r="154" spans="2:14" x14ac:dyDescent="0.25">
      <c r="B154" s="9">
        <f t="shared" si="20"/>
        <v>135</v>
      </c>
      <c r="C154" s="42">
        <f>'Simulacion sistema (hoja4)'!BV145</f>
        <v>0.82962111606686195</v>
      </c>
      <c r="D154" s="42">
        <f>'Simulacion sistema (hoja4)'!BW145</f>
        <v>0.84726681803419368</v>
      </c>
      <c r="E154" s="44">
        <f t="shared" si="14"/>
        <v>111330859.88969305</v>
      </c>
      <c r="F154" s="45">
        <f t="shared" si="15"/>
        <v>208.66190348061525</v>
      </c>
      <c r="G154" s="45">
        <f t="shared" si="16"/>
        <v>365.15833109107672</v>
      </c>
      <c r="H154" s="46">
        <f t="shared" si="17"/>
        <v>8.0000000000000002E-3</v>
      </c>
      <c r="I154" s="46">
        <f t="shared" si="18"/>
        <v>0.99199999999999999</v>
      </c>
      <c r="J154" s="47">
        <f t="shared" si="19"/>
        <v>40653390996.254807</v>
      </c>
      <c r="K154" s="27"/>
      <c r="L154" s="27"/>
      <c r="M154" s="27"/>
      <c r="N154" s="27"/>
    </row>
    <row r="155" spans="2:14" x14ac:dyDescent="0.25">
      <c r="B155" s="9">
        <f t="shared" si="20"/>
        <v>136</v>
      </c>
      <c r="C155" s="42">
        <f>'Simulacion sistema (hoja4)'!BV146</f>
        <v>0.82580918604048037</v>
      </c>
      <c r="D155" s="42">
        <f>'Simulacion sistema (hoja4)'!BW146</f>
        <v>0.85151939137437849</v>
      </c>
      <c r="E155" s="44">
        <f t="shared" si="14"/>
        <v>111889648.02659334</v>
      </c>
      <c r="F155" s="45">
        <f t="shared" si="15"/>
        <v>208.66190348061525</v>
      </c>
      <c r="G155" s="45">
        <f t="shared" si="16"/>
        <v>365.15833109107672</v>
      </c>
      <c r="H155" s="46">
        <f t="shared" si="17"/>
        <v>8.0000000000000002E-3</v>
      </c>
      <c r="I155" s="46">
        <f t="shared" si="18"/>
        <v>0.99199999999999999</v>
      </c>
      <c r="J155" s="47">
        <f t="shared" si="19"/>
        <v>40857437139.758812</v>
      </c>
      <c r="K155" s="27"/>
      <c r="L155" s="27"/>
      <c r="M155" s="27"/>
      <c r="N155" s="27"/>
    </row>
    <row r="156" spans="2:14" x14ac:dyDescent="0.25">
      <c r="B156" s="9">
        <f t="shared" si="20"/>
        <v>137</v>
      </c>
      <c r="C156" s="42">
        <f>'Simulacion sistema (hoja4)'!BV147</f>
        <v>0.81617011876531875</v>
      </c>
      <c r="D156" s="42">
        <f>'Simulacion sistema (hoja4)'!BW147</f>
        <v>0.84639335564527429</v>
      </c>
      <c r="E156" s="44">
        <f t="shared" si="14"/>
        <v>111216086.93178904</v>
      </c>
      <c r="F156" s="45">
        <f t="shared" si="15"/>
        <v>208.66190348061525</v>
      </c>
      <c r="G156" s="45">
        <f t="shared" si="16"/>
        <v>365.15833109107672</v>
      </c>
      <c r="H156" s="46">
        <f t="shared" si="17"/>
        <v>8.0000000000000002E-3</v>
      </c>
      <c r="I156" s="46">
        <f t="shared" si="18"/>
        <v>0.99199999999999999</v>
      </c>
      <c r="J156" s="47">
        <f t="shared" si="19"/>
        <v>40611480694.492195</v>
      </c>
      <c r="K156" s="27"/>
      <c r="L156" s="27"/>
      <c r="M156" s="27"/>
      <c r="N156" s="27"/>
    </row>
    <row r="157" spans="2:14" x14ac:dyDescent="0.25">
      <c r="B157" s="9">
        <f t="shared" si="20"/>
        <v>138</v>
      </c>
      <c r="C157" s="42">
        <f>'Simulacion sistema (hoja4)'!BV148</f>
        <v>0.81275918198842367</v>
      </c>
      <c r="D157" s="42">
        <f>'Simulacion sistema (hoja4)'!BW148</f>
        <v>0.84928090920949151</v>
      </c>
      <c r="E157" s="44">
        <f t="shared" si="14"/>
        <v>111595511.4701272</v>
      </c>
      <c r="F157" s="45">
        <f t="shared" si="15"/>
        <v>208.66190348061525</v>
      </c>
      <c r="G157" s="45">
        <f t="shared" si="16"/>
        <v>365.15833109107672</v>
      </c>
      <c r="H157" s="46">
        <f t="shared" si="17"/>
        <v>8.0000000000000002E-3</v>
      </c>
      <c r="I157" s="46">
        <f t="shared" si="18"/>
        <v>0.99199999999999999</v>
      </c>
      <c r="J157" s="47">
        <f t="shared" si="19"/>
        <v>40750030725.686752</v>
      </c>
      <c r="K157" s="27"/>
      <c r="L157" s="27"/>
      <c r="M157" s="27"/>
      <c r="N157" s="27"/>
    </row>
    <row r="158" spans="2:14" x14ac:dyDescent="0.25">
      <c r="B158" s="9">
        <f t="shared" si="20"/>
        <v>139</v>
      </c>
      <c r="C158" s="42">
        <f>'Simulacion sistema (hoja4)'!BV149</f>
        <v>0.82068222266822122</v>
      </c>
      <c r="D158" s="42">
        <f>'Simulacion sistema (hoja4)'!BW149</f>
        <v>0.84254208058835911</v>
      </c>
      <c r="E158" s="44">
        <f t="shared" si="14"/>
        <v>110710029.38931039</v>
      </c>
      <c r="F158" s="45">
        <f t="shared" si="15"/>
        <v>208.66190348061525</v>
      </c>
      <c r="G158" s="45">
        <f t="shared" si="16"/>
        <v>365.15833109107672</v>
      </c>
      <c r="H158" s="46">
        <f t="shared" si="17"/>
        <v>8.0000000000000002E-3</v>
      </c>
      <c r="I158" s="46">
        <f t="shared" si="18"/>
        <v>0.99199999999999999</v>
      </c>
      <c r="J158" s="47">
        <f t="shared" si="19"/>
        <v>40426689566.844635</v>
      </c>
      <c r="K158" s="27"/>
      <c r="L158" s="27"/>
      <c r="M158" s="27"/>
      <c r="N158" s="27"/>
    </row>
    <row r="159" spans="2:14" x14ac:dyDescent="0.25">
      <c r="B159" s="9">
        <f t="shared" si="20"/>
        <v>140</v>
      </c>
      <c r="C159" s="42">
        <f>'Simulacion sistema (hoja4)'!BV150</f>
        <v>0.81879966246049118</v>
      </c>
      <c r="D159" s="42">
        <f>'Simulacion sistema (hoja4)'!BW150</f>
        <v>0.84839430711247066</v>
      </c>
      <c r="E159" s="44">
        <f t="shared" si="14"/>
        <v>111479011.95457864</v>
      </c>
      <c r="F159" s="45">
        <f t="shared" si="15"/>
        <v>208.66190348061525</v>
      </c>
      <c r="G159" s="45">
        <f t="shared" si="16"/>
        <v>365.15833109107672</v>
      </c>
      <c r="H159" s="46">
        <f t="shared" si="17"/>
        <v>8.0000000000000002E-3</v>
      </c>
      <c r="I159" s="46">
        <f t="shared" si="18"/>
        <v>0.99199999999999999</v>
      </c>
      <c r="J159" s="47">
        <f t="shared" si="19"/>
        <v>40707489957.016129</v>
      </c>
      <c r="K159" s="27"/>
      <c r="L159" s="27"/>
      <c r="M159" s="27"/>
      <c r="N159" s="27"/>
    </row>
    <row r="160" spans="2:14" x14ac:dyDescent="0.25">
      <c r="B160" s="9">
        <f t="shared" si="20"/>
        <v>141</v>
      </c>
      <c r="C160" s="42">
        <f>'Simulacion sistema (hoja4)'!BV151</f>
        <v>0.81103978286818379</v>
      </c>
      <c r="D160" s="42">
        <f>'Simulacion sistema (hoja4)'!BW151</f>
        <v>0.83786402818598316</v>
      </c>
      <c r="E160" s="44">
        <f t="shared" si="14"/>
        <v>110095333.30363819</v>
      </c>
      <c r="F160" s="45">
        <f t="shared" si="15"/>
        <v>208.66190348061525</v>
      </c>
      <c r="G160" s="45">
        <f t="shared" si="16"/>
        <v>365.15833109107672</v>
      </c>
      <c r="H160" s="46">
        <f t="shared" si="17"/>
        <v>8.0000000000000002E-3</v>
      </c>
      <c r="I160" s="46">
        <f t="shared" si="18"/>
        <v>0.99199999999999999</v>
      </c>
      <c r="J160" s="47">
        <f t="shared" si="19"/>
        <v>40202228170.072357</v>
      </c>
      <c r="K160" s="27"/>
      <c r="L160" s="27"/>
      <c r="M160" s="27"/>
      <c r="N160" s="27"/>
    </row>
    <row r="161" spans="2:14" x14ac:dyDescent="0.25">
      <c r="B161" s="9">
        <f t="shared" si="20"/>
        <v>142</v>
      </c>
      <c r="C161" s="42">
        <f>'Simulacion sistema (hoja4)'!BV152</f>
        <v>0.82416368955366825</v>
      </c>
      <c r="D161" s="42">
        <f>'Simulacion sistema (hoja4)'!BW152</f>
        <v>0.84802766424967435</v>
      </c>
      <c r="E161" s="44">
        <f t="shared" si="14"/>
        <v>111430835.08240721</v>
      </c>
      <c r="F161" s="45">
        <f t="shared" si="15"/>
        <v>208.66190348061525</v>
      </c>
      <c r="G161" s="45">
        <f t="shared" si="16"/>
        <v>365.15833109107672</v>
      </c>
      <c r="H161" s="46">
        <f t="shared" si="17"/>
        <v>8.0000000000000002E-3</v>
      </c>
      <c r="I161" s="46">
        <f t="shared" si="18"/>
        <v>0.99199999999999999</v>
      </c>
      <c r="J161" s="47">
        <f t="shared" si="19"/>
        <v>40689897770.776817</v>
      </c>
      <c r="K161" s="27"/>
      <c r="L161" s="27"/>
      <c r="M161" s="27"/>
      <c r="N161" s="27"/>
    </row>
    <row r="162" spans="2:14" x14ac:dyDescent="0.25">
      <c r="B162" s="9">
        <f t="shared" si="20"/>
        <v>143</v>
      </c>
      <c r="C162" s="42">
        <f>'Simulacion sistema (hoja4)'!BV153</f>
        <v>0.81814638064592937</v>
      </c>
      <c r="D162" s="42">
        <f>'Simulacion sistema (hoja4)'!BW153</f>
        <v>0.84719169539995087</v>
      </c>
      <c r="E162" s="44">
        <f t="shared" si="14"/>
        <v>111320988.77555355</v>
      </c>
      <c r="F162" s="45">
        <f t="shared" si="15"/>
        <v>208.66190348061525</v>
      </c>
      <c r="G162" s="45">
        <f t="shared" si="16"/>
        <v>365.15833109107672</v>
      </c>
      <c r="H162" s="46">
        <f t="shared" si="17"/>
        <v>8.0000000000000002E-3</v>
      </c>
      <c r="I162" s="46">
        <f t="shared" si="18"/>
        <v>0.99199999999999999</v>
      </c>
      <c r="J162" s="47">
        <f t="shared" si="19"/>
        <v>40649786476.689621</v>
      </c>
      <c r="K162" s="27"/>
      <c r="L162" s="27"/>
      <c r="M162" s="27"/>
      <c r="N162" s="27"/>
    </row>
    <row r="163" spans="2:14" x14ac:dyDescent="0.25">
      <c r="B163" s="9">
        <f t="shared" si="20"/>
        <v>144</v>
      </c>
      <c r="C163" s="42">
        <f>'Simulacion sistema (hoja4)'!BV154</f>
        <v>0.82155124410339386</v>
      </c>
      <c r="D163" s="42">
        <f>'Simulacion sistema (hoja4)'!BW154</f>
        <v>0.84740236684798775</v>
      </c>
      <c r="E163" s="44">
        <f t="shared" si="14"/>
        <v>111348671.00382559</v>
      </c>
      <c r="F163" s="45">
        <f t="shared" si="15"/>
        <v>208.66190348061525</v>
      </c>
      <c r="G163" s="45">
        <f t="shared" si="16"/>
        <v>365.15833109107672</v>
      </c>
      <c r="H163" s="46">
        <f t="shared" si="17"/>
        <v>8.0000000000000002E-3</v>
      </c>
      <c r="I163" s="46">
        <f t="shared" si="18"/>
        <v>0.99199999999999999</v>
      </c>
      <c r="J163" s="47">
        <f t="shared" si="19"/>
        <v>40659894872.966316</v>
      </c>
      <c r="K163" s="27"/>
      <c r="L163" s="27"/>
      <c r="M163" s="27"/>
      <c r="N163" s="27"/>
    </row>
    <row r="164" spans="2:14" x14ac:dyDescent="0.25">
      <c r="B164" s="9">
        <f t="shared" si="20"/>
        <v>145</v>
      </c>
      <c r="C164" s="42">
        <f>'Simulacion sistema (hoja4)'!BV155</f>
        <v>0.81804787975749915</v>
      </c>
      <c r="D164" s="42">
        <f>'Simulacion sistema (hoja4)'!BW155</f>
        <v>0.84833256126184908</v>
      </c>
      <c r="E164" s="44">
        <f t="shared" si="14"/>
        <v>111470898.54980697</v>
      </c>
      <c r="F164" s="45">
        <f t="shared" si="15"/>
        <v>208.66190348061525</v>
      </c>
      <c r="G164" s="45">
        <f t="shared" si="16"/>
        <v>365.15833109107672</v>
      </c>
      <c r="H164" s="46">
        <f t="shared" si="17"/>
        <v>8.0000000000000002E-3</v>
      </c>
      <c r="I164" s="46">
        <f t="shared" si="18"/>
        <v>0.99199999999999999</v>
      </c>
      <c r="J164" s="47">
        <f t="shared" si="19"/>
        <v>40704527279.670235</v>
      </c>
      <c r="K164" s="27"/>
      <c r="L164" s="27"/>
      <c r="M164" s="27"/>
      <c r="N164" s="27"/>
    </row>
    <row r="165" spans="2:14" x14ac:dyDescent="0.25">
      <c r="B165" s="9">
        <f t="shared" si="20"/>
        <v>146</v>
      </c>
      <c r="C165" s="42">
        <f>'Simulacion sistema (hoja4)'!BV156</f>
        <v>0.80753123456443598</v>
      </c>
      <c r="D165" s="42">
        <f>'Simulacion sistema (hoja4)'!BW156</f>
        <v>0.8419660478167057</v>
      </c>
      <c r="E165" s="44">
        <f t="shared" si="14"/>
        <v>110634338.68311512</v>
      </c>
      <c r="F165" s="45">
        <f t="shared" si="15"/>
        <v>208.66190348061525</v>
      </c>
      <c r="G165" s="45">
        <f t="shared" si="16"/>
        <v>365.15833109107672</v>
      </c>
      <c r="H165" s="46">
        <f t="shared" si="17"/>
        <v>8.0000000000000002E-3</v>
      </c>
      <c r="I165" s="46">
        <f t="shared" si="18"/>
        <v>0.99199999999999999</v>
      </c>
      <c r="J165" s="47">
        <f t="shared" si="19"/>
        <v>40399050474.891266</v>
      </c>
      <c r="K165" s="27"/>
      <c r="L165" s="27"/>
      <c r="M165" s="27"/>
      <c r="N165" s="27"/>
    </row>
    <row r="166" spans="2:14" x14ac:dyDescent="0.25">
      <c r="B166" s="9">
        <f t="shared" si="20"/>
        <v>147</v>
      </c>
      <c r="C166" s="42">
        <f>'Simulacion sistema (hoja4)'!BV157</f>
        <v>0.83146940963549321</v>
      </c>
      <c r="D166" s="42">
        <f>'Simulacion sistema (hoja4)'!BW157</f>
        <v>0.85806200406247723</v>
      </c>
      <c r="E166" s="44">
        <f t="shared" si="14"/>
        <v>112749347.33380951</v>
      </c>
      <c r="F166" s="45">
        <f t="shared" si="15"/>
        <v>208.66190348061525</v>
      </c>
      <c r="G166" s="45">
        <f t="shared" si="16"/>
        <v>365.15833109107672</v>
      </c>
      <c r="H166" s="46">
        <f t="shared" si="17"/>
        <v>8.0000000000000002E-3</v>
      </c>
      <c r="I166" s="46">
        <f t="shared" si="18"/>
        <v>0.99199999999999999</v>
      </c>
      <c r="J166" s="47">
        <f t="shared" si="19"/>
        <v>41171363504.022018</v>
      </c>
      <c r="K166" s="27"/>
      <c r="L166" s="27"/>
      <c r="M166" s="27"/>
      <c r="N166" s="27"/>
    </row>
    <row r="167" spans="2:14" x14ac:dyDescent="0.25">
      <c r="B167" s="9">
        <f t="shared" si="20"/>
        <v>148</v>
      </c>
      <c r="C167" s="42">
        <f>'Simulacion sistema (hoja4)'!BV158</f>
        <v>0.82049919996771736</v>
      </c>
      <c r="D167" s="42">
        <f>'Simulacion sistema (hoja4)'!BW158</f>
        <v>0.84042562692487899</v>
      </c>
      <c r="E167" s="44">
        <f t="shared" si="14"/>
        <v>110431927.37792909</v>
      </c>
      <c r="F167" s="45">
        <f t="shared" si="15"/>
        <v>208.66190348061525</v>
      </c>
      <c r="G167" s="45">
        <f t="shared" si="16"/>
        <v>365.15833109107672</v>
      </c>
      <c r="H167" s="46">
        <f t="shared" si="17"/>
        <v>8.0000000000000002E-3</v>
      </c>
      <c r="I167" s="46">
        <f t="shared" si="18"/>
        <v>0.99199999999999999</v>
      </c>
      <c r="J167" s="47">
        <f t="shared" si="19"/>
        <v>40325138300.495567</v>
      </c>
      <c r="K167" s="27"/>
      <c r="L167" s="27"/>
      <c r="M167" s="27"/>
      <c r="N167" s="27"/>
    </row>
    <row r="168" spans="2:14" x14ac:dyDescent="0.25">
      <c r="B168" s="9">
        <f t="shared" si="20"/>
        <v>149</v>
      </c>
      <c r="C168" s="42">
        <f>'Simulacion sistema (hoja4)'!BV159</f>
        <v>0.80572096799528914</v>
      </c>
      <c r="D168" s="42">
        <f>'Simulacion sistema (hoja4)'!BW159</f>
        <v>0.84569805460643332</v>
      </c>
      <c r="E168" s="44">
        <f t="shared" si="14"/>
        <v>111124724.37528533</v>
      </c>
      <c r="F168" s="45">
        <f t="shared" si="15"/>
        <v>208.66190348061525</v>
      </c>
      <c r="G168" s="45">
        <f t="shared" si="16"/>
        <v>365.15833109107672</v>
      </c>
      <c r="H168" s="46">
        <f t="shared" si="17"/>
        <v>8.0000000000000002E-3</v>
      </c>
      <c r="I168" s="46">
        <f t="shared" si="18"/>
        <v>0.99199999999999999</v>
      </c>
      <c r="J168" s="47">
        <f t="shared" si="19"/>
        <v>40578118895.835083</v>
      </c>
      <c r="K168" s="27"/>
      <c r="L168" s="27"/>
      <c r="M168" s="27"/>
      <c r="N168" s="27"/>
    </row>
    <row r="169" spans="2:14" x14ac:dyDescent="0.25">
      <c r="B169" s="9">
        <f t="shared" si="20"/>
        <v>150</v>
      </c>
      <c r="C169" s="42">
        <f>'Simulacion sistema (hoja4)'!BV160</f>
        <v>0.82617826112204074</v>
      </c>
      <c r="D169" s="42">
        <f>'Simulacion sistema (hoja4)'!BW160</f>
        <v>0.84786640702408533</v>
      </c>
      <c r="E169" s="44">
        <f t="shared" si="14"/>
        <v>111409645.88296482</v>
      </c>
      <c r="F169" s="45">
        <f t="shared" si="15"/>
        <v>208.66190348061525</v>
      </c>
      <c r="G169" s="45">
        <f t="shared" si="16"/>
        <v>365.15833109107672</v>
      </c>
      <c r="H169" s="46">
        <f t="shared" si="17"/>
        <v>8.0000000000000002E-3</v>
      </c>
      <c r="I169" s="46">
        <f t="shared" si="18"/>
        <v>0.99199999999999999</v>
      </c>
      <c r="J169" s="47">
        <f t="shared" si="19"/>
        <v>40682160358.071281</v>
      </c>
      <c r="K169" s="27"/>
      <c r="L169" s="27"/>
      <c r="M169" s="27"/>
      <c r="N169" s="27"/>
    </row>
    <row r="170" spans="2:14" x14ac:dyDescent="0.25">
      <c r="B170" s="9">
        <f t="shared" si="20"/>
        <v>151</v>
      </c>
      <c r="C170" s="42">
        <f>'Simulacion sistema (hoja4)'!BV161</f>
        <v>0.83477374227282997</v>
      </c>
      <c r="D170" s="42">
        <f>'Simulacion sistema (hoja4)'!BW161</f>
        <v>0.84722428985820475</v>
      </c>
      <c r="E170" s="44">
        <f t="shared" si="14"/>
        <v>111325271.68736811</v>
      </c>
      <c r="F170" s="45">
        <f t="shared" si="15"/>
        <v>208.66190348061525</v>
      </c>
      <c r="G170" s="45">
        <f t="shared" si="16"/>
        <v>365.15833109107672</v>
      </c>
      <c r="H170" s="46">
        <f t="shared" si="17"/>
        <v>8.0000000000000002E-3</v>
      </c>
      <c r="I170" s="46">
        <f t="shared" si="18"/>
        <v>0.99199999999999999</v>
      </c>
      <c r="J170" s="47">
        <f t="shared" si="19"/>
        <v>40651350417.620033</v>
      </c>
      <c r="K170" s="27"/>
      <c r="L170" s="27"/>
      <c r="M170" s="27"/>
      <c r="N170" s="27"/>
    </row>
    <row r="171" spans="2:14" x14ac:dyDescent="0.25">
      <c r="B171" s="9">
        <f t="shared" si="20"/>
        <v>152</v>
      </c>
      <c r="C171" s="42">
        <f>'Simulacion sistema (hoja4)'!BV162</f>
        <v>0.81057916488050141</v>
      </c>
      <c r="D171" s="42">
        <f>'Simulacion sistema (hoja4)'!BW162</f>
        <v>0.8438503328355893</v>
      </c>
      <c r="E171" s="44">
        <f t="shared" si="14"/>
        <v>110881933.73459643</v>
      </c>
      <c r="F171" s="45">
        <f t="shared" si="15"/>
        <v>208.66190348061525</v>
      </c>
      <c r="G171" s="45">
        <f t="shared" si="16"/>
        <v>365.15833109107672</v>
      </c>
      <c r="H171" s="46">
        <f t="shared" si="17"/>
        <v>8.0000000000000002E-3</v>
      </c>
      <c r="I171" s="46">
        <f t="shared" si="18"/>
        <v>0.99199999999999999</v>
      </c>
      <c r="J171" s="47">
        <f t="shared" si="19"/>
        <v>40489461870.67659</v>
      </c>
      <c r="K171" s="27"/>
      <c r="L171" s="27"/>
      <c r="M171" s="27"/>
      <c r="N171" s="27"/>
    </row>
    <row r="172" spans="2:14" x14ac:dyDescent="0.25">
      <c r="B172" s="9">
        <f t="shared" si="20"/>
        <v>153</v>
      </c>
      <c r="C172" s="42">
        <f>'Simulacion sistema (hoja4)'!BV163</f>
        <v>0.83177510071359906</v>
      </c>
      <c r="D172" s="42">
        <f>'Simulacion sistema (hoja4)'!BW163</f>
        <v>0.85034682470239309</v>
      </c>
      <c r="E172" s="44">
        <f t="shared" si="14"/>
        <v>111735572.76589446</v>
      </c>
      <c r="F172" s="45">
        <f t="shared" si="15"/>
        <v>208.66190348061525</v>
      </c>
      <c r="G172" s="45">
        <f t="shared" si="16"/>
        <v>365.15833109107672</v>
      </c>
      <c r="H172" s="46">
        <f t="shared" si="17"/>
        <v>8.0000000000000002E-3</v>
      </c>
      <c r="I172" s="46">
        <f t="shared" si="18"/>
        <v>0.99199999999999999</v>
      </c>
      <c r="J172" s="47">
        <f t="shared" si="19"/>
        <v>40801175274.699585</v>
      </c>
      <c r="K172" s="27"/>
      <c r="L172" s="27"/>
      <c r="M172" s="27"/>
      <c r="N172" s="27"/>
    </row>
    <row r="173" spans="2:14" x14ac:dyDescent="0.25">
      <c r="B173" s="9">
        <f t="shared" si="20"/>
        <v>154</v>
      </c>
      <c r="C173" s="42">
        <f>'Simulacion sistema (hoja4)'!BV164</f>
        <v>0.82556807938392407</v>
      </c>
      <c r="D173" s="42">
        <f>'Simulacion sistema (hoja4)'!BW164</f>
        <v>0.84826455142131396</v>
      </c>
      <c r="E173" s="44">
        <f t="shared" si="14"/>
        <v>111461962.05676065</v>
      </c>
      <c r="F173" s="45">
        <f t="shared" si="15"/>
        <v>208.66190348061525</v>
      </c>
      <c r="G173" s="45">
        <f t="shared" si="16"/>
        <v>365.15833109107672</v>
      </c>
      <c r="H173" s="46">
        <f t="shared" si="17"/>
        <v>8.0000000000000002E-3</v>
      </c>
      <c r="I173" s="46">
        <f t="shared" si="18"/>
        <v>0.99199999999999999</v>
      </c>
      <c r="J173" s="47">
        <f t="shared" si="19"/>
        <v>40701264044.783638</v>
      </c>
      <c r="K173" s="27"/>
      <c r="L173" s="27"/>
      <c r="M173" s="27"/>
      <c r="N173" s="27"/>
    </row>
    <row r="174" spans="2:14" x14ac:dyDescent="0.25">
      <c r="B174" s="9">
        <f t="shared" si="20"/>
        <v>155</v>
      </c>
      <c r="C174" s="42">
        <f>'Simulacion sistema (hoja4)'!BV165</f>
        <v>0.83145650828772988</v>
      </c>
      <c r="D174" s="42">
        <f>'Simulacion sistema (hoja4)'!BW165</f>
        <v>0.85124183224456984</v>
      </c>
      <c r="E174" s="44">
        <f t="shared" si="14"/>
        <v>111853176.75693648</v>
      </c>
      <c r="F174" s="45">
        <f t="shared" si="15"/>
        <v>208.66190348061525</v>
      </c>
      <c r="G174" s="45">
        <f t="shared" si="16"/>
        <v>365.15833109107672</v>
      </c>
      <c r="H174" s="46">
        <f t="shared" si="17"/>
        <v>8.0000000000000002E-3</v>
      </c>
      <c r="I174" s="46">
        <f t="shared" si="18"/>
        <v>0.99199999999999999</v>
      </c>
      <c r="J174" s="47">
        <f t="shared" si="19"/>
        <v>40844119351.798134</v>
      </c>
      <c r="K174" s="27"/>
      <c r="L174" s="27"/>
      <c r="M174" s="27"/>
      <c r="N174" s="27"/>
    </row>
    <row r="175" spans="2:14" x14ac:dyDescent="0.25">
      <c r="B175" s="9">
        <f t="shared" si="20"/>
        <v>156</v>
      </c>
      <c r="C175" s="42">
        <f>'Simulacion sistema (hoja4)'!BV166</f>
        <v>0.80181088372462594</v>
      </c>
      <c r="D175" s="42">
        <f>'Simulacion sistema (hoja4)'!BW166</f>
        <v>0.84691085731678484</v>
      </c>
      <c r="E175" s="44">
        <f t="shared" si="14"/>
        <v>111284086.65142553</v>
      </c>
      <c r="F175" s="45">
        <f t="shared" si="15"/>
        <v>208.66190348061525</v>
      </c>
      <c r="G175" s="45">
        <f t="shared" si="16"/>
        <v>365.15833109107672</v>
      </c>
      <c r="H175" s="46">
        <f t="shared" si="17"/>
        <v>8.0000000000000002E-3</v>
      </c>
      <c r="I175" s="46">
        <f t="shared" si="18"/>
        <v>0.99199999999999999</v>
      </c>
      <c r="J175" s="47">
        <f t="shared" si="19"/>
        <v>40636311358.629311</v>
      </c>
      <c r="K175" s="27"/>
      <c r="L175" s="27"/>
      <c r="M175" s="27"/>
      <c r="N175" s="27"/>
    </row>
    <row r="176" spans="2:14" x14ac:dyDescent="0.25">
      <c r="B176" s="9">
        <f t="shared" si="20"/>
        <v>157</v>
      </c>
      <c r="C176" s="42">
        <f>'Simulacion sistema (hoja4)'!BV167</f>
        <v>0.82606871200573506</v>
      </c>
      <c r="D176" s="42">
        <f>'Simulacion sistema (hoja4)'!BW167</f>
        <v>0.84999646069861245</v>
      </c>
      <c r="E176" s="44">
        <f t="shared" si="14"/>
        <v>111689534.93579768</v>
      </c>
      <c r="F176" s="45">
        <f t="shared" si="15"/>
        <v>208.66190348061525</v>
      </c>
      <c r="G176" s="45">
        <f t="shared" si="16"/>
        <v>365.15833109107672</v>
      </c>
      <c r="H176" s="46">
        <f t="shared" si="17"/>
        <v>8.0000000000000002E-3</v>
      </c>
      <c r="I176" s="46">
        <f t="shared" si="18"/>
        <v>0.99199999999999999</v>
      </c>
      <c r="J176" s="47">
        <f t="shared" si="19"/>
        <v>40784364177.494385</v>
      </c>
      <c r="K176" s="27"/>
      <c r="L176" s="27"/>
      <c r="M176" s="27"/>
      <c r="N176" s="27"/>
    </row>
    <row r="177" spans="2:14" x14ac:dyDescent="0.25">
      <c r="B177" s="9">
        <f t="shared" si="20"/>
        <v>158</v>
      </c>
      <c r="C177" s="42">
        <f>'Simulacion sistema (hoja4)'!BV168</f>
        <v>0.81747791352950194</v>
      </c>
      <c r="D177" s="42">
        <f>'Simulacion sistema (hoja4)'!BW168</f>
        <v>0.84705553483217222</v>
      </c>
      <c r="E177" s="44">
        <f t="shared" si="14"/>
        <v>111303097.27694744</v>
      </c>
      <c r="F177" s="45">
        <f t="shared" si="15"/>
        <v>208.66190348061525</v>
      </c>
      <c r="G177" s="45">
        <f t="shared" si="16"/>
        <v>365.15833109107672</v>
      </c>
      <c r="H177" s="46">
        <f t="shared" si="17"/>
        <v>8.0000000000000002E-3</v>
      </c>
      <c r="I177" s="46">
        <f t="shared" si="18"/>
        <v>0.99199999999999999</v>
      </c>
      <c r="J177" s="47">
        <f t="shared" si="19"/>
        <v>40643253246.917892</v>
      </c>
      <c r="K177" s="27"/>
      <c r="L177" s="27"/>
      <c r="M177" s="27"/>
      <c r="N177" s="27"/>
    </row>
    <row r="178" spans="2:14" x14ac:dyDescent="0.25">
      <c r="B178" s="9">
        <f t="shared" si="20"/>
        <v>159</v>
      </c>
      <c r="C178" s="42">
        <f>'Simulacion sistema (hoja4)'!BV169</f>
        <v>0.80779815325537763</v>
      </c>
      <c r="D178" s="42">
        <f>'Simulacion sistema (hoja4)'!BW169</f>
        <v>0.84078220562189954</v>
      </c>
      <c r="E178" s="44">
        <f t="shared" si="14"/>
        <v>110478781.8187176</v>
      </c>
      <c r="F178" s="45">
        <f t="shared" si="15"/>
        <v>208.66190348061525</v>
      </c>
      <c r="G178" s="45">
        <f t="shared" si="16"/>
        <v>365.15833109107672</v>
      </c>
      <c r="H178" s="46">
        <f t="shared" si="17"/>
        <v>8.0000000000000002E-3</v>
      </c>
      <c r="I178" s="46">
        <f t="shared" si="18"/>
        <v>0.99199999999999999</v>
      </c>
      <c r="J178" s="47">
        <f t="shared" si="19"/>
        <v>40342247589.898109</v>
      </c>
      <c r="K178" s="27"/>
      <c r="L178" s="27"/>
      <c r="M178" s="27"/>
      <c r="N178" s="27"/>
    </row>
    <row r="179" spans="2:14" x14ac:dyDescent="0.25">
      <c r="B179" s="9">
        <f t="shared" si="20"/>
        <v>160</v>
      </c>
      <c r="C179" s="42">
        <f>'Simulacion sistema (hoja4)'!BV170</f>
        <v>0.81514543903022563</v>
      </c>
      <c r="D179" s="42">
        <f>'Simulacion sistema (hoja4)'!BW170</f>
        <v>0.84830704461160888</v>
      </c>
      <c r="E179" s="44">
        <f t="shared" si="14"/>
        <v>111467545.66196541</v>
      </c>
      <c r="F179" s="45">
        <f t="shared" si="15"/>
        <v>208.66190348061525</v>
      </c>
      <c r="G179" s="45">
        <f t="shared" si="16"/>
        <v>365.15833109107672</v>
      </c>
      <c r="H179" s="46">
        <f t="shared" si="17"/>
        <v>8.0000000000000002E-3</v>
      </c>
      <c r="I179" s="46">
        <f t="shared" si="18"/>
        <v>0.99199999999999999</v>
      </c>
      <c r="J179" s="47">
        <f t="shared" si="19"/>
        <v>40703302944.741676</v>
      </c>
      <c r="K179" s="27"/>
      <c r="L179" s="27"/>
      <c r="M179" s="27"/>
      <c r="N179" s="27"/>
    </row>
    <row r="180" spans="2:14" x14ac:dyDescent="0.25">
      <c r="B180" s="9">
        <f t="shared" si="20"/>
        <v>161</v>
      </c>
      <c r="C180" s="42">
        <f>'Simulacion sistema (hoja4)'!BV171</f>
        <v>0.81855465745505174</v>
      </c>
      <c r="D180" s="42">
        <f>'Simulacion sistema (hoja4)'!BW171</f>
        <v>0.85194918503751182</v>
      </c>
      <c r="E180" s="44">
        <f t="shared" si="14"/>
        <v>111946122.91392905</v>
      </c>
      <c r="F180" s="45">
        <f t="shared" si="15"/>
        <v>208.66190348061525</v>
      </c>
      <c r="G180" s="45">
        <f t="shared" si="16"/>
        <v>365.15833109107672</v>
      </c>
      <c r="H180" s="46">
        <f t="shared" si="17"/>
        <v>8.0000000000000002E-3</v>
      </c>
      <c r="I180" s="46">
        <f t="shared" si="18"/>
        <v>0.99199999999999999</v>
      </c>
      <c r="J180" s="47">
        <f t="shared" si="19"/>
        <v>40878059415.366875</v>
      </c>
      <c r="K180" s="27"/>
      <c r="L180" s="27"/>
      <c r="M180" s="27"/>
      <c r="N180" s="27"/>
    </row>
    <row r="181" spans="2:14" x14ac:dyDescent="0.25">
      <c r="B181" s="9">
        <f t="shared" si="20"/>
        <v>162</v>
      </c>
      <c r="C181" s="42">
        <f>'Simulacion sistema (hoja4)'!BV172</f>
        <v>0.83235545779175757</v>
      </c>
      <c r="D181" s="42">
        <f>'Simulacion sistema (hoja4)'!BW172</f>
        <v>0.84982028024594725</v>
      </c>
      <c r="E181" s="44">
        <f t="shared" si="14"/>
        <v>111666384.82431747</v>
      </c>
      <c r="F181" s="45">
        <f t="shared" si="15"/>
        <v>208.66190348061525</v>
      </c>
      <c r="G181" s="45">
        <f t="shared" si="16"/>
        <v>365.15833109107672</v>
      </c>
      <c r="H181" s="46">
        <f t="shared" si="17"/>
        <v>8.0000000000000002E-3</v>
      </c>
      <c r="I181" s="46">
        <f t="shared" si="18"/>
        <v>0.99199999999999999</v>
      </c>
      <c r="J181" s="47">
        <f t="shared" si="19"/>
        <v>40775910721.421707</v>
      </c>
      <c r="K181" s="27"/>
      <c r="L181" s="27"/>
      <c r="M181" s="27"/>
      <c r="N181" s="27"/>
    </row>
    <row r="182" spans="2:14" x14ac:dyDescent="0.25">
      <c r="B182" s="9">
        <f t="shared" si="20"/>
        <v>163</v>
      </c>
      <c r="C182" s="42">
        <f>'Simulacion sistema (hoja4)'!BV173</f>
        <v>0.80078969629984009</v>
      </c>
      <c r="D182" s="42">
        <f>'Simulacion sistema (hoja4)'!BW173</f>
        <v>0.84535114531627009</v>
      </c>
      <c r="E182" s="44">
        <f t="shared" si="14"/>
        <v>111079140.49455789</v>
      </c>
      <c r="F182" s="45">
        <f t="shared" si="15"/>
        <v>208.66190348061525</v>
      </c>
      <c r="G182" s="45">
        <f t="shared" si="16"/>
        <v>365.15833109107672</v>
      </c>
      <c r="H182" s="46">
        <f t="shared" si="17"/>
        <v>8.0000000000000002E-3</v>
      </c>
      <c r="I182" s="46">
        <f t="shared" si="18"/>
        <v>0.99199999999999999</v>
      </c>
      <c r="J182" s="47">
        <f t="shared" si="19"/>
        <v>40561473562.023994</v>
      </c>
      <c r="K182" s="27"/>
      <c r="L182" s="27"/>
      <c r="M182" s="27"/>
      <c r="N182" s="27"/>
    </row>
    <row r="183" spans="2:14" x14ac:dyDescent="0.25">
      <c r="B183" s="9">
        <f t="shared" si="20"/>
        <v>164</v>
      </c>
      <c r="C183" s="42">
        <f>'Simulacion sistema (hoja4)'!BV174</f>
        <v>0.79982929585508022</v>
      </c>
      <c r="D183" s="42">
        <f>'Simulacion sistema (hoja4)'!BW174</f>
        <v>0.84214851676756342</v>
      </c>
      <c r="E183" s="44">
        <f t="shared" si="14"/>
        <v>110658315.10325783</v>
      </c>
      <c r="F183" s="45">
        <f t="shared" si="15"/>
        <v>208.66190348061525</v>
      </c>
      <c r="G183" s="45">
        <f t="shared" si="16"/>
        <v>365.15833109107672</v>
      </c>
      <c r="H183" s="46">
        <f t="shared" si="17"/>
        <v>8.0000000000000002E-3</v>
      </c>
      <c r="I183" s="46">
        <f t="shared" si="18"/>
        <v>0.99199999999999999</v>
      </c>
      <c r="J183" s="47">
        <f t="shared" si="19"/>
        <v>40407805664.456123</v>
      </c>
      <c r="K183" s="27"/>
      <c r="L183" s="27"/>
      <c r="M183" s="27"/>
      <c r="N183" s="27"/>
    </row>
    <row r="184" spans="2:14" x14ac:dyDescent="0.25">
      <c r="B184" s="9">
        <f t="shared" si="20"/>
        <v>165</v>
      </c>
      <c r="C184" s="42">
        <f>'Simulacion sistema (hoja4)'!BV175</f>
        <v>0.80142394483946611</v>
      </c>
      <c r="D184" s="42">
        <f>'Simulacion sistema (hoja4)'!BW175</f>
        <v>0.83766071328144909</v>
      </c>
      <c r="E184" s="44">
        <f t="shared" si="14"/>
        <v>110068617.72518241</v>
      </c>
      <c r="F184" s="45">
        <f t="shared" si="15"/>
        <v>208.66190348061525</v>
      </c>
      <c r="G184" s="45">
        <f t="shared" si="16"/>
        <v>365.15833109107672</v>
      </c>
      <c r="H184" s="46">
        <f t="shared" si="17"/>
        <v>8.0000000000000002E-3</v>
      </c>
      <c r="I184" s="46">
        <f t="shared" si="18"/>
        <v>0.99199999999999999</v>
      </c>
      <c r="J184" s="47">
        <f t="shared" si="19"/>
        <v>40192472754.029312</v>
      </c>
      <c r="K184" s="27"/>
      <c r="L184" s="27"/>
      <c r="M184" s="27"/>
      <c r="N184" s="27"/>
    </row>
    <row r="185" spans="2:14" x14ac:dyDescent="0.25">
      <c r="B185" s="9">
        <f t="shared" si="20"/>
        <v>166</v>
      </c>
      <c r="C185" s="42">
        <f>'Simulacion sistema (hoja4)'!BV176</f>
        <v>0.82294733982069457</v>
      </c>
      <c r="D185" s="42">
        <f>'Simulacion sistema (hoja4)'!BW176</f>
        <v>0.84813465554193201</v>
      </c>
      <c r="E185" s="44">
        <f t="shared" si="14"/>
        <v>111444893.73820986</v>
      </c>
      <c r="F185" s="45">
        <f t="shared" si="15"/>
        <v>208.66190348061525</v>
      </c>
      <c r="G185" s="45">
        <f t="shared" si="16"/>
        <v>365.15833109107672</v>
      </c>
      <c r="H185" s="46">
        <f t="shared" si="17"/>
        <v>8.0000000000000002E-3</v>
      </c>
      <c r="I185" s="46">
        <f t="shared" si="18"/>
        <v>0.99199999999999999</v>
      </c>
      <c r="J185" s="47">
        <f t="shared" si="19"/>
        <v>40695031406.067101</v>
      </c>
      <c r="K185" s="27"/>
      <c r="L185" s="27"/>
      <c r="M185" s="27"/>
      <c r="N185" s="27"/>
    </row>
    <row r="186" spans="2:14" x14ac:dyDescent="0.25">
      <c r="B186" s="9">
        <f t="shared" si="20"/>
        <v>167</v>
      </c>
      <c r="C186" s="42">
        <f>'Simulacion sistema (hoja4)'!BV177</f>
        <v>0.82497778260705235</v>
      </c>
      <c r="D186" s="42">
        <f>'Simulacion sistema (hoja4)'!BW177</f>
        <v>0.84591673075098672</v>
      </c>
      <c r="E186" s="44">
        <f t="shared" si="14"/>
        <v>111153458.42067966</v>
      </c>
      <c r="F186" s="45">
        <f t="shared" si="15"/>
        <v>208.66190348061525</v>
      </c>
      <c r="G186" s="45">
        <f t="shared" si="16"/>
        <v>365.15833109107672</v>
      </c>
      <c r="H186" s="46">
        <f t="shared" si="17"/>
        <v>8.0000000000000002E-3</v>
      </c>
      <c r="I186" s="46">
        <f t="shared" si="18"/>
        <v>0.99199999999999999</v>
      </c>
      <c r="J186" s="47">
        <f t="shared" si="19"/>
        <v>40588611371.896774</v>
      </c>
      <c r="K186" s="27"/>
      <c r="L186" s="27"/>
      <c r="M186" s="27"/>
      <c r="N186" s="27"/>
    </row>
    <row r="187" spans="2:14" x14ac:dyDescent="0.25">
      <c r="B187" s="9">
        <f t="shared" si="20"/>
        <v>168</v>
      </c>
      <c r="C187" s="42">
        <f>'Simulacion sistema (hoja4)'!BV178</f>
        <v>0.82787727988220949</v>
      </c>
      <c r="D187" s="42">
        <f>'Simulacion sistema (hoja4)'!BW178</f>
        <v>0.85343378320636998</v>
      </c>
      <c r="E187" s="44">
        <f t="shared" si="14"/>
        <v>112141199.11331701</v>
      </c>
      <c r="F187" s="45">
        <f t="shared" si="15"/>
        <v>208.66190348061525</v>
      </c>
      <c r="G187" s="45">
        <f t="shared" si="16"/>
        <v>365.15833109107672</v>
      </c>
      <c r="H187" s="46">
        <f t="shared" si="17"/>
        <v>8.0000000000000002E-3</v>
      </c>
      <c r="I187" s="46">
        <f t="shared" si="18"/>
        <v>0.99199999999999999</v>
      </c>
      <c r="J187" s="47">
        <f t="shared" si="19"/>
        <v>40949293114.770973</v>
      </c>
      <c r="K187" s="27"/>
      <c r="L187" s="27"/>
      <c r="M187" s="27"/>
      <c r="N187" s="27"/>
    </row>
    <row r="188" spans="2:14" x14ac:dyDescent="0.25">
      <c r="B188" s="9">
        <f t="shared" si="20"/>
        <v>169</v>
      </c>
      <c r="C188" s="42">
        <f>'Simulacion sistema (hoja4)'!BV179</f>
        <v>0.82912119801212825</v>
      </c>
      <c r="D188" s="42">
        <f>'Simulacion sistema (hoja4)'!BW179</f>
        <v>0.85021846459842532</v>
      </c>
      <c r="E188" s="44">
        <f t="shared" si="14"/>
        <v>111718706.24823308</v>
      </c>
      <c r="F188" s="45">
        <f t="shared" si="15"/>
        <v>208.66190348061525</v>
      </c>
      <c r="G188" s="45">
        <f t="shared" si="16"/>
        <v>365.15833109107672</v>
      </c>
      <c r="H188" s="46">
        <f t="shared" si="17"/>
        <v>8.0000000000000002E-3</v>
      </c>
      <c r="I188" s="46">
        <f t="shared" si="18"/>
        <v>0.99199999999999999</v>
      </c>
      <c r="J188" s="47">
        <f t="shared" si="19"/>
        <v>40795016325.259033</v>
      </c>
      <c r="K188" s="27"/>
      <c r="L188" s="27"/>
      <c r="M188" s="27"/>
      <c r="N188" s="27"/>
    </row>
    <row r="189" spans="2:14" x14ac:dyDescent="0.25">
      <c r="B189" s="9">
        <f t="shared" si="20"/>
        <v>170</v>
      </c>
      <c r="C189" s="42">
        <f>'Simulacion sistema (hoja4)'!BV180</f>
        <v>0.8239486848842541</v>
      </c>
      <c r="D189" s="42">
        <f>'Simulacion sistema (hoja4)'!BW180</f>
        <v>0.84415269698651962</v>
      </c>
      <c r="E189" s="44">
        <f t="shared" si="14"/>
        <v>110921664.38402867</v>
      </c>
      <c r="F189" s="45">
        <f t="shared" si="15"/>
        <v>208.66190348061525</v>
      </c>
      <c r="G189" s="45">
        <f t="shared" si="16"/>
        <v>365.15833109107672</v>
      </c>
      <c r="H189" s="46">
        <f t="shared" si="17"/>
        <v>8.0000000000000002E-3</v>
      </c>
      <c r="I189" s="46">
        <f t="shared" si="18"/>
        <v>0.99199999999999999</v>
      </c>
      <c r="J189" s="47">
        <f t="shared" si="19"/>
        <v>40503969848.316437</v>
      </c>
      <c r="K189" s="27"/>
      <c r="L189" s="27"/>
      <c r="M189" s="27"/>
      <c r="N189" s="27"/>
    </row>
    <row r="190" spans="2:14" x14ac:dyDescent="0.25">
      <c r="B190" s="9">
        <f t="shared" si="20"/>
        <v>171</v>
      </c>
      <c r="C190" s="42">
        <f>'Simulacion sistema (hoja4)'!BV181</f>
        <v>0.81825836623279902</v>
      </c>
      <c r="D190" s="42">
        <f>'Simulacion sistema (hoja4)'!BW181</f>
        <v>0.84345595693291542</v>
      </c>
      <c r="E190" s="44">
        <f t="shared" si="14"/>
        <v>110830112.74098508</v>
      </c>
      <c r="F190" s="45">
        <f t="shared" si="15"/>
        <v>208.66190348061525</v>
      </c>
      <c r="G190" s="45">
        <f t="shared" si="16"/>
        <v>365.15833109107672</v>
      </c>
      <c r="H190" s="46">
        <f t="shared" si="17"/>
        <v>8.0000000000000002E-3</v>
      </c>
      <c r="I190" s="46">
        <f t="shared" si="18"/>
        <v>0.99199999999999999</v>
      </c>
      <c r="J190" s="47">
        <f t="shared" si="19"/>
        <v>40470539003.133987</v>
      </c>
      <c r="K190" s="27"/>
      <c r="L190" s="27"/>
      <c r="M190" s="27"/>
      <c r="N190" s="27"/>
    </row>
    <row r="191" spans="2:14" x14ac:dyDescent="0.25">
      <c r="B191" s="9">
        <f t="shared" si="20"/>
        <v>172</v>
      </c>
      <c r="C191" s="42">
        <f>'Simulacion sistema (hoja4)'!BV182</f>
        <v>0.81766026323630481</v>
      </c>
      <c r="D191" s="42">
        <f>'Simulacion sistema (hoja4)'!BW182</f>
        <v>0.8445538015244195</v>
      </c>
      <c r="E191" s="44">
        <f t="shared" si="14"/>
        <v>110974369.52030872</v>
      </c>
      <c r="F191" s="45">
        <f t="shared" si="15"/>
        <v>208.66190348061525</v>
      </c>
      <c r="G191" s="45">
        <f t="shared" si="16"/>
        <v>365.15833109107672</v>
      </c>
      <c r="H191" s="46">
        <f t="shared" si="17"/>
        <v>8.0000000000000002E-3</v>
      </c>
      <c r="I191" s="46">
        <f t="shared" si="18"/>
        <v>0.99199999999999999</v>
      </c>
      <c r="J191" s="47">
        <f t="shared" si="19"/>
        <v>40523215567.920387</v>
      </c>
      <c r="K191" s="27"/>
      <c r="L191" s="27"/>
      <c r="M191" s="27"/>
      <c r="N191" s="27"/>
    </row>
    <row r="192" spans="2:14" x14ac:dyDescent="0.25">
      <c r="B192" s="9">
        <f t="shared" si="20"/>
        <v>173</v>
      </c>
      <c r="C192" s="42">
        <f>'Simulacion sistema (hoja4)'!BV183</f>
        <v>0.82812832586620932</v>
      </c>
      <c r="D192" s="42">
        <f>'Simulacion sistema (hoja4)'!BW183</f>
        <v>0.84286733066556307</v>
      </c>
      <c r="E192" s="44">
        <f t="shared" si="14"/>
        <v>110752767.24945499</v>
      </c>
      <c r="F192" s="45">
        <f t="shared" si="15"/>
        <v>208.66190348061525</v>
      </c>
      <c r="G192" s="45">
        <f t="shared" si="16"/>
        <v>365.15833109107672</v>
      </c>
      <c r="H192" s="46">
        <f t="shared" si="17"/>
        <v>8.0000000000000002E-3</v>
      </c>
      <c r="I192" s="46">
        <f t="shared" si="18"/>
        <v>0.99199999999999999</v>
      </c>
      <c r="J192" s="47">
        <f t="shared" si="19"/>
        <v>40442295652.529442</v>
      </c>
      <c r="K192" s="27"/>
      <c r="L192" s="27"/>
      <c r="M192" s="27"/>
      <c r="N192" s="27"/>
    </row>
    <row r="193" spans="2:14" x14ac:dyDescent="0.25">
      <c r="B193" s="9">
        <f t="shared" si="20"/>
        <v>174</v>
      </c>
      <c r="C193" s="42">
        <f>'Simulacion sistema (hoja4)'!BV184</f>
        <v>0.8333242571712185</v>
      </c>
      <c r="D193" s="42">
        <f>'Simulacion sistema (hoja4)'!BW184</f>
        <v>0.85220069946024835</v>
      </c>
      <c r="E193" s="44">
        <f t="shared" si="14"/>
        <v>111979171.90907663</v>
      </c>
      <c r="F193" s="45">
        <f t="shared" si="15"/>
        <v>208.66190348061525</v>
      </c>
      <c r="G193" s="45">
        <f t="shared" si="16"/>
        <v>365.15833109107672</v>
      </c>
      <c r="H193" s="46">
        <f t="shared" si="17"/>
        <v>8.0000000000000002E-3</v>
      </c>
      <c r="I193" s="46">
        <f t="shared" si="18"/>
        <v>0.99199999999999999</v>
      </c>
      <c r="J193" s="47">
        <f t="shared" si="19"/>
        <v>40890127531.279205</v>
      </c>
      <c r="K193" s="27"/>
      <c r="L193" s="27"/>
      <c r="M193" s="27"/>
      <c r="N193" s="27"/>
    </row>
    <row r="194" spans="2:14" x14ac:dyDescent="0.25">
      <c r="B194" s="9">
        <f t="shared" si="20"/>
        <v>175</v>
      </c>
      <c r="C194" s="42">
        <f>'Simulacion sistema (hoja4)'!BV185</f>
        <v>0.84062971036075962</v>
      </c>
      <c r="D194" s="42">
        <f>'Simulacion sistema (hoja4)'!BW185</f>
        <v>0.85218382281919502</v>
      </c>
      <c r="E194" s="44">
        <f t="shared" si="14"/>
        <v>111976954.31844223</v>
      </c>
      <c r="F194" s="45">
        <f t="shared" si="15"/>
        <v>208.66190348061525</v>
      </c>
      <c r="G194" s="45">
        <f t="shared" si="16"/>
        <v>365.15833109107672</v>
      </c>
      <c r="H194" s="46">
        <f t="shared" si="17"/>
        <v>8.0000000000000002E-3</v>
      </c>
      <c r="I194" s="46">
        <f t="shared" si="18"/>
        <v>0.99199999999999999</v>
      </c>
      <c r="J194" s="47">
        <f t="shared" si="19"/>
        <v>40889317759.584099</v>
      </c>
      <c r="K194" s="27"/>
      <c r="L194" s="27"/>
      <c r="M194" s="27"/>
      <c r="N194" s="27"/>
    </row>
    <row r="195" spans="2:14" x14ac:dyDescent="0.25">
      <c r="B195" s="9">
        <f t="shared" si="20"/>
        <v>176</v>
      </c>
      <c r="C195" s="42">
        <f>'Simulacion sistema (hoja4)'!BV186</f>
        <v>0.81147598013552802</v>
      </c>
      <c r="D195" s="42">
        <f>'Simulacion sistema (hoja4)'!BW186</f>
        <v>0.84987108837918857</v>
      </c>
      <c r="E195" s="44">
        <f t="shared" si="14"/>
        <v>111673061.01302537</v>
      </c>
      <c r="F195" s="45">
        <f t="shared" si="15"/>
        <v>208.66190348061525</v>
      </c>
      <c r="G195" s="45">
        <f t="shared" si="16"/>
        <v>365.15833109107672</v>
      </c>
      <c r="H195" s="46">
        <f t="shared" si="17"/>
        <v>8.0000000000000002E-3</v>
      </c>
      <c r="I195" s="46">
        <f t="shared" si="18"/>
        <v>0.99199999999999999</v>
      </c>
      <c r="J195" s="47">
        <f t="shared" si="19"/>
        <v>40778348587.348328</v>
      </c>
      <c r="K195" s="27"/>
      <c r="L195" s="27"/>
      <c r="M195" s="27"/>
      <c r="N195" s="27"/>
    </row>
    <row r="196" spans="2:14" x14ac:dyDescent="0.25">
      <c r="B196" s="9">
        <f t="shared" si="20"/>
        <v>177</v>
      </c>
      <c r="C196" s="42">
        <f>'Simulacion sistema (hoja4)'!BV187</f>
        <v>0.82791530817856251</v>
      </c>
      <c r="D196" s="42">
        <f>'Simulacion sistema (hoja4)'!BW187</f>
        <v>0.85131118518170179</v>
      </c>
      <c r="E196" s="44">
        <f t="shared" si="14"/>
        <v>111862289.73287562</v>
      </c>
      <c r="F196" s="45">
        <f t="shared" si="15"/>
        <v>208.66190348061525</v>
      </c>
      <c r="G196" s="45">
        <f t="shared" si="16"/>
        <v>365.15833109107672</v>
      </c>
      <c r="H196" s="46">
        <f t="shared" si="17"/>
        <v>8.0000000000000002E-3</v>
      </c>
      <c r="I196" s="46">
        <f t="shared" si="18"/>
        <v>0.99199999999999999</v>
      </c>
      <c r="J196" s="47">
        <f t="shared" si="19"/>
        <v>40847447030.883347</v>
      </c>
      <c r="K196" s="27"/>
      <c r="L196" s="27"/>
      <c r="M196" s="27"/>
      <c r="N196" s="27"/>
    </row>
    <row r="197" spans="2:14" x14ac:dyDescent="0.25">
      <c r="B197" s="9">
        <f t="shared" si="20"/>
        <v>178</v>
      </c>
      <c r="C197" s="42">
        <f>'Simulacion sistema (hoja4)'!BV188</f>
        <v>0.80610838834114651</v>
      </c>
      <c r="D197" s="42">
        <f>'Simulacion sistema (hoja4)'!BW188</f>
        <v>0.84809126318475458</v>
      </c>
      <c r="E197" s="44">
        <f t="shared" si="14"/>
        <v>111439191.98247676</v>
      </c>
      <c r="F197" s="45">
        <f t="shared" si="15"/>
        <v>208.66190348061525</v>
      </c>
      <c r="G197" s="45">
        <f t="shared" si="16"/>
        <v>365.15833109107672</v>
      </c>
      <c r="H197" s="46">
        <f t="shared" si="17"/>
        <v>8.0000000000000002E-3</v>
      </c>
      <c r="I197" s="46">
        <f t="shared" si="18"/>
        <v>0.99199999999999999</v>
      </c>
      <c r="J197" s="47">
        <f t="shared" si="19"/>
        <v>40692949362.459312</v>
      </c>
      <c r="K197" s="27"/>
      <c r="L197" s="27"/>
      <c r="M197" s="27"/>
      <c r="N197" s="27"/>
    </row>
    <row r="198" spans="2:14" x14ac:dyDescent="0.25">
      <c r="B198" s="9">
        <f t="shared" si="20"/>
        <v>179</v>
      </c>
      <c r="C198" s="42">
        <f>'Simulacion sistema (hoja4)'!BV189</f>
        <v>0.82273789671868081</v>
      </c>
      <c r="D198" s="42">
        <f>'Simulacion sistema (hoja4)'!BW189</f>
        <v>0.84650083024494394</v>
      </c>
      <c r="E198" s="44">
        <f t="shared" si="14"/>
        <v>111230209.09418564</v>
      </c>
      <c r="F198" s="45">
        <f t="shared" si="15"/>
        <v>208.66190348061525</v>
      </c>
      <c r="G198" s="45">
        <f t="shared" si="16"/>
        <v>365.15833109107672</v>
      </c>
      <c r="H198" s="46">
        <f t="shared" si="17"/>
        <v>8.0000000000000002E-3</v>
      </c>
      <c r="I198" s="46">
        <f t="shared" si="18"/>
        <v>0.99199999999999999</v>
      </c>
      <c r="J198" s="47">
        <f t="shared" si="19"/>
        <v>40616637519.744331</v>
      </c>
      <c r="K198" s="27"/>
      <c r="L198" s="27"/>
      <c r="M198" s="27"/>
      <c r="N198" s="27"/>
    </row>
    <row r="199" spans="2:14" x14ac:dyDescent="0.25">
      <c r="B199" s="9">
        <f t="shared" si="20"/>
        <v>180</v>
      </c>
      <c r="C199" s="42">
        <f>'Simulacion sistema (hoja4)'!BV190</f>
        <v>0.81015050865198746</v>
      </c>
      <c r="D199" s="42">
        <f>'Simulacion sistema (hoja4)'!BW190</f>
        <v>0.83895394408953328</v>
      </c>
      <c r="E199" s="44">
        <f t="shared" si="14"/>
        <v>110238548.25336467</v>
      </c>
      <c r="F199" s="45">
        <f t="shared" si="15"/>
        <v>208.66190348061525</v>
      </c>
      <c r="G199" s="45">
        <f t="shared" si="16"/>
        <v>365.15833109107672</v>
      </c>
      <c r="H199" s="46">
        <f t="shared" si="17"/>
        <v>8.0000000000000002E-3</v>
      </c>
      <c r="I199" s="46">
        <f t="shared" si="18"/>
        <v>0.99199999999999999</v>
      </c>
      <c r="J199" s="47">
        <f t="shared" si="19"/>
        <v>40254524302.101768</v>
      </c>
      <c r="K199" s="27"/>
      <c r="L199" s="27"/>
      <c r="M199" s="27"/>
      <c r="N199" s="27"/>
    </row>
    <row r="200" spans="2:14" x14ac:dyDescent="0.25">
      <c r="B200" s="9">
        <f t="shared" si="20"/>
        <v>181</v>
      </c>
      <c r="C200" s="42">
        <f>'Simulacion sistema (hoja4)'!BV191</f>
        <v>0.80311478267288161</v>
      </c>
      <c r="D200" s="42">
        <f>'Simulacion sistema (hoja4)'!BW191</f>
        <v>0.84486859502828837</v>
      </c>
      <c r="E200" s="44">
        <f t="shared" si="14"/>
        <v>111015733.3867171</v>
      </c>
      <c r="F200" s="45">
        <f t="shared" si="15"/>
        <v>208.66190348061525</v>
      </c>
      <c r="G200" s="45">
        <f t="shared" si="16"/>
        <v>365.15833109107672</v>
      </c>
      <c r="H200" s="46">
        <f t="shared" si="17"/>
        <v>8.0000000000000002E-3</v>
      </c>
      <c r="I200" s="46">
        <f t="shared" si="18"/>
        <v>0.99199999999999999</v>
      </c>
      <c r="J200" s="47">
        <f t="shared" si="19"/>
        <v>40538319928.345543</v>
      </c>
      <c r="K200" s="27"/>
      <c r="L200" s="27"/>
      <c r="M200" s="27"/>
      <c r="N200" s="27"/>
    </row>
    <row r="201" spans="2:14" x14ac:dyDescent="0.25">
      <c r="B201" s="9">
        <f t="shared" si="20"/>
        <v>182</v>
      </c>
      <c r="C201" s="42">
        <f>'Simulacion sistema (hoja4)'!BV192</f>
        <v>0.83727276350016533</v>
      </c>
      <c r="D201" s="42">
        <f>'Simulacion sistema (hoja4)'!BW192</f>
        <v>0.85161454734197228</v>
      </c>
      <c r="E201" s="44">
        <f t="shared" si="14"/>
        <v>111902151.52073516</v>
      </c>
      <c r="F201" s="45">
        <f t="shared" si="15"/>
        <v>208.66190348061525</v>
      </c>
      <c r="G201" s="45">
        <f t="shared" si="16"/>
        <v>365.15833109107672</v>
      </c>
      <c r="H201" s="46">
        <f t="shared" si="17"/>
        <v>8.0000000000000002E-3</v>
      </c>
      <c r="I201" s="46">
        <f t="shared" si="18"/>
        <v>0.99199999999999999</v>
      </c>
      <c r="J201" s="47">
        <f t="shared" si="19"/>
        <v>40862002894.812447</v>
      </c>
      <c r="K201" s="27"/>
      <c r="L201" s="27"/>
      <c r="M201" s="27"/>
      <c r="N201" s="27"/>
    </row>
    <row r="202" spans="2:14" x14ac:dyDescent="0.25">
      <c r="B202" s="9">
        <f t="shared" si="20"/>
        <v>183</v>
      </c>
      <c r="C202" s="42">
        <f>'Simulacion sistema (hoja4)'!BV193</f>
        <v>0.82331819165563258</v>
      </c>
      <c r="D202" s="42">
        <f>'Simulacion sistema (hoja4)'!BW193</f>
        <v>0.84732150725949573</v>
      </c>
      <c r="E202" s="44">
        <f t="shared" si="14"/>
        <v>111338046.05389774</v>
      </c>
      <c r="F202" s="45">
        <f t="shared" si="15"/>
        <v>208.66190348061525</v>
      </c>
      <c r="G202" s="45">
        <f t="shared" si="16"/>
        <v>365.15833109107672</v>
      </c>
      <c r="H202" s="46">
        <f t="shared" si="17"/>
        <v>8.0000000000000002E-3</v>
      </c>
      <c r="I202" s="46">
        <f t="shared" si="18"/>
        <v>0.99199999999999999</v>
      </c>
      <c r="J202" s="47">
        <f t="shared" si="19"/>
        <v>40656015083.982735</v>
      </c>
      <c r="K202" s="27"/>
      <c r="L202" s="27"/>
      <c r="M202" s="27"/>
      <c r="N202" s="27"/>
    </row>
    <row r="203" spans="2:14" x14ac:dyDescent="0.25">
      <c r="B203" s="9">
        <f t="shared" si="20"/>
        <v>184</v>
      </c>
      <c r="C203" s="42">
        <f>'Simulacion sistema (hoja4)'!BV194</f>
        <v>0.84013720209131848</v>
      </c>
      <c r="D203" s="42">
        <f>'Simulacion sistema (hoja4)'!BW194</f>
        <v>0.85663302888404635</v>
      </c>
      <c r="E203" s="44">
        <f t="shared" si="14"/>
        <v>112561579.9953637</v>
      </c>
      <c r="F203" s="45">
        <f t="shared" si="15"/>
        <v>208.66190348061525</v>
      </c>
      <c r="G203" s="45">
        <f t="shared" si="16"/>
        <v>365.15833109107672</v>
      </c>
      <c r="H203" s="46">
        <f t="shared" si="17"/>
        <v>8.0000000000000002E-3</v>
      </c>
      <c r="I203" s="46">
        <f t="shared" si="18"/>
        <v>0.99199999999999999</v>
      </c>
      <c r="J203" s="47">
        <f t="shared" si="19"/>
        <v>41102798696.081734</v>
      </c>
      <c r="K203" s="27"/>
      <c r="L203" s="27"/>
      <c r="M203" s="27"/>
      <c r="N203" s="27"/>
    </row>
    <row r="204" spans="2:14" x14ac:dyDescent="0.25">
      <c r="B204" s="9">
        <f t="shared" si="20"/>
        <v>185</v>
      </c>
      <c r="C204" s="42">
        <f>'Simulacion sistema (hoja4)'!BV195</f>
        <v>0.81620558676391508</v>
      </c>
      <c r="D204" s="42">
        <f>'Simulacion sistema (hoja4)'!BW195</f>
        <v>0.84705849538589972</v>
      </c>
      <c r="E204" s="44">
        <f t="shared" si="14"/>
        <v>111303486.29370722</v>
      </c>
      <c r="F204" s="45">
        <f t="shared" si="15"/>
        <v>208.66190348061525</v>
      </c>
      <c r="G204" s="45">
        <f t="shared" si="16"/>
        <v>365.15833109107672</v>
      </c>
      <c r="H204" s="46">
        <f t="shared" si="17"/>
        <v>8.0000000000000002E-3</v>
      </c>
      <c r="I204" s="46">
        <f t="shared" si="18"/>
        <v>0.99199999999999999</v>
      </c>
      <c r="J204" s="47">
        <f t="shared" si="19"/>
        <v>40643395299.628662</v>
      </c>
      <c r="K204" s="27"/>
      <c r="L204" s="27"/>
      <c r="M204" s="27"/>
      <c r="N204" s="27"/>
    </row>
    <row r="205" spans="2:14" x14ac:dyDescent="0.25">
      <c r="B205" s="9">
        <f t="shared" si="20"/>
        <v>186</v>
      </c>
      <c r="C205" s="42">
        <f>'Simulacion sistema (hoja4)'!BV196</f>
        <v>0.82006667868758887</v>
      </c>
      <c r="D205" s="42">
        <f>'Simulacion sistema (hoja4)'!BW196</f>
        <v>0.84286137565270336</v>
      </c>
      <c r="E205" s="44">
        <f t="shared" si="14"/>
        <v>110751984.76076522</v>
      </c>
      <c r="F205" s="45">
        <f t="shared" si="15"/>
        <v>208.66190348061525</v>
      </c>
      <c r="G205" s="45">
        <f t="shared" si="16"/>
        <v>365.15833109107672</v>
      </c>
      <c r="H205" s="46">
        <f t="shared" si="17"/>
        <v>8.0000000000000002E-3</v>
      </c>
      <c r="I205" s="46">
        <f t="shared" si="18"/>
        <v>0.99199999999999999</v>
      </c>
      <c r="J205" s="47">
        <f t="shared" si="19"/>
        <v>40442009920.265388</v>
      </c>
      <c r="K205" s="27"/>
      <c r="L205" s="27"/>
      <c r="M205" s="27"/>
      <c r="N205" s="27"/>
    </row>
    <row r="206" spans="2:14" x14ac:dyDescent="0.25">
      <c r="B206" s="9">
        <f t="shared" si="20"/>
        <v>187</v>
      </c>
      <c r="C206" s="42">
        <f>'Simulacion sistema (hoja4)'!BV197</f>
        <v>0.8079374400721534</v>
      </c>
      <c r="D206" s="42">
        <f>'Simulacion sistema (hoja4)'!BW197</f>
        <v>0.8418978847531059</v>
      </c>
      <c r="E206" s="44">
        <f t="shared" si="14"/>
        <v>110625382.0565581</v>
      </c>
      <c r="F206" s="45">
        <f t="shared" si="15"/>
        <v>208.66190348061525</v>
      </c>
      <c r="G206" s="45">
        <f t="shared" si="16"/>
        <v>365.15833109107672</v>
      </c>
      <c r="H206" s="46">
        <f t="shared" si="17"/>
        <v>8.0000000000000002E-3</v>
      </c>
      <c r="I206" s="46">
        <f t="shared" si="18"/>
        <v>0.99199999999999999</v>
      </c>
      <c r="J206" s="47">
        <f t="shared" si="19"/>
        <v>40395779888.085503</v>
      </c>
      <c r="K206" s="27"/>
      <c r="L206" s="27"/>
      <c r="M206" s="27"/>
      <c r="N206" s="27"/>
    </row>
    <row r="207" spans="2:14" x14ac:dyDescent="0.25">
      <c r="B207" s="9">
        <f t="shared" si="20"/>
        <v>188</v>
      </c>
      <c r="C207" s="42">
        <f>'Simulacion sistema (hoja4)'!BV198</f>
        <v>0.80624595876265837</v>
      </c>
      <c r="D207" s="42">
        <f>'Simulacion sistema (hoja4)'!BW198</f>
        <v>0.84057479050785744</v>
      </c>
      <c r="E207" s="44">
        <f t="shared" si="14"/>
        <v>110451527.47273247</v>
      </c>
      <c r="F207" s="45">
        <f t="shared" si="15"/>
        <v>208.66190348061525</v>
      </c>
      <c r="G207" s="45">
        <f t="shared" si="16"/>
        <v>365.15833109107672</v>
      </c>
      <c r="H207" s="46">
        <f t="shared" si="17"/>
        <v>8.0000000000000002E-3</v>
      </c>
      <c r="I207" s="46">
        <f t="shared" si="18"/>
        <v>0.99199999999999999</v>
      </c>
      <c r="J207" s="47">
        <f t="shared" si="19"/>
        <v>40332295438.403198</v>
      </c>
      <c r="K207" s="27"/>
      <c r="L207" s="27"/>
      <c r="M207" s="27"/>
      <c r="N207" s="27"/>
    </row>
    <row r="208" spans="2:14" x14ac:dyDescent="0.25">
      <c r="B208" s="9">
        <f t="shared" si="20"/>
        <v>189</v>
      </c>
      <c r="C208" s="42">
        <f>'Simulacion sistema (hoja4)'!BV199</f>
        <v>0.83322368691225002</v>
      </c>
      <c r="D208" s="42">
        <f>'Simulacion sistema (hoja4)'!BW199</f>
        <v>0.85063210453630267</v>
      </c>
      <c r="E208" s="44">
        <f t="shared" si="14"/>
        <v>111773058.53607018</v>
      </c>
      <c r="F208" s="45">
        <f t="shared" si="15"/>
        <v>208.66190348061525</v>
      </c>
      <c r="G208" s="45">
        <f t="shared" si="16"/>
        <v>365.15833109107672</v>
      </c>
      <c r="H208" s="46">
        <f t="shared" si="17"/>
        <v>8.0000000000000002E-3</v>
      </c>
      <c r="I208" s="46">
        <f t="shared" si="18"/>
        <v>0.99199999999999999</v>
      </c>
      <c r="J208" s="47">
        <f t="shared" si="19"/>
        <v>40814863515.976616</v>
      </c>
      <c r="K208" s="27"/>
      <c r="L208" s="27"/>
      <c r="M208" s="27"/>
      <c r="N208" s="27"/>
    </row>
    <row r="209" spans="2:14" x14ac:dyDescent="0.25">
      <c r="B209" s="9">
        <f t="shared" si="20"/>
        <v>190</v>
      </c>
      <c r="C209" s="42">
        <f>'Simulacion sistema (hoja4)'!BV200</f>
        <v>0.82966124116041295</v>
      </c>
      <c r="D209" s="42">
        <f>'Simulacion sistema (hoja4)'!BW200</f>
        <v>0.84524697945046567</v>
      </c>
      <c r="E209" s="44">
        <f t="shared" si="14"/>
        <v>111065453.0997912</v>
      </c>
      <c r="F209" s="45">
        <f t="shared" si="15"/>
        <v>208.66190348061525</v>
      </c>
      <c r="G209" s="45">
        <f t="shared" si="16"/>
        <v>365.15833109107672</v>
      </c>
      <c r="H209" s="46">
        <f t="shared" si="17"/>
        <v>8.0000000000000002E-3</v>
      </c>
      <c r="I209" s="46">
        <f t="shared" si="18"/>
        <v>0.99199999999999999</v>
      </c>
      <c r="J209" s="47">
        <f t="shared" si="19"/>
        <v>40556475495.794006</v>
      </c>
      <c r="K209" s="27"/>
      <c r="L209" s="27"/>
      <c r="M209" s="27"/>
      <c r="N209" s="27"/>
    </row>
    <row r="210" spans="2:14" x14ac:dyDescent="0.25">
      <c r="B210" s="9">
        <f t="shared" si="20"/>
        <v>191</v>
      </c>
      <c r="C210" s="42">
        <f>'Simulacion sistema (hoja4)'!BV201</f>
        <v>0.81724092658585723</v>
      </c>
      <c r="D210" s="42">
        <f>'Simulacion sistema (hoja4)'!BW201</f>
        <v>0.84304573905227931</v>
      </c>
      <c r="E210" s="44">
        <f t="shared" si="14"/>
        <v>110776210.11146949</v>
      </c>
      <c r="F210" s="45">
        <f t="shared" si="15"/>
        <v>208.66190348061525</v>
      </c>
      <c r="G210" s="45">
        <f t="shared" si="16"/>
        <v>365.15833109107672</v>
      </c>
      <c r="H210" s="46">
        <f t="shared" si="17"/>
        <v>8.0000000000000002E-3</v>
      </c>
      <c r="I210" s="46">
        <f t="shared" si="18"/>
        <v>0.99199999999999999</v>
      </c>
      <c r="J210" s="47">
        <f t="shared" si="19"/>
        <v>40450856008.898659</v>
      </c>
      <c r="K210" s="27"/>
      <c r="L210" s="27"/>
      <c r="M210" s="27"/>
      <c r="N210" s="27"/>
    </row>
    <row r="211" spans="2:14" x14ac:dyDescent="0.25">
      <c r="B211" s="9">
        <f t="shared" si="20"/>
        <v>192</v>
      </c>
      <c r="C211" s="42">
        <f>'Simulacion sistema (hoja4)'!BV202</f>
        <v>0.82194312678354953</v>
      </c>
      <c r="D211" s="42">
        <f>'Simulacion sistema (hoja4)'!BW202</f>
        <v>0.8510205153329623</v>
      </c>
      <c r="E211" s="44">
        <f t="shared" si="14"/>
        <v>111824095.71475124</v>
      </c>
      <c r="F211" s="45">
        <f t="shared" si="15"/>
        <v>208.66190348061525</v>
      </c>
      <c r="G211" s="45">
        <f t="shared" si="16"/>
        <v>365.15833109107672</v>
      </c>
      <c r="H211" s="46">
        <f t="shared" si="17"/>
        <v>8.0000000000000002E-3</v>
      </c>
      <c r="I211" s="46">
        <f t="shared" si="18"/>
        <v>0.99199999999999999</v>
      </c>
      <c r="J211" s="47">
        <f t="shared" si="19"/>
        <v>40833500166.967384</v>
      </c>
      <c r="K211" s="27"/>
      <c r="L211" s="27"/>
      <c r="M211" s="27"/>
      <c r="N211" s="27"/>
    </row>
    <row r="212" spans="2:14" x14ac:dyDescent="0.25">
      <c r="B212" s="9">
        <f t="shared" si="20"/>
        <v>193</v>
      </c>
      <c r="C212" s="42">
        <f>'Simulacion sistema (hoja4)'!BV203</f>
        <v>0.81051931602054006</v>
      </c>
      <c r="D212" s="42">
        <f>'Simulacion sistema (hoja4)'!BW203</f>
        <v>0.8395128770581326</v>
      </c>
      <c r="E212" s="44">
        <f t="shared" si="14"/>
        <v>110311992.04543863</v>
      </c>
      <c r="F212" s="45">
        <f t="shared" si="15"/>
        <v>208.66190348061525</v>
      </c>
      <c r="G212" s="45">
        <f t="shared" si="16"/>
        <v>365.15833109107672</v>
      </c>
      <c r="H212" s="46">
        <f t="shared" si="17"/>
        <v>8.0000000000000002E-3</v>
      </c>
      <c r="I212" s="46">
        <f t="shared" si="18"/>
        <v>0.99199999999999999</v>
      </c>
      <c r="J212" s="47">
        <f t="shared" si="19"/>
        <v>40281342914.644501</v>
      </c>
      <c r="K212" s="27"/>
      <c r="L212" s="27"/>
      <c r="M212" s="27"/>
      <c r="N212" s="27"/>
    </row>
    <row r="213" spans="2:14" x14ac:dyDescent="0.25">
      <c r="B213" s="9">
        <f t="shared" si="20"/>
        <v>194</v>
      </c>
      <c r="C213" s="42">
        <f>'Simulacion sistema (hoja4)'!BV204</f>
        <v>0.82543387988199857</v>
      </c>
      <c r="D213" s="42">
        <f>'Simulacion sistema (hoja4)'!BW204</f>
        <v>0.84962831211444723</v>
      </c>
      <c r="E213" s="44">
        <f t="shared" ref="E213:E276" si="21">+D213*$F$13*$F$14</f>
        <v>111641160.21183836</v>
      </c>
      <c r="F213" s="45">
        <f t="shared" ref="F213:F276" si="22">+$F$11*F$16</f>
        <v>208.66190348061525</v>
      </c>
      <c r="G213" s="45">
        <f t="shared" ref="G213:G276" si="23">+$F$11*F$15</f>
        <v>365.15833109107672</v>
      </c>
      <c r="H213" s="46">
        <f t="shared" ref="H213:H276" si="24">+COUNTIF($C$20:$C$1019,"&lt;"&amp;$F$12)/1000</f>
        <v>8.0000000000000002E-3</v>
      </c>
      <c r="I213" s="46">
        <f t="shared" ref="I213:I276" si="25">1-H213</f>
        <v>0.99199999999999999</v>
      </c>
      <c r="J213" s="47">
        <f t="shared" ref="J213:J276" si="26">+IF(C213&lt;$F$12,E213*F213,E213*G213)</f>
        <v>40766699744.026413</v>
      </c>
      <c r="K213" s="27"/>
      <c r="L213" s="27"/>
      <c r="M213" s="27"/>
      <c r="N213" s="27"/>
    </row>
    <row r="214" spans="2:14" x14ac:dyDescent="0.25">
      <c r="B214" s="9">
        <f t="shared" ref="B214:B277" si="27">+B213+1</f>
        <v>195</v>
      </c>
      <c r="C214" s="42">
        <f>'Simulacion sistema (hoja4)'!BV205</f>
        <v>0.8332102997559474</v>
      </c>
      <c r="D214" s="42">
        <f>'Simulacion sistema (hoja4)'!BW205</f>
        <v>0.85564728135060597</v>
      </c>
      <c r="E214" s="44">
        <f t="shared" si="21"/>
        <v>112432052.76946963</v>
      </c>
      <c r="F214" s="45">
        <f t="shared" si="22"/>
        <v>208.66190348061525</v>
      </c>
      <c r="G214" s="45">
        <f t="shared" si="23"/>
        <v>365.15833109107672</v>
      </c>
      <c r="H214" s="46">
        <f t="shared" si="24"/>
        <v>8.0000000000000002E-3</v>
      </c>
      <c r="I214" s="46">
        <f t="shared" si="25"/>
        <v>0.99199999999999999</v>
      </c>
      <c r="J214" s="47">
        <f t="shared" si="26"/>
        <v>41055500750.443405</v>
      </c>
      <c r="K214" s="27"/>
      <c r="L214" s="27"/>
      <c r="M214" s="27"/>
      <c r="N214" s="27"/>
    </row>
    <row r="215" spans="2:14" x14ac:dyDescent="0.25">
      <c r="B215" s="9">
        <f t="shared" si="27"/>
        <v>196</v>
      </c>
      <c r="C215" s="42">
        <f>'Simulacion sistema (hoja4)'!BV206</f>
        <v>0.81633333261660079</v>
      </c>
      <c r="D215" s="42">
        <f>'Simulacion sistema (hoja4)'!BW206</f>
        <v>0.84866502035419644</v>
      </c>
      <c r="E215" s="44">
        <f t="shared" si="21"/>
        <v>111514583.67454141</v>
      </c>
      <c r="F215" s="45">
        <f t="shared" si="22"/>
        <v>208.66190348061525</v>
      </c>
      <c r="G215" s="45">
        <f t="shared" si="23"/>
        <v>365.15833109107672</v>
      </c>
      <c r="H215" s="46">
        <f t="shared" si="24"/>
        <v>8.0000000000000002E-3</v>
      </c>
      <c r="I215" s="46">
        <f t="shared" si="25"/>
        <v>0.99199999999999999</v>
      </c>
      <c r="J215" s="47">
        <f t="shared" si="26"/>
        <v>40720479266.911774</v>
      </c>
      <c r="K215" s="27"/>
      <c r="L215" s="27"/>
      <c r="M215" s="27"/>
      <c r="N215" s="27"/>
    </row>
    <row r="216" spans="2:14" x14ac:dyDescent="0.25">
      <c r="B216" s="9">
        <f t="shared" si="27"/>
        <v>197</v>
      </c>
      <c r="C216" s="42">
        <f>'Simulacion sistema (hoja4)'!BV207</f>
        <v>0.82551208620780492</v>
      </c>
      <c r="D216" s="42">
        <f>'Simulacion sistema (hoja4)'!BW207</f>
        <v>0.84933806316397897</v>
      </c>
      <c r="E216" s="44">
        <f t="shared" si="21"/>
        <v>111603021.49974683</v>
      </c>
      <c r="F216" s="45">
        <f t="shared" si="22"/>
        <v>208.66190348061525</v>
      </c>
      <c r="G216" s="45">
        <f t="shared" si="23"/>
        <v>365.15833109107672</v>
      </c>
      <c r="H216" s="46">
        <f t="shared" si="24"/>
        <v>8.0000000000000002E-3</v>
      </c>
      <c r="I216" s="46">
        <f t="shared" si="25"/>
        <v>0.99199999999999999</v>
      </c>
      <c r="J216" s="47">
        <f t="shared" si="26"/>
        <v>40752773075.569107</v>
      </c>
      <c r="K216" s="27"/>
      <c r="L216" s="27"/>
      <c r="M216" s="27"/>
      <c r="N216" s="27"/>
    </row>
    <row r="217" spans="2:14" x14ac:dyDescent="0.25">
      <c r="B217" s="9">
        <f t="shared" si="27"/>
        <v>198</v>
      </c>
      <c r="C217" s="42">
        <f>'Simulacion sistema (hoja4)'!BV208</f>
        <v>0.8167457226310435</v>
      </c>
      <c r="D217" s="42">
        <f>'Simulacion sistema (hoja4)'!BW208</f>
        <v>0.84645702907594444</v>
      </c>
      <c r="E217" s="44">
        <f t="shared" si="21"/>
        <v>111224453.62057911</v>
      </c>
      <c r="F217" s="45">
        <f t="shared" si="22"/>
        <v>208.66190348061525</v>
      </c>
      <c r="G217" s="45">
        <f t="shared" si="23"/>
        <v>365.15833109107672</v>
      </c>
      <c r="H217" s="46">
        <f t="shared" si="24"/>
        <v>8.0000000000000002E-3</v>
      </c>
      <c r="I217" s="46">
        <f t="shared" si="25"/>
        <v>0.99199999999999999</v>
      </c>
      <c r="J217" s="47">
        <f t="shared" si="26"/>
        <v>40614535860.607536</v>
      </c>
      <c r="K217" s="27"/>
      <c r="L217" s="27"/>
      <c r="M217" s="27"/>
      <c r="N217" s="27"/>
    </row>
    <row r="218" spans="2:14" x14ac:dyDescent="0.25">
      <c r="B218" s="9">
        <f t="shared" si="27"/>
        <v>199</v>
      </c>
      <c r="C218" s="42">
        <f>'Simulacion sistema (hoja4)'!BV209</f>
        <v>0.83244355003778769</v>
      </c>
      <c r="D218" s="42">
        <f>'Simulacion sistema (hoja4)'!BW209</f>
        <v>0.84965238408674937</v>
      </c>
      <c r="E218" s="44">
        <f t="shared" si="21"/>
        <v>111644323.26899886</v>
      </c>
      <c r="F218" s="45">
        <f t="shared" si="22"/>
        <v>208.66190348061525</v>
      </c>
      <c r="G218" s="45">
        <f t="shared" si="23"/>
        <v>365.15833109107672</v>
      </c>
      <c r="H218" s="46">
        <f t="shared" si="24"/>
        <v>8.0000000000000002E-3</v>
      </c>
      <c r="I218" s="46">
        <f t="shared" si="25"/>
        <v>0.99199999999999999</v>
      </c>
      <c r="J218" s="47">
        <f t="shared" si="26"/>
        <v>40767854760.700287</v>
      </c>
      <c r="K218" s="27"/>
      <c r="L218" s="27"/>
      <c r="M218" s="27"/>
      <c r="N218" s="27"/>
    </row>
    <row r="219" spans="2:14" x14ac:dyDescent="0.25">
      <c r="B219" s="9">
        <f t="shared" si="27"/>
        <v>200</v>
      </c>
      <c r="C219" s="42">
        <f>'Simulacion sistema (hoja4)'!BV210</f>
        <v>0.82311968712018879</v>
      </c>
      <c r="D219" s="42">
        <f>'Simulacion sistema (hoja4)'!BW210</f>
        <v>0.84434083071793264</v>
      </c>
      <c r="E219" s="44">
        <f t="shared" si="21"/>
        <v>110946385.15633634</v>
      </c>
      <c r="F219" s="45">
        <f t="shared" si="22"/>
        <v>208.66190348061525</v>
      </c>
      <c r="G219" s="45">
        <f t="shared" si="23"/>
        <v>365.15833109107672</v>
      </c>
      <c r="H219" s="46">
        <f t="shared" si="24"/>
        <v>8.0000000000000002E-3</v>
      </c>
      <c r="I219" s="46">
        <f t="shared" si="25"/>
        <v>0.99199999999999999</v>
      </c>
      <c r="J219" s="47">
        <f t="shared" si="26"/>
        <v>40512996844.275581</v>
      </c>
      <c r="K219" s="27"/>
      <c r="L219" s="27"/>
      <c r="M219" s="27"/>
      <c r="N219" s="27"/>
    </row>
    <row r="220" spans="2:14" x14ac:dyDescent="0.25">
      <c r="B220" s="9">
        <f t="shared" si="27"/>
        <v>201</v>
      </c>
      <c r="C220" s="42">
        <f>'Simulacion sistema (hoja4)'!BV211</f>
        <v>0.82862855787716816</v>
      </c>
      <c r="D220" s="42">
        <f>'Simulacion sistema (hoja4)'!BW211</f>
        <v>0.84877330253822603</v>
      </c>
      <c r="E220" s="44">
        <f t="shared" si="21"/>
        <v>111528811.95352291</v>
      </c>
      <c r="F220" s="45">
        <f t="shared" si="22"/>
        <v>208.66190348061525</v>
      </c>
      <c r="G220" s="45">
        <f t="shared" si="23"/>
        <v>365.15833109107672</v>
      </c>
      <c r="H220" s="46">
        <f t="shared" si="24"/>
        <v>8.0000000000000002E-3</v>
      </c>
      <c r="I220" s="46">
        <f t="shared" si="25"/>
        <v>0.99199999999999999</v>
      </c>
      <c r="J220" s="47">
        <f t="shared" si="26"/>
        <v>40725674841.518951</v>
      </c>
      <c r="K220" s="27"/>
      <c r="L220" s="27"/>
      <c r="M220" s="27"/>
      <c r="N220" s="27"/>
    </row>
    <row r="221" spans="2:14" x14ac:dyDescent="0.25">
      <c r="B221" s="9">
        <f t="shared" si="27"/>
        <v>202</v>
      </c>
      <c r="C221" s="42">
        <f>'Simulacion sistema (hoja4)'!BV212</f>
        <v>0.8255045725818958</v>
      </c>
      <c r="D221" s="42">
        <f>'Simulacion sistema (hoja4)'!BW212</f>
        <v>0.84979970372092528</v>
      </c>
      <c r="E221" s="44">
        <f t="shared" si="21"/>
        <v>111663681.06892958</v>
      </c>
      <c r="F221" s="45">
        <f t="shared" si="22"/>
        <v>208.66190348061525</v>
      </c>
      <c r="G221" s="45">
        <f t="shared" si="23"/>
        <v>365.15833109107672</v>
      </c>
      <c r="H221" s="46">
        <f t="shared" si="24"/>
        <v>8.0000000000000002E-3</v>
      </c>
      <c r="I221" s="46">
        <f t="shared" si="25"/>
        <v>0.99199999999999999</v>
      </c>
      <c r="J221" s="47">
        <f t="shared" si="26"/>
        <v>40774923422.616585</v>
      </c>
      <c r="K221" s="27"/>
      <c r="L221" s="27"/>
      <c r="M221" s="27"/>
      <c r="N221" s="27"/>
    </row>
    <row r="222" spans="2:14" x14ac:dyDescent="0.25">
      <c r="B222" s="9">
        <f t="shared" si="27"/>
        <v>203</v>
      </c>
      <c r="C222" s="42">
        <f>'Simulacion sistema (hoja4)'!BV213</f>
        <v>0.81955893691850601</v>
      </c>
      <c r="D222" s="42">
        <f>'Simulacion sistema (hoja4)'!BW213</f>
        <v>0.84485375024652065</v>
      </c>
      <c r="E222" s="44">
        <f t="shared" si="21"/>
        <v>111013782.78239281</v>
      </c>
      <c r="F222" s="45">
        <f t="shared" si="22"/>
        <v>208.66190348061525</v>
      </c>
      <c r="G222" s="45">
        <f t="shared" si="23"/>
        <v>365.15833109107672</v>
      </c>
      <c r="H222" s="46">
        <f t="shared" si="24"/>
        <v>8.0000000000000002E-3</v>
      </c>
      <c r="I222" s="46">
        <f t="shared" si="25"/>
        <v>0.99199999999999999</v>
      </c>
      <c r="J222" s="47">
        <f t="shared" si="26"/>
        <v>40537607648.925865</v>
      </c>
      <c r="K222" s="27"/>
      <c r="L222" s="27"/>
      <c r="M222" s="27"/>
      <c r="N222" s="27"/>
    </row>
    <row r="223" spans="2:14" x14ac:dyDescent="0.25">
      <c r="B223" s="9">
        <f t="shared" si="27"/>
        <v>204</v>
      </c>
      <c r="C223" s="42">
        <f>'Simulacion sistema (hoja4)'!BV214</f>
        <v>0.81397440449972458</v>
      </c>
      <c r="D223" s="42">
        <f>'Simulacion sistema (hoja4)'!BW214</f>
        <v>0.84326906062627183</v>
      </c>
      <c r="E223" s="44">
        <f t="shared" si="21"/>
        <v>110805554.56629211</v>
      </c>
      <c r="F223" s="45">
        <f t="shared" si="22"/>
        <v>208.66190348061525</v>
      </c>
      <c r="G223" s="45">
        <f t="shared" si="23"/>
        <v>365.15833109107672</v>
      </c>
      <c r="H223" s="46">
        <f t="shared" si="24"/>
        <v>8.0000000000000002E-3</v>
      </c>
      <c r="I223" s="46">
        <f t="shared" si="25"/>
        <v>0.99199999999999999</v>
      </c>
      <c r="J223" s="47">
        <f t="shared" si="26"/>
        <v>40461571381.048462</v>
      </c>
      <c r="K223" s="27"/>
      <c r="L223" s="27"/>
      <c r="M223" s="27"/>
      <c r="N223" s="27"/>
    </row>
    <row r="224" spans="2:14" x14ac:dyDescent="0.25">
      <c r="B224" s="9">
        <f t="shared" si="27"/>
        <v>205</v>
      </c>
      <c r="C224" s="42">
        <f>'Simulacion sistema (hoja4)'!BV215</f>
        <v>0.81700422402844797</v>
      </c>
      <c r="D224" s="42">
        <f>'Simulacion sistema (hoja4)'!BW215</f>
        <v>0.84638731742536688</v>
      </c>
      <c r="E224" s="44">
        <f t="shared" si="21"/>
        <v>111215293.50969322</v>
      </c>
      <c r="F224" s="45">
        <f t="shared" si="22"/>
        <v>208.66190348061525</v>
      </c>
      <c r="G224" s="45">
        <f t="shared" si="23"/>
        <v>365.15833109107672</v>
      </c>
      <c r="H224" s="46">
        <f t="shared" si="24"/>
        <v>8.0000000000000002E-3</v>
      </c>
      <c r="I224" s="46">
        <f t="shared" si="25"/>
        <v>0.99199999999999999</v>
      </c>
      <c r="J224" s="47">
        <f t="shared" si="26"/>
        <v>40611190969.803833</v>
      </c>
      <c r="K224" s="27"/>
      <c r="L224" s="27"/>
      <c r="M224" s="27"/>
      <c r="N224" s="27"/>
    </row>
    <row r="225" spans="2:14" x14ac:dyDescent="0.25">
      <c r="B225" s="9">
        <f t="shared" si="27"/>
        <v>206</v>
      </c>
      <c r="C225" s="42">
        <f>'Simulacion sistema (hoja4)'!BV216</f>
        <v>0.82005960008676992</v>
      </c>
      <c r="D225" s="42">
        <f>'Simulacion sistema (hoja4)'!BW216</f>
        <v>0.84796078154336285</v>
      </c>
      <c r="E225" s="44">
        <f t="shared" si="21"/>
        <v>111422046.69479787</v>
      </c>
      <c r="F225" s="45">
        <f t="shared" si="22"/>
        <v>208.66190348061525</v>
      </c>
      <c r="G225" s="45">
        <f t="shared" si="23"/>
        <v>365.15833109107672</v>
      </c>
      <c r="H225" s="46">
        <f t="shared" si="24"/>
        <v>8.0000000000000002E-3</v>
      </c>
      <c r="I225" s="46">
        <f t="shared" si="25"/>
        <v>0.99199999999999999</v>
      </c>
      <c r="J225" s="47">
        <f t="shared" si="26"/>
        <v>40686688617.824409</v>
      </c>
      <c r="K225" s="27"/>
      <c r="L225" s="27"/>
      <c r="M225" s="27"/>
      <c r="N225" s="27"/>
    </row>
    <row r="226" spans="2:14" x14ac:dyDescent="0.25">
      <c r="B226" s="9">
        <f t="shared" si="27"/>
        <v>207</v>
      </c>
      <c r="C226" s="42">
        <f>'Simulacion sistema (hoja4)'!BV217</f>
        <v>0.81947112142857725</v>
      </c>
      <c r="D226" s="42">
        <f>'Simulacion sistema (hoja4)'!BW217</f>
        <v>0.84502257726850805</v>
      </c>
      <c r="E226" s="44">
        <f t="shared" si="21"/>
        <v>111035966.65308195</v>
      </c>
      <c r="F226" s="45">
        <f t="shared" si="22"/>
        <v>208.66190348061525</v>
      </c>
      <c r="G226" s="45">
        <f t="shared" si="23"/>
        <v>365.15833109107672</v>
      </c>
      <c r="H226" s="46">
        <f t="shared" si="24"/>
        <v>8.0000000000000002E-3</v>
      </c>
      <c r="I226" s="46">
        <f t="shared" si="25"/>
        <v>0.99199999999999999</v>
      </c>
      <c r="J226" s="47">
        <f t="shared" si="26"/>
        <v>40545708274.123856</v>
      </c>
      <c r="K226" s="27"/>
      <c r="L226" s="27"/>
      <c r="M226" s="27"/>
      <c r="N226" s="27"/>
    </row>
    <row r="227" spans="2:14" x14ac:dyDescent="0.25">
      <c r="B227" s="9">
        <f t="shared" si="27"/>
        <v>208</v>
      </c>
      <c r="C227" s="42">
        <f>'Simulacion sistema (hoja4)'!BV218</f>
        <v>0.82639191308717841</v>
      </c>
      <c r="D227" s="42">
        <f>'Simulacion sistema (hoja4)'!BW218</f>
        <v>0.84881605995662024</v>
      </c>
      <c r="E227" s="44">
        <f t="shared" si="21"/>
        <v>111534430.2782999</v>
      </c>
      <c r="F227" s="45">
        <f t="shared" si="22"/>
        <v>208.66190348061525</v>
      </c>
      <c r="G227" s="45">
        <f t="shared" si="23"/>
        <v>365.15833109107672</v>
      </c>
      <c r="H227" s="46">
        <f t="shared" si="24"/>
        <v>8.0000000000000002E-3</v>
      </c>
      <c r="I227" s="46">
        <f t="shared" si="25"/>
        <v>0.99199999999999999</v>
      </c>
      <c r="J227" s="47">
        <f t="shared" si="26"/>
        <v>40727726419.61805</v>
      </c>
      <c r="K227" s="27"/>
      <c r="L227" s="27"/>
      <c r="M227" s="27"/>
      <c r="N227" s="27"/>
    </row>
    <row r="228" spans="2:14" x14ac:dyDescent="0.25">
      <c r="B228" s="9">
        <f t="shared" si="27"/>
        <v>209</v>
      </c>
      <c r="C228" s="42">
        <f>'Simulacion sistema (hoja4)'!BV219</f>
        <v>0.81756873962010745</v>
      </c>
      <c r="D228" s="42">
        <f>'Simulacion sistema (hoja4)'!BW219</f>
        <v>0.84822899072165558</v>
      </c>
      <c r="E228" s="44">
        <f t="shared" si="21"/>
        <v>111457289.38082553</v>
      </c>
      <c r="F228" s="45">
        <f t="shared" si="22"/>
        <v>208.66190348061525</v>
      </c>
      <c r="G228" s="45">
        <f t="shared" si="23"/>
        <v>365.15833109107672</v>
      </c>
      <c r="H228" s="46">
        <f t="shared" si="24"/>
        <v>8.0000000000000002E-3</v>
      </c>
      <c r="I228" s="46">
        <f t="shared" si="25"/>
        <v>0.99199999999999999</v>
      </c>
      <c r="J228" s="47">
        <f t="shared" si="26"/>
        <v>40699557778.237442</v>
      </c>
      <c r="K228" s="27"/>
      <c r="L228" s="27"/>
      <c r="M228" s="27"/>
      <c r="N228" s="27"/>
    </row>
    <row r="229" spans="2:14" x14ac:dyDescent="0.25">
      <c r="B229" s="9">
        <f t="shared" si="27"/>
        <v>210</v>
      </c>
      <c r="C229" s="42">
        <f>'Simulacion sistema (hoja4)'!BV220</f>
        <v>0.81163481682288363</v>
      </c>
      <c r="D229" s="42">
        <f>'Simulacion sistema (hoja4)'!BW220</f>
        <v>0.84356051444670577</v>
      </c>
      <c r="E229" s="44">
        <f t="shared" si="21"/>
        <v>110843851.59829715</v>
      </c>
      <c r="F229" s="45">
        <f t="shared" si="22"/>
        <v>208.66190348061525</v>
      </c>
      <c r="G229" s="45">
        <f t="shared" si="23"/>
        <v>365.15833109107672</v>
      </c>
      <c r="H229" s="46">
        <f t="shared" si="24"/>
        <v>8.0000000000000002E-3</v>
      </c>
      <c r="I229" s="46">
        <f t="shared" si="25"/>
        <v>0.99199999999999999</v>
      </c>
      <c r="J229" s="47">
        <f t="shared" si="26"/>
        <v>40475555861.341164</v>
      </c>
      <c r="K229" s="27"/>
      <c r="L229" s="27"/>
      <c r="M229" s="27"/>
      <c r="N229" s="27"/>
    </row>
    <row r="230" spans="2:14" x14ac:dyDescent="0.25">
      <c r="B230" s="9">
        <f t="shared" si="27"/>
        <v>211</v>
      </c>
      <c r="C230" s="42">
        <f>'Simulacion sistema (hoja4)'!BV221</f>
        <v>0.8405892780538301</v>
      </c>
      <c r="D230" s="42">
        <f>'Simulacion sistema (hoja4)'!BW221</f>
        <v>0.85067677390453156</v>
      </c>
      <c r="E230" s="44">
        <f t="shared" si="21"/>
        <v>111778928.09105545</v>
      </c>
      <c r="F230" s="45">
        <f t="shared" si="22"/>
        <v>208.66190348061525</v>
      </c>
      <c r="G230" s="45">
        <f t="shared" si="23"/>
        <v>365.15833109107672</v>
      </c>
      <c r="H230" s="46">
        <f t="shared" si="24"/>
        <v>8.0000000000000002E-3</v>
      </c>
      <c r="I230" s="46">
        <f t="shared" si="25"/>
        <v>0.99199999999999999</v>
      </c>
      <c r="J230" s="47">
        <f t="shared" si="26"/>
        <v>40817006832.87928</v>
      </c>
      <c r="K230" s="27"/>
      <c r="L230" s="27"/>
      <c r="M230" s="27"/>
      <c r="N230" s="27"/>
    </row>
    <row r="231" spans="2:14" x14ac:dyDescent="0.25">
      <c r="B231" s="9">
        <f t="shared" si="27"/>
        <v>212</v>
      </c>
      <c r="C231" s="42">
        <f>'Simulacion sistema (hoja4)'!BV222</f>
        <v>0.81562581039263837</v>
      </c>
      <c r="D231" s="42">
        <f>'Simulacion sistema (hoja4)'!BW222</f>
        <v>0.83459279063400738</v>
      </c>
      <c r="E231" s="44">
        <f t="shared" si="21"/>
        <v>109665492.68930857</v>
      </c>
      <c r="F231" s="45">
        <f t="shared" si="22"/>
        <v>208.66190348061525</v>
      </c>
      <c r="G231" s="45">
        <f t="shared" si="23"/>
        <v>365.15833109107672</v>
      </c>
      <c r="H231" s="46">
        <f t="shared" si="24"/>
        <v>8.0000000000000002E-3</v>
      </c>
      <c r="I231" s="46">
        <f t="shared" si="25"/>
        <v>0.99199999999999999</v>
      </c>
      <c r="J231" s="47">
        <f t="shared" si="26"/>
        <v>40045268288.708595</v>
      </c>
      <c r="K231" s="27"/>
      <c r="L231" s="27"/>
      <c r="M231" s="27"/>
      <c r="N231" s="27"/>
    </row>
    <row r="232" spans="2:14" x14ac:dyDescent="0.25">
      <c r="B232" s="9">
        <f t="shared" si="27"/>
        <v>213</v>
      </c>
      <c r="C232" s="42">
        <f>'Simulacion sistema (hoja4)'!BV223</f>
        <v>0.83279046359328879</v>
      </c>
      <c r="D232" s="42">
        <f>'Simulacion sistema (hoja4)'!BW223</f>
        <v>0.85170838020561135</v>
      </c>
      <c r="E232" s="44">
        <f t="shared" si="21"/>
        <v>111914481.15901732</v>
      </c>
      <c r="F232" s="45">
        <f t="shared" si="22"/>
        <v>208.66190348061525</v>
      </c>
      <c r="G232" s="45">
        <f t="shared" si="23"/>
        <v>365.15833109107672</v>
      </c>
      <c r="H232" s="46">
        <f t="shared" si="24"/>
        <v>8.0000000000000002E-3</v>
      </c>
      <c r="I232" s="46">
        <f t="shared" si="25"/>
        <v>0.99199999999999999</v>
      </c>
      <c r="J232" s="47">
        <f t="shared" si="26"/>
        <v>40866505164.950516</v>
      </c>
      <c r="K232" s="27"/>
      <c r="L232" s="27"/>
      <c r="M232" s="27"/>
      <c r="N232" s="27"/>
    </row>
    <row r="233" spans="2:14" x14ac:dyDescent="0.25">
      <c r="B233" s="9">
        <f t="shared" si="27"/>
        <v>214</v>
      </c>
      <c r="C233" s="42">
        <f>'Simulacion sistema (hoja4)'!BV224</f>
        <v>0.81704402547779964</v>
      </c>
      <c r="D233" s="42">
        <f>'Simulacion sistema (hoja4)'!BW224</f>
        <v>0.84761763931848955</v>
      </c>
      <c r="E233" s="44">
        <f t="shared" si="21"/>
        <v>111376957.80644953</v>
      </c>
      <c r="F233" s="45">
        <f t="shared" si="22"/>
        <v>208.66190348061525</v>
      </c>
      <c r="G233" s="45">
        <f t="shared" si="23"/>
        <v>365.15833109107672</v>
      </c>
      <c r="H233" s="46">
        <f t="shared" si="24"/>
        <v>8.0000000000000002E-3</v>
      </c>
      <c r="I233" s="46">
        <f t="shared" si="25"/>
        <v>0.99199999999999999</v>
      </c>
      <c r="J233" s="47">
        <f t="shared" si="26"/>
        <v>40670224034.604378</v>
      </c>
      <c r="K233" s="27"/>
      <c r="L233" s="27"/>
      <c r="M233" s="27"/>
      <c r="N233" s="27"/>
    </row>
    <row r="234" spans="2:14" x14ac:dyDescent="0.25">
      <c r="B234" s="9">
        <f t="shared" si="27"/>
        <v>215</v>
      </c>
      <c r="C234" s="42">
        <f>'Simulacion sistema (hoja4)'!BV225</f>
        <v>0.82984539444548322</v>
      </c>
      <c r="D234" s="42">
        <f>'Simulacion sistema (hoja4)'!BW225</f>
        <v>0.8431176242463998</v>
      </c>
      <c r="E234" s="44">
        <f t="shared" si="21"/>
        <v>110785655.82597692</v>
      </c>
      <c r="F234" s="45">
        <f t="shared" si="22"/>
        <v>208.66190348061525</v>
      </c>
      <c r="G234" s="45">
        <f t="shared" si="23"/>
        <v>365.15833109107672</v>
      </c>
      <c r="H234" s="46">
        <f t="shared" si="24"/>
        <v>8.0000000000000002E-3</v>
      </c>
      <c r="I234" s="46">
        <f t="shared" si="25"/>
        <v>0.99199999999999999</v>
      </c>
      <c r="J234" s="47">
        <f t="shared" si="26"/>
        <v>40454305190.244156</v>
      </c>
      <c r="K234" s="27"/>
      <c r="L234" s="27"/>
      <c r="M234" s="27"/>
      <c r="N234" s="27"/>
    </row>
    <row r="235" spans="2:14" x14ac:dyDescent="0.25">
      <c r="B235" s="9">
        <f t="shared" si="27"/>
        <v>216</v>
      </c>
      <c r="C235" s="42">
        <f>'Simulacion sistema (hoja4)'!BV226</f>
        <v>0.83678165537329297</v>
      </c>
      <c r="D235" s="42">
        <f>'Simulacion sistema (hoja4)'!BW226</f>
        <v>0.84975420277230429</v>
      </c>
      <c r="E235" s="44">
        <f t="shared" si="21"/>
        <v>111657702.24428079</v>
      </c>
      <c r="F235" s="45">
        <f t="shared" si="22"/>
        <v>208.66190348061525</v>
      </c>
      <c r="G235" s="45">
        <f t="shared" si="23"/>
        <v>365.15833109107672</v>
      </c>
      <c r="H235" s="46">
        <f t="shared" si="24"/>
        <v>8.0000000000000002E-3</v>
      </c>
      <c r="I235" s="46">
        <f t="shared" si="25"/>
        <v>0.99199999999999999</v>
      </c>
      <c r="J235" s="47">
        <f t="shared" si="26"/>
        <v>40772740204.985947</v>
      </c>
      <c r="K235" s="27"/>
      <c r="L235" s="27"/>
      <c r="M235" s="27"/>
      <c r="N235" s="27"/>
    </row>
    <row r="236" spans="2:14" x14ac:dyDescent="0.25">
      <c r="B236" s="9">
        <f t="shared" si="27"/>
        <v>217</v>
      </c>
      <c r="C236" s="42">
        <f>'Simulacion sistema (hoja4)'!BV227</f>
        <v>0.82373799433547312</v>
      </c>
      <c r="D236" s="42">
        <f>'Simulacion sistema (hoja4)'!BW227</f>
        <v>0.84990128722545533</v>
      </c>
      <c r="E236" s="44">
        <f t="shared" si="21"/>
        <v>111677029.14142483</v>
      </c>
      <c r="F236" s="45">
        <f t="shared" si="22"/>
        <v>208.66190348061525</v>
      </c>
      <c r="G236" s="45">
        <f t="shared" si="23"/>
        <v>365.15833109107672</v>
      </c>
      <c r="H236" s="46">
        <f t="shared" si="24"/>
        <v>8.0000000000000002E-3</v>
      </c>
      <c r="I236" s="46">
        <f t="shared" si="25"/>
        <v>0.99199999999999999</v>
      </c>
      <c r="J236" s="47">
        <f t="shared" si="26"/>
        <v>40779797582.492233</v>
      </c>
      <c r="K236" s="27"/>
      <c r="L236" s="27"/>
      <c r="M236" s="27"/>
      <c r="N236" s="27"/>
    </row>
    <row r="237" spans="2:14" x14ac:dyDescent="0.25">
      <c r="B237" s="9">
        <f t="shared" si="27"/>
        <v>218</v>
      </c>
      <c r="C237" s="42">
        <f>'Simulacion sistema (hoja4)'!BV228</f>
        <v>0.82781317534185095</v>
      </c>
      <c r="D237" s="42">
        <f>'Simulacion sistema (hoja4)'!BW228</f>
        <v>0.84777893365813439</v>
      </c>
      <c r="E237" s="44">
        <f t="shared" si="21"/>
        <v>111398151.88267885</v>
      </c>
      <c r="F237" s="45">
        <f t="shared" si="22"/>
        <v>208.66190348061525</v>
      </c>
      <c r="G237" s="45">
        <f t="shared" si="23"/>
        <v>365.15833109107672</v>
      </c>
      <c r="H237" s="46">
        <f t="shared" si="24"/>
        <v>8.0000000000000002E-3</v>
      </c>
      <c r="I237" s="46">
        <f t="shared" si="25"/>
        <v>0.99199999999999999</v>
      </c>
      <c r="J237" s="47">
        <f t="shared" si="26"/>
        <v>40677963228.109299</v>
      </c>
      <c r="K237" s="27"/>
      <c r="L237" s="27"/>
      <c r="M237" s="27"/>
      <c r="N237" s="27"/>
    </row>
    <row r="238" spans="2:14" x14ac:dyDescent="0.25">
      <c r="B238" s="9">
        <f t="shared" si="27"/>
        <v>219</v>
      </c>
      <c r="C238" s="42">
        <f>'Simulacion sistema (hoja4)'!BV229</f>
        <v>0.8230009298559644</v>
      </c>
      <c r="D238" s="42">
        <f>'Simulacion sistema (hoja4)'!BW229</f>
        <v>0.85342554904970624</v>
      </c>
      <c r="E238" s="44">
        <f t="shared" si="21"/>
        <v>112140117.14513141</v>
      </c>
      <c r="F238" s="45">
        <f t="shared" si="22"/>
        <v>208.66190348061525</v>
      </c>
      <c r="G238" s="45">
        <f t="shared" si="23"/>
        <v>365.15833109107672</v>
      </c>
      <c r="H238" s="46">
        <f t="shared" si="24"/>
        <v>8.0000000000000002E-3</v>
      </c>
      <c r="I238" s="46">
        <f t="shared" si="25"/>
        <v>0.99199999999999999</v>
      </c>
      <c r="J238" s="47">
        <f t="shared" si="26"/>
        <v>40948898025.07402</v>
      </c>
      <c r="K238" s="27"/>
      <c r="L238" s="27"/>
      <c r="M238" s="27"/>
      <c r="N238" s="27"/>
    </row>
    <row r="239" spans="2:14" x14ac:dyDescent="0.25">
      <c r="B239" s="9">
        <f t="shared" si="27"/>
        <v>220</v>
      </c>
      <c r="C239" s="42">
        <f>'Simulacion sistema (hoja4)'!BV230</f>
        <v>0.83583854362321708</v>
      </c>
      <c r="D239" s="42">
        <f>'Simulacion sistema (hoja4)'!BW230</f>
        <v>0.85302674146359259</v>
      </c>
      <c r="E239" s="44">
        <f t="shared" si="21"/>
        <v>112087713.82831606</v>
      </c>
      <c r="F239" s="45">
        <f t="shared" si="22"/>
        <v>208.66190348061525</v>
      </c>
      <c r="G239" s="45">
        <f t="shared" si="23"/>
        <v>365.15833109107672</v>
      </c>
      <c r="H239" s="46">
        <f t="shared" si="24"/>
        <v>8.0000000000000002E-3</v>
      </c>
      <c r="I239" s="46">
        <f t="shared" si="25"/>
        <v>0.99199999999999999</v>
      </c>
      <c r="J239" s="47">
        <f t="shared" si="26"/>
        <v>40929762517.362099</v>
      </c>
      <c r="K239" s="27"/>
      <c r="L239" s="27"/>
      <c r="M239" s="27"/>
      <c r="N239" s="27"/>
    </row>
    <row r="240" spans="2:14" x14ac:dyDescent="0.25">
      <c r="B240" s="9">
        <f t="shared" si="27"/>
        <v>221</v>
      </c>
      <c r="C240" s="42">
        <f>'Simulacion sistema (hoja4)'!BV231</f>
        <v>0.79545429359140563</v>
      </c>
      <c r="D240" s="42">
        <f>'Simulacion sistema (hoja4)'!BW231</f>
        <v>0.83470410307877496</v>
      </c>
      <c r="E240" s="44">
        <f t="shared" si="21"/>
        <v>109680119.14455104</v>
      </c>
      <c r="F240" s="45">
        <f t="shared" si="22"/>
        <v>208.66190348061525</v>
      </c>
      <c r="G240" s="45">
        <f t="shared" si="23"/>
        <v>365.15833109107672</v>
      </c>
      <c r="H240" s="46">
        <f t="shared" si="24"/>
        <v>8.0000000000000002E-3</v>
      </c>
      <c r="I240" s="46">
        <f t="shared" si="25"/>
        <v>0.99199999999999999</v>
      </c>
      <c r="J240" s="47">
        <f t="shared" si="26"/>
        <v>40050609260.69471</v>
      </c>
      <c r="K240" s="27"/>
      <c r="L240" s="27"/>
      <c r="M240" s="27"/>
      <c r="N240" s="27"/>
    </row>
    <row r="241" spans="2:14" x14ac:dyDescent="0.25">
      <c r="B241" s="9">
        <f t="shared" si="27"/>
        <v>222</v>
      </c>
      <c r="C241" s="42">
        <f>'Simulacion sistema (hoja4)'!BV232</f>
        <v>0.81495131906168106</v>
      </c>
      <c r="D241" s="42">
        <f>'Simulacion sistema (hoja4)'!BW232</f>
        <v>0.85116956629289309</v>
      </c>
      <c r="E241" s="44">
        <f t="shared" si="21"/>
        <v>111843681.01088615</v>
      </c>
      <c r="F241" s="45">
        <f t="shared" si="22"/>
        <v>208.66190348061525</v>
      </c>
      <c r="G241" s="45">
        <f t="shared" si="23"/>
        <v>365.15833109107672</v>
      </c>
      <c r="H241" s="46">
        <f t="shared" si="24"/>
        <v>8.0000000000000002E-3</v>
      </c>
      <c r="I241" s="46">
        <f t="shared" si="25"/>
        <v>0.99199999999999999</v>
      </c>
      <c r="J241" s="47">
        <f t="shared" si="26"/>
        <v>40840651901.017937</v>
      </c>
      <c r="K241" s="27"/>
      <c r="L241" s="27"/>
      <c r="M241" s="27"/>
      <c r="N241" s="27"/>
    </row>
    <row r="242" spans="2:14" x14ac:dyDescent="0.25">
      <c r="B242" s="9">
        <f t="shared" si="27"/>
        <v>223</v>
      </c>
      <c r="C242" s="42">
        <f>'Simulacion sistema (hoja4)'!BV233</f>
        <v>0.80783475106490688</v>
      </c>
      <c r="D242" s="42">
        <f>'Simulacion sistema (hoja4)'!BW233</f>
        <v>0.84341411977355196</v>
      </c>
      <c r="E242" s="44">
        <f t="shared" si="21"/>
        <v>110824615.33824474</v>
      </c>
      <c r="F242" s="45">
        <f t="shared" si="22"/>
        <v>208.66190348061525</v>
      </c>
      <c r="G242" s="45">
        <f t="shared" si="23"/>
        <v>365.15833109107672</v>
      </c>
      <c r="H242" s="46">
        <f t="shared" si="24"/>
        <v>8.0000000000000002E-3</v>
      </c>
      <c r="I242" s="46">
        <f t="shared" si="25"/>
        <v>0.99199999999999999</v>
      </c>
      <c r="J242" s="47">
        <f t="shared" si="26"/>
        <v>40468531580.723991</v>
      </c>
      <c r="K242" s="27"/>
      <c r="L242" s="27"/>
      <c r="M242" s="27"/>
      <c r="N242" s="27"/>
    </row>
    <row r="243" spans="2:14" x14ac:dyDescent="0.25">
      <c r="B243" s="9">
        <f t="shared" si="27"/>
        <v>224</v>
      </c>
      <c r="C243" s="42">
        <f>'Simulacion sistema (hoja4)'!BV234</f>
        <v>0.8070914490504788</v>
      </c>
      <c r="D243" s="42">
        <f>'Simulacion sistema (hoja4)'!BW234</f>
        <v>0.84043877846171255</v>
      </c>
      <c r="E243" s="44">
        <f t="shared" si="21"/>
        <v>110433655.48986903</v>
      </c>
      <c r="F243" s="45">
        <f t="shared" si="22"/>
        <v>208.66190348061525</v>
      </c>
      <c r="G243" s="45">
        <f t="shared" si="23"/>
        <v>365.15833109107672</v>
      </c>
      <c r="H243" s="46">
        <f t="shared" si="24"/>
        <v>8.0000000000000002E-3</v>
      </c>
      <c r="I243" s="46">
        <f t="shared" si="25"/>
        <v>0.99199999999999999</v>
      </c>
      <c r="J243" s="47">
        <f t="shared" si="26"/>
        <v>40325769334.967499</v>
      </c>
      <c r="K243" s="27"/>
      <c r="L243" s="27"/>
      <c r="M243" s="27"/>
      <c r="N243" s="27"/>
    </row>
    <row r="244" spans="2:14" x14ac:dyDescent="0.25">
      <c r="B244" s="9">
        <f t="shared" si="27"/>
        <v>225</v>
      </c>
      <c r="C244" s="42">
        <f>'Simulacion sistema (hoja4)'!BV235</f>
        <v>0.82354077435216222</v>
      </c>
      <c r="D244" s="42">
        <f>'Simulacion sistema (hoja4)'!BW235</f>
        <v>0.84881005087216388</v>
      </c>
      <c r="E244" s="44">
        <f t="shared" si="21"/>
        <v>111533640.68460234</v>
      </c>
      <c r="F244" s="45">
        <f t="shared" si="22"/>
        <v>208.66190348061525</v>
      </c>
      <c r="G244" s="45">
        <f t="shared" si="23"/>
        <v>365.15833109107672</v>
      </c>
      <c r="H244" s="46">
        <f t="shared" si="24"/>
        <v>8.0000000000000002E-3</v>
      </c>
      <c r="I244" s="46">
        <f t="shared" si="25"/>
        <v>0.99199999999999999</v>
      </c>
      <c r="J244" s="47">
        <f t="shared" si="26"/>
        <v>40727438092.901207</v>
      </c>
      <c r="K244" s="27"/>
      <c r="L244" s="27"/>
      <c r="M244" s="27"/>
      <c r="N244" s="27"/>
    </row>
    <row r="245" spans="2:14" x14ac:dyDescent="0.25">
      <c r="B245" s="9">
        <f t="shared" si="27"/>
        <v>226</v>
      </c>
      <c r="C245" s="42">
        <f>'Simulacion sistema (hoja4)'!BV236</f>
        <v>0.83012925352454825</v>
      </c>
      <c r="D245" s="42">
        <f>'Simulacion sistema (hoja4)'!BW236</f>
        <v>0.84849348620601828</v>
      </c>
      <c r="E245" s="44">
        <f t="shared" si="21"/>
        <v>111492044.0874708</v>
      </c>
      <c r="F245" s="45">
        <f t="shared" si="22"/>
        <v>208.66190348061525</v>
      </c>
      <c r="G245" s="45">
        <f t="shared" si="23"/>
        <v>365.15833109107672</v>
      </c>
      <c r="H245" s="46">
        <f t="shared" si="24"/>
        <v>8.0000000000000002E-3</v>
      </c>
      <c r="I245" s="46">
        <f t="shared" si="25"/>
        <v>0.99199999999999999</v>
      </c>
      <c r="J245" s="47">
        <f t="shared" si="26"/>
        <v>40712248748.913582</v>
      </c>
      <c r="K245" s="27"/>
      <c r="L245" s="27"/>
      <c r="M245" s="27"/>
      <c r="N245" s="27"/>
    </row>
    <row r="246" spans="2:14" x14ac:dyDescent="0.25">
      <c r="B246" s="9">
        <f t="shared" si="27"/>
        <v>227</v>
      </c>
      <c r="C246" s="42">
        <f>'Simulacion sistema (hoja4)'!BV237</f>
        <v>0.81715270134877616</v>
      </c>
      <c r="D246" s="42">
        <f>'Simulacion sistema (hoja4)'!BW237</f>
        <v>0.84246060361596864</v>
      </c>
      <c r="E246" s="44">
        <f t="shared" si="21"/>
        <v>110699323.31513828</v>
      </c>
      <c r="F246" s="45">
        <f t="shared" si="22"/>
        <v>208.66190348061525</v>
      </c>
      <c r="G246" s="45">
        <f t="shared" si="23"/>
        <v>365.15833109107672</v>
      </c>
      <c r="H246" s="46">
        <f t="shared" si="24"/>
        <v>8.0000000000000002E-3</v>
      </c>
      <c r="I246" s="46">
        <f t="shared" si="25"/>
        <v>0.99199999999999999</v>
      </c>
      <c r="J246" s="47">
        <f t="shared" si="26"/>
        <v>40422780154.667412</v>
      </c>
      <c r="K246" s="27"/>
      <c r="L246" s="27"/>
      <c r="M246" s="27"/>
      <c r="N246" s="27"/>
    </row>
    <row r="247" spans="2:14" x14ac:dyDescent="0.25">
      <c r="B247" s="9">
        <f t="shared" si="27"/>
        <v>228</v>
      </c>
      <c r="C247" s="42">
        <f>'Simulacion sistema (hoja4)'!BV238</f>
        <v>0.82358520346406883</v>
      </c>
      <c r="D247" s="42">
        <f>'Simulacion sistema (hoja4)'!BW238</f>
        <v>0.84459941401059968</v>
      </c>
      <c r="E247" s="44">
        <f t="shared" si="21"/>
        <v>110980363.00099279</v>
      </c>
      <c r="F247" s="45">
        <f t="shared" si="22"/>
        <v>208.66190348061525</v>
      </c>
      <c r="G247" s="45">
        <f t="shared" si="23"/>
        <v>365.15833109107672</v>
      </c>
      <c r="H247" s="46">
        <f t="shared" si="24"/>
        <v>8.0000000000000002E-3</v>
      </c>
      <c r="I247" s="46">
        <f t="shared" si="25"/>
        <v>0.99199999999999999</v>
      </c>
      <c r="J247" s="47">
        <f t="shared" si="26"/>
        <v>40525404137.324409</v>
      </c>
      <c r="K247" s="27"/>
      <c r="L247" s="27"/>
      <c r="M247" s="27"/>
      <c r="N247" s="27"/>
    </row>
    <row r="248" spans="2:14" x14ac:dyDescent="0.25">
      <c r="B248" s="9">
        <f t="shared" si="27"/>
        <v>229</v>
      </c>
      <c r="C248" s="42">
        <f>'Simulacion sistema (hoja4)'!BV239</f>
        <v>0.83340769369857481</v>
      </c>
      <c r="D248" s="42">
        <f>'Simulacion sistema (hoja4)'!BW239</f>
        <v>0.85566908558742927</v>
      </c>
      <c r="E248" s="44">
        <f t="shared" si="21"/>
        <v>112434917.84618822</v>
      </c>
      <c r="F248" s="45">
        <f t="shared" si="22"/>
        <v>208.66190348061525</v>
      </c>
      <c r="G248" s="45">
        <f t="shared" si="23"/>
        <v>365.15833109107672</v>
      </c>
      <c r="H248" s="46">
        <f t="shared" si="24"/>
        <v>8.0000000000000002E-3</v>
      </c>
      <c r="I248" s="46">
        <f t="shared" si="25"/>
        <v>0.99199999999999999</v>
      </c>
      <c r="J248" s="47">
        <f t="shared" si="26"/>
        <v>41056546957.076408</v>
      </c>
      <c r="K248" s="27"/>
      <c r="L248" s="27"/>
      <c r="M248" s="27"/>
      <c r="N248" s="27"/>
    </row>
    <row r="249" spans="2:14" x14ac:dyDescent="0.25">
      <c r="B249" s="9">
        <f t="shared" si="27"/>
        <v>230</v>
      </c>
      <c r="C249" s="42">
        <f>'Simulacion sistema (hoja4)'!BV240</f>
        <v>0.82582412055754173</v>
      </c>
      <c r="D249" s="42">
        <f>'Simulacion sistema (hoja4)'!BW240</f>
        <v>0.84837797825084016</v>
      </c>
      <c r="E249" s="44">
        <f t="shared" si="21"/>
        <v>111476866.3421604</v>
      </c>
      <c r="F249" s="45">
        <f t="shared" si="22"/>
        <v>208.66190348061525</v>
      </c>
      <c r="G249" s="45">
        <f t="shared" si="23"/>
        <v>365.15833109107672</v>
      </c>
      <c r="H249" s="46">
        <f t="shared" si="24"/>
        <v>8.0000000000000002E-3</v>
      </c>
      <c r="I249" s="46">
        <f t="shared" si="25"/>
        <v>0.99199999999999999</v>
      </c>
      <c r="J249" s="47">
        <f t="shared" si="26"/>
        <v>40706706468.766312</v>
      </c>
      <c r="K249" s="27"/>
      <c r="L249" s="27"/>
      <c r="M249" s="27"/>
      <c r="N249" s="27"/>
    </row>
    <row r="250" spans="2:14" x14ac:dyDescent="0.25">
      <c r="B250" s="9">
        <f t="shared" si="27"/>
        <v>231</v>
      </c>
      <c r="C250" s="42">
        <f>'Simulacion sistema (hoja4)'!BV241</f>
        <v>0.81915385861609136</v>
      </c>
      <c r="D250" s="42">
        <f>'Simulacion sistema (hoja4)'!BW241</f>
        <v>0.84683813599423152</v>
      </c>
      <c r="E250" s="44">
        <f t="shared" si="21"/>
        <v>111274531.06964202</v>
      </c>
      <c r="F250" s="45">
        <f t="shared" si="22"/>
        <v>208.66190348061525</v>
      </c>
      <c r="G250" s="45">
        <f t="shared" si="23"/>
        <v>365.15833109107672</v>
      </c>
      <c r="H250" s="46">
        <f t="shared" si="24"/>
        <v>8.0000000000000002E-3</v>
      </c>
      <c r="I250" s="46">
        <f t="shared" si="25"/>
        <v>0.99199999999999999</v>
      </c>
      <c r="J250" s="47">
        <f t="shared" si="26"/>
        <v>40632822058.332642</v>
      </c>
      <c r="K250" s="27"/>
      <c r="L250" s="27"/>
      <c r="M250" s="27"/>
      <c r="N250" s="27"/>
    </row>
    <row r="251" spans="2:14" x14ac:dyDescent="0.25">
      <c r="B251" s="9">
        <f t="shared" si="27"/>
        <v>232</v>
      </c>
      <c r="C251" s="42">
        <f>'Simulacion sistema (hoja4)'!BV242</f>
        <v>0.81216450924492212</v>
      </c>
      <c r="D251" s="42">
        <f>'Simulacion sistema (hoja4)'!BW242</f>
        <v>0.84734986740461282</v>
      </c>
      <c r="E251" s="44">
        <f t="shared" si="21"/>
        <v>111341772.57696612</v>
      </c>
      <c r="F251" s="45">
        <f t="shared" si="22"/>
        <v>208.66190348061525</v>
      </c>
      <c r="G251" s="45">
        <f t="shared" si="23"/>
        <v>365.15833109107672</v>
      </c>
      <c r="H251" s="46">
        <f t="shared" si="24"/>
        <v>8.0000000000000002E-3</v>
      </c>
      <c r="I251" s="46">
        <f t="shared" si="25"/>
        <v>0.99199999999999999</v>
      </c>
      <c r="J251" s="47">
        <f t="shared" si="26"/>
        <v>40657375854.927162</v>
      </c>
      <c r="K251" s="27"/>
      <c r="L251" s="27"/>
      <c r="M251" s="27"/>
      <c r="N251" s="27"/>
    </row>
    <row r="252" spans="2:14" x14ac:dyDescent="0.25">
      <c r="B252" s="9">
        <f t="shared" si="27"/>
        <v>233</v>
      </c>
      <c r="C252" s="42">
        <f>'Simulacion sistema (hoja4)'!BV243</f>
        <v>0.82478558252579948</v>
      </c>
      <c r="D252" s="42">
        <f>'Simulacion sistema (hoja4)'!BW243</f>
        <v>0.84634376532660105</v>
      </c>
      <c r="E252" s="44">
        <f t="shared" si="21"/>
        <v>111209570.76391539</v>
      </c>
      <c r="F252" s="45">
        <f t="shared" si="22"/>
        <v>208.66190348061525</v>
      </c>
      <c r="G252" s="45">
        <f t="shared" si="23"/>
        <v>365.15833109107672</v>
      </c>
      <c r="H252" s="46">
        <f t="shared" si="24"/>
        <v>8.0000000000000002E-3</v>
      </c>
      <c r="I252" s="46">
        <f t="shared" si="25"/>
        <v>0.99199999999999999</v>
      </c>
      <c r="J252" s="47">
        <f t="shared" si="26"/>
        <v>40609101261.50634</v>
      </c>
      <c r="K252" s="27"/>
      <c r="L252" s="27"/>
      <c r="M252" s="27"/>
      <c r="N252" s="27"/>
    </row>
    <row r="253" spans="2:14" x14ac:dyDescent="0.25">
      <c r="B253" s="9">
        <f t="shared" si="27"/>
        <v>234</v>
      </c>
      <c r="C253" s="42">
        <f>'Simulacion sistema (hoja4)'!BV244</f>
        <v>0.8125660886403141</v>
      </c>
      <c r="D253" s="42">
        <f>'Simulacion sistema (hoja4)'!BW244</f>
        <v>0.84866584691286651</v>
      </c>
      <c r="E253" s="44">
        <f t="shared" si="21"/>
        <v>111514692.28435066</v>
      </c>
      <c r="F253" s="45">
        <f t="shared" si="22"/>
        <v>208.66190348061525</v>
      </c>
      <c r="G253" s="45">
        <f t="shared" si="23"/>
        <v>365.15833109107672</v>
      </c>
      <c r="H253" s="46">
        <f t="shared" si="24"/>
        <v>8.0000000000000002E-3</v>
      </c>
      <c r="I253" s="46">
        <f t="shared" si="25"/>
        <v>0.99199999999999999</v>
      </c>
      <c r="J253" s="47">
        <f t="shared" si="26"/>
        <v>40720518926.688461</v>
      </c>
      <c r="K253" s="27"/>
      <c r="L253" s="27"/>
      <c r="M253" s="27"/>
      <c r="N253" s="27"/>
    </row>
    <row r="254" spans="2:14" x14ac:dyDescent="0.25">
      <c r="B254" s="9">
        <f t="shared" si="27"/>
        <v>235</v>
      </c>
      <c r="C254" s="42">
        <f>'Simulacion sistema (hoja4)'!BV245</f>
        <v>0.80595099916778656</v>
      </c>
      <c r="D254" s="42">
        <f>'Simulacion sistema (hoja4)'!BW245</f>
        <v>0.84192109470575804</v>
      </c>
      <c r="E254" s="44">
        <f t="shared" si="21"/>
        <v>110628431.8443366</v>
      </c>
      <c r="F254" s="45">
        <f t="shared" si="22"/>
        <v>208.66190348061525</v>
      </c>
      <c r="G254" s="45">
        <f t="shared" si="23"/>
        <v>365.15833109107672</v>
      </c>
      <c r="H254" s="46">
        <f t="shared" si="24"/>
        <v>8.0000000000000002E-3</v>
      </c>
      <c r="I254" s="46">
        <f t="shared" si="25"/>
        <v>0.99199999999999999</v>
      </c>
      <c r="J254" s="47">
        <f t="shared" si="26"/>
        <v>40396893543.500877</v>
      </c>
      <c r="K254" s="27"/>
      <c r="L254" s="27"/>
      <c r="M254" s="27"/>
      <c r="N254" s="27"/>
    </row>
    <row r="255" spans="2:14" x14ac:dyDescent="0.25">
      <c r="B255" s="9">
        <f t="shared" si="27"/>
        <v>236</v>
      </c>
      <c r="C255" s="42">
        <f>'Simulacion sistema (hoja4)'!BV246</f>
        <v>0.8201314983137612</v>
      </c>
      <c r="D255" s="42">
        <f>'Simulacion sistema (hoja4)'!BW246</f>
        <v>0.84418864177639941</v>
      </c>
      <c r="E255" s="44">
        <f t="shared" si="21"/>
        <v>110926387.52941889</v>
      </c>
      <c r="F255" s="45">
        <f t="shared" si="22"/>
        <v>208.66190348061525</v>
      </c>
      <c r="G255" s="45">
        <f t="shared" si="23"/>
        <v>365.15833109107672</v>
      </c>
      <c r="H255" s="46">
        <f t="shared" si="24"/>
        <v>8.0000000000000002E-3</v>
      </c>
      <c r="I255" s="46">
        <f t="shared" si="25"/>
        <v>0.99199999999999999</v>
      </c>
      <c r="J255" s="47">
        <f t="shared" si="26"/>
        <v>40505694544.204628</v>
      </c>
      <c r="K255" s="27"/>
      <c r="L255" s="27"/>
      <c r="M255" s="27"/>
      <c r="N255" s="27"/>
    </row>
    <row r="256" spans="2:14" x14ac:dyDescent="0.25">
      <c r="B256" s="9">
        <f t="shared" si="27"/>
        <v>237</v>
      </c>
      <c r="C256" s="42">
        <f>'Simulacion sistema (hoja4)'!BV247</f>
        <v>0.82754130211400079</v>
      </c>
      <c r="D256" s="42">
        <f>'Simulacion sistema (hoja4)'!BW247</f>
        <v>0.84525005616879145</v>
      </c>
      <c r="E256" s="44">
        <f t="shared" si="21"/>
        <v>111065857.3805792</v>
      </c>
      <c r="F256" s="45">
        <f t="shared" si="22"/>
        <v>208.66190348061525</v>
      </c>
      <c r="G256" s="45">
        <f t="shared" si="23"/>
        <v>365.15833109107672</v>
      </c>
      <c r="H256" s="46">
        <f t="shared" si="24"/>
        <v>8.0000000000000002E-3</v>
      </c>
      <c r="I256" s="46">
        <f t="shared" si="25"/>
        <v>0.99199999999999999</v>
      </c>
      <c r="J256" s="47">
        <f t="shared" si="26"/>
        <v>40556623122.291847</v>
      </c>
      <c r="K256" s="27"/>
      <c r="L256" s="27"/>
      <c r="M256" s="27"/>
      <c r="N256" s="27"/>
    </row>
    <row r="257" spans="2:14" x14ac:dyDescent="0.25">
      <c r="B257" s="9">
        <f t="shared" si="27"/>
        <v>238</v>
      </c>
      <c r="C257" s="42">
        <f>'Simulacion sistema (hoja4)'!BV248</f>
        <v>0.81749488874252507</v>
      </c>
      <c r="D257" s="42">
        <f>'Simulacion sistema (hoja4)'!BW248</f>
        <v>0.85400158160845518</v>
      </c>
      <c r="E257" s="44">
        <f t="shared" si="21"/>
        <v>112215807.82335101</v>
      </c>
      <c r="F257" s="45">
        <f t="shared" si="22"/>
        <v>208.66190348061525</v>
      </c>
      <c r="G257" s="45">
        <f t="shared" si="23"/>
        <v>365.15833109107672</v>
      </c>
      <c r="H257" s="46">
        <f t="shared" si="24"/>
        <v>8.0000000000000002E-3</v>
      </c>
      <c r="I257" s="46">
        <f t="shared" si="25"/>
        <v>0.99199999999999999</v>
      </c>
      <c r="J257" s="47">
        <f t="shared" si="26"/>
        <v>40976537106.811844</v>
      </c>
      <c r="K257" s="27"/>
      <c r="L257" s="27"/>
      <c r="M257" s="27"/>
      <c r="N257" s="27"/>
    </row>
    <row r="258" spans="2:14" x14ac:dyDescent="0.25">
      <c r="B258" s="9">
        <f t="shared" si="27"/>
        <v>239</v>
      </c>
      <c r="C258" s="42">
        <f>'Simulacion sistema (hoja4)'!BV249</f>
        <v>0.82180221084867511</v>
      </c>
      <c r="D258" s="42">
        <f>'Simulacion sistema (hoja4)'!BW249</f>
        <v>0.85262930618565091</v>
      </c>
      <c r="E258" s="44">
        <f t="shared" si="21"/>
        <v>112035490.83279453</v>
      </c>
      <c r="F258" s="45">
        <f t="shared" si="22"/>
        <v>208.66190348061525</v>
      </c>
      <c r="G258" s="45">
        <f t="shared" si="23"/>
        <v>365.15833109107672</v>
      </c>
      <c r="H258" s="46">
        <f t="shared" si="24"/>
        <v>8.0000000000000002E-3</v>
      </c>
      <c r="I258" s="46">
        <f t="shared" si="25"/>
        <v>0.99199999999999999</v>
      </c>
      <c r="J258" s="47">
        <f t="shared" si="26"/>
        <v>40910692855.472878</v>
      </c>
      <c r="K258" s="27"/>
      <c r="L258" s="27"/>
      <c r="M258" s="27"/>
      <c r="N258" s="27"/>
    </row>
    <row r="259" spans="2:14" x14ac:dyDescent="0.25">
      <c r="B259" s="9">
        <f t="shared" si="27"/>
        <v>240</v>
      </c>
      <c r="C259" s="42">
        <f>'Simulacion sistema (hoja4)'!BV250</f>
        <v>0.82224084779810935</v>
      </c>
      <c r="D259" s="42">
        <f>'Simulacion sistema (hoja4)'!BW250</f>
        <v>0.84189266573506949</v>
      </c>
      <c r="E259" s="44">
        <f t="shared" si="21"/>
        <v>110624696.27758813</v>
      </c>
      <c r="F259" s="45">
        <f t="shared" si="22"/>
        <v>208.66190348061525</v>
      </c>
      <c r="G259" s="45">
        <f t="shared" si="23"/>
        <v>365.15833109107672</v>
      </c>
      <c r="H259" s="46">
        <f t="shared" si="24"/>
        <v>8.0000000000000002E-3</v>
      </c>
      <c r="I259" s="46">
        <f t="shared" si="25"/>
        <v>0.99199999999999999</v>
      </c>
      <c r="J259" s="47">
        <f t="shared" si="26"/>
        <v>40395529470.181328</v>
      </c>
      <c r="K259" s="27"/>
      <c r="L259" s="27"/>
      <c r="M259" s="27"/>
      <c r="N259" s="27"/>
    </row>
    <row r="260" spans="2:14" x14ac:dyDescent="0.25">
      <c r="B260" s="9">
        <f t="shared" si="27"/>
        <v>241</v>
      </c>
      <c r="C260" s="42">
        <f>'Simulacion sistema (hoja4)'!BV251</f>
        <v>0.80362133751554055</v>
      </c>
      <c r="D260" s="42">
        <f>'Simulacion sistema (hoja4)'!BW251</f>
        <v>0.84391556172489413</v>
      </c>
      <c r="E260" s="44">
        <f t="shared" si="21"/>
        <v>110890504.81065109</v>
      </c>
      <c r="F260" s="45">
        <f t="shared" si="22"/>
        <v>208.66190348061525</v>
      </c>
      <c r="G260" s="45">
        <f t="shared" si="23"/>
        <v>365.15833109107672</v>
      </c>
      <c r="H260" s="46">
        <f t="shared" si="24"/>
        <v>8.0000000000000002E-3</v>
      </c>
      <c r="I260" s="46">
        <f t="shared" si="25"/>
        <v>0.99199999999999999</v>
      </c>
      <c r="J260" s="47">
        <f t="shared" si="26"/>
        <v>40492591670.504364</v>
      </c>
      <c r="K260" s="27"/>
      <c r="L260" s="27"/>
      <c r="M260" s="27"/>
      <c r="N260" s="27"/>
    </row>
    <row r="261" spans="2:14" x14ac:dyDescent="0.25">
      <c r="B261" s="9">
        <f t="shared" si="27"/>
        <v>242</v>
      </c>
      <c r="C261" s="42">
        <f>'Simulacion sistema (hoja4)'!BV252</f>
        <v>0.83073306900740296</v>
      </c>
      <c r="D261" s="42">
        <f>'Simulacion sistema (hoja4)'!BW252</f>
        <v>0.85290375703879706</v>
      </c>
      <c r="E261" s="44">
        <f t="shared" si="21"/>
        <v>112071553.67489792</v>
      </c>
      <c r="F261" s="45">
        <f t="shared" si="22"/>
        <v>208.66190348061525</v>
      </c>
      <c r="G261" s="45">
        <f t="shared" si="23"/>
        <v>365.15833109107672</v>
      </c>
      <c r="H261" s="46">
        <f t="shared" si="24"/>
        <v>8.0000000000000002E-3</v>
      </c>
      <c r="I261" s="46">
        <f t="shared" si="25"/>
        <v>0.99199999999999999</v>
      </c>
      <c r="J261" s="47">
        <f t="shared" si="26"/>
        <v>40923861502.709755</v>
      </c>
      <c r="K261" s="27"/>
      <c r="L261" s="27"/>
      <c r="M261" s="27"/>
      <c r="N261" s="27"/>
    </row>
    <row r="262" spans="2:14" x14ac:dyDescent="0.25">
      <c r="B262" s="9">
        <f t="shared" si="27"/>
        <v>243</v>
      </c>
      <c r="C262" s="42">
        <f>'Simulacion sistema (hoja4)'!BV253</f>
        <v>0.81497149556289694</v>
      </c>
      <c r="D262" s="42">
        <f>'Simulacion sistema (hoja4)'!BW253</f>
        <v>0.83832702376974499</v>
      </c>
      <c r="E262" s="44">
        <f t="shared" si="21"/>
        <v>110156170.92334449</v>
      </c>
      <c r="F262" s="45">
        <f t="shared" si="22"/>
        <v>208.66190348061525</v>
      </c>
      <c r="G262" s="45">
        <f t="shared" si="23"/>
        <v>365.15833109107672</v>
      </c>
      <c r="H262" s="46">
        <f t="shared" si="24"/>
        <v>8.0000000000000002E-3</v>
      </c>
      <c r="I262" s="46">
        <f t="shared" si="25"/>
        <v>0.99199999999999999</v>
      </c>
      <c r="J262" s="47">
        <f t="shared" si="26"/>
        <v>40224443533.751869</v>
      </c>
      <c r="K262" s="27"/>
      <c r="L262" s="27"/>
      <c r="M262" s="27"/>
      <c r="N262" s="27"/>
    </row>
    <row r="263" spans="2:14" x14ac:dyDescent="0.25">
      <c r="B263" s="9">
        <f t="shared" si="27"/>
        <v>244</v>
      </c>
      <c r="C263" s="42">
        <f>'Simulacion sistema (hoja4)'!BV254</f>
        <v>0.80727588554237317</v>
      </c>
      <c r="D263" s="42">
        <f>'Simulacion sistema (hoja4)'!BW254</f>
        <v>0.8412088688797642</v>
      </c>
      <c r="E263" s="44">
        <f t="shared" si="21"/>
        <v>110534845.37080102</v>
      </c>
      <c r="F263" s="45">
        <f t="shared" si="22"/>
        <v>208.66190348061525</v>
      </c>
      <c r="G263" s="45">
        <f t="shared" si="23"/>
        <v>365.15833109107672</v>
      </c>
      <c r="H263" s="46">
        <f t="shared" si="24"/>
        <v>8.0000000000000002E-3</v>
      </c>
      <c r="I263" s="46">
        <f t="shared" si="25"/>
        <v>0.99199999999999999</v>
      </c>
      <c r="J263" s="47">
        <f t="shared" si="26"/>
        <v>40362719663.011925</v>
      </c>
      <c r="K263" s="27"/>
      <c r="L263" s="27"/>
      <c r="M263" s="27"/>
      <c r="N263" s="27"/>
    </row>
    <row r="264" spans="2:14" x14ac:dyDescent="0.25">
      <c r="B264" s="9">
        <f t="shared" si="27"/>
        <v>245</v>
      </c>
      <c r="C264" s="42">
        <f>'Simulacion sistema (hoja4)'!BV255</f>
        <v>0.81416523942636443</v>
      </c>
      <c r="D264" s="42">
        <f>'Simulacion sistema (hoja4)'!BW255</f>
        <v>0.84175788058537937</v>
      </c>
      <c r="E264" s="44">
        <f t="shared" si="21"/>
        <v>110606985.50891885</v>
      </c>
      <c r="F264" s="45">
        <f t="shared" si="22"/>
        <v>208.66190348061525</v>
      </c>
      <c r="G264" s="45">
        <f t="shared" si="23"/>
        <v>365.15833109107672</v>
      </c>
      <c r="H264" s="46">
        <f t="shared" si="24"/>
        <v>8.0000000000000002E-3</v>
      </c>
      <c r="I264" s="46">
        <f t="shared" si="25"/>
        <v>0.99199999999999999</v>
      </c>
      <c r="J264" s="47">
        <f t="shared" si="26"/>
        <v>40389062235.451714</v>
      </c>
      <c r="K264" s="27"/>
      <c r="L264" s="27"/>
      <c r="M264" s="27"/>
      <c r="N264" s="27"/>
    </row>
    <row r="265" spans="2:14" x14ac:dyDescent="0.25">
      <c r="B265" s="9">
        <f t="shared" si="27"/>
        <v>246</v>
      </c>
      <c r="C265" s="42">
        <f>'Simulacion sistema (hoja4)'!BV256</f>
        <v>0.81087490559666819</v>
      </c>
      <c r="D265" s="42">
        <f>'Simulacion sistema (hoja4)'!BW256</f>
        <v>0.84986783063082116</v>
      </c>
      <c r="E265" s="44">
        <f t="shared" si="21"/>
        <v>111672632.94488989</v>
      </c>
      <c r="F265" s="45">
        <f t="shared" si="22"/>
        <v>208.66190348061525</v>
      </c>
      <c r="G265" s="45">
        <f t="shared" si="23"/>
        <v>365.15833109107672</v>
      </c>
      <c r="H265" s="46">
        <f t="shared" si="24"/>
        <v>8.0000000000000002E-3</v>
      </c>
      <c r="I265" s="46">
        <f t="shared" si="25"/>
        <v>0.99199999999999999</v>
      </c>
      <c r="J265" s="47">
        <f t="shared" si="26"/>
        <v>40778192274.702385</v>
      </c>
      <c r="K265" s="27"/>
      <c r="L265" s="27"/>
      <c r="M265" s="27"/>
      <c r="N265" s="27"/>
    </row>
    <row r="266" spans="2:14" x14ac:dyDescent="0.25">
      <c r="B266" s="9">
        <f t="shared" si="27"/>
        <v>247</v>
      </c>
      <c r="C266" s="42">
        <f>'Simulacion sistema (hoja4)'!BV257</f>
        <v>0.82725120309194389</v>
      </c>
      <c r="D266" s="42">
        <f>'Simulacion sistema (hoja4)'!BW257</f>
        <v>0.85351556256288541</v>
      </c>
      <c r="E266" s="44">
        <f t="shared" si="21"/>
        <v>112151944.92076315</v>
      </c>
      <c r="F266" s="45">
        <f t="shared" si="22"/>
        <v>208.66190348061525</v>
      </c>
      <c r="G266" s="45">
        <f t="shared" si="23"/>
        <v>365.15833109107672</v>
      </c>
      <c r="H266" s="46">
        <f t="shared" si="24"/>
        <v>8.0000000000000002E-3</v>
      </c>
      <c r="I266" s="46">
        <f t="shared" si="25"/>
        <v>0.99199999999999999</v>
      </c>
      <c r="J266" s="47">
        <f t="shared" si="26"/>
        <v>40953217035.884232</v>
      </c>
      <c r="K266" s="27"/>
      <c r="L266" s="27"/>
      <c r="M266" s="27"/>
      <c r="N266" s="27"/>
    </row>
    <row r="267" spans="2:14" x14ac:dyDescent="0.25">
      <c r="B267" s="9">
        <f t="shared" si="27"/>
        <v>248</v>
      </c>
      <c r="C267" s="42">
        <f>'Simulacion sistema (hoja4)'!BV258</f>
        <v>0.82991822902425261</v>
      </c>
      <c r="D267" s="42">
        <f>'Simulacion sistema (hoja4)'!BW258</f>
        <v>0.85384056522285301</v>
      </c>
      <c r="E267" s="44">
        <f t="shared" si="21"/>
        <v>112194650.27028289</v>
      </c>
      <c r="F267" s="45">
        <f t="shared" si="22"/>
        <v>208.66190348061525</v>
      </c>
      <c r="G267" s="45">
        <f t="shared" si="23"/>
        <v>365.15833109107672</v>
      </c>
      <c r="H267" s="46">
        <f t="shared" si="24"/>
        <v>8.0000000000000002E-3</v>
      </c>
      <c r="I267" s="46">
        <f t="shared" si="25"/>
        <v>0.99199999999999999</v>
      </c>
      <c r="J267" s="47">
        <f t="shared" si="26"/>
        <v>40968811250.043518</v>
      </c>
      <c r="K267" s="27"/>
      <c r="L267" s="27"/>
      <c r="M267" s="27"/>
      <c r="N267" s="27"/>
    </row>
    <row r="268" spans="2:14" x14ac:dyDescent="0.25">
      <c r="B268" s="9">
        <f t="shared" si="27"/>
        <v>249</v>
      </c>
      <c r="C268" s="42">
        <f>'Simulacion sistema (hoja4)'!BV259</f>
        <v>0.81539992837479325</v>
      </c>
      <c r="D268" s="42">
        <f>'Simulacion sistema (hoja4)'!BW259</f>
        <v>0.84615763288431889</v>
      </c>
      <c r="E268" s="44">
        <f t="shared" si="21"/>
        <v>111185112.9609995</v>
      </c>
      <c r="F268" s="45">
        <f t="shared" si="22"/>
        <v>208.66190348061525</v>
      </c>
      <c r="G268" s="45">
        <f t="shared" si="23"/>
        <v>365.15833109107672</v>
      </c>
      <c r="H268" s="46">
        <f t="shared" si="24"/>
        <v>8.0000000000000002E-3</v>
      </c>
      <c r="I268" s="46">
        <f t="shared" si="25"/>
        <v>0.99199999999999999</v>
      </c>
      <c r="J268" s="47">
        <f t="shared" si="26"/>
        <v>40600170291.011421</v>
      </c>
      <c r="K268" s="27"/>
      <c r="L268" s="27"/>
      <c r="M268" s="27"/>
      <c r="N268" s="27"/>
    </row>
    <row r="269" spans="2:14" x14ac:dyDescent="0.25">
      <c r="B269" s="9">
        <f t="shared" si="27"/>
        <v>250</v>
      </c>
      <c r="C269" s="42">
        <f>'Simulacion sistema (hoja4)'!BV260</f>
        <v>0.83228643415759418</v>
      </c>
      <c r="D269" s="42">
        <f>'Simulacion sistema (hoja4)'!BW260</f>
        <v>0.85276174353995993</v>
      </c>
      <c r="E269" s="44">
        <f t="shared" si="21"/>
        <v>112052893.10115074</v>
      </c>
      <c r="F269" s="45">
        <f t="shared" si="22"/>
        <v>208.66190348061525</v>
      </c>
      <c r="G269" s="45">
        <f t="shared" si="23"/>
        <v>365.15833109107672</v>
      </c>
      <c r="H269" s="46">
        <f t="shared" si="24"/>
        <v>8.0000000000000002E-3</v>
      </c>
      <c r="I269" s="46">
        <f t="shared" si="25"/>
        <v>0.99199999999999999</v>
      </c>
      <c r="J269" s="47">
        <f t="shared" si="26"/>
        <v>40917047438.743027</v>
      </c>
      <c r="K269" s="27"/>
      <c r="L269" s="27"/>
      <c r="M269" s="27"/>
      <c r="N269" s="27"/>
    </row>
    <row r="270" spans="2:14" x14ac:dyDescent="0.25">
      <c r="B270" s="9">
        <f t="shared" si="27"/>
        <v>251</v>
      </c>
      <c r="C270" s="42">
        <f>'Simulacion sistema (hoja4)'!BV261</f>
        <v>0.82608836668182151</v>
      </c>
      <c r="D270" s="42">
        <f>'Simulacion sistema (hoja4)'!BW261</f>
        <v>0.84709232327646833</v>
      </c>
      <c r="E270" s="44">
        <f t="shared" si="21"/>
        <v>111307931.27852795</v>
      </c>
      <c r="F270" s="45">
        <f t="shared" si="22"/>
        <v>208.66190348061525</v>
      </c>
      <c r="G270" s="45">
        <f t="shared" si="23"/>
        <v>365.15833109107672</v>
      </c>
      <c r="H270" s="46">
        <f t="shared" si="24"/>
        <v>8.0000000000000002E-3</v>
      </c>
      <c r="I270" s="46">
        <f t="shared" si="25"/>
        <v>0.99199999999999999</v>
      </c>
      <c r="J270" s="47">
        <f t="shared" si="26"/>
        <v>40645018422.867523</v>
      </c>
      <c r="K270" s="27"/>
      <c r="L270" s="27"/>
      <c r="M270" s="27"/>
      <c r="N270" s="27"/>
    </row>
    <row r="271" spans="2:14" x14ac:dyDescent="0.25">
      <c r="B271" s="9">
        <f t="shared" si="27"/>
        <v>252</v>
      </c>
      <c r="C271" s="42">
        <f>'Simulacion sistema (hoja4)'!BV262</f>
        <v>0.81232638458113804</v>
      </c>
      <c r="D271" s="42">
        <f>'Simulacion sistema (hoja4)'!BW262</f>
        <v>0.84573357892820189</v>
      </c>
      <c r="E271" s="44">
        <f t="shared" si="21"/>
        <v>111129392.27116573</v>
      </c>
      <c r="F271" s="45">
        <f t="shared" si="22"/>
        <v>208.66190348061525</v>
      </c>
      <c r="G271" s="45">
        <f t="shared" si="23"/>
        <v>365.15833109107672</v>
      </c>
      <c r="H271" s="46">
        <f t="shared" si="24"/>
        <v>8.0000000000000002E-3</v>
      </c>
      <c r="I271" s="46">
        <f t="shared" si="25"/>
        <v>0.99199999999999999</v>
      </c>
      <c r="J271" s="47">
        <f t="shared" si="26"/>
        <v>40579823416.90448</v>
      </c>
      <c r="K271" s="27"/>
      <c r="L271" s="27"/>
      <c r="M271" s="27"/>
      <c r="N271" s="27"/>
    </row>
    <row r="272" spans="2:14" x14ac:dyDescent="0.25">
      <c r="B272" s="9">
        <f t="shared" si="27"/>
        <v>253</v>
      </c>
      <c r="C272" s="42">
        <f>'Simulacion sistema (hoja4)'!BV263</f>
        <v>0.80484926018325487</v>
      </c>
      <c r="D272" s="42">
        <f>'Simulacion sistema (hoja4)'!BW263</f>
        <v>0.8396403227123983</v>
      </c>
      <c r="E272" s="44">
        <f t="shared" si="21"/>
        <v>110328738.40440913</v>
      </c>
      <c r="F272" s="45">
        <f t="shared" si="22"/>
        <v>208.66190348061525</v>
      </c>
      <c r="G272" s="45">
        <f t="shared" si="23"/>
        <v>365.15833109107672</v>
      </c>
      <c r="H272" s="46">
        <f t="shared" si="24"/>
        <v>8.0000000000000002E-3</v>
      </c>
      <c r="I272" s="46">
        <f t="shared" si="25"/>
        <v>0.99199999999999999</v>
      </c>
      <c r="J272" s="47">
        <f t="shared" si="26"/>
        <v>40287457987.138016</v>
      </c>
      <c r="K272" s="27"/>
      <c r="L272" s="27"/>
      <c r="M272" s="27"/>
      <c r="N272" s="27"/>
    </row>
    <row r="273" spans="2:14" x14ac:dyDescent="0.25">
      <c r="B273" s="9">
        <f t="shared" si="27"/>
        <v>254</v>
      </c>
      <c r="C273" s="42">
        <f>'Simulacion sistema (hoja4)'!BV264</f>
        <v>0.81334766316208196</v>
      </c>
      <c r="D273" s="42">
        <f>'Simulacion sistema (hoja4)'!BW264</f>
        <v>0.84019625831969746</v>
      </c>
      <c r="E273" s="44">
        <f t="shared" si="21"/>
        <v>110401788.34320825</v>
      </c>
      <c r="F273" s="45">
        <f t="shared" si="22"/>
        <v>208.66190348061525</v>
      </c>
      <c r="G273" s="45">
        <f t="shared" si="23"/>
        <v>365.15833109107672</v>
      </c>
      <c r="H273" s="46">
        <f t="shared" si="24"/>
        <v>8.0000000000000002E-3</v>
      </c>
      <c r="I273" s="46">
        <f t="shared" si="25"/>
        <v>0.99199999999999999</v>
      </c>
      <c r="J273" s="47">
        <f t="shared" si="26"/>
        <v>40314132780.876213</v>
      </c>
      <c r="K273" s="27"/>
      <c r="L273" s="27"/>
      <c r="M273" s="27"/>
      <c r="N273" s="27"/>
    </row>
    <row r="274" spans="2:14" x14ac:dyDescent="0.25">
      <c r="B274" s="9">
        <f t="shared" si="27"/>
        <v>255</v>
      </c>
      <c r="C274" s="42">
        <f>'Simulacion sistema (hoja4)'!BV265</f>
        <v>0.83031130450015334</v>
      </c>
      <c r="D274" s="42">
        <f>'Simulacion sistema (hoja4)'!BW265</f>
        <v>0.85049668802986866</v>
      </c>
      <c r="E274" s="44">
        <f t="shared" si="21"/>
        <v>111755264.80712473</v>
      </c>
      <c r="F274" s="45">
        <f t="shared" si="22"/>
        <v>208.66190348061525</v>
      </c>
      <c r="G274" s="45">
        <f t="shared" si="23"/>
        <v>365.15833109107672</v>
      </c>
      <c r="H274" s="46">
        <f t="shared" si="24"/>
        <v>8.0000000000000002E-3</v>
      </c>
      <c r="I274" s="46">
        <f t="shared" si="25"/>
        <v>0.99199999999999999</v>
      </c>
      <c r="J274" s="47">
        <f t="shared" si="26"/>
        <v>40808365987.611008</v>
      </c>
      <c r="K274" s="27"/>
      <c r="L274" s="27"/>
      <c r="M274" s="27"/>
      <c r="N274" s="27"/>
    </row>
    <row r="275" spans="2:14" x14ac:dyDescent="0.25">
      <c r="B275" s="9">
        <f t="shared" si="27"/>
        <v>256</v>
      </c>
      <c r="C275" s="42">
        <f>'Simulacion sistema (hoja4)'!BV266</f>
        <v>0.82603765289020292</v>
      </c>
      <c r="D275" s="42">
        <f>'Simulacion sistema (hoja4)'!BW266</f>
        <v>0.85400810684622896</v>
      </c>
      <c r="E275" s="44">
        <f t="shared" si="21"/>
        <v>112216665.23959449</v>
      </c>
      <c r="F275" s="45">
        <f t="shared" si="22"/>
        <v>208.66190348061525</v>
      </c>
      <c r="G275" s="45">
        <f t="shared" si="23"/>
        <v>365.15833109107672</v>
      </c>
      <c r="H275" s="46">
        <f t="shared" si="24"/>
        <v>8.0000000000000002E-3</v>
      </c>
      <c r="I275" s="46">
        <f t="shared" si="25"/>
        <v>0.99199999999999999</v>
      </c>
      <c r="J275" s="47">
        <f t="shared" si="26"/>
        <v>40976850199.496361</v>
      </c>
      <c r="K275" s="27"/>
      <c r="L275" s="27"/>
      <c r="M275" s="27"/>
      <c r="N275" s="27"/>
    </row>
    <row r="276" spans="2:14" x14ac:dyDescent="0.25">
      <c r="B276" s="9">
        <f t="shared" si="27"/>
        <v>257</v>
      </c>
      <c r="C276" s="42">
        <f>'Simulacion sistema (hoja4)'!BV267</f>
        <v>0.82050199731418016</v>
      </c>
      <c r="D276" s="42">
        <f>'Simulacion sistema (hoja4)'!BW267</f>
        <v>0.84502073799047972</v>
      </c>
      <c r="E276" s="44">
        <f t="shared" si="21"/>
        <v>111035724.97194904</v>
      </c>
      <c r="F276" s="45">
        <f t="shared" si="22"/>
        <v>208.66190348061525</v>
      </c>
      <c r="G276" s="45">
        <f t="shared" si="23"/>
        <v>365.15833109107672</v>
      </c>
      <c r="H276" s="46">
        <f t="shared" si="24"/>
        <v>8.0000000000000002E-3</v>
      </c>
      <c r="I276" s="46">
        <f t="shared" si="25"/>
        <v>0.99199999999999999</v>
      </c>
      <c r="J276" s="47">
        <f t="shared" si="26"/>
        <v>40545620022.244705</v>
      </c>
      <c r="K276" s="27"/>
      <c r="L276" s="27"/>
      <c r="M276" s="27"/>
      <c r="N276" s="27"/>
    </row>
    <row r="277" spans="2:14" x14ac:dyDescent="0.25">
      <c r="B277" s="9">
        <f t="shared" si="27"/>
        <v>258</v>
      </c>
      <c r="C277" s="42">
        <f>'Simulacion sistema (hoja4)'!BV268</f>
        <v>0.80985994779810599</v>
      </c>
      <c r="D277" s="42">
        <f>'Simulacion sistema (hoja4)'!BW268</f>
        <v>0.85164257461004456</v>
      </c>
      <c r="E277" s="44">
        <f t="shared" ref="E277:E340" si="28">+D277*$F$13*$F$14</f>
        <v>111905834.30375986</v>
      </c>
      <c r="F277" s="45">
        <f t="shared" ref="F277:F340" si="29">+$F$11*F$16</f>
        <v>208.66190348061525</v>
      </c>
      <c r="G277" s="45">
        <f t="shared" ref="G277:G340" si="30">+$F$11*F$15</f>
        <v>365.15833109107672</v>
      </c>
      <c r="H277" s="46">
        <f t="shared" ref="H277:H340" si="31">+COUNTIF($C$20:$C$1019,"&lt;"&amp;$F$12)/1000</f>
        <v>8.0000000000000002E-3</v>
      </c>
      <c r="I277" s="46">
        <f t="shared" ref="I277:I340" si="32">1-H277</f>
        <v>0.99199999999999999</v>
      </c>
      <c r="J277" s="47">
        <f t="shared" ref="J277:J340" si="33">+IF(C277&lt;$F$12,E277*F277,E277*G277)</f>
        <v>40863347693.715515</v>
      </c>
      <c r="K277" s="27"/>
      <c r="L277" s="27"/>
      <c r="M277" s="27"/>
      <c r="N277" s="27"/>
    </row>
    <row r="278" spans="2:14" x14ac:dyDescent="0.25">
      <c r="B278" s="9">
        <f t="shared" ref="B278:B341" si="34">+B277+1</f>
        <v>259</v>
      </c>
      <c r="C278" s="42">
        <f>'Simulacion sistema (hoja4)'!BV269</f>
        <v>0.81241688558204461</v>
      </c>
      <c r="D278" s="42">
        <f>'Simulacion sistema (hoja4)'!BW269</f>
        <v>0.84103278178149166</v>
      </c>
      <c r="E278" s="44">
        <f t="shared" si="28"/>
        <v>110511707.52608801</v>
      </c>
      <c r="F278" s="45">
        <f t="shared" si="29"/>
        <v>208.66190348061525</v>
      </c>
      <c r="G278" s="45">
        <f t="shared" si="30"/>
        <v>365.15833109107672</v>
      </c>
      <c r="H278" s="46">
        <f t="shared" si="31"/>
        <v>8.0000000000000002E-3</v>
      </c>
      <c r="I278" s="46">
        <f t="shared" si="32"/>
        <v>0.99199999999999999</v>
      </c>
      <c r="J278" s="47">
        <f t="shared" si="33"/>
        <v>40354270686.25148</v>
      </c>
      <c r="K278" s="27"/>
      <c r="L278" s="27"/>
      <c r="M278" s="27"/>
      <c r="N278" s="27"/>
    </row>
    <row r="279" spans="2:14" x14ac:dyDescent="0.25">
      <c r="B279" s="9">
        <f t="shared" si="34"/>
        <v>260</v>
      </c>
      <c r="C279" s="42">
        <f>'Simulacion sistema (hoja4)'!BV270</f>
        <v>0.81521437348082371</v>
      </c>
      <c r="D279" s="42">
        <f>'Simulacion sistema (hoja4)'!BW270</f>
        <v>0.84326756192547614</v>
      </c>
      <c r="E279" s="44">
        <f t="shared" si="28"/>
        <v>110805357.63700756</v>
      </c>
      <c r="F279" s="45">
        <f t="shared" si="29"/>
        <v>208.66190348061525</v>
      </c>
      <c r="G279" s="45">
        <f t="shared" si="30"/>
        <v>365.15833109107672</v>
      </c>
      <c r="H279" s="46">
        <f t="shared" si="31"/>
        <v>8.0000000000000002E-3</v>
      </c>
      <c r="I279" s="46">
        <f t="shared" si="32"/>
        <v>0.99199999999999999</v>
      </c>
      <c r="J279" s="47">
        <f t="shared" si="33"/>
        <v>40461499470.679573</v>
      </c>
      <c r="K279" s="27"/>
      <c r="L279" s="27"/>
      <c r="M279" s="27"/>
      <c r="N279" s="27"/>
    </row>
    <row r="280" spans="2:14" x14ac:dyDescent="0.25">
      <c r="B280" s="9">
        <f t="shared" si="34"/>
        <v>261</v>
      </c>
      <c r="C280" s="42">
        <f>'Simulacion sistema (hoja4)'!BV271</f>
        <v>0.80554897169158279</v>
      </c>
      <c r="D280" s="42">
        <f>'Simulacion sistema (hoja4)'!BW271</f>
        <v>0.83799941897224706</v>
      </c>
      <c r="E280" s="44">
        <f t="shared" si="28"/>
        <v>110113123.65295327</v>
      </c>
      <c r="F280" s="45">
        <f t="shared" si="29"/>
        <v>208.66190348061525</v>
      </c>
      <c r="G280" s="45">
        <f t="shared" si="30"/>
        <v>365.15833109107672</v>
      </c>
      <c r="H280" s="46">
        <f t="shared" si="31"/>
        <v>8.0000000000000002E-3</v>
      </c>
      <c r="I280" s="46">
        <f t="shared" si="32"/>
        <v>0.99199999999999999</v>
      </c>
      <c r="J280" s="47">
        <f t="shared" si="33"/>
        <v>40208724464.337784</v>
      </c>
      <c r="K280" s="27"/>
      <c r="L280" s="27"/>
      <c r="M280" s="27"/>
      <c r="N280" s="27"/>
    </row>
    <row r="281" spans="2:14" x14ac:dyDescent="0.25">
      <c r="B281" s="9">
        <f t="shared" si="34"/>
        <v>262</v>
      </c>
      <c r="C281" s="42">
        <f>'Simulacion sistema (hoja4)'!BV272</f>
        <v>0.80819119104645476</v>
      </c>
      <c r="D281" s="42">
        <f>'Simulacion sistema (hoja4)'!BW272</f>
        <v>0.83631673057467204</v>
      </c>
      <c r="E281" s="44">
        <f t="shared" si="28"/>
        <v>109892018.39751191</v>
      </c>
      <c r="F281" s="45">
        <f t="shared" si="29"/>
        <v>208.66190348061525</v>
      </c>
      <c r="G281" s="45">
        <f t="shared" si="30"/>
        <v>365.15833109107672</v>
      </c>
      <c r="H281" s="46">
        <f t="shared" si="31"/>
        <v>8.0000000000000002E-3</v>
      </c>
      <c r="I281" s="46">
        <f t="shared" si="32"/>
        <v>0.99199999999999999</v>
      </c>
      <c r="J281" s="47">
        <f t="shared" si="33"/>
        <v>40127986038.26535</v>
      </c>
      <c r="K281" s="27"/>
      <c r="L281" s="27"/>
      <c r="M281" s="27"/>
      <c r="N281" s="27"/>
    </row>
    <row r="282" spans="2:14" x14ac:dyDescent="0.25">
      <c r="B282" s="9">
        <f t="shared" si="34"/>
        <v>263</v>
      </c>
      <c r="C282" s="42">
        <f>'Simulacion sistema (hoja4)'!BV273</f>
        <v>0.82057402733879592</v>
      </c>
      <c r="D282" s="42">
        <f>'Simulacion sistema (hoja4)'!BW273</f>
        <v>0.85245962474394843</v>
      </c>
      <c r="E282" s="44">
        <f t="shared" si="28"/>
        <v>112013194.69135481</v>
      </c>
      <c r="F282" s="45">
        <f t="shared" si="29"/>
        <v>208.66190348061525</v>
      </c>
      <c r="G282" s="45">
        <f t="shared" si="30"/>
        <v>365.15833109107672</v>
      </c>
      <c r="H282" s="46">
        <f t="shared" si="31"/>
        <v>8.0000000000000002E-3</v>
      </c>
      <c r="I282" s="46">
        <f t="shared" si="32"/>
        <v>0.99199999999999999</v>
      </c>
      <c r="J282" s="47">
        <f t="shared" si="33"/>
        <v>40902551233.67498</v>
      </c>
      <c r="K282" s="27"/>
      <c r="L282" s="27"/>
      <c r="M282" s="27"/>
      <c r="N282" s="27"/>
    </row>
    <row r="283" spans="2:14" x14ac:dyDescent="0.25">
      <c r="B283" s="9">
        <f t="shared" si="34"/>
        <v>264</v>
      </c>
      <c r="C283" s="42">
        <f>'Simulacion sistema (hoja4)'!BV274</f>
        <v>0.81025031888969834</v>
      </c>
      <c r="D283" s="42">
        <f>'Simulacion sistema (hoja4)'!BW274</f>
        <v>0.84245916055336134</v>
      </c>
      <c r="E283" s="44">
        <f t="shared" si="28"/>
        <v>110699133.69671167</v>
      </c>
      <c r="F283" s="45">
        <f t="shared" si="29"/>
        <v>208.66190348061525</v>
      </c>
      <c r="G283" s="45">
        <f t="shared" si="30"/>
        <v>365.15833109107672</v>
      </c>
      <c r="H283" s="46">
        <f t="shared" si="31"/>
        <v>8.0000000000000002E-3</v>
      </c>
      <c r="I283" s="46">
        <f t="shared" si="32"/>
        <v>0.99199999999999999</v>
      </c>
      <c r="J283" s="47">
        <f t="shared" si="33"/>
        <v>40422710913.919212</v>
      </c>
      <c r="K283" s="27"/>
      <c r="L283" s="27"/>
      <c r="M283" s="27"/>
      <c r="N283" s="27"/>
    </row>
    <row r="284" spans="2:14" x14ac:dyDescent="0.25">
      <c r="B284" s="9">
        <f t="shared" si="34"/>
        <v>265</v>
      </c>
      <c r="C284" s="42">
        <f>'Simulacion sistema (hoja4)'!BV275</f>
        <v>0.80801536446142774</v>
      </c>
      <c r="D284" s="42">
        <f>'Simulacion sistema (hoja4)'!BW275</f>
        <v>0.84654886791994011</v>
      </c>
      <c r="E284" s="44">
        <f t="shared" si="28"/>
        <v>111236521.24468012</v>
      </c>
      <c r="F284" s="45">
        <f t="shared" si="29"/>
        <v>208.66190348061525</v>
      </c>
      <c r="G284" s="45">
        <f t="shared" si="30"/>
        <v>365.15833109107672</v>
      </c>
      <c r="H284" s="46">
        <f t="shared" si="31"/>
        <v>8.0000000000000002E-3</v>
      </c>
      <c r="I284" s="46">
        <f t="shared" si="32"/>
        <v>0.99199999999999999</v>
      </c>
      <c r="J284" s="47">
        <f t="shared" si="33"/>
        <v>40618942454.084496</v>
      </c>
      <c r="K284" s="27"/>
      <c r="L284" s="27"/>
      <c r="M284" s="27"/>
      <c r="N284" s="27"/>
    </row>
    <row r="285" spans="2:14" x14ac:dyDescent="0.25">
      <c r="B285" s="9">
        <f t="shared" si="34"/>
        <v>266</v>
      </c>
      <c r="C285" s="42">
        <f>'Simulacion sistema (hoja4)'!BV276</f>
        <v>0.80991120631786639</v>
      </c>
      <c r="D285" s="42">
        <f>'Simulacion sistema (hoja4)'!BW276</f>
        <v>0.84384249491977559</v>
      </c>
      <c r="E285" s="44">
        <f t="shared" si="28"/>
        <v>110880903.83245851</v>
      </c>
      <c r="F285" s="45">
        <f t="shared" si="29"/>
        <v>208.66190348061525</v>
      </c>
      <c r="G285" s="45">
        <f t="shared" si="30"/>
        <v>365.15833109107672</v>
      </c>
      <c r="H285" s="46">
        <f t="shared" si="31"/>
        <v>8.0000000000000002E-3</v>
      </c>
      <c r="I285" s="46">
        <f t="shared" si="32"/>
        <v>0.99199999999999999</v>
      </c>
      <c r="J285" s="47">
        <f t="shared" si="33"/>
        <v>40489085793.330719</v>
      </c>
      <c r="K285" s="27"/>
      <c r="L285" s="27"/>
      <c r="M285" s="27"/>
      <c r="N285" s="27"/>
    </row>
    <row r="286" spans="2:14" x14ac:dyDescent="0.25">
      <c r="B286" s="9">
        <f t="shared" si="34"/>
        <v>267</v>
      </c>
      <c r="C286" s="42">
        <f>'Simulacion sistema (hoja4)'!BV277</f>
        <v>0.80698957182837838</v>
      </c>
      <c r="D286" s="42">
        <f>'Simulacion sistema (hoja4)'!BW277</f>
        <v>0.84911143600184369</v>
      </c>
      <c r="E286" s="44">
        <f t="shared" si="28"/>
        <v>111573242.69064227</v>
      </c>
      <c r="F286" s="45">
        <f t="shared" si="29"/>
        <v>208.66190348061525</v>
      </c>
      <c r="G286" s="45">
        <f t="shared" si="30"/>
        <v>365.15833109107672</v>
      </c>
      <c r="H286" s="46">
        <f t="shared" si="31"/>
        <v>8.0000000000000002E-3</v>
      </c>
      <c r="I286" s="46">
        <f t="shared" si="32"/>
        <v>0.99199999999999999</v>
      </c>
      <c r="J286" s="47">
        <f t="shared" si="33"/>
        <v>40741899095.334602</v>
      </c>
      <c r="K286" s="27"/>
      <c r="L286" s="27"/>
      <c r="M286" s="27"/>
      <c r="N286" s="27"/>
    </row>
    <row r="287" spans="2:14" x14ac:dyDescent="0.25">
      <c r="B287" s="9">
        <f t="shared" si="34"/>
        <v>268</v>
      </c>
      <c r="C287" s="42">
        <f>'Simulacion sistema (hoja4)'!BV278</f>
        <v>0.80838777435535436</v>
      </c>
      <c r="D287" s="42">
        <f>'Simulacion sistema (hoja4)'!BW278</f>
        <v>0.84025193580186142</v>
      </c>
      <c r="E287" s="44">
        <f t="shared" si="28"/>
        <v>110409104.36436459</v>
      </c>
      <c r="F287" s="45">
        <f t="shared" si="29"/>
        <v>208.66190348061525</v>
      </c>
      <c r="G287" s="45">
        <f t="shared" si="30"/>
        <v>365.15833109107672</v>
      </c>
      <c r="H287" s="46">
        <f t="shared" si="31"/>
        <v>8.0000000000000002E-3</v>
      </c>
      <c r="I287" s="46">
        <f t="shared" si="32"/>
        <v>0.99199999999999999</v>
      </c>
      <c r="J287" s="47">
        <f t="shared" si="33"/>
        <v>40316804286.951889</v>
      </c>
      <c r="K287" s="27"/>
      <c r="L287" s="27"/>
      <c r="M287" s="27"/>
      <c r="N287" s="27"/>
    </row>
    <row r="288" spans="2:14" x14ac:dyDescent="0.25">
      <c r="B288" s="9">
        <f t="shared" si="34"/>
        <v>269</v>
      </c>
      <c r="C288" s="42">
        <f>'Simulacion sistema (hoja4)'!BV279</f>
        <v>0.81367608607539799</v>
      </c>
      <c r="D288" s="42">
        <f>'Simulacion sistema (hoja4)'!BW279</f>
        <v>0.8465844992029693</v>
      </c>
      <c r="E288" s="44">
        <f t="shared" si="28"/>
        <v>111241203.19527017</v>
      </c>
      <c r="F288" s="45">
        <f t="shared" si="29"/>
        <v>208.66190348061525</v>
      </c>
      <c r="G288" s="45">
        <f t="shared" si="30"/>
        <v>365.15833109107672</v>
      </c>
      <c r="H288" s="46">
        <f t="shared" si="31"/>
        <v>8.0000000000000002E-3</v>
      </c>
      <c r="I288" s="46">
        <f t="shared" si="32"/>
        <v>0.99199999999999999</v>
      </c>
      <c r="J288" s="47">
        <f t="shared" si="33"/>
        <v>40620652107.348206</v>
      </c>
      <c r="K288" s="27"/>
      <c r="L288" s="27"/>
      <c r="M288" s="27"/>
      <c r="N288" s="27"/>
    </row>
    <row r="289" spans="2:14" x14ac:dyDescent="0.25">
      <c r="B289" s="9">
        <f t="shared" si="34"/>
        <v>270</v>
      </c>
      <c r="C289" s="42">
        <f>'Simulacion sistema (hoja4)'!BV280</f>
        <v>0.80192521310980791</v>
      </c>
      <c r="D289" s="42">
        <f>'Simulacion sistema (hoja4)'!BW280</f>
        <v>0.8442667960924346</v>
      </c>
      <c r="E289" s="44">
        <f t="shared" si="28"/>
        <v>110936657.00654592</v>
      </c>
      <c r="F289" s="45">
        <f t="shared" si="29"/>
        <v>208.66190348061525</v>
      </c>
      <c r="G289" s="45">
        <f t="shared" si="30"/>
        <v>365.15833109107672</v>
      </c>
      <c r="H289" s="46">
        <f t="shared" si="31"/>
        <v>8.0000000000000002E-3</v>
      </c>
      <c r="I289" s="46">
        <f t="shared" si="32"/>
        <v>0.99199999999999999</v>
      </c>
      <c r="J289" s="47">
        <f t="shared" si="33"/>
        <v>40509444529.333511</v>
      </c>
      <c r="K289" s="27"/>
      <c r="L289" s="27"/>
      <c r="M289" s="27"/>
      <c r="N289" s="27"/>
    </row>
    <row r="290" spans="2:14" x14ac:dyDescent="0.25">
      <c r="B290" s="9">
        <f t="shared" si="34"/>
        <v>271</v>
      </c>
      <c r="C290" s="42">
        <f>'Simulacion sistema (hoja4)'!BV281</f>
        <v>0.82822520411907252</v>
      </c>
      <c r="D290" s="42">
        <f>'Simulacion sistema (hoja4)'!BW281</f>
        <v>0.85233403146517506</v>
      </c>
      <c r="E290" s="44">
        <f t="shared" si="28"/>
        <v>111996691.73452401</v>
      </c>
      <c r="F290" s="45">
        <f t="shared" si="29"/>
        <v>208.66190348061525</v>
      </c>
      <c r="G290" s="45">
        <f t="shared" si="30"/>
        <v>365.15833109107672</v>
      </c>
      <c r="H290" s="46">
        <f t="shared" si="31"/>
        <v>8.0000000000000002E-3</v>
      </c>
      <c r="I290" s="46">
        <f t="shared" si="32"/>
        <v>0.99199999999999999</v>
      </c>
      <c r="J290" s="47">
        <f t="shared" si="33"/>
        <v>40896525041.500572</v>
      </c>
      <c r="K290" s="27"/>
      <c r="L290" s="27"/>
      <c r="M290" s="27"/>
      <c r="N290" s="27"/>
    </row>
    <row r="291" spans="2:14" x14ac:dyDescent="0.25">
      <c r="B291" s="9">
        <f t="shared" si="34"/>
        <v>272</v>
      </c>
      <c r="C291" s="42">
        <f>'Simulacion sistema (hoja4)'!BV282</f>
        <v>0.81618875132962676</v>
      </c>
      <c r="D291" s="42">
        <f>'Simulacion sistema (hoja4)'!BW282</f>
        <v>0.84570964968720574</v>
      </c>
      <c r="E291" s="44">
        <f t="shared" si="28"/>
        <v>111126247.96889883</v>
      </c>
      <c r="F291" s="45">
        <f t="shared" si="29"/>
        <v>208.66190348061525</v>
      </c>
      <c r="G291" s="45">
        <f t="shared" si="30"/>
        <v>365.15833109107672</v>
      </c>
      <c r="H291" s="46">
        <f t="shared" si="31"/>
        <v>8.0000000000000002E-3</v>
      </c>
      <c r="I291" s="46">
        <f t="shared" si="32"/>
        <v>0.99199999999999999</v>
      </c>
      <c r="J291" s="47">
        <f t="shared" si="33"/>
        <v>40578675248.736252</v>
      </c>
      <c r="K291" s="27"/>
      <c r="L291" s="27"/>
      <c r="M291" s="27"/>
      <c r="N291" s="27"/>
    </row>
    <row r="292" spans="2:14" x14ac:dyDescent="0.25">
      <c r="B292" s="9">
        <f t="shared" si="34"/>
        <v>273</v>
      </c>
      <c r="C292" s="42">
        <f>'Simulacion sistema (hoja4)'!BV283</f>
        <v>0.81776078939933095</v>
      </c>
      <c r="D292" s="42">
        <f>'Simulacion sistema (hoja4)'!BW283</f>
        <v>0.8501617058003329</v>
      </c>
      <c r="E292" s="44">
        <f t="shared" si="28"/>
        <v>111711248.14216374</v>
      </c>
      <c r="F292" s="45">
        <f t="shared" si="29"/>
        <v>208.66190348061525</v>
      </c>
      <c r="G292" s="45">
        <f t="shared" si="30"/>
        <v>365.15833109107672</v>
      </c>
      <c r="H292" s="46">
        <f t="shared" si="31"/>
        <v>8.0000000000000002E-3</v>
      </c>
      <c r="I292" s="46">
        <f t="shared" si="32"/>
        <v>0.99199999999999999</v>
      </c>
      <c r="J292" s="47">
        <f t="shared" si="33"/>
        <v>40792292935.693657</v>
      </c>
      <c r="K292" s="27"/>
      <c r="L292" s="27"/>
      <c r="M292" s="27"/>
      <c r="N292" s="27"/>
    </row>
    <row r="293" spans="2:14" x14ac:dyDescent="0.25">
      <c r="B293" s="9">
        <f t="shared" si="34"/>
        <v>274</v>
      </c>
      <c r="C293" s="42">
        <f>'Simulacion sistema (hoja4)'!BV284</f>
        <v>0.81513968298363615</v>
      </c>
      <c r="D293" s="42">
        <f>'Simulacion sistema (hoja4)'!BW284</f>
        <v>0.84869491020497145</v>
      </c>
      <c r="E293" s="44">
        <f t="shared" si="28"/>
        <v>111518511.20093325</v>
      </c>
      <c r="F293" s="45">
        <f t="shared" si="29"/>
        <v>208.66190348061525</v>
      </c>
      <c r="G293" s="45">
        <f t="shared" si="30"/>
        <v>365.15833109107672</v>
      </c>
      <c r="H293" s="46">
        <f t="shared" si="31"/>
        <v>8.0000000000000002E-3</v>
      </c>
      <c r="I293" s="46">
        <f t="shared" si="32"/>
        <v>0.99199999999999999</v>
      </c>
      <c r="J293" s="47">
        <f t="shared" si="33"/>
        <v>40721913435.894333</v>
      </c>
      <c r="K293" s="27"/>
      <c r="L293" s="27"/>
      <c r="M293" s="27"/>
      <c r="N293" s="27"/>
    </row>
    <row r="294" spans="2:14" x14ac:dyDescent="0.25">
      <c r="B294" s="9">
        <f t="shared" si="34"/>
        <v>275</v>
      </c>
      <c r="C294" s="42">
        <f>'Simulacion sistema (hoja4)'!BV285</f>
        <v>0.7964826027034051</v>
      </c>
      <c r="D294" s="42">
        <f>'Simulacion sistema (hoja4)'!BW285</f>
        <v>0.84358324862310541</v>
      </c>
      <c r="E294" s="44">
        <f t="shared" si="28"/>
        <v>110846838.86907606</v>
      </c>
      <c r="F294" s="45">
        <f t="shared" si="29"/>
        <v>208.66190348061525</v>
      </c>
      <c r="G294" s="45">
        <f t="shared" si="30"/>
        <v>365.15833109107672</v>
      </c>
      <c r="H294" s="46">
        <f t="shared" si="31"/>
        <v>8.0000000000000002E-3</v>
      </c>
      <c r="I294" s="46">
        <f t="shared" si="32"/>
        <v>0.99199999999999999</v>
      </c>
      <c r="J294" s="47">
        <f t="shared" si="33"/>
        <v>40476646688.153305</v>
      </c>
      <c r="K294" s="27"/>
      <c r="L294" s="27"/>
      <c r="M294" s="27"/>
      <c r="N294" s="27"/>
    </row>
    <row r="295" spans="2:14" x14ac:dyDescent="0.25">
      <c r="B295" s="9">
        <f t="shared" si="34"/>
        <v>276</v>
      </c>
      <c r="C295" s="42">
        <f>'Simulacion sistema (hoja4)'!BV286</f>
        <v>0.83365401639279968</v>
      </c>
      <c r="D295" s="42">
        <f>'Simulacion sistema (hoja4)'!BW286</f>
        <v>0.85165542697029228</v>
      </c>
      <c r="E295" s="44">
        <f t="shared" si="28"/>
        <v>111907523.10389641</v>
      </c>
      <c r="F295" s="45">
        <f t="shared" si="29"/>
        <v>208.66190348061525</v>
      </c>
      <c r="G295" s="45">
        <f t="shared" si="30"/>
        <v>365.15833109107672</v>
      </c>
      <c r="H295" s="46">
        <f t="shared" si="31"/>
        <v>8.0000000000000002E-3</v>
      </c>
      <c r="I295" s="46">
        <f t="shared" si="32"/>
        <v>0.99199999999999999</v>
      </c>
      <c r="J295" s="47">
        <f t="shared" si="33"/>
        <v>40863964373.154922</v>
      </c>
      <c r="K295" s="27"/>
      <c r="L295" s="27"/>
      <c r="M295" s="27"/>
      <c r="N295" s="27"/>
    </row>
    <row r="296" spans="2:14" x14ac:dyDescent="0.25">
      <c r="B296" s="9">
        <f t="shared" si="34"/>
        <v>277</v>
      </c>
      <c r="C296" s="42">
        <f>'Simulacion sistema (hoja4)'!BV287</f>
        <v>0.81618797990259717</v>
      </c>
      <c r="D296" s="42">
        <f>'Simulacion sistema (hoja4)'!BW287</f>
        <v>0.84471231590167506</v>
      </c>
      <c r="E296" s="44">
        <f t="shared" si="28"/>
        <v>110995198.3094801</v>
      </c>
      <c r="F296" s="45">
        <f t="shared" si="29"/>
        <v>208.66190348061525</v>
      </c>
      <c r="G296" s="45">
        <f t="shared" si="30"/>
        <v>365.15833109107672</v>
      </c>
      <c r="H296" s="46">
        <f t="shared" si="31"/>
        <v>8.0000000000000002E-3</v>
      </c>
      <c r="I296" s="46">
        <f t="shared" si="32"/>
        <v>0.99199999999999999</v>
      </c>
      <c r="J296" s="47">
        <f t="shared" si="33"/>
        <v>40530821373.812851</v>
      </c>
      <c r="K296" s="27"/>
      <c r="L296" s="27"/>
      <c r="M296" s="27"/>
      <c r="N296" s="27"/>
    </row>
    <row r="297" spans="2:14" x14ac:dyDescent="0.25">
      <c r="B297" s="9">
        <f t="shared" si="34"/>
        <v>278</v>
      </c>
      <c r="C297" s="42">
        <f>'Simulacion sistema (hoja4)'!BV288</f>
        <v>0.82760506991287763</v>
      </c>
      <c r="D297" s="42">
        <f>'Simulacion sistema (hoja4)'!BW288</f>
        <v>0.85073557399277233</v>
      </c>
      <c r="E297" s="44">
        <f t="shared" si="28"/>
        <v>111786654.42265028</v>
      </c>
      <c r="F297" s="45">
        <f t="shared" si="29"/>
        <v>208.66190348061525</v>
      </c>
      <c r="G297" s="45">
        <f t="shared" si="30"/>
        <v>365.15833109107672</v>
      </c>
      <c r="H297" s="46">
        <f t="shared" si="31"/>
        <v>8.0000000000000002E-3</v>
      </c>
      <c r="I297" s="46">
        <f t="shared" si="32"/>
        <v>0.99199999999999999</v>
      </c>
      <c r="J297" s="47">
        <f t="shared" si="33"/>
        <v>40819828167.229904</v>
      </c>
      <c r="K297" s="27"/>
      <c r="L297" s="27"/>
      <c r="M297" s="27"/>
      <c r="N297" s="27"/>
    </row>
    <row r="298" spans="2:14" x14ac:dyDescent="0.25">
      <c r="B298" s="9">
        <f t="shared" si="34"/>
        <v>279</v>
      </c>
      <c r="C298" s="42">
        <f>'Simulacion sistema (hoja4)'!BV289</f>
        <v>0.79022484345528099</v>
      </c>
      <c r="D298" s="42">
        <f>'Simulacion sistema (hoja4)'!BW289</f>
        <v>0.83662847826905473</v>
      </c>
      <c r="E298" s="44">
        <f t="shared" si="28"/>
        <v>109932982.0445538</v>
      </c>
      <c r="F298" s="45">
        <f t="shared" si="29"/>
        <v>208.66190348061525</v>
      </c>
      <c r="G298" s="45">
        <f t="shared" si="30"/>
        <v>365.15833109107672</v>
      </c>
      <c r="H298" s="46">
        <f t="shared" si="31"/>
        <v>8.0000000000000002E-3</v>
      </c>
      <c r="I298" s="46">
        <f t="shared" si="32"/>
        <v>0.99199999999999999</v>
      </c>
      <c r="J298" s="47">
        <f t="shared" si="33"/>
        <v>22938825288.716896</v>
      </c>
      <c r="K298" s="27"/>
      <c r="L298" s="27"/>
      <c r="M298" s="27"/>
      <c r="N298" s="27"/>
    </row>
    <row r="299" spans="2:14" x14ac:dyDescent="0.25">
      <c r="B299" s="9">
        <f t="shared" si="34"/>
        <v>280</v>
      </c>
      <c r="C299" s="42">
        <f>'Simulacion sistema (hoja4)'!BV290</f>
        <v>0.813434131409279</v>
      </c>
      <c r="D299" s="42">
        <f>'Simulacion sistema (hoja4)'!BW290</f>
        <v>0.84382952544310941</v>
      </c>
      <c r="E299" s="44">
        <f t="shared" si="28"/>
        <v>110879199.64322457</v>
      </c>
      <c r="F299" s="45">
        <f t="shared" si="29"/>
        <v>208.66190348061525</v>
      </c>
      <c r="G299" s="45">
        <f t="shared" si="30"/>
        <v>365.15833109107672</v>
      </c>
      <c r="H299" s="46">
        <f t="shared" si="31"/>
        <v>8.0000000000000002E-3</v>
      </c>
      <c r="I299" s="46">
        <f t="shared" si="32"/>
        <v>0.99199999999999999</v>
      </c>
      <c r="J299" s="47">
        <f t="shared" si="33"/>
        <v>40488463494.434189</v>
      </c>
      <c r="K299" s="27"/>
      <c r="L299" s="27"/>
      <c r="M299" s="27"/>
      <c r="N299" s="27"/>
    </row>
    <row r="300" spans="2:14" x14ac:dyDescent="0.25">
      <c r="B300" s="9">
        <f t="shared" si="34"/>
        <v>281</v>
      </c>
      <c r="C300" s="42">
        <f>'Simulacion sistema (hoja4)'!BV291</f>
        <v>0.81259749030299067</v>
      </c>
      <c r="D300" s="42">
        <f>'Simulacion sistema (hoja4)'!BW291</f>
        <v>0.84711373518639099</v>
      </c>
      <c r="E300" s="44">
        <f t="shared" si="28"/>
        <v>111310744.80349177</v>
      </c>
      <c r="F300" s="45">
        <f t="shared" si="29"/>
        <v>208.66190348061525</v>
      </c>
      <c r="G300" s="45">
        <f t="shared" si="30"/>
        <v>365.15833109107672</v>
      </c>
      <c r="H300" s="46">
        <f t="shared" si="31"/>
        <v>8.0000000000000002E-3</v>
      </c>
      <c r="I300" s="46">
        <f t="shared" si="32"/>
        <v>0.99199999999999999</v>
      </c>
      <c r="J300" s="47">
        <f t="shared" si="33"/>
        <v>40646045804.947792</v>
      </c>
      <c r="K300" s="27"/>
      <c r="L300" s="27"/>
      <c r="M300" s="27"/>
      <c r="N300" s="27"/>
    </row>
    <row r="301" spans="2:14" x14ac:dyDescent="0.25">
      <c r="B301" s="9">
        <f t="shared" si="34"/>
        <v>282</v>
      </c>
      <c r="C301" s="42">
        <f>'Simulacion sistema (hoja4)'!BV292</f>
        <v>0.81784912175693691</v>
      </c>
      <c r="D301" s="42">
        <f>'Simulacion sistema (hoja4)'!BW292</f>
        <v>0.84486219732462065</v>
      </c>
      <c r="E301" s="44">
        <f t="shared" si="28"/>
        <v>111014892.72845516</v>
      </c>
      <c r="F301" s="45">
        <f t="shared" si="29"/>
        <v>208.66190348061525</v>
      </c>
      <c r="G301" s="45">
        <f t="shared" si="30"/>
        <v>365.15833109107672</v>
      </c>
      <c r="H301" s="46">
        <f t="shared" si="31"/>
        <v>8.0000000000000002E-3</v>
      </c>
      <c r="I301" s="46">
        <f t="shared" si="32"/>
        <v>0.99199999999999999</v>
      </c>
      <c r="J301" s="47">
        <f t="shared" si="33"/>
        <v>40538012954.977592</v>
      </c>
      <c r="K301" s="27"/>
      <c r="L301" s="27"/>
      <c r="M301" s="27"/>
      <c r="N301" s="27"/>
    </row>
    <row r="302" spans="2:14" x14ac:dyDescent="0.25">
      <c r="B302" s="9">
        <f t="shared" si="34"/>
        <v>283</v>
      </c>
      <c r="C302" s="42">
        <f>'Simulacion sistema (hoja4)'!BV293</f>
        <v>0.8133578260275468</v>
      </c>
      <c r="D302" s="42">
        <f>'Simulacion sistema (hoja4)'!BW293</f>
        <v>0.84466138701171578</v>
      </c>
      <c r="E302" s="44">
        <f t="shared" si="28"/>
        <v>110988506.25333944</v>
      </c>
      <c r="F302" s="45">
        <f t="shared" si="29"/>
        <v>208.66190348061525</v>
      </c>
      <c r="G302" s="45">
        <f t="shared" si="30"/>
        <v>365.15833109107672</v>
      </c>
      <c r="H302" s="46">
        <f t="shared" si="31"/>
        <v>8.0000000000000002E-3</v>
      </c>
      <c r="I302" s="46">
        <f t="shared" si="32"/>
        <v>0.99199999999999999</v>
      </c>
      <c r="J302" s="47">
        <f t="shared" si="33"/>
        <v>40528377713.760963</v>
      </c>
      <c r="K302" s="27"/>
      <c r="L302" s="27"/>
      <c r="M302" s="27"/>
      <c r="N302" s="27"/>
    </row>
    <row r="303" spans="2:14" x14ac:dyDescent="0.25">
      <c r="B303" s="9">
        <f t="shared" si="34"/>
        <v>284</v>
      </c>
      <c r="C303" s="42">
        <f>'Simulacion sistema (hoja4)'!BV294</f>
        <v>0.82307719779617128</v>
      </c>
      <c r="D303" s="42">
        <f>'Simulacion sistema (hoja4)'!BW294</f>
        <v>0.85120358609382896</v>
      </c>
      <c r="E303" s="44">
        <f t="shared" si="28"/>
        <v>111848151.21272913</v>
      </c>
      <c r="F303" s="45">
        <f t="shared" si="29"/>
        <v>208.66190348061525</v>
      </c>
      <c r="G303" s="45">
        <f t="shared" si="30"/>
        <v>365.15833109107672</v>
      </c>
      <c r="H303" s="46">
        <f t="shared" si="31"/>
        <v>8.0000000000000002E-3</v>
      </c>
      <c r="I303" s="46">
        <f t="shared" si="32"/>
        <v>0.99199999999999999</v>
      </c>
      <c r="J303" s="47">
        <f t="shared" si="33"/>
        <v>40842284232.462555</v>
      </c>
      <c r="K303" s="27"/>
      <c r="L303" s="27"/>
      <c r="M303" s="27"/>
      <c r="N303" s="27"/>
    </row>
    <row r="304" spans="2:14" x14ac:dyDescent="0.25">
      <c r="B304" s="9">
        <f t="shared" si="34"/>
        <v>285</v>
      </c>
      <c r="C304" s="42">
        <f>'Simulacion sistema (hoja4)'!BV295</f>
        <v>0.83412197766860363</v>
      </c>
      <c r="D304" s="42">
        <f>'Simulacion sistema (hoja4)'!BW295</f>
        <v>0.85440042796723958</v>
      </c>
      <c r="E304" s="44">
        <f t="shared" si="28"/>
        <v>112268216.23489529</v>
      </c>
      <c r="F304" s="45">
        <f t="shared" si="29"/>
        <v>208.66190348061525</v>
      </c>
      <c r="G304" s="45">
        <f t="shared" si="30"/>
        <v>365.15833109107672</v>
      </c>
      <c r="H304" s="46">
        <f t="shared" si="31"/>
        <v>8.0000000000000002E-3</v>
      </c>
      <c r="I304" s="46">
        <f t="shared" si="32"/>
        <v>0.99199999999999999</v>
      </c>
      <c r="J304" s="47">
        <f t="shared" si="33"/>
        <v>40995674474.906487</v>
      </c>
      <c r="K304" s="27"/>
      <c r="L304" s="27"/>
      <c r="M304" s="27"/>
      <c r="N304" s="27"/>
    </row>
    <row r="305" spans="2:14" x14ac:dyDescent="0.25">
      <c r="B305" s="9">
        <f t="shared" si="34"/>
        <v>286</v>
      </c>
      <c r="C305" s="42">
        <f>'Simulacion sistema (hoja4)'!BV296</f>
        <v>0.81333854584211474</v>
      </c>
      <c r="D305" s="42">
        <f>'Simulacion sistema (hoja4)'!BW296</f>
        <v>0.85593933486529861</v>
      </c>
      <c r="E305" s="44">
        <f t="shared" si="28"/>
        <v>112470428.60130024</v>
      </c>
      <c r="F305" s="45">
        <f t="shared" si="29"/>
        <v>208.66190348061525</v>
      </c>
      <c r="G305" s="45">
        <f t="shared" si="30"/>
        <v>365.15833109107672</v>
      </c>
      <c r="H305" s="46">
        <f t="shared" si="31"/>
        <v>8.0000000000000002E-3</v>
      </c>
      <c r="I305" s="46">
        <f t="shared" si="32"/>
        <v>0.99199999999999999</v>
      </c>
      <c r="J305" s="47">
        <f t="shared" si="33"/>
        <v>41069514005.148895</v>
      </c>
      <c r="K305" s="27"/>
      <c r="L305" s="27"/>
      <c r="M305" s="27"/>
      <c r="N305" s="27"/>
    </row>
    <row r="306" spans="2:14" x14ac:dyDescent="0.25">
      <c r="B306" s="9">
        <f t="shared" si="34"/>
        <v>287</v>
      </c>
      <c r="C306" s="42">
        <f>'Simulacion sistema (hoja4)'!BV297</f>
        <v>0.81751294515503081</v>
      </c>
      <c r="D306" s="42">
        <f>'Simulacion sistema (hoja4)'!BW297</f>
        <v>0.84825967251283163</v>
      </c>
      <c r="E306" s="44">
        <f t="shared" si="28"/>
        <v>111461320.96818607</v>
      </c>
      <c r="F306" s="45">
        <f t="shared" si="29"/>
        <v>208.66190348061525</v>
      </c>
      <c r="G306" s="45">
        <f t="shared" si="30"/>
        <v>365.15833109107672</v>
      </c>
      <c r="H306" s="46">
        <f t="shared" si="31"/>
        <v>8.0000000000000002E-3</v>
      </c>
      <c r="I306" s="46">
        <f t="shared" si="32"/>
        <v>0.99199999999999999</v>
      </c>
      <c r="J306" s="47">
        <f t="shared" si="33"/>
        <v>40701029945.949661</v>
      </c>
      <c r="K306" s="27"/>
      <c r="L306" s="27"/>
      <c r="M306" s="27"/>
      <c r="N306" s="27"/>
    </row>
    <row r="307" spans="2:14" x14ac:dyDescent="0.25">
      <c r="B307" s="9">
        <f t="shared" si="34"/>
        <v>288</v>
      </c>
      <c r="C307" s="42">
        <f>'Simulacion sistema (hoja4)'!BV298</f>
        <v>0.82832761570360303</v>
      </c>
      <c r="D307" s="42">
        <f>'Simulacion sistema (hoja4)'!BW298</f>
        <v>0.85443128329017259</v>
      </c>
      <c r="E307" s="44">
        <f t="shared" si="28"/>
        <v>112272270.62432867</v>
      </c>
      <c r="F307" s="45">
        <f t="shared" si="29"/>
        <v>208.66190348061525</v>
      </c>
      <c r="G307" s="45">
        <f t="shared" si="30"/>
        <v>365.15833109107672</v>
      </c>
      <c r="H307" s="46">
        <f t="shared" si="31"/>
        <v>8.0000000000000002E-3</v>
      </c>
      <c r="I307" s="46">
        <f t="shared" si="32"/>
        <v>0.99199999999999999</v>
      </c>
      <c r="J307" s="47">
        <f t="shared" si="33"/>
        <v>40997154968.985573</v>
      </c>
      <c r="K307" s="27"/>
      <c r="L307" s="27"/>
      <c r="M307" s="27"/>
      <c r="N307" s="27"/>
    </row>
    <row r="308" spans="2:14" x14ac:dyDescent="0.25">
      <c r="B308" s="9">
        <f t="shared" si="34"/>
        <v>289</v>
      </c>
      <c r="C308" s="42">
        <f>'Simulacion sistema (hoja4)'!BV299</f>
        <v>0.82601166174500495</v>
      </c>
      <c r="D308" s="42">
        <f>'Simulacion sistema (hoja4)'!BW299</f>
        <v>0.84588302320718733</v>
      </c>
      <c r="E308" s="44">
        <f t="shared" si="28"/>
        <v>111149029.24942441</v>
      </c>
      <c r="F308" s="45">
        <f t="shared" si="29"/>
        <v>208.66190348061525</v>
      </c>
      <c r="G308" s="45">
        <f t="shared" si="30"/>
        <v>365.15833109107672</v>
      </c>
      <c r="H308" s="46">
        <f t="shared" si="31"/>
        <v>8.0000000000000002E-3</v>
      </c>
      <c r="I308" s="46">
        <f t="shared" si="32"/>
        <v>0.99199999999999999</v>
      </c>
      <c r="J308" s="47">
        <f t="shared" si="33"/>
        <v>40586994023.113091</v>
      </c>
      <c r="K308" s="27"/>
      <c r="L308" s="27"/>
      <c r="M308" s="27"/>
      <c r="N308" s="27"/>
    </row>
    <row r="309" spans="2:14" x14ac:dyDescent="0.25">
      <c r="B309" s="9">
        <f t="shared" si="34"/>
        <v>290</v>
      </c>
      <c r="C309" s="42">
        <f>'Simulacion sistema (hoja4)'!BV300</f>
        <v>0.806321640616118</v>
      </c>
      <c r="D309" s="42">
        <f>'Simulacion sistema (hoja4)'!BW300</f>
        <v>0.83966132869840449</v>
      </c>
      <c r="E309" s="44">
        <f t="shared" si="28"/>
        <v>110331498.59097035</v>
      </c>
      <c r="F309" s="45">
        <f t="shared" si="29"/>
        <v>208.66190348061525</v>
      </c>
      <c r="G309" s="45">
        <f t="shared" si="30"/>
        <v>365.15833109107672</v>
      </c>
      <c r="H309" s="46">
        <f t="shared" si="31"/>
        <v>8.0000000000000002E-3</v>
      </c>
      <c r="I309" s="46">
        <f t="shared" si="32"/>
        <v>0.99199999999999999</v>
      </c>
      <c r="J309" s="47">
        <f t="shared" si="33"/>
        <v>40288465892.256218</v>
      </c>
      <c r="K309" s="27"/>
      <c r="L309" s="27"/>
      <c r="M309" s="27"/>
      <c r="N309" s="27"/>
    </row>
    <row r="310" spans="2:14" x14ac:dyDescent="0.25">
      <c r="B310" s="9">
        <f t="shared" si="34"/>
        <v>291</v>
      </c>
      <c r="C310" s="42">
        <f>'Simulacion sistema (hoja4)'!BV301</f>
        <v>0.82486322123763478</v>
      </c>
      <c r="D310" s="42">
        <f>'Simulacion sistema (hoja4)'!BW301</f>
        <v>0.84434179524769815</v>
      </c>
      <c r="E310" s="44">
        <f t="shared" si="28"/>
        <v>110946511.89554754</v>
      </c>
      <c r="F310" s="45">
        <f t="shared" si="29"/>
        <v>208.66190348061525</v>
      </c>
      <c r="G310" s="45">
        <f t="shared" si="30"/>
        <v>365.15833109107672</v>
      </c>
      <c r="H310" s="46">
        <f t="shared" si="31"/>
        <v>8.0000000000000002E-3</v>
      </c>
      <c r="I310" s="46">
        <f t="shared" si="32"/>
        <v>0.99199999999999999</v>
      </c>
      <c r="J310" s="47">
        <f t="shared" si="33"/>
        <v>40513043124.154427</v>
      </c>
      <c r="K310" s="27"/>
      <c r="L310" s="27"/>
      <c r="M310" s="27"/>
      <c r="N310" s="27"/>
    </row>
    <row r="311" spans="2:14" x14ac:dyDescent="0.25">
      <c r="B311" s="9">
        <f t="shared" si="34"/>
        <v>292</v>
      </c>
      <c r="C311" s="42">
        <f>'Simulacion sistema (hoja4)'!BV302</f>
        <v>0.81598807793570327</v>
      </c>
      <c r="D311" s="42">
        <f>'Simulacion sistema (hoja4)'!BW302</f>
        <v>0.84320671378963918</v>
      </c>
      <c r="E311" s="44">
        <f t="shared" si="28"/>
        <v>110797362.19195858</v>
      </c>
      <c r="F311" s="45">
        <f t="shared" si="29"/>
        <v>208.66190348061525</v>
      </c>
      <c r="G311" s="45">
        <f t="shared" si="30"/>
        <v>365.15833109107672</v>
      </c>
      <c r="H311" s="46">
        <f t="shared" si="31"/>
        <v>8.0000000000000002E-3</v>
      </c>
      <c r="I311" s="46">
        <f t="shared" si="32"/>
        <v>0.99199999999999999</v>
      </c>
      <c r="J311" s="47">
        <f t="shared" si="33"/>
        <v>40458579867.309158</v>
      </c>
      <c r="K311" s="27"/>
      <c r="L311" s="27"/>
      <c r="M311" s="27"/>
      <c r="N311" s="27"/>
    </row>
    <row r="312" spans="2:14" x14ac:dyDescent="0.25">
      <c r="B312" s="9">
        <f t="shared" si="34"/>
        <v>293</v>
      </c>
      <c r="C312" s="42">
        <f>'Simulacion sistema (hoja4)'!BV303</f>
        <v>0.80531339434005866</v>
      </c>
      <c r="D312" s="42">
        <f>'Simulacion sistema (hoja4)'!BW303</f>
        <v>0.84404165471321313</v>
      </c>
      <c r="E312" s="44">
        <f t="shared" si="28"/>
        <v>110907073.42931619</v>
      </c>
      <c r="F312" s="45">
        <f t="shared" si="29"/>
        <v>208.66190348061525</v>
      </c>
      <c r="G312" s="45">
        <f t="shared" si="30"/>
        <v>365.15833109107672</v>
      </c>
      <c r="H312" s="46">
        <f t="shared" si="31"/>
        <v>8.0000000000000002E-3</v>
      </c>
      <c r="I312" s="46">
        <f t="shared" si="32"/>
        <v>0.99199999999999999</v>
      </c>
      <c r="J312" s="47">
        <f t="shared" si="33"/>
        <v>40498641839.6446</v>
      </c>
      <c r="K312" s="27"/>
      <c r="L312" s="27"/>
      <c r="M312" s="27"/>
      <c r="N312" s="27"/>
    </row>
    <row r="313" spans="2:14" x14ac:dyDescent="0.25">
      <c r="B313" s="9">
        <f t="shared" si="34"/>
        <v>294</v>
      </c>
      <c r="C313" s="42">
        <f>'Simulacion sistema (hoja4)'!BV304</f>
        <v>0.82581232839137364</v>
      </c>
      <c r="D313" s="42">
        <f>'Simulacion sistema (hoja4)'!BW304</f>
        <v>0.85446716029278169</v>
      </c>
      <c r="E313" s="44">
        <f t="shared" si="28"/>
        <v>112276984.86247151</v>
      </c>
      <c r="F313" s="45">
        <f t="shared" si="29"/>
        <v>208.66190348061525</v>
      </c>
      <c r="G313" s="45">
        <f t="shared" si="30"/>
        <v>365.15833109107672</v>
      </c>
      <c r="H313" s="46">
        <f t="shared" si="31"/>
        <v>8.0000000000000002E-3</v>
      </c>
      <c r="I313" s="46">
        <f t="shared" si="32"/>
        <v>0.99199999999999999</v>
      </c>
      <c r="J313" s="47">
        <f t="shared" si="33"/>
        <v>40998876412.318176</v>
      </c>
      <c r="K313" s="27"/>
      <c r="L313" s="27"/>
      <c r="M313" s="27"/>
      <c r="N313" s="27"/>
    </row>
    <row r="314" spans="2:14" x14ac:dyDescent="0.25">
      <c r="B314" s="9">
        <f t="shared" si="34"/>
        <v>295</v>
      </c>
      <c r="C314" s="42">
        <f>'Simulacion sistema (hoja4)'!BV305</f>
        <v>0.83819131911165035</v>
      </c>
      <c r="D314" s="42">
        <f>'Simulacion sistema (hoja4)'!BW305</f>
        <v>0.85022777563891883</v>
      </c>
      <c r="E314" s="44">
        <f t="shared" si="28"/>
        <v>111719929.71895394</v>
      </c>
      <c r="F314" s="45">
        <f t="shared" si="29"/>
        <v>208.66190348061525</v>
      </c>
      <c r="G314" s="45">
        <f t="shared" si="30"/>
        <v>365.15833109107672</v>
      </c>
      <c r="H314" s="46">
        <f t="shared" si="31"/>
        <v>8.0000000000000002E-3</v>
      </c>
      <c r="I314" s="46">
        <f t="shared" si="32"/>
        <v>0.99199999999999999</v>
      </c>
      <c r="J314" s="47">
        <f t="shared" si="33"/>
        <v>40795463085.785606</v>
      </c>
      <c r="K314" s="27"/>
      <c r="L314" s="27"/>
      <c r="M314" s="27"/>
      <c r="N314" s="27"/>
    </row>
    <row r="315" spans="2:14" x14ac:dyDescent="0.25">
      <c r="B315" s="9">
        <f t="shared" si="34"/>
        <v>296</v>
      </c>
      <c r="C315" s="42">
        <f>'Simulacion sistema (hoja4)'!BV306</f>
        <v>0.82386100880168123</v>
      </c>
      <c r="D315" s="42">
        <f>'Simulacion sistema (hoja4)'!BW306</f>
        <v>0.84144625767495207</v>
      </c>
      <c r="E315" s="44">
        <f t="shared" si="28"/>
        <v>110566038.25848871</v>
      </c>
      <c r="F315" s="45">
        <f t="shared" si="29"/>
        <v>208.66190348061525</v>
      </c>
      <c r="G315" s="45">
        <f t="shared" si="30"/>
        <v>365.15833109107672</v>
      </c>
      <c r="H315" s="46">
        <f t="shared" si="31"/>
        <v>8.0000000000000002E-3</v>
      </c>
      <c r="I315" s="46">
        <f t="shared" si="32"/>
        <v>0.99199999999999999</v>
      </c>
      <c r="J315" s="47">
        <f t="shared" si="33"/>
        <v>40374110005.821877</v>
      </c>
      <c r="K315" s="27"/>
      <c r="L315" s="27"/>
      <c r="M315" s="27"/>
      <c r="N315" s="27"/>
    </row>
    <row r="316" spans="2:14" x14ac:dyDescent="0.25">
      <c r="B316" s="9">
        <f t="shared" si="34"/>
        <v>297</v>
      </c>
      <c r="C316" s="42">
        <f>'Simulacion sistema (hoja4)'!BV307</f>
        <v>0.8285917803613132</v>
      </c>
      <c r="D316" s="42">
        <f>'Simulacion sistema (hoja4)'!BW307</f>
        <v>0.84605669212731094</v>
      </c>
      <c r="E316" s="44">
        <f t="shared" si="28"/>
        <v>111171849.34552866</v>
      </c>
      <c r="F316" s="45">
        <f t="shared" si="29"/>
        <v>208.66190348061525</v>
      </c>
      <c r="G316" s="45">
        <f t="shared" si="30"/>
        <v>365.15833109107672</v>
      </c>
      <c r="H316" s="46">
        <f t="shared" si="31"/>
        <v>8.0000000000000002E-3</v>
      </c>
      <c r="I316" s="46">
        <f t="shared" si="32"/>
        <v>0.99199999999999999</v>
      </c>
      <c r="J316" s="47">
        <f t="shared" si="33"/>
        <v>40595326971.321854</v>
      </c>
      <c r="K316" s="27"/>
      <c r="L316" s="27"/>
      <c r="M316" s="27"/>
      <c r="N316" s="27"/>
    </row>
    <row r="317" spans="2:14" x14ac:dyDescent="0.25">
      <c r="B317" s="9">
        <f t="shared" si="34"/>
        <v>298</v>
      </c>
      <c r="C317" s="42">
        <f>'Simulacion sistema (hoja4)'!BV308</f>
        <v>0.80453010413595216</v>
      </c>
      <c r="D317" s="42">
        <f>'Simulacion sistema (hoja4)'!BW308</f>
        <v>0.84588440872212456</v>
      </c>
      <c r="E317" s="44">
        <f t="shared" si="28"/>
        <v>111149211.30608717</v>
      </c>
      <c r="F317" s="45">
        <f t="shared" si="29"/>
        <v>208.66190348061525</v>
      </c>
      <c r="G317" s="45">
        <f t="shared" si="30"/>
        <v>365.15833109107672</v>
      </c>
      <c r="H317" s="46">
        <f t="shared" si="31"/>
        <v>8.0000000000000002E-3</v>
      </c>
      <c r="I317" s="46">
        <f t="shared" si="32"/>
        <v>0.99199999999999999</v>
      </c>
      <c r="J317" s="47">
        <f t="shared" si="33"/>
        <v>40587060502.620224</v>
      </c>
      <c r="K317" s="27"/>
      <c r="L317" s="27"/>
      <c r="M317" s="27"/>
      <c r="N317" s="27"/>
    </row>
    <row r="318" spans="2:14" x14ac:dyDescent="0.25">
      <c r="B318" s="9">
        <f t="shared" si="34"/>
        <v>299</v>
      </c>
      <c r="C318" s="42">
        <f>'Simulacion sistema (hoja4)'!BV309</f>
        <v>0.81540784791264909</v>
      </c>
      <c r="D318" s="42">
        <f>'Simulacion sistema (hoja4)'!BW309</f>
        <v>0.84915299205916273</v>
      </c>
      <c r="E318" s="44">
        <f t="shared" si="28"/>
        <v>111578703.15657398</v>
      </c>
      <c r="F318" s="45">
        <f t="shared" si="29"/>
        <v>208.66190348061525</v>
      </c>
      <c r="G318" s="45">
        <f t="shared" si="30"/>
        <v>365.15833109107672</v>
      </c>
      <c r="H318" s="46">
        <f t="shared" si="31"/>
        <v>8.0000000000000002E-3</v>
      </c>
      <c r="I318" s="46">
        <f t="shared" si="32"/>
        <v>0.99199999999999999</v>
      </c>
      <c r="J318" s="47">
        <f t="shared" si="33"/>
        <v>40743893029.961212</v>
      </c>
      <c r="K318" s="27"/>
      <c r="L318" s="27"/>
      <c r="M318" s="27"/>
      <c r="N318" s="27"/>
    </row>
    <row r="319" spans="2:14" x14ac:dyDescent="0.25">
      <c r="B319" s="9">
        <f t="shared" si="34"/>
        <v>300</v>
      </c>
      <c r="C319" s="42">
        <f>'Simulacion sistema (hoja4)'!BV310</f>
        <v>0.80620194095152931</v>
      </c>
      <c r="D319" s="42">
        <f>'Simulacion sistema (hoja4)'!BW310</f>
        <v>0.83882302858316438</v>
      </c>
      <c r="E319" s="44">
        <f t="shared" si="28"/>
        <v>110221345.95582779</v>
      </c>
      <c r="F319" s="45">
        <f t="shared" si="29"/>
        <v>208.66190348061525</v>
      </c>
      <c r="G319" s="45">
        <f t="shared" si="30"/>
        <v>365.15833109107672</v>
      </c>
      <c r="H319" s="46">
        <f t="shared" si="31"/>
        <v>8.0000000000000002E-3</v>
      </c>
      <c r="I319" s="46">
        <f t="shared" si="32"/>
        <v>0.99199999999999999</v>
      </c>
      <c r="J319" s="47">
        <f t="shared" si="33"/>
        <v>40248242739.84227</v>
      </c>
      <c r="K319" s="27"/>
      <c r="L319" s="27"/>
      <c r="M319" s="27"/>
      <c r="N319" s="27"/>
    </row>
    <row r="320" spans="2:14" x14ac:dyDescent="0.25">
      <c r="B320" s="9">
        <f t="shared" si="34"/>
        <v>301</v>
      </c>
      <c r="C320" s="42">
        <f>'Simulacion sistema (hoja4)'!BV311</f>
        <v>0.82269517044510598</v>
      </c>
      <c r="D320" s="42">
        <f>'Simulacion sistema (hoja4)'!BW311</f>
        <v>0.8488080214201299</v>
      </c>
      <c r="E320" s="44">
        <f t="shared" si="28"/>
        <v>111533374.01460508</v>
      </c>
      <c r="F320" s="45">
        <f t="shared" si="29"/>
        <v>208.66190348061525</v>
      </c>
      <c r="G320" s="45">
        <f t="shared" si="30"/>
        <v>365.15833109107672</v>
      </c>
      <c r="H320" s="46">
        <f t="shared" si="31"/>
        <v>8.0000000000000002E-3</v>
      </c>
      <c r="I320" s="46">
        <f t="shared" si="32"/>
        <v>0.99199999999999999</v>
      </c>
      <c r="J320" s="47">
        <f t="shared" si="33"/>
        <v>40727340716.130051</v>
      </c>
      <c r="K320" s="27"/>
      <c r="L320" s="27"/>
      <c r="M320" s="27"/>
      <c r="N320" s="27"/>
    </row>
    <row r="321" spans="2:14" x14ac:dyDescent="0.25">
      <c r="B321" s="9">
        <f t="shared" si="34"/>
        <v>302</v>
      </c>
      <c r="C321" s="42">
        <f>'Simulacion sistema (hoja4)'!BV312</f>
        <v>0.81628909034303088</v>
      </c>
      <c r="D321" s="42">
        <f>'Simulacion sistema (hoja4)'!BW312</f>
        <v>0.84678278997170164</v>
      </c>
      <c r="E321" s="44">
        <f t="shared" si="28"/>
        <v>111267258.6022816</v>
      </c>
      <c r="F321" s="45">
        <f t="shared" si="29"/>
        <v>208.66190348061525</v>
      </c>
      <c r="G321" s="45">
        <f t="shared" si="30"/>
        <v>365.15833109107672</v>
      </c>
      <c r="H321" s="46">
        <f t="shared" si="31"/>
        <v>8.0000000000000002E-3</v>
      </c>
      <c r="I321" s="46">
        <f t="shared" si="32"/>
        <v>0.99199999999999999</v>
      </c>
      <c r="J321" s="47">
        <f t="shared" si="33"/>
        <v>40630166456.288399</v>
      </c>
      <c r="K321" s="27"/>
      <c r="L321" s="27"/>
      <c r="M321" s="27"/>
      <c r="N321" s="27"/>
    </row>
    <row r="322" spans="2:14" x14ac:dyDescent="0.25">
      <c r="B322" s="9">
        <f t="shared" si="34"/>
        <v>303</v>
      </c>
      <c r="C322" s="42">
        <f>'Simulacion sistema (hoja4)'!BV313</f>
        <v>0.82086453851084396</v>
      </c>
      <c r="D322" s="42">
        <f>'Simulacion sistema (hoja4)'!BW313</f>
        <v>0.84719489464327535</v>
      </c>
      <c r="E322" s="44">
        <f t="shared" si="28"/>
        <v>111321409.15612638</v>
      </c>
      <c r="F322" s="45">
        <f t="shared" si="29"/>
        <v>208.66190348061525</v>
      </c>
      <c r="G322" s="45">
        <f t="shared" si="30"/>
        <v>365.15833109107672</v>
      </c>
      <c r="H322" s="46">
        <f t="shared" si="31"/>
        <v>8.0000000000000002E-3</v>
      </c>
      <c r="I322" s="46">
        <f t="shared" si="32"/>
        <v>0.99199999999999999</v>
      </c>
      <c r="J322" s="47">
        <f t="shared" si="33"/>
        <v>40649939982.158012</v>
      </c>
      <c r="K322" s="27"/>
      <c r="L322" s="27"/>
      <c r="M322" s="27"/>
      <c r="N322" s="27"/>
    </row>
    <row r="323" spans="2:14" x14ac:dyDescent="0.25">
      <c r="B323" s="9">
        <f t="shared" si="34"/>
        <v>304</v>
      </c>
      <c r="C323" s="42">
        <f>'Simulacion sistema (hoja4)'!BV314</f>
        <v>0.82833285669272305</v>
      </c>
      <c r="D323" s="42">
        <f>'Simulacion sistema (hoja4)'!BW314</f>
        <v>0.85256469860904649</v>
      </c>
      <c r="E323" s="44">
        <f t="shared" si="28"/>
        <v>112027001.39722872</v>
      </c>
      <c r="F323" s="45">
        <f t="shared" si="29"/>
        <v>208.66190348061525</v>
      </c>
      <c r="G323" s="45">
        <f t="shared" si="30"/>
        <v>365.15833109107672</v>
      </c>
      <c r="H323" s="46">
        <f t="shared" si="31"/>
        <v>8.0000000000000002E-3</v>
      </c>
      <c r="I323" s="46">
        <f t="shared" si="32"/>
        <v>0.99199999999999999</v>
      </c>
      <c r="J323" s="47">
        <f t="shared" si="33"/>
        <v>40907592867.349762</v>
      </c>
      <c r="K323" s="27"/>
      <c r="L323" s="27"/>
      <c r="M323" s="27"/>
      <c r="N323" s="27"/>
    </row>
    <row r="324" spans="2:14" x14ac:dyDescent="0.25">
      <c r="B324" s="9">
        <f t="shared" si="34"/>
        <v>305</v>
      </c>
      <c r="C324" s="42">
        <f>'Simulacion sistema (hoja4)'!BV315</f>
        <v>0.83210979366898985</v>
      </c>
      <c r="D324" s="42">
        <f>'Simulacion sistema (hoja4)'!BW315</f>
        <v>0.8524512769066861</v>
      </c>
      <c r="E324" s="44">
        <f t="shared" si="28"/>
        <v>112012097.78553855</v>
      </c>
      <c r="F324" s="45">
        <f t="shared" si="29"/>
        <v>208.66190348061525</v>
      </c>
      <c r="G324" s="45">
        <f t="shared" si="30"/>
        <v>365.15833109107672</v>
      </c>
      <c r="H324" s="46">
        <f t="shared" si="31"/>
        <v>8.0000000000000002E-3</v>
      </c>
      <c r="I324" s="46">
        <f t="shared" si="32"/>
        <v>0.99199999999999999</v>
      </c>
      <c r="J324" s="47">
        <f t="shared" si="33"/>
        <v>40902150689.377747</v>
      </c>
      <c r="K324" s="27"/>
      <c r="L324" s="27"/>
      <c r="M324" s="27"/>
      <c r="N324" s="27"/>
    </row>
    <row r="325" spans="2:14" x14ac:dyDescent="0.25">
      <c r="B325" s="9">
        <f t="shared" si="34"/>
        <v>306</v>
      </c>
      <c r="C325" s="42">
        <f>'Simulacion sistema (hoja4)'!BV316</f>
        <v>0.79069569922191318</v>
      </c>
      <c r="D325" s="42">
        <f>'Simulacion sistema (hoja4)'!BW316</f>
        <v>0.83480933794572421</v>
      </c>
      <c r="E325" s="44">
        <f t="shared" si="28"/>
        <v>109693947.00606817</v>
      </c>
      <c r="F325" s="45">
        <f t="shared" si="29"/>
        <v>208.66190348061525</v>
      </c>
      <c r="G325" s="45">
        <f t="shared" si="30"/>
        <v>365.15833109107672</v>
      </c>
      <c r="H325" s="46">
        <f t="shared" si="31"/>
        <v>8.0000000000000002E-3</v>
      </c>
      <c r="I325" s="46">
        <f t="shared" si="32"/>
        <v>0.99199999999999999</v>
      </c>
      <c r="J325" s="47">
        <f t="shared" si="33"/>
        <v>22888947782.587921</v>
      </c>
      <c r="K325" s="27"/>
      <c r="L325" s="27"/>
      <c r="M325" s="27"/>
      <c r="N325" s="27"/>
    </row>
    <row r="326" spans="2:14" x14ac:dyDescent="0.25">
      <c r="B326" s="9">
        <f t="shared" si="34"/>
        <v>307</v>
      </c>
      <c r="C326" s="42">
        <f>'Simulacion sistema (hoja4)'!BV317</f>
        <v>0.80999936650528959</v>
      </c>
      <c r="D326" s="42">
        <f>'Simulacion sistema (hoja4)'!BW317</f>
        <v>0.84775270343328923</v>
      </c>
      <c r="E326" s="44">
        <f t="shared" si="28"/>
        <v>111394705.23113421</v>
      </c>
      <c r="F326" s="45">
        <f t="shared" si="29"/>
        <v>208.66190348061525</v>
      </c>
      <c r="G326" s="45">
        <f t="shared" si="30"/>
        <v>365.15833109107672</v>
      </c>
      <c r="H326" s="46">
        <f t="shared" si="31"/>
        <v>8.0000000000000002E-3</v>
      </c>
      <c r="I326" s="46">
        <f t="shared" si="32"/>
        <v>0.99199999999999999</v>
      </c>
      <c r="J326" s="47">
        <f t="shared" si="33"/>
        <v>40676704654.583397</v>
      </c>
      <c r="K326" s="27"/>
      <c r="L326" s="27"/>
      <c r="M326" s="27"/>
      <c r="N326" s="27"/>
    </row>
    <row r="327" spans="2:14" x14ac:dyDescent="0.25">
      <c r="B327" s="9">
        <f t="shared" si="34"/>
        <v>308</v>
      </c>
      <c r="C327" s="42">
        <f>'Simulacion sistema (hoja4)'!BV318</f>
        <v>0.80655611606398647</v>
      </c>
      <c r="D327" s="42">
        <f>'Simulacion sistema (hoja4)'!BW318</f>
        <v>0.83902926269782518</v>
      </c>
      <c r="E327" s="44">
        <f t="shared" si="28"/>
        <v>110248445.11849423</v>
      </c>
      <c r="F327" s="45">
        <f t="shared" si="29"/>
        <v>208.66190348061525</v>
      </c>
      <c r="G327" s="45">
        <f t="shared" si="30"/>
        <v>365.15833109107672</v>
      </c>
      <c r="H327" s="46">
        <f t="shared" si="31"/>
        <v>8.0000000000000002E-3</v>
      </c>
      <c r="I327" s="46">
        <f t="shared" si="32"/>
        <v>0.99199999999999999</v>
      </c>
      <c r="J327" s="47">
        <f t="shared" si="33"/>
        <v>40258138224.855515</v>
      </c>
      <c r="K327" s="27"/>
      <c r="L327" s="27"/>
      <c r="M327" s="27"/>
      <c r="N327" s="27"/>
    </row>
    <row r="328" spans="2:14" x14ac:dyDescent="0.25">
      <c r="B328" s="9">
        <f t="shared" si="34"/>
        <v>309</v>
      </c>
      <c r="C328" s="42">
        <f>'Simulacion sistema (hoja4)'!BV319</f>
        <v>0.81785266407252533</v>
      </c>
      <c r="D328" s="42">
        <f>'Simulacion sistema (hoja4)'!BW319</f>
        <v>0.83971918697311865</v>
      </c>
      <c r="E328" s="44">
        <f t="shared" si="28"/>
        <v>110339101.16826779</v>
      </c>
      <c r="F328" s="45">
        <f t="shared" si="29"/>
        <v>208.66190348061525</v>
      </c>
      <c r="G328" s="45">
        <f t="shared" si="30"/>
        <v>365.15833109107672</v>
      </c>
      <c r="H328" s="46">
        <f t="shared" si="31"/>
        <v>8.0000000000000002E-3</v>
      </c>
      <c r="I328" s="46">
        <f t="shared" si="32"/>
        <v>0.99199999999999999</v>
      </c>
      <c r="J328" s="47">
        <f t="shared" si="33"/>
        <v>40291242036.694138</v>
      </c>
      <c r="K328" s="27"/>
      <c r="L328" s="27"/>
      <c r="M328" s="27"/>
      <c r="N328" s="27"/>
    </row>
    <row r="329" spans="2:14" x14ac:dyDescent="0.25">
      <c r="B329" s="9">
        <f t="shared" si="34"/>
        <v>310</v>
      </c>
      <c r="C329" s="42">
        <f>'Simulacion sistema (hoja4)'!BV320</f>
        <v>0.82745287100762899</v>
      </c>
      <c r="D329" s="42">
        <f>'Simulacion sistema (hoja4)'!BW320</f>
        <v>0.84825065041120862</v>
      </c>
      <c r="E329" s="44">
        <f t="shared" si="28"/>
        <v>111460135.46403281</v>
      </c>
      <c r="F329" s="45">
        <f t="shared" si="29"/>
        <v>208.66190348061525</v>
      </c>
      <c r="G329" s="45">
        <f t="shared" si="30"/>
        <v>365.15833109107672</v>
      </c>
      <c r="H329" s="46">
        <f t="shared" si="31"/>
        <v>8.0000000000000002E-3</v>
      </c>
      <c r="I329" s="46">
        <f t="shared" si="32"/>
        <v>0.99199999999999999</v>
      </c>
      <c r="J329" s="47">
        <f t="shared" si="33"/>
        <v>40700597049.23156</v>
      </c>
      <c r="K329" s="27"/>
      <c r="L329" s="27"/>
      <c r="M329" s="27"/>
      <c r="N329" s="27"/>
    </row>
    <row r="330" spans="2:14" x14ac:dyDescent="0.25">
      <c r="B330" s="9">
        <f t="shared" si="34"/>
        <v>311</v>
      </c>
      <c r="C330" s="42">
        <f>'Simulacion sistema (hoja4)'!BV321</f>
        <v>0.81813751486843134</v>
      </c>
      <c r="D330" s="42">
        <f>'Simulacion sistema (hoja4)'!BW321</f>
        <v>0.85111500322973122</v>
      </c>
      <c r="E330" s="44">
        <f t="shared" si="28"/>
        <v>111836511.42438668</v>
      </c>
      <c r="F330" s="45">
        <f t="shared" si="29"/>
        <v>208.66190348061525</v>
      </c>
      <c r="G330" s="45">
        <f t="shared" si="30"/>
        <v>365.15833109107672</v>
      </c>
      <c r="H330" s="46">
        <f t="shared" si="31"/>
        <v>8.0000000000000002E-3</v>
      </c>
      <c r="I330" s="46">
        <f t="shared" si="32"/>
        <v>0.99199999999999999</v>
      </c>
      <c r="J330" s="47">
        <f t="shared" si="33"/>
        <v>40838033866.777176</v>
      </c>
      <c r="K330" s="27"/>
      <c r="L330" s="27"/>
      <c r="M330" s="27"/>
      <c r="N330" s="27"/>
    </row>
    <row r="331" spans="2:14" x14ac:dyDescent="0.25">
      <c r="B331" s="9">
        <f t="shared" si="34"/>
        <v>312</v>
      </c>
      <c r="C331" s="42">
        <f>'Simulacion sistema (hoja4)'!BV322</f>
        <v>0.82911866527521405</v>
      </c>
      <c r="D331" s="42">
        <f>'Simulacion sistema (hoja4)'!BW322</f>
        <v>0.84945410459149207</v>
      </c>
      <c r="E331" s="44">
        <f t="shared" si="28"/>
        <v>111618269.34332205</v>
      </c>
      <c r="F331" s="45">
        <f t="shared" si="29"/>
        <v>208.66190348061525</v>
      </c>
      <c r="G331" s="45">
        <f t="shared" si="30"/>
        <v>365.15833109107672</v>
      </c>
      <c r="H331" s="46">
        <f t="shared" si="31"/>
        <v>8.0000000000000002E-3</v>
      </c>
      <c r="I331" s="46">
        <f t="shared" si="32"/>
        <v>0.99199999999999999</v>
      </c>
      <c r="J331" s="47">
        <f t="shared" si="33"/>
        <v>40758340952.68177</v>
      </c>
      <c r="K331" s="27"/>
      <c r="L331" s="27"/>
      <c r="M331" s="27"/>
      <c r="N331" s="27"/>
    </row>
    <row r="332" spans="2:14" x14ac:dyDescent="0.25">
      <c r="B332" s="9">
        <f t="shared" si="34"/>
        <v>313</v>
      </c>
      <c r="C332" s="42">
        <f>'Simulacion sistema (hoja4)'!BV323</f>
        <v>0.8227360670805689</v>
      </c>
      <c r="D332" s="42">
        <f>'Simulacion sistema (hoja4)'!BW323</f>
        <v>0.84729470067943469</v>
      </c>
      <c r="E332" s="44">
        <f t="shared" si="28"/>
        <v>111334523.66927771</v>
      </c>
      <c r="F332" s="45">
        <f t="shared" si="29"/>
        <v>208.66190348061525</v>
      </c>
      <c r="G332" s="45">
        <f t="shared" si="30"/>
        <v>365.15833109107672</v>
      </c>
      <c r="H332" s="46">
        <f t="shared" si="31"/>
        <v>8.0000000000000002E-3</v>
      </c>
      <c r="I332" s="46">
        <f t="shared" si="32"/>
        <v>0.99199999999999999</v>
      </c>
      <c r="J332" s="47">
        <f t="shared" si="33"/>
        <v>40654728855.893425</v>
      </c>
      <c r="K332" s="27"/>
      <c r="L332" s="27"/>
      <c r="M332" s="27"/>
      <c r="N332" s="27"/>
    </row>
    <row r="333" spans="2:14" x14ac:dyDescent="0.25">
      <c r="B333" s="9">
        <f t="shared" si="34"/>
        <v>314</v>
      </c>
      <c r="C333" s="42">
        <f>'Simulacion sistema (hoja4)'!BV324</f>
        <v>0.82337511010814801</v>
      </c>
      <c r="D333" s="42">
        <f>'Simulacion sistema (hoja4)'!BW324</f>
        <v>0.84816163100409314</v>
      </c>
      <c r="E333" s="44">
        <f t="shared" si="28"/>
        <v>111448438.31393783</v>
      </c>
      <c r="F333" s="45">
        <f t="shared" si="29"/>
        <v>208.66190348061525</v>
      </c>
      <c r="G333" s="45">
        <f t="shared" si="30"/>
        <v>365.15833109107672</v>
      </c>
      <c r="H333" s="46">
        <f t="shared" si="31"/>
        <v>8.0000000000000002E-3</v>
      </c>
      <c r="I333" s="46">
        <f t="shared" si="32"/>
        <v>0.99199999999999999</v>
      </c>
      <c r="J333" s="47">
        <f t="shared" si="33"/>
        <v>40696325737.424347</v>
      </c>
      <c r="K333" s="27"/>
      <c r="L333" s="27"/>
      <c r="M333" s="27"/>
      <c r="N333" s="27"/>
    </row>
    <row r="334" spans="2:14" x14ac:dyDescent="0.25">
      <c r="B334" s="9">
        <f t="shared" si="34"/>
        <v>315</v>
      </c>
      <c r="C334" s="42">
        <f>'Simulacion sistema (hoja4)'!BV325</f>
        <v>0.80958488508211679</v>
      </c>
      <c r="D334" s="42">
        <f>'Simulacion sistema (hoja4)'!BW325</f>
        <v>0.83961133245665054</v>
      </c>
      <c r="E334" s="44">
        <f t="shared" si="28"/>
        <v>110324929.08480388</v>
      </c>
      <c r="F334" s="45">
        <f t="shared" si="29"/>
        <v>208.66190348061525</v>
      </c>
      <c r="G334" s="45">
        <f t="shared" si="30"/>
        <v>365.15833109107672</v>
      </c>
      <c r="H334" s="46">
        <f t="shared" si="31"/>
        <v>8.0000000000000002E-3</v>
      </c>
      <c r="I334" s="46">
        <f t="shared" si="32"/>
        <v>0.99199999999999999</v>
      </c>
      <c r="J334" s="47">
        <f t="shared" si="33"/>
        <v>40286066982.348373</v>
      </c>
      <c r="K334" s="27"/>
      <c r="L334" s="27"/>
      <c r="M334" s="27"/>
      <c r="N334" s="27"/>
    </row>
    <row r="335" spans="2:14" x14ac:dyDescent="0.25">
      <c r="B335" s="9">
        <f t="shared" si="34"/>
        <v>316</v>
      </c>
      <c r="C335" s="42">
        <f>'Simulacion sistema (hoja4)'!BV326</f>
        <v>0.81619433256387075</v>
      </c>
      <c r="D335" s="42">
        <f>'Simulacion sistema (hoja4)'!BW326</f>
        <v>0.84382272959427884</v>
      </c>
      <c r="E335" s="44">
        <f t="shared" si="28"/>
        <v>110878306.66868825</v>
      </c>
      <c r="F335" s="45">
        <f t="shared" si="29"/>
        <v>208.66190348061525</v>
      </c>
      <c r="G335" s="45">
        <f t="shared" si="30"/>
        <v>365.15833109107672</v>
      </c>
      <c r="H335" s="46">
        <f t="shared" si="31"/>
        <v>8.0000000000000002E-3</v>
      </c>
      <c r="I335" s="46">
        <f t="shared" si="32"/>
        <v>0.99199999999999999</v>
      </c>
      <c r="J335" s="47">
        <f t="shared" si="33"/>
        <v>40488137417.342804</v>
      </c>
      <c r="K335" s="27"/>
      <c r="L335" s="27"/>
      <c r="M335" s="27"/>
      <c r="N335" s="27"/>
    </row>
    <row r="336" spans="2:14" x14ac:dyDescent="0.25">
      <c r="B336" s="9">
        <f t="shared" si="34"/>
        <v>317</v>
      </c>
      <c r="C336" s="42">
        <f>'Simulacion sistema (hoja4)'!BV327</f>
        <v>0.80353955120356735</v>
      </c>
      <c r="D336" s="42">
        <f>'Simulacion sistema (hoja4)'!BW327</f>
        <v>0.84510757063640352</v>
      </c>
      <c r="E336" s="44">
        <f t="shared" si="28"/>
        <v>111047134.78162342</v>
      </c>
      <c r="F336" s="45">
        <f t="shared" si="29"/>
        <v>208.66190348061525</v>
      </c>
      <c r="G336" s="45">
        <f t="shared" si="30"/>
        <v>365.15833109107672</v>
      </c>
      <c r="H336" s="46">
        <f t="shared" si="31"/>
        <v>8.0000000000000002E-3</v>
      </c>
      <c r="I336" s="46">
        <f t="shared" si="32"/>
        <v>0.99199999999999999</v>
      </c>
      <c r="J336" s="47">
        <f t="shared" si="33"/>
        <v>40549786409.303467</v>
      </c>
      <c r="K336" s="27"/>
      <c r="L336" s="27"/>
      <c r="M336" s="27"/>
      <c r="N336" s="27"/>
    </row>
    <row r="337" spans="2:14" x14ac:dyDescent="0.25">
      <c r="B337" s="9">
        <f t="shared" si="34"/>
        <v>318</v>
      </c>
      <c r="C337" s="42">
        <f>'Simulacion sistema (hoja4)'!BV328</f>
        <v>0.81136433968727162</v>
      </c>
      <c r="D337" s="42">
        <f>'Simulacion sistema (hoja4)'!BW328</f>
        <v>0.84968657547041604</v>
      </c>
      <c r="E337" s="44">
        <f t="shared" si="28"/>
        <v>111648816.01681267</v>
      </c>
      <c r="F337" s="45">
        <f t="shared" si="29"/>
        <v>208.66190348061525</v>
      </c>
      <c r="G337" s="45">
        <f t="shared" si="30"/>
        <v>365.15833109107672</v>
      </c>
      <c r="H337" s="46">
        <f t="shared" si="31"/>
        <v>8.0000000000000002E-3</v>
      </c>
      <c r="I337" s="46">
        <f t="shared" si="32"/>
        <v>0.99199999999999999</v>
      </c>
      <c r="J337" s="47">
        <f t="shared" si="33"/>
        <v>40769495324.993988</v>
      </c>
      <c r="K337" s="27"/>
      <c r="L337" s="27"/>
      <c r="M337" s="27"/>
      <c r="N337" s="27"/>
    </row>
    <row r="338" spans="2:14" x14ac:dyDescent="0.25">
      <c r="B338" s="9">
        <f t="shared" si="34"/>
        <v>319</v>
      </c>
      <c r="C338" s="42">
        <f>'Simulacion sistema (hoja4)'!BV329</f>
        <v>0.83347993273018406</v>
      </c>
      <c r="D338" s="42">
        <f>'Simulacion sistema (hoja4)'!BW329</f>
        <v>0.85287831968779237</v>
      </c>
      <c r="E338" s="44">
        <f t="shared" si="28"/>
        <v>112068211.20697591</v>
      </c>
      <c r="F338" s="45">
        <f t="shared" si="29"/>
        <v>208.66190348061525</v>
      </c>
      <c r="G338" s="45">
        <f t="shared" si="30"/>
        <v>365.15833109107672</v>
      </c>
      <c r="H338" s="46">
        <f t="shared" si="31"/>
        <v>8.0000000000000002E-3</v>
      </c>
      <c r="I338" s="46">
        <f t="shared" si="32"/>
        <v>0.99199999999999999</v>
      </c>
      <c r="J338" s="47">
        <f t="shared" si="33"/>
        <v>40922640972.701622</v>
      </c>
      <c r="K338" s="27"/>
      <c r="L338" s="27"/>
      <c r="M338" s="27"/>
      <c r="N338" s="27"/>
    </row>
    <row r="339" spans="2:14" x14ac:dyDescent="0.25">
      <c r="B339" s="9">
        <f t="shared" si="34"/>
        <v>320</v>
      </c>
      <c r="C339" s="42">
        <f>'Simulacion sistema (hoja4)'!BV330</f>
        <v>0.81449053943130534</v>
      </c>
      <c r="D339" s="42">
        <f>'Simulacion sistema (hoja4)'!BW330</f>
        <v>0.84856507984691953</v>
      </c>
      <c r="E339" s="44">
        <f t="shared" si="28"/>
        <v>111501451.49188522</v>
      </c>
      <c r="F339" s="45">
        <f t="shared" si="29"/>
        <v>208.66190348061525</v>
      </c>
      <c r="G339" s="45">
        <f t="shared" si="30"/>
        <v>365.15833109107672</v>
      </c>
      <c r="H339" s="46">
        <f t="shared" si="31"/>
        <v>8.0000000000000002E-3</v>
      </c>
      <c r="I339" s="46">
        <f t="shared" si="32"/>
        <v>0.99199999999999999</v>
      </c>
      <c r="J339" s="47">
        <f t="shared" si="33"/>
        <v>40715683941.009453</v>
      </c>
      <c r="K339" s="27"/>
      <c r="L339" s="27"/>
      <c r="M339" s="27"/>
      <c r="N339" s="27"/>
    </row>
    <row r="340" spans="2:14" x14ac:dyDescent="0.25">
      <c r="B340" s="9">
        <f t="shared" si="34"/>
        <v>321</v>
      </c>
      <c r="C340" s="42">
        <f>'Simulacion sistema (hoja4)'!BV331</f>
        <v>0.82663626341895247</v>
      </c>
      <c r="D340" s="42">
        <f>'Simulacion sistema (hoja4)'!BW331</f>
        <v>0.84719193733408193</v>
      </c>
      <c r="E340" s="44">
        <f t="shared" si="28"/>
        <v>111321020.56569837</v>
      </c>
      <c r="F340" s="45">
        <f t="shared" si="29"/>
        <v>208.66190348061525</v>
      </c>
      <c r="G340" s="45">
        <f t="shared" si="30"/>
        <v>365.15833109107672</v>
      </c>
      <c r="H340" s="46">
        <f t="shared" si="31"/>
        <v>8.0000000000000002E-3</v>
      </c>
      <c r="I340" s="46">
        <f t="shared" si="32"/>
        <v>0.99199999999999999</v>
      </c>
      <c r="J340" s="47">
        <f t="shared" si="33"/>
        <v>40649798085.125847</v>
      </c>
      <c r="K340" s="27"/>
      <c r="L340" s="27"/>
      <c r="M340" s="27"/>
      <c r="N340" s="27"/>
    </row>
    <row r="341" spans="2:14" x14ac:dyDescent="0.25">
      <c r="B341" s="9">
        <f t="shared" si="34"/>
        <v>322</v>
      </c>
      <c r="C341" s="42">
        <f>'Simulacion sistema (hoja4)'!BV332</f>
        <v>0.82583195147065769</v>
      </c>
      <c r="D341" s="42">
        <f>'Simulacion sistema (hoja4)'!BW332</f>
        <v>0.85224640642499838</v>
      </c>
      <c r="E341" s="44">
        <f t="shared" ref="E341:E404" si="35">+D341*$F$13*$F$14</f>
        <v>111985177.80424479</v>
      </c>
      <c r="F341" s="45">
        <f t="shared" ref="F341:F404" si="36">+$F$11*F$16</f>
        <v>208.66190348061525</v>
      </c>
      <c r="G341" s="45">
        <f t="shared" ref="G341:G404" si="37">+$F$11*F$15</f>
        <v>365.15833109107672</v>
      </c>
      <c r="H341" s="46">
        <f t="shared" ref="H341:H404" si="38">+COUNTIF($C$20:$C$1019,"&lt;"&amp;$F$12)/1000</f>
        <v>8.0000000000000002E-3</v>
      </c>
      <c r="I341" s="46">
        <f t="shared" ref="I341:I404" si="39">1-H341</f>
        <v>0.99199999999999999</v>
      </c>
      <c r="J341" s="47">
        <f t="shared" ref="J341:J404" si="40">+IF(C341&lt;$F$12,E341*F341,E341*G341)</f>
        <v>40892320633.935516</v>
      </c>
      <c r="K341" s="27"/>
      <c r="L341" s="27"/>
      <c r="M341" s="27"/>
      <c r="N341" s="27"/>
    </row>
    <row r="342" spans="2:14" x14ac:dyDescent="0.25">
      <c r="B342" s="9">
        <f t="shared" ref="B342:B405" si="41">+B341+1</f>
        <v>323</v>
      </c>
      <c r="C342" s="42">
        <f>'Simulacion sistema (hoja4)'!BV333</f>
        <v>0.8295756854395504</v>
      </c>
      <c r="D342" s="42">
        <f>'Simulacion sistema (hoja4)'!BW333</f>
        <v>0.85002303262557999</v>
      </c>
      <c r="E342" s="44">
        <f t="shared" si="35"/>
        <v>111693026.48700121</v>
      </c>
      <c r="F342" s="45">
        <f t="shared" si="36"/>
        <v>208.66190348061525</v>
      </c>
      <c r="G342" s="45">
        <f t="shared" si="37"/>
        <v>365.15833109107672</v>
      </c>
      <c r="H342" s="46">
        <f t="shared" si="38"/>
        <v>8.0000000000000002E-3</v>
      </c>
      <c r="I342" s="46">
        <f t="shared" si="39"/>
        <v>0.99199999999999999</v>
      </c>
      <c r="J342" s="47">
        <f t="shared" si="40"/>
        <v>40785639146.504791</v>
      </c>
      <c r="K342" s="27"/>
      <c r="L342" s="27"/>
      <c r="M342" s="27"/>
      <c r="N342" s="27"/>
    </row>
    <row r="343" spans="2:14" x14ac:dyDescent="0.25">
      <c r="B343" s="9">
        <f t="shared" si="41"/>
        <v>324</v>
      </c>
      <c r="C343" s="42">
        <f>'Simulacion sistema (hoja4)'!BV334</f>
        <v>0.82691323872653211</v>
      </c>
      <c r="D343" s="42">
        <f>'Simulacion sistema (hoja4)'!BW334</f>
        <v>0.85182049913797975</v>
      </c>
      <c r="E343" s="44">
        <f t="shared" si="35"/>
        <v>111929213.58673054</v>
      </c>
      <c r="F343" s="45">
        <f t="shared" si="36"/>
        <v>208.66190348061525</v>
      </c>
      <c r="G343" s="45">
        <f t="shared" si="37"/>
        <v>365.15833109107672</v>
      </c>
      <c r="H343" s="46">
        <f t="shared" si="38"/>
        <v>8.0000000000000002E-3</v>
      </c>
      <c r="I343" s="46">
        <f t="shared" si="39"/>
        <v>0.99199999999999999</v>
      </c>
      <c r="J343" s="47">
        <f t="shared" si="40"/>
        <v>40871884833.667191</v>
      </c>
      <c r="K343" s="27"/>
      <c r="L343" s="27"/>
      <c r="M343" s="27"/>
      <c r="N343" s="27"/>
    </row>
    <row r="344" spans="2:14" x14ac:dyDescent="0.25">
      <c r="B344" s="9">
        <f t="shared" si="41"/>
        <v>325</v>
      </c>
      <c r="C344" s="42">
        <f>'Simulacion sistema (hoja4)'!BV335</f>
        <v>0.82350370425151287</v>
      </c>
      <c r="D344" s="42">
        <f>'Simulacion sistema (hoja4)'!BW335</f>
        <v>0.84901045740075654</v>
      </c>
      <c r="E344" s="44">
        <f t="shared" si="35"/>
        <v>111559974.10245942</v>
      </c>
      <c r="F344" s="45">
        <f t="shared" si="36"/>
        <v>208.66190348061525</v>
      </c>
      <c r="G344" s="45">
        <f t="shared" si="37"/>
        <v>365.15833109107672</v>
      </c>
      <c r="H344" s="46">
        <f t="shared" si="38"/>
        <v>8.0000000000000002E-3</v>
      </c>
      <c r="I344" s="46">
        <f t="shared" si="39"/>
        <v>0.99199999999999999</v>
      </c>
      <c r="J344" s="47">
        <f t="shared" si="40"/>
        <v>40737053959.817818</v>
      </c>
      <c r="K344" s="27"/>
      <c r="L344" s="27"/>
      <c r="M344" s="27"/>
      <c r="N344" s="27"/>
    </row>
    <row r="345" spans="2:14" x14ac:dyDescent="0.25">
      <c r="B345" s="9">
        <f t="shared" si="41"/>
        <v>326</v>
      </c>
      <c r="C345" s="42">
        <f>'Simulacion sistema (hoja4)'!BV336</f>
        <v>0.83253617991257689</v>
      </c>
      <c r="D345" s="42">
        <f>'Simulacion sistema (hoja4)'!BW336</f>
        <v>0.85032100454316217</v>
      </c>
      <c r="E345" s="44">
        <f t="shared" si="35"/>
        <v>111732179.9969715</v>
      </c>
      <c r="F345" s="45">
        <f t="shared" si="36"/>
        <v>208.66190348061525</v>
      </c>
      <c r="G345" s="45">
        <f t="shared" si="37"/>
        <v>365.15833109107672</v>
      </c>
      <c r="H345" s="46">
        <f t="shared" si="38"/>
        <v>8.0000000000000002E-3</v>
      </c>
      <c r="I345" s="46">
        <f t="shared" si="39"/>
        <v>0.99199999999999999</v>
      </c>
      <c r="J345" s="47">
        <f t="shared" si="40"/>
        <v>40799936376.8619</v>
      </c>
      <c r="K345" s="27"/>
      <c r="L345" s="27"/>
      <c r="M345" s="27"/>
      <c r="N345" s="27"/>
    </row>
    <row r="346" spans="2:14" x14ac:dyDescent="0.25">
      <c r="B346" s="9">
        <f t="shared" si="41"/>
        <v>327</v>
      </c>
      <c r="C346" s="42">
        <f>'Simulacion sistema (hoja4)'!BV337</f>
        <v>0.81032449355448621</v>
      </c>
      <c r="D346" s="42">
        <f>'Simulacion sistema (hoja4)'!BW337</f>
        <v>0.84570932150643507</v>
      </c>
      <c r="E346" s="44">
        <f t="shared" si="35"/>
        <v>111126204.84594557</v>
      </c>
      <c r="F346" s="45">
        <f t="shared" si="36"/>
        <v>208.66190348061525</v>
      </c>
      <c r="G346" s="45">
        <f t="shared" si="37"/>
        <v>365.15833109107672</v>
      </c>
      <c r="H346" s="46">
        <f t="shared" si="38"/>
        <v>8.0000000000000002E-3</v>
      </c>
      <c r="I346" s="46">
        <f t="shared" si="39"/>
        <v>0.99199999999999999</v>
      </c>
      <c r="J346" s="47">
        <f t="shared" si="40"/>
        <v>40578659502.030609</v>
      </c>
      <c r="K346" s="27"/>
      <c r="L346" s="27"/>
      <c r="M346" s="27"/>
      <c r="N346" s="27"/>
    </row>
    <row r="347" spans="2:14" x14ac:dyDescent="0.25">
      <c r="B347" s="9">
        <f t="shared" si="41"/>
        <v>328</v>
      </c>
      <c r="C347" s="42">
        <f>'Simulacion sistema (hoja4)'!BV338</f>
        <v>0.8321035949927732</v>
      </c>
      <c r="D347" s="42">
        <f>'Simulacion sistema (hoja4)'!BW338</f>
        <v>0.85189745111830295</v>
      </c>
      <c r="E347" s="44">
        <f t="shared" si="35"/>
        <v>111939325.07694501</v>
      </c>
      <c r="F347" s="45">
        <f t="shared" si="36"/>
        <v>208.66190348061525</v>
      </c>
      <c r="G347" s="45">
        <f t="shared" si="37"/>
        <v>365.15833109107672</v>
      </c>
      <c r="H347" s="46">
        <f t="shared" si="38"/>
        <v>8.0000000000000002E-3</v>
      </c>
      <c r="I347" s="46">
        <f t="shared" si="39"/>
        <v>0.99199999999999999</v>
      </c>
      <c r="J347" s="47">
        <f t="shared" si="40"/>
        <v>40875577128.558754</v>
      </c>
      <c r="K347" s="27"/>
      <c r="L347" s="27"/>
      <c r="M347" s="27"/>
      <c r="N347" s="27"/>
    </row>
    <row r="348" spans="2:14" x14ac:dyDescent="0.25">
      <c r="B348" s="9">
        <f t="shared" si="41"/>
        <v>329</v>
      </c>
      <c r="C348" s="42">
        <f>'Simulacion sistema (hoja4)'!BV339</f>
        <v>0.81815290597535861</v>
      </c>
      <c r="D348" s="42">
        <f>'Simulacion sistema (hoja4)'!BW339</f>
        <v>0.84997627571315393</v>
      </c>
      <c r="E348" s="44">
        <f t="shared" si="35"/>
        <v>111686882.62870842</v>
      </c>
      <c r="F348" s="45">
        <f t="shared" si="36"/>
        <v>208.66190348061525</v>
      </c>
      <c r="G348" s="45">
        <f t="shared" si="37"/>
        <v>365.15833109107672</v>
      </c>
      <c r="H348" s="46">
        <f t="shared" si="38"/>
        <v>8.0000000000000002E-3</v>
      </c>
      <c r="I348" s="46">
        <f t="shared" si="39"/>
        <v>0.99199999999999999</v>
      </c>
      <c r="J348" s="47">
        <f t="shared" si="40"/>
        <v>40783395665.464134</v>
      </c>
      <c r="K348" s="27"/>
      <c r="L348" s="27"/>
      <c r="M348" s="27"/>
      <c r="N348" s="27"/>
    </row>
    <row r="349" spans="2:14" x14ac:dyDescent="0.25">
      <c r="B349" s="9">
        <f t="shared" si="41"/>
        <v>330</v>
      </c>
      <c r="C349" s="42">
        <f>'Simulacion sistema (hoja4)'!BV340</f>
        <v>0.81001112382258345</v>
      </c>
      <c r="D349" s="42">
        <f>'Simulacion sistema (hoja4)'!BW340</f>
        <v>0.84737368735660146</v>
      </c>
      <c r="E349" s="44">
        <f t="shared" si="35"/>
        <v>111344902.51865743</v>
      </c>
      <c r="F349" s="45">
        <f t="shared" si="36"/>
        <v>208.66190348061525</v>
      </c>
      <c r="G349" s="45">
        <f t="shared" si="37"/>
        <v>365.15833109107672</v>
      </c>
      <c r="H349" s="46">
        <f t="shared" si="38"/>
        <v>8.0000000000000002E-3</v>
      </c>
      <c r="I349" s="46">
        <f t="shared" si="39"/>
        <v>0.99199999999999999</v>
      </c>
      <c r="J349" s="47">
        <f t="shared" si="40"/>
        <v>40658518779.211571</v>
      </c>
      <c r="K349" s="27"/>
      <c r="L349" s="27"/>
      <c r="M349" s="27"/>
      <c r="N349" s="27"/>
    </row>
    <row r="350" spans="2:14" x14ac:dyDescent="0.25">
      <c r="B350" s="9">
        <f t="shared" si="41"/>
        <v>331</v>
      </c>
      <c r="C350" s="42">
        <f>'Simulacion sistema (hoja4)'!BV341</f>
        <v>0.8289482837884542</v>
      </c>
      <c r="D350" s="42">
        <f>'Simulacion sistema (hoja4)'!BW341</f>
        <v>0.8511280393213827</v>
      </c>
      <c r="E350" s="44">
        <f t="shared" si="35"/>
        <v>111838224.36682968</v>
      </c>
      <c r="F350" s="45">
        <f t="shared" si="36"/>
        <v>208.66190348061525</v>
      </c>
      <c r="G350" s="45">
        <f t="shared" si="37"/>
        <v>365.15833109107672</v>
      </c>
      <c r="H350" s="46">
        <f t="shared" si="38"/>
        <v>8.0000000000000002E-3</v>
      </c>
      <c r="I350" s="46">
        <f t="shared" si="39"/>
        <v>0.99199999999999999</v>
      </c>
      <c r="J350" s="47">
        <f t="shared" si="40"/>
        <v>40838659361.980919</v>
      </c>
      <c r="K350" s="27"/>
      <c r="L350" s="27"/>
      <c r="M350" s="27"/>
      <c r="N350" s="27"/>
    </row>
    <row r="351" spans="2:14" x14ac:dyDescent="0.25">
      <c r="B351" s="9">
        <f t="shared" si="41"/>
        <v>332</v>
      </c>
      <c r="C351" s="42">
        <f>'Simulacion sistema (hoja4)'!BV342</f>
        <v>0.81398675476522564</v>
      </c>
      <c r="D351" s="42">
        <f>'Simulacion sistema (hoja4)'!BW342</f>
        <v>0.84895558433171636</v>
      </c>
      <c r="E351" s="44">
        <f t="shared" si="35"/>
        <v>111552763.78118752</v>
      </c>
      <c r="F351" s="45">
        <f t="shared" si="36"/>
        <v>208.66190348061525</v>
      </c>
      <c r="G351" s="45">
        <f t="shared" si="37"/>
        <v>365.15833109107672</v>
      </c>
      <c r="H351" s="46">
        <f t="shared" si="38"/>
        <v>8.0000000000000002E-3</v>
      </c>
      <c r="I351" s="46">
        <f t="shared" si="39"/>
        <v>0.99199999999999999</v>
      </c>
      <c r="J351" s="47">
        <f t="shared" si="40"/>
        <v>40734421050.935547</v>
      </c>
      <c r="K351" s="27"/>
      <c r="L351" s="27"/>
      <c r="M351" s="27"/>
      <c r="N351" s="27"/>
    </row>
    <row r="352" spans="2:14" x14ac:dyDescent="0.25">
      <c r="B352" s="9">
        <f t="shared" si="41"/>
        <v>333</v>
      </c>
      <c r="C352" s="42">
        <f>'Simulacion sistema (hoja4)'!BV343</f>
        <v>0.82360684099763337</v>
      </c>
      <c r="D352" s="42">
        <f>'Simulacion sistema (hoja4)'!BW343</f>
        <v>0.84206089855355448</v>
      </c>
      <c r="E352" s="44">
        <f t="shared" si="35"/>
        <v>110646802.06993705</v>
      </c>
      <c r="F352" s="45">
        <f t="shared" si="36"/>
        <v>208.66190348061525</v>
      </c>
      <c r="G352" s="45">
        <f t="shared" si="37"/>
        <v>365.15833109107672</v>
      </c>
      <c r="H352" s="46">
        <f t="shared" si="38"/>
        <v>8.0000000000000002E-3</v>
      </c>
      <c r="I352" s="46">
        <f t="shared" si="39"/>
        <v>0.99199999999999999</v>
      </c>
      <c r="J352" s="47">
        <f t="shared" si="40"/>
        <v>40403601584.422905</v>
      </c>
      <c r="K352" s="27"/>
      <c r="L352" s="27"/>
      <c r="M352" s="27"/>
      <c r="N352" s="27"/>
    </row>
    <row r="353" spans="2:14" x14ac:dyDescent="0.25">
      <c r="B353" s="9">
        <f t="shared" si="41"/>
        <v>334</v>
      </c>
      <c r="C353" s="42">
        <f>'Simulacion sistema (hoja4)'!BV344</f>
        <v>0.83044780557377396</v>
      </c>
      <c r="D353" s="42">
        <f>'Simulacion sistema (hoja4)'!BW344</f>
        <v>0.84977821631237782</v>
      </c>
      <c r="E353" s="44">
        <f t="shared" si="35"/>
        <v>111660857.62344645</v>
      </c>
      <c r="F353" s="45">
        <f t="shared" si="36"/>
        <v>208.66190348061525</v>
      </c>
      <c r="G353" s="45">
        <f t="shared" si="37"/>
        <v>365.15833109107672</v>
      </c>
      <c r="H353" s="46">
        <f t="shared" si="38"/>
        <v>8.0000000000000002E-3</v>
      </c>
      <c r="I353" s="46">
        <f t="shared" si="39"/>
        <v>0.99199999999999999</v>
      </c>
      <c r="J353" s="47">
        <f t="shared" si="40"/>
        <v>40773892417.976036</v>
      </c>
      <c r="K353" s="27"/>
      <c r="L353" s="27"/>
      <c r="M353" s="27"/>
      <c r="N353" s="27"/>
    </row>
    <row r="354" spans="2:14" x14ac:dyDescent="0.25">
      <c r="B354" s="9">
        <f t="shared" si="41"/>
        <v>335</v>
      </c>
      <c r="C354" s="42">
        <f>'Simulacion sistema (hoja4)'!BV345</f>
        <v>0.82053388545666928</v>
      </c>
      <c r="D354" s="42">
        <f>'Simulacion sistema (hoja4)'!BW345</f>
        <v>0.84730276543643657</v>
      </c>
      <c r="E354" s="44">
        <f t="shared" si="35"/>
        <v>111335583.37834777</v>
      </c>
      <c r="F354" s="45">
        <f t="shared" si="36"/>
        <v>208.66190348061525</v>
      </c>
      <c r="G354" s="45">
        <f t="shared" si="37"/>
        <v>365.15833109107672</v>
      </c>
      <c r="H354" s="46">
        <f t="shared" si="38"/>
        <v>8.0000000000000002E-3</v>
      </c>
      <c r="I354" s="46">
        <f t="shared" si="39"/>
        <v>0.99199999999999999</v>
      </c>
      <c r="J354" s="47">
        <f t="shared" si="40"/>
        <v>40655115817.488892</v>
      </c>
      <c r="K354" s="27"/>
      <c r="L354" s="27"/>
      <c r="M354" s="27"/>
      <c r="N354" s="27"/>
    </row>
    <row r="355" spans="2:14" x14ac:dyDescent="0.25">
      <c r="B355" s="9">
        <f t="shared" si="41"/>
        <v>336</v>
      </c>
      <c r="C355" s="42">
        <f>'Simulacion sistema (hoja4)'!BV346</f>
        <v>0.77466265030671677</v>
      </c>
      <c r="D355" s="42">
        <f>'Simulacion sistema (hoja4)'!BW346</f>
        <v>0.83831431133136169</v>
      </c>
      <c r="E355" s="44">
        <f t="shared" si="35"/>
        <v>110154500.50894094</v>
      </c>
      <c r="F355" s="45">
        <f t="shared" si="36"/>
        <v>208.66190348061525</v>
      </c>
      <c r="G355" s="45">
        <f t="shared" si="37"/>
        <v>365.15833109107672</v>
      </c>
      <c r="H355" s="46">
        <f t="shared" si="38"/>
        <v>8.0000000000000002E-3</v>
      </c>
      <c r="I355" s="46">
        <f t="shared" si="39"/>
        <v>0.99199999999999999</v>
      </c>
      <c r="J355" s="47">
        <f t="shared" si="40"/>
        <v>22985047753.152016</v>
      </c>
      <c r="K355" s="27"/>
      <c r="L355" s="27"/>
      <c r="M355" s="27"/>
      <c r="N355" s="27"/>
    </row>
    <row r="356" spans="2:14" x14ac:dyDescent="0.25">
      <c r="B356" s="9">
        <f t="shared" si="41"/>
        <v>337</v>
      </c>
      <c r="C356" s="42">
        <f>'Simulacion sistema (hoja4)'!BV347</f>
        <v>0.82603828762235931</v>
      </c>
      <c r="D356" s="42">
        <f>'Simulacion sistema (hoja4)'!BW347</f>
        <v>0.85104554962170398</v>
      </c>
      <c r="E356" s="44">
        <f t="shared" si="35"/>
        <v>111827385.2202919</v>
      </c>
      <c r="F356" s="45">
        <f t="shared" si="36"/>
        <v>208.66190348061525</v>
      </c>
      <c r="G356" s="45">
        <f t="shared" si="37"/>
        <v>365.15833109107672</v>
      </c>
      <c r="H356" s="46">
        <f t="shared" si="38"/>
        <v>8.0000000000000002E-3</v>
      </c>
      <c r="I356" s="46">
        <f t="shared" si="39"/>
        <v>0.99199999999999999</v>
      </c>
      <c r="J356" s="47">
        <f t="shared" si="40"/>
        <v>40834701357.320724</v>
      </c>
      <c r="K356" s="27"/>
      <c r="L356" s="27"/>
      <c r="M356" s="27"/>
      <c r="N356" s="27"/>
    </row>
    <row r="357" spans="2:14" x14ac:dyDescent="0.25">
      <c r="B357" s="9">
        <f t="shared" si="41"/>
        <v>338</v>
      </c>
      <c r="C357" s="42">
        <f>'Simulacion sistema (hoja4)'!BV348</f>
        <v>0.82843786536984909</v>
      </c>
      <c r="D357" s="42">
        <f>'Simulacion sistema (hoja4)'!BW348</f>
        <v>0.84452377093237918</v>
      </c>
      <c r="E357" s="44">
        <f t="shared" si="35"/>
        <v>110970423.50051463</v>
      </c>
      <c r="F357" s="45">
        <f t="shared" si="36"/>
        <v>208.66190348061525</v>
      </c>
      <c r="G357" s="45">
        <f t="shared" si="37"/>
        <v>365.15833109107672</v>
      </c>
      <c r="H357" s="46">
        <f t="shared" si="38"/>
        <v>8.0000000000000002E-3</v>
      </c>
      <c r="I357" s="46">
        <f t="shared" si="39"/>
        <v>0.99199999999999999</v>
      </c>
      <c r="J357" s="47">
        <f t="shared" si="40"/>
        <v>40521774645.917923</v>
      </c>
      <c r="K357" s="27"/>
      <c r="L357" s="27"/>
      <c r="M357" s="27"/>
      <c r="N357" s="27"/>
    </row>
    <row r="358" spans="2:14" x14ac:dyDescent="0.25">
      <c r="B358" s="9">
        <f t="shared" si="41"/>
        <v>339</v>
      </c>
      <c r="C358" s="42">
        <f>'Simulacion sistema (hoja4)'!BV349</f>
        <v>0.80595955091753457</v>
      </c>
      <c r="D358" s="42">
        <f>'Simulacion sistema (hoja4)'!BW349</f>
        <v>0.84225556709783511</v>
      </c>
      <c r="E358" s="44">
        <f t="shared" si="35"/>
        <v>110672381.51665553</v>
      </c>
      <c r="F358" s="45">
        <f t="shared" si="36"/>
        <v>208.66190348061525</v>
      </c>
      <c r="G358" s="45">
        <f t="shared" si="37"/>
        <v>365.15833109107672</v>
      </c>
      <c r="H358" s="46">
        <f t="shared" si="38"/>
        <v>8.0000000000000002E-3</v>
      </c>
      <c r="I358" s="46">
        <f t="shared" si="39"/>
        <v>0.99199999999999999</v>
      </c>
      <c r="J358" s="47">
        <f t="shared" si="40"/>
        <v>40412942132.496864</v>
      </c>
      <c r="K358" s="27"/>
      <c r="L358" s="27"/>
      <c r="M358" s="27"/>
      <c r="N358" s="27"/>
    </row>
    <row r="359" spans="2:14" x14ac:dyDescent="0.25">
      <c r="B359" s="9">
        <f t="shared" si="41"/>
        <v>340</v>
      </c>
      <c r="C359" s="42">
        <f>'Simulacion sistema (hoja4)'!BV350</f>
        <v>0.81277921660542751</v>
      </c>
      <c r="D359" s="42">
        <f>'Simulacion sistema (hoja4)'!BW350</f>
        <v>0.84998125080500386</v>
      </c>
      <c r="E359" s="44">
        <f t="shared" si="35"/>
        <v>111687536.3557775</v>
      </c>
      <c r="F359" s="45">
        <f t="shared" si="36"/>
        <v>208.66190348061525</v>
      </c>
      <c r="G359" s="45">
        <f t="shared" si="37"/>
        <v>365.15833109107672</v>
      </c>
      <c r="H359" s="46">
        <f t="shared" si="38"/>
        <v>8.0000000000000002E-3</v>
      </c>
      <c r="I359" s="46">
        <f t="shared" si="39"/>
        <v>0.99199999999999999</v>
      </c>
      <c r="J359" s="47">
        <f t="shared" si="40"/>
        <v>40783634379.34967</v>
      </c>
      <c r="K359" s="27"/>
      <c r="L359" s="27"/>
      <c r="M359" s="27"/>
      <c r="N359" s="27"/>
    </row>
    <row r="360" spans="2:14" x14ac:dyDescent="0.25">
      <c r="B360" s="9">
        <f t="shared" si="41"/>
        <v>341</v>
      </c>
      <c r="C360" s="42">
        <f>'Simulacion sistema (hoja4)'!BV351</f>
        <v>0.82407739384017387</v>
      </c>
      <c r="D360" s="42">
        <f>'Simulacion sistema (hoja4)'!BW351</f>
        <v>0.84861513894843843</v>
      </c>
      <c r="E360" s="44">
        <f t="shared" si="35"/>
        <v>111508029.25782481</v>
      </c>
      <c r="F360" s="45">
        <f t="shared" si="36"/>
        <v>208.66190348061525</v>
      </c>
      <c r="G360" s="45">
        <f t="shared" si="37"/>
        <v>365.15833109107672</v>
      </c>
      <c r="H360" s="46">
        <f t="shared" si="38"/>
        <v>8.0000000000000002E-3</v>
      </c>
      <c r="I360" s="46">
        <f t="shared" si="39"/>
        <v>0.99199999999999999</v>
      </c>
      <c r="J360" s="47">
        <f t="shared" si="40"/>
        <v>40718085867.042259</v>
      </c>
      <c r="K360" s="27"/>
      <c r="L360" s="27"/>
      <c r="M360" s="27"/>
      <c r="N360" s="27"/>
    </row>
    <row r="361" spans="2:14" x14ac:dyDescent="0.25">
      <c r="B361" s="9">
        <f t="shared" si="41"/>
        <v>342</v>
      </c>
      <c r="C361" s="42">
        <f>'Simulacion sistema (hoja4)'!BV352</f>
        <v>0.82494836212005218</v>
      </c>
      <c r="D361" s="42">
        <f>'Simulacion sistema (hoja4)'!BW352</f>
        <v>0.84867743374950322</v>
      </c>
      <c r="E361" s="44">
        <f t="shared" si="35"/>
        <v>111516214.79468472</v>
      </c>
      <c r="F361" s="45">
        <f t="shared" si="36"/>
        <v>208.66190348061525</v>
      </c>
      <c r="G361" s="45">
        <f t="shared" si="37"/>
        <v>365.15833109107672</v>
      </c>
      <c r="H361" s="46">
        <f t="shared" si="38"/>
        <v>8.0000000000000002E-3</v>
      </c>
      <c r="I361" s="46">
        <f t="shared" si="39"/>
        <v>0.99199999999999999</v>
      </c>
      <c r="J361" s="47">
        <f t="shared" si="40"/>
        <v>40721074884.021111</v>
      </c>
      <c r="K361" s="27"/>
      <c r="L361" s="27"/>
      <c r="M361" s="27"/>
      <c r="N361" s="27"/>
    </row>
    <row r="362" spans="2:14" x14ac:dyDescent="0.25">
      <c r="B362" s="9">
        <f t="shared" si="41"/>
        <v>343</v>
      </c>
      <c r="C362" s="42">
        <f>'Simulacion sistema (hoja4)'!BV353</f>
        <v>0.8211440703118571</v>
      </c>
      <c r="D362" s="42">
        <f>'Simulacion sistema (hoja4)'!BW353</f>
        <v>0.85353528113551858</v>
      </c>
      <c r="E362" s="44">
        <f t="shared" si="35"/>
        <v>112154535.94120714</v>
      </c>
      <c r="F362" s="45">
        <f t="shared" si="36"/>
        <v>208.66190348061525</v>
      </c>
      <c r="G362" s="45">
        <f t="shared" si="37"/>
        <v>365.15833109107672</v>
      </c>
      <c r="H362" s="46">
        <f t="shared" si="38"/>
        <v>8.0000000000000002E-3</v>
      </c>
      <c r="I362" s="46">
        <f t="shared" si="39"/>
        <v>0.99199999999999999</v>
      </c>
      <c r="J362" s="47">
        <f t="shared" si="40"/>
        <v>40954163168.585381</v>
      </c>
      <c r="K362" s="27"/>
      <c r="L362" s="27"/>
      <c r="M362" s="27"/>
      <c r="N362" s="27"/>
    </row>
    <row r="363" spans="2:14" x14ac:dyDescent="0.25">
      <c r="B363" s="9">
        <f t="shared" si="41"/>
        <v>344</v>
      </c>
      <c r="C363" s="42">
        <f>'Simulacion sistema (hoja4)'!BV354</f>
        <v>0.83404316287389924</v>
      </c>
      <c r="D363" s="42">
        <f>'Simulacion sistema (hoja4)'!BW354</f>
        <v>0.84997646432757668</v>
      </c>
      <c r="E363" s="44">
        <f t="shared" si="35"/>
        <v>111686907.41264358</v>
      </c>
      <c r="F363" s="45">
        <f t="shared" si="36"/>
        <v>208.66190348061525</v>
      </c>
      <c r="G363" s="45">
        <f t="shared" si="37"/>
        <v>365.15833109107672</v>
      </c>
      <c r="H363" s="46">
        <f t="shared" si="38"/>
        <v>8.0000000000000002E-3</v>
      </c>
      <c r="I363" s="46">
        <f t="shared" si="39"/>
        <v>0.99199999999999999</v>
      </c>
      <c r="J363" s="47">
        <f t="shared" si="40"/>
        <v>40783404715.524536</v>
      </c>
      <c r="K363" s="27"/>
      <c r="L363" s="27"/>
      <c r="M363" s="27"/>
      <c r="N363" s="27"/>
    </row>
    <row r="364" spans="2:14" x14ac:dyDescent="0.25">
      <c r="B364" s="9">
        <f t="shared" si="41"/>
        <v>345</v>
      </c>
      <c r="C364" s="42">
        <f>'Simulacion sistema (hoja4)'!BV355</f>
        <v>0.81787235921667978</v>
      </c>
      <c r="D364" s="42">
        <f>'Simulacion sistema (hoja4)'!BW355</f>
        <v>0.85495029515321874</v>
      </c>
      <c r="E364" s="44">
        <f t="shared" si="35"/>
        <v>112340468.78313294</v>
      </c>
      <c r="F364" s="45">
        <f t="shared" si="36"/>
        <v>208.66190348061525</v>
      </c>
      <c r="G364" s="45">
        <f t="shared" si="37"/>
        <v>365.15833109107672</v>
      </c>
      <c r="H364" s="46">
        <f t="shared" si="38"/>
        <v>8.0000000000000002E-3</v>
      </c>
      <c r="I364" s="46">
        <f t="shared" si="39"/>
        <v>0.99199999999999999</v>
      </c>
      <c r="J364" s="47">
        <f t="shared" si="40"/>
        <v>41022058094.838028</v>
      </c>
      <c r="K364" s="27"/>
      <c r="L364" s="27"/>
      <c r="M364" s="27"/>
      <c r="N364" s="27"/>
    </row>
    <row r="365" spans="2:14" x14ac:dyDescent="0.25">
      <c r="B365" s="9">
        <f t="shared" si="41"/>
        <v>346</v>
      </c>
      <c r="C365" s="42">
        <f>'Simulacion sistema (hoja4)'!BV356</f>
        <v>0.8251116131831121</v>
      </c>
      <c r="D365" s="42">
        <f>'Simulacion sistema (hoja4)'!BW356</f>
        <v>0.85202027339952746</v>
      </c>
      <c r="E365" s="44">
        <f t="shared" si="35"/>
        <v>111955463.92469791</v>
      </c>
      <c r="F365" s="45">
        <f t="shared" si="36"/>
        <v>208.66190348061525</v>
      </c>
      <c r="G365" s="45">
        <f t="shared" si="37"/>
        <v>365.15833109107672</v>
      </c>
      <c r="H365" s="46">
        <f t="shared" si="38"/>
        <v>8.0000000000000002E-3</v>
      </c>
      <c r="I365" s="46">
        <f t="shared" si="39"/>
        <v>0.99199999999999999</v>
      </c>
      <c r="J365" s="47">
        <f t="shared" si="40"/>
        <v>40881470363.269936</v>
      </c>
      <c r="K365" s="27"/>
      <c r="L365" s="27"/>
      <c r="M365" s="27"/>
      <c r="N365" s="27"/>
    </row>
    <row r="366" spans="2:14" x14ac:dyDescent="0.25">
      <c r="B366" s="9">
        <f t="shared" si="41"/>
        <v>347</v>
      </c>
      <c r="C366" s="42">
        <f>'Simulacion sistema (hoja4)'!BV357</f>
        <v>0.82063722697330777</v>
      </c>
      <c r="D366" s="42">
        <f>'Simulacion sistema (hoja4)'!BW357</f>
        <v>0.8518797382593809</v>
      </c>
      <c r="E366" s="44">
        <f t="shared" si="35"/>
        <v>111936997.60728264</v>
      </c>
      <c r="F366" s="45">
        <f t="shared" si="36"/>
        <v>208.66190348061525</v>
      </c>
      <c r="G366" s="45">
        <f t="shared" si="37"/>
        <v>365.15833109107672</v>
      </c>
      <c r="H366" s="46">
        <f t="shared" si="38"/>
        <v>8.0000000000000002E-3</v>
      </c>
      <c r="I366" s="46">
        <f t="shared" si="39"/>
        <v>0.99199999999999999</v>
      </c>
      <c r="J366" s="47">
        <f t="shared" si="40"/>
        <v>40874727233.621178</v>
      </c>
      <c r="K366" s="27"/>
      <c r="L366" s="27"/>
      <c r="M366" s="27"/>
      <c r="N366" s="27"/>
    </row>
    <row r="367" spans="2:14" x14ac:dyDescent="0.25">
      <c r="B367" s="9">
        <f t="shared" si="41"/>
        <v>348</v>
      </c>
      <c r="C367" s="42">
        <f>'Simulacion sistema (hoja4)'!BV358</f>
        <v>0.81887172796106211</v>
      </c>
      <c r="D367" s="42">
        <f>'Simulacion sistema (hoja4)'!BW358</f>
        <v>0.84615527908621735</v>
      </c>
      <c r="E367" s="44">
        <f t="shared" si="35"/>
        <v>111184803.67192896</v>
      </c>
      <c r="F367" s="45">
        <f t="shared" si="36"/>
        <v>208.66190348061525</v>
      </c>
      <c r="G367" s="45">
        <f t="shared" si="37"/>
        <v>365.15833109107672</v>
      </c>
      <c r="H367" s="46">
        <f t="shared" si="38"/>
        <v>8.0000000000000002E-3</v>
      </c>
      <c r="I367" s="46">
        <f t="shared" si="39"/>
        <v>0.99199999999999999</v>
      </c>
      <c r="J367" s="47">
        <f t="shared" si="40"/>
        <v>40600057351.530594</v>
      </c>
      <c r="K367" s="27"/>
      <c r="L367" s="27"/>
      <c r="M367" s="27"/>
      <c r="N367" s="27"/>
    </row>
    <row r="368" spans="2:14" x14ac:dyDescent="0.25">
      <c r="B368" s="9">
        <f t="shared" si="41"/>
        <v>349</v>
      </c>
      <c r="C368" s="42">
        <f>'Simulacion sistema (hoja4)'!BV359</f>
        <v>0.80561116431102475</v>
      </c>
      <c r="D368" s="42">
        <f>'Simulacion sistema (hoja4)'!BW359</f>
        <v>0.84647887642318986</v>
      </c>
      <c r="E368" s="44">
        <f t="shared" si="35"/>
        <v>111227324.36200716</v>
      </c>
      <c r="F368" s="45">
        <f t="shared" si="36"/>
        <v>208.66190348061525</v>
      </c>
      <c r="G368" s="45">
        <f t="shared" si="37"/>
        <v>365.15833109107672</v>
      </c>
      <c r="H368" s="46">
        <f t="shared" si="38"/>
        <v>8.0000000000000002E-3</v>
      </c>
      <c r="I368" s="46">
        <f t="shared" si="39"/>
        <v>0.99199999999999999</v>
      </c>
      <c r="J368" s="47">
        <f t="shared" si="40"/>
        <v>40615584135.756393</v>
      </c>
      <c r="K368" s="27"/>
      <c r="L368" s="27"/>
      <c r="M368" s="27"/>
      <c r="N368" s="27"/>
    </row>
    <row r="369" spans="2:14" x14ac:dyDescent="0.25">
      <c r="B369" s="9">
        <f t="shared" si="41"/>
        <v>350</v>
      </c>
      <c r="C369" s="42">
        <f>'Simulacion sistema (hoja4)'!BV360</f>
        <v>0.82536951969902606</v>
      </c>
      <c r="D369" s="42">
        <f>'Simulacion sistema (hoja4)'!BW360</f>
        <v>0.84741668310621066</v>
      </c>
      <c r="E369" s="44">
        <f t="shared" si="35"/>
        <v>111350552.16015607</v>
      </c>
      <c r="F369" s="45">
        <f t="shared" si="36"/>
        <v>208.66190348061525</v>
      </c>
      <c r="G369" s="45">
        <f t="shared" si="37"/>
        <v>365.15833109107672</v>
      </c>
      <c r="H369" s="46">
        <f t="shared" si="38"/>
        <v>8.0000000000000002E-3</v>
      </c>
      <c r="I369" s="46">
        <f t="shared" si="39"/>
        <v>0.99199999999999999</v>
      </c>
      <c r="J369" s="47">
        <f t="shared" si="40"/>
        <v>40660581792.872482</v>
      </c>
      <c r="K369" s="27"/>
      <c r="L369" s="27"/>
      <c r="M369" s="27"/>
      <c r="N369" s="27"/>
    </row>
    <row r="370" spans="2:14" x14ac:dyDescent="0.25">
      <c r="B370" s="9">
        <f t="shared" si="41"/>
        <v>351</v>
      </c>
      <c r="C370" s="42">
        <f>'Simulacion sistema (hoja4)'!BV361</f>
        <v>0.81259306178474355</v>
      </c>
      <c r="D370" s="42">
        <f>'Simulacion sistema (hoja4)'!BW361</f>
        <v>0.85394801920904673</v>
      </c>
      <c r="E370" s="44">
        <f t="shared" si="35"/>
        <v>112208769.72406873</v>
      </c>
      <c r="F370" s="45">
        <f t="shared" si="36"/>
        <v>208.66190348061525</v>
      </c>
      <c r="G370" s="45">
        <f t="shared" si="37"/>
        <v>365.15833109107672</v>
      </c>
      <c r="H370" s="46">
        <f t="shared" si="38"/>
        <v>8.0000000000000002E-3</v>
      </c>
      <c r="I370" s="46">
        <f t="shared" si="39"/>
        <v>0.99199999999999999</v>
      </c>
      <c r="J370" s="47">
        <f t="shared" si="40"/>
        <v>40973967086.223877</v>
      </c>
      <c r="K370" s="27"/>
      <c r="L370" s="27"/>
      <c r="M370" s="27"/>
      <c r="N370" s="27"/>
    </row>
    <row r="371" spans="2:14" x14ac:dyDescent="0.25">
      <c r="B371" s="9">
        <f t="shared" si="41"/>
        <v>352</v>
      </c>
      <c r="C371" s="42">
        <f>'Simulacion sistema (hoja4)'!BV362</f>
        <v>0.83325146412473328</v>
      </c>
      <c r="D371" s="42">
        <f>'Simulacion sistema (hoja4)'!BW362</f>
        <v>0.85082239124960635</v>
      </c>
      <c r="E371" s="44">
        <f t="shared" si="35"/>
        <v>111798062.21019828</v>
      </c>
      <c r="F371" s="45">
        <f t="shared" si="36"/>
        <v>208.66190348061525</v>
      </c>
      <c r="G371" s="45">
        <f t="shared" si="37"/>
        <v>365.15833109107672</v>
      </c>
      <c r="H371" s="46">
        <f t="shared" si="38"/>
        <v>8.0000000000000002E-3</v>
      </c>
      <c r="I371" s="46">
        <f t="shared" si="39"/>
        <v>0.99199999999999999</v>
      </c>
      <c r="J371" s="47">
        <f t="shared" si="40"/>
        <v>40823993815.89238</v>
      </c>
      <c r="K371" s="27"/>
      <c r="L371" s="27"/>
      <c r="M371" s="27"/>
      <c r="N371" s="27"/>
    </row>
    <row r="372" spans="2:14" x14ac:dyDescent="0.25">
      <c r="B372" s="9">
        <f t="shared" si="41"/>
        <v>353</v>
      </c>
      <c r="C372" s="42">
        <f>'Simulacion sistema (hoja4)'!BV363</f>
        <v>0.80476859719294558</v>
      </c>
      <c r="D372" s="42">
        <f>'Simulacion sistema (hoja4)'!BW363</f>
        <v>0.84561095595369706</v>
      </c>
      <c r="E372" s="44">
        <f t="shared" si="35"/>
        <v>111113279.6123158</v>
      </c>
      <c r="F372" s="45">
        <f t="shared" si="36"/>
        <v>208.66190348061525</v>
      </c>
      <c r="G372" s="45">
        <f t="shared" si="37"/>
        <v>365.15833109107672</v>
      </c>
      <c r="H372" s="46">
        <f t="shared" si="38"/>
        <v>8.0000000000000002E-3</v>
      </c>
      <c r="I372" s="46">
        <f t="shared" si="39"/>
        <v>0.99199999999999999</v>
      </c>
      <c r="J372" s="47">
        <f t="shared" si="40"/>
        <v>40573939745.289398</v>
      </c>
      <c r="K372" s="27"/>
      <c r="L372" s="27"/>
      <c r="M372" s="27"/>
      <c r="N372" s="27"/>
    </row>
    <row r="373" spans="2:14" x14ac:dyDescent="0.25">
      <c r="B373" s="9">
        <f t="shared" si="41"/>
        <v>354</v>
      </c>
      <c r="C373" s="42">
        <f>'Simulacion sistema (hoja4)'!BV364</f>
        <v>0.81027856633323436</v>
      </c>
      <c r="D373" s="42">
        <f>'Simulacion sistema (hoja4)'!BW364</f>
        <v>0.84347795559514238</v>
      </c>
      <c r="E373" s="44">
        <f t="shared" si="35"/>
        <v>110833003.3652017</v>
      </c>
      <c r="F373" s="45">
        <f t="shared" si="36"/>
        <v>208.66190348061525</v>
      </c>
      <c r="G373" s="45">
        <f t="shared" si="37"/>
        <v>365.15833109107672</v>
      </c>
      <c r="H373" s="46">
        <f t="shared" si="38"/>
        <v>8.0000000000000002E-3</v>
      </c>
      <c r="I373" s="46">
        <f t="shared" si="39"/>
        <v>0.99199999999999999</v>
      </c>
      <c r="J373" s="47">
        <f t="shared" si="40"/>
        <v>40471594538.648743</v>
      </c>
      <c r="K373" s="27"/>
      <c r="L373" s="27"/>
      <c r="M373" s="27"/>
      <c r="N373" s="27"/>
    </row>
    <row r="374" spans="2:14" x14ac:dyDescent="0.25">
      <c r="B374" s="9">
        <f t="shared" si="41"/>
        <v>355</v>
      </c>
      <c r="C374" s="42">
        <f>'Simulacion sistema (hoja4)'!BV365</f>
        <v>0.81490464226740511</v>
      </c>
      <c r="D374" s="42">
        <f>'Simulacion sistema (hoja4)'!BW365</f>
        <v>0.84246568492392915</v>
      </c>
      <c r="E374" s="44">
        <f t="shared" si="35"/>
        <v>110699990.99900429</v>
      </c>
      <c r="F374" s="45">
        <f t="shared" si="36"/>
        <v>208.66190348061525</v>
      </c>
      <c r="G374" s="45">
        <f t="shared" si="37"/>
        <v>365.15833109107672</v>
      </c>
      <c r="H374" s="46">
        <f t="shared" si="38"/>
        <v>8.0000000000000002E-3</v>
      </c>
      <c r="I374" s="46">
        <f t="shared" si="39"/>
        <v>0.99199999999999999</v>
      </c>
      <c r="J374" s="47">
        <f t="shared" si="40"/>
        <v>40423023964.993622</v>
      </c>
      <c r="K374" s="27"/>
      <c r="L374" s="27"/>
      <c r="M374" s="27"/>
      <c r="N374" s="27"/>
    </row>
    <row r="375" spans="2:14" x14ac:dyDescent="0.25">
      <c r="B375" s="9">
        <f t="shared" si="41"/>
        <v>356</v>
      </c>
      <c r="C375" s="42">
        <f>'Simulacion sistema (hoja4)'!BV366</f>
        <v>0.83959086415642969</v>
      </c>
      <c r="D375" s="42">
        <f>'Simulacion sistema (hoja4)'!BW366</f>
        <v>0.8535420449168617</v>
      </c>
      <c r="E375" s="44">
        <f t="shared" si="35"/>
        <v>112155424.70207562</v>
      </c>
      <c r="F375" s="45">
        <f t="shared" si="36"/>
        <v>208.66190348061525</v>
      </c>
      <c r="G375" s="45">
        <f t="shared" si="37"/>
        <v>365.15833109107672</v>
      </c>
      <c r="H375" s="46">
        <f t="shared" si="38"/>
        <v>8.0000000000000002E-3</v>
      </c>
      <c r="I375" s="46">
        <f t="shared" si="39"/>
        <v>0.99199999999999999</v>
      </c>
      <c r="J375" s="47">
        <f t="shared" si="40"/>
        <v>40954487707.020851</v>
      </c>
      <c r="K375" s="27"/>
      <c r="L375" s="27"/>
      <c r="M375" s="27"/>
      <c r="N375" s="27"/>
    </row>
    <row r="376" spans="2:14" x14ac:dyDescent="0.25">
      <c r="B376" s="9">
        <f t="shared" si="41"/>
        <v>357</v>
      </c>
      <c r="C376" s="42">
        <f>'Simulacion sistema (hoja4)'!BV367</f>
        <v>0.81793564153163689</v>
      </c>
      <c r="D376" s="42">
        <f>'Simulacion sistema (hoja4)'!BW367</f>
        <v>0.84807680784698403</v>
      </c>
      <c r="E376" s="44">
        <f t="shared" si="35"/>
        <v>111437292.5510937</v>
      </c>
      <c r="F376" s="45">
        <f t="shared" si="36"/>
        <v>208.66190348061525</v>
      </c>
      <c r="G376" s="45">
        <f t="shared" si="37"/>
        <v>365.15833109107672</v>
      </c>
      <c r="H376" s="46">
        <f t="shared" si="38"/>
        <v>8.0000000000000002E-3</v>
      </c>
      <c r="I376" s="46">
        <f t="shared" si="39"/>
        <v>0.99199999999999999</v>
      </c>
      <c r="J376" s="47">
        <f t="shared" si="40"/>
        <v>40692255769.26545</v>
      </c>
      <c r="K376" s="27"/>
      <c r="L376" s="27"/>
      <c r="M376" s="27"/>
      <c r="N376" s="27"/>
    </row>
    <row r="377" spans="2:14" x14ac:dyDescent="0.25">
      <c r="B377" s="9">
        <f t="shared" si="41"/>
        <v>358</v>
      </c>
      <c r="C377" s="42">
        <f>'Simulacion sistema (hoja4)'!BV368</f>
        <v>0.82326185694032261</v>
      </c>
      <c r="D377" s="42">
        <f>'Simulacion sistema (hoja4)'!BW368</f>
        <v>0.84760850935300036</v>
      </c>
      <c r="E377" s="44">
        <f t="shared" si="35"/>
        <v>111375758.12898426</v>
      </c>
      <c r="F377" s="45">
        <f t="shared" si="36"/>
        <v>208.66190348061525</v>
      </c>
      <c r="G377" s="45">
        <f t="shared" si="37"/>
        <v>365.15833109107672</v>
      </c>
      <c r="H377" s="46">
        <f t="shared" si="38"/>
        <v>8.0000000000000002E-3</v>
      </c>
      <c r="I377" s="46">
        <f t="shared" si="39"/>
        <v>0.99199999999999999</v>
      </c>
      <c r="J377" s="47">
        <f t="shared" si="40"/>
        <v>40669785962.383316</v>
      </c>
      <c r="K377" s="27"/>
      <c r="L377" s="27"/>
      <c r="M377" s="27"/>
      <c r="N377" s="27"/>
    </row>
    <row r="378" spans="2:14" x14ac:dyDescent="0.25">
      <c r="B378" s="9">
        <f t="shared" si="41"/>
        <v>359</v>
      </c>
      <c r="C378" s="42">
        <f>'Simulacion sistema (hoja4)'!BV369</f>
        <v>0.82178238844694595</v>
      </c>
      <c r="D378" s="42">
        <f>'Simulacion sistema (hoja4)'!BW369</f>
        <v>0.85050908562310268</v>
      </c>
      <c r="E378" s="44">
        <f t="shared" si="35"/>
        <v>111756893.85087569</v>
      </c>
      <c r="F378" s="45">
        <f t="shared" si="36"/>
        <v>208.66190348061525</v>
      </c>
      <c r="G378" s="45">
        <f t="shared" si="37"/>
        <v>365.15833109107672</v>
      </c>
      <c r="H378" s="46">
        <f t="shared" si="38"/>
        <v>8.0000000000000002E-3</v>
      </c>
      <c r="I378" s="46">
        <f t="shared" si="39"/>
        <v>0.99199999999999999</v>
      </c>
      <c r="J378" s="47">
        <f t="shared" si="40"/>
        <v>40808960846.508385</v>
      </c>
      <c r="K378" s="27"/>
      <c r="L378" s="27"/>
      <c r="M378" s="27"/>
      <c r="N378" s="27"/>
    </row>
    <row r="379" spans="2:14" x14ac:dyDescent="0.25">
      <c r="B379" s="9">
        <f t="shared" si="41"/>
        <v>360</v>
      </c>
      <c r="C379" s="42">
        <f>'Simulacion sistema (hoja4)'!BV370</f>
        <v>0.82782575751656429</v>
      </c>
      <c r="D379" s="42">
        <f>'Simulacion sistema (hoja4)'!BW370</f>
        <v>0.85198855900543302</v>
      </c>
      <c r="E379" s="44">
        <f t="shared" si="35"/>
        <v>111951296.65331389</v>
      </c>
      <c r="F379" s="45">
        <f t="shared" si="36"/>
        <v>208.66190348061525</v>
      </c>
      <c r="G379" s="45">
        <f t="shared" si="37"/>
        <v>365.15833109107672</v>
      </c>
      <c r="H379" s="46">
        <f t="shared" si="38"/>
        <v>8.0000000000000002E-3</v>
      </c>
      <c r="I379" s="46">
        <f t="shared" si="39"/>
        <v>0.99199999999999999</v>
      </c>
      <c r="J379" s="47">
        <f t="shared" si="40"/>
        <v>40879948649.406143</v>
      </c>
      <c r="K379" s="27"/>
      <c r="L379" s="27"/>
      <c r="M379" s="27"/>
      <c r="N379" s="27"/>
    </row>
    <row r="380" spans="2:14" x14ac:dyDescent="0.25">
      <c r="B380" s="9">
        <f t="shared" si="41"/>
        <v>361</v>
      </c>
      <c r="C380" s="42">
        <f>'Simulacion sistema (hoja4)'!BV371</f>
        <v>0.80996744630539019</v>
      </c>
      <c r="D380" s="42">
        <f>'Simulacion sistema (hoja4)'!BW371</f>
        <v>0.84521441090554872</v>
      </c>
      <c r="E380" s="44">
        <f t="shared" si="35"/>
        <v>111061173.5929891</v>
      </c>
      <c r="F380" s="45">
        <f t="shared" si="36"/>
        <v>208.66190348061525</v>
      </c>
      <c r="G380" s="45">
        <f t="shared" si="37"/>
        <v>365.15833109107672</v>
      </c>
      <c r="H380" s="46">
        <f t="shared" si="38"/>
        <v>8.0000000000000002E-3</v>
      </c>
      <c r="I380" s="46">
        <f t="shared" si="39"/>
        <v>0.99199999999999999</v>
      </c>
      <c r="J380" s="47">
        <f t="shared" si="40"/>
        <v>40554912798.232262</v>
      </c>
      <c r="K380" s="27"/>
      <c r="L380" s="27"/>
      <c r="M380" s="27"/>
      <c r="N380" s="27"/>
    </row>
    <row r="381" spans="2:14" x14ac:dyDescent="0.25">
      <c r="B381" s="9">
        <f t="shared" si="41"/>
        <v>362</v>
      </c>
      <c r="C381" s="42">
        <f>'Simulacion sistema (hoja4)'!BV372</f>
        <v>0.81205429758453385</v>
      </c>
      <c r="D381" s="42">
        <f>'Simulacion sistema (hoja4)'!BW372</f>
        <v>0.84266743029323365</v>
      </c>
      <c r="E381" s="44">
        <f t="shared" si="35"/>
        <v>110726500.3405309</v>
      </c>
      <c r="F381" s="45">
        <f t="shared" si="36"/>
        <v>208.66190348061525</v>
      </c>
      <c r="G381" s="45">
        <f t="shared" si="37"/>
        <v>365.15833109107672</v>
      </c>
      <c r="H381" s="46">
        <f t="shared" si="38"/>
        <v>8.0000000000000002E-3</v>
      </c>
      <c r="I381" s="46">
        <f t="shared" si="39"/>
        <v>0.99199999999999999</v>
      </c>
      <c r="J381" s="47">
        <f t="shared" si="40"/>
        <v>40432704071.903801</v>
      </c>
      <c r="K381" s="27"/>
      <c r="L381" s="27"/>
      <c r="M381" s="27"/>
      <c r="N381" s="27"/>
    </row>
    <row r="382" spans="2:14" x14ac:dyDescent="0.25">
      <c r="B382" s="9">
        <f t="shared" si="41"/>
        <v>363</v>
      </c>
      <c r="C382" s="42">
        <f>'Simulacion sistema (hoja4)'!BV373</f>
        <v>0.82389695714158273</v>
      </c>
      <c r="D382" s="42">
        <f>'Simulacion sistema (hoja4)'!BW373</f>
        <v>0.84656744142010942</v>
      </c>
      <c r="E382" s="44">
        <f t="shared" si="35"/>
        <v>111238961.80260238</v>
      </c>
      <c r="F382" s="45">
        <f t="shared" si="36"/>
        <v>208.66190348061525</v>
      </c>
      <c r="G382" s="45">
        <f t="shared" si="37"/>
        <v>365.15833109107672</v>
      </c>
      <c r="H382" s="46">
        <f t="shared" si="38"/>
        <v>8.0000000000000002E-3</v>
      </c>
      <c r="I382" s="46">
        <f t="shared" si="39"/>
        <v>0.99199999999999999</v>
      </c>
      <c r="J382" s="47">
        <f t="shared" si="40"/>
        <v>40619833644.142319</v>
      </c>
      <c r="K382" s="27"/>
      <c r="L382" s="27"/>
      <c r="M382" s="27"/>
      <c r="N382" s="27"/>
    </row>
    <row r="383" spans="2:14" x14ac:dyDescent="0.25">
      <c r="B383" s="9">
        <f t="shared" si="41"/>
        <v>364</v>
      </c>
      <c r="C383" s="42">
        <f>'Simulacion sistema (hoja4)'!BV374</f>
        <v>0.82886054110243901</v>
      </c>
      <c r="D383" s="42">
        <f>'Simulacion sistema (hoja4)'!BW374</f>
        <v>0.84729860613357666</v>
      </c>
      <c r="E383" s="44">
        <f t="shared" si="35"/>
        <v>111335036.84595197</v>
      </c>
      <c r="F383" s="45">
        <f t="shared" si="36"/>
        <v>208.66190348061525</v>
      </c>
      <c r="G383" s="45">
        <f t="shared" si="37"/>
        <v>365.15833109107672</v>
      </c>
      <c r="H383" s="46">
        <f t="shared" si="38"/>
        <v>8.0000000000000002E-3</v>
      </c>
      <c r="I383" s="46">
        <f t="shared" si="39"/>
        <v>0.99199999999999999</v>
      </c>
      <c r="J383" s="47">
        <f t="shared" si="40"/>
        <v>40654916246.631355</v>
      </c>
      <c r="K383" s="27"/>
      <c r="L383" s="27"/>
      <c r="M383" s="27"/>
      <c r="N383" s="27"/>
    </row>
    <row r="384" spans="2:14" x14ac:dyDescent="0.25">
      <c r="B384" s="9">
        <f t="shared" si="41"/>
        <v>365</v>
      </c>
      <c r="C384" s="42">
        <f>'Simulacion sistema (hoja4)'!BV375</f>
        <v>0.82365151453032026</v>
      </c>
      <c r="D384" s="42">
        <f>'Simulacion sistema (hoja4)'!BW375</f>
        <v>0.85063310603598663</v>
      </c>
      <c r="E384" s="44">
        <f t="shared" si="35"/>
        <v>111773190.13312866</v>
      </c>
      <c r="F384" s="45">
        <f t="shared" si="36"/>
        <v>208.66190348061525</v>
      </c>
      <c r="G384" s="45">
        <f t="shared" si="37"/>
        <v>365.15833109107672</v>
      </c>
      <c r="H384" s="46">
        <f t="shared" si="38"/>
        <v>8.0000000000000002E-3</v>
      </c>
      <c r="I384" s="46">
        <f t="shared" si="39"/>
        <v>0.99199999999999999</v>
      </c>
      <c r="J384" s="47">
        <f t="shared" si="40"/>
        <v>40814911569.738861</v>
      </c>
      <c r="K384" s="27"/>
      <c r="L384" s="27"/>
      <c r="M384" s="27"/>
      <c r="N384" s="27"/>
    </row>
    <row r="385" spans="2:14" x14ac:dyDescent="0.25">
      <c r="B385" s="9">
        <f t="shared" si="41"/>
        <v>366</v>
      </c>
      <c r="C385" s="42">
        <f>'Simulacion sistema (hoja4)'!BV376</f>
        <v>0.81925296693732363</v>
      </c>
      <c r="D385" s="42">
        <f>'Simulacion sistema (hoja4)'!BW376</f>
        <v>0.83933270024786821</v>
      </c>
      <c r="E385" s="44">
        <f t="shared" si="35"/>
        <v>110288316.81256989</v>
      </c>
      <c r="F385" s="45">
        <f t="shared" si="36"/>
        <v>208.66190348061525</v>
      </c>
      <c r="G385" s="45">
        <f t="shared" si="37"/>
        <v>365.15833109107672</v>
      </c>
      <c r="H385" s="46">
        <f t="shared" si="38"/>
        <v>8.0000000000000002E-3</v>
      </c>
      <c r="I385" s="46">
        <f t="shared" si="39"/>
        <v>0.99199999999999999</v>
      </c>
      <c r="J385" s="47">
        <f t="shared" si="40"/>
        <v>40272697706.121956</v>
      </c>
      <c r="K385" s="27"/>
      <c r="L385" s="27"/>
      <c r="M385" s="27"/>
      <c r="N385" s="27"/>
    </row>
    <row r="386" spans="2:14" x14ac:dyDescent="0.25">
      <c r="B386" s="9">
        <f t="shared" si="41"/>
        <v>367</v>
      </c>
      <c r="C386" s="42">
        <f>'Simulacion sistema (hoja4)'!BV377</f>
        <v>0.82268769617791493</v>
      </c>
      <c r="D386" s="42">
        <f>'Simulacion sistema (hoja4)'!BW377</f>
        <v>0.84473198737101396</v>
      </c>
      <c r="E386" s="44">
        <f t="shared" si="35"/>
        <v>110997783.14055124</v>
      </c>
      <c r="F386" s="45">
        <f t="shared" si="36"/>
        <v>208.66190348061525</v>
      </c>
      <c r="G386" s="45">
        <f t="shared" si="37"/>
        <v>365.15833109107672</v>
      </c>
      <c r="H386" s="46">
        <f t="shared" si="38"/>
        <v>8.0000000000000002E-3</v>
      </c>
      <c r="I386" s="46">
        <f t="shared" si="39"/>
        <v>0.99199999999999999</v>
      </c>
      <c r="J386" s="47">
        <f t="shared" si="40"/>
        <v>40531765246.412941</v>
      </c>
      <c r="K386" s="27"/>
      <c r="L386" s="27"/>
      <c r="M386" s="27"/>
      <c r="N386" s="27"/>
    </row>
    <row r="387" spans="2:14" x14ac:dyDescent="0.25">
      <c r="B387" s="9">
        <f t="shared" si="41"/>
        <v>368</v>
      </c>
      <c r="C387" s="42">
        <f>'Simulacion sistema (hoja4)'!BV378</f>
        <v>0.81454045463495606</v>
      </c>
      <c r="D387" s="42">
        <f>'Simulacion sistema (hoja4)'!BW378</f>
        <v>0.84178801369034761</v>
      </c>
      <c r="E387" s="44">
        <f t="shared" si="35"/>
        <v>110610944.99891168</v>
      </c>
      <c r="F387" s="45">
        <f t="shared" si="36"/>
        <v>208.66190348061525</v>
      </c>
      <c r="G387" s="45">
        <f t="shared" si="37"/>
        <v>365.15833109107672</v>
      </c>
      <c r="H387" s="46">
        <f t="shared" si="38"/>
        <v>8.0000000000000002E-3</v>
      </c>
      <c r="I387" s="46">
        <f t="shared" si="39"/>
        <v>0.99199999999999999</v>
      </c>
      <c r="J387" s="47">
        <f t="shared" si="40"/>
        <v>40390508076.209465</v>
      </c>
      <c r="K387" s="27"/>
      <c r="L387" s="27"/>
      <c r="M387" s="27"/>
      <c r="N387" s="27"/>
    </row>
    <row r="388" spans="2:14" x14ac:dyDescent="0.25">
      <c r="B388" s="9">
        <f t="shared" si="41"/>
        <v>369</v>
      </c>
      <c r="C388" s="42">
        <f>'Simulacion sistema (hoja4)'!BV379</f>
        <v>0.81836989951614647</v>
      </c>
      <c r="D388" s="42">
        <f>'Simulacion sistema (hoja4)'!BW379</f>
        <v>0.84154806959943551</v>
      </c>
      <c r="E388" s="44">
        <f t="shared" si="35"/>
        <v>110579416.34536582</v>
      </c>
      <c r="F388" s="45">
        <f t="shared" si="36"/>
        <v>208.66190348061525</v>
      </c>
      <c r="G388" s="45">
        <f t="shared" si="37"/>
        <v>365.15833109107672</v>
      </c>
      <c r="H388" s="46">
        <f t="shared" si="38"/>
        <v>8.0000000000000002E-3</v>
      </c>
      <c r="I388" s="46">
        <f t="shared" si="39"/>
        <v>0.99199999999999999</v>
      </c>
      <c r="J388" s="47">
        <f t="shared" si="40"/>
        <v>40378995125.699112</v>
      </c>
      <c r="K388" s="27"/>
      <c r="L388" s="27"/>
      <c r="M388" s="27"/>
      <c r="N388" s="27"/>
    </row>
    <row r="389" spans="2:14" x14ac:dyDescent="0.25">
      <c r="B389" s="9">
        <f t="shared" si="41"/>
        <v>370</v>
      </c>
      <c r="C389" s="42">
        <f>'Simulacion sistema (hoja4)'!BV380</f>
        <v>0.81591278537730028</v>
      </c>
      <c r="D389" s="42">
        <f>'Simulacion sistema (hoja4)'!BW380</f>
        <v>0.84846257097371491</v>
      </c>
      <c r="E389" s="44">
        <f t="shared" si="35"/>
        <v>111487981.82594614</v>
      </c>
      <c r="F389" s="45">
        <f t="shared" si="36"/>
        <v>208.66190348061525</v>
      </c>
      <c r="G389" s="45">
        <f t="shared" si="37"/>
        <v>365.15833109107672</v>
      </c>
      <c r="H389" s="46">
        <f t="shared" si="38"/>
        <v>8.0000000000000002E-3</v>
      </c>
      <c r="I389" s="46">
        <f t="shared" si="39"/>
        <v>0.99199999999999999</v>
      </c>
      <c r="J389" s="47">
        <f t="shared" si="40"/>
        <v>40710765380.27478</v>
      </c>
      <c r="K389" s="27"/>
      <c r="L389" s="27"/>
      <c r="M389" s="27"/>
      <c r="N389" s="27"/>
    </row>
    <row r="390" spans="2:14" x14ac:dyDescent="0.25">
      <c r="B390" s="9">
        <f t="shared" si="41"/>
        <v>371</v>
      </c>
      <c r="C390" s="42">
        <f>'Simulacion sistema (hoja4)'!BV381</f>
        <v>0.82764204913876738</v>
      </c>
      <c r="D390" s="42">
        <f>'Simulacion sistema (hoja4)'!BW381</f>
        <v>0.85262052901686347</v>
      </c>
      <c r="E390" s="44">
        <f t="shared" si="35"/>
        <v>112034337.51281585</v>
      </c>
      <c r="F390" s="45">
        <f t="shared" si="36"/>
        <v>208.66190348061525</v>
      </c>
      <c r="G390" s="45">
        <f t="shared" si="37"/>
        <v>365.15833109107672</v>
      </c>
      <c r="H390" s="46">
        <f t="shared" si="38"/>
        <v>8.0000000000000002E-3</v>
      </c>
      <c r="I390" s="46">
        <f t="shared" si="39"/>
        <v>0.99199999999999999</v>
      </c>
      <c r="J390" s="47">
        <f t="shared" si="40"/>
        <v>40910271711.074249</v>
      </c>
      <c r="K390" s="27"/>
      <c r="L390" s="27"/>
      <c r="M390" s="27"/>
      <c r="N390" s="27"/>
    </row>
    <row r="391" spans="2:14" x14ac:dyDescent="0.25">
      <c r="B391" s="9">
        <f t="shared" si="41"/>
        <v>372</v>
      </c>
      <c r="C391" s="42">
        <f>'Simulacion sistema (hoja4)'!BV382</f>
        <v>0.82437978779273979</v>
      </c>
      <c r="D391" s="42">
        <f>'Simulacion sistema (hoja4)'!BW382</f>
        <v>0.84578520456795092</v>
      </c>
      <c r="E391" s="44">
        <f t="shared" si="35"/>
        <v>111136175.88022876</v>
      </c>
      <c r="F391" s="45">
        <f t="shared" si="36"/>
        <v>208.66190348061525</v>
      </c>
      <c r="G391" s="45">
        <f t="shared" si="37"/>
        <v>365.15833109107672</v>
      </c>
      <c r="H391" s="46">
        <f t="shared" si="38"/>
        <v>8.0000000000000002E-3</v>
      </c>
      <c r="I391" s="46">
        <f t="shared" si="39"/>
        <v>0.99199999999999999</v>
      </c>
      <c r="J391" s="47">
        <f t="shared" si="40"/>
        <v>40582300508.268707</v>
      </c>
      <c r="K391" s="27"/>
      <c r="L391" s="27"/>
      <c r="M391" s="27"/>
      <c r="N391" s="27"/>
    </row>
    <row r="392" spans="2:14" x14ac:dyDescent="0.25">
      <c r="B392" s="9">
        <f t="shared" si="41"/>
        <v>373</v>
      </c>
      <c r="C392" s="42">
        <f>'Simulacion sistema (hoja4)'!BV383</f>
        <v>0.82649071529307816</v>
      </c>
      <c r="D392" s="42">
        <f>'Simulacion sistema (hoja4)'!BW383</f>
        <v>0.84702359929162008</v>
      </c>
      <c r="E392" s="44">
        <f t="shared" si="35"/>
        <v>111298900.94691889</v>
      </c>
      <c r="F392" s="45">
        <f t="shared" si="36"/>
        <v>208.66190348061525</v>
      </c>
      <c r="G392" s="45">
        <f t="shared" si="37"/>
        <v>365.15833109107672</v>
      </c>
      <c r="H392" s="46">
        <f t="shared" si="38"/>
        <v>8.0000000000000002E-3</v>
      </c>
      <c r="I392" s="46">
        <f t="shared" si="39"/>
        <v>0.99199999999999999</v>
      </c>
      <c r="J392" s="47">
        <f t="shared" si="40"/>
        <v>40641720922.047958</v>
      </c>
      <c r="K392" s="27"/>
      <c r="L392" s="27"/>
      <c r="M392" s="27"/>
      <c r="N392" s="27"/>
    </row>
    <row r="393" spans="2:14" x14ac:dyDescent="0.25">
      <c r="B393" s="9">
        <f t="shared" si="41"/>
        <v>374</v>
      </c>
      <c r="C393" s="42">
        <f>'Simulacion sistema (hoja4)'!BV384</f>
        <v>0.80176289389006961</v>
      </c>
      <c r="D393" s="42">
        <f>'Simulacion sistema (hoja4)'!BW384</f>
        <v>0.846669406438748</v>
      </c>
      <c r="E393" s="44">
        <f t="shared" si="35"/>
        <v>111252360.0060515</v>
      </c>
      <c r="F393" s="45">
        <f t="shared" si="36"/>
        <v>208.66190348061525</v>
      </c>
      <c r="G393" s="45">
        <f t="shared" si="37"/>
        <v>365.15833109107672</v>
      </c>
      <c r="H393" s="46">
        <f t="shared" si="38"/>
        <v>8.0000000000000002E-3</v>
      </c>
      <c r="I393" s="46">
        <f t="shared" si="39"/>
        <v>0.99199999999999999</v>
      </c>
      <c r="J393" s="47">
        <f t="shared" si="40"/>
        <v>40624726109.75341</v>
      </c>
      <c r="K393" s="27"/>
      <c r="L393" s="27"/>
      <c r="M393" s="27"/>
      <c r="N393" s="27"/>
    </row>
    <row r="394" spans="2:14" x14ac:dyDescent="0.25">
      <c r="B394" s="9">
        <f t="shared" si="41"/>
        <v>375</v>
      </c>
      <c r="C394" s="42">
        <f>'Simulacion sistema (hoja4)'!BV385</f>
        <v>0.83612494094318257</v>
      </c>
      <c r="D394" s="42">
        <f>'Simulacion sistema (hoja4)'!BW385</f>
        <v>0.85450243456664754</v>
      </c>
      <c r="E394" s="44">
        <f t="shared" si="35"/>
        <v>112281619.90205748</v>
      </c>
      <c r="F394" s="45">
        <f t="shared" si="36"/>
        <v>208.66190348061525</v>
      </c>
      <c r="G394" s="45">
        <f t="shared" si="37"/>
        <v>365.15833109107672</v>
      </c>
      <c r="H394" s="46">
        <f t="shared" si="38"/>
        <v>8.0000000000000002E-3</v>
      </c>
      <c r="I394" s="46">
        <f t="shared" si="39"/>
        <v>0.99199999999999999</v>
      </c>
      <c r="J394" s="47">
        <f t="shared" si="40"/>
        <v>41000568935.637939</v>
      </c>
      <c r="K394" s="27"/>
      <c r="L394" s="27"/>
      <c r="M394" s="27"/>
      <c r="N394" s="27"/>
    </row>
    <row r="395" spans="2:14" x14ac:dyDescent="0.25">
      <c r="B395" s="9">
        <f t="shared" si="41"/>
        <v>376</v>
      </c>
      <c r="C395" s="42">
        <f>'Simulacion sistema (hoja4)'!BV386</f>
        <v>0.81838294633016995</v>
      </c>
      <c r="D395" s="42">
        <f>'Simulacion sistema (hoja4)'!BW386</f>
        <v>0.84678964997545192</v>
      </c>
      <c r="E395" s="44">
        <f t="shared" si="35"/>
        <v>111268160.00677438</v>
      </c>
      <c r="F395" s="45">
        <f t="shared" si="36"/>
        <v>208.66190348061525</v>
      </c>
      <c r="G395" s="45">
        <f t="shared" si="37"/>
        <v>365.15833109107672</v>
      </c>
      <c r="H395" s="46">
        <f t="shared" si="38"/>
        <v>8.0000000000000002E-3</v>
      </c>
      <c r="I395" s="46">
        <f t="shared" si="39"/>
        <v>0.99199999999999999</v>
      </c>
      <c r="J395" s="47">
        <f t="shared" si="40"/>
        <v>40630495611.648621</v>
      </c>
      <c r="K395" s="27"/>
      <c r="L395" s="27"/>
      <c r="M395" s="27"/>
      <c r="N395" s="27"/>
    </row>
    <row r="396" spans="2:14" x14ac:dyDescent="0.25">
      <c r="B396" s="9">
        <f t="shared" si="41"/>
        <v>377</v>
      </c>
      <c r="C396" s="42">
        <f>'Simulacion sistema (hoja4)'!BV387</f>
        <v>0.83203515239405379</v>
      </c>
      <c r="D396" s="42">
        <f>'Simulacion sistema (hoja4)'!BW387</f>
        <v>0.84801097653849467</v>
      </c>
      <c r="E396" s="44">
        <f t="shared" si="35"/>
        <v>111428642.31715819</v>
      </c>
      <c r="F396" s="45">
        <f t="shared" si="36"/>
        <v>208.66190348061525</v>
      </c>
      <c r="G396" s="45">
        <f t="shared" si="37"/>
        <v>365.15833109107672</v>
      </c>
      <c r="H396" s="46">
        <f t="shared" si="38"/>
        <v>8.0000000000000002E-3</v>
      </c>
      <c r="I396" s="46">
        <f t="shared" si="39"/>
        <v>0.99199999999999999</v>
      </c>
      <c r="J396" s="47">
        <f t="shared" si="40"/>
        <v>40689097064.278015</v>
      </c>
      <c r="K396" s="27"/>
      <c r="L396" s="27"/>
      <c r="M396" s="27"/>
      <c r="N396" s="27"/>
    </row>
    <row r="397" spans="2:14" x14ac:dyDescent="0.25">
      <c r="B397" s="9">
        <f t="shared" si="41"/>
        <v>378</v>
      </c>
      <c r="C397" s="42">
        <f>'Simulacion sistema (hoja4)'!BV388</f>
        <v>0.83274201748607302</v>
      </c>
      <c r="D397" s="42">
        <f>'Simulacion sistema (hoja4)'!BW388</f>
        <v>0.85409930644647192</v>
      </c>
      <c r="E397" s="44">
        <f t="shared" si="35"/>
        <v>112228648.8670664</v>
      </c>
      <c r="F397" s="45">
        <f t="shared" si="36"/>
        <v>208.66190348061525</v>
      </c>
      <c r="G397" s="45">
        <f t="shared" si="37"/>
        <v>365.15833109107672</v>
      </c>
      <c r="H397" s="46">
        <f t="shared" si="38"/>
        <v>8.0000000000000002E-3</v>
      </c>
      <c r="I397" s="46">
        <f t="shared" si="39"/>
        <v>0.99199999999999999</v>
      </c>
      <c r="J397" s="47">
        <f t="shared" si="40"/>
        <v>40981226120.904427</v>
      </c>
      <c r="K397" s="27"/>
      <c r="L397" s="27"/>
      <c r="M397" s="27"/>
      <c r="N397" s="27"/>
    </row>
    <row r="398" spans="2:14" x14ac:dyDescent="0.25">
      <c r="B398" s="9">
        <f t="shared" si="41"/>
        <v>379</v>
      </c>
      <c r="C398" s="42">
        <f>'Simulacion sistema (hoja4)'!BV389</f>
        <v>0.82837394439952949</v>
      </c>
      <c r="D398" s="42">
        <f>'Simulacion sistema (hoja4)'!BW389</f>
        <v>0.8512769679621266</v>
      </c>
      <c r="E398" s="44">
        <f t="shared" si="35"/>
        <v>111857793.59022343</v>
      </c>
      <c r="F398" s="45">
        <f t="shared" si="36"/>
        <v>208.66190348061525</v>
      </c>
      <c r="G398" s="45">
        <f t="shared" si="37"/>
        <v>365.15833109107672</v>
      </c>
      <c r="H398" s="46">
        <f t="shared" si="38"/>
        <v>8.0000000000000002E-3</v>
      </c>
      <c r="I398" s="46">
        <f t="shared" si="39"/>
        <v>0.99199999999999999</v>
      </c>
      <c r="J398" s="47">
        <f t="shared" si="40"/>
        <v>40845805226.936127</v>
      </c>
      <c r="K398" s="27"/>
      <c r="L398" s="27"/>
      <c r="M398" s="27"/>
      <c r="N398" s="27"/>
    </row>
    <row r="399" spans="2:14" x14ac:dyDescent="0.25">
      <c r="B399" s="9">
        <f t="shared" si="41"/>
        <v>380</v>
      </c>
      <c r="C399" s="42">
        <f>'Simulacion sistema (hoja4)'!BV390</f>
        <v>0.82345570545740254</v>
      </c>
      <c r="D399" s="42">
        <f>'Simulacion sistema (hoja4)'!BW390</f>
        <v>0.84802834417609119</v>
      </c>
      <c r="E399" s="44">
        <f t="shared" si="35"/>
        <v>111430924.42473838</v>
      </c>
      <c r="F399" s="45">
        <f t="shared" si="36"/>
        <v>208.66190348061525</v>
      </c>
      <c r="G399" s="45">
        <f t="shared" si="37"/>
        <v>365.15833109107672</v>
      </c>
      <c r="H399" s="46">
        <f t="shared" si="38"/>
        <v>8.0000000000000002E-3</v>
      </c>
      <c r="I399" s="46">
        <f t="shared" si="39"/>
        <v>0.99199999999999999</v>
      </c>
      <c r="J399" s="47">
        <f t="shared" si="40"/>
        <v>40689930394.873367</v>
      </c>
      <c r="K399" s="27"/>
      <c r="L399" s="27"/>
      <c r="M399" s="27"/>
      <c r="N399" s="27"/>
    </row>
    <row r="400" spans="2:14" x14ac:dyDescent="0.25">
      <c r="B400" s="9">
        <f t="shared" si="41"/>
        <v>381</v>
      </c>
      <c r="C400" s="42">
        <f>'Simulacion sistema (hoja4)'!BV391</f>
        <v>0.81550963773266849</v>
      </c>
      <c r="D400" s="42">
        <f>'Simulacion sistema (hoja4)'!BW391</f>
        <v>0.83978160908895561</v>
      </c>
      <c r="E400" s="44">
        <f t="shared" si="35"/>
        <v>110347303.43428877</v>
      </c>
      <c r="F400" s="45">
        <f t="shared" si="36"/>
        <v>208.66190348061525</v>
      </c>
      <c r="G400" s="45">
        <f t="shared" si="37"/>
        <v>365.15833109107672</v>
      </c>
      <c r="H400" s="46">
        <f t="shared" si="38"/>
        <v>8.0000000000000002E-3</v>
      </c>
      <c r="I400" s="46">
        <f t="shared" si="39"/>
        <v>0.99199999999999999</v>
      </c>
      <c r="J400" s="47">
        <f t="shared" si="40"/>
        <v>40294237162.465523</v>
      </c>
      <c r="K400" s="27"/>
      <c r="L400" s="27"/>
      <c r="M400" s="27"/>
      <c r="N400" s="27"/>
    </row>
    <row r="401" spans="2:14" x14ac:dyDescent="0.25">
      <c r="B401" s="9">
        <f t="shared" si="41"/>
        <v>382</v>
      </c>
      <c r="C401" s="42">
        <f>'Simulacion sistema (hoja4)'!BV392</f>
        <v>0.82467652645034228</v>
      </c>
      <c r="D401" s="42">
        <f>'Simulacion sistema (hoja4)'!BW392</f>
        <v>0.85540194681261739</v>
      </c>
      <c r="E401" s="44">
        <f t="shared" si="35"/>
        <v>112399815.81117792</v>
      </c>
      <c r="F401" s="45">
        <f t="shared" si="36"/>
        <v>208.66190348061525</v>
      </c>
      <c r="G401" s="45">
        <f t="shared" si="37"/>
        <v>365.15833109107672</v>
      </c>
      <c r="H401" s="46">
        <f t="shared" si="38"/>
        <v>8.0000000000000002E-3</v>
      </c>
      <c r="I401" s="46">
        <f t="shared" si="39"/>
        <v>0.99199999999999999</v>
      </c>
      <c r="J401" s="47">
        <f t="shared" si="40"/>
        <v>41043729156.554146</v>
      </c>
      <c r="K401" s="27"/>
      <c r="L401" s="27"/>
      <c r="M401" s="27"/>
      <c r="N401" s="27"/>
    </row>
    <row r="402" spans="2:14" x14ac:dyDescent="0.25">
      <c r="B402" s="9">
        <f t="shared" si="41"/>
        <v>383</v>
      </c>
      <c r="C402" s="42">
        <f>'Simulacion sistema (hoja4)'!BV393</f>
        <v>0.8280489919024856</v>
      </c>
      <c r="D402" s="42">
        <f>'Simulacion sistema (hoja4)'!BW393</f>
        <v>0.84827593700477866</v>
      </c>
      <c r="E402" s="44">
        <f t="shared" si="35"/>
        <v>111463458.12242793</v>
      </c>
      <c r="F402" s="45">
        <f t="shared" si="36"/>
        <v>208.66190348061525</v>
      </c>
      <c r="G402" s="45">
        <f t="shared" si="37"/>
        <v>365.15833109107672</v>
      </c>
      <c r="H402" s="46">
        <f t="shared" si="38"/>
        <v>8.0000000000000002E-3</v>
      </c>
      <c r="I402" s="46">
        <f t="shared" si="39"/>
        <v>0.99199999999999999</v>
      </c>
      <c r="J402" s="47">
        <f t="shared" si="40"/>
        <v>40701810345.6259</v>
      </c>
      <c r="K402" s="27"/>
      <c r="L402" s="27"/>
      <c r="M402" s="27"/>
      <c r="N402" s="27"/>
    </row>
    <row r="403" spans="2:14" x14ac:dyDescent="0.25">
      <c r="B403" s="9">
        <f t="shared" si="41"/>
        <v>384</v>
      </c>
      <c r="C403" s="42">
        <f>'Simulacion sistema (hoja4)'!BV394</f>
        <v>0.83279401438265488</v>
      </c>
      <c r="D403" s="42">
        <f>'Simulacion sistema (hoja4)'!BW394</f>
        <v>0.85107263979528536</v>
      </c>
      <c r="E403" s="44">
        <f t="shared" si="35"/>
        <v>111830944.8691005</v>
      </c>
      <c r="F403" s="45">
        <f t="shared" si="36"/>
        <v>208.66190348061525</v>
      </c>
      <c r="G403" s="45">
        <f t="shared" si="37"/>
        <v>365.15833109107672</v>
      </c>
      <c r="H403" s="46">
        <f t="shared" si="38"/>
        <v>8.0000000000000002E-3</v>
      </c>
      <c r="I403" s="46">
        <f t="shared" si="39"/>
        <v>0.99199999999999999</v>
      </c>
      <c r="J403" s="47">
        <f t="shared" si="40"/>
        <v>40836001192.738945</v>
      </c>
      <c r="K403" s="27"/>
      <c r="L403" s="27"/>
      <c r="M403" s="27"/>
      <c r="N403" s="27"/>
    </row>
    <row r="404" spans="2:14" x14ac:dyDescent="0.25">
      <c r="B404" s="9">
        <f t="shared" si="41"/>
        <v>385</v>
      </c>
      <c r="C404" s="42">
        <f>'Simulacion sistema (hoja4)'!BV395</f>
        <v>0.82646721775930043</v>
      </c>
      <c r="D404" s="42">
        <f>'Simulacion sistema (hoja4)'!BW395</f>
        <v>0.84972255539928998</v>
      </c>
      <c r="E404" s="44">
        <f t="shared" si="35"/>
        <v>111653543.77946669</v>
      </c>
      <c r="F404" s="45">
        <f t="shared" si="36"/>
        <v>208.66190348061525</v>
      </c>
      <c r="G404" s="45">
        <f t="shared" si="37"/>
        <v>365.15833109107672</v>
      </c>
      <c r="H404" s="46">
        <f t="shared" si="38"/>
        <v>8.0000000000000002E-3</v>
      </c>
      <c r="I404" s="46">
        <f t="shared" si="39"/>
        <v>0.99199999999999999</v>
      </c>
      <c r="J404" s="47">
        <f t="shared" si="40"/>
        <v>40771221706.914528</v>
      </c>
      <c r="K404" s="27"/>
      <c r="L404" s="27"/>
      <c r="M404" s="27"/>
      <c r="N404" s="27"/>
    </row>
    <row r="405" spans="2:14" x14ac:dyDescent="0.25">
      <c r="B405" s="9">
        <f t="shared" si="41"/>
        <v>386</v>
      </c>
      <c r="C405" s="42">
        <f>'Simulacion sistema (hoja4)'!BV396</f>
        <v>0.79873567546995705</v>
      </c>
      <c r="D405" s="42">
        <f>'Simulacion sistema (hoja4)'!BW396</f>
        <v>0.8407310369618809</v>
      </c>
      <c r="E405" s="44">
        <f t="shared" ref="E405:E468" si="42">+D405*$F$13*$F$14</f>
        <v>110472058.25679116</v>
      </c>
      <c r="F405" s="45">
        <f t="shared" ref="F405:F468" si="43">+$F$11*F$16</f>
        <v>208.66190348061525</v>
      </c>
      <c r="G405" s="45">
        <f t="shared" ref="G405:G468" si="44">+$F$11*F$15</f>
        <v>365.15833109107672</v>
      </c>
      <c r="H405" s="46">
        <f t="shared" ref="H405:H468" si="45">+COUNTIF($C$20:$C$1019,"&lt;"&amp;$F$12)/1000</f>
        <v>8.0000000000000002E-3</v>
      </c>
      <c r="I405" s="46">
        <f t="shared" ref="I405:I468" si="46">1-H405</f>
        <v>0.99199999999999999</v>
      </c>
      <c r="J405" s="47">
        <f t="shared" ref="J405:J468" si="47">+IF(C405&lt;$F$12,E405*F405,E405*G405)</f>
        <v>40339792425.246063</v>
      </c>
      <c r="K405" s="27"/>
      <c r="L405" s="27"/>
      <c r="M405" s="27"/>
      <c r="N405" s="27"/>
    </row>
    <row r="406" spans="2:14" x14ac:dyDescent="0.25">
      <c r="B406" s="9">
        <f t="shared" ref="B406:B469" si="48">+B405+1</f>
        <v>387</v>
      </c>
      <c r="C406" s="42">
        <f>'Simulacion sistema (hoja4)'!BV397</f>
        <v>0.81807690195765603</v>
      </c>
      <c r="D406" s="42">
        <f>'Simulacion sistema (hoja4)'!BW397</f>
        <v>0.83562008919818465</v>
      </c>
      <c r="E406" s="44">
        <f t="shared" si="42"/>
        <v>109800479.72064146</v>
      </c>
      <c r="F406" s="45">
        <f t="shared" si="43"/>
        <v>208.66190348061525</v>
      </c>
      <c r="G406" s="45">
        <f t="shared" si="44"/>
        <v>365.15833109107672</v>
      </c>
      <c r="H406" s="46">
        <f t="shared" si="45"/>
        <v>8.0000000000000002E-3</v>
      </c>
      <c r="I406" s="46">
        <f t="shared" si="46"/>
        <v>0.99199999999999999</v>
      </c>
      <c r="J406" s="47">
        <f t="shared" si="47"/>
        <v>40094559927.789047</v>
      </c>
      <c r="K406" s="27"/>
      <c r="L406" s="27"/>
      <c r="M406" s="27"/>
      <c r="N406" s="27"/>
    </row>
    <row r="407" spans="2:14" x14ac:dyDescent="0.25">
      <c r="B407" s="9">
        <f t="shared" si="48"/>
        <v>388</v>
      </c>
      <c r="C407" s="42">
        <f>'Simulacion sistema (hoja4)'!BV398</f>
        <v>0.80941589184197571</v>
      </c>
      <c r="D407" s="42">
        <f>'Simulacion sistema (hoja4)'!BW398</f>
        <v>0.84707270614732211</v>
      </c>
      <c r="E407" s="44">
        <f t="shared" si="42"/>
        <v>111305353.58775812</v>
      </c>
      <c r="F407" s="45">
        <f t="shared" si="43"/>
        <v>208.66190348061525</v>
      </c>
      <c r="G407" s="45">
        <f t="shared" si="44"/>
        <v>365.15833109107672</v>
      </c>
      <c r="H407" s="46">
        <f t="shared" si="45"/>
        <v>8.0000000000000002E-3</v>
      </c>
      <c r="I407" s="46">
        <f t="shared" si="46"/>
        <v>0.99199999999999999</v>
      </c>
      <c r="J407" s="47">
        <f t="shared" si="47"/>
        <v>40644077157.607948</v>
      </c>
      <c r="K407" s="27"/>
      <c r="L407" s="27"/>
      <c r="M407" s="27"/>
      <c r="N407" s="27"/>
    </row>
    <row r="408" spans="2:14" x14ac:dyDescent="0.25">
      <c r="B408" s="9">
        <f t="shared" si="48"/>
        <v>389</v>
      </c>
      <c r="C408" s="42">
        <f>'Simulacion sistema (hoja4)'!BV399</f>
        <v>0.83298374718021984</v>
      </c>
      <c r="D408" s="42">
        <f>'Simulacion sistema (hoja4)'!BW399</f>
        <v>0.84707613937866788</v>
      </c>
      <c r="E408" s="44">
        <f t="shared" si="42"/>
        <v>111305804.71435696</v>
      </c>
      <c r="F408" s="45">
        <f t="shared" si="43"/>
        <v>208.66190348061525</v>
      </c>
      <c r="G408" s="45">
        <f t="shared" si="44"/>
        <v>365.15833109107672</v>
      </c>
      <c r="H408" s="46">
        <f t="shared" si="45"/>
        <v>8.0000000000000002E-3</v>
      </c>
      <c r="I408" s="46">
        <f t="shared" si="46"/>
        <v>0.99199999999999999</v>
      </c>
      <c r="J408" s="47">
        <f t="shared" si="47"/>
        <v>40644241890.243889</v>
      </c>
      <c r="K408" s="27"/>
      <c r="L408" s="27"/>
      <c r="M408" s="27"/>
      <c r="N408" s="27"/>
    </row>
    <row r="409" spans="2:14" x14ac:dyDescent="0.25">
      <c r="B409" s="9">
        <f t="shared" si="48"/>
        <v>390</v>
      </c>
      <c r="C409" s="42">
        <f>'Simulacion sistema (hoja4)'!BV400</f>
        <v>0.80021502760946006</v>
      </c>
      <c r="D409" s="42">
        <f>'Simulacion sistema (hoja4)'!BW400</f>
        <v>0.83726122505782974</v>
      </c>
      <c r="E409" s="44">
        <f t="shared" si="42"/>
        <v>110016124.97259884</v>
      </c>
      <c r="F409" s="45">
        <f t="shared" si="43"/>
        <v>208.66190348061525</v>
      </c>
      <c r="G409" s="45">
        <f t="shared" si="44"/>
        <v>365.15833109107672</v>
      </c>
      <c r="H409" s="46">
        <f t="shared" si="45"/>
        <v>8.0000000000000002E-3</v>
      </c>
      <c r="I409" s="46">
        <f t="shared" si="46"/>
        <v>0.99199999999999999</v>
      </c>
      <c r="J409" s="47">
        <f t="shared" si="47"/>
        <v>40173304588.101517</v>
      </c>
      <c r="K409" s="27"/>
      <c r="L409" s="27"/>
      <c r="M409" s="27"/>
      <c r="N409" s="27"/>
    </row>
    <row r="410" spans="2:14" x14ac:dyDescent="0.25">
      <c r="B410" s="9">
        <f t="shared" si="48"/>
        <v>391</v>
      </c>
      <c r="C410" s="42">
        <f>'Simulacion sistema (hoja4)'!BV401</f>
        <v>0.82348438251960121</v>
      </c>
      <c r="D410" s="42">
        <f>'Simulacion sistema (hoja4)'!BW401</f>
        <v>0.85607598847973787</v>
      </c>
      <c r="E410" s="44">
        <f t="shared" si="42"/>
        <v>112488384.88623756</v>
      </c>
      <c r="F410" s="45">
        <f t="shared" si="43"/>
        <v>208.66190348061525</v>
      </c>
      <c r="G410" s="45">
        <f t="shared" si="44"/>
        <v>365.15833109107672</v>
      </c>
      <c r="H410" s="46">
        <f t="shared" si="45"/>
        <v>8.0000000000000002E-3</v>
      </c>
      <c r="I410" s="46">
        <f t="shared" si="46"/>
        <v>0.99199999999999999</v>
      </c>
      <c r="J410" s="47">
        <f t="shared" si="47"/>
        <v>41076070892.189209</v>
      </c>
      <c r="K410" s="27"/>
      <c r="L410" s="27"/>
      <c r="M410" s="27"/>
      <c r="N410" s="27"/>
    </row>
    <row r="411" spans="2:14" x14ac:dyDescent="0.25">
      <c r="B411" s="9">
        <f t="shared" si="48"/>
        <v>392</v>
      </c>
      <c r="C411" s="42">
        <f>'Simulacion sistema (hoja4)'!BV402</f>
        <v>0.83144556813913362</v>
      </c>
      <c r="D411" s="42">
        <f>'Simulacion sistema (hoja4)'!BW402</f>
        <v>0.85115245759233393</v>
      </c>
      <c r="E411" s="44">
        <f t="shared" si="42"/>
        <v>111841432.92763267</v>
      </c>
      <c r="F411" s="45">
        <f t="shared" si="43"/>
        <v>208.66190348061525</v>
      </c>
      <c r="G411" s="45">
        <f t="shared" si="44"/>
        <v>365.15833109107672</v>
      </c>
      <c r="H411" s="46">
        <f t="shared" si="45"/>
        <v>8.0000000000000002E-3</v>
      </c>
      <c r="I411" s="46">
        <f t="shared" si="46"/>
        <v>0.99199999999999999</v>
      </c>
      <c r="J411" s="47">
        <f t="shared" si="47"/>
        <v>40839830994.688942</v>
      </c>
      <c r="K411" s="27"/>
      <c r="L411" s="27"/>
      <c r="M411" s="27"/>
      <c r="N411" s="27"/>
    </row>
    <row r="412" spans="2:14" x14ac:dyDescent="0.25">
      <c r="B412" s="9">
        <f t="shared" si="48"/>
        <v>393</v>
      </c>
      <c r="C412" s="42">
        <f>'Simulacion sistema (hoja4)'!BV403</f>
        <v>0.81625140044960132</v>
      </c>
      <c r="D412" s="42">
        <f>'Simulacion sistema (hoja4)'!BW403</f>
        <v>0.85043181726022754</v>
      </c>
      <c r="E412" s="44">
        <f t="shared" si="42"/>
        <v>111746740.78799389</v>
      </c>
      <c r="F412" s="45">
        <f t="shared" si="43"/>
        <v>208.66190348061525</v>
      </c>
      <c r="G412" s="45">
        <f t="shared" si="44"/>
        <v>365.15833109107672</v>
      </c>
      <c r="H412" s="46">
        <f t="shared" si="45"/>
        <v>8.0000000000000002E-3</v>
      </c>
      <c r="I412" s="46">
        <f t="shared" si="46"/>
        <v>0.99199999999999999</v>
      </c>
      <c r="J412" s="47">
        <f t="shared" si="47"/>
        <v>40805253371.011002</v>
      </c>
      <c r="K412" s="27"/>
      <c r="L412" s="27"/>
      <c r="M412" s="27"/>
      <c r="N412" s="27"/>
    </row>
    <row r="413" spans="2:14" x14ac:dyDescent="0.25">
      <c r="B413" s="9">
        <f t="shared" si="48"/>
        <v>394</v>
      </c>
      <c r="C413" s="42">
        <f>'Simulacion sistema (hoja4)'!BV404</f>
        <v>0.82656919366972093</v>
      </c>
      <c r="D413" s="42">
        <f>'Simulacion sistema (hoja4)'!BW404</f>
        <v>0.84751607613804036</v>
      </c>
      <c r="E413" s="44">
        <f t="shared" si="42"/>
        <v>111363612.4045385</v>
      </c>
      <c r="F413" s="45">
        <f t="shared" si="43"/>
        <v>208.66190348061525</v>
      </c>
      <c r="G413" s="45">
        <f t="shared" si="44"/>
        <v>365.15833109107672</v>
      </c>
      <c r="H413" s="46">
        <f t="shared" si="45"/>
        <v>8.0000000000000002E-3</v>
      </c>
      <c r="I413" s="46">
        <f t="shared" si="46"/>
        <v>0.99199999999999999</v>
      </c>
      <c r="J413" s="47">
        <f t="shared" si="47"/>
        <v>40665350849.91481</v>
      </c>
      <c r="K413" s="27"/>
      <c r="L413" s="27"/>
      <c r="M413" s="27"/>
      <c r="N413" s="27"/>
    </row>
    <row r="414" spans="2:14" x14ac:dyDescent="0.25">
      <c r="B414" s="9">
        <f t="shared" si="48"/>
        <v>395</v>
      </c>
      <c r="C414" s="42">
        <f>'Simulacion sistema (hoja4)'!BV405</f>
        <v>0.82453535887123541</v>
      </c>
      <c r="D414" s="42">
        <f>'Simulacion sistema (hoja4)'!BW405</f>
        <v>0.84790268021440163</v>
      </c>
      <c r="E414" s="44">
        <f t="shared" si="42"/>
        <v>111414412.18017237</v>
      </c>
      <c r="F414" s="45">
        <f t="shared" si="43"/>
        <v>208.66190348061525</v>
      </c>
      <c r="G414" s="45">
        <f t="shared" si="44"/>
        <v>365.15833109107672</v>
      </c>
      <c r="H414" s="46">
        <f t="shared" si="45"/>
        <v>8.0000000000000002E-3</v>
      </c>
      <c r="I414" s="46">
        <f t="shared" si="46"/>
        <v>0.99199999999999999</v>
      </c>
      <c r="J414" s="47">
        <f t="shared" si="47"/>
        <v>40683900811.20507</v>
      </c>
      <c r="K414" s="27"/>
      <c r="L414" s="27"/>
      <c r="M414" s="27"/>
      <c r="N414" s="27"/>
    </row>
    <row r="415" spans="2:14" x14ac:dyDescent="0.25">
      <c r="B415" s="9">
        <f t="shared" si="48"/>
        <v>396</v>
      </c>
      <c r="C415" s="42">
        <f>'Simulacion sistema (hoja4)'!BV406</f>
        <v>0.83098234530418713</v>
      </c>
      <c r="D415" s="42">
        <f>'Simulacion sistema (hoja4)'!BW406</f>
        <v>0.8521565038166985</v>
      </c>
      <c r="E415" s="44">
        <f t="shared" si="42"/>
        <v>111973364.60151419</v>
      </c>
      <c r="F415" s="45">
        <f t="shared" si="43"/>
        <v>208.66190348061525</v>
      </c>
      <c r="G415" s="45">
        <f t="shared" si="44"/>
        <v>365.15833109107672</v>
      </c>
      <c r="H415" s="46">
        <f t="shared" si="45"/>
        <v>8.0000000000000002E-3</v>
      </c>
      <c r="I415" s="46">
        <f t="shared" si="46"/>
        <v>0.99199999999999999</v>
      </c>
      <c r="J415" s="47">
        <f t="shared" si="47"/>
        <v>40888006944.541565</v>
      </c>
      <c r="K415" s="27"/>
      <c r="L415" s="27"/>
      <c r="M415" s="27"/>
      <c r="N415" s="27"/>
    </row>
    <row r="416" spans="2:14" x14ac:dyDescent="0.25">
      <c r="B416" s="9">
        <f t="shared" si="48"/>
        <v>397</v>
      </c>
      <c r="C416" s="42">
        <f>'Simulacion sistema (hoja4)'!BV407</f>
        <v>0.82993954267015713</v>
      </c>
      <c r="D416" s="42">
        <f>'Simulacion sistema (hoja4)'!BW407</f>
        <v>0.84591624643553753</v>
      </c>
      <c r="E416" s="44">
        <f t="shared" si="42"/>
        <v>111153394.78162964</v>
      </c>
      <c r="F416" s="45">
        <f t="shared" si="43"/>
        <v>208.66190348061525</v>
      </c>
      <c r="G416" s="45">
        <f t="shared" si="44"/>
        <v>365.15833109107672</v>
      </c>
      <c r="H416" s="46">
        <f t="shared" si="45"/>
        <v>8.0000000000000002E-3</v>
      </c>
      <c r="I416" s="46">
        <f t="shared" si="46"/>
        <v>0.99199999999999999</v>
      </c>
      <c r="J416" s="47">
        <f t="shared" si="47"/>
        <v>40588588133.567474</v>
      </c>
      <c r="K416" s="27"/>
      <c r="L416" s="27"/>
      <c r="M416" s="27"/>
      <c r="N416" s="27"/>
    </row>
    <row r="417" spans="2:14" x14ac:dyDescent="0.25">
      <c r="B417" s="9">
        <f t="shared" si="48"/>
        <v>398</v>
      </c>
      <c r="C417" s="42">
        <f>'Simulacion sistema (hoja4)'!BV408</f>
        <v>0.80395265358604406</v>
      </c>
      <c r="D417" s="42">
        <f>'Simulacion sistema (hoja4)'!BW408</f>
        <v>0.83984991993629976</v>
      </c>
      <c r="E417" s="44">
        <f t="shared" si="42"/>
        <v>110356279.4796298</v>
      </c>
      <c r="F417" s="45">
        <f t="shared" si="43"/>
        <v>208.66190348061525</v>
      </c>
      <c r="G417" s="45">
        <f t="shared" si="44"/>
        <v>365.15833109107672</v>
      </c>
      <c r="H417" s="46">
        <f t="shared" si="45"/>
        <v>8.0000000000000002E-3</v>
      </c>
      <c r="I417" s="46">
        <f t="shared" si="46"/>
        <v>0.99199999999999999</v>
      </c>
      <c r="J417" s="47">
        <f t="shared" si="47"/>
        <v>40297514840.202057</v>
      </c>
      <c r="K417" s="27"/>
      <c r="L417" s="27"/>
      <c r="M417" s="27"/>
      <c r="N417" s="27"/>
    </row>
    <row r="418" spans="2:14" x14ac:dyDescent="0.25">
      <c r="B418" s="9">
        <f t="shared" si="48"/>
        <v>399</v>
      </c>
      <c r="C418" s="42">
        <f>'Simulacion sistema (hoja4)'!BV409</f>
        <v>0.81958814604784158</v>
      </c>
      <c r="D418" s="42">
        <f>'Simulacion sistema (hoja4)'!BW409</f>
        <v>0.84537948747782476</v>
      </c>
      <c r="E418" s="44">
        <f t="shared" si="42"/>
        <v>111082864.65458618</v>
      </c>
      <c r="F418" s="45">
        <f t="shared" si="43"/>
        <v>208.66190348061525</v>
      </c>
      <c r="G418" s="45">
        <f t="shared" si="44"/>
        <v>365.15833109107672</v>
      </c>
      <c r="H418" s="46">
        <f t="shared" si="45"/>
        <v>8.0000000000000002E-3</v>
      </c>
      <c r="I418" s="46">
        <f t="shared" si="46"/>
        <v>0.99199999999999999</v>
      </c>
      <c r="J418" s="47">
        <f t="shared" si="47"/>
        <v>40562833470.084641</v>
      </c>
      <c r="K418" s="27"/>
      <c r="L418" s="27"/>
      <c r="M418" s="27"/>
      <c r="N418" s="27"/>
    </row>
    <row r="419" spans="2:14" x14ac:dyDescent="0.25">
      <c r="B419" s="9">
        <f t="shared" si="48"/>
        <v>400</v>
      </c>
      <c r="C419" s="42">
        <f>'Simulacion sistema (hoja4)'!BV410</f>
        <v>0.83143243525582444</v>
      </c>
      <c r="D419" s="42">
        <f>'Simulacion sistema (hoja4)'!BW410</f>
        <v>0.85188379345320653</v>
      </c>
      <c r="E419" s="44">
        <f t="shared" si="42"/>
        <v>111937530.45975134</v>
      </c>
      <c r="F419" s="45">
        <f t="shared" si="43"/>
        <v>208.66190348061525</v>
      </c>
      <c r="G419" s="45">
        <f t="shared" si="44"/>
        <v>365.15833109107672</v>
      </c>
      <c r="H419" s="46">
        <f t="shared" si="45"/>
        <v>8.0000000000000002E-3</v>
      </c>
      <c r="I419" s="46">
        <f t="shared" si="46"/>
        <v>0.99199999999999999</v>
      </c>
      <c r="J419" s="47">
        <f t="shared" si="47"/>
        <v>40874921809.139366</v>
      </c>
      <c r="K419" s="27"/>
      <c r="L419" s="27"/>
      <c r="M419" s="27"/>
      <c r="N419" s="27"/>
    </row>
    <row r="420" spans="2:14" x14ac:dyDescent="0.25">
      <c r="B420" s="9">
        <f t="shared" si="48"/>
        <v>401</v>
      </c>
      <c r="C420" s="42">
        <f>'Simulacion sistema (hoja4)'!BV411</f>
        <v>0.79548113432165046</v>
      </c>
      <c r="D420" s="42">
        <f>'Simulacion sistema (hoja4)'!BW411</f>
        <v>0.84651917107889152</v>
      </c>
      <c r="E420" s="44">
        <f t="shared" si="42"/>
        <v>111232619.07976635</v>
      </c>
      <c r="F420" s="45">
        <f t="shared" si="43"/>
        <v>208.66190348061525</v>
      </c>
      <c r="G420" s="45">
        <f t="shared" si="44"/>
        <v>365.15833109107672</v>
      </c>
      <c r="H420" s="46">
        <f t="shared" si="45"/>
        <v>8.0000000000000002E-3</v>
      </c>
      <c r="I420" s="46">
        <f t="shared" si="46"/>
        <v>0.99199999999999999</v>
      </c>
      <c r="J420" s="47">
        <f t="shared" si="47"/>
        <v>40617517546.056938</v>
      </c>
      <c r="K420" s="27"/>
      <c r="L420" s="27"/>
      <c r="M420" s="27"/>
      <c r="N420" s="27"/>
    </row>
    <row r="421" spans="2:14" x14ac:dyDescent="0.25">
      <c r="B421" s="9">
        <f t="shared" si="48"/>
        <v>402</v>
      </c>
      <c r="C421" s="42">
        <f>'Simulacion sistema (hoja4)'!BV412</f>
        <v>0.83276406522282898</v>
      </c>
      <c r="D421" s="42">
        <f>'Simulacion sistema (hoja4)'!BW412</f>
        <v>0.84781810739028518</v>
      </c>
      <c r="E421" s="44">
        <f t="shared" si="42"/>
        <v>111403299.31108347</v>
      </c>
      <c r="F421" s="45">
        <f t="shared" si="43"/>
        <v>208.66190348061525</v>
      </c>
      <c r="G421" s="45">
        <f t="shared" si="44"/>
        <v>365.15833109107672</v>
      </c>
      <c r="H421" s="46">
        <f t="shared" si="45"/>
        <v>8.0000000000000002E-3</v>
      </c>
      <c r="I421" s="46">
        <f t="shared" si="46"/>
        <v>0.99199999999999999</v>
      </c>
      <c r="J421" s="47">
        <f t="shared" si="47"/>
        <v>40679842854.474937</v>
      </c>
      <c r="K421" s="27"/>
      <c r="L421" s="27"/>
      <c r="M421" s="27"/>
      <c r="N421" s="27"/>
    </row>
    <row r="422" spans="2:14" x14ac:dyDescent="0.25">
      <c r="B422" s="9">
        <f t="shared" si="48"/>
        <v>403</v>
      </c>
      <c r="C422" s="42">
        <f>'Simulacion sistema (hoja4)'!BV413</f>
        <v>0.81683371004955807</v>
      </c>
      <c r="D422" s="42">
        <f>'Simulacion sistema (hoja4)'!BW413</f>
        <v>0.84177480820105477</v>
      </c>
      <c r="E422" s="44">
        <f t="shared" si="42"/>
        <v>110609209.79761858</v>
      </c>
      <c r="F422" s="45">
        <f t="shared" si="43"/>
        <v>208.66190348061525</v>
      </c>
      <c r="G422" s="45">
        <f t="shared" si="44"/>
        <v>365.15833109107672</v>
      </c>
      <c r="H422" s="46">
        <f t="shared" si="45"/>
        <v>8.0000000000000002E-3</v>
      </c>
      <c r="I422" s="46">
        <f t="shared" si="46"/>
        <v>0.99199999999999999</v>
      </c>
      <c r="J422" s="47">
        <f t="shared" si="47"/>
        <v>40389874453.001175</v>
      </c>
      <c r="K422" s="27"/>
      <c r="L422" s="27"/>
      <c r="M422" s="27"/>
      <c r="N422" s="27"/>
    </row>
    <row r="423" spans="2:14" x14ac:dyDescent="0.25">
      <c r="B423" s="9">
        <f t="shared" si="48"/>
        <v>404</v>
      </c>
      <c r="C423" s="42">
        <f>'Simulacion sistema (hoja4)'!BV414</f>
        <v>0.82678434619868135</v>
      </c>
      <c r="D423" s="42">
        <f>'Simulacion sistema (hoja4)'!BW414</f>
        <v>0.84631174580663526</v>
      </c>
      <c r="E423" s="44">
        <f t="shared" si="42"/>
        <v>111205363.39899187</v>
      </c>
      <c r="F423" s="45">
        <f t="shared" si="43"/>
        <v>208.66190348061525</v>
      </c>
      <c r="G423" s="45">
        <f t="shared" si="44"/>
        <v>365.15833109107672</v>
      </c>
      <c r="H423" s="46">
        <f t="shared" si="45"/>
        <v>8.0000000000000002E-3</v>
      </c>
      <c r="I423" s="46">
        <f t="shared" si="46"/>
        <v>0.99199999999999999</v>
      </c>
      <c r="J423" s="47">
        <f t="shared" si="47"/>
        <v>40607564907.15258</v>
      </c>
      <c r="K423" s="27"/>
      <c r="L423" s="27"/>
      <c r="M423" s="27"/>
      <c r="N423" s="27"/>
    </row>
    <row r="424" spans="2:14" x14ac:dyDescent="0.25">
      <c r="B424" s="9">
        <f t="shared" si="48"/>
        <v>405</v>
      </c>
      <c r="C424" s="42">
        <f>'Simulacion sistema (hoja4)'!BV415</f>
        <v>0.83849502981058921</v>
      </c>
      <c r="D424" s="42">
        <f>'Simulacion sistema (hoja4)'!BW415</f>
        <v>0.85542642130367164</v>
      </c>
      <c r="E424" s="44">
        <f t="shared" si="42"/>
        <v>112403031.75930245</v>
      </c>
      <c r="F424" s="45">
        <f t="shared" si="43"/>
        <v>208.66190348061525</v>
      </c>
      <c r="G424" s="45">
        <f t="shared" si="44"/>
        <v>365.15833109107672</v>
      </c>
      <c r="H424" s="46">
        <f t="shared" si="45"/>
        <v>8.0000000000000002E-3</v>
      </c>
      <c r="I424" s="46">
        <f t="shared" si="46"/>
        <v>0.99199999999999999</v>
      </c>
      <c r="J424" s="47">
        <f t="shared" si="47"/>
        <v>41044903486.804176</v>
      </c>
      <c r="K424" s="27"/>
      <c r="L424" s="27"/>
      <c r="M424" s="27"/>
      <c r="N424" s="27"/>
    </row>
    <row r="425" spans="2:14" x14ac:dyDescent="0.25">
      <c r="B425" s="9">
        <f t="shared" si="48"/>
        <v>406</v>
      </c>
      <c r="C425" s="42">
        <f>'Simulacion sistema (hoja4)'!BV416</f>
        <v>0.8332011238004231</v>
      </c>
      <c r="D425" s="42">
        <f>'Simulacion sistema (hoja4)'!BW416</f>
        <v>0.84735255040851509</v>
      </c>
      <c r="E425" s="44">
        <f t="shared" si="42"/>
        <v>111342125.12367888</v>
      </c>
      <c r="F425" s="45">
        <f t="shared" si="43"/>
        <v>208.66190348061525</v>
      </c>
      <c r="G425" s="45">
        <f t="shared" si="44"/>
        <v>365.15833109107672</v>
      </c>
      <c r="H425" s="46">
        <f t="shared" si="45"/>
        <v>8.0000000000000002E-3</v>
      </c>
      <c r="I425" s="46">
        <f t="shared" si="46"/>
        <v>0.99199999999999999</v>
      </c>
      <c r="J425" s="47">
        <f t="shared" si="47"/>
        <v>40657504590.296425</v>
      </c>
      <c r="K425" s="27"/>
      <c r="L425" s="27"/>
      <c r="M425" s="27"/>
      <c r="N425" s="27"/>
    </row>
    <row r="426" spans="2:14" x14ac:dyDescent="0.25">
      <c r="B426" s="9">
        <f t="shared" si="48"/>
        <v>407</v>
      </c>
      <c r="C426" s="42">
        <f>'Simulacion sistema (hoja4)'!BV417</f>
        <v>0.81026091129269273</v>
      </c>
      <c r="D426" s="42">
        <f>'Simulacion sistema (hoja4)'!BW417</f>
        <v>0.84143903635326911</v>
      </c>
      <c r="E426" s="44">
        <f t="shared" si="42"/>
        <v>110565089.37681955</v>
      </c>
      <c r="F426" s="45">
        <f t="shared" si="43"/>
        <v>208.66190348061525</v>
      </c>
      <c r="G426" s="45">
        <f t="shared" si="44"/>
        <v>365.15833109107672</v>
      </c>
      <c r="H426" s="46">
        <f t="shared" si="45"/>
        <v>8.0000000000000002E-3</v>
      </c>
      <c r="I426" s="46">
        <f t="shared" si="46"/>
        <v>0.99199999999999999</v>
      </c>
      <c r="J426" s="47">
        <f t="shared" si="47"/>
        <v>40373763513.775162</v>
      </c>
      <c r="K426" s="27"/>
      <c r="L426" s="27"/>
      <c r="M426" s="27"/>
      <c r="N426" s="27"/>
    </row>
    <row r="427" spans="2:14" x14ac:dyDescent="0.25">
      <c r="B427" s="9">
        <f t="shared" si="48"/>
        <v>408</v>
      </c>
      <c r="C427" s="42">
        <f>'Simulacion sistema (hoja4)'!BV418</f>
        <v>0.83030994760571863</v>
      </c>
      <c r="D427" s="42">
        <f>'Simulacion sistema (hoja4)'!BW418</f>
        <v>0.84305787240073571</v>
      </c>
      <c r="E427" s="44">
        <f t="shared" si="42"/>
        <v>110777804.43345667</v>
      </c>
      <c r="F427" s="45">
        <f t="shared" si="43"/>
        <v>208.66190348061525</v>
      </c>
      <c r="G427" s="45">
        <f t="shared" si="44"/>
        <v>365.15833109107672</v>
      </c>
      <c r="H427" s="46">
        <f t="shared" si="45"/>
        <v>8.0000000000000002E-3</v>
      </c>
      <c r="I427" s="46">
        <f t="shared" si="46"/>
        <v>0.99199999999999999</v>
      </c>
      <c r="J427" s="47">
        <f t="shared" si="47"/>
        <v>40451438188.854721</v>
      </c>
      <c r="K427" s="27"/>
      <c r="L427" s="27"/>
      <c r="M427" s="27"/>
      <c r="N427" s="27"/>
    </row>
    <row r="428" spans="2:14" x14ac:dyDescent="0.25">
      <c r="B428" s="9">
        <f t="shared" si="48"/>
        <v>409</v>
      </c>
      <c r="C428" s="42">
        <f>'Simulacion sistema (hoja4)'!BV419</f>
        <v>0.8054777068663429</v>
      </c>
      <c r="D428" s="42">
        <f>'Simulacion sistema (hoja4)'!BW419</f>
        <v>0.84162529661975638</v>
      </c>
      <c r="E428" s="44">
        <f t="shared" si="42"/>
        <v>110589563.97583599</v>
      </c>
      <c r="F428" s="45">
        <f t="shared" si="43"/>
        <v>208.66190348061525</v>
      </c>
      <c r="G428" s="45">
        <f t="shared" si="44"/>
        <v>365.15833109107672</v>
      </c>
      <c r="H428" s="46">
        <f t="shared" si="45"/>
        <v>8.0000000000000002E-3</v>
      </c>
      <c r="I428" s="46">
        <f t="shared" si="46"/>
        <v>0.99199999999999999</v>
      </c>
      <c r="J428" s="47">
        <f t="shared" si="47"/>
        <v>40382700617.506134</v>
      </c>
      <c r="K428" s="27"/>
      <c r="L428" s="27"/>
      <c r="M428" s="27"/>
      <c r="N428" s="27"/>
    </row>
    <row r="429" spans="2:14" x14ac:dyDescent="0.25">
      <c r="B429" s="9">
        <f t="shared" si="48"/>
        <v>410</v>
      </c>
      <c r="C429" s="42">
        <f>'Simulacion sistema (hoja4)'!BV420</f>
        <v>0.81275146200544701</v>
      </c>
      <c r="D429" s="42">
        <f>'Simulacion sistema (hoja4)'!BW420</f>
        <v>0.84460079419128531</v>
      </c>
      <c r="E429" s="44">
        <f t="shared" si="42"/>
        <v>110980544.3567349</v>
      </c>
      <c r="F429" s="45">
        <f t="shared" si="43"/>
        <v>208.66190348061525</v>
      </c>
      <c r="G429" s="45">
        <f t="shared" si="44"/>
        <v>365.15833109107672</v>
      </c>
      <c r="H429" s="46">
        <f t="shared" si="45"/>
        <v>8.0000000000000002E-3</v>
      </c>
      <c r="I429" s="46">
        <f t="shared" si="46"/>
        <v>0.99199999999999999</v>
      </c>
      <c r="J429" s="47">
        <f t="shared" si="47"/>
        <v>40525470360.884529</v>
      </c>
      <c r="K429" s="27"/>
      <c r="L429" s="27"/>
      <c r="M429" s="27"/>
      <c r="N429" s="27"/>
    </row>
    <row r="430" spans="2:14" x14ac:dyDescent="0.25">
      <c r="B430" s="9">
        <f t="shared" si="48"/>
        <v>411</v>
      </c>
      <c r="C430" s="42">
        <f>'Simulacion sistema (hoja4)'!BV421</f>
        <v>0.83763994446584644</v>
      </c>
      <c r="D430" s="42">
        <f>'Simulacion sistema (hoja4)'!BW421</f>
        <v>0.84734930957959298</v>
      </c>
      <c r="E430" s="44">
        <f t="shared" si="42"/>
        <v>111341699.27875851</v>
      </c>
      <c r="F430" s="45">
        <f t="shared" si="43"/>
        <v>208.66190348061525</v>
      </c>
      <c r="G430" s="45">
        <f t="shared" si="44"/>
        <v>365.15833109107672</v>
      </c>
      <c r="H430" s="46">
        <f t="shared" si="45"/>
        <v>8.0000000000000002E-3</v>
      </c>
      <c r="I430" s="46">
        <f t="shared" si="46"/>
        <v>0.99199999999999999</v>
      </c>
      <c r="J430" s="47">
        <f t="shared" si="47"/>
        <v>40657349089.475998</v>
      </c>
      <c r="K430" s="27"/>
      <c r="L430" s="27"/>
      <c r="M430" s="27"/>
      <c r="N430" s="27"/>
    </row>
    <row r="431" spans="2:14" x14ac:dyDescent="0.25">
      <c r="B431" s="9">
        <f t="shared" si="48"/>
        <v>412</v>
      </c>
      <c r="C431" s="42">
        <f>'Simulacion sistema (hoja4)'!BV422</f>
        <v>0.79642997773583069</v>
      </c>
      <c r="D431" s="42">
        <f>'Simulacion sistema (hoja4)'!BW422</f>
        <v>0.83977194524220833</v>
      </c>
      <c r="E431" s="44">
        <f t="shared" si="42"/>
        <v>110346033.60482617</v>
      </c>
      <c r="F431" s="45">
        <f t="shared" si="43"/>
        <v>208.66190348061525</v>
      </c>
      <c r="G431" s="45">
        <f t="shared" si="44"/>
        <v>365.15833109107672</v>
      </c>
      <c r="H431" s="46">
        <f t="shared" si="45"/>
        <v>8.0000000000000002E-3</v>
      </c>
      <c r="I431" s="46">
        <f t="shared" si="46"/>
        <v>0.99199999999999999</v>
      </c>
      <c r="J431" s="47">
        <f t="shared" si="47"/>
        <v>40293773473.658188</v>
      </c>
      <c r="K431" s="27"/>
      <c r="L431" s="27"/>
      <c r="M431" s="27"/>
      <c r="N431" s="27"/>
    </row>
    <row r="432" spans="2:14" x14ac:dyDescent="0.25">
      <c r="B432" s="9">
        <f t="shared" si="48"/>
        <v>413</v>
      </c>
      <c r="C432" s="42">
        <f>'Simulacion sistema (hoja4)'!BV423</f>
        <v>0.8158263673895676</v>
      </c>
      <c r="D432" s="42">
        <f>'Simulacion sistema (hoja4)'!BW423</f>
        <v>0.84808409188786471</v>
      </c>
      <c r="E432" s="44">
        <f t="shared" si="42"/>
        <v>111438249.67406543</v>
      </c>
      <c r="F432" s="45">
        <f t="shared" si="43"/>
        <v>208.66190348061525</v>
      </c>
      <c r="G432" s="45">
        <f t="shared" si="44"/>
        <v>365.15833109107672</v>
      </c>
      <c r="H432" s="46">
        <f t="shared" si="45"/>
        <v>8.0000000000000002E-3</v>
      </c>
      <c r="I432" s="46">
        <f t="shared" si="46"/>
        <v>0.99199999999999999</v>
      </c>
      <c r="J432" s="47">
        <f t="shared" si="47"/>
        <v>40692605270.692451</v>
      </c>
      <c r="K432" s="27"/>
      <c r="L432" s="27"/>
      <c r="M432" s="27"/>
      <c r="N432" s="27"/>
    </row>
    <row r="433" spans="2:14" x14ac:dyDescent="0.25">
      <c r="B433" s="9">
        <f t="shared" si="48"/>
        <v>414</v>
      </c>
      <c r="C433" s="42">
        <f>'Simulacion sistema (hoja4)'!BV424</f>
        <v>0.82694541155197909</v>
      </c>
      <c r="D433" s="42">
        <f>'Simulacion sistema (hoja4)'!BW424</f>
        <v>0.85193326577487782</v>
      </c>
      <c r="E433" s="44">
        <f t="shared" si="42"/>
        <v>111944031.12281895</v>
      </c>
      <c r="F433" s="45">
        <f t="shared" si="43"/>
        <v>208.66190348061525</v>
      </c>
      <c r="G433" s="45">
        <f t="shared" si="44"/>
        <v>365.15833109107672</v>
      </c>
      <c r="H433" s="46">
        <f t="shared" si="45"/>
        <v>8.0000000000000002E-3</v>
      </c>
      <c r="I433" s="46">
        <f t="shared" si="46"/>
        <v>0.99199999999999999</v>
      </c>
      <c r="J433" s="47">
        <f t="shared" si="47"/>
        <v>40877295580.416115</v>
      </c>
      <c r="K433" s="27"/>
      <c r="L433" s="27"/>
      <c r="M433" s="27"/>
      <c r="N433" s="27"/>
    </row>
    <row r="434" spans="2:14" x14ac:dyDescent="0.25">
      <c r="B434" s="9">
        <f t="shared" si="48"/>
        <v>415</v>
      </c>
      <c r="C434" s="42">
        <f>'Simulacion sistema (hoja4)'!BV425</f>
        <v>0.82662624626270909</v>
      </c>
      <c r="D434" s="42">
        <f>'Simulacion sistema (hoja4)'!BW425</f>
        <v>0.84377422452947348</v>
      </c>
      <c r="E434" s="44">
        <f t="shared" si="42"/>
        <v>110871933.10317281</v>
      </c>
      <c r="F434" s="45">
        <f t="shared" si="43"/>
        <v>208.66190348061525</v>
      </c>
      <c r="G434" s="45">
        <f t="shared" si="44"/>
        <v>365.15833109107672</v>
      </c>
      <c r="H434" s="46">
        <f t="shared" si="45"/>
        <v>8.0000000000000002E-3</v>
      </c>
      <c r="I434" s="46">
        <f t="shared" si="46"/>
        <v>0.99199999999999999</v>
      </c>
      <c r="J434" s="47">
        <f t="shared" si="47"/>
        <v>40485810056.796089</v>
      </c>
      <c r="K434" s="27"/>
      <c r="L434" s="27"/>
      <c r="M434" s="27"/>
      <c r="N434" s="27"/>
    </row>
    <row r="435" spans="2:14" x14ac:dyDescent="0.25">
      <c r="B435" s="9">
        <f t="shared" si="48"/>
        <v>416</v>
      </c>
      <c r="C435" s="42">
        <f>'Simulacion sistema (hoja4)'!BV426</f>
        <v>0.81797305114044216</v>
      </c>
      <c r="D435" s="42">
        <f>'Simulacion sistema (hoja4)'!BW426</f>
        <v>0.84545402551532201</v>
      </c>
      <c r="E435" s="44">
        <f t="shared" si="42"/>
        <v>111092658.95271333</v>
      </c>
      <c r="F435" s="45">
        <f t="shared" si="43"/>
        <v>208.66190348061525</v>
      </c>
      <c r="G435" s="45">
        <f t="shared" si="44"/>
        <v>365.15833109107672</v>
      </c>
      <c r="H435" s="46">
        <f t="shared" si="45"/>
        <v>8.0000000000000002E-3</v>
      </c>
      <c r="I435" s="46">
        <f t="shared" si="46"/>
        <v>0.99199999999999999</v>
      </c>
      <c r="J435" s="47">
        <f t="shared" si="47"/>
        <v>40566409939.64296</v>
      </c>
      <c r="K435" s="27"/>
      <c r="L435" s="27"/>
      <c r="M435" s="27"/>
      <c r="N435" s="27"/>
    </row>
    <row r="436" spans="2:14" x14ac:dyDescent="0.25">
      <c r="B436" s="9">
        <f t="shared" si="48"/>
        <v>417</v>
      </c>
      <c r="C436" s="42">
        <f>'Simulacion sistema (hoja4)'!BV427</f>
        <v>0.82502732854114957</v>
      </c>
      <c r="D436" s="42">
        <f>'Simulacion sistema (hoja4)'!BW427</f>
        <v>0.84777267051466587</v>
      </c>
      <c r="E436" s="44">
        <f t="shared" si="42"/>
        <v>111397328.9056271</v>
      </c>
      <c r="F436" s="45">
        <f t="shared" si="43"/>
        <v>208.66190348061525</v>
      </c>
      <c r="G436" s="45">
        <f t="shared" si="44"/>
        <v>365.15833109107672</v>
      </c>
      <c r="H436" s="46">
        <f t="shared" si="45"/>
        <v>8.0000000000000002E-3</v>
      </c>
      <c r="I436" s="46">
        <f t="shared" si="46"/>
        <v>0.99199999999999999</v>
      </c>
      <c r="J436" s="47">
        <f t="shared" si="47"/>
        <v>40677662711.182549</v>
      </c>
      <c r="K436" s="27"/>
      <c r="L436" s="27"/>
      <c r="M436" s="27"/>
      <c r="N436" s="27"/>
    </row>
    <row r="437" spans="2:14" x14ac:dyDescent="0.25">
      <c r="B437" s="9">
        <f t="shared" si="48"/>
        <v>418</v>
      </c>
      <c r="C437" s="42">
        <f>'Simulacion sistema (hoja4)'!BV428</f>
        <v>0.8220549763474182</v>
      </c>
      <c r="D437" s="42">
        <f>'Simulacion sistema (hoja4)'!BW428</f>
        <v>0.84667825185550472</v>
      </c>
      <c r="E437" s="44">
        <f t="shared" si="42"/>
        <v>111253522.29381333</v>
      </c>
      <c r="F437" s="45">
        <f t="shared" si="43"/>
        <v>208.66190348061525</v>
      </c>
      <c r="G437" s="45">
        <f t="shared" si="44"/>
        <v>365.15833109107672</v>
      </c>
      <c r="H437" s="46">
        <f t="shared" si="45"/>
        <v>8.0000000000000002E-3</v>
      </c>
      <c r="I437" s="46">
        <f t="shared" si="46"/>
        <v>0.99199999999999999</v>
      </c>
      <c r="J437" s="47">
        <f t="shared" si="47"/>
        <v>40625150528.812775</v>
      </c>
      <c r="K437" s="27"/>
      <c r="L437" s="27"/>
      <c r="M437" s="27"/>
      <c r="N437" s="27"/>
    </row>
    <row r="438" spans="2:14" x14ac:dyDescent="0.25">
      <c r="B438" s="9">
        <f t="shared" si="48"/>
        <v>419</v>
      </c>
      <c r="C438" s="42">
        <f>'Simulacion sistema (hoja4)'!BV429</f>
        <v>0.84020638623919186</v>
      </c>
      <c r="D438" s="42">
        <f>'Simulacion sistema (hoja4)'!BW429</f>
        <v>0.85963266342595468</v>
      </c>
      <c r="E438" s="44">
        <f t="shared" si="42"/>
        <v>112955731.97417045</v>
      </c>
      <c r="F438" s="45">
        <f t="shared" si="43"/>
        <v>208.66190348061525</v>
      </c>
      <c r="G438" s="45">
        <f t="shared" si="44"/>
        <v>365.15833109107672</v>
      </c>
      <c r="H438" s="46">
        <f t="shared" si="45"/>
        <v>8.0000000000000002E-3</v>
      </c>
      <c r="I438" s="46">
        <f t="shared" si="46"/>
        <v>0.99199999999999999</v>
      </c>
      <c r="J438" s="47">
        <f t="shared" si="47"/>
        <v>41246726574.859055</v>
      </c>
      <c r="K438" s="27"/>
      <c r="L438" s="27"/>
      <c r="M438" s="27"/>
      <c r="N438" s="27"/>
    </row>
    <row r="439" spans="2:14" x14ac:dyDescent="0.25">
      <c r="B439" s="9">
        <f t="shared" si="48"/>
        <v>420</v>
      </c>
      <c r="C439" s="42">
        <f>'Simulacion sistema (hoja4)'!BV430</f>
        <v>0.81599302064760626</v>
      </c>
      <c r="D439" s="42">
        <f>'Simulacion sistema (hoja4)'!BW430</f>
        <v>0.85054793677729923</v>
      </c>
      <c r="E439" s="44">
        <f t="shared" si="42"/>
        <v>111761998.89253713</v>
      </c>
      <c r="F439" s="45">
        <f t="shared" si="43"/>
        <v>208.66190348061525</v>
      </c>
      <c r="G439" s="45">
        <f t="shared" si="44"/>
        <v>365.15833109107672</v>
      </c>
      <c r="H439" s="46">
        <f t="shared" si="45"/>
        <v>8.0000000000000002E-3</v>
      </c>
      <c r="I439" s="46">
        <f t="shared" si="46"/>
        <v>0.99199999999999999</v>
      </c>
      <c r="J439" s="47">
        <f t="shared" si="47"/>
        <v>40810824995.001625</v>
      </c>
      <c r="K439" s="27"/>
      <c r="L439" s="27"/>
      <c r="M439" s="27"/>
      <c r="N439" s="27"/>
    </row>
    <row r="440" spans="2:14" x14ac:dyDescent="0.25">
      <c r="B440" s="9">
        <f t="shared" si="48"/>
        <v>421</v>
      </c>
      <c r="C440" s="42">
        <f>'Simulacion sistema (hoja4)'!BV431</f>
        <v>0.81459631446639014</v>
      </c>
      <c r="D440" s="42">
        <f>'Simulacion sistema (hoja4)'!BW431</f>
        <v>0.84066483818134652</v>
      </c>
      <c r="E440" s="44">
        <f t="shared" si="42"/>
        <v>110463359.73702894</v>
      </c>
      <c r="F440" s="45">
        <f t="shared" si="43"/>
        <v>208.66190348061525</v>
      </c>
      <c r="G440" s="45">
        <f t="shared" si="44"/>
        <v>365.15833109107672</v>
      </c>
      <c r="H440" s="46">
        <f t="shared" si="45"/>
        <v>8.0000000000000002E-3</v>
      </c>
      <c r="I440" s="46">
        <f t="shared" si="46"/>
        <v>0.99199999999999999</v>
      </c>
      <c r="J440" s="47">
        <f t="shared" si="47"/>
        <v>40336616088.286728</v>
      </c>
      <c r="K440" s="27"/>
      <c r="L440" s="27"/>
      <c r="M440" s="27"/>
      <c r="N440" s="27"/>
    </row>
    <row r="441" spans="2:14" x14ac:dyDescent="0.25">
      <c r="B441" s="9">
        <f t="shared" si="48"/>
        <v>422</v>
      </c>
      <c r="C441" s="42">
        <f>'Simulacion sistema (hoja4)'!BV432</f>
        <v>0.81919746044421204</v>
      </c>
      <c r="D441" s="42">
        <f>'Simulacion sistema (hoja4)'!BW432</f>
        <v>0.85355187653326059</v>
      </c>
      <c r="E441" s="44">
        <f t="shared" si="42"/>
        <v>112156716.57647043</v>
      </c>
      <c r="F441" s="45">
        <f t="shared" si="43"/>
        <v>208.66190348061525</v>
      </c>
      <c r="G441" s="45">
        <f t="shared" si="44"/>
        <v>365.15833109107672</v>
      </c>
      <c r="H441" s="46">
        <f t="shared" si="45"/>
        <v>8.0000000000000002E-3</v>
      </c>
      <c r="I441" s="46">
        <f t="shared" si="46"/>
        <v>0.99199999999999999</v>
      </c>
      <c r="J441" s="47">
        <f t="shared" si="47"/>
        <v>40954959445.718842</v>
      </c>
      <c r="K441" s="27"/>
      <c r="L441" s="27"/>
      <c r="M441" s="27"/>
      <c r="N441" s="27"/>
    </row>
    <row r="442" spans="2:14" x14ac:dyDescent="0.25">
      <c r="B442" s="9">
        <f t="shared" si="48"/>
        <v>423</v>
      </c>
      <c r="C442" s="42">
        <f>'Simulacion sistema (hoja4)'!BV433</f>
        <v>0.8175016089166659</v>
      </c>
      <c r="D442" s="42">
        <f>'Simulacion sistema (hoja4)'!BW433</f>
        <v>0.85207011792221043</v>
      </c>
      <c r="E442" s="44">
        <f t="shared" si="42"/>
        <v>111962013.49497846</v>
      </c>
      <c r="F442" s="45">
        <f t="shared" si="43"/>
        <v>208.66190348061525</v>
      </c>
      <c r="G442" s="45">
        <f t="shared" si="44"/>
        <v>365.15833109107672</v>
      </c>
      <c r="H442" s="46">
        <f t="shared" si="45"/>
        <v>8.0000000000000002E-3</v>
      </c>
      <c r="I442" s="46">
        <f t="shared" si="46"/>
        <v>0.99199999999999999</v>
      </c>
      <c r="J442" s="47">
        <f t="shared" si="47"/>
        <v>40883861993.422943</v>
      </c>
      <c r="K442" s="27"/>
      <c r="L442" s="27"/>
      <c r="M442" s="27"/>
      <c r="N442" s="27"/>
    </row>
    <row r="443" spans="2:14" x14ac:dyDescent="0.25">
      <c r="B443" s="9">
        <f t="shared" si="48"/>
        <v>424</v>
      </c>
      <c r="C443" s="42">
        <f>'Simulacion sistema (hoja4)'!BV434</f>
        <v>0.80933814825030914</v>
      </c>
      <c r="D443" s="42">
        <f>'Simulacion sistema (hoja4)'!BW434</f>
        <v>0.8510079778872276</v>
      </c>
      <c r="E443" s="44">
        <f t="shared" si="42"/>
        <v>111822448.29438171</v>
      </c>
      <c r="F443" s="45">
        <f t="shared" si="43"/>
        <v>208.66190348061525</v>
      </c>
      <c r="G443" s="45">
        <f t="shared" si="44"/>
        <v>365.15833109107672</v>
      </c>
      <c r="H443" s="46">
        <f t="shared" si="45"/>
        <v>8.0000000000000002E-3</v>
      </c>
      <c r="I443" s="46">
        <f t="shared" si="46"/>
        <v>0.99199999999999999</v>
      </c>
      <c r="J443" s="47">
        <f t="shared" si="47"/>
        <v>40832898597.694641</v>
      </c>
      <c r="K443" s="27"/>
      <c r="L443" s="27"/>
      <c r="M443" s="27"/>
      <c r="N443" s="27"/>
    </row>
    <row r="444" spans="2:14" x14ac:dyDescent="0.25">
      <c r="B444" s="9">
        <f t="shared" si="48"/>
        <v>425</v>
      </c>
      <c r="C444" s="42">
        <f>'Simulacion sistema (hoja4)'!BV435</f>
        <v>0.8175408443416301</v>
      </c>
      <c r="D444" s="42">
        <f>'Simulacion sistema (hoja4)'!BW435</f>
        <v>0.8462046487824223</v>
      </c>
      <c r="E444" s="44">
        <f t="shared" si="42"/>
        <v>111191290.85001029</v>
      </c>
      <c r="F444" s="45">
        <f t="shared" si="43"/>
        <v>208.66190348061525</v>
      </c>
      <c r="G444" s="45">
        <f t="shared" si="44"/>
        <v>365.15833109107672</v>
      </c>
      <c r="H444" s="46">
        <f t="shared" si="45"/>
        <v>8.0000000000000002E-3</v>
      </c>
      <c r="I444" s="46">
        <f t="shared" si="46"/>
        <v>0.99199999999999999</v>
      </c>
      <c r="J444" s="47">
        <f t="shared" si="47"/>
        <v>40602426198.652267</v>
      </c>
      <c r="K444" s="27"/>
      <c r="L444" s="27"/>
      <c r="M444" s="27"/>
      <c r="N444" s="27"/>
    </row>
    <row r="445" spans="2:14" x14ac:dyDescent="0.25">
      <c r="B445" s="9">
        <f t="shared" si="48"/>
        <v>426</v>
      </c>
      <c r="C445" s="42">
        <f>'Simulacion sistema (hoja4)'!BV436</f>
        <v>0.81935832410433107</v>
      </c>
      <c r="D445" s="42">
        <f>'Simulacion sistema (hoja4)'!BW436</f>
        <v>0.83789658594485172</v>
      </c>
      <c r="E445" s="44">
        <f t="shared" si="42"/>
        <v>110099611.39315352</v>
      </c>
      <c r="F445" s="45">
        <f t="shared" si="43"/>
        <v>208.66190348061525</v>
      </c>
      <c r="G445" s="45">
        <f t="shared" si="44"/>
        <v>365.15833109107672</v>
      </c>
      <c r="H445" s="46">
        <f t="shared" si="45"/>
        <v>8.0000000000000002E-3</v>
      </c>
      <c r="I445" s="46">
        <f t="shared" si="46"/>
        <v>0.99199999999999999</v>
      </c>
      <c r="J445" s="47">
        <f t="shared" si="47"/>
        <v>40203790350.100037</v>
      </c>
      <c r="K445" s="27"/>
      <c r="L445" s="27"/>
      <c r="M445" s="27"/>
      <c r="N445" s="27"/>
    </row>
    <row r="446" spans="2:14" x14ac:dyDescent="0.25">
      <c r="B446" s="9">
        <f t="shared" si="48"/>
        <v>427</v>
      </c>
      <c r="C446" s="42">
        <f>'Simulacion sistema (hoja4)'!BV437</f>
        <v>0.81421117125353981</v>
      </c>
      <c r="D446" s="42">
        <f>'Simulacion sistema (hoja4)'!BW437</f>
        <v>0.84569157911458925</v>
      </c>
      <c r="E446" s="44">
        <f t="shared" si="42"/>
        <v>111123873.49565703</v>
      </c>
      <c r="F446" s="45">
        <f t="shared" si="43"/>
        <v>208.66190348061525</v>
      </c>
      <c r="G446" s="45">
        <f t="shared" si="44"/>
        <v>365.15833109107672</v>
      </c>
      <c r="H446" s="46">
        <f t="shared" si="45"/>
        <v>8.0000000000000002E-3</v>
      </c>
      <c r="I446" s="46">
        <f t="shared" si="46"/>
        <v>0.99199999999999999</v>
      </c>
      <c r="J446" s="47">
        <f t="shared" si="47"/>
        <v>40577808190.050056</v>
      </c>
      <c r="K446" s="27"/>
      <c r="L446" s="27"/>
      <c r="M446" s="27"/>
      <c r="N446" s="27"/>
    </row>
    <row r="447" spans="2:14" x14ac:dyDescent="0.25">
      <c r="B447" s="9">
        <f t="shared" si="48"/>
        <v>428</v>
      </c>
      <c r="C447" s="42">
        <f>'Simulacion sistema (hoja4)'!BV438</f>
        <v>0.82777581818029233</v>
      </c>
      <c r="D447" s="42">
        <f>'Simulacion sistema (hoja4)'!BW438</f>
        <v>0.84289592206004893</v>
      </c>
      <c r="E447" s="44">
        <f t="shared" si="42"/>
        <v>110756524.15869042</v>
      </c>
      <c r="F447" s="45">
        <f t="shared" si="43"/>
        <v>208.66190348061525</v>
      </c>
      <c r="G447" s="45">
        <f t="shared" si="44"/>
        <v>365.15833109107672</v>
      </c>
      <c r="H447" s="46">
        <f t="shared" si="45"/>
        <v>8.0000000000000002E-3</v>
      </c>
      <c r="I447" s="46">
        <f t="shared" si="46"/>
        <v>0.99199999999999999</v>
      </c>
      <c r="J447" s="47">
        <f t="shared" si="47"/>
        <v>40443667519.235916</v>
      </c>
      <c r="K447" s="27"/>
      <c r="L447" s="27"/>
      <c r="M447" s="27"/>
      <c r="N447" s="27"/>
    </row>
    <row r="448" spans="2:14" x14ac:dyDescent="0.25">
      <c r="B448" s="9">
        <f t="shared" si="48"/>
        <v>429</v>
      </c>
      <c r="C448" s="42">
        <f>'Simulacion sistema (hoja4)'!BV439</f>
        <v>0.82266327870544032</v>
      </c>
      <c r="D448" s="42">
        <f>'Simulacion sistema (hoja4)'!BW439</f>
        <v>0.84703919485425538</v>
      </c>
      <c r="E448" s="44">
        <f t="shared" si="42"/>
        <v>111300950.20384917</v>
      </c>
      <c r="F448" s="45">
        <f t="shared" si="43"/>
        <v>208.66190348061525</v>
      </c>
      <c r="G448" s="45">
        <f t="shared" si="44"/>
        <v>365.15833109107672</v>
      </c>
      <c r="H448" s="46">
        <f t="shared" si="45"/>
        <v>8.0000000000000002E-3</v>
      </c>
      <c r="I448" s="46">
        <f t="shared" si="46"/>
        <v>0.99199999999999999</v>
      </c>
      <c r="J448" s="47">
        <f t="shared" si="47"/>
        <v>40642469225.288597</v>
      </c>
      <c r="K448" s="27"/>
      <c r="L448" s="27"/>
      <c r="M448" s="27"/>
      <c r="N448" s="27"/>
    </row>
    <row r="449" spans="2:14" x14ac:dyDescent="0.25">
      <c r="B449" s="9">
        <f t="shared" si="48"/>
        <v>430</v>
      </c>
      <c r="C449" s="42">
        <f>'Simulacion sistema (hoja4)'!BV440</f>
        <v>0.83123426449723581</v>
      </c>
      <c r="D449" s="42">
        <f>'Simulacion sistema (hoja4)'!BW440</f>
        <v>0.84788933733806693</v>
      </c>
      <c r="E449" s="44">
        <f t="shared" si="42"/>
        <v>111412658.926222</v>
      </c>
      <c r="F449" s="45">
        <f t="shared" si="43"/>
        <v>208.66190348061525</v>
      </c>
      <c r="G449" s="45">
        <f t="shared" si="44"/>
        <v>365.15833109107672</v>
      </c>
      <c r="H449" s="46">
        <f t="shared" si="45"/>
        <v>8.0000000000000002E-3</v>
      </c>
      <c r="I449" s="46">
        <f t="shared" si="46"/>
        <v>0.99199999999999999</v>
      </c>
      <c r="J449" s="47">
        <f t="shared" si="47"/>
        <v>40683260595.918579</v>
      </c>
      <c r="K449" s="27"/>
      <c r="L449" s="27"/>
      <c r="M449" s="27"/>
      <c r="N449" s="27"/>
    </row>
    <row r="450" spans="2:14" x14ac:dyDescent="0.25">
      <c r="B450" s="9">
        <f t="shared" si="48"/>
        <v>431</v>
      </c>
      <c r="C450" s="42">
        <f>'Simulacion sistema (hoja4)'!BV441</f>
        <v>0.81399856787570801</v>
      </c>
      <c r="D450" s="42">
        <f>'Simulacion sistema (hoja4)'!BW441</f>
        <v>0.84917975088280762</v>
      </c>
      <c r="E450" s="44">
        <f t="shared" si="42"/>
        <v>111582219.26600093</v>
      </c>
      <c r="F450" s="45">
        <f t="shared" si="43"/>
        <v>208.66190348061525</v>
      </c>
      <c r="G450" s="45">
        <f t="shared" si="44"/>
        <v>365.15833109107672</v>
      </c>
      <c r="H450" s="46">
        <f t="shared" si="45"/>
        <v>8.0000000000000002E-3</v>
      </c>
      <c r="I450" s="46">
        <f t="shared" si="46"/>
        <v>0.99199999999999999</v>
      </c>
      <c r="J450" s="47">
        <f t="shared" si="47"/>
        <v>40745176966.611488</v>
      </c>
      <c r="K450" s="27"/>
      <c r="L450" s="27"/>
      <c r="M450" s="27"/>
      <c r="N450" s="27"/>
    </row>
    <row r="451" spans="2:14" x14ac:dyDescent="0.25">
      <c r="B451" s="9">
        <f t="shared" si="48"/>
        <v>432</v>
      </c>
      <c r="C451" s="42">
        <f>'Simulacion sistema (hoja4)'!BV442</f>
        <v>0.81921057712043543</v>
      </c>
      <c r="D451" s="42">
        <f>'Simulacion sistema (hoja4)'!BW442</f>
        <v>0.84331750725124888</v>
      </c>
      <c r="E451" s="44">
        <f t="shared" si="42"/>
        <v>110811920.4528141</v>
      </c>
      <c r="F451" s="45">
        <f t="shared" si="43"/>
        <v>208.66190348061525</v>
      </c>
      <c r="G451" s="45">
        <f t="shared" si="44"/>
        <v>365.15833109107672</v>
      </c>
      <c r="H451" s="46">
        <f t="shared" si="45"/>
        <v>8.0000000000000002E-3</v>
      </c>
      <c r="I451" s="46">
        <f t="shared" si="46"/>
        <v>0.99199999999999999</v>
      </c>
      <c r="J451" s="47">
        <f t="shared" si="47"/>
        <v>40463895937.546745</v>
      </c>
      <c r="K451" s="27"/>
      <c r="L451" s="27"/>
      <c r="M451" s="27"/>
      <c r="N451" s="27"/>
    </row>
    <row r="452" spans="2:14" x14ac:dyDescent="0.25">
      <c r="B452" s="9">
        <f t="shared" si="48"/>
        <v>433</v>
      </c>
      <c r="C452" s="42">
        <f>'Simulacion sistema (hoja4)'!BV443</f>
        <v>0.82358030245950931</v>
      </c>
      <c r="D452" s="42">
        <f>'Simulacion sistema (hoja4)'!BW443</f>
        <v>0.84567121192219674</v>
      </c>
      <c r="E452" s="44">
        <f t="shared" si="42"/>
        <v>111121197.24657665</v>
      </c>
      <c r="F452" s="45">
        <f t="shared" si="43"/>
        <v>208.66190348061525</v>
      </c>
      <c r="G452" s="45">
        <f t="shared" si="44"/>
        <v>365.15833109107672</v>
      </c>
      <c r="H452" s="46">
        <f t="shared" si="45"/>
        <v>8.0000000000000002E-3</v>
      </c>
      <c r="I452" s="46">
        <f t="shared" si="46"/>
        <v>0.99199999999999999</v>
      </c>
      <c r="J452" s="47">
        <f t="shared" si="47"/>
        <v>40576830935.402283</v>
      </c>
      <c r="K452" s="27"/>
      <c r="L452" s="27"/>
      <c r="M452" s="27"/>
      <c r="N452" s="27"/>
    </row>
    <row r="453" spans="2:14" x14ac:dyDescent="0.25">
      <c r="B453" s="9">
        <f t="shared" si="48"/>
        <v>434</v>
      </c>
      <c r="C453" s="42">
        <f>'Simulacion sistema (hoja4)'!BV444</f>
        <v>0.83208206945150764</v>
      </c>
      <c r="D453" s="42">
        <f>'Simulacion sistema (hoja4)'!BW444</f>
        <v>0.85181782017087326</v>
      </c>
      <c r="E453" s="44">
        <f t="shared" si="42"/>
        <v>111928861.57045275</v>
      </c>
      <c r="F453" s="45">
        <f t="shared" si="43"/>
        <v>208.66190348061525</v>
      </c>
      <c r="G453" s="45">
        <f t="shared" si="44"/>
        <v>365.15833109107672</v>
      </c>
      <c r="H453" s="46">
        <f t="shared" si="45"/>
        <v>8.0000000000000002E-3</v>
      </c>
      <c r="I453" s="46">
        <f t="shared" si="46"/>
        <v>0.99199999999999999</v>
      </c>
      <c r="J453" s="47">
        <f t="shared" si="47"/>
        <v>40871756291.990677</v>
      </c>
      <c r="K453" s="27"/>
      <c r="L453" s="27"/>
      <c r="M453" s="27"/>
      <c r="N453" s="27"/>
    </row>
    <row r="454" spans="2:14" x14ac:dyDescent="0.25">
      <c r="B454" s="9">
        <f t="shared" si="48"/>
        <v>435</v>
      </c>
      <c r="C454" s="42">
        <f>'Simulacion sistema (hoja4)'!BV445</f>
        <v>0.83566259346578942</v>
      </c>
      <c r="D454" s="42">
        <f>'Simulacion sistema (hoja4)'!BW445</f>
        <v>0.8511713405274054</v>
      </c>
      <c r="E454" s="44">
        <f t="shared" si="42"/>
        <v>111843914.14530106</v>
      </c>
      <c r="F454" s="45">
        <f t="shared" si="43"/>
        <v>208.66190348061525</v>
      </c>
      <c r="G454" s="45">
        <f t="shared" si="44"/>
        <v>365.15833109107672</v>
      </c>
      <c r="H454" s="46">
        <f t="shared" si="45"/>
        <v>8.0000000000000002E-3</v>
      </c>
      <c r="I454" s="46">
        <f t="shared" si="46"/>
        <v>0.99199999999999999</v>
      </c>
      <c r="J454" s="47">
        <f t="shared" si="47"/>
        <v>40840737031.991806</v>
      </c>
      <c r="K454" s="27"/>
      <c r="L454" s="27"/>
      <c r="M454" s="27"/>
      <c r="N454" s="27"/>
    </row>
    <row r="455" spans="2:14" x14ac:dyDescent="0.25">
      <c r="B455" s="9">
        <f t="shared" si="48"/>
        <v>436</v>
      </c>
      <c r="C455" s="42">
        <f>'Simulacion sistema (hoja4)'!BV446</f>
        <v>0.83023972233338594</v>
      </c>
      <c r="D455" s="42">
        <f>'Simulacion sistema (hoja4)'!BW446</f>
        <v>0.85018703913418914</v>
      </c>
      <c r="E455" s="44">
        <f t="shared" si="42"/>
        <v>111714576.94223246</v>
      </c>
      <c r="F455" s="45">
        <f t="shared" si="43"/>
        <v>208.66190348061525</v>
      </c>
      <c r="G455" s="45">
        <f t="shared" si="44"/>
        <v>365.15833109107672</v>
      </c>
      <c r="H455" s="46">
        <f t="shared" si="45"/>
        <v>8.0000000000000002E-3</v>
      </c>
      <c r="I455" s="46">
        <f t="shared" si="46"/>
        <v>0.99199999999999999</v>
      </c>
      <c r="J455" s="47">
        <f t="shared" si="47"/>
        <v>40793508474.771286</v>
      </c>
      <c r="K455" s="27"/>
      <c r="L455" s="27"/>
      <c r="M455" s="27"/>
      <c r="N455" s="27"/>
    </row>
    <row r="456" spans="2:14" x14ac:dyDescent="0.25">
      <c r="B456" s="9">
        <f t="shared" si="48"/>
        <v>437</v>
      </c>
      <c r="C456" s="42">
        <f>'Simulacion sistema (hoja4)'!BV447</f>
        <v>0.83375478400494729</v>
      </c>
      <c r="D456" s="42">
        <f>'Simulacion sistema (hoja4)'!BW447</f>
        <v>0.84850000078150134</v>
      </c>
      <c r="E456" s="44">
        <f t="shared" si="42"/>
        <v>111492900.10268928</v>
      </c>
      <c r="F456" s="45">
        <f t="shared" si="43"/>
        <v>208.66190348061525</v>
      </c>
      <c r="G456" s="45">
        <f t="shared" si="44"/>
        <v>365.15833109107672</v>
      </c>
      <c r="H456" s="46">
        <f t="shared" si="45"/>
        <v>8.0000000000000002E-3</v>
      </c>
      <c r="I456" s="46">
        <f t="shared" si="46"/>
        <v>0.99199999999999999</v>
      </c>
      <c r="J456" s="47">
        <f t="shared" si="47"/>
        <v>40712561330.002151</v>
      </c>
      <c r="K456" s="27"/>
      <c r="L456" s="27"/>
      <c r="M456" s="27"/>
      <c r="N456" s="27"/>
    </row>
    <row r="457" spans="2:14" x14ac:dyDescent="0.25">
      <c r="B457" s="9">
        <f t="shared" si="48"/>
        <v>438</v>
      </c>
      <c r="C457" s="42">
        <f>'Simulacion sistema (hoja4)'!BV448</f>
        <v>0.82770781257986714</v>
      </c>
      <c r="D457" s="42">
        <f>'Simulacion sistema (hoja4)'!BW448</f>
        <v>0.84827082627624006</v>
      </c>
      <c r="E457" s="44">
        <f t="shared" si="42"/>
        <v>111462786.57269794</v>
      </c>
      <c r="F457" s="45">
        <f t="shared" si="43"/>
        <v>208.66190348061525</v>
      </c>
      <c r="G457" s="45">
        <f t="shared" si="44"/>
        <v>365.15833109107672</v>
      </c>
      <c r="H457" s="46">
        <f t="shared" si="45"/>
        <v>8.0000000000000002E-3</v>
      </c>
      <c r="I457" s="46">
        <f t="shared" si="46"/>
        <v>0.99199999999999999</v>
      </c>
      <c r="J457" s="47">
        <f t="shared" si="47"/>
        <v>40701565123.647255</v>
      </c>
      <c r="K457" s="27"/>
      <c r="L457" s="27"/>
      <c r="M457" s="27"/>
      <c r="N457" s="27"/>
    </row>
    <row r="458" spans="2:14" x14ac:dyDescent="0.25">
      <c r="B458" s="9">
        <f t="shared" si="48"/>
        <v>439</v>
      </c>
      <c r="C458" s="42">
        <f>'Simulacion sistema (hoja4)'!BV449</f>
        <v>0.82107404299063613</v>
      </c>
      <c r="D458" s="42">
        <f>'Simulacion sistema (hoja4)'!BW449</f>
        <v>0.84225128439960528</v>
      </c>
      <c r="E458" s="44">
        <f t="shared" si="42"/>
        <v>110671818.77010813</v>
      </c>
      <c r="F458" s="45">
        <f t="shared" si="43"/>
        <v>208.66190348061525</v>
      </c>
      <c r="G458" s="45">
        <f t="shared" si="44"/>
        <v>365.15833109107672</v>
      </c>
      <c r="H458" s="46">
        <f t="shared" si="45"/>
        <v>8.0000000000000002E-3</v>
      </c>
      <c r="I458" s="46">
        <f t="shared" si="46"/>
        <v>0.99199999999999999</v>
      </c>
      <c r="J458" s="47">
        <f t="shared" si="47"/>
        <v>40412736640.906784</v>
      </c>
      <c r="K458" s="27"/>
      <c r="L458" s="27"/>
      <c r="M458" s="27"/>
      <c r="N458" s="27"/>
    </row>
    <row r="459" spans="2:14" x14ac:dyDescent="0.25">
      <c r="B459" s="9">
        <f t="shared" si="48"/>
        <v>440</v>
      </c>
      <c r="C459" s="42">
        <f>'Simulacion sistema (hoja4)'!BV450</f>
        <v>0.82214946575275261</v>
      </c>
      <c r="D459" s="42">
        <f>'Simulacion sistema (hoja4)'!BW450</f>
        <v>0.83927713567901763</v>
      </c>
      <c r="E459" s="44">
        <f t="shared" si="42"/>
        <v>110281015.62822291</v>
      </c>
      <c r="F459" s="45">
        <f t="shared" si="43"/>
        <v>208.66190348061525</v>
      </c>
      <c r="G459" s="45">
        <f t="shared" si="44"/>
        <v>365.15833109107672</v>
      </c>
      <c r="H459" s="46">
        <f t="shared" si="45"/>
        <v>8.0000000000000002E-3</v>
      </c>
      <c r="I459" s="46">
        <f t="shared" si="46"/>
        <v>0.99199999999999999</v>
      </c>
      <c r="J459" s="47">
        <f t="shared" si="47"/>
        <v>40270031617.830826</v>
      </c>
      <c r="K459" s="27"/>
      <c r="L459" s="27"/>
      <c r="M459" s="27"/>
      <c r="N459" s="27"/>
    </row>
    <row r="460" spans="2:14" x14ac:dyDescent="0.25">
      <c r="B460" s="9">
        <f t="shared" si="48"/>
        <v>441</v>
      </c>
      <c r="C460" s="42">
        <f>'Simulacion sistema (hoja4)'!BV451</f>
        <v>0.82360303943552349</v>
      </c>
      <c r="D460" s="42">
        <f>'Simulacion sistema (hoja4)'!BW451</f>
        <v>0.84249182378594545</v>
      </c>
      <c r="E460" s="44">
        <f t="shared" si="42"/>
        <v>110703425.64547324</v>
      </c>
      <c r="F460" s="45">
        <f t="shared" si="43"/>
        <v>208.66190348061525</v>
      </c>
      <c r="G460" s="45">
        <f t="shared" si="44"/>
        <v>365.15833109107672</v>
      </c>
      <c r="H460" s="46">
        <f t="shared" si="45"/>
        <v>8.0000000000000002E-3</v>
      </c>
      <c r="I460" s="46">
        <f t="shared" si="46"/>
        <v>0.99199999999999999</v>
      </c>
      <c r="J460" s="47">
        <f t="shared" si="47"/>
        <v>40424278154.766113</v>
      </c>
      <c r="K460" s="27"/>
      <c r="L460" s="27"/>
      <c r="M460" s="27"/>
      <c r="N460" s="27"/>
    </row>
    <row r="461" spans="2:14" x14ac:dyDescent="0.25">
      <c r="B461" s="9">
        <f t="shared" si="48"/>
        <v>442</v>
      </c>
      <c r="C461" s="42">
        <f>'Simulacion sistema (hoja4)'!BV452</f>
        <v>0.80967514495096959</v>
      </c>
      <c r="D461" s="42">
        <f>'Simulacion sistema (hoja4)'!BW452</f>
        <v>0.84574677510007379</v>
      </c>
      <c r="E461" s="44">
        <f t="shared" si="42"/>
        <v>111131126.24814969</v>
      </c>
      <c r="F461" s="45">
        <f t="shared" si="43"/>
        <v>208.66190348061525</v>
      </c>
      <c r="G461" s="45">
        <f t="shared" si="44"/>
        <v>365.15833109107672</v>
      </c>
      <c r="H461" s="46">
        <f t="shared" si="45"/>
        <v>8.0000000000000002E-3</v>
      </c>
      <c r="I461" s="46">
        <f t="shared" si="46"/>
        <v>0.99199999999999999</v>
      </c>
      <c r="J461" s="47">
        <f t="shared" si="47"/>
        <v>40580456593.046089</v>
      </c>
      <c r="K461" s="27"/>
      <c r="L461" s="27"/>
      <c r="M461" s="27"/>
      <c r="N461" s="27"/>
    </row>
    <row r="462" spans="2:14" x14ac:dyDescent="0.25">
      <c r="B462" s="9">
        <f t="shared" si="48"/>
        <v>443</v>
      </c>
      <c r="C462" s="42">
        <f>'Simulacion sistema (hoja4)'!BV453</f>
        <v>0.82068957045454649</v>
      </c>
      <c r="D462" s="42">
        <f>'Simulacion sistema (hoja4)'!BW453</f>
        <v>0.85233022837354944</v>
      </c>
      <c r="E462" s="44">
        <f t="shared" si="42"/>
        <v>111996192.0082844</v>
      </c>
      <c r="F462" s="45">
        <f t="shared" si="43"/>
        <v>208.66190348061525</v>
      </c>
      <c r="G462" s="45">
        <f t="shared" si="44"/>
        <v>365.15833109107672</v>
      </c>
      <c r="H462" s="46">
        <f t="shared" si="45"/>
        <v>8.0000000000000002E-3</v>
      </c>
      <c r="I462" s="46">
        <f t="shared" si="46"/>
        <v>0.99199999999999999</v>
      </c>
      <c r="J462" s="47">
        <f t="shared" si="47"/>
        <v>40896342562.300919</v>
      </c>
      <c r="K462" s="27"/>
      <c r="L462" s="27"/>
      <c r="M462" s="27"/>
      <c r="N462" s="27"/>
    </row>
    <row r="463" spans="2:14" x14ac:dyDescent="0.25">
      <c r="B463" s="9">
        <f t="shared" si="48"/>
        <v>444</v>
      </c>
      <c r="C463" s="42">
        <f>'Simulacion sistema (hoja4)'!BV454</f>
        <v>0.81476871408252993</v>
      </c>
      <c r="D463" s="42">
        <f>'Simulacion sistema (hoja4)'!BW454</f>
        <v>0.84335586991263367</v>
      </c>
      <c r="E463" s="44">
        <f t="shared" si="42"/>
        <v>110816961.30652007</v>
      </c>
      <c r="F463" s="45">
        <f t="shared" si="43"/>
        <v>208.66190348061525</v>
      </c>
      <c r="G463" s="45">
        <f t="shared" si="44"/>
        <v>365.15833109107672</v>
      </c>
      <c r="H463" s="46">
        <f t="shared" si="45"/>
        <v>8.0000000000000002E-3</v>
      </c>
      <c r="I463" s="46">
        <f t="shared" si="46"/>
        <v>0.99199999999999999</v>
      </c>
      <c r="J463" s="47">
        <f t="shared" si="47"/>
        <v>40465736647.273293</v>
      </c>
      <c r="K463" s="27"/>
      <c r="L463" s="27"/>
      <c r="M463" s="27"/>
      <c r="N463" s="27"/>
    </row>
    <row r="464" spans="2:14" x14ac:dyDescent="0.25">
      <c r="B464" s="9">
        <f t="shared" si="48"/>
        <v>445</v>
      </c>
      <c r="C464" s="42">
        <f>'Simulacion sistema (hoja4)'!BV455</f>
        <v>0.81802923705626074</v>
      </c>
      <c r="D464" s="42">
        <f>'Simulacion sistema (hoja4)'!BW455</f>
        <v>0.84600110355524039</v>
      </c>
      <c r="E464" s="44">
        <f t="shared" si="42"/>
        <v>111164545.00715858</v>
      </c>
      <c r="F464" s="45">
        <f t="shared" si="43"/>
        <v>208.66190348061525</v>
      </c>
      <c r="G464" s="45">
        <f t="shared" si="44"/>
        <v>365.15833109107672</v>
      </c>
      <c r="H464" s="46">
        <f t="shared" si="45"/>
        <v>8.0000000000000002E-3</v>
      </c>
      <c r="I464" s="46">
        <f t="shared" si="46"/>
        <v>0.99199999999999999</v>
      </c>
      <c r="J464" s="47">
        <f t="shared" si="47"/>
        <v>40592659731.312912</v>
      </c>
      <c r="K464" s="27"/>
      <c r="L464" s="27"/>
      <c r="M464" s="27"/>
      <c r="N464" s="27"/>
    </row>
    <row r="465" spans="2:14" x14ac:dyDescent="0.25">
      <c r="B465" s="9">
        <f t="shared" si="48"/>
        <v>446</v>
      </c>
      <c r="C465" s="42">
        <f>'Simulacion sistema (hoja4)'!BV456</f>
        <v>0.81019756894915029</v>
      </c>
      <c r="D465" s="42">
        <f>'Simulacion sistema (hoja4)'!BW456</f>
        <v>0.8430069854331057</v>
      </c>
      <c r="E465" s="44">
        <f t="shared" si="42"/>
        <v>110771117.88591009</v>
      </c>
      <c r="F465" s="45">
        <f t="shared" si="43"/>
        <v>208.66190348061525</v>
      </c>
      <c r="G465" s="45">
        <f t="shared" si="44"/>
        <v>365.15833109107672</v>
      </c>
      <c r="H465" s="46">
        <f t="shared" si="45"/>
        <v>8.0000000000000002E-3</v>
      </c>
      <c r="I465" s="46">
        <f t="shared" si="46"/>
        <v>0.99199999999999999</v>
      </c>
      <c r="J465" s="47">
        <f t="shared" si="47"/>
        <v>40448996540.311852</v>
      </c>
      <c r="K465" s="27"/>
      <c r="L465" s="27"/>
      <c r="M465" s="27"/>
      <c r="N465" s="27"/>
    </row>
    <row r="466" spans="2:14" x14ac:dyDescent="0.25">
      <c r="B466" s="9">
        <f t="shared" si="48"/>
        <v>447</v>
      </c>
      <c r="C466" s="42">
        <f>'Simulacion sistema (hoja4)'!BV457</f>
        <v>0.81131813241400785</v>
      </c>
      <c r="D466" s="42">
        <f>'Simulacion sistema (hoja4)'!BW457</f>
        <v>0.84226014493455115</v>
      </c>
      <c r="E466" s="44">
        <f t="shared" si="42"/>
        <v>110672983.04440002</v>
      </c>
      <c r="F466" s="45">
        <f t="shared" si="43"/>
        <v>208.66190348061525</v>
      </c>
      <c r="G466" s="45">
        <f t="shared" si="44"/>
        <v>365.15833109107672</v>
      </c>
      <c r="H466" s="46">
        <f t="shared" si="45"/>
        <v>8.0000000000000002E-3</v>
      </c>
      <c r="I466" s="46">
        <f t="shared" si="46"/>
        <v>0.99199999999999999</v>
      </c>
      <c r="J466" s="47">
        <f t="shared" si="47"/>
        <v>40413161785.364143</v>
      </c>
      <c r="K466" s="27"/>
      <c r="L466" s="27"/>
      <c r="M466" s="27"/>
      <c r="N466" s="27"/>
    </row>
    <row r="467" spans="2:14" x14ac:dyDescent="0.25">
      <c r="B467" s="9">
        <f t="shared" si="48"/>
        <v>448</v>
      </c>
      <c r="C467" s="42">
        <f>'Simulacion sistema (hoja4)'!BV458</f>
        <v>0.82334759270384117</v>
      </c>
      <c r="D467" s="42">
        <f>'Simulacion sistema (hoja4)'!BW458</f>
        <v>0.84805421817076443</v>
      </c>
      <c r="E467" s="44">
        <f t="shared" si="42"/>
        <v>111434324.26763844</v>
      </c>
      <c r="F467" s="45">
        <f t="shared" si="43"/>
        <v>208.66190348061525</v>
      </c>
      <c r="G467" s="45">
        <f t="shared" si="44"/>
        <v>365.15833109107672</v>
      </c>
      <c r="H467" s="46">
        <f t="shared" si="45"/>
        <v>8.0000000000000002E-3</v>
      </c>
      <c r="I467" s="46">
        <f t="shared" si="46"/>
        <v>0.99199999999999999</v>
      </c>
      <c r="J467" s="47">
        <f t="shared" si="47"/>
        <v>40691171875.832726</v>
      </c>
      <c r="K467" s="27"/>
      <c r="L467" s="27"/>
      <c r="M467" s="27"/>
      <c r="N467" s="27"/>
    </row>
    <row r="468" spans="2:14" x14ac:dyDescent="0.25">
      <c r="B468" s="9">
        <f t="shared" si="48"/>
        <v>449</v>
      </c>
      <c r="C468" s="42">
        <f>'Simulacion sistema (hoja4)'!BV459</f>
        <v>0.83116940458787725</v>
      </c>
      <c r="D468" s="42">
        <f>'Simulacion sistema (hoja4)'!BW459</f>
        <v>0.85201112216523034</v>
      </c>
      <c r="E468" s="44">
        <f t="shared" si="42"/>
        <v>111954261.45251127</v>
      </c>
      <c r="F468" s="45">
        <f t="shared" si="43"/>
        <v>208.66190348061525</v>
      </c>
      <c r="G468" s="45">
        <f t="shared" si="44"/>
        <v>365.15833109107672</v>
      </c>
      <c r="H468" s="46">
        <f t="shared" si="45"/>
        <v>8.0000000000000002E-3</v>
      </c>
      <c r="I468" s="46">
        <f t="shared" si="46"/>
        <v>0.99199999999999999</v>
      </c>
      <c r="J468" s="47">
        <f t="shared" si="47"/>
        <v>40881031270.533073</v>
      </c>
      <c r="K468" s="27"/>
      <c r="L468" s="27"/>
      <c r="M468" s="27"/>
      <c r="N468" s="27"/>
    </row>
    <row r="469" spans="2:14" x14ac:dyDescent="0.25">
      <c r="B469" s="9">
        <f t="shared" si="48"/>
        <v>450</v>
      </c>
      <c r="C469" s="42">
        <f>'Simulacion sistema (hoja4)'!BV460</f>
        <v>0.82696468932142597</v>
      </c>
      <c r="D469" s="42">
        <f>'Simulacion sistema (hoja4)'!BW460</f>
        <v>0.84183708778624367</v>
      </c>
      <c r="E469" s="44">
        <f t="shared" ref="E469:E532" si="49">+D469*$F$13*$F$14</f>
        <v>110617393.33511241</v>
      </c>
      <c r="F469" s="45">
        <f t="shared" ref="F469:F532" si="50">+$F$11*F$16</f>
        <v>208.66190348061525</v>
      </c>
      <c r="G469" s="45">
        <f t="shared" ref="G469:G532" si="51">+$F$11*F$15</f>
        <v>365.15833109107672</v>
      </c>
      <c r="H469" s="46">
        <f t="shared" ref="H469:H532" si="52">+COUNTIF($C$20:$C$1019,"&lt;"&amp;$F$12)/1000</f>
        <v>8.0000000000000002E-3</v>
      </c>
      <c r="I469" s="46">
        <f t="shared" ref="I469:I532" si="53">1-H469</f>
        <v>0.99199999999999999</v>
      </c>
      <c r="J469" s="47">
        <f t="shared" ref="J469:J532" si="54">+IF(C469&lt;$F$12,E469*F469,E469*G469)</f>
        <v>40392862739.894836</v>
      </c>
      <c r="K469" s="27"/>
      <c r="L469" s="27"/>
      <c r="M469" s="27"/>
      <c r="N469" s="27"/>
    </row>
    <row r="470" spans="2:14" x14ac:dyDescent="0.25">
      <c r="B470" s="9">
        <f t="shared" ref="B470:B533" si="55">+B469+1</f>
        <v>451</v>
      </c>
      <c r="C470" s="42">
        <f>'Simulacion sistema (hoja4)'!BV461</f>
        <v>0.81986370875911874</v>
      </c>
      <c r="D470" s="42">
        <f>'Simulacion sistema (hoja4)'!BW461</f>
        <v>0.85871082262286602</v>
      </c>
      <c r="E470" s="44">
        <f t="shared" si="49"/>
        <v>112834602.0926446</v>
      </c>
      <c r="F470" s="45">
        <f t="shared" si="50"/>
        <v>208.66190348061525</v>
      </c>
      <c r="G470" s="45">
        <f t="shared" si="51"/>
        <v>365.15833109107672</v>
      </c>
      <c r="H470" s="46">
        <f t="shared" si="52"/>
        <v>8.0000000000000002E-3</v>
      </c>
      <c r="I470" s="46">
        <f t="shared" si="53"/>
        <v>0.99199999999999999</v>
      </c>
      <c r="J470" s="47">
        <f t="shared" si="54"/>
        <v>41202494989.475815</v>
      </c>
      <c r="K470" s="27"/>
      <c r="L470" s="27"/>
      <c r="M470" s="27"/>
      <c r="N470" s="27"/>
    </row>
    <row r="471" spans="2:14" x14ac:dyDescent="0.25">
      <c r="B471" s="9">
        <f t="shared" si="55"/>
        <v>452</v>
      </c>
      <c r="C471" s="42">
        <f>'Simulacion sistema (hoja4)'!BV462</f>
        <v>0.83000772625665697</v>
      </c>
      <c r="D471" s="42">
        <f>'Simulacion sistema (hoja4)'!BW462</f>
        <v>0.84368725147911672</v>
      </c>
      <c r="E471" s="44">
        <f t="shared" si="49"/>
        <v>110860504.84435594</v>
      </c>
      <c r="F471" s="45">
        <f t="shared" si="50"/>
        <v>208.66190348061525</v>
      </c>
      <c r="G471" s="45">
        <f t="shared" si="51"/>
        <v>365.15833109107672</v>
      </c>
      <c r="H471" s="46">
        <f t="shared" si="52"/>
        <v>8.0000000000000002E-3</v>
      </c>
      <c r="I471" s="46">
        <f t="shared" si="53"/>
        <v>0.99199999999999999</v>
      </c>
      <c r="J471" s="47">
        <f t="shared" si="54"/>
        <v>40481636932.879242</v>
      </c>
      <c r="K471" s="27"/>
      <c r="L471" s="27"/>
      <c r="M471" s="27"/>
      <c r="N471" s="27"/>
    </row>
    <row r="472" spans="2:14" x14ac:dyDescent="0.25">
      <c r="B472" s="9">
        <f t="shared" si="55"/>
        <v>453</v>
      </c>
      <c r="C472" s="42">
        <f>'Simulacion sistema (hoja4)'!BV463</f>
        <v>0.8219706729060241</v>
      </c>
      <c r="D472" s="42">
        <f>'Simulacion sistema (hoja4)'!BW463</f>
        <v>0.85051170830833733</v>
      </c>
      <c r="E472" s="44">
        <f t="shared" si="49"/>
        <v>111757238.47171552</v>
      </c>
      <c r="F472" s="45">
        <f t="shared" si="50"/>
        <v>208.66190348061525</v>
      </c>
      <c r="G472" s="45">
        <f t="shared" si="51"/>
        <v>365.15833109107672</v>
      </c>
      <c r="H472" s="46">
        <f t="shared" si="52"/>
        <v>8.0000000000000002E-3</v>
      </c>
      <c r="I472" s="46">
        <f t="shared" si="53"/>
        <v>0.99199999999999999</v>
      </c>
      <c r="J472" s="47">
        <f t="shared" si="54"/>
        <v>40809086687.679115</v>
      </c>
      <c r="K472" s="27"/>
      <c r="L472" s="27"/>
      <c r="M472" s="27"/>
      <c r="N472" s="27"/>
    </row>
    <row r="473" spans="2:14" x14ac:dyDescent="0.25">
      <c r="B473" s="9">
        <f t="shared" si="55"/>
        <v>454</v>
      </c>
      <c r="C473" s="42">
        <f>'Simulacion sistema (hoja4)'!BV464</f>
        <v>0.80885777466776831</v>
      </c>
      <c r="D473" s="42">
        <f>'Simulacion sistema (hoja4)'!BW464</f>
        <v>0.85148902990833963</v>
      </c>
      <c r="E473" s="44">
        <f t="shared" si="49"/>
        <v>111885658.52995582</v>
      </c>
      <c r="F473" s="45">
        <f t="shared" si="50"/>
        <v>208.66190348061525</v>
      </c>
      <c r="G473" s="45">
        <f t="shared" si="51"/>
        <v>365.15833109107672</v>
      </c>
      <c r="H473" s="46">
        <f t="shared" si="52"/>
        <v>8.0000000000000002E-3</v>
      </c>
      <c r="I473" s="46">
        <f t="shared" si="53"/>
        <v>0.99199999999999999</v>
      </c>
      <c r="J473" s="47">
        <f t="shared" si="54"/>
        <v>40855980341.82476</v>
      </c>
      <c r="K473" s="27"/>
      <c r="L473" s="27"/>
      <c r="M473" s="27"/>
      <c r="N473" s="27"/>
    </row>
    <row r="474" spans="2:14" x14ac:dyDescent="0.25">
      <c r="B474" s="9">
        <f t="shared" si="55"/>
        <v>455</v>
      </c>
      <c r="C474" s="42">
        <f>'Simulacion sistema (hoja4)'!BV465</f>
        <v>0.82220722840548355</v>
      </c>
      <c r="D474" s="42">
        <f>'Simulacion sistema (hoja4)'!BW465</f>
        <v>0.84368619008787593</v>
      </c>
      <c r="E474" s="44">
        <f t="shared" si="49"/>
        <v>110860365.37754691</v>
      </c>
      <c r="F474" s="45">
        <f t="shared" si="50"/>
        <v>208.66190348061525</v>
      </c>
      <c r="G474" s="45">
        <f t="shared" si="51"/>
        <v>365.15833109107672</v>
      </c>
      <c r="H474" s="46">
        <f t="shared" si="52"/>
        <v>8.0000000000000002E-3</v>
      </c>
      <c r="I474" s="46">
        <f t="shared" si="53"/>
        <v>0.99199999999999999</v>
      </c>
      <c r="J474" s="47">
        <f t="shared" si="54"/>
        <v>40481586005.41201</v>
      </c>
      <c r="K474" s="27"/>
      <c r="L474" s="27"/>
      <c r="M474" s="27"/>
      <c r="N474" s="27"/>
    </row>
    <row r="475" spans="2:14" x14ac:dyDescent="0.25">
      <c r="B475" s="9">
        <f t="shared" si="55"/>
        <v>456</v>
      </c>
      <c r="C475" s="42">
        <f>'Simulacion sistema (hoja4)'!BV466</f>
        <v>0.83312218587624864</v>
      </c>
      <c r="D475" s="42">
        <f>'Simulacion sistema (hoja4)'!BW466</f>
        <v>0.85509701621336487</v>
      </c>
      <c r="E475" s="44">
        <f t="shared" si="49"/>
        <v>112359747.93043615</v>
      </c>
      <c r="F475" s="45">
        <f t="shared" si="50"/>
        <v>208.66190348061525</v>
      </c>
      <c r="G475" s="45">
        <f t="shared" si="51"/>
        <v>365.15833109107672</v>
      </c>
      <c r="H475" s="46">
        <f t="shared" si="52"/>
        <v>8.0000000000000002E-3</v>
      </c>
      <c r="I475" s="46">
        <f t="shared" si="53"/>
        <v>0.99199999999999999</v>
      </c>
      <c r="J475" s="47">
        <f t="shared" si="54"/>
        <v>41029098036.092125</v>
      </c>
      <c r="K475" s="27"/>
      <c r="L475" s="27"/>
      <c r="M475" s="27"/>
      <c r="N475" s="27"/>
    </row>
    <row r="476" spans="2:14" x14ac:dyDescent="0.25">
      <c r="B476" s="9">
        <f t="shared" si="55"/>
        <v>457</v>
      </c>
      <c r="C476" s="42">
        <f>'Simulacion sistema (hoja4)'!BV467</f>
        <v>0.8178839346920157</v>
      </c>
      <c r="D476" s="42">
        <f>'Simulacion sistema (hoja4)'!BW467</f>
        <v>0.84022750982374872</v>
      </c>
      <c r="E476" s="44">
        <f t="shared" si="49"/>
        <v>110405894.79084058</v>
      </c>
      <c r="F476" s="45">
        <f t="shared" si="50"/>
        <v>208.66190348061525</v>
      </c>
      <c r="G476" s="45">
        <f t="shared" si="51"/>
        <v>365.15833109107672</v>
      </c>
      <c r="H476" s="46">
        <f t="shared" si="52"/>
        <v>8.0000000000000002E-3</v>
      </c>
      <c r="I476" s="46">
        <f t="shared" si="53"/>
        <v>0.99199999999999999</v>
      </c>
      <c r="J476" s="47">
        <f t="shared" si="54"/>
        <v>40315632284.440346</v>
      </c>
      <c r="K476" s="27"/>
      <c r="L476" s="27"/>
      <c r="M476" s="27"/>
      <c r="N476" s="27"/>
    </row>
    <row r="477" spans="2:14" x14ac:dyDescent="0.25">
      <c r="B477" s="9">
        <f t="shared" si="55"/>
        <v>458</v>
      </c>
      <c r="C477" s="42">
        <f>'Simulacion sistema (hoja4)'!BV468</f>
        <v>0.82805486373378479</v>
      </c>
      <c r="D477" s="42">
        <f>'Simulacion sistema (hoja4)'!BW468</f>
        <v>0.85496230985597266</v>
      </c>
      <c r="E477" s="44">
        <f t="shared" si="49"/>
        <v>112342047.5150748</v>
      </c>
      <c r="F477" s="45">
        <f t="shared" si="50"/>
        <v>208.66190348061525</v>
      </c>
      <c r="G477" s="45">
        <f t="shared" si="51"/>
        <v>365.15833109107672</v>
      </c>
      <c r="H477" s="46">
        <f t="shared" si="52"/>
        <v>8.0000000000000002E-3</v>
      </c>
      <c r="I477" s="46">
        <f t="shared" si="53"/>
        <v>0.99199999999999999</v>
      </c>
      <c r="J477" s="47">
        <f t="shared" si="54"/>
        <v>41022634581.95916</v>
      </c>
      <c r="K477" s="27"/>
      <c r="L477" s="27"/>
      <c r="M477" s="27"/>
      <c r="N477" s="27"/>
    </row>
    <row r="478" spans="2:14" x14ac:dyDescent="0.25">
      <c r="B478" s="9">
        <f t="shared" si="55"/>
        <v>459</v>
      </c>
      <c r="C478" s="42">
        <f>'Simulacion sistema (hoja4)'!BV469</f>
        <v>0.81689198297923826</v>
      </c>
      <c r="D478" s="42">
        <f>'Simulacion sistema (hoja4)'!BW469</f>
        <v>0.85463352543097293</v>
      </c>
      <c r="E478" s="44">
        <f t="shared" si="49"/>
        <v>112298845.24162984</v>
      </c>
      <c r="F478" s="45">
        <f t="shared" si="50"/>
        <v>208.66190348061525</v>
      </c>
      <c r="G478" s="45">
        <f t="shared" si="51"/>
        <v>365.15833109107672</v>
      </c>
      <c r="H478" s="46">
        <f t="shared" si="52"/>
        <v>8.0000000000000002E-3</v>
      </c>
      <c r="I478" s="46">
        <f t="shared" si="53"/>
        <v>0.99199999999999999</v>
      </c>
      <c r="J478" s="47">
        <f t="shared" si="54"/>
        <v>41006858911.888657</v>
      </c>
      <c r="K478" s="27"/>
      <c r="L478" s="27"/>
      <c r="M478" s="27"/>
      <c r="N478" s="27"/>
    </row>
    <row r="479" spans="2:14" x14ac:dyDescent="0.25">
      <c r="B479" s="9">
        <f t="shared" si="55"/>
        <v>460</v>
      </c>
      <c r="C479" s="42">
        <f>'Simulacion sistema (hoja4)'!BV470</f>
        <v>0.81373524014955878</v>
      </c>
      <c r="D479" s="42">
        <f>'Simulacion sistema (hoja4)'!BW470</f>
        <v>0.84504500688787643</v>
      </c>
      <c r="E479" s="44">
        <f t="shared" si="49"/>
        <v>111038913.90506697</v>
      </c>
      <c r="F479" s="45">
        <f t="shared" si="50"/>
        <v>208.66190348061525</v>
      </c>
      <c r="G479" s="45">
        <f t="shared" si="51"/>
        <v>365.15833109107672</v>
      </c>
      <c r="H479" s="46">
        <f t="shared" si="52"/>
        <v>8.0000000000000002E-3</v>
      </c>
      <c r="I479" s="46">
        <f t="shared" si="53"/>
        <v>0.99199999999999999</v>
      </c>
      <c r="J479" s="47">
        <f t="shared" si="54"/>
        <v>40546784487.740005</v>
      </c>
      <c r="K479" s="27"/>
      <c r="L479" s="27"/>
      <c r="M479" s="27"/>
      <c r="N479" s="27"/>
    </row>
    <row r="480" spans="2:14" x14ac:dyDescent="0.25">
      <c r="B480" s="9">
        <f t="shared" si="55"/>
        <v>461</v>
      </c>
      <c r="C480" s="42">
        <f>'Simulacion sistema (hoja4)'!BV471</f>
        <v>0.82138852431605969</v>
      </c>
      <c r="D480" s="42">
        <f>'Simulacion sistema (hoja4)'!BW471</f>
        <v>0.84554193354862139</v>
      </c>
      <c r="E480" s="44">
        <f t="shared" si="49"/>
        <v>111104210.06828885</v>
      </c>
      <c r="F480" s="45">
        <f t="shared" si="50"/>
        <v>208.66190348061525</v>
      </c>
      <c r="G480" s="45">
        <f t="shared" si="51"/>
        <v>365.15833109107672</v>
      </c>
      <c r="H480" s="46">
        <f t="shared" si="52"/>
        <v>8.0000000000000002E-3</v>
      </c>
      <c r="I480" s="46">
        <f t="shared" si="53"/>
        <v>0.99199999999999999</v>
      </c>
      <c r="J480" s="47">
        <f t="shared" si="54"/>
        <v>40570627925.72876</v>
      </c>
      <c r="K480" s="27"/>
      <c r="L480" s="27"/>
      <c r="M480" s="27"/>
      <c r="N480" s="27"/>
    </row>
    <row r="481" spans="2:14" x14ac:dyDescent="0.25">
      <c r="B481" s="9">
        <f t="shared" si="55"/>
        <v>462</v>
      </c>
      <c r="C481" s="42">
        <f>'Simulacion sistema (hoja4)'!BV472</f>
        <v>0.82879683621545708</v>
      </c>
      <c r="D481" s="42">
        <f>'Simulacion sistema (hoja4)'!BW472</f>
        <v>0.84377297247016192</v>
      </c>
      <c r="E481" s="44">
        <f t="shared" si="49"/>
        <v>110871768.58257927</v>
      </c>
      <c r="F481" s="45">
        <f t="shared" si="50"/>
        <v>208.66190348061525</v>
      </c>
      <c r="G481" s="45">
        <f t="shared" si="51"/>
        <v>365.15833109107672</v>
      </c>
      <c r="H481" s="46">
        <f t="shared" si="52"/>
        <v>8.0000000000000002E-3</v>
      </c>
      <c r="I481" s="46">
        <f t="shared" si="53"/>
        <v>0.99199999999999999</v>
      </c>
      <c r="J481" s="47">
        <f t="shared" si="54"/>
        <v>40485749980.730721</v>
      </c>
      <c r="K481" s="27"/>
      <c r="L481" s="27"/>
      <c r="M481" s="27"/>
      <c r="N481" s="27"/>
    </row>
    <row r="482" spans="2:14" x14ac:dyDescent="0.25">
      <c r="B482" s="9">
        <f t="shared" si="55"/>
        <v>463</v>
      </c>
      <c r="C482" s="42">
        <f>'Simulacion sistema (hoja4)'!BV473</f>
        <v>0.79732892788936915</v>
      </c>
      <c r="D482" s="42">
        <f>'Simulacion sistema (hoja4)'!BW473</f>
        <v>0.84969700632970169</v>
      </c>
      <c r="E482" s="44">
        <f t="shared" si="49"/>
        <v>111650186.63172281</v>
      </c>
      <c r="F482" s="45">
        <f t="shared" si="50"/>
        <v>208.66190348061525</v>
      </c>
      <c r="G482" s="45">
        <f t="shared" si="51"/>
        <v>365.15833109107672</v>
      </c>
      <c r="H482" s="46">
        <f t="shared" si="52"/>
        <v>8.0000000000000002E-3</v>
      </c>
      <c r="I482" s="46">
        <f t="shared" si="53"/>
        <v>0.99199999999999999</v>
      </c>
      <c r="J482" s="47">
        <f t="shared" si="54"/>
        <v>40769995816.447144</v>
      </c>
      <c r="K482" s="27"/>
      <c r="L482" s="27"/>
      <c r="M482" s="27"/>
      <c r="N482" s="27"/>
    </row>
    <row r="483" spans="2:14" x14ac:dyDescent="0.25">
      <c r="B483" s="9">
        <f t="shared" si="55"/>
        <v>464</v>
      </c>
      <c r="C483" s="42">
        <f>'Simulacion sistema (hoja4)'!BV474</f>
        <v>0.81947055766215027</v>
      </c>
      <c r="D483" s="42">
        <f>'Simulacion sistema (hoja4)'!BW474</f>
        <v>0.84444290657958732</v>
      </c>
      <c r="E483" s="44">
        <f t="shared" si="49"/>
        <v>110959797.92455778</v>
      </c>
      <c r="F483" s="45">
        <f t="shared" si="50"/>
        <v>208.66190348061525</v>
      </c>
      <c r="G483" s="45">
        <f t="shared" si="51"/>
        <v>365.15833109107672</v>
      </c>
      <c r="H483" s="46">
        <f t="shared" si="52"/>
        <v>8.0000000000000002E-3</v>
      </c>
      <c r="I483" s="46">
        <f t="shared" si="53"/>
        <v>0.99199999999999999</v>
      </c>
      <c r="J483" s="47">
        <f t="shared" si="54"/>
        <v>40517894628.334633</v>
      </c>
      <c r="K483" s="27"/>
      <c r="L483" s="27"/>
      <c r="M483" s="27"/>
      <c r="N483" s="27"/>
    </row>
    <row r="484" spans="2:14" x14ac:dyDescent="0.25">
      <c r="B484" s="9">
        <f t="shared" si="55"/>
        <v>465</v>
      </c>
      <c r="C484" s="42">
        <f>'Simulacion sistema (hoja4)'!BV475</f>
        <v>0.83144066412222006</v>
      </c>
      <c r="D484" s="42">
        <f>'Simulacion sistema (hoja4)'!BW475</f>
        <v>0.85203767404801189</v>
      </c>
      <c r="E484" s="44">
        <f t="shared" si="49"/>
        <v>111957750.36990876</v>
      </c>
      <c r="F484" s="45">
        <f t="shared" si="50"/>
        <v>208.66190348061525</v>
      </c>
      <c r="G484" s="45">
        <f t="shared" si="51"/>
        <v>365.15833109107672</v>
      </c>
      <c r="H484" s="46">
        <f t="shared" si="52"/>
        <v>8.0000000000000002E-3</v>
      </c>
      <c r="I484" s="46">
        <f t="shared" si="53"/>
        <v>0.99199999999999999</v>
      </c>
      <c r="J484" s="47">
        <f t="shared" si="54"/>
        <v>40882305277.787262</v>
      </c>
      <c r="K484" s="27"/>
      <c r="L484" s="27"/>
      <c r="M484" s="27"/>
      <c r="N484" s="27"/>
    </row>
    <row r="485" spans="2:14" x14ac:dyDescent="0.25">
      <c r="B485" s="9">
        <f t="shared" si="55"/>
        <v>466</v>
      </c>
      <c r="C485" s="42">
        <f>'Simulacion sistema (hoja4)'!BV476</f>
        <v>0.82982467298425844</v>
      </c>
      <c r="D485" s="42">
        <f>'Simulacion sistema (hoja4)'!BW476</f>
        <v>0.84946612344800321</v>
      </c>
      <c r="E485" s="44">
        <f t="shared" si="49"/>
        <v>111619848.62106761</v>
      </c>
      <c r="F485" s="45">
        <f t="shared" si="50"/>
        <v>208.66190348061525</v>
      </c>
      <c r="G485" s="45">
        <f t="shared" si="51"/>
        <v>365.15833109107672</v>
      </c>
      <c r="H485" s="46">
        <f t="shared" si="52"/>
        <v>8.0000000000000002E-3</v>
      </c>
      <c r="I485" s="46">
        <f t="shared" si="53"/>
        <v>0.99199999999999999</v>
      </c>
      <c r="J485" s="47">
        <f t="shared" si="54"/>
        <v>40758917639.107674</v>
      </c>
      <c r="K485" s="27"/>
      <c r="L485" s="27"/>
      <c r="M485" s="27"/>
      <c r="N485" s="27"/>
    </row>
    <row r="486" spans="2:14" x14ac:dyDescent="0.25">
      <c r="B486" s="9">
        <f t="shared" si="55"/>
        <v>467</v>
      </c>
      <c r="C486" s="42">
        <f>'Simulacion sistema (hoja4)'!BV477</f>
        <v>0.82503768948251988</v>
      </c>
      <c r="D486" s="42">
        <f>'Simulacion sistema (hoja4)'!BW477</f>
        <v>0.8517918145290464</v>
      </c>
      <c r="E486" s="44">
        <f t="shared" si="49"/>
        <v>111925444.4291167</v>
      </c>
      <c r="F486" s="45">
        <f t="shared" si="50"/>
        <v>208.66190348061525</v>
      </c>
      <c r="G486" s="45">
        <f t="shared" si="51"/>
        <v>365.15833109107672</v>
      </c>
      <c r="H486" s="46">
        <f t="shared" si="52"/>
        <v>8.0000000000000002E-3</v>
      </c>
      <c r="I486" s="46">
        <f t="shared" si="53"/>
        <v>0.99199999999999999</v>
      </c>
      <c r="J486" s="47">
        <f t="shared" si="54"/>
        <v>40870508494.363304</v>
      </c>
      <c r="K486" s="27"/>
      <c r="L486" s="27"/>
      <c r="M486" s="27"/>
      <c r="N486" s="27"/>
    </row>
    <row r="487" spans="2:14" x14ac:dyDescent="0.25">
      <c r="B487" s="9">
        <f t="shared" si="55"/>
        <v>468</v>
      </c>
      <c r="C487" s="42">
        <f>'Simulacion sistema (hoja4)'!BV478</f>
        <v>0.80788986466296298</v>
      </c>
      <c r="D487" s="42">
        <f>'Simulacion sistema (hoja4)'!BW478</f>
        <v>0.83705016081230166</v>
      </c>
      <c r="E487" s="44">
        <f t="shared" si="49"/>
        <v>109988391.13073644</v>
      </c>
      <c r="F487" s="45">
        <f t="shared" si="50"/>
        <v>208.66190348061525</v>
      </c>
      <c r="G487" s="45">
        <f t="shared" si="51"/>
        <v>365.15833109107672</v>
      </c>
      <c r="H487" s="46">
        <f t="shared" si="52"/>
        <v>8.0000000000000002E-3</v>
      </c>
      <c r="I487" s="46">
        <f t="shared" si="53"/>
        <v>0.99199999999999999</v>
      </c>
      <c r="J487" s="47">
        <f t="shared" si="54"/>
        <v>40163177344.692307</v>
      </c>
      <c r="K487" s="27"/>
      <c r="L487" s="27"/>
      <c r="M487" s="27"/>
      <c r="N487" s="27"/>
    </row>
    <row r="488" spans="2:14" x14ac:dyDescent="0.25">
      <c r="B488" s="9">
        <f t="shared" si="55"/>
        <v>469</v>
      </c>
      <c r="C488" s="42">
        <f>'Simulacion sistema (hoja4)'!BV479</f>
        <v>0.81498091280596174</v>
      </c>
      <c r="D488" s="42">
        <f>'Simulacion sistema (hoja4)'!BW479</f>
        <v>0.84197743907549771</v>
      </c>
      <c r="E488" s="44">
        <f t="shared" si="49"/>
        <v>110635835.49452041</v>
      </c>
      <c r="F488" s="45">
        <f t="shared" si="50"/>
        <v>208.66190348061525</v>
      </c>
      <c r="G488" s="45">
        <f t="shared" si="51"/>
        <v>365.15833109107672</v>
      </c>
      <c r="H488" s="46">
        <f t="shared" si="52"/>
        <v>8.0000000000000002E-3</v>
      </c>
      <c r="I488" s="46">
        <f t="shared" si="53"/>
        <v>0.99199999999999999</v>
      </c>
      <c r="J488" s="47">
        <f t="shared" si="54"/>
        <v>40399597048.045982</v>
      </c>
      <c r="K488" s="27"/>
      <c r="L488" s="27"/>
      <c r="M488" s="27"/>
      <c r="N488" s="27"/>
    </row>
    <row r="489" spans="2:14" x14ac:dyDescent="0.25">
      <c r="B489" s="9">
        <f t="shared" si="55"/>
        <v>470</v>
      </c>
      <c r="C489" s="42">
        <f>'Simulacion sistema (hoja4)'!BV480</f>
        <v>0.81541142082090834</v>
      </c>
      <c r="D489" s="42">
        <f>'Simulacion sistema (hoja4)'!BW480</f>
        <v>0.84966905405091397</v>
      </c>
      <c r="E489" s="44">
        <f t="shared" si="49"/>
        <v>111646513.70229009</v>
      </c>
      <c r="F489" s="45">
        <f t="shared" si="50"/>
        <v>208.66190348061525</v>
      </c>
      <c r="G489" s="45">
        <f t="shared" si="51"/>
        <v>365.15833109107672</v>
      </c>
      <c r="H489" s="46">
        <f t="shared" si="52"/>
        <v>8.0000000000000002E-3</v>
      </c>
      <c r="I489" s="46">
        <f t="shared" si="53"/>
        <v>0.99199999999999999</v>
      </c>
      <c r="J489" s="47">
        <f t="shared" si="54"/>
        <v>40768654615.665276</v>
      </c>
      <c r="K489" s="27"/>
      <c r="L489" s="27"/>
      <c r="M489" s="27"/>
      <c r="N489" s="27"/>
    </row>
    <row r="490" spans="2:14" x14ac:dyDescent="0.25">
      <c r="B490" s="9">
        <f t="shared" si="55"/>
        <v>471</v>
      </c>
      <c r="C490" s="42">
        <f>'Simulacion sistema (hoja4)'!BV481</f>
        <v>0.82103558279354383</v>
      </c>
      <c r="D490" s="42">
        <f>'Simulacion sistema (hoja4)'!BW481</f>
        <v>0.84644033670771801</v>
      </c>
      <c r="E490" s="44">
        <f t="shared" si="49"/>
        <v>111222260.24339415</v>
      </c>
      <c r="F490" s="45">
        <f t="shared" si="50"/>
        <v>208.66190348061525</v>
      </c>
      <c r="G490" s="45">
        <f t="shared" si="51"/>
        <v>365.15833109107672</v>
      </c>
      <c r="H490" s="46">
        <f t="shared" si="52"/>
        <v>8.0000000000000002E-3</v>
      </c>
      <c r="I490" s="46">
        <f t="shared" si="53"/>
        <v>0.99199999999999999</v>
      </c>
      <c r="J490" s="47">
        <f t="shared" si="54"/>
        <v>40613734930.65522</v>
      </c>
      <c r="K490" s="27"/>
      <c r="L490" s="27"/>
      <c r="M490" s="27"/>
      <c r="N490" s="27"/>
    </row>
    <row r="491" spans="2:14" x14ac:dyDescent="0.25">
      <c r="B491" s="9">
        <f t="shared" si="55"/>
        <v>472</v>
      </c>
      <c r="C491" s="42">
        <f>'Simulacion sistema (hoja4)'!BV482</f>
        <v>0.80321240908611347</v>
      </c>
      <c r="D491" s="42">
        <f>'Simulacion sistema (hoja4)'!BW482</f>
        <v>0.85051295045186692</v>
      </c>
      <c r="E491" s="44">
        <f t="shared" si="49"/>
        <v>111757401.68937531</v>
      </c>
      <c r="F491" s="45">
        <f t="shared" si="50"/>
        <v>208.66190348061525</v>
      </c>
      <c r="G491" s="45">
        <f t="shared" si="51"/>
        <v>365.15833109107672</v>
      </c>
      <c r="H491" s="46">
        <f t="shared" si="52"/>
        <v>8.0000000000000002E-3</v>
      </c>
      <c r="I491" s="46">
        <f t="shared" si="53"/>
        <v>0.99199999999999999</v>
      </c>
      <c r="J491" s="47">
        <f t="shared" si="54"/>
        <v>40809146287.967369</v>
      </c>
      <c r="K491" s="27"/>
      <c r="L491" s="27"/>
      <c r="M491" s="27"/>
      <c r="N491" s="27"/>
    </row>
    <row r="492" spans="2:14" x14ac:dyDescent="0.25">
      <c r="B492" s="9">
        <f t="shared" si="55"/>
        <v>473</v>
      </c>
      <c r="C492" s="42">
        <f>'Simulacion sistema (hoja4)'!BV483</f>
        <v>0.81989044887378315</v>
      </c>
      <c r="D492" s="42">
        <f>'Simulacion sistema (hoja4)'!BW483</f>
        <v>0.84967122335263601</v>
      </c>
      <c r="E492" s="44">
        <f t="shared" si="49"/>
        <v>111646798.74853638</v>
      </c>
      <c r="F492" s="45">
        <f t="shared" si="50"/>
        <v>208.66190348061525</v>
      </c>
      <c r="G492" s="45">
        <f t="shared" si="51"/>
        <v>365.15833109107672</v>
      </c>
      <c r="H492" s="46">
        <f t="shared" si="52"/>
        <v>8.0000000000000002E-3</v>
      </c>
      <c r="I492" s="46">
        <f t="shared" si="53"/>
        <v>0.99199999999999999</v>
      </c>
      <c r="J492" s="47">
        <f t="shared" si="54"/>
        <v>40768758702.676857</v>
      </c>
      <c r="K492" s="27"/>
      <c r="L492" s="27"/>
      <c r="M492" s="27"/>
      <c r="N492" s="27"/>
    </row>
    <row r="493" spans="2:14" x14ac:dyDescent="0.25">
      <c r="B493" s="9">
        <f t="shared" si="55"/>
        <v>474</v>
      </c>
      <c r="C493" s="42">
        <f>'Simulacion sistema (hoja4)'!BV484</f>
        <v>0.801077340063025</v>
      </c>
      <c r="D493" s="42">
        <f>'Simulacion sistema (hoja4)'!BW484</f>
        <v>0.84253096241837866</v>
      </c>
      <c r="E493" s="44">
        <f t="shared" si="49"/>
        <v>110708568.46177496</v>
      </c>
      <c r="F493" s="45">
        <f t="shared" si="50"/>
        <v>208.66190348061525</v>
      </c>
      <c r="G493" s="45">
        <f t="shared" si="51"/>
        <v>365.15833109107672</v>
      </c>
      <c r="H493" s="46">
        <f t="shared" si="52"/>
        <v>8.0000000000000002E-3</v>
      </c>
      <c r="I493" s="46">
        <f t="shared" si="53"/>
        <v>0.99199999999999999</v>
      </c>
      <c r="J493" s="47">
        <f t="shared" si="54"/>
        <v>40426156096.983955</v>
      </c>
      <c r="K493" s="27"/>
      <c r="L493" s="27"/>
      <c r="M493" s="27"/>
      <c r="N493" s="27"/>
    </row>
    <row r="494" spans="2:14" x14ac:dyDescent="0.25">
      <c r="B494" s="9">
        <f t="shared" si="55"/>
        <v>475</v>
      </c>
      <c r="C494" s="42">
        <f>'Simulacion sistema (hoja4)'!BV485</f>
        <v>0.82481580861995552</v>
      </c>
      <c r="D494" s="42">
        <f>'Simulacion sistema (hoja4)'!BW485</f>
        <v>0.84971777219866973</v>
      </c>
      <c r="E494" s="44">
        <f t="shared" si="49"/>
        <v>111652915.2669052</v>
      </c>
      <c r="F494" s="45">
        <f t="shared" si="50"/>
        <v>208.66190348061525</v>
      </c>
      <c r="G494" s="45">
        <f t="shared" si="51"/>
        <v>365.15833109107672</v>
      </c>
      <c r="H494" s="46">
        <f t="shared" si="52"/>
        <v>8.0000000000000002E-3</v>
      </c>
      <c r="I494" s="46">
        <f t="shared" si="53"/>
        <v>0.99199999999999999</v>
      </c>
      <c r="J494" s="47">
        <f t="shared" si="54"/>
        <v>40770992200.316505</v>
      </c>
      <c r="K494" s="27"/>
      <c r="L494" s="27"/>
      <c r="M494" s="27"/>
      <c r="N494" s="27"/>
    </row>
    <row r="495" spans="2:14" x14ac:dyDescent="0.25">
      <c r="B495" s="9">
        <f t="shared" si="55"/>
        <v>476</v>
      </c>
      <c r="C495" s="42">
        <f>'Simulacion sistema (hoja4)'!BV486</f>
        <v>0.83136782879254811</v>
      </c>
      <c r="D495" s="42">
        <f>'Simulacion sistema (hoja4)'!BW486</f>
        <v>0.85193756392111863</v>
      </c>
      <c r="E495" s="44">
        <f t="shared" si="49"/>
        <v>111944595.899235</v>
      </c>
      <c r="F495" s="45">
        <f t="shared" si="50"/>
        <v>208.66190348061525</v>
      </c>
      <c r="G495" s="45">
        <f t="shared" si="51"/>
        <v>365.15833109107672</v>
      </c>
      <c r="H495" s="46">
        <f t="shared" si="52"/>
        <v>8.0000000000000002E-3</v>
      </c>
      <c r="I495" s="46">
        <f t="shared" si="53"/>
        <v>0.99199999999999999</v>
      </c>
      <c r="J495" s="47">
        <f t="shared" si="54"/>
        <v>40877501813.229645</v>
      </c>
      <c r="K495" s="27"/>
      <c r="L495" s="27"/>
      <c r="M495" s="27"/>
      <c r="N495" s="27"/>
    </row>
    <row r="496" spans="2:14" x14ac:dyDescent="0.25">
      <c r="B496" s="9">
        <f t="shared" si="55"/>
        <v>477</v>
      </c>
      <c r="C496" s="42">
        <f>'Simulacion sistema (hoja4)'!BV487</f>
        <v>0.81234805117437459</v>
      </c>
      <c r="D496" s="42">
        <f>'Simulacion sistema (hoja4)'!BW487</f>
        <v>0.8454276972865995</v>
      </c>
      <c r="E496" s="44">
        <f t="shared" si="49"/>
        <v>111089199.42345917</v>
      </c>
      <c r="F496" s="45">
        <f t="shared" si="50"/>
        <v>208.66190348061525</v>
      </c>
      <c r="G496" s="45">
        <f t="shared" si="51"/>
        <v>365.15833109107672</v>
      </c>
      <c r="H496" s="46">
        <f t="shared" si="52"/>
        <v>8.0000000000000002E-3</v>
      </c>
      <c r="I496" s="46">
        <f t="shared" si="53"/>
        <v>0.99199999999999999</v>
      </c>
      <c r="J496" s="47">
        <f t="shared" si="54"/>
        <v>40565146663.714157</v>
      </c>
      <c r="K496" s="27"/>
      <c r="L496" s="27"/>
      <c r="M496" s="27"/>
      <c r="N496" s="27"/>
    </row>
    <row r="497" spans="2:14" x14ac:dyDescent="0.25">
      <c r="B497" s="9">
        <f t="shared" si="55"/>
        <v>478</v>
      </c>
      <c r="C497" s="42">
        <f>'Simulacion sistema (hoja4)'!BV488</f>
        <v>0.83056255487779296</v>
      </c>
      <c r="D497" s="42">
        <f>'Simulacion sistema (hoja4)'!BW488</f>
        <v>0.84976258065082322</v>
      </c>
      <c r="E497" s="44">
        <f t="shared" si="49"/>
        <v>111658803.09751816</v>
      </c>
      <c r="F497" s="45">
        <f t="shared" si="50"/>
        <v>208.66190348061525</v>
      </c>
      <c r="G497" s="45">
        <f t="shared" si="51"/>
        <v>365.15833109107672</v>
      </c>
      <c r="H497" s="46">
        <f t="shared" si="52"/>
        <v>8.0000000000000002E-3</v>
      </c>
      <c r="I497" s="46">
        <f t="shared" si="53"/>
        <v>0.99199999999999999</v>
      </c>
      <c r="J497" s="47">
        <f t="shared" si="54"/>
        <v>40773142190.716881</v>
      </c>
      <c r="K497" s="27"/>
      <c r="L497" s="27"/>
      <c r="M497" s="27"/>
      <c r="N497" s="27"/>
    </row>
    <row r="498" spans="2:14" x14ac:dyDescent="0.25">
      <c r="B498" s="9">
        <f t="shared" si="55"/>
        <v>479</v>
      </c>
      <c r="C498" s="42">
        <f>'Simulacion sistema (hoja4)'!BV489</f>
        <v>0.82890111056211435</v>
      </c>
      <c r="D498" s="42">
        <f>'Simulacion sistema (hoja4)'!BW489</f>
        <v>0.85128145735844019</v>
      </c>
      <c r="E498" s="44">
        <f t="shared" si="49"/>
        <v>111858383.49689904</v>
      </c>
      <c r="F498" s="45">
        <f t="shared" si="50"/>
        <v>208.66190348061525</v>
      </c>
      <c r="G498" s="45">
        <f t="shared" si="51"/>
        <v>365.15833109107672</v>
      </c>
      <c r="H498" s="46">
        <f t="shared" si="52"/>
        <v>8.0000000000000002E-3</v>
      </c>
      <c r="I498" s="46">
        <f t="shared" si="53"/>
        <v>0.99199999999999999</v>
      </c>
      <c r="J498" s="47">
        <f t="shared" si="54"/>
        <v>40846020636.273293</v>
      </c>
      <c r="K498" s="27"/>
      <c r="L498" s="27"/>
      <c r="M498" s="27"/>
      <c r="N498" s="27"/>
    </row>
    <row r="499" spans="2:14" x14ac:dyDescent="0.25">
      <c r="B499" s="9">
        <f t="shared" si="55"/>
        <v>480</v>
      </c>
      <c r="C499" s="42">
        <f>'Simulacion sistema (hoja4)'!BV490</f>
        <v>0.82130003540011642</v>
      </c>
      <c r="D499" s="42">
        <f>'Simulacion sistema (hoja4)'!BW490</f>
        <v>0.84941876708897879</v>
      </c>
      <c r="E499" s="44">
        <f t="shared" si="49"/>
        <v>111613625.99549182</v>
      </c>
      <c r="F499" s="45">
        <f t="shared" si="50"/>
        <v>208.66190348061525</v>
      </c>
      <c r="G499" s="45">
        <f t="shared" si="51"/>
        <v>365.15833109107672</v>
      </c>
      <c r="H499" s="46">
        <f t="shared" si="52"/>
        <v>8.0000000000000002E-3</v>
      </c>
      <c r="I499" s="46">
        <f t="shared" si="53"/>
        <v>0.99199999999999999</v>
      </c>
      <c r="J499" s="47">
        <f t="shared" si="54"/>
        <v>40756645395.537407</v>
      </c>
      <c r="K499" s="27"/>
      <c r="L499" s="27"/>
      <c r="M499" s="27"/>
      <c r="N499" s="27"/>
    </row>
    <row r="500" spans="2:14" x14ac:dyDescent="0.25">
      <c r="B500" s="9">
        <f t="shared" si="55"/>
        <v>481</v>
      </c>
      <c r="C500" s="42">
        <f>'Simulacion sistema (hoja4)'!BV491</f>
        <v>0.8183271678084405</v>
      </c>
      <c r="D500" s="42">
        <f>'Simulacion sistema (hoja4)'!BW491</f>
        <v>0.85670557531082447</v>
      </c>
      <c r="E500" s="44">
        <f t="shared" si="49"/>
        <v>112571112.59584233</v>
      </c>
      <c r="F500" s="45">
        <f t="shared" si="50"/>
        <v>208.66190348061525</v>
      </c>
      <c r="G500" s="45">
        <f t="shared" si="51"/>
        <v>365.15833109107672</v>
      </c>
      <c r="H500" s="46">
        <f t="shared" si="52"/>
        <v>8.0000000000000002E-3</v>
      </c>
      <c r="I500" s="46">
        <f t="shared" si="53"/>
        <v>0.99199999999999999</v>
      </c>
      <c r="J500" s="47">
        <f t="shared" si="54"/>
        <v>41106279604.563469</v>
      </c>
      <c r="K500" s="27"/>
      <c r="L500" s="27"/>
      <c r="M500" s="27"/>
      <c r="N500" s="27"/>
    </row>
    <row r="501" spans="2:14" x14ac:dyDescent="0.25">
      <c r="B501" s="9">
        <f t="shared" si="55"/>
        <v>482</v>
      </c>
      <c r="C501" s="42">
        <f>'Simulacion sistema (hoja4)'!BV492</f>
        <v>0.81338922149254178</v>
      </c>
      <c r="D501" s="42">
        <f>'Simulacion sistema (hoja4)'!BW492</f>
        <v>0.84574302785844613</v>
      </c>
      <c r="E501" s="44">
        <f t="shared" si="49"/>
        <v>111130633.86059983</v>
      </c>
      <c r="F501" s="45">
        <f t="shared" si="50"/>
        <v>208.66190348061525</v>
      </c>
      <c r="G501" s="45">
        <f t="shared" si="51"/>
        <v>365.15833109107672</v>
      </c>
      <c r="H501" s="46">
        <f t="shared" si="52"/>
        <v>8.0000000000000002E-3</v>
      </c>
      <c r="I501" s="46">
        <f t="shared" si="53"/>
        <v>0.99199999999999999</v>
      </c>
      <c r="J501" s="47">
        <f t="shared" si="54"/>
        <v>40580276793.630135</v>
      </c>
      <c r="K501" s="27"/>
      <c r="L501" s="27"/>
      <c r="M501" s="27"/>
      <c r="N501" s="27"/>
    </row>
    <row r="502" spans="2:14" x14ac:dyDescent="0.25">
      <c r="B502" s="9">
        <f t="shared" si="55"/>
        <v>483</v>
      </c>
      <c r="C502" s="42">
        <f>'Simulacion sistema (hoja4)'!BV493</f>
        <v>0.81350065473023792</v>
      </c>
      <c r="D502" s="42">
        <f>'Simulacion sistema (hoja4)'!BW493</f>
        <v>0.84225116440396941</v>
      </c>
      <c r="E502" s="44">
        <f t="shared" si="49"/>
        <v>110671803.00268157</v>
      </c>
      <c r="F502" s="45">
        <f t="shared" si="50"/>
        <v>208.66190348061525</v>
      </c>
      <c r="G502" s="45">
        <f t="shared" si="51"/>
        <v>365.15833109107672</v>
      </c>
      <c r="H502" s="46">
        <f t="shared" si="52"/>
        <v>8.0000000000000002E-3</v>
      </c>
      <c r="I502" s="46">
        <f t="shared" si="53"/>
        <v>0.99199999999999999</v>
      </c>
      <c r="J502" s="47">
        <f t="shared" si="54"/>
        <v>40412730883.299614</v>
      </c>
      <c r="K502" s="27"/>
      <c r="L502" s="27"/>
      <c r="M502" s="27"/>
      <c r="N502" s="27"/>
    </row>
    <row r="503" spans="2:14" x14ac:dyDescent="0.25">
      <c r="B503" s="9">
        <f t="shared" si="55"/>
        <v>484</v>
      </c>
      <c r="C503" s="42">
        <f>'Simulacion sistema (hoja4)'!BV494</f>
        <v>0.82689010788786277</v>
      </c>
      <c r="D503" s="42">
        <f>'Simulacion sistema (hoja4)'!BW494</f>
        <v>0.85216112270239108</v>
      </c>
      <c r="E503" s="44">
        <f t="shared" si="49"/>
        <v>111973971.52309419</v>
      </c>
      <c r="F503" s="45">
        <f t="shared" si="50"/>
        <v>208.66190348061525</v>
      </c>
      <c r="G503" s="45">
        <f t="shared" si="51"/>
        <v>365.15833109107672</v>
      </c>
      <c r="H503" s="46">
        <f t="shared" si="52"/>
        <v>8.0000000000000002E-3</v>
      </c>
      <c r="I503" s="46">
        <f t="shared" si="53"/>
        <v>0.99199999999999999</v>
      </c>
      <c r="J503" s="47">
        <f t="shared" si="54"/>
        <v>40888228567.012825</v>
      </c>
      <c r="K503" s="27"/>
      <c r="L503" s="27"/>
      <c r="M503" s="27"/>
      <c r="N503" s="27"/>
    </row>
    <row r="504" spans="2:14" x14ac:dyDescent="0.25">
      <c r="B504" s="9">
        <f t="shared" si="55"/>
        <v>485</v>
      </c>
      <c r="C504" s="42">
        <f>'Simulacion sistema (hoja4)'!BV495</f>
        <v>0.81833976739306946</v>
      </c>
      <c r="D504" s="42">
        <f>'Simulacion sistema (hoja4)'!BW495</f>
        <v>0.84456630435710456</v>
      </c>
      <c r="E504" s="44">
        <f t="shared" si="49"/>
        <v>110976012.39252354</v>
      </c>
      <c r="F504" s="45">
        <f t="shared" si="50"/>
        <v>208.66190348061525</v>
      </c>
      <c r="G504" s="45">
        <f t="shared" si="51"/>
        <v>365.15833109107672</v>
      </c>
      <c r="H504" s="46">
        <f t="shared" si="52"/>
        <v>8.0000000000000002E-3</v>
      </c>
      <c r="I504" s="46">
        <f t="shared" si="53"/>
        <v>0.99199999999999999</v>
      </c>
      <c r="J504" s="47">
        <f t="shared" si="54"/>
        <v>40523815476.396545</v>
      </c>
      <c r="K504" s="27"/>
      <c r="L504" s="27"/>
      <c r="M504" s="27"/>
      <c r="N504" s="27"/>
    </row>
    <row r="505" spans="2:14" x14ac:dyDescent="0.25">
      <c r="B505" s="9">
        <f t="shared" si="55"/>
        <v>486</v>
      </c>
      <c r="C505" s="42">
        <f>'Simulacion sistema (hoja4)'!BV496</f>
        <v>0.82704484457148497</v>
      </c>
      <c r="D505" s="42">
        <f>'Simulacion sistema (hoja4)'!BW496</f>
        <v>0.85662822929465854</v>
      </c>
      <c r="E505" s="44">
        <f t="shared" si="49"/>
        <v>112560949.32931812</v>
      </c>
      <c r="F505" s="45">
        <f t="shared" si="50"/>
        <v>208.66190348061525</v>
      </c>
      <c r="G505" s="45">
        <f t="shared" si="51"/>
        <v>365.15833109107672</v>
      </c>
      <c r="H505" s="46">
        <f t="shared" si="52"/>
        <v>8.0000000000000002E-3</v>
      </c>
      <c r="I505" s="46">
        <f t="shared" si="53"/>
        <v>0.99199999999999999</v>
      </c>
      <c r="J505" s="47">
        <f t="shared" si="54"/>
        <v>41102568403.121056</v>
      </c>
      <c r="K505" s="27"/>
      <c r="L505" s="27"/>
      <c r="M505" s="27"/>
      <c r="N505" s="27"/>
    </row>
    <row r="506" spans="2:14" x14ac:dyDescent="0.25">
      <c r="B506" s="9">
        <f t="shared" si="55"/>
        <v>487</v>
      </c>
      <c r="C506" s="42">
        <f>'Simulacion sistema (hoja4)'!BV497</f>
        <v>0.82445206762647649</v>
      </c>
      <c r="D506" s="42">
        <f>'Simulacion sistema (hoja4)'!BW497</f>
        <v>0.85467839185350658</v>
      </c>
      <c r="E506" s="44">
        <f t="shared" si="49"/>
        <v>112304740.68955076</v>
      </c>
      <c r="F506" s="45">
        <f t="shared" si="50"/>
        <v>208.66190348061525</v>
      </c>
      <c r="G506" s="45">
        <f t="shared" si="51"/>
        <v>365.15833109107672</v>
      </c>
      <c r="H506" s="46">
        <f t="shared" si="52"/>
        <v>8.0000000000000002E-3</v>
      </c>
      <c r="I506" s="46">
        <f t="shared" si="53"/>
        <v>0.99199999999999999</v>
      </c>
      <c r="J506" s="47">
        <f t="shared" si="54"/>
        <v>41009011683.812492</v>
      </c>
      <c r="K506" s="27"/>
      <c r="L506" s="27"/>
      <c r="M506" s="27"/>
      <c r="N506" s="27"/>
    </row>
    <row r="507" spans="2:14" x14ac:dyDescent="0.25">
      <c r="B507" s="9">
        <f t="shared" si="55"/>
        <v>488</v>
      </c>
      <c r="C507" s="42">
        <f>'Simulacion sistema (hoja4)'!BV498</f>
        <v>0.79667855166589219</v>
      </c>
      <c r="D507" s="42">
        <f>'Simulacion sistema (hoja4)'!BW498</f>
        <v>0.84099302101438567</v>
      </c>
      <c r="E507" s="44">
        <f t="shared" si="49"/>
        <v>110506482.96129027</v>
      </c>
      <c r="F507" s="45">
        <f t="shared" si="50"/>
        <v>208.66190348061525</v>
      </c>
      <c r="G507" s="45">
        <f t="shared" si="51"/>
        <v>365.15833109107672</v>
      </c>
      <c r="H507" s="46">
        <f t="shared" si="52"/>
        <v>8.0000000000000002E-3</v>
      </c>
      <c r="I507" s="46">
        <f t="shared" si="53"/>
        <v>0.99199999999999999</v>
      </c>
      <c r="J507" s="47">
        <f t="shared" si="54"/>
        <v>40352362892.889259</v>
      </c>
      <c r="K507" s="27"/>
      <c r="L507" s="27"/>
      <c r="M507" s="27"/>
      <c r="N507" s="27"/>
    </row>
    <row r="508" spans="2:14" x14ac:dyDescent="0.25">
      <c r="B508" s="9">
        <f t="shared" si="55"/>
        <v>489</v>
      </c>
      <c r="C508" s="42">
        <f>'Simulacion sistema (hoja4)'!BV499</f>
        <v>0.81725823226268535</v>
      </c>
      <c r="D508" s="42">
        <f>'Simulacion sistema (hoja4)'!BW499</f>
        <v>0.85103484798268847</v>
      </c>
      <c r="E508" s="44">
        <f t="shared" si="49"/>
        <v>111825979.02492526</v>
      </c>
      <c r="F508" s="45">
        <f t="shared" si="50"/>
        <v>208.66190348061525</v>
      </c>
      <c r="G508" s="45">
        <f t="shared" si="51"/>
        <v>365.15833109107672</v>
      </c>
      <c r="H508" s="46">
        <f t="shared" si="52"/>
        <v>8.0000000000000002E-3</v>
      </c>
      <c r="I508" s="46">
        <f t="shared" si="53"/>
        <v>0.99199999999999999</v>
      </c>
      <c r="J508" s="47">
        <f t="shared" si="54"/>
        <v>40834187873.367462</v>
      </c>
      <c r="K508" s="27"/>
      <c r="L508" s="27"/>
      <c r="M508" s="27"/>
      <c r="N508" s="27"/>
    </row>
    <row r="509" spans="2:14" x14ac:dyDescent="0.25">
      <c r="B509" s="9">
        <f t="shared" si="55"/>
        <v>490</v>
      </c>
      <c r="C509" s="42">
        <f>'Simulacion sistema (hoja4)'!BV500</f>
        <v>0.80906444502480224</v>
      </c>
      <c r="D509" s="42">
        <f>'Simulacion sistema (hoja4)'!BW500</f>
        <v>0.84243012622237734</v>
      </c>
      <c r="E509" s="44">
        <f t="shared" si="49"/>
        <v>110695318.58562037</v>
      </c>
      <c r="F509" s="45">
        <f t="shared" si="50"/>
        <v>208.66190348061525</v>
      </c>
      <c r="G509" s="45">
        <f t="shared" si="51"/>
        <v>365.15833109107672</v>
      </c>
      <c r="H509" s="46">
        <f t="shared" si="52"/>
        <v>8.0000000000000002E-3</v>
      </c>
      <c r="I509" s="46">
        <f t="shared" si="53"/>
        <v>0.99199999999999999</v>
      </c>
      <c r="J509" s="47">
        <f t="shared" si="54"/>
        <v>40421317794.320183</v>
      </c>
      <c r="K509" s="27"/>
      <c r="L509" s="27"/>
      <c r="M509" s="27"/>
      <c r="N509" s="27"/>
    </row>
    <row r="510" spans="2:14" x14ac:dyDescent="0.25">
      <c r="B510" s="9">
        <f t="shared" si="55"/>
        <v>491</v>
      </c>
      <c r="C510" s="42">
        <f>'Simulacion sistema (hoja4)'!BV501</f>
        <v>0.8247999899600027</v>
      </c>
      <c r="D510" s="42">
        <f>'Simulacion sistema (hoja4)'!BW501</f>
        <v>0.84828121629484332</v>
      </c>
      <c r="E510" s="44">
        <f t="shared" si="49"/>
        <v>111464151.82114241</v>
      </c>
      <c r="F510" s="45">
        <f t="shared" si="50"/>
        <v>208.66190348061525</v>
      </c>
      <c r="G510" s="45">
        <f t="shared" si="51"/>
        <v>365.15833109107672</v>
      </c>
      <c r="H510" s="46">
        <f t="shared" si="52"/>
        <v>8.0000000000000002E-3</v>
      </c>
      <c r="I510" s="46">
        <f t="shared" si="53"/>
        <v>0.99199999999999999</v>
      </c>
      <c r="J510" s="47">
        <f t="shared" si="54"/>
        <v>40702063655.490761</v>
      </c>
      <c r="K510" s="27"/>
      <c r="L510" s="27"/>
      <c r="M510" s="27"/>
      <c r="N510" s="27"/>
    </row>
    <row r="511" spans="2:14" x14ac:dyDescent="0.25">
      <c r="B511" s="9">
        <f t="shared" si="55"/>
        <v>492</v>
      </c>
      <c r="C511" s="42">
        <f>'Simulacion sistema (hoja4)'!BV502</f>
        <v>0.82134461340321552</v>
      </c>
      <c r="D511" s="42">
        <f>'Simulacion sistema (hoja4)'!BW502</f>
        <v>0.84108150086229361</v>
      </c>
      <c r="E511" s="44">
        <f t="shared" si="49"/>
        <v>110518109.21330538</v>
      </c>
      <c r="F511" s="45">
        <f t="shared" si="50"/>
        <v>208.66190348061525</v>
      </c>
      <c r="G511" s="45">
        <f t="shared" si="51"/>
        <v>365.15833109107672</v>
      </c>
      <c r="H511" s="46">
        <f t="shared" si="52"/>
        <v>8.0000000000000002E-3</v>
      </c>
      <c r="I511" s="46">
        <f t="shared" si="53"/>
        <v>0.99199999999999999</v>
      </c>
      <c r="J511" s="47">
        <f t="shared" si="54"/>
        <v>40356608315.671944</v>
      </c>
      <c r="K511" s="27"/>
      <c r="L511" s="27"/>
      <c r="M511" s="27"/>
      <c r="N511" s="27"/>
    </row>
    <row r="512" spans="2:14" x14ac:dyDescent="0.25">
      <c r="B512" s="9">
        <f t="shared" si="55"/>
        <v>493</v>
      </c>
      <c r="C512" s="42">
        <f>'Simulacion sistema (hoja4)'!BV503</f>
        <v>0.82451333089588252</v>
      </c>
      <c r="D512" s="42">
        <f>'Simulacion sistema (hoja4)'!BW503</f>
        <v>0.84224505302065011</v>
      </c>
      <c r="E512" s="44">
        <f t="shared" si="49"/>
        <v>110670999.96691342</v>
      </c>
      <c r="F512" s="45">
        <f t="shared" si="50"/>
        <v>208.66190348061525</v>
      </c>
      <c r="G512" s="45">
        <f t="shared" si="51"/>
        <v>365.15833109107672</v>
      </c>
      <c r="H512" s="46">
        <f t="shared" si="52"/>
        <v>8.0000000000000002E-3</v>
      </c>
      <c r="I512" s="46">
        <f t="shared" si="53"/>
        <v>0.99199999999999999</v>
      </c>
      <c r="J512" s="47">
        <f t="shared" si="54"/>
        <v>40412437648.098709</v>
      </c>
      <c r="K512" s="27"/>
      <c r="L512" s="27"/>
      <c r="M512" s="27"/>
      <c r="N512" s="27"/>
    </row>
    <row r="513" spans="2:14" x14ac:dyDescent="0.25">
      <c r="B513" s="9">
        <f t="shared" si="55"/>
        <v>494</v>
      </c>
      <c r="C513" s="42">
        <f>'Simulacion sistema (hoja4)'!BV504</f>
        <v>0.82034800540956609</v>
      </c>
      <c r="D513" s="42">
        <f>'Simulacion sistema (hoja4)'!BW504</f>
        <v>0.8400844485385679</v>
      </c>
      <c r="E513" s="44">
        <f t="shared" si="49"/>
        <v>110387096.53796783</v>
      </c>
      <c r="F513" s="45">
        <f t="shared" si="50"/>
        <v>208.66190348061525</v>
      </c>
      <c r="G513" s="45">
        <f t="shared" si="51"/>
        <v>365.15833109107672</v>
      </c>
      <c r="H513" s="46">
        <f t="shared" si="52"/>
        <v>8.0000000000000002E-3</v>
      </c>
      <c r="I513" s="46">
        <f t="shared" si="53"/>
        <v>0.99199999999999999</v>
      </c>
      <c r="J513" s="47">
        <f t="shared" si="54"/>
        <v>40308767945.793907</v>
      </c>
      <c r="K513" s="27"/>
      <c r="L513" s="27"/>
      <c r="M513" s="27"/>
      <c r="N513" s="27"/>
    </row>
    <row r="514" spans="2:14" x14ac:dyDescent="0.25">
      <c r="B514" s="9">
        <f t="shared" si="55"/>
        <v>495</v>
      </c>
      <c r="C514" s="42">
        <f>'Simulacion sistema (hoja4)'!BV505</f>
        <v>0.81523902047015906</v>
      </c>
      <c r="D514" s="42">
        <f>'Simulacion sistema (hoja4)'!BW505</f>
        <v>0.84895701038248095</v>
      </c>
      <c r="E514" s="44">
        <f t="shared" si="49"/>
        <v>111552951.16425799</v>
      </c>
      <c r="F514" s="45">
        <f t="shared" si="50"/>
        <v>208.66190348061525</v>
      </c>
      <c r="G514" s="45">
        <f t="shared" si="51"/>
        <v>365.15833109107672</v>
      </c>
      <c r="H514" s="46">
        <f t="shared" si="52"/>
        <v>8.0000000000000002E-3</v>
      </c>
      <c r="I514" s="46">
        <f t="shared" si="53"/>
        <v>0.99199999999999999</v>
      </c>
      <c r="J514" s="47">
        <f t="shared" si="54"/>
        <v>40734489475.424828</v>
      </c>
      <c r="K514" s="27"/>
      <c r="L514" s="27"/>
      <c r="M514" s="27"/>
      <c r="N514" s="27"/>
    </row>
    <row r="515" spans="2:14" x14ac:dyDescent="0.25">
      <c r="B515" s="9">
        <f t="shared" si="55"/>
        <v>496</v>
      </c>
      <c r="C515" s="42">
        <f>'Simulacion sistema (hoja4)'!BV506</f>
        <v>0.81911175303512895</v>
      </c>
      <c r="D515" s="42">
        <f>'Simulacion sistema (hoja4)'!BW506</f>
        <v>0.84642899378896497</v>
      </c>
      <c r="E515" s="44">
        <f t="shared" si="49"/>
        <v>111220769.78387</v>
      </c>
      <c r="F515" s="45">
        <f t="shared" si="50"/>
        <v>208.66190348061525</v>
      </c>
      <c r="G515" s="45">
        <f t="shared" si="51"/>
        <v>365.15833109107672</v>
      </c>
      <c r="H515" s="46">
        <f t="shared" si="52"/>
        <v>8.0000000000000002E-3</v>
      </c>
      <c r="I515" s="46">
        <f t="shared" si="53"/>
        <v>0.99199999999999999</v>
      </c>
      <c r="J515" s="47">
        <f t="shared" si="54"/>
        <v>40613190676.942818</v>
      </c>
      <c r="K515" s="27"/>
      <c r="L515" s="27"/>
      <c r="M515" s="27"/>
      <c r="N515" s="27"/>
    </row>
    <row r="516" spans="2:14" x14ac:dyDescent="0.25">
      <c r="B516" s="9">
        <f t="shared" si="55"/>
        <v>497</v>
      </c>
      <c r="C516" s="42">
        <f>'Simulacion sistema (hoja4)'!BV507</f>
        <v>0.81261966805361396</v>
      </c>
      <c r="D516" s="42">
        <f>'Simulacion sistema (hoja4)'!BW507</f>
        <v>0.84761682108167347</v>
      </c>
      <c r="E516" s="44">
        <f t="shared" si="49"/>
        <v>111376850.2901319</v>
      </c>
      <c r="F516" s="45">
        <f t="shared" si="50"/>
        <v>208.66190348061525</v>
      </c>
      <c r="G516" s="45">
        <f t="shared" si="51"/>
        <v>365.15833109107672</v>
      </c>
      <c r="H516" s="46">
        <f t="shared" si="52"/>
        <v>8.0000000000000002E-3</v>
      </c>
      <c r="I516" s="46">
        <f t="shared" si="53"/>
        <v>0.99199999999999999</v>
      </c>
      <c r="J516" s="47">
        <f t="shared" si="54"/>
        <v>40670184774.125267</v>
      </c>
      <c r="K516" s="27"/>
      <c r="L516" s="27"/>
      <c r="M516" s="27"/>
      <c r="N516" s="27"/>
    </row>
    <row r="517" spans="2:14" x14ac:dyDescent="0.25">
      <c r="B517" s="9">
        <f t="shared" si="55"/>
        <v>498</v>
      </c>
      <c r="C517" s="42">
        <f>'Simulacion sistema (hoja4)'!BV508</f>
        <v>0.8355984123703466</v>
      </c>
      <c r="D517" s="42">
        <f>'Simulacion sistema (hoja4)'!BW508</f>
        <v>0.85200234576406575</v>
      </c>
      <c r="E517" s="44">
        <f t="shared" si="49"/>
        <v>111953108.23339823</v>
      </c>
      <c r="F517" s="45">
        <f t="shared" si="50"/>
        <v>208.66190348061525</v>
      </c>
      <c r="G517" s="45">
        <f t="shared" si="51"/>
        <v>365.15833109107672</v>
      </c>
      <c r="H517" s="46">
        <f t="shared" si="52"/>
        <v>8.0000000000000002E-3</v>
      </c>
      <c r="I517" s="46">
        <f t="shared" si="53"/>
        <v>0.99199999999999999</v>
      </c>
      <c r="J517" s="47">
        <f t="shared" si="54"/>
        <v>40880610162.966377</v>
      </c>
      <c r="K517" s="27"/>
      <c r="L517" s="27"/>
      <c r="M517" s="27"/>
      <c r="N517" s="27"/>
    </row>
    <row r="518" spans="2:14" x14ac:dyDescent="0.25">
      <c r="B518" s="9">
        <f t="shared" si="55"/>
        <v>499</v>
      </c>
      <c r="C518" s="42">
        <f>'Simulacion sistema (hoja4)'!BV509</f>
        <v>0.81374302471827353</v>
      </c>
      <c r="D518" s="42">
        <f>'Simulacion sistema (hoja4)'!BW509</f>
        <v>0.84036822125501909</v>
      </c>
      <c r="E518" s="44">
        <f t="shared" si="49"/>
        <v>110424384.27290951</v>
      </c>
      <c r="F518" s="45">
        <f t="shared" si="50"/>
        <v>208.66190348061525</v>
      </c>
      <c r="G518" s="45">
        <f t="shared" si="51"/>
        <v>365.15833109107672</v>
      </c>
      <c r="H518" s="46">
        <f t="shared" si="52"/>
        <v>8.0000000000000002E-3</v>
      </c>
      <c r="I518" s="46">
        <f t="shared" si="53"/>
        <v>0.99199999999999999</v>
      </c>
      <c r="J518" s="47">
        <f t="shared" si="54"/>
        <v>40322383872.855377</v>
      </c>
      <c r="K518" s="27"/>
      <c r="L518" s="27"/>
      <c r="M518" s="27"/>
      <c r="N518" s="27"/>
    </row>
    <row r="519" spans="2:14" x14ac:dyDescent="0.25">
      <c r="B519" s="9">
        <f t="shared" si="55"/>
        <v>500</v>
      </c>
      <c r="C519" s="42">
        <f>'Simulacion sistema (hoja4)'!BV510</f>
        <v>0.83615935483007187</v>
      </c>
      <c r="D519" s="42">
        <f>'Simulacion sistema (hoja4)'!BW510</f>
        <v>0.85189088145322234</v>
      </c>
      <c r="E519" s="44">
        <f t="shared" si="49"/>
        <v>111938461.82295342</v>
      </c>
      <c r="F519" s="45">
        <f t="shared" si="50"/>
        <v>208.66190348061525</v>
      </c>
      <c r="G519" s="45">
        <f t="shared" si="51"/>
        <v>365.15833109107672</v>
      </c>
      <c r="H519" s="46">
        <f t="shared" si="52"/>
        <v>8.0000000000000002E-3</v>
      </c>
      <c r="I519" s="46">
        <f t="shared" si="53"/>
        <v>0.99199999999999999</v>
      </c>
      <c r="J519" s="47">
        <f t="shared" si="54"/>
        <v>40875261904.171875</v>
      </c>
      <c r="K519" s="27"/>
      <c r="L519" s="27"/>
      <c r="M519" s="27"/>
      <c r="N519" s="27"/>
    </row>
    <row r="520" spans="2:14" x14ac:dyDescent="0.25">
      <c r="B520" s="9">
        <f t="shared" si="55"/>
        <v>501</v>
      </c>
      <c r="C520" s="42">
        <f>'Simulacion sistema (hoja4)'!BV511</f>
        <v>0.82894218520740781</v>
      </c>
      <c r="D520" s="42">
        <f>'Simulacion sistema (hoja4)'!BW511</f>
        <v>0.85067236460849582</v>
      </c>
      <c r="E520" s="44">
        <f t="shared" si="49"/>
        <v>111778348.70955636</v>
      </c>
      <c r="F520" s="45">
        <f t="shared" si="50"/>
        <v>208.66190348061525</v>
      </c>
      <c r="G520" s="45">
        <f t="shared" si="51"/>
        <v>365.15833109107672</v>
      </c>
      <c r="H520" s="46">
        <f t="shared" si="52"/>
        <v>8.0000000000000002E-3</v>
      </c>
      <c r="I520" s="46">
        <f t="shared" si="53"/>
        <v>0.99199999999999999</v>
      </c>
      <c r="J520" s="47">
        <f t="shared" si="54"/>
        <v>40816795266.89801</v>
      </c>
      <c r="K520" s="27"/>
      <c r="L520" s="27"/>
      <c r="M520" s="27"/>
      <c r="N520" s="27"/>
    </row>
    <row r="521" spans="2:14" x14ac:dyDescent="0.25">
      <c r="B521" s="9">
        <f t="shared" si="55"/>
        <v>502</v>
      </c>
      <c r="C521" s="42">
        <f>'Simulacion sistema (hoja4)'!BV512</f>
        <v>0.8249720948737117</v>
      </c>
      <c r="D521" s="42">
        <f>'Simulacion sistema (hoja4)'!BW512</f>
        <v>0.84979875019589024</v>
      </c>
      <c r="E521" s="44">
        <f t="shared" si="49"/>
        <v>111663555.77573998</v>
      </c>
      <c r="F521" s="45">
        <f t="shared" si="50"/>
        <v>208.66190348061525</v>
      </c>
      <c r="G521" s="45">
        <f t="shared" si="51"/>
        <v>365.15833109107672</v>
      </c>
      <c r="H521" s="46">
        <f t="shared" si="52"/>
        <v>8.0000000000000002E-3</v>
      </c>
      <c r="I521" s="46">
        <f t="shared" si="53"/>
        <v>0.99199999999999999</v>
      </c>
      <c r="J521" s="47">
        <f t="shared" si="54"/>
        <v>40774877670.764572</v>
      </c>
      <c r="K521" s="27"/>
      <c r="L521" s="27"/>
      <c r="M521" s="27"/>
      <c r="N521" s="27"/>
    </row>
    <row r="522" spans="2:14" x14ac:dyDescent="0.25">
      <c r="B522" s="9">
        <f t="shared" si="55"/>
        <v>503</v>
      </c>
      <c r="C522" s="42">
        <f>'Simulacion sistema (hoja4)'!BV513</f>
        <v>0.81819128376321915</v>
      </c>
      <c r="D522" s="42">
        <f>'Simulacion sistema (hoja4)'!BW513</f>
        <v>0.84010541689975671</v>
      </c>
      <c r="E522" s="44">
        <f t="shared" si="49"/>
        <v>110389851.78062803</v>
      </c>
      <c r="F522" s="45">
        <f t="shared" si="50"/>
        <v>208.66190348061525</v>
      </c>
      <c r="G522" s="45">
        <f t="shared" si="51"/>
        <v>365.15833109107672</v>
      </c>
      <c r="H522" s="46">
        <f t="shared" si="52"/>
        <v>8.0000000000000002E-3</v>
      </c>
      <c r="I522" s="46">
        <f t="shared" si="53"/>
        <v>0.99199999999999999</v>
      </c>
      <c r="J522" s="47">
        <f t="shared" si="54"/>
        <v>40309774045.605453</v>
      </c>
      <c r="K522" s="27"/>
      <c r="L522" s="27"/>
      <c r="M522" s="27"/>
      <c r="N522" s="27"/>
    </row>
    <row r="523" spans="2:14" x14ac:dyDescent="0.25">
      <c r="B523" s="9">
        <f t="shared" si="55"/>
        <v>504</v>
      </c>
      <c r="C523" s="42">
        <f>'Simulacion sistema (hoja4)'!BV514</f>
        <v>0.82541407506406927</v>
      </c>
      <c r="D523" s="42">
        <f>'Simulacion sistema (hoja4)'!BW514</f>
        <v>0.84935189865805283</v>
      </c>
      <c r="E523" s="44">
        <f t="shared" si="49"/>
        <v>111604839.48366815</v>
      </c>
      <c r="F523" s="45">
        <f t="shared" si="50"/>
        <v>208.66190348061525</v>
      </c>
      <c r="G523" s="45">
        <f t="shared" si="51"/>
        <v>365.15833109107672</v>
      </c>
      <c r="H523" s="46">
        <f t="shared" si="52"/>
        <v>8.0000000000000002E-3</v>
      </c>
      <c r="I523" s="46">
        <f t="shared" si="53"/>
        <v>0.99199999999999999</v>
      </c>
      <c r="J523" s="47">
        <f t="shared" si="54"/>
        <v>40753436927.543762</v>
      </c>
      <c r="K523" s="27"/>
      <c r="L523" s="27"/>
      <c r="M523" s="27"/>
      <c r="N523" s="27"/>
    </row>
    <row r="524" spans="2:14" x14ac:dyDescent="0.25">
      <c r="B524" s="9">
        <f t="shared" si="55"/>
        <v>505</v>
      </c>
      <c r="C524" s="42">
        <f>'Simulacion sistema (hoja4)'!BV515</f>
        <v>0.8239294472552674</v>
      </c>
      <c r="D524" s="42">
        <f>'Simulacion sistema (hoja4)'!BW515</f>
        <v>0.84792944824302197</v>
      </c>
      <c r="E524" s="44">
        <f t="shared" si="49"/>
        <v>111417929.4991331</v>
      </c>
      <c r="F524" s="45">
        <f t="shared" si="50"/>
        <v>208.66190348061525</v>
      </c>
      <c r="G524" s="45">
        <f t="shared" si="51"/>
        <v>365.15833109107672</v>
      </c>
      <c r="H524" s="46">
        <f t="shared" si="52"/>
        <v>8.0000000000000002E-3</v>
      </c>
      <c r="I524" s="46">
        <f t="shared" si="53"/>
        <v>0.99199999999999999</v>
      </c>
      <c r="J524" s="47">
        <f t="shared" si="54"/>
        <v>40685185189.526688</v>
      </c>
      <c r="K524" s="27"/>
      <c r="L524" s="27"/>
      <c r="M524" s="27"/>
      <c r="N524" s="27"/>
    </row>
    <row r="525" spans="2:14" x14ac:dyDescent="0.25">
      <c r="B525" s="9">
        <f t="shared" si="55"/>
        <v>506</v>
      </c>
      <c r="C525" s="42">
        <f>'Simulacion sistema (hoja4)'!BV516</f>
        <v>0.84163327704920243</v>
      </c>
      <c r="D525" s="42">
        <f>'Simulacion sistema (hoja4)'!BW516</f>
        <v>0.85522636406127217</v>
      </c>
      <c r="E525" s="44">
        <f t="shared" si="49"/>
        <v>112376744.23765115</v>
      </c>
      <c r="F525" s="45">
        <f t="shared" si="50"/>
        <v>208.66190348061525</v>
      </c>
      <c r="G525" s="45">
        <f t="shared" si="51"/>
        <v>365.15833109107672</v>
      </c>
      <c r="H525" s="46">
        <f t="shared" si="52"/>
        <v>8.0000000000000002E-3</v>
      </c>
      <c r="I525" s="46">
        <f t="shared" si="53"/>
        <v>0.99199999999999999</v>
      </c>
      <c r="J525" s="47">
        <f t="shared" si="54"/>
        <v>41035304379.26947</v>
      </c>
      <c r="K525" s="27"/>
      <c r="L525" s="27"/>
      <c r="M525" s="27"/>
      <c r="N525" s="27"/>
    </row>
    <row r="526" spans="2:14" x14ac:dyDescent="0.25">
      <c r="B526" s="9">
        <f t="shared" si="55"/>
        <v>507</v>
      </c>
      <c r="C526" s="42">
        <f>'Simulacion sistema (hoja4)'!BV517</f>
        <v>0.82594720200107863</v>
      </c>
      <c r="D526" s="42">
        <f>'Simulacion sistema (hoja4)'!BW517</f>
        <v>0.84726862612112619</v>
      </c>
      <c r="E526" s="44">
        <f t="shared" si="49"/>
        <v>111331097.47231598</v>
      </c>
      <c r="F526" s="45">
        <f t="shared" si="50"/>
        <v>208.66190348061525</v>
      </c>
      <c r="G526" s="45">
        <f t="shared" si="51"/>
        <v>365.15833109107672</v>
      </c>
      <c r="H526" s="46">
        <f t="shared" si="52"/>
        <v>8.0000000000000002E-3</v>
      </c>
      <c r="I526" s="46">
        <f t="shared" si="53"/>
        <v>0.99199999999999999</v>
      </c>
      <c r="J526" s="47">
        <f t="shared" si="54"/>
        <v>40653477751.528893</v>
      </c>
      <c r="K526" s="27"/>
      <c r="L526" s="27"/>
      <c r="M526" s="27"/>
      <c r="N526" s="27"/>
    </row>
    <row r="527" spans="2:14" x14ac:dyDescent="0.25">
      <c r="B527" s="9">
        <f t="shared" si="55"/>
        <v>508</v>
      </c>
      <c r="C527" s="42">
        <f>'Simulacion sistema (hoja4)'!BV518</f>
        <v>0.83175850275762209</v>
      </c>
      <c r="D527" s="42">
        <f>'Simulacion sistema (hoja4)'!BW518</f>
        <v>0.85593836129926493</v>
      </c>
      <c r="E527" s="44">
        <f t="shared" si="49"/>
        <v>112470300.67472342</v>
      </c>
      <c r="F527" s="45">
        <f t="shared" si="50"/>
        <v>208.66190348061525</v>
      </c>
      <c r="G527" s="45">
        <f t="shared" si="51"/>
        <v>365.15833109107672</v>
      </c>
      <c r="H527" s="46">
        <f t="shared" si="52"/>
        <v>8.0000000000000002E-3</v>
      </c>
      <c r="I527" s="46">
        <f t="shared" si="53"/>
        <v>0.99199999999999999</v>
      </c>
      <c r="J527" s="47">
        <f t="shared" si="54"/>
        <v>41069467291.693604</v>
      </c>
      <c r="K527" s="27"/>
      <c r="L527" s="27"/>
      <c r="M527" s="27"/>
      <c r="N527" s="27"/>
    </row>
    <row r="528" spans="2:14" x14ac:dyDescent="0.25">
      <c r="B528" s="9">
        <f t="shared" si="55"/>
        <v>509</v>
      </c>
      <c r="C528" s="42">
        <f>'Simulacion sistema (hoja4)'!BV519</f>
        <v>0.81959558579287883</v>
      </c>
      <c r="D528" s="42">
        <f>'Simulacion sistema (hoja4)'!BW519</f>
        <v>0.84398201045803012</v>
      </c>
      <c r="E528" s="44">
        <f t="shared" si="49"/>
        <v>110899236.17418516</v>
      </c>
      <c r="F528" s="45">
        <f t="shared" si="50"/>
        <v>208.66190348061525</v>
      </c>
      <c r="G528" s="45">
        <f t="shared" si="51"/>
        <v>365.15833109107672</v>
      </c>
      <c r="H528" s="46">
        <f t="shared" si="52"/>
        <v>8.0000000000000002E-3</v>
      </c>
      <c r="I528" s="46">
        <f t="shared" si="53"/>
        <v>0.99199999999999999</v>
      </c>
      <c r="J528" s="47">
        <f t="shared" si="54"/>
        <v>40495780000.640617</v>
      </c>
      <c r="K528" s="27"/>
      <c r="L528" s="27"/>
      <c r="M528" s="27"/>
      <c r="N528" s="27"/>
    </row>
    <row r="529" spans="2:14" x14ac:dyDescent="0.25">
      <c r="B529" s="9">
        <f t="shared" si="55"/>
        <v>510</v>
      </c>
      <c r="C529" s="42">
        <f>'Simulacion sistema (hoja4)'!BV520</f>
        <v>0.81922801778383392</v>
      </c>
      <c r="D529" s="42">
        <f>'Simulacion sistema (hoja4)'!BW520</f>
        <v>0.84257234648975665</v>
      </c>
      <c r="E529" s="44">
        <f t="shared" si="49"/>
        <v>110714006.32875402</v>
      </c>
      <c r="F529" s="45">
        <f t="shared" si="50"/>
        <v>208.66190348061525</v>
      </c>
      <c r="G529" s="45">
        <f t="shared" si="51"/>
        <v>365.15833109107672</v>
      </c>
      <c r="H529" s="46">
        <f t="shared" si="52"/>
        <v>8.0000000000000002E-3</v>
      </c>
      <c r="I529" s="46">
        <f t="shared" si="53"/>
        <v>0.99199999999999999</v>
      </c>
      <c r="J529" s="47">
        <f t="shared" si="54"/>
        <v>40428141779.414726</v>
      </c>
      <c r="K529" s="27"/>
      <c r="L529" s="27"/>
      <c r="M529" s="27"/>
      <c r="N529" s="27"/>
    </row>
    <row r="530" spans="2:14" x14ac:dyDescent="0.25">
      <c r="B530" s="9">
        <f t="shared" si="55"/>
        <v>511</v>
      </c>
      <c r="C530" s="42">
        <f>'Simulacion sistema (hoja4)'!BV521</f>
        <v>0.81118157668902635</v>
      </c>
      <c r="D530" s="42">
        <f>'Simulacion sistema (hoja4)'!BW521</f>
        <v>0.84871120920279475</v>
      </c>
      <c r="E530" s="44">
        <f t="shared" si="49"/>
        <v>111520652.88924722</v>
      </c>
      <c r="F530" s="45">
        <f t="shared" si="50"/>
        <v>208.66190348061525</v>
      </c>
      <c r="G530" s="45">
        <f t="shared" si="51"/>
        <v>365.15833109107672</v>
      </c>
      <c r="H530" s="46">
        <f t="shared" si="52"/>
        <v>8.0000000000000002E-3</v>
      </c>
      <c r="I530" s="46">
        <f t="shared" si="53"/>
        <v>0.99199999999999999</v>
      </c>
      <c r="J530" s="47">
        <f t="shared" si="54"/>
        <v>40722695491.224777</v>
      </c>
      <c r="K530" s="27"/>
      <c r="L530" s="27"/>
      <c r="M530" s="27"/>
      <c r="N530" s="27"/>
    </row>
    <row r="531" spans="2:14" x14ac:dyDescent="0.25">
      <c r="B531" s="9">
        <f t="shared" si="55"/>
        <v>512</v>
      </c>
      <c r="C531" s="42">
        <f>'Simulacion sistema (hoja4)'!BV522</f>
        <v>0.80346601592213773</v>
      </c>
      <c r="D531" s="42">
        <f>'Simulacion sistema (hoja4)'!BW522</f>
        <v>0.84902916465969347</v>
      </c>
      <c r="E531" s="44">
        <f t="shared" si="49"/>
        <v>111562432.23628372</v>
      </c>
      <c r="F531" s="45">
        <f t="shared" si="50"/>
        <v>208.66190348061525</v>
      </c>
      <c r="G531" s="45">
        <f t="shared" si="51"/>
        <v>365.15833109107672</v>
      </c>
      <c r="H531" s="46">
        <f t="shared" si="52"/>
        <v>8.0000000000000002E-3</v>
      </c>
      <c r="I531" s="46">
        <f t="shared" si="53"/>
        <v>0.99199999999999999</v>
      </c>
      <c r="J531" s="47">
        <f t="shared" si="54"/>
        <v>40737951567.862701</v>
      </c>
      <c r="K531" s="27"/>
      <c r="L531" s="27"/>
      <c r="M531" s="27"/>
      <c r="N531" s="27"/>
    </row>
    <row r="532" spans="2:14" x14ac:dyDescent="0.25">
      <c r="B532" s="9">
        <f t="shared" si="55"/>
        <v>513</v>
      </c>
      <c r="C532" s="42">
        <f>'Simulacion sistema (hoja4)'!BV523</f>
        <v>0.81284758505107579</v>
      </c>
      <c r="D532" s="42">
        <f>'Simulacion sistema (hoja4)'!BW523</f>
        <v>0.84299767051582852</v>
      </c>
      <c r="E532" s="44">
        <f t="shared" si="49"/>
        <v>110769893.90577987</v>
      </c>
      <c r="F532" s="45">
        <f t="shared" si="50"/>
        <v>208.66190348061525</v>
      </c>
      <c r="G532" s="45">
        <f t="shared" si="51"/>
        <v>365.15833109107672</v>
      </c>
      <c r="H532" s="46">
        <f t="shared" si="52"/>
        <v>8.0000000000000002E-3</v>
      </c>
      <c r="I532" s="46">
        <f t="shared" si="53"/>
        <v>0.99199999999999999</v>
      </c>
      <c r="J532" s="47">
        <f t="shared" si="54"/>
        <v>40448549593.770203</v>
      </c>
      <c r="K532" s="27"/>
      <c r="L532" s="27"/>
      <c r="M532" s="27"/>
      <c r="N532" s="27"/>
    </row>
    <row r="533" spans="2:14" x14ac:dyDescent="0.25">
      <c r="B533" s="9">
        <f t="shared" si="55"/>
        <v>514</v>
      </c>
      <c r="C533" s="42">
        <f>'Simulacion sistema (hoja4)'!BV524</f>
        <v>0.79202690867068593</v>
      </c>
      <c r="D533" s="42">
        <f>'Simulacion sistema (hoja4)'!BW524</f>
        <v>0.84560947796445141</v>
      </c>
      <c r="E533" s="44">
        <f t="shared" ref="E533:E596" si="56">+D533*$F$13*$F$14</f>
        <v>111113085.40452892</v>
      </c>
      <c r="F533" s="45">
        <f t="shared" ref="F533:F596" si="57">+$F$11*F$16</f>
        <v>208.66190348061525</v>
      </c>
      <c r="G533" s="45">
        <f t="shared" ref="G533:G596" si="58">+$F$11*F$15</f>
        <v>365.15833109107672</v>
      </c>
      <c r="H533" s="46">
        <f t="shared" ref="H533:H596" si="59">+COUNTIF($C$20:$C$1019,"&lt;"&amp;$F$12)/1000</f>
        <v>8.0000000000000002E-3</v>
      </c>
      <c r="I533" s="46">
        <f t="shared" ref="I533:I596" si="60">1-H533</f>
        <v>0.99199999999999999</v>
      </c>
      <c r="J533" s="47">
        <f t="shared" ref="J533:J596" si="61">+IF(C533&lt;$F$12,E533*F533,E533*G533)</f>
        <v>23185067902.113171</v>
      </c>
      <c r="K533" s="27"/>
      <c r="L533" s="27"/>
      <c r="M533" s="27"/>
      <c r="N533" s="27"/>
    </row>
    <row r="534" spans="2:14" x14ac:dyDescent="0.25">
      <c r="B534" s="9">
        <f t="shared" ref="B534:B597" si="62">+B533+1</f>
        <v>515</v>
      </c>
      <c r="C534" s="42">
        <f>'Simulacion sistema (hoja4)'!BV525</f>
        <v>0.83160375076624182</v>
      </c>
      <c r="D534" s="42">
        <f>'Simulacion sistema (hoja4)'!BW525</f>
        <v>0.85483394823627479</v>
      </c>
      <c r="E534" s="44">
        <f t="shared" si="56"/>
        <v>112325180.79824652</v>
      </c>
      <c r="F534" s="45">
        <f t="shared" si="57"/>
        <v>208.66190348061525</v>
      </c>
      <c r="G534" s="45">
        <f t="shared" si="58"/>
        <v>365.15833109107672</v>
      </c>
      <c r="H534" s="46">
        <f t="shared" si="59"/>
        <v>8.0000000000000002E-3</v>
      </c>
      <c r="I534" s="46">
        <f t="shared" si="60"/>
        <v>0.99199999999999999</v>
      </c>
      <c r="J534" s="47">
        <f t="shared" si="61"/>
        <v>41016475559.791153</v>
      </c>
      <c r="K534" s="27"/>
      <c r="L534" s="27"/>
      <c r="M534" s="27"/>
      <c r="N534" s="27"/>
    </row>
    <row r="535" spans="2:14" x14ac:dyDescent="0.25">
      <c r="B535" s="9">
        <f t="shared" si="62"/>
        <v>516</v>
      </c>
      <c r="C535" s="42">
        <f>'Simulacion sistema (hoja4)'!BV526</f>
        <v>0.81439191840025593</v>
      </c>
      <c r="D535" s="42">
        <f>'Simulacion sistema (hoja4)'!BW526</f>
        <v>0.84530735608847241</v>
      </c>
      <c r="E535" s="44">
        <f t="shared" si="56"/>
        <v>111073386.59002528</v>
      </c>
      <c r="F535" s="45">
        <f t="shared" si="57"/>
        <v>208.66190348061525</v>
      </c>
      <c r="G535" s="45">
        <f t="shared" si="58"/>
        <v>365.15833109107672</v>
      </c>
      <c r="H535" s="46">
        <f t="shared" si="59"/>
        <v>8.0000000000000002E-3</v>
      </c>
      <c r="I535" s="46">
        <f t="shared" si="60"/>
        <v>0.99199999999999999</v>
      </c>
      <c r="J535" s="47">
        <f t="shared" si="61"/>
        <v>40559372475.84761</v>
      </c>
      <c r="K535" s="27"/>
      <c r="L535" s="27"/>
      <c r="M535" s="27"/>
      <c r="N535" s="27"/>
    </row>
    <row r="536" spans="2:14" x14ac:dyDescent="0.25">
      <c r="B536" s="9">
        <f t="shared" si="62"/>
        <v>517</v>
      </c>
      <c r="C536" s="42">
        <f>'Simulacion sistema (hoja4)'!BV527</f>
        <v>0.81093200148848887</v>
      </c>
      <c r="D536" s="42">
        <f>'Simulacion sistema (hoja4)'!BW527</f>
        <v>0.8479112831338057</v>
      </c>
      <c r="E536" s="44">
        <f t="shared" si="56"/>
        <v>111415542.60378206</v>
      </c>
      <c r="F536" s="45">
        <f t="shared" si="57"/>
        <v>208.66190348061525</v>
      </c>
      <c r="G536" s="45">
        <f t="shared" si="58"/>
        <v>365.15833109107672</v>
      </c>
      <c r="H536" s="46">
        <f t="shared" si="59"/>
        <v>8.0000000000000002E-3</v>
      </c>
      <c r="I536" s="46">
        <f t="shared" si="60"/>
        <v>0.99199999999999999</v>
      </c>
      <c r="J536" s="47">
        <f t="shared" si="61"/>
        <v>40684313594.80381</v>
      </c>
      <c r="K536" s="27"/>
      <c r="L536" s="27"/>
      <c r="M536" s="27"/>
      <c r="N536" s="27"/>
    </row>
    <row r="537" spans="2:14" x14ac:dyDescent="0.25">
      <c r="B537" s="9">
        <f t="shared" si="62"/>
        <v>518</v>
      </c>
      <c r="C537" s="42">
        <f>'Simulacion sistema (hoja4)'!BV528</f>
        <v>0.82306015056921711</v>
      </c>
      <c r="D537" s="42">
        <f>'Simulacion sistema (hoja4)'!BW528</f>
        <v>0.84662525887091578</v>
      </c>
      <c r="E537" s="44">
        <f t="shared" si="56"/>
        <v>111246559.01563834</v>
      </c>
      <c r="F537" s="45">
        <f t="shared" si="57"/>
        <v>208.66190348061525</v>
      </c>
      <c r="G537" s="45">
        <f t="shared" si="58"/>
        <v>365.15833109107672</v>
      </c>
      <c r="H537" s="46">
        <f t="shared" si="59"/>
        <v>8.0000000000000002E-3</v>
      </c>
      <c r="I537" s="46">
        <f t="shared" si="60"/>
        <v>0.99199999999999999</v>
      </c>
      <c r="J537" s="47">
        <f t="shared" si="61"/>
        <v>40622607829.775467</v>
      </c>
      <c r="K537" s="27"/>
      <c r="L537" s="27"/>
      <c r="M537" s="27"/>
      <c r="N537" s="27"/>
    </row>
    <row r="538" spans="2:14" x14ac:dyDescent="0.25">
      <c r="B538" s="9">
        <f t="shared" si="62"/>
        <v>519</v>
      </c>
      <c r="C538" s="42">
        <f>'Simulacion sistema (hoja4)'!BV529</f>
        <v>0.81914098752939968</v>
      </c>
      <c r="D538" s="42">
        <f>'Simulacion sistema (hoja4)'!BW529</f>
        <v>0.84320367792711692</v>
      </c>
      <c r="E538" s="44">
        <f t="shared" si="56"/>
        <v>110796963.27962317</v>
      </c>
      <c r="F538" s="45">
        <f t="shared" si="57"/>
        <v>208.66190348061525</v>
      </c>
      <c r="G538" s="45">
        <f t="shared" si="58"/>
        <v>365.15833109107672</v>
      </c>
      <c r="H538" s="46">
        <f t="shared" si="59"/>
        <v>8.0000000000000002E-3</v>
      </c>
      <c r="I538" s="46">
        <f t="shared" si="60"/>
        <v>0.99199999999999999</v>
      </c>
      <c r="J538" s="47">
        <f t="shared" si="61"/>
        <v>40458434201.146507</v>
      </c>
      <c r="K538" s="27"/>
      <c r="L538" s="27"/>
      <c r="M538" s="27"/>
      <c r="N538" s="27"/>
    </row>
    <row r="539" spans="2:14" x14ac:dyDescent="0.25">
      <c r="B539" s="9">
        <f t="shared" si="62"/>
        <v>520</v>
      </c>
      <c r="C539" s="42">
        <f>'Simulacion sistema (hoja4)'!BV530</f>
        <v>0.81547623184275142</v>
      </c>
      <c r="D539" s="42">
        <f>'Simulacion sistema (hoja4)'!BW530</f>
        <v>0.83985531855319628</v>
      </c>
      <c r="E539" s="44">
        <f t="shared" si="56"/>
        <v>110356988.85788999</v>
      </c>
      <c r="F539" s="45">
        <f t="shared" si="57"/>
        <v>208.66190348061525</v>
      </c>
      <c r="G539" s="45">
        <f t="shared" si="58"/>
        <v>365.15833109107672</v>
      </c>
      <c r="H539" s="46">
        <f t="shared" si="59"/>
        <v>8.0000000000000002E-3</v>
      </c>
      <c r="I539" s="46">
        <f t="shared" si="60"/>
        <v>0.99199999999999999</v>
      </c>
      <c r="J539" s="47">
        <f t="shared" si="61"/>
        <v>40297773875.583656</v>
      </c>
      <c r="K539" s="27"/>
      <c r="L539" s="27"/>
      <c r="M539" s="27"/>
      <c r="N539" s="27"/>
    </row>
    <row r="540" spans="2:14" x14ac:dyDescent="0.25">
      <c r="B540" s="9">
        <f t="shared" si="62"/>
        <v>521</v>
      </c>
      <c r="C540" s="42">
        <f>'Simulacion sistema (hoja4)'!BV531</f>
        <v>0.81843188480588758</v>
      </c>
      <c r="D540" s="42">
        <f>'Simulacion sistema (hoja4)'!BW531</f>
        <v>0.84875043357245583</v>
      </c>
      <c r="E540" s="44">
        <f t="shared" si="56"/>
        <v>111525806.97142069</v>
      </c>
      <c r="F540" s="45">
        <f t="shared" si="57"/>
        <v>208.66190348061525</v>
      </c>
      <c r="G540" s="45">
        <f t="shared" si="58"/>
        <v>365.15833109107672</v>
      </c>
      <c r="H540" s="46">
        <f t="shared" si="59"/>
        <v>8.0000000000000002E-3</v>
      </c>
      <c r="I540" s="46">
        <f t="shared" si="60"/>
        <v>0.99199999999999999</v>
      </c>
      <c r="J540" s="47">
        <f t="shared" si="61"/>
        <v>40724577547.269547</v>
      </c>
      <c r="K540" s="27"/>
      <c r="L540" s="27"/>
      <c r="M540" s="27"/>
      <c r="N540" s="27"/>
    </row>
    <row r="541" spans="2:14" x14ac:dyDescent="0.25">
      <c r="B541" s="9">
        <f t="shared" si="62"/>
        <v>522</v>
      </c>
      <c r="C541" s="42">
        <f>'Simulacion sistema (hoja4)'!BV532</f>
        <v>0.82341565361573532</v>
      </c>
      <c r="D541" s="42">
        <f>'Simulacion sistema (hoja4)'!BW532</f>
        <v>0.84506820691095008</v>
      </c>
      <c r="E541" s="44">
        <f t="shared" si="56"/>
        <v>111041962.38809884</v>
      </c>
      <c r="F541" s="45">
        <f t="shared" si="57"/>
        <v>208.66190348061525</v>
      </c>
      <c r="G541" s="45">
        <f t="shared" si="58"/>
        <v>365.15833109107672</v>
      </c>
      <c r="H541" s="46">
        <f t="shared" si="59"/>
        <v>8.0000000000000002E-3</v>
      </c>
      <c r="I541" s="46">
        <f t="shared" si="60"/>
        <v>0.99199999999999999</v>
      </c>
      <c r="J541" s="47">
        <f t="shared" si="61"/>
        <v>40547897666.716286</v>
      </c>
      <c r="K541" s="27"/>
      <c r="L541" s="27"/>
      <c r="M541" s="27"/>
      <c r="N541" s="27"/>
    </row>
    <row r="542" spans="2:14" x14ac:dyDescent="0.25">
      <c r="B542" s="9">
        <f t="shared" si="62"/>
        <v>523</v>
      </c>
      <c r="C542" s="42">
        <f>'Simulacion sistema (hoja4)'!BV533</f>
        <v>0.82492282802254069</v>
      </c>
      <c r="D542" s="42">
        <f>'Simulacion sistema (hoja4)'!BW533</f>
        <v>0.86047952303767627</v>
      </c>
      <c r="E542" s="44">
        <f t="shared" si="56"/>
        <v>113067009.32715066</v>
      </c>
      <c r="F542" s="45">
        <f t="shared" si="57"/>
        <v>208.66190348061525</v>
      </c>
      <c r="G542" s="45">
        <f t="shared" si="58"/>
        <v>365.15833109107672</v>
      </c>
      <c r="H542" s="46">
        <f t="shared" si="59"/>
        <v>8.0000000000000002E-3</v>
      </c>
      <c r="I542" s="46">
        <f t="shared" si="60"/>
        <v>0.99199999999999999</v>
      </c>
      <c r="J542" s="47">
        <f t="shared" si="61"/>
        <v>41287360427.361542</v>
      </c>
      <c r="K542" s="27"/>
      <c r="L542" s="27"/>
      <c r="M542" s="27"/>
      <c r="N542" s="27"/>
    </row>
    <row r="543" spans="2:14" x14ac:dyDescent="0.25">
      <c r="B543" s="9">
        <f t="shared" si="62"/>
        <v>524</v>
      </c>
      <c r="C543" s="42">
        <f>'Simulacion sistema (hoja4)'!BV534</f>
        <v>0.82722896099916277</v>
      </c>
      <c r="D543" s="42">
        <f>'Simulacion sistema (hoja4)'!BW534</f>
        <v>0.84675624132214899</v>
      </c>
      <c r="E543" s="44">
        <f t="shared" si="56"/>
        <v>111263770.10973038</v>
      </c>
      <c r="F543" s="45">
        <f t="shared" si="57"/>
        <v>208.66190348061525</v>
      </c>
      <c r="G543" s="45">
        <f t="shared" si="58"/>
        <v>365.15833109107672</v>
      </c>
      <c r="H543" s="46">
        <f t="shared" si="59"/>
        <v>8.0000000000000002E-3</v>
      </c>
      <c r="I543" s="46">
        <f t="shared" si="60"/>
        <v>0.99199999999999999</v>
      </c>
      <c r="J543" s="47">
        <f t="shared" si="61"/>
        <v>40628892604.170372</v>
      </c>
      <c r="K543" s="27"/>
      <c r="L543" s="27"/>
      <c r="M543" s="27"/>
      <c r="N543" s="27"/>
    </row>
    <row r="544" spans="2:14" x14ac:dyDescent="0.25">
      <c r="B544" s="9">
        <f t="shared" si="62"/>
        <v>525</v>
      </c>
      <c r="C544" s="42">
        <f>'Simulacion sistema (hoja4)'!BV535</f>
        <v>0.83129229260802584</v>
      </c>
      <c r="D544" s="42">
        <f>'Simulacion sistema (hoja4)'!BW535</f>
        <v>0.84847756895390836</v>
      </c>
      <c r="E544" s="44">
        <f t="shared" si="56"/>
        <v>111489952.56054355</v>
      </c>
      <c r="F544" s="45">
        <f t="shared" si="57"/>
        <v>208.66190348061525</v>
      </c>
      <c r="G544" s="45">
        <f t="shared" si="58"/>
        <v>365.15833109107672</v>
      </c>
      <c r="H544" s="46">
        <f t="shared" si="59"/>
        <v>8.0000000000000002E-3</v>
      </c>
      <c r="I544" s="46">
        <f t="shared" si="60"/>
        <v>0.99199999999999999</v>
      </c>
      <c r="J544" s="47">
        <f t="shared" si="61"/>
        <v>40711485010.431396</v>
      </c>
      <c r="K544" s="27"/>
      <c r="L544" s="27"/>
      <c r="M544" s="27"/>
      <c r="N544" s="27"/>
    </row>
    <row r="545" spans="2:14" x14ac:dyDescent="0.25">
      <c r="B545" s="9">
        <f t="shared" si="62"/>
        <v>526</v>
      </c>
      <c r="C545" s="42">
        <f>'Simulacion sistema (hoja4)'!BV536</f>
        <v>0.84076626254702114</v>
      </c>
      <c r="D545" s="42">
        <f>'Simulacion sistema (hoja4)'!BW536</f>
        <v>0.86054978926429804</v>
      </c>
      <c r="E545" s="44">
        <f t="shared" si="56"/>
        <v>113076242.30932876</v>
      </c>
      <c r="F545" s="45">
        <f t="shared" si="57"/>
        <v>208.66190348061525</v>
      </c>
      <c r="G545" s="45">
        <f t="shared" si="58"/>
        <v>365.15833109107672</v>
      </c>
      <c r="H545" s="46">
        <f t="shared" si="59"/>
        <v>8.0000000000000002E-3</v>
      </c>
      <c r="I545" s="46">
        <f t="shared" si="60"/>
        <v>0.99199999999999999</v>
      </c>
      <c r="J545" s="47">
        <f t="shared" si="61"/>
        <v>41290731927.724693</v>
      </c>
      <c r="K545" s="27"/>
      <c r="L545" s="27"/>
      <c r="M545" s="27"/>
      <c r="N545" s="27"/>
    </row>
    <row r="546" spans="2:14" x14ac:dyDescent="0.25">
      <c r="B546" s="9">
        <f t="shared" si="62"/>
        <v>527</v>
      </c>
      <c r="C546" s="42">
        <f>'Simulacion sistema (hoja4)'!BV537</f>
        <v>0.81205732998881308</v>
      </c>
      <c r="D546" s="42">
        <f>'Simulacion sistema (hoja4)'!BW537</f>
        <v>0.84313093290226648</v>
      </c>
      <c r="E546" s="44">
        <f t="shared" si="56"/>
        <v>110787404.58335781</v>
      </c>
      <c r="F546" s="45">
        <f t="shared" si="57"/>
        <v>208.66190348061525</v>
      </c>
      <c r="G546" s="45">
        <f t="shared" si="58"/>
        <v>365.15833109107672</v>
      </c>
      <c r="H546" s="46">
        <f t="shared" si="59"/>
        <v>8.0000000000000002E-3</v>
      </c>
      <c r="I546" s="46">
        <f t="shared" si="60"/>
        <v>0.99199999999999999</v>
      </c>
      <c r="J546" s="47">
        <f t="shared" si="61"/>
        <v>40454943763.570839</v>
      </c>
      <c r="K546" s="27"/>
      <c r="L546" s="27"/>
      <c r="M546" s="27"/>
      <c r="N546" s="27"/>
    </row>
    <row r="547" spans="2:14" x14ac:dyDescent="0.25">
      <c r="B547" s="9">
        <f t="shared" si="62"/>
        <v>528</v>
      </c>
      <c r="C547" s="42">
        <f>'Simulacion sistema (hoja4)'!BV538</f>
        <v>0.82465016355243403</v>
      </c>
      <c r="D547" s="42">
        <f>'Simulacion sistema (hoja4)'!BW538</f>
        <v>0.84547025535913944</v>
      </c>
      <c r="E547" s="44">
        <f t="shared" si="56"/>
        <v>111094791.55419092</v>
      </c>
      <c r="F547" s="45">
        <f t="shared" si="57"/>
        <v>208.66190348061525</v>
      </c>
      <c r="G547" s="45">
        <f t="shared" si="58"/>
        <v>365.15833109107672</v>
      </c>
      <c r="H547" s="46">
        <f t="shared" si="59"/>
        <v>8.0000000000000002E-3</v>
      </c>
      <c r="I547" s="46">
        <f t="shared" si="60"/>
        <v>0.99199999999999999</v>
      </c>
      <c r="J547" s="47">
        <f t="shared" si="61"/>
        <v>40567188676.839401</v>
      </c>
      <c r="K547" s="27"/>
      <c r="L547" s="27"/>
      <c r="M547" s="27"/>
      <c r="N547" s="27"/>
    </row>
    <row r="548" spans="2:14" x14ac:dyDescent="0.25">
      <c r="B548" s="9">
        <f t="shared" si="62"/>
        <v>529</v>
      </c>
      <c r="C548" s="42">
        <f>'Simulacion sistema (hoja4)'!BV539</f>
        <v>0.82289522648580116</v>
      </c>
      <c r="D548" s="42">
        <f>'Simulacion sistema (hoja4)'!BW539</f>
        <v>0.84753571678177997</v>
      </c>
      <c r="E548" s="44">
        <f t="shared" si="56"/>
        <v>111366193.18512589</v>
      </c>
      <c r="F548" s="45">
        <f t="shared" si="57"/>
        <v>208.66190348061525</v>
      </c>
      <c r="G548" s="45">
        <f t="shared" si="58"/>
        <v>365.15833109107672</v>
      </c>
      <c r="H548" s="46">
        <f t="shared" si="59"/>
        <v>8.0000000000000002E-3</v>
      </c>
      <c r="I548" s="46">
        <f t="shared" si="60"/>
        <v>0.99199999999999999</v>
      </c>
      <c r="J548" s="47">
        <f t="shared" si="61"/>
        <v>40666293243.447014</v>
      </c>
      <c r="K548" s="27"/>
      <c r="L548" s="27"/>
      <c r="M548" s="27"/>
      <c r="N548" s="27"/>
    </row>
    <row r="549" spans="2:14" x14ac:dyDescent="0.25">
      <c r="B549" s="9">
        <f t="shared" si="62"/>
        <v>530</v>
      </c>
      <c r="C549" s="42">
        <f>'Simulacion sistema (hoja4)'!BV540</f>
        <v>0.82805623689970365</v>
      </c>
      <c r="D549" s="42">
        <f>'Simulacion sistema (hoja4)'!BW540</f>
        <v>0.84416352025062502</v>
      </c>
      <c r="E549" s="44">
        <f t="shared" si="56"/>
        <v>110923086.56093213</v>
      </c>
      <c r="F549" s="45">
        <f t="shared" si="57"/>
        <v>208.66190348061525</v>
      </c>
      <c r="G549" s="45">
        <f t="shared" si="58"/>
        <v>365.15833109107672</v>
      </c>
      <c r="H549" s="46">
        <f t="shared" si="59"/>
        <v>8.0000000000000002E-3</v>
      </c>
      <c r="I549" s="46">
        <f t="shared" si="60"/>
        <v>0.99199999999999999</v>
      </c>
      <c r="J549" s="47">
        <f t="shared" si="61"/>
        <v>40504489168.06102</v>
      </c>
      <c r="K549" s="27"/>
      <c r="L549" s="27"/>
      <c r="M549" s="27"/>
      <c r="N549" s="27"/>
    </row>
    <row r="550" spans="2:14" x14ac:dyDescent="0.25">
      <c r="B550" s="9">
        <f t="shared" si="62"/>
        <v>531</v>
      </c>
      <c r="C550" s="42">
        <f>'Simulacion sistema (hoja4)'!BV541</f>
        <v>0.81370656760313254</v>
      </c>
      <c r="D550" s="42">
        <f>'Simulacion sistema (hoja4)'!BW541</f>
        <v>0.84712558256448445</v>
      </c>
      <c r="E550" s="44">
        <f t="shared" si="56"/>
        <v>111312301.54897325</v>
      </c>
      <c r="F550" s="45">
        <f t="shared" si="57"/>
        <v>208.66190348061525</v>
      </c>
      <c r="G550" s="45">
        <f t="shared" si="58"/>
        <v>365.15833109107672</v>
      </c>
      <c r="H550" s="46">
        <f t="shared" si="59"/>
        <v>8.0000000000000002E-3</v>
      </c>
      <c r="I550" s="46">
        <f t="shared" si="60"/>
        <v>0.99199999999999999</v>
      </c>
      <c r="J550" s="47">
        <f t="shared" si="61"/>
        <v>40646614263.529747</v>
      </c>
      <c r="K550" s="27"/>
      <c r="L550" s="27"/>
      <c r="M550" s="27"/>
      <c r="N550" s="27"/>
    </row>
    <row r="551" spans="2:14" x14ac:dyDescent="0.25">
      <c r="B551" s="9">
        <f t="shared" si="62"/>
        <v>532</v>
      </c>
      <c r="C551" s="42">
        <f>'Simulacion sistema (hoja4)'!BV542</f>
        <v>0.82917535409965948</v>
      </c>
      <c r="D551" s="42">
        <f>'Simulacion sistema (hoja4)'!BW542</f>
        <v>0.8573967292583522</v>
      </c>
      <c r="E551" s="44">
        <f t="shared" si="56"/>
        <v>112661930.22454748</v>
      </c>
      <c r="F551" s="45">
        <f t="shared" si="57"/>
        <v>208.66190348061525</v>
      </c>
      <c r="G551" s="45">
        <f t="shared" si="58"/>
        <v>365.15833109107672</v>
      </c>
      <c r="H551" s="46">
        <f t="shared" si="59"/>
        <v>8.0000000000000002E-3</v>
      </c>
      <c r="I551" s="46">
        <f t="shared" si="60"/>
        <v>0.99199999999999999</v>
      </c>
      <c r="J551" s="47">
        <f t="shared" si="61"/>
        <v>41139442418.29509</v>
      </c>
      <c r="K551" s="27"/>
      <c r="L551" s="27"/>
      <c r="M551" s="27"/>
      <c r="N551" s="27"/>
    </row>
    <row r="552" spans="2:14" x14ac:dyDescent="0.25">
      <c r="B552" s="9">
        <f t="shared" si="62"/>
        <v>533</v>
      </c>
      <c r="C552" s="42">
        <f>'Simulacion sistema (hoja4)'!BV543</f>
        <v>0.80391650440670182</v>
      </c>
      <c r="D552" s="42">
        <f>'Simulacion sistema (hoja4)'!BW543</f>
        <v>0.83809528643173603</v>
      </c>
      <c r="E552" s="44">
        <f t="shared" si="56"/>
        <v>110125720.63713011</v>
      </c>
      <c r="F552" s="45">
        <f t="shared" si="57"/>
        <v>208.66190348061525</v>
      </c>
      <c r="G552" s="45">
        <f t="shared" si="58"/>
        <v>365.15833109107672</v>
      </c>
      <c r="H552" s="46">
        <f t="shared" si="59"/>
        <v>8.0000000000000002E-3</v>
      </c>
      <c r="I552" s="46">
        <f t="shared" si="60"/>
        <v>0.99199999999999999</v>
      </c>
      <c r="J552" s="47">
        <f t="shared" si="61"/>
        <v>40213324358.05658</v>
      </c>
      <c r="K552" s="27"/>
      <c r="L552" s="27"/>
      <c r="M552" s="27"/>
      <c r="N552" s="27"/>
    </row>
    <row r="553" spans="2:14" x14ac:dyDescent="0.25">
      <c r="B553" s="9">
        <f t="shared" si="62"/>
        <v>534</v>
      </c>
      <c r="C553" s="42">
        <f>'Simulacion sistema (hoja4)'!BV544</f>
        <v>0.81084735053892176</v>
      </c>
      <c r="D553" s="42">
        <f>'Simulacion sistema (hoja4)'!BW544</f>
        <v>0.84683900188354067</v>
      </c>
      <c r="E553" s="44">
        <f t="shared" si="56"/>
        <v>111274644.84749724</v>
      </c>
      <c r="F553" s="45">
        <f t="shared" si="57"/>
        <v>208.66190348061525</v>
      </c>
      <c r="G553" s="45">
        <f t="shared" si="58"/>
        <v>365.15833109107672</v>
      </c>
      <c r="H553" s="46">
        <f t="shared" si="59"/>
        <v>8.0000000000000002E-3</v>
      </c>
      <c r="I553" s="46">
        <f t="shared" si="60"/>
        <v>0.99199999999999999</v>
      </c>
      <c r="J553" s="47">
        <f t="shared" si="61"/>
        <v>40632863605.264374</v>
      </c>
      <c r="K553" s="27"/>
      <c r="L553" s="27"/>
      <c r="M553" s="27"/>
      <c r="N553" s="27"/>
    </row>
    <row r="554" spans="2:14" x14ac:dyDescent="0.25">
      <c r="B554" s="9">
        <f t="shared" si="62"/>
        <v>535</v>
      </c>
      <c r="C554" s="42">
        <f>'Simulacion sistema (hoja4)'!BV545</f>
        <v>0.80986815117234756</v>
      </c>
      <c r="D554" s="42">
        <f>'Simulacion sistema (hoja4)'!BW545</f>
        <v>0.84840169073316929</v>
      </c>
      <c r="E554" s="44">
        <f t="shared" si="56"/>
        <v>111479982.16233844</v>
      </c>
      <c r="F554" s="45">
        <f t="shared" si="57"/>
        <v>208.66190348061525</v>
      </c>
      <c r="G554" s="45">
        <f t="shared" si="58"/>
        <v>365.15833109107672</v>
      </c>
      <c r="H554" s="46">
        <f t="shared" si="59"/>
        <v>8.0000000000000002E-3</v>
      </c>
      <c r="I554" s="46">
        <f t="shared" si="60"/>
        <v>0.99199999999999999</v>
      </c>
      <c r="J554" s="47">
        <f t="shared" si="61"/>
        <v>40707844236.462502</v>
      </c>
      <c r="K554" s="27"/>
      <c r="L554" s="27"/>
      <c r="M554" s="27"/>
      <c r="N554" s="27"/>
    </row>
    <row r="555" spans="2:14" x14ac:dyDescent="0.25">
      <c r="B555" s="9">
        <f t="shared" si="62"/>
        <v>536</v>
      </c>
      <c r="C555" s="42">
        <f>'Simulacion sistema (hoja4)'!BV546</f>
        <v>0.82961403866095562</v>
      </c>
      <c r="D555" s="42">
        <f>'Simulacion sistema (hoja4)'!BW546</f>
        <v>0.85212476918677449</v>
      </c>
      <c r="E555" s="44">
        <f t="shared" si="56"/>
        <v>111969194.67114216</v>
      </c>
      <c r="F555" s="45">
        <f t="shared" si="57"/>
        <v>208.66190348061525</v>
      </c>
      <c r="G555" s="45">
        <f t="shared" si="58"/>
        <v>365.15833109107672</v>
      </c>
      <c r="H555" s="46">
        <f t="shared" si="59"/>
        <v>8.0000000000000002E-3</v>
      </c>
      <c r="I555" s="46">
        <f t="shared" si="60"/>
        <v>0.99199999999999999</v>
      </c>
      <c r="J555" s="47">
        <f t="shared" si="61"/>
        <v>40886484259.726151</v>
      </c>
      <c r="K555" s="27"/>
      <c r="L555" s="27"/>
      <c r="M555" s="27"/>
      <c r="N555" s="27"/>
    </row>
    <row r="556" spans="2:14" x14ac:dyDescent="0.25">
      <c r="B556" s="9">
        <f t="shared" si="62"/>
        <v>537</v>
      </c>
      <c r="C556" s="42">
        <f>'Simulacion sistema (hoja4)'!BV547</f>
        <v>0.82996779406993726</v>
      </c>
      <c r="D556" s="42">
        <f>'Simulacion sistema (hoja4)'!BW547</f>
        <v>0.85239078663758405</v>
      </c>
      <c r="E556" s="44">
        <f t="shared" si="56"/>
        <v>112004149.36417855</v>
      </c>
      <c r="F556" s="45">
        <f t="shared" si="57"/>
        <v>208.66190348061525</v>
      </c>
      <c r="G556" s="45">
        <f t="shared" si="58"/>
        <v>365.15833109107672</v>
      </c>
      <c r="H556" s="46">
        <f t="shared" si="59"/>
        <v>8.0000000000000002E-3</v>
      </c>
      <c r="I556" s="46">
        <f t="shared" si="60"/>
        <v>0.99199999999999999</v>
      </c>
      <c r="J556" s="47">
        <f t="shared" si="61"/>
        <v>40899248257.099121</v>
      </c>
      <c r="K556" s="27"/>
      <c r="L556" s="27"/>
      <c r="M556" s="27"/>
      <c r="N556" s="27"/>
    </row>
    <row r="557" spans="2:14" x14ac:dyDescent="0.25">
      <c r="B557" s="9">
        <f t="shared" si="62"/>
        <v>538</v>
      </c>
      <c r="C557" s="42">
        <f>'Simulacion sistema (hoja4)'!BV548</f>
        <v>0.83227700349218081</v>
      </c>
      <c r="D557" s="42">
        <f>'Simulacion sistema (hoja4)'!BW548</f>
        <v>0.84525857053472708</v>
      </c>
      <c r="E557" s="44">
        <f t="shared" si="56"/>
        <v>111066976.16826314</v>
      </c>
      <c r="F557" s="45">
        <f t="shared" si="57"/>
        <v>208.66190348061525</v>
      </c>
      <c r="G557" s="45">
        <f t="shared" si="58"/>
        <v>365.15833109107672</v>
      </c>
      <c r="H557" s="46">
        <f t="shared" si="59"/>
        <v>8.0000000000000002E-3</v>
      </c>
      <c r="I557" s="46">
        <f t="shared" si="60"/>
        <v>0.99199999999999999</v>
      </c>
      <c r="J557" s="47">
        <f t="shared" si="61"/>
        <v>40557031656.935356</v>
      </c>
      <c r="K557" s="27"/>
      <c r="L557" s="27"/>
      <c r="M557" s="27"/>
      <c r="N557" s="27"/>
    </row>
    <row r="558" spans="2:14" x14ac:dyDescent="0.25">
      <c r="B558" s="9">
        <f t="shared" si="62"/>
        <v>539</v>
      </c>
      <c r="C558" s="42">
        <f>'Simulacion sistema (hoja4)'!BV549</f>
        <v>0.82792264599763732</v>
      </c>
      <c r="D558" s="42">
        <f>'Simulacion sistema (hoja4)'!BW549</f>
        <v>0.8478799958993648</v>
      </c>
      <c r="E558" s="44">
        <f t="shared" si="56"/>
        <v>111411431.46117653</v>
      </c>
      <c r="F558" s="45">
        <f t="shared" si="57"/>
        <v>208.66190348061525</v>
      </c>
      <c r="G558" s="45">
        <f t="shared" si="58"/>
        <v>365.15833109107672</v>
      </c>
      <c r="H558" s="46">
        <f t="shared" si="59"/>
        <v>8.0000000000000002E-3</v>
      </c>
      <c r="I558" s="46">
        <f t="shared" si="60"/>
        <v>0.99199999999999999</v>
      </c>
      <c r="J558" s="47">
        <f t="shared" si="61"/>
        <v>40682812376.8311</v>
      </c>
      <c r="K558" s="27"/>
      <c r="L558" s="27"/>
      <c r="M558" s="27"/>
      <c r="N558" s="27"/>
    </row>
    <row r="559" spans="2:14" x14ac:dyDescent="0.25">
      <c r="B559" s="9">
        <f t="shared" si="62"/>
        <v>540</v>
      </c>
      <c r="C559" s="42">
        <f>'Simulacion sistema (hoja4)'!BV550</f>
        <v>0.82622309227640678</v>
      </c>
      <c r="D559" s="42">
        <f>'Simulacion sistema (hoja4)'!BW550</f>
        <v>0.85166647189427092</v>
      </c>
      <c r="E559" s="44">
        <f t="shared" si="56"/>
        <v>111908974.4069072</v>
      </c>
      <c r="F559" s="45">
        <f t="shared" si="57"/>
        <v>208.66190348061525</v>
      </c>
      <c r="G559" s="45">
        <f t="shared" si="58"/>
        <v>365.15833109107672</v>
      </c>
      <c r="H559" s="46">
        <f t="shared" si="59"/>
        <v>8.0000000000000002E-3</v>
      </c>
      <c r="I559" s="46">
        <f t="shared" si="60"/>
        <v>0.99199999999999999</v>
      </c>
      <c r="J559" s="47">
        <f t="shared" si="61"/>
        <v>40864494328.540253</v>
      </c>
      <c r="K559" s="27"/>
      <c r="L559" s="27"/>
      <c r="M559" s="27"/>
      <c r="N559" s="27"/>
    </row>
    <row r="560" spans="2:14" x14ac:dyDescent="0.25">
      <c r="B560" s="9">
        <f t="shared" si="62"/>
        <v>541</v>
      </c>
      <c r="C560" s="42">
        <f>'Simulacion sistema (hoja4)'!BV551</f>
        <v>0.81201116946858043</v>
      </c>
      <c r="D560" s="42">
        <f>'Simulacion sistema (hoja4)'!BW551</f>
        <v>0.84921100640773317</v>
      </c>
      <c r="E560" s="44">
        <f t="shared" si="56"/>
        <v>111586326.24197614</v>
      </c>
      <c r="F560" s="45">
        <f t="shared" si="57"/>
        <v>208.66190348061525</v>
      </c>
      <c r="G560" s="45">
        <f t="shared" si="58"/>
        <v>365.15833109107672</v>
      </c>
      <c r="H560" s="46">
        <f t="shared" si="59"/>
        <v>8.0000000000000002E-3</v>
      </c>
      <c r="I560" s="46">
        <f t="shared" si="60"/>
        <v>0.99199999999999999</v>
      </c>
      <c r="J560" s="47">
        <f t="shared" si="61"/>
        <v>40746676663.104424</v>
      </c>
      <c r="K560" s="27"/>
      <c r="L560" s="27"/>
      <c r="M560" s="27"/>
      <c r="N560" s="27"/>
    </row>
    <row r="561" spans="2:14" x14ac:dyDescent="0.25">
      <c r="B561" s="9">
        <f t="shared" si="62"/>
        <v>542</v>
      </c>
      <c r="C561" s="42">
        <f>'Simulacion sistema (hoja4)'!BV552</f>
        <v>0.82356810321638485</v>
      </c>
      <c r="D561" s="42">
        <f>'Simulacion sistema (hoja4)'!BW552</f>
        <v>0.84687574928317111</v>
      </c>
      <c r="E561" s="44">
        <f t="shared" si="56"/>
        <v>111279473.45580867</v>
      </c>
      <c r="F561" s="45">
        <f t="shared" si="57"/>
        <v>208.66190348061525</v>
      </c>
      <c r="G561" s="45">
        <f t="shared" si="58"/>
        <v>365.15833109107672</v>
      </c>
      <c r="H561" s="46">
        <f t="shared" si="59"/>
        <v>8.0000000000000002E-3</v>
      </c>
      <c r="I561" s="46">
        <f t="shared" si="60"/>
        <v>0.99199999999999999</v>
      </c>
      <c r="J561" s="47">
        <f t="shared" si="61"/>
        <v>40634626811.816864</v>
      </c>
      <c r="K561" s="27"/>
      <c r="L561" s="27"/>
      <c r="M561" s="27"/>
      <c r="N561" s="27"/>
    </row>
    <row r="562" spans="2:14" x14ac:dyDescent="0.25">
      <c r="B562" s="9">
        <f t="shared" si="62"/>
        <v>543</v>
      </c>
      <c r="C562" s="42">
        <f>'Simulacion sistema (hoja4)'!BV553</f>
        <v>0.81485235170264514</v>
      </c>
      <c r="D562" s="42">
        <f>'Simulacion sistema (hoja4)'!BW553</f>
        <v>0.84570793700837898</v>
      </c>
      <c r="E562" s="44">
        <f t="shared" si="56"/>
        <v>111126022.92290099</v>
      </c>
      <c r="F562" s="45">
        <f t="shared" si="57"/>
        <v>208.66190348061525</v>
      </c>
      <c r="G562" s="45">
        <f t="shared" si="58"/>
        <v>365.15833109107672</v>
      </c>
      <c r="H562" s="46">
        <f t="shared" si="59"/>
        <v>8.0000000000000002E-3</v>
      </c>
      <c r="I562" s="46">
        <f t="shared" si="60"/>
        <v>0.99199999999999999</v>
      </c>
      <c r="J562" s="47">
        <f t="shared" si="61"/>
        <v>40578593071.315262</v>
      </c>
      <c r="K562" s="27"/>
      <c r="L562" s="27"/>
      <c r="M562" s="27"/>
      <c r="N562" s="27"/>
    </row>
    <row r="563" spans="2:14" x14ac:dyDescent="0.25">
      <c r="B563" s="9">
        <f t="shared" si="62"/>
        <v>544</v>
      </c>
      <c r="C563" s="42">
        <f>'Simulacion sistema (hoja4)'!BV554</f>
        <v>0.81939746814202385</v>
      </c>
      <c r="D563" s="42">
        <f>'Simulacion sistema (hoja4)'!BW554</f>
        <v>0.83808692622319236</v>
      </c>
      <c r="E563" s="44">
        <f t="shared" si="56"/>
        <v>110124622.10572748</v>
      </c>
      <c r="F563" s="45">
        <f t="shared" si="57"/>
        <v>208.66190348061525</v>
      </c>
      <c r="G563" s="45">
        <f t="shared" si="58"/>
        <v>365.15833109107672</v>
      </c>
      <c r="H563" s="46">
        <f t="shared" si="59"/>
        <v>8.0000000000000002E-3</v>
      </c>
      <c r="I563" s="46">
        <f t="shared" si="60"/>
        <v>0.99199999999999999</v>
      </c>
      <c r="J563" s="47">
        <f t="shared" si="61"/>
        <v>40212923220.162941</v>
      </c>
      <c r="K563" s="27"/>
      <c r="L563" s="27"/>
      <c r="M563" s="27"/>
      <c r="N563" s="27"/>
    </row>
    <row r="564" spans="2:14" x14ac:dyDescent="0.25">
      <c r="B564" s="9">
        <f t="shared" si="62"/>
        <v>545</v>
      </c>
      <c r="C564" s="42">
        <f>'Simulacion sistema (hoja4)'!BV555</f>
        <v>0.8214030666398392</v>
      </c>
      <c r="D564" s="42">
        <f>'Simulacion sistema (hoja4)'!BW555</f>
        <v>0.84653406685827981</v>
      </c>
      <c r="E564" s="44">
        <f t="shared" si="56"/>
        <v>111234576.38517796</v>
      </c>
      <c r="F564" s="45">
        <f t="shared" si="57"/>
        <v>208.66190348061525</v>
      </c>
      <c r="G564" s="45">
        <f t="shared" si="58"/>
        <v>365.15833109107672</v>
      </c>
      <c r="H564" s="46">
        <f t="shared" si="59"/>
        <v>8.0000000000000002E-3</v>
      </c>
      <c r="I564" s="46">
        <f t="shared" si="60"/>
        <v>0.99199999999999999</v>
      </c>
      <c r="J564" s="47">
        <f t="shared" si="61"/>
        <v>40618232272.434479</v>
      </c>
      <c r="K564" s="27"/>
      <c r="L564" s="27"/>
      <c r="M564" s="27"/>
      <c r="N564" s="27"/>
    </row>
    <row r="565" spans="2:14" x14ac:dyDescent="0.25">
      <c r="B565" s="9">
        <f t="shared" si="62"/>
        <v>546</v>
      </c>
      <c r="C565" s="42">
        <f>'Simulacion sistema (hoja4)'!BV556</f>
        <v>0.83096780654415991</v>
      </c>
      <c r="D565" s="42">
        <f>'Simulacion sistema (hoja4)'!BW556</f>
        <v>0.85321001436778854</v>
      </c>
      <c r="E565" s="44">
        <f t="shared" si="56"/>
        <v>112111795.88792741</v>
      </c>
      <c r="F565" s="45">
        <f t="shared" si="57"/>
        <v>208.66190348061525</v>
      </c>
      <c r="G565" s="45">
        <f t="shared" si="58"/>
        <v>365.15833109107672</v>
      </c>
      <c r="H565" s="46">
        <f t="shared" si="59"/>
        <v>8.0000000000000002E-3</v>
      </c>
      <c r="I565" s="46">
        <f t="shared" si="60"/>
        <v>0.99199999999999999</v>
      </c>
      <c r="J565" s="47">
        <f t="shared" si="61"/>
        <v>40938556282.059013</v>
      </c>
      <c r="K565" s="27"/>
      <c r="L565" s="27"/>
      <c r="M565" s="27"/>
      <c r="N565" s="27"/>
    </row>
    <row r="566" spans="2:14" x14ac:dyDescent="0.25">
      <c r="B566" s="9">
        <f t="shared" si="62"/>
        <v>547</v>
      </c>
      <c r="C566" s="42">
        <f>'Simulacion sistema (hoja4)'!BV557</f>
        <v>0.82767713705811785</v>
      </c>
      <c r="D566" s="42">
        <f>'Simulacion sistema (hoja4)'!BW557</f>
        <v>0.85030525444527172</v>
      </c>
      <c r="E566" s="44">
        <f t="shared" si="56"/>
        <v>111730110.4341087</v>
      </c>
      <c r="F566" s="45">
        <f t="shared" si="57"/>
        <v>208.66190348061525</v>
      </c>
      <c r="G566" s="45">
        <f t="shared" si="58"/>
        <v>365.15833109107672</v>
      </c>
      <c r="H566" s="46">
        <f t="shared" si="59"/>
        <v>8.0000000000000002E-3</v>
      </c>
      <c r="I566" s="46">
        <f t="shared" si="60"/>
        <v>0.99199999999999999</v>
      </c>
      <c r="J566" s="47">
        <f t="shared" si="61"/>
        <v>40799180658.740829</v>
      </c>
      <c r="K566" s="27"/>
      <c r="L566" s="27"/>
      <c r="M566" s="27"/>
      <c r="N566" s="27"/>
    </row>
    <row r="567" spans="2:14" x14ac:dyDescent="0.25">
      <c r="B567" s="9">
        <f t="shared" si="62"/>
        <v>548</v>
      </c>
      <c r="C567" s="42">
        <f>'Simulacion sistema (hoja4)'!BV558</f>
        <v>0.82606731681398027</v>
      </c>
      <c r="D567" s="42">
        <f>'Simulacion sistema (hoja4)'!BW558</f>
        <v>0.84783276636113258</v>
      </c>
      <c r="E567" s="44">
        <f t="shared" si="56"/>
        <v>111405225.49985282</v>
      </c>
      <c r="F567" s="45">
        <f t="shared" si="57"/>
        <v>208.66190348061525</v>
      </c>
      <c r="G567" s="45">
        <f t="shared" si="58"/>
        <v>365.15833109107672</v>
      </c>
      <c r="H567" s="46">
        <f t="shared" si="59"/>
        <v>8.0000000000000002E-3</v>
      </c>
      <c r="I567" s="46">
        <f t="shared" si="60"/>
        <v>0.99199999999999999</v>
      </c>
      <c r="J567" s="47">
        <f t="shared" si="61"/>
        <v>40680546218.351318</v>
      </c>
      <c r="K567" s="27"/>
      <c r="L567" s="27"/>
      <c r="M567" s="27"/>
      <c r="N567" s="27"/>
    </row>
    <row r="568" spans="2:14" x14ac:dyDescent="0.25">
      <c r="B568" s="9">
        <f t="shared" si="62"/>
        <v>549</v>
      </c>
      <c r="C568" s="42">
        <f>'Simulacion sistema (hoja4)'!BV559</f>
        <v>0.80849292796358185</v>
      </c>
      <c r="D568" s="42">
        <f>'Simulacion sistema (hoja4)'!BW559</f>
        <v>0.84126189561360276</v>
      </c>
      <c r="E568" s="44">
        <f t="shared" si="56"/>
        <v>110541813.0836274</v>
      </c>
      <c r="F568" s="45">
        <f t="shared" si="57"/>
        <v>208.66190348061525</v>
      </c>
      <c r="G568" s="45">
        <f t="shared" si="58"/>
        <v>365.15833109107672</v>
      </c>
      <c r="H568" s="46">
        <f t="shared" si="59"/>
        <v>8.0000000000000002E-3</v>
      </c>
      <c r="I568" s="46">
        <f t="shared" si="60"/>
        <v>0.99199999999999999</v>
      </c>
      <c r="J568" s="47">
        <f t="shared" si="61"/>
        <v>40365263981.399132</v>
      </c>
      <c r="K568" s="27"/>
      <c r="L568" s="27"/>
      <c r="M568" s="27"/>
      <c r="N568" s="27"/>
    </row>
    <row r="569" spans="2:14" x14ac:dyDescent="0.25">
      <c r="B569" s="9">
        <f t="shared" si="62"/>
        <v>550</v>
      </c>
      <c r="C569" s="42">
        <f>'Simulacion sistema (hoja4)'!BV560</f>
        <v>0.83036578090500623</v>
      </c>
      <c r="D569" s="42">
        <f>'Simulacion sistema (hoja4)'!BW560</f>
        <v>0.85438517588952145</v>
      </c>
      <c r="E569" s="44">
        <f t="shared" si="56"/>
        <v>112266212.11188313</v>
      </c>
      <c r="F569" s="45">
        <f t="shared" si="57"/>
        <v>208.66190348061525</v>
      </c>
      <c r="G569" s="45">
        <f t="shared" si="58"/>
        <v>365.15833109107672</v>
      </c>
      <c r="H569" s="46">
        <f t="shared" si="59"/>
        <v>8.0000000000000002E-3</v>
      </c>
      <c r="I569" s="46">
        <f t="shared" si="60"/>
        <v>0.99199999999999999</v>
      </c>
      <c r="J569" s="47">
        <f t="shared" si="61"/>
        <v>40994942652.69207</v>
      </c>
      <c r="K569" s="27"/>
      <c r="L569" s="27"/>
      <c r="M569" s="27"/>
      <c r="N569" s="27"/>
    </row>
    <row r="570" spans="2:14" x14ac:dyDescent="0.25">
      <c r="B570" s="9">
        <f t="shared" si="62"/>
        <v>551</v>
      </c>
      <c r="C570" s="42">
        <f>'Simulacion sistema (hoja4)'!BV561</f>
        <v>0.80682009866731674</v>
      </c>
      <c r="D570" s="42">
        <f>'Simulacion sistema (hoja4)'!BW561</f>
        <v>0.84151329727824009</v>
      </c>
      <c r="E570" s="44">
        <f t="shared" si="56"/>
        <v>110574847.26236075</v>
      </c>
      <c r="F570" s="45">
        <f t="shared" si="57"/>
        <v>208.66190348061525</v>
      </c>
      <c r="G570" s="45">
        <f t="shared" si="58"/>
        <v>365.15833109107672</v>
      </c>
      <c r="H570" s="46">
        <f t="shared" si="59"/>
        <v>8.0000000000000002E-3</v>
      </c>
      <c r="I570" s="46">
        <f t="shared" si="60"/>
        <v>0.99199999999999999</v>
      </c>
      <c r="J570" s="47">
        <f t="shared" si="61"/>
        <v>40377326686.974365</v>
      </c>
      <c r="K570" s="27"/>
      <c r="L570" s="27"/>
      <c r="M570" s="27"/>
      <c r="N570" s="27"/>
    </row>
    <row r="571" spans="2:14" x14ac:dyDescent="0.25">
      <c r="B571" s="9">
        <f t="shared" si="62"/>
        <v>552</v>
      </c>
      <c r="C571" s="42">
        <f>'Simulacion sistema (hoja4)'!BV562</f>
        <v>0.82008692899764934</v>
      </c>
      <c r="D571" s="42">
        <f>'Simulacion sistema (hoja4)'!BW562</f>
        <v>0.84945921524581858</v>
      </c>
      <c r="E571" s="44">
        <f t="shared" si="56"/>
        <v>111618940.88330057</v>
      </c>
      <c r="F571" s="45">
        <f t="shared" si="57"/>
        <v>208.66190348061525</v>
      </c>
      <c r="G571" s="45">
        <f t="shared" si="58"/>
        <v>365.15833109107672</v>
      </c>
      <c r="H571" s="46">
        <f t="shared" si="59"/>
        <v>8.0000000000000002E-3</v>
      </c>
      <c r="I571" s="46">
        <f t="shared" si="60"/>
        <v>0.99199999999999999</v>
      </c>
      <c r="J571" s="47">
        <f t="shared" si="61"/>
        <v>40758586171.099586</v>
      </c>
      <c r="K571" s="27"/>
      <c r="L571" s="27"/>
      <c r="M571" s="27"/>
      <c r="N571" s="27"/>
    </row>
    <row r="572" spans="2:14" x14ac:dyDescent="0.25">
      <c r="B572" s="9">
        <f t="shared" si="62"/>
        <v>553</v>
      </c>
      <c r="C572" s="42">
        <f>'Simulacion sistema (hoja4)'!BV563</f>
        <v>0.82904547126528727</v>
      </c>
      <c r="D572" s="42">
        <f>'Simulacion sistema (hoja4)'!BW563</f>
        <v>0.84389469195097633</v>
      </c>
      <c r="E572" s="44">
        <f t="shared" si="56"/>
        <v>110887762.5223583</v>
      </c>
      <c r="F572" s="45">
        <f t="shared" si="57"/>
        <v>208.66190348061525</v>
      </c>
      <c r="G572" s="45">
        <f t="shared" si="58"/>
        <v>365.15833109107672</v>
      </c>
      <c r="H572" s="46">
        <f t="shared" si="59"/>
        <v>8.0000000000000002E-3</v>
      </c>
      <c r="I572" s="46">
        <f t="shared" si="60"/>
        <v>0.99199999999999999</v>
      </c>
      <c r="J572" s="47">
        <f t="shared" si="61"/>
        <v>40491590301.087997</v>
      </c>
      <c r="K572" s="27"/>
      <c r="L572" s="27"/>
      <c r="M572" s="27"/>
      <c r="N572" s="27"/>
    </row>
    <row r="573" spans="2:14" x14ac:dyDescent="0.25">
      <c r="B573" s="9">
        <f t="shared" si="62"/>
        <v>554</v>
      </c>
      <c r="C573" s="42">
        <f>'Simulacion sistema (hoja4)'!BV564</f>
        <v>0.82914708186736152</v>
      </c>
      <c r="D573" s="42">
        <f>'Simulacion sistema (hoja4)'!BW564</f>
        <v>0.84868241799265964</v>
      </c>
      <c r="E573" s="44">
        <f t="shared" si="56"/>
        <v>111516869.72423548</v>
      </c>
      <c r="F573" s="45">
        <f t="shared" si="57"/>
        <v>208.66190348061525</v>
      </c>
      <c r="G573" s="45">
        <f t="shared" si="58"/>
        <v>365.15833109107672</v>
      </c>
      <c r="H573" s="46">
        <f t="shared" si="59"/>
        <v>8.0000000000000002E-3</v>
      </c>
      <c r="I573" s="46">
        <f t="shared" si="60"/>
        <v>0.99199999999999999</v>
      </c>
      <c r="J573" s="47">
        <f t="shared" si="61"/>
        <v>40721314037.002846</v>
      </c>
      <c r="K573" s="27"/>
      <c r="L573" s="27"/>
      <c r="M573" s="27"/>
      <c r="N573" s="27"/>
    </row>
    <row r="574" spans="2:14" x14ac:dyDescent="0.25">
      <c r="B574" s="9">
        <f t="shared" si="62"/>
        <v>555</v>
      </c>
      <c r="C574" s="42">
        <f>'Simulacion sistema (hoja4)'!BV565</f>
        <v>0.81200980405347145</v>
      </c>
      <c r="D574" s="42">
        <f>'Simulacion sistema (hoja4)'!BW565</f>
        <v>0.84810206713549852</v>
      </c>
      <c r="E574" s="44">
        <f t="shared" si="56"/>
        <v>111440611.6216045</v>
      </c>
      <c r="F574" s="45">
        <f t="shared" si="57"/>
        <v>208.66190348061525</v>
      </c>
      <c r="G574" s="45">
        <f t="shared" si="58"/>
        <v>365.15833109107672</v>
      </c>
      <c r="H574" s="46">
        <f t="shared" si="59"/>
        <v>8.0000000000000002E-3</v>
      </c>
      <c r="I574" s="46">
        <f t="shared" si="60"/>
        <v>0.99199999999999999</v>
      </c>
      <c r="J574" s="47">
        <f t="shared" si="61"/>
        <v>40693467755.513947</v>
      </c>
      <c r="K574" s="27"/>
      <c r="L574" s="27"/>
      <c r="M574" s="27"/>
      <c r="N574" s="27"/>
    </row>
    <row r="575" spans="2:14" x14ac:dyDescent="0.25">
      <c r="B575" s="9">
        <f t="shared" si="62"/>
        <v>556</v>
      </c>
      <c r="C575" s="42">
        <f>'Simulacion sistema (hoja4)'!BV566</f>
        <v>0.83352626168003374</v>
      </c>
      <c r="D575" s="42">
        <f>'Simulacion sistema (hoja4)'!BW566</f>
        <v>0.85012045005489745</v>
      </c>
      <c r="E575" s="44">
        <f t="shared" si="56"/>
        <v>111705827.13721353</v>
      </c>
      <c r="F575" s="45">
        <f t="shared" si="57"/>
        <v>208.66190348061525</v>
      </c>
      <c r="G575" s="45">
        <f t="shared" si="58"/>
        <v>365.15833109107672</v>
      </c>
      <c r="H575" s="46">
        <f t="shared" si="59"/>
        <v>8.0000000000000002E-3</v>
      </c>
      <c r="I575" s="46">
        <f t="shared" si="60"/>
        <v>0.99199999999999999</v>
      </c>
      <c r="J575" s="47">
        <f t="shared" si="61"/>
        <v>40790313410.573196</v>
      </c>
      <c r="K575" s="27"/>
      <c r="L575" s="27"/>
      <c r="M575" s="27"/>
      <c r="N575" s="27"/>
    </row>
    <row r="576" spans="2:14" x14ac:dyDescent="0.25">
      <c r="B576" s="9">
        <f t="shared" si="62"/>
        <v>557</v>
      </c>
      <c r="C576" s="42">
        <f>'Simulacion sistema (hoja4)'!BV567</f>
        <v>0.8101835698621227</v>
      </c>
      <c r="D576" s="42">
        <f>'Simulacion sistema (hoja4)'!BW567</f>
        <v>0.83856797531858251</v>
      </c>
      <c r="E576" s="44">
        <f t="shared" si="56"/>
        <v>110187831.95686173</v>
      </c>
      <c r="F576" s="45">
        <f t="shared" si="57"/>
        <v>208.66190348061525</v>
      </c>
      <c r="G576" s="45">
        <f t="shared" si="58"/>
        <v>365.15833109107672</v>
      </c>
      <c r="H576" s="46">
        <f t="shared" si="59"/>
        <v>8.0000000000000002E-3</v>
      </c>
      <c r="I576" s="46">
        <f t="shared" si="60"/>
        <v>0.99199999999999999</v>
      </c>
      <c r="J576" s="47">
        <f t="shared" si="61"/>
        <v>40236004823.911644</v>
      </c>
      <c r="K576" s="27"/>
      <c r="L576" s="27"/>
      <c r="M576" s="27"/>
      <c r="N576" s="27"/>
    </row>
    <row r="577" spans="2:14" x14ac:dyDescent="0.25">
      <c r="B577" s="9">
        <f t="shared" si="62"/>
        <v>558</v>
      </c>
      <c r="C577" s="42">
        <f>'Simulacion sistema (hoja4)'!BV568</f>
        <v>0.83500188611420767</v>
      </c>
      <c r="D577" s="42">
        <f>'Simulacion sistema (hoja4)'!BW568</f>
        <v>0.85362349805986004</v>
      </c>
      <c r="E577" s="44">
        <f t="shared" si="56"/>
        <v>112166127.64506561</v>
      </c>
      <c r="F577" s="45">
        <f t="shared" si="57"/>
        <v>208.66190348061525</v>
      </c>
      <c r="G577" s="45">
        <f t="shared" si="58"/>
        <v>365.15833109107672</v>
      </c>
      <c r="H577" s="46">
        <f t="shared" si="59"/>
        <v>8.0000000000000002E-3</v>
      </c>
      <c r="I577" s="46">
        <f t="shared" si="60"/>
        <v>0.99199999999999999</v>
      </c>
      <c r="J577" s="47">
        <f t="shared" si="61"/>
        <v>40958395975.820839</v>
      </c>
      <c r="K577" s="27"/>
      <c r="L577" s="27"/>
      <c r="M577" s="27"/>
      <c r="N577" s="27"/>
    </row>
    <row r="578" spans="2:14" x14ac:dyDescent="0.25">
      <c r="B578" s="9">
        <f t="shared" si="62"/>
        <v>559</v>
      </c>
      <c r="C578" s="42">
        <f>'Simulacion sistema (hoja4)'!BV569</f>
        <v>0.80913742909258057</v>
      </c>
      <c r="D578" s="42">
        <f>'Simulacion sistema (hoja4)'!BW569</f>
        <v>0.8374637953628532</v>
      </c>
      <c r="E578" s="44">
        <f t="shared" si="56"/>
        <v>110042742.71067892</v>
      </c>
      <c r="F578" s="45">
        <f t="shared" si="57"/>
        <v>208.66190348061525</v>
      </c>
      <c r="G578" s="45">
        <f t="shared" si="58"/>
        <v>365.15833109107672</v>
      </c>
      <c r="H578" s="46">
        <f t="shared" si="59"/>
        <v>8.0000000000000002E-3</v>
      </c>
      <c r="I578" s="46">
        <f t="shared" si="60"/>
        <v>0.99199999999999999</v>
      </c>
      <c r="J578" s="47">
        <f t="shared" si="61"/>
        <v>40183024276.91626</v>
      </c>
      <c r="K578" s="27"/>
      <c r="L578" s="27"/>
      <c r="M578" s="27"/>
      <c r="N578" s="27"/>
    </row>
    <row r="579" spans="2:14" x14ac:dyDescent="0.25">
      <c r="B579" s="9">
        <f t="shared" si="62"/>
        <v>560</v>
      </c>
      <c r="C579" s="42">
        <f>'Simulacion sistema (hoja4)'!BV570</f>
        <v>0.82980091598464434</v>
      </c>
      <c r="D579" s="42">
        <f>'Simulacion sistema (hoja4)'!BW570</f>
        <v>0.85454612366357263</v>
      </c>
      <c r="E579" s="44">
        <f t="shared" si="56"/>
        <v>112287360.64939344</v>
      </c>
      <c r="F579" s="45">
        <f t="shared" si="57"/>
        <v>208.66190348061525</v>
      </c>
      <c r="G579" s="45">
        <f t="shared" si="58"/>
        <v>365.15833109107672</v>
      </c>
      <c r="H579" s="46">
        <f t="shared" si="59"/>
        <v>8.0000000000000002E-3</v>
      </c>
      <c r="I579" s="46">
        <f t="shared" si="60"/>
        <v>0.99199999999999999</v>
      </c>
      <c r="J579" s="47">
        <f t="shared" si="61"/>
        <v>41002665217.354347</v>
      </c>
      <c r="K579" s="27"/>
      <c r="L579" s="27"/>
      <c r="M579" s="27"/>
      <c r="N579" s="27"/>
    </row>
    <row r="580" spans="2:14" x14ac:dyDescent="0.25">
      <c r="B580" s="9">
        <f t="shared" si="62"/>
        <v>561</v>
      </c>
      <c r="C580" s="42">
        <f>'Simulacion sistema (hoja4)'!BV571</f>
        <v>0.82657658197347217</v>
      </c>
      <c r="D580" s="42">
        <f>'Simulacion sistema (hoja4)'!BW571</f>
        <v>0.85146509741238552</v>
      </c>
      <c r="E580" s="44">
        <f t="shared" si="56"/>
        <v>111882513.79998745</v>
      </c>
      <c r="F580" s="45">
        <f t="shared" si="57"/>
        <v>208.66190348061525</v>
      </c>
      <c r="G580" s="45">
        <f t="shared" si="58"/>
        <v>365.15833109107672</v>
      </c>
      <c r="H580" s="46">
        <f t="shared" si="59"/>
        <v>8.0000000000000002E-3</v>
      </c>
      <c r="I580" s="46">
        <f t="shared" si="60"/>
        <v>0.99199999999999999</v>
      </c>
      <c r="J580" s="47">
        <f t="shared" si="61"/>
        <v>40854832017.477776</v>
      </c>
      <c r="K580" s="27"/>
      <c r="L580" s="27"/>
      <c r="M580" s="27"/>
      <c r="N580" s="27"/>
    </row>
    <row r="581" spans="2:14" x14ac:dyDescent="0.25">
      <c r="B581" s="9">
        <f t="shared" si="62"/>
        <v>562</v>
      </c>
      <c r="C581" s="42">
        <f>'Simulacion sistema (hoja4)'!BV572</f>
        <v>0.83016081656964946</v>
      </c>
      <c r="D581" s="42">
        <f>'Simulacion sistema (hoja4)'!BW572</f>
        <v>0.84746082834056269</v>
      </c>
      <c r="E581" s="44">
        <f t="shared" si="56"/>
        <v>111356352.84394993</v>
      </c>
      <c r="F581" s="45">
        <f t="shared" si="57"/>
        <v>208.66190348061525</v>
      </c>
      <c r="G581" s="45">
        <f t="shared" si="58"/>
        <v>365.15833109107672</v>
      </c>
      <c r="H581" s="46">
        <f t="shared" si="59"/>
        <v>8.0000000000000002E-3</v>
      </c>
      <c r="I581" s="46">
        <f t="shared" si="60"/>
        <v>0.99199999999999999</v>
      </c>
      <c r="J581" s="47">
        <f t="shared" si="61"/>
        <v>40662699960.885834</v>
      </c>
      <c r="K581" s="27"/>
      <c r="L581" s="27"/>
      <c r="M581" s="27"/>
      <c r="N581" s="27"/>
    </row>
    <row r="582" spans="2:14" x14ac:dyDescent="0.25">
      <c r="B582" s="9">
        <f t="shared" si="62"/>
        <v>563</v>
      </c>
      <c r="C582" s="42">
        <f>'Simulacion sistema (hoja4)'!BV573</f>
        <v>0.80593914660943278</v>
      </c>
      <c r="D582" s="42">
        <f>'Simulacion sistema (hoja4)'!BW573</f>
        <v>0.84191256358192523</v>
      </c>
      <c r="E582" s="44">
        <f t="shared" si="56"/>
        <v>110627310.85466498</v>
      </c>
      <c r="F582" s="45">
        <f t="shared" si="57"/>
        <v>208.66190348061525</v>
      </c>
      <c r="G582" s="45">
        <f t="shared" si="58"/>
        <v>365.15833109107672</v>
      </c>
      <c r="H582" s="46">
        <f t="shared" si="59"/>
        <v>8.0000000000000002E-3</v>
      </c>
      <c r="I582" s="46">
        <f t="shared" si="60"/>
        <v>0.99199999999999999</v>
      </c>
      <c r="J582" s="47">
        <f t="shared" si="61"/>
        <v>40396484204.783218</v>
      </c>
      <c r="K582" s="27"/>
      <c r="L582" s="27"/>
      <c r="M582" s="27"/>
      <c r="N582" s="27"/>
    </row>
    <row r="583" spans="2:14" x14ac:dyDescent="0.25">
      <c r="B583" s="9">
        <f t="shared" si="62"/>
        <v>564</v>
      </c>
      <c r="C583" s="42">
        <f>'Simulacion sistema (hoja4)'!BV574</f>
        <v>0.80898628618818136</v>
      </c>
      <c r="D583" s="42">
        <f>'Simulacion sistema (hoja4)'!BW574</f>
        <v>0.84855478547485108</v>
      </c>
      <c r="E583" s="44">
        <f t="shared" si="56"/>
        <v>111500098.81139544</v>
      </c>
      <c r="F583" s="45">
        <f t="shared" si="57"/>
        <v>208.66190348061525</v>
      </c>
      <c r="G583" s="45">
        <f t="shared" si="58"/>
        <v>365.15833109107672</v>
      </c>
      <c r="H583" s="46">
        <f t="shared" si="59"/>
        <v>8.0000000000000002E-3</v>
      </c>
      <c r="I583" s="46">
        <f t="shared" si="60"/>
        <v>0.99199999999999999</v>
      </c>
      <c r="J583" s="47">
        <f t="shared" si="61"/>
        <v>40715189998.459305</v>
      </c>
      <c r="K583" s="27"/>
      <c r="L583" s="27"/>
      <c r="M583" s="27"/>
      <c r="N583" s="27"/>
    </row>
    <row r="584" spans="2:14" x14ac:dyDescent="0.25">
      <c r="B584" s="9">
        <f t="shared" si="62"/>
        <v>565</v>
      </c>
      <c r="C584" s="42">
        <f>'Simulacion sistema (hoja4)'!BV575</f>
        <v>0.82628201401378765</v>
      </c>
      <c r="D584" s="42">
        <f>'Simulacion sistema (hoja4)'!BW575</f>
        <v>0.8522843076390445</v>
      </c>
      <c r="E584" s="44">
        <f t="shared" si="56"/>
        <v>111990158.02377044</v>
      </c>
      <c r="F584" s="45">
        <f t="shared" si="57"/>
        <v>208.66190348061525</v>
      </c>
      <c r="G584" s="45">
        <f t="shared" si="58"/>
        <v>365.15833109107672</v>
      </c>
      <c r="H584" s="46">
        <f t="shared" si="59"/>
        <v>8.0000000000000002E-3</v>
      </c>
      <c r="I584" s="46">
        <f t="shared" si="60"/>
        <v>0.99199999999999999</v>
      </c>
      <c r="J584" s="47">
        <f t="shared" si="61"/>
        <v>40894139202.585968</v>
      </c>
      <c r="K584" s="27"/>
      <c r="L584" s="27"/>
      <c r="M584" s="27"/>
      <c r="N584" s="27"/>
    </row>
    <row r="585" spans="2:14" x14ac:dyDescent="0.25">
      <c r="B585" s="9">
        <f t="shared" si="62"/>
        <v>566</v>
      </c>
      <c r="C585" s="42">
        <f>'Simulacion sistema (hoja4)'!BV576</f>
        <v>0.82562829858977216</v>
      </c>
      <c r="D585" s="42">
        <f>'Simulacion sistema (hoja4)'!BW576</f>
        <v>0.84773124244642917</v>
      </c>
      <c r="E585" s="44">
        <f t="shared" si="56"/>
        <v>111391885.2574608</v>
      </c>
      <c r="F585" s="45">
        <f t="shared" si="57"/>
        <v>208.66190348061525</v>
      </c>
      <c r="G585" s="45">
        <f t="shared" si="58"/>
        <v>365.15833109107672</v>
      </c>
      <c r="H585" s="46">
        <f t="shared" si="59"/>
        <v>8.0000000000000002E-3</v>
      </c>
      <c r="I585" s="46">
        <f t="shared" si="60"/>
        <v>0.99199999999999999</v>
      </c>
      <c r="J585" s="47">
        <f t="shared" si="61"/>
        <v>40675674917.703102</v>
      </c>
      <c r="K585" s="27"/>
      <c r="L585" s="27"/>
      <c r="M585" s="27"/>
      <c r="N585" s="27"/>
    </row>
    <row r="586" spans="2:14" x14ac:dyDescent="0.25">
      <c r="B586" s="9">
        <f t="shared" si="62"/>
        <v>567</v>
      </c>
      <c r="C586" s="42">
        <f>'Simulacion sistema (hoja4)'!BV577</f>
        <v>0.82455154468251257</v>
      </c>
      <c r="D586" s="42">
        <f>'Simulacion sistema (hoja4)'!BW577</f>
        <v>0.84615877087194158</v>
      </c>
      <c r="E586" s="44">
        <f t="shared" si="56"/>
        <v>111185262.49257311</v>
      </c>
      <c r="F586" s="45">
        <f t="shared" si="57"/>
        <v>208.66190348061525</v>
      </c>
      <c r="G586" s="45">
        <f t="shared" si="58"/>
        <v>365.15833109107672</v>
      </c>
      <c r="H586" s="46">
        <f t="shared" si="59"/>
        <v>8.0000000000000002E-3</v>
      </c>
      <c r="I586" s="46">
        <f t="shared" si="60"/>
        <v>0.99199999999999999</v>
      </c>
      <c r="J586" s="47">
        <f t="shared" si="61"/>
        <v>40600224893.711288</v>
      </c>
      <c r="K586" s="27"/>
      <c r="L586" s="27"/>
      <c r="M586" s="27"/>
      <c r="N586" s="27"/>
    </row>
    <row r="587" spans="2:14" x14ac:dyDescent="0.25">
      <c r="B587" s="9">
        <f t="shared" si="62"/>
        <v>568</v>
      </c>
      <c r="C587" s="42">
        <f>'Simulacion sistema (hoja4)'!BV578</f>
        <v>0.80932856852470902</v>
      </c>
      <c r="D587" s="42">
        <f>'Simulacion sistema (hoja4)'!BW578</f>
        <v>0.84615671535502168</v>
      </c>
      <c r="E587" s="44">
        <f t="shared" si="56"/>
        <v>111184992.39764984</v>
      </c>
      <c r="F587" s="45">
        <f t="shared" si="57"/>
        <v>208.66190348061525</v>
      </c>
      <c r="G587" s="45">
        <f t="shared" si="58"/>
        <v>365.15833109107672</v>
      </c>
      <c r="H587" s="46">
        <f t="shared" si="59"/>
        <v>8.0000000000000002E-3</v>
      </c>
      <c r="I587" s="46">
        <f t="shared" si="60"/>
        <v>0.99199999999999999</v>
      </c>
      <c r="J587" s="47">
        <f t="shared" si="61"/>
        <v>40600126266.299866</v>
      </c>
      <c r="K587" s="27"/>
      <c r="L587" s="27"/>
      <c r="M587" s="27"/>
      <c r="N587" s="27"/>
    </row>
    <row r="588" spans="2:14" x14ac:dyDescent="0.25">
      <c r="B588" s="9">
        <f t="shared" si="62"/>
        <v>569</v>
      </c>
      <c r="C588" s="42">
        <f>'Simulacion sistema (hoja4)'!BV579</f>
        <v>0.81630183359214858</v>
      </c>
      <c r="D588" s="42">
        <f>'Simulacion sistema (hoja4)'!BW579</f>
        <v>0.8448293375078344</v>
      </c>
      <c r="E588" s="44">
        <f t="shared" si="56"/>
        <v>111010574.94852944</v>
      </c>
      <c r="F588" s="45">
        <f t="shared" si="57"/>
        <v>208.66190348061525</v>
      </c>
      <c r="G588" s="45">
        <f t="shared" si="58"/>
        <v>365.15833109107672</v>
      </c>
      <c r="H588" s="46">
        <f t="shared" si="59"/>
        <v>8.0000000000000002E-3</v>
      </c>
      <c r="I588" s="46">
        <f t="shared" si="60"/>
        <v>0.99199999999999999</v>
      </c>
      <c r="J588" s="47">
        <f t="shared" si="61"/>
        <v>40536436281.665901</v>
      </c>
      <c r="K588" s="27"/>
      <c r="L588" s="27"/>
      <c r="M588" s="27"/>
      <c r="N588" s="27"/>
    </row>
    <row r="589" spans="2:14" x14ac:dyDescent="0.25">
      <c r="B589" s="9">
        <f t="shared" si="62"/>
        <v>570</v>
      </c>
      <c r="C589" s="42">
        <f>'Simulacion sistema (hoja4)'!BV580</f>
        <v>0.81002410898024668</v>
      </c>
      <c r="D589" s="42">
        <f>'Simulacion sistema (hoja4)'!BW580</f>
        <v>0.84998265035788012</v>
      </c>
      <c r="E589" s="44">
        <f t="shared" si="56"/>
        <v>111687720.25702545</v>
      </c>
      <c r="F589" s="45">
        <f t="shared" si="57"/>
        <v>208.66190348061525</v>
      </c>
      <c r="G589" s="45">
        <f t="shared" si="58"/>
        <v>365.15833109107672</v>
      </c>
      <c r="H589" s="46">
        <f t="shared" si="59"/>
        <v>8.0000000000000002E-3</v>
      </c>
      <c r="I589" s="46">
        <f t="shared" si="60"/>
        <v>0.99199999999999999</v>
      </c>
      <c r="J589" s="47">
        <f t="shared" si="61"/>
        <v>40783701532.422455</v>
      </c>
      <c r="K589" s="27"/>
      <c r="L589" s="27"/>
      <c r="M589" s="27"/>
      <c r="N589" s="27"/>
    </row>
    <row r="590" spans="2:14" x14ac:dyDescent="0.25">
      <c r="B590" s="9">
        <f t="shared" si="62"/>
        <v>571</v>
      </c>
      <c r="C590" s="42">
        <f>'Simulacion sistema (hoja4)'!BV581</f>
        <v>0.81494737968625763</v>
      </c>
      <c r="D590" s="42">
        <f>'Simulacion sistema (hoja4)'!BW581</f>
        <v>0.84367255271510244</v>
      </c>
      <c r="E590" s="44">
        <f t="shared" si="56"/>
        <v>110858573.42676446</v>
      </c>
      <c r="F590" s="45">
        <f t="shared" si="57"/>
        <v>208.66190348061525</v>
      </c>
      <c r="G590" s="45">
        <f t="shared" si="58"/>
        <v>365.15833109107672</v>
      </c>
      <c r="H590" s="46">
        <f t="shared" si="59"/>
        <v>8.0000000000000002E-3</v>
      </c>
      <c r="I590" s="46">
        <f t="shared" si="60"/>
        <v>0.99199999999999999</v>
      </c>
      <c r="J590" s="47">
        <f t="shared" si="61"/>
        <v>40480931659.654892</v>
      </c>
      <c r="K590" s="27"/>
      <c r="L590" s="27"/>
      <c r="M590" s="27"/>
      <c r="N590" s="27"/>
    </row>
    <row r="591" spans="2:14" x14ac:dyDescent="0.25">
      <c r="B591" s="9">
        <f t="shared" si="62"/>
        <v>572</v>
      </c>
      <c r="C591" s="42">
        <f>'Simulacion sistema (hoja4)'!BV582</f>
        <v>0.81966182960497591</v>
      </c>
      <c r="D591" s="42">
        <f>'Simulacion sistema (hoja4)'!BW582</f>
        <v>0.84568342018955489</v>
      </c>
      <c r="E591" s="44">
        <f t="shared" si="56"/>
        <v>111122801.41290753</v>
      </c>
      <c r="F591" s="45">
        <f t="shared" si="57"/>
        <v>208.66190348061525</v>
      </c>
      <c r="G591" s="45">
        <f t="shared" si="58"/>
        <v>365.15833109107672</v>
      </c>
      <c r="H591" s="46">
        <f t="shared" si="59"/>
        <v>8.0000000000000002E-3</v>
      </c>
      <c r="I591" s="46">
        <f t="shared" si="60"/>
        <v>0.99199999999999999</v>
      </c>
      <c r="J591" s="47">
        <f t="shared" si="61"/>
        <v>40577416710.102455</v>
      </c>
      <c r="K591" s="27"/>
      <c r="L591" s="27"/>
      <c r="M591" s="27"/>
      <c r="N591" s="27"/>
    </row>
    <row r="592" spans="2:14" x14ac:dyDescent="0.25">
      <c r="B592" s="9">
        <f t="shared" si="62"/>
        <v>573</v>
      </c>
      <c r="C592" s="42">
        <f>'Simulacion sistema (hoja4)'!BV583</f>
        <v>0.7999919419808591</v>
      </c>
      <c r="D592" s="42">
        <f>'Simulacion sistema (hoja4)'!BW583</f>
        <v>0.84934276852008528</v>
      </c>
      <c r="E592" s="44">
        <f t="shared" si="56"/>
        <v>111603639.78353921</v>
      </c>
      <c r="F592" s="45">
        <f t="shared" si="57"/>
        <v>208.66190348061525</v>
      </c>
      <c r="G592" s="45">
        <f t="shared" si="58"/>
        <v>365.15833109107672</v>
      </c>
      <c r="H592" s="46">
        <f t="shared" si="59"/>
        <v>8.0000000000000002E-3</v>
      </c>
      <c r="I592" s="46">
        <f t="shared" si="60"/>
        <v>0.99199999999999999</v>
      </c>
      <c r="J592" s="47">
        <f t="shared" si="61"/>
        <v>40752998847.046867</v>
      </c>
      <c r="K592" s="27"/>
      <c r="L592" s="27"/>
      <c r="M592" s="27"/>
      <c r="N592" s="27"/>
    </row>
    <row r="593" spans="2:14" x14ac:dyDescent="0.25">
      <c r="B593" s="9">
        <f t="shared" si="62"/>
        <v>574</v>
      </c>
      <c r="C593" s="42">
        <f>'Simulacion sistema (hoja4)'!BV584</f>
        <v>0.81839226004189791</v>
      </c>
      <c r="D593" s="42">
        <f>'Simulacion sistema (hoja4)'!BW584</f>
        <v>0.85160983583509497</v>
      </c>
      <c r="E593" s="44">
        <f t="shared" si="56"/>
        <v>111901532.42873149</v>
      </c>
      <c r="F593" s="45">
        <f t="shared" si="57"/>
        <v>208.66190348061525</v>
      </c>
      <c r="G593" s="45">
        <f t="shared" si="58"/>
        <v>365.15833109107672</v>
      </c>
      <c r="H593" s="46">
        <f t="shared" si="59"/>
        <v>8.0000000000000002E-3</v>
      </c>
      <c r="I593" s="46">
        <f t="shared" si="60"/>
        <v>0.99199999999999999</v>
      </c>
      <c r="J593" s="47">
        <f t="shared" si="61"/>
        <v>40861776828.209587</v>
      </c>
      <c r="K593" s="27"/>
      <c r="L593" s="27"/>
      <c r="M593" s="27"/>
      <c r="N593" s="27"/>
    </row>
    <row r="594" spans="2:14" x14ac:dyDescent="0.25">
      <c r="B594" s="9">
        <f t="shared" si="62"/>
        <v>575</v>
      </c>
      <c r="C594" s="42">
        <f>'Simulacion sistema (hoja4)'!BV585</f>
        <v>0.83047208132846384</v>
      </c>
      <c r="D594" s="42">
        <f>'Simulacion sistema (hoja4)'!BW585</f>
        <v>0.84782298827462332</v>
      </c>
      <c r="E594" s="44">
        <f t="shared" si="56"/>
        <v>111403940.6592855</v>
      </c>
      <c r="F594" s="45">
        <f t="shared" si="57"/>
        <v>208.66190348061525</v>
      </c>
      <c r="G594" s="45">
        <f t="shared" si="58"/>
        <v>365.15833109107672</v>
      </c>
      <c r="H594" s="46">
        <f t="shared" si="59"/>
        <v>8.0000000000000002E-3</v>
      </c>
      <c r="I594" s="46">
        <f t="shared" si="60"/>
        <v>0.99199999999999999</v>
      </c>
      <c r="J594" s="47">
        <f t="shared" si="61"/>
        <v>40680077048.114037</v>
      </c>
      <c r="K594" s="27"/>
      <c r="L594" s="27"/>
      <c r="M594" s="27"/>
      <c r="N594" s="27"/>
    </row>
    <row r="595" spans="2:14" x14ac:dyDescent="0.25">
      <c r="B595" s="9">
        <f t="shared" si="62"/>
        <v>576</v>
      </c>
      <c r="C595" s="42">
        <f>'Simulacion sistema (hoja4)'!BV586</f>
        <v>0.82843215235582945</v>
      </c>
      <c r="D595" s="42">
        <f>'Simulacion sistema (hoja4)'!BW586</f>
        <v>0.85078456372465228</v>
      </c>
      <c r="E595" s="44">
        <f t="shared" si="56"/>
        <v>111793091.67341931</v>
      </c>
      <c r="F595" s="45">
        <f t="shared" si="57"/>
        <v>208.66190348061525</v>
      </c>
      <c r="G595" s="45">
        <f t="shared" si="58"/>
        <v>365.15833109107672</v>
      </c>
      <c r="H595" s="46">
        <f t="shared" si="59"/>
        <v>8.0000000000000002E-3</v>
      </c>
      <c r="I595" s="46">
        <f t="shared" si="60"/>
        <v>0.99199999999999999</v>
      </c>
      <c r="J595" s="47">
        <f t="shared" si="61"/>
        <v>40822178782.977539</v>
      </c>
      <c r="K595" s="27"/>
      <c r="L595" s="27"/>
      <c r="M595" s="27"/>
      <c r="N595" s="27"/>
    </row>
    <row r="596" spans="2:14" x14ac:dyDescent="0.25">
      <c r="B596" s="9">
        <f t="shared" si="62"/>
        <v>577</v>
      </c>
      <c r="C596" s="42">
        <f>'Simulacion sistema (hoja4)'!BV587</f>
        <v>0.82800094450894224</v>
      </c>
      <c r="D596" s="42">
        <f>'Simulacion sistema (hoja4)'!BW587</f>
        <v>0.84933504429822526</v>
      </c>
      <c r="E596" s="44">
        <f t="shared" si="56"/>
        <v>111602624.82078679</v>
      </c>
      <c r="F596" s="45">
        <f t="shared" si="57"/>
        <v>208.66190348061525</v>
      </c>
      <c r="G596" s="45">
        <f t="shared" si="58"/>
        <v>365.15833109107672</v>
      </c>
      <c r="H596" s="46">
        <f t="shared" si="59"/>
        <v>8.0000000000000002E-3</v>
      </c>
      <c r="I596" s="46">
        <f t="shared" si="60"/>
        <v>0.99199999999999999</v>
      </c>
      <c r="J596" s="47">
        <f t="shared" si="61"/>
        <v>40752628224.942078</v>
      </c>
      <c r="K596" s="27"/>
      <c r="L596" s="27"/>
      <c r="M596" s="27"/>
      <c r="N596" s="27"/>
    </row>
    <row r="597" spans="2:14" x14ac:dyDescent="0.25">
      <c r="B597" s="9">
        <f t="shared" si="62"/>
        <v>578</v>
      </c>
      <c r="C597" s="42">
        <f>'Simulacion sistema (hoja4)'!BV588</f>
        <v>0.82544533716026436</v>
      </c>
      <c r="D597" s="42">
        <f>'Simulacion sistema (hoja4)'!BW588</f>
        <v>0.85252842046015864</v>
      </c>
      <c r="E597" s="44">
        <f t="shared" ref="E597:E660" si="63">+D597*$F$13*$F$14</f>
        <v>112022234.44846486</v>
      </c>
      <c r="F597" s="45">
        <f t="shared" ref="F597:F660" si="64">+$F$11*F$16</f>
        <v>208.66190348061525</v>
      </c>
      <c r="G597" s="45">
        <f t="shared" ref="G597:G660" si="65">+$F$11*F$15</f>
        <v>365.15833109107672</v>
      </c>
      <c r="H597" s="46">
        <f t="shared" ref="H597:H660" si="66">+COUNTIF($C$20:$C$1019,"&lt;"&amp;$F$12)/1000</f>
        <v>8.0000000000000002E-3</v>
      </c>
      <c r="I597" s="46">
        <f t="shared" ref="I597:I660" si="67">1-H597</f>
        <v>0.99199999999999999</v>
      </c>
      <c r="J597" s="47">
        <f t="shared" ref="J597:J660" si="68">+IF(C597&lt;$F$12,E597*F597,E597*G597)</f>
        <v>40905852176.294746</v>
      </c>
      <c r="K597" s="27"/>
      <c r="L597" s="27"/>
      <c r="M597" s="27"/>
      <c r="N597" s="27"/>
    </row>
    <row r="598" spans="2:14" x14ac:dyDescent="0.25">
      <c r="B598" s="9">
        <f t="shared" ref="B598:B661" si="69">+B597+1</f>
        <v>579</v>
      </c>
      <c r="C598" s="42">
        <f>'Simulacion sistema (hoja4)'!BV589</f>
        <v>0.81808256903850207</v>
      </c>
      <c r="D598" s="42">
        <f>'Simulacion sistema (hoja4)'!BW589</f>
        <v>0.85022534963857832</v>
      </c>
      <c r="E598" s="44">
        <f t="shared" si="63"/>
        <v>111719610.94250919</v>
      </c>
      <c r="F598" s="45">
        <f t="shared" si="64"/>
        <v>208.66190348061525</v>
      </c>
      <c r="G598" s="45">
        <f t="shared" si="65"/>
        <v>365.15833109107672</v>
      </c>
      <c r="H598" s="46">
        <f t="shared" si="66"/>
        <v>8.0000000000000002E-3</v>
      </c>
      <c r="I598" s="46">
        <f t="shared" si="67"/>
        <v>0.99199999999999999</v>
      </c>
      <c r="J598" s="47">
        <f t="shared" si="68"/>
        <v>40795346681.911049</v>
      </c>
      <c r="K598" s="27"/>
      <c r="L598" s="27"/>
      <c r="M598" s="27"/>
      <c r="N598" s="27"/>
    </row>
    <row r="599" spans="2:14" x14ac:dyDescent="0.25">
      <c r="B599" s="9">
        <f t="shared" si="69"/>
        <v>580</v>
      </c>
      <c r="C599" s="42">
        <f>'Simulacion sistema (hoja4)'!BV590</f>
        <v>0.83544128343939572</v>
      </c>
      <c r="D599" s="42">
        <f>'Simulacion sistema (hoja4)'!BW590</f>
        <v>0.84858407261352287</v>
      </c>
      <c r="E599" s="44">
        <f t="shared" si="63"/>
        <v>111503947.14141689</v>
      </c>
      <c r="F599" s="45">
        <f t="shared" si="64"/>
        <v>208.66190348061525</v>
      </c>
      <c r="G599" s="45">
        <f t="shared" si="65"/>
        <v>365.15833109107672</v>
      </c>
      <c r="H599" s="46">
        <f t="shared" si="66"/>
        <v>8.0000000000000002E-3</v>
      </c>
      <c r="I599" s="46">
        <f t="shared" si="67"/>
        <v>0.99199999999999999</v>
      </c>
      <c r="J599" s="47">
        <f t="shared" si="68"/>
        <v>40716595248.227425</v>
      </c>
      <c r="K599" s="27"/>
      <c r="L599" s="27"/>
      <c r="M599" s="27"/>
      <c r="N599" s="27"/>
    </row>
    <row r="600" spans="2:14" x14ac:dyDescent="0.25">
      <c r="B600" s="9">
        <f t="shared" si="69"/>
        <v>581</v>
      </c>
      <c r="C600" s="42">
        <f>'Simulacion sistema (hoja4)'!BV591</f>
        <v>0.8298324108562436</v>
      </c>
      <c r="D600" s="42">
        <f>'Simulacion sistema (hoja4)'!BW591</f>
        <v>0.85187919070996487</v>
      </c>
      <c r="E600" s="44">
        <f t="shared" si="63"/>
        <v>111936925.65928939</v>
      </c>
      <c r="F600" s="45">
        <f t="shared" si="64"/>
        <v>208.66190348061525</v>
      </c>
      <c r="G600" s="45">
        <f t="shared" si="65"/>
        <v>365.15833109107672</v>
      </c>
      <c r="H600" s="46">
        <f t="shared" si="66"/>
        <v>8.0000000000000002E-3</v>
      </c>
      <c r="I600" s="46">
        <f t="shared" si="67"/>
        <v>0.99199999999999999</v>
      </c>
      <c r="J600" s="47">
        <f t="shared" si="68"/>
        <v>40874700961.212036</v>
      </c>
      <c r="K600" s="27"/>
      <c r="L600" s="27"/>
      <c r="M600" s="27"/>
      <c r="N600" s="27"/>
    </row>
    <row r="601" spans="2:14" x14ac:dyDescent="0.25">
      <c r="B601" s="9">
        <f t="shared" si="69"/>
        <v>582</v>
      </c>
      <c r="C601" s="42">
        <f>'Simulacion sistema (hoja4)'!BV592</f>
        <v>0.82032846537435666</v>
      </c>
      <c r="D601" s="42">
        <f>'Simulacion sistema (hoja4)'!BW592</f>
        <v>0.84709213247664195</v>
      </c>
      <c r="E601" s="44">
        <f t="shared" si="63"/>
        <v>111307906.20743075</v>
      </c>
      <c r="F601" s="45">
        <f t="shared" si="64"/>
        <v>208.66190348061525</v>
      </c>
      <c r="G601" s="45">
        <f t="shared" si="65"/>
        <v>365.15833109107672</v>
      </c>
      <c r="H601" s="46">
        <f t="shared" si="66"/>
        <v>8.0000000000000002E-3</v>
      </c>
      <c r="I601" s="46">
        <f t="shared" si="67"/>
        <v>0.99199999999999999</v>
      </c>
      <c r="J601" s="47">
        <f t="shared" si="68"/>
        <v>40645009267.94751</v>
      </c>
      <c r="K601" s="27"/>
      <c r="L601" s="27"/>
      <c r="M601" s="27"/>
      <c r="N601" s="27"/>
    </row>
    <row r="602" spans="2:14" x14ac:dyDescent="0.25">
      <c r="B602" s="9">
        <f t="shared" si="69"/>
        <v>583</v>
      </c>
      <c r="C602" s="42">
        <f>'Simulacion sistema (hoja4)'!BV593</f>
        <v>0.8034638578340102</v>
      </c>
      <c r="D602" s="42">
        <f>'Simulacion sistema (hoja4)'!BW593</f>
        <v>0.84787129327730137</v>
      </c>
      <c r="E602" s="44">
        <f t="shared" si="63"/>
        <v>111410287.9366374</v>
      </c>
      <c r="F602" s="45">
        <f t="shared" si="64"/>
        <v>208.66190348061525</v>
      </c>
      <c r="G602" s="45">
        <f t="shared" si="65"/>
        <v>365.15833109107672</v>
      </c>
      <c r="H602" s="46">
        <f t="shared" si="66"/>
        <v>8.0000000000000002E-3</v>
      </c>
      <c r="I602" s="46">
        <f t="shared" si="67"/>
        <v>0.99199999999999999</v>
      </c>
      <c r="J602" s="47">
        <f t="shared" si="68"/>
        <v>40682394809.318832</v>
      </c>
      <c r="K602" s="27"/>
      <c r="L602" s="27"/>
      <c r="M602" s="27"/>
      <c r="N602" s="27"/>
    </row>
    <row r="603" spans="2:14" x14ac:dyDescent="0.25">
      <c r="B603" s="9">
        <f t="shared" si="69"/>
        <v>584</v>
      </c>
      <c r="C603" s="42">
        <f>'Simulacion sistema (hoja4)'!BV594</f>
        <v>0.81946772953751701</v>
      </c>
      <c r="D603" s="42">
        <f>'Simulacion sistema (hoja4)'!BW594</f>
        <v>0.84523468439197791</v>
      </c>
      <c r="E603" s="44">
        <f t="shared" si="63"/>
        <v>111063837.52910589</v>
      </c>
      <c r="F603" s="45">
        <f t="shared" si="64"/>
        <v>208.66190348061525</v>
      </c>
      <c r="G603" s="45">
        <f t="shared" si="65"/>
        <v>365.15833109107672</v>
      </c>
      <c r="H603" s="46">
        <f t="shared" si="66"/>
        <v>8.0000000000000002E-3</v>
      </c>
      <c r="I603" s="46">
        <f t="shared" si="67"/>
        <v>0.99199999999999999</v>
      </c>
      <c r="J603" s="47">
        <f t="shared" si="68"/>
        <v>40555885556.698799</v>
      </c>
      <c r="K603" s="27"/>
      <c r="L603" s="27"/>
      <c r="M603" s="27"/>
      <c r="N603" s="27"/>
    </row>
    <row r="604" spans="2:14" x14ac:dyDescent="0.25">
      <c r="B604" s="9">
        <f t="shared" si="69"/>
        <v>585</v>
      </c>
      <c r="C604" s="42">
        <f>'Simulacion sistema (hoja4)'!BV595</f>
        <v>0.81883626825101208</v>
      </c>
      <c r="D604" s="42">
        <f>'Simulacion sistema (hoja4)'!BW595</f>
        <v>0.8436203576827902</v>
      </c>
      <c r="E604" s="44">
        <f t="shared" si="63"/>
        <v>110851714.99951863</v>
      </c>
      <c r="F604" s="45">
        <f t="shared" si="64"/>
        <v>208.66190348061525</v>
      </c>
      <c r="G604" s="45">
        <f t="shared" si="65"/>
        <v>365.15833109107672</v>
      </c>
      <c r="H604" s="46">
        <f t="shared" si="66"/>
        <v>8.0000000000000002E-3</v>
      </c>
      <c r="I604" s="46">
        <f t="shared" si="67"/>
        <v>0.99199999999999999</v>
      </c>
      <c r="J604" s="47">
        <f t="shared" si="68"/>
        <v>40478427247.807899</v>
      </c>
      <c r="K604" s="27"/>
      <c r="L604" s="27"/>
      <c r="M604" s="27"/>
      <c r="N604" s="27"/>
    </row>
    <row r="605" spans="2:14" x14ac:dyDescent="0.25">
      <c r="B605" s="9">
        <f t="shared" si="69"/>
        <v>586</v>
      </c>
      <c r="C605" s="42">
        <f>'Simulacion sistema (hoja4)'!BV596</f>
        <v>0.81541066816246377</v>
      </c>
      <c r="D605" s="42">
        <f>'Simulacion sistema (hoja4)'!BW596</f>
        <v>0.84539158363070865</v>
      </c>
      <c r="E605" s="44">
        <f t="shared" si="63"/>
        <v>111084454.08907512</v>
      </c>
      <c r="F605" s="45">
        <f t="shared" si="64"/>
        <v>208.66190348061525</v>
      </c>
      <c r="G605" s="45">
        <f t="shared" si="65"/>
        <v>365.15833109107672</v>
      </c>
      <c r="H605" s="46">
        <f t="shared" si="66"/>
        <v>8.0000000000000002E-3</v>
      </c>
      <c r="I605" s="46">
        <f t="shared" si="67"/>
        <v>0.99199999999999999</v>
      </c>
      <c r="J605" s="47">
        <f t="shared" si="68"/>
        <v>40563413865.330002</v>
      </c>
      <c r="K605" s="27"/>
      <c r="L605" s="27"/>
      <c r="M605" s="27"/>
      <c r="N605" s="27"/>
    </row>
    <row r="606" spans="2:14" x14ac:dyDescent="0.25">
      <c r="B606" s="9">
        <f t="shared" si="69"/>
        <v>587</v>
      </c>
      <c r="C606" s="42">
        <f>'Simulacion sistema (hoja4)'!BV597</f>
        <v>0.79175338073184087</v>
      </c>
      <c r="D606" s="42">
        <f>'Simulacion sistema (hoja4)'!BW597</f>
        <v>0.84651836066235908</v>
      </c>
      <c r="E606" s="44">
        <f t="shared" si="63"/>
        <v>111232512.59103398</v>
      </c>
      <c r="F606" s="45">
        <f t="shared" si="64"/>
        <v>208.66190348061525</v>
      </c>
      <c r="G606" s="45">
        <f t="shared" si="65"/>
        <v>365.15833109107672</v>
      </c>
      <c r="H606" s="46">
        <f t="shared" si="66"/>
        <v>8.0000000000000002E-3</v>
      </c>
      <c r="I606" s="46">
        <f t="shared" si="67"/>
        <v>0.99199999999999999</v>
      </c>
      <c r="J606" s="47">
        <f t="shared" si="68"/>
        <v>23209987806.176655</v>
      </c>
      <c r="K606" s="27"/>
      <c r="L606" s="27"/>
      <c r="M606" s="27"/>
      <c r="N606" s="27"/>
    </row>
    <row r="607" spans="2:14" x14ac:dyDescent="0.25">
      <c r="B607" s="9">
        <f t="shared" si="69"/>
        <v>588</v>
      </c>
      <c r="C607" s="42">
        <f>'Simulacion sistema (hoja4)'!BV598</f>
        <v>0.81965960281171868</v>
      </c>
      <c r="D607" s="42">
        <f>'Simulacion sistema (hoja4)'!BW598</f>
        <v>0.84946101673668173</v>
      </c>
      <c r="E607" s="44">
        <f t="shared" si="63"/>
        <v>111619177.59919998</v>
      </c>
      <c r="F607" s="45">
        <f t="shared" si="64"/>
        <v>208.66190348061525</v>
      </c>
      <c r="G607" s="45">
        <f t="shared" si="65"/>
        <v>365.15833109107672</v>
      </c>
      <c r="H607" s="46">
        <f t="shared" si="66"/>
        <v>8.0000000000000002E-3</v>
      </c>
      <c r="I607" s="46">
        <f t="shared" si="67"/>
        <v>0.99199999999999999</v>
      </c>
      <c r="J607" s="47">
        <f t="shared" si="68"/>
        <v>40758672609.882362</v>
      </c>
      <c r="K607" s="27"/>
      <c r="L607" s="27"/>
      <c r="M607" s="27"/>
      <c r="N607" s="27"/>
    </row>
    <row r="608" spans="2:14" x14ac:dyDescent="0.25">
      <c r="B608" s="9">
        <f t="shared" si="69"/>
        <v>589</v>
      </c>
      <c r="C608" s="42">
        <f>'Simulacion sistema (hoja4)'!BV599</f>
        <v>0.82336457065415591</v>
      </c>
      <c r="D608" s="42">
        <f>'Simulacion sistema (hoja4)'!BW599</f>
        <v>0.85135302037427973</v>
      </c>
      <c r="E608" s="44">
        <f t="shared" si="63"/>
        <v>111867786.87718035</v>
      </c>
      <c r="F608" s="45">
        <f t="shared" si="64"/>
        <v>208.66190348061525</v>
      </c>
      <c r="G608" s="45">
        <f t="shared" si="65"/>
        <v>365.15833109107672</v>
      </c>
      <c r="H608" s="46">
        <f t="shared" si="66"/>
        <v>8.0000000000000002E-3</v>
      </c>
      <c r="I608" s="46">
        <f t="shared" si="67"/>
        <v>0.99199999999999999</v>
      </c>
      <c r="J608" s="47">
        <f t="shared" si="68"/>
        <v>40849454358.923431</v>
      </c>
      <c r="K608" s="27"/>
      <c r="L608" s="27"/>
      <c r="M608" s="27"/>
      <c r="N608" s="27"/>
    </row>
    <row r="609" spans="2:14" x14ac:dyDescent="0.25">
      <c r="B609" s="9">
        <f t="shared" si="69"/>
        <v>590</v>
      </c>
      <c r="C609" s="42">
        <f>'Simulacion sistema (hoja4)'!BV600</f>
        <v>0.81190283770998584</v>
      </c>
      <c r="D609" s="42">
        <f>'Simulacion sistema (hoja4)'!BW600</f>
        <v>0.83929471294565872</v>
      </c>
      <c r="E609" s="44">
        <f t="shared" si="63"/>
        <v>110283325.28105955</v>
      </c>
      <c r="F609" s="45">
        <f t="shared" si="64"/>
        <v>208.66190348061525</v>
      </c>
      <c r="G609" s="45">
        <f t="shared" si="65"/>
        <v>365.15833109107672</v>
      </c>
      <c r="H609" s="46">
        <f t="shared" si="66"/>
        <v>8.0000000000000002E-3</v>
      </c>
      <c r="I609" s="46">
        <f t="shared" si="67"/>
        <v>0.99199999999999999</v>
      </c>
      <c r="J609" s="47">
        <f t="shared" si="68"/>
        <v>40270875006.806053</v>
      </c>
      <c r="K609" s="27"/>
      <c r="L609" s="27"/>
      <c r="M609" s="27"/>
      <c r="N609" s="27"/>
    </row>
    <row r="610" spans="2:14" x14ac:dyDescent="0.25">
      <c r="B610" s="9">
        <f t="shared" si="69"/>
        <v>591</v>
      </c>
      <c r="C610" s="42">
        <f>'Simulacion sistema (hoja4)'!BV601</f>
        <v>0.83191019109161901</v>
      </c>
      <c r="D610" s="42">
        <f>'Simulacion sistema (hoja4)'!BW601</f>
        <v>0.84928334033025676</v>
      </c>
      <c r="E610" s="44">
        <f t="shared" si="63"/>
        <v>111595830.91939574</v>
      </c>
      <c r="F610" s="45">
        <f t="shared" si="64"/>
        <v>208.66190348061525</v>
      </c>
      <c r="G610" s="45">
        <f t="shared" si="65"/>
        <v>365.15833109107672</v>
      </c>
      <c r="H610" s="46">
        <f t="shared" si="66"/>
        <v>8.0000000000000002E-3</v>
      </c>
      <c r="I610" s="46">
        <f t="shared" si="67"/>
        <v>0.99199999999999999</v>
      </c>
      <c r="J610" s="47">
        <f t="shared" si="68"/>
        <v>40750147375.248528</v>
      </c>
      <c r="K610" s="27"/>
      <c r="L610" s="27"/>
      <c r="M610" s="27"/>
      <c r="N610" s="27"/>
    </row>
    <row r="611" spans="2:14" x14ac:dyDescent="0.25">
      <c r="B611" s="9">
        <f t="shared" si="69"/>
        <v>592</v>
      </c>
      <c r="C611" s="42">
        <f>'Simulacion sistema (hoja4)'!BV602</f>
        <v>0.80877834825113215</v>
      </c>
      <c r="D611" s="42">
        <f>'Simulacion sistema (hoja4)'!BW602</f>
        <v>0.8410737853894954</v>
      </c>
      <c r="E611" s="44">
        <f t="shared" si="63"/>
        <v>110517095.40017968</v>
      </c>
      <c r="F611" s="45">
        <f t="shared" si="64"/>
        <v>208.66190348061525</v>
      </c>
      <c r="G611" s="45">
        <f t="shared" si="65"/>
        <v>365.15833109107672</v>
      </c>
      <c r="H611" s="46">
        <f t="shared" si="66"/>
        <v>8.0000000000000002E-3</v>
      </c>
      <c r="I611" s="46">
        <f t="shared" si="67"/>
        <v>0.99199999999999999</v>
      </c>
      <c r="J611" s="47">
        <f t="shared" si="68"/>
        <v>40356238113.362923</v>
      </c>
      <c r="K611" s="27"/>
      <c r="L611" s="27"/>
      <c r="M611" s="27"/>
      <c r="N611" s="27"/>
    </row>
    <row r="612" spans="2:14" x14ac:dyDescent="0.25">
      <c r="B612" s="9">
        <f t="shared" si="69"/>
        <v>593</v>
      </c>
      <c r="C612" s="42">
        <f>'Simulacion sistema (hoja4)'!BV603</f>
        <v>0.80610961391931968</v>
      </c>
      <c r="D612" s="42">
        <f>'Simulacion sistema (hoja4)'!BW603</f>
        <v>0.84873302410620821</v>
      </c>
      <c r="E612" s="44">
        <f t="shared" si="63"/>
        <v>111523519.36755575</v>
      </c>
      <c r="F612" s="45">
        <f t="shared" si="64"/>
        <v>208.66190348061525</v>
      </c>
      <c r="G612" s="45">
        <f t="shared" si="65"/>
        <v>365.15833109107672</v>
      </c>
      <c r="H612" s="46">
        <f t="shared" si="66"/>
        <v>8.0000000000000002E-3</v>
      </c>
      <c r="I612" s="46">
        <f t="shared" si="67"/>
        <v>0.99199999999999999</v>
      </c>
      <c r="J612" s="47">
        <f t="shared" si="68"/>
        <v>40723742209.660027</v>
      </c>
      <c r="K612" s="27"/>
      <c r="L612" s="27"/>
      <c r="M612" s="27"/>
      <c r="N612" s="27"/>
    </row>
    <row r="613" spans="2:14" x14ac:dyDescent="0.25">
      <c r="B613" s="9">
        <f t="shared" si="69"/>
        <v>594</v>
      </c>
      <c r="C613" s="42">
        <f>'Simulacion sistema (hoja4)'!BV604</f>
        <v>0.83398334180983091</v>
      </c>
      <c r="D613" s="42">
        <f>'Simulacion sistema (hoja4)'!BW604</f>
        <v>0.85696074498997865</v>
      </c>
      <c r="E613" s="44">
        <f t="shared" si="63"/>
        <v>112604641.89168319</v>
      </c>
      <c r="F613" s="45">
        <f t="shared" si="64"/>
        <v>208.66190348061525</v>
      </c>
      <c r="G613" s="45">
        <f t="shared" si="65"/>
        <v>365.15833109107672</v>
      </c>
      <c r="H613" s="46">
        <f t="shared" si="66"/>
        <v>8.0000000000000002E-3</v>
      </c>
      <c r="I613" s="46">
        <f t="shared" si="67"/>
        <v>0.99199999999999999</v>
      </c>
      <c r="J613" s="47">
        <f t="shared" si="68"/>
        <v>41118523106.275375</v>
      </c>
      <c r="K613" s="27"/>
      <c r="L613" s="27"/>
      <c r="M613" s="27"/>
      <c r="N613" s="27"/>
    </row>
    <row r="614" spans="2:14" x14ac:dyDescent="0.25">
      <c r="B614" s="9">
        <f t="shared" si="69"/>
        <v>595</v>
      </c>
      <c r="C614" s="42">
        <f>'Simulacion sistema (hoja4)'!BV605</f>
        <v>0.82157819838044965</v>
      </c>
      <c r="D614" s="42">
        <f>'Simulacion sistema (hoja4)'!BW605</f>
        <v>0.84720373295717211</v>
      </c>
      <c r="E614" s="44">
        <f t="shared" si="63"/>
        <v>111322570.5105724</v>
      </c>
      <c r="F614" s="45">
        <f t="shared" si="64"/>
        <v>208.66190348061525</v>
      </c>
      <c r="G614" s="45">
        <f t="shared" si="65"/>
        <v>365.15833109107672</v>
      </c>
      <c r="H614" s="46">
        <f t="shared" si="66"/>
        <v>8.0000000000000002E-3</v>
      </c>
      <c r="I614" s="46">
        <f t="shared" si="67"/>
        <v>0.99199999999999999</v>
      </c>
      <c r="J614" s="47">
        <f t="shared" si="68"/>
        <v>40650364060.409332</v>
      </c>
      <c r="K614" s="27"/>
      <c r="L614" s="27"/>
      <c r="M614" s="27"/>
      <c r="N614" s="27"/>
    </row>
    <row r="615" spans="2:14" x14ac:dyDescent="0.25">
      <c r="B615" s="9">
        <f t="shared" si="69"/>
        <v>596</v>
      </c>
      <c r="C615" s="42">
        <f>'Simulacion sistema (hoja4)'!BV606</f>
        <v>0.82132937589330623</v>
      </c>
      <c r="D615" s="42">
        <f>'Simulacion sistema (hoja4)'!BW606</f>
        <v>0.84492136583457156</v>
      </c>
      <c r="E615" s="44">
        <f t="shared" si="63"/>
        <v>111022667.4706627</v>
      </c>
      <c r="F615" s="45">
        <f t="shared" si="64"/>
        <v>208.66190348061525</v>
      </c>
      <c r="G615" s="45">
        <f t="shared" si="65"/>
        <v>365.15833109107672</v>
      </c>
      <c r="H615" s="46">
        <f t="shared" si="66"/>
        <v>8.0000000000000002E-3</v>
      </c>
      <c r="I615" s="46">
        <f t="shared" si="67"/>
        <v>0.99199999999999999</v>
      </c>
      <c r="J615" s="47">
        <f t="shared" si="68"/>
        <v>40540851966.86676</v>
      </c>
      <c r="K615" s="27"/>
      <c r="L615" s="27"/>
      <c r="M615" s="27"/>
      <c r="N615" s="27"/>
    </row>
    <row r="616" spans="2:14" x14ac:dyDescent="0.25">
      <c r="B616" s="9">
        <f t="shared" si="69"/>
        <v>597</v>
      </c>
      <c r="C616" s="42">
        <f>'Simulacion sistema (hoja4)'!BV607</f>
        <v>0.82881490407512259</v>
      </c>
      <c r="D616" s="42">
        <f>'Simulacion sistema (hoja4)'!BW607</f>
        <v>0.85017489020255654</v>
      </c>
      <c r="E616" s="44">
        <f t="shared" si="63"/>
        <v>111712980.57261594</v>
      </c>
      <c r="F616" s="45">
        <f t="shared" si="64"/>
        <v>208.66190348061525</v>
      </c>
      <c r="G616" s="45">
        <f t="shared" si="65"/>
        <v>365.15833109107672</v>
      </c>
      <c r="H616" s="46">
        <f t="shared" si="66"/>
        <v>8.0000000000000002E-3</v>
      </c>
      <c r="I616" s="46">
        <f t="shared" si="67"/>
        <v>0.99199999999999999</v>
      </c>
      <c r="J616" s="47">
        <f t="shared" si="68"/>
        <v>40792925547.106308</v>
      </c>
      <c r="K616" s="27"/>
      <c r="L616" s="27"/>
      <c r="M616" s="27"/>
      <c r="N616" s="27"/>
    </row>
    <row r="617" spans="2:14" x14ac:dyDescent="0.25">
      <c r="B617" s="9">
        <f t="shared" si="69"/>
        <v>598</v>
      </c>
      <c r="C617" s="42">
        <f>'Simulacion sistema (hoja4)'!BV608</f>
        <v>0.82383401701861303</v>
      </c>
      <c r="D617" s="42">
        <f>'Simulacion sistema (hoja4)'!BW608</f>
        <v>0.84919539469731598</v>
      </c>
      <c r="E617" s="44">
        <f t="shared" si="63"/>
        <v>111584274.86322732</v>
      </c>
      <c r="F617" s="45">
        <f t="shared" si="64"/>
        <v>208.66190348061525</v>
      </c>
      <c r="G617" s="45">
        <f t="shared" si="65"/>
        <v>365.15833109107672</v>
      </c>
      <c r="H617" s="46">
        <f t="shared" si="66"/>
        <v>8.0000000000000002E-3</v>
      </c>
      <c r="I617" s="46">
        <f t="shared" si="67"/>
        <v>0.99199999999999999</v>
      </c>
      <c r="J617" s="47">
        <f t="shared" si="68"/>
        <v>40745927585.064072</v>
      </c>
      <c r="K617" s="27"/>
      <c r="L617" s="27"/>
      <c r="M617" s="27"/>
      <c r="N617" s="27"/>
    </row>
    <row r="618" spans="2:14" x14ac:dyDescent="0.25">
      <c r="B618" s="9">
        <f t="shared" si="69"/>
        <v>599</v>
      </c>
      <c r="C618" s="42">
        <f>'Simulacion sistema (hoja4)'!BV609</f>
        <v>0.82922424374581682</v>
      </c>
      <c r="D618" s="42">
        <f>'Simulacion sistema (hoja4)'!BW609</f>
        <v>0.85328788348783924</v>
      </c>
      <c r="E618" s="44">
        <f t="shared" si="63"/>
        <v>112122027.89030208</v>
      </c>
      <c r="F618" s="45">
        <f t="shared" si="64"/>
        <v>208.66190348061525</v>
      </c>
      <c r="G618" s="45">
        <f t="shared" si="65"/>
        <v>365.15833109107672</v>
      </c>
      <c r="H618" s="46">
        <f t="shared" si="66"/>
        <v>8.0000000000000002E-3</v>
      </c>
      <c r="I618" s="46">
        <f t="shared" si="67"/>
        <v>0.99199999999999999</v>
      </c>
      <c r="J618" s="47">
        <f t="shared" si="68"/>
        <v>40942292582.969864</v>
      </c>
      <c r="K618" s="27"/>
      <c r="L618" s="27"/>
      <c r="M618" s="27"/>
      <c r="N618" s="27"/>
    </row>
    <row r="619" spans="2:14" x14ac:dyDescent="0.25">
      <c r="B619" s="9">
        <f t="shared" si="69"/>
        <v>600</v>
      </c>
      <c r="C619" s="42">
        <f>'Simulacion sistema (hoja4)'!BV610</f>
        <v>0.82498351324741448</v>
      </c>
      <c r="D619" s="42">
        <f>'Simulacion sistema (hoja4)'!BW610</f>
        <v>0.84344301376334974</v>
      </c>
      <c r="E619" s="44">
        <f t="shared" si="63"/>
        <v>110828412.00850415</v>
      </c>
      <c r="F619" s="45">
        <f t="shared" si="64"/>
        <v>208.66190348061525</v>
      </c>
      <c r="G619" s="45">
        <f t="shared" si="65"/>
        <v>365.15833109107672</v>
      </c>
      <c r="H619" s="46">
        <f t="shared" si="66"/>
        <v>8.0000000000000002E-3</v>
      </c>
      <c r="I619" s="46">
        <f t="shared" si="67"/>
        <v>0.99199999999999999</v>
      </c>
      <c r="J619" s="47">
        <f t="shared" si="68"/>
        <v>40469917966.499619</v>
      </c>
      <c r="K619" s="27"/>
      <c r="L619" s="27"/>
      <c r="M619" s="27"/>
      <c r="N619" s="27"/>
    </row>
    <row r="620" spans="2:14" x14ac:dyDescent="0.25">
      <c r="B620" s="9">
        <f t="shared" si="69"/>
        <v>601</v>
      </c>
      <c r="C620" s="42">
        <f>'Simulacion sistema (hoja4)'!BV611</f>
        <v>0.79822042640118629</v>
      </c>
      <c r="D620" s="42">
        <f>'Simulacion sistema (hoja4)'!BW611</f>
        <v>0.84786301122992158</v>
      </c>
      <c r="E620" s="44">
        <f t="shared" si="63"/>
        <v>111409199.67561169</v>
      </c>
      <c r="F620" s="45">
        <f t="shared" si="64"/>
        <v>208.66190348061525</v>
      </c>
      <c r="G620" s="45">
        <f t="shared" si="65"/>
        <v>365.15833109107672</v>
      </c>
      <c r="H620" s="46">
        <f t="shared" si="66"/>
        <v>8.0000000000000002E-3</v>
      </c>
      <c r="I620" s="46">
        <f t="shared" si="67"/>
        <v>0.99199999999999999</v>
      </c>
      <c r="J620" s="47">
        <f t="shared" si="68"/>
        <v>40681997421.738892</v>
      </c>
      <c r="K620" s="27"/>
      <c r="L620" s="27"/>
      <c r="M620" s="27"/>
      <c r="N620" s="27"/>
    </row>
    <row r="621" spans="2:14" x14ac:dyDescent="0.25">
      <c r="B621" s="9">
        <f t="shared" si="69"/>
        <v>602</v>
      </c>
      <c r="C621" s="42">
        <f>'Simulacion sistema (hoja4)'!BV612</f>
        <v>0.82347143162716918</v>
      </c>
      <c r="D621" s="42">
        <f>'Simulacion sistema (hoja4)'!BW612</f>
        <v>0.84449446940573991</v>
      </c>
      <c r="E621" s="44">
        <f t="shared" si="63"/>
        <v>110966573.27991423</v>
      </c>
      <c r="F621" s="45">
        <f t="shared" si="64"/>
        <v>208.66190348061525</v>
      </c>
      <c r="G621" s="45">
        <f t="shared" si="65"/>
        <v>365.15833109107672</v>
      </c>
      <c r="H621" s="46">
        <f t="shared" si="66"/>
        <v>8.0000000000000002E-3</v>
      </c>
      <c r="I621" s="46">
        <f t="shared" si="67"/>
        <v>0.99199999999999999</v>
      </c>
      <c r="J621" s="47">
        <f t="shared" si="68"/>
        <v>40520368705.789146</v>
      </c>
      <c r="K621" s="27"/>
      <c r="L621" s="27"/>
      <c r="M621" s="27"/>
      <c r="N621" s="27"/>
    </row>
    <row r="622" spans="2:14" x14ac:dyDescent="0.25">
      <c r="B622" s="9">
        <f t="shared" si="69"/>
        <v>603</v>
      </c>
      <c r="C622" s="42">
        <f>'Simulacion sistema (hoja4)'!BV613</f>
        <v>0.8186780843072915</v>
      </c>
      <c r="D622" s="42">
        <f>'Simulacion sistema (hoja4)'!BW613</f>
        <v>0.84869947046258232</v>
      </c>
      <c r="E622" s="44">
        <f t="shared" si="63"/>
        <v>111519110.41878331</v>
      </c>
      <c r="F622" s="45">
        <f t="shared" si="64"/>
        <v>208.66190348061525</v>
      </c>
      <c r="G622" s="45">
        <f t="shared" si="65"/>
        <v>365.15833109107672</v>
      </c>
      <c r="H622" s="46">
        <f t="shared" si="66"/>
        <v>8.0000000000000002E-3</v>
      </c>
      <c r="I622" s="46">
        <f t="shared" si="67"/>
        <v>0.99199999999999999</v>
      </c>
      <c r="J622" s="47">
        <f t="shared" si="68"/>
        <v>40722132245.284416</v>
      </c>
      <c r="K622" s="27"/>
      <c r="L622" s="27"/>
      <c r="M622" s="27"/>
      <c r="N622" s="27"/>
    </row>
    <row r="623" spans="2:14" x14ac:dyDescent="0.25">
      <c r="B623" s="9">
        <f t="shared" si="69"/>
        <v>604</v>
      </c>
      <c r="C623" s="42">
        <f>'Simulacion sistema (hoja4)'!BV614</f>
        <v>0.82594903492924143</v>
      </c>
      <c r="D623" s="42">
        <f>'Simulacion sistema (hoja4)'!BW614</f>
        <v>0.84872828243166409</v>
      </c>
      <c r="E623" s="44">
        <f t="shared" si="63"/>
        <v>111522896.31152065</v>
      </c>
      <c r="F623" s="45">
        <f t="shared" si="64"/>
        <v>208.66190348061525</v>
      </c>
      <c r="G623" s="45">
        <f t="shared" si="65"/>
        <v>365.15833109107672</v>
      </c>
      <c r="H623" s="46">
        <f t="shared" si="66"/>
        <v>8.0000000000000002E-3</v>
      </c>
      <c r="I623" s="46">
        <f t="shared" si="67"/>
        <v>0.99199999999999999</v>
      </c>
      <c r="J623" s="47">
        <f t="shared" si="68"/>
        <v>40723514695.558075</v>
      </c>
      <c r="K623" s="27"/>
      <c r="L623" s="27"/>
      <c r="M623" s="27"/>
      <c r="N623" s="27"/>
    </row>
    <row r="624" spans="2:14" x14ac:dyDescent="0.25">
      <c r="B624" s="9">
        <f t="shared" si="69"/>
        <v>605</v>
      </c>
      <c r="C624" s="42">
        <f>'Simulacion sistema (hoja4)'!BV615</f>
        <v>0.82393319310001978</v>
      </c>
      <c r="D624" s="42">
        <f>'Simulacion sistema (hoja4)'!BW615</f>
        <v>0.84868289612037306</v>
      </c>
      <c r="E624" s="44">
        <f t="shared" si="63"/>
        <v>111516932.55021702</v>
      </c>
      <c r="F624" s="45">
        <f t="shared" si="64"/>
        <v>208.66190348061525</v>
      </c>
      <c r="G624" s="45">
        <f t="shared" si="65"/>
        <v>365.15833109107672</v>
      </c>
      <c r="H624" s="46">
        <f t="shared" si="66"/>
        <v>8.0000000000000002E-3</v>
      </c>
      <c r="I624" s="46">
        <f t="shared" si="67"/>
        <v>0.99199999999999999</v>
      </c>
      <c r="J624" s="47">
        <f t="shared" si="68"/>
        <v>40721336978.433418</v>
      </c>
      <c r="K624" s="27"/>
      <c r="L624" s="27"/>
      <c r="M624" s="27"/>
      <c r="N624" s="27"/>
    </row>
    <row r="625" spans="2:14" x14ac:dyDescent="0.25">
      <c r="B625" s="9">
        <f t="shared" si="69"/>
        <v>606</v>
      </c>
      <c r="C625" s="42">
        <f>'Simulacion sistema (hoja4)'!BV616</f>
        <v>0.83203171666695008</v>
      </c>
      <c r="D625" s="42">
        <f>'Simulacion sistema (hoja4)'!BW616</f>
        <v>0.84756156888249345</v>
      </c>
      <c r="E625" s="44">
        <f t="shared" si="63"/>
        <v>111369590.15115963</v>
      </c>
      <c r="F625" s="45">
        <f t="shared" si="64"/>
        <v>208.66190348061525</v>
      </c>
      <c r="G625" s="45">
        <f t="shared" si="65"/>
        <v>365.15833109107672</v>
      </c>
      <c r="H625" s="46">
        <f t="shared" si="66"/>
        <v>8.0000000000000002E-3</v>
      </c>
      <c r="I625" s="46">
        <f t="shared" si="67"/>
        <v>0.99199999999999999</v>
      </c>
      <c r="J625" s="47">
        <f t="shared" si="68"/>
        <v>40667533673.894661</v>
      </c>
      <c r="K625" s="27"/>
      <c r="L625" s="27"/>
      <c r="M625" s="27"/>
      <c r="N625" s="27"/>
    </row>
    <row r="626" spans="2:14" x14ac:dyDescent="0.25">
      <c r="B626" s="9">
        <f t="shared" si="69"/>
        <v>607</v>
      </c>
      <c r="C626" s="42">
        <f>'Simulacion sistema (hoja4)'!BV617</f>
        <v>0.81798572384101242</v>
      </c>
      <c r="D626" s="42">
        <f>'Simulacion sistema (hoja4)'!BW617</f>
        <v>0.84085815564844957</v>
      </c>
      <c r="E626" s="44">
        <f t="shared" si="63"/>
        <v>110488761.65220627</v>
      </c>
      <c r="F626" s="45">
        <f t="shared" si="64"/>
        <v>208.66190348061525</v>
      </c>
      <c r="G626" s="45">
        <f t="shared" si="65"/>
        <v>365.15833109107672</v>
      </c>
      <c r="H626" s="46">
        <f t="shared" si="66"/>
        <v>8.0000000000000002E-3</v>
      </c>
      <c r="I626" s="46">
        <f t="shared" si="67"/>
        <v>0.99199999999999999</v>
      </c>
      <c r="J626" s="47">
        <f t="shared" si="68"/>
        <v>40345891809.239395</v>
      </c>
      <c r="K626" s="27"/>
      <c r="L626" s="27"/>
      <c r="M626" s="27"/>
      <c r="N626" s="27"/>
    </row>
    <row r="627" spans="2:14" x14ac:dyDescent="0.25">
      <c r="B627" s="9">
        <f t="shared" si="69"/>
        <v>608</v>
      </c>
      <c r="C627" s="42">
        <f>'Simulacion sistema (hoja4)'!BV618</f>
        <v>0.8262352864267607</v>
      </c>
      <c r="D627" s="42">
        <f>'Simulacion sistema (hoja4)'!BW618</f>
        <v>0.84404063448918765</v>
      </c>
      <c r="E627" s="44">
        <f t="shared" si="63"/>
        <v>110906939.37187925</v>
      </c>
      <c r="F627" s="45">
        <f t="shared" si="64"/>
        <v>208.66190348061525</v>
      </c>
      <c r="G627" s="45">
        <f t="shared" si="65"/>
        <v>365.15833109107672</v>
      </c>
      <c r="H627" s="46">
        <f t="shared" si="66"/>
        <v>8.0000000000000002E-3</v>
      </c>
      <c r="I627" s="46">
        <f t="shared" si="67"/>
        <v>0.99199999999999999</v>
      </c>
      <c r="J627" s="47">
        <f t="shared" si="68"/>
        <v>40498592887.454659</v>
      </c>
      <c r="K627" s="27"/>
      <c r="L627" s="27"/>
      <c r="M627" s="27"/>
      <c r="N627" s="27"/>
    </row>
    <row r="628" spans="2:14" x14ac:dyDescent="0.25">
      <c r="B628" s="9">
        <f t="shared" si="69"/>
        <v>609</v>
      </c>
      <c r="C628" s="42">
        <f>'Simulacion sistema (hoja4)'!BV619</f>
        <v>0.8273208263461127</v>
      </c>
      <c r="D628" s="42">
        <f>'Simulacion sistema (hoja4)'!BW619</f>
        <v>0.8443147627097165</v>
      </c>
      <c r="E628" s="44">
        <f t="shared" si="63"/>
        <v>110942959.82005675</v>
      </c>
      <c r="F628" s="45">
        <f t="shared" si="64"/>
        <v>208.66190348061525</v>
      </c>
      <c r="G628" s="45">
        <f t="shared" si="65"/>
        <v>365.15833109107672</v>
      </c>
      <c r="H628" s="46">
        <f t="shared" si="66"/>
        <v>8.0000000000000002E-3</v>
      </c>
      <c r="I628" s="46">
        <f t="shared" si="67"/>
        <v>0.99199999999999999</v>
      </c>
      <c r="J628" s="47">
        <f t="shared" si="68"/>
        <v>40511746054.196304</v>
      </c>
      <c r="K628" s="27"/>
      <c r="L628" s="27"/>
      <c r="M628" s="27"/>
      <c r="N628" s="27"/>
    </row>
    <row r="629" spans="2:14" x14ac:dyDescent="0.25">
      <c r="B629" s="9">
        <f t="shared" si="69"/>
        <v>610</v>
      </c>
      <c r="C629" s="42">
        <f>'Simulacion sistema (hoja4)'!BV620</f>
        <v>0.80770617061277739</v>
      </c>
      <c r="D629" s="42">
        <f>'Simulacion sistema (hoja4)'!BW620</f>
        <v>0.83984614182983497</v>
      </c>
      <c r="E629" s="44">
        <f t="shared" si="63"/>
        <v>110355783.03644031</v>
      </c>
      <c r="F629" s="45">
        <f t="shared" si="64"/>
        <v>208.66190348061525</v>
      </c>
      <c r="G629" s="45">
        <f t="shared" si="65"/>
        <v>365.15833109107672</v>
      </c>
      <c r="H629" s="46">
        <f t="shared" si="66"/>
        <v>8.0000000000000002E-3</v>
      </c>
      <c r="I629" s="46">
        <f t="shared" si="67"/>
        <v>0.99199999999999999</v>
      </c>
      <c r="J629" s="47">
        <f t="shared" si="68"/>
        <v>40297333559.835503</v>
      </c>
      <c r="K629" s="27"/>
      <c r="L629" s="27"/>
      <c r="M629" s="27"/>
      <c r="N629" s="27"/>
    </row>
    <row r="630" spans="2:14" x14ac:dyDescent="0.25">
      <c r="B630" s="9">
        <f t="shared" si="69"/>
        <v>611</v>
      </c>
      <c r="C630" s="42">
        <f>'Simulacion sistema (hoja4)'!BV621</f>
        <v>0.82315379216470119</v>
      </c>
      <c r="D630" s="42">
        <f>'Simulacion sistema (hoja4)'!BW621</f>
        <v>0.84841583994822078</v>
      </c>
      <c r="E630" s="44">
        <f t="shared" si="63"/>
        <v>111481841.36919621</v>
      </c>
      <c r="F630" s="45">
        <f t="shared" si="64"/>
        <v>208.66190348061525</v>
      </c>
      <c r="G630" s="45">
        <f t="shared" si="65"/>
        <v>365.15833109107672</v>
      </c>
      <c r="H630" s="46">
        <f t="shared" si="66"/>
        <v>8.0000000000000002E-3</v>
      </c>
      <c r="I630" s="46">
        <f t="shared" si="67"/>
        <v>0.99199999999999999</v>
      </c>
      <c r="J630" s="47">
        <f t="shared" si="68"/>
        <v>40708523141.335838</v>
      </c>
      <c r="K630" s="27"/>
      <c r="L630" s="27"/>
      <c r="M630" s="27"/>
      <c r="N630" s="27"/>
    </row>
    <row r="631" spans="2:14" x14ac:dyDescent="0.25">
      <c r="B631" s="9">
        <f t="shared" si="69"/>
        <v>612</v>
      </c>
      <c r="C631" s="42">
        <f>'Simulacion sistema (hoja4)'!BV622</f>
        <v>0.80639270407425212</v>
      </c>
      <c r="D631" s="42">
        <f>'Simulacion sistema (hoja4)'!BW622</f>
        <v>0.84483834551481951</v>
      </c>
      <c r="E631" s="44">
        <f t="shared" si="63"/>
        <v>111011758.60064729</v>
      </c>
      <c r="F631" s="45">
        <f t="shared" si="64"/>
        <v>208.66190348061525</v>
      </c>
      <c r="G631" s="45">
        <f t="shared" si="65"/>
        <v>365.15833109107672</v>
      </c>
      <c r="H631" s="46">
        <f t="shared" si="66"/>
        <v>8.0000000000000002E-3</v>
      </c>
      <c r="I631" s="46">
        <f t="shared" si="67"/>
        <v>0.99199999999999999</v>
      </c>
      <c r="J631" s="47">
        <f t="shared" si="68"/>
        <v>40536868502.097847</v>
      </c>
      <c r="K631" s="27"/>
      <c r="L631" s="27"/>
      <c r="M631" s="27"/>
      <c r="N631" s="27"/>
    </row>
    <row r="632" spans="2:14" x14ac:dyDescent="0.25">
      <c r="B632" s="9">
        <f t="shared" si="69"/>
        <v>613</v>
      </c>
      <c r="C632" s="42">
        <f>'Simulacion sistema (hoja4)'!BV623</f>
        <v>0.80561114009665313</v>
      </c>
      <c r="D632" s="42">
        <f>'Simulacion sistema (hoja4)'!BW623</f>
        <v>0.84921035606739392</v>
      </c>
      <c r="E632" s="44">
        <f t="shared" si="63"/>
        <v>111586240.78725556</v>
      </c>
      <c r="F632" s="45">
        <f t="shared" si="64"/>
        <v>208.66190348061525</v>
      </c>
      <c r="G632" s="45">
        <f t="shared" si="65"/>
        <v>365.15833109107672</v>
      </c>
      <c r="H632" s="46">
        <f t="shared" si="66"/>
        <v>8.0000000000000002E-3</v>
      </c>
      <c r="I632" s="46">
        <f t="shared" si="67"/>
        <v>0.99199999999999999</v>
      </c>
      <c r="J632" s="47">
        <f t="shared" si="68"/>
        <v>40746645458.601273</v>
      </c>
      <c r="K632" s="27"/>
      <c r="L632" s="27"/>
      <c r="M632" s="27"/>
      <c r="N632" s="27"/>
    </row>
    <row r="633" spans="2:14" x14ac:dyDescent="0.25">
      <c r="B633" s="9">
        <f t="shared" si="69"/>
        <v>614</v>
      </c>
      <c r="C633" s="42">
        <f>'Simulacion sistema (hoja4)'!BV624</f>
        <v>0.8266776895368273</v>
      </c>
      <c r="D633" s="42">
        <f>'Simulacion sistema (hoja4)'!BW624</f>
        <v>0.84895336655706788</v>
      </c>
      <c r="E633" s="44">
        <f t="shared" si="63"/>
        <v>111552472.36559872</v>
      </c>
      <c r="F633" s="45">
        <f t="shared" si="64"/>
        <v>208.66190348061525</v>
      </c>
      <c r="G633" s="45">
        <f t="shared" si="65"/>
        <v>365.15833109107672</v>
      </c>
      <c r="H633" s="46">
        <f t="shared" si="66"/>
        <v>8.0000000000000002E-3</v>
      </c>
      <c r="I633" s="46">
        <f t="shared" si="67"/>
        <v>0.99199999999999999</v>
      </c>
      <c r="J633" s="47">
        <f t="shared" si="68"/>
        <v>40734314638.105484</v>
      </c>
      <c r="K633" s="27"/>
      <c r="L633" s="27"/>
      <c r="M633" s="27"/>
      <c r="N633" s="27"/>
    </row>
    <row r="634" spans="2:14" x14ac:dyDescent="0.25">
      <c r="B634" s="9">
        <f t="shared" si="69"/>
        <v>615</v>
      </c>
      <c r="C634" s="42">
        <f>'Simulacion sistema (hoja4)'!BV625</f>
        <v>0.81462882805472658</v>
      </c>
      <c r="D634" s="42">
        <f>'Simulacion sistema (hoja4)'!BW625</f>
        <v>0.8485711872261783</v>
      </c>
      <c r="E634" s="44">
        <f t="shared" si="63"/>
        <v>111502254.00151983</v>
      </c>
      <c r="F634" s="45">
        <f t="shared" si="64"/>
        <v>208.66190348061525</v>
      </c>
      <c r="G634" s="45">
        <f t="shared" si="65"/>
        <v>365.15833109107672</v>
      </c>
      <c r="H634" s="46">
        <f t="shared" si="66"/>
        <v>8.0000000000000002E-3</v>
      </c>
      <c r="I634" s="46">
        <f t="shared" si="67"/>
        <v>0.99199999999999999</v>
      </c>
      <c r="J634" s="47">
        <f t="shared" si="68"/>
        <v>40715976984.08831</v>
      </c>
      <c r="K634" s="27"/>
      <c r="L634" s="27"/>
      <c r="M634" s="27"/>
      <c r="N634" s="27"/>
    </row>
    <row r="635" spans="2:14" x14ac:dyDescent="0.25">
      <c r="B635" s="9">
        <f t="shared" si="69"/>
        <v>616</v>
      </c>
      <c r="C635" s="42">
        <f>'Simulacion sistema (hoja4)'!BV626</f>
        <v>0.82657155273896155</v>
      </c>
      <c r="D635" s="42">
        <f>'Simulacion sistema (hoja4)'!BW626</f>
        <v>0.85239385753433328</v>
      </c>
      <c r="E635" s="44">
        <f t="shared" si="63"/>
        <v>112004552.88001139</v>
      </c>
      <c r="F635" s="45">
        <f t="shared" si="64"/>
        <v>208.66190348061525</v>
      </c>
      <c r="G635" s="45">
        <f t="shared" si="65"/>
        <v>365.15833109107672</v>
      </c>
      <c r="H635" s="46">
        <f t="shared" si="66"/>
        <v>8.0000000000000002E-3</v>
      </c>
      <c r="I635" s="46">
        <f t="shared" si="67"/>
        <v>0.99199999999999999</v>
      </c>
      <c r="J635" s="47">
        <f t="shared" si="68"/>
        <v>40899395604.267212</v>
      </c>
      <c r="K635" s="27"/>
      <c r="L635" s="27"/>
      <c r="M635" s="27"/>
      <c r="N635" s="27"/>
    </row>
    <row r="636" spans="2:14" x14ac:dyDescent="0.25">
      <c r="B636" s="9">
        <f t="shared" si="69"/>
        <v>617</v>
      </c>
      <c r="C636" s="42">
        <f>'Simulacion sistema (hoja4)'!BV627</f>
        <v>0.81005456716088509</v>
      </c>
      <c r="D636" s="42">
        <f>'Simulacion sistema (hoja4)'!BW627</f>
        <v>0.84443372116753457</v>
      </c>
      <c r="E636" s="44">
        <f t="shared" si="63"/>
        <v>110958590.96141404</v>
      </c>
      <c r="F636" s="45">
        <f t="shared" si="64"/>
        <v>208.66190348061525</v>
      </c>
      <c r="G636" s="45">
        <f t="shared" si="65"/>
        <v>365.15833109107672</v>
      </c>
      <c r="H636" s="46">
        <f t="shared" si="66"/>
        <v>8.0000000000000002E-3</v>
      </c>
      <c r="I636" s="46">
        <f t="shared" si="67"/>
        <v>0.99199999999999999</v>
      </c>
      <c r="J636" s="47">
        <f t="shared" si="68"/>
        <v>40517453895.687378</v>
      </c>
      <c r="K636" s="27"/>
      <c r="L636" s="27"/>
      <c r="M636" s="27"/>
      <c r="N636" s="27"/>
    </row>
    <row r="637" spans="2:14" x14ac:dyDescent="0.25">
      <c r="B637" s="9">
        <f t="shared" si="69"/>
        <v>618</v>
      </c>
      <c r="C637" s="42">
        <f>'Simulacion sistema (hoja4)'!BV628</f>
        <v>0.80939829716179912</v>
      </c>
      <c r="D637" s="42">
        <f>'Simulacion sistema (hoja4)'!BW628</f>
        <v>0.85067255056854951</v>
      </c>
      <c r="E637" s="44">
        <f t="shared" si="63"/>
        <v>111778373.14470741</v>
      </c>
      <c r="F637" s="45">
        <f t="shared" si="64"/>
        <v>208.66190348061525</v>
      </c>
      <c r="G637" s="45">
        <f t="shared" si="65"/>
        <v>365.15833109107672</v>
      </c>
      <c r="H637" s="46">
        <f t="shared" si="66"/>
        <v>8.0000000000000002E-3</v>
      </c>
      <c r="I637" s="46">
        <f t="shared" si="67"/>
        <v>0.99199999999999999</v>
      </c>
      <c r="J637" s="47">
        <f t="shared" si="68"/>
        <v>40816804189.596985</v>
      </c>
      <c r="K637" s="27"/>
      <c r="L637" s="27"/>
      <c r="M637" s="27"/>
      <c r="N637" s="27"/>
    </row>
    <row r="638" spans="2:14" x14ac:dyDescent="0.25">
      <c r="B638" s="9">
        <f t="shared" si="69"/>
        <v>619</v>
      </c>
      <c r="C638" s="42">
        <f>'Simulacion sistema (hoja4)'!BV629</f>
        <v>0.81892604964383309</v>
      </c>
      <c r="D638" s="42">
        <f>'Simulacion sistema (hoja4)'!BW629</f>
        <v>0.85187844402850688</v>
      </c>
      <c r="E638" s="44">
        <f t="shared" si="63"/>
        <v>111936827.54534581</v>
      </c>
      <c r="F638" s="45">
        <f t="shared" si="64"/>
        <v>208.66190348061525</v>
      </c>
      <c r="G638" s="45">
        <f t="shared" si="65"/>
        <v>365.15833109107672</v>
      </c>
      <c r="H638" s="46">
        <f t="shared" si="66"/>
        <v>8.0000000000000002E-3</v>
      </c>
      <c r="I638" s="46">
        <f t="shared" si="67"/>
        <v>0.99199999999999999</v>
      </c>
      <c r="J638" s="47">
        <f t="shared" si="68"/>
        <v>40874665134.088142</v>
      </c>
      <c r="K638" s="27"/>
      <c r="L638" s="27"/>
      <c r="M638" s="27"/>
      <c r="N638" s="27"/>
    </row>
    <row r="639" spans="2:14" x14ac:dyDescent="0.25">
      <c r="B639" s="9">
        <f t="shared" si="69"/>
        <v>620</v>
      </c>
      <c r="C639" s="42">
        <f>'Simulacion sistema (hoja4)'!BV630</f>
        <v>0.81090320620332523</v>
      </c>
      <c r="D639" s="42">
        <f>'Simulacion sistema (hoja4)'!BW630</f>
        <v>0.83667856523618367</v>
      </c>
      <c r="E639" s="44">
        <f t="shared" si="63"/>
        <v>109939563.47203454</v>
      </c>
      <c r="F639" s="45">
        <f t="shared" si="64"/>
        <v>208.66190348061525</v>
      </c>
      <c r="G639" s="45">
        <f t="shared" si="65"/>
        <v>365.15833109107672</v>
      </c>
      <c r="H639" s="46">
        <f t="shared" si="66"/>
        <v>8.0000000000000002E-3</v>
      </c>
      <c r="I639" s="46">
        <f t="shared" si="67"/>
        <v>0.99199999999999999</v>
      </c>
      <c r="J639" s="47">
        <f t="shared" si="68"/>
        <v>40145347518.329636</v>
      </c>
      <c r="K639" s="27"/>
      <c r="L639" s="27"/>
      <c r="M639" s="27"/>
      <c r="N639" s="27"/>
    </row>
    <row r="640" spans="2:14" x14ac:dyDescent="0.25">
      <c r="B640" s="9">
        <f t="shared" si="69"/>
        <v>621</v>
      </c>
      <c r="C640" s="42">
        <f>'Simulacion sistema (hoja4)'!BV631</f>
        <v>0.83115066801196202</v>
      </c>
      <c r="D640" s="42">
        <f>'Simulacion sistema (hoja4)'!BW631</f>
        <v>0.85435969020777891</v>
      </c>
      <c r="E640" s="44">
        <f t="shared" si="63"/>
        <v>112262863.29330215</v>
      </c>
      <c r="F640" s="45">
        <f t="shared" si="64"/>
        <v>208.66190348061525</v>
      </c>
      <c r="G640" s="45">
        <f t="shared" si="65"/>
        <v>365.15833109107672</v>
      </c>
      <c r="H640" s="46">
        <f t="shared" si="66"/>
        <v>8.0000000000000002E-3</v>
      </c>
      <c r="I640" s="46">
        <f t="shared" si="67"/>
        <v>0.99199999999999999</v>
      </c>
      <c r="J640" s="47">
        <f t="shared" si="68"/>
        <v>40993719803.687912</v>
      </c>
      <c r="K640" s="27"/>
      <c r="L640" s="27"/>
      <c r="M640" s="27"/>
      <c r="N640" s="27"/>
    </row>
    <row r="641" spans="2:14" x14ac:dyDescent="0.25">
      <c r="B641" s="9">
        <f t="shared" si="69"/>
        <v>622</v>
      </c>
      <c r="C641" s="42">
        <f>'Simulacion sistema (hoja4)'!BV632</f>
        <v>0.79893911048501587</v>
      </c>
      <c r="D641" s="42">
        <f>'Simulacion sistema (hoja4)'!BW632</f>
        <v>0.83983978523795166</v>
      </c>
      <c r="E641" s="44">
        <f t="shared" si="63"/>
        <v>110354947.78026685</v>
      </c>
      <c r="F641" s="45">
        <f t="shared" si="64"/>
        <v>208.66190348061525</v>
      </c>
      <c r="G641" s="45">
        <f t="shared" si="65"/>
        <v>365.15833109107672</v>
      </c>
      <c r="H641" s="46">
        <f t="shared" si="66"/>
        <v>8.0000000000000002E-3</v>
      </c>
      <c r="I641" s="46">
        <f t="shared" si="67"/>
        <v>0.99199999999999999</v>
      </c>
      <c r="J641" s="47">
        <f t="shared" si="68"/>
        <v>40297028559.085167</v>
      </c>
      <c r="K641" s="27"/>
      <c r="L641" s="27"/>
      <c r="M641" s="27"/>
      <c r="N641" s="27"/>
    </row>
    <row r="642" spans="2:14" x14ac:dyDescent="0.25">
      <c r="B642" s="9">
        <f t="shared" si="69"/>
        <v>623</v>
      </c>
      <c r="C642" s="42">
        <f>'Simulacion sistema (hoja4)'!BV633</f>
        <v>0.82682295423782659</v>
      </c>
      <c r="D642" s="42">
        <f>'Simulacion sistema (hoja4)'!BW633</f>
        <v>0.85355501491669994</v>
      </c>
      <c r="E642" s="44">
        <f t="shared" si="63"/>
        <v>112157128.96005437</v>
      </c>
      <c r="F642" s="45">
        <f t="shared" si="64"/>
        <v>208.66190348061525</v>
      </c>
      <c r="G642" s="45">
        <f t="shared" si="65"/>
        <v>365.15833109107672</v>
      </c>
      <c r="H642" s="46">
        <f t="shared" si="66"/>
        <v>8.0000000000000002E-3</v>
      </c>
      <c r="I642" s="46">
        <f t="shared" si="67"/>
        <v>0.99199999999999999</v>
      </c>
      <c r="J642" s="47">
        <f t="shared" si="68"/>
        <v>40955110031.020119</v>
      </c>
      <c r="K642" s="27"/>
      <c r="L642" s="27"/>
      <c r="M642" s="27"/>
      <c r="N642" s="27"/>
    </row>
    <row r="643" spans="2:14" x14ac:dyDescent="0.25">
      <c r="B643" s="9">
        <f t="shared" si="69"/>
        <v>624</v>
      </c>
      <c r="C643" s="42">
        <f>'Simulacion sistema (hoja4)'!BV634</f>
        <v>0.82354694110236115</v>
      </c>
      <c r="D643" s="42">
        <f>'Simulacion sistema (hoja4)'!BW634</f>
        <v>0.84522251008918881</v>
      </c>
      <c r="E643" s="44">
        <f t="shared" si="63"/>
        <v>111062237.8257194</v>
      </c>
      <c r="F643" s="45">
        <f t="shared" si="64"/>
        <v>208.66190348061525</v>
      </c>
      <c r="G643" s="45">
        <f t="shared" si="65"/>
        <v>365.15833109107672</v>
      </c>
      <c r="H643" s="46">
        <f t="shared" si="66"/>
        <v>8.0000000000000002E-3</v>
      </c>
      <c r="I643" s="46">
        <f t="shared" si="67"/>
        <v>0.99199999999999999</v>
      </c>
      <c r="J643" s="47">
        <f t="shared" si="68"/>
        <v>40555301411.679947</v>
      </c>
      <c r="K643" s="27"/>
      <c r="L643" s="27"/>
      <c r="M643" s="27"/>
      <c r="N643" s="27"/>
    </row>
    <row r="644" spans="2:14" x14ac:dyDescent="0.25">
      <c r="B644" s="9">
        <f t="shared" si="69"/>
        <v>625</v>
      </c>
      <c r="C644" s="42">
        <f>'Simulacion sistema (hoja4)'!BV635</f>
        <v>0.81060995656207946</v>
      </c>
      <c r="D644" s="42">
        <f>'Simulacion sistema (hoja4)'!BW635</f>
        <v>0.84657001845865143</v>
      </c>
      <c r="E644" s="44">
        <f t="shared" si="63"/>
        <v>111239300.42546681</v>
      </c>
      <c r="F644" s="45">
        <f t="shared" si="64"/>
        <v>208.66190348061525</v>
      </c>
      <c r="G644" s="45">
        <f t="shared" si="65"/>
        <v>365.15833109107672</v>
      </c>
      <c r="H644" s="46">
        <f t="shared" si="66"/>
        <v>8.0000000000000002E-3</v>
      </c>
      <c r="I644" s="46">
        <f t="shared" si="67"/>
        <v>0.99199999999999999</v>
      </c>
      <c r="J644" s="47">
        <f t="shared" si="68"/>
        <v>40619957295.102356</v>
      </c>
      <c r="K644" s="27"/>
      <c r="L644" s="27"/>
      <c r="M644" s="27"/>
      <c r="N644" s="27"/>
    </row>
    <row r="645" spans="2:14" x14ac:dyDescent="0.25">
      <c r="B645" s="9">
        <f t="shared" si="69"/>
        <v>626</v>
      </c>
      <c r="C645" s="42">
        <f>'Simulacion sistema (hoja4)'!BV636</f>
        <v>0.82673345483658434</v>
      </c>
      <c r="D645" s="42">
        <f>'Simulacion sistema (hoja4)'!BW636</f>
        <v>0.84930820407308949</v>
      </c>
      <c r="E645" s="44">
        <f t="shared" si="63"/>
        <v>111599098.01520397</v>
      </c>
      <c r="F645" s="45">
        <f t="shared" si="64"/>
        <v>208.66190348061525</v>
      </c>
      <c r="G645" s="45">
        <f t="shared" si="65"/>
        <v>365.15833109107672</v>
      </c>
      <c r="H645" s="46">
        <f t="shared" si="66"/>
        <v>8.0000000000000002E-3</v>
      </c>
      <c r="I645" s="46">
        <f t="shared" si="67"/>
        <v>0.99199999999999999</v>
      </c>
      <c r="J645" s="47">
        <f t="shared" si="68"/>
        <v>40751340382.501373</v>
      </c>
      <c r="K645" s="27"/>
      <c r="L645" s="27"/>
      <c r="M645" s="27"/>
      <c r="N645" s="27"/>
    </row>
    <row r="646" spans="2:14" x14ac:dyDescent="0.25">
      <c r="B646" s="9">
        <f t="shared" si="69"/>
        <v>627</v>
      </c>
      <c r="C646" s="42">
        <f>'Simulacion sistema (hoja4)'!BV637</f>
        <v>0.82641246871218355</v>
      </c>
      <c r="D646" s="42">
        <f>'Simulacion sistema (hoja4)'!BW637</f>
        <v>0.85368748010345286</v>
      </c>
      <c r="E646" s="44">
        <f t="shared" si="63"/>
        <v>112174534.88559371</v>
      </c>
      <c r="F646" s="45">
        <f t="shared" si="64"/>
        <v>208.66190348061525</v>
      </c>
      <c r="G646" s="45">
        <f t="shared" si="65"/>
        <v>365.15833109107672</v>
      </c>
      <c r="H646" s="46">
        <f t="shared" si="66"/>
        <v>8.0000000000000002E-3</v>
      </c>
      <c r="I646" s="46">
        <f t="shared" si="67"/>
        <v>0.99199999999999999</v>
      </c>
      <c r="J646" s="47">
        <f t="shared" si="68"/>
        <v>40961465949.741165</v>
      </c>
      <c r="K646" s="27"/>
      <c r="L646" s="27"/>
      <c r="M646" s="27"/>
      <c r="N646" s="27"/>
    </row>
    <row r="647" spans="2:14" x14ac:dyDescent="0.25">
      <c r="B647" s="9">
        <f t="shared" si="69"/>
        <v>628</v>
      </c>
      <c r="C647" s="42">
        <f>'Simulacion sistema (hoja4)'!BV638</f>
        <v>0.8138905342774776</v>
      </c>
      <c r="D647" s="42">
        <f>'Simulacion sistema (hoja4)'!BW638</f>
        <v>0.84538240434007472</v>
      </c>
      <c r="E647" s="44">
        <f t="shared" si="63"/>
        <v>111083247.93028581</v>
      </c>
      <c r="F647" s="45">
        <f t="shared" si="64"/>
        <v>208.66190348061525</v>
      </c>
      <c r="G647" s="45">
        <f t="shared" si="65"/>
        <v>365.15833109107672</v>
      </c>
      <c r="H647" s="46">
        <f t="shared" si="66"/>
        <v>8.0000000000000002E-3</v>
      </c>
      <c r="I647" s="46">
        <f t="shared" si="67"/>
        <v>0.99199999999999999</v>
      </c>
      <c r="J647" s="47">
        <f t="shared" si="68"/>
        <v>40562973426.399467</v>
      </c>
      <c r="K647" s="27"/>
      <c r="L647" s="27"/>
      <c r="M647" s="27"/>
      <c r="N647" s="27"/>
    </row>
    <row r="648" spans="2:14" x14ac:dyDescent="0.25">
      <c r="B648" s="9">
        <f t="shared" si="69"/>
        <v>629</v>
      </c>
      <c r="C648" s="42">
        <f>'Simulacion sistema (hoja4)'!BV639</f>
        <v>0.82863732174441518</v>
      </c>
      <c r="D648" s="42">
        <f>'Simulacion sistema (hoja4)'!BW639</f>
        <v>0.84363435019524691</v>
      </c>
      <c r="E648" s="44">
        <f t="shared" si="63"/>
        <v>110853553.61565545</v>
      </c>
      <c r="F648" s="45">
        <f t="shared" si="64"/>
        <v>208.66190348061525</v>
      </c>
      <c r="G648" s="45">
        <f t="shared" si="65"/>
        <v>365.15833109107672</v>
      </c>
      <c r="H648" s="46">
        <f t="shared" si="66"/>
        <v>8.0000000000000002E-3</v>
      </c>
      <c r="I648" s="46">
        <f t="shared" si="67"/>
        <v>0.99199999999999999</v>
      </c>
      <c r="J648" s="47">
        <f t="shared" si="68"/>
        <v>40479098633.807938</v>
      </c>
      <c r="K648" s="27"/>
      <c r="L648" s="27"/>
      <c r="M648" s="27"/>
      <c r="N648" s="27"/>
    </row>
    <row r="649" spans="2:14" x14ac:dyDescent="0.25">
      <c r="B649" s="9">
        <f t="shared" si="69"/>
        <v>630</v>
      </c>
      <c r="C649" s="42">
        <f>'Simulacion sistema (hoja4)'!BV640</f>
        <v>0.82874480531592165</v>
      </c>
      <c r="D649" s="42">
        <f>'Simulacion sistema (hoja4)'!BW640</f>
        <v>0.84991344571017569</v>
      </c>
      <c r="E649" s="44">
        <f t="shared" si="63"/>
        <v>111678626.76631708</v>
      </c>
      <c r="F649" s="45">
        <f t="shared" si="64"/>
        <v>208.66190348061525</v>
      </c>
      <c r="G649" s="45">
        <f t="shared" si="65"/>
        <v>365.15833109107672</v>
      </c>
      <c r="H649" s="46">
        <f t="shared" si="66"/>
        <v>8.0000000000000002E-3</v>
      </c>
      <c r="I649" s="46">
        <f t="shared" si="67"/>
        <v>0.99199999999999999</v>
      </c>
      <c r="J649" s="47">
        <f t="shared" si="68"/>
        <v>40780380968.531593</v>
      </c>
      <c r="K649" s="27"/>
      <c r="L649" s="27"/>
      <c r="M649" s="27"/>
      <c r="N649" s="27"/>
    </row>
    <row r="650" spans="2:14" x14ac:dyDescent="0.25">
      <c r="B650" s="9">
        <f t="shared" si="69"/>
        <v>631</v>
      </c>
      <c r="C650" s="42">
        <f>'Simulacion sistema (hoja4)'!BV641</f>
        <v>0.821550884869653</v>
      </c>
      <c r="D650" s="42">
        <f>'Simulacion sistema (hoja4)'!BW641</f>
        <v>0.84649715286918314</v>
      </c>
      <c r="E650" s="44">
        <f t="shared" si="63"/>
        <v>111229725.88701066</v>
      </c>
      <c r="F650" s="45">
        <f t="shared" si="64"/>
        <v>208.66190348061525</v>
      </c>
      <c r="G650" s="45">
        <f t="shared" si="65"/>
        <v>365.15833109107672</v>
      </c>
      <c r="H650" s="46">
        <f t="shared" si="66"/>
        <v>8.0000000000000002E-3</v>
      </c>
      <c r="I650" s="46">
        <f t="shared" si="67"/>
        <v>0.99199999999999999</v>
      </c>
      <c r="J650" s="47">
        <f t="shared" si="68"/>
        <v>40616461072.618744</v>
      </c>
      <c r="K650" s="27"/>
      <c r="L650" s="27"/>
      <c r="M650" s="27"/>
      <c r="N650" s="27"/>
    </row>
    <row r="651" spans="2:14" x14ac:dyDescent="0.25">
      <c r="B651" s="9">
        <f t="shared" si="69"/>
        <v>632</v>
      </c>
      <c r="C651" s="42">
        <f>'Simulacion sistema (hoja4)'!BV642</f>
        <v>0.82103828872464257</v>
      </c>
      <c r="D651" s="42">
        <f>'Simulacion sistema (hoja4)'!BW642</f>
        <v>0.85302257894914091</v>
      </c>
      <c r="E651" s="44">
        <f t="shared" si="63"/>
        <v>112087166.8739171</v>
      </c>
      <c r="F651" s="45">
        <f t="shared" si="64"/>
        <v>208.66190348061525</v>
      </c>
      <c r="G651" s="45">
        <f t="shared" si="65"/>
        <v>365.15833109107672</v>
      </c>
      <c r="H651" s="46">
        <f t="shared" si="66"/>
        <v>8.0000000000000002E-3</v>
      </c>
      <c r="I651" s="46">
        <f t="shared" si="67"/>
        <v>0.99199999999999999</v>
      </c>
      <c r="J651" s="47">
        <f t="shared" si="68"/>
        <v>40929562792.406586</v>
      </c>
      <c r="K651" s="27"/>
      <c r="L651" s="27"/>
      <c r="M651" s="27"/>
      <c r="N651" s="27"/>
    </row>
    <row r="652" spans="2:14" x14ac:dyDescent="0.25">
      <c r="B652" s="9">
        <f t="shared" si="69"/>
        <v>633</v>
      </c>
      <c r="C652" s="42">
        <f>'Simulacion sistema (hoja4)'!BV643</f>
        <v>0.82214099340189628</v>
      </c>
      <c r="D652" s="42">
        <f>'Simulacion sistema (hoja4)'!BW643</f>
        <v>0.84701017260646938</v>
      </c>
      <c r="E652" s="44">
        <f t="shared" si="63"/>
        <v>111297136.68049008</v>
      </c>
      <c r="F652" s="45">
        <f t="shared" si="64"/>
        <v>208.66190348061525</v>
      </c>
      <c r="G652" s="45">
        <f t="shared" si="65"/>
        <v>365.15833109107672</v>
      </c>
      <c r="H652" s="46">
        <f t="shared" si="66"/>
        <v>8.0000000000000002E-3</v>
      </c>
      <c r="I652" s="46">
        <f t="shared" si="67"/>
        <v>0.99199999999999999</v>
      </c>
      <c r="J652" s="47">
        <f t="shared" si="68"/>
        <v>40641076685.463211</v>
      </c>
      <c r="K652" s="27"/>
      <c r="L652" s="27"/>
      <c r="M652" s="27"/>
      <c r="N652" s="27"/>
    </row>
    <row r="653" spans="2:14" x14ac:dyDescent="0.25">
      <c r="B653" s="9">
        <f t="shared" si="69"/>
        <v>634</v>
      </c>
      <c r="C653" s="42">
        <f>'Simulacion sistema (hoja4)'!BV644</f>
        <v>0.82413375629715302</v>
      </c>
      <c r="D653" s="42">
        <f>'Simulacion sistema (hoja4)'!BW644</f>
        <v>0.8498185430455607</v>
      </c>
      <c r="E653" s="44">
        <f t="shared" si="63"/>
        <v>111666156.55618668</v>
      </c>
      <c r="F653" s="45">
        <f t="shared" si="64"/>
        <v>208.66190348061525</v>
      </c>
      <c r="G653" s="45">
        <f t="shared" si="65"/>
        <v>365.15833109107672</v>
      </c>
      <c r="H653" s="46">
        <f t="shared" si="66"/>
        <v>8.0000000000000002E-3</v>
      </c>
      <c r="I653" s="46">
        <f t="shared" si="67"/>
        <v>0.99199999999999999</v>
      </c>
      <c r="J653" s="47">
        <f t="shared" si="68"/>
        <v>40775827367.412018</v>
      </c>
      <c r="K653" s="27"/>
      <c r="L653" s="27"/>
      <c r="M653" s="27"/>
      <c r="N653" s="27"/>
    </row>
    <row r="654" spans="2:14" x14ac:dyDescent="0.25">
      <c r="B654" s="9">
        <f t="shared" si="69"/>
        <v>635</v>
      </c>
      <c r="C654" s="42">
        <f>'Simulacion sistema (hoja4)'!BV645</f>
        <v>0.80690552485254474</v>
      </c>
      <c r="D654" s="42">
        <f>'Simulacion sistema (hoja4)'!BW645</f>
        <v>0.84790763943462977</v>
      </c>
      <c r="E654" s="44">
        <f t="shared" si="63"/>
        <v>111415063.82171035</v>
      </c>
      <c r="F654" s="45">
        <f t="shared" si="64"/>
        <v>208.66190348061525</v>
      </c>
      <c r="G654" s="45">
        <f t="shared" si="65"/>
        <v>365.15833109107672</v>
      </c>
      <c r="H654" s="46">
        <f t="shared" si="66"/>
        <v>8.0000000000000002E-3</v>
      </c>
      <c r="I654" s="46">
        <f t="shared" si="67"/>
        <v>0.99199999999999999</v>
      </c>
      <c r="J654" s="47">
        <f t="shared" si="68"/>
        <v>40684138763.54155</v>
      </c>
      <c r="K654" s="27"/>
      <c r="L654" s="27"/>
      <c r="M654" s="27"/>
      <c r="N654" s="27"/>
    </row>
    <row r="655" spans="2:14" x14ac:dyDescent="0.25">
      <c r="B655" s="9">
        <f t="shared" si="69"/>
        <v>636</v>
      </c>
      <c r="C655" s="42">
        <f>'Simulacion sistema (hoja4)'!BV646</f>
        <v>0.82365969318598609</v>
      </c>
      <c r="D655" s="42">
        <f>'Simulacion sistema (hoja4)'!BW646</f>
        <v>0.84584602897364503</v>
      </c>
      <c r="E655" s="44">
        <f t="shared" si="63"/>
        <v>111144168.20713696</v>
      </c>
      <c r="F655" s="45">
        <f t="shared" si="64"/>
        <v>208.66190348061525</v>
      </c>
      <c r="G655" s="45">
        <f t="shared" si="65"/>
        <v>365.15833109107672</v>
      </c>
      <c r="H655" s="46">
        <f t="shared" si="66"/>
        <v>8.0000000000000002E-3</v>
      </c>
      <c r="I655" s="46">
        <f t="shared" si="67"/>
        <v>0.99199999999999999</v>
      </c>
      <c r="J655" s="47">
        <f t="shared" si="68"/>
        <v>40585218973.02404</v>
      </c>
      <c r="K655" s="27"/>
      <c r="L655" s="27"/>
      <c r="M655" s="27"/>
      <c r="N655" s="27"/>
    </row>
    <row r="656" spans="2:14" x14ac:dyDescent="0.25">
      <c r="B656" s="9">
        <f t="shared" si="69"/>
        <v>637</v>
      </c>
      <c r="C656" s="42">
        <f>'Simulacion sistema (hoja4)'!BV647</f>
        <v>0.81906211160849962</v>
      </c>
      <c r="D656" s="42">
        <f>'Simulacion sistema (hoja4)'!BW647</f>
        <v>0.84568346874765532</v>
      </c>
      <c r="E656" s="44">
        <f t="shared" si="63"/>
        <v>111122807.79344191</v>
      </c>
      <c r="F656" s="45">
        <f t="shared" si="64"/>
        <v>208.66190348061525</v>
      </c>
      <c r="G656" s="45">
        <f t="shared" si="65"/>
        <v>365.15833109107672</v>
      </c>
      <c r="H656" s="46">
        <f t="shared" si="66"/>
        <v>8.0000000000000002E-3</v>
      </c>
      <c r="I656" s="46">
        <f t="shared" si="67"/>
        <v>0.99199999999999999</v>
      </c>
      <c r="J656" s="47">
        <f t="shared" si="68"/>
        <v>40577419040.007736</v>
      </c>
      <c r="K656" s="27"/>
      <c r="L656" s="27"/>
      <c r="M656" s="27"/>
      <c r="N656" s="27"/>
    </row>
    <row r="657" spans="2:14" x14ac:dyDescent="0.25">
      <c r="B657" s="9">
        <f t="shared" si="69"/>
        <v>638</v>
      </c>
      <c r="C657" s="42">
        <f>'Simulacion sistema (hoja4)'!BV648</f>
        <v>0.81655161250160035</v>
      </c>
      <c r="D657" s="42">
        <f>'Simulacion sistema (hoja4)'!BW648</f>
        <v>0.84333628140367656</v>
      </c>
      <c r="E657" s="44">
        <f t="shared" si="63"/>
        <v>110814387.3764431</v>
      </c>
      <c r="F657" s="45">
        <f t="shared" si="64"/>
        <v>208.66190348061525</v>
      </c>
      <c r="G657" s="45">
        <f t="shared" si="65"/>
        <v>365.15833109107672</v>
      </c>
      <c r="H657" s="46">
        <f t="shared" si="66"/>
        <v>8.0000000000000002E-3</v>
      </c>
      <c r="I657" s="46">
        <f t="shared" si="67"/>
        <v>0.99199999999999999</v>
      </c>
      <c r="J657" s="47">
        <f t="shared" si="68"/>
        <v>40464796755.262039</v>
      </c>
      <c r="K657" s="27"/>
      <c r="L657" s="27"/>
      <c r="M657" s="27"/>
      <c r="N657" s="27"/>
    </row>
    <row r="658" spans="2:14" x14ac:dyDescent="0.25">
      <c r="B658" s="9">
        <f t="shared" si="69"/>
        <v>639</v>
      </c>
      <c r="C658" s="42">
        <f>'Simulacion sistema (hoja4)'!BV649</f>
        <v>0.82369238800695554</v>
      </c>
      <c r="D658" s="42">
        <f>'Simulacion sistema (hoja4)'!BW649</f>
        <v>0.85487514832887768</v>
      </c>
      <c r="E658" s="44">
        <f t="shared" si="63"/>
        <v>112330594.49041453</v>
      </c>
      <c r="F658" s="45">
        <f t="shared" si="64"/>
        <v>208.66190348061525</v>
      </c>
      <c r="G658" s="45">
        <f t="shared" si="65"/>
        <v>365.15833109107672</v>
      </c>
      <c r="H658" s="46">
        <f t="shared" si="66"/>
        <v>8.0000000000000002E-3</v>
      </c>
      <c r="I658" s="46">
        <f t="shared" si="67"/>
        <v>0.99199999999999999</v>
      </c>
      <c r="J658" s="47">
        <f t="shared" si="68"/>
        <v>41018452414.588264</v>
      </c>
      <c r="K658" s="27"/>
      <c r="L658" s="27"/>
      <c r="M658" s="27"/>
      <c r="N658" s="27"/>
    </row>
    <row r="659" spans="2:14" x14ac:dyDescent="0.25">
      <c r="B659" s="9">
        <f t="shared" si="69"/>
        <v>640</v>
      </c>
      <c r="C659" s="42">
        <f>'Simulacion sistema (hoja4)'!BV650</f>
        <v>0.82767406736373972</v>
      </c>
      <c r="D659" s="42">
        <f>'Simulacion sistema (hoja4)'!BW650</f>
        <v>0.84810321648288667</v>
      </c>
      <c r="E659" s="44">
        <f t="shared" si="63"/>
        <v>111440762.6458513</v>
      </c>
      <c r="F659" s="45">
        <f t="shared" si="64"/>
        <v>208.66190348061525</v>
      </c>
      <c r="G659" s="45">
        <f t="shared" si="65"/>
        <v>365.15833109107672</v>
      </c>
      <c r="H659" s="46">
        <f t="shared" si="66"/>
        <v>8.0000000000000002E-3</v>
      </c>
      <c r="I659" s="46">
        <f t="shared" si="67"/>
        <v>0.99199999999999999</v>
      </c>
      <c r="J659" s="47">
        <f t="shared" si="68"/>
        <v>40693522903.275864</v>
      </c>
      <c r="K659" s="27"/>
      <c r="L659" s="27"/>
      <c r="M659" s="27"/>
      <c r="N659" s="27"/>
    </row>
    <row r="660" spans="2:14" x14ac:dyDescent="0.25">
      <c r="B660" s="9">
        <f t="shared" si="69"/>
        <v>641</v>
      </c>
      <c r="C660" s="42">
        <f>'Simulacion sistema (hoja4)'!BV651</f>
        <v>0.80999975112376044</v>
      </c>
      <c r="D660" s="42">
        <f>'Simulacion sistema (hoja4)'!BW651</f>
        <v>0.83588410954251591</v>
      </c>
      <c r="E660" s="44">
        <f t="shared" si="63"/>
        <v>109835171.99388659</v>
      </c>
      <c r="F660" s="45">
        <f t="shared" si="64"/>
        <v>208.66190348061525</v>
      </c>
      <c r="G660" s="45">
        <f t="shared" si="65"/>
        <v>365.15833109107672</v>
      </c>
      <c r="H660" s="46">
        <f t="shared" si="66"/>
        <v>8.0000000000000002E-3</v>
      </c>
      <c r="I660" s="46">
        <f t="shared" si="67"/>
        <v>0.99199999999999999</v>
      </c>
      <c r="J660" s="47">
        <f t="shared" si="68"/>
        <v>40107228100.389</v>
      </c>
      <c r="K660" s="27"/>
      <c r="L660" s="27"/>
      <c r="M660" s="27"/>
      <c r="N660" s="27"/>
    </row>
    <row r="661" spans="2:14" x14ac:dyDescent="0.25">
      <c r="B661" s="9">
        <f t="shared" si="69"/>
        <v>642</v>
      </c>
      <c r="C661" s="42">
        <f>'Simulacion sistema (hoja4)'!BV652</f>
        <v>0.82352857119024625</v>
      </c>
      <c r="D661" s="42">
        <f>'Simulacion sistema (hoja4)'!BW652</f>
        <v>0.84276807082008143</v>
      </c>
      <c r="E661" s="44">
        <f t="shared" ref="E661:E724" si="70">+D661*$F$13*$F$14</f>
        <v>110739724.50575869</v>
      </c>
      <c r="F661" s="45">
        <f t="shared" ref="F661:F724" si="71">+$F$11*F$16</f>
        <v>208.66190348061525</v>
      </c>
      <c r="G661" s="45">
        <f t="shared" ref="G661:G724" si="72">+$F$11*F$15</f>
        <v>365.15833109107672</v>
      </c>
      <c r="H661" s="46">
        <f t="shared" ref="H661:H724" si="73">+COUNTIF($C$20:$C$1019,"&lt;"&amp;$F$12)/1000</f>
        <v>8.0000000000000002E-3</v>
      </c>
      <c r="I661" s="46">
        <f t="shared" ref="I661:I724" si="74">1-H661</f>
        <v>0.99199999999999999</v>
      </c>
      <c r="J661" s="47">
        <f t="shared" ref="J661:J724" si="75">+IF(C661&lt;$F$12,E661*F661,E661*G661)</f>
        <v>40437532986.008453</v>
      </c>
      <c r="K661" s="27"/>
      <c r="L661" s="27"/>
      <c r="M661" s="27"/>
      <c r="N661" s="27"/>
    </row>
    <row r="662" spans="2:14" x14ac:dyDescent="0.25">
      <c r="B662" s="9">
        <f t="shared" ref="B662:B725" si="76">+B661+1</f>
        <v>643</v>
      </c>
      <c r="C662" s="42">
        <f>'Simulacion sistema (hoja4)'!BV653</f>
        <v>0.8272110177971197</v>
      </c>
      <c r="D662" s="42">
        <f>'Simulacion sistema (hoja4)'!BW653</f>
        <v>0.84762041196657256</v>
      </c>
      <c r="E662" s="44">
        <f t="shared" si="70"/>
        <v>111377322.13240764</v>
      </c>
      <c r="F662" s="45">
        <f t="shared" si="71"/>
        <v>208.66190348061525</v>
      </c>
      <c r="G662" s="45">
        <f t="shared" si="72"/>
        <v>365.15833109107672</v>
      </c>
      <c r="H662" s="46">
        <f t="shared" si="73"/>
        <v>8.0000000000000002E-3</v>
      </c>
      <c r="I662" s="46">
        <f t="shared" si="74"/>
        <v>0.99199999999999999</v>
      </c>
      <c r="J662" s="47">
        <f t="shared" si="75"/>
        <v>40670357071.263214</v>
      </c>
      <c r="K662" s="27"/>
      <c r="L662" s="27"/>
      <c r="M662" s="27"/>
      <c r="N662" s="27"/>
    </row>
    <row r="663" spans="2:14" x14ac:dyDescent="0.25">
      <c r="B663" s="9">
        <f t="shared" si="76"/>
        <v>644</v>
      </c>
      <c r="C663" s="42">
        <f>'Simulacion sistema (hoja4)'!BV654</f>
        <v>0.81893768435141168</v>
      </c>
      <c r="D663" s="42">
        <f>'Simulacion sistema (hoja4)'!BW654</f>
        <v>0.84573436483205577</v>
      </c>
      <c r="E663" s="44">
        <f t="shared" si="70"/>
        <v>111129495.53893213</v>
      </c>
      <c r="F663" s="45">
        <f t="shared" si="71"/>
        <v>208.66190348061525</v>
      </c>
      <c r="G663" s="45">
        <f t="shared" si="72"/>
        <v>365.15833109107672</v>
      </c>
      <c r="H663" s="46">
        <f t="shared" si="73"/>
        <v>8.0000000000000002E-3</v>
      </c>
      <c r="I663" s="46">
        <f t="shared" si="74"/>
        <v>0.99199999999999999</v>
      </c>
      <c r="J663" s="47">
        <f t="shared" si="75"/>
        <v>40579861125.989716</v>
      </c>
      <c r="K663" s="27"/>
      <c r="L663" s="27"/>
      <c r="M663" s="27"/>
      <c r="N663" s="27"/>
    </row>
    <row r="664" spans="2:14" x14ac:dyDescent="0.25">
      <c r="B664" s="9">
        <f t="shared" si="76"/>
        <v>645</v>
      </c>
      <c r="C664" s="42">
        <f>'Simulacion sistema (hoja4)'!BV655</f>
        <v>0.81700095418383434</v>
      </c>
      <c r="D664" s="42">
        <f>'Simulacion sistema (hoja4)'!BW655</f>
        <v>0.84847586998098357</v>
      </c>
      <c r="E664" s="44">
        <f t="shared" si="70"/>
        <v>111489729.31550124</v>
      </c>
      <c r="F664" s="45">
        <f t="shared" si="71"/>
        <v>208.66190348061525</v>
      </c>
      <c r="G664" s="45">
        <f t="shared" si="72"/>
        <v>365.15833109107672</v>
      </c>
      <c r="H664" s="46">
        <f t="shared" si="73"/>
        <v>8.0000000000000002E-3</v>
      </c>
      <c r="I664" s="46">
        <f t="shared" si="74"/>
        <v>0.99199999999999999</v>
      </c>
      <c r="J664" s="47">
        <f t="shared" si="75"/>
        <v>40711403490.644325</v>
      </c>
      <c r="K664" s="27"/>
      <c r="L664" s="27"/>
      <c r="M664" s="27"/>
      <c r="N664" s="27"/>
    </row>
    <row r="665" spans="2:14" x14ac:dyDescent="0.25">
      <c r="B665" s="9">
        <f t="shared" si="76"/>
        <v>646</v>
      </c>
      <c r="C665" s="42">
        <f>'Simulacion sistema (hoja4)'!BV656</f>
        <v>0.81376294879214894</v>
      </c>
      <c r="D665" s="42">
        <f>'Simulacion sistema (hoja4)'!BW656</f>
        <v>0.84856506611350446</v>
      </c>
      <c r="E665" s="44">
        <f t="shared" si="70"/>
        <v>111501449.6873145</v>
      </c>
      <c r="F665" s="45">
        <f t="shared" si="71"/>
        <v>208.66190348061525</v>
      </c>
      <c r="G665" s="45">
        <f t="shared" si="72"/>
        <v>365.15833109107672</v>
      </c>
      <c r="H665" s="46">
        <f t="shared" si="73"/>
        <v>8.0000000000000002E-3</v>
      </c>
      <c r="I665" s="46">
        <f t="shared" si="74"/>
        <v>0.99199999999999999</v>
      </c>
      <c r="J665" s="47">
        <f t="shared" si="75"/>
        <v>40715683282.05542</v>
      </c>
      <c r="K665" s="27"/>
      <c r="L665" s="27"/>
      <c r="M665" s="27"/>
      <c r="N665" s="27"/>
    </row>
    <row r="666" spans="2:14" x14ac:dyDescent="0.25">
      <c r="B666" s="9">
        <f t="shared" si="76"/>
        <v>647</v>
      </c>
      <c r="C666" s="42">
        <f>'Simulacion sistema (hoja4)'!BV657</f>
        <v>0.82715118551050371</v>
      </c>
      <c r="D666" s="42">
        <f>'Simulacion sistema (hoja4)'!BW657</f>
        <v>0.84668180144625782</v>
      </c>
      <c r="E666" s="44">
        <f t="shared" si="70"/>
        <v>111253988.71003827</v>
      </c>
      <c r="F666" s="45">
        <f t="shared" si="71"/>
        <v>208.66190348061525</v>
      </c>
      <c r="G666" s="45">
        <f t="shared" si="72"/>
        <v>365.15833109107672</v>
      </c>
      <c r="H666" s="46">
        <f t="shared" si="73"/>
        <v>8.0000000000000002E-3</v>
      </c>
      <c r="I666" s="46">
        <f t="shared" si="74"/>
        <v>0.99199999999999999</v>
      </c>
      <c r="J666" s="47">
        <f t="shared" si="75"/>
        <v>40625320844.583069</v>
      </c>
      <c r="K666" s="27"/>
      <c r="L666" s="27"/>
      <c r="M666" s="27"/>
      <c r="N666" s="27"/>
    </row>
    <row r="667" spans="2:14" x14ac:dyDescent="0.25">
      <c r="B667" s="9">
        <f t="shared" si="76"/>
        <v>648</v>
      </c>
      <c r="C667" s="42">
        <f>'Simulacion sistema (hoja4)'!BV658</f>
        <v>0.82704771333567251</v>
      </c>
      <c r="D667" s="42">
        <f>'Simulacion sistema (hoja4)'!BW658</f>
        <v>0.848122657287396</v>
      </c>
      <c r="E667" s="44">
        <f t="shared" si="70"/>
        <v>111443317.16756383</v>
      </c>
      <c r="F667" s="45">
        <f t="shared" si="71"/>
        <v>208.66190348061525</v>
      </c>
      <c r="G667" s="45">
        <f t="shared" si="72"/>
        <v>365.15833109107672</v>
      </c>
      <c r="H667" s="46">
        <f t="shared" si="73"/>
        <v>8.0000000000000002E-3</v>
      </c>
      <c r="I667" s="46">
        <f t="shared" si="74"/>
        <v>0.99199999999999999</v>
      </c>
      <c r="J667" s="47">
        <f t="shared" si="75"/>
        <v>40694455708.161148</v>
      </c>
      <c r="K667" s="27"/>
      <c r="L667" s="27"/>
      <c r="M667" s="27"/>
      <c r="N667" s="27"/>
    </row>
    <row r="668" spans="2:14" x14ac:dyDescent="0.25">
      <c r="B668" s="9">
        <f t="shared" si="76"/>
        <v>649</v>
      </c>
      <c r="C668" s="42">
        <f>'Simulacion sistema (hoja4)'!BV659</f>
        <v>0.8151577239786415</v>
      </c>
      <c r="D668" s="42">
        <f>'Simulacion sistema (hoja4)'!BW659</f>
        <v>0.84092775139459097</v>
      </c>
      <c r="E668" s="44">
        <f t="shared" si="70"/>
        <v>110497906.53324924</v>
      </c>
      <c r="F668" s="45">
        <f t="shared" si="71"/>
        <v>208.66190348061525</v>
      </c>
      <c r="G668" s="45">
        <f t="shared" si="72"/>
        <v>365.15833109107672</v>
      </c>
      <c r="H668" s="46">
        <f t="shared" si="73"/>
        <v>8.0000000000000002E-3</v>
      </c>
      <c r="I668" s="46">
        <f t="shared" si="74"/>
        <v>0.99199999999999999</v>
      </c>
      <c r="J668" s="47">
        <f t="shared" si="75"/>
        <v>40349231138.739075</v>
      </c>
      <c r="K668" s="27"/>
      <c r="L668" s="27"/>
      <c r="M668" s="27"/>
      <c r="N668" s="27"/>
    </row>
    <row r="669" spans="2:14" x14ac:dyDescent="0.25">
      <c r="B669" s="9">
        <f t="shared" si="76"/>
        <v>650</v>
      </c>
      <c r="C669" s="42">
        <f>'Simulacion sistema (hoja4)'!BV660</f>
        <v>0.82804870030844924</v>
      </c>
      <c r="D669" s="42">
        <f>'Simulacion sistema (hoja4)'!BW660</f>
        <v>0.84415846514167392</v>
      </c>
      <c r="E669" s="44">
        <f t="shared" si="70"/>
        <v>110922422.31961595</v>
      </c>
      <c r="F669" s="45">
        <f t="shared" si="71"/>
        <v>208.66190348061525</v>
      </c>
      <c r="G669" s="45">
        <f t="shared" si="72"/>
        <v>365.15833109107672</v>
      </c>
      <c r="H669" s="46">
        <f t="shared" si="73"/>
        <v>8.0000000000000002E-3</v>
      </c>
      <c r="I669" s="46">
        <f t="shared" si="74"/>
        <v>0.99199999999999999</v>
      </c>
      <c r="J669" s="47">
        <f t="shared" si="75"/>
        <v>40504246614.810555</v>
      </c>
      <c r="K669" s="27"/>
      <c r="L669" s="27"/>
      <c r="M669" s="27"/>
      <c r="N669" s="27"/>
    </row>
    <row r="670" spans="2:14" x14ac:dyDescent="0.25">
      <c r="B670" s="9">
        <f t="shared" si="76"/>
        <v>651</v>
      </c>
      <c r="C670" s="42">
        <f>'Simulacion sistema (hoja4)'!BV661</f>
        <v>0.83230669531855905</v>
      </c>
      <c r="D670" s="42">
        <f>'Simulacion sistema (hoja4)'!BW661</f>
        <v>0.84937351670778727</v>
      </c>
      <c r="E670" s="44">
        <f t="shared" si="70"/>
        <v>111607680.09540324</v>
      </c>
      <c r="F670" s="45">
        <f t="shared" si="71"/>
        <v>208.66190348061525</v>
      </c>
      <c r="G670" s="45">
        <f t="shared" si="72"/>
        <v>365.15833109107672</v>
      </c>
      <c r="H670" s="46">
        <f t="shared" si="73"/>
        <v>8.0000000000000002E-3</v>
      </c>
      <c r="I670" s="46">
        <f t="shared" si="74"/>
        <v>0.99199999999999999</v>
      </c>
      <c r="J670" s="47">
        <f t="shared" si="75"/>
        <v>40754474200.584229</v>
      </c>
      <c r="K670" s="27"/>
      <c r="L670" s="27"/>
      <c r="M670" s="27"/>
      <c r="N670" s="27"/>
    </row>
    <row r="671" spans="2:14" x14ac:dyDescent="0.25">
      <c r="B671" s="9">
        <f t="shared" si="76"/>
        <v>652</v>
      </c>
      <c r="C671" s="42">
        <f>'Simulacion sistema (hoja4)'!BV662</f>
        <v>0.82700864625265358</v>
      </c>
      <c r="D671" s="42">
        <f>'Simulacion sistema (hoja4)'!BW662</f>
        <v>0.84321598631621875</v>
      </c>
      <c r="E671" s="44">
        <f t="shared" si="70"/>
        <v>110798580.60195115</v>
      </c>
      <c r="F671" s="45">
        <f t="shared" si="71"/>
        <v>208.66190348061525</v>
      </c>
      <c r="G671" s="45">
        <f t="shared" si="72"/>
        <v>365.15833109107672</v>
      </c>
      <c r="H671" s="46">
        <f t="shared" si="73"/>
        <v>8.0000000000000002E-3</v>
      </c>
      <c r="I671" s="46">
        <f t="shared" si="74"/>
        <v>0.99199999999999999</v>
      </c>
      <c r="J671" s="47">
        <f t="shared" si="75"/>
        <v>40459024779.868629</v>
      </c>
      <c r="K671" s="27"/>
      <c r="L671" s="27"/>
      <c r="M671" s="27"/>
      <c r="N671" s="27"/>
    </row>
    <row r="672" spans="2:14" x14ac:dyDescent="0.25">
      <c r="B672" s="9">
        <f t="shared" si="76"/>
        <v>653</v>
      </c>
      <c r="C672" s="42">
        <f>'Simulacion sistema (hoja4)'!BV663</f>
        <v>0.80961027460120216</v>
      </c>
      <c r="D672" s="42">
        <f>'Simulacion sistema (hoja4)'!BW663</f>
        <v>0.84515545328060804</v>
      </c>
      <c r="E672" s="44">
        <f t="shared" si="70"/>
        <v>111053426.56107189</v>
      </c>
      <c r="F672" s="45">
        <f t="shared" si="71"/>
        <v>208.66190348061525</v>
      </c>
      <c r="G672" s="45">
        <f t="shared" si="72"/>
        <v>365.15833109107672</v>
      </c>
      <c r="H672" s="46">
        <f t="shared" si="73"/>
        <v>8.0000000000000002E-3</v>
      </c>
      <c r="I672" s="46">
        <f t="shared" si="74"/>
        <v>0.99199999999999999</v>
      </c>
      <c r="J672" s="47">
        <f t="shared" si="75"/>
        <v>40552083904.986465</v>
      </c>
      <c r="K672" s="27"/>
      <c r="L672" s="27"/>
      <c r="M672" s="27"/>
      <c r="N672" s="27"/>
    </row>
    <row r="673" spans="2:14" x14ac:dyDescent="0.25">
      <c r="B673" s="9">
        <f t="shared" si="76"/>
        <v>654</v>
      </c>
      <c r="C673" s="42">
        <f>'Simulacion sistema (hoja4)'!BV664</f>
        <v>0.80284115884416929</v>
      </c>
      <c r="D673" s="42">
        <f>'Simulacion sistema (hoja4)'!BW664</f>
        <v>0.84502260490644288</v>
      </c>
      <c r="E673" s="44">
        <f t="shared" si="70"/>
        <v>111035970.28470659</v>
      </c>
      <c r="F673" s="45">
        <f t="shared" si="71"/>
        <v>208.66190348061525</v>
      </c>
      <c r="G673" s="45">
        <f t="shared" si="72"/>
        <v>365.15833109107672</v>
      </c>
      <c r="H673" s="46">
        <f t="shared" si="73"/>
        <v>8.0000000000000002E-3</v>
      </c>
      <c r="I673" s="46">
        <f t="shared" si="74"/>
        <v>0.99199999999999999</v>
      </c>
      <c r="J673" s="47">
        <f t="shared" si="75"/>
        <v>40545709600.241844</v>
      </c>
      <c r="K673" s="27"/>
      <c r="L673" s="27"/>
      <c r="M673" s="27"/>
      <c r="N673" s="27"/>
    </row>
    <row r="674" spans="2:14" x14ac:dyDescent="0.25">
      <c r="B674" s="9">
        <f t="shared" si="76"/>
        <v>655</v>
      </c>
      <c r="C674" s="42">
        <f>'Simulacion sistema (hoja4)'!BV665</f>
        <v>0.80373209189125672</v>
      </c>
      <c r="D674" s="42">
        <f>'Simulacion sistema (hoja4)'!BW665</f>
        <v>0.83662240873489668</v>
      </c>
      <c r="E674" s="44">
        <f t="shared" si="70"/>
        <v>109932184.50776543</v>
      </c>
      <c r="F674" s="45">
        <f t="shared" si="71"/>
        <v>208.66190348061525</v>
      </c>
      <c r="G674" s="45">
        <f t="shared" si="72"/>
        <v>365.15833109107672</v>
      </c>
      <c r="H674" s="46">
        <f t="shared" si="73"/>
        <v>8.0000000000000002E-3</v>
      </c>
      <c r="I674" s="46">
        <f t="shared" si="74"/>
        <v>0.99199999999999999</v>
      </c>
      <c r="J674" s="47">
        <f t="shared" si="75"/>
        <v>40142653028.051941</v>
      </c>
      <c r="K674" s="27"/>
      <c r="L674" s="27"/>
      <c r="M674" s="27"/>
      <c r="N674" s="27"/>
    </row>
    <row r="675" spans="2:14" x14ac:dyDescent="0.25">
      <c r="B675" s="9">
        <f t="shared" si="76"/>
        <v>656</v>
      </c>
      <c r="C675" s="42">
        <f>'Simulacion sistema (hoja4)'!BV666</f>
        <v>0.8280508510929695</v>
      </c>
      <c r="D675" s="42">
        <f>'Simulacion sistema (hoja4)'!BW666</f>
        <v>0.84939729684221288</v>
      </c>
      <c r="E675" s="44">
        <f t="shared" si="70"/>
        <v>111610804.80506676</v>
      </c>
      <c r="F675" s="45">
        <f t="shared" si="71"/>
        <v>208.66190348061525</v>
      </c>
      <c r="G675" s="45">
        <f t="shared" si="72"/>
        <v>365.15833109107672</v>
      </c>
      <c r="H675" s="46">
        <f t="shared" si="73"/>
        <v>8.0000000000000002E-3</v>
      </c>
      <c r="I675" s="46">
        <f t="shared" si="74"/>
        <v>0.99199999999999999</v>
      </c>
      <c r="J675" s="47">
        <f t="shared" si="75"/>
        <v>40755615214.350105</v>
      </c>
      <c r="K675" s="27"/>
      <c r="L675" s="27"/>
      <c r="M675" s="27"/>
      <c r="N675" s="27"/>
    </row>
    <row r="676" spans="2:14" x14ac:dyDescent="0.25">
      <c r="B676" s="9">
        <f t="shared" si="76"/>
        <v>657</v>
      </c>
      <c r="C676" s="42">
        <f>'Simulacion sistema (hoja4)'!BV667</f>
        <v>0.82817253039277916</v>
      </c>
      <c r="D676" s="42">
        <f>'Simulacion sistema (hoja4)'!BW667</f>
        <v>0.8485991522746511</v>
      </c>
      <c r="E676" s="44">
        <f t="shared" si="70"/>
        <v>111505928.60888916</v>
      </c>
      <c r="F676" s="45">
        <f t="shared" si="71"/>
        <v>208.66190348061525</v>
      </c>
      <c r="G676" s="45">
        <f t="shared" si="72"/>
        <v>365.15833109107672</v>
      </c>
      <c r="H676" s="46">
        <f t="shared" si="73"/>
        <v>8.0000000000000002E-3</v>
      </c>
      <c r="I676" s="46">
        <f t="shared" si="74"/>
        <v>0.99199999999999999</v>
      </c>
      <c r="J676" s="47">
        <f t="shared" si="75"/>
        <v>40717318797.58271</v>
      </c>
      <c r="K676" s="27"/>
      <c r="L676" s="27"/>
      <c r="M676" s="27"/>
      <c r="N676" s="27"/>
    </row>
    <row r="677" spans="2:14" x14ac:dyDescent="0.25">
      <c r="B677" s="9">
        <f t="shared" si="76"/>
        <v>658</v>
      </c>
      <c r="C677" s="42">
        <f>'Simulacion sistema (hoja4)'!BV668</f>
        <v>0.82351619214384431</v>
      </c>
      <c r="D677" s="42">
        <f>'Simulacion sistema (hoja4)'!BW668</f>
        <v>0.84916013011290103</v>
      </c>
      <c r="E677" s="44">
        <f t="shared" si="70"/>
        <v>111579641.0968352</v>
      </c>
      <c r="F677" s="45">
        <f t="shared" si="71"/>
        <v>208.66190348061525</v>
      </c>
      <c r="G677" s="45">
        <f t="shared" si="72"/>
        <v>365.15833109107672</v>
      </c>
      <c r="H677" s="46">
        <f t="shared" si="73"/>
        <v>8.0000000000000002E-3</v>
      </c>
      <c r="I677" s="46">
        <f t="shared" si="74"/>
        <v>0.99199999999999999</v>
      </c>
      <c r="J677" s="47">
        <f t="shared" si="75"/>
        <v>40744235526.661659</v>
      </c>
      <c r="K677" s="27"/>
      <c r="L677" s="27"/>
      <c r="M677" s="27"/>
      <c r="N677" s="27"/>
    </row>
    <row r="678" spans="2:14" x14ac:dyDescent="0.25">
      <c r="B678" s="9">
        <f t="shared" si="76"/>
        <v>659</v>
      </c>
      <c r="C678" s="42">
        <f>'Simulacion sistema (hoja4)'!BV669</f>
        <v>0.80450485904707469</v>
      </c>
      <c r="D678" s="42">
        <f>'Simulacion sistema (hoja4)'!BW669</f>
        <v>0.83604003330351384</v>
      </c>
      <c r="E678" s="44">
        <f t="shared" si="70"/>
        <v>109855660.37608172</v>
      </c>
      <c r="F678" s="45">
        <f t="shared" si="71"/>
        <v>208.66190348061525</v>
      </c>
      <c r="G678" s="45">
        <f t="shared" si="72"/>
        <v>365.15833109107672</v>
      </c>
      <c r="H678" s="46">
        <f t="shared" si="73"/>
        <v>8.0000000000000002E-3</v>
      </c>
      <c r="I678" s="46">
        <f t="shared" si="74"/>
        <v>0.99199999999999999</v>
      </c>
      <c r="J678" s="47">
        <f t="shared" si="75"/>
        <v>40114709603.838127</v>
      </c>
      <c r="K678" s="27"/>
      <c r="L678" s="27"/>
      <c r="M678" s="27"/>
      <c r="N678" s="27"/>
    </row>
    <row r="679" spans="2:14" x14ac:dyDescent="0.25">
      <c r="B679" s="9">
        <f t="shared" si="76"/>
        <v>660</v>
      </c>
      <c r="C679" s="42">
        <f>'Simulacion sistema (hoja4)'!BV670</f>
        <v>0.82506144819204597</v>
      </c>
      <c r="D679" s="42">
        <f>'Simulacion sistema (hoja4)'!BW670</f>
        <v>0.85050728100556172</v>
      </c>
      <c r="E679" s="44">
        <f t="shared" si="70"/>
        <v>111756656.72413081</v>
      </c>
      <c r="F679" s="45">
        <f t="shared" si="71"/>
        <v>208.66190348061525</v>
      </c>
      <c r="G679" s="45">
        <f t="shared" si="72"/>
        <v>365.15833109107672</v>
      </c>
      <c r="H679" s="46">
        <f t="shared" si="73"/>
        <v>8.0000000000000002E-3</v>
      </c>
      <c r="I679" s="46">
        <f t="shared" si="74"/>
        <v>0.99199999999999999</v>
      </c>
      <c r="J679" s="47">
        <f t="shared" si="75"/>
        <v>40808874257.701965</v>
      </c>
      <c r="K679" s="27"/>
      <c r="L679" s="27"/>
      <c r="M679" s="27"/>
      <c r="N679" s="27"/>
    </row>
    <row r="680" spans="2:14" x14ac:dyDescent="0.25">
      <c r="B680" s="9">
        <f t="shared" si="76"/>
        <v>661</v>
      </c>
      <c r="C680" s="42">
        <f>'Simulacion sistema (hoja4)'!BV671</f>
        <v>0.8225461400961146</v>
      </c>
      <c r="D680" s="42">
        <f>'Simulacion sistema (hoja4)'!BW671</f>
        <v>0.85354685465672409</v>
      </c>
      <c r="E680" s="44">
        <f t="shared" si="70"/>
        <v>112156056.70189355</v>
      </c>
      <c r="F680" s="45">
        <f t="shared" si="71"/>
        <v>208.66190348061525</v>
      </c>
      <c r="G680" s="45">
        <f t="shared" si="72"/>
        <v>365.15833109107672</v>
      </c>
      <c r="H680" s="46">
        <f t="shared" si="73"/>
        <v>8.0000000000000002E-3</v>
      </c>
      <c r="I680" s="46">
        <f t="shared" si="74"/>
        <v>0.99199999999999999</v>
      </c>
      <c r="J680" s="47">
        <f t="shared" si="75"/>
        <v>40954718487.019623</v>
      </c>
      <c r="K680" s="27"/>
      <c r="L680" s="27"/>
      <c r="M680" s="27"/>
      <c r="N680" s="27"/>
    </row>
    <row r="681" spans="2:14" x14ac:dyDescent="0.25">
      <c r="B681" s="9">
        <f t="shared" si="76"/>
        <v>662</v>
      </c>
      <c r="C681" s="42">
        <f>'Simulacion sistema (hoja4)'!BV672</f>
        <v>0.83882963913295594</v>
      </c>
      <c r="D681" s="42">
        <f>'Simulacion sistema (hoja4)'!BW672</f>
        <v>0.85103911992958159</v>
      </c>
      <c r="E681" s="44">
        <f t="shared" si="70"/>
        <v>111826540.35874704</v>
      </c>
      <c r="F681" s="45">
        <f t="shared" si="71"/>
        <v>208.66190348061525</v>
      </c>
      <c r="G681" s="45">
        <f t="shared" si="72"/>
        <v>365.15833109107672</v>
      </c>
      <c r="H681" s="46">
        <f t="shared" si="73"/>
        <v>8.0000000000000002E-3</v>
      </c>
      <c r="I681" s="46">
        <f t="shared" si="74"/>
        <v>0.99199999999999999</v>
      </c>
      <c r="J681" s="47">
        <f t="shared" si="75"/>
        <v>40834392849.089005</v>
      </c>
      <c r="K681" s="27"/>
      <c r="L681" s="27"/>
      <c r="M681" s="27"/>
      <c r="N681" s="27"/>
    </row>
    <row r="682" spans="2:14" x14ac:dyDescent="0.25">
      <c r="B682" s="9">
        <f t="shared" si="76"/>
        <v>663</v>
      </c>
      <c r="C682" s="42">
        <f>'Simulacion sistema (hoja4)'!BV673</f>
        <v>0.81056234563672058</v>
      </c>
      <c r="D682" s="42">
        <f>'Simulacion sistema (hoja4)'!BW673</f>
        <v>0.84504674157331727</v>
      </c>
      <c r="E682" s="44">
        <f t="shared" si="70"/>
        <v>111039141.84273389</v>
      </c>
      <c r="F682" s="45">
        <f t="shared" si="71"/>
        <v>208.66190348061525</v>
      </c>
      <c r="G682" s="45">
        <f t="shared" si="72"/>
        <v>365.15833109107672</v>
      </c>
      <c r="H682" s="46">
        <f t="shared" si="73"/>
        <v>8.0000000000000002E-3</v>
      </c>
      <c r="I682" s="46">
        <f t="shared" si="74"/>
        <v>0.99199999999999999</v>
      </c>
      <c r="J682" s="47">
        <f t="shared" si="75"/>
        <v>40546867721.078049</v>
      </c>
      <c r="K682" s="27"/>
      <c r="L682" s="27"/>
      <c r="M682" s="27"/>
      <c r="N682" s="27"/>
    </row>
    <row r="683" spans="2:14" x14ac:dyDescent="0.25">
      <c r="B683" s="9">
        <f t="shared" si="76"/>
        <v>664</v>
      </c>
      <c r="C683" s="42">
        <f>'Simulacion sistema (hoja4)'!BV674</f>
        <v>0.82147349033482053</v>
      </c>
      <c r="D683" s="42">
        <f>'Simulacion sistema (hoja4)'!BW674</f>
        <v>0.84449298114778981</v>
      </c>
      <c r="E683" s="44">
        <f t="shared" si="70"/>
        <v>110966377.72281958</v>
      </c>
      <c r="F683" s="45">
        <f t="shared" si="71"/>
        <v>208.66190348061525</v>
      </c>
      <c r="G683" s="45">
        <f t="shared" si="72"/>
        <v>365.15833109107672</v>
      </c>
      <c r="H683" s="46">
        <f t="shared" si="73"/>
        <v>8.0000000000000002E-3</v>
      </c>
      <c r="I683" s="46">
        <f t="shared" si="74"/>
        <v>0.99199999999999999</v>
      </c>
      <c r="J683" s="47">
        <f t="shared" si="75"/>
        <v>40520297296.486832</v>
      </c>
      <c r="K683" s="27"/>
      <c r="L683" s="27"/>
      <c r="M683" s="27"/>
      <c r="N683" s="27"/>
    </row>
    <row r="684" spans="2:14" x14ac:dyDescent="0.25">
      <c r="B684" s="9">
        <f t="shared" si="76"/>
        <v>665</v>
      </c>
      <c r="C684" s="42">
        <f>'Simulacion sistema (hoja4)'!BV675</f>
        <v>0.79335949387723204</v>
      </c>
      <c r="D684" s="42">
        <f>'Simulacion sistema (hoja4)'!BW675</f>
        <v>0.84145109248880223</v>
      </c>
      <c r="E684" s="44">
        <f t="shared" si="70"/>
        <v>110566673.55302863</v>
      </c>
      <c r="F684" s="45">
        <f t="shared" si="71"/>
        <v>208.66190348061525</v>
      </c>
      <c r="G684" s="45">
        <f t="shared" si="72"/>
        <v>365.15833109107672</v>
      </c>
      <c r="H684" s="46">
        <f t="shared" si="73"/>
        <v>8.0000000000000002E-3</v>
      </c>
      <c r="I684" s="46">
        <f t="shared" si="74"/>
        <v>0.99199999999999999</v>
      </c>
      <c r="J684" s="47">
        <f t="shared" si="75"/>
        <v>23071052565.094753</v>
      </c>
      <c r="K684" s="27"/>
      <c r="L684" s="27"/>
      <c r="M684" s="27"/>
      <c r="N684" s="27"/>
    </row>
    <row r="685" spans="2:14" x14ac:dyDescent="0.25">
      <c r="B685" s="9">
        <f t="shared" si="76"/>
        <v>666</v>
      </c>
      <c r="C685" s="42">
        <f>'Simulacion sistema (hoja4)'!BV676</f>
        <v>0.82301298187557759</v>
      </c>
      <c r="D685" s="42">
        <f>'Simulacion sistema (hoja4)'!BW676</f>
        <v>0.84738802813113789</v>
      </c>
      <c r="E685" s="44">
        <f t="shared" si="70"/>
        <v>111346786.89643152</v>
      </c>
      <c r="F685" s="45">
        <f t="shared" si="71"/>
        <v>208.66190348061525</v>
      </c>
      <c r="G685" s="45">
        <f t="shared" si="72"/>
        <v>365.15833109107672</v>
      </c>
      <c r="H685" s="46">
        <f t="shared" si="73"/>
        <v>8.0000000000000002E-3</v>
      </c>
      <c r="I685" s="46">
        <f t="shared" si="74"/>
        <v>0.99199999999999999</v>
      </c>
      <c r="J685" s="47">
        <f t="shared" si="75"/>
        <v>40659206875.454704</v>
      </c>
      <c r="K685" s="27"/>
      <c r="L685" s="27"/>
      <c r="M685" s="27"/>
      <c r="N685" s="27"/>
    </row>
    <row r="686" spans="2:14" x14ac:dyDescent="0.25">
      <c r="B686" s="9">
        <f t="shared" si="76"/>
        <v>667</v>
      </c>
      <c r="C686" s="42">
        <f>'Simulacion sistema (hoja4)'!BV677</f>
        <v>0.82779726100488904</v>
      </c>
      <c r="D686" s="42">
        <f>'Simulacion sistema (hoja4)'!BW677</f>
        <v>0.84922254916842854</v>
      </c>
      <c r="E686" s="44">
        <f t="shared" si="70"/>
        <v>111587842.96073151</v>
      </c>
      <c r="F686" s="45">
        <f t="shared" si="71"/>
        <v>208.66190348061525</v>
      </c>
      <c r="G686" s="45">
        <f t="shared" si="72"/>
        <v>365.15833109107672</v>
      </c>
      <c r="H686" s="46">
        <f t="shared" si="73"/>
        <v>8.0000000000000002E-3</v>
      </c>
      <c r="I686" s="46">
        <f t="shared" si="74"/>
        <v>0.99199999999999999</v>
      </c>
      <c r="J686" s="47">
        <f t="shared" si="75"/>
        <v>40747230505.593872</v>
      </c>
      <c r="K686" s="27"/>
      <c r="L686" s="27"/>
      <c r="M686" s="27"/>
      <c r="N686" s="27"/>
    </row>
    <row r="687" spans="2:14" x14ac:dyDescent="0.25">
      <c r="B687" s="9">
        <f t="shared" si="76"/>
        <v>668</v>
      </c>
      <c r="C687" s="42">
        <f>'Simulacion sistema (hoja4)'!BV678</f>
        <v>0.84254853991689627</v>
      </c>
      <c r="D687" s="42">
        <f>'Simulacion sistema (hoja4)'!BW678</f>
        <v>0.86101770542686129</v>
      </c>
      <c r="E687" s="44">
        <f t="shared" si="70"/>
        <v>113137726.49308957</v>
      </c>
      <c r="F687" s="45">
        <f t="shared" si="71"/>
        <v>208.66190348061525</v>
      </c>
      <c r="G687" s="45">
        <f t="shared" si="72"/>
        <v>365.15833109107672</v>
      </c>
      <c r="H687" s="46">
        <f t="shared" si="73"/>
        <v>8.0000000000000002E-3</v>
      </c>
      <c r="I687" s="46">
        <f t="shared" si="74"/>
        <v>0.99199999999999999</v>
      </c>
      <c r="J687" s="47">
        <f t="shared" si="75"/>
        <v>41313183389.655281</v>
      </c>
      <c r="K687" s="27"/>
      <c r="L687" s="27"/>
      <c r="M687" s="27"/>
      <c r="N687" s="27"/>
    </row>
    <row r="688" spans="2:14" x14ac:dyDescent="0.25">
      <c r="B688" s="9">
        <f t="shared" si="76"/>
        <v>669</v>
      </c>
      <c r="C688" s="42">
        <f>'Simulacion sistema (hoja4)'!BV679</f>
        <v>0.82410403083908823</v>
      </c>
      <c r="D688" s="42">
        <f>'Simulacion sistema (hoja4)'!BW679</f>
        <v>0.85131487231155811</v>
      </c>
      <c r="E688" s="44">
        <f t="shared" si="70"/>
        <v>111862774.22173873</v>
      </c>
      <c r="F688" s="45">
        <f t="shared" si="71"/>
        <v>208.66190348061525</v>
      </c>
      <c r="G688" s="45">
        <f t="shared" si="72"/>
        <v>365.15833109107672</v>
      </c>
      <c r="H688" s="46">
        <f t="shared" si="73"/>
        <v>8.0000000000000002E-3</v>
      </c>
      <c r="I688" s="46">
        <f t="shared" si="74"/>
        <v>0.99199999999999999</v>
      </c>
      <c r="J688" s="47">
        <f t="shared" si="75"/>
        <v>40847623946.02803</v>
      </c>
      <c r="K688" s="27"/>
      <c r="L688" s="27"/>
      <c r="M688" s="27"/>
      <c r="N688" s="27"/>
    </row>
    <row r="689" spans="2:14" x14ac:dyDescent="0.25">
      <c r="B689" s="9">
        <f t="shared" si="76"/>
        <v>670</v>
      </c>
      <c r="C689" s="42">
        <f>'Simulacion sistema (hoja4)'!BV680</f>
        <v>0.81379782845045878</v>
      </c>
      <c r="D689" s="42">
        <f>'Simulacion sistema (hoja4)'!BW680</f>
        <v>0.8446760686142013</v>
      </c>
      <c r="E689" s="44">
        <f t="shared" si="70"/>
        <v>110990435.41590606</v>
      </c>
      <c r="F689" s="45">
        <f t="shared" si="71"/>
        <v>208.66190348061525</v>
      </c>
      <c r="G689" s="45">
        <f t="shared" si="72"/>
        <v>365.15833109107672</v>
      </c>
      <c r="H689" s="46">
        <f t="shared" si="73"/>
        <v>8.0000000000000002E-3</v>
      </c>
      <c r="I689" s="46">
        <f t="shared" si="74"/>
        <v>0.99199999999999999</v>
      </c>
      <c r="J689" s="47">
        <f t="shared" si="75"/>
        <v>40529082163.544189</v>
      </c>
      <c r="K689" s="27"/>
      <c r="L689" s="27"/>
      <c r="M689" s="27"/>
      <c r="N689" s="27"/>
    </row>
    <row r="690" spans="2:14" x14ac:dyDescent="0.25">
      <c r="B690" s="9">
        <f t="shared" si="76"/>
        <v>671</v>
      </c>
      <c r="C690" s="42">
        <f>'Simulacion sistema (hoja4)'!BV681</f>
        <v>0.81564975409384033</v>
      </c>
      <c r="D690" s="42">
        <f>'Simulacion sistema (hoja4)'!BW681</f>
        <v>0.84336096927837312</v>
      </c>
      <c r="E690" s="44">
        <f t="shared" si="70"/>
        <v>110817631.36317824</v>
      </c>
      <c r="F690" s="45">
        <f t="shared" si="71"/>
        <v>208.66190348061525</v>
      </c>
      <c r="G690" s="45">
        <f t="shared" si="72"/>
        <v>365.15833109107672</v>
      </c>
      <c r="H690" s="46">
        <f t="shared" si="73"/>
        <v>8.0000000000000002E-3</v>
      </c>
      <c r="I690" s="46">
        <f t="shared" si="74"/>
        <v>0.99199999999999999</v>
      </c>
      <c r="J690" s="47">
        <f t="shared" si="75"/>
        <v>40465981324.044327</v>
      </c>
      <c r="K690" s="27"/>
      <c r="L690" s="27"/>
      <c r="M690" s="27"/>
      <c r="N690" s="27"/>
    </row>
    <row r="691" spans="2:14" x14ac:dyDescent="0.25">
      <c r="B691" s="9">
        <f t="shared" si="76"/>
        <v>672</v>
      </c>
      <c r="C691" s="42">
        <f>'Simulacion sistema (hoja4)'!BV682</f>
        <v>0.82417642065143581</v>
      </c>
      <c r="D691" s="42">
        <f>'Simulacion sistema (hoja4)'!BW682</f>
        <v>0.84976594114655191</v>
      </c>
      <c r="E691" s="44">
        <f t="shared" si="70"/>
        <v>111659244.66665691</v>
      </c>
      <c r="F691" s="45">
        <f t="shared" si="71"/>
        <v>208.66190348061525</v>
      </c>
      <c r="G691" s="45">
        <f t="shared" si="72"/>
        <v>365.15833109107672</v>
      </c>
      <c r="H691" s="46">
        <f t="shared" si="73"/>
        <v>8.0000000000000002E-3</v>
      </c>
      <c r="I691" s="46">
        <f t="shared" si="74"/>
        <v>0.99199999999999999</v>
      </c>
      <c r="J691" s="47">
        <f t="shared" si="75"/>
        <v>40773303433.366646</v>
      </c>
      <c r="K691" s="27"/>
      <c r="L691" s="27"/>
      <c r="M691" s="27"/>
      <c r="N691" s="27"/>
    </row>
    <row r="692" spans="2:14" x14ac:dyDescent="0.25">
      <c r="B692" s="9">
        <f t="shared" si="76"/>
        <v>673</v>
      </c>
      <c r="C692" s="42">
        <f>'Simulacion sistema (hoja4)'!BV683</f>
        <v>0.8184162370832726</v>
      </c>
      <c r="D692" s="42">
        <f>'Simulacion sistema (hoja4)'!BW683</f>
        <v>0.84120250283301379</v>
      </c>
      <c r="E692" s="44">
        <f t="shared" si="70"/>
        <v>110534008.87225801</v>
      </c>
      <c r="F692" s="45">
        <f t="shared" si="71"/>
        <v>208.66190348061525</v>
      </c>
      <c r="G692" s="45">
        <f t="shared" si="72"/>
        <v>365.15833109107672</v>
      </c>
      <c r="H692" s="46">
        <f t="shared" si="73"/>
        <v>8.0000000000000002E-3</v>
      </c>
      <c r="I692" s="46">
        <f t="shared" si="74"/>
        <v>0.99199999999999999</v>
      </c>
      <c r="J692" s="47">
        <f t="shared" si="75"/>
        <v>40362414208.599998</v>
      </c>
      <c r="K692" s="27"/>
      <c r="L692" s="27"/>
      <c r="M692" s="27"/>
      <c r="N692" s="27"/>
    </row>
    <row r="693" spans="2:14" x14ac:dyDescent="0.25">
      <c r="B693" s="9">
        <f t="shared" si="76"/>
        <v>674</v>
      </c>
      <c r="C693" s="42">
        <f>'Simulacion sistema (hoja4)'!BV684</f>
        <v>0.81109945659325533</v>
      </c>
      <c r="D693" s="42">
        <f>'Simulacion sistema (hoja4)'!BW684</f>
        <v>0.84726121414540434</v>
      </c>
      <c r="E693" s="44">
        <f t="shared" si="70"/>
        <v>111330123.53870612</v>
      </c>
      <c r="F693" s="45">
        <f t="shared" si="71"/>
        <v>208.66190348061525</v>
      </c>
      <c r="G693" s="45">
        <f t="shared" si="72"/>
        <v>365.15833109107672</v>
      </c>
      <c r="H693" s="46">
        <f t="shared" si="73"/>
        <v>8.0000000000000002E-3</v>
      </c>
      <c r="I693" s="46">
        <f t="shared" si="74"/>
        <v>0.99199999999999999</v>
      </c>
      <c r="J693" s="47">
        <f t="shared" si="75"/>
        <v>40653122111.557327</v>
      </c>
      <c r="K693" s="27"/>
      <c r="L693" s="27"/>
      <c r="M693" s="27"/>
      <c r="N693" s="27"/>
    </row>
    <row r="694" spans="2:14" x14ac:dyDescent="0.25">
      <c r="B694" s="9">
        <f t="shared" si="76"/>
        <v>675</v>
      </c>
      <c r="C694" s="42">
        <f>'Simulacion sistema (hoja4)'!BV685</f>
        <v>0.81384996235940577</v>
      </c>
      <c r="D694" s="42">
        <f>'Simulacion sistema (hoja4)'!BW685</f>
        <v>0.84689744288124391</v>
      </c>
      <c r="E694" s="44">
        <f t="shared" si="70"/>
        <v>111282323.99459545</v>
      </c>
      <c r="F694" s="45">
        <f t="shared" si="71"/>
        <v>208.66190348061525</v>
      </c>
      <c r="G694" s="45">
        <f t="shared" si="72"/>
        <v>365.15833109107672</v>
      </c>
      <c r="H694" s="46">
        <f t="shared" si="73"/>
        <v>8.0000000000000002E-3</v>
      </c>
      <c r="I694" s="46">
        <f t="shared" si="74"/>
        <v>0.99199999999999999</v>
      </c>
      <c r="J694" s="47">
        <f t="shared" si="75"/>
        <v>40635667709.802956</v>
      </c>
      <c r="K694" s="27"/>
      <c r="L694" s="27"/>
      <c r="M694" s="27"/>
      <c r="N694" s="27"/>
    </row>
    <row r="695" spans="2:14" x14ac:dyDescent="0.25">
      <c r="B695" s="9">
        <f t="shared" si="76"/>
        <v>676</v>
      </c>
      <c r="C695" s="42">
        <f>'Simulacion sistema (hoja4)'!BV686</f>
        <v>0.81931395142712193</v>
      </c>
      <c r="D695" s="42">
        <f>'Simulacion sistema (hoja4)'!BW686</f>
        <v>0.85021259079166023</v>
      </c>
      <c r="E695" s="44">
        <f t="shared" si="70"/>
        <v>111717934.43002416</v>
      </c>
      <c r="F695" s="45">
        <f t="shared" si="71"/>
        <v>208.66190348061525</v>
      </c>
      <c r="G695" s="45">
        <f t="shared" si="72"/>
        <v>365.15833109107672</v>
      </c>
      <c r="H695" s="46">
        <f t="shared" si="73"/>
        <v>8.0000000000000002E-3</v>
      </c>
      <c r="I695" s="46">
        <f t="shared" si="74"/>
        <v>0.99199999999999999</v>
      </c>
      <c r="J695" s="47">
        <f t="shared" si="75"/>
        <v>40794734489.409966</v>
      </c>
      <c r="K695" s="27"/>
      <c r="L695" s="27"/>
      <c r="M695" s="27"/>
      <c r="N695" s="27"/>
    </row>
    <row r="696" spans="2:14" x14ac:dyDescent="0.25">
      <c r="B696" s="9">
        <f t="shared" si="76"/>
        <v>677</v>
      </c>
      <c r="C696" s="42">
        <f>'Simulacion sistema (hoja4)'!BV687</f>
        <v>0.81586492781892339</v>
      </c>
      <c r="D696" s="42">
        <f>'Simulacion sistema (hoja4)'!BW687</f>
        <v>0.84984121758406284</v>
      </c>
      <c r="E696" s="44">
        <f t="shared" si="70"/>
        <v>111669135.99054585</v>
      </c>
      <c r="F696" s="45">
        <f t="shared" si="71"/>
        <v>208.66190348061525</v>
      </c>
      <c r="G696" s="45">
        <f t="shared" si="72"/>
        <v>365.15833109107672</v>
      </c>
      <c r="H696" s="46">
        <f t="shared" si="73"/>
        <v>8.0000000000000002E-3</v>
      </c>
      <c r="I696" s="46">
        <f t="shared" si="74"/>
        <v>0.99199999999999999</v>
      </c>
      <c r="J696" s="47">
        <f t="shared" si="75"/>
        <v>40776915332.690216</v>
      </c>
      <c r="K696" s="27"/>
      <c r="L696" s="27"/>
      <c r="M696" s="27"/>
      <c r="N696" s="27"/>
    </row>
    <row r="697" spans="2:14" x14ac:dyDescent="0.25">
      <c r="B697" s="9">
        <f t="shared" si="76"/>
        <v>678</v>
      </c>
      <c r="C697" s="42">
        <f>'Simulacion sistema (hoja4)'!BV688</f>
        <v>0.82583942984826775</v>
      </c>
      <c r="D697" s="42">
        <f>'Simulacion sistema (hoja4)'!BW688</f>
        <v>0.84973798590481675</v>
      </c>
      <c r="E697" s="44">
        <f t="shared" si="70"/>
        <v>111655571.34789293</v>
      </c>
      <c r="F697" s="45">
        <f t="shared" si="71"/>
        <v>208.66190348061525</v>
      </c>
      <c r="G697" s="45">
        <f t="shared" si="72"/>
        <v>365.15833109107672</v>
      </c>
      <c r="H697" s="46">
        <f t="shared" si="73"/>
        <v>8.0000000000000002E-3</v>
      </c>
      <c r="I697" s="46">
        <f t="shared" si="74"/>
        <v>0.99199999999999999</v>
      </c>
      <c r="J697" s="47">
        <f t="shared" si="75"/>
        <v>40771962090.417221</v>
      </c>
      <c r="K697" s="27"/>
      <c r="L697" s="27"/>
      <c r="M697" s="27"/>
      <c r="N697" s="27"/>
    </row>
    <row r="698" spans="2:14" x14ac:dyDescent="0.25">
      <c r="B698" s="9">
        <f t="shared" si="76"/>
        <v>679</v>
      </c>
      <c r="C698" s="42">
        <f>'Simulacion sistema (hoja4)'!BV689</f>
        <v>0.82099465290961915</v>
      </c>
      <c r="D698" s="42">
        <f>'Simulacion sistema (hoja4)'!BW689</f>
        <v>0.85150276406116399</v>
      </c>
      <c r="E698" s="44">
        <f t="shared" si="70"/>
        <v>111887463.19763695</v>
      </c>
      <c r="F698" s="45">
        <f t="shared" si="71"/>
        <v>208.66190348061525</v>
      </c>
      <c r="G698" s="45">
        <f t="shared" si="72"/>
        <v>365.15833109107672</v>
      </c>
      <c r="H698" s="46">
        <f t="shared" si="73"/>
        <v>8.0000000000000002E-3</v>
      </c>
      <c r="I698" s="46">
        <f t="shared" si="74"/>
        <v>0.99199999999999999</v>
      </c>
      <c r="J698" s="47">
        <f t="shared" si="75"/>
        <v>40856639331.263374</v>
      </c>
      <c r="K698" s="27"/>
      <c r="L698" s="27"/>
      <c r="M698" s="27"/>
      <c r="N698" s="27"/>
    </row>
    <row r="699" spans="2:14" x14ac:dyDescent="0.25">
      <c r="B699" s="9">
        <f t="shared" si="76"/>
        <v>680</v>
      </c>
      <c r="C699" s="42">
        <f>'Simulacion sistema (hoja4)'!BV690</f>
        <v>0.82576631413611823</v>
      </c>
      <c r="D699" s="42">
        <f>'Simulacion sistema (hoja4)'!BW690</f>
        <v>0.85069901112261859</v>
      </c>
      <c r="E699" s="44">
        <f t="shared" si="70"/>
        <v>111781850.06151208</v>
      </c>
      <c r="F699" s="45">
        <f t="shared" si="71"/>
        <v>208.66190348061525</v>
      </c>
      <c r="G699" s="45">
        <f t="shared" si="72"/>
        <v>365.15833109107672</v>
      </c>
      <c r="H699" s="46">
        <f t="shared" si="73"/>
        <v>8.0000000000000002E-3</v>
      </c>
      <c r="I699" s="46">
        <f t="shared" si="74"/>
        <v>0.99199999999999999</v>
      </c>
      <c r="J699" s="47">
        <f t="shared" si="75"/>
        <v>40818073814.734726</v>
      </c>
      <c r="K699" s="27"/>
      <c r="L699" s="27"/>
      <c r="M699" s="27"/>
      <c r="N699" s="27"/>
    </row>
    <row r="700" spans="2:14" x14ac:dyDescent="0.25">
      <c r="B700" s="9">
        <f t="shared" si="76"/>
        <v>681</v>
      </c>
      <c r="C700" s="42">
        <f>'Simulacion sistema (hoja4)'!BV691</f>
        <v>0.81925853581614827</v>
      </c>
      <c r="D700" s="42">
        <f>'Simulacion sistema (hoja4)'!BW691</f>
        <v>0.84237376276251763</v>
      </c>
      <c r="E700" s="44">
        <f t="shared" si="70"/>
        <v>110687912.42699482</v>
      </c>
      <c r="F700" s="45">
        <f t="shared" si="71"/>
        <v>208.66190348061525</v>
      </c>
      <c r="G700" s="45">
        <f t="shared" si="72"/>
        <v>365.15833109107672</v>
      </c>
      <c r="H700" s="46">
        <f t="shared" si="73"/>
        <v>8.0000000000000002E-3</v>
      </c>
      <c r="I700" s="46">
        <f t="shared" si="74"/>
        <v>0.99199999999999999</v>
      </c>
      <c r="J700" s="47">
        <f t="shared" si="75"/>
        <v>40418613373.796677</v>
      </c>
      <c r="K700" s="27"/>
      <c r="L700" s="27"/>
      <c r="M700" s="27"/>
      <c r="N700" s="27"/>
    </row>
    <row r="701" spans="2:14" x14ac:dyDescent="0.25">
      <c r="B701" s="9">
        <f t="shared" si="76"/>
        <v>682</v>
      </c>
      <c r="C701" s="42">
        <f>'Simulacion sistema (hoja4)'!BV692</f>
        <v>0.81870345086543395</v>
      </c>
      <c r="D701" s="42">
        <f>'Simulacion sistema (hoja4)'!BW692</f>
        <v>0.84529270722133221</v>
      </c>
      <c r="E701" s="44">
        <f t="shared" si="70"/>
        <v>111071461.72888306</v>
      </c>
      <c r="F701" s="45">
        <f t="shared" si="71"/>
        <v>208.66190348061525</v>
      </c>
      <c r="G701" s="45">
        <f t="shared" si="72"/>
        <v>365.15833109107672</v>
      </c>
      <c r="H701" s="46">
        <f t="shared" si="73"/>
        <v>8.0000000000000002E-3</v>
      </c>
      <c r="I701" s="46">
        <f t="shared" si="74"/>
        <v>0.99199999999999999</v>
      </c>
      <c r="J701" s="47">
        <f t="shared" si="75"/>
        <v>40558669596.765335</v>
      </c>
      <c r="K701" s="27"/>
      <c r="L701" s="27"/>
      <c r="M701" s="27"/>
      <c r="N701" s="27"/>
    </row>
    <row r="702" spans="2:14" x14ac:dyDescent="0.25">
      <c r="B702" s="9">
        <f t="shared" si="76"/>
        <v>683</v>
      </c>
      <c r="C702" s="42">
        <f>'Simulacion sistema (hoja4)'!BV693</f>
        <v>0.82606270978784624</v>
      </c>
      <c r="D702" s="42">
        <f>'Simulacion sistema (hoja4)'!BW693</f>
        <v>0.84655913172697828</v>
      </c>
      <c r="E702" s="44">
        <f t="shared" si="70"/>
        <v>111237869.90892494</v>
      </c>
      <c r="F702" s="45">
        <f t="shared" si="71"/>
        <v>208.66190348061525</v>
      </c>
      <c r="G702" s="45">
        <f t="shared" si="72"/>
        <v>365.15833109107672</v>
      </c>
      <c r="H702" s="46">
        <f t="shared" si="73"/>
        <v>8.0000000000000002E-3</v>
      </c>
      <c r="I702" s="46">
        <f t="shared" si="74"/>
        <v>0.99199999999999999</v>
      </c>
      <c r="J702" s="47">
        <f t="shared" si="75"/>
        <v>40619434930.069336</v>
      </c>
      <c r="K702" s="27"/>
      <c r="L702" s="27"/>
      <c r="M702" s="27"/>
      <c r="N702" s="27"/>
    </row>
    <row r="703" spans="2:14" x14ac:dyDescent="0.25">
      <c r="B703" s="9">
        <f t="shared" si="76"/>
        <v>684</v>
      </c>
      <c r="C703" s="42">
        <f>'Simulacion sistema (hoja4)'!BV694</f>
        <v>0.83427258225871215</v>
      </c>
      <c r="D703" s="42">
        <f>'Simulacion sistema (hoja4)'!BW694</f>
        <v>0.85233658920916266</v>
      </c>
      <c r="E703" s="44">
        <f t="shared" si="70"/>
        <v>111997027.82208398</v>
      </c>
      <c r="F703" s="45">
        <f t="shared" si="71"/>
        <v>208.66190348061525</v>
      </c>
      <c r="G703" s="45">
        <f t="shared" si="72"/>
        <v>365.15833109107672</v>
      </c>
      <c r="H703" s="46">
        <f t="shared" si="73"/>
        <v>8.0000000000000002E-3</v>
      </c>
      <c r="I703" s="46">
        <f t="shared" si="74"/>
        <v>0.99199999999999999</v>
      </c>
      <c r="J703" s="47">
        <f t="shared" si="75"/>
        <v>40896647766.673073</v>
      </c>
      <c r="K703" s="27"/>
      <c r="L703" s="27"/>
      <c r="M703" s="27"/>
      <c r="N703" s="27"/>
    </row>
    <row r="704" spans="2:14" x14ac:dyDescent="0.25">
      <c r="B704" s="9">
        <f t="shared" si="76"/>
        <v>685</v>
      </c>
      <c r="C704" s="42">
        <f>'Simulacion sistema (hoja4)'!BV695</f>
        <v>0.81575409502257512</v>
      </c>
      <c r="D704" s="42">
        <f>'Simulacion sistema (hoja4)'!BW695</f>
        <v>0.84829042559247281</v>
      </c>
      <c r="E704" s="44">
        <f t="shared" si="70"/>
        <v>111465361.92285092</v>
      </c>
      <c r="F704" s="45">
        <f t="shared" si="71"/>
        <v>208.66190348061525</v>
      </c>
      <c r="G704" s="45">
        <f t="shared" si="72"/>
        <v>365.15833109107672</v>
      </c>
      <c r="H704" s="46">
        <f t="shared" si="73"/>
        <v>8.0000000000000002E-3</v>
      </c>
      <c r="I704" s="46">
        <f t="shared" si="74"/>
        <v>0.99199999999999999</v>
      </c>
      <c r="J704" s="47">
        <f t="shared" si="75"/>
        <v>40702505534.21109</v>
      </c>
      <c r="K704" s="27"/>
      <c r="L704" s="27"/>
      <c r="M704" s="27"/>
      <c r="N704" s="27"/>
    </row>
    <row r="705" spans="2:14" x14ac:dyDescent="0.25">
      <c r="B705" s="9">
        <f t="shared" si="76"/>
        <v>686</v>
      </c>
      <c r="C705" s="42">
        <f>'Simulacion sistema (hoja4)'!BV696</f>
        <v>0.82549709928439796</v>
      </c>
      <c r="D705" s="42">
        <f>'Simulacion sistema (hoja4)'!BW696</f>
        <v>0.8455985126699046</v>
      </c>
      <c r="E705" s="44">
        <f t="shared" si="70"/>
        <v>111111644.56482546</v>
      </c>
      <c r="F705" s="45">
        <f t="shared" si="71"/>
        <v>208.66190348061525</v>
      </c>
      <c r="G705" s="45">
        <f t="shared" si="72"/>
        <v>365.15833109107672</v>
      </c>
      <c r="H705" s="46">
        <f t="shared" si="73"/>
        <v>8.0000000000000002E-3</v>
      </c>
      <c r="I705" s="46">
        <f t="shared" si="74"/>
        <v>0.99199999999999999</v>
      </c>
      <c r="J705" s="47">
        <f t="shared" si="75"/>
        <v>40573342694.076569</v>
      </c>
      <c r="K705" s="27"/>
      <c r="L705" s="27"/>
      <c r="M705" s="27"/>
      <c r="N705" s="27"/>
    </row>
    <row r="706" spans="2:14" x14ac:dyDescent="0.25">
      <c r="B706" s="9">
        <f t="shared" si="76"/>
        <v>687</v>
      </c>
      <c r="C706" s="42">
        <f>'Simulacion sistema (hoja4)'!BV697</f>
        <v>0.82919211301798201</v>
      </c>
      <c r="D706" s="42">
        <f>'Simulacion sistema (hoja4)'!BW697</f>
        <v>0.85177283382697078</v>
      </c>
      <c r="E706" s="44">
        <f t="shared" si="70"/>
        <v>111922950.36486395</v>
      </c>
      <c r="F706" s="45">
        <f t="shared" si="71"/>
        <v>208.66190348061525</v>
      </c>
      <c r="G706" s="45">
        <f t="shared" si="72"/>
        <v>365.15833109107672</v>
      </c>
      <c r="H706" s="46">
        <f t="shared" si="73"/>
        <v>8.0000000000000002E-3</v>
      </c>
      <c r="I706" s="46">
        <f t="shared" si="74"/>
        <v>0.99199999999999999</v>
      </c>
      <c r="J706" s="47">
        <f t="shared" si="75"/>
        <v>40869597766.023132</v>
      </c>
      <c r="K706" s="27"/>
      <c r="L706" s="27"/>
      <c r="M706" s="27"/>
      <c r="N706" s="27"/>
    </row>
    <row r="707" spans="2:14" x14ac:dyDescent="0.25">
      <c r="B707" s="9">
        <f t="shared" si="76"/>
        <v>688</v>
      </c>
      <c r="C707" s="42">
        <f>'Simulacion sistema (hoja4)'!BV698</f>
        <v>0.81691152588392357</v>
      </c>
      <c r="D707" s="42">
        <f>'Simulacion sistema (hoja4)'!BW698</f>
        <v>0.85027283122449804</v>
      </c>
      <c r="E707" s="44">
        <f t="shared" si="70"/>
        <v>111725850.02289905</v>
      </c>
      <c r="F707" s="45">
        <f t="shared" si="71"/>
        <v>208.66190348061525</v>
      </c>
      <c r="G707" s="45">
        <f t="shared" si="72"/>
        <v>365.15833109107672</v>
      </c>
      <c r="H707" s="46">
        <f t="shared" si="73"/>
        <v>8.0000000000000002E-3</v>
      </c>
      <c r="I707" s="46">
        <f t="shared" si="74"/>
        <v>0.99199999999999999</v>
      </c>
      <c r="J707" s="47">
        <f t="shared" si="75"/>
        <v>40797624934.09375</v>
      </c>
      <c r="K707" s="27"/>
      <c r="L707" s="27"/>
      <c r="M707" s="27"/>
      <c r="N707" s="27"/>
    </row>
    <row r="708" spans="2:14" x14ac:dyDescent="0.25">
      <c r="B708" s="9">
        <f t="shared" si="76"/>
        <v>689</v>
      </c>
      <c r="C708" s="42">
        <f>'Simulacion sistema (hoja4)'!BV699</f>
        <v>0.81568241945140474</v>
      </c>
      <c r="D708" s="42">
        <f>'Simulacion sistema (hoja4)'!BW699</f>
        <v>0.85290943840995015</v>
      </c>
      <c r="E708" s="44">
        <f t="shared" si="70"/>
        <v>112072300.20706744</v>
      </c>
      <c r="F708" s="45">
        <f t="shared" si="71"/>
        <v>208.66190348061525</v>
      </c>
      <c r="G708" s="45">
        <f t="shared" si="72"/>
        <v>365.15833109107672</v>
      </c>
      <c r="H708" s="46">
        <f t="shared" si="73"/>
        <v>8.0000000000000002E-3</v>
      </c>
      <c r="I708" s="46">
        <f t="shared" si="74"/>
        <v>0.99199999999999999</v>
      </c>
      <c r="J708" s="47">
        <f t="shared" si="75"/>
        <v>40924134105.150879</v>
      </c>
      <c r="K708" s="27"/>
      <c r="L708" s="27"/>
      <c r="M708" s="27"/>
      <c r="N708" s="27"/>
    </row>
    <row r="709" spans="2:14" x14ac:dyDescent="0.25">
      <c r="B709" s="9">
        <f t="shared" si="76"/>
        <v>690</v>
      </c>
      <c r="C709" s="42">
        <f>'Simulacion sistema (hoja4)'!BV700</f>
        <v>0.82948551786053693</v>
      </c>
      <c r="D709" s="42">
        <f>'Simulacion sistema (hoja4)'!BW700</f>
        <v>0.84981572592079191</v>
      </c>
      <c r="E709" s="44">
        <f t="shared" si="70"/>
        <v>111665786.38599205</v>
      </c>
      <c r="F709" s="45">
        <f t="shared" si="71"/>
        <v>208.66190348061525</v>
      </c>
      <c r="G709" s="45">
        <f t="shared" si="72"/>
        <v>365.15833109107672</v>
      </c>
      <c r="H709" s="46">
        <f t="shared" si="73"/>
        <v>8.0000000000000002E-3</v>
      </c>
      <c r="I709" s="46">
        <f t="shared" si="74"/>
        <v>0.99199999999999999</v>
      </c>
      <c r="J709" s="47">
        <f t="shared" si="75"/>
        <v>40775692196.681534</v>
      </c>
      <c r="K709" s="27"/>
      <c r="L709" s="27"/>
      <c r="M709" s="27"/>
      <c r="N709" s="27"/>
    </row>
    <row r="710" spans="2:14" x14ac:dyDescent="0.25">
      <c r="B710" s="9">
        <f t="shared" si="76"/>
        <v>691</v>
      </c>
      <c r="C710" s="42">
        <f>'Simulacion sistema (hoja4)'!BV701</f>
        <v>0.81227674237878034</v>
      </c>
      <c r="D710" s="42">
        <f>'Simulacion sistema (hoja4)'!BW701</f>
        <v>0.85131363024160467</v>
      </c>
      <c r="E710" s="44">
        <f t="shared" si="70"/>
        <v>111862611.01374686</v>
      </c>
      <c r="F710" s="45">
        <f t="shared" si="71"/>
        <v>208.66190348061525</v>
      </c>
      <c r="G710" s="45">
        <f t="shared" si="72"/>
        <v>365.15833109107672</v>
      </c>
      <c r="H710" s="46">
        <f t="shared" si="73"/>
        <v>8.0000000000000002E-3</v>
      </c>
      <c r="I710" s="46">
        <f t="shared" si="74"/>
        <v>0.99199999999999999</v>
      </c>
      <c r="J710" s="47">
        <f t="shared" si="75"/>
        <v>40847564349.270103</v>
      </c>
      <c r="K710" s="27"/>
      <c r="L710" s="27"/>
      <c r="M710" s="27"/>
      <c r="N710" s="27"/>
    </row>
    <row r="711" spans="2:14" x14ac:dyDescent="0.25">
      <c r="B711" s="9">
        <f t="shared" si="76"/>
        <v>692</v>
      </c>
      <c r="C711" s="42">
        <f>'Simulacion sistema (hoja4)'!BV702</f>
        <v>0.82278793489580659</v>
      </c>
      <c r="D711" s="42">
        <f>'Simulacion sistema (hoja4)'!BW702</f>
        <v>0.8440800882066567</v>
      </c>
      <c r="E711" s="44">
        <f t="shared" si="70"/>
        <v>110912123.5903547</v>
      </c>
      <c r="F711" s="45">
        <f t="shared" si="71"/>
        <v>208.66190348061525</v>
      </c>
      <c r="G711" s="45">
        <f t="shared" si="72"/>
        <v>365.15833109107672</v>
      </c>
      <c r="H711" s="46">
        <f t="shared" si="73"/>
        <v>8.0000000000000002E-3</v>
      </c>
      <c r="I711" s="46">
        <f t="shared" si="74"/>
        <v>0.99199999999999999</v>
      </c>
      <c r="J711" s="47">
        <f t="shared" si="75"/>
        <v>40500485948.021164</v>
      </c>
      <c r="K711" s="27"/>
      <c r="L711" s="27"/>
      <c r="M711" s="27"/>
      <c r="N711" s="27"/>
    </row>
    <row r="712" spans="2:14" x14ac:dyDescent="0.25">
      <c r="B712" s="9">
        <f t="shared" si="76"/>
        <v>693</v>
      </c>
      <c r="C712" s="42">
        <f>'Simulacion sistema (hoja4)'!BV703</f>
        <v>0.81606507499985204</v>
      </c>
      <c r="D712" s="42">
        <f>'Simulacion sistema (hoja4)'!BW703</f>
        <v>0.85101134000305656</v>
      </c>
      <c r="E712" s="44">
        <f t="shared" si="70"/>
        <v>111822890.07640164</v>
      </c>
      <c r="F712" s="45">
        <f t="shared" si="71"/>
        <v>208.66190348061525</v>
      </c>
      <c r="G712" s="45">
        <f t="shared" si="72"/>
        <v>365.15833109107672</v>
      </c>
      <c r="H712" s="46">
        <f t="shared" si="73"/>
        <v>8.0000000000000002E-3</v>
      </c>
      <c r="I712" s="46">
        <f t="shared" si="74"/>
        <v>0.99199999999999999</v>
      </c>
      <c r="J712" s="47">
        <f t="shared" si="75"/>
        <v>40833059918.079742</v>
      </c>
      <c r="K712" s="27"/>
      <c r="L712" s="27"/>
      <c r="M712" s="27"/>
      <c r="N712" s="27"/>
    </row>
    <row r="713" spans="2:14" x14ac:dyDescent="0.25">
      <c r="B713" s="9">
        <f t="shared" si="76"/>
        <v>694</v>
      </c>
      <c r="C713" s="42">
        <f>'Simulacion sistema (hoja4)'!BV704</f>
        <v>0.80847448974147673</v>
      </c>
      <c r="D713" s="42">
        <f>'Simulacion sistema (hoja4)'!BW704</f>
        <v>0.84136667229206752</v>
      </c>
      <c r="E713" s="44">
        <f t="shared" si="70"/>
        <v>110555580.73917766</v>
      </c>
      <c r="F713" s="45">
        <f t="shared" si="71"/>
        <v>208.66190348061525</v>
      </c>
      <c r="G713" s="45">
        <f t="shared" si="72"/>
        <v>365.15833109107672</v>
      </c>
      <c r="H713" s="46">
        <f t="shared" si="73"/>
        <v>8.0000000000000002E-3</v>
      </c>
      <c r="I713" s="46">
        <f t="shared" si="74"/>
        <v>0.99199999999999999</v>
      </c>
      <c r="J713" s="47">
        <f t="shared" si="75"/>
        <v>40370291355.522903</v>
      </c>
      <c r="K713" s="27"/>
      <c r="L713" s="27"/>
      <c r="M713" s="27"/>
      <c r="N713" s="27"/>
    </row>
    <row r="714" spans="2:14" x14ac:dyDescent="0.25">
      <c r="B714" s="9">
        <f t="shared" si="76"/>
        <v>695</v>
      </c>
      <c r="C714" s="42">
        <f>'Simulacion sistema (hoja4)'!BV705</f>
        <v>0.81228191061566313</v>
      </c>
      <c r="D714" s="42">
        <f>'Simulacion sistema (hoja4)'!BW705</f>
        <v>0.84594678501086162</v>
      </c>
      <c r="E714" s="44">
        <f t="shared" si="70"/>
        <v>111157407.55042721</v>
      </c>
      <c r="F714" s="45">
        <f t="shared" si="71"/>
        <v>208.66190348061525</v>
      </c>
      <c r="G714" s="45">
        <f t="shared" si="72"/>
        <v>365.15833109107672</v>
      </c>
      <c r="H714" s="46">
        <f t="shared" si="73"/>
        <v>8.0000000000000002E-3</v>
      </c>
      <c r="I714" s="46">
        <f t="shared" si="74"/>
        <v>0.99199999999999999</v>
      </c>
      <c r="J714" s="47">
        <f t="shared" si="75"/>
        <v>40590053429.524651</v>
      </c>
      <c r="K714" s="27"/>
      <c r="L714" s="27"/>
      <c r="M714" s="27"/>
      <c r="N714" s="27"/>
    </row>
    <row r="715" spans="2:14" x14ac:dyDescent="0.25">
      <c r="B715" s="9">
        <f t="shared" si="76"/>
        <v>696</v>
      </c>
      <c r="C715" s="42">
        <f>'Simulacion sistema (hoja4)'!BV706</f>
        <v>0.82843495549010826</v>
      </c>
      <c r="D715" s="42">
        <f>'Simulacion sistema (hoja4)'!BW706</f>
        <v>0.84649002613056845</v>
      </c>
      <c r="E715" s="44">
        <f t="shared" si="70"/>
        <v>111228789.43355671</v>
      </c>
      <c r="F715" s="45">
        <f t="shared" si="71"/>
        <v>208.66190348061525</v>
      </c>
      <c r="G715" s="45">
        <f t="shared" si="72"/>
        <v>365.15833109107672</v>
      </c>
      <c r="H715" s="46">
        <f t="shared" si="73"/>
        <v>8.0000000000000002E-3</v>
      </c>
      <c r="I715" s="46">
        <f t="shared" si="74"/>
        <v>0.99199999999999999</v>
      </c>
      <c r="J715" s="47">
        <f t="shared" si="75"/>
        <v>40616119118.838356</v>
      </c>
      <c r="K715" s="27"/>
      <c r="L715" s="27"/>
      <c r="M715" s="27"/>
      <c r="N715" s="27"/>
    </row>
    <row r="716" spans="2:14" x14ac:dyDescent="0.25">
      <c r="B716" s="9">
        <f t="shared" si="76"/>
        <v>697</v>
      </c>
      <c r="C716" s="42">
        <f>'Simulacion sistema (hoja4)'!BV707</f>
        <v>0.81614568226828421</v>
      </c>
      <c r="D716" s="42">
        <f>'Simulacion sistema (hoja4)'!BW707</f>
        <v>0.84405077249588767</v>
      </c>
      <c r="E716" s="44">
        <f t="shared" si="70"/>
        <v>110908271.50595964</v>
      </c>
      <c r="F716" s="45">
        <f t="shared" si="71"/>
        <v>208.66190348061525</v>
      </c>
      <c r="G716" s="45">
        <f t="shared" si="72"/>
        <v>365.15833109107672</v>
      </c>
      <c r="H716" s="46">
        <f t="shared" si="73"/>
        <v>8.0000000000000002E-3</v>
      </c>
      <c r="I716" s="46">
        <f t="shared" si="74"/>
        <v>0.99199999999999999</v>
      </c>
      <c r="J716" s="47">
        <f t="shared" si="75"/>
        <v>40499079327.312241</v>
      </c>
      <c r="K716" s="27"/>
      <c r="L716" s="27"/>
      <c r="M716" s="27"/>
      <c r="N716" s="27"/>
    </row>
    <row r="717" spans="2:14" x14ac:dyDescent="0.25">
      <c r="B717" s="9">
        <f t="shared" si="76"/>
        <v>698</v>
      </c>
      <c r="C717" s="42">
        <f>'Simulacion sistema (hoja4)'!BV708</f>
        <v>0.82172795686949396</v>
      </c>
      <c r="D717" s="42">
        <f>'Simulacion sistema (hoja4)'!BW708</f>
        <v>0.85023340384982127</v>
      </c>
      <c r="E717" s="44">
        <f t="shared" si="70"/>
        <v>111720669.2658665</v>
      </c>
      <c r="F717" s="45">
        <f t="shared" si="71"/>
        <v>208.66190348061525</v>
      </c>
      <c r="G717" s="45">
        <f t="shared" si="72"/>
        <v>365.15833109107672</v>
      </c>
      <c r="H717" s="46">
        <f t="shared" si="73"/>
        <v>8.0000000000000002E-3</v>
      </c>
      <c r="I717" s="46">
        <f t="shared" si="74"/>
        <v>0.99199999999999999</v>
      </c>
      <c r="J717" s="47">
        <f t="shared" si="75"/>
        <v>40795733137.501961</v>
      </c>
      <c r="K717" s="27"/>
      <c r="L717" s="27"/>
      <c r="M717" s="27"/>
      <c r="N717" s="27"/>
    </row>
    <row r="718" spans="2:14" x14ac:dyDescent="0.25">
      <c r="B718" s="9">
        <f t="shared" si="76"/>
        <v>699</v>
      </c>
      <c r="C718" s="42">
        <f>'Simulacion sistema (hoja4)'!BV709</f>
        <v>0.82790888503114191</v>
      </c>
      <c r="D718" s="42">
        <f>'Simulacion sistema (hoja4)'!BW709</f>
        <v>0.84552910528174963</v>
      </c>
      <c r="E718" s="44">
        <f t="shared" si="70"/>
        <v>111102524.43402191</v>
      </c>
      <c r="F718" s="45">
        <f t="shared" si="71"/>
        <v>208.66190348061525</v>
      </c>
      <c r="G718" s="45">
        <f t="shared" si="72"/>
        <v>365.15833109107672</v>
      </c>
      <c r="H718" s="46">
        <f t="shared" si="73"/>
        <v>8.0000000000000002E-3</v>
      </c>
      <c r="I718" s="46">
        <f t="shared" si="74"/>
        <v>0.99199999999999999</v>
      </c>
      <c r="J718" s="47">
        <f t="shared" si="75"/>
        <v>40570012402.333015</v>
      </c>
      <c r="K718" s="27"/>
      <c r="L718" s="27"/>
      <c r="M718" s="27"/>
      <c r="N718" s="27"/>
    </row>
    <row r="719" spans="2:14" x14ac:dyDescent="0.25">
      <c r="B719" s="9">
        <f t="shared" si="76"/>
        <v>700</v>
      </c>
      <c r="C719" s="42">
        <f>'Simulacion sistema (hoja4)'!BV710</f>
        <v>0.82887345676479973</v>
      </c>
      <c r="D719" s="42">
        <f>'Simulacion sistema (hoja4)'!BW710</f>
        <v>0.84746761401391602</v>
      </c>
      <c r="E719" s="44">
        <f t="shared" si="70"/>
        <v>111357244.48142858</v>
      </c>
      <c r="F719" s="45">
        <f t="shared" si="71"/>
        <v>208.66190348061525</v>
      </c>
      <c r="G719" s="45">
        <f t="shared" si="72"/>
        <v>365.15833109107672</v>
      </c>
      <c r="H719" s="46">
        <f t="shared" si="73"/>
        <v>8.0000000000000002E-3</v>
      </c>
      <c r="I719" s="46">
        <f t="shared" si="74"/>
        <v>0.99199999999999999</v>
      </c>
      <c r="J719" s="47">
        <f t="shared" si="75"/>
        <v>40663025549.739471</v>
      </c>
      <c r="K719" s="27"/>
      <c r="L719" s="27"/>
      <c r="M719" s="27"/>
      <c r="N719" s="27"/>
    </row>
    <row r="720" spans="2:14" x14ac:dyDescent="0.25">
      <c r="B720" s="9">
        <f t="shared" si="76"/>
        <v>701</v>
      </c>
      <c r="C720" s="42">
        <f>'Simulacion sistema (hoja4)'!BV711</f>
        <v>0.81463332040031133</v>
      </c>
      <c r="D720" s="42">
        <f>'Simulacion sistema (hoja4)'!BW711</f>
        <v>0.84805047479126638</v>
      </c>
      <c r="E720" s="44">
        <f t="shared" si="70"/>
        <v>111433832.38757239</v>
      </c>
      <c r="F720" s="45">
        <f t="shared" si="71"/>
        <v>208.66190348061525</v>
      </c>
      <c r="G720" s="45">
        <f t="shared" si="72"/>
        <v>365.15833109107672</v>
      </c>
      <c r="H720" s="46">
        <f t="shared" si="73"/>
        <v>8.0000000000000002E-3</v>
      </c>
      <c r="I720" s="46">
        <f t="shared" si="74"/>
        <v>0.99199999999999999</v>
      </c>
      <c r="J720" s="47">
        <f t="shared" si="75"/>
        <v>40690992261.728706</v>
      </c>
      <c r="K720" s="27"/>
      <c r="L720" s="27"/>
      <c r="M720" s="27"/>
      <c r="N720" s="27"/>
    </row>
    <row r="721" spans="2:14" x14ac:dyDescent="0.25">
      <c r="B721" s="9">
        <f t="shared" si="76"/>
        <v>702</v>
      </c>
      <c r="C721" s="42">
        <f>'Simulacion sistema (hoja4)'!BV712</f>
        <v>0.82214199550782152</v>
      </c>
      <c r="D721" s="42">
        <f>'Simulacion sistema (hoja4)'!BW712</f>
        <v>0.85472551953200071</v>
      </c>
      <c r="E721" s="44">
        <f t="shared" si="70"/>
        <v>112310933.26650488</v>
      </c>
      <c r="F721" s="45">
        <f t="shared" si="71"/>
        <v>208.66190348061525</v>
      </c>
      <c r="G721" s="45">
        <f t="shared" si="72"/>
        <v>365.15833109107672</v>
      </c>
      <c r="H721" s="46">
        <f t="shared" si="73"/>
        <v>8.0000000000000002E-3</v>
      </c>
      <c r="I721" s="46">
        <f t="shared" si="74"/>
        <v>0.99199999999999999</v>
      </c>
      <c r="J721" s="47">
        <f t="shared" si="75"/>
        <v>41011272954.878212</v>
      </c>
      <c r="K721" s="27"/>
      <c r="L721" s="27"/>
      <c r="M721" s="27"/>
      <c r="N721" s="27"/>
    </row>
    <row r="722" spans="2:14" x14ac:dyDescent="0.25">
      <c r="B722" s="9">
        <f t="shared" si="76"/>
        <v>703</v>
      </c>
      <c r="C722" s="42">
        <f>'Simulacion sistema (hoja4)'!BV713</f>
        <v>0.81145002366816088</v>
      </c>
      <c r="D722" s="42">
        <f>'Simulacion sistema (hoja4)'!BW713</f>
        <v>0.83804819154326193</v>
      </c>
      <c r="E722" s="44">
        <f t="shared" si="70"/>
        <v>110119532.36878462</v>
      </c>
      <c r="F722" s="45">
        <f t="shared" si="71"/>
        <v>208.66190348061525</v>
      </c>
      <c r="G722" s="45">
        <f t="shared" si="72"/>
        <v>365.15833109107672</v>
      </c>
      <c r="H722" s="46">
        <f t="shared" si="73"/>
        <v>8.0000000000000002E-3</v>
      </c>
      <c r="I722" s="46">
        <f t="shared" si="74"/>
        <v>0.99199999999999999</v>
      </c>
      <c r="J722" s="47">
        <f t="shared" si="75"/>
        <v>40211064660.315193</v>
      </c>
      <c r="K722" s="27"/>
      <c r="L722" s="27"/>
      <c r="M722" s="27"/>
      <c r="N722" s="27"/>
    </row>
    <row r="723" spans="2:14" x14ac:dyDescent="0.25">
      <c r="B723" s="9">
        <f t="shared" si="76"/>
        <v>704</v>
      </c>
      <c r="C723" s="42">
        <f>'Simulacion sistema (hoja4)'!BV714</f>
        <v>0.8190870760594815</v>
      </c>
      <c r="D723" s="42">
        <f>'Simulacion sistema (hoja4)'!BW714</f>
        <v>0.848414893319001</v>
      </c>
      <c r="E723" s="44">
        <f t="shared" si="70"/>
        <v>111481716.98211673</v>
      </c>
      <c r="F723" s="45">
        <f t="shared" si="71"/>
        <v>208.66190348061525</v>
      </c>
      <c r="G723" s="45">
        <f t="shared" si="72"/>
        <v>365.15833109107672</v>
      </c>
      <c r="H723" s="46">
        <f t="shared" si="73"/>
        <v>8.0000000000000002E-3</v>
      </c>
      <c r="I723" s="46">
        <f t="shared" si="74"/>
        <v>0.99199999999999999</v>
      </c>
      <c r="J723" s="47">
        <f t="shared" si="75"/>
        <v>40708477720.357491</v>
      </c>
      <c r="K723" s="27"/>
      <c r="L723" s="27"/>
      <c r="M723" s="27"/>
      <c r="N723" s="27"/>
    </row>
    <row r="724" spans="2:14" x14ac:dyDescent="0.25">
      <c r="B724" s="9">
        <f t="shared" si="76"/>
        <v>705</v>
      </c>
      <c r="C724" s="42">
        <f>'Simulacion sistema (hoja4)'!BV715</f>
        <v>0.83261776161337087</v>
      </c>
      <c r="D724" s="42">
        <f>'Simulacion sistema (hoja4)'!BW715</f>
        <v>0.85098591544230973</v>
      </c>
      <c r="E724" s="44">
        <f t="shared" si="70"/>
        <v>111819549.2891195</v>
      </c>
      <c r="F724" s="45">
        <f t="shared" si="71"/>
        <v>208.66190348061525</v>
      </c>
      <c r="G724" s="45">
        <f t="shared" si="72"/>
        <v>365.15833109107672</v>
      </c>
      <c r="H724" s="46">
        <f t="shared" si="73"/>
        <v>8.0000000000000002E-3</v>
      </c>
      <c r="I724" s="46">
        <f t="shared" si="74"/>
        <v>0.99199999999999999</v>
      </c>
      <c r="J724" s="47">
        <f t="shared" si="75"/>
        <v>40831840001.771271</v>
      </c>
      <c r="K724" s="27"/>
      <c r="L724" s="27"/>
      <c r="M724" s="27"/>
      <c r="N724" s="27"/>
    </row>
    <row r="725" spans="2:14" x14ac:dyDescent="0.25">
      <c r="B725" s="9">
        <f t="shared" si="76"/>
        <v>706</v>
      </c>
      <c r="C725" s="42">
        <f>'Simulacion sistema (hoja4)'!BV716</f>
        <v>0.82044491377327866</v>
      </c>
      <c r="D725" s="42">
        <f>'Simulacion sistema (hoja4)'!BW716</f>
        <v>0.84427050830523787</v>
      </c>
      <c r="E725" s="44">
        <f t="shared" ref="E725:E788" si="77">+D725*$F$13*$F$14</f>
        <v>110937144.79130827</v>
      </c>
      <c r="F725" s="45">
        <f t="shared" ref="F725:F788" si="78">+$F$11*F$16</f>
        <v>208.66190348061525</v>
      </c>
      <c r="G725" s="45">
        <f t="shared" ref="G725:G788" si="79">+$F$11*F$15</f>
        <v>365.15833109107672</v>
      </c>
      <c r="H725" s="46">
        <f t="shared" ref="H725:H788" si="80">+COUNTIF($C$20:$C$1019,"&lt;"&amp;$F$12)/1000</f>
        <v>8.0000000000000002E-3</v>
      </c>
      <c r="I725" s="46">
        <f t="shared" ref="I725:I788" si="81">1-H725</f>
        <v>0.99199999999999999</v>
      </c>
      <c r="J725" s="47">
        <f t="shared" ref="J725:J788" si="82">+IF(C725&lt;$F$12,E725*F725,E725*G725)</f>
        <v>40509622648.003265</v>
      </c>
      <c r="K725" s="27"/>
      <c r="L725" s="27"/>
      <c r="M725" s="27"/>
      <c r="N725" s="27"/>
    </row>
    <row r="726" spans="2:14" x14ac:dyDescent="0.25">
      <c r="B726" s="9">
        <f t="shared" ref="B726:B789" si="83">+B725+1</f>
        <v>707</v>
      </c>
      <c r="C726" s="42">
        <f>'Simulacion sistema (hoja4)'!BV717</f>
        <v>0.81735312059117482</v>
      </c>
      <c r="D726" s="42">
        <f>'Simulacion sistema (hoja4)'!BW717</f>
        <v>0.85178496496920353</v>
      </c>
      <c r="E726" s="44">
        <f t="shared" si="77"/>
        <v>111924544.39695334</v>
      </c>
      <c r="F726" s="45">
        <f t="shared" si="78"/>
        <v>208.66190348061525</v>
      </c>
      <c r="G726" s="45">
        <f t="shared" si="79"/>
        <v>365.15833109107672</v>
      </c>
      <c r="H726" s="46">
        <f t="shared" si="80"/>
        <v>8.0000000000000002E-3</v>
      </c>
      <c r="I726" s="46">
        <f t="shared" si="81"/>
        <v>0.99199999999999999</v>
      </c>
      <c r="J726" s="47">
        <f t="shared" si="82"/>
        <v>40870179840.120605</v>
      </c>
      <c r="K726" s="27"/>
      <c r="L726" s="27"/>
      <c r="M726" s="27"/>
      <c r="N726" s="27"/>
    </row>
    <row r="727" spans="2:14" x14ac:dyDescent="0.25">
      <c r="B727" s="9">
        <f t="shared" si="83"/>
        <v>708</v>
      </c>
      <c r="C727" s="42">
        <f>'Simulacion sistema (hoja4)'!BV718</f>
        <v>0.81134985375230806</v>
      </c>
      <c r="D727" s="42">
        <f>'Simulacion sistema (hoja4)'!BW718</f>
        <v>0.84347539472555955</v>
      </c>
      <c r="E727" s="44">
        <f t="shared" si="77"/>
        <v>110832666.86693853</v>
      </c>
      <c r="F727" s="45">
        <f t="shared" si="78"/>
        <v>208.66190348061525</v>
      </c>
      <c r="G727" s="45">
        <f t="shared" si="79"/>
        <v>365.15833109107672</v>
      </c>
      <c r="H727" s="46">
        <f t="shared" si="80"/>
        <v>8.0000000000000002E-3</v>
      </c>
      <c r="I727" s="46">
        <f t="shared" si="81"/>
        <v>0.99199999999999999</v>
      </c>
      <c r="J727" s="47">
        <f t="shared" si="82"/>
        <v>40471471663.504547</v>
      </c>
      <c r="K727" s="27"/>
      <c r="L727" s="27"/>
      <c r="M727" s="27"/>
      <c r="N727" s="27"/>
    </row>
    <row r="728" spans="2:14" x14ac:dyDescent="0.25">
      <c r="B728" s="9">
        <f t="shared" si="83"/>
        <v>709</v>
      </c>
      <c r="C728" s="42">
        <f>'Simulacion sistema (hoja4)'!BV719</f>
        <v>0.81713636811038448</v>
      </c>
      <c r="D728" s="42">
        <f>'Simulacion sistema (hoja4)'!BW719</f>
        <v>0.83900047534049782</v>
      </c>
      <c r="E728" s="44">
        <f t="shared" si="77"/>
        <v>110244662.45974141</v>
      </c>
      <c r="F728" s="45">
        <f t="shared" si="78"/>
        <v>208.66190348061525</v>
      </c>
      <c r="G728" s="45">
        <f t="shared" si="79"/>
        <v>365.15833109107672</v>
      </c>
      <c r="H728" s="46">
        <f t="shared" si="80"/>
        <v>8.0000000000000002E-3</v>
      </c>
      <c r="I728" s="46">
        <f t="shared" si="81"/>
        <v>0.99199999999999999</v>
      </c>
      <c r="J728" s="47">
        <f t="shared" si="82"/>
        <v>40256756955.498253</v>
      </c>
      <c r="K728" s="27"/>
      <c r="L728" s="27"/>
      <c r="M728" s="27"/>
      <c r="N728" s="27"/>
    </row>
    <row r="729" spans="2:14" x14ac:dyDescent="0.25">
      <c r="B729" s="9">
        <f t="shared" si="83"/>
        <v>710</v>
      </c>
      <c r="C729" s="42">
        <f>'Simulacion sistema (hoja4)'!BV720</f>
        <v>0.83295374677581113</v>
      </c>
      <c r="D729" s="42">
        <f>'Simulacion sistema (hoja4)'!BW720</f>
        <v>0.853652011887583</v>
      </c>
      <c r="E729" s="44">
        <f t="shared" si="77"/>
        <v>112169874.36202841</v>
      </c>
      <c r="F729" s="45">
        <f t="shared" si="78"/>
        <v>208.66190348061525</v>
      </c>
      <c r="G729" s="45">
        <f t="shared" si="79"/>
        <v>365.15833109107672</v>
      </c>
      <c r="H729" s="46">
        <f t="shared" si="80"/>
        <v>8.0000000000000002E-3</v>
      </c>
      <c r="I729" s="46">
        <f t="shared" si="81"/>
        <v>0.99199999999999999</v>
      </c>
      <c r="J729" s="47">
        <f t="shared" si="82"/>
        <v>40959764120.734047</v>
      </c>
      <c r="K729" s="27"/>
      <c r="L729" s="27"/>
      <c r="M729" s="27"/>
      <c r="N729" s="27"/>
    </row>
    <row r="730" spans="2:14" x14ac:dyDescent="0.25">
      <c r="B730" s="9">
        <f t="shared" si="83"/>
        <v>711</v>
      </c>
      <c r="C730" s="42">
        <f>'Simulacion sistema (hoja4)'!BV721</f>
        <v>0.82158065774437794</v>
      </c>
      <c r="D730" s="42">
        <f>'Simulacion sistema (hoja4)'!BW721</f>
        <v>0.84458670840089844</v>
      </c>
      <c r="E730" s="44">
        <f t="shared" si="77"/>
        <v>110978693.48387806</v>
      </c>
      <c r="F730" s="45">
        <f t="shared" si="78"/>
        <v>208.66190348061525</v>
      </c>
      <c r="G730" s="45">
        <f t="shared" si="79"/>
        <v>365.15833109107672</v>
      </c>
      <c r="H730" s="46">
        <f t="shared" si="80"/>
        <v>8.0000000000000002E-3</v>
      </c>
      <c r="I730" s="46">
        <f t="shared" si="81"/>
        <v>0.99199999999999999</v>
      </c>
      <c r="J730" s="47">
        <f t="shared" si="82"/>
        <v>40524794499.241066</v>
      </c>
      <c r="K730" s="27"/>
      <c r="L730" s="27"/>
      <c r="M730" s="27"/>
      <c r="N730" s="27"/>
    </row>
    <row r="731" spans="2:14" x14ac:dyDescent="0.25">
      <c r="B731" s="9">
        <f t="shared" si="83"/>
        <v>712</v>
      </c>
      <c r="C731" s="42">
        <f>'Simulacion sistema (hoja4)'!BV722</f>
        <v>0.81415590669919358</v>
      </c>
      <c r="D731" s="42">
        <f>'Simulacion sistema (hoja4)'!BW722</f>
        <v>0.84889324564196977</v>
      </c>
      <c r="E731" s="44">
        <f t="shared" si="77"/>
        <v>111544572.47735482</v>
      </c>
      <c r="F731" s="45">
        <f t="shared" si="78"/>
        <v>208.66190348061525</v>
      </c>
      <c r="G731" s="45">
        <f t="shared" si="79"/>
        <v>365.15833109107672</v>
      </c>
      <c r="H731" s="46">
        <f t="shared" si="80"/>
        <v>8.0000000000000002E-3</v>
      </c>
      <c r="I731" s="46">
        <f t="shared" si="81"/>
        <v>0.99199999999999999</v>
      </c>
      <c r="J731" s="47">
        <f t="shared" si="82"/>
        <v>40731429928.098534</v>
      </c>
      <c r="K731" s="27"/>
      <c r="L731" s="27"/>
      <c r="M731" s="27"/>
      <c r="N731" s="27"/>
    </row>
    <row r="732" spans="2:14" x14ac:dyDescent="0.25">
      <c r="B732" s="9">
        <f t="shared" si="83"/>
        <v>713</v>
      </c>
      <c r="C732" s="42">
        <f>'Simulacion sistema (hoja4)'!BV723</f>
        <v>0.84005546239646112</v>
      </c>
      <c r="D732" s="42">
        <f>'Simulacion sistema (hoja4)'!BW723</f>
        <v>0.84949947511928103</v>
      </c>
      <c r="E732" s="44">
        <f t="shared" si="77"/>
        <v>111624231.03067352</v>
      </c>
      <c r="F732" s="45">
        <f t="shared" si="78"/>
        <v>208.66190348061525</v>
      </c>
      <c r="G732" s="45">
        <f t="shared" si="79"/>
        <v>365.15833109107672</v>
      </c>
      <c r="H732" s="46">
        <f t="shared" si="80"/>
        <v>8.0000000000000002E-3</v>
      </c>
      <c r="I732" s="46">
        <f t="shared" si="81"/>
        <v>0.99199999999999999</v>
      </c>
      <c r="J732" s="47">
        <f t="shared" si="82"/>
        <v>40760517912.485519</v>
      </c>
      <c r="K732" s="27"/>
      <c r="L732" s="27"/>
      <c r="M732" s="27"/>
      <c r="N732" s="27"/>
    </row>
    <row r="733" spans="2:14" x14ac:dyDescent="0.25">
      <c r="B733" s="9">
        <f t="shared" si="83"/>
        <v>714</v>
      </c>
      <c r="C733" s="42">
        <f>'Simulacion sistema (hoja4)'!BV724</f>
        <v>0.82322373063371135</v>
      </c>
      <c r="D733" s="42">
        <f>'Simulacion sistema (hoja4)'!BW724</f>
        <v>0.84629500255491152</v>
      </c>
      <c r="E733" s="44">
        <f t="shared" si="77"/>
        <v>111203163.33571537</v>
      </c>
      <c r="F733" s="45">
        <f t="shared" si="78"/>
        <v>208.66190348061525</v>
      </c>
      <c r="G733" s="45">
        <f t="shared" si="79"/>
        <v>365.15833109107672</v>
      </c>
      <c r="H733" s="46">
        <f t="shared" si="80"/>
        <v>8.0000000000000002E-3</v>
      </c>
      <c r="I733" s="46">
        <f t="shared" si="81"/>
        <v>0.99199999999999999</v>
      </c>
      <c r="J733" s="47">
        <f t="shared" si="82"/>
        <v>40606761535.718239</v>
      </c>
      <c r="K733" s="27"/>
      <c r="L733" s="27"/>
      <c r="M733" s="27"/>
      <c r="N733" s="27"/>
    </row>
    <row r="734" spans="2:14" x14ac:dyDescent="0.25">
      <c r="B734" s="9">
        <f t="shared" si="83"/>
        <v>715</v>
      </c>
      <c r="C734" s="42">
        <f>'Simulacion sistema (hoja4)'!BV725</f>
        <v>0.81653221581832958</v>
      </c>
      <c r="D734" s="42">
        <f>'Simulacion sistema (hoja4)'!BW725</f>
        <v>0.84672609231615559</v>
      </c>
      <c r="E734" s="44">
        <f t="shared" si="77"/>
        <v>111259808.53034285</v>
      </c>
      <c r="F734" s="45">
        <f t="shared" si="78"/>
        <v>208.66190348061525</v>
      </c>
      <c r="G734" s="45">
        <f t="shared" si="79"/>
        <v>365.15833109107672</v>
      </c>
      <c r="H734" s="46">
        <f t="shared" si="80"/>
        <v>8.0000000000000002E-3</v>
      </c>
      <c r="I734" s="46">
        <f t="shared" si="81"/>
        <v>0.99199999999999999</v>
      </c>
      <c r="J734" s="47">
        <f t="shared" si="82"/>
        <v>40627446000.452736</v>
      </c>
      <c r="K734" s="27"/>
      <c r="L734" s="27"/>
      <c r="M734" s="27"/>
      <c r="N734" s="27"/>
    </row>
    <row r="735" spans="2:14" x14ac:dyDescent="0.25">
      <c r="B735" s="9">
        <f t="shared" si="83"/>
        <v>716</v>
      </c>
      <c r="C735" s="42">
        <f>'Simulacion sistema (hoja4)'!BV726</f>
        <v>0.82808196009220836</v>
      </c>
      <c r="D735" s="42">
        <f>'Simulacion sistema (hoja4)'!BW726</f>
        <v>0.84527999546229926</v>
      </c>
      <c r="E735" s="44">
        <f t="shared" si="77"/>
        <v>111069791.40374611</v>
      </c>
      <c r="F735" s="45">
        <f t="shared" si="78"/>
        <v>208.66190348061525</v>
      </c>
      <c r="G735" s="45">
        <f t="shared" si="79"/>
        <v>365.15833109107672</v>
      </c>
      <c r="H735" s="46">
        <f t="shared" si="80"/>
        <v>8.0000000000000002E-3</v>
      </c>
      <c r="I735" s="46">
        <f t="shared" si="81"/>
        <v>0.99199999999999999</v>
      </c>
      <c r="J735" s="47">
        <f t="shared" si="82"/>
        <v>40558059663.625954</v>
      </c>
      <c r="K735" s="27"/>
      <c r="L735" s="27"/>
      <c r="M735" s="27"/>
      <c r="N735" s="27"/>
    </row>
    <row r="736" spans="2:14" x14ac:dyDescent="0.25">
      <c r="B736" s="9">
        <f t="shared" si="83"/>
        <v>717</v>
      </c>
      <c r="C736" s="42">
        <f>'Simulacion sistema (hoja4)'!BV727</f>
        <v>0.81765149199513809</v>
      </c>
      <c r="D736" s="42">
        <f>'Simulacion sistema (hoja4)'!BW727</f>
        <v>0.85014924315918017</v>
      </c>
      <c r="E736" s="44">
        <f t="shared" si="77"/>
        <v>111709610.55111627</v>
      </c>
      <c r="F736" s="45">
        <f t="shared" si="78"/>
        <v>208.66190348061525</v>
      </c>
      <c r="G736" s="45">
        <f t="shared" si="79"/>
        <v>365.15833109107672</v>
      </c>
      <c r="H736" s="46">
        <f t="shared" si="80"/>
        <v>8.0000000000000002E-3</v>
      </c>
      <c r="I736" s="46">
        <f t="shared" si="81"/>
        <v>0.99199999999999999</v>
      </c>
      <c r="J736" s="47">
        <f t="shared" si="82"/>
        <v>40791694955.679756</v>
      </c>
      <c r="K736" s="27"/>
      <c r="L736" s="27"/>
      <c r="M736" s="27"/>
      <c r="N736" s="27"/>
    </row>
    <row r="737" spans="2:14" x14ac:dyDescent="0.25">
      <c r="B737" s="9">
        <f t="shared" si="83"/>
        <v>718</v>
      </c>
      <c r="C737" s="42">
        <f>'Simulacion sistema (hoja4)'!BV728</f>
        <v>0.82121412311201814</v>
      </c>
      <c r="D737" s="42">
        <f>'Simulacion sistema (hoja4)'!BW728</f>
        <v>0.85040545583392191</v>
      </c>
      <c r="E737" s="44">
        <f t="shared" si="77"/>
        <v>111743276.89657734</v>
      </c>
      <c r="F737" s="45">
        <f t="shared" si="78"/>
        <v>208.66190348061525</v>
      </c>
      <c r="G737" s="45">
        <f t="shared" si="79"/>
        <v>365.15833109107672</v>
      </c>
      <c r="H737" s="46">
        <f t="shared" si="80"/>
        <v>8.0000000000000002E-3</v>
      </c>
      <c r="I737" s="46">
        <f t="shared" si="81"/>
        <v>0.99199999999999999</v>
      </c>
      <c r="J737" s="47">
        <f t="shared" si="82"/>
        <v>40803988502.202255</v>
      </c>
      <c r="K737" s="27"/>
      <c r="L737" s="27"/>
      <c r="M737" s="27"/>
      <c r="N737" s="27"/>
    </row>
    <row r="738" spans="2:14" x14ac:dyDescent="0.25">
      <c r="B738" s="9">
        <f t="shared" si="83"/>
        <v>719</v>
      </c>
      <c r="C738" s="42">
        <f>'Simulacion sistema (hoja4)'!BV729</f>
        <v>0.82092653857256925</v>
      </c>
      <c r="D738" s="42">
        <f>'Simulacion sistema (hoja4)'!BW729</f>
        <v>0.84825212979318521</v>
      </c>
      <c r="E738" s="44">
        <f t="shared" si="77"/>
        <v>111460329.85482453</v>
      </c>
      <c r="F738" s="45">
        <f t="shared" si="78"/>
        <v>208.66190348061525</v>
      </c>
      <c r="G738" s="45">
        <f t="shared" si="79"/>
        <v>365.15833109107672</v>
      </c>
      <c r="H738" s="46">
        <f t="shared" si="80"/>
        <v>8.0000000000000002E-3</v>
      </c>
      <c r="I738" s="46">
        <f t="shared" si="81"/>
        <v>0.99199999999999999</v>
      </c>
      <c r="J738" s="47">
        <f t="shared" si="82"/>
        <v>40700668032.648636</v>
      </c>
      <c r="K738" s="27"/>
      <c r="L738" s="27"/>
      <c r="M738" s="27"/>
      <c r="N738" s="27"/>
    </row>
    <row r="739" spans="2:14" x14ac:dyDescent="0.25">
      <c r="B739" s="9">
        <f t="shared" si="83"/>
        <v>720</v>
      </c>
      <c r="C739" s="42">
        <f>'Simulacion sistema (hoja4)'!BV730</f>
        <v>0.83242836878524673</v>
      </c>
      <c r="D739" s="42">
        <f>'Simulacion sistema (hoja4)'!BW730</f>
        <v>0.8551060115404211</v>
      </c>
      <c r="E739" s="44">
        <f t="shared" si="77"/>
        <v>112360929.91641134</v>
      </c>
      <c r="F739" s="45">
        <f t="shared" si="78"/>
        <v>208.66190348061525</v>
      </c>
      <c r="G739" s="45">
        <f t="shared" si="79"/>
        <v>365.15833109107672</v>
      </c>
      <c r="H739" s="46">
        <f t="shared" si="80"/>
        <v>8.0000000000000002E-3</v>
      </c>
      <c r="I739" s="46">
        <f t="shared" si="81"/>
        <v>0.99199999999999999</v>
      </c>
      <c r="J739" s="47">
        <f t="shared" si="82"/>
        <v>41029529648.118202</v>
      </c>
      <c r="K739" s="27"/>
      <c r="L739" s="27"/>
      <c r="M739" s="27"/>
      <c r="N739" s="27"/>
    </row>
    <row r="740" spans="2:14" x14ac:dyDescent="0.25">
      <c r="B740" s="9">
        <f t="shared" si="83"/>
        <v>721</v>
      </c>
      <c r="C740" s="42">
        <f>'Simulacion sistema (hoja4)'!BV731</f>
        <v>0.82556250821597721</v>
      </c>
      <c r="D740" s="42">
        <f>'Simulacion sistema (hoja4)'!BW731</f>
        <v>0.85304279688224993</v>
      </c>
      <c r="E740" s="44">
        <f t="shared" si="77"/>
        <v>112089823.51032765</v>
      </c>
      <c r="F740" s="45">
        <f t="shared" si="78"/>
        <v>208.66190348061525</v>
      </c>
      <c r="G740" s="45">
        <f t="shared" si="79"/>
        <v>365.15833109107672</v>
      </c>
      <c r="H740" s="46">
        <f t="shared" si="80"/>
        <v>8.0000000000000002E-3</v>
      </c>
      <c r="I740" s="46">
        <f t="shared" si="81"/>
        <v>0.99199999999999999</v>
      </c>
      <c r="J740" s="47">
        <f t="shared" si="82"/>
        <v>40930532885.324577</v>
      </c>
      <c r="K740" s="27"/>
      <c r="L740" s="27"/>
      <c r="M740" s="27"/>
      <c r="N740" s="27"/>
    </row>
    <row r="741" spans="2:14" x14ac:dyDescent="0.25">
      <c r="B741" s="9">
        <f t="shared" si="83"/>
        <v>722</v>
      </c>
      <c r="C741" s="42">
        <f>'Simulacion sistema (hoja4)'!BV732</f>
        <v>0.81594542471086595</v>
      </c>
      <c r="D741" s="42">
        <f>'Simulacion sistema (hoja4)'!BW732</f>
        <v>0.85621959109511392</v>
      </c>
      <c r="E741" s="44">
        <f t="shared" si="77"/>
        <v>112507254.26989797</v>
      </c>
      <c r="F741" s="45">
        <f t="shared" si="78"/>
        <v>208.66190348061525</v>
      </c>
      <c r="G741" s="45">
        <f t="shared" si="79"/>
        <v>365.15833109107672</v>
      </c>
      <c r="H741" s="46">
        <f t="shared" si="80"/>
        <v>8.0000000000000002E-3</v>
      </c>
      <c r="I741" s="46">
        <f t="shared" si="81"/>
        <v>0.99199999999999999</v>
      </c>
      <c r="J741" s="47">
        <f t="shared" si="82"/>
        <v>41082961204.835358</v>
      </c>
      <c r="K741" s="27"/>
      <c r="L741" s="27"/>
      <c r="M741" s="27"/>
      <c r="N741" s="27"/>
    </row>
    <row r="742" spans="2:14" x14ac:dyDescent="0.25">
      <c r="B742" s="9">
        <f t="shared" si="83"/>
        <v>723</v>
      </c>
      <c r="C742" s="42">
        <f>'Simulacion sistema (hoja4)'!BV733</f>
        <v>0.8191642019507468</v>
      </c>
      <c r="D742" s="42">
        <f>'Simulacion sistema (hoja4)'!BW733</f>
        <v>0.84737110098666091</v>
      </c>
      <c r="E742" s="44">
        <f t="shared" si="77"/>
        <v>111344562.66964725</v>
      </c>
      <c r="F742" s="45">
        <f t="shared" si="78"/>
        <v>208.66190348061525</v>
      </c>
      <c r="G742" s="45">
        <f t="shared" si="79"/>
        <v>365.15833109107672</v>
      </c>
      <c r="H742" s="46">
        <f t="shared" si="80"/>
        <v>8.0000000000000002E-3</v>
      </c>
      <c r="I742" s="46">
        <f t="shared" si="81"/>
        <v>0.99199999999999999</v>
      </c>
      <c r="J742" s="47">
        <f t="shared" si="82"/>
        <v>40658394680.514191</v>
      </c>
      <c r="K742" s="27"/>
      <c r="L742" s="27"/>
      <c r="M742" s="27"/>
      <c r="N742" s="27"/>
    </row>
    <row r="743" spans="2:14" x14ac:dyDescent="0.25">
      <c r="B743" s="9">
        <f t="shared" si="83"/>
        <v>724</v>
      </c>
      <c r="C743" s="42">
        <f>'Simulacion sistema (hoja4)'!BV734</f>
        <v>0.81120023763944626</v>
      </c>
      <c r="D743" s="42">
        <f>'Simulacion sistema (hoja4)'!BW734</f>
        <v>0.8429440872015338</v>
      </c>
      <c r="E743" s="44">
        <f t="shared" si="77"/>
        <v>110762853.05828154</v>
      </c>
      <c r="F743" s="45">
        <f t="shared" si="78"/>
        <v>208.66190348061525</v>
      </c>
      <c r="G743" s="45">
        <f t="shared" si="79"/>
        <v>365.15833109107672</v>
      </c>
      <c r="H743" s="46">
        <f t="shared" si="80"/>
        <v>8.0000000000000002E-3</v>
      </c>
      <c r="I743" s="46">
        <f t="shared" si="81"/>
        <v>0.99199999999999999</v>
      </c>
      <c r="J743" s="47">
        <f t="shared" si="82"/>
        <v>40445978569.648247</v>
      </c>
      <c r="K743" s="27"/>
      <c r="L743" s="27"/>
      <c r="M743" s="27"/>
      <c r="N743" s="27"/>
    </row>
    <row r="744" spans="2:14" x14ac:dyDescent="0.25">
      <c r="B744" s="9">
        <f t="shared" si="83"/>
        <v>725</v>
      </c>
      <c r="C744" s="42">
        <f>'Simulacion sistema (hoja4)'!BV735</f>
        <v>0.82180386926596427</v>
      </c>
      <c r="D744" s="42">
        <f>'Simulacion sistema (hoja4)'!BW735</f>
        <v>0.85087491461853804</v>
      </c>
      <c r="E744" s="44">
        <f t="shared" si="77"/>
        <v>111804963.78087589</v>
      </c>
      <c r="F744" s="45">
        <f t="shared" si="78"/>
        <v>208.66190348061525</v>
      </c>
      <c r="G744" s="45">
        <f t="shared" si="79"/>
        <v>365.15833109107672</v>
      </c>
      <c r="H744" s="46">
        <f t="shared" si="80"/>
        <v>8.0000000000000002E-3</v>
      </c>
      <c r="I744" s="46">
        <f t="shared" si="81"/>
        <v>0.99199999999999999</v>
      </c>
      <c r="J744" s="47">
        <f t="shared" si="82"/>
        <v>40826513981.92292</v>
      </c>
      <c r="K744" s="27"/>
      <c r="L744" s="27"/>
      <c r="M744" s="27"/>
      <c r="N744" s="27"/>
    </row>
    <row r="745" spans="2:14" x14ac:dyDescent="0.25">
      <c r="B745" s="9">
        <f t="shared" si="83"/>
        <v>726</v>
      </c>
      <c r="C745" s="42">
        <f>'Simulacion sistema (hoja4)'!BV736</f>
        <v>0.83180314436139779</v>
      </c>
      <c r="D745" s="42">
        <f>'Simulacion sistema (hoja4)'!BW736</f>
        <v>0.85068599532721356</v>
      </c>
      <c r="E745" s="44">
        <f t="shared" si="77"/>
        <v>111780139.78599587</v>
      </c>
      <c r="F745" s="45">
        <f t="shared" si="78"/>
        <v>208.66190348061525</v>
      </c>
      <c r="G745" s="45">
        <f t="shared" si="79"/>
        <v>365.15833109107672</v>
      </c>
      <c r="H745" s="46">
        <f t="shared" si="80"/>
        <v>8.0000000000000002E-3</v>
      </c>
      <c r="I745" s="46">
        <f t="shared" si="81"/>
        <v>0.99199999999999999</v>
      </c>
      <c r="J745" s="47">
        <f t="shared" si="82"/>
        <v>40817449293.381516</v>
      </c>
      <c r="K745" s="27"/>
      <c r="L745" s="27"/>
      <c r="M745" s="27"/>
      <c r="N745" s="27"/>
    </row>
    <row r="746" spans="2:14" x14ac:dyDescent="0.25">
      <c r="B746" s="9">
        <f t="shared" si="83"/>
        <v>727</v>
      </c>
      <c r="C746" s="42">
        <f>'Simulacion sistema (hoja4)'!BV737</f>
        <v>0.82023423182444966</v>
      </c>
      <c r="D746" s="42">
        <f>'Simulacion sistema (hoja4)'!BW737</f>
        <v>0.84861305377321405</v>
      </c>
      <c r="E746" s="44">
        <f t="shared" si="77"/>
        <v>111507755.26580033</v>
      </c>
      <c r="F746" s="45">
        <f t="shared" si="78"/>
        <v>208.66190348061525</v>
      </c>
      <c r="G746" s="45">
        <f t="shared" si="79"/>
        <v>365.15833109107672</v>
      </c>
      <c r="H746" s="46">
        <f t="shared" si="80"/>
        <v>8.0000000000000002E-3</v>
      </c>
      <c r="I746" s="46">
        <f t="shared" si="81"/>
        <v>0.99199999999999999</v>
      </c>
      <c r="J746" s="47">
        <f t="shared" si="82"/>
        <v>40717985816.571869</v>
      </c>
      <c r="K746" s="27"/>
      <c r="L746" s="27"/>
      <c r="M746" s="27"/>
      <c r="N746" s="27"/>
    </row>
    <row r="747" spans="2:14" x14ac:dyDescent="0.25">
      <c r="B747" s="9">
        <f t="shared" si="83"/>
        <v>728</v>
      </c>
      <c r="C747" s="42">
        <f>'Simulacion sistema (hoja4)'!BV738</f>
        <v>0.82201198449777113</v>
      </c>
      <c r="D747" s="42">
        <f>'Simulacion sistema (hoja4)'!BW738</f>
        <v>0.84955289053075023</v>
      </c>
      <c r="E747" s="44">
        <f t="shared" si="77"/>
        <v>111631249.81574057</v>
      </c>
      <c r="F747" s="45">
        <f t="shared" si="78"/>
        <v>208.66190348061525</v>
      </c>
      <c r="G747" s="45">
        <f t="shared" si="79"/>
        <v>365.15833109107672</v>
      </c>
      <c r="H747" s="46">
        <f t="shared" si="80"/>
        <v>8.0000000000000002E-3</v>
      </c>
      <c r="I747" s="46">
        <f t="shared" si="81"/>
        <v>0.99199999999999999</v>
      </c>
      <c r="J747" s="47">
        <f t="shared" si="82"/>
        <v>40763080880.326889</v>
      </c>
      <c r="K747" s="27"/>
      <c r="L747" s="27"/>
      <c r="M747" s="27"/>
      <c r="N747" s="27"/>
    </row>
    <row r="748" spans="2:14" x14ac:dyDescent="0.25">
      <c r="B748" s="9">
        <f t="shared" si="83"/>
        <v>729</v>
      </c>
      <c r="C748" s="42">
        <f>'Simulacion sistema (hoja4)'!BV739</f>
        <v>0.81172187961032416</v>
      </c>
      <c r="D748" s="42">
        <f>'Simulacion sistema (hoja4)'!BW739</f>
        <v>0.85132889576123183</v>
      </c>
      <c r="E748" s="44">
        <f t="shared" si="77"/>
        <v>111864616.90302587</v>
      </c>
      <c r="F748" s="45">
        <f t="shared" si="78"/>
        <v>208.66190348061525</v>
      </c>
      <c r="G748" s="45">
        <f t="shared" si="79"/>
        <v>365.15833109107672</v>
      </c>
      <c r="H748" s="46">
        <f t="shared" si="80"/>
        <v>8.0000000000000002E-3</v>
      </c>
      <c r="I748" s="46">
        <f t="shared" si="81"/>
        <v>0.99199999999999999</v>
      </c>
      <c r="J748" s="47">
        <f t="shared" si="82"/>
        <v>40848296816.451576</v>
      </c>
      <c r="K748" s="27"/>
      <c r="L748" s="27"/>
      <c r="M748" s="27"/>
      <c r="N748" s="27"/>
    </row>
    <row r="749" spans="2:14" x14ac:dyDescent="0.25">
      <c r="B749" s="9">
        <f t="shared" si="83"/>
        <v>730</v>
      </c>
      <c r="C749" s="42">
        <f>'Simulacion sistema (hoja4)'!BV740</f>
        <v>0.8024599455865925</v>
      </c>
      <c r="D749" s="42">
        <f>'Simulacion sistema (hoja4)'!BW740</f>
        <v>0.84844453679139908</v>
      </c>
      <c r="E749" s="44">
        <f t="shared" si="77"/>
        <v>111485612.13438983</v>
      </c>
      <c r="F749" s="45">
        <f t="shared" si="78"/>
        <v>208.66190348061525</v>
      </c>
      <c r="G749" s="45">
        <f t="shared" si="79"/>
        <v>365.15833109107672</v>
      </c>
      <c r="H749" s="46">
        <f t="shared" si="80"/>
        <v>8.0000000000000002E-3</v>
      </c>
      <c r="I749" s="46">
        <f t="shared" si="81"/>
        <v>0.99199999999999999</v>
      </c>
      <c r="J749" s="47">
        <f t="shared" si="82"/>
        <v>40709900067.660881</v>
      </c>
      <c r="K749" s="27"/>
      <c r="L749" s="27"/>
      <c r="M749" s="27"/>
      <c r="N749" s="27"/>
    </row>
    <row r="750" spans="2:14" x14ac:dyDescent="0.25">
      <c r="B750" s="9">
        <f t="shared" si="83"/>
        <v>731</v>
      </c>
      <c r="C750" s="42">
        <f>'Simulacion sistema (hoja4)'!BV741</f>
        <v>0.81235482016384597</v>
      </c>
      <c r="D750" s="42">
        <f>'Simulacion sistema (hoja4)'!BW741</f>
        <v>0.84736985377475194</v>
      </c>
      <c r="E750" s="44">
        <f t="shared" si="77"/>
        <v>111344398.7860024</v>
      </c>
      <c r="F750" s="45">
        <f t="shared" si="78"/>
        <v>208.66190348061525</v>
      </c>
      <c r="G750" s="45">
        <f t="shared" si="79"/>
        <v>365.15833109107672</v>
      </c>
      <c r="H750" s="46">
        <f t="shared" si="80"/>
        <v>8.0000000000000002E-3</v>
      </c>
      <c r="I750" s="46">
        <f t="shared" si="81"/>
        <v>0.99199999999999999</v>
      </c>
      <c r="J750" s="47">
        <f t="shared" si="82"/>
        <v>40658334837.035942</v>
      </c>
      <c r="K750" s="27"/>
      <c r="L750" s="27"/>
      <c r="M750" s="27"/>
      <c r="N750" s="27"/>
    </row>
    <row r="751" spans="2:14" x14ac:dyDescent="0.25">
      <c r="B751" s="9">
        <f t="shared" si="83"/>
        <v>732</v>
      </c>
      <c r="C751" s="42">
        <f>'Simulacion sistema (hoja4)'!BV742</f>
        <v>0.82965266692700346</v>
      </c>
      <c r="D751" s="42">
        <f>'Simulacion sistema (hoja4)'!BW742</f>
        <v>0.85212462874567574</v>
      </c>
      <c r="E751" s="44">
        <f t="shared" si="77"/>
        <v>111969176.21718179</v>
      </c>
      <c r="F751" s="45">
        <f t="shared" si="78"/>
        <v>208.66190348061525</v>
      </c>
      <c r="G751" s="45">
        <f t="shared" si="79"/>
        <v>365.15833109107672</v>
      </c>
      <c r="H751" s="46">
        <f t="shared" si="80"/>
        <v>8.0000000000000002E-3</v>
      </c>
      <c r="I751" s="46">
        <f t="shared" si="81"/>
        <v>0.99199999999999999</v>
      </c>
      <c r="J751" s="47">
        <f t="shared" si="82"/>
        <v>40886477521.10878</v>
      </c>
      <c r="K751" s="27"/>
      <c r="L751" s="27"/>
      <c r="M751" s="27"/>
      <c r="N751" s="27"/>
    </row>
    <row r="752" spans="2:14" x14ac:dyDescent="0.25">
      <c r="B752" s="9">
        <f t="shared" si="83"/>
        <v>733</v>
      </c>
      <c r="C752" s="42">
        <f>'Simulacion sistema (hoja4)'!BV743</f>
        <v>0.83630772010189558</v>
      </c>
      <c r="D752" s="42">
        <f>'Simulacion sistema (hoja4)'!BW743</f>
        <v>0.85279369425306228</v>
      </c>
      <c r="E752" s="44">
        <f t="shared" si="77"/>
        <v>112057091.42485239</v>
      </c>
      <c r="F752" s="45">
        <f t="shared" si="78"/>
        <v>208.66190348061525</v>
      </c>
      <c r="G752" s="45">
        <f t="shared" si="79"/>
        <v>365.15833109107672</v>
      </c>
      <c r="H752" s="46">
        <f t="shared" si="80"/>
        <v>8.0000000000000002E-3</v>
      </c>
      <c r="I752" s="46">
        <f t="shared" si="81"/>
        <v>0.99199999999999999</v>
      </c>
      <c r="J752" s="47">
        <f t="shared" si="82"/>
        <v>40918580491.619301</v>
      </c>
      <c r="K752" s="27"/>
      <c r="L752" s="27"/>
      <c r="M752" s="27"/>
      <c r="N752" s="27"/>
    </row>
    <row r="753" spans="2:14" x14ac:dyDescent="0.25">
      <c r="B753" s="9">
        <f t="shared" si="83"/>
        <v>734</v>
      </c>
      <c r="C753" s="42">
        <f>'Simulacion sistema (hoja4)'!BV744</f>
        <v>0.80312686972298164</v>
      </c>
      <c r="D753" s="42">
        <f>'Simulacion sistema (hoja4)'!BW744</f>
        <v>0.85194916592824566</v>
      </c>
      <c r="E753" s="44">
        <f t="shared" si="77"/>
        <v>111946120.40297148</v>
      </c>
      <c r="F753" s="45">
        <f t="shared" si="78"/>
        <v>208.66190348061525</v>
      </c>
      <c r="G753" s="45">
        <f t="shared" si="79"/>
        <v>365.15833109107672</v>
      </c>
      <c r="H753" s="46">
        <f t="shared" si="80"/>
        <v>8.0000000000000002E-3</v>
      </c>
      <c r="I753" s="46">
        <f t="shared" si="81"/>
        <v>0.99199999999999999</v>
      </c>
      <c r="J753" s="47">
        <f t="shared" si="82"/>
        <v>40878058498.469795</v>
      </c>
      <c r="K753" s="27"/>
      <c r="L753" s="27"/>
      <c r="M753" s="27"/>
      <c r="N753" s="27"/>
    </row>
    <row r="754" spans="2:14" x14ac:dyDescent="0.25">
      <c r="B754" s="9">
        <f t="shared" si="83"/>
        <v>735</v>
      </c>
      <c r="C754" s="42">
        <f>'Simulacion sistema (hoja4)'!BV745</f>
        <v>0.81491064183127115</v>
      </c>
      <c r="D754" s="42">
        <f>'Simulacion sistema (hoja4)'!BW745</f>
        <v>0.84616270786900327</v>
      </c>
      <c r="E754" s="44">
        <f t="shared" si="77"/>
        <v>111185779.81398703</v>
      </c>
      <c r="F754" s="45">
        <f t="shared" si="78"/>
        <v>208.66190348061525</v>
      </c>
      <c r="G754" s="45">
        <f t="shared" si="79"/>
        <v>365.15833109107672</v>
      </c>
      <c r="H754" s="46">
        <f t="shared" si="80"/>
        <v>8.0000000000000002E-3</v>
      </c>
      <c r="I754" s="46">
        <f t="shared" si="81"/>
        <v>0.99199999999999999</v>
      </c>
      <c r="J754" s="47">
        <f t="shared" si="82"/>
        <v>40600413797.935432</v>
      </c>
      <c r="K754" s="27"/>
      <c r="L754" s="27"/>
      <c r="M754" s="27"/>
      <c r="N754" s="27"/>
    </row>
    <row r="755" spans="2:14" x14ac:dyDescent="0.25">
      <c r="B755" s="9">
        <f t="shared" si="83"/>
        <v>736</v>
      </c>
      <c r="C755" s="42">
        <f>'Simulacion sistema (hoja4)'!BV746</f>
        <v>0.82655177342465336</v>
      </c>
      <c r="D755" s="42">
        <f>'Simulacion sistema (hoja4)'!BW746</f>
        <v>0.84883140723114225</v>
      </c>
      <c r="E755" s="44">
        <f t="shared" si="77"/>
        <v>111536446.91017209</v>
      </c>
      <c r="F755" s="45">
        <f t="shared" si="78"/>
        <v>208.66190348061525</v>
      </c>
      <c r="G755" s="45">
        <f t="shared" si="79"/>
        <v>365.15833109107672</v>
      </c>
      <c r="H755" s="46">
        <f t="shared" si="80"/>
        <v>8.0000000000000002E-3</v>
      </c>
      <c r="I755" s="46">
        <f t="shared" si="81"/>
        <v>0.99199999999999999</v>
      </c>
      <c r="J755" s="47">
        <f t="shared" si="82"/>
        <v>40728462809.546921</v>
      </c>
      <c r="K755" s="27"/>
      <c r="L755" s="27"/>
      <c r="M755" s="27"/>
      <c r="N755" s="27"/>
    </row>
    <row r="756" spans="2:14" x14ac:dyDescent="0.25">
      <c r="B756" s="9">
        <f t="shared" si="83"/>
        <v>737</v>
      </c>
      <c r="C756" s="42">
        <f>'Simulacion sistema (hoja4)'!BV747</f>
        <v>0.82809912824400245</v>
      </c>
      <c r="D756" s="42">
        <f>'Simulacion sistema (hoja4)'!BW747</f>
        <v>0.84940501604025354</v>
      </c>
      <c r="E756" s="44">
        <f t="shared" si="77"/>
        <v>111611819.10768931</v>
      </c>
      <c r="F756" s="45">
        <f t="shared" si="78"/>
        <v>208.66190348061525</v>
      </c>
      <c r="G756" s="45">
        <f t="shared" si="79"/>
        <v>365.15833109107672</v>
      </c>
      <c r="H756" s="46">
        <f t="shared" si="80"/>
        <v>8.0000000000000002E-3</v>
      </c>
      <c r="I756" s="46">
        <f t="shared" si="81"/>
        <v>0.99199999999999999</v>
      </c>
      <c r="J756" s="47">
        <f t="shared" si="82"/>
        <v>40755985595.402977</v>
      </c>
      <c r="K756" s="27"/>
      <c r="L756" s="27"/>
      <c r="M756" s="27"/>
      <c r="N756" s="27"/>
    </row>
    <row r="757" spans="2:14" x14ac:dyDescent="0.25">
      <c r="B757" s="9">
        <f t="shared" si="83"/>
        <v>738</v>
      </c>
      <c r="C757" s="42">
        <f>'Simulacion sistema (hoja4)'!BV748</f>
        <v>0.81918813905299115</v>
      </c>
      <c r="D757" s="42">
        <f>'Simulacion sistema (hoja4)'!BW748</f>
        <v>0.85238513457539955</v>
      </c>
      <c r="E757" s="44">
        <f t="shared" si="77"/>
        <v>112003406.6832075</v>
      </c>
      <c r="F757" s="45">
        <f t="shared" si="78"/>
        <v>208.66190348061525</v>
      </c>
      <c r="G757" s="45">
        <f t="shared" si="79"/>
        <v>365.15833109107672</v>
      </c>
      <c r="H757" s="46">
        <f t="shared" si="80"/>
        <v>8.0000000000000002E-3</v>
      </c>
      <c r="I757" s="46">
        <f t="shared" si="81"/>
        <v>0.99199999999999999</v>
      </c>
      <c r="J757" s="47">
        <f t="shared" si="82"/>
        <v>40898977060.9552</v>
      </c>
      <c r="K757" s="27"/>
      <c r="L757" s="27"/>
      <c r="M757" s="27"/>
      <c r="N757" s="27"/>
    </row>
    <row r="758" spans="2:14" x14ac:dyDescent="0.25">
      <c r="B758" s="9">
        <f t="shared" si="83"/>
        <v>739</v>
      </c>
      <c r="C758" s="42">
        <f>'Simulacion sistema (hoja4)'!BV749</f>
        <v>0.81646311607953348</v>
      </c>
      <c r="D758" s="42">
        <f>'Simulacion sistema (hoja4)'!BW749</f>
        <v>0.84443512076694838</v>
      </c>
      <c r="E758" s="44">
        <f t="shared" si="77"/>
        <v>110958774.86877702</v>
      </c>
      <c r="F758" s="45">
        <f t="shared" si="78"/>
        <v>208.66190348061525</v>
      </c>
      <c r="G758" s="45">
        <f t="shared" si="79"/>
        <v>365.15833109107672</v>
      </c>
      <c r="H758" s="46">
        <f t="shared" si="80"/>
        <v>8.0000000000000002E-3</v>
      </c>
      <c r="I758" s="46">
        <f t="shared" si="81"/>
        <v>0.99199999999999999</v>
      </c>
      <c r="J758" s="47">
        <f t="shared" si="82"/>
        <v>40517521050.993126</v>
      </c>
      <c r="K758" s="27"/>
      <c r="L758" s="27"/>
      <c r="M758" s="27"/>
      <c r="N758" s="27"/>
    </row>
    <row r="759" spans="2:14" x14ac:dyDescent="0.25">
      <c r="B759" s="9">
        <f t="shared" si="83"/>
        <v>740</v>
      </c>
      <c r="C759" s="42">
        <f>'Simulacion sistema (hoja4)'!BV750</f>
        <v>0.80871132025211379</v>
      </c>
      <c r="D759" s="42">
        <f>'Simulacion sistema (hoja4)'!BW750</f>
        <v>0.83961448644522441</v>
      </c>
      <c r="E759" s="44">
        <f t="shared" si="77"/>
        <v>110325343.51890248</v>
      </c>
      <c r="F759" s="45">
        <f t="shared" si="78"/>
        <v>208.66190348061525</v>
      </c>
      <c r="G759" s="45">
        <f t="shared" si="79"/>
        <v>365.15833109107672</v>
      </c>
      <c r="H759" s="46">
        <f t="shared" si="80"/>
        <v>8.0000000000000002E-3</v>
      </c>
      <c r="I759" s="46">
        <f t="shared" si="81"/>
        <v>0.99199999999999999</v>
      </c>
      <c r="J759" s="47">
        <f t="shared" si="82"/>
        <v>40286218316.41217</v>
      </c>
      <c r="K759" s="27"/>
      <c r="L759" s="27"/>
      <c r="M759" s="27"/>
      <c r="N759" s="27"/>
    </row>
    <row r="760" spans="2:14" x14ac:dyDescent="0.25">
      <c r="B760" s="9">
        <f t="shared" si="83"/>
        <v>741</v>
      </c>
      <c r="C760" s="42">
        <f>'Simulacion sistema (hoja4)'!BV751</f>
        <v>0.80781092049227909</v>
      </c>
      <c r="D760" s="42">
        <f>'Simulacion sistema (hoja4)'!BW751</f>
        <v>0.84275318417311484</v>
      </c>
      <c r="E760" s="44">
        <f t="shared" si="77"/>
        <v>110737768.40034729</v>
      </c>
      <c r="F760" s="45">
        <f t="shared" si="78"/>
        <v>208.66190348061525</v>
      </c>
      <c r="G760" s="45">
        <f t="shared" si="79"/>
        <v>365.15833109107672</v>
      </c>
      <c r="H760" s="46">
        <f t="shared" si="80"/>
        <v>8.0000000000000002E-3</v>
      </c>
      <c r="I760" s="46">
        <f t="shared" si="81"/>
        <v>0.99199999999999999</v>
      </c>
      <c r="J760" s="47">
        <f t="shared" si="82"/>
        <v>40436818697.820992</v>
      </c>
      <c r="K760" s="27"/>
      <c r="L760" s="27"/>
      <c r="M760" s="27"/>
      <c r="N760" s="27"/>
    </row>
    <row r="761" spans="2:14" x14ac:dyDescent="0.25">
      <c r="B761" s="9">
        <f t="shared" si="83"/>
        <v>742</v>
      </c>
      <c r="C761" s="42">
        <f>'Simulacion sistema (hoja4)'!BV752</f>
        <v>0.81959102398337891</v>
      </c>
      <c r="D761" s="42">
        <f>'Simulacion sistema (hoja4)'!BW752</f>
        <v>0.84474467196744052</v>
      </c>
      <c r="E761" s="44">
        <f t="shared" si="77"/>
        <v>110999449.89652169</v>
      </c>
      <c r="F761" s="45">
        <f t="shared" si="78"/>
        <v>208.66190348061525</v>
      </c>
      <c r="G761" s="45">
        <f t="shared" si="79"/>
        <v>365.15833109107672</v>
      </c>
      <c r="H761" s="46">
        <f t="shared" si="80"/>
        <v>8.0000000000000002E-3</v>
      </c>
      <c r="I761" s="46">
        <f t="shared" si="81"/>
        <v>0.99199999999999999</v>
      </c>
      <c r="J761" s="47">
        <f t="shared" si="82"/>
        <v>40532373876.241447</v>
      </c>
      <c r="K761" s="27"/>
      <c r="L761" s="27"/>
      <c r="M761" s="27"/>
      <c r="N761" s="27"/>
    </row>
    <row r="762" spans="2:14" x14ac:dyDescent="0.25">
      <c r="B762" s="9">
        <f t="shared" si="83"/>
        <v>743</v>
      </c>
      <c r="C762" s="42">
        <f>'Simulacion sistema (hoja4)'!BV753</f>
        <v>0.82319294559428746</v>
      </c>
      <c r="D762" s="42">
        <f>'Simulacion sistema (hoja4)'!BW753</f>
        <v>0.84617167888087974</v>
      </c>
      <c r="E762" s="44">
        <f t="shared" si="77"/>
        <v>111186958.6049476</v>
      </c>
      <c r="F762" s="45">
        <f t="shared" si="78"/>
        <v>208.66190348061525</v>
      </c>
      <c r="G762" s="45">
        <f t="shared" si="79"/>
        <v>365.15833109107672</v>
      </c>
      <c r="H762" s="46">
        <f t="shared" si="80"/>
        <v>8.0000000000000002E-3</v>
      </c>
      <c r="I762" s="46">
        <f t="shared" si="81"/>
        <v>0.99199999999999999</v>
      </c>
      <c r="J762" s="47">
        <f t="shared" si="82"/>
        <v>40600844243.275299</v>
      </c>
      <c r="K762" s="27"/>
      <c r="L762" s="27"/>
      <c r="M762" s="27"/>
      <c r="N762" s="27"/>
    </row>
    <row r="763" spans="2:14" x14ac:dyDescent="0.25">
      <c r="B763" s="9">
        <f t="shared" si="83"/>
        <v>744</v>
      </c>
      <c r="C763" s="42">
        <f>'Simulacion sistema (hoja4)'!BV754</f>
        <v>0.81712415639546709</v>
      </c>
      <c r="D763" s="42">
        <f>'Simulacion sistema (hoja4)'!BW754</f>
        <v>0.85005238066060085</v>
      </c>
      <c r="E763" s="44">
        <f t="shared" si="77"/>
        <v>111696882.81880295</v>
      </c>
      <c r="F763" s="45">
        <f t="shared" si="78"/>
        <v>208.66190348061525</v>
      </c>
      <c r="G763" s="45">
        <f t="shared" si="79"/>
        <v>365.15833109107672</v>
      </c>
      <c r="H763" s="46">
        <f t="shared" si="80"/>
        <v>8.0000000000000002E-3</v>
      </c>
      <c r="I763" s="46">
        <f t="shared" si="81"/>
        <v>0.99199999999999999</v>
      </c>
      <c r="J763" s="47">
        <f t="shared" si="82"/>
        <v>40787047318.189644</v>
      </c>
      <c r="K763" s="27"/>
      <c r="L763" s="27"/>
      <c r="M763" s="27"/>
      <c r="N763" s="27"/>
    </row>
    <row r="764" spans="2:14" x14ac:dyDescent="0.25">
      <c r="B764" s="9">
        <f t="shared" si="83"/>
        <v>745</v>
      </c>
      <c r="C764" s="42">
        <f>'Simulacion sistema (hoja4)'!BV755</f>
        <v>0.83346018757339668</v>
      </c>
      <c r="D764" s="42">
        <f>'Simulacion sistema (hoja4)'!BW755</f>
        <v>0.85155448966927194</v>
      </c>
      <c r="E764" s="44">
        <f t="shared" si="77"/>
        <v>111894259.94254233</v>
      </c>
      <c r="F764" s="45">
        <f t="shared" si="78"/>
        <v>208.66190348061525</v>
      </c>
      <c r="G764" s="45">
        <f t="shared" si="79"/>
        <v>365.15833109107672</v>
      </c>
      <c r="H764" s="46">
        <f t="shared" si="80"/>
        <v>8.0000000000000002E-3</v>
      </c>
      <c r="I764" s="46">
        <f t="shared" si="81"/>
        <v>0.99199999999999999</v>
      </c>
      <c r="J764" s="47">
        <f t="shared" si="82"/>
        <v>40859121219.289871</v>
      </c>
      <c r="K764" s="27"/>
      <c r="L764" s="27"/>
      <c r="M764" s="27"/>
      <c r="N764" s="27"/>
    </row>
    <row r="765" spans="2:14" x14ac:dyDescent="0.25">
      <c r="B765" s="9">
        <f t="shared" si="83"/>
        <v>746</v>
      </c>
      <c r="C765" s="42">
        <f>'Simulacion sistema (hoja4)'!BV756</f>
        <v>0.81997417128129901</v>
      </c>
      <c r="D765" s="42">
        <f>'Simulacion sistema (hoja4)'!BW756</f>
        <v>0.85010287639928184</v>
      </c>
      <c r="E765" s="44">
        <f t="shared" si="77"/>
        <v>111703517.95886564</v>
      </c>
      <c r="F765" s="45">
        <f t="shared" si="78"/>
        <v>208.66190348061525</v>
      </c>
      <c r="G765" s="45">
        <f t="shared" si="79"/>
        <v>365.15833109107672</v>
      </c>
      <c r="H765" s="46">
        <f t="shared" si="80"/>
        <v>8.0000000000000002E-3</v>
      </c>
      <c r="I765" s="46">
        <f t="shared" si="81"/>
        <v>0.99199999999999999</v>
      </c>
      <c r="J765" s="47">
        <f t="shared" si="82"/>
        <v>40789470194.861496</v>
      </c>
      <c r="K765" s="27"/>
      <c r="L765" s="27"/>
      <c r="M765" s="27"/>
      <c r="N765" s="27"/>
    </row>
    <row r="766" spans="2:14" x14ac:dyDescent="0.25">
      <c r="B766" s="9">
        <f t="shared" si="83"/>
        <v>747</v>
      </c>
      <c r="C766" s="42">
        <f>'Simulacion sistema (hoja4)'!BV757</f>
        <v>0.82687691192462809</v>
      </c>
      <c r="D766" s="42">
        <f>'Simulacion sistema (hoja4)'!BW757</f>
        <v>0.84775376294149751</v>
      </c>
      <c r="E766" s="44">
        <f t="shared" si="77"/>
        <v>111394844.45051278</v>
      </c>
      <c r="F766" s="45">
        <f t="shared" si="78"/>
        <v>208.66190348061525</v>
      </c>
      <c r="G766" s="45">
        <f t="shared" si="79"/>
        <v>365.15833109107672</v>
      </c>
      <c r="H766" s="46">
        <f t="shared" si="80"/>
        <v>8.0000000000000002E-3</v>
      </c>
      <c r="I766" s="46">
        <f t="shared" si="81"/>
        <v>0.99199999999999999</v>
      </c>
      <c r="J766" s="47">
        <f t="shared" si="82"/>
        <v>40676755491.699333</v>
      </c>
      <c r="K766" s="27"/>
      <c r="L766" s="27"/>
      <c r="M766" s="27"/>
      <c r="N766" s="27"/>
    </row>
    <row r="767" spans="2:14" x14ac:dyDescent="0.25">
      <c r="B767" s="9">
        <f t="shared" si="83"/>
        <v>748</v>
      </c>
      <c r="C767" s="42">
        <f>'Simulacion sistema (hoja4)'!BV758</f>
        <v>0.82862124972804141</v>
      </c>
      <c r="D767" s="42">
        <f>'Simulacion sistema (hoja4)'!BW758</f>
        <v>0.84309478063358134</v>
      </c>
      <c r="E767" s="44">
        <f t="shared" si="77"/>
        <v>110782654.17525259</v>
      </c>
      <c r="F767" s="45">
        <f t="shared" si="78"/>
        <v>208.66190348061525</v>
      </c>
      <c r="G767" s="45">
        <f t="shared" si="79"/>
        <v>365.15833109107672</v>
      </c>
      <c r="H767" s="46">
        <f t="shared" si="80"/>
        <v>8.0000000000000002E-3</v>
      </c>
      <c r="I767" s="46">
        <f t="shared" si="81"/>
        <v>0.99199999999999999</v>
      </c>
      <c r="J767" s="47">
        <f t="shared" si="82"/>
        <v>40453209112.475136</v>
      </c>
      <c r="K767" s="27"/>
      <c r="L767" s="27"/>
      <c r="M767" s="27"/>
      <c r="N767" s="27"/>
    </row>
    <row r="768" spans="2:14" x14ac:dyDescent="0.25">
      <c r="B768" s="9">
        <f t="shared" si="83"/>
        <v>749</v>
      </c>
      <c r="C768" s="42">
        <f>'Simulacion sistema (hoja4)'!BV759</f>
        <v>0.82419376474307915</v>
      </c>
      <c r="D768" s="42">
        <f>'Simulacion sistema (hoja4)'!BW759</f>
        <v>0.84957573965378885</v>
      </c>
      <c r="E768" s="44">
        <f t="shared" si="77"/>
        <v>111634252.19050784</v>
      </c>
      <c r="F768" s="45">
        <f t="shared" si="78"/>
        <v>208.66190348061525</v>
      </c>
      <c r="G768" s="45">
        <f t="shared" si="79"/>
        <v>365.15833109107672</v>
      </c>
      <c r="H768" s="46">
        <f t="shared" si="80"/>
        <v>8.0000000000000002E-3</v>
      </c>
      <c r="I768" s="46">
        <f t="shared" si="81"/>
        <v>0.99199999999999999</v>
      </c>
      <c r="J768" s="47">
        <f t="shared" si="82"/>
        <v>40764177222.486221</v>
      </c>
      <c r="K768" s="27"/>
      <c r="L768" s="27"/>
      <c r="M768" s="27"/>
      <c r="N768" s="27"/>
    </row>
    <row r="769" spans="2:14" x14ac:dyDescent="0.25">
      <c r="B769" s="9">
        <f t="shared" si="83"/>
        <v>750</v>
      </c>
      <c r="C769" s="42">
        <f>'Simulacion sistema (hoja4)'!BV760</f>
        <v>0.81896122872134969</v>
      </c>
      <c r="D769" s="42">
        <f>'Simulacion sistema (hoja4)'!BW760</f>
        <v>0.84066950966513687</v>
      </c>
      <c r="E769" s="44">
        <f t="shared" si="77"/>
        <v>110463973.56999898</v>
      </c>
      <c r="F769" s="45">
        <f t="shared" si="78"/>
        <v>208.66190348061525</v>
      </c>
      <c r="G769" s="45">
        <f t="shared" si="79"/>
        <v>365.15833109107672</v>
      </c>
      <c r="H769" s="46">
        <f t="shared" si="80"/>
        <v>8.0000000000000002E-3</v>
      </c>
      <c r="I769" s="46">
        <f t="shared" si="81"/>
        <v>0.99199999999999999</v>
      </c>
      <c r="J769" s="47">
        <f t="shared" si="82"/>
        <v>40336840234.509636</v>
      </c>
      <c r="K769" s="27"/>
      <c r="L769" s="27"/>
      <c r="M769" s="27"/>
      <c r="N769" s="27"/>
    </row>
    <row r="770" spans="2:14" x14ac:dyDescent="0.25">
      <c r="B770" s="9">
        <f t="shared" si="83"/>
        <v>751</v>
      </c>
      <c r="C770" s="42">
        <f>'Simulacion sistema (hoja4)'!BV761</f>
        <v>0.82677064256896193</v>
      </c>
      <c r="D770" s="42">
        <f>'Simulacion sistema (hoja4)'!BW761</f>
        <v>0.85228499495793575</v>
      </c>
      <c r="E770" s="44">
        <f t="shared" si="77"/>
        <v>111990248.33747275</v>
      </c>
      <c r="F770" s="45">
        <f t="shared" si="78"/>
        <v>208.66190348061525</v>
      </c>
      <c r="G770" s="45">
        <f t="shared" si="79"/>
        <v>365.15833109107672</v>
      </c>
      <c r="H770" s="46">
        <f t="shared" si="80"/>
        <v>8.0000000000000002E-3</v>
      </c>
      <c r="I770" s="46">
        <f t="shared" si="81"/>
        <v>0.99199999999999999</v>
      </c>
      <c r="J770" s="47">
        <f t="shared" si="82"/>
        <v>40894172181.38678</v>
      </c>
      <c r="K770" s="27"/>
      <c r="L770" s="27"/>
      <c r="M770" s="27"/>
      <c r="N770" s="27"/>
    </row>
    <row r="771" spans="2:14" x14ac:dyDescent="0.25">
      <c r="B771" s="9">
        <f t="shared" si="83"/>
        <v>752</v>
      </c>
      <c r="C771" s="42">
        <f>'Simulacion sistema (hoja4)'!BV762</f>
        <v>0.82890533195962346</v>
      </c>
      <c r="D771" s="42">
        <f>'Simulacion sistema (hoja4)'!BW762</f>
        <v>0.85064906559592923</v>
      </c>
      <c r="E771" s="44">
        <f t="shared" si="77"/>
        <v>111775287.21930511</v>
      </c>
      <c r="F771" s="45">
        <f t="shared" si="78"/>
        <v>208.66190348061525</v>
      </c>
      <c r="G771" s="45">
        <f t="shared" si="79"/>
        <v>365.15833109107672</v>
      </c>
      <c r="H771" s="46">
        <f t="shared" si="80"/>
        <v>8.0000000000000002E-3</v>
      </c>
      <c r="I771" s="46">
        <f t="shared" si="81"/>
        <v>0.99199999999999999</v>
      </c>
      <c r="J771" s="47">
        <f t="shared" si="82"/>
        <v>40815677338.227211</v>
      </c>
      <c r="K771" s="27"/>
      <c r="L771" s="27"/>
      <c r="M771" s="27"/>
      <c r="N771" s="27"/>
    </row>
    <row r="772" spans="2:14" x14ac:dyDescent="0.25">
      <c r="B772" s="9">
        <f t="shared" si="83"/>
        <v>753</v>
      </c>
      <c r="C772" s="42">
        <f>'Simulacion sistema (hoja4)'!BV763</f>
        <v>0.8258103101939519</v>
      </c>
      <c r="D772" s="42">
        <f>'Simulacion sistema (hoja4)'!BW763</f>
        <v>0.84524527545998085</v>
      </c>
      <c r="E772" s="44">
        <f t="shared" si="77"/>
        <v>111065229.19544148</v>
      </c>
      <c r="F772" s="45">
        <f t="shared" si="78"/>
        <v>208.66190348061525</v>
      </c>
      <c r="G772" s="45">
        <f t="shared" si="79"/>
        <v>365.15833109107672</v>
      </c>
      <c r="H772" s="46">
        <f t="shared" si="80"/>
        <v>8.0000000000000002E-3</v>
      </c>
      <c r="I772" s="46">
        <f t="shared" si="81"/>
        <v>0.99199999999999999</v>
      </c>
      <c r="J772" s="47">
        <f t="shared" si="82"/>
        <v>40556393735.255341</v>
      </c>
      <c r="K772" s="27"/>
      <c r="L772" s="27"/>
      <c r="M772" s="27"/>
      <c r="N772" s="27"/>
    </row>
    <row r="773" spans="2:14" x14ac:dyDescent="0.25">
      <c r="B773" s="9">
        <f t="shared" si="83"/>
        <v>754</v>
      </c>
      <c r="C773" s="42">
        <f>'Simulacion sistema (hoja4)'!BV764</f>
        <v>0.82695461895958777</v>
      </c>
      <c r="D773" s="42">
        <f>'Simulacion sistema (hoja4)'!BW764</f>
        <v>0.84081848042770369</v>
      </c>
      <c r="E773" s="44">
        <f t="shared" si="77"/>
        <v>110483548.32820027</v>
      </c>
      <c r="F773" s="45">
        <f t="shared" si="78"/>
        <v>208.66190348061525</v>
      </c>
      <c r="G773" s="45">
        <f t="shared" si="79"/>
        <v>365.15833109107672</v>
      </c>
      <c r="H773" s="46">
        <f t="shared" si="80"/>
        <v>8.0000000000000002E-3</v>
      </c>
      <c r="I773" s="46">
        <f t="shared" si="81"/>
        <v>0.99199999999999999</v>
      </c>
      <c r="J773" s="47">
        <f t="shared" si="82"/>
        <v>40343988120.545929</v>
      </c>
      <c r="K773" s="27"/>
      <c r="L773" s="27"/>
      <c r="M773" s="27"/>
      <c r="N773" s="27"/>
    </row>
    <row r="774" spans="2:14" x14ac:dyDescent="0.25">
      <c r="B774" s="9">
        <f t="shared" si="83"/>
        <v>755</v>
      </c>
      <c r="C774" s="42">
        <f>'Simulacion sistema (hoja4)'!BV765</f>
        <v>0.83112824249945183</v>
      </c>
      <c r="D774" s="42">
        <f>'Simulacion sistema (hoja4)'!BW765</f>
        <v>0.84963534446301692</v>
      </c>
      <c r="E774" s="44">
        <f t="shared" si="77"/>
        <v>111642084.26244041</v>
      </c>
      <c r="F774" s="45">
        <f t="shared" si="78"/>
        <v>208.66190348061525</v>
      </c>
      <c r="G774" s="45">
        <f t="shared" si="79"/>
        <v>365.15833109107672</v>
      </c>
      <c r="H774" s="46">
        <f t="shared" si="80"/>
        <v>8.0000000000000002E-3</v>
      </c>
      <c r="I774" s="46">
        <f t="shared" si="81"/>
        <v>0.99199999999999999</v>
      </c>
      <c r="J774" s="47">
        <f t="shared" si="82"/>
        <v>40767037168.802101</v>
      </c>
      <c r="K774" s="27"/>
      <c r="L774" s="27"/>
      <c r="M774" s="27"/>
      <c r="N774" s="27"/>
    </row>
    <row r="775" spans="2:14" x14ac:dyDescent="0.25">
      <c r="B775" s="9">
        <f t="shared" si="83"/>
        <v>756</v>
      </c>
      <c r="C775" s="42">
        <f>'Simulacion sistema (hoja4)'!BV766</f>
        <v>0.82171969552059176</v>
      </c>
      <c r="D775" s="42">
        <f>'Simulacion sistema (hoja4)'!BW766</f>
        <v>0.84859573093691798</v>
      </c>
      <c r="E775" s="44">
        <f t="shared" si="77"/>
        <v>111505479.04511102</v>
      </c>
      <c r="F775" s="45">
        <f t="shared" si="78"/>
        <v>208.66190348061525</v>
      </c>
      <c r="G775" s="45">
        <f t="shared" si="79"/>
        <v>365.15833109107672</v>
      </c>
      <c r="H775" s="46">
        <f t="shared" si="80"/>
        <v>8.0000000000000002E-3</v>
      </c>
      <c r="I775" s="46">
        <f t="shared" si="81"/>
        <v>0.99199999999999999</v>
      </c>
      <c r="J775" s="47">
        <f t="shared" si="82"/>
        <v>40717154635.623764</v>
      </c>
      <c r="K775" s="27"/>
      <c r="L775" s="27"/>
      <c r="M775" s="27"/>
      <c r="N775" s="27"/>
    </row>
    <row r="776" spans="2:14" x14ac:dyDescent="0.25">
      <c r="B776" s="9">
        <f t="shared" si="83"/>
        <v>757</v>
      </c>
      <c r="C776" s="42">
        <f>'Simulacion sistema (hoja4)'!BV767</f>
        <v>0.83044859879675281</v>
      </c>
      <c r="D776" s="42">
        <f>'Simulacion sistema (hoja4)'!BW767</f>
        <v>0.85415282456172625</v>
      </c>
      <c r="E776" s="44">
        <f t="shared" si="77"/>
        <v>112235681.14741082</v>
      </c>
      <c r="F776" s="45">
        <f t="shared" si="78"/>
        <v>208.66190348061525</v>
      </c>
      <c r="G776" s="45">
        <f t="shared" si="79"/>
        <v>365.15833109107672</v>
      </c>
      <c r="H776" s="46">
        <f t="shared" si="80"/>
        <v>8.0000000000000002E-3</v>
      </c>
      <c r="I776" s="46">
        <f t="shared" si="81"/>
        <v>0.99199999999999999</v>
      </c>
      <c r="J776" s="47">
        <f t="shared" si="82"/>
        <v>40983794016.65876</v>
      </c>
      <c r="K776" s="27"/>
      <c r="L776" s="27"/>
      <c r="M776" s="27"/>
      <c r="N776" s="27"/>
    </row>
    <row r="777" spans="2:14" x14ac:dyDescent="0.25">
      <c r="B777" s="9">
        <f t="shared" si="83"/>
        <v>758</v>
      </c>
      <c r="C777" s="42">
        <f>'Simulacion sistema (hoja4)'!BV768</f>
        <v>0.82888654827626163</v>
      </c>
      <c r="D777" s="42">
        <f>'Simulacion sistema (hoja4)'!BW768</f>
        <v>0.85288464132039554</v>
      </c>
      <c r="E777" s="44">
        <f t="shared" si="77"/>
        <v>112069041.86949997</v>
      </c>
      <c r="F777" s="45">
        <f t="shared" si="78"/>
        <v>208.66190348061525</v>
      </c>
      <c r="G777" s="45">
        <f t="shared" si="79"/>
        <v>365.15833109107672</v>
      </c>
      <c r="H777" s="46">
        <f t="shared" si="80"/>
        <v>8.0000000000000002E-3</v>
      </c>
      <c r="I777" s="46">
        <f t="shared" si="81"/>
        <v>0.99199999999999999</v>
      </c>
      <c r="J777" s="47">
        <f t="shared" si="82"/>
        <v>40922944296.04261</v>
      </c>
      <c r="K777" s="27"/>
      <c r="L777" s="27"/>
      <c r="M777" s="27"/>
      <c r="N777" s="27"/>
    </row>
    <row r="778" spans="2:14" x14ac:dyDescent="0.25">
      <c r="B778" s="9">
        <f t="shared" si="83"/>
        <v>759</v>
      </c>
      <c r="C778" s="42">
        <f>'Simulacion sistema (hoja4)'!BV769</f>
        <v>0.82718117903825861</v>
      </c>
      <c r="D778" s="42">
        <f>'Simulacion sistema (hoja4)'!BW769</f>
        <v>0.84456269564378494</v>
      </c>
      <c r="E778" s="44">
        <f t="shared" si="77"/>
        <v>110975538.20759334</v>
      </c>
      <c r="F778" s="45">
        <f t="shared" si="78"/>
        <v>208.66190348061525</v>
      </c>
      <c r="G778" s="45">
        <f t="shared" si="79"/>
        <v>365.15833109107672</v>
      </c>
      <c r="H778" s="46">
        <f t="shared" si="80"/>
        <v>8.0000000000000002E-3</v>
      </c>
      <c r="I778" s="46">
        <f t="shared" si="81"/>
        <v>0.99199999999999999</v>
      </c>
      <c r="J778" s="47">
        <f t="shared" si="82"/>
        <v>40523642323.818802</v>
      </c>
      <c r="K778" s="27"/>
      <c r="L778" s="27"/>
      <c r="M778" s="27"/>
      <c r="N778" s="27"/>
    </row>
    <row r="779" spans="2:14" x14ac:dyDescent="0.25">
      <c r="B779" s="9">
        <f t="shared" si="83"/>
        <v>760</v>
      </c>
      <c r="C779" s="42">
        <f>'Simulacion sistema (hoja4)'!BV770</f>
        <v>0.82431972512405161</v>
      </c>
      <c r="D779" s="42">
        <f>'Simulacion sistema (hoja4)'!BW770</f>
        <v>0.84874177746980517</v>
      </c>
      <c r="E779" s="44">
        <f t="shared" si="77"/>
        <v>111524669.5595324</v>
      </c>
      <c r="F779" s="45">
        <f t="shared" si="78"/>
        <v>208.66190348061525</v>
      </c>
      <c r="G779" s="45">
        <f t="shared" si="79"/>
        <v>365.15833109107672</v>
      </c>
      <c r="H779" s="46">
        <f t="shared" si="80"/>
        <v>8.0000000000000002E-3</v>
      </c>
      <c r="I779" s="46">
        <f t="shared" si="81"/>
        <v>0.99199999999999999</v>
      </c>
      <c r="J779" s="47">
        <f t="shared" si="82"/>
        <v>40724162211.842659</v>
      </c>
      <c r="K779" s="27"/>
      <c r="L779" s="27"/>
      <c r="M779" s="27"/>
      <c r="N779" s="27"/>
    </row>
    <row r="780" spans="2:14" x14ac:dyDescent="0.25">
      <c r="B780" s="9">
        <f t="shared" si="83"/>
        <v>761</v>
      </c>
      <c r="C780" s="42">
        <f>'Simulacion sistema (hoja4)'!BV771</f>
        <v>0.79140323327442919</v>
      </c>
      <c r="D780" s="42">
        <f>'Simulacion sistema (hoja4)'!BW771</f>
        <v>0.84555865252289231</v>
      </c>
      <c r="E780" s="44">
        <f t="shared" si="77"/>
        <v>111106406.94150805</v>
      </c>
      <c r="F780" s="45">
        <f t="shared" si="78"/>
        <v>208.66190348061525</v>
      </c>
      <c r="G780" s="45">
        <f t="shared" si="79"/>
        <v>365.15833109107672</v>
      </c>
      <c r="H780" s="46">
        <f t="shared" si="80"/>
        <v>8.0000000000000002E-3</v>
      </c>
      <c r="I780" s="46">
        <f t="shared" si="81"/>
        <v>0.99199999999999999</v>
      </c>
      <c r="J780" s="47">
        <f t="shared" si="82"/>
        <v>23183674361.306915</v>
      </c>
      <c r="K780" s="27"/>
      <c r="L780" s="27"/>
      <c r="M780" s="27"/>
      <c r="N780" s="27"/>
    </row>
    <row r="781" spans="2:14" x14ac:dyDescent="0.25">
      <c r="B781" s="9">
        <f t="shared" si="83"/>
        <v>762</v>
      </c>
      <c r="C781" s="42">
        <f>'Simulacion sistema (hoja4)'!BV772</f>
        <v>0.82044106810640072</v>
      </c>
      <c r="D781" s="42">
        <f>'Simulacion sistema (hoja4)'!BW772</f>
        <v>0.84727417370186797</v>
      </c>
      <c r="E781" s="44">
        <f t="shared" si="77"/>
        <v>111331826.42442545</v>
      </c>
      <c r="F781" s="45">
        <f t="shared" si="78"/>
        <v>208.66190348061525</v>
      </c>
      <c r="G781" s="45">
        <f t="shared" si="79"/>
        <v>365.15833109107672</v>
      </c>
      <c r="H781" s="46">
        <f t="shared" si="80"/>
        <v>8.0000000000000002E-3</v>
      </c>
      <c r="I781" s="46">
        <f t="shared" si="81"/>
        <v>0.99199999999999999</v>
      </c>
      <c r="J781" s="47">
        <f t="shared" si="82"/>
        <v>40653743934.46463</v>
      </c>
      <c r="K781" s="27"/>
      <c r="L781" s="27"/>
      <c r="M781" s="27"/>
      <c r="N781" s="27"/>
    </row>
    <row r="782" spans="2:14" x14ac:dyDescent="0.25">
      <c r="B782" s="9">
        <f t="shared" si="83"/>
        <v>763</v>
      </c>
      <c r="C782" s="42">
        <f>'Simulacion sistema (hoja4)'!BV773</f>
        <v>0.8060578231599933</v>
      </c>
      <c r="D782" s="42">
        <f>'Simulacion sistema (hoja4)'!BW773</f>
        <v>0.84527928731712443</v>
      </c>
      <c r="E782" s="44">
        <f t="shared" si="77"/>
        <v>111069698.35347015</v>
      </c>
      <c r="F782" s="45">
        <f t="shared" si="78"/>
        <v>208.66190348061525</v>
      </c>
      <c r="G782" s="45">
        <f t="shared" si="79"/>
        <v>365.15833109107672</v>
      </c>
      <c r="H782" s="46">
        <f t="shared" si="80"/>
        <v>8.0000000000000002E-3</v>
      </c>
      <c r="I782" s="46">
        <f t="shared" si="81"/>
        <v>0.99199999999999999</v>
      </c>
      <c r="J782" s="47">
        <f t="shared" si="82"/>
        <v>40558025685.542473</v>
      </c>
      <c r="K782" s="27"/>
      <c r="L782" s="27"/>
      <c r="M782" s="27"/>
      <c r="N782" s="27"/>
    </row>
    <row r="783" spans="2:14" x14ac:dyDescent="0.25">
      <c r="B783" s="9">
        <f t="shared" si="83"/>
        <v>764</v>
      </c>
      <c r="C783" s="42">
        <f>'Simulacion sistema (hoja4)'!BV774</f>
        <v>0.81512969187772188</v>
      </c>
      <c r="D783" s="42">
        <f>'Simulacion sistema (hoja4)'!BW774</f>
        <v>0.8389949227211837</v>
      </c>
      <c r="E783" s="44">
        <f t="shared" si="77"/>
        <v>110243932.84556353</v>
      </c>
      <c r="F783" s="45">
        <f t="shared" si="78"/>
        <v>208.66190348061525</v>
      </c>
      <c r="G783" s="45">
        <f t="shared" si="79"/>
        <v>365.15833109107672</v>
      </c>
      <c r="H783" s="46">
        <f t="shared" si="80"/>
        <v>8.0000000000000002E-3</v>
      </c>
      <c r="I783" s="46">
        <f t="shared" si="81"/>
        <v>0.99199999999999999</v>
      </c>
      <c r="J783" s="47">
        <f t="shared" si="82"/>
        <v>40256490530.802719</v>
      </c>
      <c r="K783" s="27"/>
      <c r="L783" s="27"/>
      <c r="M783" s="27"/>
      <c r="N783" s="27"/>
    </row>
    <row r="784" spans="2:14" x14ac:dyDescent="0.25">
      <c r="B784" s="9">
        <f t="shared" si="83"/>
        <v>765</v>
      </c>
      <c r="C784" s="42">
        <f>'Simulacion sistema (hoja4)'!BV775</f>
        <v>0.81665877596518544</v>
      </c>
      <c r="D784" s="42">
        <f>'Simulacion sistema (hoja4)'!BW775</f>
        <v>0.84132593143712842</v>
      </c>
      <c r="E784" s="44">
        <f t="shared" si="77"/>
        <v>110550227.39083867</v>
      </c>
      <c r="F784" s="45">
        <f t="shared" si="78"/>
        <v>208.66190348061525</v>
      </c>
      <c r="G784" s="45">
        <f t="shared" si="79"/>
        <v>365.15833109107672</v>
      </c>
      <c r="H784" s="46">
        <f t="shared" si="80"/>
        <v>8.0000000000000002E-3</v>
      </c>
      <c r="I784" s="46">
        <f t="shared" si="81"/>
        <v>0.99199999999999999</v>
      </c>
      <c r="J784" s="47">
        <f t="shared" si="82"/>
        <v>40368336535.777687</v>
      </c>
      <c r="K784" s="27"/>
      <c r="L784" s="27"/>
      <c r="M784" s="27"/>
      <c r="N784" s="27"/>
    </row>
    <row r="785" spans="2:14" x14ac:dyDescent="0.25">
      <c r="B785" s="9">
        <f t="shared" si="83"/>
        <v>766</v>
      </c>
      <c r="C785" s="42">
        <f>'Simulacion sistema (hoja4)'!BV776</f>
        <v>0.82996241269277604</v>
      </c>
      <c r="D785" s="42">
        <f>'Simulacion sistema (hoja4)'!BW776</f>
        <v>0.85044137421949539</v>
      </c>
      <c r="E785" s="44">
        <f t="shared" si="77"/>
        <v>111747996.5724417</v>
      </c>
      <c r="F785" s="45">
        <f t="shared" si="78"/>
        <v>208.66190348061525</v>
      </c>
      <c r="G785" s="45">
        <f t="shared" si="79"/>
        <v>365.15833109107672</v>
      </c>
      <c r="H785" s="46">
        <f t="shared" si="80"/>
        <v>8.0000000000000002E-3</v>
      </c>
      <c r="I785" s="46">
        <f t="shared" si="81"/>
        <v>0.99199999999999999</v>
      </c>
      <c r="J785" s="47">
        <f t="shared" si="82"/>
        <v>40805711931.164169</v>
      </c>
      <c r="K785" s="27"/>
      <c r="L785" s="27"/>
      <c r="M785" s="27"/>
      <c r="N785" s="27"/>
    </row>
    <row r="786" spans="2:14" x14ac:dyDescent="0.25">
      <c r="B786" s="9">
        <f t="shared" si="83"/>
        <v>767</v>
      </c>
      <c r="C786" s="42">
        <f>'Simulacion sistema (hoja4)'!BV777</f>
        <v>0.80653637704940717</v>
      </c>
      <c r="D786" s="42">
        <f>'Simulacion sistema (hoja4)'!BW777</f>
        <v>0.8464206149905853</v>
      </c>
      <c r="E786" s="44">
        <f t="shared" si="77"/>
        <v>111219668.80976291</v>
      </c>
      <c r="F786" s="45">
        <f t="shared" si="78"/>
        <v>208.66190348061525</v>
      </c>
      <c r="G786" s="45">
        <f t="shared" si="79"/>
        <v>365.15833109107672</v>
      </c>
      <c r="H786" s="46">
        <f t="shared" si="80"/>
        <v>8.0000000000000002E-3</v>
      </c>
      <c r="I786" s="46">
        <f t="shared" si="81"/>
        <v>0.99199999999999999</v>
      </c>
      <c r="J786" s="47">
        <f t="shared" si="82"/>
        <v>40612788647.075302</v>
      </c>
      <c r="K786" s="27"/>
      <c r="L786" s="27"/>
      <c r="M786" s="27"/>
      <c r="N786" s="27"/>
    </row>
    <row r="787" spans="2:14" x14ac:dyDescent="0.25">
      <c r="B787" s="9">
        <f t="shared" si="83"/>
        <v>768</v>
      </c>
      <c r="C787" s="42">
        <f>'Simulacion sistema (hoja4)'!BV778</f>
        <v>0.82397859959816266</v>
      </c>
      <c r="D787" s="42">
        <f>'Simulacion sistema (hoja4)'!BW778</f>
        <v>0.84340354075331825</v>
      </c>
      <c r="E787" s="44">
        <f t="shared" si="77"/>
        <v>110823225.25498602</v>
      </c>
      <c r="F787" s="45">
        <f t="shared" si="78"/>
        <v>208.66190348061525</v>
      </c>
      <c r="G787" s="45">
        <f t="shared" si="79"/>
        <v>365.15833109107672</v>
      </c>
      <c r="H787" s="46">
        <f t="shared" si="80"/>
        <v>8.0000000000000002E-3</v>
      </c>
      <c r="I787" s="46">
        <f t="shared" si="81"/>
        <v>0.99199999999999999</v>
      </c>
      <c r="J787" s="47">
        <f t="shared" si="82"/>
        <v>40468023980.241158</v>
      </c>
      <c r="K787" s="27"/>
      <c r="L787" s="27"/>
      <c r="M787" s="27"/>
      <c r="N787" s="27"/>
    </row>
    <row r="788" spans="2:14" x14ac:dyDescent="0.25">
      <c r="B788" s="9">
        <f t="shared" si="83"/>
        <v>769</v>
      </c>
      <c r="C788" s="42">
        <f>'Simulacion sistema (hoja4)'!BV779</f>
        <v>0.82170960791022563</v>
      </c>
      <c r="D788" s="42">
        <f>'Simulacion sistema (hoja4)'!BW779</f>
        <v>0.85451376560045578</v>
      </c>
      <c r="E788" s="44">
        <f t="shared" si="77"/>
        <v>112283108.79989989</v>
      </c>
      <c r="F788" s="45">
        <f t="shared" si="78"/>
        <v>208.66190348061525</v>
      </c>
      <c r="G788" s="45">
        <f t="shared" si="79"/>
        <v>365.15833109107672</v>
      </c>
      <c r="H788" s="46">
        <f t="shared" si="80"/>
        <v>8.0000000000000002E-3</v>
      </c>
      <c r="I788" s="46">
        <f t="shared" si="81"/>
        <v>0.99199999999999999</v>
      </c>
      <c r="J788" s="47">
        <f t="shared" si="82"/>
        <v>41001112619.089233</v>
      </c>
      <c r="K788" s="27"/>
      <c r="L788" s="27"/>
      <c r="M788" s="27"/>
      <c r="N788" s="27"/>
    </row>
    <row r="789" spans="2:14" x14ac:dyDescent="0.25">
      <c r="B789" s="9">
        <f t="shared" si="83"/>
        <v>770</v>
      </c>
      <c r="C789" s="42">
        <f>'Simulacion sistema (hoja4)'!BV780</f>
        <v>0.82650320638981822</v>
      </c>
      <c r="D789" s="42">
        <f>'Simulacion sistema (hoja4)'!BW780</f>
        <v>0.84739100760914043</v>
      </c>
      <c r="E789" s="44">
        <f t="shared" ref="E789:E852" si="84">+D789*$F$13*$F$14</f>
        <v>111347178.39984106</v>
      </c>
      <c r="F789" s="45">
        <f t="shared" ref="F789:F852" si="85">+$F$11*F$16</f>
        <v>208.66190348061525</v>
      </c>
      <c r="G789" s="45">
        <f t="shared" ref="G789:G852" si="86">+$F$11*F$15</f>
        <v>365.15833109107672</v>
      </c>
      <c r="H789" s="46">
        <f t="shared" ref="H789:H852" si="87">+COUNTIF($C$20:$C$1019,"&lt;"&amp;$F$12)/1000</f>
        <v>8.0000000000000002E-3</v>
      </c>
      <c r="I789" s="46">
        <f t="shared" ref="I789:I852" si="88">1-H789</f>
        <v>0.99199999999999999</v>
      </c>
      <c r="J789" s="47">
        <f t="shared" ref="J789:J852" si="89">+IF(C789&lt;$F$12,E789*F789,E789*G789)</f>
        <v>40659349836.186348</v>
      </c>
      <c r="K789" s="27"/>
      <c r="L789" s="27"/>
      <c r="M789" s="27"/>
      <c r="N789" s="27"/>
    </row>
    <row r="790" spans="2:14" x14ac:dyDescent="0.25">
      <c r="B790" s="9">
        <f t="shared" ref="B790:B853" si="90">+B789+1</f>
        <v>771</v>
      </c>
      <c r="C790" s="42">
        <f>'Simulacion sistema (hoja4)'!BV781</f>
        <v>0.81917421540383695</v>
      </c>
      <c r="D790" s="42">
        <f>'Simulacion sistema (hoja4)'!BW781</f>
        <v>0.84556724316405563</v>
      </c>
      <c r="E790" s="44">
        <f t="shared" si="84"/>
        <v>111107535.75175691</v>
      </c>
      <c r="F790" s="45">
        <f t="shared" si="85"/>
        <v>208.66190348061525</v>
      </c>
      <c r="G790" s="45">
        <f t="shared" si="86"/>
        <v>365.15833109107672</v>
      </c>
      <c r="H790" s="46">
        <f t="shared" si="87"/>
        <v>8.0000000000000002E-3</v>
      </c>
      <c r="I790" s="46">
        <f t="shared" si="88"/>
        <v>0.99199999999999999</v>
      </c>
      <c r="J790" s="47">
        <f t="shared" si="89"/>
        <v>40571842326.753693</v>
      </c>
      <c r="K790" s="27"/>
      <c r="L790" s="27"/>
      <c r="M790" s="27"/>
      <c r="N790" s="27"/>
    </row>
    <row r="791" spans="2:14" x14ac:dyDescent="0.25">
      <c r="B791" s="9">
        <f t="shared" si="90"/>
        <v>772</v>
      </c>
      <c r="C791" s="42">
        <f>'Simulacion sistema (hoja4)'!BV782</f>
        <v>0.8117306643798029</v>
      </c>
      <c r="D791" s="42">
        <f>'Simulacion sistema (hoja4)'!BW782</f>
        <v>0.83820266710607116</v>
      </c>
      <c r="E791" s="44">
        <f t="shared" si="84"/>
        <v>110139830.45773774</v>
      </c>
      <c r="F791" s="45">
        <f t="shared" si="85"/>
        <v>208.66190348061525</v>
      </c>
      <c r="G791" s="45">
        <f t="shared" si="86"/>
        <v>365.15833109107672</v>
      </c>
      <c r="H791" s="46">
        <f t="shared" si="87"/>
        <v>8.0000000000000002E-3</v>
      </c>
      <c r="I791" s="46">
        <f t="shared" si="88"/>
        <v>0.99199999999999999</v>
      </c>
      <c r="J791" s="47">
        <f t="shared" si="89"/>
        <v>40218476676.601654</v>
      </c>
      <c r="K791" s="27"/>
      <c r="L791" s="27"/>
      <c r="M791" s="27"/>
      <c r="N791" s="27"/>
    </row>
    <row r="792" spans="2:14" x14ac:dyDescent="0.25">
      <c r="B792" s="9">
        <f t="shared" si="90"/>
        <v>773</v>
      </c>
      <c r="C792" s="42">
        <f>'Simulacion sistema (hoja4)'!BV783</f>
        <v>0.82620833777589353</v>
      </c>
      <c r="D792" s="42">
        <f>'Simulacion sistema (hoja4)'!BW783</f>
        <v>0.84624040022121905</v>
      </c>
      <c r="E792" s="44">
        <f t="shared" si="84"/>
        <v>111195988.58906819</v>
      </c>
      <c r="F792" s="45">
        <f t="shared" si="85"/>
        <v>208.66190348061525</v>
      </c>
      <c r="G792" s="45">
        <f t="shared" si="86"/>
        <v>365.15833109107672</v>
      </c>
      <c r="H792" s="46">
        <f t="shared" si="87"/>
        <v>8.0000000000000002E-3</v>
      </c>
      <c r="I792" s="46">
        <f t="shared" si="88"/>
        <v>0.99199999999999999</v>
      </c>
      <c r="J792" s="47">
        <f t="shared" si="89"/>
        <v>40604141617.206551</v>
      </c>
      <c r="K792" s="27"/>
      <c r="L792" s="27"/>
      <c r="M792" s="27"/>
      <c r="N792" s="27"/>
    </row>
    <row r="793" spans="2:14" x14ac:dyDescent="0.25">
      <c r="B793" s="9">
        <f t="shared" si="90"/>
        <v>774</v>
      </c>
      <c r="C793" s="42">
        <f>'Simulacion sistema (hoja4)'!BV784</f>
        <v>0.81081990069388787</v>
      </c>
      <c r="D793" s="42">
        <f>'Simulacion sistema (hoja4)'!BW784</f>
        <v>0.84895963589169376</v>
      </c>
      <c r="E793" s="44">
        <f t="shared" si="84"/>
        <v>111553296.15616857</v>
      </c>
      <c r="F793" s="45">
        <f t="shared" si="85"/>
        <v>208.66190348061525</v>
      </c>
      <c r="G793" s="45">
        <f t="shared" si="86"/>
        <v>365.15833109107672</v>
      </c>
      <c r="H793" s="46">
        <f t="shared" si="87"/>
        <v>8.0000000000000002E-3</v>
      </c>
      <c r="I793" s="46">
        <f t="shared" si="88"/>
        <v>0.99199999999999999</v>
      </c>
      <c r="J793" s="47">
        <f t="shared" si="89"/>
        <v>40734615452.095139</v>
      </c>
      <c r="K793" s="27"/>
      <c r="L793" s="27"/>
      <c r="M793" s="27"/>
      <c r="N793" s="27"/>
    </row>
    <row r="794" spans="2:14" x14ac:dyDescent="0.25">
      <c r="B794" s="9">
        <f t="shared" si="90"/>
        <v>775</v>
      </c>
      <c r="C794" s="42">
        <f>'Simulacion sistema (hoja4)'!BV785</f>
        <v>0.82245025033850794</v>
      </c>
      <c r="D794" s="42">
        <f>'Simulacion sistema (hoja4)'!BW785</f>
        <v>0.84168739656126168</v>
      </c>
      <c r="E794" s="44">
        <f t="shared" si="84"/>
        <v>110597723.90814978</v>
      </c>
      <c r="F794" s="45">
        <f t="shared" si="85"/>
        <v>208.66190348061525</v>
      </c>
      <c r="G794" s="45">
        <f t="shared" si="86"/>
        <v>365.15833109107672</v>
      </c>
      <c r="H794" s="46">
        <f t="shared" si="87"/>
        <v>8.0000000000000002E-3</v>
      </c>
      <c r="I794" s="46">
        <f t="shared" si="88"/>
        <v>0.99199999999999999</v>
      </c>
      <c r="J794" s="47">
        <f t="shared" si="89"/>
        <v>40385680284.771645</v>
      </c>
      <c r="K794" s="27"/>
      <c r="L794" s="27"/>
      <c r="M794" s="27"/>
      <c r="N794" s="27"/>
    </row>
    <row r="795" spans="2:14" x14ac:dyDescent="0.25">
      <c r="B795" s="9">
        <f t="shared" si="90"/>
        <v>776</v>
      </c>
      <c r="C795" s="42">
        <f>'Simulacion sistema (hoja4)'!BV786</f>
        <v>0.8303155129376637</v>
      </c>
      <c r="D795" s="42">
        <f>'Simulacion sistema (hoja4)'!BW786</f>
        <v>0.84837086233003289</v>
      </c>
      <c r="E795" s="44">
        <f t="shared" si="84"/>
        <v>111475931.31016631</v>
      </c>
      <c r="F795" s="45">
        <f t="shared" si="85"/>
        <v>208.66190348061525</v>
      </c>
      <c r="G795" s="45">
        <f t="shared" si="86"/>
        <v>365.15833109107672</v>
      </c>
      <c r="H795" s="46">
        <f t="shared" si="87"/>
        <v>8.0000000000000002E-3</v>
      </c>
      <c r="I795" s="46">
        <f t="shared" si="88"/>
        <v>0.99199999999999999</v>
      </c>
      <c r="J795" s="47">
        <f t="shared" si="89"/>
        <v>40706365034.043839</v>
      </c>
      <c r="K795" s="27"/>
      <c r="L795" s="27"/>
      <c r="M795" s="27"/>
      <c r="N795" s="27"/>
    </row>
    <row r="796" spans="2:14" x14ac:dyDescent="0.25">
      <c r="B796" s="9">
        <f t="shared" si="90"/>
        <v>777</v>
      </c>
      <c r="C796" s="42">
        <f>'Simulacion sistema (hoja4)'!BV787</f>
        <v>0.82652089820236962</v>
      </c>
      <c r="D796" s="42">
        <f>'Simulacion sistema (hoja4)'!BW787</f>
        <v>0.84465922289441842</v>
      </c>
      <c r="E796" s="44">
        <f t="shared" si="84"/>
        <v>110988221.88832659</v>
      </c>
      <c r="F796" s="45">
        <f t="shared" si="85"/>
        <v>208.66190348061525</v>
      </c>
      <c r="G796" s="45">
        <f t="shared" si="86"/>
        <v>365.15833109107672</v>
      </c>
      <c r="H796" s="46">
        <f t="shared" si="87"/>
        <v>8.0000000000000002E-3</v>
      </c>
      <c r="I796" s="46">
        <f t="shared" si="88"/>
        <v>0.99199999999999999</v>
      </c>
      <c r="J796" s="47">
        <f t="shared" si="89"/>
        <v>40528273875.507446</v>
      </c>
      <c r="K796" s="27"/>
      <c r="L796" s="27"/>
      <c r="M796" s="27"/>
      <c r="N796" s="27"/>
    </row>
    <row r="797" spans="2:14" x14ac:dyDescent="0.25">
      <c r="B797" s="9">
        <f t="shared" si="90"/>
        <v>778</v>
      </c>
      <c r="C797" s="42">
        <f>'Simulacion sistema (hoja4)'!BV788</f>
        <v>0.81805110145933413</v>
      </c>
      <c r="D797" s="42">
        <f>'Simulacion sistema (hoja4)'!BW788</f>
        <v>0.84373391830626232</v>
      </c>
      <c r="E797" s="44">
        <f t="shared" si="84"/>
        <v>110866636.86544287</v>
      </c>
      <c r="F797" s="45">
        <f t="shared" si="85"/>
        <v>208.66190348061525</v>
      </c>
      <c r="G797" s="45">
        <f t="shared" si="86"/>
        <v>365.15833109107672</v>
      </c>
      <c r="H797" s="46">
        <f t="shared" si="87"/>
        <v>8.0000000000000002E-3</v>
      </c>
      <c r="I797" s="46">
        <f t="shared" si="88"/>
        <v>0.99199999999999999</v>
      </c>
      <c r="J797" s="47">
        <f t="shared" si="89"/>
        <v>40483876091.465561</v>
      </c>
      <c r="K797" s="27"/>
      <c r="L797" s="27"/>
      <c r="M797" s="27"/>
      <c r="N797" s="27"/>
    </row>
    <row r="798" spans="2:14" x14ac:dyDescent="0.25">
      <c r="B798" s="9">
        <f t="shared" si="90"/>
        <v>779</v>
      </c>
      <c r="C798" s="42">
        <f>'Simulacion sistema (hoja4)'!BV789</f>
        <v>0.83199353870689752</v>
      </c>
      <c r="D798" s="42">
        <f>'Simulacion sistema (hoja4)'!BW789</f>
        <v>0.85257531977006784</v>
      </c>
      <c r="E798" s="44">
        <f t="shared" si="84"/>
        <v>112028397.01778692</v>
      </c>
      <c r="F798" s="45">
        <f t="shared" si="85"/>
        <v>208.66190348061525</v>
      </c>
      <c r="G798" s="45">
        <f t="shared" si="86"/>
        <v>365.15833109107672</v>
      </c>
      <c r="H798" s="46">
        <f t="shared" si="87"/>
        <v>8.0000000000000002E-3</v>
      </c>
      <c r="I798" s="46">
        <f t="shared" si="88"/>
        <v>0.99199999999999999</v>
      </c>
      <c r="J798" s="47">
        <f t="shared" si="89"/>
        <v>40908102489.823631</v>
      </c>
      <c r="K798" s="27"/>
      <c r="L798" s="27"/>
      <c r="M798" s="27"/>
      <c r="N798" s="27"/>
    </row>
    <row r="799" spans="2:14" x14ac:dyDescent="0.25">
      <c r="B799" s="9">
        <f t="shared" si="90"/>
        <v>780</v>
      </c>
      <c r="C799" s="42">
        <f>'Simulacion sistema (hoja4)'!BV790</f>
        <v>0.81775261147388356</v>
      </c>
      <c r="D799" s="42">
        <f>'Simulacion sistema (hoja4)'!BW790</f>
        <v>0.84041428380382543</v>
      </c>
      <c r="E799" s="44">
        <f t="shared" si="84"/>
        <v>110430436.89182267</v>
      </c>
      <c r="F799" s="45">
        <f t="shared" si="85"/>
        <v>208.66190348061525</v>
      </c>
      <c r="G799" s="45">
        <f t="shared" si="86"/>
        <v>365.15833109107672</v>
      </c>
      <c r="H799" s="46">
        <f t="shared" si="87"/>
        <v>8.0000000000000002E-3</v>
      </c>
      <c r="I799" s="46">
        <f t="shared" si="88"/>
        <v>0.99199999999999999</v>
      </c>
      <c r="J799" s="47">
        <f t="shared" si="89"/>
        <v>40324594037.076431</v>
      </c>
      <c r="K799" s="27"/>
      <c r="L799" s="27"/>
      <c r="M799" s="27"/>
      <c r="N799" s="27"/>
    </row>
    <row r="800" spans="2:14" x14ac:dyDescent="0.25">
      <c r="B800" s="9">
        <f t="shared" si="90"/>
        <v>781</v>
      </c>
      <c r="C800" s="42">
        <f>'Simulacion sistema (hoja4)'!BV791</f>
        <v>0.81786910057144646</v>
      </c>
      <c r="D800" s="42">
        <f>'Simulacion sistema (hoja4)'!BW791</f>
        <v>0.84106059179023795</v>
      </c>
      <c r="E800" s="44">
        <f t="shared" si="84"/>
        <v>110515361.76123726</v>
      </c>
      <c r="F800" s="45">
        <f t="shared" si="85"/>
        <v>208.66190348061525</v>
      </c>
      <c r="G800" s="45">
        <f t="shared" si="86"/>
        <v>365.15833109107672</v>
      </c>
      <c r="H800" s="46">
        <f t="shared" si="87"/>
        <v>8.0000000000000002E-3</v>
      </c>
      <c r="I800" s="46">
        <f t="shared" si="88"/>
        <v>0.99199999999999999</v>
      </c>
      <c r="J800" s="47">
        <f t="shared" si="89"/>
        <v>40355605060.659996</v>
      </c>
      <c r="K800" s="27"/>
      <c r="L800" s="27"/>
      <c r="M800" s="27"/>
      <c r="N800" s="27"/>
    </row>
    <row r="801" spans="2:14" x14ac:dyDescent="0.25">
      <c r="B801" s="9">
        <f t="shared" si="90"/>
        <v>782</v>
      </c>
      <c r="C801" s="42">
        <f>'Simulacion sistema (hoja4)'!BV792</f>
        <v>0.82874311305342685</v>
      </c>
      <c r="D801" s="42">
        <f>'Simulacion sistema (hoja4)'!BW792</f>
        <v>0.84393609328654129</v>
      </c>
      <c r="E801" s="44">
        <f t="shared" si="84"/>
        <v>110893202.65785153</v>
      </c>
      <c r="F801" s="45">
        <f t="shared" si="85"/>
        <v>208.66190348061525</v>
      </c>
      <c r="G801" s="45">
        <f t="shared" si="86"/>
        <v>365.15833109107672</v>
      </c>
      <c r="H801" s="46">
        <f t="shared" si="87"/>
        <v>8.0000000000000002E-3</v>
      </c>
      <c r="I801" s="46">
        <f t="shared" si="88"/>
        <v>0.99199999999999999</v>
      </c>
      <c r="J801" s="47">
        <f t="shared" si="89"/>
        <v>40493576811.88562</v>
      </c>
      <c r="K801" s="27"/>
      <c r="L801" s="27"/>
      <c r="M801" s="27"/>
      <c r="N801" s="27"/>
    </row>
    <row r="802" spans="2:14" x14ac:dyDescent="0.25">
      <c r="B802" s="9">
        <f t="shared" si="90"/>
        <v>783</v>
      </c>
      <c r="C802" s="42">
        <f>'Simulacion sistema (hoja4)'!BV793</f>
        <v>0.81333463026624586</v>
      </c>
      <c r="D802" s="42">
        <f>'Simulacion sistema (hoja4)'!BW793</f>
        <v>0.83996519653458501</v>
      </c>
      <c r="E802" s="44">
        <f t="shared" si="84"/>
        <v>110371426.82464448</v>
      </c>
      <c r="F802" s="45">
        <f t="shared" si="85"/>
        <v>208.66190348061525</v>
      </c>
      <c r="G802" s="45">
        <f t="shared" si="86"/>
        <v>365.15833109107672</v>
      </c>
      <c r="H802" s="46">
        <f t="shared" si="87"/>
        <v>8.0000000000000002E-3</v>
      </c>
      <c r="I802" s="46">
        <f t="shared" si="88"/>
        <v>0.99199999999999999</v>
      </c>
      <c r="J802" s="47">
        <f t="shared" si="89"/>
        <v>40303046019.428078</v>
      </c>
      <c r="K802" s="27"/>
      <c r="L802" s="27"/>
      <c r="M802" s="27"/>
      <c r="N802" s="27"/>
    </row>
    <row r="803" spans="2:14" x14ac:dyDescent="0.25">
      <c r="B803" s="9">
        <f t="shared" si="90"/>
        <v>784</v>
      </c>
      <c r="C803" s="42">
        <f>'Simulacion sistema (hoja4)'!BV794</f>
        <v>0.83011070959431721</v>
      </c>
      <c r="D803" s="42">
        <f>'Simulacion sistema (hoja4)'!BW794</f>
        <v>0.85058622838885634</v>
      </c>
      <c r="E803" s="44">
        <f t="shared" si="84"/>
        <v>111767030.41029571</v>
      </c>
      <c r="F803" s="45">
        <f t="shared" si="85"/>
        <v>208.66190348061525</v>
      </c>
      <c r="G803" s="45">
        <f t="shared" si="86"/>
        <v>365.15833109107672</v>
      </c>
      <c r="H803" s="46">
        <f t="shared" si="87"/>
        <v>8.0000000000000002E-3</v>
      </c>
      <c r="I803" s="46">
        <f t="shared" si="88"/>
        <v>0.99199999999999999</v>
      </c>
      <c r="J803" s="47">
        <f t="shared" si="89"/>
        <v>40812662295.629204</v>
      </c>
      <c r="K803" s="27"/>
      <c r="L803" s="27"/>
      <c r="M803" s="27"/>
      <c r="N803" s="27"/>
    </row>
    <row r="804" spans="2:14" x14ac:dyDescent="0.25">
      <c r="B804" s="9">
        <f t="shared" si="90"/>
        <v>785</v>
      </c>
      <c r="C804" s="42">
        <f>'Simulacion sistema (hoja4)'!BV795</f>
        <v>0.8043341918242124</v>
      </c>
      <c r="D804" s="42">
        <f>'Simulacion sistema (hoja4)'!BW795</f>
        <v>0.84593884880309589</v>
      </c>
      <c r="E804" s="44">
        <f t="shared" si="84"/>
        <v>111156364.7327268</v>
      </c>
      <c r="F804" s="45">
        <f t="shared" si="85"/>
        <v>208.66190348061525</v>
      </c>
      <c r="G804" s="45">
        <f t="shared" si="86"/>
        <v>365.15833109107672</v>
      </c>
      <c r="H804" s="46">
        <f t="shared" si="87"/>
        <v>8.0000000000000002E-3</v>
      </c>
      <c r="I804" s="46">
        <f t="shared" si="88"/>
        <v>0.99199999999999999</v>
      </c>
      <c r="J804" s="47">
        <f t="shared" si="89"/>
        <v>40589672635.953537</v>
      </c>
      <c r="K804" s="27"/>
      <c r="L804" s="27"/>
      <c r="M804" s="27"/>
      <c r="N804" s="27"/>
    </row>
    <row r="805" spans="2:14" x14ac:dyDescent="0.25">
      <c r="B805" s="9">
        <f t="shared" si="90"/>
        <v>786</v>
      </c>
      <c r="C805" s="42">
        <f>'Simulacion sistema (hoja4)'!BV796</f>
        <v>0.80688548570523688</v>
      </c>
      <c r="D805" s="42">
        <f>'Simulacion sistema (hoja4)'!BW796</f>
        <v>0.84159152672410198</v>
      </c>
      <c r="E805" s="44">
        <f t="shared" si="84"/>
        <v>110585126.61154701</v>
      </c>
      <c r="F805" s="45">
        <f t="shared" si="85"/>
        <v>208.66190348061525</v>
      </c>
      <c r="G805" s="45">
        <f t="shared" si="86"/>
        <v>365.15833109107672</v>
      </c>
      <c r="H805" s="46">
        <f t="shared" si="87"/>
        <v>8.0000000000000002E-3</v>
      </c>
      <c r="I805" s="46">
        <f t="shared" si="88"/>
        <v>0.99199999999999999</v>
      </c>
      <c r="J805" s="47">
        <f t="shared" si="89"/>
        <v>40381080276.967918</v>
      </c>
      <c r="K805" s="27"/>
      <c r="L805" s="27"/>
      <c r="M805" s="27"/>
      <c r="N805" s="27"/>
    </row>
    <row r="806" spans="2:14" x14ac:dyDescent="0.25">
      <c r="B806" s="9">
        <f t="shared" si="90"/>
        <v>787</v>
      </c>
      <c r="C806" s="42">
        <f>'Simulacion sistema (hoja4)'!BV797</f>
        <v>0.83233824195063333</v>
      </c>
      <c r="D806" s="42">
        <f>'Simulacion sistema (hoja4)'!BW797</f>
        <v>0.85098680268431837</v>
      </c>
      <c r="E806" s="44">
        <f t="shared" si="84"/>
        <v>111819665.87271944</v>
      </c>
      <c r="F806" s="45">
        <f t="shared" si="85"/>
        <v>208.66190348061525</v>
      </c>
      <c r="G806" s="45">
        <f t="shared" si="86"/>
        <v>365.15833109107672</v>
      </c>
      <c r="H806" s="46">
        <f t="shared" si="87"/>
        <v>8.0000000000000002E-3</v>
      </c>
      <c r="I806" s="46">
        <f t="shared" si="88"/>
        <v>0.99199999999999999</v>
      </c>
      <c r="J806" s="47">
        <f t="shared" si="89"/>
        <v>40831882573.244057</v>
      </c>
      <c r="K806" s="27"/>
      <c r="L806" s="27"/>
      <c r="M806" s="27"/>
      <c r="N806" s="27"/>
    </row>
    <row r="807" spans="2:14" x14ac:dyDescent="0.25">
      <c r="B807" s="9">
        <f t="shared" si="90"/>
        <v>788</v>
      </c>
      <c r="C807" s="42">
        <f>'Simulacion sistema (hoja4)'!BV798</f>
        <v>0.81664739994672575</v>
      </c>
      <c r="D807" s="42">
        <f>'Simulacion sistema (hoja4)'!BW798</f>
        <v>0.84871303553420963</v>
      </c>
      <c r="E807" s="44">
        <f t="shared" si="84"/>
        <v>111520892.86919515</v>
      </c>
      <c r="F807" s="45">
        <f t="shared" si="85"/>
        <v>208.66190348061525</v>
      </c>
      <c r="G807" s="45">
        <f t="shared" si="86"/>
        <v>365.15833109107672</v>
      </c>
      <c r="H807" s="46">
        <f t="shared" si="87"/>
        <v>8.0000000000000002E-3</v>
      </c>
      <c r="I807" s="46">
        <f t="shared" si="88"/>
        <v>0.99199999999999999</v>
      </c>
      <c r="J807" s="47">
        <f t="shared" si="89"/>
        <v>40722783121.902061</v>
      </c>
      <c r="K807" s="27"/>
      <c r="L807" s="27"/>
      <c r="M807" s="27"/>
      <c r="N807" s="27"/>
    </row>
    <row r="808" spans="2:14" x14ac:dyDescent="0.25">
      <c r="B808" s="9">
        <f t="shared" si="90"/>
        <v>789</v>
      </c>
      <c r="C808" s="42">
        <f>'Simulacion sistema (hoja4)'!BV799</f>
        <v>0.82522799812752679</v>
      </c>
      <c r="D808" s="42">
        <f>'Simulacion sistema (hoja4)'!BW799</f>
        <v>0.84781406334664333</v>
      </c>
      <c r="E808" s="44">
        <f t="shared" si="84"/>
        <v>111402767.92374893</v>
      </c>
      <c r="F808" s="45">
        <f t="shared" si="85"/>
        <v>208.66190348061525</v>
      </c>
      <c r="G808" s="45">
        <f t="shared" si="86"/>
        <v>365.15833109107672</v>
      </c>
      <c r="H808" s="46">
        <f t="shared" si="87"/>
        <v>8.0000000000000002E-3</v>
      </c>
      <c r="I808" s="46">
        <f t="shared" si="88"/>
        <v>0.99199999999999999</v>
      </c>
      <c r="J808" s="47">
        <f t="shared" si="89"/>
        <v>40679648813.962692</v>
      </c>
      <c r="K808" s="27"/>
      <c r="L808" s="27"/>
      <c r="M808" s="27"/>
      <c r="N808" s="27"/>
    </row>
    <row r="809" spans="2:14" x14ac:dyDescent="0.25">
      <c r="B809" s="9">
        <f t="shared" si="90"/>
        <v>790</v>
      </c>
      <c r="C809" s="42">
        <f>'Simulacion sistema (hoja4)'!BV800</f>
        <v>0.82537681943224828</v>
      </c>
      <c r="D809" s="42">
        <f>'Simulacion sistema (hoja4)'!BW800</f>
        <v>0.84677133516723813</v>
      </c>
      <c r="E809" s="44">
        <f t="shared" si="84"/>
        <v>111265753.44097508</v>
      </c>
      <c r="F809" s="45">
        <f t="shared" si="85"/>
        <v>208.66190348061525</v>
      </c>
      <c r="G809" s="45">
        <f t="shared" si="86"/>
        <v>365.15833109107672</v>
      </c>
      <c r="H809" s="46">
        <f t="shared" si="87"/>
        <v>8.0000000000000002E-3</v>
      </c>
      <c r="I809" s="46">
        <f t="shared" si="88"/>
        <v>0.99199999999999999</v>
      </c>
      <c r="J809" s="47">
        <f t="shared" si="89"/>
        <v>40629616834.097687</v>
      </c>
      <c r="K809" s="27"/>
      <c r="L809" s="27"/>
      <c r="M809" s="27"/>
      <c r="N809" s="27"/>
    </row>
    <row r="810" spans="2:14" x14ac:dyDescent="0.25">
      <c r="B810" s="9">
        <f t="shared" si="90"/>
        <v>791</v>
      </c>
      <c r="C810" s="42">
        <f>'Simulacion sistema (hoja4)'!BV801</f>
        <v>0.80487688186249751</v>
      </c>
      <c r="D810" s="42">
        <f>'Simulacion sistema (hoja4)'!BW801</f>
        <v>0.85529261842434556</v>
      </c>
      <c r="E810" s="44">
        <f t="shared" si="84"/>
        <v>112385450.06095901</v>
      </c>
      <c r="F810" s="45">
        <f t="shared" si="85"/>
        <v>208.66190348061525</v>
      </c>
      <c r="G810" s="45">
        <f t="shared" si="86"/>
        <v>365.15833109107672</v>
      </c>
      <c r="H810" s="46">
        <f t="shared" si="87"/>
        <v>8.0000000000000002E-3</v>
      </c>
      <c r="I810" s="46">
        <f t="shared" si="88"/>
        <v>0.99199999999999999</v>
      </c>
      <c r="J810" s="47">
        <f t="shared" si="89"/>
        <v>41038483383.179337</v>
      </c>
      <c r="K810" s="27"/>
      <c r="L810" s="27"/>
      <c r="M810" s="27"/>
      <c r="N810" s="27"/>
    </row>
    <row r="811" spans="2:14" x14ac:dyDescent="0.25">
      <c r="B811" s="9">
        <f t="shared" si="90"/>
        <v>792</v>
      </c>
      <c r="C811" s="42">
        <f>'Simulacion sistema (hoja4)'!BV802</f>
        <v>0.812741119920943</v>
      </c>
      <c r="D811" s="42">
        <f>'Simulacion sistema (hoja4)'!BW802</f>
        <v>0.84897814274447814</v>
      </c>
      <c r="E811" s="44">
        <f t="shared" si="84"/>
        <v>111555727.95662442</v>
      </c>
      <c r="F811" s="45">
        <f t="shared" si="85"/>
        <v>208.66190348061525</v>
      </c>
      <c r="G811" s="45">
        <f t="shared" si="86"/>
        <v>365.15833109107672</v>
      </c>
      <c r="H811" s="46">
        <f t="shared" si="87"/>
        <v>8.0000000000000002E-3</v>
      </c>
      <c r="I811" s="46">
        <f t="shared" si="88"/>
        <v>0.99199999999999999</v>
      </c>
      <c r="J811" s="47">
        <f t="shared" si="89"/>
        <v>40735503444.291145</v>
      </c>
      <c r="K811" s="27"/>
      <c r="L811" s="27"/>
      <c r="M811" s="27"/>
      <c r="N811" s="27"/>
    </row>
    <row r="812" spans="2:14" x14ac:dyDescent="0.25">
      <c r="B812" s="9">
        <f t="shared" si="90"/>
        <v>793</v>
      </c>
      <c r="C812" s="42">
        <f>'Simulacion sistema (hoja4)'!BV803</f>
        <v>0.82917236017206619</v>
      </c>
      <c r="D812" s="42">
        <f>'Simulacion sistema (hoja4)'!BW803</f>
        <v>0.84772434279077313</v>
      </c>
      <c r="E812" s="44">
        <f t="shared" si="84"/>
        <v>111390978.64270759</v>
      </c>
      <c r="F812" s="45">
        <f t="shared" si="85"/>
        <v>208.66190348061525</v>
      </c>
      <c r="G812" s="45">
        <f t="shared" si="86"/>
        <v>365.15833109107672</v>
      </c>
      <c r="H812" s="46">
        <f t="shared" si="87"/>
        <v>8.0000000000000002E-3</v>
      </c>
      <c r="I812" s="46">
        <f t="shared" si="88"/>
        <v>0.99199999999999999</v>
      </c>
      <c r="J812" s="47">
        <f t="shared" si="89"/>
        <v>40675343859.772873</v>
      </c>
      <c r="K812" s="27"/>
      <c r="L812" s="27"/>
      <c r="M812" s="27"/>
      <c r="N812" s="27"/>
    </row>
    <row r="813" spans="2:14" x14ac:dyDescent="0.25">
      <c r="B813" s="9">
        <f t="shared" si="90"/>
        <v>794</v>
      </c>
      <c r="C813" s="42">
        <f>'Simulacion sistema (hoja4)'!BV804</f>
        <v>0.81889489818536809</v>
      </c>
      <c r="D813" s="42">
        <f>'Simulacion sistema (hoja4)'!BW804</f>
        <v>0.84931725880490672</v>
      </c>
      <c r="E813" s="44">
        <f t="shared" si="84"/>
        <v>111600287.80696474</v>
      </c>
      <c r="F813" s="45">
        <f t="shared" si="85"/>
        <v>208.66190348061525</v>
      </c>
      <c r="G813" s="45">
        <f t="shared" si="86"/>
        <v>365.15833109107672</v>
      </c>
      <c r="H813" s="46">
        <f t="shared" si="87"/>
        <v>8.0000000000000002E-3</v>
      </c>
      <c r="I813" s="46">
        <f t="shared" si="88"/>
        <v>0.99199999999999999</v>
      </c>
      <c r="J813" s="47">
        <f t="shared" si="89"/>
        <v>40751774844.875084</v>
      </c>
      <c r="K813" s="27"/>
      <c r="L813" s="27"/>
      <c r="M813" s="27"/>
      <c r="N813" s="27"/>
    </row>
    <row r="814" spans="2:14" x14ac:dyDescent="0.25">
      <c r="B814" s="9">
        <f t="shared" si="90"/>
        <v>795</v>
      </c>
      <c r="C814" s="42">
        <f>'Simulacion sistema (hoja4)'!BV805</f>
        <v>0.81751853313286216</v>
      </c>
      <c r="D814" s="42">
        <f>'Simulacion sistema (hoja4)'!BW805</f>
        <v>0.85006751858996077</v>
      </c>
      <c r="E814" s="44">
        <f t="shared" si="84"/>
        <v>111698871.94272085</v>
      </c>
      <c r="F814" s="45">
        <f t="shared" si="85"/>
        <v>208.66190348061525</v>
      </c>
      <c r="G814" s="45">
        <f t="shared" si="86"/>
        <v>365.15833109107672</v>
      </c>
      <c r="H814" s="46">
        <f t="shared" si="87"/>
        <v>8.0000000000000002E-3</v>
      </c>
      <c r="I814" s="46">
        <f t="shared" si="88"/>
        <v>0.99199999999999999</v>
      </c>
      <c r="J814" s="47">
        <f t="shared" si="89"/>
        <v>40787773663.35984</v>
      </c>
      <c r="K814" s="27"/>
      <c r="L814" s="27"/>
      <c r="M814" s="27"/>
      <c r="N814" s="27"/>
    </row>
    <row r="815" spans="2:14" x14ac:dyDescent="0.25">
      <c r="B815" s="9">
        <f t="shared" si="90"/>
        <v>796</v>
      </c>
      <c r="C815" s="42">
        <f>'Simulacion sistema (hoja4)'!BV806</f>
        <v>0.82768348293805794</v>
      </c>
      <c r="D815" s="42">
        <f>'Simulacion sistema (hoja4)'!BW806</f>
        <v>0.85573283718953586</v>
      </c>
      <c r="E815" s="44">
        <f t="shared" si="84"/>
        <v>112443294.80670501</v>
      </c>
      <c r="F815" s="45">
        <f t="shared" si="85"/>
        <v>208.66190348061525</v>
      </c>
      <c r="G815" s="45">
        <f t="shared" si="86"/>
        <v>365.15833109107672</v>
      </c>
      <c r="H815" s="46">
        <f t="shared" si="87"/>
        <v>8.0000000000000002E-3</v>
      </c>
      <c r="I815" s="46">
        <f t="shared" si="88"/>
        <v>0.99199999999999999</v>
      </c>
      <c r="J815" s="47">
        <f t="shared" si="89"/>
        <v>41059605873.998337</v>
      </c>
      <c r="K815" s="27"/>
      <c r="L815" s="27"/>
      <c r="M815" s="27"/>
      <c r="N815" s="27"/>
    </row>
    <row r="816" spans="2:14" x14ac:dyDescent="0.25">
      <c r="B816" s="9">
        <f t="shared" si="90"/>
        <v>797</v>
      </c>
      <c r="C816" s="42">
        <f>'Simulacion sistema (hoja4)'!BV807</f>
        <v>0.83665554237824424</v>
      </c>
      <c r="D816" s="42">
        <f>'Simulacion sistema (hoja4)'!BW807</f>
        <v>0.85256182445264028</v>
      </c>
      <c r="E816" s="44">
        <f t="shared" si="84"/>
        <v>112026623.73307694</v>
      </c>
      <c r="F816" s="45">
        <f t="shared" si="85"/>
        <v>208.66190348061525</v>
      </c>
      <c r="G816" s="45">
        <f t="shared" si="86"/>
        <v>365.15833109107672</v>
      </c>
      <c r="H816" s="46">
        <f t="shared" si="87"/>
        <v>8.0000000000000002E-3</v>
      </c>
      <c r="I816" s="46">
        <f t="shared" si="88"/>
        <v>0.99199999999999999</v>
      </c>
      <c r="J816" s="47">
        <f t="shared" si="89"/>
        <v>40907454960.138382</v>
      </c>
      <c r="K816" s="27"/>
      <c r="L816" s="27"/>
      <c r="M816" s="27"/>
      <c r="N816" s="27"/>
    </row>
    <row r="817" spans="2:14" x14ac:dyDescent="0.25">
      <c r="B817" s="9">
        <f t="shared" si="90"/>
        <v>798</v>
      </c>
      <c r="C817" s="42">
        <f>'Simulacion sistema (hoja4)'!BV808</f>
        <v>0.80255884350653317</v>
      </c>
      <c r="D817" s="42">
        <f>'Simulacion sistema (hoja4)'!BW808</f>
        <v>0.84473550141320897</v>
      </c>
      <c r="E817" s="44">
        <f t="shared" si="84"/>
        <v>110998244.88569565</v>
      </c>
      <c r="F817" s="45">
        <f t="shared" si="85"/>
        <v>208.66190348061525</v>
      </c>
      <c r="G817" s="45">
        <f t="shared" si="86"/>
        <v>365.15833109107672</v>
      </c>
      <c r="H817" s="46">
        <f t="shared" si="87"/>
        <v>8.0000000000000002E-3</v>
      </c>
      <c r="I817" s="46">
        <f t="shared" si="88"/>
        <v>0.99199999999999999</v>
      </c>
      <c r="J817" s="47">
        <f t="shared" si="89"/>
        <v>40531933856.499268</v>
      </c>
      <c r="K817" s="27"/>
      <c r="L817" s="27"/>
      <c r="M817" s="27"/>
      <c r="N817" s="27"/>
    </row>
    <row r="818" spans="2:14" x14ac:dyDescent="0.25">
      <c r="B818" s="9">
        <f t="shared" si="90"/>
        <v>799</v>
      </c>
      <c r="C818" s="42">
        <f>'Simulacion sistema (hoja4)'!BV809</f>
        <v>0.81018156070001046</v>
      </c>
      <c r="D818" s="42">
        <f>'Simulacion sistema (hoja4)'!BW809</f>
        <v>0.84917958994619958</v>
      </c>
      <c r="E818" s="44">
        <f t="shared" si="84"/>
        <v>111582198.11893062</v>
      </c>
      <c r="F818" s="45">
        <f t="shared" si="85"/>
        <v>208.66190348061525</v>
      </c>
      <c r="G818" s="45">
        <f t="shared" si="86"/>
        <v>365.15833109107672</v>
      </c>
      <c r="H818" s="46">
        <f t="shared" si="87"/>
        <v>8.0000000000000002E-3</v>
      </c>
      <c r="I818" s="46">
        <f t="shared" si="88"/>
        <v>0.99199999999999999</v>
      </c>
      <c r="J818" s="47">
        <f t="shared" si="89"/>
        <v>40745169244.582588</v>
      </c>
      <c r="K818" s="27"/>
      <c r="L818" s="27"/>
      <c r="M818" s="27"/>
      <c r="N818" s="27"/>
    </row>
    <row r="819" spans="2:14" x14ac:dyDescent="0.25">
      <c r="B819" s="9">
        <f t="shared" si="90"/>
        <v>800</v>
      </c>
      <c r="C819" s="42">
        <f>'Simulacion sistema (hoja4)'!BV810</f>
        <v>0.81261404731727283</v>
      </c>
      <c r="D819" s="42">
        <f>'Simulacion sistema (hoja4)'!BW810</f>
        <v>0.84580047470316722</v>
      </c>
      <c r="E819" s="44">
        <f t="shared" si="84"/>
        <v>111138182.37599617</v>
      </c>
      <c r="F819" s="45">
        <f t="shared" si="85"/>
        <v>208.66190348061525</v>
      </c>
      <c r="G819" s="45">
        <f t="shared" si="86"/>
        <v>365.15833109107672</v>
      </c>
      <c r="H819" s="46">
        <f t="shared" si="87"/>
        <v>8.0000000000000002E-3</v>
      </c>
      <c r="I819" s="46">
        <f t="shared" si="88"/>
        <v>0.99199999999999999</v>
      </c>
      <c r="J819" s="47">
        <f t="shared" si="89"/>
        <v>40583033196.914474</v>
      </c>
      <c r="K819" s="27"/>
      <c r="L819" s="27"/>
      <c r="M819" s="27"/>
      <c r="N819" s="27"/>
    </row>
    <row r="820" spans="2:14" x14ac:dyDescent="0.25">
      <c r="B820" s="9">
        <f t="shared" si="90"/>
        <v>801</v>
      </c>
      <c r="C820" s="42">
        <f>'Simulacion sistema (hoja4)'!BV811</f>
        <v>0.83050109886232859</v>
      </c>
      <c r="D820" s="42">
        <f>'Simulacion sistema (hoja4)'!BW811</f>
        <v>0.84693881419111605</v>
      </c>
      <c r="E820" s="44">
        <f t="shared" si="84"/>
        <v>111287760.18471265</v>
      </c>
      <c r="F820" s="45">
        <f t="shared" si="85"/>
        <v>208.66190348061525</v>
      </c>
      <c r="G820" s="45">
        <f t="shared" si="86"/>
        <v>365.15833109107672</v>
      </c>
      <c r="H820" s="46">
        <f t="shared" si="87"/>
        <v>8.0000000000000002E-3</v>
      </c>
      <c r="I820" s="46">
        <f t="shared" si="88"/>
        <v>0.99199999999999999</v>
      </c>
      <c r="J820" s="47">
        <f t="shared" si="89"/>
        <v>40637652779.913643</v>
      </c>
      <c r="K820" s="27"/>
      <c r="L820" s="27"/>
      <c r="M820" s="27"/>
      <c r="N820" s="27"/>
    </row>
    <row r="821" spans="2:14" x14ac:dyDescent="0.25">
      <c r="B821" s="9">
        <f t="shared" si="90"/>
        <v>802</v>
      </c>
      <c r="C821" s="42">
        <f>'Simulacion sistema (hoja4)'!BV812</f>
        <v>0.84023735952620981</v>
      </c>
      <c r="D821" s="42">
        <f>'Simulacion sistema (hoja4)'!BW812</f>
        <v>0.85362131858692125</v>
      </c>
      <c r="E821" s="44">
        <f t="shared" si="84"/>
        <v>112165841.26232146</v>
      </c>
      <c r="F821" s="45">
        <f t="shared" si="85"/>
        <v>208.66190348061525</v>
      </c>
      <c r="G821" s="45">
        <f t="shared" si="86"/>
        <v>365.15833109107672</v>
      </c>
      <c r="H821" s="46">
        <f t="shared" si="87"/>
        <v>8.0000000000000002E-3</v>
      </c>
      <c r="I821" s="46">
        <f t="shared" si="88"/>
        <v>0.99199999999999999</v>
      </c>
      <c r="J821" s="47">
        <f t="shared" si="89"/>
        <v>40958291400.775932</v>
      </c>
      <c r="K821" s="27"/>
      <c r="L821" s="27"/>
      <c r="M821" s="27"/>
      <c r="N821" s="27"/>
    </row>
    <row r="822" spans="2:14" x14ac:dyDescent="0.25">
      <c r="B822" s="9">
        <f t="shared" si="90"/>
        <v>803</v>
      </c>
      <c r="C822" s="42">
        <f>'Simulacion sistema (hoja4)'!BV813</f>
        <v>0.83501384025905123</v>
      </c>
      <c r="D822" s="42">
        <f>'Simulacion sistema (hoja4)'!BW813</f>
        <v>0.84645554330449269</v>
      </c>
      <c r="E822" s="44">
        <f t="shared" si="84"/>
        <v>111224258.39021033</v>
      </c>
      <c r="F822" s="45">
        <f t="shared" si="85"/>
        <v>208.66190348061525</v>
      </c>
      <c r="G822" s="45">
        <f t="shared" si="86"/>
        <v>365.15833109107672</v>
      </c>
      <c r="H822" s="46">
        <f t="shared" si="87"/>
        <v>8.0000000000000002E-3</v>
      </c>
      <c r="I822" s="46">
        <f t="shared" si="88"/>
        <v>0.99199999999999999</v>
      </c>
      <c r="J822" s="47">
        <f t="shared" si="89"/>
        <v>40614464570.611893</v>
      </c>
      <c r="K822" s="27"/>
      <c r="L822" s="27"/>
      <c r="M822" s="27"/>
      <c r="N822" s="27"/>
    </row>
    <row r="823" spans="2:14" x14ac:dyDescent="0.25">
      <c r="B823" s="9">
        <f t="shared" si="90"/>
        <v>804</v>
      </c>
      <c r="C823" s="42">
        <f>'Simulacion sistema (hoja4)'!BV814</f>
        <v>0.82565134390974393</v>
      </c>
      <c r="D823" s="42">
        <f>'Simulacion sistema (hoja4)'!BW814</f>
        <v>0.85185261776045551</v>
      </c>
      <c r="E823" s="44">
        <f t="shared" si="84"/>
        <v>111933433.97372386</v>
      </c>
      <c r="F823" s="45">
        <f t="shared" si="85"/>
        <v>208.66190348061525</v>
      </c>
      <c r="G823" s="45">
        <f t="shared" si="86"/>
        <v>365.15833109107672</v>
      </c>
      <c r="H823" s="46">
        <f t="shared" si="87"/>
        <v>8.0000000000000002E-3</v>
      </c>
      <c r="I823" s="46">
        <f t="shared" si="88"/>
        <v>0.99199999999999999</v>
      </c>
      <c r="J823" s="47">
        <f t="shared" si="89"/>
        <v>40873425943.138229</v>
      </c>
      <c r="K823" s="27"/>
      <c r="L823" s="27"/>
      <c r="M823" s="27"/>
      <c r="N823" s="27"/>
    </row>
    <row r="824" spans="2:14" x14ac:dyDescent="0.25">
      <c r="B824" s="9">
        <f t="shared" si="90"/>
        <v>805</v>
      </c>
      <c r="C824" s="42">
        <f>'Simulacion sistema (hoja4)'!BV815</f>
        <v>0.83502064400687204</v>
      </c>
      <c r="D824" s="42">
        <f>'Simulacion sistema (hoja4)'!BW815</f>
        <v>0.84866346720439234</v>
      </c>
      <c r="E824" s="44">
        <f t="shared" si="84"/>
        <v>111514379.59065716</v>
      </c>
      <c r="F824" s="45">
        <f t="shared" si="85"/>
        <v>208.66190348061525</v>
      </c>
      <c r="G824" s="45">
        <f t="shared" si="86"/>
        <v>365.15833109107672</v>
      </c>
      <c r="H824" s="46">
        <f t="shared" si="87"/>
        <v>8.0000000000000002E-3</v>
      </c>
      <c r="I824" s="46">
        <f t="shared" si="88"/>
        <v>0.99199999999999999</v>
      </c>
      <c r="J824" s="47">
        <f t="shared" si="89"/>
        <v>40720404743.981194</v>
      </c>
      <c r="K824" s="27"/>
      <c r="L824" s="27"/>
      <c r="M824" s="27"/>
      <c r="N824" s="27"/>
    </row>
    <row r="825" spans="2:14" x14ac:dyDescent="0.25">
      <c r="B825" s="9">
        <f t="shared" si="90"/>
        <v>806</v>
      </c>
      <c r="C825" s="42">
        <f>'Simulacion sistema (hoja4)'!BV816</f>
        <v>0.80953513520224873</v>
      </c>
      <c r="D825" s="42">
        <f>'Simulacion sistema (hoja4)'!BW816</f>
        <v>0.84530027555438059</v>
      </c>
      <c r="E825" s="44">
        <f t="shared" si="84"/>
        <v>111072456.20784561</v>
      </c>
      <c r="F825" s="45">
        <f t="shared" si="85"/>
        <v>208.66190348061525</v>
      </c>
      <c r="G825" s="45">
        <f t="shared" si="86"/>
        <v>365.15833109107672</v>
      </c>
      <c r="H825" s="46">
        <f t="shared" si="87"/>
        <v>8.0000000000000002E-3</v>
      </c>
      <c r="I825" s="46">
        <f t="shared" si="88"/>
        <v>0.99199999999999999</v>
      </c>
      <c r="J825" s="47">
        <f t="shared" si="89"/>
        <v>40559032739.04361</v>
      </c>
      <c r="K825" s="27"/>
      <c r="L825" s="27"/>
      <c r="M825" s="27"/>
      <c r="N825" s="27"/>
    </row>
    <row r="826" spans="2:14" x14ac:dyDescent="0.25">
      <c r="B826" s="9">
        <f t="shared" si="90"/>
        <v>807</v>
      </c>
      <c r="C826" s="42">
        <f>'Simulacion sistema (hoja4)'!BV817</f>
        <v>0.82040787297501538</v>
      </c>
      <c r="D826" s="42">
        <f>'Simulacion sistema (hoja4)'!BW817</f>
        <v>0.84355524144559213</v>
      </c>
      <c r="E826" s="44">
        <f t="shared" si="84"/>
        <v>110843158.72595081</v>
      </c>
      <c r="F826" s="45">
        <f t="shared" si="85"/>
        <v>208.66190348061525</v>
      </c>
      <c r="G826" s="45">
        <f t="shared" si="86"/>
        <v>365.15833109107672</v>
      </c>
      <c r="H826" s="46">
        <f t="shared" si="87"/>
        <v>8.0000000000000002E-3</v>
      </c>
      <c r="I826" s="46">
        <f t="shared" si="88"/>
        <v>0.99199999999999999</v>
      </c>
      <c r="J826" s="47">
        <f t="shared" si="89"/>
        <v>40475302853.231514</v>
      </c>
      <c r="K826" s="27"/>
      <c r="L826" s="27"/>
      <c r="M826" s="27"/>
      <c r="N826" s="27"/>
    </row>
    <row r="827" spans="2:14" x14ac:dyDescent="0.25">
      <c r="B827" s="9">
        <f t="shared" si="90"/>
        <v>808</v>
      </c>
      <c r="C827" s="42">
        <f>'Simulacion sistema (hoja4)'!BV818</f>
        <v>0.83599407277736559</v>
      </c>
      <c r="D827" s="42">
        <f>'Simulacion sistema (hoja4)'!BW818</f>
        <v>0.84907330169264317</v>
      </c>
      <c r="E827" s="44">
        <f t="shared" si="84"/>
        <v>111568231.84241331</v>
      </c>
      <c r="F827" s="45">
        <f t="shared" si="85"/>
        <v>208.66190348061525</v>
      </c>
      <c r="G827" s="45">
        <f t="shared" si="86"/>
        <v>365.15833109107672</v>
      </c>
      <c r="H827" s="46">
        <f t="shared" si="87"/>
        <v>8.0000000000000002E-3</v>
      </c>
      <c r="I827" s="46">
        <f t="shared" si="88"/>
        <v>0.99199999999999999</v>
      </c>
      <c r="J827" s="47">
        <f t="shared" si="89"/>
        <v>40740069342.357964</v>
      </c>
      <c r="K827" s="27"/>
      <c r="L827" s="27"/>
      <c r="M827" s="27"/>
      <c r="N827" s="27"/>
    </row>
    <row r="828" spans="2:14" x14ac:dyDescent="0.25">
      <c r="B828" s="9">
        <f t="shared" si="90"/>
        <v>809</v>
      </c>
      <c r="C828" s="42">
        <f>'Simulacion sistema (hoja4)'!BV819</f>
        <v>0.82772791578331295</v>
      </c>
      <c r="D828" s="42">
        <f>'Simulacion sistema (hoja4)'!BW819</f>
        <v>0.8477660398035024</v>
      </c>
      <c r="E828" s="44">
        <f t="shared" si="84"/>
        <v>111396457.63018021</v>
      </c>
      <c r="F828" s="45">
        <f t="shared" si="85"/>
        <v>208.66190348061525</v>
      </c>
      <c r="G828" s="45">
        <f t="shared" si="86"/>
        <v>365.15833109107672</v>
      </c>
      <c r="H828" s="46">
        <f t="shared" si="87"/>
        <v>8.0000000000000002E-3</v>
      </c>
      <c r="I828" s="46">
        <f t="shared" si="88"/>
        <v>0.99199999999999999</v>
      </c>
      <c r="J828" s="47">
        <f t="shared" si="89"/>
        <v>40677344557.694443</v>
      </c>
      <c r="K828" s="27"/>
      <c r="L828" s="27"/>
      <c r="M828" s="27"/>
      <c r="N828" s="27"/>
    </row>
    <row r="829" spans="2:14" x14ac:dyDescent="0.25">
      <c r="B829" s="9">
        <f t="shared" si="90"/>
        <v>810</v>
      </c>
      <c r="C829" s="42">
        <f>'Simulacion sistema (hoja4)'!BV820</f>
        <v>0.8229280211808554</v>
      </c>
      <c r="D829" s="42">
        <f>'Simulacion sistema (hoja4)'!BW820</f>
        <v>0.84505580527584212</v>
      </c>
      <c r="E829" s="44">
        <f t="shared" si="84"/>
        <v>111040332.81324565</v>
      </c>
      <c r="F829" s="45">
        <f t="shared" si="85"/>
        <v>208.66190348061525</v>
      </c>
      <c r="G829" s="45">
        <f t="shared" si="86"/>
        <v>365.15833109107672</v>
      </c>
      <c r="H829" s="46">
        <f t="shared" si="87"/>
        <v>8.0000000000000002E-3</v>
      </c>
      <c r="I829" s="46">
        <f t="shared" si="88"/>
        <v>0.99199999999999999</v>
      </c>
      <c r="J829" s="47">
        <f t="shared" si="89"/>
        <v>40547302613.882507</v>
      </c>
      <c r="K829" s="27"/>
      <c r="L829" s="27"/>
      <c r="M829" s="27"/>
      <c r="N829" s="27"/>
    </row>
    <row r="830" spans="2:14" x14ac:dyDescent="0.25">
      <c r="B830" s="9">
        <f t="shared" si="90"/>
        <v>811</v>
      </c>
      <c r="C830" s="42">
        <f>'Simulacion sistema (hoja4)'!BV821</f>
        <v>0.80573408463753915</v>
      </c>
      <c r="D830" s="42">
        <f>'Simulacion sistema (hoja4)'!BW821</f>
        <v>0.83586305965987673</v>
      </c>
      <c r="E830" s="44">
        <f t="shared" si="84"/>
        <v>109832406.03930779</v>
      </c>
      <c r="F830" s="45">
        <f t="shared" si="85"/>
        <v>208.66190348061525</v>
      </c>
      <c r="G830" s="45">
        <f t="shared" si="86"/>
        <v>365.15833109107672</v>
      </c>
      <c r="H830" s="46">
        <f t="shared" si="87"/>
        <v>8.0000000000000002E-3</v>
      </c>
      <c r="I830" s="46">
        <f t="shared" si="88"/>
        <v>0.99199999999999999</v>
      </c>
      <c r="J830" s="47">
        <f t="shared" si="89"/>
        <v>40106218089.031128</v>
      </c>
      <c r="K830" s="27"/>
      <c r="L830" s="27"/>
      <c r="M830" s="27"/>
      <c r="N830" s="27"/>
    </row>
    <row r="831" spans="2:14" x14ac:dyDescent="0.25">
      <c r="B831" s="9">
        <f t="shared" si="90"/>
        <v>812</v>
      </c>
      <c r="C831" s="42">
        <f>'Simulacion sistema (hoja4)'!BV822</f>
        <v>0.81904667095896366</v>
      </c>
      <c r="D831" s="42">
        <f>'Simulacion sistema (hoja4)'!BW822</f>
        <v>0.84304568660254053</v>
      </c>
      <c r="E831" s="44">
        <f t="shared" si="84"/>
        <v>110776203.21957383</v>
      </c>
      <c r="F831" s="45">
        <f t="shared" si="85"/>
        <v>208.66190348061525</v>
      </c>
      <c r="G831" s="45">
        <f t="shared" si="86"/>
        <v>365.15833109107672</v>
      </c>
      <c r="H831" s="46">
        <f t="shared" si="87"/>
        <v>8.0000000000000002E-3</v>
      </c>
      <c r="I831" s="46">
        <f t="shared" si="88"/>
        <v>0.99199999999999999</v>
      </c>
      <c r="J831" s="47">
        <f t="shared" si="89"/>
        <v>40450853492.265541</v>
      </c>
      <c r="K831" s="27"/>
      <c r="L831" s="27"/>
      <c r="M831" s="27"/>
      <c r="N831" s="27"/>
    </row>
    <row r="832" spans="2:14" x14ac:dyDescent="0.25">
      <c r="B832" s="9">
        <f t="shared" si="90"/>
        <v>813</v>
      </c>
      <c r="C832" s="42">
        <f>'Simulacion sistema (hoja4)'!BV823</f>
        <v>0.82214928789030517</v>
      </c>
      <c r="D832" s="42">
        <f>'Simulacion sistema (hoja4)'!BW823</f>
        <v>0.85030608008655151</v>
      </c>
      <c r="E832" s="44">
        <f t="shared" si="84"/>
        <v>111730218.92337288</v>
      </c>
      <c r="F832" s="45">
        <f t="shared" si="85"/>
        <v>208.66190348061525</v>
      </c>
      <c r="G832" s="45">
        <f t="shared" si="86"/>
        <v>365.15833109107672</v>
      </c>
      <c r="H832" s="46">
        <f t="shared" si="87"/>
        <v>8.0000000000000002E-3</v>
      </c>
      <c r="I832" s="46">
        <f t="shared" si="88"/>
        <v>0.99199999999999999</v>
      </c>
      <c r="J832" s="47">
        <f t="shared" si="89"/>
        <v>40799220274.499481</v>
      </c>
      <c r="K832" s="27"/>
      <c r="L832" s="27"/>
      <c r="M832" s="27"/>
      <c r="N832" s="27"/>
    </row>
    <row r="833" spans="2:14" x14ac:dyDescent="0.25">
      <c r="B833" s="9">
        <f t="shared" si="90"/>
        <v>814</v>
      </c>
      <c r="C833" s="42">
        <f>'Simulacion sistema (hoja4)'!BV824</f>
        <v>0.79792433321674017</v>
      </c>
      <c r="D833" s="42">
        <f>'Simulacion sistema (hoja4)'!BW824</f>
        <v>0.84875122191554864</v>
      </c>
      <c r="E833" s="44">
        <f t="shared" si="84"/>
        <v>111525910.55970308</v>
      </c>
      <c r="F833" s="45">
        <f t="shared" si="85"/>
        <v>208.66190348061525</v>
      </c>
      <c r="G833" s="45">
        <f t="shared" si="86"/>
        <v>365.15833109107672</v>
      </c>
      <c r="H833" s="46">
        <f t="shared" si="87"/>
        <v>8.0000000000000002E-3</v>
      </c>
      <c r="I833" s="46">
        <f t="shared" si="88"/>
        <v>0.99199999999999999</v>
      </c>
      <c r="J833" s="47">
        <f t="shared" si="89"/>
        <v>40724615373.393867</v>
      </c>
      <c r="K833" s="27"/>
      <c r="L833" s="27"/>
      <c r="M833" s="27"/>
      <c r="N833" s="27"/>
    </row>
    <row r="834" spans="2:14" x14ac:dyDescent="0.25">
      <c r="B834" s="9">
        <f t="shared" si="90"/>
        <v>815</v>
      </c>
      <c r="C834" s="42">
        <f>'Simulacion sistema (hoja4)'!BV825</f>
        <v>0.81815007670280393</v>
      </c>
      <c r="D834" s="42">
        <f>'Simulacion sistema (hoja4)'!BW825</f>
        <v>0.8475728157689254</v>
      </c>
      <c r="E834" s="44">
        <f t="shared" si="84"/>
        <v>111371067.9920368</v>
      </c>
      <c r="F834" s="45">
        <f t="shared" si="85"/>
        <v>208.66190348061525</v>
      </c>
      <c r="G834" s="45">
        <f t="shared" si="86"/>
        <v>365.15833109107672</v>
      </c>
      <c r="H834" s="46">
        <f t="shared" si="87"/>
        <v>8.0000000000000002E-3</v>
      </c>
      <c r="I834" s="46">
        <f t="shared" si="88"/>
        <v>0.99199999999999999</v>
      </c>
      <c r="J834" s="47">
        <f t="shared" si="89"/>
        <v>40668073319.802994</v>
      </c>
      <c r="K834" s="27"/>
      <c r="L834" s="27"/>
      <c r="M834" s="27"/>
      <c r="N834" s="27"/>
    </row>
    <row r="835" spans="2:14" x14ac:dyDescent="0.25">
      <c r="B835" s="9">
        <f t="shared" si="90"/>
        <v>816</v>
      </c>
      <c r="C835" s="42">
        <f>'Simulacion sistema (hoja4)'!BV826</f>
        <v>0.82234002643318671</v>
      </c>
      <c r="D835" s="42">
        <f>'Simulacion sistema (hoja4)'!BW826</f>
        <v>0.85135009935679085</v>
      </c>
      <c r="E835" s="44">
        <f t="shared" si="84"/>
        <v>111867403.05548231</v>
      </c>
      <c r="F835" s="45">
        <f t="shared" si="85"/>
        <v>208.66190348061525</v>
      </c>
      <c r="G835" s="45">
        <f t="shared" si="86"/>
        <v>365.15833109107672</v>
      </c>
      <c r="H835" s="46">
        <f t="shared" si="87"/>
        <v>8.0000000000000002E-3</v>
      </c>
      <c r="I835" s="46">
        <f t="shared" si="88"/>
        <v>0.99199999999999999</v>
      </c>
      <c r="J835" s="47">
        <f t="shared" si="89"/>
        <v>40849314203.232735</v>
      </c>
      <c r="K835" s="27"/>
      <c r="L835" s="27"/>
      <c r="M835" s="27"/>
      <c r="N835" s="27"/>
    </row>
    <row r="836" spans="2:14" x14ac:dyDescent="0.25">
      <c r="B836" s="9">
        <f t="shared" si="90"/>
        <v>817</v>
      </c>
      <c r="C836" s="42">
        <f>'Simulacion sistema (hoja4)'!BV827</f>
        <v>0.82486713140521806</v>
      </c>
      <c r="D836" s="42">
        <f>'Simulacion sistema (hoja4)'!BW827</f>
        <v>0.8470925236506327</v>
      </c>
      <c r="E836" s="44">
        <f t="shared" si="84"/>
        <v>111307957.60769314</v>
      </c>
      <c r="F836" s="45">
        <f t="shared" si="85"/>
        <v>208.66190348061525</v>
      </c>
      <c r="G836" s="45">
        <f t="shared" si="86"/>
        <v>365.15833109107672</v>
      </c>
      <c r="H836" s="46">
        <f t="shared" si="87"/>
        <v>8.0000000000000002E-3</v>
      </c>
      <c r="I836" s="46">
        <f t="shared" si="88"/>
        <v>0.99199999999999999</v>
      </c>
      <c r="J836" s="47">
        <f t="shared" si="89"/>
        <v>40645028037.181541</v>
      </c>
      <c r="K836" s="27"/>
      <c r="L836" s="27"/>
      <c r="M836" s="27"/>
      <c r="N836" s="27"/>
    </row>
    <row r="837" spans="2:14" x14ac:dyDescent="0.25">
      <c r="B837" s="9">
        <f t="shared" si="90"/>
        <v>818</v>
      </c>
      <c r="C837" s="42">
        <f>'Simulacion sistema (hoja4)'!BV828</f>
        <v>0.81886322072920603</v>
      </c>
      <c r="D837" s="42">
        <f>'Simulacion sistema (hoja4)'!BW828</f>
        <v>0.84373194228254156</v>
      </c>
      <c r="E837" s="44">
        <f t="shared" si="84"/>
        <v>110866377.21592596</v>
      </c>
      <c r="F837" s="45">
        <f t="shared" si="85"/>
        <v>208.66190348061525</v>
      </c>
      <c r="G837" s="45">
        <f t="shared" si="86"/>
        <v>365.15833109107672</v>
      </c>
      <c r="H837" s="46">
        <f t="shared" si="87"/>
        <v>8.0000000000000002E-3</v>
      </c>
      <c r="I837" s="46">
        <f t="shared" si="88"/>
        <v>0.99199999999999999</v>
      </c>
      <c r="J837" s="47">
        <f t="shared" si="89"/>
        <v>40483781278.281296</v>
      </c>
      <c r="K837" s="27"/>
      <c r="L837" s="27"/>
      <c r="M837" s="27"/>
      <c r="N837" s="27"/>
    </row>
    <row r="838" spans="2:14" x14ac:dyDescent="0.25">
      <c r="B838" s="9">
        <f t="shared" si="90"/>
        <v>819</v>
      </c>
      <c r="C838" s="42">
        <f>'Simulacion sistema (hoja4)'!BV829</f>
        <v>0.81177544945627078</v>
      </c>
      <c r="D838" s="42">
        <f>'Simulacion sistema (hoja4)'!BW829</f>
        <v>0.84691536502829035</v>
      </c>
      <c r="E838" s="44">
        <f t="shared" si="84"/>
        <v>111284678.96471736</v>
      </c>
      <c r="F838" s="45">
        <f t="shared" si="85"/>
        <v>208.66190348061525</v>
      </c>
      <c r="G838" s="45">
        <f t="shared" si="86"/>
        <v>365.15833109107672</v>
      </c>
      <c r="H838" s="46">
        <f t="shared" si="87"/>
        <v>8.0000000000000002E-3</v>
      </c>
      <c r="I838" s="46">
        <f t="shared" si="88"/>
        <v>0.99199999999999999</v>
      </c>
      <c r="J838" s="47">
        <f t="shared" si="89"/>
        <v>40636527646.762444</v>
      </c>
      <c r="K838" s="27"/>
      <c r="L838" s="27"/>
      <c r="M838" s="27"/>
      <c r="N838" s="27"/>
    </row>
    <row r="839" spans="2:14" x14ac:dyDescent="0.25">
      <c r="B839" s="9">
        <f t="shared" si="90"/>
        <v>820</v>
      </c>
      <c r="C839" s="42">
        <f>'Simulacion sistema (hoja4)'!BV830</f>
        <v>0.822793734630891</v>
      </c>
      <c r="D839" s="42">
        <f>'Simulacion sistema (hoja4)'!BW830</f>
        <v>0.84846955373657706</v>
      </c>
      <c r="E839" s="44">
        <f t="shared" si="84"/>
        <v>111488899.36098622</v>
      </c>
      <c r="F839" s="45">
        <f t="shared" si="85"/>
        <v>208.66190348061525</v>
      </c>
      <c r="G839" s="45">
        <f t="shared" si="86"/>
        <v>365.15833109107672</v>
      </c>
      <c r="H839" s="46">
        <f t="shared" si="87"/>
        <v>8.0000000000000002E-3</v>
      </c>
      <c r="I839" s="46">
        <f t="shared" si="88"/>
        <v>0.99199999999999999</v>
      </c>
      <c r="J839" s="47">
        <f t="shared" si="89"/>
        <v>40711100425.838737</v>
      </c>
      <c r="K839" s="27"/>
      <c r="L839" s="27"/>
      <c r="M839" s="27"/>
      <c r="N839" s="27"/>
    </row>
    <row r="840" spans="2:14" x14ac:dyDescent="0.25">
      <c r="B840" s="9">
        <f t="shared" si="90"/>
        <v>821</v>
      </c>
      <c r="C840" s="42">
        <f>'Simulacion sistema (hoja4)'!BV831</f>
        <v>0.82148742966310229</v>
      </c>
      <c r="D840" s="42">
        <f>'Simulacion sistema (hoja4)'!BW831</f>
        <v>0.8401375775705705</v>
      </c>
      <c r="E840" s="44">
        <f t="shared" si="84"/>
        <v>110394077.69277297</v>
      </c>
      <c r="F840" s="45">
        <f t="shared" si="85"/>
        <v>208.66190348061525</v>
      </c>
      <c r="G840" s="45">
        <f t="shared" si="86"/>
        <v>365.15833109107672</v>
      </c>
      <c r="H840" s="46">
        <f t="shared" si="87"/>
        <v>8.0000000000000002E-3</v>
      </c>
      <c r="I840" s="46">
        <f t="shared" si="88"/>
        <v>0.99199999999999999</v>
      </c>
      <c r="J840" s="47">
        <f t="shared" si="89"/>
        <v>40311317172.631638</v>
      </c>
      <c r="K840" s="27"/>
      <c r="L840" s="27"/>
      <c r="M840" s="27"/>
      <c r="N840" s="27"/>
    </row>
    <row r="841" spans="2:14" x14ac:dyDescent="0.25">
      <c r="B841" s="9">
        <f t="shared" si="90"/>
        <v>822</v>
      </c>
      <c r="C841" s="42">
        <f>'Simulacion sistema (hoja4)'!BV832</f>
        <v>0.81480132908144409</v>
      </c>
      <c r="D841" s="42">
        <f>'Simulacion sistema (hoja4)'!BW832</f>
        <v>0.84875384374637086</v>
      </c>
      <c r="E841" s="44">
        <f t="shared" si="84"/>
        <v>111526255.06827313</v>
      </c>
      <c r="F841" s="45">
        <f t="shared" si="85"/>
        <v>208.66190348061525</v>
      </c>
      <c r="G841" s="45">
        <f t="shared" si="86"/>
        <v>365.15833109107672</v>
      </c>
      <c r="H841" s="46">
        <f t="shared" si="87"/>
        <v>8.0000000000000002E-3</v>
      </c>
      <c r="I841" s="46">
        <f t="shared" si="88"/>
        <v>0.99199999999999999</v>
      </c>
      <c r="J841" s="47">
        <f t="shared" si="89"/>
        <v>40724741173.568352</v>
      </c>
      <c r="K841" s="27"/>
      <c r="L841" s="27"/>
      <c r="M841" s="27"/>
      <c r="N841" s="27"/>
    </row>
    <row r="842" spans="2:14" x14ac:dyDescent="0.25">
      <c r="B842" s="9">
        <f t="shared" si="90"/>
        <v>823</v>
      </c>
      <c r="C842" s="42">
        <f>'Simulacion sistema (hoja4)'!BV833</f>
        <v>0.82200242490361386</v>
      </c>
      <c r="D842" s="42">
        <f>'Simulacion sistema (hoja4)'!BW833</f>
        <v>0.84790808652838923</v>
      </c>
      <c r="E842" s="44">
        <f t="shared" si="84"/>
        <v>111415122.56983034</v>
      </c>
      <c r="F842" s="45">
        <f t="shared" si="85"/>
        <v>208.66190348061525</v>
      </c>
      <c r="G842" s="45">
        <f t="shared" si="86"/>
        <v>365.15833109107672</v>
      </c>
      <c r="H842" s="46">
        <f t="shared" si="87"/>
        <v>8.0000000000000002E-3</v>
      </c>
      <c r="I842" s="46">
        <f t="shared" si="88"/>
        <v>0.99199999999999999</v>
      </c>
      <c r="J842" s="47">
        <f t="shared" si="89"/>
        <v>40684160215.907005</v>
      </c>
      <c r="K842" s="27"/>
      <c r="L842" s="27"/>
      <c r="M842" s="27"/>
      <c r="N842" s="27"/>
    </row>
    <row r="843" spans="2:14" x14ac:dyDescent="0.25">
      <c r="B843" s="9">
        <f t="shared" si="90"/>
        <v>824</v>
      </c>
      <c r="C843" s="42">
        <f>'Simulacion sistema (hoja4)'!BV834</f>
        <v>0.82030164410512085</v>
      </c>
      <c r="D843" s="42">
        <f>'Simulacion sistema (hoja4)'!BW834</f>
        <v>0.84823051277021011</v>
      </c>
      <c r="E843" s="44">
        <f t="shared" si="84"/>
        <v>111457489.37800561</v>
      </c>
      <c r="F843" s="45">
        <f t="shared" si="85"/>
        <v>208.66190348061525</v>
      </c>
      <c r="G843" s="45">
        <f t="shared" si="86"/>
        <v>365.15833109107672</v>
      </c>
      <c r="H843" s="46">
        <f t="shared" si="87"/>
        <v>8.0000000000000002E-3</v>
      </c>
      <c r="I843" s="46">
        <f t="shared" si="88"/>
        <v>0.99199999999999999</v>
      </c>
      <c r="J843" s="47">
        <f t="shared" si="89"/>
        <v>40699630808.87394</v>
      </c>
      <c r="K843" s="27"/>
      <c r="L843" s="27"/>
      <c r="M843" s="27"/>
      <c r="N843" s="27"/>
    </row>
    <row r="844" spans="2:14" x14ac:dyDescent="0.25">
      <c r="B844" s="9">
        <f t="shared" si="90"/>
        <v>825</v>
      </c>
      <c r="C844" s="42">
        <f>'Simulacion sistema (hoja4)'!BV835</f>
        <v>0.81207703706376211</v>
      </c>
      <c r="D844" s="42">
        <f>'Simulacion sistema (hoja4)'!BW835</f>
        <v>0.8455364779285186</v>
      </c>
      <c r="E844" s="44">
        <f t="shared" si="84"/>
        <v>111103493.19980733</v>
      </c>
      <c r="F844" s="45">
        <f t="shared" si="85"/>
        <v>208.66190348061525</v>
      </c>
      <c r="G844" s="45">
        <f t="shared" si="86"/>
        <v>365.15833109107672</v>
      </c>
      <c r="H844" s="46">
        <f t="shared" si="87"/>
        <v>8.0000000000000002E-3</v>
      </c>
      <c r="I844" s="46">
        <f t="shared" si="88"/>
        <v>0.99199999999999999</v>
      </c>
      <c r="J844" s="47">
        <f t="shared" si="89"/>
        <v>40570366155.230438</v>
      </c>
      <c r="K844" s="27"/>
      <c r="L844" s="27"/>
      <c r="M844" s="27"/>
      <c r="N844" s="27"/>
    </row>
    <row r="845" spans="2:14" x14ac:dyDescent="0.25">
      <c r="B845" s="9">
        <f t="shared" si="90"/>
        <v>826</v>
      </c>
      <c r="C845" s="42">
        <f>'Simulacion sistema (hoja4)'!BV836</f>
        <v>0.80385991506710697</v>
      </c>
      <c r="D845" s="42">
        <f>'Simulacion sistema (hoja4)'!BW836</f>
        <v>0.84298009701710541</v>
      </c>
      <c r="E845" s="44">
        <f t="shared" si="84"/>
        <v>110767584.74804765</v>
      </c>
      <c r="F845" s="45">
        <f t="shared" si="85"/>
        <v>208.66190348061525</v>
      </c>
      <c r="G845" s="45">
        <f t="shared" si="86"/>
        <v>365.15833109107672</v>
      </c>
      <c r="H845" s="46">
        <f t="shared" si="87"/>
        <v>8.0000000000000002E-3</v>
      </c>
      <c r="I845" s="46">
        <f t="shared" si="88"/>
        <v>0.99199999999999999</v>
      </c>
      <c r="J845" s="47">
        <f t="shared" si="89"/>
        <v>40447706385.586487</v>
      </c>
      <c r="K845" s="27"/>
      <c r="L845" s="27"/>
      <c r="M845" s="27"/>
      <c r="N845" s="27"/>
    </row>
    <row r="846" spans="2:14" x14ac:dyDescent="0.25">
      <c r="B846" s="9">
        <f t="shared" si="90"/>
        <v>827</v>
      </c>
      <c r="C846" s="42">
        <f>'Simulacion sistema (hoja4)'!BV837</f>
        <v>0.82451695106658374</v>
      </c>
      <c r="D846" s="42">
        <f>'Simulacion sistema (hoja4)'!BW837</f>
        <v>0.84588493838696777</v>
      </c>
      <c r="E846" s="44">
        <f t="shared" si="84"/>
        <v>111149280.90404756</v>
      </c>
      <c r="F846" s="45">
        <f t="shared" si="85"/>
        <v>208.66190348061525</v>
      </c>
      <c r="G846" s="45">
        <f t="shared" si="86"/>
        <v>365.15833109107672</v>
      </c>
      <c r="H846" s="46">
        <f t="shared" si="87"/>
        <v>8.0000000000000002E-3</v>
      </c>
      <c r="I846" s="46">
        <f t="shared" si="88"/>
        <v>0.99199999999999999</v>
      </c>
      <c r="J846" s="47">
        <f t="shared" si="89"/>
        <v>40587085916.895294</v>
      </c>
      <c r="K846" s="27"/>
      <c r="L846" s="27"/>
      <c r="M846" s="27"/>
      <c r="N846" s="27"/>
    </row>
    <row r="847" spans="2:14" x14ac:dyDescent="0.25">
      <c r="B847" s="9">
        <f t="shared" si="90"/>
        <v>828</v>
      </c>
      <c r="C847" s="42">
        <f>'Simulacion sistema (hoja4)'!BV838</f>
        <v>0.82943080803435232</v>
      </c>
      <c r="D847" s="42">
        <f>'Simulacion sistema (hoja4)'!BW838</f>
        <v>0.85553469408490945</v>
      </c>
      <c r="E847" s="44">
        <f t="shared" si="84"/>
        <v>112417258.8027571</v>
      </c>
      <c r="F847" s="45">
        <f t="shared" si="85"/>
        <v>208.66190348061525</v>
      </c>
      <c r="G847" s="45">
        <f t="shared" si="86"/>
        <v>365.15833109107672</v>
      </c>
      <c r="H847" s="46">
        <f t="shared" si="87"/>
        <v>8.0000000000000002E-3</v>
      </c>
      <c r="I847" s="46">
        <f t="shared" si="88"/>
        <v>0.99199999999999999</v>
      </c>
      <c r="J847" s="47">
        <f t="shared" si="89"/>
        <v>41050098610.248436</v>
      </c>
      <c r="K847" s="27"/>
      <c r="L847" s="27"/>
      <c r="M847" s="27"/>
      <c r="N847" s="27"/>
    </row>
    <row r="848" spans="2:14" x14ac:dyDescent="0.25">
      <c r="B848" s="9">
        <f t="shared" si="90"/>
        <v>829</v>
      </c>
      <c r="C848" s="42">
        <f>'Simulacion sistema (hoja4)'!BV839</f>
        <v>0.83302960053479191</v>
      </c>
      <c r="D848" s="42">
        <f>'Simulacion sistema (hoja4)'!BW839</f>
        <v>0.85079637238428707</v>
      </c>
      <c r="E848" s="44">
        <f t="shared" si="84"/>
        <v>111794643.33129533</v>
      </c>
      <c r="F848" s="45">
        <f t="shared" si="85"/>
        <v>208.66190348061525</v>
      </c>
      <c r="G848" s="45">
        <f t="shared" si="86"/>
        <v>365.15833109107672</v>
      </c>
      <c r="H848" s="46">
        <f t="shared" si="87"/>
        <v>8.0000000000000002E-3</v>
      </c>
      <c r="I848" s="46">
        <f t="shared" si="88"/>
        <v>0.99199999999999999</v>
      </c>
      <c r="J848" s="47">
        <f t="shared" si="89"/>
        <v>40822745383.777969</v>
      </c>
      <c r="K848" s="27"/>
      <c r="L848" s="27"/>
      <c r="M848" s="27"/>
      <c r="N848" s="27"/>
    </row>
    <row r="849" spans="2:14" x14ac:dyDescent="0.25">
      <c r="B849" s="9">
        <f t="shared" si="90"/>
        <v>830</v>
      </c>
      <c r="C849" s="42">
        <f>'Simulacion sistema (hoja4)'!BV840</f>
        <v>0.81170785289983249</v>
      </c>
      <c r="D849" s="42">
        <f>'Simulacion sistema (hoja4)'!BW840</f>
        <v>0.85510219259449649</v>
      </c>
      <c r="E849" s="44">
        <f t="shared" si="84"/>
        <v>112360428.10691683</v>
      </c>
      <c r="F849" s="45">
        <f t="shared" si="85"/>
        <v>208.66190348061525</v>
      </c>
      <c r="G849" s="45">
        <f t="shared" si="86"/>
        <v>365.15833109107672</v>
      </c>
      <c r="H849" s="46">
        <f t="shared" si="87"/>
        <v>8.0000000000000002E-3</v>
      </c>
      <c r="I849" s="46">
        <f t="shared" si="88"/>
        <v>0.99199999999999999</v>
      </c>
      <c r="J849" s="47">
        <f t="shared" si="89"/>
        <v>41029346408.200661</v>
      </c>
      <c r="K849" s="27"/>
      <c r="L849" s="27"/>
      <c r="M849" s="27"/>
      <c r="N849" s="27"/>
    </row>
    <row r="850" spans="2:14" x14ac:dyDescent="0.25">
      <c r="B850" s="9">
        <f t="shared" si="90"/>
        <v>831</v>
      </c>
      <c r="C850" s="42">
        <f>'Simulacion sistema (hoja4)'!BV841</f>
        <v>0.84045955682601614</v>
      </c>
      <c r="D850" s="42">
        <f>'Simulacion sistema (hoja4)'!BW841</f>
        <v>0.85348915561404248</v>
      </c>
      <c r="E850" s="44">
        <f t="shared" si="84"/>
        <v>112148475.04768518</v>
      </c>
      <c r="F850" s="45">
        <f t="shared" si="85"/>
        <v>208.66190348061525</v>
      </c>
      <c r="G850" s="45">
        <f t="shared" si="86"/>
        <v>365.15833109107672</v>
      </c>
      <c r="H850" s="46">
        <f t="shared" si="87"/>
        <v>8.0000000000000002E-3</v>
      </c>
      <c r="I850" s="46">
        <f t="shared" si="88"/>
        <v>0.99199999999999999</v>
      </c>
      <c r="J850" s="47">
        <f t="shared" si="89"/>
        <v>40951949982.821976</v>
      </c>
      <c r="K850" s="27"/>
      <c r="L850" s="27"/>
      <c r="M850" s="27"/>
      <c r="N850" s="27"/>
    </row>
    <row r="851" spans="2:14" x14ac:dyDescent="0.25">
      <c r="B851" s="9">
        <f t="shared" si="90"/>
        <v>832</v>
      </c>
      <c r="C851" s="42">
        <f>'Simulacion sistema (hoja4)'!BV842</f>
        <v>0.81340799474829173</v>
      </c>
      <c r="D851" s="42">
        <f>'Simulacion sistema (hoja4)'!BW842</f>
        <v>0.84306594594398876</v>
      </c>
      <c r="E851" s="44">
        <f t="shared" si="84"/>
        <v>110778865.29704012</v>
      </c>
      <c r="F851" s="45">
        <f t="shared" si="85"/>
        <v>208.66190348061525</v>
      </c>
      <c r="G851" s="45">
        <f t="shared" si="86"/>
        <v>365.15833109107672</v>
      </c>
      <c r="H851" s="46">
        <f t="shared" si="87"/>
        <v>8.0000000000000002E-3</v>
      </c>
      <c r="I851" s="46">
        <f t="shared" si="88"/>
        <v>0.99199999999999999</v>
      </c>
      <c r="J851" s="47">
        <f t="shared" si="89"/>
        <v>40451825572.030365</v>
      </c>
      <c r="K851" s="27"/>
      <c r="L851" s="27"/>
      <c r="M851" s="27"/>
      <c r="N851" s="27"/>
    </row>
    <row r="852" spans="2:14" x14ac:dyDescent="0.25">
      <c r="B852" s="9">
        <f t="shared" si="90"/>
        <v>833</v>
      </c>
      <c r="C852" s="42">
        <f>'Simulacion sistema (hoja4)'!BV843</f>
        <v>0.80822424338790211</v>
      </c>
      <c r="D852" s="42">
        <f>'Simulacion sistema (hoja4)'!BW843</f>
        <v>0.84857420084723301</v>
      </c>
      <c r="E852" s="44">
        <f t="shared" si="84"/>
        <v>111502649.99132641</v>
      </c>
      <c r="F852" s="45">
        <f t="shared" si="85"/>
        <v>208.66190348061525</v>
      </c>
      <c r="G852" s="45">
        <f t="shared" si="86"/>
        <v>365.15833109107672</v>
      </c>
      <c r="H852" s="46">
        <f t="shared" si="87"/>
        <v>8.0000000000000002E-3</v>
      </c>
      <c r="I852" s="46">
        <f t="shared" si="88"/>
        <v>0.99199999999999999</v>
      </c>
      <c r="J852" s="47">
        <f t="shared" si="89"/>
        <v>40716121583.065208</v>
      </c>
      <c r="K852" s="27"/>
      <c r="L852" s="27"/>
      <c r="M852" s="27"/>
      <c r="N852" s="27"/>
    </row>
    <row r="853" spans="2:14" x14ac:dyDescent="0.25">
      <c r="B853" s="9">
        <f t="shared" si="90"/>
        <v>834</v>
      </c>
      <c r="C853" s="42">
        <f>'Simulacion sistema (hoja4)'!BV844</f>
        <v>0.80062408324998235</v>
      </c>
      <c r="D853" s="42">
        <f>'Simulacion sistema (hoja4)'!BW844</f>
        <v>0.84090308236730338</v>
      </c>
      <c r="E853" s="44">
        <f t="shared" ref="E853:E916" si="91">+D853*$F$13*$F$14</f>
        <v>110494665.02306367</v>
      </c>
      <c r="F853" s="45">
        <f t="shared" ref="F853:F916" si="92">+$F$11*F$16</f>
        <v>208.66190348061525</v>
      </c>
      <c r="G853" s="45">
        <f t="shared" ref="G853:G916" si="93">+$F$11*F$15</f>
        <v>365.15833109107672</v>
      </c>
      <c r="H853" s="46">
        <f t="shared" ref="H853:H916" si="94">+COUNTIF($C$20:$C$1019,"&lt;"&amp;$F$12)/1000</f>
        <v>8.0000000000000002E-3</v>
      </c>
      <c r="I853" s="46">
        <f t="shared" ref="I853:I916" si="95">1-H853</f>
        <v>0.99199999999999999</v>
      </c>
      <c r="J853" s="47">
        <f t="shared" ref="J853:J916" si="96">+IF(C853&lt;$F$12,E853*F853,E853*G853)</f>
        <v>40348047474.289497</v>
      </c>
      <c r="K853" s="27"/>
      <c r="L853" s="27"/>
      <c r="M853" s="27"/>
      <c r="N853" s="27"/>
    </row>
    <row r="854" spans="2:14" x14ac:dyDescent="0.25">
      <c r="B854" s="9">
        <f t="shared" ref="B854:B917" si="97">+B853+1</f>
        <v>835</v>
      </c>
      <c r="C854" s="42">
        <f>'Simulacion sistema (hoja4)'!BV845</f>
        <v>0.81545998332634007</v>
      </c>
      <c r="D854" s="42">
        <f>'Simulacion sistema (hoja4)'!BW845</f>
        <v>0.84555944486415346</v>
      </c>
      <c r="E854" s="44">
        <f t="shared" si="91"/>
        <v>111106511.05514976</v>
      </c>
      <c r="F854" s="45">
        <f t="shared" si="92"/>
        <v>208.66190348061525</v>
      </c>
      <c r="G854" s="45">
        <f t="shared" si="93"/>
        <v>365.15833109107672</v>
      </c>
      <c r="H854" s="46">
        <f t="shared" si="94"/>
        <v>8.0000000000000002E-3</v>
      </c>
      <c r="I854" s="46">
        <f t="shared" si="95"/>
        <v>0.99199999999999999</v>
      </c>
      <c r="J854" s="47">
        <f t="shared" si="96"/>
        <v>40571468150.250755</v>
      </c>
      <c r="K854" s="27"/>
      <c r="L854" s="27"/>
      <c r="M854" s="27"/>
      <c r="N854" s="27"/>
    </row>
    <row r="855" spans="2:14" x14ac:dyDescent="0.25">
      <c r="B855" s="9">
        <f t="shared" si="97"/>
        <v>836</v>
      </c>
      <c r="C855" s="42">
        <f>'Simulacion sistema (hoja4)'!BV846</f>
        <v>0.82213714229181134</v>
      </c>
      <c r="D855" s="42">
        <f>'Simulacion sistema (hoja4)'!BW846</f>
        <v>0.85004728870655055</v>
      </c>
      <c r="E855" s="44">
        <f t="shared" si="91"/>
        <v>111696213.73604074</v>
      </c>
      <c r="F855" s="45">
        <f t="shared" si="92"/>
        <v>208.66190348061525</v>
      </c>
      <c r="G855" s="45">
        <f t="shared" si="93"/>
        <v>365.15833109107672</v>
      </c>
      <c r="H855" s="46">
        <f t="shared" si="94"/>
        <v>8.0000000000000002E-3</v>
      </c>
      <c r="I855" s="46">
        <f t="shared" si="95"/>
        <v>0.99199999999999999</v>
      </c>
      <c r="J855" s="47">
        <f t="shared" si="96"/>
        <v>40786802997.044838</v>
      </c>
      <c r="K855" s="27"/>
      <c r="L855" s="27"/>
      <c r="M855" s="27"/>
      <c r="N855" s="27"/>
    </row>
    <row r="856" spans="2:14" x14ac:dyDescent="0.25">
      <c r="B856" s="9">
        <f t="shared" si="97"/>
        <v>837</v>
      </c>
      <c r="C856" s="42">
        <f>'Simulacion sistema (hoja4)'!BV847</f>
        <v>0.82307805952644963</v>
      </c>
      <c r="D856" s="42">
        <f>'Simulacion sistema (hoja4)'!BW847</f>
        <v>0.84847638259249314</v>
      </c>
      <c r="E856" s="44">
        <f t="shared" si="91"/>
        <v>111489796.6726536</v>
      </c>
      <c r="F856" s="45">
        <f t="shared" si="92"/>
        <v>208.66190348061525</v>
      </c>
      <c r="G856" s="45">
        <f t="shared" si="93"/>
        <v>365.15833109107672</v>
      </c>
      <c r="H856" s="46">
        <f t="shared" si="94"/>
        <v>8.0000000000000002E-3</v>
      </c>
      <c r="I856" s="46">
        <f t="shared" si="95"/>
        <v>0.99199999999999999</v>
      </c>
      <c r="J856" s="47">
        <f t="shared" si="96"/>
        <v>40711428086.66967</v>
      </c>
      <c r="K856" s="27"/>
      <c r="L856" s="27"/>
      <c r="M856" s="27"/>
      <c r="N856" s="27"/>
    </row>
    <row r="857" spans="2:14" x14ac:dyDescent="0.25">
      <c r="B857" s="9">
        <f t="shared" si="97"/>
        <v>838</v>
      </c>
      <c r="C857" s="42">
        <f>'Simulacion sistema (hoja4)'!BV848</f>
        <v>0.81958873056668402</v>
      </c>
      <c r="D857" s="42">
        <f>'Simulacion sistema (hoja4)'!BW848</f>
        <v>0.84725745847744116</v>
      </c>
      <c r="E857" s="44">
        <f t="shared" si="91"/>
        <v>111329630.04393576</v>
      </c>
      <c r="F857" s="45">
        <f t="shared" si="92"/>
        <v>208.66190348061525</v>
      </c>
      <c r="G857" s="45">
        <f t="shared" si="93"/>
        <v>365.15833109107672</v>
      </c>
      <c r="H857" s="46">
        <f t="shared" si="94"/>
        <v>8.0000000000000002E-3</v>
      </c>
      <c r="I857" s="46">
        <f t="shared" si="95"/>
        <v>0.99199999999999999</v>
      </c>
      <c r="J857" s="47">
        <f t="shared" si="96"/>
        <v>40652941907.830574</v>
      </c>
      <c r="K857" s="27"/>
      <c r="L857" s="27"/>
      <c r="M857" s="27"/>
      <c r="N857" s="27"/>
    </row>
    <row r="858" spans="2:14" x14ac:dyDescent="0.25">
      <c r="B858" s="9">
        <f t="shared" si="97"/>
        <v>839</v>
      </c>
      <c r="C858" s="42">
        <f>'Simulacion sistema (hoja4)'!BV849</f>
        <v>0.82358649067581513</v>
      </c>
      <c r="D858" s="42">
        <f>'Simulacion sistema (hoja4)'!BW849</f>
        <v>0.84663623759723905</v>
      </c>
      <c r="E858" s="44">
        <f t="shared" si="91"/>
        <v>111248001.6202772</v>
      </c>
      <c r="F858" s="45">
        <f t="shared" si="92"/>
        <v>208.66190348061525</v>
      </c>
      <c r="G858" s="45">
        <f t="shared" si="93"/>
        <v>365.15833109107672</v>
      </c>
      <c r="H858" s="46">
        <f t="shared" si="94"/>
        <v>8.0000000000000002E-3</v>
      </c>
      <c r="I858" s="46">
        <f t="shared" si="95"/>
        <v>0.99199999999999999</v>
      </c>
      <c r="J858" s="47">
        <f t="shared" si="96"/>
        <v>40623134608.877823</v>
      </c>
      <c r="K858" s="27"/>
      <c r="L858" s="27"/>
      <c r="M858" s="27"/>
      <c r="N858" s="27"/>
    </row>
    <row r="859" spans="2:14" x14ac:dyDescent="0.25">
      <c r="B859" s="9">
        <f t="shared" si="97"/>
        <v>840</v>
      </c>
      <c r="C859" s="42">
        <f>'Simulacion sistema (hoja4)'!BV850</f>
        <v>0.83028758173749406</v>
      </c>
      <c r="D859" s="42">
        <f>'Simulacion sistema (hoja4)'!BW850</f>
        <v>0.85381836042122816</v>
      </c>
      <c r="E859" s="44">
        <f t="shared" si="91"/>
        <v>112191732.55934937</v>
      </c>
      <c r="F859" s="45">
        <f t="shared" si="92"/>
        <v>208.66190348061525</v>
      </c>
      <c r="G859" s="45">
        <f t="shared" si="93"/>
        <v>365.15833109107672</v>
      </c>
      <c r="H859" s="46">
        <f t="shared" si="94"/>
        <v>8.0000000000000002E-3</v>
      </c>
      <c r="I859" s="46">
        <f t="shared" si="95"/>
        <v>0.99199999999999999</v>
      </c>
      <c r="J859" s="47">
        <f t="shared" si="96"/>
        <v>40967745823.588432</v>
      </c>
      <c r="K859" s="27"/>
      <c r="L859" s="27"/>
      <c r="M859" s="27"/>
      <c r="N859" s="27"/>
    </row>
    <row r="860" spans="2:14" x14ac:dyDescent="0.25">
      <c r="B860" s="9">
        <f t="shared" si="97"/>
        <v>841</v>
      </c>
      <c r="C860" s="42">
        <f>'Simulacion sistema (hoja4)'!BV851</f>
        <v>0.81680996230071656</v>
      </c>
      <c r="D860" s="42">
        <f>'Simulacion sistema (hoja4)'!BW851</f>
        <v>0.84470576254828156</v>
      </c>
      <c r="E860" s="44">
        <f t="shared" si="91"/>
        <v>110994337.19884419</v>
      </c>
      <c r="F860" s="45">
        <f t="shared" si="92"/>
        <v>208.66190348061525</v>
      </c>
      <c r="G860" s="45">
        <f t="shared" si="93"/>
        <v>365.15833109107672</v>
      </c>
      <c r="H860" s="46">
        <f t="shared" si="94"/>
        <v>8.0000000000000002E-3</v>
      </c>
      <c r="I860" s="46">
        <f t="shared" si="95"/>
        <v>0.99199999999999999</v>
      </c>
      <c r="J860" s="47">
        <f t="shared" si="96"/>
        <v>40530506932.090164</v>
      </c>
      <c r="K860" s="27"/>
      <c r="L860" s="27"/>
      <c r="M860" s="27"/>
      <c r="N860" s="27"/>
    </row>
    <row r="861" spans="2:14" x14ac:dyDescent="0.25">
      <c r="B861" s="9">
        <f t="shared" si="97"/>
        <v>842</v>
      </c>
      <c r="C861" s="42">
        <f>'Simulacion sistema (hoja4)'!BV852</f>
        <v>0.81354304909865671</v>
      </c>
      <c r="D861" s="42">
        <f>'Simulacion sistema (hoja4)'!BW852</f>
        <v>0.84514755006277542</v>
      </c>
      <c r="E861" s="44">
        <f t="shared" si="91"/>
        <v>111052388.07824869</v>
      </c>
      <c r="F861" s="45">
        <f t="shared" si="92"/>
        <v>208.66190348061525</v>
      </c>
      <c r="G861" s="45">
        <f t="shared" si="93"/>
        <v>365.15833109107672</v>
      </c>
      <c r="H861" s="46">
        <f t="shared" si="94"/>
        <v>8.0000000000000002E-3</v>
      </c>
      <c r="I861" s="46">
        <f t="shared" si="95"/>
        <v>0.99199999999999999</v>
      </c>
      <c r="J861" s="47">
        <f t="shared" si="96"/>
        <v>40551704694.331879</v>
      </c>
      <c r="K861" s="27"/>
      <c r="L861" s="27"/>
      <c r="M861" s="27"/>
      <c r="N861" s="27"/>
    </row>
    <row r="862" spans="2:14" x14ac:dyDescent="0.25">
      <c r="B862" s="9">
        <f t="shared" si="97"/>
        <v>843</v>
      </c>
      <c r="C862" s="42">
        <f>'Simulacion sistema (hoja4)'!BV853</f>
        <v>0.81341498902854958</v>
      </c>
      <c r="D862" s="42">
        <f>'Simulacion sistema (hoja4)'!BW853</f>
        <v>0.84646722104309546</v>
      </c>
      <c r="E862" s="44">
        <f t="shared" si="91"/>
        <v>111225792.84506275</v>
      </c>
      <c r="F862" s="45">
        <f t="shared" si="92"/>
        <v>208.66190348061525</v>
      </c>
      <c r="G862" s="45">
        <f t="shared" si="93"/>
        <v>365.15833109107672</v>
      </c>
      <c r="H862" s="46">
        <f t="shared" si="94"/>
        <v>8.0000000000000002E-3</v>
      </c>
      <c r="I862" s="46">
        <f t="shared" si="95"/>
        <v>0.99199999999999999</v>
      </c>
      <c r="J862" s="47">
        <f t="shared" si="96"/>
        <v>40615024889.584938</v>
      </c>
      <c r="K862" s="27"/>
      <c r="L862" s="27"/>
      <c r="M862" s="27"/>
      <c r="N862" s="27"/>
    </row>
    <row r="863" spans="2:14" x14ac:dyDescent="0.25">
      <c r="B863" s="9">
        <f t="shared" si="97"/>
        <v>844</v>
      </c>
      <c r="C863" s="42">
        <f>'Simulacion sistema (hoja4)'!BV854</f>
        <v>0.81945569833027287</v>
      </c>
      <c r="D863" s="42">
        <f>'Simulacion sistema (hoja4)'!BW854</f>
        <v>0.84555364513981235</v>
      </c>
      <c r="E863" s="44">
        <f t="shared" si="91"/>
        <v>111105748.97137134</v>
      </c>
      <c r="F863" s="45">
        <f t="shared" si="92"/>
        <v>208.66190348061525</v>
      </c>
      <c r="G863" s="45">
        <f t="shared" si="93"/>
        <v>365.15833109107672</v>
      </c>
      <c r="H863" s="46">
        <f t="shared" si="94"/>
        <v>8.0000000000000002E-3</v>
      </c>
      <c r="I863" s="46">
        <f t="shared" si="95"/>
        <v>0.99199999999999999</v>
      </c>
      <c r="J863" s="47">
        <f t="shared" si="96"/>
        <v>40571189869.010071</v>
      </c>
      <c r="K863" s="27"/>
      <c r="L863" s="27"/>
      <c r="M863" s="27"/>
      <c r="N863" s="27"/>
    </row>
    <row r="864" spans="2:14" x14ac:dyDescent="0.25">
      <c r="B864" s="9">
        <f t="shared" si="97"/>
        <v>845</v>
      </c>
      <c r="C864" s="42">
        <f>'Simulacion sistema (hoja4)'!BV855</f>
        <v>0.82064957752696599</v>
      </c>
      <c r="D864" s="42">
        <f>'Simulacion sistema (hoja4)'!BW855</f>
        <v>0.83991596943638946</v>
      </c>
      <c r="E864" s="44">
        <f t="shared" si="91"/>
        <v>110364958.38394158</v>
      </c>
      <c r="F864" s="45">
        <f t="shared" si="92"/>
        <v>208.66190348061525</v>
      </c>
      <c r="G864" s="45">
        <f t="shared" si="93"/>
        <v>365.15833109107672</v>
      </c>
      <c r="H864" s="46">
        <f t="shared" si="94"/>
        <v>8.0000000000000002E-3</v>
      </c>
      <c r="I864" s="46">
        <f t="shared" si="95"/>
        <v>0.99199999999999999</v>
      </c>
      <c r="J864" s="47">
        <f t="shared" si="96"/>
        <v>40300684014.416245</v>
      </c>
      <c r="K864" s="27"/>
      <c r="L864" s="27"/>
      <c r="M864" s="27"/>
      <c r="N864" s="27"/>
    </row>
    <row r="865" spans="2:14" x14ac:dyDescent="0.25">
      <c r="B865" s="9">
        <f t="shared" si="97"/>
        <v>846</v>
      </c>
      <c r="C865" s="42">
        <f>'Simulacion sistema (hoja4)'!BV856</f>
        <v>0.83175555904780296</v>
      </c>
      <c r="D865" s="42">
        <f>'Simulacion sistema (hoja4)'!BW856</f>
        <v>0.849609591801749</v>
      </c>
      <c r="E865" s="44">
        <f t="shared" si="91"/>
        <v>111638700.36274983</v>
      </c>
      <c r="F865" s="45">
        <f t="shared" si="92"/>
        <v>208.66190348061525</v>
      </c>
      <c r="G865" s="45">
        <f t="shared" si="93"/>
        <v>365.15833109107672</v>
      </c>
      <c r="H865" s="46">
        <f t="shared" si="94"/>
        <v>8.0000000000000002E-3</v>
      </c>
      <c r="I865" s="46">
        <f t="shared" si="95"/>
        <v>0.99199999999999999</v>
      </c>
      <c r="J865" s="47">
        <f t="shared" si="96"/>
        <v>40765801509.638512</v>
      </c>
      <c r="K865" s="27"/>
      <c r="L865" s="27"/>
      <c r="M865" s="27"/>
      <c r="N865" s="27"/>
    </row>
    <row r="866" spans="2:14" x14ac:dyDescent="0.25">
      <c r="B866" s="9">
        <f t="shared" si="97"/>
        <v>847</v>
      </c>
      <c r="C866" s="42">
        <f>'Simulacion sistema (hoja4)'!BV857</f>
        <v>0.80928126827749369</v>
      </c>
      <c r="D866" s="42">
        <f>'Simulacion sistema (hoja4)'!BW857</f>
        <v>0.84526513555203708</v>
      </c>
      <c r="E866" s="44">
        <f t="shared" si="91"/>
        <v>111067838.81153767</v>
      </c>
      <c r="F866" s="45">
        <f t="shared" si="92"/>
        <v>208.66190348061525</v>
      </c>
      <c r="G866" s="45">
        <f t="shared" si="93"/>
        <v>365.15833109107672</v>
      </c>
      <c r="H866" s="46">
        <f t="shared" si="94"/>
        <v>8.0000000000000002E-3</v>
      </c>
      <c r="I866" s="46">
        <f t="shared" si="95"/>
        <v>0.99199999999999999</v>
      </c>
      <c r="J866" s="47">
        <f t="shared" si="96"/>
        <v>40557346658.313812</v>
      </c>
      <c r="K866" s="27"/>
      <c r="L866" s="27"/>
      <c r="M866" s="27"/>
      <c r="N866" s="27"/>
    </row>
    <row r="867" spans="2:14" x14ac:dyDescent="0.25">
      <c r="B867" s="9">
        <f t="shared" si="97"/>
        <v>848</v>
      </c>
      <c r="C867" s="42">
        <f>'Simulacion sistema (hoja4)'!BV858</f>
        <v>0.82830961929917979</v>
      </c>
      <c r="D867" s="42">
        <f>'Simulacion sistema (hoja4)'!BW858</f>
        <v>0.85417690404523494</v>
      </c>
      <c r="E867" s="44">
        <f t="shared" si="91"/>
        <v>112238845.19154386</v>
      </c>
      <c r="F867" s="45">
        <f t="shared" si="92"/>
        <v>208.66190348061525</v>
      </c>
      <c r="G867" s="45">
        <f t="shared" si="93"/>
        <v>365.15833109107672</v>
      </c>
      <c r="H867" s="46">
        <f t="shared" si="94"/>
        <v>8.0000000000000002E-3</v>
      </c>
      <c r="I867" s="46">
        <f t="shared" si="95"/>
        <v>0.99199999999999999</v>
      </c>
      <c r="J867" s="47">
        <f t="shared" si="96"/>
        <v>40984949393.733879</v>
      </c>
      <c r="K867" s="27"/>
      <c r="L867" s="27"/>
      <c r="M867" s="27"/>
      <c r="N867" s="27"/>
    </row>
    <row r="868" spans="2:14" x14ac:dyDescent="0.25">
      <c r="B868" s="9">
        <f t="shared" si="97"/>
        <v>849</v>
      </c>
      <c r="C868" s="42">
        <f>'Simulacion sistema (hoja4)'!BV859</f>
        <v>0.82381140865972025</v>
      </c>
      <c r="D868" s="42">
        <f>'Simulacion sistema (hoja4)'!BW859</f>
        <v>0.85086198305919991</v>
      </c>
      <c r="E868" s="44">
        <f t="shared" si="91"/>
        <v>111803264.57397887</v>
      </c>
      <c r="F868" s="45">
        <f t="shared" si="92"/>
        <v>208.66190348061525</v>
      </c>
      <c r="G868" s="45">
        <f t="shared" si="93"/>
        <v>365.15833109107672</v>
      </c>
      <c r="H868" s="46">
        <f t="shared" si="94"/>
        <v>8.0000000000000002E-3</v>
      </c>
      <c r="I868" s="46">
        <f t="shared" si="95"/>
        <v>0.99199999999999999</v>
      </c>
      <c r="J868" s="47">
        <f t="shared" si="96"/>
        <v>40825893502.368225</v>
      </c>
      <c r="K868" s="27"/>
      <c r="L868" s="27"/>
      <c r="M868" s="27"/>
      <c r="N868" s="27"/>
    </row>
    <row r="869" spans="2:14" x14ac:dyDescent="0.25">
      <c r="B869" s="9">
        <f t="shared" si="97"/>
        <v>850</v>
      </c>
      <c r="C869" s="42">
        <f>'Simulacion sistema (hoja4)'!BV860</f>
        <v>0.82752201551725124</v>
      </c>
      <c r="D869" s="42">
        <f>'Simulacion sistema (hoja4)'!BW860</f>
        <v>0.84895972796996921</v>
      </c>
      <c r="E869" s="44">
        <f t="shared" si="91"/>
        <v>111553308.25525396</v>
      </c>
      <c r="F869" s="45">
        <f t="shared" si="92"/>
        <v>208.66190348061525</v>
      </c>
      <c r="G869" s="45">
        <f t="shared" si="93"/>
        <v>365.15833109107672</v>
      </c>
      <c r="H869" s="46">
        <f t="shared" si="94"/>
        <v>8.0000000000000002E-3</v>
      </c>
      <c r="I869" s="46">
        <f t="shared" si="95"/>
        <v>0.99199999999999999</v>
      </c>
      <c r="J869" s="47">
        <f t="shared" si="96"/>
        <v>40734619870.176964</v>
      </c>
      <c r="K869" s="27"/>
      <c r="L869" s="27"/>
      <c r="M869" s="27"/>
      <c r="N869" s="27"/>
    </row>
    <row r="870" spans="2:14" x14ac:dyDescent="0.25">
      <c r="B870" s="9">
        <f t="shared" si="97"/>
        <v>851</v>
      </c>
      <c r="C870" s="42">
        <f>'Simulacion sistema (hoja4)'!BV861</f>
        <v>0.81019654936565277</v>
      </c>
      <c r="D870" s="42">
        <f>'Simulacion sistema (hoja4)'!BW861</f>
        <v>0.84774497112536373</v>
      </c>
      <c r="E870" s="44">
        <f t="shared" si="91"/>
        <v>111393689.20587279</v>
      </c>
      <c r="F870" s="45">
        <f t="shared" si="92"/>
        <v>208.66190348061525</v>
      </c>
      <c r="G870" s="45">
        <f t="shared" si="93"/>
        <v>365.15833109107672</v>
      </c>
      <c r="H870" s="46">
        <f t="shared" si="94"/>
        <v>8.0000000000000002E-3</v>
      </c>
      <c r="I870" s="46">
        <f t="shared" si="95"/>
        <v>0.99199999999999999</v>
      </c>
      <c r="J870" s="47">
        <f t="shared" si="96"/>
        <v>40676333644.494598</v>
      </c>
      <c r="K870" s="27"/>
      <c r="L870" s="27"/>
      <c r="M870" s="27"/>
      <c r="N870" s="27"/>
    </row>
    <row r="871" spans="2:14" x14ac:dyDescent="0.25">
      <c r="B871" s="9">
        <f t="shared" si="97"/>
        <v>852</v>
      </c>
      <c r="C871" s="42">
        <f>'Simulacion sistema (hoja4)'!BV862</f>
        <v>0.81145531759152711</v>
      </c>
      <c r="D871" s="42">
        <f>'Simulacion sistema (hoja4)'!BW862</f>
        <v>0.84900183034527399</v>
      </c>
      <c r="E871" s="44">
        <f t="shared" si="91"/>
        <v>111558840.507369</v>
      </c>
      <c r="F871" s="45">
        <f t="shared" si="92"/>
        <v>208.66190348061525</v>
      </c>
      <c r="G871" s="45">
        <f t="shared" si="93"/>
        <v>365.15833109107672</v>
      </c>
      <c r="H871" s="46">
        <f t="shared" si="94"/>
        <v>8.0000000000000002E-3</v>
      </c>
      <c r="I871" s="46">
        <f t="shared" si="95"/>
        <v>0.99199999999999999</v>
      </c>
      <c r="J871" s="47">
        <f t="shared" si="96"/>
        <v>40736640018.126472</v>
      </c>
      <c r="K871" s="27"/>
      <c r="L871" s="27"/>
      <c r="M871" s="27"/>
      <c r="N871" s="27"/>
    </row>
    <row r="872" spans="2:14" x14ac:dyDescent="0.25">
      <c r="B872" s="9">
        <f t="shared" si="97"/>
        <v>853</v>
      </c>
      <c r="C872" s="42">
        <f>'Simulacion sistema (hoja4)'!BV863</f>
        <v>0.81800558173283189</v>
      </c>
      <c r="D872" s="42">
        <f>'Simulacion sistema (hoja4)'!BW863</f>
        <v>0.84761613551425541</v>
      </c>
      <c r="E872" s="44">
        <f t="shared" si="91"/>
        <v>111376760.20657316</v>
      </c>
      <c r="F872" s="45">
        <f t="shared" si="92"/>
        <v>208.66190348061525</v>
      </c>
      <c r="G872" s="45">
        <f t="shared" si="93"/>
        <v>365.15833109107672</v>
      </c>
      <c r="H872" s="46">
        <f t="shared" si="94"/>
        <v>8.0000000000000002E-3</v>
      </c>
      <c r="I872" s="46">
        <f t="shared" si="95"/>
        <v>0.99199999999999999</v>
      </c>
      <c r="J872" s="47">
        <f t="shared" si="96"/>
        <v>40670151879.363297</v>
      </c>
      <c r="K872" s="27"/>
      <c r="L872" s="27"/>
      <c r="M872" s="27"/>
      <c r="N872" s="27"/>
    </row>
    <row r="873" spans="2:14" x14ac:dyDescent="0.25">
      <c r="B873" s="9">
        <f t="shared" si="97"/>
        <v>854</v>
      </c>
      <c r="C873" s="42">
        <f>'Simulacion sistema (hoja4)'!BV864</f>
        <v>0.82641281489987328</v>
      </c>
      <c r="D873" s="42">
        <f>'Simulacion sistema (hoja4)'!BW864</f>
        <v>0.85023398766571334</v>
      </c>
      <c r="E873" s="44">
        <f t="shared" si="91"/>
        <v>111720745.97927473</v>
      </c>
      <c r="F873" s="45">
        <f t="shared" si="92"/>
        <v>208.66190348061525</v>
      </c>
      <c r="G873" s="45">
        <f t="shared" si="93"/>
        <v>365.15833109107672</v>
      </c>
      <c r="H873" s="46">
        <f t="shared" si="94"/>
        <v>8.0000000000000002E-3</v>
      </c>
      <c r="I873" s="46">
        <f t="shared" si="95"/>
        <v>0.99199999999999999</v>
      </c>
      <c r="J873" s="47">
        <f t="shared" si="96"/>
        <v>40795761150.042084</v>
      </c>
      <c r="K873" s="27"/>
      <c r="L873" s="27"/>
      <c r="M873" s="27"/>
      <c r="N873" s="27"/>
    </row>
    <row r="874" spans="2:14" x14ac:dyDescent="0.25">
      <c r="B874" s="9">
        <f t="shared" si="97"/>
        <v>855</v>
      </c>
      <c r="C874" s="42">
        <f>'Simulacion sistema (hoja4)'!BV865</f>
        <v>0.81273070883279086</v>
      </c>
      <c r="D874" s="42">
        <f>'Simulacion sistema (hoja4)'!BW865</f>
        <v>0.85194805459780598</v>
      </c>
      <c r="E874" s="44">
        <f t="shared" si="91"/>
        <v>111945974.37415171</v>
      </c>
      <c r="F874" s="45">
        <f t="shared" si="92"/>
        <v>208.66190348061525</v>
      </c>
      <c r="G874" s="45">
        <f t="shared" si="93"/>
        <v>365.15833109107672</v>
      </c>
      <c r="H874" s="46">
        <f t="shared" si="94"/>
        <v>8.0000000000000002E-3</v>
      </c>
      <c r="I874" s="46">
        <f t="shared" si="95"/>
        <v>0.99199999999999999</v>
      </c>
      <c r="J874" s="47">
        <f t="shared" si="96"/>
        <v>40878005174.829681</v>
      </c>
      <c r="K874" s="27"/>
      <c r="L874" s="27"/>
      <c r="M874" s="27"/>
      <c r="N874" s="27"/>
    </row>
    <row r="875" spans="2:14" x14ac:dyDescent="0.25">
      <c r="B875" s="9">
        <f t="shared" si="97"/>
        <v>856</v>
      </c>
      <c r="C875" s="42">
        <f>'Simulacion sistema (hoja4)'!BV866</f>
        <v>0.83097559931322362</v>
      </c>
      <c r="D875" s="42">
        <f>'Simulacion sistema (hoja4)'!BW866</f>
        <v>0.84830918241717856</v>
      </c>
      <c r="E875" s="44">
        <f t="shared" si="91"/>
        <v>111467826.56961727</v>
      </c>
      <c r="F875" s="45">
        <f t="shared" si="92"/>
        <v>208.66190348061525</v>
      </c>
      <c r="G875" s="45">
        <f t="shared" si="93"/>
        <v>365.15833109107672</v>
      </c>
      <c r="H875" s="46">
        <f t="shared" si="94"/>
        <v>8.0000000000000002E-3</v>
      </c>
      <c r="I875" s="46">
        <f t="shared" si="95"/>
        <v>0.99199999999999999</v>
      </c>
      <c r="J875" s="47">
        <f t="shared" si="96"/>
        <v>40703405520.511024</v>
      </c>
      <c r="K875" s="27"/>
      <c r="L875" s="27"/>
      <c r="M875" s="27"/>
      <c r="N875" s="27"/>
    </row>
    <row r="876" spans="2:14" x14ac:dyDescent="0.25">
      <c r="B876" s="9">
        <f t="shared" si="97"/>
        <v>857</v>
      </c>
      <c r="C876" s="42">
        <f>'Simulacion sistema (hoja4)'!BV867</f>
        <v>0.81602892808561189</v>
      </c>
      <c r="D876" s="42">
        <f>'Simulacion sistema (hoja4)'!BW867</f>
        <v>0.84905869077819141</v>
      </c>
      <c r="E876" s="44">
        <f t="shared" si="91"/>
        <v>111566311.96825434</v>
      </c>
      <c r="F876" s="45">
        <f t="shared" si="92"/>
        <v>208.66190348061525</v>
      </c>
      <c r="G876" s="45">
        <f t="shared" si="93"/>
        <v>365.15833109107672</v>
      </c>
      <c r="H876" s="46">
        <f t="shared" si="94"/>
        <v>8.0000000000000002E-3</v>
      </c>
      <c r="I876" s="46">
        <f t="shared" si="95"/>
        <v>0.99199999999999999</v>
      </c>
      <c r="J876" s="47">
        <f t="shared" si="96"/>
        <v>40739368284.314171</v>
      </c>
      <c r="K876" s="27"/>
      <c r="L876" s="27"/>
      <c r="M876" s="27"/>
      <c r="N876" s="27"/>
    </row>
    <row r="877" spans="2:14" x14ac:dyDescent="0.25">
      <c r="B877" s="9">
        <f t="shared" si="97"/>
        <v>858</v>
      </c>
      <c r="C877" s="42">
        <f>'Simulacion sistema (hoja4)'!BV868</f>
        <v>0.80434110990895213</v>
      </c>
      <c r="D877" s="42">
        <f>'Simulacion sistema (hoja4)'!BW868</f>
        <v>0.84890277296373429</v>
      </c>
      <c r="E877" s="44">
        <f t="shared" si="91"/>
        <v>111545824.36743468</v>
      </c>
      <c r="F877" s="45">
        <f t="shared" si="92"/>
        <v>208.66190348061525</v>
      </c>
      <c r="G877" s="45">
        <f t="shared" si="93"/>
        <v>365.15833109107672</v>
      </c>
      <c r="H877" s="46">
        <f t="shared" si="94"/>
        <v>8.0000000000000002E-3</v>
      </c>
      <c r="I877" s="46">
        <f t="shared" si="95"/>
        <v>0.99199999999999999</v>
      </c>
      <c r="J877" s="47">
        <f t="shared" si="96"/>
        <v>40731887066.190804</v>
      </c>
      <c r="K877" s="27"/>
      <c r="L877" s="27"/>
      <c r="M877" s="27"/>
      <c r="N877" s="27"/>
    </row>
    <row r="878" spans="2:14" x14ac:dyDescent="0.25">
      <c r="B878" s="9">
        <f t="shared" si="97"/>
        <v>859</v>
      </c>
      <c r="C878" s="42">
        <f>'Simulacion sistema (hoja4)'!BV869</f>
        <v>0.83012144412313371</v>
      </c>
      <c r="D878" s="42">
        <f>'Simulacion sistema (hoja4)'!BW869</f>
        <v>0.84677365045270092</v>
      </c>
      <c r="E878" s="44">
        <f t="shared" si="91"/>
        <v>111266057.6694849</v>
      </c>
      <c r="F878" s="45">
        <f t="shared" si="92"/>
        <v>208.66190348061525</v>
      </c>
      <c r="G878" s="45">
        <f t="shared" si="93"/>
        <v>365.15833109107672</v>
      </c>
      <c r="H878" s="46">
        <f t="shared" si="94"/>
        <v>8.0000000000000002E-3</v>
      </c>
      <c r="I878" s="46">
        <f t="shared" si="95"/>
        <v>0.99199999999999999</v>
      </c>
      <c r="J878" s="47">
        <f t="shared" si="96"/>
        <v>40629727925.6726</v>
      </c>
      <c r="K878" s="27"/>
      <c r="L878" s="27"/>
      <c r="M878" s="27"/>
      <c r="N878" s="27"/>
    </row>
    <row r="879" spans="2:14" x14ac:dyDescent="0.25">
      <c r="B879" s="9">
        <f t="shared" si="97"/>
        <v>860</v>
      </c>
      <c r="C879" s="42">
        <f>'Simulacion sistema (hoja4)'!BV870</f>
        <v>0.8213201216697098</v>
      </c>
      <c r="D879" s="42">
        <f>'Simulacion sistema (hoja4)'!BW870</f>
        <v>0.84894140978167565</v>
      </c>
      <c r="E879" s="44">
        <f t="shared" si="91"/>
        <v>111550901.24531217</v>
      </c>
      <c r="F879" s="45">
        <f t="shared" si="92"/>
        <v>208.66190348061525</v>
      </c>
      <c r="G879" s="45">
        <f t="shared" si="93"/>
        <v>365.15833109107672</v>
      </c>
      <c r="H879" s="46">
        <f t="shared" si="94"/>
        <v>8.0000000000000002E-3</v>
      </c>
      <c r="I879" s="46">
        <f t="shared" si="95"/>
        <v>0.99199999999999999</v>
      </c>
      <c r="J879" s="47">
        <f t="shared" si="96"/>
        <v>40733740930.443703</v>
      </c>
      <c r="K879" s="27"/>
      <c r="L879" s="27"/>
      <c r="M879" s="27"/>
      <c r="N879" s="27"/>
    </row>
    <row r="880" spans="2:14" x14ac:dyDescent="0.25">
      <c r="B880" s="9">
        <f t="shared" si="97"/>
        <v>861</v>
      </c>
      <c r="C880" s="42">
        <f>'Simulacion sistema (hoja4)'!BV871</f>
        <v>0.82505825784005604</v>
      </c>
      <c r="D880" s="42">
        <f>'Simulacion sistema (hoja4)'!BW871</f>
        <v>0.84695283900126417</v>
      </c>
      <c r="E880" s="44">
        <f t="shared" si="91"/>
        <v>111289603.04476611</v>
      </c>
      <c r="F880" s="45">
        <f t="shared" si="92"/>
        <v>208.66190348061525</v>
      </c>
      <c r="G880" s="45">
        <f t="shared" si="93"/>
        <v>365.15833109107672</v>
      </c>
      <c r="H880" s="46">
        <f t="shared" si="94"/>
        <v>8.0000000000000002E-3</v>
      </c>
      <c r="I880" s="46">
        <f t="shared" si="95"/>
        <v>0.99199999999999999</v>
      </c>
      <c r="J880" s="47">
        <f t="shared" si="96"/>
        <v>40638325715.615204</v>
      </c>
      <c r="K880" s="27"/>
      <c r="L880" s="27"/>
      <c r="M880" s="27"/>
      <c r="N880" s="27"/>
    </row>
    <row r="881" spans="2:14" x14ac:dyDescent="0.25">
      <c r="B881" s="9">
        <f t="shared" si="97"/>
        <v>862</v>
      </c>
      <c r="C881" s="42">
        <f>'Simulacion sistema (hoja4)'!BV872</f>
        <v>0.82380267964866838</v>
      </c>
      <c r="D881" s="42">
        <f>'Simulacion sistema (hoja4)'!BW872</f>
        <v>0.85062269566721727</v>
      </c>
      <c r="E881" s="44">
        <f t="shared" si="91"/>
        <v>111771822.21067235</v>
      </c>
      <c r="F881" s="45">
        <f t="shared" si="92"/>
        <v>208.66190348061525</v>
      </c>
      <c r="G881" s="45">
        <f t="shared" si="93"/>
        <v>365.15833109107672</v>
      </c>
      <c r="H881" s="46">
        <f t="shared" si="94"/>
        <v>8.0000000000000002E-3</v>
      </c>
      <c r="I881" s="46">
        <f t="shared" si="95"/>
        <v>0.99199999999999999</v>
      </c>
      <c r="J881" s="47">
        <f t="shared" si="96"/>
        <v>40814412061.457657</v>
      </c>
      <c r="K881" s="27"/>
      <c r="L881" s="27"/>
      <c r="M881" s="27"/>
      <c r="N881" s="27"/>
    </row>
    <row r="882" spans="2:14" x14ac:dyDescent="0.25">
      <c r="B882" s="9">
        <f t="shared" si="97"/>
        <v>863</v>
      </c>
      <c r="C882" s="42">
        <f>'Simulacion sistema (hoja4)'!BV873</f>
        <v>0.8167743147901555</v>
      </c>
      <c r="D882" s="42">
        <f>'Simulacion sistema (hoja4)'!BW873</f>
        <v>0.84381394893784634</v>
      </c>
      <c r="E882" s="44">
        <f t="shared" si="91"/>
        <v>110877152.89043301</v>
      </c>
      <c r="F882" s="45">
        <f t="shared" si="92"/>
        <v>208.66190348061525</v>
      </c>
      <c r="G882" s="45">
        <f t="shared" si="93"/>
        <v>365.15833109107672</v>
      </c>
      <c r="H882" s="46">
        <f t="shared" si="94"/>
        <v>8.0000000000000002E-3</v>
      </c>
      <c r="I882" s="46">
        <f t="shared" si="95"/>
        <v>0.99199999999999999</v>
      </c>
      <c r="J882" s="47">
        <f t="shared" si="96"/>
        <v>40487716105.60067</v>
      </c>
      <c r="K882" s="27"/>
      <c r="L882" s="27"/>
      <c r="M882" s="27"/>
      <c r="N882" s="27"/>
    </row>
    <row r="883" spans="2:14" x14ac:dyDescent="0.25">
      <c r="B883" s="9">
        <f t="shared" si="97"/>
        <v>864</v>
      </c>
      <c r="C883" s="42">
        <f>'Simulacion sistema (hoja4)'!BV874</f>
        <v>0.81745782165888425</v>
      </c>
      <c r="D883" s="42">
        <f>'Simulacion sistema (hoja4)'!BW874</f>
        <v>0.84598811072269753</v>
      </c>
      <c r="E883" s="44">
        <f t="shared" si="91"/>
        <v>111162837.74896246</v>
      </c>
      <c r="F883" s="45">
        <f t="shared" si="92"/>
        <v>208.66190348061525</v>
      </c>
      <c r="G883" s="45">
        <f t="shared" si="93"/>
        <v>365.15833109107672</v>
      </c>
      <c r="H883" s="46">
        <f t="shared" si="94"/>
        <v>8.0000000000000002E-3</v>
      </c>
      <c r="I883" s="46">
        <f t="shared" si="95"/>
        <v>0.99199999999999999</v>
      </c>
      <c r="J883" s="47">
        <f t="shared" si="96"/>
        <v>40592036311.759277</v>
      </c>
      <c r="K883" s="27"/>
      <c r="L883" s="27"/>
      <c r="M883" s="27"/>
      <c r="N883" s="27"/>
    </row>
    <row r="884" spans="2:14" x14ac:dyDescent="0.25">
      <c r="B884" s="9">
        <f t="shared" si="97"/>
        <v>865</v>
      </c>
      <c r="C884" s="42">
        <f>'Simulacion sistema (hoja4)'!BV875</f>
        <v>0.82773064598217949</v>
      </c>
      <c r="D884" s="42">
        <f>'Simulacion sistema (hoja4)'!BW875</f>
        <v>0.85077513278761341</v>
      </c>
      <c r="E884" s="44">
        <f t="shared" si="91"/>
        <v>111791852.4482924</v>
      </c>
      <c r="F884" s="45">
        <f t="shared" si="92"/>
        <v>208.66190348061525</v>
      </c>
      <c r="G884" s="45">
        <f t="shared" si="93"/>
        <v>365.15833109107672</v>
      </c>
      <c r="H884" s="46">
        <f t="shared" si="94"/>
        <v>8.0000000000000002E-3</v>
      </c>
      <c r="I884" s="46">
        <f t="shared" si="95"/>
        <v>0.99199999999999999</v>
      </c>
      <c r="J884" s="47">
        <f t="shared" si="96"/>
        <v>40821726269.598351</v>
      </c>
      <c r="K884" s="27"/>
      <c r="L884" s="27"/>
      <c r="M884" s="27"/>
      <c r="N884" s="27"/>
    </row>
    <row r="885" spans="2:14" x14ac:dyDescent="0.25">
      <c r="B885" s="9">
        <f t="shared" si="97"/>
        <v>866</v>
      </c>
      <c r="C885" s="42">
        <f>'Simulacion sistema (hoja4)'!BV876</f>
        <v>0.82759507146556177</v>
      </c>
      <c r="D885" s="42">
        <f>'Simulacion sistema (hoja4)'!BW876</f>
        <v>0.85674969616008989</v>
      </c>
      <c r="E885" s="44">
        <f t="shared" si="91"/>
        <v>112576910.07543582</v>
      </c>
      <c r="F885" s="45">
        <f t="shared" si="92"/>
        <v>208.66190348061525</v>
      </c>
      <c r="G885" s="45">
        <f t="shared" si="93"/>
        <v>365.15833109107672</v>
      </c>
      <c r="H885" s="46">
        <f t="shared" si="94"/>
        <v>8.0000000000000002E-3</v>
      </c>
      <c r="I885" s="46">
        <f t="shared" si="95"/>
        <v>0.99199999999999999</v>
      </c>
      <c r="J885" s="47">
        <f t="shared" si="96"/>
        <v>41108396602.536362</v>
      </c>
      <c r="K885" s="27"/>
      <c r="L885" s="27"/>
      <c r="M885" s="27"/>
      <c r="N885" s="27"/>
    </row>
    <row r="886" spans="2:14" x14ac:dyDescent="0.25">
      <c r="B886" s="9">
        <f t="shared" si="97"/>
        <v>867</v>
      </c>
      <c r="C886" s="42">
        <f>'Simulacion sistema (hoja4)'!BV877</f>
        <v>0.8298346808459367</v>
      </c>
      <c r="D886" s="42">
        <f>'Simulacion sistema (hoja4)'!BW877</f>
        <v>0.84812738310966618</v>
      </c>
      <c r="E886" s="44">
        <f t="shared" si="91"/>
        <v>111443938.14061014</v>
      </c>
      <c r="F886" s="45">
        <f t="shared" si="92"/>
        <v>208.66190348061525</v>
      </c>
      <c r="G886" s="45">
        <f t="shared" si="93"/>
        <v>365.15833109107672</v>
      </c>
      <c r="H886" s="46">
        <f t="shared" si="94"/>
        <v>8.0000000000000002E-3</v>
      </c>
      <c r="I886" s="46">
        <f t="shared" si="95"/>
        <v>0.99199999999999999</v>
      </c>
      <c r="J886" s="47">
        <f t="shared" si="96"/>
        <v>40694682461.642395</v>
      </c>
      <c r="K886" s="27"/>
      <c r="L886" s="27"/>
      <c r="M886" s="27"/>
      <c r="N886" s="27"/>
    </row>
    <row r="887" spans="2:14" x14ac:dyDescent="0.25">
      <c r="B887" s="9">
        <f t="shared" si="97"/>
        <v>868</v>
      </c>
      <c r="C887" s="42">
        <f>'Simulacion sistema (hoja4)'!BV878</f>
        <v>0.82972274478047947</v>
      </c>
      <c r="D887" s="42">
        <f>'Simulacion sistema (hoja4)'!BW878</f>
        <v>0.85367335849633152</v>
      </c>
      <c r="E887" s="44">
        <f t="shared" si="91"/>
        <v>112172679.30641796</v>
      </c>
      <c r="F887" s="45">
        <f t="shared" si="92"/>
        <v>208.66190348061525</v>
      </c>
      <c r="G887" s="45">
        <f t="shared" si="93"/>
        <v>365.15833109107672</v>
      </c>
      <c r="H887" s="46">
        <f t="shared" si="94"/>
        <v>8.0000000000000002E-3</v>
      </c>
      <c r="I887" s="46">
        <f t="shared" si="95"/>
        <v>0.99199999999999999</v>
      </c>
      <c r="J887" s="47">
        <f t="shared" si="96"/>
        <v>40960788369.546135</v>
      </c>
      <c r="K887" s="27"/>
      <c r="L887" s="27"/>
      <c r="M887" s="27"/>
      <c r="N887" s="27"/>
    </row>
    <row r="888" spans="2:14" x14ac:dyDescent="0.25">
      <c r="B888" s="9">
        <f t="shared" si="97"/>
        <v>869</v>
      </c>
      <c r="C888" s="42">
        <f>'Simulacion sistema (hoja4)'!BV879</f>
        <v>0.82033165868847069</v>
      </c>
      <c r="D888" s="42">
        <f>'Simulacion sistema (hoja4)'!BW879</f>
        <v>0.8478964818812007</v>
      </c>
      <c r="E888" s="44">
        <f t="shared" si="91"/>
        <v>111413597.71918978</v>
      </c>
      <c r="F888" s="45">
        <f t="shared" si="92"/>
        <v>208.66190348061525</v>
      </c>
      <c r="G888" s="45">
        <f t="shared" si="93"/>
        <v>365.15833109107672</v>
      </c>
      <c r="H888" s="46">
        <f t="shared" si="94"/>
        <v>8.0000000000000002E-3</v>
      </c>
      <c r="I888" s="46">
        <f t="shared" si="95"/>
        <v>0.99199999999999999</v>
      </c>
      <c r="J888" s="47">
        <f t="shared" si="96"/>
        <v>40683603403.991928</v>
      </c>
      <c r="K888" s="27"/>
      <c r="L888" s="27"/>
      <c r="M888" s="27"/>
      <c r="N888" s="27"/>
    </row>
    <row r="889" spans="2:14" x14ac:dyDescent="0.25">
      <c r="B889" s="9">
        <f t="shared" si="97"/>
        <v>870</v>
      </c>
      <c r="C889" s="42">
        <f>'Simulacion sistema (hoja4)'!BV880</f>
        <v>0.81940179998087437</v>
      </c>
      <c r="D889" s="42">
        <f>'Simulacion sistema (hoja4)'!BW880</f>
        <v>0.85134882723069649</v>
      </c>
      <c r="E889" s="44">
        <f t="shared" si="91"/>
        <v>111867235.89811352</v>
      </c>
      <c r="F889" s="45">
        <f t="shared" si="92"/>
        <v>208.66190348061525</v>
      </c>
      <c r="G889" s="45">
        <f t="shared" si="93"/>
        <v>365.15833109107672</v>
      </c>
      <c r="H889" s="46">
        <f t="shared" si="94"/>
        <v>8.0000000000000002E-3</v>
      </c>
      <c r="I889" s="46">
        <f t="shared" si="95"/>
        <v>0.99199999999999999</v>
      </c>
      <c r="J889" s="47">
        <f t="shared" si="96"/>
        <v>40849253164.32692</v>
      </c>
      <c r="K889" s="27"/>
      <c r="L889" s="27"/>
      <c r="M889" s="27"/>
      <c r="N889" s="27"/>
    </row>
    <row r="890" spans="2:14" x14ac:dyDescent="0.25">
      <c r="B890" s="9">
        <f t="shared" si="97"/>
        <v>871</v>
      </c>
      <c r="C890" s="42">
        <f>'Simulacion sistema (hoja4)'!BV881</f>
        <v>0.81926962835446626</v>
      </c>
      <c r="D890" s="42">
        <f>'Simulacion sistema (hoja4)'!BW881</f>
        <v>0.84856181677909814</v>
      </c>
      <c r="E890" s="44">
        <f t="shared" si="91"/>
        <v>111501022.7247735</v>
      </c>
      <c r="F890" s="45">
        <f t="shared" si="92"/>
        <v>208.66190348061525</v>
      </c>
      <c r="G890" s="45">
        <f t="shared" si="93"/>
        <v>365.15833109107672</v>
      </c>
      <c r="H890" s="46">
        <f t="shared" si="94"/>
        <v>8.0000000000000002E-3</v>
      </c>
      <c r="I890" s="46">
        <f t="shared" si="95"/>
        <v>0.99199999999999999</v>
      </c>
      <c r="J890" s="47">
        <f t="shared" si="96"/>
        <v>40715527373.126511</v>
      </c>
      <c r="K890" s="27"/>
      <c r="L890" s="27"/>
      <c r="M890" s="27"/>
      <c r="N890" s="27"/>
    </row>
    <row r="891" spans="2:14" x14ac:dyDescent="0.25">
      <c r="B891" s="9">
        <f t="shared" si="97"/>
        <v>872</v>
      </c>
      <c r="C891" s="42">
        <f>'Simulacion sistema (hoja4)'!BV882</f>
        <v>0.82153085699018291</v>
      </c>
      <c r="D891" s="42">
        <f>'Simulacion sistema (hoja4)'!BW882</f>
        <v>0.84636850202515057</v>
      </c>
      <c r="E891" s="44">
        <f t="shared" si="91"/>
        <v>111212821.16610478</v>
      </c>
      <c r="F891" s="45">
        <f t="shared" si="92"/>
        <v>208.66190348061525</v>
      </c>
      <c r="G891" s="45">
        <f t="shared" si="93"/>
        <v>365.15833109107672</v>
      </c>
      <c r="H891" s="46">
        <f t="shared" si="94"/>
        <v>8.0000000000000002E-3</v>
      </c>
      <c r="I891" s="46">
        <f t="shared" si="95"/>
        <v>0.99199999999999999</v>
      </c>
      <c r="J891" s="47">
        <f t="shared" si="96"/>
        <v>40610288172.94519</v>
      </c>
      <c r="K891" s="27"/>
      <c r="L891" s="27"/>
      <c r="M891" s="27"/>
      <c r="N891" s="27"/>
    </row>
    <row r="892" spans="2:14" x14ac:dyDescent="0.25">
      <c r="B892" s="9">
        <f t="shared" si="97"/>
        <v>873</v>
      </c>
      <c r="C892" s="42">
        <f>'Simulacion sistema (hoja4)'!BV883</f>
        <v>0.82398035259131575</v>
      </c>
      <c r="D892" s="42">
        <f>'Simulacion sistema (hoja4)'!BW883</f>
        <v>0.84593586894376027</v>
      </c>
      <c r="E892" s="44">
        <f t="shared" si="91"/>
        <v>111155973.1792101</v>
      </c>
      <c r="F892" s="45">
        <f t="shared" si="92"/>
        <v>208.66190348061525</v>
      </c>
      <c r="G892" s="45">
        <f t="shared" si="93"/>
        <v>365.15833109107672</v>
      </c>
      <c r="H892" s="46">
        <f t="shared" si="94"/>
        <v>8.0000000000000002E-3</v>
      </c>
      <c r="I892" s="46">
        <f t="shared" si="95"/>
        <v>0.99199999999999999</v>
      </c>
      <c r="J892" s="47">
        <f t="shared" si="96"/>
        <v>40589529656.924843</v>
      </c>
      <c r="K892" s="27"/>
      <c r="L892" s="27"/>
      <c r="M892" s="27"/>
      <c r="N892" s="27"/>
    </row>
    <row r="893" spans="2:14" x14ac:dyDescent="0.25">
      <c r="B893" s="9">
        <f t="shared" si="97"/>
        <v>874</v>
      </c>
      <c r="C893" s="42">
        <f>'Simulacion sistema (hoja4)'!BV884</f>
        <v>0.8066111582205554</v>
      </c>
      <c r="D893" s="42">
        <f>'Simulacion sistema (hoja4)'!BW884</f>
        <v>0.84808109193700021</v>
      </c>
      <c r="E893" s="44">
        <f t="shared" si="91"/>
        <v>111437855.48052183</v>
      </c>
      <c r="F893" s="45">
        <f t="shared" si="92"/>
        <v>208.66190348061525</v>
      </c>
      <c r="G893" s="45">
        <f t="shared" si="93"/>
        <v>365.15833109107672</v>
      </c>
      <c r="H893" s="46">
        <f t="shared" si="94"/>
        <v>8.0000000000000002E-3</v>
      </c>
      <c r="I893" s="46">
        <f t="shared" si="95"/>
        <v>0.99199999999999999</v>
      </c>
      <c r="J893" s="47">
        <f t="shared" si="96"/>
        <v>40692461327.635948</v>
      </c>
      <c r="K893" s="27"/>
      <c r="L893" s="27"/>
      <c r="M893" s="27"/>
      <c r="N893" s="27"/>
    </row>
    <row r="894" spans="2:14" x14ac:dyDescent="0.25">
      <c r="B894" s="9">
        <f t="shared" si="97"/>
        <v>875</v>
      </c>
      <c r="C894" s="42">
        <f>'Simulacion sistema (hoja4)'!BV885</f>
        <v>0.82138308150634809</v>
      </c>
      <c r="D894" s="42">
        <f>'Simulacion sistema (hoja4)'!BW885</f>
        <v>0.84705721805940903</v>
      </c>
      <c r="E894" s="44">
        <f t="shared" si="91"/>
        <v>111303318.45300636</v>
      </c>
      <c r="F894" s="45">
        <f t="shared" si="92"/>
        <v>208.66190348061525</v>
      </c>
      <c r="G894" s="45">
        <f t="shared" si="93"/>
        <v>365.15833109107672</v>
      </c>
      <c r="H894" s="46">
        <f t="shared" si="94"/>
        <v>8.0000000000000002E-3</v>
      </c>
      <c r="I894" s="46">
        <f t="shared" si="95"/>
        <v>0.99199999999999999</v>
      </c>
      <c r="J894" s="47">
        <f t="shared" si="96"/>
        <v>40643334011.198441</v>
      </c>
      <c r="K894" s="27"/>
      <c r="L894" s="27"/>
      <c r="M894" s="27"/>
      <c r="N894" s="27"/>
    </row>
    <row r="895" spans="2:14" x14ac:dyDescent="0.25">
      <c r="B895" s="9">
        <f t="shared" si="97"/>
        <v>876</v>
      </c>
      <c r="C895" s="42">
        <f>'Simulacion sistema (hoja4)'!BV886</f>
        <v>0.82976741624837602</v>
      </c>
      <c r="D895" s="42">
        <f>'Simulacion sistema (hoja4)'!BW886</f>
        <v>0.85221841240302865</v>
      </c>
      <c r="E895" s="44">
        <f t="shared" si="91"/>
        <v>111981499.38975798</v>
      </c>
      <c r="F895" s="45">
        <f t="shared" si="92"/>
        <v>208.66190348061525</v>
      </c>
      <c r="G895" s="45">
        <f t="shared" si="93"/>
        <v>365.15833109107672</v>
      </c>
      <c r="H895" s="46">
        <f t="shared" si="94"/>
        <v>8.0000000000000002E-3</v>
      </c>
      <c r="I895" s="46">
        <f t="shared" si="95"/>
        <v>0.99199999999999999</v>
      </c>
      <c r="J895" s="47">
        <f t="shared" si="96"/>
        <v>40890977430.240448</v>
      </c>
      <c r="K895" s="27"/>
      <c r="L895" s="27"/>
      <c r="M895" s="27"/>
      <c r="N895" s="27"/>
    </row>
    <row r="896" spans="2:14" x14ac:dyDescent="0.25">
      <c r="B896" s="9">
        <f t="shared" si="97"/>
        <v>877</v>
      </c>
      <c r="C896" s="42">
        <f>'Simulacion sistema (hoja4)'!BV887</f>
        <v>0.82096226186076449</v>
      </c>
      <c r="D896" s="42">
        <f>'Simulacion sistema (hoja4)'!BW887</f>
        <v>0.85591016711331958</v>
      </c>
      <c r="E896" s="44">
        <f t="shared" si="91"/>
        <v>112466595.95869018</v>
      </c>
      <c r="F896" s="45">
        <f t="shared" si="92"/>
        <v>208.66190348061525</v>
      </c>
      <c r="G896" s="45">
        <f t="shared" si="93"/>
        <v>365.15833109107672</v>
      </c>
      <c r="H896" s="46">
        <f t="shared" si="94"/>
        <v>8.0000000000000002E-3</v>
      </c>
      <c r="I896" s="46">
        <f t="shared" si="95"/>
        <v>0.99199999999999999</v>
      </c>
      <c r="J896" s="47">
        <f t="shared" si="96"/>
        <v>41068114483.769737</v>
      </c>
      <c r="K896" s="27"/>
      <c r="L896" s="27"/>
      <c r="M896" s="27"/>
      <c r="N896" s="27"/>
    </row>
    <row r="897" spans="2:14" x14ac:dyDescent="0.25">
      <c r="B897" s="9">
        <f t="shared" si="97"/>
        <v>878</v>
      </c>
      <c r="C897" s="42">
        <f>'Simulacion sistema (hoja4)'!BV888</f>
        <v>0.81962297842166598</v>
      </c>
      <c r="D897" s="42">
        <f>'Simulacion sistema (hoja4)'!BW888</f>
        <v>0.84651094163714913</v>
      </c>
      <c r="E897" s="44">
        <f t="shared" si="91"/>
        <v>111231537.73112141</v>
      </c>
      <c r="F897" s="45">
        <f t="shared" si="92"/>
        <v>208.66190348061525</v>
      </c>
      <c r="G897" s="45">
        <f t="shared" si="93"/>
        <v>365.15833109107672</v>
      </c>
      <c r="H897" s="46">
        <f t="shared" si="94"/>
        <v>8.0000000000000002E-3</v>
      </c>
      <c r="I897" s="46">
        <f t="shared" si="95"/>
        <v>0.99199999999999999</v>
      </c>
      <c r="J897" s="47">
        <f t="shared" si="96"/>
        <v>40617122682.590424</v>
      </c>
      <c r="K897" s="27"/>
      <c r="L897" s="27"/>
      <c r="M897" s="27"/>
      <c r="N897" s="27"/>
    </row>
    <row r="898" spans="2:14" x14ac:dyDescent="0.25">
      <c r="B898" s="9">
        <f t="shared" si="97"/>
        <v>879</v>
      </c>
      <c r="C898" s="42">
        <f>'Simulacion sistema (hoja4)'!BV889</f>
        <v>0.81214694795649056</v>
      </c>
      <c r="D898" s="42">
        <f>'Simulacion sistema (hoja4)'!BW889</f>
        <v>0.85203349196827827</v>
      </c>
      <c r="E898" s="44">
        <f t="shared" si="91"/>
        <v>111957200.84463176</v>
      </c>
      <c r="F898" s="45">
        <f t="shared" si="92"/>
        <v>208.66190348061525</v>
      </c>
      <c r="G898" s="45">
        <f t="shared" si="93"/>
        <v>365.15833109107672</v>
      </c>
      <c r="H898" s="46">
        <f t="shared" si="94"/>
        <v>8.0000000000000002E-3</v>
      </c>
      <c r="I898" s="46">
        <f t="shared" si="95"/>
        <v>0.99199999999999999</v>
      </c>
      <c r="J898" s="47">
        <f t="shared" si="96"/>
        <v>40882104614.054222</v>
      </c>
      <c r="K898" s="27"/>
      <c r="L898" s="27"/>
      <c r="M898" s="27"/>
      <c r="N898" s="27"/>
    </row>
    <row r="899" spans="2:14" x14ac:dyDescent="0.25">
      <c r="B899" s="9">
        <f t="shared" si="97"/>
        <v>880</v>
      </c>
      <c r="C899" s="42">
        <f>'Simulacion sistema (hoja4)'!BV890</f>
        <v>0.81724921147304919</v>
      </c>
      <c r="D899" s="42">
        <f>'Simulacion sistema (hoja4)'!BW890</f>
        <v>0.8432668294275466</v>
      </c>
      <c r="E899" s="44">
        <f t="shared" si="91"/>
        <v>110805261.38677962</v>
      </c>
      <c r="F899" s="45">
        <f t="shared" si="92"/>
        <v>208.66190348061525</v>
      </c>
      <c r="G899" s="45">
        <f t="shared" si="93"/>
        <v>365.15833109107672</v>
      </c>
      <c r="H899" s="46">
        <f t="shared" si="94"/>
        <v>8.0000000000000002E-3</v>
      </c>
      <c r="I899" s="46">
        <f t="shared" si="95"/>
        <v>0.99199999999999999</v>
      </c>
      <c r="J899" s="47">
        <f t="shared" si="96"/>
        <v>40461464324.106972</v>
      </c>
      <c r="K899" s="27"/>
      <c r="L899" s="27"/>
      <c r="M899" s="27"/>
      <c r="N899" s="27"/>
    </row>
    <row r="900" spans="2:14" x14ac:dyDescent="0.25">
      <c r="B900" s="9">
        <f t="shared" si="97"/>
        <v>881</v>
      </c>
      <c r="C900" s="42">
        <f>'Simulacion sistema (hoja4)'!BV891</f>
        <v>0.81563988443397084</v>
      </c>
      <c r="D900" s="42">
        <f>'Simulacion sistema (hoja4)'!BW891</f>
        <v>0.83806979675897653</v>
      </c>
      <c r="E900" s="44">
        <f t="shared" si="91"/>
        <v>110122371.29412951</v>
      </c>
      <c r="F900" s="45">
        <f t="shared" si="92"/>
        <v>208.66190348061525</v>
      </c>
      <c r="G900" s="45">
        <f t="shared" si="93"/>
        <v>365.15833109107672</v>
      </c>
      <c r="H900" s="46">
        <f t="shared" si="94"/>
        <v>8.0000000000000002E-3</v>
      </c>
      <c r="I900" s="46">
        <f t="shared" si="95"/>
        <v>0.99199999999999999</v>
      </c>
      <c r="J900" s="47">
        <f t="shared" si="96"/>
        <v>40212101317.556221</v>
      </c>
      <c r="K900" s="27"/>
      <c r="L900" s="27"/>
      <c r="M900" s="27"/>
      <c r="N900" s="27"/>
    </row>
    <row r="901" spans="2:14" x14ac:dyDescent="0.25">
      <c r="B901" s="9">
        <f t="shared" si="97"/>
        <v>882</v>
      </c>
      <c r="C901" s="42">
        <f>'Simulacion sistema (hoja4)'!BV892</f>
        <v>0.84304915615545994</v>
      </c>
      <c r="D901" s="42">
        <f>'Simulacion sistema (hoja4)'!BW892</f>
        <v>0.85427019845436758</v>
      </c>
      <c r="E901" s="44">
        <f t="shared" si="91"/>
        <v>112251104.07690389</v>
      </c>
      <c r="F901" s="45">
        <f t="shared" si="92"/>
        <v>208.66190348061525</v>
      </c>
      <c r="G901" s="45">
        <f t="shared" si="93"/>
        <v>365.15833109107672</v>
      </c>
      <c r="H901" s="46">
        <f t="shared" si="94"/>
        <v>8.0000000000000002E-3</v>
      </c>
      <c r="I901" s="46">
        <f t="shared" si="95"/>
        <v>0.99199999999999999</v>
      </c>
      <c r="J901" s="47">
        <f t="shared" si="96"/>
        <v>40989425827.852982</v>
      </c>
      <c r="K901" s="27"/>
      <c r="L901" s="27"/>
      <c r="M901" s="27"/>
      <c r="N901" s="27"/>
    </row>
    <row r="902" spans="2:14" x14ac:dyDescent="0.25">
      <c r="B902" s="9">
        <f t="shared" si="97"/>
        <v>883</v>
      </c>
      <c r="C902" s="42">
        <f>'Simulacion sistema (hoja4)'!BV893</f>
        <v>0.81610167912215636</v>
      </c>
      <c r="D902" s="42">
        <f>'Simulacion sistema (hoja4)'!BW893</f>
        <v>0.84685041834800334</v>
      </c>
      <c r="E902" s="44">
        <f t="shared" si="91"/>
        <v>111276144.97092764</v>
      </c>
      <c r="F902" s="45">
        <f t="shared" si="92"/>
        <v>208.66190348061525</v>
      </c>
      <c r="G902" s="45">
        <f t="shared" si="93"/>
        <v>365.15833109107672</v>
      </c>
      <c r="H902" s="46">
        <f t="shared" si="94"/>
        <v>8.0000000000000002E-3</v>
      </c>
      <c r="I902" s="46">
        <f t="shared" si="95"/>
        <v>0.99199999999999999</v>
      </c>
      <c r="J902" s="47">
        <f t="shared" si="96"/>
        <v>40633411387.832649</v>
      </c>
      <c r="K902" s="27"/>
      <c r="L902" s="27"/>
      <c r="M902" s="27"/>
      <c r="N902" s="27"/>
    </row>
    <row r="903" spans="2:14" x14ac:dyDescent="0.25">
      <c r="B903" s="9">
        <f t="shared" si="97"/>
        <v>884</v>
      </c>
      <c r="C903" s="42">
        <f>'Simulacion sistema (hoja4)'!BV894</f>
        <v>0.82205257074316296</v>
      </c>
      <c r="D903" s="42">
        <f>'Simulacion sistema (hoja4)'!BW894</f>
        <v>0.85731689240051001</v>
      </c>
      <c r="E903" s="44">
        <f t="shared" si="91"/>
        <v>112651439.66142702</v>
      </c>
      <c r="F903" s="45">
        <f t="shared" si="92"/>
        <v>208.66190348061525</v>
      </c>
      <c r="G903" s="45">
        <f t="shared" si="93"/>
        <v>365.15833109107672</v>
      </c>
      <c r="H903" s="46">
        <f t="shared" si="94"/>
        <v>8.0000000000000002E-3</v>
      </c>
      <c r="I903" s="46">
        <f t="shared" si="95"/>
        <v>0.99199999999999999</v>
      </c>
      <c r="J903" s="47">
        <f t="shared" si="96"/>
        <v>41135611701.773819</v>
      </c>
      <c r="K903" s="27"/>
      <c r="L903" s="27"/>
      <c r="M903" s="27"/>
      <c r="N903" s="27"/>
    </row>
    <row r="904" spans="2:14" x14ac:dyDescent="0.25">
      <c r="B904" s="9">
        <f t="shared" si="97"/>
        <v>885</v>
      </c>
      <c r="C904" s="42">
        <f>'Simulacion sistema (hoja4)'!BV895</f>
        <v>0.83270257538246617</v>
      </c>
      <c r="D904" s="42">
        <f>'Simulacion sistema (hoja4)'!BW895</f>
        <v>0.84905472129427129</v>
      </c>
      <c r="E904" s="44">
        <f t="shared" si="91"/>
        <v>111565790.37806726</v>
      </c>
      <c r="F904" s="45">
        <f t="shared" si="92"/>
        <v>208.66190348061525</v>
      </c>
      <c r="G904" s="45">
        <f t="shared" si="93"/>
        <v>365.15833109107672</v>
      </c>
      <c r="H904" s="46">
        <f t="shared" si="94"/>
        <v>8.0000000000000002E-3</v>
      </c>
      <c r="I904" s="46">
        <f t="shared" si="95"/>
        <v>0.99199999999999999</v>
      </c>
      <c r="J904" s="47">
        <f t="shared" si="96"/>
        <v>40739177821.311943</v>
      </c>
      <c r="K904" s="27"/>
      <c r="L904" s="27"/>
      <c r="M904" s="27"/>
      <c r="N904" s="27"/>
    </row>
    <row r="905" spans="2:14" x14ac:dyDescent="0.25">
      <c r="B905" s="9">
        <f t="shared" si="97"/>
        <v>886</v>
      </c>
      <c r="C905" s="42">
        <f>'Simulacion sistema (hoja4)'!BV896</f>
        <v>0.83492442977220893</v>
      </c>
      <c r="D905" s="42">
        <f>'Simulacion sistema (hoja4)'!BW896</f>
        <v>0.84885377891069747</v>
      </c>
      <c r="E905" s="44">
        <f t="shared" si="91"/>
        <v>111539386.54886565</v>
      </c>
      <c r="F905" s="45">
        <f t="shared" si="92"/>
        <v>208.66190348061525</v>
      </c>
      <c r="G905" s="45">
        <f t="shared" si="93"/>
        <v>365.15833109107672</v>
      </c>
      <c r="H905" s="46">
        <f t="shared" si="94"/>
        <v>8.0000000000000002E-3</v>
      </c>
      <c r="I905" s="46">
        <f t="shared" si="95"/>
        <v>0.99199999999999999</v>
      </c>
      <c r="J905" s="47">
        <f t="shared" si="96"/>
        <v>40729536243.10627</v>
      </c>
      <c r="K905" s="27"/>
      <c r="L905" s="27"/>
      <c r="M905" s="27"/>
      <c r="N905" s="27"/>
    </row>
    <row r="906" spans="2:14" x14ac:dyDescent="0.25">
      <c r="B906" s="9">
        <f t="shared" si="97"/>
        <v>887</v>
      </c>
      <c r="C906" s="42">
        <f>'Simulacion sistema (hoja4)'!BV897</f>
        <v>0.80848310885407038</v>
      </c>
      <c r="D906" s="42">
        <f>'Simulacion sistema (hoja4)'!BW897</f>
        <v>0.84772062121477065</v>
      </c>
      <c r="E906" s="44">
        <f t="shared" si="91"/>
        <v>111390489.62762086</v>
      </c>
      <c r="F906" s="45">
        <f t="shared" si="92"/>
        <v>208.66190348061525</v>
      </c>
      <c r="G906" s="45">
        <f t="shared" si="93"/>
        <v>365.15833109107672</v>
      </c>
      <c r="H906" s="46">
        <f t="shared" si="94"/>
        <v>8.0000000000000002E-3</v>
      </c>
      <c r="I906" s="46">
        <f t="shared" si="95"/>
        <v>0.99199999999999999</v>
      </c>
      <c r="J906" s="47">
        <f t="shared" si="96"/>
        <v>40675165291.839928</v>
      </c>
      <c r="K906" s="27"/>
      <c r="L906" s="27"/>
      <c r="M906" s="27"/>
      <c r="N906" s="27"/>
    </row>
    <row r="907" spans="2:14" x14ac:dyDescent="0.25">
      <c r="B907" s="9">
        <f t="shared" si="97"/>
        <v>888</v>
      </c>
      <c r="C907" s="42">
        <f>'Simulacion sistema (hoja4)'!BV898</f>
        <v>0.82137951017903155</v>
      </c>
      <c r="D907" s="42">
        <f>'Simulacion sistema (hoja4)'!BW898</f>
        <v>0.84543645487602104</v>
      </c>
      <c r="E907" s="44">
        <f t="shared" si="91"/>
        <v>111090350.17070916</v>
      </c>
      <c r="F907" s="45">
        <f t="shared" si="92"/>
        <v>208.66190348061525</v>
      </c>
      <c r="G907" s="45">
        <f t="shared" si="93"/>
        <v>365.15833109107672</v>
      </c>
      <c r="H907" s="46">
        <f t="shared" si="94"/>
        <v>8.0000000000000002E-3</v>
      </c>
      <c r="I907" s="46">
        <f t="shared" si="95"/>
        <v>0.99199999999999999</v>
      </c>
      <c r="J907" s="47">
        <f t="shared" si="96"/>
        <v>40565566868.65947</v>
      </c>
      <c r="K907" s="27"/>
      <c r="L907" s="27"/>
      <c r="M907" s="27"/>
      <c r="N907" s="27"/>
    </row>
    <row r="908" spans="2:14" x14ac:dyDescent="0.25">
      <c r="B908" s="9">
        <f t="shared" si="97"/>
        <v>889</v>
      </c>
      <c r="C908" s="42">
        <f>'Simulacion sistema (hoja4)'!BV899</f>
        <v>0.81478035954895622</v>
      </c>
      <c r="D908" s="42">
        <f>'Simulacion sistema (hoja4)'!BW899</f>
        <v>0.84473002615060888</v>
      </c>
      <c r="E908" s="44">
        <f t="shared" si="91"/>
        <v>110997525.43619001</v>
      </c>
      <c r="F908" s="45">
        <f t="shared" si="92"/>
        <v>208.66190348061525</v>
      </c>
      <c r="G908" s="45">
        <f t="shared" si="93"/>
        <v>365.15833109107672</v>
      </c>
      <c r="H908" s="46">
        <f t="shared" si="94"/>
        <v>8.0000000000000002E-3</v>
      </c>
      <c r="I908" s="46">
        <f t="shared" si="95"/>
        <v>0.99199999999999999</v>
      </c>
      <c r="J908" s="47">
        <f t="shared" si="96"/>
        <v>40531671143.518478</v>
      </c>
      <c r="K908" s="27"/>
      <c r="L908" s="27"/>
      <c r="M908" s="27"/>
      <c r="N908" s="27"/>
    </row>
    <row r="909" spans="2:14" x14ac:dyDescent="0.25">
      <c r="B909" s="9">
        <f t="shared" si="97"/>
        <v>890</v>
      </c>
      <c r="C909" s="42">
        <f>'Simulacion sistema (hoja4)'!BV900</f>
        <v>0.81247869298310738</v>
      </c>
      <c r="D909" s="42">
        <f>'Simulacion sistema (hoja4)'!BW900</f>
        <v>0.84790507612155486</v>
      </c>
      <c r="E909" s="44">
        <f t="shared" si="91"/>
        <v>111414727.00237231</v>
      </c>
      <c r="F909" s="45">
        <f t="shared" si="92"/>
        <v>208.66190348061525</v>
      </c>
      <c r="G909" s="45">
        <f t="shared" si="93"/>
        <v>365.15833109107672</v>
      </c>
      <c r="H909" s="46">
        <f t="shared" si="94"/>
        <v>8.0000000000000002E-3</v>
      </c>
      <c r="I909" s="46">
        <f t="shared" si="95"/>
        <v>0.99199999999999999</v>
      </c>
      <c r="J909" s="47">
        <f t="shared" si="96"/>
        <v>40684015771.15419</v>
      </c>
      <c r="K909" s="27"/>
      <c r="L909" s="27"/>
      <c r="M909" s="27"/>
      <c r="N909" s="27"/>
    </row>
    <row r="910" spans="2:14" x14ac:dyDescent="0.25">
      <c r="B910" s="9">
        <f t="shared" si="97"/>
        <v>891</v>
      </c>
      <c r="C910" s="42">
        <f>'Simulacion sistema (hoja4)'!BV901</f>
        <v>0.83261762695339303</v>
      </c>
      <c r="D910" s="42">
        <f>'Simulacion sistema (hoja4)'!BW901</f>
        <v>0.8536004109631169</v>
      </c>
      <c r="E910" s="44">
        <f t="shared" si="91"/>
        <v>112163094.00055356</v>
      </c>
      <c r="F910" s="45">
        <f t="shared" si="92"/>
        <v>208.66190348061525</v>
      </c>
      <c r="G910" s="45">
        <f t="shared" si="93"/>
        <v>365.15833109107672</v>
      </c>
      <c r="H910" s="46">
        <f t="shared" si="94"/>
        <v>8.0000000000000002E-3</v>
      </c>
      <c r="I910" s="46">
        <f t="shared" si="95"/>
        <v>0.99199999999999999</v>
      </c>
      <c r="J910" s="47">
        <f t="shared" si="96"/>
        <v>40957288215.2537</v>
      </c>
      <c r="K910" s="27"/>
      <c r="L910" s="27"/>
      <c r="M910" s="27"/>
      <c r="N910" s="27"/>
    </row>
    <row r="911" spans="2:14" x14ac:dyDescent="0.25">
      <c r="B911" s="9">
        <f t="shared" si="97"/>
        <v>892</v>
      </c>
      <c r="C911" s="42">
        <f>'Simulacion sistema (hoja4)'!BV902</f>
        <v>0.81038682077713575</v>
      </c>
      <c r="D911" s="42">
        <f>'Simulacion sistema (hoja4)'!BW902</f>
        <v>0.84751391945343213</v>
      </c>
      <c r="E911" s="44">
        <f t="shared" si="91"/>
        <v>111363329.01618098</v>
      </c>
      <c r="F911" s="45">
        <f t="shared" si="92"/>
        <v>208.66190348061525</v>
      </c>
      <c r="G911" s="45">
        <f t="shared" si="93"/>
        <v>365.15833109107672</v>
      </c>
      <c r="H911" s="46">
        <f t="shared" si="94"/>
        <v>8.0000000000000002E-3</v>
      </c>
      <c r="I911" s="46">
        <f t="shared" si="95"/>
        <v>0.99199999999999999</v>
      </c>
      <c r="J911" s="47">
        <f t="shared" si="96"/>
        <v>40665247368.295128</v>
      </c>
      <c r="K911" s="27"/>
      <c r="L911" s="27"/>
      <c r="M911" s="27"/>
      <c r="N911" s="27"/>
    </row>
    <row r="912" spans="2:14" x14ac:dyDescent="0.25">
      <c r="B912" s="9">
        <f t="shared" si="97"/>
        <v>893</v>
      </c>
      <c r="C912" s="42">
        <f>'Simulacion sistema (hoja4)'!BV903</f>
        <v>0.82524205591512623</v>
      </c>
      <c r="D912" s="42">
        <f>'Simulacion sistema (hoja4)'!BW903</f>
        <v>0.84315384379090041</v>
      </c>
      <c r="E912" s="44">
        <f t="shared" si="91"/>
        <v>110790415.07412431</v>
      </c>
      <c r="F912" s="45">
        <f t="shared" si="92"/>
        <v>208.66190348061525</v>
      </c>
      <c r="G912" s="45">
        <f t="shared" si="93"/>
        <v>365.15833109107672</v>
      </c>
      <c r="H912" s="46">
        <f t="shared" si="94"/>
        <v>8.0000000000000002E-3</v>
      </c>
      <c r="I912" s="46">
        <f t="shared" si="95"/>
        <v>0.99199999999999999</v>
      </c>
      <c r="J912" s="47">
        <f t="shared" si="96"/>
        <v>40456043069.354904</v>
      </c>
      <c r="K912" s="27"/>
      <c r="L912" s="27"/>
      <c r="M912" s="27"/>
      <c r="N912" s="27"/>
    </row>
    <row r="913" spans="2:14" x14ac:dyDescent="0.25">
      <c r="B913" s="9">
        <f t="shared" si="97"/>
        <v>894</v>
      </c>
      <c r="C913" s="42">
        <f>'Simulacion sistema (hoja4)'!BV904</f>
        <v>0.81618967228533545</v>
      </c>
      <c r="D913" s="42">
        <f>'Simulacion sistema (hoja4)'!BW904</f>
        <v>0.84736152422798938</v>
      </c>
      <c r="E913" s="44">
        <f t="shared" si="91"/>
        <v>111343304.2835578</v>
      </c>
      <c r="F913" s="45">
        <f t="shared" si="92"/>
        <v>208.66190348061525</v>
      </c>
      <c r="G913" s="45">
        <f t="shared" si="93"/>
        <v>365.15833109107672</v>
      </c>
      <c r="H913" s="46">
        <f t="shared" si="94"/>
        <v>8.0000000000000002E-3</v>
      </c>
      <c r="I913" s="46">
        <f t="shared" si="95"/>
        <v>0.99199999999999999</v>
      </c>
      <c r="J913" s="47">
        <f t="shared" si="96"/>
        <v>40657935170.349899</v>
      </c>
      <c r="K913" s="27"/>
      <c r="L913" s="27"/>
      <c r="M913" s="27"/>
      <c r="N913" s="27"/>
    </row>
    <row r="914" spans="2:14" x14ac:dyDescent="0.25">
      <c r="B914" s="9">
        <f t="shared" si="97"/>
        <v>895</v>
      </c>
      <c r="C914" s="42">
        <f>'Simulacion sistema (hoja4)'!BV905</f>
        <v>0.81306893191174223</v>
      </c>
      <c r="D914" s="42">
        <f>'Simulacion sistema (hoja4)'!BW905</f>
        <v>0.84436604587449271</v>
      </c>
      <c r="E914" s="44">
        <f t="shared" si="91"/>
        <v>110949698.42790833</v>
      </c>
      <c r="F914" s="45">
        <f t="shared" si="92"/>
        <v>208.66190348061525</v>
      </c>
      <c r="G914" s="45">
        <f t="shared" si="93"/>
        <v>365.15833109107672</v>
      </c>
      <c r="H914" s="46">
        <f t="shared" si="94"/>
        <v>8.0000000000000002E-3</v>
      </c>
      <c r="I914" s="46">
        <f t="shared" si="95"/>
        <v>0.99199999999999999</v>
      </c>
      <c r="J914" s="47">
        <f t="shared" si="96"/>
        <v>40514206712.993263</v>
      </c>
      <c r="K914" s="27"/>
      <c r="L914" s="27"/>
      <c r="M914" s="27"/>
      <c r="N914" s="27"/>
    </row>
    <row r="915" spans="2:14" x14ac:dyDescent="0.25">
      <c r="B915" s="9">
        <f t="shared" si="97"/>
        <v>896</v>
      </c>
      <c r="C915" s="42">
        <f>'Simulacion sistema (hoja4)'!BV906</f>
        <v>0.82808961264576431</v>
      </c>
      <c r="D915" s="42">
        <f>'Simulacion sistema (hoja4)'!BW906</f>
        <v>0.84815930062910794</v>
      </c>
      <c r="E915" s="44">
        <f t="shared" si="91"/>
        <v>111448132.10266478</v>
      </c>
      <c r="F915" s="45">
        <f t="shared" si="92"/>
        <v>208.66190348061525</v>
      </c>
      <c r="G915" s="45">
        <f t="shared" si="93"/>
        <v>365.15833109107672</v>
      </c>
      <c r="H915" s="46">
        <f t="shared" si="94"/>
        <v>8.0000000000000002E-3</v>
      </c>
      <c r="I915" s="46">
        <f t="shared" si="95"/>
        <v>0.99199999999999999</v>
      </c>
      <c r="J915" s="47">
        <f t="shared" si="96"/>
        <v>40696213921.82692</v>
      </c>
      <c r="K915" s="27"/>
      <c r="L915" s="27"/>
      <c r="M915" s="27"/>
      <c r="N915" s="27"/>
    </row>
    <row r="916" spans="2:14" x14ac:dyDescent="0.25">
      <c r="B916" s="9">
        <f t="shared" si="97"/>
        <v>897</v>
      </c>
      <c r="C916" s="42">
        <f>'Simulacion sistema (hoja4)'!BV907</f>
        <v>0.80593457749403397</v>
      </c>
      <c r="D916" s="42">
        <f>'Simulacion sistema (hoja4)'!BW907</f>
        <v>0.84607114077074452</v>
      </c>
      <c r="E916" s="44">
        <f t="shared" si="91"/>
        <v>111173747.89727584</v>
      </c>
      <c r="F916" s="45">
        <f t="shared" si="92"/>
        <v>208.66190348061525</v>
      </c>
      <c r="G916" s="45">
        <f t="shared" si="93"/>
        <v>365.15833109107672</v>
      </c>
      <c r="H916" s="46">
        <f t="shared" si="94"/>
        <v>8.0000000000000002E-3</v>
      </c>
      <c r="I916" s="46">
        <f t="shared" si="95"/>
        <v>0.99199999999999999</v>
      </c>
      <c r="J916" s="47">
        <f t="shared" si="96"/>
        <v>40596020243.309341</v>
      </c>
      <c r="K916" s="27"/>
      <c r="L916" s="27"/>
      <c r="M916" s="27"/>
      <c r="N916" s="27"/>
    </row>
    <row r="917" spans="2:14" x14ac:dyDescent="0.25">
      <c r="B917" s="9">
        <f t="shared" si="97"/>
        <v>898</v>
      </c>
      <c r="C917" s="42">
        <f>'Simulacion sistema (hoja4)'!BV908</f>
        <v>0.82944184389688469</v>
      </c>
      <c r="D917" s="42">
        <f>'Simulacion sistema (hoja4)'!BW908</f>
        <v>0.84843043672379825</v>
      </c>
      <c r="E917" s="44">
        <f t="shared" ref="E917:E980" si="98">+D917*$F$13*$F$14</f>
        <v>111483759.38550709</v>
      </c>
      <c r="F917" s="45">
        <f t="shared" ref="F917:F980" si="99">+$F$11*F$16</f>
        <v>208.66190348061525</v>
      </c>
      <c r="G917" s="45">
        <f t="shared" ref="G917:G980" si="100">+$F$11*F$15</f>
        <v>365.15833109107672</v>
      </c>
      <c r="H917" s="46">
        <f t="shared" ref="H917:H980" si="101">+COUNTIF($C$20:$C$1019,"&lt;"&amp;$F$12)/1000</f>
        <v>8.0000000000000002E-3</v>
      </c>
      <c r="I917" s="46">
        <f t="shared" ref="I917:I980" si="102">1-H917</f>
        <v>0.99199999999999999</v>
      </c>
      <c r="J917" s="47">
        <f t="shared" ref="J917:J980" si="103">+IF(C917&lt;$F$12,E917*F917,E917*G917)</f>
        <v>40709223520.970932</v>
      </c>
      <c r="K917" s="27"/>
      <c r="L917" s="27"/>
      <c r="M917" s="27"/>
      <c r="N917" s="27"/>
    </row>
    <row r="918" spans="2:14" x14ac:dyDescent="0.25">
      <c r="B918" s="9">
        <f t="shared" ref="B918:B981" si="104">+B917+1</f>
        <v>899</v>
      </c>
      <c r="C918" s="42">
        <f>'Simulacion sistema (hoja4)'!BV909</f>
        <v>0.82518831457039654</v>
      </c>
      <c r="D918" s="42">
        <f>'Simulacion sistema (hoja4)'!BW909</f>
        <v>0.84820261871117075</v>
      </c>
      <c r="E918" s="44">
        <f t="shared" si="98"/>
        <v>111453824.09864783</v>
      </c>
      <c r="F918" s="45">
        <f t="shared" si="99"/>
        <v>208.66190348061525</v>
      </c>
      <c r="G918" s="45">
        <f t="shared" si="100"/>
        <v>365.15833109107672</v>
      </c>
      <c r="H918" s="46">
        <f t="shared" si="101"/>
        <v>8.0000000000000002E-3</v>
      </c>
      <c r="I918" s="46">
        <f t="shared" si="102"/>
        <v>0.99199999999999999</v>
      </c>
      <c r="J918" s="47">
        <f t="shared" si="103"/>
        <v>40698292401.580673</v>
      </c>
      <c r="K918" s="27"/>
      <c r="L918" s="27"/>
      <c r="M918" s="27"/>
      <c r="N918" s="27"/>
    </row>
    <row r="919" spans="2:14" x14ac:dyDescent="0.25">
      <c r="B919" s="9">
        <f t="shared" si="104"/>
        <v>900</v>
      </c>
      <c r="C919" s="42">
        <f>'Simulacion sistema (hoja4)'!BV910</f>
        <v>0.8174493880326279</v>
      </c>
      <c r="D919" s="42">
        <f>'Simulacion sistema (hoja4)'!BW910</f>
        <v>0.85004314854462759</v>
      </c>
      <c r="E919" s="44">
        <f t="shared" si="98"/>
        <v>111695669.71876407</v>
      </c>
      <c r="F919" s="45">
        <f t="shared" si="99"/>
        <v>208.66190348061525</v>
      </c>
      <c r="G919" s="45">
        <f t="shared" si="100"/>
        <v>365.15833109107672</v>
      </c>
      <c r="H919" s="46">
        <f t="shared" si="101"/>
        <v>8.0000000000000002E-3</v>
      </c>
      <c r="I919" s="46">
        <f t="shared" si="102"/>
        <v>0.99199999999999999</v>
      </c>
      <c r="J919" s="47">
        <f t="shared" si="103"/>
        <v>40786604344.604004</v>
      </c>
      <c r="K919" s="27"/>
      <c r="L919" s="27"/>
      <c r="M919" s="27"/>
      <c r="N919" s="27"/>
    </row>
    <row r="920" spans="2:14" x14ac:dyDescent="0.25">
      <c r="B920" s="9">
        <f t="shared" si="104"/>
        <v>901</v>
      </c>
      <c r="C920" s="42">
        <f>'Simulacion sistema (hoja4)'!BV911</f>
        <v>0.82728804526777078</v>
      </c>
      <c r="D920" s="42">
        <f>'Simulacion sistema (hoja4)'!BW911</f>
        <v>0.84856339840132222</v>
      </c>
      <c r="E920" s="44">
        <f t="shared" si="98"/>
        <v>111501230.54993373</v>
      </c>
      <c r="F920" s="45">
        <f t="shared" si="99"/>
        <v>208.66190348061525</v>
      </c>
      <c r="G920" s="45">
        <f t="shared" si="100"/>
        <v>365.15833109107672</v>
      </c>
      <c r="H920" s="46">
        <f t="shared" si="101"/>
        <v>8.0000000000000002E-3</v>
      </c>
      <c r="I920" s="46">
        <f t="shared" si="102"/>
        <v>0.99199999999999999</v>
      </c>
      <c r="J920" s="47">
        <f t="shared" si="103"/>
        <v>40715603262.215179</v>
      </c>
      <c r="K920" s="27"/>
      <c r="L920" s="27"/>
      <c r="M920" s="27"/>
      <c r="N920" s="27"/>
    </row>
    <row r="921" spans="2:14" x14ac:dyDescent="0.25">
      <c r="B921" s="9">
        <f t="shared" si="104"/>
        <v>902</v>
      </c>
      <c r="C921" s="42">
        <f>'Simulacion sistema (hoja4)'!BV912</f>
        <v>0.82882557393714196</v>
      </c>
      <c r="D921" s="42">
        <f>'Simulacion sistema (hoja4)'!BW912</f>
        <v>0.85146932532013142</v>
      </c>
      <c r="E921" s="44">
        <f t="shared" si="98"/>
        <v>111883069.34706526</v>
      </c>
      <c r="F921" s="45">
        <f t="shared" si="99"/>
        <v>208.66190348061525</v>
      </c>
      <c r="G921" s="45">
        <f t="shared" si="100"/>
        <v>365.15833109107672</v>
      </c>
      <c r="H921" s="46">
        <f t="shared" si="101"/>
        <v>8.0000000000000002E-3</v>
      </c>
      <c r="I921" s="46">
        <f t="shared" si="102"/>
        <v>0.99199999999999999</v>
      </c>
      <c r="J921" s="47">
        <f t="shared" si="103"/>
        <v>40855034880.121552</v>
      </c>
      <c r="K921" s="27"/>
      <c r="L921" s="27"/>
      <c r="M921" s="27"/>
      <c r="N921" s="27"/>
    </row>
    <row r="922" spans="2:14" x14ac:dyDescent="0.25">
      <c r="B922" s="9">
        <f t="shared" si="104"/>
        <v>903</v>
      </c>
      <c r="C922" s="42">
        <f>'Simulacion sistema (hoja4)'!BV913</f>
        <v>0.83703681988797596</v>
      </c>
      <c r="D922" s="42">
        <f>'Simulacion sistema (hoja4)'!BW913</f>
        <v>0.85478396916798349</v>
      </c>
      <c r="E922" s="44">
        <f t="shared" si="98"/>
        <v>112318613.54867303</v>
      </c>
      <c r="F922" s="45">
        <f t="shared" si="99"/>
        <v>208.66190348061525</v>
      </c>
      <c r="G922" s="45">
        <f t="shared" si="100"/>
        <v>365.15833109107672</v>
      </c>
      <c r="H922" s="46">
        <f t="shared" si="101"/>
        <v>8.0000000000000002E-3</v>
      </c>
      <c r="I922" s="46">
        <f t="shared" si="102"/>
        <v>0.99199999999999999</v>
      </c>
      <c r="J922" s="47">
        <f t="shared" si="103"/>
        <v>41014077473.897041</v>
      </c>
      <c r="K922" s="27"/>
      <c r="L922" s="27"/>
      <c r="M922" s="27"/>
      <c r="N922" s="27"/>
    </row>
    <row r="923" spans="2:14" x14ac:dyDescent="0.25">
      <c r="B923" s="9">
        <f t="shared" si="104"/>
        <v>904</v>
      </c>
      <c r="C923" s="42">
        <f>'Simulacion sistema (hoja4)'!BV914</f>
        <v>0.82427930535181571</v>
      </c>
      <c r="D923" s="42">
        <f>'Simulacion sistema (hoja4)'!BW914</f>
        <v>0.84374043897198914</v>
      </c>
      <c r="E923" s="44">
        <f t="shared" si="98"/>
        <v>110867493.68091936</v>
      </c>
      <c r="F923" s="45">
        <f t="shared" si="99"/>
        <v>208.66190348061525</v>
      </c>
      <c r="G923" s="45">
        <f t="shared" si="100"/>
        <v>365.15833109107672</v>
      </c>
      <c r="H923" s="46">
        <f t="shared" si="101"/>
        <v>8.0000000000000002E-3</v>
      </c>
      <c r="I923" s="46">
        <f t="shared" si="102"/>
        <v>0.99199999999999999</v>
      </c>
      <c r="J923" s="47">
        <f t="shared" si="103"/>
        <v>40484188964.775009</v>
      </c>
      <c r="K923" s="27"/>
      <c r="L923" s="27"/>
      <c r="M923" s="27"/>
      <c r="N923" s="27"/>
    </row>
    <row r="924" spans="2:14" x14ac:dyDescent="0.25">
      <c r="B924" s="9">
        <f t="shared" si="104"/>
        <v>905</v>
      </c>
      <c r="C924" s="42">
        <f>'Simulacion sistema (hoja4)'!BV915</f>
        <v>0.82829604593639372</v>
      </c>
      <c r="D924" s="42">
        <f>'Simulacion sistema (hoja4)'!BW915</f>
        <v>0.84913219718256439</v>
      </c>
      <c r="E924" s="44">
        <f t="shared" si="98"/>
        <v>111575970.70978896</v>
      </c>
      <c r="F924" s="45">
        <f t="shared" si="99"/>
        <v>208.66190348061525</v>
      </c>
      <c r="G924" s="45">
        <f t="shared" si="100"/>
        <v>365.15833109107672</v>
      </c>
      <c r="H924" s="46">
        <f t="shared" si="101"/>
        <v>8.0000000000000002E-3</v>
      </c>
      <c r="I924" s="46">
        <f t="shared" si="102"/>
        <v>0.99199999999999999</v>
      </c>
      <c r="J924" s="47">
        <f t="shared" si="103"/>
        <v>40742895254.253395</v>
      </c>
      <c r="K924" s="27"/>
      <c r="L924" s="27"/>
      <c r="M924" s="27"/>
      <c r="N924" s="27"/>
    </row>
    <row r="925" spans="2:14" x14ac:dyDescent="0.25">
      <c r="B925" s="9">
        <f t="shared" si="104"/>
        <v>906</v>
      </c>
      <c r="C925" s="42">
        <f>'Simulacion sistema (hoja4)'!BV916</f>
        <v>0.83249141262863446</v>
      </c>
      <c r="D925" s="42">
        <f>'Simulacion sistema (hoja4)'!BW916</f>
        <v>0.84565902407171456</v>
      </c>
      <c r="E925" s="44">
        <f t="shared" si="98"/>
        <v>111119595.76302329</v>
      </c>
      <c r="F925" s="45">
        <f t="shared" si="99"/>
        <v>208.66190348061525</v>
      </c>
      <c r="G925" s="45">
        <f t="shared" si="100"/>
        <v>365.15833109107672</v>
      </c>
      <c r="H925" s="46">
        <f t="shared" si="101"/>
        <v>8.0000000000000002E-3</v>
      </c>
      <c r="I925" s="46">
        <f t="shared" si="102"/>
        <v>0.99199999999999999</v>
      </c>
      <c r="J925" s="47">
        <f t="shared" si="103"/>
        <v>40576246140.34066</v>
      </c>
      <c r="K925" s="27"/>
      <c r="L925" s="27"/>
      <c r="M925" s="27"/>
      <c r="N925" s="27"/>
    </row>
    <row r="926" spans="2:14" x14ac:dyDescent="0.25">
      <c r="B926" s="9">
        <f t="shared" si="104"/>
        <v>907</v>
      </c>
      <c r="C926" s="42">
        <f>'Simulacion sistema (hoja4)'!BV917</f>
        <v>0.81850892421992105</v>
      </c>
      <c r="D926" s="42">
        <f>'Simulacion sistema (hoja4)'!BW917</f>
        <v>0.84761660383046722</v>
      </c>
      <c r="E926" s="44">
        <f t="shared" si="98"/>
        <v>111376821.74332339</v>
      </c>
      <c r="F926" s="45">
        <f t="shared" si="99"/>
        <v>208.66190348061525</v>
      </c>
      <c r="G926" s="45">
        <f t="shared" si="100"/>
        <v>365.15833109107672</v>
      </c>
      <c r="H926" s="46">
        <f t="shared" si="101"/>
        <v>8.0000000000000002E-3</v>
      </c>
      <c r="I926" s="46">
        <f t="shared" si="102"/>
        <v>0.99199999999999999</v>
      </c>
      <c r="J926" s="47">
        <f t="shared" si="103"/>
        <v>40670174350.020317</v>
      </c>
      <c r="K926" s="27"/>
      <c r="L926" s="27"/>
      <c r="M926" s="27"/>
      <c r="N926" s="27"/>
    </row>
    <row r="927" spans="2:14" x14ac:dyDescent="0.25">
      <c r="B927" s="9">
        <f t="shared" si="104"/>
        <v>908</v>
      </c>
      <c r="C927" s="42">
        <f>'Simulacion sistema (hoja4)'!BV918</f>
        <v>0.81487467730802665</v>
      </c>
      <c r="D927" s="42">
        <f>'Simulacion sistema (hoja4)'!BW918</f>
        <v>0.84803906452188205</v>
      </c>
      <c r="E927" s="44">
        <f t="shared" si="98"/>
        <v>111432333.07817529</v>
      </c>
      <c r="F927" s="45">
        <f t="shared" si="99"/>
        <v>208.66190348061525</v>
      </c>
      <c r="G927" s="45">
        <f t="shared" si="100"/>
        <v>365.15833109107672</v>
      </c>
      <c r="H927" s="46">
        <f t="shared" si="101"/>
        <v>8.0000000000000002E-3</v>
      </c>
      <c r="I927" s="46">
        <f t="shared" si="102"/>
        <v>0.99199999999999999</v>
      </c>
      <c r="J927" s="47">
        <f t="shared" si="103"/>
        <v>40690444776.411476</v>
      </c>
      <c r="K927" s="27"/>
      <c r="L927" s="27"/>
      <c r="M927" s="27"/>
      <c r="N927" s="27"/>
    </row>
    <row r="928" spans="2:14" x14ac:dyDescent="0.25">
      <c r="B928" s="9">
        <f t="shared" si="104"/>
        <v>909</v>
      </c>
      <c r="C928" s="42">
        <f>'Simulacion sistema (hoja4)'!BV919</f>
        <v>0.82235299383538296</v>
      </c>
      <c r="D928" s="42">
        <f>'Simulacion sistema (hoja4)'!BW919</f>
        <v>0.84766140030866699</v>
      </c>
      <c r="E928" s="44">
        <f t="shared" si="98"/>
        <v>111382708.00055884</v>
      </c>
      <c r="F928" s="45">
        <f t="shared" si="99"/>
        <v>208.66190348061525</v>
      </c>
      <c r="G928" s="45">
        <f t="shared" si="100"/>
        <v>365.15833109107672</v>
      </c>
      <c r="H928" s="46">
        <f t="shared" si="101"/>
        <v>8.0000000000000002E-3</v>
      </c>
      <c r="I928" s="46">
        <f t="shared" si="102"/>
        <v>0.99199999999999999</v>
      </c>
      <c r="J928" s="47">
        <f t="shared" si="103"/>
        <v>40672323765.888786</v>
      </c>
      <c r="K928" s="27"/>
      <c r="L928" s="27"/>
      <c r="M928" s="27"/>
      <c r="N928" s="27"/>
    </row>
    <row r="929" spans="2:14" x14ac:dyDescent="0.25">
      <c r="B929" s="9">
        <f t="shared" si="104"/>
        <v>910</v>
      </c>
      <c r="C929" s="42">
        <f>'Simulacion sistema (hoja4)'!BV920</f>
        <v>0.81913448621869989</v>
      </c>
      <c r="D929" s="42">
        <f>'Simulacion sistema (hoja4)'!BW920</f>
        <v>0.84260448020860523</v>
      </c>
      <c r="E929" s="44">
        <f t="shared" si="98"/>
        <v>110718228.69941072</v>
      </c>
      <c r="F929" s="45">
        <f t="shared" si="99"/>
        <v>208.66190348061525</v>
      </c>
      <c r="G929" s="45">
        <f t="shared" si="100"/>
        <v>365.15833109107672</v>
      </c>
      <c r="H929" s="46">
        <f t="shared" si="101"/>
        <v>8.0000000000000002E-3</v>
      </c>
      <c r="I929" s="46">
        <f t="shared" si="102"/>
        <v>0.99199999999999999</v>
      </c>
      <c r="J929" s="47">
        <f t="shared" si="103"/>
        <v>40429683613.236969</v>
      </c>
      <c r="K929" s="27"/>
      <c r="L929" s="27"/>
      <c r="M929" s="27"/>
      <c r="N929" s="27"/>
    </row>
    <row r="930" spans="2:14" x14ac:dyDescent="0.25">
      <c r="B930" s="9">
        <f t="shared" si="104"/>
        <v>911</v>
      </c>
      <c r="C930" s="42">
        <f>'Simulacion sistema (hoja4)'!BV921</f>
        <v>0.82627901000319193</v>
      </c>
      <c r="D930" s="42">
        <f>'Simulacion sistema (hoja4)'!BW921</f>
        <v>0.85290112766711379</v>
      </c>
      <c r="E930" s="44">
        <f t="shared" si="98"/>
        <v>112071208.17545874</v>
      </c>
      <c r="F930" s="45">
        <f t="shared" si="99"/>
        <v>208.66190348061525</v>
      </c>
      <c r="G930" s="45">
        <f t="shared" si="100"/>
        <v>365.15833109107672</v>
      </c>
      <c r="H930" s="46">
        <f t="shared" si="101"/>
        <v>8.0000000000000002E-3</v>
      </c>
      <c r="I930" s="46">
        <f t="shared" si="102"/>
        <v>0.99199999999999999</v>
      </c>
      <c r="J930" s="47">
        <f t="shared" si="103"/>
        <v>40923735340.711151</v>
      </c>
      <c r="K930" s="27"/>
      <c r="L930" s="27"/>
      <c r="M930" s="27"/>
      <c r="N930" s="27"/>
    </row>
    <row r="931" spans="2:14" x14ac:dyDescent="0.25">
      <c r="B931" s="9">
        <f t="shared" si="104"/>
        <v>912</v>
      </c>
      <c r="C931" s="42">
        <f>'Simulacion sistema (hoja4)'!BV922</f>
        <v>0.80587279187281158</v>
      </c>
      <c r="D931" s="42">
        <f>'Simulacion sistema (hoja4)'!BW922</f>
        <v>0.8406517325003553</v>
      </c>
      <c r="E931" s="44">
        <f t="shared" si="98"/>
        <v>110461637.65054668</v>
      </c>
      <c r="F931" s="45">
        <f t="shared" si="99"/>
        <v>208.66190348061525</v>
      </c>
      <c r="G931" s="45">
        <f t="shared" si="100"/>
        <v>365.15833109107672</v>
      </c>
      <c r="H931" s="46">
        <f t="shared" si="101"/>
        <v>8.0000000000000002E-3</v>
      </c>
      <c r="I931" s="46">
        <f t="shared" si="102"/>
        <v>0.99199999999999999</v>
      </c>
      <c r="J931" s="47">
        <f t="shared" si="103"/>
        <v>40335987254.060875</v>
      </c>
      <c r="K931" s="27"/>
      <c r="L931" s="27"/>
      <c r="M931" s="27"/>
      <c r="N931" s="27"/>
    </row>
    <row r="932" spans="2:14" x14ac:dyDescent="0.25">
      <c r="B932" s="9">
        <f t="shared" si="104"/>
        <v>913</v>
      </c>
      <c r="C932" s="42">
        <f>'Simulacion sistema (hoja4)'!BV923</f>
        <v>0.82772451613113418</v>
      </c>
      <c r="D932" s="42">
        <f>'Simulacion sistema (hoja4)'!BW923</f>
        <v>0.84710008063047959</v>
      </c>
      <c r="E932" s="44">
        <f t="shared" si="98"/>
        <v>111308950.59484501</v>
      </c>
      <c r="F932" s="45">
        <f t="shared" si="99"/>
        <v>208.66190348061525</v>
      </c>
      <c r="G932" s="45">
        <f t="shared" si="100"/>
        <v>365.15833109107672</v>
      </c>
      <c r="H932" s="46">
        <f t="shared" si="101"/>
        <v>8.0000000000000002E-3</v>
      </c>
      <c r="I932" s="46">
        <f t="shared" si="102"/>
        <v>0.99199999999999999</v>
      </c>
      <c r="J932" s="47">
        <f t="shared" si="103"/>
        <v>40645390634.712715</v>
      </c>
      <c r="K932" s="27"/>
      <c r="L932" s="27"/>
      <c r="M932" s="27"/>
      <c r="N932" s="27"/>
    </row>
    <row r="933" spans="2:14" x14ac:dyDescent="0.25">
      <c r="B933" s="9">
        <f t="shared" si="104"/>
        <v>914</v>
      </c>
      <c r="C933" s="42">
        <f>'Simulacion sistema (hoja4)'!BV924</f>
        <v>0.83037582871390925</v>
      </c>
      <c r="D933" s="42">
        <f>'Simulacion sistema (hoja4)'!BW924</f>
        <v>0.84652284986648307</v>
      </c>
      <c r="E933" s="44">
        <f t="shared" si="98"/>
        <v>111233102.47245589</v>
      </c>
      <c r="F933" s="45">
        <f t="shared" si="99"/>
        <v>208.66190348061525</v>
      </c>
      <c r="G933" s="45">
        <f t="shared" si="100"/>
        <v>365.15833109107672</v>
      </c>
      <c r="H933" s="46">
        <f t="shared" si="101"/>
        <v>8.0000000000000002E-3</v>
      </c>
      <c r="I933" s="46">
        <f t="shared" si="102"/>
        <v>0.99199999999999999</v>
      </c>
      <c r="J933" s="47">
        <f t="shared" si="103"/>
        <v>40617694060.924713</v>
      </c>
      <c r="K933" s="27"/>
      <c r="L933" s="27"/>
      <c r="M933" s="27"/>
      <c r="N933" s="27"/>
    </row>
    <row r="934" spans="2:14" x14ac:dyDescent="0.25">
      <c r="B934" s="9">
        <f t="shared" si="104"/>
        <v>915</v>
      </c>
      <c r="C934" s="42">
        <f>'Simulacion sistema (hoja4)'!BV925</f>
        <v>0.82718335738186821</v>
      </c>
      <c r="D934" s="42">
        <f>'Simulacion sistema (hoja4)'!BW925</f>
        <v>0.85024204981959839</v>
      </c>
      <c r="E934" s="44">
        <f t="shared" si="98"/>
        <v>111721805.34629522</v>
      </c>
      <c r="F934" s="45">
        <f t="shared" si="99"/>
        <v>208.66190348061525</v>
      </c>
      <c r="G934" s="45">
        <f t="shared" si="100"/>
        <v>365.15833109107672</v>
      </c>
      <c r="H934" s="46">
        <f t="shared" si="101"/>
        <v>8.0000000000000002E-3</v>
      </c>
      <c r="I934" s="46">
        <f t="shared" si="102"/>
        <v>0.99199999999999999</v>
      </c>
      <c r="J934" s="47">
        <f t="shared" si="103"/>
        <v>40796147986.735298</v>
      </c>
      <c r="K934" s="27"/>
      <c r="L934" s="27"/>
      <c r="M934" s="27"/>
      <c r="N934" s="27"/>
    </row>
    <row r="935" spans="2:14" x14ac:dyDescent="0.25">
      <c r="B935" s="9">
        <f t="shared" si="104"/>
        <v>916</v>
      </c>
      <c r="C935" s="42">
        <f>'Simulacion sistema (hoja4)'!BV926</f>
        <v>0.84490376253668908</v>
      </c>
      <c r="D935" s="42">
        <f>'Simulacion sistema (hoja4)'!BW926</f>
        <v>0.86286296518357319</v>
      </c>
      <c r="E935" s="44">
        <f t="shared" si="98"/>
        <v>113380193.62512152</v>
      </c>
      <c r="F935" s="45">
        <f t="shared" si="99"/>
        <v>208.66190348061525</v>
      </c>
      <c r="G935" s="45">
        <f t="shared" si="100"/>
        <v>365.15833109107672</v>
      </c>
      <c r="H935" s="46">
        <f t="shared" si="101"/>
        <v>8.0000000000000002E-3</v>
      </c>
      <c r="I935" s="46">
        <f t="shared" si="102"/>
        <v>0.99199999999999999</v>
      </c>
      <c r="J935" s="47">
        <f t="shared" si="103"/>
        <v>41401722282.93251</v>
      </c>
      <c r="K935" s="27"/>
      <c r="L935" s="27"/>
      <c r="M935" s="27"/>
      <c r="N935" s="27"/>
    </row>
    <row r="936" spans="2:14" x14ac:dyDescent="0.25">
      <c r="B936" s="9">
        <f t="shared" si="104"/>
        <v>917</v>
      </c>
      <c r="C936" s="42">
        <f>'Simulacion sistema (hoja4)'!BV927</f>
        <v>0.83852805878220038</v>
      </c>
      <c r="D936" s="42">
        <f>'Simulacion sistema (hoja4)'!BW927</f>
        <v>0.85412131606019703</v>
      </c>
      <c r="E936" s="44">
        <f t="shared" si="98"/>
        <v>112231540.93030989</v>
      </c>
      <c r="F936" s="45">
        <f t="shared" si="99"/>
        <v>208.66190348061525</v>
      </c>
      <c r="G936" s="45">
        <f t="shared" si="100"/>
        <v>365.15833109107672</v>
      </c>
      <c r="H936" s="46">
        <f t="shared" si="101"/>
        <v>8.0000000000000002E-3</v>
      </c>
      <c r="I936" s="46">
        <f t="shared" si="102"/>
        <v>0.99199999999999999</v>
      </c>
      <c r="J936" s="47">
        <f t="shared" si="103"/>
        <v>40982282181.89183</v>
      </c>
      <c r="K936" s="27"/>
      <c r="L936" s="27"/>
      <c r="M936" s="27"/>
      <c r="N936" s="27"/>
    </row>
    <row r="937" spans="2:14" x14ac:dyDescent="0.25">
      <c r="B937" s="9">
        <f t="shared" si="104"/>
        <v>918</v>
      </c>
      <c r="C937" s="42">
        <f>'Simulacion sistema (hoja4)'!BV928</f>
        <v>0.82531238473449231</v>
      </c>
      <c r="D937" s="42">
        <f>'Simulacion sistema (hoja4)'!BW928</f>
        <v>0.84445670571618925</v>
      </c>
      <c r="E937" s="44">
        <f t="shared" si="98"/>
        <v>110961611.13110727</v>
      </c>
      <c r="F937" s="45">
        <f t="shared" si="99"/>
        <v>208.66190348061525</v>
      </c>
      <c r="G937" s="45">
        <f t="shared" si="100"/>
        <v>365.15833109107672</v>
      </c>
      <c r="H937" s="46">
        <f t="shared" si="101"/>
        <v>8.0000000000000002E-3</v>
      </c>
      <c r="I937" s="46">
        <f t="shared" si="102"/>
        <v>0.99199999999999999</v>
      </c>
      <c r="J937" s="47">
        <f t="shared" si="103"/>
        <v>40518556735.812172</v>
      </c>
      <c r="K937" s="27"/>
      <c r="L937" s="27"/>
      <c r="M937" s="27"/>
      <c r="N937" s="27"/>
    </row>
    <row r="938" spans="2:14" x14ac:dyDescent="0.25">
      <c r="B938" s="9">
        <f t="shared" si="104"/>
        <v>919</v>
      </c>
      <c r="C938" s="42">
        <f>'Simulacion sistema (hoja4)'!BV929</f>
        <v>0.82378751860461785</v>
      </c>
      <c r="D938" s="42">
        <f>'Simulacion sistema (hoja4)'!BW929</f>
        <v>0.84299032542183761</v>
      </c>
      <c r="E938" s="44">
        <f t="shared" si="98"/>
        <v>110768928.76042947</v>
      </c>
      <c r="F938" s="45">
        <f t="shared" si="99"/>
        <v>208.66190348061525</v>
      </c>
      <c r="G938" s="45">
        <f t="shared" si="100"/>
        <v>365.15833109107672</v>
      </c>
      <c r="H938" s="46">
        <f t="shared" si="101"/>
        <v>8.0000000000000002E-3</v>
      </c>
      <c r="I938" s="46">
        <f t="shared" si="102"/>
        <v>0.99199999999999999</v>
      </c>
      <c r="J938" s="47">
        <f t="shared" si="103"/>
        <v>40448197162.904793</v>
      </c>
      <c r="K938" s="27"/>
      <c r="L938" s="27"/>
      <c r="M938" s="27"/>
      <c r="N938" s="27"/>
    </row>
    <row r="939" spans="2:14" x14ac:dyDescent="0.25">
      <c r="B939" s="9">
        <f t="shared" si="104"/>
        <v>920</v>
      </c>
      <c r="C939" s="42">
        <f>'Simulacion sistema (hoja4)'!BV930</f>
        <v>0.82825436231335836</v>
      </c>
      <c r="D939" s="42">
        <f>'Simulacion sistema (hoja4)'!BW930</f>
        <v>0.84485232326550008</v>
      </c>
      <c r="E939" s="44">
        <f t="shared" si="98"/>
        <v>111013595.2770867</v>
      </c>
      <c r="F939" s="45">
        <f t="shared" si="99"/>
        <v>208.66190348061525</v>
      </c>
      <c r="G939" s="45">
        <f t="shared" si="100"/>
        <v>365.15833109107672</v>
      </c>
      <c r="H939" s="46">
        <f t="shared" si="101"/>
        <v>8.0000000000000002E-3</v>
      </c>
      <c r="I939" s="46">
        <f t="shared" si="102"/>
        <v>0.99199999999999999</v>
      </c>
      <c r="J939" s="47">
        <f t="shared" si="103"/>
        <v>40537539179.801216</v>
      </c>
      <c r="K939" s="27"/>
      <c r="L939" s="27"/>
      <c r="M939" s="27"/>
      <c r="N939" s="27"/>
    </row>
    <row r="940" spans="2:14" x14ac:dyDescent="0.25">
      <c r="B940" s="9">
        <f t="shared" si="104"/>
        <v>921</v>
      </c>
      <c r="C940" s="42">
        <f>'Simulacion sistema (hoja4)'!BV931</f>
        <v>0.81453697221201027</v>
      </c>
      <c r="D940" s="42">
        <f>'Simulacion sistema (hoja4)'!BW931</f>
        <v>0.85012490298752574</v>
      </c>
      <c r="E940" s="44">
        <f t="shared" si="98"/>
        <v>111706412.25256088</v>
      </c>
      <c r="F940" s="45">
        <f t="shared" si="99"/>
        <v>208.66190348061525</v>
      </c>
      <c r="G940" s="45">
        <f t="shared" si="100"/>
        <v>365.15833109107672</v>
      </c>
      <c r="H940" s="46">
        <f t="shared" si="101"/>
        <v>8.0000000000000002E-3</v>
      </c>
      <c r="I940" s="46">
        <f t="shared" si="102"/>
        <v>0.99199999999999999</v>
      </c>
      <c r="J940" s="47">
        <f t="shared" si="103"/>
        <v>40790527070.316933</v>
      </c>
      <c r="K940" s="27"/>
      <c r="L940" s="27"/>
      <c r="M940" s="27"/>
      <c r="N940" s="27"/>
    </row>
    <row r="941" spans="2:14" x14ac:dyDescent="0.25">
      <c r="B941" s="9">
        <f t="shared" si="104"/>
        <v>922</v>
      </c>
      <c r="C941" s="42">
        <f>'Simulacion sistema (hoja4)'!BV932</f>
        <v>0.82248232240378105</v>
      </c>
      <c r="D941" s="42">
        <f>'Simulacion sistema (hoja4)'!BW932</f>
        <v>0.84991793678918959</v>
      </c>
      <c r="E941" s="44">
        <f t="shared" si="98"/>
        <v>111679216.89409952</v>
      </c>
      <c r="F941" s="45">
        <f t="shared" si="99"/>
        <v>208.66190348061525</v>
      </c>
      <c r="G941" s="45">
        <f t="shared" si="100"/>
        <v>365.15833109107672</v>
      </c>
      <c r="H941" s="46">
        <f t="shared" si="101"/>
        <v>8.0000000000000002E-3</v>
      </c>
      <c r="I941" s="46">
        <f t="shared" si="102"/>
        <v>0.99199999999999999</v>
      </c>
      <c r="J941" s="47">
        <f t="shared" si="103"/>
        <v>40780596458.607758</v>
      </c>
      <c r="K941" s="27"/>
      <c r="L941" s="27"/>
      <c r="M941" s="27"/>
      <c r="N941" s="27"/>
    </row>
    <row r="942" spans="2:14" x14ac:dyDescent="0.25">
      <c r="B942" s="9">
        <f t="shared" si="104"/>
        <v>923</v>
      </c>
      <c r="C942" s="42">
        <f>'Simulacion sistema (hoja4)'!BV933</f>
        <v>0.83447318374483503</v>
      </c>
      <c r="D942" s="42">
        <f>'Simulacion sistema (hoja4)'!BW933</f>
        <v>0.85414316520357614</v>
      </c>
      <c r="E942" s="44">
        <f t="shared" si="98"/>
        <v>112234411.90774991</v>
      </c>
      <c r="F942" s="45">
        <f t="shared" si="99"/>
        <v>208.66190348061525</v>
      </c>
      <c r="G942" s="45">
        <f t="shared" si="100"/>
        <v>365.15833109107672</v>
      </c>
      <c r="H942" s="46">
        <f t="shared" si="101"/>
        <v>8.0000000000000002E-3</v>
      </c>
      <c r="I942" s="46">
        <f t="shared" si="102"/>
        <v>0.99199999999999999</v>
      </c>
      <c r="J942" s="47">
        <f t="shared" si="103"/>
        <v>40983330543.222427</v>
      </c>
      <c r="K942" s="27"/>
      <c r="L942" s="27"/>
      <c r="M942" s="27"/>
      <c r="N942" s="27"/>
    </row>
    <row r="943" spans="2:14" x14ac:dyDescent="0.25">
      <c r="B943" s="9">
        <f t="shared" si="104"/>
        <v>924</v>
      </c>
      <c r="C943" s="42">
        <f>'Simulacion sistema (hoja4)'!BV934</f>
        <v>0.82839905536021374</v>
      </c>
      <c r="D943" s="42">
        <f>'Simulacion sistema (hoja4)'!BW934</f>
        <v>0.85303913137496423</v>
      </c>
      <c r="E943" s="44">
        <f t="shared" si="98"/>
        <v>112089341.8626703</v>
      </c>
      <c r="F943" s="45">
        <f t="shared" si="99"/>
        <v>208.66190348061525</v>
      </c>
      <c r="G943" s="45">
        <f t="shared" si="100"/>
        <v>365.15833109107672</v>
      </c>
      <c r="H943" s="46">
        <f t="shared" si="101"/>
        <v>8.0000000000000002E-3</v>
      </c>
      <c r="I943" s="46">
        <f t="shared" si="102"/>
        <v>0.99199999999999999</v>
      </c>
      <c r="J943" s="47">
        <f t="shared" si="103"/>
        <v>40930357007.669846</v>
      </c>
      <c r="K943" s="27"/>
      <c r="L943" s="27"/>
      <c r="M943" s="27"/>
      <c r="N943" s="27"/>
    </row>
    <row r="944" spans="2:14" x14ac:dyDescent="0.25">
      <c r="B944" s="9">
        <f t="shared" si="104"/>
        <v>925</v>
      </c>
      <c r="C944" s="42">
        <f>'Simulacion sistema (hoja4)'!BV935</f>
        <v>0.82681100843141653</v>
      </c>
      <c r="D944" s="42">
        <f>'Simulacion sistema (hoja4)'!BW935</f>
        <v>0.84257714896009361</v>
      </c>
      <c r="E944" s="44">
        <f t="shared" si="98"/>
        <v>110714637.3733563</v>
      </c>
      <c r="F944" s="45">
        <f t="shared" si="99"/>
        <v>208.66190348061525</v>
      </c>
      <c r="G944" s="45">
        <f t="shared" si="100"/>
        <v>365.15833109107672</v>
      </c>
      <c r="H944" s="46">
        <f t="shared" si="101"/>
        <v>8.0000000000000002E-3</v>
      </c>
      <c r="I944" s="46">
        <f t="shared" si="102"/>
        <v>0.99199999999999999</v>
      </c>
      <c r="J944" s="47">
        <f t="shared" si="103"/>
        <v>40428372210.608536</v>
      </c>
      <c r="K944" s="27"/>
      <c r="L944" s="27"/>
      <c r="M944" s="27"/>
      <c r="N944" s="27"/>
    </row>
    <row r="945" spans="2:14" x14ac:dyDescent="0.25">
      <c r="B945" s="9">
        <f t="shared" si="104"/>
        <v>926</v>
      </c>
      <c r="C945" s="42">
        <f>'Simulacion sistema (hoja4)'!BV936</f>
        <v>0.81960417312317646</v>
      </c>
      <c r="D945" s="42">
        <f>'Simulacion sistema (hoja4)'!BW936</f>
        <v>0.84551828085855896</v>
      </c>
      <c r="E945" s="44">
        <f t="shared" si="98"/>
        <v>111101102.10481465</v>
      </c>
      <c r="F945" s="45">
        <f t="shared" si="99"/>
        <v>208.66190348061525</v>
      </c>
      <c r="G945" s="45">
        <f t="shared" si="100"/>
        <v>365.15833109107672</v>
      </c>
      <c r="H945" s="46">
        <f t="shared" si="101"/>
        <v>8.0000000000000002E-3</v>
      </c>
      <c r="I945" s="46">
        <f t="shared" si="102"/>
        <v>0.99199999999999999</v>
      </c>
      <c r="J945" s="47">
        <f t="shared" si="103"/>
        <v>40569493026.973427</v>
      </c>
      <c r="K945" s="27"/>
      <c r="L945" s="27"/>
      <c r="M945" s="27"/>
      <c r="N945" s="27"/>
    </row>
    <row r="946" spans="2:14" x14ac:dyDescent="0.25">
      <c r="B946" s="9">
        <f t="shared" si="104"/>
        <v>927</v>
      </c>
      <c r="C946" s="42">
        <f>'Simulacion sistema (hoja4)'!BV937</f>
        <v>0.81746483144940474</v>
      </c>
      <c r="D946" s="42">
        <f>'Simulacion sistema (hoja4)'!BW937</f>
        <v>0.84839354024125235</v>
      </c>
      <c r="E946" s="44">
        <f t="shared" si="98"/>
        <v>111478911.18770057</v>
      </c>
      <c r="F946" s="45">
        <f t="shared" si="99"/>
        <v>208.66190348061525</v>
      </c>
      <c r="G946" s="45">
        <f t="shared" si="100"/>
        <v>365.15833109107672</v>
      </c>
      <c r="H946" s="46">
        <f t="shared" si="101"/>
        <v>8.0000000000000002E-3</v>
      </c>
      <c r="I946" s="46">
        <f t="shared" si="102"/>
        <v>0.99199999999999999</v>
      </c>
      <c r="J946" s="47">
        <f t="shared" si="103"/>
        <v>40707453161.1511</v>
      </c>
      <c r="K946" s="27"/>
      <c r="L946" s="27"/>
      <c r="M946" s="27"/>
      <c r="N946" s="27"/>
    </row>
    <row r="947" spans="2:14" x14ac:dyDescent="0.25">
      <c r="B947" s="9">
        <f t="shared" si="104"/>
        <v>928</v>
      </c>
      <c r="C947" s="42">
        <f>'Simulacion sistema (hoja4)'!BV938</f>
        <v>0.82522385199378867</v>
      </c>
      <c r="D947" s="42">
        <f>'Simulacion sistema (hoja4)'!BW938</f>
        <v>0.85061711978382848</v>
      </c>
      <c r="E947" s="44">
        <f t="shared" si="98"/>
        <v>111771089.53959505</v>
      </c>
      <c r="F947" s="45">
        <f t="shared" si="99"/>
        <v>208.66190348061525</v>
      </c>
      <c r="G947" s="45">
        <f t="shared" si="100"/>
        <v>365.15833109107672</v>
      </c>
      <c r="H947" s="46">
        <f t="shared" si="101"/>
        <v>8.0000000000000002E-3</v>
      </c>
      <c r="I947" s="46">
        <f t="shared" si="102"/>
        <v>0.99199999999999999</v>
      </c>
      <c r="J947" s="47">
        <f t="shared" si="103"/>
        <v>40814144520.509834</v>
      </c>
      <c r="K947" s="27"/>
      <c r="L947" s="27"/>
      <c r="M947" s="27"/>
      <c r="N947" s="27"/>
    </row>
    <row r="948" spans="2:14" x14ac:dyDescent="0.25">
      <c r="B948" s="9">
        <f t="shared" si="104"/>
        <v>929</v>
      </c>
      <c r="C948" s="42">
        <f>'Simulacion sistema (hoja4)'!BV939</f>
        <v>0.81507914256125047</v>
      </c>
      <c r="D948" s="42">
        <f>'Simulacion sistema (hoja4)'!BW939</f>
        <v>0.84874080346525216</v>
      </c>
      <c r="E948" s="44">
        <f t="shared" si="98"/>
        <v>111524541.57533413</v>
      </c>
      <c r="F948" s="45">
        <f t="shared" si="99"/>
        <v>208.66190348061525</v>
      </c>
      <c r="G948" s="45">
        <f t="shared" si="100"/>
        <v>365.15833109107672</v>
      </c>
      <c r="H948" s="46">
        <f t="shared" si="101"/>
        <v>8.0000000000000002E-3</v>
      </c>
      <c r="I948" s="46">
        <f t="shared" si="102"/>
        <v>0.99199999999999999</v>
      </c>
      <c r="J948" s="47">
        <f t="shared" si="103"/>
        <v>40724115477.346413</v>
      </c>
      <c r="K948" s="27"/>
      <c r="L948" s="27"/>
      <c r="M948" s="27"/>
      <c r="N948" s="27"/>
    </row>
    <row r="949" spans="2:14" x14ac:dyDescent="0.25">
      <c r="B949" s="9">
        <f t="shared" si="104"/>
        <v>930</v>
      </c>
      <c r="C949" s="42">
        <f>'Simulacion sistema (hoja4)'!BV940</f>
        <v>0.82211287722215509</v>
      </c>
      <c r="D949" s="42">
        <f>'Simulacion sistema (hoja4)'!BW940</f>
        <v>0.85288601044945056</v>
      </c>
      <c r="E949" s="44">
        <f t="shared" si="98"/>
        <v>112069221.77305779</v>
      </c>
      <c r="F949" s="45">
        <f t="shared" si="99"/>
        <v>208.66190348061525</v>
      </c>
      <c r="G949" s="45">
        <f t="shared" si="100"/>
        <v>365.15833109107672</v>
      </c>
      <c r="H949" s="46">
        <f t="shared" si="101"/>
        <v>8.0000000000000002E-3</v>
      </c>
      <c r="I949" s="46">
        <f t="shared" si="102"/>
        <v>0.99199999999999999</v>
      </c>
      <c r="J949" s="47">
        <f t="shared" si="103"/>
        <v>40923009989.325539</v>
      </c>
      <c r="K949" s="27"/>
      <c r="L949" s="27"/>
      <c r="M949" s="27"/>
      <c r="N949" s="27"/>
    </row>
    <row r="950" spans="2:14" x14ac:dyDescent="0.25">
      <c r="B950" s="9">
        <f t="shared" si="104"/>
        <v>931</v>
      </c>
      <c r="C950" s="42">
        <f>'Simulacion sistema (hoja4)'!BV941</f>
        <v>0.81504245297749645</v>
      </c>
      <c r="D950" s="42">
        <f>'Simulacion sistema (hoja4)'!BW941</f>
        <v>0.84398349955001872</v>
      </c>
      <c r="E950" s="44">
        <f t="shared" si="98"/>
        <v>110899431.84087245</v>
      </c>
      <c r="F950" s="45">
        <f t="shared" si="99"/>
        <v>208.66190348061525</v>
      </c>
      <c r="G950" s="45">
        <f t="shared" si="100"/>
        <v>365.15833109107672</v>
      </c>
      <c r="H950" s="46">
        <f t="shared" si="101"/>
        <v>8.0000000000000002E-3</v>
      </c>
      <c r="I950" s="46">
        <f t="shared" si="102"/>
        <v>0.99199999999999999</v>
      </c>
      <c r="J950" s="47">
        <f t="shared" si="103"/>
        <v>40495851449.961601</v>
      </c>
      <c r="K950" s="27"/>
      <c r="L950" s="27"/>
      <c r="M950" s="27"/>
      <c r="N950" s="27"/>
    </row>
    <row r="951" spans="2:14" x14ac:dyDescent="0.25">
      <c r="B951" s="9">
        <f t="shared" si="104"/>
        <v>932</v>
      </c>
      <c r="C951" s="42">
        <f>'Simulacion sistema (hoja4)'!BV942</f>
        <v>0.83591171204239534</v>
      </c>
      <c r="D951" s="42">
        <f>'Simulacion sistema (hoja4)'!BW942</f>
        <v>0.85208798170235589</v>
      </c>
      <c r="E951" s="44">
        <f t="shared" si="98"/>
        <v>111964360.79568957</v>
      </c>
      <c r="F951" s="45">
        <f t="shared" si="99"/>
        <v>208.66190348061525</v>
      </c>
      <c r="G951" s="45">
        <f t="shared" si="100"/>
        <v>365.15833109107672</v>
      </c>
      <c r="H951" s="46">
        <f t="shared" si="101"/>
        <v>8.0000000000000002E-3</v>
      </c>
      <c r="I951" s="46">
        <f t="shared" si="102"/>
        <v>0.99199999999999999</v>
      </c>
      <c r="J951" s="47">
        <f t="shared" si="103"/>
        <v>40884719129.833183</v>
      </c>
      <c r="K951" s="27"/>
      <c r="L951" s="27"/>
      <c r="M951" s="27"/>
      <c r="N951" s="27"/>
    </row>
    <row r="952" spans="2:14" x14ac:dyDescent="0.25">
      <c r="B952" s="9">
        <f t="shared" si="104"/>
        <v>933</v>
      </c>
      <c r="C952" s="42">
        <f>'Simulacion sistema (hoja4)'!BV943</f>
        <v>0.82978269724583409</v>
      </c>
      <c r="D952" s="42">
        <f>'Simulacion sistema (hoja4)'!BW943</f>
        <v>0.85490547923834814</v>
      </c>
      <c r="E952" s="44">
        <f t="shared" si="98"/>
        <v>112334579.97191896</v>
      </c>
      <c r="F952" s="45">
        <f t="shared" si="99"/>
        <v>208.66190348061525</v>
      </c>
      <c r="G952" s="45">
        <f t="shared" si="100"/>
        <v>365.15833109107672</v>
      </c>
      <c r="H952" s="46">
        <f t="shared" si="101"/>
        <v>8.0000000000000002E-3</v>
      </c>
      <c r="I952" s="46">
        <f t="shared" si="102"/>
        <v>0.99199999999999999</v>
      </c>
      <c r="J952" s="47">
        <f t="shared" si="103"/>
        <v>41019907746.363014</v>
      </c>
      <c r="K952" s="27"/>
      <c r="L952" s="27"/>
      <c r="M952" s="27"/>
      <c r="N952" s="27"/>
    </row>
    <row r="953" spans="2:14" x14ac:dyDescent="0.25">
      <c r="B953" s="9">
        <f t="shared" si="104"/>
        <v>934</v>
      </c>
      <c r="C953" s="42">
        <f>'Simulacion sistema (hoja4)'!BV944</f>
        <v>0.82632426244410295</v>
      </c>
      <c r="D953" s="42">
        <f>'Simulacion sistema (hoja4)'!BW944</f>
        <v>0.85093127059312379</v>
      </c>
      <c r="E953" s="44">
        <f t="shared" si="98"/>
        <v>111812368.95593646</v>
      </c>
      <c r="F953" s="45">
        <f t="shared" si="99"/>
        <v>208.66190348061525</v>
      </c>
      <c r="G953" s="45">
        <f t="shared" si="100"/>
        <v>365.15833109107672</v>
      </c>
      <c r="H953" s="46">
        <f t="shared" si="101"/>
        <v>8.0000000000000002E-3</v>
      </c>
      <c r="I953" s="46">
        <f t="shared" si="102"/>
        <v>0.99199999999999999</v>
      </c>
      <c r="J953" s="47">
        <f t="shared" si="103"/>
        <v>40829218043.289474</v>
      </c>
      <c r="K953" s="27"/>
      <c r="L953" s="27"/>
      <c r="M953" s="27"/>
      <c r="N953" s="27"/>
    </row>
    <row r="954" spans="2:14" x14ac:dyDescent="0.25">
      <c r="B954" s="9">
        <f t="shared" si="104"/>
        <v>935</v>
      </c>
      <c r="C954" s="42">
        <f>'Simulacion sistema (hoja4)'!BV945</f>
        <v>0.81445535855677398</v>
      </c>
      <c r="D954" s="42">
        <f>'Simulacion sistema (hoja4)'!BW945</f>
        <v>0.84438090544094579</v>
      </c>
      <c r="E954" s="44">
        <f t="shared" si="98"/>
        <v>110951650.97494029</v>
      </c>
      <c r="F954" s="45">
        <f t="shared" si="99"/>
        <v>208.66190348061525</v>
      </c>
      <c r="G954" s="45">
        <f t="shared" si="100"/>
        <v>365.15833109107672</v>
      </c>
      <c r="H954" s="46">
        <f t="shared" si="101"/>
        <v>8.0000000000000002E-3</v>
      </c>
      <c r="I954" s="46">
        <f t="shared" si="102"/>
        <v>0.99199999999999999</v>
      </c>
      <c r="J954" s="47">
        <f t="shared" si="103"/>
        <v>40514919701.80883</v>
      </c>
      <c r="K954" s="27"/>
      <c r="L954" s="27"/>
      <c r="M954" s="27"/>
      <c r="N954" s="27"/>
    </row>
    <row r="955" spans="2:14" x14ac:dyDescent="0.25">
      <c r="B955" s="9">
        <f t="shared" si="104"/>
        <v>936</v>
      </c>
      <c r="C955" s="42">
        <f>'Simulacion sistema (hoja4)'!BV946</f>
        <v>0.81495363210520111</v>
      </c>
      <c r="D955" s="42">
        <f>'Simulacion sistema (hoja4)'!BW946</f>
        <v>0.85324351868711745</v>
      </c>
      <c r="E955" s="44">
        <f t="shared" si="98"/>
        <v>112116198.35548724</v>
      </c>
      <c r="F955" s="45">
        <f t="shared" si="99"/>
        <v>208.66190348061525</v>
      </c>
      <c r="G955" s="45">
        <f t="shared" si="100"/>
        <v>365.15833109107672</v>
      </c>
      <c r="H955" s="46">
        <f t="shared" si="101"/>
        <v>8.0000000000000002E-3</v>
      </c>
      <c r="I955" s="46">
        <f t="shared" si="102"/>
        <v>0.99199999999999999</v>
      </c>
      <c r="J955" s="47">
        <f t="shared" si="103"/>
        <v>40940163879.765839</v>
      </c>
      <c r="K955" s="27"/>
      <c r="L955" s="27"/>
      <c r="M955" s="27"/>
      <c r="N955" s="27"/>
    </row>
    <row r="956" spans="2:14" x14ac:dyDescent="0.25">
      <c r="B956" s="9">
        <f t="shared" si="104"/>
        <v>937</v>
      </c>
      <c r="C956" s="42">
        <f>'Simulacion sistema (hoja4)'!BV947</f>
        <v>0.82252765972906294</v>
      </c>
      <c r="D956" s="42">
        <f>'Simulacion sistema (hoja4)'!BW947</f>
        <v>0.8513079813041311</v>
      </c>
      <c r="E956" s="44">
        <f t="shared" si="98"/>
        <v>111861868.74336283</v>
      </c>
      <c r="F956" s="45">
        <f t="shared" si="99"/>
        <v>208.66190348061525</v>
      </c>
      <c r="G956" s="45">
        <f t="shared" si="100"/>
        <v>365.15833109107672</v>
      </c>
      <c r="H956" s="46">
        <f t="shared" si="101"/>
        <v>8.0000000000000002E-3</v>
      </c>
      <c r="I956" s="46">
        <f t="shared" si="102"/>
        <v>0.99199999999999999</v>
      </c>
      <c r="J956" s="47">
        <f t="shared" si="103"/>
        <v>40847293303.05545</v>
      </c>
      <c r="K956" s="27"/>
      <c r="L956" s="27"/>
      <c r="M956" s="27"/>
      <c r="N956" s="27"/>
    </row>
    <row r="957" spans="2:14" x14ac:dyDescent="0.25">
      <c r="B957" s="9">
        <f t="shared" si="104"/>
        <v>938</v>
      </c>
      <c r="C957" s="42">
        <f>'Simulacion sistema (hoja4)'!BV948</f>
        <v>0.81915204162366395</v>
      </c>
      <c r="D957" s="42">
        <f>'Simulacion sistema (hoja4)'!BW948</f>
        <v>0.85541674760062514</v>
      </c>
      <c r="E957" s="44">
        <f t="shared" si="98"/>
        <v>112401760.63472214</v>
      </c>
      <c r="F957" s="45">
        <f t="shared" si="99"/>
        <v>208.66190348061525</v>
      </c>
      <c r="G957" s="45">
        <f t="shared" si="100"/>
        <v>365.15833109107672</v>
      </c>
      <c r="H957" s="46">
        <f t="shared" si="101"/>
        <v>8.0000000000000002E-3</v>
      </c>
      <c r="I957" s="46">
        <f t="shared" si="102"/>
        <v>0.99199999999999999</v>
      </c>
      <c r="J957" s="47">
        <f t="shared" si="103"/>
        <v>41044439325.073822</v>
      </c>
      <c r="K957" s="27"/>
      <c r="L957" s="27"/>
      <c r="M957" s="27"/>
      <c r="N957" s="27"/>
    </row>
    <row r="958" spans="2:14" x14ac:dyDescent="0.25">
      <c r="B958" s="9">
        <f t="shared" si="104"/>
        <v>939</v>
      </c>
      <c r="C958" s="42">
        <f>'Simulacion sistema (hoja4)'!BV949</f>
        <v>0.81463422327139079</v>
      </c>
      <c r="D958" s="42">
        <f>'Simulacion sistema (hoja4)'!BW949</f>
        <v>0.84949258651494497</v>
      </c>
      <c r="E958" s="44">
        <f t="shared" si="98"/>
        <v>111623325.86806376</v>
      </c>
      <c r="F958" s="45">
        <f t="shared" si="99"/>
        <v>208.66190348061525</v>
      </c>
      <c r="G958" s="45">
        <f t="shared" si="100"/>
        <v>365.15833109107672</v>
      </c>
      <c r="H958" s="46">
        <f t="shared" si="101"/>
        <v>8.0000000000000002E-3</v>
      </c>
      <c r="I958" s="46">
        <f t="shared" si="102"/>
        <v>0.99199999999999999</v>
      </c>
      <c r="J958" s="47">
        <f t="shared" si="103"/>
        <v>40760187384.817574</v>
      </c>
      <c r="K958" s="27"/>
      <c r="L958" s="27"/>
      <c r="M958" s="27"/>
      <c r="N958" s="27"/>
    </row>
    <row r="959" spans="2:14" x14ac:dyDescent="0.25">
      <c r="B959" s="9">
        <f t="shared" si="104"/>
        <v>940</v>
      </c>
      <c r="C959" s="42">
        <f>'Simulacion sistema (hoja4)'!BV950</f>
        <v>0.81753966769920239</v>
      </c>
      <c r="D959" s="42">
        <f>'Simulacion sistema (hoja4)'!BW950</f>
        <v>0.84879199295541452</v>
      </c>
      <c r="E959" s="44">
        <f t="shared" si="98"/>
        <v>111531267.87434147</v>
      </c>
      <c r="F959" s="45">
        <f t="shared" si="99"/>
        <v>208.66190348061525</v>
      </c>
      <c r="G959" s="45">
        <f t="shared" si="100"/>
        <v>365.15833109107672</v>
      </c>
      <c r="H959" s="46">
        <f t="shared" si="101"/>
        <v>8.0000000000000002E-3</v>
      </c>
      <c r="I959" s="46">
        <f t="shared" si="102"/>
        <v>0.99199999999999999</v>
      </c>
      <c r="J959" s="47">
        <f t="shared" si="103"/>
        <v>40726571641.466354</v>
      </c>
      <c r="K959" s="27"/>
      <c r="L959" s="27"/>
      <c r="M959" s="27"/>
      <c r="N959" s="27"/>
    </row>
    <row r="960" spans="2:14" x14ac:dyDescent="0.25">
      <c r="B960" s="9">
        <f t="shared" si="104"/>
        <v>941</v>
      </c>
      <c r="C960" s="42">
        <f>'Simulacion sistema (hoja4)'!BV951</f>
        <v>0.81770561294662536</v>
      </c>
      <c r="D960" s="42">
        <f>'Simulacion sistema (hoja4)'!BW951</f>
        <v>0.8460255928526097</v>
      </c>
      <c r="E960" s="44">
        <f t="shared" si="98"/>
        <v>111167762.90083291</v>
      </c>
      <c r="F960" s="45">
        <f t="shared" si="99"/>
        <v>208.66190348061525</v>
      </c>
      <c r="G960" s="45">
        <f t="shared" si="100"/>
        <v>365.15833109107672</v>
      </c>
      <c r="H960" s="46">
        <f t="shared" si="101"/>
        <v>8.0000000000000002E-3</v>
      </c>
      <c r="I960" s="46">
        <f t="shared" si="102"/>
        <v>0.99199999999999999</v>
      </c>
      <c r="J960" s="47">
        <f t="shared" si="103"/>
        <v>40593834771.996658</v>
      </c>
      <c r="K960" s="27"/>
      <c r="L960" s="27"/>
      <c r="M960" s="27"/>
      <c r="N960" s="27"/>
    </row>
    <row r="961" spans="2:14" x14ac:dyDescent="0.25">
      <c r="B961" s="9">
        <f t="shared" si="104"/>
        <v>942</v>
      </c>
      <c r="C961" s="42">
        <f>'Simulacion sistema (hoja4)'!BV952</f>
        <v>0.81652935836045804</v>
      </c>
      <c r="D961" s="42">
        <f>'Simulacion sistema (hoja4)'!BW952</f>
        <v>0.84590742534850849</v>
      </c>
      <c r="E961" s="44">
        <f t="shared" si="98"/>
        <v>111152235.69079401</v>
      </c>
      <c r="F961" s="45">
        <f t="shared" si="99"/>
        <v>208.66190348061525</v>
      </c>
      <c r="G961" s="45">
        <f t="shared" si="100"/>
        <v>365.15833109107672</v>
      </c>
      <c r="H961" s="46">
        <f t="shared" si="101"/>
        <v>8.0000000000000002E-3</v>
      </c>
      <c r="I961" s="46">
        <f t="shared" si="102"/>
        <v>0.99199999999999999</v>
      </c>
      <c r="J961" s="47">
        <f t="shared" si="103"/>
        <v>40588164881.892349</v>
      </c>
      <c r="K961" s="27"/>
      <c r="L961" s="27"/>
      <c r="M961" s="27"/>
      <c r="N961" s="27"/>
    </row>
    <row r="962" spans="2:14" x14ac:dyDescent="0.25">
      <c r="B962" s="9">
        <f t="shared" si="104"/>
        <v>943</v>
      </c>
      <c r="C962" s="42">
        <f>'Simulacion sistema (hoja4)'!BV953</f>
        <v>0.82511810664324137</v>
      </c>
      <c r="D962" s="42">
        <f>'Simulacion sistema (hoja4)'!BW953</f>
        <v>0.84264260877742558</v>
      </c>
      <c r="E962" s="44">
        <f t="shared" si="98"/>
        <v>110723238.79335372</v>
      </c>
      <c r="F962" s="45">
        <f t="shared" si="99"/>
        <v>208.66190348061525</v>
      </c>
      <c r="G962" s="45">
        <f t="shared" si="100"/>
        <v>365.15833109107672</v>
      </c>
      <c r="H962" s="46">
        <f t="shared" si="101"/>
        <v>8.0000000000000002E-3</v>
      </c>
      <c r="I962" s="46">
        <f t="shared" si="102"/>
        <v>0.99199999999999999</v>
      </c>
      <c r="J962" s="47">
        <f t="shared" si="103"/>
        <v>40431513090.779808</v>
      </c>
      <c r="K962" s="27"/>
      <c r="L962" s="27"/>
      <c r="M962" s="27"/>
      <c r="N962" s="27"/>
    </row>
    <row r="963" spans="2:14" x14ac:dyDescent="0.25">
      <c r="B963" s="9">
        <f t="shared" si="104"/>
        <v>944</v>
      </c>
      <c r="C963" s="42">
        <f>'Simulacion sistema (hoja4)'!BV954</f>
        <v>0.81858996377309579</v>
      </c>
      <c r="D963" s="42">
        <f>'Simulacion sistema (hoja4)'!BW954</f>
        <v>0.84270002455646753</v>
      </c>
      <c r="E963" s="44">
        <f t="shared" si="98"/>
        <v>110730783.22671984</v>
      </c>
      <c r="F963" s="45">
        <f t="shared" si="99"/>
        <v>208.66190348061525</v>
      </c>
      <c r="G963" s="45">
        <f t="shared" si="100"/>
        <v>365.15833109107672</v>
      </c>
      <c r="H963" s="46">
        <f t="shared" si="101"/>
        <v>8.0000000000000002E-3</v>
      </c>
      <c r="I963" s="46">
        <f t="shared" si="102"/>
        <v>0.99199999999999999</v>
      </c>
      <c r="J963" s="47">
        <f t="shared" si="103"/>
        <v>40434268003.476807</v>
      </c>
      <c r="K963" s="27"/>
      <c r="L963" s="27"/>
      <c r="M963" s="27"/>
      <c r="N963" s="27"/>
    </row>
    <row r="964" spans="2:14" x14ac:dyDescent="0.25">
      <c r="B964" s="9">
        <f t="shared" si="104"/>
        <v>945</v>
      </c>
      <c r="C964" s="42">
        <f>'Simulacion sistema (hoja4)'!BV955</f>
        <v>0.82805427001299148</v>
      </c>
      <c r="D964" s="42">
        <f>'Simulacion sistema (hoja4)'!BW955</f>
        <v>0.85319408095279969</v>
      </c>
      <c r="E964" s="44">
        <f t="shared" si="98"/>
        <v>112109702.23719788</v>
      </c>
      <c r="F964" s="45">
        <f t="shared" si="99"/>
        <v>208.66190348061525</v>
      </c>
      <c r="G964" s="45">
        <f t="shared" si="100"/>
        <v>365.15833109107672</v>
      </c>
      <c r="H964" s="46">
        <f t="shared" si="101"/>
        <v>8.0000000000000002E-3</v>
      </c>
      <c r="I964" s="46">
        <f t="shared" si="102"/>
        <v>0.99199999999999999</v>
      </c>
      <c r="J964" s="47">
        <f t="shared" si="103"/>
        <v>40937791768.052727</v>
      </c>
      <c r="K964" s="27"/>
      <c r="L964" s="27"/>
      <c r="M964" s="27"/>
      <c r="N964" s="27"/>
    </row>
    <row r="965" spans="2:14" x14ac:dyDescent="0.25">
      <c r="B965" s="9">
        <f t="shared" si="104"/>
        <v>946</v>
      </c>
      <c r="C965" s="42">
        <f>'Simulacion sistema (hoja4)'!BV956</f>
        <v>0.8149915211668618</v>
      </c>
      <c r="D965" s="42">
        <f>'Simulacion sistema (hoja4)'!BW956</f>
        <v>0.84823859805564283</v>
      </c>
      <c r="E965" s="44">
        <f t="shared" si="98"/>
        <v>111458551.78451146</v>
      </c>
      <c r="F965" s="45">
        <f t="shared" si="99"/>
        <v>208.66190348061525</v>
      </c>
      <c r="G965" s="45">
        <f t="shared" si="100"/>
        <v>365.15833109107672</v>
      </c>
      <c r="H965" s="46">
        <f t="shared" si="101"/>
        <v>8.0000000000000002E-3</v>
      </c>
      <c r="I965" s="46">
        <f t="shared" si="102"/>
        <v>0.99199999999999999</v>
      </c>
      <c r="J965" s="47">
        <f t="shared" si="103"/>
        <v>40700018755.460556</v>
      </c>
      <c r="K965" s="27"/>
      <c r="L965" s="27"/>
      <c r="M965" s="27"/>
      <c r="N965" s="27"/>
    </row>
    <row r="966" spans="2:14" x14ac:dyDescent="0.25">
      <c r="B966" s="9">
        <f t="shared" si="104"/>
        <v>947</v>
      </c>
      <c r="C966" s="42">
        <f>'Simulacion sistema (hoja4)'!BV957</f>
        <v>0.82116996904328743</v>
      </c>
      <c r="D966" s="42">
        <f>'Simulacion sistema (hoja4)'!BW957</f>
        <v>0.84733552249792166</v>
      </c>
      <c r="E966" s="44">
        <f t="shared" si="98"/>
        <v>111339887.6562269</v>
      </c>
      <c r="F966" s="45">
        <f t="shared" si="99"/>
        <v>208.66190348061525</v>
      </c>
      <c r="G966" s="45">
        <f t="shared" si="100"/>
        <v>365.15833109107672</v>
      </c>
      <c r="H966" s="46">
        <f t="shared" si="101"/>
        <v>8.0000000000000002E-3</v>
      </c>
      <c r="I966" s="46">
        <f t="shared" si="102"/>
        <v>0.99199999999999999</v>
      </c>
      <c r="J966" s="47">
        <f t="shared" si="103"/>
        <v>40656687560.415787</v>
      </c>
      <c r="K966" s="27"/>
      <c r="L966" s="27"/>
      <c r="M966" s="27"/>
      <c r="N966" s="27"/>
    </row>
    <row r="967" spans="2:14" x14ac:dyDescent="0.25">
      <c r="B967" s="9">
        <f t="shared" si="104"/>
        <v>948</v>
      </c>
      <c r="C967" s="42">
        <f>'Simulacion sistema (hoja4)'!BV958</f>
        <v>0.80812041873558449</v>
      </c>
      <c r="D967" s="42">
        <f>'Simulacion sistema (hoja4)'!BW958</f>
        <v>0.84097192793445319</v>
      </c>
      <c r="E967" s="44">
        <f t="shared" si="98"/>
        <v>110503711.33058715</v>
      </c>
      <c r="F967" s="45">
        <f t="shared" si="99"/>
        <v>208.66190348061525</v>
      </c>
      <c r="G967" s="45">
        <f t="shared" si="100"/>
        <v>365.15833109107672</v>
      </c>
      <c r="H967" s="46">
        <f t="shared" si="101"/>
        <v>8.0000000000000002E-3</v>
      </c>
      <c r="I967" s="46">
        <f t="shared" si="102"/>
        <v>0.99199999999999999</v>
      </c>
      <c r="J967" s="47">
        <f t="shared" si="103"/>
        <v>40351350808.847305</v>
      </c>
      <c r="K967" s="27"/>
      <c r="L967" s="27"/>
      <c r="M967" s="27"/>
      <c r="N967" s="27"/>
    </row>
    <row r="968" spans="2:14" x14ac:dyDescent="0.25">
      <c r="B968" s="9">
        <f t="shared" si="104"/>
        <v>949</v>
      </c>
      <c r="C968" s="42">
        <f>'Simulacion sistema (hoja4)'!BV959</f>
        <v>0.81661684793435518</v>
      </c>
      <c r="D968" s="42">
        <f>'Simulacion sistema (hoja4)'!BW959</f>
        <v>0.84868520350674015</v>
      </c>
      <c r="E968" s="44">
        <f t="shared" si="98"/>
        <v>111517235.74078566</v>
      </c>
      <c r="F968" s="45">
        <f t="shared" si="99"/>
        <v>208.66190348061525</v>
      </c>
      <c r="G968" s="45">
        <f t="shared" si="100"/>
        <v>365.15833109107672</v>
      </c>
      <c r="H968" s="46">
        <f t="shared" si="101"/>
        <v>8.0000000000000002E-3</v>
      </c>
      <c r="I968" s="46">
        <f t="shared" si="102"/>
        <v>0.99199999999999999</v>
      </c>
      <c r="J968" s="47">
        <f t="shared" si="103"/>
        <v>40721447690.995461</v>
      </c>
      <c r="K968" s="27"/>
      <c r="L968" s="27"/>
      <c r="M968" s="27"/>
      <c r="N968" s="27"/>
    </row>
    <row r="969" spans="2:14" x14ac:dyDescent="0.25">
      <c r="B969" s="9">
        <f t="shared" si="104"/>
        <v>950</v>
      </c>
      <c r="C969" s="42">
        <f>'Simulacion sistema (hoja4)'!BV960</f>
        <v>0.83345104545734749</v>
      </c>
      <c r="D969" s="42">
        <f>'Simulacion sistema (hoja4)'!BW960</f>
        <v>0.85454588511115426</v>
      </c>
      <c r="E969" s="44">
        <f t="shared" si="98"/>
        <v>112287329.30360566</v>
      </c>
      <c r="F969" s="45">
        <f t="shared" si="99"/>
        <v>208.66190348061525</v>
      </c>
      <c r="G969" s="45">
        <f t="shared" si="100"/>
        <v>365.15833109107672</v>
      </c>
      <c r="H969" s="46">
        <f t="shared" si="101"/>
        <v>8.0000000000000002E-3</v>
      </c>
      <c r="I969" s="46">
        <f t="shared" si="102"/>
        <v>0.99199999999999999</v>
      </c>
      <c r="J969" s="47">
        <f t="shared" si="103"/>
        <v>41002653771.178795</v>
      </c>
      <c r="K969" s="27"/>
      <c r="L969" s="27"/>
      <c r="M969" s="27"/>
      <c r="N969" s="27"/>
    </row>
    <row r="970" spans="2:14" x14ac:dyDescent="0.25">
      <c r="B970" s="9">
        <f t="shared" si="104"/>
        <v>951</v>
      </c>
      <c r="C970" s="42">
        <f>'Simulacion sistema (hoja4)'!BV961</f>
        <v>0.82448846827493016</v>
      </c>
      <c r="D970" s="42">
        <f>'Simulacion sistema (hoja4)'!BW961</f>
        <v>0.84811027939700412</v>
      </c>
      <c r="E970" s="44">
        <f t="shared" si="98"/>
        <v>111441690.71276633</v>
      </c>
      <c r="F970" s="45">
        <f t="shared" si="99"/>
        <v>208.66190348061525</v>
      </c>
      <c r="G970" s="45">
        <f t="shared" si="100"/>
        <v>365.15833109107672</v>
      </c>
      <c r="H970" s="46">
        <f t="shared" si="101"/>
        <v>8.0000000000000002E-3</v>
      </c>
      <c r="I970" s="46">
        <f t="shared" si="102"/>
        <v>0.99199999999999999</v>
      </c>
      <c r="J970" s="47">
        <f t="shared" si="103"/>
        <v>40693861794.641701</v>
      </c>
      <c r="K970" s="27"/>
      <c r="L970" s="27"/>
      <c r="M970" s="27"/>
      <c r="N970" s="27"/>
    </row>
    <row r="971" spans="2:14" x14ac:dyDescent="0.25">
      <c r="B971" s="9">
        <f t="shared" si="104"/>
        <v>952</v>
      </c>
      <c r="C971" s="42">
        <f>'Simulacion sistema (hoja4)'!BV962</f>
        <v>0.8147280683653666</v>
      </c>
      <c r="D971" s="42">
        <f>'Simulacion sistema (hoja4)'!BW962</f>
        <v>0.84085585799969109</v>
      </c>
      <c r="E971" s="44">
        <f t="shared" si="98"/>
        <v>110488459.74115941</v>
      </c>
      <c r="F971" s="45">
        <f t="shared" si="99"/>
        <v>208.66190348061525</v>
      </c>
      <c r="G971" s="45">
        <f t="shared" si="100"/>
        <v>365.15833109107672</v>
      </c>
      <c r="H971" s="46">
        <f t="shared" si="101"/>
        <v>8.0000000000000002E-3</v>
      </c>
      <c r="I971" s="46">
        <f t="shared" si="102"/>
        <v>0.99199999999999999</v>
      </c>
      <c r="J971" s="47">
        <f t="shared" si="103"/>
        <v>40345781563.905388</v>
      </c>
      <c r="K971" s="27"/>
      <c r="L971" s="27"/>
      <c r="M971" s="27"/>
      <c r="N971" s="27"/>
    </row>
    <row r="972" spans="2:14" x14ac:dyDescent="0.25">
      <c r="B972" s="9">
        <f t="shared" si="104"/>
        <v>953</v>
      </c>
      <c r="C972" s="42">
        <f>'Simulacion sistema (hoja4)'!BV963</f>
        <v>0.81969753888300967</v>
      </c>
      <c r="D972" s="42">
        <f>'Simulacion sistema (hoja4)'!BW963</f>
        <v>0.84933174279785062</v>
      </c>
      <c r="E972" s="44">
        <f t="shared" si="98"/>
        <v>111602191.00363758</v>
      </c>
      <c r="F972" s="45">
        <f t="shared" si="99"/>
        <v>208.66190348061525</v>
      </c>
      <c r="G972" s="45">
        <f t="shared" si="100"/>
        <v>365.15833109107672</v>
      </c>
      <c r="H972" s="46">
        <f t="shared" si="101"/>
        <v>8.0000000000000002E-3</v>
      </c>
      <c r="I972" s="46">
        <f t="shared" si="102"/>
        <v>0.99199999999999999</v>
      </c>
      <c r="J972" s="47">
        <f t="shared" si="103"/>
        <v>40752469812.995872</v>
      </c>
      <c r="K972" s="27"/>
      <c r="L972" s="27"/>
      <c r="M972" s="27"/>
      <c r="N972" s="27"/>
    </row>
    <row r="973" spans="2:14" x14ac:dyDescent="0.25">
      <c r="B973" s="9">
        <f t="shared" si="104"/>
        <v>954</v>
      </c>
      <c r="C973" s="42">
        <f>'Simulacion sistema (hoja4)'!BV964</f>
        <v>0.82129369940312025</v>
      </c>
      <c r="D973" s="42">
        <f>'Simulacion sistema (hoja4)'!BW964</f>
        <v>0.84472428371767605</v>
      </c>
      <c r="E973" s="44">
        <f t="shared" si="98"/>
        <v>110996770.88050263</v>
      </c>
      <c r="F973" s="45">
        <f t="shared" si="99"/>
        <v>208.66190348061525</v>
      </c>
      <c r="G973" s="45">
        <f t="shared" si="100"/>
        <v>365.15833109107672</v>
      </c>
      <c r="H973" s="46">
        <f t="shared" si="101"/>
        <v>8.0000000000000002E-3</v>
      </c>
      <c r="I973" s="46">
        <f t="shared" si="102"/>
        <v>0.99199999999999999</v>
      </c>
      <c r="J973" s="47">
        <f t="shared" si="103"/>
        <v>40531395611.222961</v>
      </c>
      <c r="K973" s="27"/>
      <c r="L973" s="27"/>
      <c r="M973" s="27"/>
      <c r="N973" s="27"/>
    </row>
    <row r="974" spans="2:14" x14ac:dyDescent="0.25">
      <c r="B974" s="9">
        <f t="shared" si="104"/>
        <v>955</v>
      </c>
      <c r="C974" s="42">
        <f>'Simulacion sistema (hoja4)'!BV965</f>
        <v>0.81926013599692848</v>
      </c>
      <c r="D974" s="42">
        <f>'Simulacion sistema (hoja4)'!BW965</f>
        <v>0.84844771994235024</v>
      </c>
      <c r="E974" s="44">
        <f t="shared" si="98"/>
        <v>111486030.40042482</v>
      </c>
      <c r="F974" s="45">
        <f t="shared" si="99"/>
        <v>208.66190348061525</v>
      </c>
      <c r="G974" s="45">
        <f t="shared" si="100"/>
        <v>365.15833109107672</v>
      </c>
      <c r="H974" s="46">
        <f t="shared" si="101"/>
        <v>8.0000000000000002E-3</v>
      </c>
      <c r="I974" s="46">
        <f t="shared" si="102"/>
        <v>0.99199999999999999</v>
      </c>
      <c r="J974" s="47">
        <f t="shared" si="103"/>
        <v>40710052800.988174</v>
      </c>
      <c r="K974" s="27"/>
      <c r="L974" s="27"/>
      <c r="M974" s="27"/>
      <c r="N974" s="27"/>
    </row>
    <row r="975" spans="2:14" x14ac:dyDescent="0.25">
      <c r="B975" s="9">
        <f t="shared" si="104"/>
        <v>956</v>
      </c>
      <c r="C975" s="42">
        <f>'Simulacion sistema (hoja4)'!BV966</f>
        <v>0.82390978116550251</v>
      </c>
      <c r="D975" s="42">
        <f>'Simulacion sistema (hoja4)'!BW966</f>
        <v>0.85533471101112546</v>
      </c>
      <c r="E975" s="44">
        <f t="shared" si="98"/>
        <v>112390981.02686188</v>
      </c>
      <c r="F975" s="45">
        <f t="shared" si="99"/>
        <v>208.66190348061525</v>
      </c>
      <c r="G975" s="45">
        <f t="shared" si="100"/>
        <v>365.15833109107672</v>
      </c>
      <c r="H975" s="46">
        <f t="shared" si="101"/>
        <v>8.0000000000000002E-3</v>
      </c>
      <c r="I975" s="46">
        <f t="shared" si="102"/>
        <v>0.99199999999999999</v>
      </c>
      <c r="J975" s="47">
        <f t="shared" si="103"/>
        <v>41040503061.457748</v>
      </c>
      <c r="K975" s="27"/>
      <c r="L975" s="27"/>
      <c r="M975" s="27"/>
      <c r="N975" s="27"/>
    </row>
    <row r="976" spans="2:14" x14ac:dyDescent="0.25">
      <c r="B976" s="9">
        <f t="shared" si="104"/>
        <v>957</v>
      </c>
      <c r="C976" s="42">
        <f>'Simulacion sistema (hoja4)'!BV967</f>
        <v>0.82315654648395165</v>
      </c>
      <c r="D976" s="42">
        <f>'Simulacion sistema (hoja4)'!BW967</f>
        <v>0.84699195684832884</v>
      </c>
      <c r="E976" s="44">
        <f t="shared" si="98"/>
        <v>111294743.12987041</v>
      </c>
      <c r="F976" s="45">
        <f t="shared" si="99"/>
        <v>208.66190348061525</v>
      </c>
      <c r="G976" s="45">
        <f t="shared" si="100"/>
        <v>365.15833109107672</v>
      </c>
      <c r="H976" s="46">
        <f t="shared" si="101"/>
        <v>8.0000000000000002E-3</v>
      </c>
      <c r="I976" s="46">
        <f t="shared" si="102"/>
        <v>0.99199999999999999</v>
      </c>
      <c r="J976" s="47">
        <f t="shared" si="103"/>
        <v>40640202660.513557</v>
      </c>
      <c r="K976" s="27"/>
      <c r="L976" s="27"/>
      <c r="M976" s="27"/>
      <c r="N976" s="27"/>
    </row>
    <row r="977" spans="2:14" x14ac:dyDescent="0.25">
      <c r="B977" s="9">
        <f t="shared" si="104"/>
        <v>958</v>
      </c>
      <c r="C977" s="42">
        <f>'Simulacion sistema (hoja4)'!BV968</f>
        <v>0.82397138097023703</v>
      </c>
      <c r="D977" s="42">
        <f>'Simulacion sistema (hoja4)'!BW968</f>
        <v>0.84781562476060701</v>
      </c>
      <c r="E977" s="44">
        <f t="shared" si="98"/>
        <v>111402973.09354377</v>
      </c>
      <c r="F977" s="45">
        <f t="shared" si="99"/>
        <v>208.66190348061525</v>
      </c>
      <c r="G977" s="45">
        <f t="shared" si="100"/>
        <v>365.15833109107672</v>
      </c>
      <c r="H977" s="46">
        <f t="shared" si="101"/>
        <v>8.0000000000000002E-3</v>
      </c>
      <c r="I977" s="46">
        <f t="shared" si="102"/>
        <v>0.99199999999999999</v>
      </c>
      <c r="J977" s="47">
        <f t="shared" si="103"/>
        <v>40679723733.422569</v>
      </c>
      <c r="K977" s="27"/>
      <c r="L977" s="27"/>
      <c r="M977" s="27"/>
      <c r="N977" s="27"/>
    </row>
    <row r="978" spans="2:14" x14ac:dyDescent="0.25">
      <c r="B978" s="9">
        <f t="shared" si="104"/>
        <v>959</v>
      </c>
      <c r="C978" s="42">
        <f>'Simulacion sistema (hoja4)'!BV969</f>
        <v>0.81178308190804183</v>
      </c>
      <c r="D978" s="42">
        <f>'Simulacion sistema (hoja4)'!BW969</f>
        <v>0.84257986843431076</v>
      </c>
      <c r="E978" s="44">
        <f t="shared" si="98"/>
        <v>110714994.71226843</v>
      </c>
      <c r="F978" s="45">
        <f t="shared" si="99"/>
        <v>208.66190348061525</v>
      </c>
      <c r="G978" s="45">
        <f t="shared" si="100"/>
        <v>365.15833109107672</v>
      </c>
      <c r="H978" s="46">
        <f t="shared" si="101"/>
        <v>8.0000000000000002E-3</v>
      </c>
      <c r="I978" s="46">
        <f t="shared" si="102"/>
        <v>0.99199999999999999</v>
      </c>
      <c r="J978" s="47">
        <f t="shared" si="103"/>
        <v>40428502695.88932</v>
      </c>
      <c r="K978" s="27"/>
      <c r="L978" s="27"/>
      <c r="M978" s="27"/>
      <c r="N978" s="27"/>
    </row>
    <row r="979" spans="2:14" x14ac:dyDescent="0.25">
      <c r="B979" s="9">
        <f t="shared" si="104"/>
        <v>960</v>
      </c>
      <c r="C979" s="42">
        <f>'Simulacion sistema (hoja4)'!BV970</f>
        <v>0.82483603502910052</v>
      </c>
      <c r="D979" s="42">
        <f>'Simulacion sistema (hoja4)'!BW970</f>
        <v>0.84899847240574489</v>
      </c>
      <c r="E979" s="44">
        <f t="shared" si="98"/>
        <v>111558399.27411488</v>
      </c>
      <c r="F979" s="45">
        <f t="shared" si="99"/>
        <v>208.66190348061525</v>
      </c>
      <c r="G979" s="45">
        <f t="shared" si="100"/>
        <v>365.15833109107672</v>
      </c>
      <c r="H979" s="46">
        <f t="shared" si="101"/>
        <v>8.0000000000000002E-3</v>
      </c>
      <c r="I979" s="46">
        <f t="shared" si="102"/>
        <v>0.99199999999999999</v>
      </c>
      <c r="J979" s="47">
        <f t="shared" si="103"/>
        <v>40736478898.127769</v>
      </c>
      <c r="K979" s="27"/>
      <c r="L979" s="27"/>
      <c r="M979" s="27"/>
      <c r="N979" s="27"/>
    </row>
    <row r="980" spans="2:14" x14ac:dyDescent="0.25">
      <c r="B980" s="9">
        <f t="shared" si="104"/>
        <v>961</v>
      </c>
      <c r="C980" s="42">
        <f>'Simulacion sistema (hoja4)'!BV971</f>
        <v>0.80831172864609313</v>
      </c>
      <c r="D980" s="42">
        <f>'Simulacion sistema (hoja4)'!BW971</f>
        <v>0.84471746911365853</v>
      </c>
      <c r="E980" s="44">
        <f t="shared" si="98"/>
        <v>110995875.44153474</v>
      </c>
      <c r="F980" s="45">
        <f t="shared" si="99"/>
        <v>208.66190348061525</v>
      </c>
      <c r="G980" s="45">
        <f t="shared" si="100"/>
        <v>365.15833109107672</v>
      </c>
      <c r="H980" s="46">
        <f t="shared" si="101"/>
        <v>8.0000000000000002E-3</v>
      </c>
      <c r="I980" s="46">
        <f t="shared" si="102"/>
        <v>0.99199999999999999</v>
      </c>
      <c r="J980" s="47">
        <f t="shared" si="103"/>
        <v>40531068634.223854</v>
      </c>
      <c r="K980" s="27"/>
      <c r="L980" s="27"/>
      <c r="M980" s="27"/>
      <c r="N980" s="27"/>
    </row>
    <row r="981" spans="2:14" x14ac:dyDescent="0.25">
      <c r="B981" s="9">
        <f t="shared" si="104"/>
        <v>962</v>
      </c>
      <c r="C981" s="42">
        <f>'Simulacion sistema (hoja4)'!BV972</f>
        <v>0.81960954984906331</v>
      </c>
      <c r="D981" s="42">
        <f>'Simulacion sistema (hoja4)'!BW972</f>
        <v>0.84541696521541754</v>
      </c>
      <c r="E981" s="44">
        <f t="shared" ref="E981:E1019" si="105">+D981*$F$13*$F$14</f>
        <v>111087789.22930586</v>
      </c>
      <c r="F981" s="45">
        <f t="shared" ref="F981:F1019" si="106">+$F$11*F$16</f>
        <v>208.66190348061525</v>
      </c>
      <c r="G981" s="45">
        <f t="shared" ref="G981:G1019" si="107">+$F$11*F$15</f>
        <v>365.15833109107672</v>
      </c>
      <c r="H981" s="46">
        <f t="shared" ref="H981:H1019" si="108">+COUNTIF($C$20:$C$1019,"&lt;"&amp;$F$12)/1000</f>
        <v>8.0000000000000002E-3</v>
      </c>
      <c r="I981" s="46">
        <f t="shared" ref="I981:I1019" si="109">1-H981</f>
        <v>0.99199999999999999</v>
      </c>
      <c r="J981" s="47">
        <f t="shared" ref="J981:J1019" si="110">+IF(C981&lt;$F$12,E981*F981,E981*G981)</f>
        <v>40564631719.570618</v>
      </c>
      <c r="K981" s="27"/>
      <c r="L981" s="27"/>
      <c r="M981" s="27"/>
      <c r="N981" s="27"/>
    </row>
    <row r="982" spans="2:14" x14ac:dyDescent="0.25">
      <c r="B982" s="9">
        <f t="shared" ref="B982:B1019" si="111">+B981+1</f>
        <v>963</v>
      </c>
      <c r="C982" s="42">
        <f>'Simulacion sistema (hoja4)'!BV973</f>
        <v>0.84088624211631335</v>
      </c>
      <c r="D982" s="42">
        <f>'Simulacion sistema (hoja4)'!BW973</f>
        <v>0.85519401571055975</v>
      </c>
      <c r="E982" s="44">
        <f t="shared" si="105"/>
        <v>112372493.66436756</v>
      </c>
      <c r="F982" s="45">
        <f t="shared" si="106"/>
        <v>208.66190348061525</v>
      </c>
      <c r="G982" s="45">
        <f t="shared" si="107"/>
        <v>365.15833109107672</v>
      </c>
      <c r="H982" s="46">
        <f t="shared" si="108"/>
        <v>8.0000000000000002E-3</v>
      </c>
      <c r="I982" s="46">
        <f t="shared" si="109"/>
        <v>0.99199999999999999</v>
      </c>
      <c r="J982" s="47">
        <f t="shared" si="110"/>
        <v>41033752247.023048</v>
      </c>
      <c r="K982" s="27"/>
      <c r="L982" s="27"/>
      <c r="M982" s="27"/>
      <c r="N982" s="27"/>
    </row>
    <row r="983" spans="2:14" x14ac:dyDescent="0.25">
      <c r="B983" s="9">
        <f t="shared" si="111"/>
        <v>964</v>
      </c>
      <c r="C983" s="42">
        <f>'Simulacion sistema (hoja4)'!BV974</f>
        <v>0.7903724641807317</v>
      </c>
      <c r="D983" s="42">
        <f>'Simulacion sistema (hoja4)'!BW974</f>
        <v>0.84865720185926896</v>
      </c>
      <c r="E983" s="44">
        <f t="shared" si="105"/>
        <v>111513556.32430795</v>
      </c>
      <c r="F983" s="45">
        <f t="shared" si="106"/>
        <v>208.66190348061525</v>
      </c>
      <c r="G983" s="45">
        <f t="shared" si="107"/>
        <v>365.15833109107672</v>
      </c>
      <c r="H983" s="46">
        <f t="shared" si="108"/>
        <v>8.0000000000000002E-3</v>
      </c>
      <c r="I983" s="46">
        <f t="shared" si="109"/>
        <v>0.99199999999999999</v>
      </c>
      <c r="J983" s="47">
        <f t="shared" si="110"/>
        <v>23268630926.522896</v>
      </c>
      <c r="K983" s="27"/>
      <c r="L983" s="27"/>
      <c r="M983" s="27"/>
      <c r="N983" s="27"/>
    </row>
    <row r="984" spans="2:14" x14ac:dyDescent="0.25">
      <c r="B984" s="9">
        <f t="shared" si="111"/>
        <v>965</v>
      </c>
      <c r="C984" s="42">
        <f>'Simulacion sistema (hoja4)'!BV975</f>
        <v>0.83097781496654</v>
      </c>
      <c r="D984" s="42">
        <f>'Simulacion sistema (hoja4)'!BW975</f>
        <v>0.84422462802461073</v>
      </c>
      <c r="E984" s="44">
        <f t="shared" si="105"/>
        <v>110931116.12243386</v>
      </c>
      <c r="F984" s="45">
        <f t="shared" si="106"/>
        <v>208.66190348061525</v>
      </c>
      <c r="G984" s="45">
        <f t="shared" si="107"/>
        <v>365.15833109107672</v>
      </c>
      <c r="H984" s="46">
        <f t="shared" si="108"/>
        <v>8.0000000000000002E-3</v>
      </c>
      <c r="I984" s="46">
        <f t="shared" si="109"/>
        <v>0.99199999999999999</v>
      </c>
      <c r="J984" s="47">
        <f t="shared" si="110"/>
        <v>40507421229.338379</v>
      </c>
      <c r="K984" s="27"/>
      <c r="L984" s="27"/>
      <c r="M984" s="27"/>
      <c r="N984" s="27"/>
    </row>
    <row r="985" spans="2:14" x14ac:dyDescent="0.25">
      <c r="B985" s="9">
        <f t="shared" si="111"/>
        <v>966</v>
      </c>
      <c r="C985" s="42">
        <f>'Simulacion sistema (hoja4)'!BV976</f>
        <v>0.81143268938117674</v>
      </c>
      <c r="D985" s="42">
        <f>'Simulacion sistema (hoja4)'!BW976</f>
        <v>0.84997470008268894</v>
      </c>
      <c r="E985" s="44">
        <f t="shared" si="105"/>
        <v>111686675.59086531</v>
      </c>
      <c r="F985" s="45">
        <f t="shared" si="106"/>
        <v>208.66190348061525</v>
      </c>
      <c r="G985" s="45">
        <f t="shared" si="107"/>
        <v>365.15833109107672</v>
      </c>
      <c r="H985" s="46">
        <f t="shared" si="108"/>
        <v>8.0000000000000002E-3</v>
      </c>
      <c r="I985" s="46">
        <f t="shared" si="109"/>
        <v>0.99199999999999999</v>
      </c>
      <c r="J985" s="47">
        <f t="shared" si="110"/>
        <v>40783320063.870872</v>
      </c>
      <c r="K985" s="27"/>
      <c r="L985" s="27"/>
      <c r="M985" s="27"/>
      <c r="N985" s="27"/>
    </row>
    <row r="986" spans="2:14" x14ac:dyDescent="0.25">
      <c r="B986" s="9">
        <f t="shared" si="111"/>
        <v>967</v>
      </c>
      <c r="C986" s="42">
        <f>'Simulacion sistema (hoja4)'!BV977</f>
        <v>0.8184299532906697</v>
      </c>
      <c r="D986" s="42">
        <f>'Simulacion sistema (hoja4)'!BW977</f>
        <v>0.84112927460185483</v>
      </c>
      <c r="E986" s="44">
        <f t="shared" si="105"/>
        <v>110524386.68268372</v>
      </c>
      <c r="F986" s="45">
        <f t="shared" si="106"/>
        <v>208.66190348061525</v>
      </c>
      <c r="G986" s="45">
        <f t="shared" si="107"/>
        <v>365.15833109107672</v>
      </c>
      <c r="H986" s="46">
        <f t="shared" si="108"/>
        <v>8.0000000000000002E-3</v>
      </c>
      <c r="I986" s="46">
        <f t="shared" si="109"/>
        <v>0.99199999999999999</v>
      </c>
      <c r="J986" s="47">
        <f t="shared" si="110"/>
        <v>40358900585.913612</v>
      </c>
      <c r="K986" s="27"/>
      <c r="L986" s="27"/>
      <c r="M986" s="27"/>
      <c r="N986" s="27"/>
    </row>
    <row r="987" spans="2:14" x14ac:dyDescent="0.25">
      <c r="B987" s="9">
        <f t="shared" si="111"/>
        <v>968</v>
      </c>
      <c r="C987" s="42">
        <f>'Simulacion sistema (hoja4)'!BV978</f>
        <v>0.82947484423997575</v>
      </c>
      <c r="D987" s="42">
        <f>'Simulacion sistema (hoja4)'!BW978</f>
        <v>0.85344897191752256</v>
      </c>
      <c r="E987" s="44">
        <f t="shared" si="105"/>
        <v>112143194.90996246</v>
      </c>
      <c r="F987" s="45">
        <f t="shared" si="106"/>
        <v>208.66190348061525</v>
      </c>
      <c r="G987" s="45">
        <f t="shared" si="107"/>
        <v>365.15833109107672</v>
      </c>
      <c r="H987" s="46">
        <f t="shared" si="108"/>
        <v>8.0000000000000002E-3</v>
      </c>
      <c r="I987" s="46">
        <f t="shared" si="109"/>
        <v>0.99199999999999999</v>
      </c>
      <c r="J987" s="47">
        <f t="shared" si="110"/>
        <v>40950021896.543221</v>
      </c>
      <c r="K987" s="27"/>
      <c r="L987" s="27"/>
      <c r="M987" s="27"/>
      <c r="N987" s="27"/>
    </row>
    <row r="988" spans="2:14" x14ac:dyDescent="0.25">
      <c r="B988" s="9">
        <f t="shared" si="111"/>
        <v>969</v>
      </c>
      <c r="C988" s="42">
        <f>'Simulacion sistema (hoja4)'!BV979</f>
        <v>0.83209007237140498</v>
      </c>
      <c r="D988" s="42">
        <f>'Simulacion sistema (hoja4)'!BW979</f>
        <v>0.85073958098385261</v>
      </c>
      <c r="E988" s="44">
        <f t="shared" si="105"/>
        <v>111787180.94127823</v>
      </c>
      <c r="F988" s="45">
        <f t="shared" si="106"/>
        <v>208.66190348061525</v>
      </c>
      <c r="G988" s="45">
        <f t="shared" si="107"/>
        <v>365.15833109107672</v>
      </c>
      <c r="H988" s="46">
        <f t="shared" si="108"/>
        <v>8.0000000000000002E-3</v>
      </c>
      <c r="I988" s="46">
        <f t="shared" si="109"/>
        <v>0.99199999999999999</v>
      </c>
      <c r="J988" s="47">
        <f t="shared" si="110"/>
        <v>40820020429.893379</v>
      </c>
      <c r="K988" s="27"/>
      <c r="L988" s="27"/>
      <c r="M988" s="27"/>
      <c r="N988" s="27"/>
    </row>
    <row r="989" spans="2:14" x14ac:dyDescent="0.25">
      <c r="B989" s="9">
        <f t="shared" si="111"/>
        <v>970</v>
      </c>
      <c r="C989" s="42">
        <f>'Simulacion sistema (hoja4)'!BV980</f>
        <v>0.81621442622233176</v>
      </c>
      <c r="D989" s="42">
        <f>'Simulacion sistema (hoja4)'!BW980</f>
        <v>0.83999919554536939</v>
      </c>
      <c r="E989" s="44">
        <f t="shared" si="105"/>
        <v>110375894.29466154</v>
      </c>
      <c r="F989" s="45">
        <f t="shared" si="106"/>
        <v>208.66190348061525</v>
      </c>
      <c r="G989" s="45">
        <f t="shared" si="107"/>
        <v>365.15833109107672</v>
      </c>
      <c r="H989" s="46">
        <f t="shared" si="108"/>
        <v>8.0000000000000002E-3</v>
      </c>
      <c r="I989" s="46">
        <f t="shared" si="109"/>
        <v>0.99199999999999999</v>
      </c>
      <c r="J989" s="47">
        <f t="shared" si="110"/>
        <v>40304677353.3237</v>
      </c>
      <c r="K989" s="27"/>
      <c r="L989" s="27"/>
      <c r="M989" s="27"/>
      <c r="N989" s="27"/>
    </row>
    <row r="990" spans="2:14" x14ac:dyDescent="0.25">
      <c r="B990" s="9">
        <f t="shared" si="111"/>
        <v>971</v>
      </c>
      <c r="C990" s="42">
        <f>'Simulacion sistema (hoja4)'!BV981</f>
        <v>0.82044967295863735</v>
      </c>
      <c r="D990" s="42">
        <f>'Simulacion sistema (hoja4)'!BW981</f>
        <v>0.84585712675042335</v>
      </c>
      <c r="E990" s="44">
        <f t="shared" si="105"/>
        <v>111145626.45500562</v>
      </c>
      <c r="F990" s="45">
        <f t="shared" si="106"/>
        <v>208.66190348061525</v>
      </c>
      <c r="G990" s="45">
        <f t="shared" si="107"/>
        <v>365.15833109107672</v>
      </c>
      <c r="H990" s="46">
        <f t="shared" si="108"/>
        <v>8.0000000000000002E-3</v>
      </c>
      <c r="I990" s="46">
        <f t="shared" si="109"/>
        <v>0.99199999999999999</v>
      </c>
      <c r="J990" s="47">
        <f t="shared" si="110"/>
        <v>40585751464.382072</v>
      </c>
      <c r="K990" s="27"/>
      <c r="L990" s="27"/>
      <c r="M990" s="27"/>
      <c r="N990" s="27"/>
    </row>
    <row r="991" spans="2:14" x14ac:dyDescent="0.25">
      <c r="B991" s="9">
        <f t="shared" si="111"/>
        <v>972</v>
      </c>
      <c r="C991" s="42">
        <f>'Simulacion sistema (hoja4)'!BV982</f>
        <v>0.80273028424736348</v>
      </c>
      <c r="D991" s="42">
        <f>'Simulacion sistema (hoja4)'!BW982</f>
        <v>0.85612281445481131</v>
      </c>
      <c r="E991" s="44">
        <f t="shared" si="105"/>
        <v>112494537.81936221</v>
      </c>
      <c r="F991" s="45">
        <f t="shared" si="106"/>
        <v>208.66190348061525</v>
      </c>
      <c r="G991" s="45">
        <f t="shared" si="107"/>
        <v>365.15833109107672</v>
      </c>
      <c r="H991" s="46">
        <f t="shared" si="108"/>
        <v>8.0000000000000002E-3</v>
      </c>
      <c r="I991" s="46">
        <f t="shared" si="109"/>
        <v>0.99199999999999999</v>
      </c>
      <c r="J991" s="47">
        <f t="shared" si="110"/>
        <v>41078317686.980316</v>
      </c>
      <c r="K991" s="27"/>
      <c r="L991" s="27"/>
      <c r="M991" s="27"/>
      <c r="N991" s="27"/>
    </row>
    <row r="992" spans="2:14" x14ac:dyDescent="0.25">
      <c r="B992" s="9">
        <f t="shared" si="111"/>
        <v>973</v>
      </c>
      <c r="C992" s="42">
        <f>'Simulacion sistema (hoja4)'!BV983</f>
        <v>0.81241201070286118</v>
      </c>
      <c r="D992" s="42">
        <f>'Simulacion sistema (hoja4)'!BW983</f>
        <v>0.84327623361552717</v>
      </c>
      <c r="E992" s="44">
        <f t="shared" si="105"/>
        <v>110806497.09708026</v>
      </c>
      <c r="F992" s="45">
        <f t="shared" si="106"/>
        <v>208.66190348061525</v>
      </c>
      <c r="G992" s="45">
        <f t="shared" si="107"/>
        <v>365.15833109107672</v>
      </c>
      <c r="H992" s="46">
        <f t="shared" si="108"/>
        <v>8.0000000000000002E-3</v>
      </c>
      <c r="I992" s="46">
        <f t="shared" si="109"/>
        <v>0.99199999999999999</v>
      </c>
      <c r="J992" s="47">
        <f t="shared" si="110"/>
        <v>40461915554.018066</v>
      </c>
      <c r="K992" s="27"/>
      <c r="L992" s="27"/>
      <c r="M992" s="27"/>
      <c r="N992" s="27"/>
    </row>
    <row r="993" spans="2:14" x14ac:dyDescent="0.25">
      <c r="B993" s="9">
        <f t="shared" si="111"/>
        <v>974</v>
      </c>
      <c r="C993" s="42">
        <f>'Simulacion sistema (hoja4)'!BV984</f>
        <v>0.82145131531127547</v>
      </c>
      <c r="D993" s="42">
        <f>'Simulacion sistema (hoja4)'!BW984</f>
        <v>0.84702808498982618</v>
      </c>
      <c r="E993" s="44">
        <f t="shared" si="105"/>
        <v>111299490.36766316</v>
      </c>
      <c r="F993" s="45">
        <f t="shared" si="106"/>
        <v>208.66190348061525</v>
      </c>
      <c r="G993" s="45">
        <f t="shared" si="107"/>
        <v>365.15833109107672</v>
      </c>
      <c r="H993" s="46">
        <f t="shared" si="108"/>
        <v>8.0000000000000002E-3</v>
      </c>
      <c r="I993" s="46">
        <f t="shared" si="109"/>
        <v>0.99199999999999999</v>
      </c>
      <c r="J993" s="47">
        <f t="shared" si="110"/>
        <v>40641936153.943245</v>
      </c>
      <c r="K993" s="27"/>
      <c r="L993" s="27"/>
      <c r="M993" s="27"/>
      <c r="N993" s="27"/>
    </row>
    <row r="994" spans="2:14" x14ac:dyDescent="0.25">
      <c r="B994" s="9">
        <f t="shared" si="111"/>
        <v>975</v>
      </c>
      <c r="C994" s="42">
        <f>'Simulacion sistema (hoja4)'!BV985</f>
        <v>0.83118845252979645</v>
      </c>
      <c r="D994" s="42">
        <f>'Simulacion sistema (hoja4)'!BW985</f>
        <v>0.8528534277087203</v>
      </c>
      <c r="E994" s="44">
        <f t="shared" si="105"/>
        <v>112064940.40092586</v>
      </c>
      <c r="F994" s="45">
        <f t="shared" si="106"/>
        <v>208.66190348061525</v>
      </c>
      <c r="G994" s="45">
        <f t="shared" si="107"/>
        <v>365.15833109107672</v>
      </c>
      <c r="H994" s="46">
        <f t="shared" si="108"/>
        <v>8.0000000000000002E-3</v>
      </c>
      <c r="I994" s="46">
        <f t="shared" si="109"/>
        <v>0.99199999999999999</v>
      </c>
      <c r="J994" s="47">
        <f t="shared" si="110"/>
        <v>40921446610.623062</v>
      </c>
      <c r="K994" s="27"/>
      <c r="L994" s="27"/>
      <c r="M994" s="27"/>
      <c r="N994" s="27"/>
    </row>
    <row r="995" spans="2:14" x14ac:dyDescent="0.25">
      <c r="B995" s="9">
        <f t="shared" si="111"/>
        <v>976</v>
      </c>
      <c r="C995" s="42">
        <f>'Simulacion sistema (hoja4)'!BV986</f>
        <v>0.83177046928434639</v>
      </c>
      <c r="D995" s="42">
        <f>'Simulacion sistema (hoja4)'!BW986</f>
        <v>0.85176715031549155</v>
      </c>
      <c r="E995" s="44">
        <f t="shared" si="105"/>
        <v>111922203.55145559</v>
      </c>
      <c r="F995" s="45">
        <f t="shared" si="106"/>
        <v>208.66190348061525</v>
      </c>
      <c r="G995" s="45">
        <f t="shared" si="107"/>
        <v>365.15833109107672</v>
      </c>
      <c r="H995" s="46">
        <f t="shared" si="108"/>
        <v>8.0000000000000002E-3</v>
      </c>
      <c r="I995" s="46">
        <f t="shared" si="109"/>
        <v>0.99199999999999999</v>
      </c>
      <c r="J995" s="47">
        <f t="shared" si="110"/>
        <v>40869325060.8853</v>
      </c>
      <c r="K995" s="27"/>
      <c r="L995" s="27"/>
      <c r="M995" s="27"/>
      <c r="N995" s="27"/>
    </row>
    <row r="996" spans="2:14" x14ac:dyDescent="0.25">
      <c r="B996" s="9">
        <f t="shared" si="111"/>
        <v>977</v>
      </c>
      <c r="C996" s="42">
        <f>'Simulacion sistema (hoja4)'!BV987</f>
        <v>0.82423627204618466</v>
      </c>
      <c r="D996" s="42">
        <f>'Simulacion sistema (hoja4)'!BW987</f>
        <v>0.84328294207676668</v>
      </c>
      <c r="E996" s="44">
        <f t="shared" si="105"/>
        <v>110807378.58888714</v>
      </c>
      <c r="F996" s="45">
        <f t="shared" si="106"/>
        <v>208.66190348061525</v>
      </c>
      <c r="G996" s="45">
        <f t="shared" si="107"/>
        <v>365.15833109107672</v>
      </c>
      <c r="H996" s="46">
        <f t="shared" si="108"/>
        <v>8.0000000000000002E-3</v>
      </c>
      <c r="I996" s="46">
        <f t="shared" si="109"/>
        <v>0.99199999999999999</v>
      </c>
      <c r="J996" s="47">
        <f t="shared" si="110"/>
        <v>40462237438.095139</v>
      </c>
      <c r="K996" s="27"/>
      <c r="L996" s="27"/>
      <c r="M996" s="27"/>
      <c r="N996" s="27"/>
    </row>
    <row r="997" spans="2:14" x14ac:dyDescent="0.25">
      <c r="B997" s="9">
        <f t="shared" si="111"/>
        <v>978</v>
      </c>
      <c r="C997" s="42">
        <f>'Simulacion sistema (hoja4)'!BV988</f>
        <v>0.82447269811958057</v>
      </c>
      <c r="D997" s="42">
        <f>'Simulacion sistema (hoja4)'!BW988</f>
        <v>0.85026213285462726</v>
      </c>
      <c r="E997" s="44">
        <f t="shared" si="105"/>
        <v>111724444.25709802</v>
      </c>
      <c r="F997" s="45">
        <f t="shared" si="106"/>
        <v>208.66190348061525</v>
      </c>
      <c r="G997" s="45">
        <f t="shared" si="107"/>
        <v>365.15833109107672</v>
      </c>
      <c r="H997" s="46">
        <f t="shared" si="108"/>
        <v>8.0000000000000002E-3</v>
      </c>
      <c r="I997" s="46">
        <f t="shared" si="109"/>
        <v>0.99199999999999999</v>
      </c>
      <c r="J997" s="47">
        <f t="shared" si="110"/>
        <v>40797111606.999947</v>
      </c>
      <c r="K997" s="27"/>
      <c r="L997" s="27"/>
      <c r="M997" s="27"/>
      <c r="N997" s="27"/>
    </row>
    <row r="998" spans="2:14" x14ac:dyDescent="0.25">
      <c r="B998" s="9">
        <f t="shared" si="111"/>
        <v>979</v>
      </c>
      <c r="C998" s="42">
        <f>'Simulacion sistema (hoja4)'!BV989</f>
        <v>0.8302593617728361</v>
      </c>
      <c r="D998" s="42">
        <f>'Simulacion sistema (hoja4)'!BW989</f>
        <v>0.84199564587964093</v>
      </c>
      <c r="E998" s="44">
        <f t="shared" si="105"/>
        <v>110638227.86858483</v>
      </c>
      <c r="F998" s="45">
        <f t="shared" si="106"/>
        <v>208.66190348061525</v>
      </c>
      <c r="G998" s="45">
        <f t="shared" si="107"/>
        <v>365.15833109107672</v>
      </c>
      <c r="H998" s="46">
        <f t="shared" si="108"/>
        <v>8.0000000000000002E-3</v>
      </c>
      <c r="I998" s="46">
        <f t="shared" si="109"/>
        <v>0.99199999999999999</v>
      </c>
      <c r="J998" s="47">
        <f t="shared" si="110"/>
        <v>40400470643.366692</v>
      </c>
      <c r="K998" s="27"/>
      <c r="L998" s="27"/>
      <c r="M998" s="27"/>
      <c r="N998" s="27"/>
    </row>
    <row r="999" spans="2:14" x14ac:dyDescent="0.25">
      <c r="B999" s="9">
        <f t="shared" si="111"/>
        <v>980</v>
      </c>
      <c r="C999" s="42">
        <f>'Simulacion sistema (hoja4)'!BV990</f>
        <v>0.80233354535411783</v>
      </c>
      <c r="D999" s="42">
        <f>'Simulacion sistema (hoja4)'!BW990</f>
        <v>0.85036201725616567</v>
      </c>
      <c r="E999" s="44">
        <f t="shared" si="105"/>
        <v>111737569.06746016</v>
      </c>
      <c r="F999" s="45">
        <f t="shared" si="106"/>
        <v>208.66190348061525</v>
      </c>
      <c r="G999" s="45">
        <f t="shared" si="107"/>
        <v>365.15833109107672</v>
      </c>
      <c r="H999" s="46">
        <f t="shared" si="108"/>
        <v>8.0000000000000002E-3</v>
      </c>
      <c r="I999" s="46">
        <f t="shared" si="109"/>
        <v>0.99199999999999999</v>
      </c>
      <c r="J999" s="47">
        <f t="shared" si="110"/>
        <v>40801904240.847672</v>
      </c>
      <c r="K999" s="27"/>
      <c r="L999" s="27"/>
      <c r="M999" s="27"/>
      <c r="N999" s="27"/>
    </row>
    <row r="1000" spans="2:14" x14ac:dyDescent="0.25">
      <c r="B1000" s="9">
        <f t="shared" si="111"/>
        <v>981</v>
      </c>
      <c r="C1000" s="42">
        <f>'Simulacion sistema (hoja4)'!BV991</f>
        <v>0.82867696524490708</v>
      </c>
      <c r="D1000" s="42">
        <f>'Simulacion sistema (hoja4)'!BW991</f>
        <v>0.84719028215365511</v>
      </c>
      <c r="E1000" s="44">
        <f t="shared" si="105"/>
        <v>111320803.07499027</v>
      </c>
      <c r="F1000" s="45">
        <f t="shared" si="106"/>
        <v>208.66190348061525</v>
      </c>
      <c r="G1000" s="45">
        <f t="shared" si="107"/>
        <v>365.15833109107672</v>
      </c>
      <c r="H1000" s="46">
        <f t="shared" si="108"/>
        <v>8.0000000000000002E-3</v>
      </c>
      <c r="I1000" s="46">
        <f t="shared" si="109"/>
        <v>0.99199999999999999</v>
      </c>
      <c r="J1000" s="47">
        <f t="shared" si="110"/>
        <v>40649718666.581848</v>
      </c>
      <c r="K1000" s="27"/>
      <c r="L1000" s="27"/>
      <c r="M1000" s="27"/>
      <c r="N1000" s="27"/>
    </row>
    <row r="1001" spans="2:14" x14ac:dyDescent="0.25">
      <c r="B1001" s="9">
        <f t="shared" si="111"/>
        <v>982</v>
      </c>
      <c r="C1001" s="42">
        <f>'Simulacion sistema (hoja4)'!BV992</f>
        <v>0.82126632822770285</v>
      </c>
      <c r="D1001" s="42">
        <f>'Simulacion sistema (hoja4)'!BW992</f>
        <v>0.85280750443776177</v>
      </c>
      <c r="E1001" s="44">
        <f t="shared" si="105"/>
        <v>112058906.0831219</v>
      </c>
      <c r="F1001" s="45">
        <f t="shared" si="106"/>
        <v>208.66190348061525</v>
      </c>
      <c r="G1001" s="45">
        <f t="shared" si="107"/>
        <v>365.15833109107672</v>
      </c>
      <c r="H1001" s="46">
        <f t="shared" si="108"/>
        <v>8.0000000000000002E-3</v>
      </c>
      <c r="I1001" s="46">
        <f t="shared" si="109"/>
        <v>0.99199999999999999</v>
      </c>
      <c r="J1001" s="47">
        <f t="shared" si="110"/>
        <v>40919243129.204498</v>
      </c>
      <c r="K1001" s="27"/>
      <c r="L1001" s="27"/>
      <c r="M1001" s="27"/>
      <c r="N1001" s="27"/>
    </row>
    <row r="1002" spans="2:14" x14ac:dyDescent="0.25">
      <c r="B1002" s="9">
        <f t="shared" si="111"/>
        <v>983</v>
      </c>
      <c r="C1002" s="42">
        <f>'Simulacion sistema (hoja4)'!BV993</f>
        <v>0.8200266276521142</v>
      </c>
      <c r="D1002" s="42">
        <f>'Simulacion sistema (hoja4)'!BW993</f>
        <v>0.84240452707318669</v>
      </c>
      <c r="E1002" s="44">
        <f t="shared" si="105"/>
        <v>110691954.85741673</v>
      </c>
      <c r="F1002" s="45">
        <f t="shared" si="106"/>
        <v>208.66190348061525</v>
      </c>
      <c r="G1002" s="45">
        <f t="shared" si="107"/>
        <v>365.15833109107672</v>
      </c>
      <c r="H1002" s="46">
        <f t="shared" si="108"/>
        <v>8.0000000000000002E-3</v>
      </c>
      <c r="I1002" s="46">
        <f t="shared" si="109"/>
        <v>0.99199999999999999</v>
      </c>
      <c r="J1002" s="47">
        <f t="shared" si="110"/>
        <v>40420089500.9431</v>
      </c>
      <c r="K1002" s="27"/>
      <c r="L1002" s="27"/>
      <c r="M1002" s="27"/>
      <c r="N1002" s="27"/>
    </row>
    <row r="1003" spans="2:14" x14ac:dyDescent="0.25">
      <c r="B1003" s="9">
        <f t="shared" si="111"/>
        <v>984</v>
      </c>
      <c r="C1003" s="42">
        <f>'Simulacion sistema (hoja4)'!BV994</f>
        <v>0.83023363044922827</v>
      </c>
      <c r="D1003" s="42">
        <f>'Simulacion sistema (hoja4)'!BW994</f>
        <v>0.84977786974692049</v>
      </c>
      <c r="E1003" s="44">
        <f t="shared" si="105"/>
        <v>111660812.08474535</v>
      </c>
      <c r="F1003" s="45">
        <f t="shared" si="106"/>
        <v>208.66190348061525</v>
      </c>
      <c r="G1003" s="45">
        <f t="shared" si="107"/>
        <v>365.15833109107672</v>
      </c>
      <c r="H1003" s="46">
        <f t="shared" si="108"/>
        <v>8.0000000000000002E-3</v>
      </c>
      <c r="I1003" s="46">
        <f t="shared" si="109"/>
        <v>0.99199999999999999</v>
      </c>
      <c r="J1003" s="47">
        <f t="shared" si="110"/>
        <v>40773875789.139938</v>
      </c>
      <c r="K1003" s="27"/>
      <c r="L1003" s="27"/>
      <c r="M1003" s="27"/>
      <c r="N1003" s="27"/>
    </row>
    <row r="1004" spans="2:14" x14ac:dyDescent="0.25">
      <c r="B1004" s="9">
        <f t="shared" si="111"/>
        <v>985</v>
      </c>
      <c r="C1004" s="42">
        <f>'Simulacion sistema (hoja4)'!BV995</f>
        <v>0.82502875877935533</v>
      </c>
      <c r="D1004" s="42">
        <f>'Simulacion sistema (hoja4)'!BW995</f>
        <v>0.84434198141781436</v>
      </c>
      <c r="E1004" s="44">
        <f t="shared" si="105"/>
        <v>110946536.35830082</v>
      </c>
      <c r="F1004" s="45">
        <f t="shared" si="106"/>
        <v>208.66190348061525</v>
      </c>
      <c r="G1004" s="45">
        <f t="shared" si="107"/>
        <v>365.15833109107672</v>
      </c>
      <c r="H1004" s="46">
        <f t="shared" si="108"/>
        <v>8.0000000000000002E-3</v>
      </c>
      <c r="I1004" s="46">
        <f t="shared" si="109"/>
        <v>0.99199999999999999</v>
      </c>
      <c r="J1004" s="47">
        <f t="shared" si="110"/>
        <v>40513052056.932594</v>
      </c>
      <c r="K1004" s="27"/>
      <c r="L1004" s="27"/>
      <c r="M1004" s="27"/>
      <c r="N1004" s="27"/>
    </row>
    <row r="1005" spans="2:14" x14ac:dyDescent="0.25">
      <c r="B1005" s="9">
        <f t="shared" si="111"/>
        <v>986</v>
      </c>
      <c r="C1005" s="42">
        <f>'Simulacion sistema (hoja4)'!BV996</f>
        <v>0.82620732317595325</v>
      </c>
      <c r="D1005" s="42">
        <f>'Simulacion sistema (hoja4)'!BW996</f>
        <v>0.85289591602198056</v>
      </c>
      <c r="E1005" s="44">
        <f t="shared" si="105"/>
        <v>112070523.36528824</v>
      </c>
      <c r="F1005" s="45">
        <f t="shared" si="106"/>
        <v>208.66190348061525</v>
      </c>
      <c r="G1005" s="45">
        <f t="shared" si="107"/>
        <v>365.15833109107672</v>
      </c>
      <c r="H1005" s="46">
        <f t="shared" si="108"/>
        <v>8.0000000000000002E-3</v>
      </c>
      <c r="I1005" s="46">
        <f t="shared" si="109"/>
        <v>0.99199999999999999</v>
      </c>
      <c r="J1005" s="47">
        <f t="shared" si="110"/>
        <v>40923485276.572174</v>
      </c>
      <c r="K1005" s="27"/>
      <c r="L1005" s="27"/>
      <c r="M1005" s="27"/>
      <c r="N1005" s="27"/>
    </row>
    <row r="1006" spans="2:14" x14ac:dyDescent="0.25">
      <c r="B1006" s="9">
        <f t="shared" si="111"/>
        <v>987</v>
      </c>
      <c r="C1006" s="42">
        <f>'Simulacion sistema (hoja4)'!BV997</f>
        <v>0.84022808550465278</v>
      </c>
      <c r="D1006" s="42">
        <f>'Simulacion sistema (hoja4)'!BW997</f>
        <v>0.8523800743021589</v>
      </c>
      <c r="E1006" s="44">
        <f t="shared" si="105"/>
        <v>112002741.76330368</v>
      </c>
      <c r="F1006" s="45">
        <f t="shared" si="106"/>
        <v>208.66190348061525</v>
      </c>
      <c r="G1006" s="45">
        <f t="shared" si="107"/>
        <v>365.15833109107672</v>
      </c>
      <c r="H1006" s="46">
        <f t="shared" si="108"/>
        <v>8.0000000000000002E-3</v>
      </c>
      <c r="I1006" s="46">
        <f t="shared" si="109"/>
        <v>0.99199999999999999</v>
      </c>
      <c r="J1006" s="47">
        <f t="shared" si="110"/>
        <v>40898734259.912811</v>
      </c>
      <c r="K1006" s="27"/>
      <c r="L1006" s="27"/>
      <c r="M1006" s="27"/>
      <c r="N1006" s="27"/>
    </row>
    <row r="1007" spans="2:14" x14ac:dyDescent="0.25">
      <c r="B1007" s="9">
        <f t="shared" si="111"/>
        <v>988</v>
      </c>
      <c r="C1007" s="42">
        <f>'Simulacion sistema (hoja4)'!BV998</f>
        <v>0.82493344558569848</v>
      </c>
      <c r="D1007" s="42">
        <f>'Simulacion sistema (hoja4)'!BW998</f>
        <v>0.85545015068390307</v>
      </c>
      <c r="E1007" s="44">
        <f t="shared" si="105"/>
        <v>112406149.79986487</v>
      </c>
      <c r="F1007" s="45">
        <f t="shared" si="106"/>
        <v>208.66190348061525</v>
      </c>
      <c r="G1007" s="45">
        <f t="shared" si="107"/>
        <v>365.15833109107672</v>
      </c>
      <c r="H1007" s="46">
        <f t="shared" si="108"/>
        <v>8.0000000000000002E-3</v>
      </c>
      <c r="I1007" s="46">
        <f t="shared" si="109"/>
        <v>0.99199999999999999</v>
      </c>
      <c r="J1007" s="47">
        <f t="shared" si="110"/>
        <v>41046042065.292221</v>
      </c>
      <c r="K1007" s="27"/>
      <c r="L1007" s="27"/>
      <c r="M1007" s="27"/>
      <c r="N1007" s="27"/>
    </row>
    <row r="1008" spans="2:14" x14ac:dyDescent="0.25">
      <c r="B1008" s="9">
        <f t="shared" si="111"/>
        <v>989</v>
      </c>
      <c r="C1008" s="42">
        <f>'Simulacion sistema (hoja4)'!BV999</f>
        <v>0.81115270312952958</v>
      </c>
      <c r="D1008" s="42">
        <f>'Simulacion sistema (hoja4)'!BW999</f>
        <v>0.84556600433538476</v>
      </c>
      <c r="E1008" s="44">
        <f t="shared" si="105"/>
        <v>111107372.96966957</v>
      </c>
      <c r="F1008" s="45">
        <f t="shared" si="106"/>
        <v>208.66190348061525</v>
      </c>
      <c r="G1008" s="45">
        <f t="shared" si="107"/>
        <v>365.15833109107672</v>
      </c>
      <c r="H1008" s="46">
        <f t="shared" si="108"/>
        <v>8.0000000000000002E-3</v>
      </c>
      <c r="I1008" s="46">
        <f t="shared" si="109"/>
        <v>0.99199999999999999</v>
      </c>
      <c r="J1008" s="47">
        <f t="shared" si="110"/>
        <v>40571782885.518349</v>
      </c>
      <c r="K1008" s="27"/>
      <c r="L1008" s="27"/>
      <c r="M1008" s="27"/>
      <c r="N1008" s="27"/>
    </row>
    <row r="1009" spans="2:14" x14ac:dyDescent="0.25">
      <c r="B1009" s="9">
        <f t="shared" si="111"/>
        <v>990</v>
      </c>
      <c r="C1009" s="42">
        <f>'Simulacion sistema (hoja4)'!BV1000</f>
        <v>0.81052581587737016</v>
      </c>
      <c r="D1009" s="42">
        <f>'Simulacion sistema (hoja4)'!BW1000</f>
        <v>0.84403605818761429</v>
      </c>
      <c r="E1009" s="44">
        <f t="shared" si="105"/>
        <v>110906338.04585251</v>
      </c>
      <c r="F1009" s="45">
        <f t="shared" si="106"/>
        <v>208.66190348061525</v>
      </c>
      <c r="G1009" s="45">
        <f t="shared" si="107"/>
        <v>365.15833109107672</v>
      </c>
      <c r="H1009" s="46">
        <f t="shared" si="108"/>
        <v>8.0000000000000002E-3</v>
      </c>
      <c r="I1009" s="46">
        <f t="shared" si="109"/>
        <v>0.99199999999999999</v>
      </c>
      <c r="J1009" s="47">
        <f t="shared" si="110"/>
        <v>40498373308.246292</v>
      </c>
      <c r="K1009" s="27"/>
      <c r="L1009" s="27"/>
      <c r="M1009" s="27"/>
      <c r="N1009" s="27"/>
    </row>
    <row r="1010" spans="2:14" x14ac:dyDescent="0.25">
      <c r="B1010" s="9">
        <f t="shared" si="111"/>
        <v>991</v>
      </c>
      <c r="C1010" s="42">
        <f>'Simulacion sistema (hoja4)'!BV1001</f>
        <v>0.81843174875245883</v>
      </c>
      <c r="D1010" s="42">
        <f>'Simulacion sistema (hoja4)'!BW1001</f>
        <v>0.84642729169516029</v>
      </c>
      <c r="E1010" s="44">
        <f t="shared" si="105"/>
        <v>111220546.12874405</v>
      </c>
      <c r="F1010" s="45">
        <f t="shared" si="106"/>
        <v>208.66190348061525</v>
      </c>
      <c r="G1010" s="45">
        <f t="shared" si="107"/>
        <v>365.15833109107672</v>
      </c>
      <c r="H1010" s="46">
        <f t="shared" si="108"/>
        <v>8.0000000000000002E-3</v>
      </c>
      <c r="I1010" s="46">
        <f t="shared" si="109"/>
        <v>0.99199999999999999</v>
      </c>
      <c r="J1010" s="47">
        <f t="shared" si="110"/>
        <v>40613109007.410294</v>
      </c>
      <c r="K1010" s="27"/>
      <c r="L1010" s="27"/>
      <c r="M1010" s="27"/>
      <c r="N1010" s="27"/>
    </row>
    <row r="1011" spans="2:14" x14ac:dyDescent="0.25">
      <c r="B1011" s="9">
        <f t="shared" si="111"/>
        <v>992</v>
      </c>
      <c r="C1011" s="42">
        <f>'Simulacion sistema (hoja4)'!BV1002</f>
        <v>0.83095610517744367</v>
      </c>
      <c r="D1011" s="42">
        <f>'Simulacion sistema (hoja4)'!BW1002</f>
        <v>0.84767805286109565</v>
      </c>
      <c r="E1011" s="44">
        <f t="shared" si="105"/>
        <v>111384896.14594796</v>
      </c>
      <c r="F1011" s="45">
        <f t="shared" si="106"/>
        <v>208.66190348061525</v>
      </c>
      <c r="G1011" s="45">
        <f t="shared" si="107"/>
        <v>365.15833109107672</v>
      </c>
      <c r="H1011" s="46">
        <f t="shared" si="108"/>
        <v>8.0000000000000002E-3</v>
      </c>
      <c r="I1011" s="46">
        <f t="shared" si="109"/>
        <v>0.99199999999999999</v>
      </c>
      <c r="J1011" s="47">
        <f t="shared" si="110"/>
        <v>40673122785.407265</v>
      </c>
      <c r="K1011" s="27"/>
      <c r="L1011" s="27"/>
      <c r="M1011" s="27"/>
      <c r="N1011" s="27"/>
    </row>
    <row r="1012" spans="2:14" x14ac:dyDescent="0.25">
      <c r="B1012" s="9">
        <f t="shared" si="111"/>
        <v>993</v>
      </c>
      <c r="C1012" s="42">
        <f>'Simulacion sistema (hoja4)'!BV1003</f>
        <v>0.822702407674895</v>
      </c>
      <c r="D1012" s="42">
        <f>'Simulacion sistema (hoja4)'!BW1003</f>
        <v>0.84981295499557619</v>
      </c>
      <c r="E1012" s="44">
        <f t="shared" si="105"/>
        <v>111665422.28641872</v>
      </c>
      <c r="F1012" s="45">
        <f t="shared" si="106"/>
        <v>208.66190348061525</v>
      </c>
      <c r="G1012" s="45">
        <f t="shared" si="107"/>
        <v>365.15833109107672</v>
      </c>
      <c r="H1012" s="46">
        <f t="shared" si="108"/>
        <v>8.0000000000000002E-3</v>
      </c>
      <c r="I1012" s="46">
        <f t="shared" si="109"/>
        <v>0.99199999999999999</v>
      </c>
      <c r="J1012" s="47">
        <f t="shared" si="110"/>
        <v>40775559242.688988</v>
      </c>
      <c r="K1012" s="27"/>
      <c r="N1012" s="27"/>
    </row>
    <row r="1013" spans="2:14" x14ac:dyDescent="0.25">
      <c r="B1013" s="9">
        <f t="shared" si="111"/>
        <v>994</v>
      </c>
      <c r="C1013" s="42">
        <f>'Simulacion sistema (hoja4)'!BV1004</f>
        <v>0.82201062404859326</v>
      </c>
      <c r="D1013" s="42">
        <f>'Simulacion sistema (hoja4)'!BW1004</f>
        <v>0.84922993263705304</v>
      </c>
      <c r="E1013" s="44">
        <f t="shared" si="105"/>
        <v>111588813.14850877</v>
      </c>
      <c r="F1013" s="45">
        <f t="shared" si="106"/>
        <v>208.66190348061525</v>
      </c>
      <c r="G1013" s="45">
        <f t="shared" si="107"/>
        <v>365.15833109107672</v>
      </c>
      <c r="H1013" s="46">
        <f t="shared" si="108"/>
        <v>8.0000000000000002E-3</v>
      </c>
      <c r="I1013" s="46">
        <f t="shared" si="109"/>
        <v>0.99199999999999999</v>
      </c>
      <c r="J1013" s="47">
        <f t="shared" si="110"/>
        <v>40747584777.743462</v>
      </c>
      <c r="K1013" s="27"/>
      <c r="N1013" s="27"/>
    </row>
    <row r="1014" spans="2:14" x14ac:dyDescent="0.25">
      <c r="B1014" s="9">
        <f t="shared" si="111"/>
        <v>995</v>
      </c>
      <c r="C1014" s="42">
        <f>'Simulacion sistema (hoja4)'!BV1005</f>
        <v>0.81435614951762569</v>
      </c>
      <c r="D1014" s="42">
        <f>'Simulacion sistema (hoja4)'!BW1005</f>
        <v>0.85545014820433196</v>
      </c>
      <c r="E1014" s="44">
        <f t="shared" si="105"/>
        <v>112406149.47404923</v>
      </c>
      <c r="F1014" s="45">
        <f t="shared" si="106"/>
        <v>208.66190348061525</v>
      </c>
      <c r="G1014" s="45">
        <f t="shared" si="107"/>
        <v>365.15833109107672</v>
      </c>
      <c r="H1014" s="46">
        <f t="shared" si="108"/>
        <v>8.0000000000000002E-3</v>
      </c>
      <c r="I1014" s="46">
        <f t="shared" si="109"/>
        <v>0.99199999999999999</v>
      </c>
      <c r="J1014" s="47">
        <f t="shared" si="110"/>
        <v>41046041946.317924</v>
      </c>
      <c r="K1014" s="27"/>
      <c r="N1014" s="27"/>
    </row>
    <row r="1015" spans="2:14" x14ac:dyDescent="0.25">
      <c r="B1015" s="9">
        <f t="shared" si="111"/>
        <v>996</v>
      </c>
      <c r="C1015" s="42">
        <f>'Simulacion sistema (hoja4)'!BV1006</f>
        <v>0.82653722569943522</v>
      </c>
      <c r="D1015" s="42">
        <f>'Simulacion sistema (hoja4)'!BW1006</f>
        <v>0.85406105870426474</v>
      </c>
      <c r="E1015" s="44">
        <f t="shared" si="105"/>
        <v>112223623.11374038</v>
      </c>
      <c r="F1015" s="45">
        <f t="shared" si="106"/>
        <v>208.66190348061525</v>
      </c>
      <c r="G1015" s="45">
        <f t="shared" si="107"/>
        <v>365.15833109107672</v>
      </c>
      <c r="H1015" s="46">
        <f t="shared" si="108"/>
        <v>8.0000000000000002E-3</v>
      </c>
      <c r="I1015" s="46">
        <f t="shared" si="109"/>
        <v>0.99199999999999999</v>
      </c>
      <c r="J1015" s="47">
        <f t="shared" si="110"/>
        <v>40979390925.20742</v>
      </c>
      <c r="K1015" s="27"/>
      <c r="N1015" s="27"/>
    </row>
    <row r="1016" spans="2:14" x14ac:dyDescent="0.25">
      <c r="B1016" s="9">
        <f t="shared" si="111"/>
        <v>997</v>
      </c>
      <c r="C1016" s="42">
        <f>'Simulacion sistema (hoja4)'!BV1007</f>
        <v>0.82034538787158584</v>
      </c>
      <c r="D1016" s="42">
        <f>'Simulacion sistema (hoja4)'!BW1007</f>
        <v>0.84971619809270771</v>
      </c>
      <c r="E1016" s="44">
        <f t="shared" si="105"/>
        <v>111652708.42938179</v>
      </c>
      <c r="F1016" s="45">
        <f t="shared" si="106"/>
        <v>208.66190348061525</v>
      </c>
      <c r="G1016" s="45">
        <f t="shared" si="107"/>
        <v>365.15833109107672</v>
      </c>
      <c r="H1016" s="46">
        <f t="shared" si="108"/>
        <v>8.0000000000000002E-3</v>
      </c>
      <c r="I1016" s="46">
        <f t="shared" si="109"/>
        <v>0.99199999999999999</v>
      </c>
      <c r="J1016" s="47">
        <f t="shared" si="110"/>
        <v>40770916671.871651</v>
      </c>
      <c r="K1016" s="27"/>
      <c r="N1016" s="27"/>
    </row>
    <row r="1017" spans="2:14" x14ac:dyDescent="0.25">
      <c r="B1017" s="9">
        <f t="shared" si="111"/>
        <v>998</v>
      </c>
      <c r="C1017" s="42">
        <f>'Simulacion sistema (hoja4)'!BV1008</f>
        <v>0.81543188961671043</v>
      </c>
      <c r="D1017" s="42">
        <f>'Simulacion sistema (hoja4)'!BW1008</f>
        <v>0.84793676156231579</v>
      </c>
      <c r="E1017" s="44">
        <f t="shared" si="105"/>
        <v>111418890.4692883</v>
      </c>
      <c r="F1017" s="45">
        <f t="shared" si="106"/>
        <v>208.66190348061525</v>
      </c>
      <c r="G1017" s="45">
        <f t="shared" si="107"/>
        <v>365.15833109107672</v>
      </c>
      <c r="H1017" s="46">
        <f t="shared" si="108"/>
        <v>8.0000000000000002E-3</v>
      </c>
      <c r="I1017" s="46">
        <f t="shared" si="109"/>
        <v>0.99199999999999999</v>
      </c>
      <c r="J1017" s="47">
        <f t="shared" si="110"/>
        <v>40685536095.78479</v>
      </c>
      <c r="K1017" s="27"/>
      <c r="N1017" s="27"/>
    </row>
    <row r="1018" spans="2:14" x14ac:dyDescent="0.25">
      <c r="B1018" s="9">
        <f t="shared" si="111"/>
        <v>999</v>
      </c>
      <c r="C1018" s="42">
        <f>'Simulacion sistema (hoja4)'!BV1009</f>
        <v>0.81070033852733869</v>
      </c>
      <c r="D1018" s="42">
        <f>'Simulacion sistema (hoja4)'!BW1009</f>
        <v>0.84644536642887958</v>
      </c>
      <c r="E1018" s="44">
        <f t="shared" si="105"/>
        <v>111222921.14875478</v>
      </c>
      <c r="F1018" s="45">
        <f t="shared" si="106"/>
        <v>208.66190348061525</v>
      </c>
      <c r="G1018" s="45">
        <f t="shared" si="107"/>
        <v>365.15833109107672</v>
      </c>
      <c r="H1018" s="46">
        <f t="shared" si="108"/>
        <v>8.0000000000000002E-3</v>
      </c>
      <c r="I1018" s="46">
        <f t="shared" si="109"/>
        <v>0.99199999999999999</v>
      </c>
      <c r="J1018" s="47">
        <f t="shared" si="110"/>
        <v>40613976265.753716</v>
      </c>
      <c r="K1018" s="27"/>
      <c r="N1018" s="27"/>
    </row>
    <row r="1019" spans="2:14" x14ac:dyDescent="0.25">
      <c r="B1019" s="9">
        <f t="shared" si="111"/>
        <v>1000</v>
      </c>
      <c r="C1019" s="42">
        <f>'Simulacion sistema (hoja4)'!BV1010</f>
        <v>0.80154346376632446</v>
      </c>
      <c r="D1019" s="42">
        <f>'Simulacion sistema (hoja4)'!BW1010</f>
        <v>0.84558173103932033</v>
      </c>
      <c r="E1019" s="44">
        <f t="shared" si="105"/>
        <v>111109439.4585667</v>
      </c>
      <c r="F1019" s="45">
        <f t="shared" si="106"/>
        <v>208.66190348061525</v>
      </c>
      <c r="G1019" s="45">
        <f t="shared" si="107"/>
        <v>365.15833109107672</v>
      </c>
      <c r="H1019" s="46">
        <f t="shared" si="108"/>
        <v>8.0000000000000002E-3</v>
      </c>
      <c r="I1019" s="46">
        <f t="shared" si="109"/>
        <v>0.99199999999999999</v>
      </c>
      <c r="J1019" s="47">
        <f t="shared" si="110"/>
        <v>40572537481.155243</v>
      </c>
      <c r="K1019" s="27"/>
      <c r="N1019" s="27"/>
    </row>
  </sheetData>
  <mergeCells count="5">
    <mergeCell ref="C18:D18"/>
    <mergeCell ref="E18:E19"/>
    <mergeCell ref="F18:G18"/>
    <mergeCell ref="H18:I18"/>
    <mergeCell ref="J18:J19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6"/>
  <dimension ref="B11:N1019"/>
  <sheetViews>
    <sheetView topLeftCell="A4" zoomScale="80" zoomScaleNormal="80" workbookViewId="0">
      <selection activeCell="L18" sqref="L18:M39"/>
    </sheetView>
  </sheetViews>
  <sheetFormatPr baseColWidth="10" defaultRowHeight="15" x14ac:dyDescent="0.25"/>
  <cols>
    <col min="1" max="4" width="11.42578125" style="9"/>
    <col min="5" max="6" width="12" style="9" bestFit="1" customWidth="1"/>
    <col min="7" max="8" width="11.42578125" style="9"/>
    <col min="9" max="9" width="14" style="9" customWidth="1"/>
    <col min="10" max="10" width="18.28515625" style="9" bestFit="1" customWidth="1"/>
    <col min="11" max="11" width="6" style="9" customWidth="1"/>
    <col min="12" max="12" width="18.28515625" style="9" customWidth="1"/>
    <col min="13" max="13" width="29.5703125" style="9" bestFit="1" customWidth="1"/>
    <col min="14" max="14" width="15" style="9" customWidth="1"/>
    <col min="15" max="16384" width="11.42578125" style="9"/>
  </cols>
  <sheetData>
    <row r="11" spans="3:13" x14ac:dyDescent="0.25">
      <c r="C11" s="43" t="s">
        <v>117</v>
      </c>
      <c r="D11" s="41"/>
      <c r="F11" s="27">
        <f>+F13*F14*F12</f>
        <v>105177711.57030931</v>
      </c>
    </row>
    <row r="12" spans="3:13" x14ac:dyDescent="0.25">
      <c r="C12" s="43" t="s">
        <v>113</v>
      </c>
      <c r="D12" s="41"/>
      <c r="F12" s="48">
        <f>Riesgo!Q23</f>
        <v>0.80043920525349554</v>
      </c>
      <c r="K12" s="27"/>
      <c r="L12" s="27"/>
      <c r="M12" s="27"/>
    </row>
    <row r="13" spans="3:13" x14ac:dyDescent="0.25">
      <c r="C13" t="s">
        <v>17</v>
      </c>
      <c r="D13" s="41"/>
      <c r="F13" s="3">
        <v>15000</v>
      </c>
      <c r="G13" t="s">
        <v>18</v>
      </c>
      <c r="K13" s="27"/>
      <c r="L13" s="27"/>
      <c r="M13" s="27"/>
    </row>
    <row r="14" spans="3:13" x14ac:dyDescent="0.25">
      <c r="C14" t="s">
        <v>4</v>
      </c>
      <c r="D14" s="41"/>
      <c r="F14" s="3">
        <f>365*24</f>
        <v>8760</v>
      </c>
      <c r="G14" t="s">
        <v>19</v>
      </c>
    </row>
    <row r="15" spans="3:13" x14ac:dyDescent="0.25">
      <c r="C15" t="s">
        <v>3</v>
      </c>
      <c r="D15" s="41"/>
      <c r="F15" s="2">
        <v>3.4999999999999999E-6</v>
      </c>
      <c r="G15" t="s">
        <v>8</v>
      </c>
    </row>
    <row r="16" spans="3:13" x14ac:dyDescent="0.25">
      <c r="C16" t="s">
        <v>14</v>
      </c>
      <c r="D16" s="41"/>
      <c r="F16" s="2">
        <v>1.9999999999999999E-6</v>
      </c>
      <c r="G16" t="s">
        <v>8</v>
      </c>
    </row>
    <row r="17" spans="2:14" ht="15.75" thickBot="1" x14ac:dyDescent="0.3">
      <c r="C17" s="41"/>
      <c r="D17" s="41"/>
      <c r="J17" s="27"/>
      <c r="K17" s="27"/>
      <c r="L17" s="27"/>
      <c r="M17" s="27"/>
    </row>
    <row r="18" spans="2:14" x14ac:dyDescent="0.25">
      <c r="C18" s="71" t="s">
        <v>46</v>
      </c>
      <c r="D18" s="71"/>
      <c r="E18" s="74" t="s">
        <v>116</v>
      </c>
      <c r="F18" s="71" t="s">
        <v>115</v>
      </c>
      <c r="G18" s="71"/>
      <c r="H18" s="71" t="s">
        <v>105</v>
      </c>
      <c r="I18" s="71"/>
      <c r="J18" s="72" t="s">
        <v>114</v>
      </c>
      <c r="K18"/>
      <c r="L18" s="110" t="s">
        <v>122</v>
      </c>
      <c r="M18" s="111">
        <f>MIN(J20:J1019)</f>
        <v>23071807872.765499</v>
      </c>
      <c r="N18" s="49"/>
    </row>
    <row r="19" spans="2:14" x14ac:dyDescent="0.25">
      <c r="C19" s="39" t="s">
        <v>111</v>
      </c>
      <c r="D19" s="39" t="s">
        <v>112</v>
      </c>
      <c r="E19" s="74"/>
      <c r="F19" s="39" t="s">
        <v>110</v>
      </c>
      <c r="G19" s="39" t="s">
        <v>109</v>
      </c>
      <c r="H19" s="39" t="s">
        <v>110</v>
      </c>
      <c r="I19" s="39" t="s">
        <v>109</v>
      </c>
      <c r="J19" s="73"/>
      <c r="K19"/>
      <c r="L19" s="112" t="s">
        <v>123</v>
      </c>
      <c r="M19" s="113">
        <f>MAX(J20:J1019)</f>
        <v>41737742560.110985</v>
      </c>
      <c r="N19" s="49"/>
    </row>
    <row r="20" spans="2:14" x14ac:dyDescent="0.25">
      <c r="B20" s="9">
        <v>1</v>
      </c>
      <c r="C20" s="42">
        <f>'Simulacion sistema (hoja4)'!BV11</f>
        <v>0.83167697784558314</v>
      </c>
      <c r="D20" s="42">
        <f>'Simulacion sistema (hoja4)'!BW11</f>
        <v>0.848297841585401</v>
      </c>
      <c r="E20" s="44">
        <f>+D20*$F$13*$F$14</f>
        <v>111466336.38432169</v>
      </c>
      <c r="F20" s="45">
        <f>+$F$11*F$16</f>
        <v>210.35542314061863</v>
      </c>
      <c r="G20" s="45">
        <f>+$F$11*F$15</f>
        <v>368.12199049608256</v>
      </c>
      <c r="H20" s="46">
        <f>+COUNTIF($C$20:$C$1019,"&lt;"&amp;$F$12)/1000</f>
        <v>2.1999999999999999E-2</v>
      </c>
      <c r="I20" s="46">
        <f>1-H20</f>
        <v>0.97799999999999998</v>
      </c>
      <c r="J20" s="47">
        <f>+IF(C20&lt;$F$12,E20*F20,E20*G20)</f>
        <v>41033209623.102409</v>
      </c>
      <c r="K20"/>
      <c r="L20" s="112" t="s">
        <v>124</v>
      </c>
      <c r="M20" s="113">
        <f>AVERAGE(J20:J1019)</f>
        <v>40610739009.80188</v>
      </c>
      <c r="N20" s="27"/>
    </row>
    <row r="21" spans="2:14" ht="15.75" thickBot="1" x14ac:dyDescent="0.3">
      <c r="B21" s="9">
        <f>+B20+1</f>
        <v>2</v>
      </c>
      <c r="C21" s="42">
        <f>'Simulacion sistema (hoja4)'!BV12</f>
        <v>0.83170877798784781</v>
      </c>
      <c r="D21" s="42">
        <f>'Simulacion sistema (hoja4)'!BW12</f>
        <v>0.85064165213880871</v>
      </c>
      <c r="E21" s="44">
        <f t="shared" ref="E21:E84" si="0">+D21*$F$13*$F$14</f>
        <v>111774313.09103946</v>
      </c>
      <c r="F21" s="45">
        <f t="shared" ref="F21:F84" si="1">+$F$11*F$16</f>
        <v>210.35542314061863</v>
      </c>
      <c r="G21" s="45">
        <f t="shared" ref="G21:G84" si="2">+$F$11*F$15</f>
        <v>368.12199049608256</v>
      </c>
      <c r="H21" s="46">
        <f t="shared" ref="H21:H84" si="3">+COUNTIF($C$20:$C$1019,"&lt;"&amp;$F$12)/1000</f>
        <v>2.1999999999999999E-2</v>
      </c>
      <c r="I21" s="46">
        <f t="shared" ref="I21:I84" si="4">1-H21</f>
        <v>0.97799999999999998</v>
      </c>
      <c r="J21" s="47">
        <f t="shared" ref="J21:J84" si="5">+IF(C21&lt;$F$12,E21*F21,E21*G21)</f>
        <v>41146582621.405785</v>
      </c>
      <c r="K21"/>
      <c r="L21" s="114" t="s">
        <v>125</v>
      </c>
      <c r="M21" s="115">
        <f>MEDIAN(J20:J1019)</f>
        <v>41007188793.579361</v>
      </c>
      <c r="N21" s="27"/>
    </row>
    <row r="22" spans="2:14" ht="15.75" thickBot="1" x14ac:dyDescent="0.3">
      <c r="B22" s="9">
        <f t="shared" ref="B22:B85" si="6">+B21+1</f>
        <v>3</v>
      </c>
      <c r="C22" s="42">
        <f>'Simulacion sistema (hoja4)'!BV13</f>
        <v>0.82197679944725288</v>
      </c>
      <c r="D22" s="42">
        <f>'Simulacion sistema (hoja4)'!BW13</f>
        <v>0.84595113941223243</v>
      </c>
      <c r="E22" s="44">
        <f t="shared" si="0"/>
        <v>111157979.71876734</v>
      </c>
      <c r="F22" s="45">
        <f t="shared" si="1"/>
        <v>210.35542314061863</v>
      </c>
      <c r="G22" s="45">
        <f t="shared" si="2"/>
        <v>368.12199049608256</v>
      </c>
      <c r="H22" s="46">
        <f t="shared" si="3"/>
        <v>2.1999999999999999E-2</v>
      </c>
      <c r="I22" s="46">
        <f t="shared" si="4"/>
        <v>0.97799999999999998</v>
      </c>
      <c r="J22" s="47">
        <f t="shared" si="5"/>
        <v>40919696753.59581</v>
      </c>
      <c r="K22"/>
      <c r="L22" s="106"/>
      <c r="M22" s="109"/>
      <c r="N22" s="27"/>
    </row>
    <row r="23" spans="2:14" ht="15.75" thickBot="1" x14ac:dyDescent="0.3">
      <c r="B23" s="9">
        <f t="shared" si="6"/>
        <v>4</v>
      </c>
      <c r="C23" s="42">
        <f>'Simulacion sistema (hoja4)'!BV14</f>
        <v>0.82764140823439802</v>
      </c>
      <c r="D23" s="42">
        <f>'Simulacion sistema (hoja4)'!BW14</f>
        <v>0.8481858675070254</v>
      </c>
      <c r="E23" s="44">
        <f t="shared" si="0"/>
        <v>111451622.99042313</v>
      </c>
      <c r="F23" s="45">
        <f t="shared" si="1"/>
        <v>210.35542314061863</v>
      </c>
      <c r="G23" s="45">
        <f t="shared" si="2"/>
        <v>368.12199049608256</v>
      </c>
      <c r="H23" s="46">
        <f t="shared" si="3"/>
        <v>2.1999999999999999E-2</v>
      </c>
      <c r="I23" s="46">
        <f t="shared" si="4"/>
        <v>0.97799999999999998</v>
      </c>
      <c r="J23" s="47">
        <f t="shared" si="5"/>
        <v>41027793299.253517</v>
      </c>
      <c r="K23"/>
      <c r="L23" s="116" t="s">
        <v>102</v>
      </c>
      <c r="M23" s="117">
        <f>MAX(J20:J1019)-MIN(J20:J1019)</f>
        <v>18665934687.345486</v>
      </c>
      <c r="N23" s="27"/>
    </row>
    <row r="24" spans="2:14" ht="15.75" thickBot="1" x14ac:dyDescent="0.3">
      <c r="B24" s="9">
        <f t="shared" si="6"/>
        <v>5</v>
      </c>
      <c r="C24" s="42">
        <f>'Simulacion sistema (hoja4)'!BV15</f>
        <v>0.80763640940569281</v>
      </c>
      <c r="D24" s="42">
        <f>'Simulacion sistema (hoja4)'!BW15</f>
        <v>0.84350572691422221</v>
      </c>
      <c r="E24" s="44">
        <f t="shared" si="0"/>
        <v>110836652.51652879</v>
      </c>
      <c r="F24" s="45">
        <f t="shared" si="1"/>
        <v>210.35542314061863</v>
      </c>
      <c r="G24" s="45">
        <f t="shared" si="2"/>
        <v>368.12199049608256</v>
      </c>
      <c r="H24" s="46">
        <f t="shared" si="3"/>
        <v>2.1999999999999999E-2</v>
      </c>
      <c r="I24" s="46">
        <f t="shared" si="4"/>
        <v>0.97799999999999998</v>
      </c>
      <c r="J24" s="47">
        <f t="shared" si="5"/>
        <v>40801409144.307213</v>
      </c>
      <c r="K24"/>
      <c r="L24" s="106"/>
      <c r="M24" s="109"/>
      <c r="N24" s="27"/>
    </row>
    <row r="25" spans="2:14" x14ac:dyDescent="0.25">
      <c r="B25" s="9">
        <f t="shared" si="6"/>
        <v>6</v>
      </c>
      <c r="C25" s="42">
        <f>'Simulacion sistema (hoja4)'!BV16</f>
        <v>0.82724342637014681</v>
      </c>
      <c r="D25" s="42">
        <f>'Simulacion sistema (hoja4)'!BW16</f>
        <v>0.85177814530096008</v>
      </c>
      <c r="E25" s="44">
        <f t="shared" si="0"/>
        <v>111923648.29254615</v>
      </c>
      <c r="F25" s="45">
        <f t="shared" si="1"/>
        <v>210.35542314061863</v>
      </c>
      <c r="G25" s="45">
        <f t="shared" si="2"/>
        <v>368.12199049608256</v>
      </c>
      <c r="H25" s="46">
        <f t="shared" si="3"/>
        <v>2.1999999999999999E-2</v>
      </c>
      <c r="I25" s="46">
        <f t="shared" si="4"/>
        <v>0.97799999999999998</v>
      </c>
      <c r="J25" s="47">
        <f t="shared" si="5"/>
        <v>41201556193.035561</v>
      </c>
      <c r="K25"/>
      <c r="L25" s="110" t="s">
        <v>126</v>
      </c>
      <c r="M25" s="111">
        <f>VAR(J20:J1019)</f>
        <v>6.7917578534089421E+18</v>
      </c>
      <c r="N25" s="27"/>
    </row>
    <row r="26" spans="2:14" ht="15.75" thickBot="1" x14ac:dyDescent="0.3">
      <c r="B26" s="9">
        <f t="shared" si="6"/>
        <v>7</v>
      </c>
      <c r="C26" s="42">
        <f>'Simulacion sistema (hoja4)'!BV17</f>
        <v>0.82772842384413969</v>
      </c>
      <c r="D26" s="42">
        <f>'Simulacion sistema (hoja4)'!BW17</f>
        <v>0.84506665231932365</v>
      </c>
      <c r="E26" s="44">
        <f t="shared" si="0"/>
        <v>111041758.11475912</v>
      </c>
      <c r="F26" s="45">
        <f t="shared" si="1"/>
        <v>210.35542314061863</v>
      </c>
      <c r="G26" s="45">
        <f t="shared" si="2"/>
        <v>368.12199049608256</v>
      </c>
      <c r="H26" s="46">
        <f t="shared" si="3"/>
        <v>2.1999999999999999E-2</v>
      </c>
      <c r="I26" s="46">
        <f t="shared" si="4"/>
        <v>0.97799999999999998</v>
      </c>
      <c r="J26" s="47">
        <f t="shared" si="5"/>
        <v>40876913025.389656</v>
      </c>
      <c r="K26"/>
      <c r="L26" s="114" t="s">
        <v>127</v>
      </c>
      <c r="M26" s="115">
        <f>SQRT(M25)</f>
        <v>2606100123.4428701</v>
      </c>
      <c r="N26" s="27"/>
    </row>
    <row r="27" spans="2:14" x14ac:dyDescent="0.25">
      <c r="B27" s="9">
        <f t="shared" si="6"/>
        <v>8</v>
      </c>
      <c r="C27" s="42">
        <f>'Simulacion sistema (hoja4)'!BV18</f>
        <v>0.82534090228950241</v>
      </c>
      <c r="D27" s="42">
        <f>'Simulacion sistema (hoja4)'!BW18</f>
        <v>0.85118648908679195</v>
      </c>
      <c r="E27" s="44">
        <f t="shared" si="0"/>
        <v>111845904.66600446</v>
      </c>
      <c r="F27" s="45">
        <f t="shared" si="1"/>
        <v>210.35542314061863</v>
      </c>
      <c r="G27" s="45">
        <f t="shared" si="2"/>
        <v>368.12199049608256</v>
      </c>
      <c r="H27" s="46">
        <f t="shared" si="3"/>
        <v>2.1999999999999999E-2</v>
      </c>
      <c r="I27" s="46">
        <f t="shared" si="4"/>
        <v>0.97799999999999998</v>
      </c>
      <c r="J27" s="47">
        <f t="shared" si="5"/>
        <v>41172937054.48465</v>
      </c>
      <c r="K27"/>
      <c r="L27" s="119"/>
      <c r="M27" s="109"/>
      <c r="N27" s="27"/>
    </row>
    <row r="28" spans="2:14" x14ac:dyDescent="0.25">
      <c r="B28" s="9">
        <f t="shared" si="6"/>
        <v>9</v>
      </c>
      <c r="C28" s="42">
        <f>'Simulacion sistema (hoja4)'!BV19</f>
        <v>0.81890892351701883</v>
      </c>
      <c r="D28" s="42">
        <f>'Simulacion sistema (hoja4)'!BW19</f>
        <v>0.84633837262505673</v>
      </c>
      <c r="E28" s="44">
        <f t="shared" si="0"/>
        <v>111208862.16293246</v>
      </c>
      <c r="F28" s="45">
        <f t="shared" si="1"/>
        <v>210.35542314061863</v>
      </c>
      <c r="G28" s="45">
        <f t="shared" si="2"/>
        <v>368.12199049608256</v>
      </c>
      <c r="H28" s="46">
        <f t="shared" si="3"/>
        <v>2.1999999999999999E-2</v>
      </c>
      <c r="I28" s="46">
        <f t="shared" si="4"/>
        <v>0.97799999999999998</v>
      </c>
      <c r="J28" s="47">
        <f t="shared" si="5"/>
        <v>40938427700.223175</v>
      </c>
      <c r="K28"/>
      <c r="L28" s="119"/>
      <c r="M28" s="109"/>
      <c r="N28" s="27"/>
    </row>
    <row r="29" spans="2:14" ht="15.75" thickBot="1" x14ac:dyDescent="0.3">
      <c r="B29" s="9">
        <f t="shared" si="6"/>
        <v>10</v>
      </c>
      <c r="C29" s="42">
        <f>'Simulacion sistema (hoja4)'!BV20</f>
        <v>0.82862443585270829</v>
      </c>
      <c r="D29" s="42">
        <f>'Simulacion sistema (hoja4)'!BW20</f>
        <v>0.84794563652272514</v>
      </c>
      <c r="E29" s="44">
        <f t="shared" si="0"/>
        <v>111420056.63908608</v>
      </c>
      <c r="F29" s="45">
        <f t="shared" si="1"/>
        <v>210.35542314061863</v>
      </c>
      <c r="G29" s="45">
        <f t="shared" si="2"/>
        <v>368.12199049608256</v>
      </c>
      <c r="H29" s="46">
        <f t="shared" si="3"/>
        <v>2.1999999999999999E-2</v>
      </c>
      <c r="I29" s="46">
        <f t="shared" si="4"/>
        <v>0.97799999999999998</v>
      </c>
      <c r="J29" s="47">
        <f t="shared" si="5"/>
        <v>41016173031.166626</v>
      </c>
      <c r="K29"/>
      <c r="L29" s="107"/>
      <c r="M29" s="109"/>
      <c r="N29" s="27"/>
    </row>
    <row r="30" spans="2:14" x14ac:dyDescent="0.25">
      <c r="B30" s="9">
        <f t="shared" si="6"/>
        <v>11</v>
      </c>
      <c r="C30" s="42">
        <f>'Simulacion sistema (hoja4)'!BV21</f>
        <v>0.82587583078997617</v>
      </c>
      <c r="D30" s="42">
        <f>'Simulacion sistema (hoja4)'!BW21</f>
        <v>0.84804659788332271</v>
      </c>
      <c r="E30" s="44">
        <f t="shared" si="0"/>
        <v>111433322.9618686</v>
      </c>
      <c r="F30" s="45">
        <f t="shared" si="1"/>
        <v>210.35542314061863</v>
      </c>
      <c r="G30" s="45">
        <f t="shared" si="2"/>
        <v>368.12199049608256</v>
      </c>
      <c r="H30" s="46">
        <f t="shared" si="3"/>
        <v>2.1999999999999999E-2</v>
      </c>
      <c r="I30" s="46">
        <f t="shared" si="4"/>
        <v>0.97799999999999998</v>
      </c>
      <c r="J30" s="47">
        <f t="shared" si="5"/>
        <v>41021056656.315887</v>
      </c>
      <c r="K30"/>
      <c r="L30" s="118" t="s">
        <v>128</v>
      </c>
      <c r="M30" s="111"/>
      <c r="N30" s="27"/>
    </row>
    <row r="31" spans="2:14" x14ac:dyDescent="0.25">
      <c r="B31" s="9">
        <f t="shared" si="6"/>
        <v>12</v>
      </c>
      <c r="C31" s="42">
        <f>'Simulacion sistema (hoja4)'!BV22</f>
        <v>0.81021348140640559</v>
      </c>
      <c r="D31" s="42">
        <f>'Simulacion sistema (hoja4)'!BW22</f>
        <v>0.84839359474768783</v>
      </c>
      <c r="E31" s="44">
        <f t="shared" si="0"/>
        <v>111478918.34984617</v>
      </c>
      <c r="F31" s="45">
        <f t="shared" si="1"/>
        <v>210.35542314061863</v>
      </c>
      <c r="G31" s="45">
        <f t="shared" si="2"/>
        <v>368.12199049608256</v>
      </c>
      <c r="H31" s="46">
        <f t="shared" si="3"/>
        <v>2.1999999999999999E-2</v>
      </c>
      <c r="I31" s="46">
        <f t="shared" si="4"/>
        <v>0.97799999999999998</v>
      </c>
      <c r="J31" s="47">
        <f t="shared" si="5"/>
        <v>41037841321.295639</v>
      </c>
      <c r="K31"/>
      <c r="L31" s="112" t="s">
        <v>129</v>
      </c>
      <c r="M31" s="113">
        <f>PERCENTILE(J20:J1019,0.25)</f>
        <v>40851742647.698555</v>
      </c>
      <c r="N31" s="27"/>
    </row>
    <row r="32" spans="2:14" x14ac:dyDescent="0.25">
      <c r="B32" s="9">
        <f t="shared" si="6"/>
        <v>13</v>
      </c>
      <c r="C32" s="42">
        <f>'Simulacion sistema (hoja4)'!BV23</f>
        <v>0.83237219907851068</v>
      </c>
      <c r="D32" s="42">
        <f>'Simulacion sistema (hoja4)'!BW23</f>
        <v>0.85010982713577032</v>
      </c>
      <c r="E32" s="44">
        <f t="shared" si="0"/>
        <v>111704431.28564022</v>
      </c>
      <c r="F32" s="45">
        <f t="shared" si="1"/>
        <v>210.35542314061863</v>
      </c>
      <c r="G32" s="45">
        <f t="shared" si="2"/>
        <v>368.12199049608256</v>
      </c>
      <c r="H32" s="46">
        <f t="shared" si="3"/>
        <v>2.1999999999999999E-2</v>
      </c>
      <c r="I32" s="46">
        <f t="shared" si="4"/>
        <v>0.97799999999999998</v>
      </c>
      <c r="J32" s="47">
        <f t="shared" si="5"/>
        <v>41120857592.10276</v>
      </c>
      <c r="K32"/>
      <c r="L32" s="112" t="s">
        <v>130</v>
      </c>
      <c r="M32" s="113">
        <f>PERCENTILE(J20:J1019,0.75)</f>
        <v>41136548220.793732</v>
      </c>
      <c r="N32" s="27"/>
    </row>
    <row r="33" spans="2:14" x14ac:dyDescent="0.25">
      <c r="B33" s="9">
        <f t="shared" si="6"/>
        <v>14</v>
      </c>
      <c r="C33" s="42">
        <f>'Simulacion sistema (hoja4)'!BV24</f>
        <v>0.82528083545490005</v>
      </c>
      <c r="D33" s="42">
        <f>'Simulacion sistema (hoja4)'!BW24</f>
        <v>0.85554918179573891</v>
      </c>
      <c r="E33" s="44">
        <f t="shared" si="0"/>
        <v>112419162.4879601</v>
      </c>
      <c r="F33" s="45">
        <f t="shared" si="1"/>
        <v>210.35542314061863</v>
      </c>
      <c r="G33" s="45">
        <f t="shared" si="2"/>
        <v>368.12199049608256</v>
      </c>
      <c r="H33" s="46">
        <f t="shared" si="3"/>
        <v>2.1999999999999999E-2</v>
      </c>
      <c r="I33" s="46">
        <f t="shared" si="4"/>
        <v>0.97799999999999998</v>
      </c>
      <c r="J33" s="47">
        <f t="shared" si="5"/>
        <v>41383965864.970406</v>
      </c>
      <c r="K33"/>
      <c r="L33" s="112" t="s">
        <v>131</v>
      </c>
      <c r="M33" s="113">
        <f>M32-M31</f>
        <v>284805573.0951767</v>
      </c>
      <c r="N33" s="27"/>
    </row>
    <row r="34" spans="2:14" x14ac:dyDescent="0.25">
      <c r="B34" s="9">
        <f t="shared" si="6"/>
        <v>15</v>
      </c>
      <c r="C34" s="42">
        <f>'Simulacion sistema (hoja4)'!BV25</f>
        <v>0.83647286237993734</v>
      </c>
      <c r="D34" s="42">
        <f>'Simulacion sistema (hoja4)'!BW25</f>
        <v>0.85238841796548803</v>
      </c>
      <c r="E34" s="44">
        <f t="shared" si="0"/>
        <v>112003838.12066513</v>
      </c>
      <c r="F34" s="45">
        <f t="shared" si="1"/>
        <v>210.35542314061863</v>
      </c>
      <c r="G34" s="45">
        <f t="shared" si="2"/>
        <v>368.12199049608256</v>
      </c>
      <c r="H34" s="46">
        <f t="shared" si="3"/>
        <v>2.1999999999999999E-2</v>
      </c>
      <c r="I34" s="46">
        <f t="shared" si="4"/>
        <v>0.97799999999999998</v>
      </c>
      <c r="J34" s="47">
        <f t="shared" si="5"/>
        <v>41231075832.18026</v>
      </c>
      <c r="K34"/>
      <c r="L34" s="112"/>
      <c r="M34" s="113"/>
      <c r="N34" s="27"/>
    </row>
    <row r="35" spans="2:14" x14ac:dyDescent="0.25">
      <c r="B35" s="9">
        <f t="shared" si="6"/>
        <v>16</v>
      </c>
      <c r="C35" s="42">
        <f>'Simulacion sistema (hoja4)'!BV26</f>
        <v>0.81692501012918417</v>
      </c>
      <c r="D35" s="42">
        <f>'Simulacion sistema (hoja4)'!BW26</f>
        <v>0.85609506395585633</v>
      </c>
      <c r="E35" s="44">
        <f t="shared" si="0"/>
        <v>112490891.40379952</v>
      </c>
      <c r="F35" s="45">
        <f t="shared" si="1"/>
        <v>210.35542314061863</v>
      </c>
      <c r="G35" s="45">
        <f t="shared" si="2"/>
        <v>368.12199049608256</v>
      </c>
      <c r="H35" s="46">
        <f t="shared" si="3"/>
        <v>2.1999999999999999E-2</v>
      </c>
      <c r="I35" s="46">
        <f t="shared" si="4"/>
        <v>0.97799999999999998</v>
      </c>
      <c r="J35" s="47">
        <f t="shared" si="5"/>
        <v>41410370856.245338</v>
      </c>
      <c r="K35"/>
      <c r="L35" s="112" t="s">
        <v>132</v>
      </c>
      <c r="M35" s="113">
        <f>M32+1.5*M33</f>
        <v>41563756580.436493</v>
      </c>
      <c r="N35" s="27"/>
    </row>
    <row r="36" spans="2:14" x14ac:dyDescent="0.25">
      <c r="B36" s="9">
        <f t="shared" si="6"/>
        <v>17</v>
      </c>
      <c r="C36" s="42">
        <f>'Simulacion sistema (hoja4)'!BV27</f>
        <v>0.81821277725095021</v>
      </c>
      <c r="D36" s="42">
        <f>'Simulacion sistema (hoja4)'!BW27</f>
        <v>0.83854413957521312</v>
      </c>
      <c r="E36" s="44">
        <f t="shared" si="0"/>
        <v>110184699.940183</v>
      </c>
      <c r="F36" s="45">
        <f t="shared" si="1"/>
        <v>210.35542314061863</v>
      </c>
      <c r="G36" s="45">
        <f t="shared" si="2"/>
        <v>368.12199049608256</v>
      </c>
      <c r="H36" s="46">
        <f t="shared" si="3"/>
        <v>2.1999999999999999E-2</v>
      </c>
      <c r="I36" s="46">
        <f t="shared" si="4"/>
        <v>0.97799999999999998</v>
      </c>
      <c r="J36" s="47">
        <f t="shared" si="5"/>
        <v>40561411064.193756</v>
      </c>
      <c r="K36"/>
      <c r="L36" s="112" t="s">
        <v>133</v>
      </c>
      <c r="M36" s="113">
        <f>M31-1.5*M33</f>
        <v>40424534288.055786</v>
      </c>
      <c r="N36" s="27"/>
    </row>
    <row r="37" spans="2:14" x14ac:dyDescent="0.25">
      <c r="B37" s="9">
        <f t="shared" si="6"/>
        <v>18</v>
      </c>
      <c r="C37" s="42">
        <f>'Simulacion sistema (hoja4)'!BV28</f>
        <v>0.80186874866071745</v>
      </c>
      <c r="D37" s="42">
        <f>'Simulacion sistema (hoja4)'!BW28</f>
        <v>0.83583950540899277</v>
      </c>
      <c r="E37" s="44">
        <f t="shared" si="0"/>
        <v>109829311.01074165</v>
      </c>
      <c r="F37" s="45">
        <f t="shared" si="1"/>
        <v>210.35542314061863</v>
      </c>
      <c r="G37" s="45">
        <f t="shared" si="2"/>
        <v>368.12199049608256</v>
      </c>
      <c r="H37" s="46">
        <f t="shared" si="3"/>
        <v>2.1999999999999999E-2</v>
      </c>
      <c r="I37" s="46">
        <f t="shared" si="4"/>
        <v>0.97799999999999998</v>
      </c>
      <c r="J37" s="47">
        <f t="shared" si="5"/>
        <v>40430584584.087532</v>
      </c>
      <c r="K37"/>
      <c r="L37" s="112"/>
      <c r="M37" s="113"/>
      <c r="N37" s="27"/>
    </row>
    <row r="38" spans="2:14" x14ac:dyDescent="0.25">
      <c r="B38" s="9">
        <f t="shared" si="6"/>
        <v>19</v>
      </c>
      <c r="C38" s="42">
        <f>'Simulacion sistema (hoja4)'!BV29</f>
        <v>0.84316433762941534</v>
      </c>
      <c r="D38" s="42">
        <f>'Simulacion sistema (hoja4)'!BW29</f>
        <v>0.85909867344428981</v>
      </c>
      <c r="E38" s="44">
        <f t="shared" si="0"/>
        <v>112885565.69057968</v>
      </c>
      <c r="F38" s="45">
        <f t="shared" si="1"/>
        <v>210.35542314061863</v>
      </c>
      <c r="G38" s="45">
        <f t="shared" si="2"/>
        <v>368.12199049608256</v>
      </c>
      <c r="H38" s="46">
        <f t="shared" si="3"/>
        <v>2.1999999999999999E-2</v>
      </c>
      <c r="I38" s="46">
        <f t="shared" si="4"/>
        <v>0.97799999999999998</v>
      </c>
      <c r="J38" s="47">
        <f t="shared" si="5"/>
        <v>41555659140.29248</v>
      </c>
      <c r="K38"/>
      <c r="L38" s="112" t="s">
        <v>134</v>
      </c>
      <c r="M38" s="113">
        <f>MIN(M35,MAX(J20:J1019))</f>
        <v>41563756580.436493</v>
      </c>
      <c r="N38" s="27"/>
    </row>
    <row r="39" spans="2:14" ht="15.75" thickBot="1" x14ac:dyDescent="0.3">
      <c r="B39" s="9">
        <f t="shared" si="6"/>
        <v>20</v>
      </c>
      <c r="C39" s="42">
        <f>'Simulacion sistema (hoja4)'!BV30</f>
        <v>0.82806729778046795</v>
      </c>
      <c r="D39" s="42">
        <f>'Simulacion sistema (hoja4)'!BW30</f>
        <v>0.84942914180096407</v>
      </c>
      <c r="E39" s="44">
        <f t="shared" si="0"/>
        <v>111614989.23264667</v>
      </c>
      <c r="F39" s="45">
        <f t="shared" si="1"/>
        <v>210.35542314061863</v>
      </c>
      <c r="G39" s="45">
        <f t="shared" si="2"/>
        <v>368.12199049608256</v>
      </c>
      <c r="H39" s="46">
        <f t="shared" si="3"/>
        <v>2.1999999999999999E-2</v>
      </c>
      <c r="I39" s="46">
        <f t="shared" si="4"/>
        <v>0.97799999999999998</v>
      </c>
      <c r="J39" s="47">
        <f t="shared" si="5"/>
        <v>41087932005.520714</v>
      </c>
      <c r="K39"/>
      <c r="L39" s="114" t="s">
        <v>135</v>
      </c>
      <c r="M39" s="115">
        <f>MAX(M36,MIN(J20:J1019))</f>
        <v>40424534288.055786</v>
      </c>
      <c r="N39" s="27"/>
    </row>
    <row r="40" spans="2:14" x14ac:dyDescent="0.25">
      <c r="B40" s="9">
        <f t="shared" si="6"/>
        <v>21</v>
      </c>
      <c r="C40" s="42">
        <f>'Simulacion sistema (hoja4)'!BV31</f>
        <v>0.82951701785926291</v>
      </c>
      <c r="D40" s="42">
        <f>'Simulacion sistema (hoja4)'!BW31</f>
        <v>0.84807134309320853</v>
      </c>
      <c r="E40" s="44">
        <f t="shared" si="0"/>
        <v>111436574.48244759</v>
      </c>
      <c r="F40" s="45">
        <f t="shared" si="1"/>
        <v>210.35542314061863</v>
      </c>
      <c r="G40" s="45">
        <f t="shared" si="2"/>
        <v>368.12199049608256</v>
      </c>
      <c r="H40" s="46">
        <f t="shared" si="3"/>
        <v>2.1999999999999999E-2</v>
      </c>
      <c r="I40" s="46">
        <f t="shared" si="4"/>
        <v>0.97799999999999998</v>
      </c>
      <c r="J40" s="47">
        <f t="shared" si="5"/>
        <v>41022253612.543571</v>
      </c>
      <c r="K40"/>
      <c r="L40"/>
      <c r="M40" s="51"/>
      <c r="N40" s="27"/>
    </row>
    <row r="41" spans="2:14" x14ac:dyDescent="0.25">
      <c r="B41" s="9">
        <f t="shared" si="6"/>
        <v>22</v>
      </c>
      <c r="C41" s="42">
        <f>'Simulacion sistema (hoja4)'!BV32</f>
        <v>0.82877288577531738</v>
      </c>
      <c r="D41" s="42">
        <f>'Simulacion sistema (hoja4)'!BW32</f>
        <v>0.85376443299351923</v>
      </c>
      <c r="E41" s="44">
        <f t="shared" si="0"/>
        <v>112184646.49534842</v>
      </c>
      <c r="F41" s="45">
        <f t="shared" si="1"/>
        <v>210.35542314061863</v>
      </c>
      <c r="G41" s="45">
        <f t="shared" si="2"/>
        <v>368.12199049608256</v>
      </c>
      <c r="H41" s="46">
        <f t="shared" si="3"/>
        <v>2.1999999999999999E-2</v>
      </c>
      <c r="I41" s="46">
        <f t="shared" si="4"/>
        <v>0.97799999999999998</v>
      </c>
      <c r="J41" s="47">
        <f t="shared" si="5"/>
        <v>41297635370.967033</v>
      </c>
      <c r="K41"/>
      <c r="L41"/>
      <c r="M41"/>
      <c r="N41" s="27"/>
    </row>
    <row r="42" spans="2:14" x14ac:dyDescent="0.25">
      <c r="B42" s="9">
        <f t="shared" si="6"/>
        <v>23</v>
      </c>
      <c r="C42" s="42">
        <f>'Simulacion sistema (hoja4)'!BV33</f>
        <v>0.83598668969978629</v>
      </c>
      <c r="D42" s="42">
        <f>'Simulacion sistema (hoja4)'!BW33</f>
        <v>0.85412717188170373</v>
      </c>
      <c r="E42" s="44">
        <f t="shared" si="0"/>
        <v>112232310.38525587</v>
      </c>
      <c r="F42" s="45">
        <f t="shared" si="1"/>
        <v>210.35542314061863</v>
      </c>
      <c r="G42" s="45">
        <f t="shared" si="2"/>
        <v>368.12199049608256</v>
      </c>
      <c r="H42" s="46">
        <f t="shared" si="3"/>
        <v>2.1999999999999999E-2</v>
      </c>
      <c r="I42" s="46">
        <f t="shared" si="4"/>
        <v>0.97799999999999998</v>
      </c>
      <c r="J42" s="47">
        <f t="shared" si="5"/>
        <v>41315181496.994553</v>
      </c>
      <c r="K42"/>
      <c r="L42"/>
      <c r="M42"/>
      <c r="N42" s="27"/>
    </row>
    <row r="43" spans="2:14" x14ac:dyDescent="0.25">
      <c r="B43" s="9">
        <f t="shared" si="6"/>
        <v>24</v>
      </c>
      <c r="C43" s="42">
        <f>'Simulacion sistema (hoja4)'!BV34</f>
        <v>0.81837620543874912</v>
      </c>
      <c r="D43" s="42">
        <f>'Simulacion sistema (hoja4)'!BW34</f>
        <v>0.84701393942858705</v>
      </c>
      <c r="E43" s="44">
        <f t="shared" si="0"/>
        <v>111297631.64091633</v>
      </c>
      <c r="F43" s="45">
        <f t="shared" si="1"/>
        <v>210.35542314061863</v>
      </c>
      <c r="G43" s="45">
        <f t="shared" si="2"/>
        <v>368.12199049608256</v>
      </c>
      <c r="H43" s="46">
        <f t="shared" si="3"/>
        <v>2.1999999999999999E-2</v>
      </c>
      <c r="I43" s="46">
        <f t="shared" si="4"/>
        <v>0.97799999999999998</v>
      </c>
      <c r="J43" s="47">
        <f t="shared" si="5"/>
        <v>40971105697.1539</v>
      </c>
      <c r="K43"/>
      <c r="L43"/>
      <c r="M43"/>
      <c r="N43" s="27"/>
    </row>
    <row r="44" spans="2:14" x14ac:dyDescent="0.25">
      <c r="B44" s="9">
        <f t="shared" si="6"/>
        <v>25</v>
      </c>
      <c r="C44" s="42">
        <f>'Simulacion sistema (hoja4)'!BV35</f>
        <v>0.80961236918770063</v>
      </c>
      <c r="D44" s="42">
        <f>'Simulacion sistema (hoja4)'!BW35</f>
        <v>0.84216647460641025</v>
      </c>
      <c r="E44" s="44">
        <f t="shared" si="0"/>
        <v>110660674.7632823</v>
      </c>
      <c r="F44" s="45">
        <f t="shared" si="1"/>
        <v>210.35542314061863</v>
      </c>
      <c r="G44" s="45">
        <f t="shared" si="2"/>
        <v>368.12199049608256</v>
      </c>
      <c r="H44" s="46">
        <f t="shared" si="3"/>
        <v>2.1999999999999999E-2</v>
      </c>
      <c r="I44" s="46">
        <f t="shared" si="4"/>
        <v>0.97799999999999998</v>
      </c>
      <c r="J44" s="47">
        <f t="shared" si="5"/>
        <v>40736627863.499092</v>
      </c>
      <c r="K44"/>
      <c r="L44"/>
      <c r="M44"/>
      <c r="N44" s="27"/>
    </row>
    <row r="45" spans="2:14" x14ac:dyDescent="0.25">
      <c r="B45" s="9">
        <f t="shared" si="6"/>
        <v>26</v>
      </c>
      <c r="C45" s="42">
        <f>'Simulacion sistema (hoja4)'!BV36</f>
        <v>0.81917443745960361</v>
      </c>
      <c r="D45" s="42">
        <f>'Simulacion sistema (hoja4)'!BW36</f>
        <v>0.85073080617403563</v>
      </c>
      <c r="E45" s="44">
        <f t="shared" si="0"/>
        <v>111786027.93126827</v>
      </c>
      <c r="F45" s="45">
        <f t="shared" si="1"/>
        <v>210.35542314061863</v>
      </c>
      <c r="G45" s="45">
        <f t="shared" si="2"/>
        <v>368.12199049608256</v>
      </c>
      <c r="H45" s="46">
        <f t="shared" si="3"/>
        <v>2.1999999999999999E-2</v>
      </c>
      <c r="I45" s="46">
        <f t="shared" si="4"/>
        <v>0.97799999999999998</v>
      </c>
      <c r="J45" s="47">
        <f t="shared" si="5"/>
        <v>41150895111.70916</v>
      </c>
      <c r="K45"/>
      <c r="L45"/>
      <c r="M45"/>
      <c r="N45" s="27"/>
    </row>
    <row r="46" spans="2:14" x14ac:dyDescent="0.25">
      <c r="B46" s="9">
        <f t="shared" si="6"/>
        <v>27</v>
      </c>
      <c r="C46" s="42">
        <f>'Simulacion sistema (hoja4)'!BV37</f>
        <v>0.8362221651459224</v>
      </c>
      <c r="D46" s="42">
        <f>'Simulacion sistema (hoja4)'!BW37</f>
        <v>0.85491265608562239</v>
      </c>
      <c r="E46" s="44">
        <f t="shared" si="0"/>
        <v>112335523.00965078</v>
      </c>
      <c r="F46" s="45">
        <f t="shared" si="1"/>
        <v>210.35542314061863</v>
      </c>
      <c r="G46" s="45">
        <f t="shared" si="2"/>
        <v>368.12199049608256</v>
      </c>
      <c r="H46" s="46">
        <f t="shared" si="3"/>
        <v>2.1999999999999999E-2</v>
      </c>
      <c r="I46" s="46">
        <f t="shared" si="4"/>
        <v>0.97799999999999998</v>
      </c>
      <c r="J46" s="47">
        <f t="shared" si="5"/>
        <v>41353176333.731133</v>
      </c>
      <c r="K46"/>
      <c r="L46"/>
      <c r="M46"/>
      <c r="N46" s="27"/>
    </row>
    <row r="47" spans="2:14" x14ac:dyDescent="0.25">
      <c r="B47" s="9">
        <f t="shared" si="6"/>
        <v>28</v>
      </c>
      <c r="C47" s="42">
        <f>'Simulacion sistema (hoja4)'!BV38</f>
        <v>0.8000810201850862</v>
      </c>
      <c r="D47" s="42">
        <f>'Simulacion sistema (hoja4)'!BW38</f>
        <v>0.8465651198795181</v>
      </c>
      <c r="E47" s="44">
        <f t="shared" si="0"/>
        <v>111238656.75216867</v>
      </c>
      <c r="F47" s="45">
        <f t="shared" si="1"/>
        <v>210.35542314061863</v>
      </c>
      <c r="G47" s="45">
        <f t="shared" si="2"/>
        <v>368.12199049608256</v>
      </c>
      <c r="H47" s="46">
        <f t="shared" si="3"/>
        <v>2.1999999999999999E-2</v>
      </c>
      <c r="I47" s="46">
        <f t="shared" si="4"/>
        <v>0.97799999999999998</v>
      </c>
      <c r="J47" s="47">
        <f t="shared" si="5"/>
        <v>23399654710.696472</v>
      </c>
      <c r="K47"/>
      <c r="L47"/>
      <c r="M47"/>
      <c r="N47" s="27"/>
    </row>
    <row r="48" spans="2:14" x14ac:dyDescent="0.25">
      <c r="B48" s="9">
        <f t="shared" si="6"/>
        <v>29</v>
      </c>
      <c r="C48" s="42">
        <f>'Simulacion sistema (hoja4)'!BV39</f>
        <v>0.81641946481804473</v>
      </c>
      <c r="D48" s="42">
        <f>'Simulacion sistema (hoja4)'!BW39</f>
        <v>0.85029341155434368</v>
      </c>
      <c r="E48" s="44">
        <f t="shared" si="0"/>
        <v>111728554.27824076</v>
      </c>
      <c r="F48" s="45">
        <f t="shared" si="1"/>
        <v>210.35542314061863</v>
      </c>
      <c r="G48" s="45">
        <f t="shared" si="2"/>
        <v>368.12199049608256</v>
      </c>
      <c r="H48" s="46">
        <f t="shared" si="3"/>
        <v>2.1999999999999999E-2</v>
      </c>
      <c r="I48" s="46">
        <f t="shared" si="4"/>
        <v>0.97799999999999998</v>
      </c>
      <c r="J48" s="47">
        <f t="shared" si="5"/>
        <v>41129737796.155586</v>
      </c>
      <c r="K48"/>
      <c r="L48"/>
      <c r="M48"/>
      <c r="N48" s="27"/>
    </row>
    <row r="49" spans="2:14" x14ac:dyDescent="0.25">
      <c r="B49" s="9">
        <f t="shared" si="6"/>
        <v>30</v>
      </c>
      <c r="C49" s="42">
        <f>'Simulacion sistema (hoja4)'!BV40</f>
        <v>0.81624741968533054</v>
      </c>
      <c r="D49" s="42">
        <f>'Simulacion sistema (hoja4)'!BW40</f>
        <v>0.84835146156358676</v>
      </c>
      <c r="E49" s="44">
        <f t="shared" si="0"/>
        <v>111473382.0494553</v>
      </c>
      <c r="F49" s="45">
        <f t="shared" si="1"/>
        <v>210.35542314061863</v>
      </c>
      <c r="G49" s="45">
        <f t="shared" si="2"/>
        <v>368.12199049608256</v>
      </c>
      <c r="H49" s="46">
        <f t="shared" si="3"/>
        <v>2.1999999999999999E-2</v>
      </c>
      <c r="I49" s="46">
        <f t="shared" si="4"/>
        <v>0.97799999999999998</v>
      </c>
      <c r="J49" s="47">
        <f t="shared" si="5"/>
        <v>41035803287.375763</v>
      </c>
      <c r="K49"/>
      <c r="L49"/>
      <c r="M49"/>
      <c r="N49" s="27"/>
    </row>
    <row r="50" spans="2:14" x14ac:dyDescent="0.25">
      <c r="B50" s="9">
        <f t="shared" si="6"/>
        <v>31</v>
      </c>
      <c r="C50" s="42">
        <f>'Simulacion sistema (hoja4)'!BV41</f>
        <v>0.8261140197214436</v>
      </c>
      <c r="D50" s="42">
        <f>'Simulacion sistema (hoja4)'!BW41</f>
        <v>0.850529838623996</v>
      </c>
      <c r="E50" s="44">
        <f t="shared" si="0"/>
        <v>111759620.79519308</v>
      </c>
      <c r="F50" s="45">
        <f t="shared" si="1"/>
        <v>210.35542314061863</v>
      </c>
      <c r="G50" s="45">
        <f t="shared" si="2"/>
        <v>368.12199049608256</v>
      </c>
      <c r="H50" s="46">
        <f t="shared" si="3"/>
        <v>2.1999999999999999E-2</v>
      </c>
      <c r="I50" s="46">
        <f t="shared" si="4"/>
        <v>0.97799999999999998</v>
      </c>
      <c r="J50" s="47">
        <f t="shared" si="5"/>
        <v>41141174064.21386</v>
      </c>
      <c r="K50"/>
      <c r="L50"/>
      <c r="M50"/>
      <c r="N50" s="27"/>
    </row>
    <row r="51" spans="2:14" x14ac:dyDescent="0.25">
      <c r="B51" s="9">
        <f t="shared" si="6"/>
        <v>32</v>
      </c>
      <c r="C51" s="42">
        <f>'Simulacion sistema (hoja4)'!BV42</f>
        <v>0.80259707646233447</v>
      </c>
      <c r="D51" s="42">
        <f>'Simulacion sistema (hoja4)'!BW42</f>
        <v>0.84463641777205845</v>
      </c>
      <c r="E51" s="44">
        <f t="shared" si="0"/>
        <v>110985225.29524848</v>
      </c>
      <c r="F51" s="45">
        <f t="shared" si="1"/>
        <v>210.35542314061863</v>
      </c>
      <c r="G51" s="45">
        <f t="shared" si="2"/>
        <v>368.12199049608256</v>
      </c>
      <c r="H51" s="46">
        <f t="shared" si="3"/>
        <v>2.1999999999999999E-2</v>
      </c>
      <c r="I51" s="46">
        <f t="shared" si="4"/>
        <v>0.97799999999999998</v>
      </c>
      <c r="J51" s="47">
        <f t="shared" si="5"/>
        <v>40856102051.34304</v>
      </c>
      <c r="K51"/>
      <c r="L51"/>
      <c r="M51"/>
      <c r="N51" s="27"/>
    </row>
    <row r="52" spans="2:14" x14ac:dyDescent="0.25">
      <c r="B52" s="9">
        <f t="shared" si="6"/>
        <v>33</v>
      </c>
      <c r="C52" s="42">
        <f>'Simulacion sistema (hoja4)'!BV43</f>
        <v>0.82688283489234538</v>
      </c>
      <c r="D52" s="42">
        <f>'Simulacion sistema (hoja4)'!BW43</f>
        <v>0.84808778231850146</v>
      </c>
      <c r="E52" s="44">
        <f t="shared" si="0"/>
        <v>111438734.59665109</v>
      </c>
      <c r="F52" s="45">
        <f t="shared" si="1"/>
        <v>210.35542314061863</v>
      </c>
      <c r="G52" s="45">
        <f t="shared" si="2"/>
        <v>368.12199049608256</v>
      </c>
      <c r="H52" s="46">
        <f t="shared" si="3"/>
        <v>2.1999999999999999E-2</v>
      </c>
      <c r="I52" s="46">
        <f t="shared" si="4"/>
        <v>0.97799999999999998</v>
      </c>
      <c r="J52" s="47">
        <f t="shared" si="5"/>
        <v>41023048798.083862</v>
      </c>
      <c r="K52"/>
      <c r="L52"/>
      <c r="M52"/>
      <c r="N52" s="27"/>
    </row>
    <row r="53" spans="2:14" x14ac:dyDescent="0.25">
      <c r="B53" s="9">
        <f t="shared" si="6"/>
        <v>34</v>
      </c>
      <c r="C53" s="42">
        <f>'Simulacion sistema (hoja4)'!BV44</f>
        <v>0.8045876899738833</v>
      </c>
      <c r="D53" s="42">
        <f>'Simulacion sistema (hoja4)'!BW44</f>
        <v>0.84678927868529852</v>
      </c>
      <c r="E53" s="44">
        <f t="shared" si="0"/>
        <v>111268111.21924822</v>
      </c>
      <c r="F53" s="45">
        <f t="shared" si="1"/>
        <v>210.35542314061863</v>
      </c>
      <c r="G53" s="45">
        <f t="shared" si="2"/>
        <v>368.12199049608256</v>
      </c>
      <c r="H53" s="46">
        <f t="shared" si="3"/>
        <v>2.1999999999999999E-2</v>
      </c>
      <c r="I53" s="46">
        <f t="shared" si="4"/>
        <v>0.97799999999999998</v>
      </c>
      <c r="J53" s="47">
        <f t="shared" si="5"/>
        <v>40960238580.76915</v>
      </c>
      <c r="K53"/>
      <c r="L53"/>
      <c r="M53"/>
      <c r="N53" s="27"/>
    </row>
    <row r="54" spans="2:14" x14ac:dyDescent="0.25">
      <c r="B54" s="9">
        <f t="shared" si="6"/>
        <v>35</v>
      </c>
      <c r="C54" s="42">
        <f>'Simulacion sistema (hoja4)'!BV45</f>
        <v>0.81427977305816757</v>
      </c>
      <c r="D54" s="42">
        <f>'Simulacion sistema (hoja4)'!BW45</f>
        <v>0.85007806381438189</v>
      </c>
      <c r="E54" s="44">
        <f t="shared" si="0"/>
        <v>111700257.58520979</v>
      </c>
      <c r="F54" s="45">
        <f t="shared" si="1"/>
        <v>210.35542314061863</v>
      </c>
      <c r="G54" s="45">
        <f t="shared" si="2"/>
        <v>368.12199049608256</v>
      </c>
      <c r="H54" s="46">
        <f t="shared" si="3"/>
        <v>2.1999999999999999E-2</v>
      </c>
      <c r="I54" s="46">
        <f t="shared" si="4"/>
        <v>0.97799999999999998</v>
      </c>
      <c r="J54" s="47">
        <f t="shared" si="5"/>
        <v>41119321161.192574</v>
      </c>
      <c r="K54"/>
      <c r="L54"/>
      <c r="M54"/>
      <c r="N54" s="27"/>
    </row>
    <row r="55" spans="2:14" x14ac:dyDescent="0.25">
      <c r="B55" s="9">
        <f t="shared" si="6"/>
        <v>36</v>
      </c>
      <c r="C55" s="42">
        <f>'Simulacion sistema (hoja4)'!BV46</f>
        <v>0.82301655295717258</v>
      </c>
      <c r="D55" s="42">
        <f>'Simulacion sistema (hoja4)'!BW46</f>
        <v>0.84058689215620663</v>
      </c>
      <c r="E55" s="44">
        <f t="shared" si="0"/>
        <v>110453117.62932555</v>
      </c>
      <c r="F55" s="45">
        <f t="shared" si="1"/>
        <v>210.35542314061863</v>
      </c>
      <c r="G55" s="45">
        <f t="shared" si="2"/>
        <v>368.12199049608256</v>
      </c>
      <c r="H55" s="46">
        <f t="shared" si="3"/>
        <v>2.1999999999999999E-2</v>
      </c>
      <c r="I55" s="46">
        <f t="shared" si="4"/>
        <v>0.97799999999999998</v>
      </c>
      <c r="J55" s="47">
        <f t="shared" si="5"/>
        <v>40660221518.205269</v>
      </c>
      <c r="K55"/>
      <c r="L55"/>
      <c r="M55"/>
      <c r="N55" s="27"/>
    </row>
    <row r="56" spans="2:14" x14ac:dyDescent="0.25">
      <c r="B56" s="9">
        <f t="shared" si="6"/>
        <v>37</v>
      </c>
      <c r="C56" s="42">
        <f>'Simulacion sistema (hoja4)'!BV47</f>
        <v>0.83741412223135203</v>
      </c>
      <c r="D56" s="42">
        <f>'Simulacion sistema (hoja4)'!BW47</f>
        <v>0.85394371364805899</v>
      </c>
      <c r="E56" s="44">
        <f t="shared" si="0"/>
        <v>112208203.97335495</v>
      </c>
      <c r="F56" s="45">
        <f t="shared" si="1"/>
        <v>210.35542314061863</v>
      </c>
      <c r="G56" s="45">
        <f t="shared" si="2"/>
        <v>368.12199049608256</v>
      </c>
      <c r="H56" s="46">
        <f t="shared" si="3"/>
        <v>2.1999999999999999E-2</v>
      </c>
      <c r="I56" s="46">
        <f t="shared" si="4"/>
        <v>0.97799999999999998</v>
      </c>
      <c r="J56" s="47">
        <f t="shared" si="5"/>
        <v>41306307396.661865</v>
      </c>
      <c r="K56"/>
      <c r="L56"/>
      <c r="M56"/>
      <c r="N56" s="27"/>
    </row>
    <row r="57" spans="2:14" x14ac:dyDescent="0.25">
      <c r="B57" s="9">
        <f t="shared" si="6"/>
        <v>38</v>
      </c>
      <c r="C57" s="42">
        <f>'Simulacion sistema (hoja4)'!BV48</f>
        <v>0.81769965699002622</v>
      </c>
      <c r="D57" s="42">
        <f>'Simulacion sistema (hoja4)'!BW48</f>
        <v>0.85060552337412354</v>
      </c>
      <c r="E57" s="44">
        <f t="shared" si="0"/>
        <v>111769565.77135983</v>
      </c>
      <c r="F57" s="45">
        <f t="shared" si="1"/>
        <v>210.35542314061863</v>
      </c>
      <c r="G57" s="45">
        <f t="shared" si="2"/>
        <v>368.12199049608256</v>
      </c>
      <c r="H57" s="46">
        <f t="shared" si="3"/>
        <v>2.1999999999999999E-2</v>
      </c>
      <c r="I57" s="46">
        <f t="shared" si="4"/>
        <v>0.97799999999999998</v>
      </c>
      <c r="J57" s="47">
        <f t="shared" si="5"/>
        <v>41144835028.635796</v>
      </c>
      <c r="K57"/>
      <c r="L57"/>
      <c r="M57"/>
      <c r="N57" s="27"/>
    </row>
    <row r="58" spans="2:14" x14ac:dyDescent="0.25">
      <c r="B58" s="9">
        <f t="shared" si="6"/>
        <v>39</v>
      </c>
      <c r="C58" s="42">
        <f>'Simulacion sistema (hoja4)'!BV49</f>
        <v>0.81333624137599436</v>
      </c>
      <c r="D58" s="42">
        <f>'Simulacion sistema (hoja4)'!BW49</f>
        <v>0.84656190138486087</v>
      </c>
      <c r="E58" s="44">
        <f t="shared" si="0"/>
        <v>111238233.84197073</v>
      </c>
      <c r="F58" s="45">
        <f t="shared" si="1"/>
        <v>210.35542314061863</v>
      </c>
      <c r="G58" s="45">
        <f t="shared" si="2"/>
        <v>368.12199049608256</v>
      </c>
      <c r="H58" s="46">
        <f t="shared" si="3"/>
        <v>2.1999999999999999E-2</v>
      </c>
      <c r="I58" s="46">
        <f t="shared" si="4"/>
        <v>0.97799999999999998</v>
      </c>
      <c r="J58" s="47">
        <f t="shared" si="5"/>
        <v>40949240061.174957</v>
      </c>
      <c r="K58"/>
      <c r="L58"/>
      <c r="M58"/>
      <c r="N58" s="27"/>
    </row>
    <row r="59" spans="2:14" x14ac:dyDescent="0.25">
      <c r="B59" s="9">
        <f t="shared" si="6"/>
        <v>40</v>
      </c>
      <c r="C59" s="42">
        <f>'Simulacion sistema (hoja4)'!BV50</f>
        <v>0.83114778300015624</v>
      </c>
      <c r="D59" s="42">
        <f>'Simulacion sistema (hoja4)'!BW50</f>
        <v>0.84998780795255025</v>
      </c>
      <c r="E59" s="44">
        <f t="shared" si="0"/>
        <v>111688397.96496509</v>
      </c>
      <c r="F59" s="45">
        <f t="shared" si="1"/>
        <v>210.35542314061863</v>
      </c>
      <c r="G59" s="45">
        <f t="shared" si="2"/>
        <v>368.12199049608256</v>
      </c>
      <c r="H59" s="46">
        <f t="shared" si="3"/>
        <v>2.1999999999999999E-2</v>
      </c>
      <c r="I59" s="46">
        <f t="shared" si="4"/>
        <v>0.97799999999999998</v>
      </c>
      <c r="J59" s="47">
        <f t="shared" si="5"/>
        <v>41114955374.181564</v>
      </c>
      <c r="K59"/>
      <c r="L59"/>
      <c r="M59"/>
      <c r="N59" s="27"/>
    </row>
    <row r="60" spans="2:14" x14ac:dyDescent="0.25">
      <c r="B60" s="9">
        <f t="shared" si="6"/>
        <v>41</v>
      </c>
      <c r="C60" s="42">
        <f>'Simulacion sistema (hoja4)'!BV51</f>
        <v>0.82331104239489394</v>
      </c>
      <c r="D60" s="42">
        <f>'Simulacion sistema (hoja4)'!BW51</f>
        <v>0.84684585397328471</v>
      </c>
      <c r="E60" s="44">
        <f t="shared" si="0"/>
        <v>111275545.21208961</v>
      </c>
      <c r="F60" s="45">
        <f t="shared" si="1"/>
        <v>210.35542314061863</v>
      </c>
      <c r="G60" s="45">
        <f t="shared" si="2"/>
        <v>368.12199049608256</v>
      </c>
      <c r="H60" s="46">
        <f t="shared" si="3"/>
        <v>2.1999999999999999E-2</v>
      </c>
      <c r="I60" s="46">
        <f t="shared" si="4"/>
        <v>0.97799999999999998</v>
      </c>
      <c r="J60" s="47">
        <f t="shared" si="5"/>
        <v>40962975197.011261</v>
      </c>
      <c r="K60"/>
      <c r="L60"/>
      <c r="M60"/>
      <c r="N60" s="27"/>
    </row>
    <row r="61" spans="2:14" x14ac:dyDescent="0.25">
      <c r="B61" s="9">
        <f t="shared" si="6"/>
        <v>42</v>
      </c>
      <c r="C61" s="42">
        <f>'Simulacion sistema (hoja4)'!BV52</f>
        <v>0.82810475851437437</v>
      </c>
      <c r="D61" s="42">
        <f>'Simulacion sistema (hoja4)'!BW52</f>
        <v>0.84855022129761459</v>
      </c>
      <c r="E61" s="44">
        <f t="shared" si="0"/>
        <v>111499499.07850656</v>
      </c>
      <c r="F61" s="45">
        <f t="shared" si="1"/>
        <v>210.35542314061863</v>
      </c>
      <c r="G61" s="45">
        <f t="shared" si="2"/>
        <v>368.12199049608256</v>
      </c>
      <c r="H61" s="46">
        <f t="shared" si="3"/>
        <v>2.1999999999999999E-2</v>
      </c>
      <c r="I61" s="46">
        <f t="shared" si="4"/>
        <v>0.97799999999999998</v>
      </c>
      <c r="J61" s="47">
        <f t="shared" si="5"/>
        <v>41045417540.095955</v>
      </c>
      <c r="K61"/>
      <c r="L61"/>
      <c r="M61"/>
      <c r="N61" s="27"/>
    </row>
    <row r="62" spans="2:14" x14ac:dyDescent="0.25">
      <c r="B62" s="9">
        <f t="shared" si="6"/>
        <v>43</v>
      </c>
      <c r="C62" s="42">
        <f>'Simulacion sistema (hoja4)'!BV53</f>
        <v>0.82516230674393432</v>
      </c>
      <c r="D62" s="42">
        <f>'Simulacion sistema (hoja4)'!BW53</f>
        <v>0.85099912518570919</v>
      </c>
      <c r="E62" s="44">
        <f t="shared" si="0"/>
        <v>111821285.04940218</v>
      </c>
      <c r="F62" s="45">
        <f t="shared" si="1"/>
        <v>210.35542314061863</v>
      </c>
      <c r="G62" s="45">
        <f t="shared" si="2"/>
        <v>368.12199049608256</v>
      </c>
      <c r="H62" s="46">
        <f t="shared" si="3"/>
        <v>2.1999999999999999E-2</v>
      </c>
      <c r="I62" s="46">
        <f t="shared" si="4"/>
        <v>0.97799999999999998</v>
      </c>
      <c r="J62" s="47">
        <f t="shared" si="5"/>
        <v>41163874032.215767</v>
      </c>
      <c r="K62"/>
      <c r="L62"/>
      <c r="M62"/>
      <c r="N62" s="27"/>
    </row>
    <row r="63" spans="2:14" x14ac:dyDescent="0.25">
      <c r="B63" s="9">
        <f t="shared" si="6"/>
        <v>44</v>
      </c>
      <c r="C63" s="42">
        <f>'Simulacion sistema (hoja4)'!BV54</f>
        <v>0.82158559989881796</v>
      </c>
      <c r="D63" s="42">
        <f>'Simulacion sistema (hoja4)'!BW54</f>
        <v>0.84595584826148174</v>
      </c>
      <c r="E63" s="44">
        <f t="shared" si="0"/>
        <v>111158598.4615587</v>
      </c>
      <c r="F63" s="45">
        <f t="shared" si="1"/>
        <v>210.35542314061863</v>
      </c>
      <c r="G63" s="45">
        <f t="shared" si="2"/>
        <v>368.12199049608256</v>
      </c>
      <c r="H63" s="46">
        <f t="shared" si="3"/>
        <v>2.1999999999999999E-2</v>
      </c>
      <c r="I63" s="46">
        <f t="shared" si="4"/>
        <v>0.97799999999999998</v>
      </c>
      <c r="J63" s="47">
        <f t="shared" si="5"/>
        <v>40919924526.423767</v>
      </c>
      <c r="K63"/>
      <c r="L63"/>
      <c r="M63"/>
      <c r="N63" s="27"/>
    </row>
    <row r="64" spans="2:14" x14ac:dyDescent="0.25">
      <c r="B64" s="9">
        <f t="shared" si="6"/>
        <v>45</v>
      </c>
      <c r="C64" s="42">
        <f>'Simulacion sistema (hoja4)'!BV55</f>
        <v>0.82583494985325023</v>
      </c>
      <c r="D64" s="42">
        <f>'Simulacion sistema (hoja4)'!BW55</f>
        <v>0.84396576815350888</v>
      </c>
      <c r="E64" s="44">
        <f t="shared" si="0"/>
        <v>110897101.93537107</v>
      </c>
      <c r="F64" s="45">
        <f t="shared" si="1"/>
        <v>210.35542314061863</v>
      </c>
      <c r="G64" s="45">
        <f t="shared" si="2"/>
        <v>368.12199049608256</v>
      </c>
      <c r="H64" s="46">
        <f t="shared" si="3"/>
        <v>2.1999999999999999E-2</v>
      </c>
      <c r="I64" s="46">
        <f t="shared" si="4"/>
        <v>0.97799999999999998</v>
      </c>
      <c r="J64" s="47">
        <f t="shared" si="5"/>
        <v>40823661904.69577</v>
      </c>
      <c r="K64"/>
      <c r="L64"/>
      <c r="M64"/>
      <c r="N64" s="27"/>
    </row>
    <row r="65" spans="2:14" x14ac:dyDescent="0.25">
      <c r="B65" s="9">
        <f t="shared" si="6"/>
        <v>46</v>
      </c>
      <c r="C65" s="42">
        <f>'Simulacion sistema (hoja4)'!BV56</f>
        <v>0.83208069577209243</v>
      </c>
      <c r="D65" s="42">
        <f>'Simulacion sistema (hoja4)'!BW56</f>
        <v>0.85037478872634675</v>
      </c>
      <c r="E65" s="44">
        <f t="shared" si="0"/>
        <v>111739247.23864196</v>
      </c>
      <c r="F65" s="45">
        <f t="shared" si="1"/>
        <v>210.35542314061863</v>
      </c>
      <c r="G65" s="45">
        <f t="shared" si="2"/>
        <v>368.12199049608256</v>
      </c>
      <c r="H65" s="46">
        <f t="shared" si="3"/>
        <v>2.1999999999999999E-2</v>
      </c>
      <c r="I65" s="46">
        <f t="shared" si="4"/>
        <v>0.97799999999999998</v>
      </c>
      <c r="J65" s="47">
        <f t="shared" si="5"/>
        <v>41133674110.022774</v>
      </c>
      <c r="K65"/>
      <c r="L65"/>
      <c r="M65"/>
      <c r="N65" s="27"/>
    </row>
    <row r="66" spans="2:14" x14ac:dyDescent="0.25">
      <c r="B66" s="9">
        <f t="shared" si="6"/>
        <v>47</v>
      </c>
      <c r="C66" s="42">
        <f>'Simulacion sistema (hoja4)'!BV57</f>
        <v>0.83185262920067216</v>
      </c>
      <c r="D66" s="42">
        <f>'Simulacion sistema (hoja4)'!BW57</f>
        <v>0.85115694376811124</v>
      </c>
      <c r="E66" s="44">
        <f t="shared" si="0"/>
        <v>111842022.41112982</v>
      </c>
      <c r="F66" s="45">
        <f t="shared" si="1"/>
        <v>210.35542314061863</v>
      </c>
      <c r="G66" s="45">
        <f t="shared" si="2"/>
        <v>368.12199049608256</v>
      </c>
      <c r="H66" s="46">
        <f t="shared" si="3"/>
        <v>2.1999999999999999E-2</v>
      </c>
      <c r="I66" s="46">
        <f t="shared" si="4"/>
        <v>0.97799999999999998</v>
      </c>
      <c r="J66" s="47">
        <f t="shared" si="5"/>
        <v>41171507911.092583</v>
      </c>
      <c r="K66"/>
      <c r="L66"/>
      <c r="M66"/>
      <c r="N66" s="27"/>
    </row>
    <row r="67" spans="2:14" x14ac:dyDescent="0.25">
      <c r="B67" s="9">
        <f t="shared" si="6"/>
        <v>48</v>
      </c>
      <c r="C67" s="42">
        <f>'Simulacion sistema (hoja4)'!BV58</f>
        <v>0.82466342342498422</v>
      </c>
      <c r="D67" s="42">
        <f>'Simulacion sistema (hoja4)'!BW58</f>
        <v>0.8394162709667925</v>
      </c>
      <c r="E67" s="44">
        <f t="shared" si="0"/>
        <v>110299298.00503653</v>
      </c>
      <c r="F67" s="45">
        <f t="shared" si="1"/>
        <v>210.35542314061863</v>
      </c>
      <c r="G67" s="45">
        <f t="shared" si="2"/>
        <v>368.12199049608256</v>
      </c>
      <c r="H67" s="46">
        <f t="shared" si="3"/>
        <v>2.1999999999999999E-2</v>
      </c>
      <c r="I67" s="46">
        <f t="shared" si="4"/>
        <v>0.97799999999999998</v>
      </c>
      <c r="J67" s="47">
        <f t="shared" si="5"/>
        <v>40603597131.934639</v>
      </c>
      <c r="K67"/>
      <c r="L67"/>
      <c r="M67"/>
      <c r="N67" s="27"/>
    </row>
    <row r="68" spans="2:14" x14ac:dyDescent="0.25">
      <c r="B68" s="9">
        <f t="shared" si="6"/>
        <v>49</v>
      </c>
      <c r="C68" s="42">
        <f>'Simulacion sistema (hoja4)'!BV59</f>
        <v>0.82681703329794642</v>
      </c>
      <c r="D68" s="42">
        <f>'Simulacion sistema (hoja4)'!BW59</f>
        <v>0.8434080180425273</v>
      </c>
      <c r="E68" s="44">
        <f t="shared" si="0"/>
        <v>110823813.57078809</v>
      </c>
      <c r="F68" s="45">
        <f t="shared" si="1"/>
        <v>210.35542314061863</v>
      </c>
      <c r="G68" s="45">
        <f t="shared" si="2"/>
        <v>368.12199049608256</v>
      </c>
      <c r="H68" s="46">
        <f t="shared" si="3"/>
        <v>2.1999999999999999E-2</v>
      </c>
      <c r="I68" s="46">
        <f t="shared" si="4"/>
        <v>0.97799999999999998</v>
      </c>
      <c r="J68" s="47">
        <f t="shared" si="5"/>
        <v>40796682846.04528</v>
      </c>
      <c r="K68"/>
      <c r="L68"/>
      <c r="M68"/>
      <c r="N68" s="27"/>
    </row>
    <row r="69" spans="2:14" x14ac:dyDescent="0.25">
      <c r="B69" s="9">
        <f t="shared" si="6"/>
        <v>50</v>
      </c>
      <c r="C69" s="42">
        <f>'Simulacion sistema (hoja4)'!BV60</f>
        <v>0.82049401129606248</v>
      </c>
      <c r="D69" s="42">
        <f>'Simulacion sistema (hoja4)'!BW60</f>
        <v>0.84275169280828832</v>
      </c>
      <c r="E69" s="44">
        <f t="shared" si="0"/>
        <v>110737572.43500909</v>
      </c>
      <c r="F69" s="45">
        <f t="shared" si="1"/>
        <v>210.35542314061863</v>
      </c>
      <c r="G69" s="45">
        <f t="shared" si="2"/>
        <v>368.12199049608256</v>
      </c>
      <c r="H69" s="46">
        <f t="shared" si="3"/>
        <v>2.1999999999999999E-2</v>
      </c>
      <c r="I69" s="46">
        <f t="shared" si="4"/>
        <v>0.97799999999999998</v>
      </c>
      <c r="J69" s="47">
        <f t="shared" si="5"/>
        <v>40764935587.479668</v>
      </c>
      <c r="K69"/>
      <c r="L69"/>
      <c r="M69"/>
      <c r="N69" s="27"/>
    </row>
    <row r="70" spans="2:14" x14ac:dyDescent="0.25">
      <c r="B70" s="9">
        <f t="shared" si="6"/>
        <v>51</v>
      </c>
      <c r="C70" s="42">
        <f>'Simulacion sistema (hoja4)'!BV61</f>
        <v>0.82720683486899849</v>
      </c>
      <c r="D70" s="42">
        <f>'Simulacion sistema (hoja4)'!BW61</f>
        <v>0.84988658461512778</v>
      </c>
      <c r="E70" s="44">
        <f t="shared" si="0"/>
        <v>111675097.21842779</v>
      </c>
      <c r="F70" s="45">
        <f t="shared" si="1"/>
        <v>210.35542314061863</v>
      </c>
      <c r="G70" s="45">
        <f t="shared" si="2"/>
        <v>368.12199049608256</v>
      </c>
      <c r="H70" s="46">
        <f t="shared" si="3"/>
        <v>2.1999999999999999E-2</v>
      </c>
      <c r="I70" s="46">
        <f t="shared" si="4"/>
        <v>0.97799999999999998</v>
      </c>
      <c r="J70" s="47">
        <f t="shared" si="5"/>
        <v>41110059076.891174</v>
      </c>
      <c r="K70"/>
      <c r="L70"/>
      <c r="M70"/>
      <c r="N70" s="27"/>
    </row>
    <row r="71" spans="2:14" x14ac:dyDescent="0.25">
      <c r="B71" s="9">
        <f t="shared" si="6"/>
        <v>52</v>
      </c>
      <c r="C71" s="42">
        <f>'Simulacion sistema (hoja4)'!BV62</f>
        <v>0.81139628715661871</v>
      </c>
      <c r="D71" s="42">
        <f>'Simulacion sistema (hoja4)'!BW62</f>
        <v>0.85117257570656446</v>
      </c>
      <c r="E71" s="44">
        <f t="shared" si="0"/>
        <v>111844076.44784258</v>
      </c>
      <c r="F71" s="45">
        <f t="shared" si="1"/>
        <v>210.35542314061863</v>
      </c>
      <c r="G71" s="45">
        <f t="shared" si="2"/>
        <v>368.12199049608256</v>
      </c>
      <c r="H71" s="46">
        <f t="shared" si="3"/>
        <v>2.1999999999999999E-2</v>
      </c>
      <c r="I71" s="46">
        <f t="shared" si="4"/>
        <v>0.97799999999999998</v>
      </c>
      <c r="J71" s="47">
        <f t="shared" si="5"/>
        <v>41172264047.175842</v>
      </c>
      <c r="K71"/>
      <c r="L71"/>
      <c r="M71"/>
      <c r="N71" s="27"/>
    </row>
    <row r="72" spans="2:14" x14ac:dyDescent="0.25">
      <c r="B72" s="9">
        <f t="shared" si="6"/>
        <v>53</v>
      </c>
      <c r="C72" s="42">
        <f>'Simulacion sistema (hoja4)'!BV63</f>
        <v>0.83142124818829954</v>
      </c>
      <c r="D72" s="42">
        <f>'Simulacion sistema (hoja4)'!BW63</f>
        <v>0.85081105701243143</v>
      </c>
      <c r="E72" s="44">
        <f t="shared" si="0"/>
        <v>111796572.89143349</v>
      </c>
      <c r="F72" s="45">
        <f t="shared" si="1"/>
        <v>210.35542314061863</v>
      </c>
      <c r="G72" s="45">
        <f t="shared" si="2"/>
        <v>368.12199049608256</v>
      </c>
      <c r="H72" s="46">
        <f t="shared" si="3"/>
        <v>2.1999999999999999E-2</v>
      </c>
      <c r="I72" s="46">
        <f t="shared" si="4"/>
        <v>0.97799999999999998</v>
      </c>
      <c r="J72" s="47">
        <f t="shared" si="5"/>
        <v>41154776943.434883</v>
      </c>
      <c r="K72"/>
      <c r="L72"/>
      <c r="M72"/>
      <c r="N72" s="27"/>
    </row>
    <row r="73" spans="2:14" x14ac:dyDescent="0.25">
      <c r="B73" s="9">
        <f t="shared" si="6"/>
        <v>54</v>
      </c>
      <c r="C73" s="42">
        <f>'Simulacion sistema (hoja4)'!BV64</f>
        <v>0.82149198978314375</v>
      </c>
      <c r="D73" s="42">
        <f>'Simulacion sistema (hoja4)'!BW64</f>
        <v>0.84809040732300012</v>
      </c>
      <c r="E73" s="44">
        <f t="shared" si="0"/>
        <v>111439079.5222422</v>
      </c>
      <c r="F73" s="45">
        <f t="shared" si="1"/>
        <v>210.35542314061863</v>
      </c>
      <c r="G73" s="45">
        <f t="shared" si="2"/>
        <v>368.12199049608256</v>
      </c>
      <c r="H73" s="46">
        <f t="shared" si="3"/>
        <v>2.1999999999999999E-2</v>
      </c>
      <c r="I73" s="46">
        <f t="shared" si="4"/>
        <v>0.97799999999999998</v>
      </c>
      <c r="J73" s="47">
        <f t="shared" si="5"/>
        <v>41023175772.77903</v>
      </c>
      <c r="K73"/>
      <c r="L73"/>
      <c r="M73"/>
      <c r="N73" s="27"/>
    </row>
    <row r="74" spans="2:14" x14ac:dyDescent="0.25">
      <c r="B74" s="9">
        <f t="shared" si="6"/>
        <v>55</v>
      </c>
      <c r="C74" s="42">
        <f>'Simulacion sistema (hoja4)'!BV65</f>
        <v>0.82529023620951703</v>
      </c>
      <c r="D74" s="42">
        <f>'Simulacion sistema (hoja4)'!BW65</f>
        <v>0.84768376834777226</v>
      </c>
      <c r="E74" s="44">
        <f t="shared" si="0"/>
        <v>111385647.16089727</v>
      </c>
      <c r="F74" s="45">
        <f t="shared" si="1"/>
        <v>210.35542314061863</v>
      </c>
      <c r="G74" s="45">
        <f t="shared" si="2"/>
        <v>368.12199049608256</v>
      </c>
      <c r="H74" s="46">
        <f t="shared" si="3"/>
        <v>2.1999999999999999E-2</v>
      </c>
      <c r="I74" s="46">
        <f t="shared" si="4"/>
        <v>0.97799999999999998</v>
      </c>
      <c r="J74" s="47">
        <f t="shared" si="5"/>
        <v>41003506145.563828</v>
      </c>
      <c r="K74"/>
      <c r="L74"/>
      <c r="M74"/>
      <c r="N74" s="27"/>
    </row>
    <row r="75" spans="2:14" x14ac:dyDescent="0.25">
      <c r="B75" s="9">
        <f t="shared" si="6"/>
        <v>56</v>
      </c>
      <c r="C75" s="42">
        <f>'Simulacion sistema (hoja4)'!BV66</f>
        <v>0.82063805778251619</v>
      </c>
      <c r="D75" s="42">
        <f>'Simulacion sistema (hoja4)'!BW66</f>
        <v>0.84519457731296099</v>
      </c>
      <c r="E75" s="44">
        <f t="shared" si="0"/>
        <v>111058567.45892307</v>
      </c>
      <c r="F75" s="45">
        <f t="shared" si="1"/>
        <v>210.35542314061863</v>
      </c>
      <c r="G75" s="45">
        <f t="shared" si="2"/>
        <v>368.12199049608256</v>
      </c>
      <c r="H75" s="46">
        <f t="shared" si="3"/>
        <v>2.1999999999999999E-2</v>
      </c>
      <c r="I75" s="46">
        <f t="shared" si="4"/>
        <v>0.97799999999999998</v>
      </c>
      <c r="J75" s="47">
        <f t="shared" si="5"/>
        <v>40883100914.622223</v>
      </c>
      <c r="K75"/>
      <c r="L75"/>
      <c r="M75"/>
      <c r="N75" s="27"/>
    </row>
    <row r="76" spans="2:14" x14ac:dyDescent="0.25">
      <c r="B76" s="9">
        <f t="shared" si="6"/>
        <v>57</v>
      </c>
      <c r="C76" s="42">
        <f>'Simulacion sistema (hoja4)'!BV67</f>
        <v>0.82396553434130837</v>
      </c>
      <c r="D76" s="42">
        <f>'Simulacion sistema (hoja4)'!BW67</f>
        <v>0.8397757037563226</v>
      </c>
      <c r="E76" s="44">
        <f t="shared" si="0"/>
        <v>110346527.47358079</v>
      </c>
      <c r="F76" s="45">
        <f t="shared" si="1"/>
        <v>210.35542314061863</v>
      </c>
      <c r="G76" s="45">
        <f t="shared" si="2"/>
        <v>368.12199049608256</v>
      </c>
      <c r="H76" s="46">
        <f t="shared" si="3"/>
        <v>2.1999999999999999E-2</v>
      </c>
      <c r="I76" s="46">
        <f t="shared" si="4"/>
        <v>0.97799999999999998</v>
      </c>
      <c r="J76" s="47">
        <f t="shared" si="5"/>
        <v>40620983337.90522</v>
      </c>
      <c r="K76"/>
      <c r="L76"/>
      <c r="M76"/>
      <c r="N76" s="27"/>
    </row>
    <row r="77" spans="2:14" x14ac:dyDescent="0.25">
      <c r="B77" s="9">
        <f t="shared" si="6"/>
        <v>58</v>
      </c>
      <c r="C77" s="42">
        <f>'Simulacion sistema (hoja4)'!BV68</f>
        <v>0.83365003409762284</v>
      </c>
      <c r="D77" s="42">
        <f>'Simulacion sistema (hoja4)'!BW68</f>
        <v>0.85049934880916633</v>
      </c>
      <c r="E77" s="44">
        <f t="shared" si="0"/>
        <v>111755614.43352446</v>
      </c>
      <c r="F77" s="45">
        <f t="shared" si="1"/>
        <v>210.35542314061863</v>
      </c>
      <c r="G77" s="45">
        <f t="shared" si="2"/>
        <v>368.12199049608256</v>
      </c>
      <c r="H77" s="46">
        <f t="shared" si="3"/>
        <v>2.1999999999999999E-2</v>
      </c>
      <c r="I77" s="46">
        <f t="shared" si="4"/>
        <v>0.97799999999999998</v>
      </c>
      <c r="J77" s="47">
        <f t="shared" si="5"/>
        <v>41139699234.38176</v>
      </c>
      <c r="K77"/>
      <c r="L77"/>
      <c r="M77"/>
      <c r="N77" s="27"/>
    </row>
    <row r="78" spans="2:14" x14ac:dyDescent="0.25">
      <c r="B78" s="9">
        <f t="shared" si="6"/>
        <v>59</v>
      </c>
      <c r="C78" s="42">
        <f>'Simulacion sistema (hoja4)'!BV69</f>
        <v>0.82384597856891095</v>
      </c>
      <c r="D78" s="42">
        <f>'Simulacion sistema (hoja4)'!BW69</f>
        <v>0.84857779211493578</v>
      </c>
      <c r="E78" s="44">
        <f t="shared" si="0"/>
        <v>111503121.88390256</v>
      </c>
      <c r="F78" s="45">
        <f t="shared" si="1"/>
        <v>210.35542314061863</v>
      </c>
      <c r="G78" s="45">
        <f t="shared" si="2"/>
        <v>368.12199049608256</v>
      </c>
      <c r="H78" s="46">
        <f t="shared" si="3"/>
        <v>2.1999999999999999E-2</v>
      </c>
      <c r="I78" s="46">
        <f t="shared" si="4"/>
        <v>0.97799999999999998</v>
      </c>
      <c r="J78" s="47">
        <f t="shared" si="5"/>
        <v>41046751174.429512</v>
      </c>
      <c r="K78"/>
      <c r="L78"/>
      <c r="M78"/>
      <c r="N78" s="27"/>
    </row>
    <row r="79" spans="2:14" x14ac:dyDescent="0.25">
      <c r="B79" s="9">
        <f t="shared" si="6"/>
        <v>60</v>
      </c>
      <c r="C79" s="42">
        <f>'Simulacion sistema (hoja4)'!BV70</f>
        <v>0.84038397229107786</v>
      </c>
      <c r="D79" s="42">
        <f>'Simulacion sistema (hoja4)'!BW70</f>
        <v>0.85021454494767923</v>
      </c>
      <c r="E79" s="44">
        <f t="shared" si="0"/>
        <v>111718191.20612505</v>
      </c>
      <c r="F79" s="45">
        <f t="shared" si="1"/>
        <v>210.35542314061863</v>
      </c>
      <c r="G79" s="45">
        <f t="shared" si="2"/>
        <v>368.12199049608256</v>
      </c>
      <c r="H79" s="46">
        <f t="shared" si="3"/>
        <v>2.1999999999999999E-2</v>
      </c>
      <c r="I79" s="46">
        <f t="shared" si="4"/>
        <v>0.97799999999999998</v>
      </c>
      <c r="J79" s="47">
        <f t="shared" si="5"/>
        <v>41125922921.4207</v>
      </c>
      <c r="K79"/>
      <c r="L79"/>
      <c r="M79"/>
      <c r="N79" s="27"/>
    </row>
    <row r="80" spans="2:14" x14ac:dyDescent="0.25">
      <c r="B80" s="9">
        <f t="shared" si="6"/>
        <v>61</v>
      </c>
      <c r="C80" s="42">
        <f>'Simulacion sistema (hoja4)'!BV71</f>
        <v>0.80844728334629878</v>
      </c>
      <c r="D80" s="42">
        <f>'Simulacion sistema (hoja4)'!BW71</f>
        <v>0.84747644249706477</v>
      </c>
      <c r="E80" s="44">
        <f t="shared" si="0"/>
        <v>111358404.54411431</v>
      </c>
      <c r="F80" s="45">
        <f t="shared" si="1"/>
        <v>210.35542314061863</v>
      </c>
      <c r="G80" s="45">
        <f t="shared" si="2"/>
        <v>368.12199049608256</v>
      </c>
      <c r="H80" s="46">
        <f t="shared" si="3"/>
        <v>2.1999999999999999E-2</v>
      </c>
      <c r="I80" s="46">
        <f t="shared" si="4"/>
        <v>0.97799999999999998</v>
      </c>
      <c r="J80" s="47">
        <f t="shared" si="5"/>
        <v>40993477539.24736</v>
      </c>
      <c r="K80"/>
      <c r="L80"/>
      <c r="M80"/>
      <c r="N80" s="27"/>
    </row>
    <row r="81" spans="2:14" x14ac:dyDescent="0.25">
      <c r="B81" s="9">
        <f t="shared" si="6"/>
        <v>62</v>
      </c>
      <c r="C81" s="42">
        <f>'Simulacion sistema (hoja4)'!BV72</f>
        <v>0.82702479671662787</v>
      </c>
      <c r="D81" s="42">
        <f>'Simulacion sistema (hoja4)'!BW72</f>
        <v>0.84163251572120534</v>
      </c>
      <c r="E81" s="44">
        <f t="shared" si="0"/>
        <v>110590512.56576638</v>
      </c>
      <c r="F81" s="45">
        <f t="shared" si="1"/>
        <v>210.35542314061863</v>
      </c>
      <c r="G81" s="45">
        <f t="shared" si="2"/>
        <v>368.12199049608256</v>
      </c>
      <c r="H81" s="46">
        <f t="shared" si="3"/>
        <v>2.1999999999999999E-2</v>
      </c>
      <c r="I81" s="46">
        <f t="shared" si="4"/>
        <v>0.97799999999999998</v>
      </c>
      <c r="J81" s="47">
        <f t="shared" si="5"/>
        <v>40710799615.691948</v>
      </c>
      <c r="K81"/>
      <c r="L81"/>
      <c r="M81"/>
      <c r="N81" s="27"/>
    </row>
    <row r="82" spans="2:14" x14ac:dyDescent="0.25">
      <c r="B82" s="9">
        <f t="shared" si="6"/>
        <v>63</v>
      </c>
      <c r="C82" s="42">
        <f>'Simulacion sistema (hoja4)'!BV73</f>
        <v>0.83378580476026598</v>
      </c>
      <c r="D82" s="42">
        <f>'Simulacion sistema (hoja4)'!BW73</f>
        <v>0.85122751157984111</v>
      </c>
      <c r="E82" s="44">
        <f t="shared" si="0"/>
        <v>111851295.02159111</v>
      </c>
      <c r="F82" s="45">
        <f t="shared" si="1"/>
        <v>210.35542314061863</v>
      </c>
      <c r="G82" s="45">
        <f t="shared" si="2"/>
        <v>368.12199049608256</v>
      </c>
      <c r="H82" s="46">
        <f t="shared" si="3"/>
        <v>2.1999999999999999E-2</v>
      </c>
      <c r="I82" s="46">
        <f t="shared" si="4"/>
        <v>0.97799999999999998</v>
      </c>
      <c r="J82" s="47">
        <f t="shared" si="5"/>
        <v>41174921362.912689</v>
      </c>
      <c r="K82"/>
      <c r="L82"/>
      <c r="M82"/>
      <c r="N82" s="27"/>
    </row>
    <row r="83" spans="2:14" x14ac:dyDescent="0.25">
      <c r="B83" s="9">
        <f t="shared" si="6"/>
        <v>64</v>
      </c>
      <c r="C83" s="42">
        <f>'Simulacion sistema (hoja4)'!BV74</f>
        <v>0.81935482580920105</v>
      </c>
      <c r="D83" s="42">
        <f>'Simulacion sistema (hoja4)'!BW74</f>
        <v>0.84467044349576026</v>
      </c>
      <c r="E83" s="44">
        <f t="shared" si="0"/>
        <v>110989696.2753429</v>
      </c>
      <c r="F83" s="45">
        <f t="shared" si="1"/>
        <v>210.35542314061863</v>
      </c>
      <c r="G83" s="45">
        <f t="shared" si="2"/>
        <v>368.12199049608256</v>
      </c>
      <c r="H83" s="46">
        <f t="shared" si="3"/>
        <v>2.1999999999999999E-2</v>
      </c>
      <c r="I83" s="46">
        <f t="shared" si="4"/>
        <v>0.97799999999999998</v>
      </c>
      <c r="J83" s="47">
        <f t="shared" si="5"/>
        <v>40857747917.434868</v>
      </c>
      <c r="K83"/>
      <c r="L83"/>
      <c r="M83"/>
      <c r="N83" s="27"/>
    </row>
    <row r="84" spans="2:14" x14ac:dyDescent="0.25">
      <c r="B84" s="9">
        <f t="shared" si="6"/>
        <v>65</v>
      </c>
      <c r="C84" s="42">
        <f>'Simulacion sistema (hoja4)'!BV75</f>
        <v>0.82258664446338214</v>
      </c>
      <c r="D84" s="42">
        <f>'Simulacion sistema (hoja4)'!BW75</f>
        <v>0.84232509902995711</v>
      </c>
      <c r="E84" s="44">
        <f t="shared" si="0"/>
        <v>110681518.01253636</v>
      </c>
      <c r="F84" s="45">
        <f t="shared" si="1"/>
        <v>210.35542314061863</v>
      </c>
      <c r="G84" s="45">
        <f t="shared" si="2"/>
        <v>368.12199049608256</v>
      </c>
      <c r="H84" s="46">
        <f t="shared" si="3"/>
        <v>2.1999999999999999E-2</v>
      </c>
      <c r="I84" s="46">
        <f t="shared" si="4"/>
        <v>0.97799999999999998</v>
      </c>
      <c r="J84" s="47">
        <f t="shared" si="5"/>
        <v>40744300721.902901</v>
      </c>
      <c r="K84"/>
      <c r="L84"/>
      <c r="M84"/>
      <c r="N84" s="27"/>
    </row>
    <row r="85" spans="2:14" x14ac:dyDescent="0.25">
      <c r="B85" s="9">
        <f t="shared" si="6"/>
        <v>66</v>
      </c>
      <c r="C85" s="42">
        <f>'Simulacion sistema (hoja4)'!BV76</f>
        <v>0.82682246202278276</v>
      </c>
      <c r="D85" s="42">
        <f>'Simulacion sistema (hoja4)'!BW76</f>
        <v>0.84806557251165005</v>
      </c>
      <c r="E85" s="44">
        <f t="shared" ref="E85:E148" si="7">+D85*$F$13*$F$14</f>
        <v>111435816.22803082</v>
      </c>
      <c r="F85" s="45">
        <f t="shared" ref="F85:F148" si="8">+$F$11*F$16</f>
        <v>210.35542314061863</v>
      </c>
      <c r="G85" s="45">
        <f t="shared" ref="G85:G148" si="9">+$F$11*F$15</f>
        <v>368.12199049608256</v>
      </c>
      <c r="H85" s="46">
        <f t="shared" ref="H85:H148" si="10">+COUNTIF($C$20:$C$1019,"&lt;"&amp;$F$12)/1000</f>
        <v>2.1999999999999999E-2</v>
      </c>
      <c r="I85" s="46">
        <f t="shared" ref="I85:I148" si="11">1-H85</f>
        <v>0.97799999999999998</v>
      </c>
      <c r="J85" s="47">
        <f t="shared" ref="J85:J148" si="12">+IF(C85&lt;$F$12,E85*F85,E85*G85)</f>
        <v>41021974482.418365</v>
      </c>
      <c r="K85"/>
      <c r="L85"/>
      <c r="M85"/>
      <c r="N85" s="27"/>
    </row>
    <row r="86" spans="2:14" x14ac:dyDescent="0.25">
      <c r="B86" s="9">
        <f t="shared" ref="B86:B149" si="13">+B85+1</f>
        <v>67</v>
      </c>
      <c r="C86" s="42">
        <f>'Simulacion sistema (hoja4)'!BV77</f>
        <v>0.815614079540109</v>
      </c>
      <c r="D86" s="42">
        <f>'Simulacion sistema (hoja4)'!BW77</f>
        <v>0.85230348790074406</v>
      </c>
      <c r="E86" s="44">
        <f t="shared" si="7"/>
        <v>111992678.31015778</v>
      </c>
      <c r="F86" s="45">
        <f t="shared" si="8"/>
        <v>210.35542314061863</v>
      </c>
      <c r="G86" s="45">
        <f t="shared" si="9"/>
        <v>368.12199049608256</v>
      </c>
      <c r="H86" s="46">
        <f t="shared" si="10"/>
        <v>2.1999999999999999E-2</v>
      </c>
      <c r="I86" s="46">
        <f t="shared" si="11"/>
        <v>0.97799999999999998</v>
      </c>
      <c r="J86" s="47">
        <f t="shared" si="12"/>
        <v>41226967660.522736</v>
      </c>
      <c r="K86"/>
      <c r="L86"/>
      <c r="M86"/>
      <c r="N86" s="27"/>
    </row>
    <row r="87" spans="2:14" x14ac:dyDescent="0.25">
      <c r="B87" s="9">
        <f t="shared" si="13"/>
        <v>68</v>
      </c>
      <c r="C87" s="42">
        <f>'Simulacion sistema (hoja4)'!BV78</f>
        <v>0.82440707833294613</v>
      </c>
      <c r="D87" s="42">
        <f>'Simulacion sistema (hoja4)'!BW78</f>
        <v>0.84525626540984311</v>
      </c>
      <c r="E87" s="44">
        <f t="shared" si="7"/>
        <v>111066673.27485339</v>
      </c>
      <c r="F87" s="45">
        <f t="shared" si="8"/>
        <v>210.35542314061863</v>
      </c>
      <c r="G87" s="45">
        <f t="shared" si="9"/>
        <v>368.12199049608256</v>
      </c>
      <c r="H87" s="46">
        <f t="shared" si="10"/>
        <v>2.1999999999999999E-2</v>
      </c>
      <c r="I87" s="46">
        <f t="shared" si="11"/>
        <v>0.97799999999999998</v>
      </c>
      <c r="J87" s="47">
        <f t="shared" si="12"/>
        <v>40886084843.717087</v>
      </c>
      <c r="K87"/>
      <c r="L87"/>
      <c r="M87"/>
      <c r="N87" s="27"/>
    </row>
    <row r="88" spans="2:14" x14ac:dyDescent="0.25">
      <c r="B88" s="9">
        <f t="shared" si="13"/>
        <v>69</v>
      </c>
      <c r="C88" s="42">
        <f>'Simulacion sistema (hoja4)'!BV79</f>
        <v>0.83143212045561954</v>
      </c>
      <c r="D88" s="42">
        <f>'Simulacion sistema (hoja4)'!BW79</f>
        <v>0.85143097061900352</v>
      </c>
      <c r="E88" s="44">
        <f t="shared" si="7"/>
        <v>111878029.53933705</v>
      </c>
      <c r="F88" s="45">
        <f t="shared" si="8"/>
        <v>210.35542314061863</v>
      </c>
      <c r="G88" s="45">
        <f t="shared" si="9"/>
        <v>368.12199049608256</v>
      </c>
      <c r="H88" s="46">
        <f t="shared" si="10"/>
        <v>2.1999999999999999E-2</v>
      </c>
      <c r="I88" s="46">
        <f t="shared" si="11"/>
        <v>0.97799999999999998</v>
      </c>
      <c r="J88" s="47">
        <f t="shared" si="12"/>
        <v>41184762926.800278</v>
      </c>
      <c r="K88"/>
      <c r="L88"/>
      <c r="M88"/>
      <c r="N88" s="27"/>
    </row>
    <row r="89" spans="2:14" x14ac:dyDescent="0.25">
      <c r="B89" s="9">
        <f t="shared" si="13"/>
        <v>70</v>
      </c>
      <c r="C89" s="42">
        <f>'Simulacion sistema (hoja4)'!BV80</f>
        <v>0.81808268746218915</v>
      </c>
      <c r="D89" s="42">
        <f>'Simulacion sistema (hoja4)'!BW80</f>
        <v>0.851333870209382</v>
      </c>
      <c r="E89" s="44">
        <f t="shared" si="7"/>
        <v>111865270.5455128</v>
      </c>
      <c r="F89" s="45">
        <f t="shared" si="8"/>
        <v>210.35542314061863</v>
      </c>
      <c r="G89" s="45">
        <f t="shared" si="9"/>
        <v>368.12199049608256</v>
      </c>
      <c r="H89" s="46">
        <f t="shared" si="10"/>
        <v>2.1999999999999999E-2</v>
      </c>
      <c r="I89" s="46">
        <f t="shared" si="11"/>
        <v>0.97799999999999998</v>
      </c>
      <c r="J89" s="47">
        <f t="shared" si="12"/>
        <v>41180066060.596962</v>
      </c>
      <c r="K89"/>
      <c r="L89"/>
      <c r="M89"/>
      <c r="N89" s="27"/>
    </row>
    <row r="90" spans="2:14" x14ac:dyDescent="0.25">
      <c r="B90" s="9">
        <f t="shared" si="13"/>
        <v>71</v>
      </c>
      <c r="C90" s="42">
        <f>'Simulacion sistema (hoja4)'!BV81</f>
        <v>0.82011512670271181</v>
      </c>
      <c r="D90" s="42">
        <f>'Simulacion sistema (hoja4)'!BW81</f>
        <v>0.84754583588776744</v>
      </c>
      <c r="E90" s="44">
        <f t="shared" si="7"/>
        <v>111367522.83565263</v>
      </c>
      <c r="F90" s="45">
        <f t="shared" si="8"/>
        <v>210.35542314061863</v>
      </c>
      <c r="G90" s="45">
        <f t="shared" si="9"/>
        <v>368.12199049608256</v>
      </c>
      <c r="H90" s="46">
        <f t="shared" si="10"/>
        <v>2.1999999999999999E-2</v>
      </c>
      <c r="I90" s="46">
        <f t="shared" si="11"/>
        <v>0.97799999999999998</v>
      </c>
      <c r="J90" s="47">
        <f t="shared" si="12"/>
        <v>40996834182.87838</v>
      </c>
      <c r="K90"/>
      <c r="L90"/>
      <c r="M90"/>
      <c r="N90" s="27"/>
    </row>
    <row r="91" spans="2:14" x14ac:dyDescent="0.25">
      <c r="B91" s="9">
        <f t="shared" si="13"/>
        <v>72</v>
      </c>
      <c r="C91" s="42">
        <f>'Simulacion sistema (hoja4)'!BV82</f>
        <v>0.80824366042506879</v>
      </c>
      <c r="D91" s="42">
        <f>'Simulacion sistema (hoja4)'!BW82</f>
        <v>0.8449650054629001</v>
      </c>
      <c r="E91" s="44">
        <f t="shared" si="7"/>
        <v>111028401.71782507</v>
      </c>
      <c r="F91" s="45">
        <f t="shared" si="8"/>
        <v>210.35542314061863</v>
      </c>
      <c r="G91" s="45">
        <f t="shared" si="9"/>
        <v>368.12199049608256</v>
      </c>
      <c r="H91" s="46">
        <f t="shared" si="10"/>
        <v>2.1999999999999999E-2</v>
      </c>
      <c r="I91" s="46">
        <f t="shared" si="11"/>
        <v>0.97799999999999998</v>
      </c>
      <c r="J91" s="47">
        <f t="shared" si="12"/>
        <v>40871996241.964439</v>
      </c>
      <c r="K91"/>
      <c r="L91"/>
      <c r="M91"/>
      <c r="N91" s="27"/>
    </row>
    <row r="92" spans="2:14" x14ac:dyDescent="0.25">
      <c r="B92" s="9">
        <f t="shared" si="13"/>
        <v>73</v>
      </c>
      <c r="C92" s="42">
        <f>'Simulacion sistema (hoja4)'!BV83</f>
        <v>0.81309545336253486</v>
      </c>
      <c r="D92" s="42">
        <f>'Simulacion sistema (hoja4)'!BW83</f>
        <v>0.84576405423757095</v>
      </c>
      <c r="E92" s="44">
        <f t="shared" si="7"/>
        <v>111133396.72681682</v>
      </c>
      <c r="F92" s="45">
        <f t="shared" si="8"/>
        <v>210.35542314061863</v>
      </c>
      <c r="G92" s="45">
        <f t="shared" si="9"/>
        <v>368.12199049608256</v>
      </c>
      <c r="H92" s="46">
        <f t="shared" si="10"/>
        <v>2.1999999999999999E-2</v>
      </c>
      <c r="I92" s="46">
        <f t="shared" si="11"/>
        <v>0.97799999999999998</v>
      </c>
      <c r="J92" s="47">
        <f t="shared" si="12"/>
        <v>40910647213.666634</v>
      </c>
      <c r="K92"/>
      <c r="L92"/>
      <c r="M92"/>
      <c r="N92" s="27"/>
    </row>
    <row r="93" spans="2:14" x14ac:dyDescent="0.25">
      <c r="B93" s="9">
        <f t="shared" si="13"/>
        <v>74</v>
      </c>
      <c r="C93" s="42">
        <f>'Simulacion sistema (hoja4)'!BV84</f>
        <v>0.81909847439341121</v>
      </c>
      <c r="D93" s="42">
        <f>'Simulacion sistema (hoja4)'!BW84</f>
        <v>0.84779336022299145</v>
      </c>
      <c r="E93" s="44">
        <f t="shared" si="7"/>
        <v>111400047.53330107</v>
      </c>
      <c r="F93" s="45">
        <f t="shared" si="8"/>
        <v>210.35542314061863</v>
      </c>
      <c r="G93" s="45">
        <f t="shared" si="9"/>
        <v>368.12199049608256</v>
      </c>
      <c r="H93" s="46">
        <f t="shared" si="10"/>
        <v>2.1999999999999999E-2</v>
      </c>
      <c r="I93" s="46">
        <f t="shared" si="11"/>
        <v>0.97799999999999998</v>
      </c>
      <c r="J93" s="47">
        <f t="shared" si="12"/>
        <v>41008807239.317001</v>
      </c>
      <c r="K93"/>
      <c r="L93"/>
      <c r="M93"/>
      <c r="N93" s="27"/>
    </row>
    <row r="94" spans="2:14" x14ac:dyDescent="0.25">
      <c r="B94" s="9">
        <f t="shared" si="13"/>
        <v>75</v>
      </c>
      <c r="C94" s="42">
        <f>'Simulacion sistema (hoja4)'!BV85</f>
        <v>0.82576372459337599</v>
      </c>
      <c r="D94" s="42">
        <f>'Simulacion sistema (hoja4)'!BW85</f>
        <v>0.84542243781993254</v>
      </c>
      <c r="E94" s="44">
        <f t="shared" si="7"/>
        <v>111088508.32953914</v>
      </c>
      <c r="F94" s="45">
        <f t="shared" si="8"/>
        <v>210.35542314061863</v>
      </c>
      <c r="G94" s="45">
        <f t="shared" si="9"/>
        <v>368.12199049608256</v>
      </c>
      <c r="H94" s="46">
        <f t="shared" si="10"/>
        <v>2.1999999999999999E-2</v>
      </c>
      <c r="I94" s="46">
        <f t="shared" si="11"/>
        <v>0.97799999999999998</v>
      </c>
      <c r="J94" s="47">
        <f t="shared" si="12"/>
        <v>40894122807.510597</v>
      </c>
      <c r="K94"/>
      <c r="L94"/>
      <c r="M94"/>
      <c r="N94" s="27"/>
    </row>
    <row r="95" spans="2:14" x14ac:dyDescent="0.25">
      <c r="B95" s="9">
        <f t="shared" si="13"/>
        <v>76</v>
      </c>
      <c r="C95" s="42">
        <f>'Simulacion sistema (hoja4)'!BV86</f>
        <v>0.81782234194380476</v>
      </c>
      <c r="D95" s="42">
        <f>'Simulacion sistema (hoja4)'!BW86</f>
        <v>0.84624139965805822</v>
      </c>
      <c r="E95" s="44">
        <f t="shared" si="7"/>
        <v>111196119.91506885</v>
      </c>
      <c r="F95" s="45">
        <f t="shared" si="8"/>
        <v>210.35542314061863</v>
      </c>
      <c r="G95" s="45">
        <f t="shared" si="9"/>
        <v>368.12199049608256</v>
      </c>
      <c r="H95" s="46">
        <f t="shared" si="10"/>
        <v>2.1999999999999999E-2</v>
      </c>
      <c r="I95" s="46">
        <f t="shared" si="11"/>
        <v>0.97799999999999998</v>
      </c>
      <c r="J95" s="47">
        <f t="shared" si="12"/>
        <v>40933736998.576233</v>
      </c>
      <c r="K95"/>
      <c r="L95"/>
      <c r="M95"/>
      <c r="N95" s="27"/>
    </row>
    <row r="96" spans="2:14" x14ac:dyDescent="0.25">
      <c r="B96" s="9">
        <f t="shared" si="13"/>
        <v>77</v>
      </c>
      <c r="C96" s="42">
        <f>'Simulacion sistema (hoja4)'!BV87</f>
        <v>0.82715411656046267</v>
      </c>
      <c r="D96" s="42">
        <f>'Simulacion sistema (hoja4)'!BW87</f>
        <v>0.84833658703710024</v>
      </c>
      <c r="E96" s="44">
        <f t="shared" si="7"/>
        <v>111471427.53667498</v>
      </c>
      <c r="F96" s="45">
        <f t="shared" si="8"/>
        <v>210.35542314061863</v>
      </c>
      <c r="G96" s="45">
        <f t="shared" si="9"/>
        <v>368.12199049608256</v>
      </c>
      <c r="H96" s="46">
        <f t="shared" si="10"/>
        <v>2.1999999999999999E-2</v>
      </c>
      <c r="I96" s="46">
        <f t="shared" si="11"/>
        <v>0.97799999999999998</v>
      </c>
      <c r="J96" s="47">
        <f t="shared" si="12"/>
        <v>41035083788.240623</v>
      </c>
      <c r="K96"/>
      <c r="L96"/>
      <c r="M96"/>
      <c r="N96" s="27"/>
    </row>
    <row r="97" spans="2:14" x14ac:dyDescent="0.25">
      <c r="B97" s="9">
        <f t="shared" si="13"/>
        <v>78</v>
      </c>
      <c r="C97" s="42">
        <f>'Simulacion sistema (hoja4)'!BV88</f>
        <v>0.83246644182961238</v>
      </c>
      <c r="D97" s="42">
        <f>'Simulacion sistema (hoja4)'!BW88</f>
        <v>0.85286624589771953</v>
      </c>
      <c r="E97" s="44">
        <f t="shared" si="7"/>
        <v>112066624.71096034</v>
      </c>
      <c r="F97" s="45">
        <f t="shared" si="8"/>
        <v>210.35542314061863</v>
      </c>
      <c r="G97" s="45">
        <f t="shared" si="9"/>
        <v>368.12199049608256</v>
      </c>
      <c r="H97" s="46">
        <f t="shared" si="10"/>
        <v>2.1999999999999999E-2</v>
      </c>
      <c r="I97" s="46">
        <f t="shared" si="11"/>
        <v>0.97799999999999998</v>
      </c>
      <c r="J97" s="47">
        <f t="shared" si="12"/>
        <v>41254188956.776192</v>
      </c>
      <c r="K97"/>
      <c r="L97"/>
      <c r="M97"/>
      <c r="N97" s="27"/>
    </row>
    <row r="98" spans="2:14" x14ac:dyDescent="0.25">
      <c r="B98" s="9">
        <f t="shared" si="13"/>
        <v>79</v>
      </c>
      <c r="C98" s="42">
        <f>'Simulacion sistema (hoja4)'!BV89</f>
        <v>0.82503444104207857</v>
      </c>
      <c r="D98" s="42">
        <f>'Simulacion sistema (hoja4)'!BW89</f>
        <v>0.84379633277630472</v>
      </c>
      <c r="E98" s="44">
        <f t="shared" si="7"/>
        <v>110874838.12680644</v>
      </c>
      <c r="F98" s="45">
        <f t="shared" si="8"/>
        <v>210.35542314061863</v>
      </c>
      <c r="G98" s="45">
        <f t="shared" si="9"/>
        <v>368.12199049608256</v>
      </c>
      <c r="H98" s="46">
        <f t="shared" si="10"/>
        <v>2.1999999999999999E-2</v>
      </c>
      <c r="I98" s="46">
        <f t="shared" si="11"/>
        <v>0.97799999999999998</v>
      </c>
      <c r="J98" s="47">
        <f t="shared" si="12"/>
        <v>40815466107.170929</v>
      </c>
      <c r="K98"/>
      <c r="L98"/>
      <c r="M98"/>
      <c r="N98" s="27"/>
    </row>
    <row r="99" spans="2:14" x14ac:dyDescent="0.25">
      <c r="B99" s="9">
        <f t="shared" si="13"/>
        <v>80</v>
      </c>
      <c r="C99" s="42">
        <f>'Simulacion sistema (hoja4)'!BV90</f>
        <v>0.8019295879798054</v>
      </c>
      <c r="D99" s="42">
        <f>'Simulacion sistema (hoja4)'!BW90</f>
        <v>0.84161674985993407</v>
      </c>
      <c r="E99" s="44">
        <f t="shared" si="7"/>
        <v>110588440.93159533</v>
      </c>
      <c r="F99" s="45">
        <f t="shared" si="8"/>
        <v>210.35542314061863</v>
      </c>
      <c r="G99" s="45">
        <f t="shared" si="9"/>
        <v>368.12199049608256</v>
      </c>
      <c r="H99" s="46">
        <f t="shared" si="10"/>
        <v>2.1999999999999999E-2</v>
      </c>
      <c r="I99" s="46">
        <f t="shared" si="11"/>
        <v>0.97799999999999998</v>
      </c>
      <c r="J99" s="47">
        <f t="shared" si="12"/>
        <v>40710037001.597321</v>
      </c>
      <c r="K99"/>
      <c r="L99"/>
      <c r="M99"/>
      <c r="N99" s="27"/>
    </row>
    <row r="100" spans="2:14" x14ac:dyDescent="0.25">
      <c r="B100" s="9">
        <f t="shared" si="13"/>
        <v>81</v>
      </c>
      <c r="C100" s="42">
        <f>'Simulacion sistema (hoja4)'!BV91</f>
        <v>0.81433321411696369</v>
      </c>
      <c r="D100" s="42">
        <f>'Simulacion sistema (hoja4)'!BW91</f>
        <v>0.84424375545220254</v>
      </c>
      <c r="E100" s="44">
        <f t="shared" si="7"/>
        <v>110933629.46641941</v>
      </c>
      <c r="F100" s="45">
        <f t="shared" si="8"/>
        <v>210.35542314061863</v>
      </c>
      <c r="G100" s="45">
        <f t="shared" si="9"/>
        <v>368.12199049608256</v>
      </c>
      <c r="H100" s="46">
        <f t="shared" si="10"/>
        <v>2.1999999999999999E-2</v>
      </c>
      <c r="I100" s="46">
        <f t="shared" si="11"/>
        <v>0.97799999999999998</v>
      </c>
      <c r="J100" s="47">
        <f t="shared" si="12"/>
        <v>40837108492.133194</v>
      </c>
      <c r="K100"/>
      <c r="L100"/>
      <c r="M100"/>
      <c r="N100" s="27"/>
    </row>
    <row r="101" spans="2:14" x14ac:dyDescent="0.25">
      <c r="B101" s="9">
        <f t="shared" si="13"/>
        <v>82</v>
      </c>
      <c r="C101" s="42">
        <f>'Simulacion sistema (hoja4)'!BV92</f>
        <v>0.83078067154038837</v>
      </c>
      <c r="D101" s="42">
        <f>'Simulacion sistema (hoja4)'!BW92</f>
        <v>0.84986915272983155</v>
      </c>
      <c r="E101" s="44">
        <f t="shared" si="7"/>
        <v>111672806.66869988</v>
      </c>
      <c r="F101" s="45">
        <f t="shared" si="8"/>
        <v>210.35542314061863</v>
      </c>
      <c r="G101" s="45">
        <f t="shared" si="9"/>
        <v>368.12199049608256</v>
      </c>
      <c r="H101" s="46">
        <f t="shared" si="10"/>
        <v>2.1999999999999999E-2</v>
      </c>
      <c r="I101" s="46">
        <f t="shared" si="11"/>
        <v>0.97799999999999998</v>
      </c>
      <c r="J101" s="47">
        <f t="shared" si="12"/>
        <v>41109215875.166</v>
      </c>
      <c r="K101"/>
      <c r="L101"/>
      <c r="M101"/>
      <c r="N101" s="27"/>
    </row>
    <row r="102" spans="2:14" x14ac:dyDescent="0.25">
      <c r="B102" s="9">
        <f t="shared" si="13"/>
        <v>83</v>
      </c>
      <c r="C102" s="42">
        <f>'Simulacion sistema (hoja4)'!BV93</f>
        <v>0.84113883635876452</v>
      </c>
      <c r="D102" s="42">
        <f>'Simulacion sistema (hoja4)'!BW93</f>
        <v>0.85795875558694734</v>
      </c>
      <c r="E102" s="44">
        <f t="shared" si="7"/>
        <v>112735780.48412488</v>
      </c>
      <c r="F102" s="45">
        <f t="shared" si="8"/>
        <v>210.35542314061863</v>
      </c>
      <c r="G102" s="45">
        <f t="shared" si="9"/>
        <v>368.12199049608256</v>
      </c>
      <c r="H102" s="46">
        <f t="shared" si="10"/>
        <v>2.1999999999999999E-2</v>
      </c>
      <c r="I102" s="46">
        <f t="shared" si="11"/>
        <v>0.97799999999999998</v>
      </c>
      <c r="J102" s="47">
        <f t="shared" si="12"/>
        <v>41500519911.945473</v>
      </c>
      <c r="K102"/>
      <c r="L102" s="27"/>
      <c r="M102" s="27"/>
      <c r="N102" s="27"/>
    </row>
    <row r="103" spans="2:14" x14ac:dyDescent="0.25">
      <c r="B103" s="9">
        <f t="shared" si="13"/>
        <v>84</v>
      </c>
      <c r="C103" s="42">
        <f>'Simulacion sistema (hoja4)'!BV94</f>
        <v>0.81725242104255891</v>
      </c>
      <c r="D103" s="42">
        <f>'Simulacion sistema (hoja4)'!BW94</f>
        <v>0.84613773916050516</v>
      </c>
      <c r="E103" s="44">
        <f t="shared" si="7"/>
        <v>111182498.92569037</v>
      </c>
      <c r="F103" s="45">
        <f t="shared" si="8"/>
        <v>210.35542314061863</v>
      </c>
      <c r="G103" s="45">
        <f t="shared" si="9"/>
        <v>368.12199049608256</v>
      </c>
      <c r="H103" s="46">
        <f t="shared" si="10"/>
        <v>2.1999999999999999E-2</v>
      </c>
      <c r="I103" s="46">
        <f t="shared" si="11"/>
        <v>0.97799999999999998</v>
      </c>
      <c r="J103" s="47">
        <f t="shared" si="12"/>
        <v>40928722812.853699</v>
      </c>
      <c r="K103"/>
      <c r="L103" s="27"/>
      <c r="M103" s="27"/>
      <c r="N103" s="27"/>
    </row>
    <row r="104" spans="2:14" x14ac:dyDescent="0.25">
      <c r="B104" s="9">
        <f t="shared" si="13"/>
        <v>85</v>
      </c>
      <c r="C104" s="42">
        <f>'Simulacion sistema (hoja4)'!BV95</f>
        <v>0.80469811562805793</v>
      </c>
      <c r="D104" s="42">
        <f>'Simulacion sistema (hoja4)'!BW95</f>
        <v>0.84175647262869158</v>
      </c>
      <c r="E104" s="44">
        <f t="shared" si="7"/>
        <v>110606800.50341007</v>
      </c>
      <c r="F104" s="45">
        <f t="shared" si="8"/>
        <v>210.35542314061863</v>
      </c>
      <c r="G104" s="45">
        <f t="shared" si="9"/>
        <v>368.12199049608256</v>
      </c>
      <c r="H104" s="46">
        <f t="shared" si="10"/>
        <v>2.1999999999999999E-2</v>
      </c>
      <c r="I104" s="46">
        <f t="shared" si="11"/>
        <v>0.97799999999999998</v>
      </c>
      <c r="J104" s="47">
        <f t="shared" si="12"/>
        <v>40716795563.718422</v>
      </c>
      <c r="K104"/>
      <c r="L104" s="27"/>
      <c r="M104" s="27"/>
      <c r="N104" s="27"/>
    </row>
    <row r="105" spans="2:14" x14ac:dyDescent="0.25">
      <c r="B105" s="9">
        <f t="shared" si="13"/>
        <v>86</v>
      </c>
      <c r="C105" s="42">
        <f>'Simulacion sistema (hoja4)'!BV96</f>
        <v>0.8199335468963419</v>
      </c>
      <c r="D105" s="42">
        <f>'Simulacion sistema (hoja4)'!BW96</f>
        <v>0.84427794828045555</v>
      </c>
      <c r="E105" s="44">
        <f t="shared" si="7"/>
        <v>110938122.40405186</v>
      </c>
      <c r="F105" s="45">
        <f t="shared" si="8"/>
        <v>210.35542314061863</v>
      </c>
      <c r="G105" s="45">
        <f t="shared" si="9"/>
        <v>368.12199049608256</v>
      </c>
      <c r="H105" s="46">
        <f t="shared" si="10"/>
        <v>2.1999999999999999E-2</v>
      </c>
      <c r="I105" s="46">
        <f t="shared" si="11"/>
        <v>0.97799999999999998</v>
      </c>
      <c r="J105" s="47">
        <f t="shared" si="12"/>
        <v>40838762441.277618</v>
      </c>
      <c r="K105"/>
      <c r="L105" s="27"/>
      <c r="M105" s="27"/>
      <c r="N105" s="27"/>
    </row>
    <row r="106" spans="2:14" x14ac:dyDescent="0.25">
      <c r="B106" s="9">
        <f t="shared" si="13"/>
        <v>87</v>
      </c>
      <c r="C106" s="42">
        <f>'Simulacion sistema (hoja4)'!BV97</f>
        <v>0.80921216722087574</v>
      </c>
      <c r="D106" s="42">
        <f>'Simulacion sistema (hoja4)'!BW97</f>
        <v>0.84264999296862386</v>
      </c>
      <c r="E106" s="44">
        <f t="shared" si="7"/>
        <v>110724209.07607716</v>
      </c>
      <c r="F106" s="45">
        <f t="shared" si="8"/>
        <v>210.35542314061863</v>
      </c>
      <c r="G106" s="45">
        <f t="shared" si="9"/>
        <v>368.12199049608256</v>
      </c>
      <c r="H106" s="46">
        <f t="shared" si="10"/>
        <v>2.1999999999999999E-2</v>
      </c>
      <c r="I106" s="46">
        <f t="shared" si="11"/>
        <v>0.97799999999999998</v>
      </c>
      <c r="J106" s="47">
        <f t="shared" si="12"/>
        <v>40760016241.189934</v>
      </c>
      <c r="K106"/>
      <c r="L106" s="27"/>
      <c r="M106" s="27"/>
      <c r="N106" s="27"/>
    </row>
    <row r="107" spans="2:14" x14ac:dyDescent="0.25">
      <c r="B107" s="9">
        <f t="shared" si="13"/>
        <v>88</v>
      </c>
      <c r="C107" s="42">
        <f>'Simulacion sistema (hoja4)'!BV98</f>
        <v>0.81355300016521426</v>
      </c>
      <c r="D107" s="42">
        <f>'Simulacion sistema (hoja4)'!BW98</f>
        <v>0.84254119922429216</v>
      </c>
      <c r="E107" s="44">
        <f t="shared" si="7"/>
        <v>110709913.57807198</v>
      </c>
      <c r="F107" s="45">
        <f t="shared" si="8"/>
        <v>210.35542314061863</v>
      </c>
      <c r="G107" s="45">
        <f t="shared" si="9"/>
        <v>368.12199049608256</v>
      </c>
      <c r="H107" s="46">
        <f t="shared" si="10"/>
        <v>2.1999999999999999E-2</v>
      </c>
      <c r="I107" s="46">
        <f t="shared" si="11"/>
        <v>0.97799999999999998</v>
      </c>
      <c r="J107" s="47">
        <f t="shared" si="12"/>
        <v>40754753754.009132</v>
      </c>
      <c r="K107"/>
      <c r="L107" s="27"/>
      <c r="M107" s="27"/>
      <c r="N107" s="27"/>
    </row>
    <row r="108" spans="2:14" x14ac:dyDescent="0.25">
      <c r="B108" s="9">
        <f t="shared" si="13"/>
        <v>89</v>
      </c>
      <c r="C108" s="42">
        <f>'Simulacion sistema (hoja4)'!BV99</f>
        <v>0.82108571180395129</v>
      </c>
      <c r="D108" s="42">
        <f>'Simulacion sistema (hoja4)'!BW99</f>
        <v>0.84869604713211799</v>
      </c>
      <c r="E108" s="44">
        <f t="shared" si="7"/>
        <v>111518660.5931603</v>
      </c>
      <c r="F108" s="45">
        <f t="shared" si="8"/>
        <v>210.35542314061863</v>
      </c>
      <c r="G108" s="45">
        <f t="shared" si="9"/>
        <v>368.12199049608256</v>
      </c>
      <c r="H108" s="46">
        <f t="shared" si="10"/>
        <v>2.1999999999999999E-2</v>
      </c>
      <c r="I108" s="46">
        <f t="shared" si="11"/>
        <v>0.97799999999999998</v>
      </c>
      <c r="J108" s="47">
        <f t="shared" si="12"/>
        <v>41052471315.011215</v>
      </c>
      <c r="K108"/>
      <c r="L108" s="27"/>
      <c r="M108" s="27"/>
      <c r="N108" s="27"/>
    </row>
    <row r="109" spans="2:14" x14ac:dyDescent="0.25">
      <c r="B109" s="9">
        <f t="shared" si="13"/>
        <v>90</v>
      </c>
      <c r="C109" s="42">
        <f>'Simulacion sistema (hoja4)'!BV100</f>
        <v>0.81893235047330837</v>
      </c>
      <c r="D109" s="42">
        <f>'Simulacion sistema (hoja4)'!BW100</f>
        <v>0.84495999675386702</v>
      </c>
      <c r="E109" s="44">
        <f t="shared" si="7"/>
        <v>111027743.57345812</v>
      </c>
      <c r="F109" s="45">
        <f t="shared" si="8"/>
        <v>210.35542314061863</v>
      </c>
      <c r="G109" s="45">
        <f t="shared" si="9"/>
        <v>368.12199049608256</v>
      </c>
      <c r="H109" s="46">
        <f t="shared" si="10"/>
        <v>2.1999999999999999E-2</v>
      </c>
      <c r="I109" s="46">
        <f t="shared" si="11"/>
        <v>0.97799999999999998</v>
      </c>
      <c r="J109" s="47">
        <f t="shared" si="12"/>
        <v>40871753964.550041</v>
      </c>
      <c r="K109"/>
      <c r="L109" s="27"/>
      <c r="M109" s="27"/>
      <c r="N109" s="27"/>
    </row>
    <row r="110" spans="2:14" x14ac:dyDescent="0.25">
      <c r="B110" s="9">
        <f t="shared" si="13"/>
        <v>91</v>
      </c>
      <c r="C110" s="42">
        <f>'Simulacion sistema (hoja4)'!BV101</f>
        <v>0.82345208975397099</v>
      </c>
      <c r="D110" s="42">
        <f>'Simulacion sistema (hoja4)'!BW101</f>
        <v>0.84663311985021461</v>
      </c>
      <c r="E110" s="44">
        <f t="shared" si="7"/>
        <v>111247591.9483182</v>
      </c>
      <c r="F110" s="45">
        <f t="shared" si="8"/>
        <v>210.35542314061863</v>
      </c>
      <c r="G110" s="45">
        <f t="shared" si="9"/>
        <v>368.12199049608256</v>
      </c>
      <c r="H110" s="46">
        <f t="shared" si="10"/>
        <v>2.1999999999999999E-2</v>
      </c>
      <c r="I110" s="46">
        <f t="shared" si="11"/>
        <v>0.97799999999999998</v>
      </c>
      <c r="J110" s="47">
        <f t="shared" si="12"/>
        <v>40952684985.910866</v>
      </c>
      <c r="K110" s="27"/>
      <c r="L110" s="27"/>
      <c r="M110" s="27"/>
      <c r="N110" s="27"/>
    </row>
    <row r="111" spans="2:14" x14ac:dyDescent="0.25">
      <c r="B111" s="9">
        <f t="shared" si="13"/>
        <v>92</v>
      </c>
      <c r="C111" s="42">
        <f>'Simulacion sistema (hoja4)'!BV102</f>
        <v>0.81387299955045622</v>
      </c>
      <c r="D111" s="42">
        <f>'Simulacion sistema (hoja4)'!BW102</f>
        <v>0.85021670070844946</v>
      </c>
      <c r="E111" s="44">
        <f t="shared" si="7"/>
        <v>111718474.47309026</v>
      </c>
      <c r="F111" s="45">
        <f t="shared" si="8"/>
        <v>210.35542314061863</v>
      </c>
      <c r="G111" s="45">
        <f t="shared" si="9"/>
        <v>368.12199049608256</v>
      </c>
      <c r="H111" s="46">
        <f t="shared" si="10"/>
        <v>2.1999999999999999E-2</v>
      </c>
      <c r="I111" s="46">
        <f t="shared" si="11"/>
        <v>0.97799999999999998</v>
      </c>
      <c r="J111" s="47">
        <f t="shared" si="12"/>
        <v>41126027198.219772</v>
      </c>
      <c r="K111" s="27"/>
      <c r="L111" s="27"/>
      <c r="M111" s="27"/>
      <c r="N111" s="27"/>
    </row>
    <row r="112" spans="2:14" x14ac:dyDescent="0.25">
      <c r="B112" s="9">
        <f t="shared" si="13"/>
        <v>93</v>
      </c>
      <c r="C112" s="42">
        <f>'Simulacion sistema (hoja4)'!BV103</f>
        <v>0.81283337924078181</v>
      </c>
      <c r="D112" s="42">
        <f>'Simulacion sistema (hoja4)'!BW103</f>
        <v>0.84596262614738749</v>
      </c>
      <c r="E112" s="44">
        <f t="shared" si="7"/>
        <v>111159489.07576671</v>
      </c>
      <c r="F112" s="45">
        <f t="shared" si="8"/>
        <v>210.35542314061863</v>
      </c>
      <c r="G112" s="45">
        <f t="shared" si="9"/>
        <v>368.12199049608256</v>
      </c>
      <c r="H112" s="46">
        <f t="shared" si="10"/>
        <v>2.1999999999999999E-2</v>
      </c>
      <c r="I112" s="46">
        <f t="shared" si="11"/>
        <v>0.97799999999999998</v>
      </c>
      <c r="J112" s="47">
        <f t="shared" si="12"/>
        <v>40920252381.098785</v>
      </c>
      <c r="K112" s="27"/>
      <c r="L112" s="27"/>
      <c r="M112" s="27"/>
      <c r="N112" s="27"/>
    </row>
    <row r="113" spans="2:14" x14ac:dyDescent="0.25">
      <c r="B113" s="9">
        <f t="shared" si="13"/>
        <v>94</v>
      </c>
      <c r="C113" s="42">
        <f>'Simulacion sistema (hoja4)'!BV104</f>
        <v>0.81853649224504699</v>
      </c>
      <c r="D113" s="42">
        <f>'Simulacion sistema (hoja4)'!BW104</f>
        <v>0.84660508598400575</v>
      </c>
      <c r="E113" s="44">
        <f t="shared" si="7"/>
        <v>111243908.29829834</v>
      </c>
      <c r="F113" s="45">
        <f t="shared" si="8"/>
        <v>210.35542314061863</v>
      </c>
      <c r="G113" s="45">
        <f t="shared" si="9"/>
        <v>368.12199049608256</v>
      </c>
      <c r="H113" s="46">
        <f t="shared" si="10"/>
        <v>2.1999999999999999E-2</v>
      </c>
      <c r="I113" s="46">
        <f t="shared" si="11"/>
        <v>0.97799999999999998</v>
      </c>
      <c r="J113" s="47">
        <f t="shared" si="12"/>
        <v>40951328953.33326</v>
      </c>
      <c r="K113" s="27"/>
      <c r="L113" s="27"/>
      <c r="M113" s="27"/>
      <c r="N113" s="27"/>
    </row>
    <row r="114" spans="2:14" x14ac:dyDescent="0.25">
      <c r="B114" s="9">
        <f t="shared" si="13"/>
        <v>95</v>
      </c>
      <c r="C114" s="42">
        <f>'Simulacion sistema (hoja4)'!BV105</f>
        <v>0.8212825834468821</v>
      </c>
      <c r="D114" s="42">
        <f>'Simulacion sistema (hoja4)'!BW105</f>
        <v>0.85243112861147718</v>
      </c>
      <c r="E114" s="44">
        <f t="shared" si="7"/>
        <v>112009450.2995481</v>
      </c>
      <c r="F114" s="45">
        <f t="shared" si="8"/>
        <v>210.35542314061863</v>
      </c>
      <c r="G114" s="45">
        <f t="shared" si="9"/>
        <v>368.12199049608256</v>
      </c>
      <c r="H114" s="46">
        <f t="shared" si="10"/>
        <v>2.1999999999999999E-2</v>
      </c>
      <c r="I114" s="46">
        <f t="shared" si="11"/>
        <v>0.97799999999999998</v>
      </c>
      <c r="J114" s="47">
        <f t="shared" si="12"/>
        <v>41233141798.641678</v>
      </c>
      <c r="K114" s="27"/>
      <c r="L114" s="27"/>
      <c r="M114" s="27"/>
      <c r="N114" s="27"/>
    </row>
    <row r="115" spans="2:14" x14ac:dyDescent="0.25">
      <c r="B115" s="9">
        <f t="shared" si="13"/>
        <v>96</v>
      </c>
      <c r="C115" s="42">
        <f>'Simulacion sistema (hoja4)'!BV106</f>
        <v>0.81806250379438183</v>
      </c>
      <c r="D115" s="42">
        <f>'Simulacion sistema (hoja4)'!BW106</f>
        <v>0.85082568664872005</v>
      </c>
      <c r="E115" s="44">
        <f t="shared" si="7"/>
        <v>111798495.22564182</v>
      </c>
      <c r="F115" s="45">
        <f t="shared" si="8"/>
        <v>210.35542314061863</v>
      </c>
      <c r="G115" s="45">
        <f t="shared" si="9"/>
        <v>368.12199049608256</v>
      </c>
      <c r="H115" s="46">
        <f t="shared" si="10"/>
        <v>2.1999999999999999E-2</v>
      </c>
      <c r="I115" s="46">
        <f t="shared" si="11"/>
        <v>0.97799999999999998</v>
      </c>
      <c r="J115" s="47">
        <f t="shared" si="12"/>
        <v>41155484596.930046</v>
      </c>
      <c r="K115" s="27"/>
      <c r="L115" s="27"/>
      <c r="M115" s="27"/>
      <c r="N115" s="27"/>
    </row>
    <row r="116" spans="2:14" x14ac:dyDescent="0.25">
      <c r="B116" s="9">
        <f t="shared" si="13"/>
        <v>97</v>
      </c>
      <c r="C116" s="42">
        <f>'Simulacion sistema (hoja4)'!BV107</f>
        <v>0.82996040438187624</v>
      </c>
      <c r="D116" s="42">
        <f>'Simulacion sistema (hoja4)'!BW107</f>
        <v>0.85104882649883917</v>
      </c>
      <c r="E116" s="44">
        <f t="shared" si="7"/>
        <v>111827815.80194746</v>
      </c>
      <c r="F116" s="45">
        <f t="shared" si="8"/>
        <v>210.35542314061863</v>
      </c>
      <c r="G116" s="45">
        <f t="shared" si="9"/>
        <v>368.12199049608256</v>
      </c>
      <c r="H116" s="46">
        <f t="shared" si="10"/>
        <v>2.1999999999999999E-2</v>
      </c>
      <c r="I116" s="46">
        <f t="shared" si="11"/>
        <v>0.97799999999999998</v>
      </c>
      <c r="J116" s="47">
        <f t="shared" si="12"/>
        <v>41166278145.842171</v>
      </c>
      <c r="K116" s="27"/>
      <c r="L116" s="27"/>
      <c r="M116" s="27"/>
      <c r="N116" s="27"/>
    </row>
    <row r="117" spans="2:14" x14ac:dyDescent="0.25">
      <c r="B117" s="9">
        <f t="shared" si="13"/>
        <v>98</v>
      </c>
      <c r="C117" s="42">
        <f>'Simulacion sistema (hoja4)'!BV108</f>
        <v>0.83438503057293167</v>
      </c>
      <c r="D117" s="42">
        <f>'Simulacion sistema (hoja4)'!BW108</f>
        <v>0.84651479638899729</v>
      </c>
      <c r="E117" s="44">
        <f t="shared" si="7"/>
        <v>111232044.24551424</v>
      </c>
      <c r="F117" s="45">
        <f t="shared" si="8"/>
        <v>210.35542314061863</v>
      </c>
      <c r="G117" s="45">
        <f t="shared" si="9"/>
        <v>368.12199049608256</v>
      </c>
      <c r="H117" s="46">
        <f t="shared" si="10"/>
        <v>2.1999999999999999E-2</v>
      </c>
      <c r="I117" s="46">
        <f t="shared" si="11"/>
        <v>0.97799999999999998</v>
      </c>
      <c r="J117" s="47">
        <f t="shared" si="12"/>
        <v>40946961534.607033</v>
      </c>
      <c r="K117" s="27"/>
      <c r="L117" s="27"/>
      <c r="M117" s="27"/>
      <c r="N117" s="27"/>
    </row>
    <row r="118" spans="2:14" x14ac:dyDescent="0.25">
      <c r="B118" s="9">
        <f t="shared" si="13"/>
        <v>99</v>
      </c>
      <c r="C118" s="42">
        <f>'Simulacion sistema (hoja4)'!BV109</f>
        <v>0.82768942769453346</v>
      </c>
      <c r="D118" s="42">
        <f>'Simulacion sistema (hoja4)'!BW109</f>
        <v>0.84790991792606629</v>
      </c>
      <c r="E118" s="44">
        <f t="shared" si="7"/>
        <v>111415363.21548511</v>
      </c>
      <c r="F118" s="45">
        <f t="shared" si="8"/>
        <v>210.35542314061863</v>
      </c>
      <c r="G118" s="45">
        <f t="shared" si="9"/>
        <v>368.12199049608256</v>
      </c>
      <c r="H118" s="46">
        <f t="shared" si="10"/>
        <v>2.1999999999999999E-2</v>
      </c>
      <c r="I118" s="46">
        <f t="shared" si="11"/>
        <v>0.97799999999999998</v>
      </c>
      <c r="J118" s="47">
        <f t="shared" si="12"/>
        <v>41014445278.728394</v>
      </c>
      <c r="K118" s="27"/>
      <c r="L118" s="27"/>
      <c r="M118" s="27"/>
      <c r="N118" s="27"/>
    </row>
    <row r="119" spans="2:14" x14ac:dyDescent="0.25">
      <c r="B119" s="9">
        <f t="shared" si="13"/>
        <v>100</v>
      </c>
      <c r="C119" s="42">
        <f>'Simulacion sistema (hoja4)'!BV110</f>
        <v>0.81653148471540493</v>
      </c>
      <c r="D119" s="42">
        <f>'Simulacion sistema (hoja4)'!BW110</f>
        <v>0.84333685529334179</v>
      </c>
      <c r="E119" s="44">
        <f t="shared" si="7"/>
        <v>110814462.78554511</v>
      </c>
      <c r="F119" s="45">
        <f t="shared" si="8"/>
        <v>210.35542314061863</v>
      </c>
      <c r="G119" s="45">
        <f t="shared" si="9"/>
        <v>368.12199049608256</v>
      </c>
      <c r="H119" s="46">
        <f t="shared" si="10"/>
        <v>2.1999999999999999E-2</v>
      </c>
      <c r="I119" s="46">
        <f t="shared" si="11"/>
        <v>0.97799999999999998</v>
      </c>
      <c r="J119" s="47">
        <f t="shared" si="12"/>
        <v>40793240616.368935</v>
      </c>
      <c r="K119" s="27"/>
      <c r="L119" s="27"/>
      <c r="M119" s="27"/>
      <c r="N119" s="27"/>
    </row>
    <row r="120" spans="2:14" x14ac:dyDescent="0.25">
      <c r="B120" s="9">
        <f t="shared" si="13"/>
        <v>101</v>
      </c>
      <c r="C120" s="42">
        <f>'Simulacion sistema (hoja4)'!BV111</f>
        <v>0.82036995254636469</v>
      </c>
      <c r="D120" s="42">
        <f>'Simulacion sistema (hoja4)'!BW111</f>
        <v>0.84646060485924579</v>
      </c>
      <c r="E120" s="44">
        <f t="shared" si="7"/>
        <v>111224923.47850491</v>
      </c>
      <c r="F120" s="45">
        <f t="shared" si="8"/>
        <v>210.35542314061863</v>
      </c>
      <c r="G120" s="45">
        <f t="shared" si="9"/>
        <v>368.12199049608256</v>
      </c>
      <c r="H120" s="46">
        <f t="shared" si="10"/>
        <v>2.1999999999999999E-2</v>
      </c>
      <c r="I120" s="46">
        <f t="shared" si="11"/>
        <v>0.97799999999999998</v>
      </c>
      <c r="J120" s="47">
        <f t="shared" si="12"/>
        <v>40944340223.681694</v>
      </c>
      <c r="K120" s="27"/>
      <c r="L120" s="27"/>
      <c r="M120" s="27"/>
      <c r="N120" s="27"/>
    </row>
    <row r="121" spans="2:14" x14ac:dyDescent="0.25">
      <c r="B121" s="9">
        <f t="shared" si="13"/>
        <v>102</v>
      </c>
      <c r="C121" s="42">
        <f>'Simulacion sistema (hoja4)'!BV112</f>
        <v>0.81608722257216326</v>
      </c>
      <c r="D121" s="42">
        <f>'Simulacion sistema (hoja4)'!BW112</f>
        <v>0.84969956260415991</v>
      </c>
      <c r="E121" s="44">
        <f t="shared" si="7"/>
        <v>111650522.52618662</v>
      </c>
      <c r="F121" s="45">
        <f t="shared" si="8"/>
        <v>210.35542314061863</v>
      </c>
      <c r="G121" s="45">
        <f t="shared" si="9"/>
        <v>368.12199049608256</v>
      </c>
      <c r="H121" s="46">
        <f t="shared" si="10"/>
        <v>2.1999999999999999E-2</v>
      </c>
      <c r="I121" s="46">
        <f t="shared" si="11"/>
        <v>0.97799999999999998</v>
      </c>
      <c r="J121" s="47">
        <f t="shared" si="12"/>
        <v>41101012592.267525</v>
      </c>
      <c r="K121" s="27"/>
      <c r="L121" s="27"/>
      <c r="M121" s="27"/>
      <c r="N121" s="27"/>
    </row>
    <row r="122" spans="2:14" x14ac:dyDescent="0.25">
      <c r="B122" s="9">
        <f t="shared" si="13"/>
        <v>103</v>
      </c>
      <c r="C122" s="42">
        <f>'Simulacion sistema (hoja4)'!BV113</f>
        <v>0.81033858995125285</v>
      </c>
      <c r="D122" s="42">
        <f>'Simulacion sistema (hoja4)'!BW113</f>
        <v>0.83600466079455826</v>
      </c>
      <c r="E122" s="44">
        <f t="shared" si="7"/>
        <v>109851012.42840496</v>
      </c>
      <c r="F122" s="45">
        <f t="shared" si="8"/>
        <v>210.35542314061863</v>
      </c>
      <c r="G122" s="45">
        <f t="shared" si="9"/>
        <v>368.12199049608256</v>
      </c>
      <c r="H122" s="46">
        <f t="shared" si="10"/>
        <v>2.1999999999999999E-2</v>
      </c>
      <c r="I122" s="46">
        <f t="shared" si="11"/>
        <v>0.97799999999999998</v>
      </c>
      <c r="J122" s="47">
        <f t="shared" si="12"/>
        <v>40438573353.154335</v>
      </c>
      <c r="K122" s="27"/>
      <c r="L122" s="27"/>
      <c r="M122" s="27"/>
      <c r="N122" s="27"/>
    </row>
    <row r="123" spans="2:14" x14ac:dyDescent="0.25">
      <c r="B123" s="9">
        <f t="shared" si="13"/>
        <v>104</v>
      </c>
      <c r="C123" s="42">
        <f>'Simulacion sistema (hoja4)'!BV114</f>
        <v>0.82688716799601281</v>
      </c>
      <c r="D123" s="42">
        <f>'Simulacion sistema (hoja4)'!BW114</f>
        <v>0.84614349968842373</v>
      </c>
      <c r="E123" s="44">
        <f t="shared" si="7"/>
        <v>111183255.85905887</v>
      </c>
      <c r="F123" s="45">
        <f t="shared" si="8"/>
        <v>210.35542314061863</v>
      </c>
      <c r="G123" s="45">
        <f t="shared" si="9"/>
        <v>368.12199049608256</v>
      </c>
      <c r="H123" s="46">
        <f t="shared" si="10"/>
        <v>2.1999999999999999E-2</v>
      </c>
      <c r="I123" s="46">
        <f t="shared" si="11"/>
        <v>0.97799999999999998</v>
      </c>
      <c r="J123" s="47">
        <f t="shared" si="12"/>
        <v>40929001456.671989</v>
      </c>
      <c r="K123" s="27"/>
      <c r="L123" s="27"/>
      <c r="M123" s="27"/>
      <c r="N123" s="27"/>
    </row>
    <row r="124" spans="2:14" x14ac:dyDescent="0.25">
      <c r="B124" s="9">
        <f t="shared" si="13"/>
        <v>105</v>
      </c>
      <c r="C124" s="42">
        <f>'Simulacion sistema (hoja4)'!BV115</f>
        <v>0.82137739740453564</v>
      </c>
      <c r="D124" s="42">
        <f>'Simulacion sistema (hoja4)'!BW115</f>
        <v>0.84239863679023286</v>
      </c>
      <c r="E124" s="44">
        <f t="shared" si="7"/>
        <v>110691180.87423658</v>
      </c>
      <c r="F124" s="45">
        <f t="shared" si="8"/>
        <v>210.35542314061863</v>
      </c>
      <c r="G124" s="45">
        <f t="shared" si="9"/>
        <v>368.12199049608256</v>
      </c>
      <c r="H124" s="46">
        <f t="shared" si="10"/>
        <v>2.1999999999999999E-2</v>
      </c>
      <c r="I124" s="46">
        <f t="shared" si="11"/>
        <v>0.97799999999999998</v>
      </c>
      <c r="J124" s="47">
        <f t="shared" si="12"/>
        <v>40747857833.785873</v>
      </c>
      <c r="K124" s="27"/>
      <c r="L124" s="27"/>
      <c r="M124" s="27"/>
      <c r="N124" s="27"/>
    </row>
    <row r="125" spans="2:14" x14ac:dyDescent="0.25">
      <c r="B125" s="9">
        <f t="shared" si="13"/>
        <v>106</v>
      </c>
      <c r="C125" s="42">
        <f>'Simulacion sistema (hoja4)'!BV116</f>
        <v>0.82318974135741907</v>
      </c>
      <c r="D125" s="42">
        <f>'Simulacion sistema (hoja4)'!BW116</f>
        <v>0.83966237838238789</v>
      </c>
      <c r="E125" s="44">
        <f t="shared" si="7"/>
        <v>110331636.51944576</v>
      </c>
      <c r="F125" s="45">
        <f t="shared" si="8"/>
        <v>210.35542314061863</v>
      </c>
      <c r="G125" s="45">
        <f t="shared" si="9"/>
        <v>368.12199049608256</v>
      </c>
      <c r="H125" s="46">
        <f t="shared" si="10"/>
        <v>2.1999999999999999E-2</v>
      </c>
      <c r="I125" s="46">
        <f t="shared" si="11"/>
        <v>0.97799999999999998</v>
      </c>
      <c r="J125" s="47">
        <f t="shared" si="12"/>
        <v>40615501650.228645</v>
      </c>
      <c r="K125" s="27"/>
      <c r="L125" s="27"/>
      <c r="M125" s="27"/>
      <c r="N125" s="27"/>
    </row>
    <row r="126" spans="2:14" x14ac:dyDescent="0.25">
      <c r="B126" s="9">
        <f t="shared" si="13"/>
        <v>107</v>
      </c>
      <c r="C126" s="42">
        <f>'Simulacion sistema (hoja4)'!BV117</f>
        <v>0.82919751258431018</v>
      </c>
      <c r="D126" s="42">
        <f>'Simulacion sistema (hoja4)'!BW117</f>
        <v>0.84459241109827488</v>
      </c>
      <c r="E126" s="44">
        <f t="shared" si="7"/>
        <v>110979442.81831332</v>
      </c>
      <c r="F126" s="45">
        <f t="shared" si="8"/>
        <v>210.35542314061863</v>
      </c>
      <c r="G126" s="45">
        <f t="shared" si="9"/>
        <v>368.12199049608256</v>
      </c>
      <c r="H126" s="46">
        <f t="shared" si="10"/>
        <v>2.1999999999999999E-2</v>
      </c>
      <c r="I126" s="46">
        <f t="shared" si="11"/>
        <v>0.97799999999999998</v>
      </c>
      <c r="J126" s="47">
        <f t="shared" si="12"/>
        <v>40853973394.423676</v>
      </c>
      <c r="K126" s="27"/>
      <c r="L126" s="27"/>
      <c r="M126" s="27"/>
      <c r="N126" s="27"/>
    </row>
    <row r="127" spans="2:14" x14ac:dyDescent="0.25">
      <c r="B127" s="9">
        <f t="shared" si="13"/>
        <v>108</v>
      </c>
      <c r="C127" s="42">
        <f>'Simulacion sistema (hoja4)'!BV118</f>
        <v>0.81537202159051547</v>
      </c>
      <c r="D127" s="42">
        <f>'Simulacion sistema (hoja4)'!BW118</f>
        <v>0.84593179896807991</v>
      </c>
      <c r="E127" s="44">
        <f t="shared" si="7"/>
        <v>111155438.3844057</v>
      </c>
      <c r="F127" s="45">
        <f t="shared" si="8"/>
        <v>210.35542314061863</v>
      </c>
      <c r="G127" s="45">
        <f t="shared" si="9"/>
        <v>368.12199049608256</v>
      </c>
      <c r="H127" s="46">
        <f t="shared" si="10"/>
        <v>2.1999999999999999E-2</v>
      </c>
      <c r="I127" s="46">
        <f t="shared" si="11"/>
        <v>0.97799999999999998</v>
      </c>
      <c r="J127" s="47">
        <f t="shared" si="12"/>
        <v>40918761232.532089</v>
      </c>
      <c r="K127" s="27"/>
      <c r="L127" s="27"/>
      <c r="M127" s="27"/>
      <c r="N127" s="27"/>
    </row>
    <row r="128" spans="2:14" x14ac:dyDescent="0.25">
      <c r="B128" s="9">
        <f t="shared" si="13"/>
        <v>109</v>
      </c>
      <c r="C128" s="42">
        <f>'Simulacion sistema (hoja4)'!BV119</f>
        <v>0.80857128343208984</v>
      </c>
      <c r="D128" s="42">
        <f>'Simulacion sistema (hoja4)'!BW119</f>
        <v>0.84371134798219416</v>
      </c>
      <c r="E128" s="44">
        <f t="shared" si="7"/>
        <v>110863671.12486032</v>
      </c>
      <c r="F128" s="45">
        <f t="shared" si="8"/>
        <v>210.35542314061863</v>
      </c>
      <c r="G128" s="45">
        <f t="shared" si="9"/>
        <v>368.12199049608256</v>
      </c>
      <c r="H128" s="46">
        <f t="shared" si="10"/>
        <v>2.1999999999999999E-2</v>
      </c>
      <c r="I128" s="46">
        <f t="shared" si="11"/>
        <v>0.97799999999999998</v>
      </c>
      <c r="J128" s="47">
        <f t="shared" si="12"/>
        <v>40811355288.186653</v>
      </c>
      <c r="K128" s="27"/>
      <c r="L128" s="27"/>
      <c r="M128" s="27"/>
      <c r="N128" s="27"/>
    </row>
    <row r="129" spans="2:14" x14ac:dyDescent="0.25">
      <c r="B129" s="9">
        <f t="shared" si="13"/>
        <v>110</v>
      </c>
      <c r="C129" s="42">
        <f>'Simulacion sistema (hoja4)'!BV120</f>
        <v>0.82429135506209084</v>
      </c>
      <c r="D129" s="42">
        <f>'Simulacion sistema (hoja4)'!BW120</f>
        <v>0.85213996791136792</v>
      </c>
      <c r="E129" s="44">
        <f t="shared" si="7"/>
        <v>111971191.78355375</v>
      </c>
      <c r="F129" s="45">
        <f t="shared" si="8"/>
        <v>210.35542314061863</v>
      </c>
      <c r="G129" s="45">
        <f t="shared" si="9"/>
        <v>368.12199049608256</v>
      </c>
      <c r="H129" s="46">
        <f t="shared" si="10"/>
        <v>2.1999999999999999E-2</v>
      </c>
      <c r="I129" s="46">
        <f t="shared" si="11"/>
        <v>0.97799999999999998</v>
      </c>
      <c r="J129" s="47">
        <f t="shared" si="12"/>
        <v>41219057997.580414</v>
      </c>
      <c r="K129" s="27"/>
      <c r="L129" s="27"/>
      <c r="M129" s="27"/>
      <c r="N129" s="27"/>
    </row>
    <row r="130" spans="2:14" x14ac:dyDescent="0.25">
      <c r="B130" s="9">
        <f t="shared" si="13"/>
        <v>111</v>
      </c>
      <c r="C130" s="42">
        <f>'Simulacion sistema (hoja4)'!BV121</f>
        <v>0.81011368118302252</v>
      </c>
      <c r="D130" s="42">
        <f>'Simulacion sistema (hoja4)'!BW121</f>
        <v>0.84376778915022066</v>
      </c>
      <c r="E130" s="44">
        <f t="shared" si="7"/>
        <v>110871087.49433899</v>
      </c>
      <c r="F130" s="45">
        <f t="shared" si="8"/>
        <v>210.35542314061863</v>
      </c>
      <c r="G130" s="45">
        <f t="shared" si="9"/>
        <v>368.12199049608256</v>
      </c>
      <c r="H130" s="46">
        <f t="shared" si="10"/>
        <v>2.1999999999999999E-2</v>
      </c>
      <c r="I130" s="46">
        <f t="shared" si="11"/>
        <v>0.97799999999999998</v>
      </c>
      <c r="J130" s="47">
        <f t="shared" si="12"/>
        <v>40814085416.881393</v>
      </c>
      <c r="K130" s="27"/>
      <c r="L130" s="27"/>
      <c r="M130" s="27"/>
      <c r="N130" s="27"/>
    </row>
    <row r="131" spans="2:14" x14ac:dyDescent="0.25">
      <c r="B131" s="9">
        <f t="shared" si="13"/>
        <v>112</v>
      </c>
      <c r="C131" s="42">
        <f>'Simulacion sistema (hoja4)'!BV122</f>
        <v>0.82859804014419036</v>
      </c>
      <c r="D131" s="42">
        <f>'Simulacion sistema (hoja4)'!BW122</f>
        <v>0.84895219299282254</v>
      </c>
      <c r="E131" s="44">
        <f t="shared" si="7"/>
        <v>111552318.15925688</v>
      </c>
      <c r="F131" s="45">
        <f t="shared" si="8"/>
        <v>210.35542314061863</v>
      </c>
      <c r="G131" s="45">
        <f t="shared" si="9"/>
        <v>368.12199049608256</v>
      </c>
      <c r="H131" s="46">
        <f t="shared" si="10"/>
        <v>2.1999999999999999E-2</v>
      </c>
      <c r="I131" s="46">
        <f t="shared" si="11"/>
        <v>0.97799999999999998</v>
      </c>
      <c r="J131" s="47">
        <f t="shared" si="12"/>
        <v>41064861405.237938</v>
      </c>
      <c r="K131" s="27"/>
      <c r="L131" s="27"/>
      <c r="M131" s="27"/>
      <c r="N131" s="27"/>
    </row>
    <row r="132" spans="2:14" x14ac:dyDescent="0.25">
      <c r="B132" s="9">
        <f t="shared" si="13"/>
        <v>113</v>
      </c>
      <c r="C132" s="42">
        <f>'Simulacion sistema (hoja4)'!BV123</f>
        <v>0.82434408981295926</v>
      </c>
      <c r="D132" s="42">
        <f>'Simulacion sistema (hoja4)'!BW123</f>
        <v>0.84856828388453409</v>
      </c>
      <c r="E132" s="44">
        <f t="shared" si="7"/>
        <v>111501872.50242777</v>
      </c>
      <c r="F132" s="45">
        <f t="shared" si="8"/>
        <v>210.35542314061863</v>
      </c>
      <c r="G132" s="45">
        <f t="shared" si="9"/>
        <v>368.12199049608256</v>
      </c>
      <c r="H132" s="46">
        <f t="shared" si="10"/>
        <v>2.1999999999999999E-2</v>
      </c>
      <c r="I132" s="46">
        <f t="shared" si="11"/>
        <v>0.97799999999999998</v>
      </c>
      <c r="J132" s="47">
        <f t="shared" si="12"/>
        <v>41046291249.634125</v>
      </c>
      <c r="K132" s="27"/>
      <c r="L132" s="27"/>
      <c r="M132" s="27"/>
      <c r="N132" s="27"/>
    </row>
    <row r="133" spans="2:14" x14ac:dyDescent="0.25">
      <c r="B133" s="9">
        <f t="shared" si="13"/>
        <v>114</v>
      </c>
      <c r="C133" s="42">
        <f>'Simulacion sistema (hoja4)'!BV124</f>
        <v>0.81858420949699184</v>
      </c>
      <c r="D133" s="42">
        <f>'Simulacion sistema (hoja4)'!BW124</f>
        <v>0.84117458030545467</v>
      </c>
      <c r="E133" s="44">
        <f t="shared" si="7"/>
        <v>110530339.85213675</v>
      </c>
      <c r="F133" s="45">
        <f t="shared" si="8"/>
        <v>210.35542314061863</v>
      </c>
      <c r="G133" s="45">
        <f t="shared" si="9"/>
        <v>368.12199049608256</v>
      </c>
      <c r="H133" s="46">
        <f t="shared" si="10"/>
        <v>2.1999999999999999E-2</v>
      </c>
      <c r="I133" s="46">
        <f t="shared" si="11"/>
        <v>0.97799999999999998</v>
      </c>
      <c r="J133" s="47">
        <f t="shared" si="12"/>
        <v>40688648716.577057</v>
      </c>
      <c r="K133" s="27"/>
      <c r="L133" s="27"/>
      <c r="M133" s="27"/>
      <c r="N133" s="27"/>
    </row>
    <row r="134" spans="2:14" x14ac:dyDescent="0.25">
      <c r="B134" s="9">
        <f t="shared" si="13"/>
        <v>115</v>
      </c>
      <c r="C134" s="42">
        <f>'Simulacion sistema (hoja4)'!BV125</f>
        <v>0.81221255018506178</v>
      </c>
      <c r="D134" s="42">
        <f>'Simulacion sistema (hoja4)'!BW125</f>
        <v>0.84035425070216208</v>
      </c>
      <c r="E134" s="44">
        <f t="shared" si="7"/>
        <v>110422548.5422641</v>
      </c>
      <c r="F134" s="45">
        <f t="shared" si="8"/>
        <v>210.35542314061863</v>
      </c>
      <c r="G134" s="45">
        <f t="shared" si="9"/>
        <v>368.12199049608256</v>
      </c>
      <c r="H134" s="46">
        <f t="shared" si="10"/>
        <v>2.1999999999999999E-2</v>
      </c>
      <c r="I134" s="46">
        <f t="shared" si="11"/>
        <v>0.97799999999999998</v>
      </c>
      <c r="J134" s="47">
        <f t="shared" si="12"/>
        <v>40648968365.028564</v>
      </c>
      <c r="K134" s="27"/>
      <c r="L134" s="27"/>
      <c r="M134" s="27"/>
      <c r="N134" s="27"/>
    </row>
    <row r="135" spans="2:14" x14ac:dyDescent="0.25">
      <c r="B135" s="9">
        <f t="shared" si="13"/>
        <v>116</v>
      </c>
      <c r="C135" s="42">
        <f>'Simulacion sistema (hoja4)'!BV126</f>
        <v>0.82071836071883608</v>
      </c>
      <c r="D135" s="42">
        <f>'Simulacion sistema (hoja4)'!BW126</f>
        <v>0.83916770248293038</v>
      </c>
      <c r="E135" s="44">
        <f t="shared" si="7"/>
        <v>110266636.10625705</v>
      </c>
      <c r="F135" s="45">
        <f t="shared" si="8"/>
        <v>210.35542314061863</v>
      </c>
      <c r="G135" s="45">
        <f t="shared" si="9"/>
        <v>368.12199049608256</v>
      </c>
      <c r="H135" s="46">
        <f t="shared" si="10"/>
        <v>2.1999999999999999E-2</v>
      </c>
      <c r="I135" s="46">
        <f t="shared" si="11"/>
        <v>0.97799999999999998</v>
      </c>
      <c r="J135" s="47">
        <f t="shared" si="12"/>
        <v>40591573568.742554</v>
      </c>
      <c r="K135" s="27"/>
      <c r="L135" s="27"/>
      <c r="M135" s="27"/>
      <c r="N135" s="27"/>
    </row>
    <row r="136" spans="2:14" x14ac:dyDescent="0.25">
      <c r="B136" s="9">
        <f t="shared" si="13"/>
        <v>117</v>
      </c>
      <c r="C136" s="42">
        <f>'Simulacion sistema (hoja4)'!BV127</f>
        <v>0.82018137396358504</v>
      </c>
      <c r="D136" s="42">
        <f>'Simulacion sistema (hoja4)'!BW127</f>
        <v>0.84768841939535877</v>
      </c>
      <c r="E136" s="44">
        <f t="shared" si="7"/>
        <v>111386258.30855013</v>
      </c>
      <c r="F136" s="45">
        <f t="shared" si="8"/>
        <v>210.35542314061863</v>
      </c>
      <c r="G136" s="45">
        <f t="shared" si="9"/>
        <v>368.12199049608256</v>
      </c>
      <c r="H136" s="46">
        <f t="shared" si="10"/>
        <v>2.1999999999999999E-2</v>
      </c>
      <c r="I136" s="46">
        <f t="shared" si="11"/>
        <v>0.97799999999999998</v>
      </c>
      <c r="J136" s="47">
        <f t="shared" si="12"/>
        <v>41003731122.454292</v>
      </c>
      <c r="K136" s="27"/>
      <c r="L136" s="27"/>
      <c r="M136" s="27"/>
      <c r="N136" s="27"/>
    </row>
    <row r="137" spans="2:14" x14ac:dyDescent="0.25">
      <c r="B137" s="9">
        <f t="shared" si="13"/>
        <v>118</v>
      </c>
      <c r="C137" s="42">
        <f>'Simulacion sistema (hoja4)'!BV128</f>
        <v>0.83389711924154974</v>
      </c>
      <c r="D137" s="42">
        <f>'Simulacion sistema (hoja4)'!BW128</f>
        <v>0.84800045618839914</v>
      </c>
      <c r="E137" s="44">
        <f t="shared" si="7"/>
        <v>111427259.94315565</v>
      </c>
      <c r="F137" s="45">
        <f t="shared" si="8"/>
        <v>210.35542314061863</v>
      </c>
      <c r="G137" s="45">
        <f t="shared" si="9"/>
        <v>368.12199049608256</v>
      </c>
      <c r="H137" s="46">
        <f t="shared" si="10"/>
        <v>2.1999999999999999E-2</v>
      </c>
      <c r="I137" s="46">
        <f t="shared" si="11"/>
        <v>0.97799999999999998</v>
      </c>
      <c r="J137" s="47">
        <f t="shared" si="12"/>
        <v>41018824725.798866</v>
      </c>
      <c r="K137" s="27"/>
      <c r="L137" s="27"/>
      <c r="M137" s="27"/>
      <c r="N137" s="27"/>
    </row>
    <row r="138" spans="2:14" x14ac:dyDescent="0.25">
      <c r="B138" s="9">
        <f t="shared" si="13"/>
        <v>119</v>
      </c>
      <c r="C138" s="42">
        <f>'Simulacion sistema (hoja4)'!BV129</f>
        <v>0.83275043558119988</v>
      </c>
      <c r="D138" s="42">
        <f>'Simulacion sistema (hoja4)'!BW129</f>
        <v>0.85480653957697761</v>
      </c>
      <c r="E138" s="44">
        <f t="shared" si="7"/>
        <v>112321579.30041486</v>
      </c>
      <c r="F138" s="45">
        <f t="shared" si="8"/>
        <v>210.35542314061863</v>
      </c>
      <c r="G138" s="45">
        <f t="shared" si="9"/>
        <v>368.12199049608256</v>
      </c>
      <c r="H138" s="46">
        <f t="shared" si="10"/>
        <v>2.1999999999999999E-2</v>
      </c>
      <c r="I138" s="46">
        <f t="shared" si="11"/>
        <v>0.97799999999999998</v>
      </c>
      <c r="J138" s="47">
        <f t="shared" si="12"/>
        <v>41348043347.7323</v>
      </c>
      <c r="K138" s="27"/>
      <c r="L138" s="27"/>
      <c r="M138" s="27"/>
      <c r="N138" s="27"/>
    </row>
    <row r="139" spans="2:14" x14ac:dyDescent="0.25">
      <c r="B139" s="9">
        <f t="shared" si="13"/>
        <v>120</v>
      </c>
      <c r="C139" s="42">
        <f>'Simulacion sistema (hoja4)'!BV130</f>
        <v>0.81868433403534291</v>
      </c>
      <c r="D139" s="42">
        <f>'Simulacion sistema (hoja4)'!BW130</f>
        <v>0.84635769405223593</v>
      </c>
      <c r="E139" s="44">
        <f t="shared" si="7"/>
        <v>111211400.99846381</v>
      </c>
      <c r="F139" s="45">
        <f t="shared" si="8"/>
        <v>210.35542314061863</v>
      </c>
      <c r="G139" s="45">
        <f t="shared" si="9"/>
        <v>368.12199049608256</v>
      </c>
      <c r="H139" s="46">
        <f t="shared" si="10"/>
        <v>2.1999999999999999E-2</v>
      </c>
      <c r="I139" s="46">
        <f t="shared" si="11"/>
        <v>0.97799999999999998</v>
      </c>
      <c r="J139" s="47">
        <f t="shared" si="12"/>
        <v>40939362301.412521</v>
      </c>
      <c r="K139" s="27"/>
      <c r="L139" s="27"/>
      <c r="M139" s="27"/>
      <c r="N139" s="27"/>
    </row>
    <row r="140" spans="2:14" x14ac:dyDescent="0.25">
      <c r="B140" s="9">
        <f t="shared" si="13"/>
        <v>121</v>
      </c>
      <c r="C140" s="42">
        <f>'Simulacion sistema (hoja4)'!BV131</f>
        <v>0.81998418139399698</v>
      </c>
      <c r="D140" s="42">
        <f>'Simulacion sistema (hoja4)'!BW131</f>
        <v>0.85024320646904472</v>
      </c>
      <c r="E140" s="44">
        <f t="shared" si="7"/>
        <v>111721957.33003248</v>
      </c>
      <c r="F140" s="45">
        <f t="shared" si="8"/>
        <v>210.35542314061863</v>
      </c>
      <c r="G140" s="45">
        <f t="shared" si="9"/>
        <v>368.12199049608256</v>
      </c>
      <c r="H140" s="46">
        <f t="shared" si="10"/>
        <v>2.1999999999999999E-2</v>
      </c>
      <c r="I140" s="46">
        <f t="shared" si="11"/>
        <v>0.97799999999999998</v>
      </c>
      <c r="J140" s="47">
        <f t="shared" si="12"/>
        <v>41127309314.449959</v>
      </c>
      <c r="K140" s="27"/>
      <c r="L140" s="27"/>
      <c r="M140" s="27"/>
      <c r="N140" s="27"/>
    </row>
    <row r="141" spans="2:14" x14ac:dyDescent="0.25">
      <c r="B141" s="9">
        <f t="shared" si="13"/>
        <v>122</v>
      </c>
      <c r="C141" s="42">
        <f>'Simulacion sistema (hoja4)'!BV132</f>
        <v>0.82781750991440117</v>
      </c>
      <c r="D141" s="42">
        <f>'Simulacion sistema (hoja4)'!BW132</f>
        <v>0.85419757648536943</v>
      </c>
      <c r="E141" s="44">
        <f t="shared" si="7"/>
        <v>112241561.55017754</v>
      </c>
      <c r="F141" s="45">
        <f t="shared" si="8"/>
        <v>210.35542314061863</v>
      </c>
      <c r="G141" s="45">
        <f t="shared" si="9"/>
        <v>368.12199049608256</v>
      </c>
      <c r="H141" s="46">
        <f t="shared" si="10"/>
        <v>2.1999999999999999E-2</v>
      </c>
      <c r="I141" s="46">
        <f t="shared" si="11"/>
        <v>0.97799999999999998</v>
      </c>
      <c r="J141" s="47">
        <f t="shared" si="12"/>
        <v>41318587054.239922</v>
      </c>
      <c r="K141" s="27"/>
      <c r="L141" s="27"/>
      <c r="M141" s="27"/>
      <c r="N141" s="27"/>
    </row>
    <row r="142" spans="2:14" x14ac:dyDescent="0.25">
      <c r="B142" s="9">
        <f t="shared" si="13"/>
        <v>123</v>
      </c>
      <c r="C142" s="42">
        <f>'Simulacion sistema (hoja4)'!BV133</f>
        <v>0.83329433008864273</v>
      </c>
      <c r="D142" s="42">
        <f>'Simulacion sistema (hoja4)'!BW133</f>
        <v>0.8484767600065245</v>
      </c>
      <c r="E142" s="44">
        <f t="shared" si="7"/>
        <v>111489846.26485732</v>
      </c>
      <c r="F142" s="45">
        <f t="shared" si="8"/>
        <v>210.35542314061863</v>
      </c>
      <c r="G142" s="45">
        <f t="shared" si="9"/>
        <v>368.12199049608256</v>
      </c>
      <c r="H142" s="46">
        <f t="shared" si="10"/>
        <v>2.1999999999999999E-2</v>
      </c>
      <c r="I142" s="46">
        <f t="shared" si="11"/>
        <v>0.97799999999999998</v>
      </c>
      <c r="J142" s="47">
        <f t="shared" si="12"/>
        <v>41041864127.121513</v>
      </c>
      <c r="K142" s="27"/>
      <c r="L142" s="27"/>
      <c r="M142" s="27"/>
      <c r="N142" s="27"/>
    </row>
    <row r="143" spans="2:14" x14ac:dyDescent="0.25">
      <c r="B143" s="9">
        <f t="shared" si="13"/>
        <v>124</v>
      </c>
      <c r="C143" s="42">
        <f>'Simulacion sistema (hoja4)'!BV134</f>
        <v>0.83049813769690639</v>
      </c>
      <c r="D143" s="42">
        <f>'Simulacion sistema (hoja4)'!BW134</f>
        <v>0.85228421841808333</v>
      </c>
      <c r="E143" s="44">
        <f t="shared" si="7"/>
        <v>111990146.30013615</v>
      </c>
      <c r="F143" s="45">
        <f t="shared" si="8"/>
        <v>210.35542314061863</v>
      </c>
      <c r="G143" s="45">
        <f t="shared" si="9"/>
        <v>368.12199049608256</v>
      </c>
      <c r="H143" s="46">
        <f t="shared" si="10"/>
        <v>2.1999999999999999E-2</v>
      </c>
      <c r="I143" s="46">
        <f t="shared" si="11"/>
        <v>0.97799999999999998</v>
      </c>
      <c r="J143" s="47">
        <f t="shared" si="12"/>
        <v>41226035571.953613</v>
      </c>
      <c r="K143" s="27"/>
      <c r="L143" s="27"/>
      <c r="M143" s="27"/>
      <c r="N143" s="27"/>
    </row>
    <row r="144" spans="2:14" x14ac:dyDescent="0.25">
      <c r="B144" s="9">
        <f t="shared" si="13"/>
        <v>125</v>
      </c>
      <c r="C144" s="42">
        <f>'Simulacion sistema (hoja4)'!BV135</f>
        <v>0.81282321686144199</v>
      </c>
      <c r="D144" s="42">
        <f>'Simulacion sistema (hoja4)'!BW135</f>
        <v>0.84590534244624938</v>
      </c>
      <c r="E144" s="44">
        <f t="shared" si="7"/>
        <v>111151961.99743718</v>
      </c>
      <c r="F144" s="45">
        <f t="shared" si="8"/>
        <v>210.35542314061863</v>
      </c>
      <c r="G144" s="45">
        <f t="shared" si="9"/>
        <v>368.12199049608256</v>
      </c>
      <c r="H144" s="46">
        <f t="shared" si="10"/>
        <v>2.1999999999999999E-2</v>
      </c>
      <c r="I144" s="46">
        <f t="shared" si="11"/>
        <v>0.97799999999999998</v>
      </c>
      <c r="J144" s="47">
        <f t="shared" si="12"/>
        <v>40917481498.041496</v>
      </c>
      <c r="K144" s="27"/>
      <c r="L144" s="27"/>
      <c r="M144" s="27"/>
      <c r="N144" s="27"/>
    </row>
    <row r="145" spans="2:14" x14ac:dyDescent="0.25">
      <c r="B145" s="9">
        <f t="shared" si="13"/>
        <v>126</v>
      </c>
      <c r="C145" s="42">
        <f>'Simulacion sistema (hoja4)'!BV136</f>
        <v>0.81037832666514154</v>
      </c>
      <c r="D145" s="42">
        <f>'Simulacion sistema (hoja4)'!BW136</f>
        <v>0.84396863236090836</v>
      </c>
      <c r="E145" s="44">
        <f t="shared" si="7"/>
        <v>110897478.29222335</v>
      </c>
      <c r="F145" s="45">
        <f t="shared" si="8"/>
        <v>210.35542314061863</v>
      </c>
      <c r="G145" s="45">
        <f t="shared" si="9"/>
        <v>368.12199049608256</v>
      </c>
      <c r="H145" s="46">
        <f t="shared" si="10"/>
        <v>2.1999999999999999E-2</v>
      </c>
      <c r="I145" s="46">
        <f t="shared" si="11"/>
        <v>0.97799999999999998</v>
      </c>
      <c r="J145" s="47">
        <f t="shared" si="12"/>
        <v>40823800449.929367</v>
      </c>
      <c r="K145" s="27"/>
      <c r="L145" s="27"/>
      <c r="M145" s="27"/>
      <c r="N145" s="27"/>
    </row>
    <row r="146" spans="2:14" x14ac:dyDescent="0.25">
      <c r="B146" s="9">
        <f t="shared" si="13"/>
        <v>127</v>
      </c>
      <c r="C146" s="42">
        <f>'Simulacion sistema (hoja4)'!BV137</f>
        <v>0.82414843980542174</v>
      </c>
      <c r="D146" s="42">
        <f>'Simulacion sistema (hoja4)'!BW137</f>
        <v>0.85296442981123588</v>
      </c>
      <c r="E146" s="44">
        <f t="shared" si="7"/>
        <v>112079526.07719639</v>
      </c>
      <c r="F146" s="45">
        <f t="shared" si="8"/>
        <v>210.35542314061863</v>
      </c>
      <c r="G146" s="45">
        <f t="shared" si="9"/>
        <v>368.12199049608256</v>
      </c>
      <c r="H146" s="46">
        <f t="shared" si="10"/>
        <v>2.1999999999999999E-2</v>
      </c>
      <c r="I146" s="46">
        <f t="shared" si="11"/>
        <v>0.97799999999999998</v>
      </c>
      <c r="J146" s="47">
        <f t="shared" si="12"/>
        <v>41258938233.395126</v>
      </c>
      <c r="K146" s="27"/>
      <c r="L146" s="27"/>
      <c r="M146" s="27"/>
      <c r="N146" s="27"/>
    </row>
    <row r="147" spans="2:14" x14ac:dyDescent="0.25">
      <c r="B147" s="9">
        <f t="shared" si="13"/>
        <v>128</v>
      </c>
      <c r="C147" s="42">
        <f>'Simulacion sistema (hoja4)'!BV138</f>
        <v>0.82649540939021382</v>
      </c>
      <c r="D147" s="42">
        <f>'Simulacion sistema (hoja4)'!BW138</f>
        <v>0.84809854685823927</v>
      </c>
      <c r="E147" s="44">
        <f t="shared" si="7"/>
        <v>111440149.05717263</v>
      </c>
      <c r="F147" s="45">
        <f t="shared" si="8"/>
        <v>210.35542314061863</v>
      </c>
      <c r="G147" s="45">
        <f t="shared" si="9"/>
        <v>368.12199049608256</v>
      </c>
      <c r="H147" s="46">
        <f t="shared" si="10"/>
        <v>2.1999999999999999E-2</v>
      </c>
      <c r="I147" s="46">
        <f t="shared" si="11"/>
        <v>0.97799999999999998</v>
      </c>
      <c r="J147" s="47">
        <f t="shared" si="12"/>
        <v>41023569492.106522</v>
      </c>
      <c r="K147" s="27"/>
      <c r="L147" s="27"/>
      <c r="M147" s="27"/>
      <c r="N147" s="27"/>
    </row>
    <row r="148" spans="2:14" x14ac:dyDescent="0.25">
      <c r="B148" s="9">
        <f t="shared" si="13"/>
        <v>129</v>
      </c>
      <c r="C148" s="42">
        <f>'Simulacion sistema (hoja4)'!BV139</f>
        <v>0.82692526878391814</v>
      </c>
      <c r="D148" s="42">
        <f>'Simulacion sistema (hoja4)'!BW139</f>
        <v>0.84656125768816448</v>
      </c>
      <c r="E148" s="44">
        <f t="shared" si="7"/>
        <v>111238149.2602248</v>
      </c>
      <c r="F148" s="45">
        <f t="shared" si="8"/>
        <v>210.35542314061863</v>
      </c>
      <c r="G148" s="45">
        <f t="shared" si="9"/>
        <v>368.12199049608256</v>
      </c>
      <c r="H148" s="46">
        <f t="shared" si="10"/>
        <v>2.1999999999999999E-2</v>
      </c>
      <c r="I148" s="46">
        <f t="shared" si="11"/>
        <v>0.97799999999999998</v>
      </c>
      <c r="J148" s="47">
        <f t="shared" si="12"/>
        <v>40949208924.774292</v>
      </c>
      <c r="K148" s="27"/>
      <c r="L148" s="27"/>
      <c r="M148" s="27"/>
      <c r="N148" s="27"/>
    </row>
    <row r="149" spans="2:14" x14ac:dyDescent="0.25">
      <c r="B149" s="9">
        <f t="shared" si="13"/>
        <v>130</v>
      </c>
      <c r="C149" s="42">
        <f>'Simulacion sistema (hoja4)'!BV140</f>
        <v>0.81580272499394091</v>
      </c>
      <c r="D149" s="42">
        <f>'Simulacion sistema (hoja4)'!BW140</f>
        <v>0.84389582215434111</v>
      </c>
      <c r="E149" s="44">
        <f t="shared" ref="E149:E212" si="14">+D149*$F$13*$F$14</f>
        <v>110887911.03108042</v>
      </c>
      <c r="F149" s="45">
        <f t="shared" ref="F149:F212" si="15">+$F$11*F$16</f>
        <v>210.35542314061863</v>
      </c>
      <c r="G149" s="45">
        <f t="shared" ref="G149:G212" si="16">+$F$11*F$15</f>
        <v>368.12199049608256</v>
      </c>
      <c r="H149" s="46">
        <f t="shared" ref="H149:H212" si="17">+COUNTIF($C$20:$C$1019,"&lt;"&amp;$F$12)/1000</f>
        <v>2.1999999999999999E-2</v>
      </c>
      <c r="I149" s="46">
        <f t="shared" ref="I149:I212" si="18">1-H149</f>
        <v>0.97799999999999998</v>
      </c>
      <c r="J149" s="47">
        <f t="shared" ref="J149:J212" si="19">+IF(C149&lt;$F$12,E149*F149,E149*G149)</f>
        <v>40820278530.713837</v>
      </c>
      <c r="K149" s="27"/>
      <c r="L149" s="27"/>
      <c r="M149" s="27"/>
      <c r="N149" s="27"/>
    </row>
    <row r="150" spans="2:14" x14ac:dyDescent="0.25">
      <c r="B150" s="9">
        <f t="shared" ref="B150:B213" si="20">+B149+1</f>
        <v>131</v>
      </c>
      <c r="C150" s="42">
        <f>'Simulacion sistema (hoja4)'!BV141</f>
        <v>0.81167479626895689</v>
      </c>
      <c r="D150" s="42">
        <f>'Simulacion sistema (hoja4)'!BW141</f>
        <v>0.84914102826226201</v>
      </c>
      <c r="E150" s="44">
        <f t="shared" si="14"/>
        <v>111577131.11366123</v>
      </c>
      <c r="F150" s="45">
        <f t="shared" si="15"/>
        <v>210.35542314061863</v>
      </c>
      <c r="G150" s="45">
        <f t="shared" si="16"/>
        <v>368.12199049608256</v>
      </c>
      <c r="H150" s="46">
        <f t="shared" si="17"/>
        <v>2.1999999999999999E-2</v>
      </c>
      <c r="I150" s="46">
        <f t="shared" si="18"/>
        <v>0.97799999999999998</v>
      </c>
      <c r="J150" s="47">
        <f t="shared" si="19"/>
        <v>41073995599.403358</v>
      </c>
      <c r="K150" s="27"/>
      <c r="L150" s="27"/>
      <c r="M150" s="27"/>
      <c r="N150" s="27"/>
    </row>
    <row r="151" spans="2:14" x14ac:dyDescent="0.25">
      <c r="B151" s="9">
        <f t="shared" si="20"/>
        <v>132</v>
      </c>
      <c r="C151" s="42">
        <f>'Simulacion sistema (hoja4)'!BV142</f>
        <v>0.81601616211548722</v>
      </c>
      <c r="D151" s="42">
        <f>'Simulacion sistema (hoja4)'!BW142</f>
        <v>0.83596772596553337</v>
      </c>
      <c r="E151" s="44">
        <f t="shared" si="14"/>
        <v>109846159.19187108</v>
      </c>
      <c r="F151" s="45">
        <f t="shared" si="15"/>
        <v>210.35542314061863</v>
      </c>
      <c r="G151" s="45">
        <f t="shared" si="16"/>
        <v>368.12199049608256</v>
      </c>
      <c r="H151" s="46">
        <f t="shared" si="17"/>
        <v>2.1999999999999999E-2</v>
      </c>
      <c r="I151" s="46">
        <f t="shared" si="18"/>
        <v>0.97799999999999998</v>
      </c>
      <c r="J151" s="47">
        <f t="shared" si="19"/>
        <v>40436786770.061134</v>
      </c>
      <c r="K151" s="27"/>
      <c r="L151" s="27"/>
      <c r="M151" s="27"/>
      <c r="N151" s="27"/>
    </row>
    <row r="152" spans="2:14" x14ac:dyDescent="0.25">
      <c r="B152" s="9">
        <f t="shared" si="20"/>
        <v>133</v>
      </c>
      <c r="C152" s="42">
        <f>'Simulacion sistema (hoja4)'!BV143</f>
        <v>0.80998217632609226</v>
      </c>
      <c r="D152" s="42">
        <f>'Simulacion sistema (hoja4)'!BW143</f>
        <v>0.84637943007910987</v>
      </c>
      <c r="E152" s="44">
        <f t="shared" si="14"/>
        <v>111214257.11239505</v>
      </c>
      <c r="F152" s="45">
        <f t="shared" si="15"/>
        <v>210.35542314061863</v>
      </c>
      <c r="G152" s="45">
        <f t="shared" si="16"/>
        <v>368.12199049608256</v>
      </c>
      <c r="H152" s="46">
        <f t="shared" si="17"/>
        <v>2.1999999999999999E-2</v>
      </c>
      <c r="I152" s="46">
        <f t="shared" si="18"/>
        <v>0.97799999999999998</v>
      </c>
      <c r="J152" s="47">
        <f t="shared" si="19"/>
        <v>40940413699.757973</v>
      </c>
      <c r="K152" s="27"/>
      <c r="L152" s="27"/>
      <c r="M152" s="27"/>
      <c r="N152" s="27"/>
    </row>
    <row r="153" spans="2:14" x14ac:dyDescent="0.25">
      <c r="B153" s="9">
        <f t="shared" si="20"/>
        <v>134</v>
      </c>
      <c r="C153" s="42">
        <f>'Simulacion sistema (hoja4)'!BV144</f>
        <v>0.819707558149813</v>
      </c>
      <c r="D153" s="42">
        <f>'Simulacion sistema (hoja4)'!BW144</f>
        <v>0.84288635300306258</v>
      </c>
      <c r="E153" s="44">
        <f t="shared" si="14"/>
        <v>110755266.78460242</v>
      </c>
      <c r="F153" s="45">
        <f t="shared" si="15"/>
        <v>210.35542314061863</v>
      </c>
      <c r="G153" s="45">
        <f t="shared" si="16"/>
        <v>368.12199049608256</v>
      </c>
      <c r="H153" s="46">
        <f t="shared" si="17"/>
        <v>2.1999999999999999E-2</v>
      </c>
      <c r="I153" s="46">
        <f t="shared" si="18"/>
        <v>0.97799999999999998</v>
      </c>
      <c r="J153" s="47">
        <f t="shared" si="19"/>
        <v>40771449266.672501</v>
      </c>
      <c r="K153" s="27"/>
      <c r="L153" s="27"/>
      <c r="M153" s="27"/>
      <c r="N153" s="27"/>
    </row>
    <row r="154" spans="2:14" x14ac:dyDescent="0.25">
      <c r="B154" s="9">
        <f t="shared" si="20"/>
        <v>135</v>
      </c>
      <c r="C154" s="42">
        <f>'Simulacion sistema (hoja4)'!BV145</f>
        <v>0.82962111606686195</v>
      </c>
      <c r="D154" s="42">
        <f>'Simulacion sistema (hoja4)'!BW145</f>
        <v>0.84726681803419368</v>
      </c>
      <c r="E154" s="44">
        <f t="shared" si="14"/>
        <v>111330859.88969305</v>
      </c>
      <c r="F154" s="45">
        <f t="shared" si="15"/>
        <v>210.35542314061863</v>
      </c>
      <c r="G154" s="45">
        <f t="shared" si="16"/>
        <v>368.12199049608256</v>
      </c>
      <c r="H154" s="46">
        <f t="shared" si="17"/>
        <v>2.1999999999999999E-2</v>
      </c>
      <c r="I154" s="46">
        <f t="shared" si="18"/>
        <v>0.97799999999999998</v>
      </c>
      <c r="J154" s="47">
        <f t="shared" si="19"/>
        <v>40983337746.234283</v>
      </c>
      <c r="K154" s="27"/>
      <c r="L154" s="27"/>
      <c r="M154" s="27"/>
      <c r="N154" s="27"/>
    </row>
    <row r="155" spans="2:14" x14ac:dyDescent="0.25">
      <c r="B155" s="9">
        <f t="shared" si="20"/>
        <v>136</v>
      </c>
      <c r="C155" s="42">
        <f>'Simulacion sistema (hoja4)'!BV146</f>
        <v>0.82580918604048037</v>
      </c>
      <c r="D155" s="42">
        <f>'Simulacion sistema (hoja4)'!BW146</f>
        <v>0.85151939137437849</v>
      </c>
      <c r="E155" s="44">
        <f t="shared" si="14"/>
        <v>111889648.02659334</v>
      </c>
      <c r="F155" s="45">
        <f t="shared" si="15"/>
        <v>210.35542314061863</v>
      </c>
      <c r="G155" s="45">
        <f t="shared" si="16"/>
        <v>368.12199049608256</v>
      </c>
      <c r="H155" s="46">
        <f t="shared" si="17"/>
        <v>2.1999999999999999E-2</v>
      </c>
      <c r="I155" s="46">
        <f t="shared" si="18"/>
        <v>0.97799999999999998</v>
      </c>
      <c r="J155" s="47">
        <f t="shared" si="19"/>
        <v>41189039947.45562</v>
      </c>
      <c r="K155" s="27"/>
      <c r="L155" s="27"/>
      <c r="M155" s="27"/>
      <c r="N155" s="27"/>
    </row>
    <row r="156" spans="2:14" x14ac:dyDescent="0.25">
      <c r="B156" s="9">
        <f t="shared" si="20"/>
        <v>137</v>
      </c>
      <c r="C156" s="42">
        <f>'Simulacion sistema (hoja4)'!BV147</f>
        <v>0.81617011876531875</v>
      </c>
      <c r="D156" s="42">
        <f>'Simulacion sistema (hoja4)'!BW147</f>
        <v>0.84639335564527429</v>
      </c>
      <c r="E156" s="44">
        <f t="shared" si="14"/>
        <v>111216086.93178904</v>
      </c>
      <c r="F156" s="45">
        <f t="shared" si="15"/>
        <v>210.35542314061863</v>
      </c>
      <c r="G156" s="45">
        <f t="shared" si="16"/>
        <v>368.12199049608256</v>
      </c>
      <c r="H156" s="46">
        <f t="shared" si="17"/>
        <v>2.1999999999999999E-2</v>
      </c>
      <c r="I156" s="46">
        <f t="shared" si="18"/>
        <v>0.97799999999999998</v>
      </c>
      <c r="J156" s="47">
        <f t="shared" si="19"/>
        <v>40941087296.515533</v>
      </c>
      <c r="K156" s="27"/>
      <c r="L156" s="27"/>
      <c r="M156" s="27"/>
      <c r="N156" s="27"/>
    </row>
    <row r="157" spans="2:14" x14ac:dyDescent="0.25">
      <c r="B157" s="9">
        <f t="shared" si="20"/>
        <v>138</v>
      </c>
      <c r="C157" s="42">
        <f>'Simulacion sistema (hoja4)'!BV148</f>
        <v>0.81275918198842367</v>
      </c>
      <c r="D157" s="42">
        <f>'Simulacion sistema (hoja4)'!BW148</f>
        <v>0.84928090920949151</v>
      </c>
      <c r="E157" s="44">
        <f t="shared" si="14"/>
        <v>111595511.4701272</v>
      </c>
      <c r="F157" s="45">
        <f t="shared" si="15"/>
        <v>210.35542314061863</v>
      </c>
      <c r="G157" s="45">
        <f t="shared" si="16"/>
        <v>368.12199049608256</v>
      </c>
      <c r="H157" s="46">
        <f t="shared" si="17"/>
        <v>2.1999999999999999E-2</v>
      </c>
      <c r="I157" s="46">
        <f t="shared" si="18"/>
        <v>0.97799999999999998</v>
      </c>
      <c r="J157" s="47">
        <f t="shared" si="19"/>
        <v>41080761812.811638</v>
      </c>
      <c r="K157" s="27"/>
      <c r="L157" s="27"/>
      <c r="M157" s="27"/>
      <c r="N157" s="27"/>
    </row>
    <row r="158" spans="2:14" x14ac:dyDescent="0.25">
      <c r="B158" s="9">
        <f t="shared" si="20"/>
        <v>139</v>
      </c>
      <c r="C158" s="42">
        <f>'Simulacion sistema (hoja4)'!BV149</f>
        <v>0.82068222266822122</v>
      </c>
      <c r="D158" s="42">
        <f>'Simulacion sistema (hoja4)'!BW149</f>
        <v>0.84254208058835911</v>
      </c>
      <c r="E158" s="44">
        <f t="shared" si="14"/>
        <v>110710029.38931039</v>
      </c>
      <c r="F158" s="45">
        <f t="shared" si="15"/>
        <v>210.35542314061863</v>
      </c>
      <c r="G158" s="45">
        <f t="shared" si="16"/>
        <v>368.12199049608256</v>
      </c>
      <c r="H158" s="46">
        <f t="shared" si="17"/>
        <v>2.1999999999999999E-2</v>
      </c>
      <c r="I158" s="46">
        <f t="shared" si="18"/>
        <v>0.97799999999999998</v>
      </c>
      <c r="J158" s="47">
        <f t="shared" si="19"/>
        <v>40754796386.672737</v>
      </c>
      <c r="K158" s="27"/>
      <c r="L158" s="27"/>
      <c r="M158" s="27"/>
      <c r="N158" s="27"/>
    </row>
    <row r="159" spans="2:14" x14ac:dyDescent="0.25">
      <c r="B159" s="9">
        <f t="shared" si="20"/>
        <v>140</v>
      </c>
      <c r="C159" s="42">
        <f>'Simulacion sistema (hoja4)'!BV150</f>
        <v>0.81879966246049118</v>
      </c>
      <c r="D159" s="42">
        <f>'Simulacion sistema (hoja4)'!BW150</f>
        <v>0.84839430711247066</v>
      </c>
      <c r="E159" s="44">
        <f t="shared" si="14"/>
        <v>111479011.95457864</v>
      </c>
      <c r="F159" s="45">
        <f t="shared" si="15"/>
        <v>210.35542314061863</v>
      </c>
      <c r="G159" s="45">
        <f t="shared" si="16"/>
        <v>368.12199049608256</v>
      </c>
      <c r="H159" s="46">
        <f t="shared" si="17"/>
        <v>2.1999999999999999E-2</v>
      </c>
      <c r="I159" s="46">
        <f t="shared" si="18"/>
        <v>0.97799999999999998</v>
      </c>
      <c r="J159" s="47">
        <f t="shared" si="19"/>
        <v>41037875779.256073</v>
      </c>
      <c r="K159" s="27"/>
      <c r="L159" s="27"/>
      <c r="M159" s="27"/>
      <c r="N159" s="27"/>
    </row>
    <row r="160" spans="2:14" x14ac:dyDescent="0.25">
      <c r="B160" s="9">
        <f t="shared" si="20"/>
        <v>141</v>
      </c>
      <c r="C160" s="42">
        <f>'Simulacion sistema (hoja4)'!BV151</f>
        <v>0.81103978286818379</v>
      </c>
      <c r="D160" s="42">
        <f>'Simulacion sistema (hoja4)'!BW151</f>
        <v>0.83786402818598316</v>
      </c>
      <c r="E160" s="44">
        <f t="shared" si="14"/>
        <v>110095333.30363819</v>
      </c>
      <c r="F160" s="45">
        <f t="shared" si="15"/>
        <v>210.35542314061863</v>
      </c>
      <c r="G160" s="45">
        <f t="shared" si="16"/>
        <v>368.12199049608256</v>
      </c>
      <c r="H160" s="46">
        <f t="shared" si="17"/>
        <v>2.1999999999999999E-2</v>
      </c>
      <c r="I160" s="46">
        <f t="shared" si="18"/>
        <v>0.97799999999999998</v>
      </c>
      <c r="J160" s="47">
        <f t="shared" si="19"/>
        <v>40528513240.064941</v>
      </c>
      <c r="K160" s="27"/>
      <c r="L160" s="27"/>
      <c r="M160" s="27"/>
      <c r="N160" s="27"/>
    </row>
    <row r="161" spans="2:14" x14ac:dyDescent="0.25">
      <c r="B161" s="9">
        <f t="shared" si="20"/>
        <v>142</v>
      </c>
      <c r="C161" s="42">
        <f>'Simulacion sistema (hoja4)'!BV152</f>
        <v>0.82416368955366825</v>
      </c>
      <c r="D161" s="42">
        <f>'Simulacion sistema (hoja4)'!BW152</f>
        <v>0.84802766424967435</v>
      </c>
      <c r="E161" s="44">
        <f t="shared" si="14"/>
        <v>111430835.08240721</v>
      </c>
      <c r="F161" s="45">
        <f t="shared" si="15"/>
        <v>210.35542314061863</v>
      </c>
      <c r="G161" s="45">
        <f t="shared" si="16"/>
        <v>368.12199049608256</v>
      </c>
      <c r="H161" s="46">
        <f t="shared" si="17"/>
        <v>2.1999999999999999E-2</v>
      </c>
      <c r="I161" s="46">
        <f t="shared" si="18"/>
        <v>0.97799999999999998</v>
      </c>
      <c r="J161" s="47">
        <f t="shared" si="19"/>
        <v>41020140813.176445</v>
      </c>
      <c r="K161" s="27"/>
      <c r="L161" s="27"/>
      <c r="M161" s="27"/>
      <c r="N161" s="27"/>
    </row>
    <row r="162" spans="2:14" x14ac:dyDescent="0.25">
      <c r="B162" s="9">
        <f t="shared" si="20"/>
        <v>143</v>
      </c>
      <c r="C162" s="42">
        <f>'Simulacion sistema (hoja4)'!BV153</f>
        <v>0.81814638064592937</v>
      </c>
      <c r="D162" s="42">
        <f>'Simulacion sistema (hoja4)'!BW153</f>
        <v>0.84719169539995087</v>
      </c>
      <c r="E162" s="44">
        <f t="shared" si="14"/>
        <v>111320988.77555355</v>
      </c>
      <c r="F162" s="45">
        <f t="shared" si="15"/>
        <v>210.35542314061863</v>
      </c>
      <c r="G162" s="45">
        <f t="shared" si="16"/>
        <v>368.12199049608256</v>
      </c>
      <c r="H162" s="46">
        <f t="shared" si="17"/>
        <v>2.1999999999999999E-2</v>
      </c>
      <c r="I162" s="46">
        <f t="shared" si="18"/>
        <v>0.97799999999999998</v>
      </c>
      <c r="J162" s="47">
        <f t="shared" si="19"/>
        <v>40979703972.048836</v>
      </c>
      <c r="K162" s="27"/>
      <c r="L162" s="27"/>
      <c r="M162" s="27"/>
      <c r="N162" s="27"/>
    </row>
    <row r="163" spans="2:14" x14ac:dyDescent="0.25">
      <c r="B163" s="9">
        <f t="shared" si="20"/>
        <v>144</v>
      </c>
      <c r="C163" s="42">
        <f>'Simulacion sistema (hoja4)'!BV154</f>
        <v>0.82155124410339386</v>
      </c>
      <c r="D163" s="42">
        <f>'Simulacion sistema (hoja4)'!BW154</f>
        <v>0.84740236684798775</v>
      </c>
      <c r="E163" s="44">
        <f t="shared" si="14"/>
        <v>111348671.00382559</v>
      </c>
      <c r="F163" s="45">
        <f t="shared" si="15"/>
        <v>210.35542314061863</v>
      </c>
      <c r="G163" s="45">
        <f t="shared" si="16"/>
        <v>368.12199049608256</v>
      </c>
      <c r="H163" s="46">
        <f t="shared" si="17"/>
        <v>2.1999999999999999E-2</v>
      </c>
      <c r="I163" s="46">
        <f t="shared" si="18"/>
        <v>0.97799999999999998</v>
      </c>
      <c r="J163" s="47">
        <f t="shared" si="19"/>
        <v>40989894409.021706</v>
      </c>
      <c r="K163" s="27"/>
      <c r="L163" s="27"/>
      <c r="M163" s="27"/>
      <c r="N163" s="27"/>
    </row>
    <row r="164" spans="2:14" x14ac:dyDescent="0.25">
      <c r="B164" s="9">
        <f t="shared" si="20"/>
        <v>145</v>
      </c>
      <c r="C164" s="42">
        <f>'Simulacion sistema (hoja4)'!BV155</f>
        <v>0.81804787975749915</v>
      </c>
      <c r="D164" s="42">
        <f>'Simulacion sistema (hoja4)'!BW155</f>
        <v>0.84833256126184908</v>
      </c>
      <c r="E164" s="44">
        <f t="shared" si="14"/>
        <v>111470898.54980697</v>
      </c>
      <c r="F164" s="45">
        <f t="shared" si="15"/>
        <v>210.35542314061863</v>
      </c>
      <c r="G164" s="45">
        <f t="shared" si="16"/>
        <v>368.12199049608256</v>
      </c>
      <c r="H164" s="46">
        <f t="shared" si="17"/>
        <v>2.1999999999999999E-2</v>
      </c>
      <c r="I164" s="46">
        <f t="shared" si="18"/>
        <v>0.97799999999999998</v>
      </c>
      <c r="J164" s="47">
        <f t="shared" si="19"/>
        <v>41034889056.541824</v>
      </c>
      <c r="K164" s="27"/>
      <c r="L164" s="27"/>
      <c r="M164" s="27"/>
      <c r="N164" s="27"/>
    </row>
    <row r="165" spans="2:14" x14ac:dyDescent="0.25">
      <c r="B165" s="9">
        <f t="shared" si="20"/>
        <v>146</v>
      </c>
      <c r="C165" s="42">
        <f>'Simulacion sistema (hoja4)'!BV156</f>
        <v>0.80753123456443598</v>
      </c>
      <c r="D165" s="42">
        <f>'Simulacion sistema (hoja4)'!BW156</f>
        <v>0.8419660478167057</v>
      </c>
      <c r="E165" s="44">
        <f t="shared" si="14"/>
        <v>110634338.68311512</v>
      </c>
      <c r="F165" s="45">
        <f t="shared" si="15"/>
        <v>210.35542314061863</v>
      </c>
      <c r="G165" s="45">
        <f t="shared" si="16"/>
        <v>368.12199049608256</v>
      </c>
      <c r="H165" s="46">
        <f t="shared" si="17"/>
        <v>2.1999999999999999E-2</v>
      </c>
      <c r="I165" s="46">
        <f t="shared" si="18"/>
        <v>0.97799999999999998</v>
      </c>
      <c r="J165" s="47">
        <f t="shared" si="19"/>
        <v>40726932973.246086</v>
      </c>
      <c r="K165" s="27"/>
      <c r="L165" s="27"/>
      <c r="M165" s="27"/>
      <c r="N165" s="27"/>
    </row>
    <row r="166" spans="2:14" x14ac:dyDescent="0.25">
      <c r="B166" s="9">
        <f t="shared" si="20"/>
        <v>147</v>
      </c>
      <c r="C166" s="42">
        <f>'Simulacion sistema (hoja4)'!BV157</f>
        <v>0.83146940963549321</v>
      </c>
      <c r="D166" s="42">
        <f>'Simulacion sistema (hoja4)'!BW157</f>
        <v>0.85806200406247723</v>
      </c>
      <c r="E166" s="44">
        <f t="shared" si="14"/>
        <v>112749347.33380951</v>
      </c>
      <c r="F166" s="45">
        <f t="shared" si="15"/>
        <v>210.35542314061863</v>
      </c>
      <c r="G166" s="45">
        <f t="shared" si="16"/>
        <v>368.12199049608256</v>
      </c>
      <c r="H166" s="46">
        <f t="shared" si="17"/>
        <v>2.1999999999999999E-2</v>
      </c>
      <c r="I166" s="46">
        <f t="shared" si="18"/>
        <v>0.97799999999999998</v>
      </c>
      <c r="J166" s="47">
        <f t="shared" si="19"/>
        <v>41505514167.656136</v>
      </c>
      <c r="K166" s="27"/>
      <c r="L166" s="27"/>
      <c r="M166" s="27"/>
      <c r="N166" s="27"/>
    </row>
    <row r="167" spans="2:14" x14ac:dyDescent="0.25">
      <c r="B167" s="9">
        <f t="shared" si="20"/>
        <v>148</v>
      </c>
      <c r="C167" s="42">
        <f>'Simulacion sistema (hoja4)'!BV158</f>
        <v>0.82049919996771736</v>
      </c>
      <c r="D167" s="42">
        <f>'Simulacion sistema (hoja4)'!BW158</f>
        <v>0.84042562692487899</v>
      </c>
      <c r="E167" s="44">
        <f t="shared" si="14"/>
        <v>110431927.37792909</v>
      </c>
      <c r="F167" s="45">
        <f t="shared" si="15"/>
        <v>210.35542314061863</v>
      </c>
      <c r="G167" s="45">
        <f t="shared" si="16"/>
        <v>368.12199049608256</v>
      </c>
      <c r="H167" s="46">
        <f t="shared" si="17"/>
        <v>2.1999999999999999E-2</v>
      </c>
      <c r="I167" s="46">
        <f t="shared" si="18"/>
        <v>0.97799999999999998</v>
      </c>
      <c r="J167" s="47">
        <f t="shared" si="19"/>
        <v>40652420920.682091</v>
      </c>
      <c r="K167" s="27"/>
      <c r="L167" s="27"/>
      <c r="M167" s="27"/>
      <c r="N167" s="27"/>
    </row>
    <row r="168" spans="2:14" x14ac:dyDescent="0.25">
      <c r="B168" s="9">
        <f t="shared" si="20"/>
        <v>149</v>
      </c>
      <c r="C168" s="42">
        <f>'Simulacion sistema (hoja4)'!BV159</f>
        <v>0.80572096799528914</v>
      </c>
      <c r="D168" s="42">
        <f>'Simulacion sistema (hoja4)'!BW159</f>
        <v>0.84569805460643332</v>
      </c>
      <c r="E168" s="44">
        <f t="shared" si="14"/>
        <v>111124724.37528533</v>
      </c>
      <c r="F168" s="45">
        <f t="shared" si="15"/>
        <v>210.35542314061863</v>
      </c>
      <c r="G168" s="45">
        <f t="shared" si="16"/>
        <v>368.12199049608256</v>
      </c>
      <c r="H168" s="46">
        <f t="shared" si="17"/>
        <v>2.1999999999999999E-2</v>
      </c>
      <c r="I168" s="46">
        <f t="shared" si="18"/>
        <v>0.97799999999999998</v>
      </c>
      <c r="J168" s="47">
        <f t="shared" si="19"/>
        <v>40907454730.358582</v>
      </c>
      <c r="K168" s="27"/>
      <c r="L168" s="27"/>
      <c r="M168" s="27"/>
      <c r="N168" s="27"/>
    </row>
    <row r="169" spans="2:14" x14ac:dyDescent="0.25">
      <c r="B169" s="9">
        <f t="shared" si="20"/>
        <v>150</v>
      </c>
      <c r="C169" s="42">
        <f>'Simulacion sistema (hoja4)'!BV160</f>
        <v>0.82617826112204074</v>
      </c>
      <c r="D169" s="42">
        <f>'Simulacion sistema (hoja4)'!BW160</f>
        <v>0.84786640702408533</v>
      </c>
      <c r="E169" s="44">
        <f t="shared" si="14"/>
        <v>111409645.88296482</v>
      </c>
      <c r="F169" s="45">
        <f t="shared" si="15"/>
        <v>210.35542314061863</v>
      </c>
      <c r="G169" s="45">
        <f t="shared" si="16"/>
        <v>368.12199049608256</v>
      </c>
      <c r="H169" s="46">
        <f t="shared" si="17"/>
        <v>2.1999999999999999E-2</v>
      </c>
      <c r="I169" s="46">
        <f t="shared" si="18"/>
        <v>0.97799999999999998</v>
      </c>
      <c r="J169" s="47">
        <f t="shared" si="19"/>
        <v>41012340602.900696</v>
      </c>
      <c r="K169" s="27"/>
      <c r="L169" s="27"/>
      <c r="M169" s="27"/>
      <c r="N169" s="27"/>
    </row>
    <row r="170" spans="2:14" x14ac:dyDescent="0.25">
      <c r="B170" s="9">
        <f t="shared" si="20"/>
        <v>151</v>
      </c>
      <c r="C170" s="42">
        <f>'Simulacion sistema (hoja4)'!BV161</f>
        <v>0.83477374227282997</v>
      </c>
      <c r="D170" s="42">
        <f>'Simulacion sistema (hoja4)'!BW161</f>
        <v>0.84722428985820475</v>
      </c>
      <c r="E170" s="44">
        <f t="shared" si="14"/>
        <v>111325271.68736811</v>
      </c>
      <c r="F170" s="45">
        <f t="shared" si="15"/>
        <v>210.35542314061863</v>
      </c>
      <c r="G170" s="45">
        <f t="shared" si="16"/>
        <v>368.12199049608256</v>
      </c>
      <c r="H170" s="46">
        <f t="shared" si="17"/>
        <v>2.1999999999999999E-2</v>
      </c>
      <c r="I170" s="46">
        <f t="shared" si="18"/>
        <v>0.97799999999999998</v>
      </c>
      <c r="J170" s="47">
        <f t="shared" si="19"/>
        <v>40981280606.071129</v>
      </c>
      <c r="K170" s="27"/>
      <c r="L170" s="27"/>
      <c r="M170" s="27"/>
      <c r="N170" s="27"/>
    </row>
    <row r="171" spans="2:14" x14ac:dyDescent="0.25">
      <c r="B171" s="9">
        <f t="shared" si="20"/>
        <v>152</v>
      </c>
      <c r="C171" s="42">
        <f>'Simulacion sistema (hoja4)'!BV162</f>
        <v>0.81057916488050141</v>
      </c>
      <c r="D171" s="42">
        <f>'Simulacion sistema (hoja4)'!BW162</f>
        <v>0.8438503328355893</v>
      </c>
      <c r="E171" s="44">
        <f t="shared" si="14"/>
        <v>110881933.73459643</v>
      </c>
      <c r="F171" s="45">
        <f t="shared" si="15"/>
        <v>210.35542314061863</v>
      </c>
      <c r="G171" s="45">
        <f t="shared" si="16"/>
        <v>368.12199049608256</v>
      </c>
      <c r="H171" s="46">
        <f t="shared" si="17"/>
        <v>2.1999999999999999E-2</v>
      </c>
      <c r="I171" s="46">
        <f t="shared" si="18"/>
        <v>0.97799999999999998</v>
      </c>
      <c r="J171" s="47">
        <f t="shared" si="19"/>
        <v>40818078156.434364</v>
      </c>
      <c r="K171" s="27"/>
      <c r="L171" s="27"/>
      <c r="M171" s="27"/>
      <c r="N171" s="27"/>
    </row>
    <row r="172" spans="2:14" x14ac:dyDescent="0.25">
      <c r="B172" s="9">
        <f t="shared" si="20"/>
        <v>153</v>
      </c>
      <c r="C172" s="42">
        <f>'Simulacion sistema (hoja4)'!BV163</f>
        <v>0.83177510071359906</v>
      </c>
      <c r="D172" s="42">
        <f>'Simulacion sistema (hoja4)'!BW163</f>
        <v>0.85034682470239309</v>
      </c>
      <c r="E172" s="44">
        <f t="shared" si="14"/>
        <v>111735572.76589446</v>
      </c>
      <c r="F172" s="45">
        <f t="shared" si="15"/>
        <v>210.35542314061863</v>
      </c>
      <c r="G172" s="45">
        <f t="shared" si="16"/>
        <v>368.12199049608256</v>
      </c>
      <c r="H172" s="46">
        <f t="shared" si="17"/>
        <v>2.1999999999999999E-2</v>
      </c>
      <c r="I172" s="46">
        <f t="shared" si="18"/>
        <v>0.97799999999999998</v>
      </c>
      <c r="J172" s="47">
        <f t="shared" si="19"/>
        <v>41132321455.800941</v>
      </c>
      <c r="K172" s="27"/>
      <c r="L172" s="27"/>
      <c r="M172" s="27"/>
      <c r="N172" s="27"/>
    </row>
    <row r="173" spans="2:14" x14ac:dyDescent="0.25">
      <c r="B173" s="9">
        <f t="shared" si="20"/>
        <v>154</v>
      </c>
      <c r="C173" s="42">
        <f>'Simulacion sistema (hoja4)'!BV164</f>
        <v>0.82556807938392407</v>
      </c>
      <c r="D173" s="42">
        <f>'Simulacion sistema (hoja4)'!BW164</f>
        <v>0.84826455142131396</v>
      </c>
      <c r="E173" s="44">
        <f t="shared" si="14"/>
        <v>111461962.05676065</v>
      </c>
      <c r="F173" s="45">
        <f t="shared" si="15"/>
        <v>210.35542314061863</v>
      </c>
      <c r="G173" s="45">
        <f t="shared" si="16"/>
        <v>368.12199049608256</v>
      </c>
      <c r="H173" s="46">
        <f t="shared" si="17"/>
        <v>2.1999999999999999E-2</v>
      </c>
      <c r="I173" s="46">
        <f t="shared" si="18"/>
        <v>0.97799999999999998</v>
      </c>
      <c r="J173" s="47">
        <f t="shared" si="19"/>
        <v>41031599336.933563</v>
      </c>
      <c r="K173" s="27"/>
      <c r="L173" s="27"/>
      <c r="M173" s="27"/>
      <c r="N173" s="27"/>
    </row>
    <row r="174" spans="2:14" x14ac:dyDescent="0.25">
      <c r="B174" s="9">
        <f t="shared" si="20"/>
        <v>155</v>
      </c>
      <c r="C174" s="42">
        <f>'Simulacion sistema (hoja4)'!BV165</f>
        <v>0.83145650828772988</v>
      </c>
      <c r="D174" s="42">
        <f>'Simulacion sistema (hoja4)'!BW165</f>
        <v>0.85124183224456984</v>
      </c>
      <c r="E174" s="44">
        <f t="shared" si="14"/>
        <v>111853176.75693648</v>
      </c>
      <c r="F174" s="45">
        <f t="shared" si="15"/>
        <v>210.35542314061863</v>
      </c>
      <c r="G174" s="45">
        <f t="shared" si="16"/>
        <v>368.12199049608256</v>
      </c>
      <c r="H174" s="46">
        <f t="shared" si="17"/>
        <v>2.1999999999999999E-2</v>
      </c>
      <c r="I174" s="46">
        <f t="shared" si="18"/>
        <v>0.97799999999999998</v>
      </c>
      <c r="J174" s="47">
        <f t="shared" si="19"/>
        <v>41175614071.073608</v>
      </c>
      <c r="K174" s="27"/>
      <c r="L174" s="27"/>
      <c r="M174" s="27"/>
      <c r="N174" s="27"/>
    </row>
    <row r="175" spans="2:14" x14ac:dyDescent="0.25">
      <c r="B175" s="9">
        <f t="shared" si="20"/>
        <v>156</v>
      </c>
      <c r="C175" s="42">
        <f>'Simulacion sistema (hoja4)'!BV166</f>
        <v>0.80181088372462594</v>
      </c>
      <c r="D175" s="42">
        <f>'Simulacion sistema (hoja4)'!BW166</f>
        <v>0.84691085731678484</v>
      </c>
      <c r="E175" s="44">
        <f t="shared" si="14"/>
        <v>111284086.65142553</v>
      </c>
      <c r="F175" s="45">
        <f t="shared" si="15"/>
        <v>210.35542314061863</v>
      </c>
      <c r="G175" s="45">
        <f t="shared" si="16"/>
        <v>368.12199049608256</v>
      </c>
      <c r="H175" s="46">
        <f t="shared" si="17"/>
        <v>2.1999999999999999E-2</v>
      </c>
      <c r="I175" s="46">
        <f t="shared" si="18"/>
        <v>0.97799999999999998</v>
      </c>
      <c r="J175" s="47">
        <f t="shared" si="19"/>
        <v>40966119488.661293</v>
      </c>
      <c r="K175" s="27"/>
      <c r="L175" s="27"/>
      <c r="M175" s="27"/>
      <c r="N175" s="27"/>
    </row>
    <row r="176" spans="2:14" x14ac:dyDescent="0.25">
      <c r="B176" s="9">
        <f t="shared" si="20"/>
        <v>157</v>
      </c>
      <c r="C176" s="42">
        <f>'Simulacion sistema (hoja4)'!BV167</f>
        <v>0.82606871200573506</v>
      </c>
      <c r="D176" s="42">
        <f>'Simulacion sistema (hoja4)'!BW167</f>
        <v>0.84999646069861245</v>
      </c>
      <c r="E176" s="44">
        <f t="shared" si="14"/>
        <v>111689534.93579768</v>
      </c>
      <c r="F176" s="45">
        <f t="shared" si="15"/>
        <v>210.35542314061863</v>
      </c>
      <c r="G176" s="45">
        <f t="shared" si="16"/>
        <v>368.12199049608256</v>
      </c>
      <c r="H176" s="46">
        <f t="shared" si="17"/>
        <v>2.1999999999999999E-2</v>
      </c>
      <c r="I176" s="46">
        <f t="shared" si="18"/>
        <v>0.97799999999999998</v>
      </c>
      <c r="J176" s="47">
        <f t="shared" si="19"/>
        <v>41115373918.147591</v>
      </c>
      <c r="K176" s="27"/>
      <c r="L176" s="27"/>
      <c r="M176" s="27"/>
      <c r="N176" s="27"/>
    </row>
    <row r="177" spans="2:14" x14ac:dyDescent="0.25">
      <c r="B177" s="9">
        <f t="shared" si="20"/>
        <v>158</v>
      </c>
      <c r="C177" s="42">
        <f>'Simulacion sistema (hoja4)'!BV168</f>
        <v>0.81747791352950194</v>
      </c>
      <c r="D177" s="42">
        <f>'Simulacion sistema (hoja4)'!BW168</f>
        <v>0.84705553483217222</v>
      </c>
      <c r="E177" s="44">
        <f t="shared" si="14"/>
        <v>111303097.27694744</v>
      </c>
      <c r="F177" s="45">
        <f t="shared" si="15"/>
        <v>210.35542314061863</v>
      </c>
      <c r="G177" s="45">
        <f t="shared" si="16"/>
        <v>368.12199049608256</v>
      </c>
      <c r="H177" s="46">
        <f t="shared" si="17"/>
        <v>2.1999999999999999E-2</v>
      </c>
      <c r="I177" s="46">
        <f t="shared" si="18"/>
        <v>0.97799999999999998</v>
      </c>
      <c r="J177" s="47">
        <f t="shared" si="19"/>
        <v>40973117717.968994</v>
      </c>
      <c r="K177" s="27"/>
      <c r="L177" s="27"/>
      <c r="M177" s="27"/>
      <c r="N177" s="27"/>
    </row>
    <row r="178" spans="2:14" x14ac:dyDescent="0.25">
      <c r="B178" s="9">
        <f t="shared" si="20"/>
        <v>159</v>
      </c>
      <c r="C178" s="42">
        <f>'Simulacion sistema (hoja4)'!BV169</f>
        <v>0.80779815325537763</v>
      </c>
      <c r="D178" s="42">
        <f>'Simulacion sistema (hoja4)'!BW169</f>
        <v>0.84078220562189954</v>
      </c>
      <c r="E178" s="44">
        <f t="shared" si="14"/>
        <v>110478781.8187176</v>
      </c>
      <c r="F178" s="45">
        <f t="shared" si="15"/>
        <v>210.35542314061863</v>
      </c>
      <c r="G178" s="45">
        <f t="shared" si="16"/>
        <v>368.12199049608256</v>
      </c>
      <c r="H178" s="46">
        <f t="shared" si="17"/>
        <v>2.1999999999999999E-2</v>
      </c>
      <c r="I178" s="46">
        <f t="shared" si="18"/>
        <v>0.97799999999999998</v>
      </c>
      <c r="J178" s="47">
        <f t="shared" si="19"/>
        <v>40669669070.688736</v>
      </c>
      <c r="K178" s="27"/>
      <c r="L178" s="27"/>
      <c r="M178" s="27"/>
      <c r="N178" s="27"/>
    </row>
    <row r="179" spans="2:14" x14ac:dyDescent="0.25">
      <c r="B179" s="9">
        <f t="shared" si="20"/>
        <v>160</v>
      </c>
      <c r="C179" s="42">
        <f>'Simulacion sistema (hoja4)'!BV170</f>
        <v>0.81514543903022563</v>
      </c>
      <c r="D179" s="42">
        <f>'Simulacion sistema (hoja4)'!BW170</f>
        <v>0.84830704461160888</v>
      </c>
      <c r="E179" s="44">
        <f t="shared" si="14"/>
        <v>111467545.66196541</v>
      </c>
      <c r="F179" s="45">
        <f t="shared" si="15"/>
        <v>210.35542314061863</v>
      </c>
      <c r="G179" s="45">
        <f t="shared" si="16"/>
        <v>368.12199049608256</v>
      </c>
      <c r="H179" s="46">
        <f t="shared" si="17"/>
        <v>2.1999999999999999E-2</v>
      </c>
      <c r="I179" s="46">
        <f t="shared" si="18"/>
        <v>0.97799999999999998</v>
      </c>
      <c r="J179" s="47">
        <f t="shared" si="19"/>
        <v>41033654784.795685</v>
      </c>
      <c r="K179" s="27"/>
      <c r="L179" s="27"/>
      <c r="M179" s="27"/>
      <c r="N179" s="27"/>
    </row>
    <row r="180" spans="2:14" x14ac:dyDescent="0.25">
      <c r="B180" s="9">
        <f t="shared" si="20"/>
        <v>161</v>
      </c>
      <c r="C180" s="42">
        <f>'Simulacion sistema (hoja4)'!BV171</f>
        <v>0.81855465745505174</v>
      </c>
      <c r="D180" s="42">
        <f>'Simulacion sistema (hoja4)'!BW171</f>
        <v>0.85194918503751182</v>
      </c>
      <c r="E180" s="44">
        <f t="shared" si="14"/>
        <v>111946122.91392905</v>
      </c>
      <c r="F180" s="45">
        <f t="shared" si="15"/>
        <v>210.35542314061863</v>
      </c>
      <c r="G180" s="45">
        <f t="shared" si="16"/>
        <v>368.12199049608256</v>
      </c>
      <c r="H180" s="46">
        <f t="shared" si="17"/>
        <v>2.1999999999999999E-2</v>
      </c>
      <c r="I180" s="46">
        <f t="shared" si="18"/>
        <v>0.97799999999999998</v>
      </c>
      <c r="J180" s="47">
        <f t="shared" si="19"/>
        <v>41209829595.394676</v>
      </c>
      <c r="K180" s="27"/>
      <c r="L180" s="27"/>
      <c r="M180" s="27"/>
      <c r="N180" s="27"/>
    </row>
    <row r="181" spans="2:14" x14ac:dyDescent="0.25">
      <c r="B181" s="9">
        <f t="shared" si="20"/>
        <v>162</v>
      </c>
      <c r="C181" s="42">
        <f>'Simulacion sistema (hoja4)'!BV172</f>
        <v>0.83235545779175757</v>
      </c>
      <c r="D181" s="42">
        <f>'Simulacion sistema (hoja4)'!BW172</f>
        <v>0.84982028024594725</v>
      </c>
      <c r="E181" s="44">
        <f t="shared" si="14"/>
        <v>111666384.82431747</v>
      </c>
      <c r="F181" s="45">
        <f t="shared" si="15"/>
        <v>210.35542314061863</v>
      </c>
      <c r="G181" s="45">
        <f t="shared" si="16"/>
        <v>368.12199049608256</v>
      </c>
      <c r="H181" s="46">
        <f t="shared" si="17"/>
        <v>2.1999999999999999E-2</v>
      </c>
      <c r="I181" s="46">
        <f t="shared" si="18"/>
        <v>0.97799999999999998</v>
      </c>
      <c r="J181" s="47">
        <f t="shared" si="19"/>
        <v>41106851853.029297</v>
      </c>
      <c r="K181" s="27"/>
      <c r="L181" s="27"/>
      <c r="M181" s="27"/>
      <c r="N181" s="27"/>
    </row>
    <row r="182" spans="2:14" x14ac:dyDescent="0.25">
      <c r="B182" s="9">
        <f t="shared" si="20"/>
        <v>163</v>
      </c>
      <c r="C182" s="42">
        <f>'Simulacion sistema (hoja4)'!BV173</f>
        <v>0.80078969629984009</v>
      </c>
      <c r="D182" s="42">
        <f>'Simulacion sistema (hoja4)'!BW173</f>
        <v>0.84535114531627009</v>
      </c>
      <c r="E182" s="44">
        <f t="shared" si="14"/>
        <v>111079140.49455789</v>
      </c>
      <c r="F182" s="45">
        <f t="shared" si="15"/>
        <v>210.35542314061863</v>
      </c>
      <c r="G182" s="45">
        <f t="shared" si="16"/>
        <v>368.12199049608256</v>
      </c>
      <c r="H182" s="46">
        <f t="shared" si="17"/>
        <v>2.1999999999999999E-2</v>
      </c>
      <c r="I182" s="46">
        <f t="shared" si="18"/>
        <v>0.97799999999999998</v>
      </c>
      <c r="J182" s="47">
        <f t="shared" si="19"/>
        <v>40890674301.450661</v>
      </c>
      <c r="K182" s="27"/>
      <c r="L182" s="27"/>
      <c r="M182" s="27"/>
      <c r="N182" s="27"/>
    </row>
    <row r="183" spans="2:14" x14ac:dyDescent="0.25">
      <c r="B183" s="9">
        <f t="shared" si="20"/>
        <v>164</v>
      </c>
      <c r="C183" s="42">
        <f>'Simulacion sistema (hoja4)'!BV174</f>
        <v>0.79982929585508022</v>
      </c>
      <c r="D183" s="42">
        <f>'Simulacion sistema (hoja4)'!BW174</f>
        <v>0.84214851676756342</v>
      </c>
      <c r="E183" s="44">
        <f t="shared" si="14"/>
        <v>110658315.10325783</v>
      </c>
      <c r="F183" s="45">
        <f t="shared" si="15"/>
        <v>210.35542314061863</v>
      </c>
      <c r="G183" s="45">
        <f t="shared" si="16"/>
        <v>368.12199049608256</v>
      </c>
      <c r="H183" s="46">
        <f t="shared" si="17"/>
        <v>2.1999999999999999E-2</v>
      </c>
      <c r="I183" s="46">
        <f t="shared" si="18"/>
        <v>0.97799999999999998</v>
      </c>
      <c r="J183" s="47">
        <f t="shared" si="19"/>
        <v>23277576697.573711</v>
      </c>
      <c r="K183" s="27"/>
      <c r="L183" s="27"/>
      <c r="M183" s="27"/>
      <c r="N183" s="27"/>
    </row>
    <row r="184" spans="2:14" x14ac:dyDescent="0.25">
      <c r="B184" s="9">
        <f t="shared" si="20"/>
        <v>165</v>
      </c>
      <c r="C184" s="42">
        <f>'Simulacion sistema (hoja4)'!BV175</f>
        <v>0.80142394483946611</v>
      </c>
      <c r="D184" s="42">
        <f>'Simulacion sistema (hoja4)'!BW175</f>
        <v>0.83766071328144909</v>
      </c>
      <c r="E184" s="44">
        <f t="shared" si="14"/>
        <v>110068617.72518241</v>
      </c>
      <c r="F184" s="45">
        <f t="shared" si="15"/>
        <v>210.35542314061863</v>
      </c>
      <c r="G184" s="45">
        <f t="shared" si="16"/>
        <v>368.12199049608256</v>
      </c>
      <c r="H184" s="46">
        <f t="shared" si="17"/>
        <v>2.1999999999999999E-2</v>
      </c>
      <c r="I184" s="46">
        <f t="shared" si="18"/>
        <v>0.97799999999999998</v>
      </c>
      <c r="J184" s="47">
        <f t="shared" si="19"/>
        <v>40518678648.146545</v>
      </c>
      <c r="K184" s="27"/>
      <c r="L184" s="27"/>
      <c r="M184" s="27"/>
      <c r="N184" s="27"/>
    </row>
    <row r="185" spans="2:14" x14ac:dyDescent="0.25">
      <c r="B185" s="9">
        <f t="shared" si="20"/>
        <v>166</v>
      </c>
      <c r="C185" s="42">
        <f>'Simulacion sistema (hoja4)'!BV176</f>
        <v>0.82294733982069457</v>
      </c>
      <c r="D185" s="42">
        <f>'Simulacion sistema (hoja4)'!BW176</f>
        <v>0.84813465554193201</v>
      </c>
      <c r="E185" s="44">
        <f t="shared" si="14"/>
        <v>111444893.73820986</v>
      </c>
      <c r="F185" s="45">
        <f t="shared" si="15"/>
        <v>210.35542314061863</v>
      </c>
      <c r="G185" s="45">
        <f t="shared" si="16"/>
        <v>368.12199049608256</v>
      </c>
      <c r="H185" s="46">
        <f t="shared" si="17"/>
        <v>2.1999999999999999E-2</v>
      </c>
      <c r="I185" s="46">
        <f t="shared" si="18"/>
        <v>0.97799999999999998</v>
      </c>
      <c r="J185" s="47">
        <f t="shared" si="19"/>
        <v>41025316113.534218</v>
      </c>
      <c r="K185" s="27"/>
      <c r="L185" s="27"/>
      <c r="M185" s="27"/>
      <c r="N185" s="27"/>
    </row>
    <row r="186" spans="2:14" x14ac:dyDescent="0.25">
      <c r="B186" s="9">
        <f t="shared" si="20"/>
        <v>167</v>
      </c>
      <c r="C186" s="42">
        <f>'Simulacion sistema (hoja4)'!BV177</f>
        <v>0.82497778260705235</v>
      </c>
      <c r="D186" s="42">
        <f>'Simulacion sistema (hoja4)'!BW177</f>
        <v>0.84591673075098672</v>
      </c>
      <c r="E186" s="44">
        <f t="shared" si="14"/>
        <v>111153458.42067966</v>
      </c>
      <c r="F186" s="45">
        <f t="shared" si="15"/>
        <v>210.35542314061863</v>
      </c>
      <c r="G186" s="45">
        <f t="shared" si="16"/>
        <v>368.12199049608256</v>
      </c>
      <c r="H186" s="46">
        <f t="shared" si="17"/>
        <v>2.1999999999999999E-2</v>
      </c>
      <c r="I186" s="46">
        <f t="shared" si="18"/>
        <v>0.97799999999999998</v>
      </c>
      <c r="J186" s="47">
        <f t="shared" si="19"/>
        <v>40918032364.344147</v>
      </c>
      <c r="K186" s="27"/>
      <c r="L186" s="27"/>
      <c r="M186" s="27"/>
      <c r="N186" s="27"/>
    </row>
    <row r="187" spans="2:14" x14ac:dyDescent="0.25">
      <c r="B187" s="9">
        <f t="shared" si="20"/>
        <v>168</v>
      </c>
      <c r="C187" s="42">
        <f>'Simulacion sistema (hoja4)'!BV178</f>
        <v>0.82787727988220949</v>
      </c>
      <c r="D187" s="42">
        <f>'Simulacion sistema (hoja4)'!BW178</f>
        <v>0.85343378320636998</v>
      </c>
      <c r="E187" s="44">
        <f t="shared" si="14"/>
        <v>112141199.11331701</v>
      </c>
      <c r="F187" s="45">
        <f t="shared" si="15"/>
        <v>210.35542314061863</v>
      </c>
      <c r="G187" s="45">
        <f t="shared" si="16"/>
        <v>368.12199049608256</v>
      </c>
      <c r="H187" s="46">
        <f t="shared" si="17"/>
        <v>2.1999999999999999E-2</v>
      </c>
      <c r="I187" s="46">
        <f t="shared" si="18"/>
        <v>0.97799999999999998</v>
      </c>
      <c r="J187" s="47">
        <f t="shared" si="19"/>
        <v>41281641434.211784</v>
      </c>
      <c r="K187" s="27"/>
      <c r="L187" s="27"/>
      <c r="M187" s="27"/>
      <c r="N187" s="27"/>
    </row>
    <row r="188" spans="2:14" x14ac:dyDescent="0.25">
      <c r="B188" s="9">
        <f t="shared" si="20"/>
        <v>169</v>
      </c>
      <c r="C188" s="42">
        <f>'Simulacion sistema (hoja4)'!BV179</f>
        <v>0.82912119801212825</v>
      </c>
      <c r="D188" s="42">
        <f>'Simulacion sistema (hoja4)'!BW179</f>
        <v>0.85021846459842532</v>
      </c>
      <c r="E188" s="44">
        <f t="shared" si="14"/>
        <v>111718706.24823308</v>
      </c>
      <c r="F188" s="45">
        <f t="shared" si="15"/>
        <v>210.35542314061863</v>
      </c>
      <c r="G188" s="45">
        <f t="shared" si="16"/>
        <v>368.12199049608256</v>
      </c>
      <c r="H188" s="46">
        <f t="shared" si="17"/>
        <v>2.1999999999999999E-2</v>
      </c>
      <c r="I188" s="46">
        <f t="shared" si="18"/>
        <v>0.97799999999999998</v>
      </c>
      <c r="J188" s="47">
        <f t="shared" si="19"/>
        <v>41126112519.746696</v>
      </c>
      <c r="K188" s="27"/>
      <c r="L188" s="27"/>
      <c r="M188" s="27"/>
      <c r="N188" s="27"/>
    </row>
    <row r="189" spans="2:14" x14ac:dyDescent="0.25">
      <c r="B189" s="9">
        <f t="shared" si="20"/>
        <v>170</v>
      </c>
      <c r="C189" s="42">
        <f>'Simulacion sistema (hoja4)'!BV180</f>
        <v>0.8239486848842541</v>
      </c>
      <c r="D189" s="42">
        <f>'Simulacion sistema (hoja4)'!BW180</f>
        <v>0.84415269698651962</v>
      </c>
      <c r="E189" s="44">
        <f t="shared" si="14"/>
        <v>110921664.38402867</v>
      </c>
      <c r="F189" s="45">
        <f t="shared" si="15"/>
        <v>210.35542314061863</v>
      </c>
      <c r="G189" s="45">
        <f t="shared" si="16"/>
        <v>368.12199049608256</v>
      </c>
      <c r="H189" s="46">
        <f t="shared" si="17"/>
        <v>2.1999999999999999E-2</v>
      </c>
      <c r="I189" s="46">
        <f t="shared" si="18"/>
        <v>0.97799999999999998</v>
      </c>
      <c r="J189" s="47">
        <f t="shared" si="19"/>
        <v>40832703882.187065</v>
      </c>
      <c r="K189" s="27"/>
      <c r="L189" s="27"/>
      <c r="M189" s="27"/>
      <c r="N189" s="27"/>
    </row>
    <row r="190" spans="2:14" x14ac:dyDescent="0.25">
      <c r="B190" s="9">
        <f t="shared" si="20"/>
        <v>171</v>
      </c>
      <c r="C190" s="42">
        <f>'Simulacion sistema (hoja4)'!BV181</f>
        <v>0.81825836623279902</v>
      </c>
      <c r="D190" s="42">
        <f>'Simulacion sistema (hoja4)'!BW181</f>
        <v>0.84345595693291542</v>
      </c>
      <c r="E190" s="44">
        <f t="shared" si="14"/>
        <v>110830112.74098508</v>
      </c>
      <c r="F190" s="45">
        <f t="shared" si="15"/>
        <v>210.35542314061863</v>
      </c>
      <c r="G190" s="45">
        <f t="shared" si="16"/>
        <v>368.12199049608256</v>
      </c>
      <c r="H190" s="46">
        <f t="shared" si="17"/>
        <v>2.1999999999999999E-2</v>
      </c>
      <c r="I190" s="46">
        <f t="shared" si="18"/>
        <v>0.97799999999999998</v>
      </c>
      <c r="J190" s="47">
        <f t="shared" si="19"/>
        <v>40799001709.116669</v>
      </c>
      <c r="K190" s="27"/>
      <c r="L190" s="27"/>
      <c r="M190" s="27"/>
      <c r="N190" s="27"/>
    </row>
    <row r="191" spans="2:14" x14ac:dyDescent="0.25">
      <c r="B191" s="9">
        <f t="shared" si="20"/>
        <v>172</v>
      </c>
      <c r="C191" s="42">
        <f>'Simulacion sistema (hoja4)'!BV182</f>
        <v>0.81766026323630481</v>
      </c>
      <c r="D191" s="42">
        <f>'Simulacion sistema (hoja4)'!BW182</f>
        <v>0.8445538015244195</v>
      </c>
      <c r="E191" s="44">
        <f t="shared" si="14"/>
        <v>110974369.52030872</v>
      </c>
      <c r="F191" s="45">
        <f t="shared" si="15"/>
        <v>210.35542314061863</v>
      </c>
      <c r="G191" s="45">
        <f t="shared" si="16"/>
        <v>368.12199049608256</v>
      </c>
      <c r="H191" s="46">
        <f t="shared" si="17"/>
        <v>2.1999999999999999E-2</v>
      </c>
      <c r="I191" s="46">
        <f t="shared" si="18"/>
        <v>0.97799999999999998</v>
      </c>
      <c r="J191" s="47">
        <f t="shared" si="19"/>
        <v>40852105801.863838</v>
      </c>
      <c r="K191" s="27"/>
      <c r="L191" s="27"/>
      <c r="M191" s="27"/>
      <c r="N191" s="27"/>
    </row>
    <row r="192" spans="2:14" x14ac:dyDescent="0.25">
      <c r="B192" s="9">
        <f t="shared" si="20"/>
        <v>173</v>
      </c>
      <c r="C192" s="42">
        <f>'Simulacion sistema (hoja4)'!BV183</f>
        <v>0.82812832586620932</v>
      </c>
      <c r="D192" s="42">
        <f>'Simulacion sistema (hoja4)'!BW183</f>
        <v>0.84286733066556307</v>
      </c>
      <c r="E192" s="44">
        <f t="shared" si="14"/>
        <v>110752767.24945499</v>
      </c>
      <c r="F192" s="45">
        <f t="shared" si="15"/>
        <v>210.35542314061863</v>
      </c>
      <c r="G192" s="45">
        <f t="shared" si="16"/>
        <v>368.12199049608256</v>
      </c>
      <c r="H192" s="46">
        <f t="shared" si="17"/>
        <v>2.1999999999999999E-2</v>
      </c>
      <c r="I192" s="46">
        <f t="shared" si="18"/>
        <v>0.97799999999999998</v>
      </c>
      <c r="J192" s="47">
        <f t="shared" si="19"/>
        <v>40770529132.81871</v>
      </c>
      <c r="K192" s="27"/>
      <c r="L192" s="27"/>
      <c r="M192" s="27"/>
      <c r="N192" s="27"/>
    </row>
    <row r="193" spans="2:14" x14ac:dyDescent="0.25">
      <c r="B193" s="9">
        <f t="shared" si="20"/>
        <v>174</v>
      </c>
      <c r="C193" s="42">
        <f>'Simulacion sistema (hoja4)'!BV184</f>
        <v>0.8333242571712185</v>
      </c>
      <c r="D193" s="42">
        <f>'Simulacion sistema (hoja4)'!BW184</f>
        <v>0.85220069946024835</v>
      </c>
      <c r="E193" s="44">
        <f t="shared" si="14"/>
        <v>111979171.90907663</v>
      </c>
      <c r="F193" s="45">
        <f t="shared" si="15"/>
        <v>210.35542314061863</v>
      </c>
      <c r="G193" s="45">
        <f t="shared" si="16"/>
        <v>368.12199049608256</v>
      </c>
      <c r="H193" s="46">
        <f t="shared" si="17"/>
        <v>2.1999999999999999E-2</v>
      </c>
      <c r="I193" s="46">
        <f t="shared" si="18"/>
        <v>0.97799999999999998</v>
      </c>
      <c r="J193" s="47">
        <f t="shared" si="19"/>
        <v>41221995657.272301</v>
      </c>
      <c r="K193" s="27"/>
      <c r="L193" s="27"/>
      <c r="M193" s="27"/>
      <c r="N193" s="27"/>
    </row>
    <row r="194" spans="2:14" x14ac:dyDescent="0.25">
      <c r="B194" s="9">
        <f t="shared" si="20"/>
        <v>175</v>
      </c>
      <c r="C194" s="42">
        <f>'Simulacion sistema (hoja4)'!BV185</f>
        <v>0.84062971036075962</v>
      </c>
      <c r="D194" s="42">
        <f>'Simulacion sistema (hoja4)'!BW185</f>
        <v>0.85218382281919502</v>
      </c>
      <c r="E194" s="44">
        <f t="shared" si="14"/>
        <v>111976954.31844223</v>
      </c>
      <c r="F194" s="45">
        <f t="shared" si="15"/>
        <v>210.35542314061863</v>
      </c>
      <c r="G194" s="45">
        <f t="shared" si="16"/>
        <v>368.12199049608256</v>
      </c>
      <c r="H194" s="46">
        <f t="shared" si="17"/>
        <v>2.1999999999999999E-2</v>
      </c>
      <c r="I194" s="46">
        <f t="shared" si="18"/>
        <v>0.97799999999999998</v>
      </c>
      <c r="J194" s="47">
        <f t="shared" si="19"/>
        <v>41221179313.39386</v>
      </c>
      <c r="K194" s="27"/>
      <c r="L194" s="27"/>
      <c r="M194" s="27"/>
      <c r="N194" s="27"/>
    </row>
    <row r="195" spans="2:14" x14ac:dyDescent="0.25">
      <c r="B195" s="9">
        <f t="shared" si="20"/>
        <v>176</v>
      </c>
      <c r="C195" s="42">
        <f>'Simulacion sistema (hoja4)'!BV186</f>
        <v>0.81147598013552802</v>
      </c>
      <c r="D195" s="42">
        <f>'Simulacion sistema (hoja4)'!BW186</f>
        <v>0.84987108837918857</v>
      </c>
      <c r="E195" s="44">
        <f t="shared" si="14"/>
        <v>111673061.01302537</v>
      </c>
      <c r="F195" s="45">
        <f t="shared" si="15"/>
        <v>210.35542314061863</v>
      </c>
      <c r="G195" s="45">
        <f t="shared" si="16"/>
        <v>368.12199049608256</v>
      </c>
      <c r="H195" s="46">
        <f t="shared" si="17"/>
        <v>2.1999999999999999E-2</v>
      </c>
      <c r="I195" s="46">
        <f t="shared" si="18"/>
        <v>0.97799999999999998</v>
      </c>
      <c r="J195" s="47">
        <f t="shared" si="19"/>
        <v>41109309504.905373</v>
      </c>
      <c r="K195" s="27"/>
      <c r="L195" s="27"/>
      <c r="M195" s="27"/>
      <c r="N195" s="27"/>
    </row>
    <row r="196" spans="2:14" x14ac:dyDescent="0.25">
      <c r="B196" s="9">
        <f t="shared" si="20"/>
        <v>177</v>
      </c>
      <c r="C196" s="42">
        <f>'Simulacion sistema (hoja4)'!BV187</f>
        <v>0.82791530817856251</v>
      </c>
      <c r="D196" s="42">
        <f>'Simulacion sistema (hoja4)'!BW187</f>
        <v>0.85131118518170179</v>
      </c>
      <c r="E196" s="44">
        <f t="shared" si="14"/>
        <v>111862289.73287562</v>
      </c>
      <c r="F196" s="45">
        <f t="shared" si="15"/>
        <v>210.35542314061863</v>
      </c>
      <c r="G196" s="45">
        <f t="shared" si="16"/>
        <v>368.12199049608256</v>
      </c>
      <c r="H196" s="46">
        <f t="shared" si="17"/>
        <v>2.1999999999999999E-2</v>
      </c>
      <c r="I196" s="46">
        <f t="shared" si="18"/>
        <v>0.97799999999999998</v>
      </c>
      <c r="J196" s="47">
        <f t="shared" si="19"/>
        <v>41178968757.915672</v>
      </c>
      <c r="K196" s="27"/>
      <c r="L196" s="27"/>
      <c r="M196" s="27"/>
      <c r="N196" s="27"/>
    </row>
    <row r="197" spans="2:14" x14ac:dyDescent="0.25">
      <c r="B197" s="9">
        <f t="shared" si="20"/>
        <v>178</v>
      </c>
      <c r="C197" s="42">
        <f>'Simulacion sistema (hoja4)'!BV188</f>
        <v>0.80610838834114651</v>
      </c>
      <c r="D197" s="42">
        <f>'Simulacion sistema (hoja4)'!BW188</f>
        <v>0.84809126318475458</v>
      </c>
      <c r="E197" s="44">
        <f t="shared" si="14"/>
        <v>111439191.98247676</v>
      </c>
      <c r="F197" s="45">
        <f t="shared" si="15"/>
        <v>210.35542314061863</v>
      </c>
      <c r="G197" s="45">
        <f t="shared" si="16"/>
        <v>368.12199049608256</v>
      </c>
      <c r="H197" s="46">
        <f t="shared" si="17"/>
        <v>2.1999999999999999E-2</v>
      </c>
      <c r="I197" s="46">
        <f t="shared" si="18"/>
        <v>0.97799999999999998</v>
      </c>
      <c r="J197" s="47">
        <f t="shared" si="19"/>
        <v>41023217171.864426</v>
      </c>
      <c r="K197" s="27"/>
      <c r="L197" s="27"/>
      <c r="M197" s="27"/>
      <c r="N197" s="27"/>
    </row>
    <row r="198" spans="2:14" x14ac:dyDescent="0.25">
      <c r="B198" s="9">
        <f t="shared" si="20"/>
        <v>179</v>
      </c>
      <c r="C198" s="42">
        <f>'Simulacion sistema (hoja4)'!BV189</f>
        <v>0.82273789671868081</v>
      </c>
      <c r="D198" s="42">
        <f>'Simulacion sistema (hoja4)'!BW189</f>
        <v>0.84650083024494394</v>
      </c>
      <c r="E198" s="44">
        <f t="shared" si="14"/>
        <v>111230209.09418564</v>
      </c>
      <c r="F198" s="45">
        <f t="shared" si="15"/>
        <v>210.35542314061863</v>
      </c>
      <c r="G198" s="45">
        <f t="shared" si="16"/>
        <v>368.12199049608256</v>
      </c>
      <c r="H198" s="46">
        <f t="shared" si="17"/>
        <v>2.1999999999999999E-2</v>
      </c>
      <c r="I198" s="46">
        <f t="shared" si="18"/>
        <v>0.97799999999999998</v>
      </c>
      <c r="J198" s="47">
        <f t="shared" si="19"/>
        <v>40946285975.047081</v>
      </c>
      <c r="K198" s="27"/>
      <c r="L198" s="27"/>
      <c r="M198" s="27"/>
      <c r="N198" s="27"/>
    </row>
    <row r="199" spans="2:14" x14ac:dyDescent="0.25">
      <c r="B199" s="9">
        <f t="shared" si="20"/>
        <v>180</v>
      </c>
      <c r="C199" s="42">
        <f>'Simulacion sistema (hoja4)'!BV190</f>
        <v>0.81015050865198746</v>
      </c>
      <c r="D199" s="42">
        <f>'Simulacion sistema (hoja4)'!BW190</f>
        <v>0.83895394408953328</v>
      </c>
      <c r="E199" s="44">
        <f t="shared" si="14"/>
        <v>110238548.25336467</v>
      </c>
      <c r="F199" s="45">
        <f t="shared" si="15"/>
        <v>210.35542314061863</v>
      </c>
      <c r="G199" s="45">
        <f t="shared" si="16"/>
        <v>368.12199049608256</v>
      </c>
      <c r="H199" s="46">
        <f t="shared" si="17"/>
        <v>2.1999999999999999E-2</v>
      </c>
      <c r="I199" s="46">
        <f t="shared" si="18"/>
        <v>0.97799999999999998</v>
      </c>
      <c r="J199" s="47">
        <f t="shared" si="19"/>
        <v>40581233812.427048</v>
      </c>
      <c r="K199" s="27"/>
      <c r="L199" s="27"/>
      <c r="M199" s="27"/>
      <c r="N199" s="27"/>
    </row>
    <row r="200" spans="2:14" x14ac:dyDescent="0.25">
      <c r="B200" s="9">
        <f t="shared" si="20"/>
        <v>181</v>
      </c>
      <c r="C200" s="42">
        <f>'Simulacion sistema (hoja4)'!BV191</f>
        <v>0.80311478267288161</v>
      </c>
      <c r="D200" s="42">
        <f>'Simulacion sistema (hoja4)'!BW191</f>
        <v>0.84486859502828837</v>
      </c>
      <c r="E200" s="44">
        <f t="shared" si="14"/>
        <v>111015733.3867171</v>
      </c>
      <c r="F200" s="45">
        <f t="shared" si="15"/>
        <v>210.35542314061863</v>
      </c>
      <c r="G200" s="45">
        <f t="shared" si="16"/>
        <v>368.12199049608256</v>
      </c>
      <c r="H200" s="46">
        <f t="shared" si="17"/>
        <v>2.1999999999999999E-2</v>
      </c>
      <c r="I200" s="46">
        <f t="shared" si="18"/>
        <v>0.97799999999999998</v>
      </c>
      <c r="J200" s="47">
        <f t="shared" si="19"/>
        <v>40867332750.700706</v>
      </c>
      <c r="K200" s="27"/>
      <c r="L200" s="27"/>
      <c r="M200" s="27"/>
      <c r="N200" s="27"/>
    </row>
    <row r="201" spans="2:14" x14ac:dyDescent="0.25">
      <c r="B201" s="9">
        <f t="shared" si="20"/>
        <v>182</v>
      </c>
      <c r="C201" s="42">
        <f>'Simulacion sistema (hoja4)'!BV192</f>
        <v>0.83727276350016533</v>
      </c>
      <c r="D201" s="42">
        <f>'Simulacion sistema (hoja4)'!BW192</f>
        <v>0.85161454734197228</v>
      </c>
      <c r="E201" s="44">
        <f t="shared" si="14"/>
        <v>111902151.52073516</v>
      </c>
      <c r="F201" s="45">
        <f t="shared" si="15"/>
        <v>210.35542314061863</v>
      </c>
      <c r="G201" s="45">
        <f t="shared" si="16"/>
        <v>368.12199049608256</v>
      </c>
      <c r="H201" s="46">
        <f t="shared" si="17"/>
        <v>2.1999999999999999E-2</v>
      </c>
      <c r="I201" s="46">
        <f t="shared" si="18"/>
        <v>0.97799999999999998</v>
      </c>
      <c r="J201" s="47">
        <f t="shared" si="19"/>
        <v>41193642758.607262</v>
      </c>
      <c r="K201" s="27"/>
      <c r="L201" s="27"/>
      <c r="M201" s="27"/>
      <c r="N201" s="27"/>
    </row>
    <row r="202" spans="2:14" x14ac:dyDescent="0.25">
      <c r="B202" s="9">
        <f t="shared" si="20"/>
        <v>183</v>
      </c>
      <c r="C202" s="42">
        <f>'Simulacion sistema (hoja4)'!BV193</f>
        <v>0.82331819165563258</v>
      </c>
      <c r="D202" s="42">
        <f>'Simulacion sistema (hoja4)'!BW193</f>
        <v>0.84732150725949573</v>
      </c>
      <c r="E202" s="44">
        <f t="shared" si="14"/>
        <v>111338046.05389774</v>
      </c>
      <c r="F202" s="45">
        <f t="shared" si="15"/>
        <v>210.35542314061863</v>
      </c>
      <c r="G202" s="45">
        <f t="shared" si="16"/>
        <v>368.12199049608256</v>
      </c>
      <c r="H202" s="46">
        <f t="shared" si="17"/>
        <v>2.1999999999999999E-2</v>
      </c>
      <c r="I202" s="46">
        <f t="shared" si="18"/>
        <v>0.97799999999999998</v>
      </c>
      <c r="J202" s="47">
        <f t="shared" si="19"/>
        <v>40985983131.305344</v>
      </c>
      <c r="K202" s="27"/>
      <c r="L202" s="27"/>
      <c r="M202" s="27"/>
      <c r="N202" s="27"/>
    </row>
    <row r="203" spans="2:14" x14ac:dyDescent="0.25">
      <c r="B203" s="9">
        <f t="shared" si="20"/>
        <v>184</v>
      </c>
      <c r="C203" s="42">
        <f>'Simulacion sistema (hoja4)'!BV194</f>
        <v>0.84013720209131848</v>
      </c>
      <c r="D203" s="42">
        <f>'Simulacion sistema (hoja4)'!BW194</f>
        <v>0.85663302888404635</v>
      </c>
      <c r="E203" s="44">
        <f t="shared" si="14"/>
        <v>112561579.9953637</v>
      </c>
      <c r="F203" s="45">
        <f t="shared" si="15"/>
        <v>210.35542314061863</v>
      </c>
      <c r="G203" s="45">
        <f t="shared" si="16"/>
        <v>368.12199049608256</v>
      </c>
      <c r="H203" s="46">
        <f t="shared" si="17"/>
        <v>2.1999999999999999E-2</v>
      </c>
      <c r="I203" s="46">
        <f t="shared" si="18"/>
        <v>0.97799999999999998</v>
      </c>
      <c r="J203" s="47">
        <f t="shared" si="19"/>
        <v>41436392881.277313</v>
      </c>
      <c r="K203" s="27"/>
      <c r="L203" s="27"/>
      <c r="M203" s="27"/>
      <c r="N203" s="27"/>
    </row>
    <row r="204" spans="2:14" x14ac:dyDescent="0.25">
      <c r="B204" s="9">
        <f t="shared" si="20"/>
        <v>185</v>
      </c>
      <c r="C204" s="42">
        <f>'Simulacion sistema (hoja4)'!BV195</f>
        <v>0.81620558676391508</v>
      </c>
      <c r="D204" s="42">
        <f>'Simulacion sistema (hoja4)'!BW195</f>
        <v>0.84705849538589972</v>
      </c>
      <c r="E204" s="44">
        <f t="shared" si="14"/>
        <v>111303486.29370722</v>
      </c>
      <c r="F204" s="45">
        <f t="shared" si="15"/>
        <v>210.35542314061863</v>
      </c>
      <c r="G204" s="45">
        <f t="shared" si="16"/>
        <v>368.12199049608256</v>
      </c>
      <c r="H204" s="46">
        <f t="shared" si="17"/>
        <v>2.1999999999999999E-2</v>
      </c>
      <c r="I204" s="46">
        <f t="shared" si="18"/>
        <v>0.97799999999999998</v>
      </c>
      <c r="J204" s="47">
        <f t="shared" si="19"/>
        <v>40973260923.592949</v>
      </c>
      <c r="K204" s="27"/>
      <c r="L204" s="27"/>
      <c r="M204" s="27"/>
      <c r="N204" s="27"/>
    </row>
    <row r="205" spans="2:14" x14ac:dyDescent="0.25">
      <c r="B205" s="9">
        <f t="shared" si="20"/>
        <v>186</v>
      </c>
      <c r="C205" s="42">
        <f>'Simulacion sistema (hoja4)'!BV196</f>
        <v>0.82006667868758887</v>
      </c>
      <c r="D205" s="42">
        <f>'Simulacion sistema (hoja4)'!BW196</f>
        <v>0.84286137565270336</v>
      </c>
      <c r="E205" s="44">
        <f t="shared" si="14"/>
        <v>110751984.76076522</v>
      </c>
      <c r="F205" s="45">
        <f t="shared" si="15"/>
        <v>210.35542314061863</v>
      </c>
      <c r="G205" s="45">
        <f t="shared" si="16"/>
        <v>368.12199049608256</v>
      </c>
      <c r="H205" s="46">
        <f t="shared" si="17"/>
        <v>2.1999999999999999E-2</v>
      </c>
      <c r="I205" s="46">
        <f t="shared" si="18"/>
        <v>0.97799999999999998</v>
      </c>
      <c r="J205" s="47">
        <f t="shared" si="19"/>
        <v>40770241081.524696</v>
      </c>
      <c r="K205" s="27"/>
      <c r="L205" s="27"/>
      <c r="M205" s="27"/>
      <c r="N205" s="27"/>
    </row>
    <row r="206" spans="2:14" x14ac:dyDescent="0.25">
      <c r="B206" s="9">
        <f t="shared" si="20"/>
        <v>187</v>
      </c>
      <c r="C206" s="42">
        <f>'Simulacion sistema (hoja4)'!BV197</f>
        <v>0.8079374400721534</v>
      </c>
      <c r="D206" s="42">
        <f>'Simulacion sistema (hoja4)'!BW197</f>
        <v>0.8418978847531059</v>
      </c>
      <c r="E206" s="44">
        <f t="shared" si="14"/>
        <v>110625382.0565581</v>
      </c>
      <c r="F206" s="45">
        <f t="shared" si="15"/>
        <v>210.35542314061863</v>
      </c>
      <c r="G206" s="45">
        <f t="shared" si="16"/>
        <v>368.12199049608256</v>
      </c>
      <c r="H206" s="46">
        <f t="shared" si="17"/>
        <v>2.1999999999999999E-2</v>
      </c>
      <c r="I206" s="46">
        <f t="shared" si="18"/>
        <v>0.97799999999999998</v>
      </c>
      <c r="J206" s="47">
        <f t="shared" si="19"/>
        <v>40723635842.049782</v>
      </c>
      <c r="K206" s="27"/>
      <c r="L206" s="27"/>
      <c r="M206" s="27"/>
      <c r="N206" s="27"/>
    </row>
    <row r="207" spans="2:14" x14ac:dyDescent="0.25">
      <c r="B207" s="9">
        <f t="shared" si="20"/>
        <v>188</v>
      </c>
      <c r="C207" s="42">
        <f>'Simulacion sistema (hoja4)'!BV198</f>
        <v>0.80624595876265837</v>
      </c>
      <c r="D207" s="42">
        <f>'Simulacion sistema (hoja4)'!BW198</f>
        <v>0.84057479050785744</v>
      </c>
      <c r="E207" s="44">
        <f t="shared" si="14"/>
        <v>110451527.47273247</v>
      </c>
      <c r="F207" s="45">
        <f t="shared" si="15"/>
        <v>210.35542314061863</v>
      </c>
      <c r="G207" s="45">
        <f t="shared" si="16"/>
        <v>368.12199049608256</v>
      </c>
      <c r="H207" s="46">
        <f t="shared" si="17"/>
        <v>2.1999999999999999E-2</v>
      </c>
      <c r="I207" s="46">
        <f t="shared" si="18"/>
        <v>0.97799999999999998</v>
      </c>
      <c r="J207" s="47">
        <f t="shared" si="19"/>
        <v>40659636146.595024</v>
      </c>
      <c r="K207" s="27"/>
      <c r="L207" s="27"/>
      <c r="M207" s="27"/>
      <c r="N207" s="27"/>
    </row>
    <row r="208" spans="2:14" x14ac:dyDescent="0.25">
      <c r="B208" s="9">
        <f t="shared" si="20"/>
        <v>189</v>
      </c>
      <c r="C208" s="42">
        <f>'Simulacion sistema (hoja4)'!BV199</f>
        <v>0.83322368691225002</v>
      </c>
      <c r="D208" s="42">
        <f>'Simulacion sistema (hoja4)'!BW199</f>
        <v>0.85063210453630267</v>
      </c>
      <c r="E208" s="44">
        <f t="shared" si="14"/>
        <v>111773058.53607018</v>
      </c>
      <c r="F208" s="45">
        <f t="shared" si="15"/>
        <v>210.35542314061863</v>
      </c>
      <c r="G208" s="45">
        <f t="shared" si="16"/>
        <v>368.12199049608256</v>
      </c>
      <c r="H208" s="46">
        <f t="shared" si="17"/>
        <v>2.1999999999999999E-2</v>
      </c>
      <c r="I208" s="46">
        <f t="shared" si="18"/>
        <v>0.97799999999999998</v>
      </c>
      <c r="J208" s="47">
        <f t="shared" si="19"/>
        <v>41146120792.133308</v>
      </c>
      <c r="K208" s="27"/>
      <c r="L208" s="27"/>
      <c r="M208" s="27"/>
      <c r="N208" s="27"/>
    </row>
    <row r="209" spans="2:14" x14ac:dyDescent="0.25">
      <c r="B209" s="9">
        <f t="shared" si="20"/>
        <v>190</v>
      </c>
      <c r="C209" s="42">
        <f>'Simulacion sistema (hoja4)'!BV200</f>
        <v>0.82966124116041295</v>
      </c>
      <c r="D209" s="42">
        <f>'Simulacion sistema (hoja4)'!BW200</f>
        <v>0.84524697945046567</v>
      </c>
      <c r="E209" s="44">
        <f t="shared" si="14"/>
        <v>111065453.0997912</v>
      </c>
      <c r="F209" s="45">
        <f t="shared" si="15"/>
        <v>210.35542314061863</v>
      </c>
      <c r="G209" s="45">
        <f t="shared" si="16"/>
        <v>368.12199049608256</v>
      </c>
      <c r="H209" s="46">
        <f t="shared" si="17"/>
        <v>2.1999999999999999E-2</v>
      </c>
      <c r="I209" s="46">
        <f t="shared" si="18"/>
        <v>0.97799999999999998</v>
      </c>
      <c r="J209" s="47">
        <f t="shared" si="19"/>
        <v>40885635670.444443</v>
      </c>
      <c r="K209" s="27"/>
      <c r="L209" s="27"/>
      <c r="M209" s="27"/>
      <c r="N209" s="27"/>
    </row>
    <row r="210" spans="2:14" x14ac:dyDescent="0.25">
      <c r="B210" s="9">
        <f t="shared" si="20"/>
        <v>191</v>
      </c>
      <c r="C210" s="42">
        <f>'Simulacion sistema (hoja4)'!BV201</f>
        <v>0.81724092658585723</v>
      </c>
      <c r="D210" s="42">
        <f>'Simulacion sistema (hoja4)'!BW201</f>
        <v>0.84304573905227931</v>
      </c>
      <c r="E210" s="44">
        <f t="shared" si="14"/>
        <v>110776210.11146949</v>
      </c>
      <c r="F210" s="45">
        <f t="shared" si="15"/>
        <v>210.35542314061863</v>
      </c>
      <c r="G210" s="45">
        <f t="shared" si="16"/>
        <v>368.12199049608256</v>
      </c>
      <c r="H210" s="46">
        <f t="shared" si="17"/>
        <v>2.1999999999999999E-2</v>
      </c>
      <c r="I210" s="46">
        <f t="shared" si="18"/>
        <v>0.97799999999999998</v>
      </c>
      <c r="J210" s="47">
        <f t="shared" si="19"/>
        <v>40779158965.84642</v>
      </c>
      <c r="K210" s="27"/>
      <c r="L210" s="27"/>
      <c r="M210" s="27"/>
      <c r="N210" s="27"/>
    </row>
    <row r="211" spans="2:14" x14ac:dyDescent="0.25">
      <c r="B211" s="9">
        <f t="shared" si="20"/>
        <v>192</v>
      </c>
      <c r="C211" s="42">
        <f>'Simulacion sistema (hoja4)'!BV202</f>
        <v>0.82194312678354953</v>
      </c>
      <c r="D211" s="42">
        <f>'Simulacion sistema (hoja4)'!BW202</f>
        <v>0.8510205153329623</v>
      </c>
      <c r="E211" s="44">
        <f t="shared" si="14"/>
        <v>111824095.71475124</v>
      </c>
      <c r="F211" s="45">
        <f t="shared" si="15"/>
        <v>210.35542314061863</v>
      </c>
      <c r="G211" s="45">
        <f t="shared" si="16"/>
        <v>368.12199049608256</v>
      </c>
      <c r="H211" s="46">
        <f t="shared" si="17"/>
        <v>2.1999999999999999E-2</v>
      </c>
      <c r="I211" s="46">
        <f t="shared" si="18"/>
        <v>0.97799999999999998</v>
      </c>
      <c r="J211" s="47">
        <f t="shared" si="19"/>
        <v>41164908699.938683</v>
      </c>
      <c r="K211" s="27"/>
      <c r="L211" s="27"/>
      <c r="M211" s="27"/>
      <c r="N211" s="27"/>
    </row>
    <row r="212" spans="2:14" x14ac:dyDescent="0.25">
      <c r="B212" s="9">
        <f t="shared" si="20"/>
        <v>193</v>
      </c>
      <c r="C212" s="42">
        <f>'Simulacion sistema (hoja4)'!BV203</f>
        <v>0.81051931602054006</v>
      </c>
      <c r="D212" s="42">
        <f>'Simulacion sistema (hoja4)'!BW203</f>
        <v>0.8395128770581326</v>
      </c>
      <c r="E212" s="44">
        <f t="shared" si="14"/>
        <v>110311992.04543863</v>
      </c>
      <c r="F212" s="45">
        <f t="shared" si="15"/>
        <v>210.35542314061863</v>
      </c>
      <c r="G212" s="45">
        <f t="shared" si="16"/>
        <v>368.12199049608256</v>
      </c>
      <c r="H212" s="46">
        <f t="shared" si="17"/>
        <v>2.1999999999999999E-2</v>
      </c>
      <c r="I212" s="46">
        <f t="shared" si="18"/>
        <v>0.97799999999999998</v>
      </c>
      <c r="J212" s="47">
        <f t="shared" si="19"/>
        <v>40608270087.354897</v>
      </c>
      <c r="K212" s="27"/>
      <c r="L212" s="27"/>
      <c r="M212" s="27"/>
      <c r="N212" s="27"/>
    </row>
    <row r="213" spans="2:14" x14ac:dyDescent="0.25">
      <c r="B213" s="9">
        <f t="shared" si="20"/>
        <v>194</v>
      </c>
      <c r="C213" s="42">
        <f>'Simulacion sistema (hoja4)'!BV204</f>
        <v>0.82543387988199857</v>
      </c>
      <c r="D213" s="42">
        <f>'Simulacion sistema (hoja4)'!BW204</f>
        <v>0.84962831211444723</v>
      </c>
      <c r="E213" s="44">
        <f t="shared" ref="E213:E276" si="21">+D213*$F$13*$F$14</f>
        <v>111641160.21183836</v>
      </c>
      <c r="F213" s="45">
        <f t="shared" ref="F213:F276" si="22">+$F$11*F$16</f>
        <v>210.35542314061863</v>
      </c>
      <c r="G213" s="45">
        <f t="shared" ref="G213:G276" si="23">+$F$11*F$15</f>
        <v>368.12199049608256</v>
      </c>
      <c r="H213" s="46">
        <f t="shared" ref="H213:H276" si="24">+COUNTIF($C$20:$C$1019,"&lt;"&amp;$F$12)/1000</f>
        <v>2.1999999999999999E-2</v>
      </c>
      <c r="I213" s="46">
        <f t="shared" ref="I213:I276" si="25">1-H213</f>
        <v>0.97799999999999998</v>
      </c>
      <c r="J213" s="47">
        <f t="shared" ref="J213:J276" si="26">+IF(C213&lt;$F$12,E213*F213,E213*G213)</f>
        <v>41097566118.473991</v>
      </c>
      <c r="K213" s="27"/>
      <c r="L213" s="27"/>
      <c r="M213" s="27"/>
      <c r="N213" s="27"/>
    </row>
    <row r="214" spans="2:14" x14ac:dyDescent="0.25">
      <c r="B214" s="9">
        <f t="shared" ref="B214:B277" si="27">+B213+1</f>
        <v>195</v>
      </c>
      <c r="C214" s="42">
        <f>'Simulacion sistema (hoja4)'!BV205</f>
        <v>0.8332102997559474</v>
      </c>
      <c r="D214" s="42">
        <f>'Simulacion sistema (hoja4)'!BW205</f>
        <v>0.85564728135060597</v>
      </c>
      <c r="E214" s="44">
        <f t="shared" si="21"/>
        <v>112432052.76946963</v>
      </c>
      <c r="F214" s="45">
        <f t="shared" si="22"/>
        <v>210.35542314061863</v>
      </c>
      <c r="G214" s="45">
        <f t="shared" si="23"/>
        <v>368.12199049608256</v>
      </c>
      <c r="H214" s="46">
        <f t="shared" si="24"/>
        <v>2.1999999999999999E-2</v>
      </c>
      <c r="I214" s="46">
        <f t="shared" si="25"/>
        <v>0.97799999999999998</v>
      </c>
      <c r="J214" s="47">
        <f t="shared" si="26"/>
        <v>41388711061.057755</v>
      </c>
      <c r="K214" s="27"/>
      <c r="L214" s="27"/>
      <c r="M214" s="27"/>
      <c r="N214" s="27"/>
    </row>
    <row r="215" spans="2:14" x14ac:dyDescent="0.25">
      <c r="B215" s="9">
        <f t="shared" si="27"/>
        <v>196</v>
      </c>
      <c r="C215" s="42">
        <f>'Simulacion sistema (hoja4)'!BV206</f>
        <v>0.81633333261660079</v>
      </c>
      <c r="D215" s="42">
        <f>'Simulacion sistema (hoja4)'!BW206</f>
        <v>0.84866502035419644</v>
      </c>
      <c r="E215" s="44">
        <f t="shared" si="21"/>
        <v>111514583.67454141</v>
      </c>
      <c r="F215" s="45">
        <f t="shared" si="22"/>
        <v>210.35542314061863</v>
      </c>
      <c r="G215" s="45">
        <f t="shared" si="23"/>
        <v>368.12199049608256</v>
      </c>
      <c r="H215" s="46">
        <f t="shared" si="24"/>
        <v>2.1999999999999999E-2</v>
      </c>
      <c r="I215" s="46">
        <f t="shared" si="25"/>
        <v>0.97799999999999998</v>
      </c>
      <c r="J215" s="47">
        <f t="shared" si="26"/>
        <v>41050970511.614136</v>
      </c>
      <c r="K215" s="27"/>
      <c r="L215" s="27"/>
      <c r="M215" s="27"/>
      <c r="N215" s="27"/>
    </row>
    <row r="216" spans="2:14" x14ac:dyDescent="0.25">
      <c r="B216" s="9">
        <f t="shared" si="27"/>
        <v>197</v>
      </c>
      <c r="C216" s="42">
        <f>'Simulacion sistema (hoja4)'!BV207</f>
        <v>0.82551208620780492</v>
      </c>
      <c r="D216" s="42">
        <f>'Simulacion sistema (hoja4)'!BW207</f>
        <v>0.84933806316397897</v>
      </c>
      <c r="E216" s="44">
        <f t="shared" si="21"/>
        <v>111603021.49974683</v>
      </c>
      <c r="F216" s="45">
        <f t="shared" si="22"/>
        <v>210.35542314061863</v>
      </c>
      <c r="G216" s="45">
        <f t="shared" si="23"/>
        <v>368.12199049608256</v>
      </c>
      <c r="H216" s="46">
        <f t="shared" si="24"/>
        <v>2.1999999999999999E-2</v>
      </c>
      <c r="I216" s="46">
        <f t="shared" si="25"/>
        <v>0.97799999999999998</v>
      </c>
      <c r="J216" s="47">
        <f t="shared" si="26"/>
        <v>41083526419.863899</v>
      </c>
      <c r="K216" s="27"/>
      <c r="L216" s="27"/>
      <c r="M216" s="27"/>
      <c r="N216" s="27"/>
    </row>
    <row r="217" spans="2:14" x14ac:dyDescent="0.25">
      <c r="B217" s="9">
        <f t="shared" si="27"/>
        <v>198</v>
      </c>
      <c r="C217" s="42">
        <f>'Simulacion sistema (hoja4)'!BV208</f>
        <v>0.8167457226310435</v>
      </c>
      <c r="D217" s="42">
        <f>'Simulacion sistema (hoja4)'!BW208</f>
        <v>0.84645702907594444</v>
      </c>
      <c r="E217" s="44">
        <f t="shared" si="21"/>
        <v>111224453.62057911</v>
      </c>
      <c r="F217" s="45">
        <f t="shared" si="22"/>
        <v>210.35542314061863</v>
      </c>
      <c r="G217" s="45">
        <f t="shared" si="23"/>
        <v>368.12199049608256</v>
      </c>
      <c r="H217" s="46">
        <f t="shared" si="24"/>
        <v>2.1999999999999999E-2</v>
      </c>
      <c r="I217" s="46">
        <f t="shared" si="25"/>
        <v>0.97799999999999998</v>
      </c>
      <c r="J217" s="47">
        <f t="shared" si="26"/>
        <v>40944167258.646797</v>
      </c>
      <c r="K217" s="27"/>
      <c r="L217" s="27"/>
      <c r="M217" s="27"/>
      <c r="N217" s="27"/>
    </row>
    <row r="218" spans="2:14" x14ac:dyDescent="0.25">
      <c r="B218" s="9">
        <f t="shared" si="27"/>
        <v>199</v>
      </c>
      <c r="C218" s="42">
        <f>'Simulacion sistema (hoja4)'!BV209</f>
        <v>0.83244355003778769</v>
      </c>
      <c r="D218" s="42">
        <f>'Simulacion sistema (hoja4)'!BW209</f>
        <v>0.84965238408674937</v>
      </c>
      <c r="E218" s="44">
        <f t="shared" si="21"/>
        <v>111644323.26899886</v>
      </c>
      <c r="F218" s="45">
        <f t="shared" si="22"/>
        <v>210.35542314061863</v>
      </c>
      <c r="G218" s="45">
        <f t="shared" si="23"/>
        <v>368.12199049608256</v>
      </c>
      <c r="H218" s="46">
        <f t="shared" si="24"/>
        <v>2.1999999999999999E-2</v>
      </c>
      <c r="I218" s="46">
        <f t="shared" si="25"/>
        <v>0.97799999999999998</v>
      </c>
      <c r="J218" s="47">
        <f t="shared" si="26"/>
        <v>41098730509.371971</v>
      </c>
      <c r="K218" s="27"/>
      <c r="L218" s="27"/>
      <c r="M218" s="27"/>
      <c r="N218" s="27"/>
    </row>
    <row r="219" spans="2:14" x14ac:dyDescent="0.25">
      <c r="B219" s="9">
        <f t="shared" si="27"/>
        <v>200</v>
      </c>
      <c r="C219" s="42">
        <f>'Simulacion sistema (hoja4)'!BV210</f>
        <v>0.82311968712018879</v>
      </c>
      <c r="D219" s="42">
        <f>'Simulacion sistema (hoja4)'!BW210</f>
        <v>0.84434083071793264</v>
      </c>
      <c r="E219" s="44">
        <f t="shared" si="21"/>
        <v>110946385.15633634</v>
      </c>
      <c r="F219" s="45">
        <f t="shared" si="22"/>
        <v>210.35542314061863</v>
      </c>
      <c r="G219" s="45">
        <f t="shared" si="23"/>
        <v>368.12199049608256</v>
      </c>
      <c r="H219" s="46">
        <f t="shared" si="24"/>
        <v>2.1999999999999999E-2</v>
      </c>
      <c r="I219" s="46">
        <f t="shared" si="25"/>
        <v>0.97799999999999998</v>
      </c>
      <c r="J219" s="47">
        <f t="shared" si="26"/>
        <v>40841804142.095558</v>
      </c>
      <c r="K219" s="27"/>
      <c r="L219" s="27"/>
      <c r="M219" s="27"/>
      <c r="N219" s="27"/>
    </row>
    <row r="220" spans="2:14" x14ac:dyDescent="0.25">
      <c r="B220" s="9">
        <f t="shared" si="27"/>
        <v>201</v>
      </c>
      <c r="C220" s="42">
        <f>'Simulacion sistema (hoja4)'!BV211</f>
        <v>0.82862855787716816</v>
      </c>
      <c r="D220" s="42">
        <f>'Simulacion sistema (hoja4)'!BW211</f>
        <v>0.84877330253822603</v>
      </c>
      <c r="E220" s="44">
        <f t="shared" si="21"/>
        <v>111528811.95352291</v>
      </c>
      <c r="F220" s="45">
        <f t="shared" si="22"/>
        <v>210.35542314061863</v>
      </c>
      <c r="G220" s="45">
        <f t="shared" si="23"/>
        <v>368.12199049608256</v>
      </c>
      <c r="H220" s="46">
        <f t="shared" si="24"/>
        <v>2.1999999999999999E-2</v>
      </c>
      <c r="I220" s="46">
        <f t="shared" si="25"/>
        <v>0.97799999999999998</v>
      </c>
      <c r="J220" s="47">
        <f t="shared" si="26"/>
        <v>41056208253.994141</v>
      </c>
      <c r="K220" s="27"/>
      <c r="L220" s="27"/>
      <c r="M220" s="27"/>
      <c r="N220" s="27"/>
    </row>
    <row r="221" spans="2:14" x14ac:dyDescent="0.25">
      <c r="B221" s="9">
        <f t="shared" si="27"/>
        <v>202</v>
      </c>
      <c r="C221" s="42">
        <f>'Simulacion sistema (hoja4)'!BV212</f>
        <v>0.8255045725818958</v>
      </c>
      <c r="D221" s="42">
        <f>'Simulacion sistema (hoja4)'!BW212</f>
        <v>0.84979970372092528</v>
      </c>
      <c r="E221" s="44">
        <f t="shared" si="21"/>
        <v>111663681.06892958</v>
      </c>
      <c r="F221" s="45">
        <f t="shared" si="22"/>
        <v>210.35542314061863</v>
      </c>
      <c r="G221" s="45">
        <f t="shared" si="23"/>
        <v>368.12199049608256</v>
      </c>
      <c r="H221" s="46">
        <f t="shared" si="24"/>
        <v>2.1999999999999999E-2</v>
      </c>
      <c r="I221" s="46">
        <f t="shared" si="25"/>
        <v>0.97799999999999998</v>
      </c>
      <c r="J221" s="47">
        <f t="shared" si="26"/>
        <v>41105856541.214088</v>
      </c>
      <c r="K221" s="27"/>
      <c r="L221" s="27"/>
      <c r="M221" s="27"/>
      <c r="N221" s="27"/>
    </row>
    <row r="222" spans="2:14" x14ac:dyDescent="0.25">
      <c r="B222" s="9">
        <f t="shared" si="27"/>
        <v>203</v>
      </c>
      <c r="C222" s="42">
        <f>'Simulacion sistema (hoja4)'!BV213</f>
        <v>0.81955893691850601</v>
      </c>
      <c r="D222" s="42">
        <f>'Simulacion sistema (hoja4)'!BW213</f>
        <v>0.84485375024652065</v>
      </c>
      <c r="E222" s="44">
        <f t="shared" si="21"/>
        <v>111013782.78239281</v>
      </c>
      <c r="F222" s="45">
        <f t="shared" si="22"/>
        <v>210.35542314061863</v>
      </c>
      <c r="G222" s="45">
        <f t="shared" si="23"/>
        <v>368.12199049608256</v>
      </c>
      <c r="H222" s="46">
        <f t="shared" si="24"/>
        <v>2.1999999999999999E-2</v>
      </c>
      <c r="I222" s="46">
        <f t="shared" si="25"/>
        <v>0.97799999999999998</v>
      </c>
      <c r="J222" s="47">
        <f t="shared" si="26"/>
        <v>40866614690.354179</v>
      </c>
      <c r="K222" s="27"/>
      <c r="L222" s="27"/>
      <c r="M222" s="27"/>
      <c r="N222" s="27"/>
    </row>
    <row r="223" spans="2:14" x14ac:dyDescent="0.25">
      <c r="B223" s="9">
        <f t="shared" si="27"/>
        <v>204</v>
      </c>
      <c r="C223" s="42">
        <f>'Simulacion sistema (hoja4)'!BV214</f>
        <v>0.81397440449972458</v>
      </c>
      <c r="D223" s="42">
        <f>'Simulacion sistema (hoja4)'!BW214</f>
        <v>0.84326906062627183</v>
      </c>
      <c r="E223" s="44">
        <f t="shared" si="21"/>
        <v>110805554.56629211</v>
      </c>
      <c r="F223" s="45">
        <f t="shared" si="22"/>
        <v>210.35542314061863</v>
      </c>
      <c r="G223" s="45">
        <f t="shared" si="23"/>
        <v>368.12199049608256</v>
      </c>
      <c r="H223" s="46">
        <f t="shared" si="24"/>
        <v>2.1999999999999999E-2</v>
      </c>
      <c r="I223" s="46">
        <f t="shared" si="25"/>
        <v>0.97799999999999998</v>
      </c>
      <c r="J223" s="47">
        <f t="shared" si="26"/>
        <v>40789961304.965744</v>
      </c>
      <c r="K223" s="27"/>
      <c r="L223" s="27"/>
      <c r="M223" s="27"/>
      <c r="N223" s="27"/>
    </row>
    <row r="224" spans="2:14" x14ac:dyDescent="0.25">
      <c r="B224" s="9">
        <f t="shared" si="27"/>
        <v>205</v>
      </c>
      <c r="C224" s="42">
        <f>'Simulacion sistema (hoja4)'!BV215</f>
        <v>0.81700422402844797</v>
      </c>
      <c r="D224" s="42">
        <f>'Simulacion sistema (hoja4)'!BW215</f>
        <v>0.84638731742536688</v>
      </c>
      <c r="E224" s="44">
        <f t="shared" si="21"/>
        <v>111215293.50969322</v>
      </c>
      <c r="F224" s="45">
        <f t="shared" si="22"/>
        <v>210.35542314061863</v>
      </c>
      <c r="G224" s="45">
        <f t="shared" si="23"/>
        <v>368.12199049608256</v>
      </c>
      <c r="H224" s="46">
        <f t="shared" si="24"/>
        <v>2.1999999999999999E-2</v>
      </c>
      <c r="I224" s="46">
        <f t="shared" si="25"/>
        <v>0.97799999999999998</v>
      </c>
      <c r="J224" s="47">
        <f t="shared" si="26"/>
        <v>40940795220.394318</v>
      </c>
      <c r="K224" s="27"/>
      <c r="L224" s="27"/>
      <c r="M224" s="27"/>
      <c r="N224" s="27"/>
    </row>
    <row r="225" spans="2:14" x14ac:dyDescent="0.25">
      <c r="B225" s="9">
        <f t="shared" si="27"/>
        <v>206</v>
      </c>
      <c r="C225" s="42">
        <f>'Simulacion sistema (hoja4)'!BV216</f>
        <v>0.82005960008676992</v>
      </c>
      <c r="D225" s="42">
        <f>'Simulacion sistema (hoja4)'!BW216</f>
        <v>0.84796078154336285</v>
      </c>
      <c r="E225" s="44">
        <f t="shared" si="21"/>
        <v>111422046.69479787</v>
      </c>
      <c r="F225" s="45">
        <f t="shared" si="22"/>
        <v>210.35542314061863</v>
      </c>
      <c r="G225" s="45">
        <f t="shared" si="23"/>
        <v>368.12199049608256</v>
      </c>
      <c r="H225" s="46">
        <f t="shared" si="24"/>
        <v>2.1999999999999999E-2</v>
      </c>
      <c r="I225" s="46">
        <f t="shared" si="25"/>
        <v>0.97799999999999998</v>
      </c>
      <c r="J225" s="47">
        <f t="shared" si="26"/>
        <v>41016905614.436447</v>
      </c>
      <c r="K225" s="27"/>
      <c r="L225" s="27"/>
      <c r="M225" s="27"/>
      <c r="N225" s="27"/>
    </row>
    <row r="226" spans="2:14" x14ac:dyDescent="0.25">
      <c r="B226" s="9">
        <f t="shared" si="27"/>
        <v>207</v>
      </c>
      <c r="C226" s="42">
        <f>'Simulacion sistema (hoja4)'!BV217</f>
        <v>0.81947112142857725</v>
      </c>
      <c r="D226" s="42">
        <f>'Simulacion sistema (hoja4)'!BW217</f>
        <v>0.84502257726850805</v>
      </c>
      <c r="E226" s="44">
        <f t="shared" si="21"/>
        <v>111035966.65308195</v>
      </c>
      <c r="F226" s="45">
        <f t="shared" si="22"/>
        <v>210.35542314061863</v>
      </c>
      <c r="G226" s="45">
        <f t="shared" si="23"/>
        <v>368.12199049608256</v>
      </c>
      <c r="H226" s="46">
        <f t="shared" si="24"/>
        <v>2.1999999999999999E-2</v>
      </c>
      <c r="I226" s="46">
        <f t="shared" si="25"/>
        <v>0.97799999999999998</v>
      </c>
      <c r="J226" s="47">
        <f t="shared" si="26"/>
        <v>40874781060.989174</v>
      </c>
      <c r="K226" s="27"/>
      <c r="L226" s="27"/>
      <c r="M226" s="27"/>
      <c r="N226" s="27"/>
    </row>
    <row r="227" spans="2:14" x14ac:dyDescent="0.25">
      <c r="B227" s="9">
        <f t="shared" si="27"/>
        <v>208</v>
      </c>
      <c r="C227" s="42">
        <f>'Simulacion sistema (hoja4)'!BV218</f>
        <v>0.82639191308717841</v>
      </c>
      <c r="D227" s="42">
        <f>'Simulacion sistema (hoja4)'!BW218</f>
        <v>0.84881605995662024</v>
      </c>
      <c r="E227" s="44">
        <f t="shared" si="21"/>
        <v>111534430.2782999</v>
      </c>
      <c r="F227" s="45">
        <f t="shared" si="22"/>
        <v>210.35542314061863</v>
      </c>
      <c r="G227" s="45">
        <f t="shared" si="23"/>
        <v>368.12199049608256</v>
      </c>
      <c r="H227" s="46">
        <f t="shared" si="24"/>
        <v>2.1999999999999999E-2</v>
      </c>
      <c r="I227" s="46">
        <f t="shared" si="25"/>
        <v>0.97799999999999998</v>
      </c>
      <c r="J227" s="47">
        <f t="shared" si="26"/>
        <v>41058276482.894295</v>
      </c>
      <c r="K227" s="27"/>
      <c r="L227" s="27"/>
      <c r="M227" s="27"/>
      <c r="N227" s="27"/>
    </row>
    <row r="228" spans="2:14" x14ac:dyDescent="0.25">
      <c r="B228" s="9">
        <f t="shared" si="27"/>
        <v>209</v>
      </c>
      <c r="C228" s="42">
        <f>'Simulacion sistema (hoja4)'!BV219</f>
        <v>0.81756873962010745</v>
      </c>
      <c r="D228" s="42">
        <f>'Simulacion sistema (hoja4)'!BW219</f>
        <v>0.84822899072165558</v>
      </c>
      <c r="E228" s="44">
        <f t="shared" si="21"/>
        <v>111457289.38082553</v>
      </c>
      <c r="F228" s="45">
        <f t="shared" si="22"/>
        <v>210.35542314061863</v>
      </c>
      <c r="G228" s="45">
        <f t="shared" si="23"/>
        <v>368.12199049608256</v>
      </c>
      <c r="H228" s="46">
        <f t="shared" si="24"/>
        <v>2.1999999999999999E-2</v>
      </c>
      <c r="I228" s="46">
        <f t="shared" si="25"/>
        <v>0.97799999999999998</v>
      </c>
      <c r="J228" s="47">
        <f t="shared" si="26"/>
        <v>41029879222.167381</v>
      </c>
      <c r="K228" s="27"/>
      <c r="L228" s="27"/>
      <c r="M228" s="27"/>
      <c r="N228" s="27"/>
    </row>
    <row r="229" spans="2:14" x14ac:dyDescent="0.25">
      <c r="B229" s="9">
        <f t="shared" si="27"/>
        <v>210</v>
      </c>
      <c r="C229" s="42">
        <f>'Simulacion sistema (hoja4)'!BV220</f>
        <v>0.81163481682288363</v>
      </c>
      <c r="D229" s="42">
        <f>'Simulacion sistema (hoja4)'!BW220</f>
        <v>0.84356051444670577</v>
      </c>
      <c r="E229" s="44">
        <f t="shared" si="21"/>
        <v>110843851.59829715</v>
      </c>
      <c r="F229" s="45">
        <f t="shared" si="22"/>
        <v>210.35542314061863</v>
      </c>
      <c r="G229" s="45">
        <f t="shared" si="23"/>
        <v>368.12199049608256</v>
      </c>
      <c r="H229" s="46">
        <f t="shared" si="24"/>
        <v>2.1999999999999999E-2</v>
      </c>
      <c r="I229" s="46">
        <f t="shared" si="25"/>
        <v>0.97799999999999998</v>
      </c>
      <c r="J229" s="47">
        <f t="shared" si="26"/>
        <v>40804059284.617531</v>
      </c>
      <c r="K229" s="27"/>
      <c r="L229" s="27"/>
      <c r="M229" s="27"/>
      <c r="N229" s="27"/>
    </row>
    <row r="230" spans="2:14" x14ac:dyDescent="0.25">
      <c r="B230" s="9">
        <f t="shared" si="27"/>
        <v>211</v>
      </c>
      <c r="C230" s="42">
        <f>'Simulacion sistema (hoja4)'!BV221</f>
        <v>0.8405892780538301</v>
      </c>
      <c r="D230" s="42">
        <f>'Simulacion sistema (hoja4)'!BW221</f>
        <v>0.85067677390453156</v>
      </c>
      <c r="E230" s="44">
        <f t="shared" si="21"/>
        <v>111778928.09105545</v>
      </c>
      <c r="F230" s="45">
        <f t="shared" si="22"/>
        <v>210.35542314061863</v>
      </c>
      <c r="G230" s="45">
        <f t="shared" si="23"/>
        <v>368.12199049608256</v>
      </c>
      <c r="H230" s="46">
        <f t="shared" si="24"/>
        <v>2.1999999999999999E-2</v>
      </c>
      <c r="I230" s="46">
        <f t="shared" si="25"/>
        <v>0.97799999999999998</v>
      </c>
      <c r="J230" s="47">
        <f t="shared" si="26"/>
        <v>41148281504.397812</v>
      </c>
      <c r="K230" s="27"/>
      <c r="L230" s="27"/>
      <c r="M230" s="27"/>
      <c r="N230" s="27"/>
    </row>
    <row r="231" spans="2:14" x14ac:dyDescent="0.25">
      <c r="B231" s="9">
        <f t="shared" si="27"/>
        <v>212</v>
      </c>
      <c r="C231" s="42">
        <f>'Simulacion sistema (hoja4)'!BV222</f>
        <v>0.81562581039263837</v>
      </c>
      <c r="D231" s="42">
        <f>'Simulacion sistema (hoja4)'!BW222</f>
        <v>0.83459279063400738</v>
      </c>
      <c r="E231" s="44">
        <f t="shared" si="21"/>
        <v>109665492.68930857</v>
      </c>
      <c r="F231" s="45">
        <f t="shared" si="22"/>
        <v>210.35542314061863</v>
      </c>
      <c r="G231" s="45">
        <f t="shared" si="23"/>
        <v>368.12199049608256</v>
      </c>
      <c r="H231" s="46">
        <f t="shared" si="24"/>
        <v>2.1999999999999999E-2</v>
      </c>
      <c r="I231" s="46">
        <f t="shared" si="25"/>
        <v>0.97799999999999998</v>
      </c>
      <c r="J231" s="47">
        <f t="shared" si="26"/>
        <v>40370279457.521858</v>
      </c>
      <c r="K231" s="27"/>
      <c r="L231" s="27"/>
      <c r="M231" s="27"/>
      <c r="N231" s="27"/>
    </row>
    <row r="232" spans="2:14" x14ac:dyDescent="0.25">
      <c r="B232" s="9">
        <f t="shared" si="27"/>
        <v>213</v>
      </c>
      <c r="C232" s="42">
        <f>'Simulacion sistema (hoja4)'!BV223</f>
        <v>0.83279046359328879</v>
      </c>
      <c r="D232" s="42">
        <f>'Simulacion sistema (hoja4)'!BW223</f>
        <v>0.85170838020561135</v>
      </c>
      <c r="E232" s="44">
        <f t="shared" si="21"/>
        <v>111914481.15901732</v>
      </c>
      <c r="F232" s="45">
        <f t="shared" si="22"/>
        <v>210.35542314061863</v>
      </c>
      <c r="G232" s="45">
        <f t="shared" si="23"/>
        <v>368.12199049608256</v>
      </c>
      <c r="H232" s="46">
        <f t="shared" si="24"/>
        <v>2.1999999999999999E-2</v>
      </c>
      <c r="I232" s="46">
        <f t="shared" si="25"/>
        <v>0.97799999999999998</v>
      </c>
      <c r="J232" s="47">
        <f t="shared" si="26"/>
        <v>41198181569.593788</v>
      </c>
      <c r="K232" s="27"/>
      <c r="L232" s="27"/>
      <c r="M232" s="27"/>
      <c r="N232" s="27"/>
    </row>
    <row r="233" spans="2:14" x14ac:dyDescent="0.25">
      <c r="B233" s="9">
        <f t="shared" si="27"/>
        <v>214</v>
      </c>
      <c r="C233" s="42">
        <f>'Simulacion sistema (hoja4)'!BV224</f>
        <v>0.81704402547779964</v>
      </c>
      <c r="D233" s="42">
        <f>'Simulacion sistema (hoja4)'!BW224</f>
        <v>0.84761763931848955</v>
      </c>
      <c r="E233" s="44">
        <f t="shared" si="21"/>
        <v>111376957.80644953</v>
      </c>
      <c r="F233" s="45">
        <f t="shared" si="22"/>
        <v>210.35542314061863</v>
      </c>
      <c r="G233" s="45">
        <f t="shared" si="23"/>
        <v>368.12199049608256</v>
      </c>
      <c r="H233" s="46">
        <f t="shared" si="24"/>
        <v>2.1999999999999999E-2</v>
      </c>
      <c r="I233" s="46">
        <f t="shared" si="25"/>
        <v>0.97799999999999998</v>
      </c>
      <c r="J233" s="47">
        <f t="shared" si="26"/>
        <v>41000307403.108406</v>
      </c>
      <c r="K233" s="27"/>
      <c r="L233" s="27"/>
      <c r="M233" s="27"/>
      <c r="N233" s="27"/>
    </row>
    <row r="234" spans="2:14" x14ac:dyDescent="0.25">
      <c r="B234" s="9">
        <f t="shared" si="27"/>
        <v>215</v>
      </c>
      <c r="C234" s="42">
        <f>'Simulacion sistema (hoja4)'!BV225</f>
        <v>0.82984539444548322</v>
      </c>
      <c r="D234" s="42">
        <f>'Simulacion sistema (hoja4)'!BW225</f>
        <v>0.8431176242463998</v>
      </c>
      <c r="E234" s="44">
        <f t="shared" si="21"/>
        <v>110785655.82597692</v>
      </c>
      <c r="F234" s="45">
        <f t="shared" si="22"/>
        <v>210.35542314061863</v>
      </c>
      <c r="G234" s="45">
        <f t="shared" si="23"/>
        <v>368.12199049608256</v>
      </c>
      <c r="H234" s="46">
        <f t="shared" si="24"/>
        <v>2.1999999999999999E-2</v>
      </c>
      <c r="I234" s="46">
        <f t="shared" si="25"/>
        <v>0.97799999999999998</v>
      </c>
      <c r="J234" s="47">
        <f t="shared" si="26"/>
        <v>40782636141.072548</v>
      </c>
      <c r="K234" s="27"/>
      <c r="L234" s="27"/>
      <c r="M234" s="27"/>
      <c r="N234" s="27"/>
    </row>
    <row r="235" spans="2:14" x14ac:dyDescent="0.25">
      <c r="B235" s="9">
        <f t="shared" si="27"/>
        <v>216</v>
      </c>
      <c r="C235" s="42">
        <f>'Simulacion sistema (hoja4)'!BV226</f>
        <v>0.83678165537329297</v>
      </c>
      <c r="D235" s="42">
        <f>'Simulacion sistema (hoja4)'!BW226</f>
        <v>0.84975420277230429</v>
      </c>
      <c r="E235" s="44">
        <f t="shared" si="21"/>
        <v>111657702.24428079</v>
      </c>
      <c r="F235" s="45">
        <f t="shared" si="22"/>
        <v>210.35542314061863</v>
      </c>
      <c r="G235" s="45">
        <f t="shared" si="23"/>
        <v>368.12199049608256</v>
      </c>
      <c r="H235" s="46">
        <f t="shared" si="24"/>
        <v>2.1999999999999999E-2</v>
      </c>
      <c r="I235" s="46">
        <f t="shared" si="25"/>
        <v>0.97799999999999998</v>
      </c>
      <c r="J235" s="47">
        <f t="shared" si="26"/>
        <v>41103655604.383545</v>
      </c>
      <c r="K235" s="27"/>
      <c r="L235" s="27"/>
      <c r="M235" s="27"/>
      <c r="N235" s="27"/>
    </row>
    <row r="236" spans="2:14" x14ac:dyDescent="0.25">
      <c r="B236" s="9">
        <f t="shared" si="27"/>
        <v>217</v>
      </c>
      <c r="C236" s="42">
        <f>'Simulacion sistema (hoja4)'!BV227</f>
        <v>0.82373799433547312</v>
      </c>
      <c r="D236" s="42">
        <f>'Simulacion sistema (hoja4)'!BW227</f>
        <v>0.84990128722545533</v>
      </c>
      <c r="E236" s="44">
        <f t="shared" si="21"/>
        <v>111677029.14142483</v>
      </c>
      <c r="F236" s="45">
        <f t="shared" si="22"/>
        <v>210.35542314061863</v>
      </c>
      <c r="G236" s="45">
        <f t="shared" si="23"/>
        <v>368.12199049608256</v>
      </c>
      <c r="H236" s="46">
        <f t="shared" si="24"/>
        <v>2.1999999999999999E-2</v>
      </c>
      <c r="I236" s="46">
        <f t="shared" si="25"/>
        <v>0.97799999999999998</v>
      </c>
      <c r="J236" s="47">
        <f t="shared" si="26"/>
        <v>41110770260.230331</v>
      </c>
      <c r="K236" s="27"/>
      <c r="L236" s="27"/>
      <c r="M236" s="27"/>
      <c r="N236" s="27"/>
    </row>
    <row r="237" spans="2:14" x14ac:dyDescent="0.25">
      <c r="B237" s="9">
        <f t="shared" si="27"/>
        <v>218</v>
      </c>
      <c r="C237" s="42">
        <f>'Simulacion sistema (hoja4)'!BV228</f>
        <v>0.82781317534185095</v>
      </c>
      <c r="D237" s="42">
        <f>'Simulacion sistema (hoja4)'!BW228</f>
        <v>0.84777893365813439</v>
      </c>
      <c r="E237" s="44">
        <f t="shared" si="21"/>
        <v>111398151.88267885</v>
      </c>
      <c r="F237" s="45">
        <f t="shared" si="22"/>
        <v>210.35542314061863</v>
      </c>
      <c r="G237" s="45">
        <f t="shared" si="23"/>
        <v>368.12199049608256</v>
      </c>
      <c r="H237" s="46">
        <f t="shared" si="24"/>
        <v>2.1999999999999999E-2</v>
      </c>
      <c r="I237" s="46">
        <f t="shared" si="25"/>
        <v>0.97799999999999998</v>
      </c>
      <c r="J237" s="47">
        <f t="shared" si="26"/>
        <v>41008109408.636665</v>
      </c>
      <c r="K237" s="27"/>
      <c r="L237" s="27"/>
      <c r="M237" s="27"/>
      <c r="N237" s="27"/>
    </row>
    <row r="238" spans="2:14" x14ac:dyDescent="0.25">
      <c r="B238" s="9">
        <f t="shared" si="27"/>
        <v>219</v>
      </c>
      <c r="C238" s="42">
        <f>'Simulacion sistema (hoja4)'!BV229</f>
        <v>0.8230009298559644</v>
      </c>
      <c r="D238" s="42">
        <f>'Simulacion sistema (hoja4)'!BW229</f>
        <v>0.85342554904970624</v>
      </c>
      <c r="E238" s="44">
        <f t="shared" si="21"/>
        <v>112140117.14513141</v>
      </c>
      <c r="F238" s="45">
        <f t="shared" si="22"/>
        <v>210.35542314061863</v>
      </c>
      <c r="G238" s="45">
        <f t="shared" si="23"/>
        <v>368.12199049608256</v>
      </c>
      <c r="H238" s="46">
        <f t="shared" si="24"/>
        <v>2.1999999999999999E-2</v>
      </c>
      <c r="I238" s="46">
        <f t="shared" si="25"/>
        <v>0.97799999999999998</v>
      </c>
      <c r="J238" s="47">
        <f t="shared" si="26"/>
        <v>41281243137.929649</v>
      </c>
      <c r="K238" s="27"/>
      <c r="L238" s="27"/>
      <c r="M238" s="27"/>
      <c r="N238" s="27"/>
    </row>
    <row r="239" spans="2:14" x14ac:dyDescent="0.25">
      <c r="B239" s="9">
        <f t="shared" si="27"/>
        <v>220</v>
      </c>
      <c r="C239" s="42">
        <f>'Simulacion sistema (hoja4)'!BV230</f>
        <v>0.83583854362321708</v>
      </c>
      <c r="D239" s="42">
        <f>'Simulacion sistema (hoja4)'!BW230</f>
        <v>0.85302674146359259</v>
      </c>
      <c r="E239" s="44">
        <f t="shared" si="21"/>
        <v>112087713.82831606</v>
      </c>
      <c r="F239" s="45">
        <f t="shared" si="22"/>
        <v>210.35542314061863</v>
      </c>
      <c r="G239" s="45">
        <f t="shared" si="23"/>
        <v>368.12199049608256</v>
      </c>
      <c r="H239" s="46">
        <f t="shared" si="24"/>
        <v>2.1999999999999999E-2</v>
      </c>
      <c r="I239" s="46">
        <f t="shared" si="25"/>
        <v>0.97799999999999998</v>
      </c>
      <c r="J239" s="47">
        <f t="shared" si="26"/>
        <v>41261952324.634987</v>
      </c>
      <c r="K239" s="27"/>
      <c r="L239" s="27"/>
      <c r="M239" s="27"/>
      <c r="N239" s="27"/>
    </row>
    <row r="240" spans="2:14" x14ac:dyDescent="0.25">
      <c r="B240" s="9">
        <f t="shared" si="27"/>
        <v>221</v>
      </c>
      <c r="C240" s="42">
        <f>'Simulacion sistema (hoja4)'!BV231</f>
        <v>0.79545429359140563</v>
      </c>
      <c r="D240" s="42">
        <f>'Simulacion sistema (hoja4)'!BW231</f>
        <v>0.83470410307877496</v>
      </c>
      <c r="E240" s="44">
        <f t="shared" si="21"/>
        <v>109680119.14455104</v>
      </c>
      <c r="F240" s="45">
        <f t="shared" si="22"/>
        <v>210.35542314061863</v>
      </c>
      <c r="G240" s="45">
        <f t="shared" si="23"/>
        <v>368.12199049608256</v>
      </c>
      <c r="H240" s="46">
        <f t="shared" si="24"/>
        <v>2.1999999999999999E-2</v>
      </c>
      <c r="I240" s="46">
        <f t="shared" si="25"/>
        <v>0.97799999999999998</v>
      </c>
      <c r="J240" s="47">
        <f t="shared" si="26"/>
        <v>23071807872.765499</v>
      </c>
      <c r="K240" s="27"/>
      <c r="L240" s="27"/>
      <c r="M240" s="27"/>
      <c r="N240" s="27"/>
    </row>
    <row r="241" spans="2:14" x14ac:dyDescent="0.25">
      <c r="B241" s="9">
        <f t="shared" si="27"/>
        <v>222</v>
      </c>
      <c r="C241" s="42">
        <f>'Simulacion sistema (hoja4)'!BV232</f>
        <v>0.81495131906168106</v>
      </c>
      <c r="D241" s="42">
        <f>'Simulacion sistema (hoja4)'!BW232</f>
        <v>0.85116956629289309</v>
      </c>
      <c r="E241" s="44">
        <f t="shared" si="21"/>
        <v>111843681.01088615</v>
      </c>
      <c r="F241" s="45">
        <f t="shared" si="22"/>
        <v>210.35542314061863</v>
      </c>
      <c r="G241" s="45">
        <f t="shared" si="23"/>
        <v>368.12199049608256</v>
      </c>
      <c r="H241" s="46">
        <f t="shared" si="24"/>
        <v>2.1999999999999999E-2</v>
      </c>
      <c r="I241" s="46">
        <f t="shared" si="25"/>
        <v>0.97799999999999998</v>
      </c>
      <c r="J241" s="47">
        <f t="shared" si="26"/>
        <v>41172118478.136322</v>
      </c>
      <c r="K241" s="27"/>
      <c r="L241" s="27"/>
      <c r="M241" s="27"/>
      <c r="N241" s="27"/>
    </row>
    <row r="242" spans="2:14" x14ac:dyDescent="0.25">
      <c r="B242" s="9">
        <f t="shared" si="27"/>
        <v>223</v>
      </c>
      <c r="C242" s="42">
        <f>'Simulacion sistema (hoja4)'!BV233</f>
        <v>0.80783475106490688</v>
      </c>
      <c r="D242" s="42">
        <f>'Simulacion sistema (hoja4)'!BW233</f>
        <v>0.84341411977355196</v>
      </c>
      <c r="E242" s="44">
        <f t="shared" si="21"/>
        <v>110824615.33824474</v>
      </c>
      <c r="F242" s="45">
        <f t="shared" si="22"/>
        <v>210.35542314061863</v>
      </c>
      <c r="G242" s="45">
        <f t="shared" si="23"/>
        <v>368.12199049608256</v>
      </c>
      <c r="H242" s="46">
        <f t="shared" si="24"/>
        <v>2.1999999999999999E-2</v>
      </c>
      <c r="I242" s="46">
        <f t="shared" si="25"/>
        <v>0.97799999999999998</v>
      </c>
      <c r="J242" s="47">
        <f t="shared" si="26"/>
        <v>40796977994.277336</v>
      </c>
      <c r="K242" s="27"/>
      <c r="L242" s="27"/>
      <c r="M242" s="27"/>
      <c r="N242" s="27"/>
    </row>
    <row r="243" spans="2:14" x14ac:dyDescent="0.25">
      <c r="B243" s="9">
        <f t="shared" si="27"/>
        <v>224</v>
      </c>
      <c r="C243" s="42">
        <f>'Simulacion sistema (hoja4)'!BV234</f>
        <v>0.8070914490504788</v>
      </c>
      <c r="D243" s="42">
        <f>'Simulacion sistema (hoja4)'!BW234</f>
        <v>0.84043877846171255</v>
      </c>
      <c r="E243" s="44">
        <f t="shared" si="21"/>
        <v>110433655.48986903</v>
      </c>
      <c r="F243" s="45">
        <f t="shared" si="22"/>
        <v>210.35542314061863</v>
      </c>
      <c r="G243" s="45">
        <f t="shared" si="23"/>
        <v>368.12199049608256</v>
      </c>
      <c r="H243" s="46">
        <f t="shared" si="24"/>
        <v>2.1999999999999999E-2</v>
      </c>
      <c r="I243" s="46">
        <f t="shared" si="25"/>
        <v>0.97799999999999998</v>
      </c>
      <c r="J243" s="47">
        <f t="shared" si="26"/>
        <v>40653057076.689224</v>
      </c>
      <c r="K243" s="27"/>
      <c r="L243" s="27"/>
      <c r="M243" s="27"/>
      <c r="N243" s="27"/>
    </row>
    <row r="244" spans="2:14" x14ac:dyDescent="0.25">
      <c r="B244" s="9">
        <f t="shared" si="27"/>
        <v>225</v>
      </c>
      <c r="C244" s="42">
        <f>'Simulacion sistema (hoja4)'!BV235</f>
        <v>0.82354077435216222</v>
      </c>
      <c r="D244" s="42">
        <f>'Simulacion sistema (hoja4)'!BW235</f>
        <v>0.84881005087216388</v>
      </c>
      <c r="E244" s="44">
        <f t="shared" si="21"/>
        <v>111533640.68460234</v>
      </c>
      <c r="F244" s="45">
        <f t="shared" si="22"/>
        <v>210.35542314061863</v>
      </c>
      <c r="G244" s="45">
        <f t="shared" si="23"/>
        <v>368.12199049608256</v>
      </c>
      <c r="H244" s="46">
        <f t="shared" si="24"/>
        <v>2.1999999999999999E-2</v>
      </c>
      <c r="I244" s="46">
        <f t="shared" si="25"/>
        <v>0.97799999999999998</v>
      </c>
      <c r="J244" s="47">
        <f t="shared" si="26"/>
        <v>41057985816.090668</v>
      </c>
      <c r="K244" s="27"/>
      <c r="L244" s="27"/>
      <c r="M244" s="27"/>
      <c r="N244" s="27"/>
    </row>
    <row r="245" spans="2:14" x14ac:dyDescent="0.25">
      <c r="B245" s="9">
        <f t="shared" si="27"/>
        <v>226</v>
      </c>
      <c r="C245" s="42">
        <f>'Simulacion sistema (hoja4)'!BV236</f>
        <v>0.83012925352454825</v>
      </c>
      <c r="D245" s="42">
        <f>'Simulacion sistema (hoja4)'!BW236</f>
        <v>0.84849348620601828</v>
      </c>
      <c r="E245" s="44">
        <f t="shared" si="21"/>
        <v>111492044.0874708</v>
      </c>
      <c r="F245" s="45">
        <f t="shared" si="22"/>
        <v>210.35542314061863</v>
      </c>
      <c r="G245" s="45">
        <f t="shared" si="23"/>
        <v>368.12199049608256</v>
      </c>
      <c r="H245" s="46">
        <f t="shared" si="24"/>
        <v>2.1999999999999999E-2</v>
      </c>
      <c r="I245" s="46">
        <f t="shared" si="25"/>
        <v>0.97799999999999998</v>
      </c>
      <c r="J245" s="47">
        <f t="shared" si="26"/>
        <v>41042673193.956741</v>
      </c>
      <c r="K245" s="27"/>
      <c r="L245" s="27"/>
      <c r="M245" s="27"/>
      <c r="N245" s="27"/>
    </row>
    <row r="246" spans="2:14" x14ac:dyDescent="0.25">
      <c r="B246" s="9">
        <f t="shared" si="27"/>
        <v>227</v>
      </c>
      <c r="C246" s="42">
        <f>'Simulacion sistema (hoja4)'!BV237</f>
        <v>0.81715270134877616</v>
      </c>
      <c r="D246" s="42">
        <f>'Simulacion sistema (hoja4)'!BW237</f>
        <v>0.84246060361596864</v>
      </c>
      <c r="E246" s="44">
        <f t="shared" si="21"/>
        <v>110699323.31513828</v>
      </c>
      <c r="F246" s="45">
        <f t="shared" si="22"/>
        <v>210.35542314061863</v>
      </c>
      <c r="G246" s="45">
        <f t="shared" si="23"/>
        <v>368.12199049608256</v>
      </c>
      <c r="H246" s="46">
        <f t="shared" si="24"/>
        <v>2.1999999999999999E-2</v>
      </c>
      <c r="I246" s="46">
        <f t="shared" si="25"/>
        <v>0.97799999999999998</v>
      </c>
      <c r="J246" s="47">
        <f t="shared" si="26"/>
        <v>40750855245.338104</v>
      </c>
      <c r="K246" s="27"/>
      <c r="L246" s="27"/>
      <c r="M246" s="27"/>
      <c r="N246" s="27"/>
    </row>
    <row r="247" spans="2:14" x14ac:dyDescent="0.25">
      <c r="B247" s="9">
        <f t="shared" si="27"/>
        <v>228</v>
      </c>
      <c r="C247" s="42">
        <f>'Simulacion sistema (hoja4)'!BV238</f>
        <v>0.82358520346406883</v>
      </c>
      <c r="D247" s="42">
        <f>'Simulacion sistema (hoja4)'!BW238</f>
        <v>0.84459941401059968</v>
      </c>
      <c r="E247" s="44">
        <f t="shared" si="21"/>
        <v>110980363.00099279</v>
      </c>
      <c r="F247" s="45">
        <f t="shared" si="22"/>
        <v>210.35542314061863</v>
      </c>
      <c r="G247" s="45">
        <f t="shared" si="23"/>
        <v>368.12199049608256</v>
      </c>
      <c r="H247" s="46">
        <f t="shared" si="24"/>
        <v>2.1999999999999999E-2</v>
      </c>
      <c r="I247" s="46">
        <f t="shared" si="25"/>
        <v>0.97799999999999998</v>
      </c>
      <c r="J247" s="47">
        <f t="shared" si="26"/>
        <v>40854312133.903259</v>
      </c>
      <c r="K247" s="27"/>
      <c r="L247" s="27"/>
      <c r="M247" s="27"/>
      <c r="N247" s="27"/>
    </row>
    <row r="248" spans="2:14" x14ac:dyDescent="0.25">
      <c r="B248" s="9">
        <f t="shared" si="27"/>
        <v>229</v>
      </c>
      <c r="C248" s="42">
        <f>'Simulacion sistema (hoja4)'!BV239</f>
        <v>0.83340769369857481</v>
      </c>
      <c r="D248" s="42">
        <f>'Simulacion sistema (hoja4)'!BW239</f>
        <v>0.85566908558742927</v>
      </c>
      <c r="E248" s="44">
        <f t="shared" si="21"/>
        <v>112434917.84618822</v>
      </c>
      <c r="F248" s="45">
        <f t="shared" si="22"/>
        <v>210.35542314061863</v>
      </c>
      <c r="G248" s="45">
        <f t="shared" si="23"/>
        <v>368.12199049608256</v>
      </c>
      <c r="H248" s="46">
        <f t="shared" si="24"/>
        <v>2.1999999999999999E-2</v>
      </c>
      <c r="I248" s="46">
        <f t="shared" si="25"/>
        <v>0.97799999999999998</v>
      </c>
      <c r="J248" s="47">
        <f t="shared" si="26"/>
        <v>41389765758.802322</v>
      </c>
      <c r="K248" s="27"/>
      <c r="L248" s="27"/>
      <c r="M248" s="27"/>
      <c r="N248" s="27"/>
    </row>
    <row r="249" spans="2:14" x14ac:dyDescent="0.25">
      <c r="B249" s="9">
        <f t="shared" si="27"/>
        <v>230</v>
      </c>
      <c r="C249" s="42">
        <f>'Simulacion sistema (hoja4)'!BV240</f>
        <v>0.82582412055754173</v>
      </c>
      <c r="D249" s="42">
        <f>'Simulacion sistema (hoja4)'!BW240</f>
        <v>0.84837797825084016</v>
      </c>
      <c r="E249" s="44">
        <f t="shared" si="21"/>
        <v>111476866.3421604</v>
      </c>
      <c r="F249" s="45">
        <f t="shared" si="22"/>
        <v>210.35542314061863</v>
      </c>
      <c r="G249" s="45">
        <f t="shared" si="23"/>
        <v>368.12199049608256</v>
      </c>
      <c r="H249" s="46">
        <f t="shared" si="24"/>
        <v>2.1999999999999999E-2</v>
      </c>
      <c r="I249" s="46">
        <f t="shared" si="25"/>
        <v>0.97799999999999998</v>
      </c>
      <c r="J249" s="47">
        <f t="shared" si="26"/>
        <v>41037085932.141838</v>
      </c>
      <c r="K249" s="27"/>
      <c r="L249" s="27"/>
      <c r="M249" s="27"/>
      <c r="N249" s="27"/>
    </row>
    <row r="250" spans="2:14" x14ac:dyDescent="0.25">
      <c r="B250" s="9">
        <f t="shared" si="27"/>
        <v>231</v>
      </c>
      <c r="C250" s="42">
        <f>'Simulacion sistema (hoja4)'!BV241</f>
        <v>0.81915385861609136</v>
      </c>
      <c r="D250" s="42">
        <f>'Simulacion sistema (hoja4)'!BW241</f>
        <v>0.84683813599423152</v>
      </c>
      <c r="E250" s="44">
        <f t="shared" si="21"/>
        <v>111274531.06964202</v>
      </c>
      <c r="F250" s="45">
        <f t="shared" si="22"/>
        <v>210.35542314061863</v>
      </c>
      <c r="G250" s="45">
        <f t="shared" si="23"/>
        <v>368.12199049608256</v>
      </c>
      <c r="H250" s="46">
        <f t="shared" si="24"/>
        <v>2.1999999999999999E-2</v>
      </c>
      <c r="I250" s="46">
        <f t="shared" si="25"/>
        <v>0.97799999999999998</v>
      </c>
      <c r="J250" s="47">
        <f t="shared" si="26"/>
        <v>40962601868.874802</v>
      </c>
      <c r="K250" s="27"/>
      <c r="L250" s="27"/>
      <c r="M250" s="27"/>
      <c r="N250" s="27"/>
    </row>
    <row r="251" spans="2:14" x14ac:dyDescent="0.25">
      <c r="B251" s="9">
        <f t="shared" si="27"/>
        <v>232</v>
      </c>
      <c r="C251" s="42">
        <f>'Simulacion sistema (hoja4)'!BV242</f>
        <v>0.81216450924492212</v>
      </c>
      <c r="D251" s="42">
        <f>'Simulacion sistema (hoja4)'!BW242</f>
        <v>0.84734986740461282</v>
      </c>
      <c r="E251" s="44">
        <f t="shared" si="21"/>
        <v>111341772.57696612</v>
      </c>
      <c r="F251" s="45">
        <f t="shared" si="22"/>
        <v>210.35542314061863</v>
      </c>
      <c r="G251" s="45">
        <f t="shared" si="23"/>
        <v>368.12199049608256</v>
      </c>
      <c r="H251" s="46">
        <f t="shared" si="24"/>
        <v>2.1999999999999999E-2</v>
      </c>
      <c r="I251" s="46">
        <f t="shared" si="25"/>
        <v>0.97799999999999998</v>
      </c>
      <c r="J251" s="47">
        <f t="shared" si="26"/>
        <v>40987354946.394905</v>
      </c>
      <c r="K251" s="27"/>
      <c r="L251" s="27"/>
      <c r="M251" s="27"/>
      <c r="N251" s="27"/>
    </row>
    <row r="252" spans="2:14" x14ac:dyDescent="0.25">
      <c r="B252" s="9">
        <f t="shared" si="27"/>
        <v>233</v>
      </c>
      <c r="C252" s="42">
        <f>'Simulacion sistema (hoja4)'!BV243</f>
        <v>0.82478558252579948</v>
      </c>
      <c r="D252" s="42">
        <f>'Simulacion sistema (hoja4)'!BW243</f>
        <v>0.84634376532660105</v>
      </c>
      <c r="E252" s="44">
        <f t="shared" si="21"/>
        <v>111209570.76391539</v>
      </c>
      <c r="F252" s="45">
        <f t="shared" si="22"/>
        <v>210.35542314061863</v>
      </c>
      <c r="G252" s="45">
        <f t="shared" si="23"/>
        <v>368.12199049608256</v>
      </c>
      <c r="H252" s="46">
        <f t="shared" si="24"/>
        <v>2.1999999999999999E-2</v>
      </c>
      <c r="I252" s="46">
        <f t="shared" si="25"/>
        <v>0.97799999999999998</v>
      </c>
      <c r="J252" s="47">
        <f t="shared" si="26"/>
        <v>40938688551.827484</v>
      </c>
      <c r="K252" s="27"/>
      <c r="L252" s="27"/>
      <c r="M252" s="27"/>
      <c r="N252" s="27"/>
    </row>
    <row r="253" spans="2:14" x14ac:dyDescent="0.25">
      <c r="B253" s="9">
        <f t="shared" si="27"/>
        <v>234</v>
      </c>
      <c r="C253" s="42">
        <f>'Simulacion sistema (hoja4)'!BV244</f>
        <v>0.8125660886403141</v>
      </c>
      <c r="D253" s="42">
        <f>'Simulacion sistema (hoja4)'!BW244</f>
        <v>0.84866584691286651</v>
      </c>
      <c r="E253" s="44">
        <f t="shared" si="21"/>
        <v>111514692.28435066</v>
      </c>
      <c r="F253" s="45">
        <f t="shared" si="22"/>
        <v>210.35542314061863</v>
      </c>
      <c r="G253" s="45">
        <f t="shared" si="23"/>
        <v>368.12199049608256</v>
      </c>
      <c r="H253" s="46">
        <f t="shared" si="24"/>
        <v>2.1999999999999999E-2</v>
      </c>
      <c r="I253" s="46">
        <f t="shared" si="25"/>
        <v>0.97799999999999998</v>
      </c>
      <c r="J253" s="47">
        <f t="shared" si="26"/>
        <v>41051010493.273308</v>
      </c>
      <c r="K253" s="27"/>
      <c r="L253" s="27"/>
      <c r="M253" s="27"/>
      <c r="N253" s="27"/>
    </row>
    <row r="254" spans="2:14" x14ac:dyDescent="0.25">
      <c r="B254" s="9">
        <f t="shared" si="27"/>
        <v>235</v>
      </c>
      <c r="C254" s="42">
        <f>'Simulacion sistema (hoja4)'!BV245</f>
        <v>0.80595099916778656</v>
      </c>
      <c r="D254" s="42">
        <f>'Simulacion sistema (hoja4)'!BW245</f>
        <v>0.84192109470575804</v>
      </c>
      <c r="E254" s="44">
        <f t="shared" si="21"/>
        <v>110628431.8443366</v>
      </c>
      <c r="F254" s="45">
        <f t="shared" si="22"/>
        <v>210.35542314061863</v>
      </c>
      <c r="G254" s="45">
        <f t="shared" si="23"/>
        <v>368.12199049608256</v>
      </c>
      <c r="H254" s="46">
        <f t="shared" si="24"/>
        <v>2.1999999999999999E-2</v>
      </c>
      <c r="I254" s="46">
        <f t="shared" si="25"/>
        <v>0.97799999999999998</v>
      </c>
      <c r="J254" s="47">
        <f t="shared" si="26"/>
        <v>40724758535.997398</v>
      </c>
      <c r="K254" s="27"/>
      <c r="L254" s="27"/>
      <c r="M254" s="27"/>
      <c r="N254" s="27"/>
    </row>
    <row r="255" spans="2:14" x14ac:dyDescent="0.25">
      <c r="B255" s="9">
        <f t="shared" si="27"/>
        <v>236</v>
      </c>
      <c r="C255" s="42">
        <f>'Simulacion sistema (hoja4)'!BV246</f>
        <v>0.8201314983137612</v>
      </c>
      <c r="D255" s="42">
        <f>'Simulacion sistema (hoja4)'!BW246</f>
        <v>0.84418864177639941</v>
      </c>
      <c r="E255" s="44">
        <f t="shared" si="21"/>
        <v>110926387.52941889</v>
      </c>
      <c r="F255" s="45">
        <f t="shared" si="22"/>
        <v>210.35542314061863</v>
      </c>
      <c r="G255" s="45">
        <f t="shared" si="23"/>
        <v>368.12199049608256</v>
      </c>
      <c r="H255" s="46">
        <f t="shared" si="24"/>
        <v>2.1999999999999999E-2</v>
      </c>
      <c r="I255" s="46">
        <f t="shared" si="25"/>
        <v>0.97799999999999998</v>
      </c>
      <c r="J255" s="47">
        <f t="shared" si="26"/>
        <v>40834442575.869507</v>
      </c>
      <c r="K255" s="27"/>
      <c r="L255" s="27"/>
      <c r="M255" s="27"/>
      <c r="N255" s="27"/>
    </row>
    <row r="256" spans="2:14" x14ac:dyDescent="0.25">
      <c r="B256" s="9">
        <f t="shared" si="27"/>
        <v>237</v>
      </c>
      <c r="C256" s="42">
        <f>'Simulacion sistema (hoja4)'!BV247</f>
        <v>0.82754130211400079</v>
      </c>
      <c r="D256" s="42">
        <f>'Simulacion sistema (hoja4)'!BW247</f>
        <v>0.84525005616879145</v>
      </c>
      <c r="E256" s="44">
        <f t="shared" si="21"/>
        <v>111065857.3805792</v>
      </c>
      <c r="F256" s="45">
        <f t="shared" si="22"/>
        <v>210.35542314061863</v>
      </c>
      <c r="G256" s="45">
        <f t="shared" si="23"/>
        <v>368.12199049608256</v>
      </c>
      <c r="H256" s="46">
        <f t="shared" si="24"/>
        <v>2.1999999999999999E-2</v>
      </c>
      <c r="I256" s="46">
        <f t="shared" si="25"/>
        <v>0.97799999999999998</v>
      </c>
      <c r="J256" s="47">
        <f t="shared" si="26"/>
        <v>40885784495.092842</v>
      </c>
      <c r="K256" s="27"/>
      <c r="L256" s="27"/>
      <c r="M256" s="27"/>
      <c r="N256" s="27"/>
    </row>
    <row r="257" spans="2:14" x14ac:dyDescent="0.25">
      <c r="B257" s="9">
        <f t="shared" si="27"/>
        <v>238</v>
      </c>
      <c r="C257" s="42">
        <f>'Simulacion sistema (hoja4)'!BV248</f>
        <v>0.81749488874252507</v>
      </c>
      <c r="D257" s="42">
        <f>'Simulacion sistema (hoja4)'!BW248</f>
        <v>0.85400158160845518</v>
      </c>
      <c r="E257" s="44">
        <f t="shared" si="21"/>
        <v>112215807.82335101</v>
      </c>
      <c r="F257" s="45">
        <f t="shared" si="22"/>
        <v>210.35542314061863</v>
      </c>
      <c r="G257" s="45">
        <f t="shared" si="23"/>
        <v>368.12199049608256</v>
      </c>
      <c r="H257" s="46">
        <f t="shared" si="24"/>
        <v>2.1999999999999999E-2</v>
      </c>
      <c r="I257" s="46">
        <f t="shared" si="25"/>
        <v>0.97799999999999998</v>
      </c>
      <c r="J257" s="47">
        <f t="shared" si="26"/>
        <v>41309106541.057846</v>
      </c>
      <c r="K257" s="27"/>
      <c r="L257" s="27"/>
      <c r="M257" s="27"/>
      <c r="N257" s="27"/>
    </row>
    <row r="258" spans="2:14" x14ac:dyDescent="0.25">
      <c r="B258" s="9">
        <f t="shared" si="27"/>
        <v>239</v>
      </c>
      <c r="C258" s="42">
        <f>'Simulacion sistema (hoja4)'!BV249</f>
        <v>0.82180221084867511</v>
      </c>
      <c r="D258" s="42">
        <f>'Simulacion sistema (hoja4)'!BW249</f>
        <v>0.85262930618565091</v>
      </c>
      <c r="E258" s="44">
        <f t="shared" si="21"/>
        <v>112035490.83279453</v>
      </c>
      <c r="F258" s="45">
        <f t="shared" si="22"/>
        <v>210.35542314061863</v>
      </c>
      <c r="G258" s="45">
        <f t="shared" si="23"/>
        <v>368.12199049608256</v>
      </c>
      <c r="H258" s="46">
        <f t="shared" si="24"/>
        <v>2.1999999999999999E-2</v>
      </c>
      <c r="I258" s="46">
        <f t="shared" si="25"/>
        <v>0.97799999999999998</v>
      </c>
      <c r="J258" s="47">
        <f t="shared" si="26"/>
        <v>41242727891.573936</v>
      </c>
      <c r="K258" s="27"/>
      <c r="L258" s="27"/>
      <c r="M258" s="27"/>
      <c r="N258" s="27"/>
    </row>
    <row r="259" spans="2:14" x14ac:dyDescent="0.25">
      <c r="B259" s="9">
        <f t="shared" si="27"/>
        <v>240</v>
      </c>
      <c r="C259" s="42">
        <f>'Simulacion sistema (hoja4)'!BV250</f>
        <v>0.82224084779810935</v>
      </c>
      <c r="D259" s="42">
        <f>'Simulacion sistema (hoja4)'!BW250</f>
        <v>0.84189266573506949</v>
      </c>
      <c r="E259" s="44">
        <f t="shared" si="21"/>
        <v>110624696.27758813</v>
      </c>
      <c r="F259" s="45">
        <f t="shared" si="22"/>
        <v>210.35542314061863</v>
      </c>
      <c r="G259" s="45">
        <f t="shared" si="23"/>
        <v>368.12199049608256</v>
      </c>
      <c r="H259" s="46">
        <f t="shared" si="24"/>
        <v>2.1999999999999999E-2</v>
      </c>
      <c r="I259" s="46">
        <f t="shared" si="25"/>
        <v>0.97799999999999998</v>
      </c>
      <c r="J259" s="47">
        <f t="shared" si="26"/>
        <v>40723383391.730316</v>
      </c>
      <c r="K259" s="27"/>
      <c r="L259" s="27"/>
      <c r="M259" s="27"/>
      <c r="N259" s="27"/>
    </row>
    <row r="260" spans="2:14" x14ac:dyDescent="0.25">
      <c r="B260" s="9">
        <f t="shared" si="27"/>
        <v>241</v>
      </c>
      <c r="C260" s="42">
        <f>'Simulacion sistema (hoja4)'!BV251</f>
        <v>0.80362133751554055</v>
      </c>
      <c r="D260" s="42">
        <f>'Simulacion sistema (hoja4)'!BW251</f>
        <v>0.84391556172489413</v>
      </c>
      <c r="E260" s="44">
        <f t="shared" si="21"/>
        <v>110890504.81065109</v>
      </c>
      <c r="F260" s="45">
        <f t="shared" si="22"/>
        <v>210.35542314061863</v>
      </c>
      <c r="G260" s="45">
        <f t="shared" si="23"/>
        <v>368.12199049608256</v>
      </c>
      <c r="H260" s="46">
        <f t="shared" si="24"/>
        <v>2.1999999999999999E-2</v>
      </c>
      <c r="I260" s="46">
        <f t="shared" si="25"/>
        <v>0.97799999999999998</v>
      </c>
      <c r="J260" s="47">
        <f t="shared" si="26"/>
        <v>40821233358.012299</v>
      </c>
      <c r="K260" s="27"/>
      <c r="L260" s="27"/>
      <c r="M260" s="27"/>
      <c r="N260" s="27"/>
    </row>
    <row r="261" spans="2:14" x14ac:dyDescent="0.25">
      <c r="B261" s="9">
        <f t="shared" si="27"/>
        <v>242</v>
      </c>
      <c r="C261" s="42">
        <f>'Simulacion sistema (hoja4)'!BV252</f>
        <v>0.83073306900740296</v>
      </c>
      <c r="D261" s="42">
        <f>'Simulacion sistema (hoja4)'!BW252</f>
        <v>0.85290375703879706</v>
      </c>
      <c r="E261" s="44">
        <f t="shared" si="21"/>
        <v>112071553.67489792</v>
      </c>
      <c r="F261" s="45">
        <f t="shared" si="22"/>
        <v>210.35542314061863</v>
      </c>
      <c r="G261" s="45">
        <f t="shared" si="23"/>
        <v>368.12199049608256</v>
      </c>
      <c r="H261" s="46">
        <f t="shared" si="24"/>
        <v>2.1999999999999999E-2</v>
      </c>
      <c r="I261" s="46">
        <f t="shared" si="25"/>
        <v>0.97799999999999998</v>
      </c>
      <c r="J261" s="47">
        <f t="shared" si="26"/>
        <v>41256003416.791977</v>
      </c>
      <c r="K261" s="27"/>
      <c r="L261" s="27"/>
      <c r="M261" s="27"/>
      <c r="N261" s="27"/>
    </row>
    <row r="262" spans="2:14" x14ac:dyDescent="0.25">
      <c r="B262" s="9">
        <f t="shared" si="27"/>
        <v>243</v>
      </c>
      <c r="C262" s="42">
        <f>'Simulacion sistema (hoja4)'!BV253</f>
        <v>0.81497149556289694</v>
      </c>
      <c r="D262" s="42">
        <f>'Simulacion sistema (hoja4)'!BW253</f>
        <v>0.83832702376974499</v>
      </c>
      <c r="E262" s="44">
        <f t="shared" si="21"/>
        <v>110156170.92334449</v>
      </c>
      <c r="F262" s="45">
        <f t="shared" si="22"/>
        <v>210.35542314061863</v>
      </c>
      <c r="G262" s="45">
        <f t="shared" si="23"/>
        <v>368.12199049608256</v>
      </c>
      <c r="H262" s="46">
        <f t="shared" si="24"/>
        <v>2.1999999999999999E-2</v>
      </c>
      <c r="I262" s="46">
        <f t="shared" si="25"/>
        <v>0.97799999999999998</v>
      </c>
      <c r="J262" s="47">
        <f t="shared" si="26"/>
        <v>40550908905.728264</v>
      </c>
      <c r="K262" s="27"/>
      <c r="L262" s="27"/>
      <c r="M262" s="27"/>
      <c r="N262" s="27"/>
    </row>
    <row r="263" spans="2:14" x14ac:dyDescent="0.25">
      <c r="B263" s="9">
        <f t="shared" si="27"/>
        <v>244</v>
      </c>
      <c r="C263" s="42">
        <f>'Simulacion sistema (hoja4)'!BV254</f>
        <v>0.80727588554237317</v>
      </c>
      <c r="D263" s="42">
        <f>'Simulacion sistema (hoja4)'!BW254</f>
        <v>0.8412088688797642</v>
      </c>
      <c r="E263" s="44">
        <f t="shared" si="21"/>
        <v>110534845.37080102</v>
      </c>
      <c r="F263" s="45">
        <f t="shared" si="22"/>
        <v>210.35542314061863</v>
      </c>
      <c r="G263" s="45">
        <f t="shared" si="23"/>
        <v>368.12199049608256</v>
      </c>
      <c r="H263" s="46">
        <f t="shared" si="24"/>
        <v>2.1999999999999999E-2</v>
      </c>
      <c r="I263" s="46">
        <f t="shared" si="25"/>
        <v>0.97799999999999998</v>
      </c>
      <c r="J263" s="47">
        <f t="shared" si="26"/>
        <v>40690307297.075966</v>
      </c>
      <c r="K263" s="27"/>
      <c r="L263" s="27"/>
      <c r="M263" s="27"/>
      <c r="N263" s="27"/>
    </row>
    <row r="264" spans="2:14" x14ac:dyDescent="0.25">
      <c r="B264" s="9">
        <f t="shared" si="27"/>
        <v>245</v>
      </c>
      <c r="C264" s="42">
        <f>'Simulacion sistema (hoja4)'!BV255</f>
        <v>0.81416523942636443</v>
      </c>
      <c r="D264" s="42">
        <f>'Simulacion sistema (hoja4)'!BW255</f>
        <v>0.84175788058537937</v>
      </c>
      <c r="E264" s="44">
        <f t="shared" si="21"/>
        <v>110606985.50891885</v>
      </c>
      <c r="F264" s="45">
        <f t="shared" si="22"/>
        <v>210.35542314061863</v>
      </c>
      <c r="G264" s="45">
        <f t="shared" si="23"/>
        <v>368.12199049608256</v>
      </c>
      <c r="H264" s="46">
        <f t="shared" si="24"/>
        <v>2.1999999999999999E-2</v>
      </c>
      <c r="I264" s="46">
        <f t="shared" si="25"/>
        <v>0.97799999999999998</v>
      </c>
      <c r="J264" s="47">
        <f t="shared" si="26"/>
        <v>40716863668.314568</v>
      </c>
      <c r="K264" s="27"/>
      <c r="L264" s="27"/>
      <c r="M264" s="27"/>
      <c r="N264" s="27"/>
    </row>
    <row r="265" spans="2:14" x14ac:dyDescent="0.25">
      <c r="B265" s="9">
        <f t="shared" si="27"/>
        <v>246</v>
      </c>
      <c r="C265" s="42">
        <f>'Simulacion sistema (hoja4)'!BV256</f>
        <v>0.81087490559666819</v>
      </c>
      <c r="D265" s="42">
        <f>'Simulacion sistema (hoja4)'!BW256</f>
        <v>0.84986783063082116</v>
      </c>
      <c r="E265" s="44">
        <f t="shared" si="21"/>
        <v>111672632.94488989</v>
      </c>
      <c r="F265" s="45">
        <f t="shared" si="22"/>
        <v>210.35542314061863</v>
      </c>
      <c r="G265" s="45">
        <f t="shared" si="23"/>
        <v>368.12199049608256</v>
      </c>
      <c r="H265" s="46">
        <f t="shared" si="24"/>
        <v>2.1999999999999999E-2</v>
      </c>
      <c r="I265" s="46">
        <f t="shared" si="25"/>
        <v>0.97799999999999998</v>
      </c>
      <c r="J265" s="47">
        <f t="shared" si="26"/>
        <v>41109151923.611275</v>
      </c>
      <c r="K265" s="27"/>
      <c r="L265" s="27"/>
      <c r="M265" s="27"/>
      <c r="N265" s="27"/>
    </row>
    <row r="266" spans="2:14" x14ac:dyDescent="0.25">
      <c r="B266" s="9">
        <f t="shared" si="27"/>
        <v>247</v>
      </c>
      <c r="C266" s="42">
        <f>'Simulacion sistema (hoja4)'!BV257</f>
        <v>0.82725120309194389</v>
      </c>
      <c r="D266" s="42">
        <f>'Simulacion sistema (hoja4)'!BW257</f>
        <v>0.85351556256288541</v>
      </c>
      <c r="E266" s="44">
        <f t="shared" si="21"/>
        <v>112151944.92076315</v>
      </c>
      <c r="F266" s="45">
        <f t="shared" si="22"/>
        <v>210.35542314061863</v>
      </c>
      <c r="G266" s="45">
        <f t="shared" si="23"/>
        <v>368.12199049608256</v>
      </c>
      <c r="H266" s="46">
        <f t="shared" si="24"/>
        <v>2.1999999999999999E-2</v>
      </c>
      <c r="I266" s="46">
        <f t="shared" si="25"/>
        <v>0.97799999999999998</v>
      </c>
      <c r="J266" s="47">
        <f t="shared" si="26"/>
        <v>41285597202.23835</v>
      </c>
      <c r="K266" s="27"/>
      <c r="L266" s="27"/>
      <c r="M266" s="27"/>
      <c r="N266" s="27"/>
    </row>
    <row r="267" spans="2:14" x14ac:dyDescent="0.25">
      <c r="B267" s="9">
        <f t="shared" si="27"/>
        <v>248</v>
      </c>
      <c r="C267" s="42">
        <f>'Simulacion sistema (hoja4)'!BV258</f>
        <v>0.82991822902425261</v>
      </c>
      <c r="D267" s="42">
        <f>'Simulacion sistema (hoja4)'!BW258</f>
        <v>0.85384056522285301</v>
      </c>
      <c r="E267" s="44">
        <f t="shared" si="21"/>
        <v>112194650.27028289</v>
      </c>
      <c r="F267" s="45">
        <f t="shared" si="22"/>
        <v>210.35542314061863</v>
      </c>
      <c r="G267" s="45">
        <f t="shared" si="23"/>
        <v>368.12199049608256</v>
      </c>
      <c r="H267" s="46">
        <f t="shared" si="24"/>
        <v>2.1999999999999999E-2</v>
      </c>
      <c r="I267" s="46">
        <f t="shared" si="25"/>
        <v>0.97799999999999998</v>
      </c>
      <c r="J267" s="47">
        <f t="shared" si="26"/>
        <v>41301317980.508385</v>
      </c>
      <c r="K267" s="27"/>
      <c r="L267" s="27"/>
      <c r="M267" s="27"/>
      <c r="N267" s="27"/>
    </row>
    <row r="268" spans="2:14" x14ac:dyDescent="0.25">
      <c r="B268" s="9">
        <f t="shared" si="27"/>
        <v>249</v>
      </c>
      <c r="C268" s="42">
        <f>'Simulacion sistema (hoja4)'!BV259</f>
        <v>0.81539992837479325</v>
      </c>
      <c r="D268" s="42">
        <f>'Simulacion sistema (hoja4)'!BW259</f>
        <v>0.84615763288431889</v>
      </c>
      <c r="E268" s="44">
        <f t="shared" si="21"/>
        <v>111185112.9609995</v>
      </c>
      <c r="F268" s="45">
        <f t="shared" si="22"/>
        <v>210.35542314061863</v>
      </c>
      <c r="G268" s="45">
        <f t="shared" si="23"/>
        <v>368.12199049608256</v>
      </c>
      <c r="H268" s="46">
        <f t="shared" si="24"/>
        <v>2.1999999999999999E-2</v>
      </c>
      <c r="I268" s="46">
        <f t="shared" si="25"/>
        <v>0.97799999999999998</v>
      </c>
      <c r="J268" s="47">
        <f t="shared" si="26"/>
        <v>40929685096.734924</v>
      </c>
      <c r="K268" s="27"/>
      <c r="L268" s="27"/>
      <c r="M268" s="27"/>
      <c r="N268" s="27"/>
    </row>
    <row r="269" spans="2:14" x14ac:dyDescent="0.25">
      <c r="B269" s="9">
        <f t="shared" si="27"/>
        <v>250</v>
      </c>
      <c r="C269" s="42">
        <f>'Simulacion sistema (hoja4)'!BV260</f>
        <v>0.83228643415759418</v>
      </c>
      <c r="D269" s="42">
        <f>'Simulacion sistema (hoja4)'!BW260</f>
        <v>0.85276174353995993</v>
      </c>
      <c r="E269" s="44">
        <f t="shared" si="21"/>
        <v>112052893.10115074</v>
      </c>
      <c r="F269" s="45">
        <f t="shared" si="22"/>
        <v>210.35542314061863</v>
      </c>
      <c r="G269" s="45">
        <f t="shared" si="23"/>
        <v>368.12199049608256</v>
      </c>
      <c r="H269" s="46">
        <f t="shared" si="24"/>
        <v>2.1999999999999999E-2</v>
      </c>
      <c r="I269" s="46">
        <f t="shared" si="25"/>
        <v>0.97799999999999998</v>
      </c>
      <c r="J269" s="47">
        <f t="shared" si="26"/>
        <v>41249134049.240364</v>
      </c>
      <c r="K269" s="27"/>
      <c r="L269" s="27"/>
      <c r="M269" s="27"/>
      <c r="N269" s="27"/>
    </row>
    <row r="270" spans="2:14" x14ac:dyDescent="0.25">
      <c r="B270" s="9">
        <f t="shared" si="27"/>
        <v>251</v>
      </c>
      <c r="C270" s="42">
        <f>'Simulacion sistema (hoja4)'!BV261</f>
        <v>0.82608836668182151</v>
      </c>
      <c r="D270" s="42">
        <f>'Simulacion sistema (hoja4)'!BW261</f>
        <v>0.84709232327646833</v>
      </c>
      <c r="E270" s="44">
        <f t="shared" si="21"/>
        <v>111307931.27852795</v>
      </c>
      <c r="F270" s="45">
        <f t="shared" si="22"/>
        <v>210.35542314061863</v>
      </c>
      <c r="G270" s="45">
        <f t="shared" si="23"/>
        <v>368.12199049608256</v>
      </c>
      <c r="H270" s="46">
        <f t="shared" si="24"/>
        <v>2.1999999999999999E-2</v>
      </c>
      <c r="I270" s="46">
        <f t="shared" si="25"/>
        <v>0.97799999999999998</v>
      </c>
      <c r="J270" s="47">
        <f t="shared" si="26"/>
        <v>40974897220.252876</v>
      </c>
      <c r="K270" s="27"/>
      <c r="L270" s="27"/>
      <c r="M270" s="27"/>
      <c r="N270" s="27"/>
    </row>
    <row r="271" spans="2:14" x14ac:dyDescent="0.25">
      <c r="B271" s="9">
        <f t="shared" si="27"/>
        <v>252</v>
      </c>
      <c r="C271" s="42">
        <f>'Simulacion sistema (hoja4)'!BV262</f>
        <v>0.81232638458113804</v>
      </c>
      <c r="D271" s="42">
        <f>'Simulacion sistema (hoja4)'!BW262</f>
        <v>0.84573357892820189</v>
      </c>
      <c r="E271" s="44">
        <f t="shared" si="21"/>
        <v>111129392.27116573</v>
      </c>
      <c r="F271" s="45">
        <f t="shared" si="22"/>
        <v>210.35542314061863</v>
      </c>
      <c r="G271" s="45">
        <f t="shared" si="23"/>
        <v>368.12199049608256</v>
      </c>
      <c r="H271" s="46">
        <f t="shared" si="24"/>
        <v>2.1999999999999999E-2</v>
      </c>
      <c r="I271" s="46">
        <f t="shared" si="25"/>
        <v>0.97799999999999998</v>
      </c>
      <c r="J271" s="47">
        <f t="shared" si="26"/>
        <v>40909173085.481499</v>
      </c>
      <c r="K271" s="27"/>
      <c r="L271" s="27"/>
      <c r="M271" s="27"/>
      <c r="N271" s="27"/>
    </row>
    <row r="272" spans="2:14" x14ac:dyDescent="0.25">
      <c r="B272" s="9">
        <f t="shared" si="27"/>
        <v>253</v>
      </c>
      <c r="C272" s="42">
        <f>'Simulacion sistema (hoja4)'!BV263</f>
        <v>0.80484926018325487</v>
      </c>
      <c r="D272" s="42">
        <f>'Simulacion sistema (hoja4)'!BW263</f>
        <v>0.8396403227123983</v>
      </c>
      <c r="E272" s="44">
        <f t="shared" si="21"/>
        <v>110328738.40440913</v>
      </c>
      <c r="F272" s="45">
        <f t="shared" si="22"/>
        <v>210.35542314061863</v>
      </c>
      <c r="G272" s="45">
        <f t="shared" si="23"/>
        <v>368.12199049608256</v>
      </c>
      <c r="H272" s="46">
        <f t="shared" si="24"/>
        <v>2.1999999999999999E-2</v>
      </c>
      <c r="I272" s="46">
        <f t="shared" si="25"/>
        <v>0.97799999999999998</v>
      </c>
      <c r="J272" s="47">
        <f t="shared" si="26"/>
        <v>40614434790.352676</v>
      </c>
      <c r="K272" s="27"/>
      <c r="L272" s="27"/>
      <c r="M272" s="27"/>
      <c r="N272" s="27"/>
    </row>
    <row r="273" spans="2:14" x14ac:dyDescent="0.25">
      <c r="B273" s="9">
        <f t="shared" si="27"/>
        <v>254</v>
      </c>
      <c r="C273" s="42">
        <f>'Simulacion sistema (hoja4)'!BV264</f>
        <v>0.81334766316208196</v>
      </c>
      <c r="D273" s="42">
        <f>'Simulacion sistema (hoja4)'!BW264</f>
        <v>0.84019625831969746</v>
      </c>
      <c r="E273" s="44">
        <f t="shared" si="21"/>
        <v>110401788.34320825</v>
      </c>
      <c r="F273" s="45">
        <f t="shared" si="22"/>
        <v>210.35542314061863</v>
      </c>
      <c r="G273" s="45">
        <f t="shared" si="23"/>
        <v>368.12199049608256</v>
      </c>
      <c r="H273" s="46">
        <f t="shared" si="24"/>
        <v>2.1999999999999999E-2</v>
      </c>
      <c r="I273" s="46">
        <f t="shared" si="25"/>
        <v>0.97799999999999998</v>
      </c>
      <c r="J273" s="47">
        <f t="shared" si="26"/>
        <v>40641326079.229027</v>
      </c>
      <c r="K273" s="27"/>
      <c r="L273" s="27"/>
      <c r="M273" s="27"/>
      <c r="N273" s="27"/>
    </row>
    <row r="274" spans="2:14" x14ac:dyDescent="0.25">
      <c r="B274" s="9">
        <f t="shared" si="27"/>
        <v>255</v>
      </c>
      <c r="C274" s="42">
        <f>'Simulacion sistema (hoja4)'!BV265</f>
        <v>0.83031130450015334</v>
      </c>
      <c r="D274" s="42">
        <f>'Simulacion sistema (hoja4)'!BW265</f>
        <v>0.85049668802986866</v>
      </c>
      <c r="E274" s="44">
        <f t="shared" si="21"/>
        <v>111755264.80712473</v>
      </c>
      <c r="F274" s="45">
        <f t="shared" si="22"/>
        <v>210.35542314061863</v>
      </c>
      <c r="G274" s="45">
        <f t="shared" si="23"/>
        <v>368.12199049608256</v>
      </c>
      <c r="H274" s="46">
        <f t="shared" si="24"/>
        <v>2.1999999999999999E-2</v>
      </c>
      <c r="I274" s="46">
        <f t="shared" si="25"/>
        <v>0.97799999999999998</v>
      </c>
      <c r="J274" s="47">
        <f t="shared" si="26"/>
        <v>41139570529.215561</v>
      </c>
      <c r="K274" s="27"/>
      <c r="L274" s="27"/>
      <c r="M274" s="27"/>
      <c r="N274" s="27"/>
    </row>
    <row r="275" spans="2:14" x14ac:dyDescent="0.25">
      <c r="B275" s="9">
        <f t="shared" si="27"/>
        <v>256</v>
      </c>
      <c r="C275" s="42">
        <f>'Simulacion sistema (hoja4)'!BV266</f>
        <v>0.82603765289020292</v>
      </c>
      <c r="D275" s="42">
        <f>'Simulacion sistema (hoja4)'!BW266</f>
        <v>0.85400810684622896</v>
      </c>
      <c r="E275" s="44">
        <f t="shared" si="21"/>
        <v>112216665.23959449</v>
      </c>
      <c r="F275" s="45">
        <f t="shared" si="22"/>
        <v>210.35542314061863</v>
      </c>
      <c r="G275" s="45">
        <f t="shared" si="23"/>
        <v>368.12199049608256</v>
      </c>
      <c r="H275" s="46">
        <f t="shared" si="24"/>
        <v>2.1999999999999999E-2</v>
      </c>
      <c r="I275" s="46">
        <f t="shared" si="25"/>
        <v>0.97799999999999998</v>
      </c>
      <c r="J275" s="47">
        <f t="shared" si="26"/>
        <v>41309422174.832077</v>
      </c>
      <c r="K275" s="27"/>
      <c r="L275" s="27"/>
      <c r="M275" s="27"/>
      <c r="N275" s="27"/>
    </row>
    <row r="276" spans="2:14" x14ac:dyDescent="0.25">
      <c r="B276" s="9">
        <f t="shared" si="27"/>
        <v>257</v>
      </c>
      <c r="C276" s="42">
        <f>'Simulacion sistema (hoja4)'!BV267</f>
        <v>0.82050199731418016</v>
      </c>
      <c r="D276" s="42">
        <f>'Simulacion sistema (hoja4)'!BW267</f>
        <v>0.84502073799047972</v>
      </c>
      <c r="E276" s="44">
        <f t="shared" si="21"/>
        <v>111035724.97194904</v>
      </c>
      <c r="F276" s="45">
        <f t="shared" si="22"/>
        <v>210.35542314061863</v>
      </c>
      <c r="G276" s="45">
        <f t="shared" si="23"/>
        <v>368.12199049608256</v>
      </c>
      <c r="H276" s="46">
        <f t="shared" si="24"/>
        <v>2.1999999999999999E-2</v>
      </c>
      <c r="I276" s="46">
        <f t="shared" si="25"/>
        <v>0.97799999999999998</v>
      </c>
      <c r="J276" s="47">
        <f t="shared" si="26"/>
        <v>40874692092.849464</v>
      </c>
      <c r="K276" s="27"/>
      <c r="L276" s="27"/>
      <c r="M276" s="27"/>
      <c r="N276" s="27"/>
    </row>
    <row r="277" spans="2:14" x14ac:dyDescent="0.25">
      <c r="B277" s="9">
        <f t="shared" si="27"/>
        <v>258</v>
      </c>
      <c r="C277" s="42">
        <f>'Simulacion sistema (hoja4)'!BV268</f>
        <v>0.80985994779810599</v>
      </c>
      <c r="D277" s="42">
        <f>'Simulacion sistema (hoja4)'!BW268</f>
        <v>0.85164257461004456</v>
      </c>
      <c r="E277" s="44">
        <f t="shared" ref="E277:E340" si="28">+D277*$F$13*$F$14</f>
        <v>111905834.30375986</v>
      </c>
      <c r="F277" s="45">
        <f t="shared" ref="F277:F340" si="29">+$F$11*F$16</f>
        <v>210.35542314061863</v>
      </c>
      <c r="G277" s="45">
        <f t="shared" ref="G277:G340" si="30">+$F$11*F$15</f>
        <v>368.12199049608256</v>
      </c>
      <c r="H277" s="46">
        <f t="shared" ref="H277:H340" si="31">+COUNTIF($C$20:$C$1019,"&lt;"&amp;$F$12)/1000</f>
        <v>2.1999999999999999E-2</v>
      </c>
      <c r="I277" s="46">
        <f t="shared" ref="I277:I340" si="32">1-H277</f>
        <v>0.97799999999999998</v>
      </c>
      <c r="J277" s="47">
        <f t="shared" ref="J277:J340" si="33">+IF(C277&lt;$F$12,E277*F277,E277*G277)</f>
        <v>41194998472.024879</v>
      </c>
      <c r="K277" s="27"/>
      <c r="L277" s="27"/>
      <c r="M277" s="27"/>
      <c r="N277" s="27"/>
    </row>
    <row r="278" spans="2:14" x14ac:dyDescent="0.25">
      <c r="B278" s="9">
        <f t="shared" ref="B278:B341" si="34">+B277+1</f>
        <v>259</v>
      </c>
      <c r="C278" s="42">
        <f>'Simulacion sistema (hoja4)'!BV269</f>
        <v>0.81241688558204461</v>
      </c>
      <c r="D278" s="42">
        <f>'Simulacion sistema (hoja4)'!BW269</f>
        <v>0.84103278178149166</v>
      </c>
      <c r="E278" s="44">
        <f t="shared" si="28"/>
        <v>110511707.52608801</v>
      </c>
      <c r="F278" s="45">
        <f t="shared" si="29"/>
        <v>210.35542314061863</v>
      </c>
      <c r="G278" s="45">
        <f t="shared" si="30"/>
        <v>368.12199049608256</v>
      </c>
      <c r="H278" s="46">
        <f t="shared" si="31"/>
        <v>2.1999999999999999E-2</v>
      </c>
      <c r="I278" s="46">
        <f t="shared" si="32"/>
        <v>0.97799999999999998</v>
      </c>
      <c r="J278" s="47">
        <f t="shared" si="33"/>
        <v>40681789747.624428</v>
      </c>
      <c r="K278" s="27"/>
      <c r="L278" s="27"/>
      <c r="M278" s="27"/>
      <c r="N278" s="27"/>
    </row>
    <row r="279" spans="2:14" x14ac:dyDescent="0.25">
      <c r="B279" s="9">
        <f t="shared" si="34"/>
        <v>260</v>
      </c>
      <c r="C279" s="42">
        <f>'Simulacion sistema (hoja4)'!BV270</f>
        <v>0.81521437348082371</v>
      </c>
      <c r="D279" s="42">
        <f>'Simulacion sistema (hoja4)'!BW270</f>
        <v>0.84326756192547614</v>
      </c>
      <c r="E279" s="44">
        <f t="shared" si="28"/>
        <v>110805357.63700756</v>
      </c>
      <c r="F279" s="45">
        <f t="shared" si="29"/>
        <v>210.35542314061863</v>
      </c>
      <c r="G279" s="45">
        <f t="shared" si="30"/>
        <v>368.12199049608256</v>
      </c>
      <c r="H279" s="46">
        <f t="shared" si="31"/>
        <v>2.1999999999999999E-2</v>
      </c>
      <c r="I279" s="46">
        <f t="shared" si="32"/>
        <v>0.97799999999999998</v>
      </c>
      <c r="J279" s="47">
        <f t="shared" si="33"/>
        <v>40789888810.96553</v>
      </c>
      <c r="K279" s="27"/>
      <c r="L279" s="27"/>
      <c r="M279" s="27"/>
      <c r="N279" s="27"/>
    </row>
    <row r="280" spans="2:14" x14ac:dyDescent="0.25">
      <c r="B280" s="9">
        <f t="shared" si="34"/>
        <v>261</v>
      </c>
      <c r="C280" s="42">
        <f>'Simulacion sistema (hoja4)'!BV271</f>
        <v>0.80554897169158279</v>
      </c>
      <c r="D280" s="42">
        <f>'Simulacion sistema (hoja4)'!BW271</f>
        <v>0.83799941897224706</v>
      </c>
      <c r="E280" s="44">
        <f t="shared" si="28"/>
        <v>110113123.65295327</v>
      </c>
      <c r="F280" s="45">
        <f t="shared" si="29"/>
        <v>210.35542314061863</v>
      </c>
      <c r="G280" s="45">
        <f t="shared" si="30"/>
        <v>368.12199049608256</v>
      </c>
      <c r="H280" s="46">
        <f t="shared" si="31"/>
        <v>2.1999999999999999E-2</v>
      </c>
      <c r="I280" s="46">
        <f t="shared" si="32"/>
        <v>0.97799999999999998</v>
      </c>
      <c r="J280" s="47">
        <f t="shared" si="33"/>
        <v>40535062258.866425</v>
      </c>
      <c r="K280" s="27"/>
      <c r="L280" s="27"/>
      <c r="M280" s="27"/>
      <c r="N280" s="27"/>
    </row>
    <row r="281" spans="2:14" x14ac:dyDescent="0.25">
      <c r="B281" s="9">
        <f t="shared" si="34"/>
        <v>262</v>
      </c>
      <c r="C281" s="42">
        <f>'Simulacion sistema (hoja4)'!BV272</f>
        <v>0.80819119104645476</v>
      </c>
      <c r="D281" s="42">
        <f>'Simulacion sistema (hoja4)'!BW272</f>
        <v>0.83631673057467204</v>
      </c>
      <c r="E281" s="44">
        <f t="shared" si="28"/>
        <v>109892018.39751191</v>
      </c>
      <c r="F281" s="45">
        <f t="shared" si="29"/>
        <v>210.35542314061863</v>
      </c>
      <c r="G281" s="45">
        <f t="shared" si="30"/>
        <v>368.12199049608256</v>
      </c>
      <c r="H281" s="46">
        <f t="shared" si="31"/>
        <v>2.1999999999999999E-2</v>
      </c>
      <c r="I281" s="46">
        <f t="shared" si="32"/>
        <v>0.97799999999999998</v>
      </c>
      <c r="J281" s="47">
        <f t="shared" si="33"/>
        <v>40453668552.124214</v>
      </c>
      <c r="K281" s="27"/>
      <c r="L281" s="27"/>
      <c r="M281" s="27"/>
      <c r="N281" s="27"/>
    </row>
    <row r="282" spans="2:14" x14ac:dyDescent="0.25">
      <c r="B282" s="9">
        <f t="shared" si="34"/>
        <v>263</v>
      </c>
      <c r="C282" s="42">
        <f>'Simulacion sistema (hoja4)'!BV273</f>
        <v>0.82057402733879592</v>
      </c>
      <c r="D282" s="42">
        <f>'Simulacion sistema (hoja4)'!BW273</f>
        <v>0.85245962474394843</v>
      </c>
      <c r="E282" s="44">
        <f t="shared" si="28"/>
        <v>112013194.69135481</v>
      </c>
      <c r="F282" s="45">
        <f t="shared" si="29"/>
        <v>210.35542314061863</v>
      </c>
      <c r="G282" s="45">
        <f t="shared" si="30"/>
        <v>368.12199049608256</v>
      </c>
      <c r="H282" s="46">
        <f t="shared" si="31"/>
        <v>2.1999999999999999E-2</v>
      </c>
      <c r="I282" s="46">
        <f t="shared" si="32"/>
        <v>0.97799999999999998</v>
      </c>
      <c r="J282" s="47">
        <f t="shared" si="33"/>
        <v>41234520191.606758</v>
      </c>
      <c r="K282" s="27"/>
      <c r="L282" s="27"/>
      <c r="M282" s="27"/>
      <c r="N282" s="27"/>
    </row>
    <row r="283" spans="2:14" x14ac:dyDescent="0.25">
      <c r="B283" s="9">
        <f t="shared" si="34"/>
        <v>264</v>
      </c>
      <c r="C283" s="42">
        <f>'Simulacion sistema (hoja4)'!BV274</f>
        <v>0.81025031888969834</v>
      </c>
      <c r="D283" s="42">
        <f>'Simulacion sistema (hoja4)'!BW274</f>
        <v>0.84245916055336134</v>
      </c>
      <c r="E283" s="44">
        <f t="shared" si="28"/>
        <v>110699133.69671167</v>
      </c>
      <c r="F283" s="45">
        <f t="shared" si="29"/>
        <v>210.35542314061863</v>
      </c>
      <c r="G283" s="45">
        <f t="shared" si="30"/>
        <v>368.12199049608256</v>
      </c>
      <c r="H283" s="46">
        <f t="shared" si="31"/>
        <v>2.1999999999999999E-2</v>
      </c>
      <c r="I283" s="46">
        <f t="shared" si="32"/>
        <v>0.97799999999999998</v>
      </c>
      <c r="J283" s="47">
        <f t="shared" si="33"/>
        <v>40750785442.625465</v>
      </c>
      <c r="K283" s="27"/>
      <c r="L283" s="27"/>
      <c r="M283" s="27"/>
      <c r="N283" s="27"/>
    </row>
    <row r="284" spans="2:14" x14ac:dyDescent="0.25">
      <c r="B284" s="9">
        <f t="shared" si="34"/>
        <v>265</v>
      </c>
      <c r="C284" s="42">
        <f>'Simulacion sistema (hoja4)'!BV275</f>
        <v>0.80801536446142774</v>
      </c>
      <c r="D284" s="42">
        <f>'Simulacion sistema (hoja4)'!BW275</f>
        <v>0.84654886791994011</v>
      </c>
      <c r="E284" s="44">
        <f t="shared" si="28"/>
        <v>111236521.24468012</v>
      </c>
      <c r="F284" s="45">
        <f t="shared" si="29"/>
        <v>210.35542314061863</v>
      </c>
      <c r="G284" s="45">
        <f t="shared" si="30"/>
        <v>368.12199049608256</v>
      </c>
      <c r="H284" s="46">
        <f t="shared" si="31"/>
        <v>2.1999999999999999E-2</v>
      </c>
      <c r="I284" s="46">
        <f t="shared" si="32"/>
        <v>0.97799999999999998</v>
      </c>
      <c r="J284" s="47">
        <f t="shared" si="33"/>
        <v>40948609616.451424</v>
      </c>
      <c r="K284" s="27"/>
      <c r="L284" s="27"/>
      <c r="M284" s="27"/>
      <c r="N284" s="27"/>
    </row>
    <row r="285" spans="2:14" x14ac:dyDescent="0.25">
      <c r="B285" s="9">
        <f t="shared" si="34"/>
        <v>266</v>
      </c>
      <c r="C285" s="42">
        <f>'Simulacion sistema (hoja4)'!BV276</f>
        <v>0.80991120631786639</v>
      </c>
      <c r="D285" s="42">
        <f>'Simulacion sistema (hoja4)'!BW276</f>
        <v>0.84384249491977559</v>
      </c>
      <c r="E285" s="44">
        <f t="shared" si="28"/>
        <v>110880903.83245851</v>
      </c>
      <c r="F285" s="45">
        <f t="shared" si="29"/>
        <v>210.35542314061863</v>
      </c>
      <c r="G285" s="45">
        <f t="shared" si="30"/>
        <v>368.12199049608256</v>
      </c>
      <c r="H285" s="46">
        <f t="shared" si="31"/>
        <v>2.1999999999999999E-2</v>
      </c>
      <c r="I285" s="46">
        <f t="shared" si="32"/>
        <v>0.97799999999999998</v>
      </c>
      <c r="J285" s="47">
        <f t="shared" si="33"/>
        <v>40817699026.809334</v>
      </c>
      <c r="K285" s="27"/>
      <c r="L285" s="27"/>
      <c r="M285" s="27"/>
      <c r="N285" s="27"/>
    </row>
    <row r="286" spans="2:14" x14ac:dyDescent="0.25">
      <c r="B286" s="9">
        <f t="shared" si="34"/>
        <v>267</v>
      </c>
      <c r="C286" s="42">
        <f>'Simulacion sistema (hoja4)'!BV277</f>
        <v>0.80698957182837838</v>
      </c>
      <c r="D286" s="42">
        <f>'Simulacion sistema (hoja4)'!BW277</f>
        <v>0.84911143600184369</v>
      </c>
      <c r="E286" s="44">
        <f t="shared" si="28"/>
        <v>111573242.69064227</v>
      </c>
      <c r="F286" s="45">
        <f t="shared" si="29"/>
        <v>210.35542314061863</v>
      </c>
      <c r="G286" s="45">
        <f t="shared" si="30"/>
        <v>368.12199049608256</v>
      </c>
      <c r="H286" s="46">
        <f t="shared" si="31"/>
        <v>2.1999999999999999E-2</v>
      </c>
      <c r="I286" s="46">
        <f t="shared" si="32"/>
        <v>0.97799999999999998</v>
      </c>
      <c r="J286" s="47">
        <f t="shared" si="33"/>
        <v>41072564185.381729</v>
      </c>
      <c r="K286" s="27"/>
      <c r="L286" s="27"/>
      <c r="M286" s="27"/>
      <c r="N286" s="27"/>
    </row>
    <row r="287" spans="2:14" x14ac:dyDescent="0.25">
      <c r="B287" s="9">
        <f t="shared" si="34"/>
        <v>268</v>
      </c>
      <c r="C287" s="42">
        <f>'Simulacion sistema (hoja4)'!BV278</f>
        <v>0.80838777435535436</v>
      </c>
      <c r="D287" s="42">
        <f>'Simulacion sistema (hoja4)'!BW278</f>
        <v>0.84025193580186142</v>
      </c>
      <c r="E287" s="44">
        <f t="shared" si="28"/>
        <v>110409104.36436459</v>
      </c>
      <c r="F287" s="45">
        <f t="shared" si="29"/>
        <v>210.35542314061863</v>
      </c>
      <c r="G287" s="45">
        <f t="shared" si="30"/>
        <v>368.12199049608256</v>
      </c>
      <c r="H287" s="46">
        <f t="shared" si="31"/>
        <v>2.1999999999999999E-2</v>
      </c>
      <c r="I287" s="46">
        <f t="shared" si="32"/>
        <v>0.97799999999999998</v>
      </c>
      <c r="J287" s="47">
        <f t="shared" si="33"/>
        <v>40644019267.499611</v>
      </c>
      <c r="K287" s="27"/>
      <c r="L287" s="27"/>
      <c r="M287" s="27"/>
      <c r="N287" s="27"/>
    </row>
    <row r="288" spans="2:14" x14ac:dyDescent="0.25">
      <c r="B288" s="9">
        <f t="shared" si="34"/>
        <v>269</v>
      </c>
      <c r="C288" s="42">
        <f>'Simulacion sistema (hoja4)'!BV279</f>
        <v>0.81367608607539799</v>
      </c>
      <c r="D288" s="42">
        <f>'Simulacion sistema (hoja4)'!BW279</f>
        <v>0.8465844992029693</v>
      </c>
      <c r="E288" s="44">
        <f t="shared" si="28"/>
        <v>111241203.19527017</v>
      </c>
      <c r="F288" s="45">
        <f t="shared" si="29"/>
        <v>210.35542314061863</v>
      </c>
      <c r="G288" s="45">
        <f t="shared" si="30"/>
        <v>368.12199049608256</v>
      </c>
      <c r="H288" s="46">
        <f t="shared" si="31"/>
        <v>2.1999999999999999E-2</v>
      </c>
      <c r="I288" s="46">
        <f t="shared" si="32"/>
        <v>0.97799999999999998</v>
      </c>
      <c r="J288" s="47">
        <f t="shared" si="33"/>
        <v>40950333145.422035</v>
      </c>
      <c r="K288" s="27"/>
      <c r="L288" s="27"/>
      <c r="M288" s="27"/>
      <c r="N288" s="27"/>
    </row>
    <row r="289" spans="2:14" x14ac:dyDescent="0.25">
      <c r="B289" s="9">
        <f t="shared" si="34"/>
        <v>270</v>
      </c>
      <c r="C289" s="42">
        <f>'Simulacion sistema (hoja4)'!BV280</f>
        <v>0.80192521310980791</v>
      </c>
      <c r="D289" s="42">
        <f>'Simulacion sistema (hoja4)'!BW280</f>
        <v>0.8442667960924346</v>
      </c>
      <c r="E289" s="44">
        <f t="shared" si="28"/>
        <v>110936657.00654592</v>
      </c>
      <c r="F289" s="45">
        <f t="shared" si="29"/>
        <v>210.35542314061863</v>
      </c>
      <c r="G289" s="45">
        <f t="shared" si="30"/>
        <v>368.12199049608256</v>
      </c>
      <c r="H289" s="46">
        <f t="shared" si="31"/>
        <v>2.1999999999999999E-2</v>
      </c>
      <c r="I289" s="46">
        <f t="shared" si="32"/>
        <v>0.97799999999999998</v>
      </c>
      <c r="J289" s="47">
        <f t="shared" si="33"/>
        <v>40838222996.230865</v>
      </c>
      <c r="K289" s="27"/>
      <c r="L289" s="27"/>
      <c r="M289" s="27"/>
      <c r="N289" s="27"/>
    </row>
    <row r="290" spans="2:14" x14ac:dyDescent="0.25">
      <c r="B290" s="9">
        <f t="shared" si="34"/>
        <v>271</v>
      </c>
      <c r="C290" s="42">
        <f>'Simulacion sistema (hoja4)'!BV281</f>
        <v>0.82822520411907252</v>
      </c>
      <c r="D290" s="42">
        <f>'Simulacion sistema (hoja4)'!BW281</f>
        <v>0.85233403146517506</v>
      </c>
      <c r="E290" s="44">
        <f t="shared" si="28"/>
        <v>111996691.73452401</v>
      </c>
      <c r="F290" s="45">
        <f t="shared" si="29"/>
        <v>210.35542314061863</v>
      </c>
      <c r="G290" s="45">
        <f t="shared" si="30"/>
        <v>368.12199049608256</v>
      </c>
      <c r="H290" s="46">
        <f t="shared" si="31"/>
        <v>2.1999999999999999E-2</v>
      </c>
      <c r="I290" s="46">
        <f t="shared" si="32"/>
        <v>0.97799999999999998</v>
      </c>
      <c r="J290" s="47">
        <f t="shared" si="33"/>
        <v>41228445090.289139</v>
      </c>
      <c r="K290" s="27"/>
      <c r="L290" s="27"/>
      <c r="M290" s="27"/>
      <c r="N290" s="27"/>
    </row>
    <row r="291" spans="2:14" x14ac:dyDescent="0.25">
      <c r="B291" s="9">
        <f t="shared" si="34"/>
        <v>272</v>
      </c>
      <c r="C291" s="42">
        <f>'Simulacion sistema (hoja4)'!BV282</f>
        <v>0.81618875132962676</v>
      </c>
      <c r="D291" s="42">
        <f>'Simulacion sistema (hoja4)'!BW282</f>
        <v>0.84570964968720574</v>
      </c>
      <c r="E291" s="44">
        <f t="shared" si="28"/>
        <v>111126247.96889883</v>
      </c>
      <c r="F291" s="45">
        <f t="shared" si="29"/>
        <v>210.35542314061863</v>
      </c>
      <c r="G291" s="45">
        <f t="shared" si="30"/>
        <v>368.12199049608256</v>
      </c>
      <c r="H291" s="46">
        <f t="shared" si="31"/>
        <v>2.1999999999999999E-2</v>
      </c>
      <c r="I291" s="46">
        <f t="shared" si="32"/>
        <v>0.97799999999999998</v>
      </c>
      <c r="J291" s="47">
        <f t="shared" si="33"/>
        <v>40908015598.672287</v>
      </c>
      <c r="K291" s="27"/>
      <c r="L291" s="27"/>
      <c r="M291" s="27"/>
      <c r="N291" s="27"/>
    </row>
    <row r="292" spans="2:14" x14ac:dyDescent="0.25">
      <c r="B292" s="9">
        <f t="shared" si="34"/>
        <v>273</v>
      </c>
      <c r="C292" s="42">
        <f>'Simulacion sistema (hoja4)'!BV283</f>
        <v>0.81776078939933095</v>
      </c>
      <c r="D292" s="42">
        <f>'Simulacion sistema (hoja4)'!BW283</f>
        <v>0.8501617058003329</v>
      </c>
      <c r="E292" s="44">
        <f t="shared" si="28"/>
        <v>111711248.14216374</v>
      </c>
      <c r="F292" s="45">
        <f t="shared" si="29"/>
        <v>210.35542314061863</v>
      </c>
      <c r="G292" s="45">
        <f t="shared" si="30"/>
        <v>368.12199049608256</v>
      </c>
      <c r="H292" s="46">
        <f t="shared" si="31"/>
        <v>2.1999999999999999E-2</v>
      </c>
      <c r="I292" s="46">
        <f t="shared" si="32"/>
        <v>0.97799999999999998</v>
      </c>
      <c r="J292" s="47">
        <f t="shared" si="33"/>
        <v>41123367026.895119</v>
      </c>
      <c r="K292" s="27"/>
      <c r="L292" s="27"/>
      <c r="M292" s="27"/>
      <c r="N292" s="27"/>
    </row>
    <row r="293" spans="2:14" x14ac:dyDescent="0.25">
      <c r="B293" s="9">
        <f t="shared" si="34"/>
        <v>274</v>
      </c>
      <c r="C293" s="42">
        <f>'Simulacion sistema (hoja4)'!BV284</f>
        <v>0.81513968298363615</v>
      </c>
      <c r="D293" s="42">
        <f>'Simulacion sistema (hoja4)'!BW284</f>
        <v>0.84869491020497145</v>
      </c>
      <c r="E293" s="44">
        <f t="shared" si="28"/>
        <v>111518511.20093325</v>
      </c>
      <c r="F293" s="45">
        <f t="shared" si="29"/>
        <v>210.35542314061863</v>
      </c>
      <c r="G293" s="45">
        <f t="shared" si="30"/>
        <v>368.12199049608256</v>
      </c>
      <c r="H293" s="46">
        <f t="shared" si="31"/>
        <v>2.1999999999999999E-2</v>
      </c>
      <c r="I293" s="46">
        <f t="shared" si="32"/>
        <v>0.97799999999999998</v>
      </c>
      <c r="J293" s="47">
        <f t="shared" si="33"/>
        <v>41052416320.447227</v>
      </c>
      <c r="K293" s="27"/>
      <c r="L293" s="27"/>
      <c r="M293" s="27"/>
      <c r="N293" s="27"/>
    </row>
    <row r="294" spans="2:14" x14ac:dyDescent="0.25">
      <c r="B294" s="9">
        <f t="shared" si="34"/>
        <v>275</v>
      </c>
      <c r="C294" s="42">
        <f>'Simulacion sistema (hoja4)'!BV285</f>
        <v>0.7964826027034051</v>
      </c>
      <c r="D294" s="42">
        <f>'Simulacion sistema (hoja4)'!BW285</f>
        <v>0.84358324862310541</v>
      </c>
      <c r="E294" s="44">
        <f t="shared" si="28"/>
        <v>110846838.86907606</v>
      </c>
      <c r="F294" s="45">
        <f t="shared" si="29"/>
        <v>210.35542314061863</v>
      </c>
      <c r="G294" s="45">
        <f t="shared" si="30"/>
        <v>368.12199049608256</v>
      </c>
      <c r="H294" s="46">
        <f t="shared" si="31"/>
        <v>2.1999999999999999E-2</v>
      </c>
      <c r="I294" s="46">
        <f t="shared" si="32"/>
        <v>0.97799999999999998</v>
      </c>
      <c r="J294" s="47">
        <f t="shared" si="33"/>
        <v>23317233694.104465</v>
      </c>
      <c r="K294" s="27"/>
      <c r="L294" s="27"/>
      <c r="M294" s="27"/>
      <c r="N294" s="27"/>
    </row>
    <row r="295" spans="2:14" x14ac:dyDescent="0.25">
      <c r="B295" s="9">
        <f t="shared" si="34"/>
        <v>276</v>
      </c>
      <c r="C295" s="42">
        <f>'Simulacion sistema (hoja4)'!BV286</f>
        <v>0.83365401639279968</v>
      </c>
      <c r="D295" s="42">
        <f>'Simulacion sistema (hoja4)'!BW286</f>
        <v>0.85165542697029228</v>
      </c>
      <c r="E295" s="44">
        <f t="shared" si="28"/>
        <v>111907523.10389641</v>
      </c>
      <c r="F295" s="45">
        <f t="shared" si="29"/>
        <v>210.35542314061863</v>
      </c>
      <c r="G295" s="45">
        <f t="shared" si="30"/>
        <v>368.12199049608256</v>
      </c>
      <c r="H295" s="46">
        <f t="shared" si="31"/>
        <v>2.1999999999999999E-2</v>
      </c>
      <c r="I295" s="46">
        <f t="shared" si="32"/>
        <v>0.97799999999999998</v>
      </c>
      <c r="J295" s="47">
        <f t="shared" si="33"/>
        <v>41195620156.492691</v>
      </c>
      <c r="K295" s="27"/>
      <c r="L295" s="27"/>
      <c r="M295" s="27"/>
      <c r="N295" s="27"/>
    </row>
    <row r="296" spans="2:14" x14ac:dyDescent="0.25">
      <c r="B296" s="9">
        <f t="shared" si="34"/>
        <v>277</v>
      </c>
      <c r="C296" s="42">
        <f>'Simulacion sistema (hoja4)'!BV287</f>
        <v>0.81618797990259717</v>
      </c>
      <c r="D296" s="42">
        <f>'Simulacion sistema (hoja4)'!BW287</f>
        <v>0.84471231590167506</v>
      </c>
      <c r="E296" s="44">
        <f t="shared" si="28"/>
        <v>110995198.3094801</v>
      </c>
      <c r="F296" s="45">
        <f t="shared" si="29"/>
        <v>210.35542314061863</v>
      </c>
      <c r="G296" s="45">
        <f t="shared" si="30"/>
        <v>368.12199049608256</v>
      </c>
      <c r="H296" s="46">
        <f t="shared" si="31"/>
        <v>2.1999999999999999E-2</v>
      </c>
      <c r="I296" s="46">
        <f t="shared" si="32"/>
        <v>0.97799999999999998</v>
      </c>
      <c r="J296" s="47">
        <f t="shared" si="33"/>
        <v>40859773337.19323</v>
      </c>
      <c r="K296" s="27"/>
      <c r="L296" s="27"/>
      <c r="M296" s="27"/>
      <c r="N296" s="27"/>
    </row>
    <row r="297" spans="2:14" x14ac:dyDescent="0.25">
      <c r="B297" s="9">
        <f t="shared" si="34"/>
        <v>278</v>
      </c>
      <c r="C297" s="42">
        <f>'Simulacion sistema (hoja4)'!BV288</f>
        <v>0.82760506991287763</v>
      </c>
      <c r="D297" s="42">
        <f>'Simulacion sistema (hoja4)'!BW288</f>
        <v>0.85073557399277233</v>
      </c>
      <c r="E297" s="44">
        <f t="shared" si="28"/>
        <v>111786654.42265028</v>
      </c>
      <c r="F297" s="45">
        <f t="shared" si="29"/>
        <v>210.35542314061863</v>
      </c>
      <c r="G297" s="45">
        <f t="shared" si="30"/>
        <v>368.12199049608256</v>
      </c>
      <c r="H297" s="46">
        <f t="shared" si="31"/>
        <v>2.1999999999999999E-2</v>
      </c>
      <c r="I297" s="46">
        <f t="shared" si="32"/>
        <v>0.97799999999999998</v>
      </c>
      <c r="J297" s="47">
        <f t="shared" si="33"/>
        <v>41151125736.96373</v>
      </c>
      <c r="K297" s="27"/>
      <c r="L297" s="27"/>
      <c r="M297" s="27"/>
      <c r="N297" s="27"/>
    </row>
    <row r="298" spans="2:14" x14ac:dyDescent="0.25">
      <c r="B298" s="9">
        <f t="shared" si="34"/>
        <v>279</v>
      </c>
      <c r="C298" s="42">
        <f>'Simulacion sistema (hoja4)'!BV289</f>
        <v>0.79022484345528099</v>
      </c>
      <c r="D298" s="42">
        <f>'Simulacion sistema (hoja4)'!BW289</f>
        <v>0.83662847826905473</v>
      </c>
      <c r="E298" s="44">
        <f t="shared" si="28"/>
        <v>109932982.0445538</v>
      </c>
      <c r="F298" s="45">
        <f t="shared" si="29"/>
        <v>210.35542314061863</v>
      </c>
      <c r="G298" s="45">
        <f t="shared" si="30"/>
        <v>368.12199049608256</v>
      </c>
      <c r="H298" s="46">
        <f t="shared" si="31"/>
        <v>2.1999999999999999E-2</v>
      </c>
      <c r="I298" s="46">
        <f t="shared" si="32"/>
        <v>0.97799999999999998</v>
      </c>
      <c r="J298" s="47">
        <f t="shared" si="33"/>
        <v>23124998955.092144</v>
      </c>
      <c r="K298" s="27"/>
      <c r="L298" s="27"/>
      <c r="M298" s="27"/>
      <c r="N298" s="27"/>
    </row>
    <row r="299" spans="2:14" x14ac:dyDescent="0.25">
      <c r="B299" s="9">
        <f t="shared" si="34"/>
        <v>280</v>
      </c>
      <c r="C299" s="42">
        <f>'Simulacion sistema (hoja4)'!BV290</f>
        <v>0.813434131409279</v>
      </c>
      <c r="D299" s="42">
        <f>'Simulacion sistema (hoja4)'!BW290</f>
        <v>0.84382952544310941</v>
      </c>
      <c r="E299" s="44">
        <f t="shared" si="28"/>
        <v>110879199.64322457</v>
      </c>
      <c r="F299" s="45">
        <f t="shared" si="29"/>
        <v>210.35542314061863</v>
      </c>
      <c r="G299" s="45">
        <f t="shared" si="30"/>
        <v>368.12199049608256</v>
      </c>
      <c r="H299" s="46">
        <f t="shared" si="31"/>
        <v>2.1999999999999999E-2</v>
      </c>
      <c r="I299" s="46">
        <f t="shared" si="32"/>
        <v>0.97799999999999998</v>
      </c>
      <c r="J299" s="47">
        <f t="shared" si="33"/>
        <v>40817071677.276352</v>
      </c>
      <c r="K299" s="27"/>
      <c r="L299" s="27"/>
      <c r="M299" s="27"/>
      <c r="N299" s="27"/>
    </row>
    <row r="300" spans="2:14" x14ac:dyDescent="0.25">
      <c r="B300" s="9">
        <f t="shared" si="34"/>
        <v>281</v>
      </c>
      <c r="C300" s="42">
        <f>'Simulacion sistema (hoja4)'!BV291</f>
        <v>0.81259749030299067</v>
      </c>
      <c r="D300" s="42">
        <f>'Simulacion sistema (hoja4)'!BW291</f>
        <v>0.84711373518639099</v>
      </c>
      <c r="E300" s="44">
        <f t="shared" si="28"/>
        <v>111310744.80349177</v>
      </c>
      <c r="F300" s="45">
        <f t="shared" si="29"/>
        <v>210.35542314061863</v>
      </c>
      <c r="G300" s="45">
        <f t="shared" si="30"/>
        <v>368.12199049608256</v>
      </c>
      <c r="H300" s="46">
        <f t="shared" si="31"/>
        <v>2.1999999999999999E-2</v>
      </c>
      <c r="I300" s="46">
        <f t="shared" si="32"/>
        <v>0.97799999999999998</v>
      </c>
      <c r="J300" s="47">
        <f t="shared" si="33"/>
        <v>40975932940.662872</v>
      </c>
      <c r="K300" s="27"/>
      <c r="L300" s="27"/>
      <c r="M300" s="27"/>
      <c r="N300" s="27"/>
    </row>
    <row r="301" spans="2:14" x14ac:dyDescent="0.25">
      <c r="B301" s="9">
        <f t="shared" si="34"/>
        <v>282</v>
      </c>
      <c r="C301" s="42">
        <f>'Simulacion sistema (hoja4)'!BV292</f>
        <v>0.81784912175693691</v>
      </c>
      <c r="D301" s="42">
        <f>'Simulacion sistema (hoja4)'!BW292</f>
        <v>0.84486219732462065</v>
      </c>
      <c r="E301" s="44">
        <f t="shared" si="28"/>
        <v>111014892.72845516</v>
      </c>
      <c r="F301" s="45">
        <f t="shared" si="29"/>
        <v>210.35542314061863</v>
      </c>
      <c r="G301" s="45">
        <f t="shared" si="30"/>
        <v>368.12199049608256</v>
      </c>
      <c r="H301" s="46">
        <f t="shared" si="31"/>
        <v>2.1999999999999999E-2</v>
      </c>
      <c r="I301" s="46">
        <f t="shared" si="32"/>
        <v>0.97799999999999998</v>
      </c>
      <c r="J301" s="47">
        <f t="shared" si="33"/>
        <v>40867023285.907997</v>
      </c>
      <c r="K301" s="27"/>
      <c r="L301" s="27"/>
      <c r="M301" s="27"/>
      <c r="N301" s="27"/>
    </row>
    <row r="302" spans="2:14" x14ac:dyDescent="0.25">
      <c r="B302" s="9">
        <f t="shared" si="34"/>
        <v>283</v>
      </c>
      <c r="C302" s="42">
        <f>'Simulacion sistema (hoja4)'!BV293</f>
        <v>0.8133578260275468</v>
      </c>
      <c r="D302" s="42">
        <f>'Simulacion sistema (hoja4)'!BW293</f>
        <v>0.84466138701171578</v>
      </c>
      <c r="E302" s="44">
        <f t="shared" si="28"/>
        <v>110988506.25333944</v>
      </c>
      <c r="F302" s="45">
        <f t="shared" si="29"/>
        <v>210.35542314061863</v>
      </c>
      <c r="G302" s="45">
        <f t="shared" si="30"/>
        <v>368.12199049608256</v>
      </c>
      <c r="H302" s="46">
        <f t="shared" si="31"/>
        <v>2.1999999999999999E-2</v>
      </c>
      <c r="I302" s="46">
        <f t="shared" si="32"/>
        <v>0.97799999999999998</v>
      </c>
      <c r="J302" s="47">
        <f t="shared" si="33"/>
        <v>40857309844.166222</v>
      </c>
      <c r="K302" s="27"/>
      <c r="L302" s="27"/>
      <c r="M302" s="27"/>
      <c r="N302" s="27"/>
    </row>
    <row r="303" spans="2:14" x14ac:dyDescent="0.25">
      <c r="B303" s="9">
        <f t="shared" si="34"/>
        <v>284</v>
      </c>
      <c r="C303" s="42">
        <f>'Simulacion sistema (hoja4)'!BV294</f>
        <v>0.82307719779617128</v>
      </c>
      <c r="D303" s="42">
        <f>'Simulacion sistema (hoja4)'!BW294</f>
        <v>0.85120358609382896</v>
      </c>
      <c r="E303" s="44">
        <f t="shared" si="28"/>
        <v>111848151.21272913</v>
      </c>
      <c r="F303" s="45">
        <f t="shared" si="29"/>
        <v>210.35542314061863</v>
      </c>
      <c r="G303" s="45">
        <f t="shared" si="30"/>
        <v>368.12199049608256</v>
      </c>
      <c r="H303" s="46">
        <f t="shared" si="31"/>
        <v>2.1999999999999999E-2</v>
      </c>
      <c r="I303" s="46">
        <f t="shared" si="32"/>
        <v>0.97799999999999998</v>
      </c>
      <c r="J303" s="47">
        <f t="shared" si="33"/>
        <v>41173764057.736679</v>
      </c>
      <c r="K303" s="27"/>
      <c r="L303" s="27"/>
      <c r="M303" s="27"/>
      <c r="N303" s="27"/>
    </row>
    <row r="304" spans="2:14" x14ac:dyDescent="0.25">
      <c r="B304" s="9">
        <f t="shared" si="34"/>
        <v>285</v>
      </c>
      <c r="C304" s="42">
        <f>'Simulacion sistema (hoja4)'!BV295</f>
        <v>0.83412197766860363</v>
      </c>
      <c r="D304" s="42">
        <f>'Simulacion sistema (hoja4)'!BW295</f>
        <v>0.85440042796723958</v>
      </c>
      <c r="E304" s="44">
        <f t="shared" si="28"/>
        <v>112268216.23489529</v>
      </c>
      <c r="F304" s="45">
        <f t="shared" si="29"/>
        <v>210.35542314061863</v>
      </c>
      <c r="G304" s="45">
        <f t="shared" si="30"/>
        <v>368.12199049608256</v>
      </c>
      <c r="H304" s="46">
        <f t="shared" si="31"/>
        <v>2.1999999999999999E-2</v>
      </c>
      <c r="I304" s="46">
        <f t="shared" si="32"/>
        <v>0.97799999999999998</v>
      </c>
      <c r="J304" s="47">
        <f t="shared" si="33"/>
        <v>41328399229.834267</v>
      </c>
      <c r="K304" s="27"/>
      <c r="L304" s="27"/>
      <c r="M304" s="27"/>
      <c r="N304" s="27"/>
    </row>
    <row r="305" spans="2:14" x14ac:dyDescent="0.25">
      <c r="B305" s="9">
        <f t="shared" si="34"/>
        <v>286</v>
      </c>
      <c r="C305" s="42">
        <f>'Simulacion sistema (hoja4)'!BV296</f>
        <v>0.81333854584211474</v>
      </c>
      <c r="D305" s="42">
        <f>'Simulacion sistema (hoja4)'!BW296</f>
        <v>0.85593933486529861</v>
      </c>
      <c r="E305" s="44">
        <f t="shared" si="28"/>
        <v>112470428.60130024</v>
      </c>
      <c r="F305" s="45">
        <f t="shared" si="29"/>
        <v>210.35542314061863</v>
      </c>
      <c r="G305" s="45">
        <f t="shared" si="30"/>
        <v>368.12199049608256</v>
      </c>
      <c r="H305" s="46">
        <f t="shared" si="31"/>
        <v>2.1999999999999999E-2</v>
      </c>
      <c r="I305" s="46">
        <f t="shared" si="32"/>
        <v>0.97799999999999998</v>
      </c>
      <c r="J305" s="47">
        <f t="shared" si="33"/>
        <v>41402838048.65818</v>
      </c>
      <c r="K305" s="27"/>
      <c r="L305" s="27"/>
      <c r="M305" s="27"/>
      <c r="N305" s="27"/>
    </row>
    <row r="306" spans="2:14" x14ac:dyDescent="0.25">
      <c r="B306" s="9">
        <f t="shared" si="34"/>
        <v>287</v>
      </c>
      <c r="C306" s="42">
        <f>'Simulacion sistema (hoja4)'!BV297</f>
        <v>0.81751294515503081</v>
      </c>
      <c r="D306" s="42">
        <f>'Simulacion sistema (hoja4)'!BW297</f>
        <v>0.84825967251283163</v>
      </c>
      <c r="E306" s="44">
        <f t="shared" si="28"/>
        <v>111461320.96818607</v>
      </c>
      <c r="F306" s="45">
        <f t="shared" si="29"/>
        <v>210.35542314061863</v>
      </c>
      <c r="G306" s="45">
        <f t="shared" si="30"/>
        <v>368.12199049608256</v>
      </c>
      <c r="H306" s="46">
        <f t="shared" si="31"/>
        <v>2.1999999999999999E-2</v>
      </c>
      <c r="I306" s="46">
        <f t="shared" si="32"/>
        <v>0.97799999999999998</v>
      </c>
      <c r="J306" s="47">
        <f t="shared" si="33"/>
        <v>41031363338.131401</v>
      </c>
      <c r="K306" s="27"/>
      <c r="L306" s="27"/>
      <c r="M306" s="27"/>
      <c r="N306" s="27"/>
    </row>
    <row r="307" spans="2:14" x14ac:dyDescent="0.25">
      <c r="B307" s="9">
        <f t="shared" si="34"/>
        <v>288</v>
      </c>
      <c r="C307" s="42">
        <f>'Simulacion sistema (hoja4)'!BV298</f>
        <v>0.82832761570360303</v>
      </c>
      <c r="D307" s="42">
        <f>'Simulacion sistema (hoja4)'!BW298</f>
        <v>0.85443128329017259</v>
      </c>
      <c r="E307" s="44">
        <f t="shared" si="28"/>
        <v>112272270.62432867</v>
      </c>
      <c r="F307" s="45">
        <f t="shared" si="29"/>
        <v>210.35542314061863</v>
      </c>
      <c r="G307" s="45">
        <f t="shared" si="30"/>
        <v>368.12199049608256</v>
      </c>
      <c r="H307" s="46">
        <f t="shared" si="31"/>
        <v>2.1999999999999999E-2</v>
      </c>
      <c r="I307" s="46">
        <f t="shared" si="32"/>
        <v>0.97799999999999998</v>
      </c>
      <c r="J307" s="47">
        <f t="shared" si="33"/>
        <v>41329891739.742729</v>
      </c>
      <c r="K307" s="27"/>
      <c r="L307" s="27"/>
      <c r="M307" s="27"/>
      <c r="N307" s="27"/>
    </row>
    <row r="308" spans="2:14" x14ac:dyDescent="0.25">
      <c r="B308" s="9">
        <f t="shared" si="34"/>
        <v>289</v>
      </c>
      <c r="C308" s="42">
        <f>'Simulacion sistema (hoja4)'!BV299</f>
        <v>0.82601166174500495</v>
      </c>
      <c r="D308" s="42">
        <f>'Simulacion sistema (hoja4)'!BW299</f>
        <v>0.84588302320718733</v>
      </c>
      <c r="E308" s="44">
        <f t="shared" si="28"/>
        <v>111149029.24942441</v>
      </c>
      <c r="F308" s="45">
        <f t="shared" si="29"/>
        <v>210.35542314061863</v>
      </c>
      <c r="G308" s="45">
        <f t="shared" si="30"/>
        <v>368.12199049608256</v>
      </c>
      <c r="H308" s="46">
        <f t="shared" si="31"/>
        <v>2.1999999999999999E-2</v>
      </c>
      <c r="I308" s="46">
        <f t="shared" si="32"/>
        <v>0.97799999999999998</v>
      </c>
      <c r="J308" s="47">
        <f t="shared" si="33"/>
        <v>40916401889.005417</v>
      </c>
      <c r="K308" s="27"/>
      <c r="L308" s="27"/>
      <c r="M308" s="27"/>
      <c r="N308" s="27"/>
    </row>
    <row r="309" spans="2:14" x14ac:dyDescent="0.25">
      <c r="B309" s="9">
        <f t="shared" si="34"/>
        <v>290</v>
      </c>
      <c r="C309" s="42">
        <f>'Simulacion sistema (hoja4)'!BV300</f>
        <v>0.806321640616118</v>
      </c>
      <c r="D309" s="42">
        <f>'Simulacion sistema (hoja4)'!BW300</f>
        <v>0.83966132869840449</v>
      </c>
      <c r="E309" s="44">
        <f t="shared" si="28"/>
        <v>110331498.59097035</v>
      </c>
      <c r="F309" s="45">
        <f t="shared" si="29"/>
        <v>210.35542314061863</v>
      </c>
      <c r="G309" s="45">
        <f t="shared" si="30"/>
        <v>368.12199049608256</v>
      </c>
      <c r="H309" s="46">
        <f t="shared" si="31"/>
        <v>2.1999999999999999E-2</v>
      </c>
      <c r="I309" s="46">
        <f t="shared" si="32"/>
        <v>0.97799999999999998</v>
      </c>
      <c r="J309" s="47">
        <f t="shared" si="33"/>
        <v>40615450875.723732</v>
      </c>
      <c r="K309" s="27"/>
      <c r="L309" s="27"/>
      <c r="M309" s="27"/>
      <c r="N309" s="27"/>
    </row>
    <row r="310" spans="2:14" x14ac:dyDescent="0.25">
      <c r="B310" s="9">
        <f t="shared" si="34"/>
        <v>291</v>
      </c>
      <c r="C310" s="42">
        <f>'Simulacion sistema (hoja4)'!BV301</f>
        <v>0.82486322123763478</v>
      </c>
      <c r="D310" s="42">
        <f>'Simulacion sistema (hoja4)'!BW301</f>
        <v>0.84434179524769815</v>
      </c>
      <c r="E310" s="44">
        <f t="shared" si="28"/>
        <v>110946511.89554754</v>
      </c>
      <c r="F310" s="45">
        <f t="shared" si="29"/>
        <v>210.35542314061863</v>
      </c>
      <c r="G310" s="45">
        <f t="shared" si="30"/>
        <v>368.12199049608256</v>
      </c>
      <c r="H310" s="46">
        <f t="shared" si="31"/>
        <v>2.1999999999999999E-2</v>
      </c>
      <c r="I310" s="46">
        <f t="shared" si="32"/>
        <v>0.97799999999999998</v>
      </c>
      <c r="J310" s="47">
        <f t="shared" si="33"/>
        <v>40841850797.586266</v>
      </c>
      <c r="K310" s="27"/>
      <c r="L310" s="27"/>
      <c r="M310" s="27"/>
      <c r="N310" s="27"/>
    </row>
    <row r="311" spans="2:14" x14ac:dyDescent="0.25">
      <c r="B311" s="9">
        <f t="shared" si="34"/>
        <v>292</v>
      </c>
      <c r="C311" s="42">
        <f>'Simulacion sistema (hoja4)'!BV302</f>
        <v>0.81598807793570327</v>
      </c>
      <c r="D311" s="42">
        <f>'Simulacion sistema (hoja4)'!BW302</f>
        <v>0.84320671378963918</v>
      </c>
      <c r="E311" s="44">
        <f t="shared" si="28"/>
        <v>110797362.19195858</v>
      </c>
      <c r="F311" s="45">
        <f t="shared" si="29"/>
        <v>210.35542314061863</v>
      </c>
      <c r="G311" s="45">
        <f t="shared" si="30"/>
        <v>368.12199049608256</v>
      </c>
      <c r="H311" s="46">
        <f t="shared" si="31"/>
        <v>2.1999999999999999E-2</v>
      </c>
      <c r="I311" s="46">
        <f t="shared" si="32"/>
        <v>0.97799999999999998</v>
      </c>
      <c r="J311" s="47">
        <f t="shared" si="33"/>
        <v>40786945511.819191</v>
      </c>
      <c r="K311" s="27"/>
      <c r="L311" s="27"/>
      <c r="M311" s="27"/>
      <c r="N311" s="27"/>
    </row>
    <row r="312" spans="2:14" x14ac:dyDescent="0.25">
      <c r="B312" s="9">
        <f t="shared" si="34"/>
        <v>293</v>
      </c>
      <c r="C312" s="42">
        <f>'Simulacion sistema (hoja4)'!BV303</f>
        <v>0.80531339434005866</v>
      </c>
      <c r="D312" s="42">
        <f>'Simulacion sistema (hoja4)'!BW303</f>
        <v>0.84404165471321313</v>
      </c>
      <c r="E312" s="44">
        <f t="shared" si="28"/>
        <v>110907073.42931619</v>
      </c>
      <c r="F312" s="45">
        <f t="shared" si="29"/>
        <v>210.35542314061863</v>
      </c>
      <c r="G312" s="45">
        <f t="shared" si="30"/>
        <v>368.12199049608256</v>
      </c>
      <c r="H312" s="46">
        <f t="shared" si="31"/>
        <v>2.1999999999999999E-2</v>
      </c>
      <c r="I312" s="46">
        <f t="shared" si="32"/>
        <v>0.97799999999999998</v>
      </c>
      <c r="J312" s="47">
        <f t="shared" si="33"/>
        <v>40827332630.895065</v>
      </c>
      <c r="K312" s="27"/>
      <c r="L312" s="27"/>
      <c r="M312" s="27"/>
      <c r="N312" s="27"/>
    </row>
    <row r="313" spans="2:14" x14ac:dyDescent="0.25">
      <c r="B313" s="9">
        <f t="shared" si="34"/>
        <v>294</v>
      </c>
      <c r="C313" s="42">
        <f>'Simulacion sistema (hoja4)'!BV304</f>
        <v>0.82581232839137364</v>
      </c>
      <c r="D313" s="42">
        <f>'Simulacion sistema (hoja4)'!BW304</f>
        <v>0.85446716029278169</v>
      </c>
      <c r="E313" s="44">
        <f t="shared" si="28"/>
        <v>112276984.86247151</v>
      </c>
      <c r="F313" s="45">
        <f t="shared" si="29"/>
        <v>210.35542314061863</v>
      </c>
      <c r="G313" s="45">
        <f t="shared" si="30"/>
        <v>368.12199049608256</v>
      </c>
      <c r="H313" s="46">
        <f t="shared" si="31"/>
        <v>2.1999999999999999E-2</v>
      </c>
      <c r="I313" s="46">
        <f t="shared" si="32"/>
        <v>0.97799999999999998</v>
      </c>
      <c r="J313" s="47">
        <f t="shared" si="33"/>
        <v>41331627154.471542</v>
      </c>
      <c r="K313" s="27"/>
      <c r="L313" s="27"/>
      <c r="M313" s="27"/>
      <c r="N313" s="27"/>
    </row>
    <row r="314" spans="2:14" x14ac:dyDescent="0.25">
      <c r="B314" s="9">
        <f t="shared" si="34"/>
        <v>295</v>
      </c>
      <c r="C314" s="42">
        <f>'Simulacion sistema (hoja4)'!BV305</f>
        <v>0.83819131911165035</v>
      </c>
      <c r="D314" s="42">
        <f>'Simulacion sistema (hoja4)'!BW305</f>
        <v>0.85022777563891883</v>
      </c>
      <c r="E314" s="44">
        <f t="shared" si="28"/>
        <v>111719929.71895394</v>
      </c>
      <c r="F314" s="45">
        <f t="shared" si="29"/>
        <v>210.35542314061863</v>
      </c>
      <c r="G314" s="45">
        <f t="shared" si="30"/>
        <v>368.12199049608256</v>
      </c>
      <c r="H314" s="46">
        <f t="shared" si="31"/>
        <v>2.1999999999999999E-2</v>
      </c>
      <c r="I314" s="46">
        <f t="shared" si="32"/>
        <v>0.97799999999999998</v>
      </c>
      <c r="J314" s="47">
        <f t="shared" si="33"/>
        <v>41126562906.22377</v>
      </c>
      <c r="K314" s="27"/>
      <c r="L314" s="27"/>
      <c r="M314" s="27"/>
      <c r="N314" s="27"/>
    </row>
    <row r="315" spans="2:14" x14ac:dyDescent="0.25">
      <c r="B315" s="9">
        <f t="shared" si="34"/>
        <v>296</v>
      </c>
      <c r="C315" s="42">
        <f>'Simulacion sistema (hoja4)'!BV306</f>
        <v>0.82386100880168123</v>
      </c>
      <c r="D315" s="42">
        <f>'Simulacion sistema (hoja4)'!BW306</f>
        <v>0.84144625767495207</v>
      </c>
      <c r="E315" s="44">
        <f t="shared" si="28"/>
        <v>110566038.25848871</v>
      </c>
      <c r="F315" s="45">
        <f t="shared" si="29"/>
        <v>210.35542314061863</v>
      </c>
      <c r="G315" s="45">
        <f t="shared" si="30"/>
        <v>368.12199049608256</v>
      </c>
      <c r="H315" s="46">
        <f t="shared" si="31"/>
        <v>2.1999999999999999E-2</v>
      </c>
      <c r="I315" s="46">
        <f t="shared" si="32"/>
        <v>0.97799999999999998</v>
      </c>
      <c r="J315" s="47">
        <f t="shared" si="33"/>
        <v>40701790084.980881</v>
      </c>
      <c r="K315" s="27"/>
      <c r="L315" s="27"/>
      <c r="M315" s="27"/>
      <c r="N315" s="27"/>
    </row>
    <row r="316" spans="2:14" x14ac:dyDescent="0.25">
      <c r="B316" s="9">
        <f t="shared" si="34"/>
        <v>297</v>
      </c>
      <c r="C316" s="42">
        <f>'Simulacion sistema (hoja4)'!BV307</f>
        <v>0.8285917803613132</v>
      </c>
      <c r="D316" s="42">
        <f>'Simulacion sistema (hoja4)'!BW307</f>
        <v>0.84605669212731094</v>
      </c>
      <c r="E316" s="44">
        <f t="shared" si="28"/>
        <v>111171849.34552866</v>
      </c>
      <c r="F316" s="45">
        <f t="shared" si="29"/>
        <v>210.35542314061863</v>
      </c>
      <c r="G316" s="45">
        <f t="shared" si="30"/>
        <v>368.12199049608256</v>
      </c>
      <c r="H316" s="46">
        <f t="shared" si="31"/>
        <v>2.1999999999999999E-2</v>
      </c>
      <c r="I316" s="46">
        <f t="shared" si="32"/>
        <v>0.97799999999999998</v>
      </c>
      <c r="J316" s="47">
        <f t="shared" si="33"/>
        <v>40924802468.206627</v>
      </c>
      <c r="K316" s="27"/>
      <c r="L316" s="27"/>
      <c r="M316" s="27"/>
      <c r="N316" s="27"/>
    </row>
    <row r="317" spans="2:14" x14ac:dyDescent="0.25">
      <c r="B317" s="9">
        <f t="shared" si="34"/>
        <v>298</v>
      </c>
      <c r="C317" s="42">
        <f>'Simulacion sistema (hoja4)'!BV308</f>
        <v>0.80453010413595216</v>
      </c>
      <c r="D317" s="42">
        <f>'Simulacion sistema (hoja4)'!BW308</f>
        <v>0.84588440872212456</v>
      </c>
      <c r="E317" s="44">
        <f t="shared" si="28"/>
        <v>111149211.30608717</v>
      </c>
      <c r="F317" s="45">
        <f t="shared" si="29"/>
        <v>210.35542314061863</v>
      </c>
      <c r="G317" s="45">
        <f t="shared" si="30"/>
        <v>368.12199049608256</v>
      </c>
      <c r="H317" s="46">
        <f t="shared" si="31"/>
        <v>2.1999999999999999E-2</v>
      </c>
      <c r="I317" s="46">
        <f t="shared" si="32"/>
        <v>0.97799999999999998</v>
      </c>
      <c r="J317" s="47">
        <f t="shared" si="33"/>
        <v>40916468908.06649</v>
      </c>
      <c r="K317" s="27"/>
      <c r="L317" s="27"/>
      <c r="M317" s="27"/>
      <c r="N317" s="27"/>
    </row>
    <row r="318" spans="2:14" x14ac:dyDescent="0.25">
      <c r="B318" s="9">
        <f t="shared" si="34"/>
        <v>299</v>
      </c>
      <c r="C318" s="42">
        <f>'Simulacion sistema (hoja4)'!BV309</f>
        <v>0.81540784791264909</v>
      </c>
      <c r="D318" s="42">
        <f>'Simulacion sistema (hoja4)'!BW309</f>
        <v>0.84915299205916273</v>
      </c>
      <c r="E318" s="44">
        <f t="shared" si="28"/>
        <v>111578703.15657398</v>
      </c>
      <c r="F318" s="45">
        <f t="shared" si="29"/>
        <v>210.35542314061863</v>
      </c>
      <c r="G318" s="45">
        <f t="shared" si="30"/>
        <v>368.12199049608256</v>
      </c>
      <c r="H318" s="46">
        <f t="shared" si="31"/>
        <v>2.1999999999999999E-2</v>
      </c>
      <c r="I318" s="46">
        <f t="shared" si="32"/>
        <v>0.97799999999999998</v>
      </c>
      <c r="J318" s="47">
        <f t="shared" si="33"/>
        <v>41074574302.969543</v>
      </c>
      <c r="K318" s="27"/>
      <c r="L318" s="27"/>
      <c r="M318" s="27"/>
      <c r="N318" s="27"/>
    </row>
    <row r="319" spans="2:14" x14ac:dyDescent="0.25">
      <c r="B319" s="9">
        <f t="shared" si="34"/>
        <v>300</v>
      </c>
      <c r="C319" s="42">
        <f>'Simulacion sistema (hoja4)'!BV310</f>
        <v>0.80620194095152931</v>
      </c>
      <c r="D319" s="42">
        <f>'Simulacion sistema (hoja4)'!BW310</f>
        <v>0.83882302858316438</v>
      </c>
      <c r="E319" s="44">
        <f t="shared" si="28"/>
        <v>110221345.95582779</v>
      </c>
      <c r="F319" s="45">
        <f t="shared" si="29"/>
        <v>210.35542314061863</v>
      </c>
      <c r="G319" s="45">
        <f t="shared" si="30"/>
        <v>368.12199049608256</v>
      </c>
      <c r="H319" s="46">
        <f t="shared" si="31"/>
        <v>2.1999999999999999E-2</v>
      </c>
      <c r="I319" s="46">
        <f t="shared" si="32"/>
        <v>0.97799999999999998</v>
      </c>
      <c r="J319" s="47">
        <f t="shared" si="33"/>
        <v>40574901268.416664</v>
      </c>
      <c r="K319" s="27"/>
      <c r="L319" s="27"/>
      <c r="M319" s="27"/>
      <c r="N319" s="27"/>
    </row>
    <row r="320" spans="2:14" x14ac:dyDescent="0.25">
      <c r="B320" s="9">
        <f t="shared" si="34"/>
        <v>301</v>
      </c>
      <c r="C320" s="42">
        <f>'Simulacion sistema (hoja4)'!BV311</f>
        <v>0.82269517044510598</v>
      </c>
      <c r="D320" s="42">
        <f>'Simulacion sistema (hoja4)'!BW311</f>
        <v>0.8488080214201299</v>
      </c>
      <c r="E320" s="44">
        <f t="shared" si="28"/>
        <v>111533374.01460508</v>
      </c>
      <c r="F320" s="45">
        <f t="shared" si="29"/>
        <v>210.35542314061863</v>
      </c>
      <c r="G320" s="45">
        <f t="shared" si="30"/>
        <v>368.12199049608256</v>
      </c>
      <c r="H320" s="46">
        <f t="shared" si="31"/>
        <v>2.1999999999999999E-2</v>
      </c>
      <c r="I320" s="46">
        <f t="shared" si="32"/>
        <v>0.97799999999999998</v>
      </c>
      <c r="J320" s="47">
        <f t="shared" si="33"/>
        <v>41057887649.000473</v>
      </c>
      <c r="K320" s="27"/>
      <c r="L320" s="27"/>
      <c r="M320" s="27"/>
      <c r="N320" s="27"/>
    </row>
    <row r="321" spans="2:14" x14ac:dyDescent="0.25">
      <c r="B321" s="9">
        <f t="shared" si="34"/>
        <v>302</v>
      </c>
      <c r="C321" s="42">
        <f>'Simulacion sistema (hoja4)'!BV312</f>
        <v>0.81628909034303088</v>
      </c>
      <c r="D321" s="42">
        <f>'Simulacion sistema (hoja4)'!BW312</f>
        <v>0.84678278997170164</v>
      </c>
      <c r="E321" s="44">
        <f t="shared" si="28"/>
        <v>111267258.6022816</v>
      </c>
      <c r="F321" s="45">
        <f t="shared" si="29"/>
        <v>210.35542314061863</v>
      </c>
      <c r="G321" s="45">
        <f t="shared" si="30"/>
        <v>368.12199049608256</v>
      </c>
      <c r="H321" s="46">
        <f t="shared" si="31"/>
        <v>2.1999999999999999E-2</v>
      </c>
      <c r="I321" s="46">
        <f t="shared" si="32"/>
        <v>0.97799999999999998</v>
      </c>
      <c r="J321" s="47">
        <f t="shared" si="33"/>
        <v>40959924713.714264</v>
      </c>
      <c r="K321" s="27"/>
      <c r="L321" s="27"/>
      <c r="M321" s="27"/>
      <c r="N321" s="27"/>
    </row>
    <row r="322" spans="2:14" x14ac:dyDescent="0.25">
      <c r="B322" s="9">
        <f t="shared" si="34"/>
        <v>303</v>
      </c>
      <c r="C322" s="42">
        <f>'Simulacion sistema (hoja4)'!BV313</f>
        <v>0.82086453851084396</v>
      </c>
      <c r="D322" s="42">
        <f>'Simulacion sistema (hoja4)'!BW313</f>
        <v>0.84719489464327535</v>
      </c>
      <c r="E322" s="44">
        <f t="shared" si="28"/>
        <v>111321409.15612638</v>
      </c>
      <c r="F322" s="45">
        <f t="shared" si="29"/>
        <v>210.35542314061863</v>
      </c>
      <c r="G322" s="45">
        <f t="shared" si="30"/>
        <v>368.12199049608256</v>
      </c>
      <c r="H322" s="46">
        <f t="shared" si="31"/>
        <v>2.1999999999999999E-2</v>
      </c>
      <c r="I322" s="46">
        <f t="shared" si="32"/>
        <v>0.97799999999999998</v>
      </c>
      <c r="J322" s="47">
        <f t="shared" si="33"/>
        <v>40979858723.382072</v>
      </c>
      <c r="K322" s="27"/>
      <c r="L322" s="27"/>
      <c r="M322" s="27"/>
      <c r="N322" s="27"/>
    </row>
    <row r="323" spans="2:14" x14ac:dyDescent="0.25">
      <c r="B323" s="9">
        <f t="shared" si="34"/>
        <v>304</v>
      </c>
      <c r="C323" s="42">
        <f>'Simulacion sistema (hoja4)'!BV314</f>
        <v>0.82833285669272305</v>
      </c>
      <c r="D323" s="42">
        <f>'Simulacion sistema (hoja4)'!BW314</f>
        <v>0.85256469860904649</v>
      </c>
      <c r="E323" s="44">
        <f t="shared" si="28"/>
        <v>112027001.39722872</v>
      </c>
      <c r="F323" s="45">
        <f t="shared" si="29"/>
        <v>210.35542314061863</v>
      </c>
      <c r="G323" s="45">
        <f t="shared" si="30"/>
        <v>368.12199049608256</v>
      </c>
      <c r="H323" s="46">
        <f t="shared" si="31"/>
        <v>2.1999999999999999E-2</v>
      </c>
      <c r="I323" s="46">
        <f t="shared" si="32"/>
        <v>0.97799999999999998</v>
      </c>
      <c r="J323" s="47">
        <f t="shared" si="33"/>
        <v>41239602743.655258</v>
      </c>
      <c r="K323" s="27"/>
      <c r="L323" s="27"/>
      <c r="M323" s="27"/>
      <c r="N323" s="27"/>
    </row>
    <row r="324" spans="2:14" x14ac:dyDescent="0.25">
      <c r="B324" s="9">
        <f t="shared" si="34"/>
        <v>305</v>
      </c>
      <c r="C324" s="42">
        <f>'Simulacion sistema (hoja4)'!BV315</f>
        <v>0.83210979366898985</v>
      </c>
      <c r="D324" s="42">
        <f>'Simulacion sistema (hoja4)'!BW315</f>
        <v>0.8524512769066861</v>
      </c>
      <c r="E324" s="44">
        <f t="shared" si="28"/>
        <v>112012097.78553855</v>
      </c>
      <c r="F324" s="45">
        <f t="shared" si="29"/>
        <v>210.35542314061863</v>
      </c>
      <c r="G324" s="45">
        <f t="shared" si="30"/>
        <v>368.12199049608256</v>
      </c>
      <c r="H324" s="46">
        <f t="shared" si="31"/>
        <v>2.1999999999999999E-2</v>
      </c>
      <c r="I324" s="46">
        <f t="shared" si="32"/>
        <v>0.97799999999999998</v>
      </c>
      <c r="J324" s="47">
        <f t="shared" si="33"/>
        <v>41234116396.454292</v>
      </c>
      <c r="K324" s="27"/>
      <c r="L324" s="27"/>
      <c r="M324" s="27"/>
      <c r="N324" s="27"/>
    </row>
    <row r="325" spans="2:14" x14ac:dyDescent="0.25">
      <c r="B325" s="9">
        <f t="shared" si="34"/>
        <v>306</v>
      </c>
      <c r="C325" s="42">
        <f>'Simulacion sistema (hoja4)'!BV316</f>
        <v>0.79069569922191318</v>
      </c>
      <c r="D325" s="42">
        <f>'Simulacion sistema (hoja4)'!BW316</f>
        <v>0.83480933794572421</v>
      </c>
      <c r="E325" s="44">
        <f t="shared" si="28"/>
        <v>109693947.00606817</v>
      </c>
      <c r="F325" s="45">
        <f t="shared" si="29"/>
        <v>210.35542314061863</v>
      </c>
      <c r="G325" s="45">
        <f t="shared" si="30"/>
        <v>368.12199049608256</v>
      </c>
      <c r="H325" s="46">
        <f t="shared" si="31"/>
        <v>2.1999999999999999E-2</v>
      </c>
      <c r="I325" s="46">
        <f t="shared" si="32"/>
        <v>0.97799999999999998</v>
      </c>
      <c r="J325" s="47">
        <f t="shared" si="33"/>
        <v>23074716638.426067</v>
      </c>
      <c r="K325" s="27"/>
      <c r="L325" s="27"/>
      <c r="M325" s="27"/>
      <c r="N325" s="27"/>
    </row>
    <row r="326" spans="2:14" x14ac:dyDescent="0.25">
      <c r="B326" s="9">
        <f t="shared" si="34"/>
        <v>307</v>
      </c>
      <c r="C326" s="42">
        <f>'Simulacion sistema (hoja4)'!BV317</f>
        <v>0.80999936650528959</v>
      </c>
      <c r="D326" s="42">
        <f>'Simulacion sistema (hoja4)'!BW317</f>
        <v>0.84775270343328923</v>
      </c>
      <c r="E326" s="44">
        <f t="shared" si="28"/>
        <v>111394705.23113421</v>
      </c>
      <c r="F326" s="45">
        <f t="shared" si="29"/>
        <v>210.35542314061863</v>
      </c>
      <c r="G326" s="45">
        <f t="shared" si="30"/>
        <v>368.12199049608256</v>
      </c>
      <c r="H326" s="46">
        <f t="shared" si="31"/>
        <v>2.1999999999999999E-2</v>
      </c>
      <c r="I326" s="46">
        <f t="shared" si="32"/>
        <v>0.97799999999999998</v>
      </c>
      <c r="J326" s="47">
        <f t="shared" si="33"/>
        <v>41006840620.409508</v>
      </c>
      <c r="K326" s="27"/>
      <c r="L326" s="27"/>
      <c r="M326" s="27"/>
      <c r="N326" s="27"/>
    </row>
    <row r="327" spans="2:14" x14ac:dyDescent="0.25">
      <c r="B327" s="9">
        <f t="shared" si="34"/>
        <v>308</v>
      </c>
      <c r="C327" s="42">
        <f>'Simulacion sistema (hoja4)'!BV318</f>
        <v>0.80655611606398647</v>
      </c>
      <c r="D327" s="42">
        <f>'Simulacion sistema (hoja4)'!BW318</f>
        <v>0.83902926269782518</v>
      </c>
      <c r="E327" s="44">
        <f t="shared" si="28"/>
        <v>110248445.11849423</v>
      </c>
      <c r="F327" s="45">
        <f t="shared" si="29"/>
        <v>210.35542314061863</v>
      </c>
      <c r="G327" s="45">
        <f t="shared" si="30"/>
        <v>368.12199049608256</v>
      </c>
      <c r="H327" s="46">
        <f t="shared" si="31"/>
        <v>2.1999999999999999E-2</v>
      </c>
      <c r="I327" s="46">
        <f t="shared" si="32"/>
        <v>0.97799999999999998</v>
      </c>
      <c r="J327" s="47">
        <f t="shared" si="33"/>
        <v>40584877066.11821</v>
      </c>
      <c r="K327" s="27"/>
      <c r="L327" s="27"/>
      <c r="M327" s="27"/>
      <c r="N327" s="27"/>
    </row>
    <row r="328" spans="2:14" x14ac:dyDescent="0.25">
      <c r="B328" s="9">
        <f t="shared" si="34"/>
        <v>309</v>
      </c>
      <c r="C328" s="42">
        <f>'Simulacion sistema (hoja4)'!BV319</f>
        <v>0.81785266407252533</v>
      </c>
      <c r="D328" s="42">
        <f>'Simulacion sistema (hoja4)'!BW319</f>
        <v>0.83971918697311865</v>
      </c>
      <c r="E328" s="44">
        <f t="shared" si="28"/>
        <v>110339101.16826779</v>
      </c>
      <c r="F328" s="45">
        <f t="shared" si="29"/>
        <v>210.35542314061863</v>
      </c>
      <c r="G328" s="45">
        <f t="shared" si="30"/>
        <v>368.12199049608256</v>
      </c>
      <c r="H328" s="46">
        <f t="shared" si="31"/>
        <v>2.1999999999999999E-2</v>
      </c>
      <c r="I328" s="46">
        <f t="shared" si="32"/>
        <v>0.97799999999999998</v>
      </c>
      <c r="J328" s="47">
        <f t="shared" si="33"/>
        <v>40618249551.611366</v>
      </c>
      <c r="K328" s="27"/>
      <c r="L328" s="27"/>
      <c r="M328" s="27"/>
      <c r="N328" s="27"/>
    </row>
    <row r="329" spans="2:14" x14ac:dyDescent="0.25">
      <c r="B329" s="9">
        <f t="shared" si="34"/>
        <v>310</v>
      </c>
      <c r="C329" s="42">
        <f>'Simulacion sistema (hoja4)'!BV320</f>
        <v>0.82745287100762899</v>
      </c>
      <c r="D329" s="42">
        <f>'Simulacion sistema (hoja4)'!BW320</f>
        <v>0.84825065041120862</v>
      </c>
      <c r="E329" s="44">
        <f t="shared" si="28"/>
        <v>111460135.46403281</v>
      </c>
      <c r="F329" s="45">
        <f t="shared" si="29"/>
        <v>210.35542314061863</v>
      </c>
      <c r="G329" s="45">
        <f t="shared" si="30"/>
        <v>368.12199049608256</v>
      </c>
      <c r="H329" s="46">
        <f t="shared" si="31"/>
        <v>2.1999999999999999E-2</v>
      </c>
      <c r="I329" s="46">
        <f t="shared" si="32"/>
        <v>0.97799999999999998</v>
      </c>
      <c r="J329" s="47">
        <f t="shared" si="33"/>
        <v>41030926927.982765</v>
      </c>
      <c r="K329" s="27"/>
      <c r="L329" s="27"/>
      <c r="M329" s="27"/>
      <c r="N329" s="27"/>
    </row>
    <row r="330" spans="2:14" x14ac:dyDescent="0.25">
      <c r="B330" s="9">
        <f t="shared" si="34"/>
        <v>311</v>
      </c>
      <c r="C330" s="42">
        <f>'Simulacion sistema (hoja4)'!BV321</f>
        <v>0.81813751486843134</v>
      </c>
      <c r="D330" s="42">
        <f>'Simulacion sistema (hoja4)'!BW321</f>
        <v>0.85111500322973122</v>
      </c>
      <c r="E330" s="44">
        <f t="shared" si="28"/>
        <v>111836511.42438668</v>
      </c>
      <c r="F330" s="45">
        <f t="shared" si="29"/>
        <v>210.35542314061863</v>
      </c>
      <c r="G330" s="45">
        <f t="shared" si="30"/>
        <v>368.12199049608256</v>
      </c>
      <c r="H330" s="46">
        <f t="shared" si="31"/>
        <v>2.1999999999999999E-2</v>
      </c>
      <c r="I330" s="46">
        <f t="shared" si="32"/>
        <v>0.97799999999999998</v>
      </c>
      <c r="J330" s="47">
        <f t="shared" si="33"/>
        <v>41169479195.683105</v>
      </c>
      <c r="K330" s="27"/>
      <c r="L330" s="27"/>
      <c r="M330" s="27"/>
      <c r="N330" s="27"/>
    </row>
    <row r="331" spans="2:14" x14ac:dyDescent="0.25">
      <c r="B331" s="9">
        <f t="shared" si="34"/>
        <v>312</v>
      </c>
      <c r="C331" s="42">
        <f>'Simulacion sistema (hoja4)'!BV322</f>
        <v>0.82911866527521405</v>
      </c>
      <c r="D331" s="42">
        <f>'Simulacion sistema (hoja4)'!BW322</f>
        <v>0.84945410459149207</v>
      </c>
      <c r="E331" s="44">
        <f t="shared" si="28"/>
        <v>111618269.34332205</v>
      </c>
      <c r="F331" s="45">
        <f t="shared" si="29"/>
        <v>210.35542314061863</v>
      </c>
      <c r="G331" s="45">
        <f t="shared" si="30"/>
        <v>368.12199049608256</v>
      </c>
      <c r="H331" s="46">
        <f t="shared" si="31"/>
        <v>2.1999999999999999E-2</v>
      </c>
      <c r="I331" s="46">
        <f t="shared" si="32"/>
        <v>0.97799999999999998</v>
      </c>
      <c r="J331" s="47">
        <f t="shared" si="33"/>
        <v>41089139486.391586</v>
      </c>
      <c r="K331" s="27"/>
      <c r="L331" s="27"/>
      <c r="M331" s="27"/>
      <c r="N331" s="27"/>
    </row>
    <row r="332" spans="2:14" x14ac:dyDescent="0.25">
      <c r="B332" s="9">
        <f t="shared" si="34"/>
        <v>313</v>
      </c>
      <c r="C332" s="42">
        <f>'Simulacion sistema (hoja4)'!BV323</f>
        <v>0.8227360670805689</v>
      </c>
      <c r="D332" s="42">
        <f>'Simulacion sistema (hoja4)'!BW323</f>
        <v>0.84729470067943469</v>
      </c>
      <c r="E332" s="44">
        <f t="shared" si="28"/>
        <v>111334523.66927771</v>
      </c>
      <c r="F332" s="45">
        <f t="shared" si="29"/>
        <v>210.35542314061863</v>
      </c>
      <c r="G332" s="45">
        <f t="shared" si="30"/>
        <v>368.12199049608256</v>
      </c>
      <c r="H332" s="46">
        <f t="shared" si="31"/>
        <v>2.1999999999999999E-2</v>
      </c>
      <c r="I332" s="46">
        <f t="shared" si="32"/>
        <v>0.97799999999999998</v>
      </c>
      <c r="J332" s="47">
        <f t="shared" si="33"/>
        <v>40984686464.067726</v>
      </c>
      <c r="K332" s="27"/>
      <c r="L332" s="27"/>
      <c r="M332" s="27"/>
      <c r="N332" s="27"/>
    </row>
    <row r="333" spans="2:14" x14ac:dyDescent="0.25">
      <c r="B333" s="9">
        <f t="shared" si="34"/>
        <v>314</v>
      </c>
      <c r="C333" s="42">
        <f>'Simulacion sistema (hoja4)'!BV324</f>
        <v>0.82337511010814801</v>
      </c>
      <c r="D333" s="42">
        <f>'Simulacion sistema (hoja4)'!BW324</f>
        <v>0.84816163100409314</v>
      </c>
      <c r="E333" s="44">
        <f t="shared" si="28"/>
        <v>111448438.31393783</v>
      </c>
      <c r="F333" s="45">
        <f t="shared" si="29"/>
        <v>210.35542314061863</v>
      </c>
      <c r="G333" s="45">
        <f t="shared" si="30"/>
        <v>368.12199049608256</v>
      </c>
      <c r="H333" s="46">
        <f t="shared" si="31"/>
        <v>2.1999999999999999E-2</v>
      </c>
      <c r="I333" s="46">
        <f t="shared" si="32"/>
        <v>0.97799999999999998</v>
      </c>
      <c r="J333" s="47">
        <f t="shared" si="33"/>
        <v>41026620949.806664</v>
      </c>
      <c r="K333" s="27"/>
      <c r="L333" s="27"/>
      <c r="M333" s="27"/>
      <c r="N333" s="27"/>
    </row>
    <row r="334" spans="2:14" x14ac:dyDescent="0.25">
      <c r="B334" s="9">
        <f t="shared" si="34"/>
        <v>315</v>
      </c>
      <c r="C334" s="42">
        <f>'Simulacion sistema (hoja4)'!BV325</f>
        <v>0.80958488508211679</v>
      </c>
      <c r="D334" s="42">
        <f>'Simulacion sistema (hoja4)'!BW325</f>
        <v>0.83961133245665054</v>
      </c>
      <c r="E334" s="44">
        <f t="shared" si="28"/>
        <v>110324929.08480388</v>
      </c>
      <c r="F334" s="45">
        <f t="shared" si="29"/>
        <v>210.35542314061863</v>
      </c>
      <c r="G334" s="45">
        <f t="shared" si="30"/>
        <v>368.12199049608256</v>
      </c>
      <c r="H334" s="46">
        <f t="shared" si="31"/>
        <v>2.1999999999999999E-2</v>
      </c>
      <c r="I334" s="46">
        <f t="shared" si="32"/>
        <v>0.97799999999999998</v>
      </c>
      <c r="J334" s="47">
        <f t="shared" si="33"/>
        <v>40613032496.037155</v>
      </c>
      <c r="K334" s="27"/>
      <c r="L334" s="27"/>
      <c r="M334" s="27"/>
      <c r="N334" s="27"/>
    </row>
    <row r="335" spans="2:14" x14ac:dyDescent="0.25">
      <c r="B335" s="9">
        <f t="shared" si="34"/>
        <v>316</v>
      </c>
      <c r="C335" s="42">
        <f>'Simulacion sistema (hoja4)'!BV326</f>
        <v>0.81619433256387075</v>
      </c>
      <c r="D335" s="42">
        <f>'Simulacion sistema (hoja4)'!BW326</f>
        <v>0.84382272959427884</v>
      </c>
      <c r="E335" s="44">
        <f t="shared" si="28"/>
        <v>110878306.66868825</v>
      </c>
      <c r="F335" s="45">
        <f t="shared" si="29"/>
        <v>210.35542314061863</v>
      </c>
      <c r="G335" s="45">
        <f t="shared" si="30"/>
        <v>368.12199049608256</v>
      </c>
      <c r="H335" s="46">
        <f t="shared" si="31"/>
        <v>2.1999999999999999E-2</v>
      </c>
      <c r="I335" s="46">
        <f t="shared" si="32"/>
        <v>0.97799999999999998</v>
      </c>
      <c r="J335" s="47">
        <f t="shared" si="33"/>
        <v>40816742953.712585</v>
      </c>
      <c r="K335" s="27"/>
      <c r="L335" s="27"/>
      <c r="M335" s="27"/>
      <c r="N335" s="27"/>
    </row>
    <row r="336" spans="2:14" x14ac:dyDescent="0.25">
      <c r="B336" s="9">
        <f t="shared" si="34"/>
        <v>317</v>
      </c>
      <c r="C336" s="42">
        <f>'Simulacion sistema (hoja4)'!BV327</f>
        <v>0.80353955120356735</v>
      </c>
      <c r="D336" s="42">
        <f>'Simulacion sistema (hoja4)'!BW327</f>
        <v>0.84510757063640352</v>
      </c>
      <c r="E336" s="44">
        <f t="shared" si="28"/>
        <v>111047134.78162342</v>
      </c>
      <c r="F336" s="45">
        <f t="shared" si="29"/>
        <v>210.35542314061863</v>
      </c>
      <c r="G336" s="45">
        <f t="shared" si="30"/>
        <v>368.12199049608256</v>
      </c>
      <c r="H336" s="46">
        <f t="shared" si="31"/>
        <v>2.1999999999999999E-2</v>
      </c>
      <c r="I336" s="46">
        <f t="shared" si="32"/>
        <v>0.97799999999999998</v>
      </c>
      <c r="J336" s="47">
        <f t="shared" si="33"/>
        <v>40878892294.697975</v>
      </c>
      <c r="K336" s="27"/>
      <c r="L336" s="27"/>
      <c r="M336" s="27"/>
      <c r="N336" s="27"/>
    </row>
    <row r="337" spans="2:14" x14ac:dyDescent="0.25">
      <c r="B337" s="9">
        <f t="shared" si="34"/>
        <v>318</v>
      </c>
      <c r="C337" s="42">
        <f>'Simulacion sistema (hoja4)'!BV328</f>
        <v>0.81136433968727162</v>
      </c>
      <c r="D337" s="42">
        <f>'Simulacion sistema (hoja4)'!BW328</f>
        <v>0.84968657547041604</v>
      </c>
      <c r="E337" s="44">
        <f t="shared" si="28"/>
        <v>111648816.01681267</v>
      </c>
      <c r="F337" s="45">
        <f t="shared" si="29"/>
        <v>210.35542314061863</v>
      </c>
      <c r="G337" s="45">
        <f t="shared" si="30"/>
        <v>368.12199049608256</v>
      </c>
      <c r="H337" s="46">
        <f t="shared" si="31"/>
        <v>2.1999999999999999E-2</v>
      </c>
      <c r="I337" s="46">
        <f t="shared" si="32"/>
        <v>0.97799999999999998</v>
      </c>
      <c r="J337" s="47">
        <f t="shared" si="33"/>
        <v>41100384388.639984</v>
      </c>
      <c r="K337" s="27"/>
      <c r="L337" s="27"/>
      <c r="M337" s="27"/>
      <c r="N337" s="27"/>
    </row>
    <row r="338" spans="2:14" x14ac:dyDescent="0.25">
      <c r="B338" s="9">
        <f t="shared" si="34"/>
        <v>319</v>
      </c>
      <c r="C338" s="42">
        <f>'Simulacion sistema (hoja4)'!BV329</f>
        <v>0.83347993273018406</v>
      </c>
      <c r="D338" s="42">
        <f>'Simulacion sistema (hoja4)'!BW329</f>
        <v>0.85287831968779237</v>
      </c>
      <c r="E338" s="44">
        <f t="shared" si="28"/>
        <v>112068211.20697591</v>
      </c>
      <c r="F338" s="45">
        <f t="shared" si="29"/>
        <v>210.35542314061863</v>
      </c>
      <c r="G338" s="45">
        <f t="shared" si="30"/>
        <v>368.12199049608256</v>
      </c>
      <c r="H338" s="46">
        <f t="shared" si="31"/>
        <v>2.1999999999999999E-2</v>
      </c>
      <c r="I338" s="46">
        <f t="shared" si="32"/>
        <v>0.97799999999999998</v>
      </c>
      <c r="J338" s="47">
        <f t="shared" si="33"/>
        <v>41254772980.847359</v>
      </c>
      <c r="K338" s="27"/>
      <c r="L338" s="27"/>
      <c r="M338" s="27"/>
      <c r="N338" s="27"/>
    </row>
    <row r="339" spans="2:14" x14ac:dyDescent="0.25">
      <c r="B339" s="9">
        <f t="shared" si="34"/>
        <v>320</v>
      </c>
      <c r="C339" s="42">
        <f>'Simulacion sistema (hoja4)'!BV330</f>
        <v>0.81449053943130534</v>
      </c>
      <c r="D339" s="42">
        <f>'Simulacion sistema (hoja4)'!BW330</f>
        <v>0.84856507984691953</v>
      </c>
      <c r="E339" s="44">
        <f t="shared" si="28"/>
        <v>111501451.49188522</v>
      </c>
      <c r="F339" s="45">
        <f t="shared" si="29"/>
        <v>210.35542314061863</v>
      </c>
      <c r="G339" s="45">
        <f t="shared" si="30"/>
        <v>368.12199049608256</v>
      </c>
      <c r="H339" s="46">
        <f t="shared" si="31"/>
        <v>2.1999999999999999E-2</v>
      </c>
      <c r="I339" s="46">
        <f t="shared" si="32"/>
        <v>0.97799999999999998</v>
      </c>
      <c r="J339" s="47">
        <f t="shared" si="33"/>
        <v>41046136266.39518</v>
      </c>
      <c r="K339" s="27"/>
      <c r="L339" s="27"/>
      <c r="M339" s="27"/>
      <c r="N339" s="27"/>
    </row>
    <row r="340" spans="2:14" x14ac:dyDescent="0.25">
      <c r="B340" s="9">
        <f t="shared" si="34"/>
        <v>321</v>
      </c>
      <c r="C340" s="42">
        <f>'Simulacion sistema (hoja4)'!BV331</f>
        <v>0.82663626341895247</v>
      </c>
      <c r="D340" s="42">
        <f>'Simulacion sistema (hoja4)'!BW331</f>
        <v>0.84719193733408193</v>
      </c>
      <c r="E340" s="44">
        <f t="shared" si="28"/>
        <v>111321020.56569837</v>
      </c>
      <c r="F340" s="45">
        <f t="shared" si="29"/>
        <v>210.35542314061863</v>
      </c>
      <c r="G340" s="45">
        <f t="shared" si="30"/>
        <v>368.12199049608256</v>
      </c>
      <c r="H340" s="46">
        <f t="shared" si="31"/>
        <v>2.1999999999999999E-2</v>
      </c>
      <c r="I340" s="46">
        <f t="shared" si="32"/>
        <v>0.97799999999999998</v>
      </c>
      <c r="J340" s="47">
        <f t="shared" si="33"/>
        <v>40979715674.700226</v>
      </c>
      <c r="K340" s="27"/>
      <c r="L340" s="27"/>
      <c r="M340" s="27"/>
      <c r="N340" s="27"/>
    </row>
    <row r="341" spans="2:14" x14ac:dyDescent="0.25">
      <c r="B341" s="9">
        <f t="shared" si="34"/>
        <v>322</v>
      </c>
      <c r="C341" s="42">
        <f>'Simulacion sistema (hoja4)'!BV332</f>
        <v>0.82583195147065769</v>
      </c>
      <c r="D341" s="42">
        <f>'Simulacion sistema (hoja4)'!BW332</f>
        <v>0.85224640642499838</v>
      </c>
      <c r="E341" s="44">
        <f t="shared" ref="E341:E404" si="35">+D341*$F$13*$F$14</f>
        <v>111985177.80424479</v>
      </c>
      <c r="F341" s="45">
        <f t="shared" ref="F341:F404" si="36">+$F$11*F$16</f>
        <v>210.35542314061863</v>
      </c>
      <c r="G341" s="45">
        <f t="shared" ref="G341:G404" si="37">+$F$11*F$15</f>
        <v>368.12199049608256</v>
      </c>
      <c r="H341" s="46">
        <f t="shared" ref="H341:H404" si="38">+COUNTIF($C$20:$C$1019,"&lt;"&amp;$F$12)/1000</f>
        <v>2.1999999999999999E-2</v>
      </c>
      <c r="I341" s="46">
        <f t="shared" ref="I341:I404" si="39">1-H341</f>
        <v>0.97799999999999998</v>
      </c>
      <c r="J341" s="47">
        <f t="shared" ref="J341:J404" si="40">+IF(C341&lt;$F$12,E341*F341,E341*G341)</f>
        <v>41224206559.356316</v>
      </c>
      <c r="K341" s="27"/>
      <c r="L341" s="27"/>
      <c r="M341" s="27"/>
      <c r="N341" s="27"/>
    </row>
    <row r="342" spans="2:14" x14ac:dyDescent="0.25">
      <c r="B342" s="9">
        <f t="shared" ref="B342:B405" si="41">+B341+1</f>
        <v>323</v>
      </c>
      <c r="C342" s="42">
        <f>'Simulacion sistema (hoja4)'!BV333</f>
        <v>0.8295756854395504</v>
      </c>
      <c r="D342" s="42">
        <f>'Simulacion sistema (hoja4)'!BW333</f>
        <v>0.85002303262557999</v>
      </c>
      <c r="E342" s="44">
        <f t="shared" si="35"/>
        <v>111693026.48700121</v>
      </c>
      <c r="F342" s="45">
        <f t="shared" si="36"/>
        <v>210.35542314061863</v>
      </c>
      <c r="G342" s="45">
        <f t="shared" si="37"/>
        <v>368.12199049608256</v>
      </c>
      <c r="H342" s="46">
        <f t="shared" si="38"/>
        <v>2.1999999999999999E-2</v>
      </c>
      <c r="I342" s="46">
        <f t="shared" si="39"/>
        <v>0.97799999999999998</v>
      </c>
      <c r="J342" s="47">
        <f t="shared" si="40"/>
        <v>41116659234.926559</v>
      </c>
      <c r="K342" s="27"/>
      <c r="L342" s="27"/>
      <c r="M342" s="27"/>
      <c r="N342" s="27"/>
    </row>
    <row r="343" spans="2:14" x14ac:dyDescent="0.25">
      <c r="B343" s="9">
        <f t="shared" si="41"/>
        <v>324</v>
      </c>
      <c r="C343" s="42">
        <f>'Simulacion sistema (hoja4)'!BV334</f>
        <v>0.82691323872653211</v>
      </c>
      <c r="D343" s="42">
        <f>'Simulacion sistema (hoja4)'!BW334</f>
        <v>0.85182049913797975</v>
      </c>
      <c r="E343" s="44">
        <f t="shared" si="35"/>
        <v>111929213.58673054</v>
      </c>
      <c r="F343" s="45">
        <f t="shared" si="36"/>
        <v>210.35542314061863</v>
      </c>
      <c r="G343" s="45">
        <f t="shared" si="37"/>
        <v>368.12199049608256</v>
      </c>
      <c r="H343" s="46">
        <f t="shared" si="38"/>
        <v>2.1999999999999999E-2</v>
      </c>
      <c r="I343" s="46">
        <f t="shared" si="39"/>
        <v>0.97799999999999998</v>
      </c>
      <c r="J343" s="47">
        <f t="shared" si="40"/>
        <v>41203604900.208412</v>
      </c>
      <c r="K343" s="27"/>
      <c r="L343" s="27"/>
      <c r="M343" s="27"/>
      <c r="N343" s="27"/>
    </row>
    <row r="344" spans="2:14" x14ac:dyDescent="0.25">
      <c r="B344" s="9">
        <f t="shared" si="41"/>
        <v>325</v>
      </c>
      <c r="C344" s="42">
        <f>'Simulacion sistema (hoja4)'!BV335</f>
        <v>0.82350370425151287</v>
      </c>
      <c r="D344" s="42">
        <f>'Simulacion sistema (hoja4)'!BW335</f>
        <v>0.84901045740075654</v>
      </c>
      <c r="E344" s="44">
        <f t="shared" si="35"/>
        <v>111559974.10245942</v>
      </c>
      <c r="F344" s="45">
        <f t="shared" si="36"/>
        <v>210.35542314061863</v>
      </c>
      <c r="G344" s="45">
        <f t="shared" si="37"/>
        <v>368.12199049608256</v>
      </c>
      <c r="H344" s="46">
        <f t="shared" si="38"/>
        <v>2.1999999999999999E-2</v>
      </c>
      <c r="I344" s="46">
        <f t="shared" si="39"/>
        <v>0.97799999999999998</v>
      </c>
      <c r="J344" s="47">
        <f t="shared" si="40"/>
        <v>41067679726.28878</v>
      </c>
      <c r="K344" s="27"/>
      <c r="L344" s="27"/>
      <c r="M344" s="27"/>
      <c r="N344" s="27"/>
    </row>
    <row r="345" spans="2:14" x14ac:dyDescent="0.25">
      <c r="B345" s="9">
        <f t="shared" si="41"/>
        <v>326</v>
      </c>
      <c r="C345" s="42">
        <f>'Simulacion sistema (hoja4)'!BV336</f>
        <v>0.83253617991257689</v>
      </c>
      <c r="D345" s="42">
        <f>'Simulacion sistema (hoja4)'!BW336</f>
        <v>0.85032100454316217</v>
      </c>
      <c r="E345" s="44">
        <f t="shared" si="35"/>
        <v>111732179.9969715</v>
      </c>
      <c r="F345" s="45">
        <f t="shared" si="36"/>
        <v>210.35542314061863</v>
      </c>
      <c r="G345" s="45">
        <f t="shared" si="37"/>
        <v>368.12199049608256</v>
      </c>
      <c r="H345" s="46">
        <f t="shared" si="38"/>
        <v>2.1999999999999999E-2</v>
      </c>
      <c r="I345" s="46">
        <f t="shared" si="39"/>
        <v>0.97799999999999998</v>
      </c>
      <c r="J345" s="47">
        <f t="shared" si="40"/>
        <v>41131072502.951729</v>
      </c>
      <c r="K345" s="27"/>
      <c r="L345" s="27"/>
      <c r="M345" s="27"/>
      <c r="N345" s="27"/>
    </row>
    <row r="346" spans="2:14" x14ac:dyDescent="0.25">
      <c r="B346" s="9">
        <f t="shared" si="41"/>
        <v>327</v>
      </c>
      <c r="C346" s="42">
        <f>'Simulacion sistema (hoja4)'!BV337</f>
        <v>0.81032449355448621</v>
      </c>
      <c r="D346" s="42">
        <f>'Simulacion sistema (hoja4)'!BW337</f>
        <v>0.84570932150643507</v>
      </c>
      <c r="E346" s="44">
        <f t="shared" si="35"/>
        <v>111126204.84594557</v>
      </c>
      <c r="F346" s="45">
        <f t="shared" si="36"/>
        <v>210.35542314061863</v>
      </c>
      <c r="G346" s="45">
        <f t="shared" si="37"/>
        <v>368.12199049608256</v>
      </c>
      <c r="H346" s="46">
        <f t="shared" si="38"/>
        <v>2.1999999999999999E-2</v>
      </c>
      <c r="I346" s="46">
        <f t="shared" si="39"/>
        <v>0.97799999999999998</v>
      </c>
      <c r="J346" s="47">
        <f t="shared" si="40"/>
        <v>40907999724.164894</v>
      </c>
      <c r="K346" s="27"/>
      <c r="L346" s="27"/>
      <c r="M346" s="27"/>
      <c r="N346" s="27"/>
    </row>
    <row r="347" spans="2:14" x14ac:dyDescent="0.25">
      <c r="B347" s="9">
        <f t="shared" si="41"/>
        <v>328</v>
      </c>
      <c r="C347" s="42">
        <f>'Simulacion sistema (hoja4)'!BV338</f>
        <v>0.8321035949927732</v>
      </c>
      <c r="D347" s="42">
        <f>'Simulacion sistema (hoja4)'!BW338</f>
        <v>0.85189745111830295</v>
      </c>
      <c r="E347" s="44">
        <f t="shared" si="35"/>
        <v>111939325.07694501</v>
      </c>
      <c r="F347" s="45">
        <f t="shared" si="36"/>
        <v>210.35542314061863</v>
      </c>
      <c r="G347" s="45">
        <f t="shared" si="37"/>
        <v>368.12199049608256</v>
      </c>
      <c r="H347" s="46">
        <f t="shared" si="38"/>
        <v>2.1999999999999999E-2</v>
      </c>
      <c r="I347" s="46">
        <f t="shared" si="39"/>
        <v>0.97799999999999998</v>
      </c>
      <c r="J347" s="47">
        <f t="shared" si="40"/>
        <v>41207327162.113045</v>
      </c>
      <c r="K347" s="27"/>
      <c r="L347" s="27"/>
      <c r="M347" s="27"/>
      <c r="N347" s="27"/>
    </row>
    <row r="348" spans="2:14" x14ac:dyDescent="0.25">
      <c r="B348" s="9">
        <f t="shared" si="41"/>
        <v>329</v>
      </c>
      <c r="C348" s="42">
        <f>'Simulacion sistema (hoja4)'!BV339</f>
        <v>0.81815290597535861</v>
      </c>
      <c r="D348" s="42">
        <f>'Simulacion sistema (hoja4)'!BW339</f>
        <v>0.84997627571315393</v>
      </c>
      <c r="E348" s="44">
        <f t="shared" si="35"/>
        <v>111686882.62870842</v>
      </c>
      <c r="F348" s="45">
        <f t="shared" si="36"/>
        <v>210.35542314061863</v>
      </c>
      <c r="G348" s="45">
        <f t="shared" si="37"/>
        <v>368.12199049608256</v>
      </c>
      <c r="H348" s="46">
        <f t="shared" si="38"/>
        <v>2.1999999999999999E-2</v>
      </c>
      <c r="I348" s="46">
        <f t="shared" si="39"/>
        <v>0.97799999999999998</v>
      </c>
      <c r="J348" s="47">
        <f t="shared" si="40"/>
        <v>41114397545.582489</v>
      </c>
      <c r="K348" s="27"/>
      <c r="L348" s="27"/>
      <c r="M348" s="27"/>
      <c r="N348" s="27"/>
    </row>
    <row r="349" spans="2:14" x14ac:dyDescent="0.25">
      <c r="B349" s="9">
        <f t="shared" si="41"/>
        <v>330</v>
      </c>
      <c r="C349" s="42">
        <f>'Simulacion sistema (hoja4)'!BV340</f>
        <v>0.81001112382258345</v>
      </c>
      <c r="D349" s="42">
        <f>'Simulacion sistema (hoja4)'!BW340</f>
        <v>0.84737368735660146</v>
      </c>
      <c r="E349" s="44">
        <f t="shared" si="35"/>
        <v>111344902.51865743</v>
      </c>
      <c r="F349" s="45">
        <f t="shared" si="36"/>
        <v>210.35542314061863</v>
      </c>
      <c r="G349" s="45">
        <f t="shared" si="37"/>
        <v>368.12199049608256</v>
      </c>
      <c r="H349" s="46">
        <f t="shared" si="38"/>
        <v>2.1999999999999999E-2</v>
      </c>
      <c r="I349" s="46">
        <f t="shared" si="39"/>
        <v>0.97799999999999998</v>
      </c>
      <c r="J349" s="47">
        <f t="shared" si="40"/>
        <v>40988507146.760452</v>
      </c>
      <c r="K349" s="27"/>
      <c r="L349" s="27"/>
      <c r="M349" s="27"/>
      <c r="N349" s="27"/>
    </row>
    <row r="350" spans="2:14" x14ac:dyDescent="0.25">
      <c r="B350" s="9">
        <f t="shared" si="41"/>
        <v>331</v>
      </c>
      <c r="C350" s="42">
        <f>'Simulacion sistema (hoja4)'!BV341</f>
        <v>0.8289482837884542</v>
      </c>
      <c r="D350" s="42">
        <f>'Simulacion sistema (hoja4)'!BW341</f>
        <v>0.8511280393213827</v>
      </c>
      <c r="E350" s="44">
        <f t="shared" si="35"/>
        <v>111838224.36682968</v>
      </c>
      <c r="F350" s="45">
        <f t="shared" si="36"/>
        <v>210.35542314061863</v>
      </c>
      <c r="G350" s="45">
        <f t="shared" si="37"/>
        <v>368.12199049608256</v>
      </c>
      <c r="H350" s="46">
        <f t="shared" si="38"/>
        <v>2.1999999999999999E-2</v>
      </c>
      <c r="I350" s="46">
        <f t="shared" si="39"/>
        <v>0.97799999999999998</v>
      </c>
      <c r="J350" s="47">
        <f t="shared" si="40"/>
        <v>41170109767.464821</v>
      </c>
      <c r="K350" s="27"/>
      <c r="L350" s="27"/>
      <c r="M350" s="27"/>
      <c r="N350" s="27"/>
    </row>
    <row r="351" spans="2:14" x14ac:dyDescent="0.25">
      <c r="B351" s="9">
        <f t="shared" si="41"/>
        <v>332</v>
      </c>
      <c r="C351" s="42">
        <f>'Simulacion sistema (hoja4)'!BV342</f>
        <v>0.81398675476522564</v>
      </c>
      <c r="D351" s="42">
        <f>'Simulacion sistema (hoja4)'!BW342</f>
        <v>0.84895558433171636</v>
      </c>
      <c r="E351" s="44">
        <f t="shared" si="35"/>
        <v>111552763.78118752</v>
      </c>
      <c r="F351" s="45">
        <f t="shared" si="36"/>
        <v>210.35542314061863</v>
      </c>
      <c r="G351" s="45">
        <f t="shared" si="37"/>
        <v>368.12199049608256</v>
      </c>
      <c r="H351" s="46">
        <f t="shared" si="38"/>
        <v>2.1999999999999999E-2</v>
      </c>
      <c r="I351" s="46">
        <f t="shared" si="39"/>
        <v>0.97799999999999998</v>
      </c>
      <c r="J351" s="47">
        <f t="shared" si="40"/>
        <v>41065025448.470055</v>
      </c>
      <c r="K351" s="27"/>
      <c r="L351" s="27"/>
      <c r="M351" s="27"/>
      <c r="N351" s="27"/>
    </row>
    <row r="352" spans="2:14" x14ac:dyDescent="0.25">
      <c r="B352" s="9">
        <f t="shared" si="41"/>
        <v>333</v>
      </c>
      <c r="C352" s="42">
        <f>'Simulacion sistema (hoja4)'!BV343</f>
        <v>0.82360684099763337</v>
      </c>
      <c r="D352" s="42">
        <f>'Simulacion sistema (hoja4)'!BW343</f>
        <v>0.84206089855355448</v>
      </c>
      <c r="E352" s="44">
        <f t="shared" si="35"/>
        <v>110646802.06993705</v>
      </c>
      <c r="F352" s="45">
        <f t="shared" si="36"/>
        <v>210.35542314061863</v>
      </c>
      <c r="G352" s="45">
        <f t="shared" si="37"/>
        <v>368.12199049608256</v>
      </c>
      <c r="H352" s="46">
        <f t="shared" si="38"/>
        <v>2.1999999999999999E-2</v>
      </c>
      <c r="I352" s="46">
        <f t="shared" si="39"/>
        <v>0.97799999999999998</v>
      </c>
      <c r="J352" s="47">
        <f t="shared" si="40"/>
        <v>40731521020.011292</v>
      </c>
      <c r="K352" s="27"/>
      <c r="L352" s="27"/>
      <c r="M352" s="27"/>
      <c r="N352" s="27"/>
    </row>
    <row r="353" spans="2:14" x14ac:dyDescent="0.25">
      <c r="B353" s="9">
        <f t="shared" si="41"/>
        <v>334</v>
      </c>
      <c r="C353" s="42">
        <f>'Simulacion sistema (hoja4)'!BV344</f>
        <v>0.83044780557377396</v>
      </c>
      <c r="D353" s="42">
        <f>'Simulacion sistema (hoja4)'!BW344</f>
        <v>0.84977821631237782</v>
      </c>
      <c r="E353" s="44">
        <f t="shared" si="35"/>
        <v>111660857.62344645</v>
      </c>
      <c r="F353" s="45">
        <f t="shared" si="36"/>
        <v>210.35542314061863</v>
      </c>
      <c r="G353" s="45">
        <f t="shared" si="37"/>
        <v>368.12199049608256</v>
      </c>
      <c r="H353" s="46">
        <f t="shared" si="38"/>
        <v>2.1999999999999999E-2</v>
      </c>
      <c r="I353" s="46">
        <f t="shared" si="39"/>
        <v>0.97799999999999998</v>
      </c>
      <c r="J353" s="47">
        <f t="shared" si="40"/>
        <v>41104817168.842781</v>
      </c>
      <c r="K353" s="27"/>
      <c r="L353" s="27"/>
      <c r="M353" s="27"/>
      <c r="N353" s="27"/>
    </row>
    <row r="354" spans="2:14" x14ac:dyDescent="0.25">
      <c r="B354" s="9">
        <f t="shared" si="41"/>
        <v>335</v>
      </c>
      <c r="C354" s="42">
        <f>'Simulacion sistema (hoja4)'!BV345</f>
        <v>0.82053388545666928</v>
      </c>
      <c r="D354" s="42">
        <f>'Simulacion sistema (hoja4)'!BW345</f>
        <v>0.84730276543643657</v>
      </c>
      <c r="E354" s="44">
        <f t="shared" si="35"/>
        <v>111335583.37834777</v>
      </c>
      <c r="F354" s="45">
        <f t="shared" si="36"/>
        <v>210.35542314061863</v>
      </c>
      <c r="G354" s="45">
        <f t="shared" si="37"/>
        <v>368.12199049608256</v>
      </c>
      <c r="H354" s="46">
        <f t="shared" si="38"/>
        <v>2.1999999999999999E-2</v>
      </c>
      <c r="I354" s="46">
        <f t="shared" si="39"/>
        <v>0.97799999999999998</v>
      </c>
      <c r="J354" s="47">
        <f t="shared" si="40"/>
        <v>40985076566.279945</v>
      </c>
      <c r="K354" s="27"/>
      <c r="L354" s="27"/>
      <c r="M354" s="27"/>
      <c r="N354" s="27"/>
    </row>
    <row r="355" spans="2:14" x14ac:dyDescent="0.25">
      <c r="B355" s="9">
        <f t="shared" si="41"/>
        <v>336</v>
      </c>
      <c r="C355" s="42">
        <f>'Simulacion sistema (hoja4)'!BV346</f>
        <v>0.77466265030671677</v>
      </c>
      <c r="D355" s="42">
        <f>'Simulacion sistema (hoja4)'!BW346</f>
        <v>0.83831431133136169</v>
      </c>
      <c r="E355" s="44">
        <f t="shared" si="35"/>
        <v>110154500.50894094</v>
      </c>
      <c r="F355" s="45">
        <f t="shared" si="36"/>
        <v>210.35542314061863</v>
      </c>
      <c r="G355" s="45">
        <f t="shared" si="37"/>
        <v>368.12199049608256</v>
      </c>
      <c r="H355" s="46">
        <f t="shared" si="38"/>
        <v>2.1999999999999999E-2</v>
      </c>
      <c r="I355" s="46">
        <f t="shared" si="39"/>
        <v>0.97799999999999998</v>
      </c>
      <c r="J355" s="47">
        <f t="shared" si="40"/>
        <v>23171596565.40176</v>
      </c>
      <c r="K355" s="27"/>
      <c r="L355" s="27"/>
      <c r="M355" s="27"/>
      <c r="N355" s="27"/>
    </row>
    <row r="356" spans="2:14" x14ac:dyDescent="0.25">
      <c r="B356" s="9">
        <f t="shared" si="41"/>
        <v>337</v>
      </c>
      <c r="C356" s="42">
        <f>'Simulacion sistema (hoja4)'!BV347</f>
        <v>0.82603828762235931</v>
      </c>
      <c r="D356" s="42">
        <f>'Simulacion sistema (hoja4)'!BW347</f>
        <v>0.85104554962170398</v>
      </c>
      <c r="E356" s="44">
        <f t="shared" si="35"/>
        <v>111827385.2202919</v>
      </c>
      <c r="F356" s="45">
        <f t="shared" si="36"/>
        <v>210.35542314061863</v>
      </c>
      <c r="G356" s="45">
        <f t="shared" si="37"/>
        <v>368.12199049608256</v>
      </c>
      <c r="H356" s="46">
        <f t="shared" si="38"/>
        <v>2.1999999999999999E-2</v>
      </c>
      <c r="I356" s="46">
        <f t="shared" si="39"/>
        <v>0.97799999999999998</v>
      </c>
      <c r="J356" s="47">
        <f t="shared" si="40"/>
        <v>41166119639.26606</v>
      </c>
      <c r="K356" s="27"/>
      <c r="L356" s="27"/>
      <c r="M356" s="27"/>
      <c r="N356" s="27"/>
    </row>
    <row r="357" spans="2:14" x14ac:dyDescent="0.25">
      <c r="B357" s="9">
        <f t="shared" si="41"/>
        <v>338</v>
      </c>
      <c r="C357" s="42">
        <f>'Simulacion sistema (hoja4)'!BV348</f>
        <v>0.82843786536984909</v>
      </c>
      <c r="D357" s="42">
        <f>'Simulacion sistema (hoja4)'!BW348</f>
        <v>0.84452377093237918</v>
      </c>
      <c r="E357" s="44">
        <f t="shared" si="35"/>
        <v>110970423.50051463</v>
      </c>
      <c r="F357" s="45">
        <f t="shared" si="36"/>
        <v>210.35542314061863</v>
      </c>
      <c r="G357" s="45">
        <f t="shared" si="37"/>
        <v>368.12199049608256</v>
      </c>
      <c r="H357" s="46">
        <f t="shared" si="38"/>
        <v>2.1999999999999999E-2</v>
      </c>
      <c r="I357" s="46">
        <f t="shared" si="39"/>
        <v>0.97799999999999998</v>
      </c>
      <c r="J357" s="47">
        <f t="shared" si="40"/>
        <v>40850653185.202705</v>
      </c>
      <c r="K357" s="27"/>
      <c r="L357" s="27"/>
      <c r="M357" s="27"/>
      <c r="N357" s="27"/>
    </row>
    <row r="358" spans="2:14" x14ac:dyDescent="0.25">
      <c r="B358" s="9">
        <f t="shared" si="41"/>
        <v>339</v>
      </c>
      <c r="C358" s="42">
        <f>'Simulacion sistema (hoja4)'!BV349</f>
        <v>0.80595955091753457</v>
      </c>
      <c r="D358" s="42">
        <f>'Simulacion sistema (hoja4)'!BW349</f>
        <v>0.84225556709783511</v>
      </c>
      <c r="E358" s="44">
        <f t="shared" si="35"/>
        <v>110672381.51665553</v>
      </c>
      <c r="F358" s="45">
        <f t="shared" si="36"/>
        <v>210.35542314061863</v>
      </c>
      <c r="G358" s="45">
        <f t="shared" si="37"/>
        <v>368.12199049608256</v>
      </c>
      <c r="H358" s="46">
        <f t="shared" si="38"/>
        <v>2.1999999999999999E-2</v>
      </c>
      <c r="I358" s="46">
        <f t="shared" si="39"/>
        <v>0.97799999999999998</v>
      </c>
      <c r="J358" s="47">
        <f t="shared" si="40"/>
        <v>40740937376.853088</v>
      </c>
      <c r="K358" s="27"/>
      <c r="L358" s="27"/>
      <c r="M358" s="27"/>
      <c r="N358" s="27"/>
    </row>
    <row r="359" spans="2:14" x14ac:dyDescent="0.25">
      <c r="B359" s="9">
        <f t="shared" si="41"/>
        <v>340</v>
      </c>
      <c r="C359" s="42">
        <f>'Simulacion sistema (hoja4)'!BV350</f>
        <v>0.81277921660542751</v>
      </c>
      <c r="D359" s="42">
        <f>'Simulacion sistema (hoja4)'!BW350</f>
        <v>0.84998125080500386</v>
      </c>
      <c r="E359" s="44">
        <f t="shared" si="35"/>
        <v>111687536.3557775</v>
      </c>
      <c r="F359" s="45">
        <f t="shared" si="36"/>
        <v>210.35542314061863</v>
      </c>
      <c r="G359" s="45">
        <f t="shared" si="37"/>
        <v>368.12199049608256</v>
      </c>
      <c r="H359" s="46">
        <f t="shared" si="38"/>
        <v>2.1999999999999999E-2</v>
      </c>
      <c r="I359" s="46">
        <f t="shared" si="39"/>
        <v>0.97799999999999998</v>
      </c>
      <c r="J359" s="47">
        <f t="shared" si="40"/>
        <v>41114638196.892403</v>
      </c>
      <c r="K359" s="27"/>
      <c r="L359" s="27"/>
      <c r="M359" s="27"/>
      <c r="N359" s="27"/>
    </row>
    <row r="360" spans="2:14" x14ac:dyDescent="0.25">
      <c r="B360" s="9">
        <f t="shared" si="41"/>
        <v>341</v>
      </c>
      <c r="C360" s="42">
        <f>'Simulacion sistema (hoja4)'!BV351</f>
        <v>0.82407739384017387</v>
      </c>
      <c r="D360" s="42">
        <f>'Simulacion sistema (hoja4)'!BW351</f>
        <v>0.84861513894843843</v>
      </c>
      <c r="E360" s="44">
        <f t="shared" si="35"/>
        <v>111508029.25782481</v>
      </c>
      <c r="F360" s="45">
        <f t="shared" si="36"/>
        <v>210.35542314061863</v>
      </c>
      <c r="G360" s="45">
        <f t="shared" si="37"/>
        <v>368.12199049608256</v>
      </c>
      <c r="H360" s="46">
        <f t="shared" si="38"/>
        <v>2.1999999999999999E-2</v>
      </c>
      <c r="I360" s="46">
        <f t="shared" si="39"/>
        <v>0.97799999999999998</v>
      </c>
      <c r="J360" s="47">
        <f t="shared" si="40"/>
        <v>41048557686.685883</v>
      </c>
      <c r="K360" s="27"/>
      <c r="L360" s="27"/>
      <c r="M360" s="27"/>
      <c r="N360" s="27"/>
    </row>
    <row r="361" spans="2:14" x14ac:dyDescent="0.25">
      <c r="B361" s="9">
        <f t="shared" si="41"/>
        <v>342</v>
      </c>
      <c r="C361" s="42">
        <f>'Simulacion sistema (hoja4)'!BV352</f>
        <v>0.82494836212005218</v>
      </c>
      <c r="D361" s="42">
        <f>'Simulacion sistema (hoja4)'!BW352</f>
        <v>0.84867743374950322</v>
      </c>
      <c r="E361" s="44">
        <f t="shared" si="35"/>
        <v>111516214.79468472</v>
      </c>
      <c r="F361" s="45">
        <f t="shared" si="36"/>
        <v>210.35542314061863</v>
      </c>
      <c r="G361" s="45">
        <f t="shared" si="37"/>
        <v>368.12199049608256</v>
      </c>
      <c r="H361" s="46">
        <f t="shared" si="38"/>
        <v>2.1999999999999999E-2</v>
      </c>
      <c r="I361" s="46">
        <f t="shared" si="39"/>
        <v>0.97799999999999998</v>
      </c>
      <c r="J361" s="47">
        <f t="shared" si="40"/>
        <v>41051570962.808029</v>
      </c>
      <c r="K361" s="27"/>
      <c r="L361" s="27"/>
      <c r="M361" s="27"/>
      <c r="N361" s="27"/>
    </row>
    <row r="362" spans="2:14" x14ac:dyDescent="0.25">
      <c r="B362" s="9">
        <f t="shared" si="41"/>
        <v>343</v>
      </c>
      <c r="C362" s="42">
        <f>'Simulacion sistema (hoja4)'!BV353</f>
        <v>0.8211440703118571</v>
      </c>
      <c r="D362" s="42">
        <f>'Simulacion sistema (hoja4)'!BW353</f>
        <v>0.85353528113551858</v>
      </c>
      <c r="E362" s="44">
        <f t="shared" si="35"/>
        <v>112154535.94120714</v>
      </c>
      <c r="F362" s="45">
        <f t="shared" si="36"/>
        <v>210.35542314061863</v>
      </c>
      <c r="G362" s="45">
        <f t="shared" si="37"/>
        <v>368.12199049608256</v>
      </c>
      <c r="H362" s="46">
        <f t="shared" si="38"/>
        <v>2.1999999999999999E-2</v>
      </c>
      <c r="I362" s="46">
        <f t="shared" si="39"/>
        <v>0.97799999999999998</v>
      </c>
      <c r="J362" s="47">
        <f t="shared" si="40"/>
        <v>41286551013.841606</v>
      </c>
      <c r="K362" s="27"/>
      <c r="L362" s="27"/>
      <c r="M362" s="27"/>
      <c r="N362" s="27"/>
    </row>
    <row r="363" spans="2:14" x14ac:dyDescent="0.25">
      <c r="B363" s="9">
        <f t="shared" si="41"/>
        <v>344</v>
      </c>
      <c r="C363" s="42">
        <f>'Simulacion sistema (hoja4)'!BV354</f>
        <v>0.83404316287389924</v>
      </c>
      <c r="D363" s="42">
        <f>'Simulacion sistema (hoja4)'!BW354</f>
        <v>0.84997646432757668</v>
      </c>
      <c r="E363" s="44">
        <f t="shared" si="35"/>
        <v>111686907.41264358</v>
      </c>
      <c r="F363" s="45">
        <f t="shared" si="36"/>
        <v>210.35542314061863</v>
      </c>
      <c r="G363" s="45">
        <f t="shared" si="37"/>
        <v>368.12199049608256</v>
      </c>
      <c r="H363" s="46">
        <f t="shared" si="38"/>
        <v>2.1999999999999999E-2</v>
      </c>
      <c r="I363" s="46">
        <f t="shared" si="39"/>
        <v>0.97799999999999998</v>
      </c>
      <c r="J363" s="47">
        <f t="shared" si="40"/>
        <v>41114406669.094032</v>
      </c>
      <c r="K363" s="27"/>
      <c r="L363" s="27"/>
      <c r="M363" s="27"/>
      <c r="N363" s="27"/>
    </row>
    <row r="364" spans="2:14" x14ac:dyDescent="0.25">
      <c r="B364" s="9">
        <f t="shared" si="41"/>
        <v>345</v>
      </c>
      <c r="C364" s="42">
        <f>'Simulacion sistema (hoja4)'!BV355</f>
        <v>0.81787235921667978</v>
      </c>
      <c r="D364" s="42">
        <f>'Simulacion sistema (hoja4)'!BW355</f>
        <v>0.85495029515321874</v>
      </c>
      <c r="E364" s="44">
        <f t="shared" si="35"/>
        <v>112340468.78313294</v>
      </c>
      <c r="F364" s="45">
        <f t="shared" si="36"/>
        <v>210.35542314061863</v>
      </c>
      <c r="G364" s="45">
        <f t="shared" si="37"/>
        <v>368.12199049608256</v>
      </c>
      <c r="H364" s="46">
        <f t="shared" si="38"/>
        <v>2.1999999999999999E-2</v>
      </c>
      <c r="I364" s="46">
        <f t="shared" si="39"/>
        <v>0.97799999999999998</v>
      </c>
      <c r="J364" s="47">
        <f t="shared" si="40"/>
        <v>41354996981.709923</v>
      </c>
      <c r="K364" s="27"/>
      <c r="L364" s="27"/>
      <c r="M364" s="27"/>
      <c r="N364" s="27"/>
    </row>
    <row r="365" spans="2:14" x14ac:dyDescent="0.25">
      <c r="B365" s="9">
        <f t="shared" si="41"/>
        <v>346</v>
      </c>
      <c r="C365" s="42">
        <f>'Simulacion sistema (hoja4)'!BV356</f>
        <v>0.8251116131831121</v>
      </c>
      <c r="D365" s="42">
        <f>'Simulacion sistema (hoja4)'!BW356</f>
        <v>0.85202027339952746</v>
      </c>
      <c r="E365" s="44">
        <f t="shared" si="35"/>
        <v>111955463.92469791</v>
      </c>
      <c r="F365" s="45">
        <f t="shared" si="36"/>
        <v>210.35542314061863</v>
      </c>
      <c r="G365" s="45">
        <f t="shared" si="37"/>
        <v>368.12199049608256</v>
      </c>
      <c r="H365" s="46">
        <f t="shared" si="38"/>
        <v>2.1999999999999999E-2</v>
      </c>
      <c r="I365" s="46">
        <f t="shared" si="39"/>
        <v>0.97799999999999998</v>
      </c>
      <c r="J365" s="47">
        <f t="shared" si="40"/>
        <v>41213268226.872154</v>
      </c>
      <c r="K365" s="27"/>
      <c r="L365" s="27"/>
      <c r="M365" s="27"/>
      <c r="N365" s="27"/>
    </row>
    <row r="366" spans="2:14" x14ac:dyDescent="0.25">
      <c r="B366" s="9">
        <f t="shared" si="41"/>
        <v>347</v>
      </c>
      <c r="C366" s="42">
        <f>'Simulacion sistema (hoja4)'!BV357</f>
        <v>0.82063722697330777</v>
      </c>
      <c r="D366" s="42">
        <f>'Simulacion sistema (hoja4)'!BW357</f>
        <v>0.8518797382593809</v>
      </c>
      <c r="E366" s="44">
        <f t="shared" si="35"/>
        <v>111936997.60728264</v>
      </c>
      <c r="F366" s="45">
        <f t="shared" si="36"/>
        <v>210.35542314061863</v>
      </c>
      <c r="G366" s="45">
        <f t="shared" si="37"/>
        <v>368.12199049608256</v>
      </c>
      <c r="H366" s="46">
        <f t="shared" si="38"/>
        <v>2.1999999999999999E-2</v>
      </c>
      <c r="I366" s="46">
        <f t="shared" si="39"/>
        <v>0.97799999999999998</v>
      </c>
      <c r="J366" s="47">
        <f t="shared" si="40"/>
        <v>41206470369.348114</v>
      </c>
      <c r="K366" s="27"/>
      <c r="L366" s="27"/>
      <c r="M366" s="27"/>
      <c r="N366" s="27"/>
    </row>
    <row r="367" spans="2:14" x14ac:dyDescent="0.25">
      <c r="B367" s="9">
        <f t="shared" si="41"/>
        <v>348</v>
      </c>
      <c r="C367" s="42">
        <f>'Simulacion sistema (hoja4)'!BV358</f>
        <v>0.81887172796106211</v>
      </c>
      <c r="D367" s="42">
        <f>'Simulacion sistema (hoja4)'!BW358</f>
        <v>0.84615527908621735</v>
      </c>
      <c r="E367" s="44">
        <f t="shared" si="35"/>
        <v>111184803.67192896</v>
      </c>
      <c r="F367" s="45">
        <f t="shared" si="36"/>
        <v>210.35542314061863</v>
      </c>
      <c r="G367" s="45">
        <f t="shared" si="37"/>
        <v>368.12199049608256</v>
      </c>
      <c r="H367" s="46">
        <f t="shared" si="38"/>
        <v>2.1999999999999999E-2</v>
      </c>
      <c r="I367" s="46">
        <f t="shared" si="39"/>
        <v>0.97799999999999998</v>
      </c>
      <c r="J367" s="47">
        <f t="shared" si="40"/>
        <v>40929571240.62664</v>
      </c>
      <c r="K367" s="27"/>
      <c r="L367" s="27"/>
      <c r="M367" s="27"/>
      <c r="N367" s="27"/>
    </row>
    <row r="368" spans="2:14" x14ac:dyDescent="0.25">
      <c r="B368" s="9">
        <f t="shared" si="41"/>
        <v>349</v>
      </c>
      <c r="C368" s="42">
        <f>'Simulacion sistema (hoja4)'!BV359</f>
        <v>0.80561116431102475</v>
      </c>
      <c r="D368" s="42">
        <f>'Simulacion sistema (hoja4)'!BW359</f>
        <v>0.84647887642318986</v>
      </c>
      <c r="E368" s="44">
        <f t="shared" si="35"/>
        <v>111227324.36200716</v>
      </c>
      <c r="F368" s="45">
        <f t="shared" si="36"/>
        <v>210.35542314061863</v>
      </c>
      <c r="G368" s="45">
        <f t="shared" si="37"/>
        <v>368.12199049608256</v>
      </c>
      <c r="H368" s="46">
        <f t="shared" si="38"/>
        <v>2.1999999999999999E-2</v>
      </c>
      <c r="I368" s="46">
        <f t="shared" si="39"/>
        <v>0.97799999999999998</v>
      </c>
      <c r="J368" s="47">
        <f t="shared" si="40"/>
        <v>40945224041.695488</v>
      </c>
      <c r="K368" s="27"/>
      <c r="L368" s="27"/>
      <c r="M368" s="27"/>
      <c r="N368" s="27"/>
    </row>
    <row r="369" spans="2:14" x14ac:dyDescent="0.25">
      <c r="B369" s="9">
        <f t="shared" si="41"/>
        <v>350</v>
      </c>
      <c r="C369" s="42">
        <f>'Simulacion sistema (hoja4)'!BV360</f>
        <v>0.82536951969902606</v>
      </c>
      <c r="D369" s="42">
        <f>'Simulacion sistema (hoja4)'!BW360</f>
        <v>0.84741668310621066</v>
      </c>
      <c r="E369" s="44">
        <f t="shared" si="35"/>
        <v>111350552.16015607</v>
      </c>
      <c r="F369" s="45">
        <f t="shared" si="36"/>
        <v>210.35542314061863</v>
      </c>
      <c r="G369" s="45">
        <f t="shared" si="37"/>
        <v>368.12199049608256</v>
      </c>
      <c r="H369" s="46">
        <f t="shared" si="38"/>
        <v>2.1999999999999999E-2</v>
      </c>
      <c r="I369" s="46">
        <f t="shared" si="39"/>
        <v>0.97799999999999998</v>
      </c>
      <c r="J369" s="47">
        <f t="shared" si="40"/>
        <v>40990586904.034515</v>
      </c>
      <c r="K369" s="27"/>
      <c r="L369" s="27"/>
      <c r="M369" s="27"/>
      <c r="N369" s="27"/>
    </row>
    <row r="370" spans="2:14" x14ac:dyDescent="0.25">
      <c r="B370" s="9">
        <f t="shared" si="41"/>
        <v>351</v>
      </c>
      <c r="C370" s="42">
        <f>'Simulacion sistema (hoja4)'!BV361</f>
        <v>0.81259306178474355</v>
      </c>
      <c r="D370" s="42">
        <f>'Simulacion sistema (hoja4)'!BW361</f>
        <v>0.85394801920904673</v>
      </c>
      <c r="E370" s="44">
        <f t="shared" si="35"/>
        <v>112208769.72406873</v>
      </c>
      <c r="F370" s="45">
        <f t="shared" si="36"/>
        <v>210.35542314061863</v>
      </c>
      <c r="G370" s="45">
        <f t="shared" si="37"/>
        <v>368.12199049608256</v>
      </c>
      <c r="H370" s="46">
        <f t="shared" si="38"/>
        <v>2.1999999999999999E-2</v>
      </c>
      <c r="I370" s="46">
        <f t="shared" si="39"/>
        <v>0.97799999999999998</v>
      </c>
      <c r="J370" s="47">
        <f t="shared" si="40"/>
        <v>41306515661.940742</v>
      </c>
      <c r="K370" s="27"/>
      <c r="L370" s="27"/>
      <c r="M370" s="27"/>
      <c r="N370" s="27"/>
    </row>
    <row r="371" spans="2:14" x14ac:dyDescent="0.25">
      <c r="B371" s="9">
        <f t="shared" si="41"/>
        <v>352</v>
      </c>
      <c r="C371" s="42">
        <f>'Simulacion sistema (hoja4)'!BV362</f>
        <v>0.83325146412473328</v>
      </c>
      <c r="D371" s="42">
        <f>'Simulacion sistema (hoja4)'!BW362</f>
        <v>0.85082239124960635</v>
      </c>
      <c r="E371" s="44">
        <f t="shared" si="35"/>
        <v>111798062.21019828</v>
      </c>
      <c r="F371" s="45">
        <f t="shared" si="36"/>
        <v>210.35542314061863</v>
      </c>
      <c r="G371" s="45">
        <f t="shared" si="37"/>
        <v>368.12199049608256</v>
      </c>
      <c r="H371" s="46">
        <f t="shared" si="38"/>
        <v>2.1999999999999999E-2</v>
      </c>
      <c r="I371" s="46">
        <f t="shared" si="39"/>
        <v>0.97799999999999998</v>
      </c>
      <c r="J371" s="47">
        <f t="shared" si="40"/>
        <v>41155325194.423058</v>
      </c>
      <c r="K371" s="27"/>
      <c r="L371" s="27"/>
      <c r="M371" s="27"/>
      <c r="N371" s="27"/>
    </row>
    <row r="372" spans="2:14" x14ac:dyDescent="0.25">
      <c r="B372" s="9">
        <f t="shared" si="41"/>
        <v>353</v>
      </c>
      <c r="C372" s="42">
        <f>'Simulacion sistema (hoja4)'!BV363</f>
        <v>0.80476859719294558</v>
      </c>
      <c r="D372" s="42">
        <f>'Simulacion sistema (hoja4)'!BW363</f>
        <v>0.84561095595369706</v>
      </c>
      <c r="E372" s="44">
        <f t="shared" si="35"/>
        <v>111113279.6123158</v>
      </c>
      <c r="F372" s="45">
        <f t="shared" si="36"/>
        <v>210.35542314061863</v>
      </c>
      <c r="G372" s="45">
        <f t="shared" si="37"/>
        <v>368.12199049608256</v>
      </c>
      <c r="H372" s="46">
        <f t="shared" si="38"/>
        <v>2.1999999999999999E-2</v>
      </c>
      <c r="I372" s="46">
        <f t="shared" si="39"/>
        <v>0.97799999999999998</v>
      </c>
      <c r="J372" s="47">
        <f t="shared" si="40"/>
        <v>40903241661.433479</v>
      </c>
      <c r="K372" s="27"/>
      <c r="L372" s="27"/>
      <c r="M372" s="27"/>
      <c r="N372" s="27"/>
    </row>
    <row r="373" spans="2:14" x14ac:dyDescent="0.25">
      <c r="B373" s="9">
        <f t="shared" si="41"/>
        <v>354</v>
      </c>
      <c r="C373" s="42">
        <f>'Simulacion sistema (hoja4)'!BV364</f>
        <v>0.81027856633323436</v>
      </c>
      <c r="D373" s="42">
        <f>'Simulacion sistema (hoja4)'!BW364</f>
        <v>0.84347795559514238</v>
      </c>
      <c r="E373" s="44">
        <f t="shared" si="35"/>
        <v>110833003.3652017</v>
      </c>
      <c r="F373" s="45">
        <f t="shared" si="36"/>
        <v>210.35542314061863</v>
      </c>
      <c r="G373" s="45">
        <f t="shared" si="37"/>
        <v>368.12199049608256</v>
      </c>
      <c r="H373" s="46">
        <f t="shared" si="38"/>
        <v>2.1999999999999999E-2</v>
      </c>
      <c r="I373" s="46">
        <f t="shared" si="39"/>
        <v>0.97799999999999998</v>
      </c>
      <c r="J373" s="47">
        <f t="shared" si="40"/>
        <v>40800065811.457062</v>
      </c>
      <c r="K373" s="27"/>
      <c r="L373" s="27"/>
      <c r="M373" s="27"/>
      <c r="N373" s="27"/>
    </row>
    <row r="374" spans="2:14" x14ac:dyDescent="0.25">
      <c r="B374" s="9">
        <f t="shared" si="41"/>
        <v>355</v>
      </c>
      <c r="C374" s="42">
        <f>'Simulacion sistema (hoja4)'!BV365</f>
        <v>0.81490464226740511</v>
      </c>
      <c r="D374" s="42">
        <f>'Simulacion sistema (hoja4)'!BW365</f>
        <v>0.84246568492392915</v>
      </c>
      <c r="E374" s="44">
        <f t="shared" si="35"/>
        <v>110699990.99900429</v>
      </c>
      <c r="F374" s="45">
        <f t="shared" si="36"/>
        <v>210.35542314061863</v>
      </c>
      <c r="G374" s="45">
        <f t="shared" si="37"/>
        <v>368.12199049608256</v>
      </c>
      <c r="H374" s="46">
        <f t="shared" si="38"/>
        <v>2.1999999999999999E-2</v>
      </c>
      <c r="I374" s="46">
        <f t="shared" si="39"/>
        <v>0.97799999999999998</v>
      </c>
      <c r="J374" s="47">
        <f t="shared" si="40"/>
        <v>40751101034.451881</v>
      </c>
      <c r="K374" s="27"/>
      <c r="L374" s="27"/>
      <c r="M374" s="27"/>
      <c r="N374" s="27"/>
    </row>
    <row r="375" spans="2:14" x14ac:dyDescent="0.25">
      <c r="B375" s="9">
        <f t="shared" si="41"/>
        <v>356</v>
      </c>
      <c r="C375" s="42">
        <f>'Simulacion sistema (hoja4)'!BV366</f>
        <v>0.83959086415642969</v>
      </c>
      <c r="D375" s="42">
        <f>'Simulacion sistema (hoja4)'!BW366</f>
        <v>0.8535420449168617</v>
      </c>
      <c r="E375" s="44">
        <f t="shared" si="35"/>
        <v>112155424.70207562</v>
      </c>
      <c r="F375" s="45">
        <f t="shared" si="36"/>
        <v>210.35542314061863</v>
      </c>
      <c r="G375" s="45">
        <f t="shared" si="37"/>
        <v>368.12199049608256</v>
      </c>
      <c r="H375" s="46">
        <f t="shared" si="38"/>
        <v>2.1999999999999999E-2</v>
      </c>
      <c r="I375" s="46">
        <f t="shared" si="39"/>
        <v>0.97799999999999998</v>
      </c>
      <c r="J375" s="47">
        <f t="shared" si="40"/>
        <v>41286878186.261581</v>
      </c>
      <c r="K375" s="27"/>
      <c r="L375" s="27"/>
      <c r="M375" s="27"/>
      <c r="N375" s="27"/>
    </row>
    <row r="376" spans="2:14" x14ac:dyDescent="0.25">
      <c r="B376" s="9">
        <f t="shared" si="41"/>
        <v>357</v>
      </c>
      <c r="C376" s="42">
        <f>'Simulacion sistema (hoja4)'!BV367</f>
        <v>0.81793564153163689</v>
      </c>
      <c r="D376" s="42">
        <f>'Simulacion sistema (hoja4)'!BW367</f>
        <v>0.84807680784698403</v>
      </c>
      <c r="E376" s="44">
        <f t="shared" si="35"/>
        <v>111437292.5510937</v>
      </c>
      <c r="F376" s="45">
        <f t="shared" si="36"/>
        <v>210.35542314061863</v>
      </c>
      <c r="G376" s="45">
        <f t="shared" si="37"/>
        <v>368.12199049608256</v>
      </c>
      <c r="H376" s="46">
        <f t="shared" si="38"/>
        <v>2.1999999999999999E-2</v>
      </c>
      <c r="I376" s="46">
        <f t="shared" si="39"/>
        <v>0.97799999999999998</v>
      </c>
      <c r="J376" s="47">
        <f t="shared" si="40"/>
        <v>41022517949.402885</v>
      </c>
      <c r="K376" s="27"/>
      <c r="L376" s="27"/>
      <c r="M376" s="27"/>
      <c r="N376" s="27"/>
    </row>
    <row r="377" spans="2:14" x14ac:dyDescent="0.25">
      <c r="B377" s="9">
        <f t="shared" si="41"/>
        <v>358</v>
      </c>
      <c r="C377" s="42">
        <f>'Simulacion sistema (hoja4)'!BV368</f>
        <v>0.82326185694032261</v>
      </c>
      <c r="D377" s="42">
        <f>'Simulacion sistema (hoja4)'!BW368</f>
        <v>0.84760850935300036</v>
      </c>
      <c r="E377" s="44">
        <f t="shared" si="35"/>
        <v>111375758.12898426</v>
      </c>
      <c r="F377" s="45">
        <f t="shared" si="36"/>
        <v>210.35542314061863</v>
      </c>
      <c r="G377" s="45">
        <f t="shared" si="37"/>
        <v>368.12199049608256</v>
      </c>
      <c r="H377" s="46">
        <f t="shared" si="38"/>
        <v>2.1999999999999999E-2</v>
      </c>
      <c r="I377" s="46">
        <f t="shared" si="39"/>
        <v>0.97799999999999998</v>
      </c>
      <c r="J377" s="47">
        <f t="shared" si="40"/>
        <v>40999865775.451935</v>
      </c>
      <c r="K377" s="27"/>
      <c r="L377" s="27"/>
      <c r="M377" s="27"/>
      <c r="N377" s="27"/>
    </row>
    <row r="378" spans="2:14" x14ac:dyDescent="0.25">
      <c r="B378" s="9">
        <f t="shared" si="41"/>
        <v>359</v>
      </c>
      <c r="C378" s="42">
        <f>'Simulacion sistema (hoja4)'!BV369</f>
        <v>0.82178238844694595</v>
      </c>
      <c r="D378" s="42">
        <f>'Simulacion sistema (hoja4)'!BW369</f>
        <v>0.85050908562310268</v>
      </c>
      <c r="E378" s="44">
        <f t="shared" si="35"/>
        <v>111756893.85087569</v>
      </c>
      <c r="F378" s="45">
        <f t="shared" si="36"/>
        <v>210.35542314061863</v>
      </c>
      <c r="G378" s="45">
        <f t="shared" si="37"/>
        <v>368.12199049608256</v>
      </c>
      <c r="H378" s="46">
        <f t="shared" si="38"/>
        <v>2.1999999999999999E-2</v>
      </c>
      <c r="I378" s="46">
        <f t="shared" si="39"/>
        <v>0.97799999999999998</v>
      </c>
      <c r="J378" s="47">
        <f t="shared" si="40"/>
        <v>41140170216.04377</v>
      </c>
      <c r="K378" s="27"/>
      <c r="L378" s="27"/>
      <c r="M378" s="27"/>
      <c r="N378" s="27"/>
    </row>
    <row r="379" spans="2:14" x14ac:dyDescent="0.25">
      <c r="B379" s="9">
        <f t="shared" si="41"/>
        <v>360</v>
      </c>
      <c r="C379" s="42">
        <f>'Simulacion sistema (hoja4)'!BV370</f>
        <v>0.82782575751656429</v>
      </c>
      <c r="D379" s="42">
        <f>'Simulacion sistema (hoja4)'!BW370</f>
        <v>0.85198855900543302</v>
      </c>
      <c r="E379" s="44">
        <f t="shared" si="35"/>
        <v>111951296.65331389</v>
      </c>
      <c r="F379" s="45">
        <f t="shared" si="36"/>
        <v>210.35542314061863</v>
      </c>
      <c r="G379" s="45">
        <f t="shared" si="37"/>
        <v>368.12199049608256</v>
      </c>
      <c r="H379" s="46">
        <f t="shared" si="38"/>
        <v>2.1999999999999999E-2</v>
      </c>
      <c r="I379" s="46">
        <f t="shared" si="39"/>
        <v>0.97799999999999998</v>
      </c>
      <c r="J379" s="47">
        <f t="shared" si="40"/>
        <v>41211734162.635338</v>
      </c>
      <c r="K379" s="27"/>
      <c r="L379" s="27"/>
      <c r="M379" s="27"/>
      <c r="N379" s="27"/>
    </row>
    <row r="380" spans="2:14" x14ac:dyDescent="0.25">
      <c r="B380" s="9">
        <f t="shared" si="41"/>
        <v>361</v>
      </c>
      <c r="C380" s="42">
        <f>'Simulacion sistema (hoja4)'!BV371</f>
        <v>0.80996744630539019</v>
      </c>
      <c r="D380" s="42">
        <f>'Simulacion sistema (hoja4)'!BW371</f>
        <v>0.84521441090554872</v>
      </c>
      <c r="E380" s="44">
        <f t="shared" si="35"/>
        <v>111061173.5929891</v>
      </c>
      <c r="F380" s="45">
        <f t="shared" si="36"/>
        <v>210.35542314061863</v>
      </c>
      <c r="G380" s="45">
        <f t="shared" si="37"/>
        <v>368.12199049608256</v>
      </c>
      <c r="H380" s="46">
        <f t="shared" si="38"/>
        <v>2.1999999999999999E-2</v>
      </c>
      <c r="I380" s="46">
        <f t="shared" si="39"/>
        <v>0.97799999999999998</v>
      </c>
      <c r="J380" s="47">
        <f t="shared" si="40"/>
        <v>40884060289.882111</v>
      </c>
      <c r="K380" s="27"/>
      <c r="L380" s="27"/>
      <c r="M380" s="27"/>
      <c r="N380" s="27"/>
    </row>
    <row r="381" spans="2:14" x14ac:dyDescent="0.25">
      <c r="B381" s="9">
        <f t="shared" si="41"/>
        <v>362</v>
      </c>
      <c r="C381" s="42">
        <f>'Simulacion sistema (hoja4)'!BV372</f>
        <v>0.81205429758453385</v>
      </c>
      <c r="D381" s="42">
        <f>'Simulacion sistema (hoja4)'!BW372</f>
        <v>0.84266743029323365</v>
      </c>
      <c r="E381" s="44">
        <f t="shared" si="35"/>
        <v>110726500.3405309</v>
      </c>
      <c r="F381" s="45">
        <f t="shared" si="36"/>
        <v>210.35542314061863</v>
      </c>
      <c r="G381" s="45">
        <f t="shared" si="37"/>
        <v>368.12199049608256</v>
      </c>
      <c r="H381" s="46">
        <f t="shared" si="38"/>
        <v>2.1999999999999999E-2</v>
      </c>
      <c r="I381" s="46">
        <f t="shared" si="39"/>
        <v>0.97799999999999998</v>
      </c>
      <c r="J381" s="47">
        <f t="shared" si="40"/>
        <v>40760859706.0214</v>
      </c>
      <c r="K381" s="27"/>
      <c r="L381" s="27"/>
      <c r="M381" s="27"/>
      <c r="N381" s="27"/>
    </row>
    <row r="382" spans="2:14" x14ac:dyDescent="0.25">
      <c r="B382" s="9">
        <f t="shared" si="41"/>
        <v>363</v>
      </c>
      <c r="C382" s="42">
        <f>'Simulacion sistema (hoja4)'!BV373</f>
        <v>0.82389695714158273</v>
      </c>
      <c r="D382" s="42">
        <f>'Simulacion sistema (hoja4)'!BW373</f>
        <v>0.84656744142010942</v>
      </c>
      <c r="E382" s="44">
        <f t="shared" si="35"/>
        <v>111238961.80260238</v>
      </c>
      <c r="F382" s="45">
        <f t="shared" si="36"/>
        <v>210.35542314061863</v>
      </c>
      <c r="G382" s="45">
        <f t="shared" si="37"/>
        <v>368.12199049608256</v>
      </c>
      <c r="H382" s="46">
        <f t="shared" si="38"/>
        <v>2.1999999999999999E-2</v>
      </c>
      <c r="I382" s="46">
        <f t="shared" si="39"/>
        <v>0.97799999999999998</v>
      </c>
      <c r="J382" s="47">
        <f t="shared" si="40"/>
        <v>40949508039.491684</v>
      </c>
      <c r="K382" s="27"/>
      <c r="L382" s="27"/>
      <c r="M382" s="27"/>
      <c r="N382" s="27"/>
    </row>
    <row r="383" spans="2:14" x14ac:dyDescent="0.25">
      <c r="B383" s="9">
        <f t="shared" si="41"/>
        <v>364</v>
      </c>
      <c r="C383" s="42">
        <f>'Simulacion sistema (hoja4)'!BV374</f>
        <v>0.82886054110243901</v>
      </c>
      <c r="D383" s="42">
        <f>'Simulacion sistema (hoja4)'!BW374</f>
        <v>0.84729860613357666</v>
      </c>
      <c r="E383" s="44">
        <f t="shared" si="35"/>
        <v>111335036.84595197</v>
      </c>
      <c r="F383" s="45">
        <f t="shared" si="36"/>
        <v>210.35542314061863</v>
      </c>
      <c r="G383" s="45">
        <f t="shared" si="37"/>
        <v>368.12199049608256</v>
      </c>
      <c r="H383" s="46">
        <f t="shared" si="38"/>
        <v>2.1999999999999999E-2</v>
      </c>
      <c r="I383" s="46">
        <f t="shared" si="39"/>
        <v>0.97799999999999998</v>
      </c>
      <c r="J383" s="47">
        <f t="shared" si="40"/>
        <v>40984875375.686531</v>
      </c>
      <c r="K383" s="27"/>
      <c r="L383" s="27"/>
      <c r="M383" s="27"/>
      <c r="N383" s="27"/>
    </row>
    <row r="384" spans="2:14" x14ac:dyDescent="0.25">
      <c r="B384" s="9">
        <f t="shared" si="41"/>
        <v>365</v>
      </c>
      <c r="C384" s="42">
        <f>'Simulacion sistema (hoja4)'!BV375</f>
        <v>0.82365151453032026</v>
      </c>
      <c r="D384" s="42">
        <f>'Simulacion sistema (hoja4)'!BW375</f>
        <v>0.85063310603598663</v>
      </c>
      <c r="E384" s="44">
        <f t="shared" si="35"/>
        <v>111773190.13312866</v>
      </c>
      <c r="F384" s="45">
        <f t="shared" si="36"/>
        <v>210.35542314061863</v>
      </c>
      <c r="G384" s="45">
        <f t="shared" si="37"/>
        <v>368.12199049608256</v>
      </c>
      <c r="H384" s="46">
        <f t="shared" si="38"/>
        <v>2.1999999999999999E-2</v>
      </c>
      <c r="I384" s="46">
        <f t="shared" si="39"/>
        <v>0.97799999999999998</v>
      </c>
      <c r="J384" s="47">
        <f t="shared" si="40"/>
        <v>41146169235.904419</v>
      </c>
      <c r="K384" s="27"/>
      <c r="L384" s="27"/>
      <c r="M384" s="27"/>
      <c r="N384" s="27"/>
    </row>
    <row r="385" spans="2:14" x14ac:dyDescent="0.25">
      <c r="B385" s="9">
        <f t="shared" si="41"/>
        <v>366</v>
      </c>
      <c r="C385" s="42">
        <f>'Simulacion sistema (hoja4)'!BV376</f>
        <v>0.81925296693732363</v>
      </c>
      <c r="D385" s="42">
        <f>'Simulacion sistema (hoja4)'!BW376</f>
        <v>0.83933270024786821</v>
      </c>
      <c r="E385" s="44">
        <f t="shared" si="35"/>
        <v>110288316.81256989</v>
      </c>
      <c r="F385" s="45">
        <f t="shared" si="36"/>
        <v>210.35542314061863</v>
      </c>
      <c r="G385" s="45">
        <f t="shared" si="37"/>
        <v>368.12199049608256</v>
      </c>
      <c r="H385" s="46">
        <f t="shared" si="38"/>
        <v>2.1999999999999999E-2</v>
      </c>
      <c r="I385" s="46">
        <f t="shared" si="39"/>
        <v>0.97799999999999998</v>
      </c>
      <c r="J385" s="47">
        <f t="shared" si="40"/>
        <v>40599554713.505791</v>
      </c>
      <c r="K385" s="27"/>
      <c r="L385" s="27"/>
      <c r="M385" s="27"/>
      <c r="N385" s="27"/>
    </row>
    <row r="386" spans="2:14" x14ac:dyDescent="0.25">
      <c r="B386" s="9">
        <f t="shared" si="41"/>
        <v>367</v>
      </c>
      <c r="C386" s="42">
        <f>'Simulacion sistema (hoja4)'!BV377</f>
        <v>0.82268769617791493</v>
      </c>
      <c r="D386" s="42">
        <f>'Simulacion sistema (hoja4)'!BW377</f>
        <v>0.84473198737101396</v>
      </c>
      <c r="E386" s="44">
        <f t="shared" si="35"/>
        <v>110997783.14055124</v>
      </c>
      <c r="F386" s="45">
        <f t="shared" si="36"/>
        <v>210.35542314061863</v>
      </c>
      <c r="G386" s="45">
        <f t="shared" si="37"/>
        <v>368.12199049608256</v>
      </c>
      <c r="H386" s="46">
        <f t="shared" si="38"/>
        <v>2.1999999999999999E-2</v>
      </c>
      <c r="I386" s="46">
        <f t="shared" si="39"/>
        <v>0.97799999999999998</v>
      </c>
      <c r="J386" s="47">
        <f t="shared" si="40"/>
        <v>40860724870.352234</v>
      </c>
      <c r="K386" s="27"/>
      <c r="L386" s="27"/>
      <c r="M386" s="27"/>
      <c r="N386" s="27"/>
    </row>
    <row r="387" spans="2:14" x14ac:dyDescent="0.25">
      <c r="B387" s="9">
        <f t="shared" si="41"/>
        <v>368</v>
      </c>
      <c r="C387" s="42">
        <f>'Simulacion sistema (hoja4)'!BV378</f>
        <v>0.81454045463495606</v>
      </c>
      <c r="D387" s="42">
        <f>'Simulacion sistema (hoja4)'!BW378</f>
        <v>0.84178801369034761</v>
      </c>
      <c r="E387" s="44">
        <f t="shared" si="35"/>
        <v>110610944.99891168</v>
      </c>
      <c r="F387" s="45">
        <f t="shared" si="36"/>
        <v>210.35542314061863</v>
      </c>
      <c r="G387" s="45">
        <f t="shared" si="37"/>
        <v>368.12199049608256</v>
      </c>
      <c r="H387" s="46">
        <f t="shared" si="38"/>
        <v>2.1999999999999999E-2</v>
      </c>
      <c r="I387" s="46">
        <f t="shared" si="39"/>
        <v>0.97799999999999998</v>
      </c>
      <c r="J387" s="47">
        <f t="shared" si="40"/>
        <v>40718321243.652077</v>
      </c>
      <c r="K387" s="27"/>
      <c r="L387" s="27"/>
      <c r="M387" s="27"/>
      <c r="N387" s="27"/>
    </row>
    <row r="388" spans="2:14" x14ac:dyDescent="0.25">
      <c r="B388" s="9">
        <f t="shared" si="41"/>
        <v>369</v>
      </c>
      <c r="C388" s="42">
        <f>'Simulacion sistema (hoja4)'!BV379</f>
        <v>0.81836989951614647</v>
      </c>
      <c r="D388" s="42">
        <f>'Simulacion sistema (hoja4)'!BW379</f>
        <v>0.84154806959943551</v>
      </c>
      <c r="E388" s="44">
        <f t="shared" si="35"/>
        <v>110579416.34536582</v>
      </c>
      <c r="F388" s="45">
        <f t="shared" si="36"/>
        <v>210.35542314061863</v>
      </c>
      <c r="G388" s="45">
        <f t="shared" si="37"/>
        <v>368.12199049608256</v>
      </c>
      <c r="H388" s="46">
        <f t="shared" si="38"/>
        <v>2.1999999999999999E-2</v>
      </c>
      <c r="I388" s="46">
        <f t="shared" si="39"/>
        <v>0.97799999999999998</v>
      </c>
      <c r="J388" s="47">
        <f t="shared" si="40"/>
        <v>40706714852.951111</v>
      </c>
      <c r="K388" s="27"/>
      <c r="L388" s="27"/>
      <c r="M388" s="27"/>
      <c r="N388" s="27"/>
    </row>
    <row r="389" spans="2:14" x14ac:dyDescent="0.25">
      <c r="B389" s="9">
        <f t="shared" si="41"/>
        <v>370</v>
      </c>
      <c r="C389" s="42">
        <f>'Simulacion sistema (hoja4)'!BV380</f>
        <v>0.81591278537730028</v>
      </c>
      <c r="D389" s="42">
        <f>'Simulacion sistema (hoja4)'!BW380</f>
        <v>0.84846257097371491</v>
      </c>
      <c r="E389" s="44">
        <f t="shared" si="35"/>
        <v>111487981.82594614</v>
      </c>
      <c r="F389" s="45">
        <f t="shared" si="36"/>
        <v>210.35542314061863</v>
      </c>
      <c r="G389" s="45">
        <f t="shared" si="37"/>
        <v>368.12199049608256</v>
      </c>
      <c r="H389" s="46">
        <f t="shared" si="38"/>
        <v>2.1999999999999999E-2</v>
      </c>
      <c r="I389" s="46">
        <f t="shared" si="39"/>
        <v>0.97799999999999998</v>
      </c>
      <c r="J389" s="47">
        <f t="shared" si="40"/>
        <v>41041177786.158371</v>
      </c>
      <c r="K389" s="27"/>
      <c r="L389" s="27"/>
      <c r="M389" s="27"/>
      <c r="N389" s="27"/>
    </row>
    <row r="390" spans="2:14" x14ac:dyDescent="0.25">
      <c r="B390" s="9">
        <f t="shared" si="41"/>
        <v>371</v>
      </c>
      <c r="C390" s="42">
        <f>'Simulacion sistema (hoja4)'!BV381</f>
        <v>0.82764204913876738</v>
      </c>
      <c r="D390" s="42">
        <f>'Simulacion sistema (hoja4)'!BW381</f>
        <v>0.85262052901686347</v>
      </c>
      <c r="E390" s="44">
        <f t="shared" si="35"/>
        <v>112034337.51281585</v>
      </c>
      <c r="F390" s="45">
        <f t="shared" si="36"/>
        <v>210.35542314061863</v>
      </c>
      <c r="G390" s="45">
        <f t="shared" si="37"/>
        <v>368.12199049608256</v>
      </c>
      <c r="H390" s="46">
        <f t="shared" si="38"/>
        <v>2.1999999999999999E-2</v>
      </c>
      <c r="I390" s="46">
        <f t="shared" si="39"/>
        <v>0.97799999999999998</v>
      </c>
      <c r="J390" s="47">
        <f t="shared" si="40"/>
        <v>41242303329.127701</v>
      </c>
      <c r="K390" s="27"/>
      <c r="L390" s="27"/>
      <c r="M390" s="27"/>
      <c r="N390" s="27"/>
    </row>
    <row r="391" spans="2:14" x14ac:dyDescent="0.25">
      <c r="B391" s="9">
        <f t="shared" si="41"/>
        <v>372</v>
      </c>
      <c r="C391" s="42">
        <f>'Simulacion sistema (hoja4)'!BV382</f>
        <v>0.82437978779273979</v>
      </c>
      <c r="D391" s="42">
        <f>'Simulacion sistema (hoja4)'!BW382</f>
        <v>0.84578520456795092</v>
      </c>
      <c r="E391" s="44">
        <f t="shared" si="35"/>
        <v>111136175.88022876</v>
      </c>
      <c r="F391" s="45">
        <f t="shared" si="36"/>
        <v>210.35542314061863</v>
      </c>
      <c r="G391" s="45">
        <f t="shared" si="37"/>
        <v>368.12199049608256</v>
      </c>
      <c r="H391" s="46">
        <f t="shared" si="38"/>
        <v>2.1999999999999999E-2</v>
      </c>
      <c r="I391" s="46">
        <f t="shared" si="39"/>
        <v>0.97799999999999998</v>
      </c>
      <c r="J391" s="47">
        <f t="shared" si="40"/>
        <v>40911670281.152527</v>
      </c>
      <c r="K391" s="27"/>
      <c r="L391" s="27"/>
      <c r="M391" s="27"/>
      <c r="N391" s="27"/>
    </row>
    <row r="392" spans="2:14" x14ac:dyDescent="0.25">
      <c r="B392" s="9">
        <f t="shared" si="41"/>
        <v>373</v>
      </c>
      <c r="C392" s="42">
        <f>'Simulacion sistema (hoja4)'!BV383</f>
        <v>0.82649071529307816</v>
      </c>
      <c r="D392" s="42">
        <f>'Simulacion sistema (hoja4)'!BW383</f>
        <v>0.84702359929162008</v>
      </c>
      <c r="E392" s="44">
        <f t="shared" si="35"/>
        <v>111298900.94691889</v>
      </c>
      <c r="F392" s="45">
        <f t="shared" si="36"/>
        <v>210.35542314061863</v>
      </c>
      <c r="G392" s="45">
        <f t="shared" si="37"/>
        <v>368.12199049608256</v>
      </c>
      <c r="H392" s="46">
        <f t="shared" si="38"/>
        <v>2.1999999999999999E-2</v>
      </c>
      <c r="I392" s="46">
        <f t="shared" si="39"/>
        <v>0.97799999999999998</v>
      </c>
      <c r="J392" s="47">
        <f t="shared" si="40"/>
        <v>40971572956.60611</v>
      </c>
      <c r="K392" s="27"/>
      <c r="L392" s="27"/>
      <c r="M392" s="27"/>
      <c r="N392" s="27"/>
    </row>
    <row r="393" spans="2:14" x14ac:dyDescent="0.25">
      <c r="B393" s="9">
        <f t="shared" si="41"/>
        <v>374</v>
      </c>
      <c r="C393" s="42">
        <f>'Simulacion sistema (hoja4)'!BV384</f>
        <v>0.80176289389006961</v>
      </c>
      <c r="D393" s="42">
        <f>'Simulacion sistema (hoja4)'!BW384</f>
        <v>0.846669406438748</v>
      </c>
      <c r="E393" s="44">
        <f t="shared" si="35"/>
        <v>111252360.0060515</v>
      </c>
      <c r="F393" s="45">
        <f t="shared" si="36"/>
        <v>210.35542314061863</v>
      </c>
      <c r="G393" s="45">
        <f t="shared" si="37"/>
        <v>368.12199049608256</v>
      </c>
      <c r="H393" s="46">
        <f t="shared" si="38"/>
        <v>2.1999999999999999E-2</v>
      </c>
      <c r="I393" s="46">
        <f t="shared" si="39"/>
        <v>0.97799999999999998</v>
      </c>
      <c r="J393" s="47">
        <f t="shared" si="40"/>
        <v>40954440212.814445</v>
      </c>
      <c r="K393" s="27"/>
      <c r="L393" s="27"/>
      <c r="M393" s="27"/>
      <c r="N393" s="27"/>
    </row>
    <row r="394" spans="2:14" x14ac:dyDescent="0.25">
      <c r="B394" s="9">
        <f t="shared" si="41"/>
        <v>375</v>
      </c>
      <c r="C394" s="42">
        <f>'Simulacion sistema (hoja4)'!BV385</f>
        <v>0.83612494094318257</v>
      </c>
      <c r="D394" s="42">
        <f>'Simulacion sistema (hoja4)'!BW385</f>
        <v>0.85450243456664754</v>
      </c>
      <c r="E394" s="44">
        <f t="shared" si="35"/>
        <v>112281619.90205748</v>
      </c>
      <c r="F394" s="45">
        <f t="shared" si="36"/>
        <v>210.35542314061863</v>
      </c>
      <c r="G394" s="45">
        <f t="shared" si="37"/>
        <v>368.12199049608256</v>
      </c>
      <c r="H394" s="46">
        <f t="shared" si="38"/>
        <v>2.1999999999999999E-2</v>
      </c>
      <c r="I394" s="46">
        <f t="shared" si="39"/>
        <v>0.97799999999999998</v>
      </c>
      <c r="J394" s="47">
        <f t="shared" si="40"/>
        <v>41333333414.469963</v>
      </c>
      <c r="K394" s="27"/>
      <c r="L394" s="27"/>
      <c r="M394" s="27"/>
      <c r="N394" s="27"/>
    </row>
    <row r="395" spans="2:14" x14ac:dyDescent="0.25">
      <c r="B395" s="9">
        <f t="shared" si="41"/>
        <v>376</v>
      </c>
      <c r="C395" s="42">
        <f>'Simulacion sistema (hoja4)'!BV386</f>
        <v>0.81838294633016995</v>
      </c>
      <c r="D395" s="42">
        <f>'Simulacion sistema (hoja4)'!BW386</f>
        <v>0.84678964997545192</v>
      </c>
      <c r="E395" s="44">
        <f t="shared" si="35"/>
        <v>111268160.00677438</v>
      </c>
      <c r="F395" s="45">
        <f t="shared" si="36"/>
        <v>210.35542314061863</v>
      </c>
      <c r="G395" s="45">
        <f t="shared" si="37"/>
        <v>368.12199049608256</v>
      </c>
      <c r="H395" s="46">
        <f t="shared" si="38"/>
        <v>2.1999999999999999E-2</v>
      </c>
      <c r="I395" s="46">
        <f t="shared" si="39"/>
        <v>0.97799999999999998</v>
      </c>
      <c r="J395" s="47">
        <f t="shared" si="40"/>
        <v>40960256540.530396</v>
      </c>
      <c r="K395" s="27"/>
      <c r="L395" s="27"/>
      <c r="M395" s="27"/>
      <c r="N395" s="27"/>
    </row>
    <row r="396" spans="2:14" x14ac:dyDescent="0.25">
      <c r="B396" s="9">
        <f t="shared" si="41"/>
        <v>377</v>
      </c>
      <c r="C396" s="42">
        <f>'Simulacion sistema (hoja4)'!BV387</f>
        <v>0.83203515239405379</v>
      </c>
      <c r="D396" s="42">
        <f>'Simulacion sistema (hoja4)'!BW387</f>
        <v>0.84801097653849467</v>
      </c>
      <c r="E396" s="44">
        <f t="shared" si="35"/>
        <v>111428642.31715819</v>
      </c>
      <c r="F396" s="45">
        <f t="shared" si="36"/>
        <v>210.35542314061863</v>
      </c>
      <c r="G396" s="45">
        <f t="shared" si="37"/>
        <v>368.12199049608256</v>
      </c>
      <c r="H396" s="46">
        <f t="shared" si="38"/>
        <v>2.1999999999999999E-2</v>
      </c>
      <c r="I396" s="46">
        <f t="shared" si="39"/>
        <v>0.97799999999999998</v>
      </c>
      <c r="J396" s="47">
        <f t="shared" si="40"/>
        <v>41019333608.068291</v>
      </c>
      <c r="K396" s="27"/>
      <c r="L396" s="27"/>
      <c r="M396" s="27"/>
      <c r="N396" s="27"/>
    </row>
    <row r="397" spans="2:14" x14ac:dyDescent="0.25">
      <c r="B397" s="9">
        <f t="shared" si="41"/>
        <v>378</v>
      </c>
      <c r="C397" s="42">
        <f>'Simulacion sistema (hoja4)'!BV388</f>
        <v>0.83274201748607302</v>
      </c>
      <c r="D397" s="42">
        <f>'Simulacion sistema (hoja4)'!BW388</f>
        <v>0.85409930644647192</v>
      </c>
      <c r="E397" s="44">
        <f t="shared" si="35"/>
        <v>112228648.8670664</v>
      </c>
      <c r="F397" s="45">
        <f t="shared" si="36"/>
        <v>210.35542314061863</v>
      </c>
      <c r="G397" s="45">
        <f t="shared" si="37"/>
        <v>368.12199049608256</v>
      </c>
      <c r="H397" s="46">
        <f t="shared" si="38"/>
        <v>2.1999999999999999E-2</v>
      </c>
      <c r="I397" s="46">
        <f t="shared" si="39"/>
        <v>0.97799999999999998</v>
      </c>
      <c r="J397" s="47">
        <f t="shared" si="40"/>
        <v>41313833611.630402</v>
      </c>
      <c r="K397" s="27"/>
      <c r="L397" s="27"/>
      <c r="M397" s="27"/>
      <c r="N397" s="27"/>
    </row>
    <row r="398" spans="2:14" x14ac:dyDescent="0.25">
      <c r="B398" s="9">
        <f t="shared" si="41"/>
        <v>379</v>
      </c>
      <c r="C398" s="42">
        <f>'Simulacion sistema (hoja4)'!BV389</f>
        <v>0.82837394439952949</v>
      </c>
      <c r="D398" s="42">
        <f>'Simulacion sistema (hoja4)'!BW389</f>
        <v>0.8512769679621266</v>
      </c>
      <c r="E398" s="44">
        <f t="shared" si="35"/>
        <v>111857793.59022343</v>
      </c>
      <c r="F398" s="45">
        <f t="shared" si="36"/>
        <v>210.35542314061863</v>
      </c>
      <c r="G398" s="45">
        <f t="shared" si="37"/>
        <v>368.12199049608256</v>
      </c>
      <c r="H398" s="46">
        <f t="shared" si="38"/>
        <v>2.1999999999999999E-2</v>
      </c>
      <c r="I398" s="46">
        <f t="shared" si="39"/>
        <v>0.97799999999999998</v>
      </c>
      <c r="J398" s="47">
        <f t="shared" si="40"/>
        <v>41177313628.932991</v>
      </c>
      <c r="K398" s="27"/>
      <c r="L398" s="27"/>
      <c r="M398" s="27"/>
      <c r="N398" s="27"/>
    </row>
    <row r="399" spans="2:14" x14ac:dyDescent="0.25">
      <c r="B399" s="9">
        <f t="shared" si="41"/>
        <v>380</v>
      </c>
      <c r="C399" s="42">
        <f>'Simulacion sistema (hoja4)'!BV390</f>
        <v>0.82345570545740254</v>
      </c>
      <c r="D399" s="42">
        <f>'Simulacion sistema (hoja4)'!BW390</f>
        <v>0.84802834417609119</v>
      </c>
      <c r="E399" s="44">
        <f t="shared" si="35"/>
        <v>111430924.42473838</v>
      </c>
      <c r="F399" s="45">
        <f t="shared" si="36"/>
        <v>210.35542314061863</v>
      </c>
      <c r="G399" s="45">
        <f t="shared" si="37"/>
        <v>368.12199049608256</v>
      </c>
      <c r="H399" s="46">
        <f t="shared" si="38"/>
        <v>2.1999999999999999E-2</v>
      </c>
      <c r="I399" s="46">
        <f t="shared" si="39"/>
        <v>0.97799999999999998</v>
      </c>
      <c r="J399" s="47">
        <f t="shared" si="40"/>
        <v>41020173702.053238</v>
      </c>
      <c r="K399" s="27"/>
      <c r="L399" s="27"/>
      <c r="M399" s="27"/>
      <c r="N399" s="27"/>
    </row>
    <row r="400" spans="2:14" x14ac:dyDescent="0.25">
      <c r="B400" s="9">
        <f t="shared" si="41"/>
        <v>381</v>
      </c>
      <c r="C400" s="42">
        <f>'Simulacion sistema (hoja4)'!BV391</f>
        <v>0.81550963773266849</v>
      </c>
      <c r="D400" s="42">
        <f>'Simulacion sistema (hoja4)'!BW391</f>
        <v>0.83978160908895561</v>
      </c>
      <c r="E400" s="44">
        <f t="shared" si="35"/>
        <v>110347303.43428877</v>
      </c>
      <c r="F400" s="45">
        <f t="shared" si="36"/>
        <v>210.35542314061863</v>
      </c>
      <c r="G400" s="45">
        <f t="shared" si="37"/>
        <v>368.12199049608256</v>
      </c>
      <c r="H400" s="46">
        <f t="shared" si="38"/>
        <v>2.1999999999999999E-2</v>
      </c>
      <c r="I400" s="46">
        <f t="shared" si="39"/>
        <v>0.97799999999999998</v>
      </c>
      <c r="J400" s="47">
        <f t="shared" si="40"/>
        <v>40621268986.105591</v>
      </c>
      <c r="K400" s="27"/>
      <c r="L400" s="27"/>
      <c r="M400" s="27"/>
      <c r="N400" s="27"/>
    </row>
    <row r="401" spans="2:14" x14ac:dyDescent="0.25">
      <c r="B401" s="9">
        <f t="shared" si="41"/>
        <v>382</v>
      </c>
      <c r="C401" s="42">
        <f>'Simulacion sistema (hoja4)'!BV392</f>
        <v>0.82467652645034228</v>
      </c>
      <c r="D401" s="42">
        <f>'Simulacion sistema (hoja4)'!BW392</f>
        <v>0.85540194681261739</v>
      </c>
      <c r="E401" s="44">
        <f t="shared" si="35"/>
        <v>112399815.81117792</v>
      </c>
      <c r="F401" s="45">
        <f t="shared" si="36"/>
        <v>210.35542314061863</v>
      </c>
      <c r="G401" s="45">
        <f t="shared" si="37"/>
        <v>368.12199049608256</v>
      </c>
      <c r="H401" s="46">
        <f t="shared" si="38"/>
        <v>2.1999999999999999E-2</v>
      </c>
      <c r="I401" s="46">
        <f t="shared" si="39"/>
        <v>0.97799999999999998</v>
      </c>
      <c r="J401" s="47">
        <f t="shared" si="40"/>
        <v>41376843927.803871</v>
      </c>
      <c r="K401" s="27"/>
      <c r="L401" s="27"/>
      <c r="M401" s="27"/>
      <c r="N401" s="27"/>
    </row>
    <row r="402" spans="2:14" x14ac:dyDescent="0.25">
      <c r="B402" s="9">
        <f t="shared" si="41"/>
        <v>383</v>
      </c>
      <c r="C402" s="42">
        <f>'Simulacion sistema (hoja4)'!BV393</f>
        <v>0.8280489919024856</v>
      </c>
      <c r="D402" s="42">
        <f>'Simulacion sistema (hoja4)'!BW393</f>
        <v>0.84827593700477866</v>
      </c>
      <c r="E402" s="44">
        <f t="shared" si="35"/>
        <v>111463458.12242793</v>
      </c>
      <c r="F402" s="45">
        <f t="shared" si="36"/>
        <v>210.35542314061863</v>
      </c>
      <c r="G402" s="45">
        <f t="shared" si="37"/>
        <v>368.12199049608256</v>
      </c>
      <c r="H402" s="46">
        <f t="shared" si="38"/>
        <v>2.1999999999999999E-2</v>
      </c>
      <c r="I402" s="46">
        <f t="shared" si="39"/>
        <v>0.97799999999999998</v>
      </c>
      <c r="J402" s="47">
        <f t="shared" si="40"/>
        <v>41032150071.604912</v>
      </c>
      <c r="K402" s="27"/>
      <c r="L402" s="27"/>
      <c r="M402" s="27"/>
      <c r="N402" s="27"/>
    </row>
    <row r="403" spans="2:14" x14ac:dyDescent="0.25">
      <c r="B403" s="9">
        <f t="shared" si="41"/>
        <v>384</v>
      </c>
      <c r="C403" s="42">
        <f>'Simulacion sistema (hoja4)'!BV394</f>
        <v>0.83279401438265488</v>
      </c>
      <c r="D403" s="42">
        <f>'Simulacion sistema (hoja4)'!BW394</f>
        <v>0.85107263979528536</v>
      </c>
      <c r="E403" s="44">
        <f t="shared" si="35"/>
        <v>111830944.8691005</v>
      </c>
      <c r="F403" s="45">
        <f t="shared" si="36"/>
        <v>210.35542314061863</v>
      </c>
      <c r="G403" s="45">
        <f t="shared" si="37"/>
        <v>368.12199049608256</v>
      </c>
      <c r="H403" s="46">
        <f t="shared" si="38"/>
        <v>2.1999999999999999E-2</v>
      </c>
      <c r="I403" s="46">
        <f t="shared" si="39"/>
        <v>0.97799999999999998</v>
      </c>
      <c r="J403" s="47">
        <f t="shared" si="40"/>
        <v>41167430024.270943</v>
      </c>
      <c r="K403" s="27"/>
      <c r="L403" s="27"/>
      <c r="M403" s="27"/>
      <c r="N403" s="27"/>
    </row>
    <row r="404" spans="2:14" x14ac:dyDescent="0.25">
      <c r="B404" s="9">
        <f t="shared" si="41"/>
        <v>385</v>
      </c>
      <c r="C404" s="42">
        <f>'Simulacion sistema (hoja4)'!BV395</f>
        <v>0.82646721775930043</v>
      </c>
      <c r="D404" s="42">
        <f>'Simulacion sistema (hoja4)'!BW395</f>
        <v>0.84972255539928998</v>
      </c>
      <c r="E404" s="44">
        <f t="shared" si="35"/>
        <v>111653543.77946669</v>
      </c>
      <c r="F404" s="45">
        <f t="shared" si="36"/>
        <v>210.35542314061863</v>
      </c>
      <c r="G404" s="45">
        <f t="shared" si="37"/>
        <v>368.12199049608256</v>
      </c>
      <c r="H404" s="46">
        <f t="shared" si="38"/>
        <v>2.1999999999999999E-2</v>
      </c>
      <c r="I404" s="46">
        <f t="shared" si="39"/>
        <v>0.97799999999999998</v>
      </c>
      <c r="J404" s="47">
        <f t="shared" si="40"/>
        <v>41102124782.038773</v>
      </c>
      <c r="K404" s="27"/>
      <c r="L404" s="27"/>
      <c r="M404" s="27"/>
      <c r="N404" s="27"/>
    </row>
    <row r="405" spans="2:14" x14ac:dyDescent="0.25">
      <c r="B405" s="9">
        <f t="shared" si="41"/>
        <v>386</v>
      </c>
      <c r="C405" s="42">
        <f>'Simulacion sistema (hoja4)'!BV396</f>
        <v>0.79873567546995705</v>
      </c>
      <c r="D405" s="42">
        <f>'Simulacion sistema (hoja4)'!BW396</f>
        <v>0.8407310369618809</v>
      </c>
      <c r="E405" s="44">
        <f t="shared" ref="E405:E468" si="42">+D405*$F$13*$F$14</f>
        <v>110472058.25679116</v>
      </c>
      <c r="F405" s="45">
        <f t="shared" ref="F405:F468" si="43">+$F$11*F$16</f>
        <v>210.35542314061863</v>
      </c>
      <c r="G405" s="45">
        <f t="shared" ref="G405:G468" si="44">+$F$11*F$15</f>
        <v>368.12199049608256</v>
      </c>
      <c r="H405" s="46">
        <f t="shared" ref="H405:H468" si="45">+COUNTIF($C$20:$C$1019,"&lt;"&amp;$F$12)/1000</f>
        <v>2.1999999999999999E-2</v>
      </c>
      <c r="I405" s="46">
        <f t="shared" ref="I405:I468" si="46">1-H405</f>
        <v>0.97799999999999998</v>
      </c>
      <c r="J405" s="47">
        <f t="shared" ref="J405:J468" si="47">+IF(C405&lt;$F$12,E405*F405,E405*G405)</f>
        <v>23238396559.822376</v>
      </c>
      <c r="K405" s="27"/>
      <c r="L405" s="27"/>
      <c r="M405" s="27"/>
      <c r="N405" s="27"/>
    </row>
    <row r="406" spans="2:14" x14ac:dyDescent="0.25">
      <c r="B406" s="9">
        <f t="shared" ref="B406:B469" si="48">+B405+1</f>
        <v>387</v>
      </c>
      <c r="C406" s="42">
        <f>'Simulacion sistema (hoja4)'!BV397</f>
        <v>0.81807690195765603</v>
      </c>
      <c r="D406" s="42">
        <f>'Simulacion sistema (hoja4)'!BW397</f>
        <v>0.83562008919818465</v>
      </c>
      <c r="E406" s="44">
        <f t="shared" si="42"/>
        <v>109800479.72064146</v>
      </c>
      <c r="F406" s="45">
        <f t="shared" si="43"/>
        <v>210.35542314061863</v>
      </c>
      <c r="G406" s="45">
        <f t="shared" si="44"/>
        <v>368.12199049608256</v>
      </c>
      <c r="H406" s="46">
        <f t="shared" si="45"/>
        <v>2.1999999999999999E-2</v>
      </c>
      <c r="I406" s="46">
        <f t="shared" si="46"/>
        <v>0.97799999999999998</v>
      </c>
      <c r="J406" s="47">
        <f t="shared" si="47"/>
        <v>40419971152.187286</v>
      </c>
      <c r="K406" s="27"/>
      <c r="L406" s="27"/>
      <c r="M406" s="27"/>
      <c r="N406" s="27"/>
    </row>
    <row r="407" spans="2:14" x14ac:dyDescent="0.25">
      <c r="B407" s="9">
        <f t="shared" si="48"/>
        <v>388</v>
      </c>
      <c r="C407" s="42">
        <f>'Simulacion sistema (hoja4)'!BV398</f>
        <v>0.80941589184197571</v>
      </c>
      <c r="D407" s="42">
        <f>'Simulacion sistema (hoja4)'!BW398</f>
        <v>0.84707270614732211</v>
      </c>
      <c r="E407" s="44">
        <f t="shared" si="42"/>
        <v>111305353.58775812</v>
      </c>
      <c r="F407" s="45">
        <f t="shared" si="43"/>
        <v>210.35542314061863</v>
      </c>
      <c r="G407" s="45">
        <f t="shared" si="44"/>
        <v>368.12199049608256</v>
      </c>
      <c r="H407" s="46">
        <f t="shared" si="45"/>
        <v>2.1999999999999999E-2</v>
      </c>
      <c r="I407" s="46">
        <f t="shared" si="46"/>
        <v>0.97799999999999998</v>
      </c>
      <c r="J407" s="47">
        <f t="shared" si="47"/>
        <v>40973948315.595802</v>
      </c>
      <c r="K407" s="27"/>
      <c r="L407" s="27"/>
      <c r="M407" s="27"/>
      <c r="N407" s="27"/>
    </row>
    <row r="408" spans="2:14" x14ac:dyDescent="0.25">
      <c r="B408" s="9">
        <f t="shared" si="48"/>
        <v>389</v>
      </c>
      <c r="C408" s="42">
        <f>'Simulacion sistema (hoja4)'!BV399</f>
        <v>0.83298374718021984</v>
      </c>
      <c r="D408" s="42">
        <f>'Simulacion sistema (hoja4)'!BW399</f>
        <v>0.84707613937866788</v>
      </c>
      <c r="E408" s="44">
        <f t="shared" si="42"/>
        <v>111305804.71435696</v>
      </c>
      <c r="F408" s="45">
        <f t="shared" si="43"/>
        <v>210.35542314061863</v>
      </c>
      <c r="G408" s="45">
        <f t="shared" si="44"/>
        <v>368.12199049608256</v>
      </c>
      <c r="H408" s="46">
        <f t="shared" si="45"/>
        <v>2.1999999999999999E-2</v>
      </c>
      <c r="I408" s="46">
        <f t="shared" si="46"/>
        <v>0.97799999999999998</v>
      </c>
      <c r="J408" s="47">
        <f t="shared" si="47"/>
        <v>40974114385.217331</v>
      </c>
      <c r="K408" s="27"/>
      <c r="L408" s="27"/>
      <c r="M408" s="27"/>
      <c r="N408" s="27"/>
    </row>
    <row r="409" spans="2:14" x14ac:dyDescent="0.25">
      <c r="B409" s="9">
        <f t="shared" si="48"/>
        <v>390</v>
      </c>
      <c r="C409" s="42">
        <f>'Simulacion sistema (hoja4)'!BV400</f>
        <v>0.80021502760946006</v>
      </c>
      <c r="D409" s="42">
        <f>'Simulacion sistema (hoja4)'!BW400</f>
        <v>0.83726122505782974</v>
      </c>
      <c r="E409" s="44">
        <f t="shared" si="42"/>
        <v>110016124.97259884</v>
      </c>
      <c r="F409" s="45">
        <f t="shared" si="43"/>
        <v>210.35542314061863</v>
      </c>
      <c r="G409" s="45">
        <f t="shared" si="44"/>
        <v>368.12199049608256</v>
      </c>
      <c r="H409" s="46">
        <f t="shared" si="45"/>
        <v>2.1999999999999999E-2</v>
      </c>
      <c r="I409" s="46">
        <f t="shared" si="46"/>
        <v>0.97799999999999998</v>
      </c>
      <c r="J409" s="47">
        <f t="shared" si="47"/>
        <v>23142488520.902206</v>
      </c>
      <c r="K409" s="27"/>
      <c r="L409" s="27"/>
      <c r="M409" s="27"/>
      <c r="N409" s="27"/>
    </row>
    <row r="410" spans="2:14" x14ac:dyDescent="0.25">
      <c r="B410" s="9">
        <f t="shared" si="48"/>
        <v>391</v>
      </c>
      <c r="C410" s="42">
        <f>'Simulacion sistema (hoja4)'!BV401</f>
        <v>0.82348438251960121</v>
      </c>
      <c r="D410" s="42">
        <f>'Simulacion sistema (hoja4)'!BW401</f>
        <v>0.85607598847973787</v>
      </c>
      <c r="E410" s="44">
        <f t="shared" si="42"/>
        <v>112488384.88623756</v>
      </c>
      <c r="F410" s="45">
        <f t="shared" si="43"/>
        <v>210.35542314061863</v>
      </c>
      <c r="G410" s="45">
        <f t="shared" si="44"/>
        <v>368.12199049608256</v>
      </c>
      <c r="H410" s="46">
        <f t="shared" si="45"/>
        <v>2.1999999999999999E-2</v>
      </c>
      <c r="I410" s="46">
        <f t="shared" si="46"/>
        <v>0.97799999999999998</v>
      </c>
      <c r="J410" s="47">
        <f t="shared" si="47"/>
        <v>41409448152.011223</v>
      </c>
      <c r="K410" s="27"/>
      <c r="L410" s="27"/>
      <c r="M410" s="27"/>
      <c r="N410" s="27"/>
    </row>
    <row r="411" spans="2:14" x14ac:dyDescent="0.25">
      <c r="B411" s="9">
        <f t="shared" si="48"/>
        <v>392</v>
      </c>
      <c r="C411" s="42">
        <f>'Simulacion sistema (hoja4)'!BV402</f>
        <v>0.83144556813913362</v>
      </c>
      <c r="D411" s="42">
        <f>'Simulacion sistema (hoja4)'!BW402</f>
        <v>0.85115245759233393</v>
      </c>
      <c r="E411" s="44">
        <f t="shared" si="42"/>
        <v>111841432.92763267</v>
      </c>
      <c r="F411" s="45">
        <f t="shared" si="43"/>
        <v>210.35542314061863</v>
      </c>
      <c r="G411" s="45">
        <f t="shared" si="44"/>
        <v>368.12199049608256</v>
      </c>
      <c r="H411" s="46">
        <f t="shared" si="45"/>
        <v>2.1999999999999999E-2</v>
      </c>
      <c r="I411" s="46">
        <f t="shared" si="46"/>
        <v>0.97799999999999998</v>
      </c>
      <c r="J411" s="47">
        <f t="shared" si="47"/>
        <v>41171290909.25425</v>
      </c>
      <c r="K411" s="27"/>
      <c r="L411" s="27"/>
      <c r="M411" s="27"/>
      <c r="N411" s="27"/>
    </row>
    <row r="412" spans="2:14" x14ac:dyDescent="0.25">
      <c r="B412" s="9">
        <f t="shared" si="48"/>
        <v>393</v>
      </c>
      <c r="C412" s="42">
        <f>'Simulacion sistema (hoja4)'!BV403</f>
        <v>0.81625140044960132</v>
      </c>
      <c r="D412" s="42">
        <f>'Simulacion sistema (hoja4)'!BW403</f>
        <v>0.85043181726022754</v>
      </c>
      <c r="E412" s="44">
        <f t="shared" si="42"/>
        <v>111746740.78799389</v>
      </c>
      <c r="F412" s="45">
        <f t="shared" si="43"/>
        <v>210.35542314061863</v>
      </c>
      <c r="G412" s="45">
        <f t="shared" si="44"/>
        <v>368.12199049608256</v>
      </c>
      <c r="H412" s="46">
        <f t="shared" si="45"/>
        <v>2.1999999999999999E-2</v>
      </c>
      <c r="I412" s="46">
        <f t="shared" si="46"/>
        <v>0.97799999999999998</v>
      </c>
      <c r="J412" s="47">
        <f t="shared" si="47"/>
        <v>41136432650.326088</v>
      </c>
      <c r="K412" s="27"/>
      <c r="L412" s="27"/>
      <c r="M412" s="27"/>
      <c r="N412" s="27"/>
    </row>
    <row r="413" spans="2:14" x14ac:dyDescent="0.25">
      <c r="B413" s="9">
        <f t="shared" si="48"/>
        <v>394</v>
      </c>
      <c r="C413" s="42">
        <f>'Simulacion sistema (hoja4)'!BV404</f>
        <v>0.82656919366972093</v>
      </c>
      <c r="D413" s="42">
        <f>'Simulacion sistema (hoja4)'!BW404</f>
        <v>0.84751607613804036</v>
      </c>
      <c r="E413" s="44">
        <f t="shared" si="42"/>
        <v>111363612.4045385</v>
      </c>
      <c r="F413" s="45">
        <f t="shared" si="43"/>
        <v>210.35542314061863</v>
      </c>
      <c r="G413" s="45">
        <f t="shared" si="44"/>
        <v>368.12199049608256</v>
      </c>
      <c r="H413" s="46">
        <f t="shared" si="45"/>
        <v>2.1999999999999999E-2</v>
      </c>
      <c r="I413" s="46">
        <f t="shared" si="46"/>
        <v>0.97799999999999998</v>
      </c>
      <c r="J413" s="47">
        <f t="shared" si="47"/>
        <v>40995394667.19294</v>
      </c>
      <c r="K413" s="27"/>
      <c r="L413" s="27"/>
      <c r="M413" s="27"/>
      <c r="N413" s="27"/>
    </row>
    <row r="414" spans="2:14" x14ac:dyDescent="0.25">
      <c r="B414" s="9">
        <f t="shared" si="48"/>
        <v>395</v>
      </c>
      <c r="C414" s="42">
        <f>'Simulacion sistema (hoja4)'!BV405</f>
        <v>0.82453535887123541</v>
      </c>
      <c r="D414" s="42">
        <f>'Simulacion sistema (hoja4)'!BW405</f>
        <v>0.84790268021440163</v>
      </c>
      <c r="E414" s="44">
        <f t="shared" si="42"/>
        <v>111414412.18017237</v>
      </c>
      <c r="F414" s="45">
        <f t="shared" si="43"/>
        <v>210.35542314061863</v>
      </c>
      <c r="G414" s="45">
        <f t="shared" si="44"/>
        <v>368.12199049608256</v>
      </c>
      <c r="H414" s="46">
        <f t="shared" si="45"/>
        <v>2.1999999999999999E-2</v>
      </c>
      <c r="I414" s="46">
        <f t="shared" si="46"/>
        <v>0.97799999999999998</v>
      </c>
      <c r="J414" s="47">
        <f t="shared" si="47"/>
        <v>41014095181.716042</v>
      </c>
      <c r="K414" s="27"/>
      <c r="L414" s="27"/>
      <c r="M414" s="27"/>
      <c r="N414" s="27"/>
    </row>
    <row r="415" spans="2:14" x14ac:dyDescent="0.25">
      <c r="B415" s="9">
        <f t="shared" si="48"/>
        <v>396</v>
      </c>
      <c r="C415" s="42">
        <f>'Simulacion sistema (hoja4)'!BV406</f>
        <v>0.83098234530418713</v>
      </c>
      <c r="D415" s="42">
        <f>'Simulacion sistema (hoja4)'!BW406</f>
        <v>0.8521565038166985</v>
      </c>
      <c r="E415" s="44">
        <f t="shared" si="42"/>
        <v>111973364.60151419</v>
      </c>
      <c r="F415" s="45">
        <f t="shared" si="43"/>
        <v>210.35542314061863</v>
      </c>
      <c r="G415" s="45">
        <f t="shared" si="44"/>
        <v>368.12199049608256</v>
      </c>
      <c r="H415" s="46">
        <f t="shared" si="45"/>
        <v>2.1999999999999999E-2</v>
      </c>
      <c r="I415" s="46">
        <f t="shared" si="46"/>
        <v>0.97799999999999998</v>
      </c>
      <c r="J415" s="47">
        <f t="shared" si="47"/>
        <v>41219857859.652992</v>
      </c>
      <c r="K415" s="27"/>
      <c r="L415" s="27"/>
      <c r="M415" s="27"/>
      <c r="N415" s="27"/>
    </row>
    <row r="416" spans="2:14" x14ac:dyDescent="0.25">
      <c r="B416" s="9">
        <f t="shared" si="48"/>
        <v>397</v>
      </c>
      <c r="C416" s="42">
        <f>'Simulacion sistema (hoja4)'!BV407</f>
        <v>0.82993954267015713</v>
      </c>
      <c r="D416" s="42">
        <f>'Simulacion sistema (hoja4)'!BW407</f>
        <v>0.84591624643553753</v>
      </c>
      <c r="E416" s="44">
        <f t="shared" si="42"/>
        <v>111153394.78162964</v>
      </c>
      <c r="F416" s="45">
        <f t="shared" si="43"/>
        <v>210.35542314061863</v>
      </c>
      <c r="G416" s="45">
        <f t="shared" si="44"/>
        <v>368.12199049608256</v>
      </c>
      <c r="H416" s="46">
        <f t="shared" si="45"/>
        <v>2.1999999999999999E-2</v>
      </c>
      <c r="I416" s="46">
        <f t="shared" si="46"/>
        <v>0.97799999999999998</v>
      </c>
      <c r="J416" s="47">
        <f t="shared" si="47"/>
        <v>40918008937.410378</v>
      </c>
      <c r="K416" s="27"/>
      <c r="L416" s="27"/>
      <c r="M416" s="27"/>
      <c r="N416" s="27"/>
    </row>
    <row r="417" spans="2:14" x14ac:dyDescent="0.25">
      <c r="B417" s="9">
        <f t="shared" si="48"/>
        <v>398</v>
      </c>
      <c r="C417" s="42">
        <f>'Simulacion sistema (hoja4)'!BV408</f>
        <v>0.80395265358604406</v>
      </c>
      <c r="D417" s="42">
        <f>'Simulacion sistema (hoja4)'!BW408</f>
        <v>0.83984991993629976</v>
      </c>
      <c r="E417" s="44">
        <f t="shared" si="42"/>
        <v>110356279.4796298</v>
      </c>
      <c r="F417" s="45">
        <f t="shared" si="43"/>
        <v>210.35542314061863</v>
      </c>
      <c r="G417" s="45">
        <f t="shared" si="44"/>
        <v>368.12199049608256</v>
      </c>
      <c r="H417" s="46">
        <f t="shared" si="45"/>
        <v>2.1999999999999999E-2</v>
      </c>
      <c r="I417" s="46">
        <f t="shared" si="46"/>
        <v>0.97799999999999998</v>
      </c>
      <c r="J417" s="47">
        <f t="shared" si="47"/>
        <v>40624573265.78331</v>
      </c>
      <c r="K417" s="27"/>
      <c r="L417" s="27"/>
      <c r="M417" s="27"/>
      <c r="N417" s="27"/>
    </row>
    <row r="418" spans="2:14" x14ac:dyDescent="0.25">
      <c r="B418" s="9">
        <f t="shared" si="48"/>
        <v>399</v>
      </c>
      <c r="C418" s="42">
        <f>'Simulacion sistema (hoja4)'!BV409</f>
        <v>0.81958814604784158</v>
      </c>
      <c r="D418" s="42">
        <f>'Simulacion sistema (hoja4)'!BW409</f>
        <v>0.84537948747782476</v>
      </c>
      <c r="E418" s="44">
        <f t="shared" si="42"/>
        <v>111082864.65458618</v>
      </c>
      <c r="F418" s="45">
        <f t="shared" si="43"/>
        <v>210.35542314061863</v>
      </c>
      <c r="G418" s="45">
        <f t="shared" si="44"/>
        <v>368.12199049608256</v>
      </c>
      <c r="H418" s="46">
        <f t="shared" si="45"/>
        <v>2.1999999999999999E-2</v>
      </c>
      <c r="I418" s="46">
        <f t="shared" si="46"/>
        <v>0.97799999999999998</v>
      </c>
      <c r="J418" s="47">
        <f t="shared" si="47"/>
        <v>40892045246.653198</v>
      </c>
      <c r="K418" s="27"/>
      <c r="L418" s="27"/>
      <c r="M418" s="27"/>
      <c r="N418" s="27"/>
    </row>
    <row r="419" spans="2:14" x14ac:dyDescent="0.25">
      <c r="B419" s="9">
        <f t="shared" si="48"/>
        <v>400</v>
      </c>
      <c r="C419" s="42">
        <f>'Simulacion sistema (hoja4)'!BV410</f>
        <v>0.83143243525582444</v>
      </c>
      <c r="D419" s="42">
        <f>'Simulacion sistema (hoja4)'!BW410</f>
        <v>0.85188379345320653</v>
      </c>
      <c r="E419" s="44">
        <f t="shared" si="42"/>
        <v>111937530.45975134</v>
      </c>
      <c r="F419" s="45">
        <f t="shared" si="43"/>
        <v>210.35542314061863</v>
      </c>
      <c r="G419" s="45">
        <f t="shared" si="44"/>
        <v>368.12199049608256</v>
      </c>
      <c r="H419" s="46">
        <f t="shared" si="45"/>
        <v>2.1999999999999999E-2</v>
      </c>
      <c r="I419" s="46">
        <f t="shared" si="46"/>
        <v>0.97799999999999998</v>
      </c>
      <c r="J419" s="47">
        <f t="shared" si="47"/>
        <v>41206666524.059532</v>
      </c>
      <c r="K419" s="27"/>
      <c r="L419" s="27"/>
      <c r="M419" s="27"/>
      <c r="N419" s="27"/>
    </row>
    <row r="420" spans="2:14" x14ac:dyDescent="0.25">
      <c r="B420" s="9">
        <f t="shared" si="48"/>
        <v>401</v>
      </c>
      <c r="C420" s="42">
        <f>'Simulacion sistema (hoja4)'!BV411</f>
        <v>0.79548113432165046</v>
      </c>
      <c r="D420" s="42">
        <f>'Simulacion sistema (hoja4)'!BW411</f>
        <v>0.84651917107889152</v>
      </c>
      <c r="E420" s="44">
        <f t="shared" si="42"/>
        <v>111232619.07976635</v>
      </c>
      <c r="F420" s="45">
        <f t="shared" si="43"/>
        <v>210.35542314061863</v>
      </c>
      <c r="G420" s="45">
        <f t="shared" si="44"/>
        <v>368.12199049608256</v>
      </c>
      <c r="H420" s="46">
        <f t="shared" si="45"/>
        <v>2.1999999999999999E-2</v>
      </c>
      <c r="I420" s="46">
        <f t="shared" si="46"/>
        <v>0.97799999999999998</v>
      </c>
      <c r="J420" s="47">
        <f t="shared" si="47"/>
        <v>23398384653.563499</v>
      </c>
      <c r="K420" s="27"/>
      <c r="L420" s="27"/>
      <c r="M420" s="27"/>
      <c r="N420" s="27"/>
    </row>
    <row r="421" spans="2:14" x14ac:dyDescent="0.25">
      <c r="B421" s="9">
        <f t="shared" si="48"/>
        <v>402</v>
      </c>
      <c r="C421" s="42">
        <f>'Simulacion sistema (hoja4)'!BV412</f>
        <v>0.83276406522282898</v>
      </c>
      <c r="D421" s="42">
        <f>'Simulacion sistema (hoja4)'!BW412</f>
        <v>0.84781810739028518</v>
      </c>
      <c r="E421" s="44">
        <f t="shared" si="42"/>
        <v>111403299.31108347</v>
      </c>
      <c r="F421" s="45">
        <f t="shared" si="43"/>
        <v>210.35542314061863</v>
      </c>
      <c r="G421" s="45">
        <f t="shared" si="44"/>
        <v>368.12199049608256</v>
      </c>
      <c r="H421" s="46">
        <f t="shared" si="45"/>
        <v>2.1999999999999999E-2</v>
      </c>
      <c r="I421" s="46">
        <f t="shared" si="46"/>
        <v>0.97799999999999998</v>
      </c>
      <c r="J421" s="47">
        <f t="shared" si="47"/>
        <v>41010004290.226906</v>
      </c>
      <c r="K421" s="27"/>
      <c r="L421" s="27"/>
      <c r="M421" s="27"/>
      <c r="N421" s="27"/>
    </row>
    <row r="422" spans="2:14" x14ac:dyDescent="0.25">
      <c r="B422" s="9">
        <f t="shared" si="48"/>
        <v>403</v>
      </c>
      <c r="C422" s="42">
        <f>'Simulacion sistema (hoja4)'!BV413</f>
        <v>0.81683371004955807</v>
      </c>
      <c r="D422" s="42">
        <f>'Simulacion sistema (hoja4)'!BW413</f>
        <v>0.84177480820105477</v>
      </c>
      <c r="E422" s="44">
        <f t="shared" si="42"/>
        <v>110609209.79761858</v>
      </c>
      <c r="F422" s="45">
        <f t="shared" si="43"/>
        <v>210.35542314061863</v>
      </c>
      <c r="G422" s="45">
        <f t="shared" si="44"/>
        <v>368.12199049608256</v>
      </c>
      <c r="H422" s="46">
        <f t="shared" si="45"/>
        <v>2.1999999999999999E-2</v>
      </c>
      <c r="I422" s="46">
        <f t="shared" si="46"/>
        <v>0.97799999999999998</v>
      </c>
      <c r="J422" s="47">
        <f t="shared" si="47"/>
        <v>40717682477.898148</v>
      </c>
      <c r="K422" s="27"/>
      <c r="L422" s="27"/>
      <c r="M422" s="27"/>
      <c r="N422" s="27"/>
    </row>
    <row r="423" spans="2:14" x14ac:dyDescent="0.25">
      <c r="B423" s="9">
        <f t="shared" si="48"/>
        <v>404</v>
      </c>
      <c r="C423" s="42">
        <f>'Simulacion sistema (hoja4)'!BV414</f>
        <v>0.82678434619868135</v>
      </c>
      <c r="D423" s="42">
        <f>'Simulacion sistema (hoja4)'!BW414</f>
        <v>0.84631174580663526</v>
      </c>
      <c r="E423" s="44">
        <f t="shared" si="42"/>
        <v>111205363.39899187</v>
      </c>
      <c r="F423" s="45">
        <f t="shared" si="43"/>
        <v>210.35542314061863</v>
      </c>
      <c r="G423" s="45">
        <f t="shared" si="44"/>
        <v>368.12199049608256</v>
      </c>
      <c r="H423" s="46">
        <f t="shared" si="45"/>
        <v>2.1999999999999999E-2</v>
      </c>
      <c r="I423" s="46">
        <f t="shared" si="46"/>
        <v>0.97799999999999998</v>
      </c>
      <c r="J423" s="47">
        <f t="shared" si="47"/>
        <v>40937139728.277092</v>
      </c>
      <c r="K423" s="27"/>
      <c r="L423" s="27"/>
      <c r="M423" s="27"/>
      <c r="N423" s="27"/>
    </row>
    <row r="424" spans="2:14" x14ac:dyDescent="0.25">
      <c r="B424" s="9">
        <f t="shared" si="48"/>
        <v>405</v>
      </c>
      <c r="C424" s="42">
        <f>'Simulacion sistema (hoja4)'!BV415</f>
        <v>0.83849502981058921</v>
      </c>
      <c r="D424" s="42">
        <f>'Simulacion sistema (hoja4)'!BW415</f>
        <v>0.85542642130367164</v>
      </c>
      <c r="E424" s="44">
        <f t="shared" si="42"/>
        <v>112403031.75930245</v>
      </c>
      <c r="F424" s="45">
        <f t="shared" si="43"/>
        <v>210.35542314061863</v>
      </c>
      <c r="G424" s="45">
        <f t="shared" si="44"/>
        <v>368.12199049608256</v>
      </c>
      <c r="H424" s="46">
        <f t="shared" si="45"/>
        <v>2.1999999999999999E-2</v>
      </c>
      <c r="I424" s="46">
        <f t="shared" si="46"/>
        <v>0.97799999999999998</v>
      </c>
      <c r="J424" s="47">
        <f t="shared" si="47"/>
        <v>41378027789.028801</v>
      </c>
      <c r="K424" s="27"/>
      <c r="L424" s="27"/>
      <c r="M424" s="27"/>
      <c r="N424" s="27"/>
    </row>
    <row r="425" spans="2:14" x14ac:dyDescent="0.25">
      <c r="B425" s="9">
        <f t="shared" si="48"/>
        <v>406</v>
      </c>
      <c r="C425" s="42">
        <f>'Simulacion sistema (hoja4)'!BV416</f>
        <v>0.8332011238004231</v>
      </c>
      <c r="D425" s="42">
        <f>'Simulacion sistema (hoja4)'!BW416</f>
        <v>0.84735255040851509</v>
      </c>
      <c r="E425" s="44">
        <f t="shared" si="42"/>
        <v>111342125.12367888</v>
      </c>
      <c r="F425" s="45">
        <f t="shared" si="43"/>
        <v>210.35542314061863</v>
      </c>
      <c r="G425" s="45">
        <f t="shared" si="44"/>
        <v>368.12199049608256</v>
      </c>
      <c r="H425" s="46">
        <f t="shared" si="45"/>
        <v>2.1999999999999999E-2</v>
      </c>
      <c r="I425" s="46">
        <f t="shared" si="46"/>
        <v>0.97799999999999998</v>
      </c>
      <c r="J425" s="47">
        <f t="shared" si="47"/>
        <v>40987484726.592552</v>
      </c>
      <c r="K425" s="27"/>
      <c r="L425" s="27"/>
      <c r="M425" s="27"/>
      <c r="N425" s="27"/>
    </row>
    <row r="426" spans="2:14" x14ac:dyDescent="0.25">
      <c r="B426" s="9">
        <f t="shared" si="48"/>
        <v>407</v>
      </c>
      <c r="C426" s="42">
        <f>'Simulacion sistema (hoja4)'!BV417</f>
        <v>0.81026091129269273</v>
      </c>
      <c r="D426" s="42">
        <f>'Simulacion sistema (hoja4)'!BW417</f>
        <v>0.84143903635326911</v>
      </c>
      <c r="E426" s="44">
        <f t="shared" si="42"/>
        <v>110565089.37681955</v>
      </c>
      <c r="F426" s="45">
        <f t="shared" si="43"/>
        <v>210.35542314061863</v>
      </c>
      <c r="G426" s="45">
        <f t="shared" si="44"/>
        <v>368.12199049608256</v>
      </c>
      <c r="H426" s="46">
        <f t="shared" si="45"/>
        <v>2.1999999999999999E-2</v>
      </c>
      <c r="I426" s="46">
        <f t="shared" si="46"/>
        <v>0.97799999999999998</v>
      </c>
      <c r="J426" s="47">
        <f t="shared" si="47"/>
        <v>40701440780.772087</v>
      </c>
      <c r="K426" s="27"/>
      <c r="L426" s="27"/>
      <c r="M426" s="27"/>
      <c r="N426" s="27"/>
    </row>
    <row r="427" spans="2:14" x14ac:dyDescent="0.25">
      <c r="B427" s="9">
        <f t="shared" si="48"/>
        <v>408</v>
      </c>
      <c r="C427" s="42">
        <f>'Simulacion sistema (hoja4)'!BV418</f>
        <v>0.83030994760571863</v>
      </c>
      <c r="D427" s="42">
        <f>'Simulacion sistema (hoja4)'!BW418</f>
        <v>0.84305787240073571</v>
      </c>
      <c r="E427" s="44">
        <f t="shared" si="42"/>
        <v>110777804.43345667</v>
      </c>
      <c r="F427" s="45">
        <f t="shared" si="43"/>
        <v>210.35542314061863</v>
      </c>
      <c r="G427" s="45">
        <f t="shared" si="44"/>
        <v>368.12199049608256</v>
      </c>
      <c r="H427" s="46">
        <f t="shared" si="45"/>
        <v>2.1999999999999999E-2</v>
      </c>
      <c r="I427" s="46">
        <f t="shared" si="46"/>
        <v>0.97799999999999998</v>
      </c>
      <c r="J427" s="47">
        <f t="shared" si="47"/>
        <v>40779745870.829834</v>
      </c>
      <c r="K427" s="27"/>
      <c r="L427" s="27"/>
      <c r="M427" s="27"/>
      <c r="N427" s="27"/>
    </row>
    <row r="428" spans="2:14" x14ac:dyDescent="0.25">
      <c r="B428" s="9">
        <f t="shared" si="48"/>
        <v>409</v>
      </c>
      <c r="C428" s="42">
        <f>'Simulacion sistema (hoja4)'!BV419</f>
        <v>0.8054777068663429</v>
      </c>
      <c r="D428" s="42">
        <f>'Simulacion sistema (hoja4)'!BW419</f>
        <v>0.84162529661975638</v>
      </c>
      <c r="E428" s="44">
        <f t="shared" si="42"/>
        <v>110589563.97583599</v>
      </c>
      <c r="F428" s="45">
        <f t="shared" si="43"/>
        <v>210.35542314061863</v>
      </c>
      <c r="G428" s="45">
        <f t="shared" si="44"/>
        <v>368.12199049608256</v>
      </c>
      <c r="H428" s="46">
        <f t="shared" si="45"/>
        <v>2.1999999999999999E-2</v>
      </c>
      <c r="I428" s="46">
        <f t="shared" si="46"/>
        <v>0.97799999999999998</v>
      </c>
      <c r="J428" s="47">
        <f t="shared" si="47"/>
        <v>40710450418.878609</v>
      </c>
      <c r="K428" s="27"/>
      <c r="L428" s="27"/>
      <c r="M428" s="27"/>
      <c r="N428" s="27"/>
    </row>
    <row r="429" spans="2:14" x14ac:dyDescent="0.25">
      <c r="B429" s="9">
        <f t="shared" si="48"/>
        <v>410</v>
      </c>
      <c r="C429" s="42">
        <f>'Simulacion sistema (hoja4)'!BV420</f>
        <v>0.81275146200544701</v>
      </c>
      <c r="D429" s="42">
        <f>'Simulacion sistema (hoja4)'!BW420</f>
        <v>0.84460079419128531</v>
      </c>
      <c r="E429" s="44">
        <f t="shared" si="42"/>
        <v>110980544.3567349</v>
      </c>
      <c r="F429" s="45">
        <f t="shared" si="43"/>
        <v>210.35542314061863</v>
      </c>
      <c r="G429" s="45">
        <f t="shared" si="44"/>
        <v>368.12199049608256</v>
      </c>
      <c r="H429" s="46">
        <f t="shared" si="45"/>
        <v>2.1999999999999999E-2</v>
      </c>
      <c r="I429" s="46">
        <f t="shared" si="46"/>
        <v>0.97799999999999998</v>
      </c>
      <c r="J429" s="47">
        <f t="shared" si="47"/>
        <v>40854378894.940033</v>
      </c>
      <c r="K429" s="27"/>
      <c r="L429" s="27"/>
      <c r="M429" s="27"/>
      <c r="N429" s="27"/>
    </row>
    <row r="430" spans="2:14" x14ac:dyDescent="0.25">
      <c r="B430" s="9">
        <f t="shared" si="48"/>
        <v>411</v>
      </c>
      <c r="C430" s="42">
        <f>'Simulacion sistema (hoja4)'!BV421</f>
        <v>0.83763994446584644</v>
      </c>
      <c r="D430" s="42">
        <f>'Simulacion sistema (hoja4)'!BW421</f>
        <v>0.84734930957959298</v>
      </c>
      <c r="E430" s="44">
        <f t="shared" si="42"/>
        <v>111341699.27875851</v>
      </c>
      <c r="F430" s="45">
        <f t="shared" si="43"/>
        <v>210.35542314061863</v>
      </c>
      <c r="G430" s="45">
        <f t="shared" si="44"/>
        <v>368.12199049608256</v>
      </c>
      <c r="H430" s="46">
        <f t="shared" si="45"/>
        <v>2.1999999999999999E-2</v>
      </c>
      <c r="I430" s="46">
        <f t="shared" si="46"/>
        <v>0.97799999999999998</v>
      </c>
      <c r="J430" s="47">
        <f t="shared" si="47"/>
        <v>40987327963.712822</v>
      </c>
      <c r="K430" s="27"/>
      <c r="L430" s="27"/>
      <c r="M430" s="27"/>
      <c r="N430" s="27"/>
    </row>
    <row r="431" spans="2:14" x14ac:dyDescent="0.25">
      <c r="B431" s="9">
        <f t="shared" si="48"/>
        <v>412</v>
      </c>
      <c r="C431" s="42">
        <f>'Simulacion sistema (hoja4)'!BV422</f>
        <v>0.79642997773583069</v>
      </c>
      <c r="D431" s="42">
        <f>'Simulacion sistema (hoja4)'!BW422</f>
        <v>0.83977194524220833</v>
      </c>
      <c r="E431" s="44">
        <f t="shared" si="42"/>
        <v>110346033.60482617</v>
      </c>
      <c r="F431" s="45">
        <f t="shared" si="43"/>
        <v>210.35542314061863</v>
      </c>
      <c r="G431" s="45">
        <f t="shared" si="44"/>
        <v>368.12199049608256</v>
      </c>
      <c r="H431" s="46">
        <f t="shared" si="45"/>
        <v>2.1999999999999999E-2</v>
      </c>
      <c r="I431" s="46">
        <f t="shared" si="46"/>
        <v>0.97799999999999998</v>
      </c>
      <c r="J431" s="47">
        <f t="shared" si="47"/>
        <v>23211886590.83213</v>
      </c>
      <c r="K431" s="27"/>
      <c r="L431" s="27"/>
      <c r="M431" s="27"/>
      <c r="N431" s="27"/>
    </row>
    <row r="432" spans="2:14" x14ac:dyDescent="0.25">
      <c r="B432" s="9">
        <f t="shared" si="48"/>
        <v>413</v>
      </c>
      <c r="C432" s="42">
        <f>'Simulacion sistema (hoja4)'!BV423</f>
        <v>0.8158263673895676</v>
      </c>
      <c r="D432" s="42">
        <f>'Simulacion sistema (hoja4)'!BW423</f>
        <v>0.84808409188786471</v>
      </c>
      <c r="E432" s="44">
        <f t="shared" si="42"/>
        <v>111438249.67406543</v>
      </c>
      <c r="F432" s="45">
        <f t="shared" si="43"/>
        <v>210.35542314061863</v>
      </c>
      <c r="G432" s="45">
        <f t="shared" si="44"/>
        <v>368.12199049608256</v>
      </c>
      <c r="H432" s="46">
        <f t="shared" si="45"/>
        <v>2.1999999999999999E-2</v>
      </c>
      <c r="I432" s="46">
        <f t="shared" si="46"/>
        <v>0.97799999999999998</v>
      </c>
      <c r="J432" s="47">
        <f t="shared" si="47"/>
        <v>41022870287.416389</v>
      </c>
      <c r="K432" s="27"/>
      <c r="L432" s="27"/>
      <c r="M432" s="27"/>
      <c r="N432" s="27"/>
    </row>
    <row r="433" spans="2:14" x14ac:dyDescent="0.25">
      <c r="B433" s="9">
        <f t="shared" si="48"/>
        <v>414</v>
      </c>
      <c r="C433" s="42">
        <f>'Simulacion sistema (hoja4)'!BV424</f>
        <v>0.82694541155197909</v>
      </c>
      <c r="D433" s="42">
        <f>'Simulacion sistema (hoja4)'!BW424</f>
        <v>0.85193326577487782</v>
      </c>
      <c r="E433" s="44">
        <f t="shared" si="42"/>
        <v>111944031.12281895</v>
      </c>
      <c r="F433" s="45">
        <f t="shared" si="43"/>
        <v>210.35542314061863</v>
      </c>
      <c r="G433" s="45">
        <f t="shared" si="44"/>
        <v>368.12199049608256</v>
      </c>
      <c r="H433" s="46">
        <f t="shared" si="45"/>
        <v>2.1999999999999999E-2</v>
      </c>
      <c r="I433" s="46">
        <f t="shared" si="46"/>
        <v>0.97799999999999998</v>
      </c>
      <c r="J433" s="47">
        <f t="shared" si="47"/>
        <v>41209059561.087524</v>
      </c>
      <c r="K433" s="27"/>
      <c r="L433" s="27"/>
      <c r="M433" s="27"/>
      <c r="N433" s="27"/>
    </row>
    <row r="434" spans="2:14" x14ac:dyDescent="0.25">
      <c r="B434" s="9">
        <f t="shared" si="48"/>
        <v>415</v>
      </c>
      <c r="C434" s="42">
        <f>'Simulacion sistema (hoja4)'!BV425</f>
        <v>0.82662624626270909</v>
      </c>
      <c r="D434" s="42">
        <f>'Simulacion sistema (hoja4)'!BW425</f>
        <v>0.84377422452947348</v>
      </c>
      <c r="E434" s="44">
        <f t="shared" si="42"/>
        <v>110871933.10317281</v>
      </c>
      <c r="F434" s="45">
        <f t="shared" si="43"/>
        <v>210.35542314061863</v>
      </c>
      <c r="G434" s="45">
        <f t="shared" si="44"/>
        <v>368.12199049608256</v>
      </c>
      <c r="H434" s="46">
        <f t="shared" si="45"/>
        <v>2.1999999999999999E-2</v>
      </c>
      <c r="I434" s="46">
        <f t="shared" si="46"/>
        <v>0.97799999999999998</v>
      </c>
      <c r="J434" s="47">
        <f t="shared" si="47"/>
        <v>40814396704.088486</v>
      </c>
      <c r="K434" s="27"/>
      <c r="L434" s="27"/>
      <c r="M434" s="27"/>
      <c r="N434" s="27"/>
    </row>
    <row r="435" spans="2:14" x14ac:dyDescent="0.25">
      <c r="B435" s="9">
        <f t="shared" si="48"/>
        <v>416</v>
      </c>
      <c r="C435" s="42">
        <f>'Simulacion sistema (hoja4)'!BV426</f>
        <v>0.81797305114044216</v>
      </c>
      <c r="D435" s="42">
        <f>'Simulacion sistema (hoja4)'!BW426</f>
        <v>0.84545402551532201</v>
      </c>
      <c r="E435" s="44">
        <f t="shared" si="42"/>
        <v>111092658.95271333</v>
      </c>
      <c r="F435" s="45">
        <f t="shared" si="43"/>
        <v>210.35542314061863</v>
      </c>
      <c r="G435" s="45">
        <f t="shared" si="44"/>
        <v>368.12199049608256</v>
      </c>
      <c r="H435" s="46">
        <f t="shared" si="45"/>
        <v>2.1999999999999999E-2</v>
      </c>
      <c r="I435" s="46">
        <f t="shared" si="46"/>
        <v>0.97799999999999998</v>
      </c>
      <c r="J435" s="47">
        <f t="shared" si="47"/>
        <v>40895650743.175278</v>
      </c>
      <c r="K435" s="27"/>
      <c r="L435" s="27"/>
      <c r="M435" s="27"/>
      <c r="N435" s="27"/>
    </row>
    <row r="436" spans="2:14" x14ac:dyDescent="0.25">
      <c r="B436" s="9">
        <f t="shared" si="48"/>
        <v>417</v>
      </c>
      <c r="C436" s="42">
        <f>'Simulacion sistema (hoja4)'!BV427</f>
        <v>0.82502732854114957</v>
      </c>
      <c r="D436" s="42">
        <f>'Simulacion sistema (hoja4)'!BW427</f>
        <v>0.84777267051466587</v>
      </c>
      <c r="E436" s="44">
        <f t="shared" si="42"/>
        <v>111397328.9056271</v>
      </c>
      <c r="F436" s="45">
        <f t="shared" si="43"/>
        <v>210.35542314061863</v>
      </c>
      <c r="G436" s="45">
        <f t="shared" si="44"/>
        <v>368.12199049608256</v>
      </c>
      <c r="H436" s="46">
        <f t="shared" si="45"/>
        <v>2.1999999999999999E-2</v>
      </c>
      <c r="I436" s="46">
        <f t="shared" si="46"/>
        <v>0.97799999999999998</v>
      </c>
      <c r="J436" s="47">
        <f t="shared" si="47"/>
        <v>41007806452.686241</v>
      </c>
      <c r="K436" s="27"/>
      <c r="L436" s="27"/>
      <c r="M436" s="27"/>
      <c r="N436" s="27"/>
    </row>
    <row r="437" spans="2:14" x14ac:dyDescent="0.25">
      <c r="B437" s="9">
        <f t="shared" si="48"/>
        <v>418</v>
      </c>
      <c r="C437" s="42">
        <f>'Simulacion sistema (hoja4)'!BV428</f>
        <v>0.8220549763474182</v>
      </c>
      <c r="D437" s="42">
        <f>'Simulacion sistema (hoja4)'!BW428</f>
        <v>0.84667825185550472</v>
      </c>
      <c r="E437" s="44">
        <f t="shared" si="42"/>
        <v>111253522.29381333</v>
      </c>
      <c r="F437" s="45">
        <f t="shared" si="43"/>
        <v>210.35542314061863</v>
      </c>
      <c r="G437" s="45">
        <f t="shared" si="44"/>
        <v>368.12199049608256</v>
      </c>
      <c r="H437" s="46">
        <f t="shared" si="45"/>
        <v>2.1999999999999999E-2</v>
      </c>
      <c r="I437" s="46">
        <f t="shared" si="46"/>
        <v>0.97799999999999998</v>
      </c>
      <c r="J437" s="47">
        <f t="shared" si="47"/>
        <v>40954868076.498863</v>
      </c>
      <c r="K437" s="27"/>
      <c r="L437" s="27"/>
      <c r="M437" s="27"/>
      <c r="N437" s="27"/>
    </row>
    <row r="438" spans="2:14" x14ac:dyDescent="0.25">
      <c r="B438" s="9">
        <f t="shared" si="48"/>
        <v>419</v>
      </c>
      <c r="C438" s="42">
        <f>'Simulacion sistema (hoja4)'!BV429</f>
        <v>0.84020638623919186</v>
      </c>
      <c r="D438" s="42">
        <f>'Simulacion sistema (hoja4)'!BW429</f>
        <v>0.85963266342595468</v>
      </c>
      <c r="E438" s="44">
        <f t="shared" si="42"/>
        <v>112955731.97417045</v>
      </c>
      <c r="F438" s="45">
        <f t="shared" si="43"/>
        <v>210.35542314061863</v>
      </c>
      <c r="G438" s="45">
        <f t="shared" si="44"/>
        <v>368.12199049608256</v>
      </c>
      <c r="H438" s="46">
        <f t="shared" si="45"/>
        <v>2.1999999999999999E-2</v>
      </c>
      <c r="I438" s="46">
        <f t="shared" si="46"/>
        <v>0.97799999999999998</v>
      </c>
      <c r="J438" s="47">
        <f t="shared" si="47"/>
        <v>41581488892.273621</v>
      </c>
      <c r="K438" s="27"/>
      <c r="L438" s="27"/>
      <c r="M438" s="27"/>
      <c r="N438" s="27"/>
    </row>
    <row r="439" spans="2:14" x14ac:dyDescent="0.25">
      <c r="B439" s="9">
        <f t="shared" si="48"/>
        <v>420</v>
      </c>
      <c r="C439" s="42">
        <f>'Simulacion sistema (hoja4)'!BV430</f>
        <v>0.81599302064760626</v>
      </c>
      <c r="D439" s="42">
        <f>'Simulacion sistema (hoja4)'!BW430</f>
        <v>0.85054793677729923</v>
      </c>
      <c r="E439" s="44">
        <f t="shared" si="42"/>
        <v>111761998.89253713</v>
      </c>
      <c r="F439" s="45">
        <f t="shared" si="43"/>
        <v>210.35542314061863</v>
      </c>
      <c r="G439" s="45">
        <f t="shared" si="44"/>
        <v>368.12199049608256</v>
      </c>
      <c r="H439" s="46">
        <f t="shared" si="45"/>
        <v>2.1999999999999999E-2</v>
      </c>
      <c r="I439" s="46">
        <f t="shared" si="46"/>
        <v>0.97799999999999998</v>
      </c>
      <c r="J439" s="47">
        <f t="shared" si="47"/>
        <v>41142049494.141747</v>
      </c>
      <c r="K439" s="27"/>
      <c r="L439" s="27"/>
      <c r="M439" s="27"/>
      <c r="N439" s="27"/>
    </row>
    <row r="440" spans="2:14" x14ac:dyDescent="0.25">
      <c r="B440" s="9">
        <f t="shared" si="48"/>
        <v>421</v>
      </c>
      <c r="C440" s="42">
        <f>'Simulacion sistema (hoja4)'!BV431</f>
        <v>0.81459631446639014</v>
      </c>
      <c r="D440" s="42">
        <f>'Simulacion sistema (hoja4)'!BW431</f>
        <v>0.84066483818134652</v>
      </c>
      <c r="E440" s="44">
        <f t="shared" si="42"/>
        <v>110463359.73702894</v>
      </c>
      <c r="F440" s="45">
        <f t="shared" si="43"/>
        <v>210.35542314061863</v>
      </c>
      <c r="G440" s="45">
        <f t="shared" si="44"/>
        <v>368.12199049608256</v>
      </c>
      <c r="H440" s="46">
        <f t="shared" si="45"/>
        <v>2.1999999999999999E-2</v>
      </c>
      <c r="I440" s="46">
        <f t="shared" si="46"/>
        <v>0.97799999999999998</v>
      </c>
      <c r="J440" s="47">
        <f t="shared" si="47"/>
        <v>40663991863.279915</v>
      </c>
      <c r="K440" s="27"/>
      <c r="L440" s="27"/>
      <c r="M440" s="27"/>
      <c r="N440" s="27"/>
    </row>
    <row r="441" spans="2:14" x14ac:dyDescent="0.25">
      <c r="B441" s="9">
        <f t="shared" si="48"/>
        <v>422</v>
      </c>
      <c r="C441" s="42">
        <f>'Simulacion sistema (hoja4)'!BV432</f>
        <v>0.81919746044421204</v>
      </c>
      <c r="D441" s="42">
        <f>'Simulacion sistema (hoja4)'!BW432</f>
        <v>0.85355187653326059</v>
      </c>
      <c r="E441" s="44">
        <f t="shared" si="42"/>
        <v>112156716.57647043</v>
      </c>
      <c r="F441" s="45">
        <f t="shared" si="43"/>
        <v>210.35542314061863</v>
      </c>
      <c r="G441" s="45">
        <f t="shared" si="44"/>
        <v>368.12199049608256</v>
      </c>
      <c r="H441" s="46">
        <f t="shared" si="45"/>
        <v>2.1999999999999999E-2</v>
      </c>
      <c r="I441" s="46">
        <f t="shared" si="46"/>
        <v>0.97799999999999998</v>
      </c>
      <c r="J441" s="47">
        <f t="shared" si="47"/>
        <v>41287353753.635277</v>
      </c>
      <c r="K441" s="27"/>
      <c r="L441" s="27"/>
      <c r="M441" s="27"/>
      <c r="N441" s="27"/>
    </row>
    <row r="442" spans="2:14" x14ac:dyDescent="0.25">
      <c r="B442" s="9">
        <f t="shared" si="48"/>
        <v>423</v>
      </c>
      <c r="C442" s="42">
        <f>'Simulacion sistema (hoja4)'!BV433</f>
        <v>0.8175016089166659</v>
      </c>
      <c r="D442" s="42">
        <f>'Simulacion sistema (hoja4)'!BW433</f>
        <v>0.85207011792221043</v>
      </c>
      <c r="E442" s="44">
        <f t="shared" si="42"/>
        <v>111962013.49497846</v>
      </c>
      <c r="F442" s="45">
        <f t="shared" si="43"/>
        <v>210.35542314061863</v>
      </c>
      <c r="G442" s="45">
        <f t="shared" si="44"/>
        <v>368.12199049608256</v>
      </c>
      <c r="H442" s="46">
        <f t="shared" si="45"/>
        <v>2.1999999999999999E-2</v>
      </c>
      <c r="I442" s="46">
        <f t="shared" si="46"/>
        <v>0.97799999999999998</v>
      </c>
      <c r="J442" s="47">
        <f t="shared" si="47"/>
        <v>41215679267.720726</v>
      </c>
      <c r="K442" s="27"/>
      <c r="L442" s="27"/>
      <c r="M442" s="27"/>
      <c r="N442" s="27"/>
    </row>
    <row r="443" spans="2:14" x14ac:dyDescent="0.25">
      <c r="B443" s="9">
        <f t="shared" si="48"/>
        <v>424</v>
      </c>
      <c r="C443" s="42">
        <f>'Simulacion sistema (hoja4)'!BV434</f>
        <v>0.80933814825030914</v>
      </c>
      <c r="D443" s="42">
        <f>'Simulacion sistema (hoja4)'!BW434</f>
        <v>0.8510079778872276</v>
      </c>
      <c r="E443" s="44">
        <f t="shared" si="42"/>
        <v>111822448.29438171</v>
      </c>
      <c r="F443" s="45">
        <f t="shared" si="43"/>
        <v>210.35542314061863</v>
      </c>
      <c r="G443" s="45">
        <f t="shared" si="44"/>
        <v>368.12199049608256</v>
      </c>
      <c r="H443" s="46">
        <f t="shared" si="45"/>
        <v>2.1999999999999999E-2</v>
      </c>
      <c r="I443" s="46">
        <f t="shared" si="46"/>
        <v>0.97799999999999998</v>
      </c>
      <c r="J443" s="47">
        <f t="shared" si="47"/>
        <v>41164302248.273064</v>
      </c>
      <c r="K443" s="27"/>
      <c r="L443" s="27"/>
      <c r="M443" s="27"/>
      <c r="N443" s="27"/>
    </row>
    <row r="444" spans="2:14" x14ac:dyDescent="0.25">
      <c r="B444" s="9">
        <f t="shared" si="48"/>
        <v>425</v>
      </c>
      <c r="C444" s="42">
        <f>'Simulacion sistema (hoja4)'!BV435</f>
        <v>0.8175408443416301</v>
      </c>
      <c r="D444" s="42">
        <f>'Simulacion sistema (hoja4)'!BW435</f>
        <v>0.8462046487824223</v>
      </c>
      <c r="E444" s="44">
        <f t="shared" si="42"/>
        <v>111191290.85001029</v>
      </c>
      <c r="F444" s="45">
        <f t="shared" si="43"/>
        <v>210.35542314061863</v>
      </c>
      <c r="G444" s="45">
        <f t="shared" si="44"/>
        <v>368.12199049608256</v>
      </c>
      <c r="H444" s="46">
        <f t="shared" si="45"/>
        <v>2.1999999999999999E-2</v>
      </c>
      <c r="I444" s="46">
        <f t="shared" si="46"/>
        <v>0.97799999999999998</v>
      </c>
      <c r="J444" s="47">
        <f t="shared" si="47"/>
        <v>40931959313.534637</v>
      </c>
      <c r="K444" s="27"/>
      <c r="L444" s="27"/>
      <c r="M444" s="27"/>
      <c r="N444" s="27"/>
    </row>
    <row r="445" spans="2:14" x14ac:dyDescent="0.25">
      <c r="B445" s="9">
        <f t="shared" si="48"/>
        <v>426</v>
      </c>
      <c r="C445" s="42">
        <f>'Simulacion sistema (hoja4)'!BV436</f>
        <v>0.81935832410433107</v>
      </c>
      <c r="D445" s="42">
        <f>'Simulacion sistema (hoja4)'!BW436</f>
        <v>0.83789658594485172</v>
      </c>
      <c r="E445" s="44">
        <f t="shared" si="42"/>
        <v>110099611.39315352</v>
      </c>
      <c r="F445" s="45">
        <f t="shared" si="43"/>
        <v>210.35542314061863</v>
      </c>
      <c r="G445" s="45">
        <f t="shared" si="44"/>
        <v>368.12199049608256</v>
      </c>
      <c r="H445" s="46">
        <f t="shared" si="45"/>
        <v>2.1999999999999999E-2</v>
      </c>
      <c r="I445" s="46">
        <f t="shared" si="46"/>
        <v>0.97799999999999998</v>
      </c>
      <c r="J445" s="47">
        <f t="shared" si="47"/>
        <v>40530088098.892845</v>
      </c>
      <c r="K445" s="27"/>
      <c r="L445" s="27"/>
      <c r="M445" s="27"/>
      <c r="N445" s="27"/>
    </row>
    <row r="446" spans="2:14" x14ac:dyDescent="0.25">
      <c r="B446" s="9">
        <f t="shared" si="48"/>
        <v>427</v>
      </c>
      <c r="C446" s="42">
        <f>'Simulacion sistema (hoja4)'!BV437</f>
        <v>0.81421117125353981</v>
      </c>
      <c r="D446" s="42">
        <f>'Simulacion sistema (hoja4)'!BW437</f>
        <v>0.84569157911458925</v>
      </c>
      <c r="E446" s="44">
        <f t="shared" si="42"/>
        <v>111123873.49565703</v>
      </c>
      <c r="F446" s="45">
        <f t="shared" si="43"/>
        <v>210.35542314061863</v>
      </c>
      <c r="G446" s="45">
        <f t="shared" si="44"/>
        <v>368.12199049608256</v>
      </c>
      <c r="H446" s="46">
        <f t="shared" si="45"/>
        <v>2.1999999999999999E-2</v>
      </c>
      <c r="I446" s="46">
        <f t="shared" si="46"/>
        <v>0.97799999999999998</v>
      </c>
      <c r="J446" s="47">
        <f t="shared" si="47"/>
        <v>40907141502.85614</v>
      </c>
      <c r="K446" s="27"/>
      <c r="L446" s="27"/>
      <c r="M446" s="27"/>
      <c r="N446" s="27"/>
    </row>
    <row r="447" spans="2:14" x14ac:dyDescent="0.25">
      <c r="B447" s="9">
        <f t="shared" si="48"/>
        <v>428</v>
      </c>
      <c r="C447" s="42">
        <f>'Simulacion sistema (hoja4)'!BV438</f>
        <v>0.82777581818029233</v>
      </c>
      <c r="D447" s="42">
        <f>'Simulacion sistema (hoja4)'!BW438</f>
        <v>0.84289592206004893</v>
      </c>
      <c r="E447" s="44">
        <f t="shared" si="42"/>
        <v>110756524.15869042</v>
      </c>
      <c r="F447" s="45">
        <f t="shared" si="43"/>
        <v>210.35542314061863</v>
      </c>
      <c r="G447" s="45">
        <f t="shared" si="44"/>
        <v>368.12199049608256</v>
      </c>
      <c r="H447" s="46">
        <f t="shared" si="45"/>
        <v>2.1999999999999999E-2</v>
      </c>
      <c r="I447" s="46">
        <f t="shared" si="46"/>
        <v>0.97799999999999998</v>
      </c>
      <c r="J447" s="47">
        <f t="shared" si="47"/>
        <v>40771912133.724571</v>
      </c>
      <c r="K447" s="27"/>
      <c r="L447" s="27"/>
      <c r="M447" s="27"/>
      <c r="N447" s="27"/>
    </row>
    <row r="448" spans="2:14" x14ac:dyDescent="0.25">
      <c r="B448" s="9">
        <f t="shared" si="48"/>
        <v>429</v>
      </c>
      <c r="C448" s="42">
        <f>'Simulacion sistema (hoja4)'!BV439</f>
        <v>0.82266327870544032</v>
      </c>
      <c r="D448" s="42">
        <f>'Simulacion sistema (hoja4)'!BW439</f>
        <v>0.84703919485425538</v>
      </c>
      <c r="E448" s="44">
        <f t="shared" si="42"/>
        <v>111300950.20384917</v>
      </c>
      <c r="F448" s="45">
        <f t="shared" si="43"/>
        <v>210.35542314061863</v>
      </c>
      <c r="G448" s="45">
        <f t="shared" si="44"/>
        <v>368.12199049608256</v>
      </c>
      <c r="H448" s="46">
        <f t="shared" si="45"/>
        <v>2.1999999999999999E-2</v>
      </c>
      <c r="I448" s="46">
        <f t="shared" si="46"/>
        <v>0.97799999999999998</v>
      </c>
      <c r="J448" s="47">
        <f t="shared" si="47"/>
        <v>40972327333.146324</v>
      </c>
      <c r="K448" s="27"/>
      <c r="L448" s="27"/>
      <c r="M448" s="27"/>
      <c r="N448" s="27"/>
    </row>
    <row r="449" spans="2:14" x14ac:dyDescent="0.25">
      <c r="B449" s="9">
        <f t="shared" si="48"/>
        <v>430</v>
      </c>
      <c r="C449" s="42">
        <f>'Simulacion sistema (hoja4)'!BV440</f>
        <v>0.83123426449723581</v>
      </c>
      <c r="D449" s="42">
        <f>'Simulacion sistema (hoja4)'!BW440</f>
        <v>0.84788933733806693</v>
      </c>
      <c r="E449" s="44">
        <f t="shared" si="42"/>
        <v>111412658.926222</v>
      </c>
      <c r="F449" s="45">
        <f t="shared" si="43"/>
        <v>210.35542314061863</v>
      </c>
      <c r="G449" s="45">
        <f t="shared" si="44"/>
        <v>368.12199049608256</v>
      </c>
      <c r="H449" s="46">
        <f t="shared" si="45"/>
        <v>2.1999999999999999E-2</v>
      </c>
      <c r="I449" s="46">
        <f t="shared" si="46"/>
        <v>0.97799999999999998</v>
      </c>
      <c r="J449" s="47">
        <f t="shared" si="47"/>
        <v>41013449770.381981</v>
      </c>
      <c r="K449" s="27"/>
      <c r="L449" s="27"/>
      <c r="M449" s="27"/>
      <c r="N449" s="27"/>
    </row>
    <row r="450" spans="2:14" x14ac:dyDescent="0.25">
      <c r="B450" s="9">
        <f t="shared" si="48"/>
        <v>431</v>
      </c>
      <c r="C450" s="42">
        <f>'Simulacion sistema (hoja4)'!BV441</f>
        <v>0.81399856787570801</v>
      </c>
      <c r="D450" s="42">
        <f>'Simulacion sistema (hoja4)'!BW441</f>
        <v>0.84917975088280762</v>
      </c>
      <c r="E450" s="44">
        <f t="shared" si="42"/>
        <v>111582219.26600093</v>
      </c>
      <c r="F450" s="45">
        <f t="shared" si="43"/>
        <v>210.35542314061863</v>
      </c>
      <c r="G450" s="45">
        <f t="shared" si="44"/>
        <v>368.12199049608256</v>
      </c>
      <c r="H450" s="46">
        <f t="shared" si="45"/>
        <v>2.1999999999999999E-2</v>
      </c>
      <c r="I450" s="46">
        <f t="shared" si="46"/>
        <v>0.97799999999999998</v>
      </c>
      <c r="J450" s="47">
        <f t="shared" si="47"/>
        <v>41075868660.170593</v>
      </c>
      <c r="K450" s="27"/>
      <c r="L450" s="27"/>
      <c r="M450" s="27"/>
      <c r="N450" s="27"/>
    </row>
    <row r="451" spans="2:14" x14ac:dyDescent="0.25">
      <c r="B451" s="9">
        <f t="shared" si="48"/>
        <v>432</v>
      </c>
      <c r="C451" s="42">
        <f>'Simulacion sistema (hoja4)'!BV442</f>
        <v>0.81921057712043543</v>
      </c>
      <c r="D451" s="42">
        <f>'Simulacion sistema (hoja4)'!BW442</f>
        <v>0.84331750725124888</v>
      </c>
      <c r="E451" s="44">
        <f t="shared" si="42"/>
        <v>110811920.4528141</v>
      </c>
      <c r="F451" s="45">
        <f t="shared" si="43"/>
        <v>210.35542314061863</v>
      </c>
      <c r="G451" s="45">
        <f t="shared" si="44"/>
        <v>368.12199049608256</v>
      </c>
      <c r="H451" s="46">
        <f t="shared" si="45"/>
        <v>2.1999999999999999E-2</v>
      </c>
      <c r="I451" s="46">
        <f t="shared" si="46"/>
        <v>0.97799999999999998</v>
      </c>
      <c r="J451" s="47">
        <f t="shared" si="47"/>
        <v>40792304727.783493</v>
      </c>
      <c r="K451" s="27"/>
      <c r="L451" s="27"/>
      <c r="M451" s="27"/>
      <c r="N451" s="27"/>
    </row>
    <row r="452" spans="2:14" x14ac:dyDescent="0.25">
      <c r="B452" s="9">
        <f t="shared" si="48"/>
        <v>433</v>
      </c>
      <c r="C452" s="42">
        <f>'Simulacion sistema (hoja4)'!BV443</f>
        <v>0.82358030245950931</v>
      </c>
      <c r="D452" s="42">
        <f>'Simulacion sistema (hoja4)'!BW443</f>
        <v>0.84567121192219674</v>
      </c>
      <c r="E452" s="44">
        <f t="shared" si="42"/>
        <v>111121197.24657665</v>
      </c>
      <c r="F452" s="45">
        <f t="shared" si="43"/>
        <v>210.35542314061863</v>
      </c>
      <c r="G452" s="45">
        <f t="shared" si="44"/>
        <v>368.12199049608256</v>
      </c>
      <c r="H452" s="46">
        <f t="shared" si="45"/>
        <v>2.1999999999999999E-2</v>
      </c>
      <c r="I452" s="46">
        <f t="shared" si="46"/>
        <v>0.97799999999999998</v>
      </c>
      <c r="J452" s="47">
        <f t="shared" si="47"/>
        <v>40906156316.717606</v>
      </c>
      <c r="K452" s="27"/>
      <c r="L452" s="27"/>
      <c r="M452" s="27"/>
      <c r="N452" s="27"/>
    </row>
    <row r="453" spans="2:14" x14ac:dyDescent="0.25">
      <c r="B453" s="9">
        <f t="shared" si="48"/>
        <v>434</v>
      </c>
      <c r="C453" s="42">
        <f>'Simulacion sistema (hoja4)'!BV444</f>
        <v>0.83208206945150764</v>
      </c>
      <c r="D453" s="42">
        <f>'Simulacion sistema (hoja4)'!BW444</f>
        <v>0.85181782017087326</v>
      </c>
      <c r="E453" s="44">
        <f t="shared" si="42"/>
        <v>111928861.57045275</v>
      </c>
      <c r="F453" s="45">
        <f t="shared" si="43"/>
        <v>210.35542314061863</v>
      </c>
      <c r="G453" s="45">
        <f t="shared" si="44"/>
        <v>368.12199049608256</v>
      </c>
      <c r="H453" s="46">
        <f t="shared" si="45"/>
        <v>2.1999999999999999E-2</v>
      </c>
      <c r="I453" s="46">
        <f t="shared" si="46"/>
        <v>0.97799999999999998</v>
      </c>
      <c r="J453" s="47">
        <f t="shared" si="47"/>
        <v>41203475315.275551</v>
      </c>
      <c r="K453" s="27"/>
      <c r="L453" s="27"/>
      <c r="M453" s="27"/>
      <c r="N453" s="27"/>
    </row>
    <row r="454" spans="2:14" x14ac:dyDescent="0.25">
      <c r="B454" s="9">
        <f t="shared" si="48"/>
        <v>435</v>
      </c>
      <c r="C454" s="42">
        <f>'Simulacion sistema (hoja4)'!BV445</f>
        <v>0.83566259346578942</v>
      </c>
      <c r="D454" s="42">
        <f>'Simulacion sistema (hoja4)'!BW445</f>
        <v>0.8511713405274054</v>
      </c>
      <c r="E454" s="44">
        <f t="shared" si="42"/>
        <v>111843914.14530106</v>
      </c>
      <c r="F454" s="45">
        <f t="shared" si="43"/>
        <v>210.35542314061863</v>
      </c>
      <c r="G454" s="45">
        <f t="shared" si="44"/>
        <v>368.12199049608256</v>
      </c>
      <c r="H454" s="46">
        <f t="shared" si="45"/>
        <v>2.1999999999999999E-2</v>
      </c>
      <c r="I454" s="46">
        <f t="shared" si="46"/>
        <v>0.97799999999999998</v>
      </c>
      <c r="J454" s="47">
        <f t="shared" si="47"/>
        <v>41172204300.041191</v>
      </c>
      <c r="K454" s="27"/>
      <c r="L454" s="27"/>
      <c r="M454" s="27"/>
      <c r="N454" s="27"/>
    </row>
    <row r="455" spans="2:14" x14ac:dyDescent="0.25">
      <c r="B455" s="9">
        <f t="shared" si="48"/>
        <v>436</v>
      </c>
      <c r="C455" s="42">
        <f>'Simulacion sistema (hoja4)'!BV446</f>
        <v>0.83023972233338594</v>
      </c>
      <c r="D455" s="42">
        <f>'Simulacion sistema (hoja4)'!BW446</f>
        <v>0.85018703913418914</v>
      </c>
      <c r="E455" s="44">
        <f t="shared" si="42"/>
        <v>111714576.94223246</v>
      </c>
      <c r="F455" s="45">
        <f t="shared" si="43"/>
        <v>210.35542314061863</v>
      </c>
      <c r="G455" s="45">
        <f t="shared" si="44"/>
        <v>368.12199049608256</v>
      </c>
      <c r="H455" s="46">
        <f t="shared" si="45"/>
        <v>2.1999999999999999E-2</v>
      </c>
      <c r="I455" s="46">
        <f t="shared" si="46"/>
        <v>0.97799999999999998</v>
      </c>
      <c r="J455" s="47">
        <f t="shared" si="47"/>
        <v>41124592431.402382</v>
      </c>
      <c r="K455" s="27"/>
      <c r="L455" s="27"/>
      <c r="M455" s="27"/>
      <c r="N455" s="27"/>
    </row>
    <row r="456" spans="2:14" x14ac:dyDescent="0.25">
      <c r="B456" s="9">
        <f t="shared" si="48"/>
        <v>437</v>
      </c>
      <c r="C456" s="42">
        <f>'Simulacion sistema (hoja4)'!BV447</f>
        <v>0.83375478400494729</v>
      </c>
      <c r="D456" s="42">
        <f>'Simulacion sistema (hoja4)'!BW447</f>
        <v>0.84850000078150134</v>
      </c>
      <c r="E456" s="44">
        <f t="shared" si="42"/>
        <v>111492900.10268928</v>
      </c>
      <c r="F456" s="45">
        <f t="shared" si="43"/>
        <v>210.35542314061863</v>
      </c>
      <c r="G456" s="45">
        <f t="shared" si="44"/>
        <v>368.12199049608256</v>
      </c>
      <c r="H456" s="46">
        <f t="shared" si="45"/>
        <v>2.1999999999999999E-2</v>
      </c>
      <c r="I456" s="46">
        <f t="shared" si="46"/>
        <v>0.97799999999999998</v>
      </c>
      <c r="J456" s="47">
        <f t="shared" si="47"/>
        <v>41042988311.982864</v>
      </c>
      <c r="K456" s="27"/>
      <c r="L456" s="27"/>
      <c r="M456" s="27"/>
      <c r="N456" s="27"/>
    </row>
    <row r="457" spans="2:14" x14ac:dyDescent="0.25">
      <c r="B457" s="9">
        <f t="shared" si="48"/>
        <v>438</v>
      </c>
      <c r="C457" s="42">
        <f>'Simulacion sistema (hoja4)'!BV448</f>
        <v>0.82770781257986714</v>
      </c>
      <c r="D457" s="42">
        <f>'Simulacion sistema (hoja4)'!BW448</f>
        <v>0.84827082627624006</v>
      </c>
      <c r="E457" s="44">
        <f t="shared" si="42"/>
        <v>111462786.57269794</v>
      </c>
      <c r="F457" s="45">
        <f t="shared" si="43"/>
        <v>210.35542314061863</v>
      </c>
      <c r="G457" s="45">
        <f t="shared" si="44"/>
        <v>368.12199049608256</v>
      </c>
      <c r="H457" s="46">
        <f t="shared" si="45"/>
        <v>2.1999999999999999E-2</v>
      </c>
      <c r="I457" s="46">
        <f t="shared" si="46"/>
        <v>0.97799999999999998</v>
      </c>
      <c r="J457" s="47">
        <f t="shared" si="47"/>
        <v>41031902859.381592</v>
      </c>
      <c r="K457" s="27"/>
      <c r="L457" s="27"/>
      <c r="M457" s="27"/>
      <c r="N457" s="27"/>
    </row>
    <row r="458" spans="2:14" x14ac:dyDescent="0.25">
      <c r="B458" s="9">
        <f t="shared" si="48"/>
        <v>439</v>
      </c>
      <c r="C458" s="42">
        <f>'Simulacion sistema (hoja4)'!BV449</f>
        <v>0.82107404299063613</v>
      </c>
      <c r="D458" s="42">
        <f>'Simulacion sistema (hoja4)'!BW449</f>
        <v>0.84225128439960528</v>
      </c>
      <c r="E458" s="44">
        <f t="shared" si="42"/>
        <v>110671818.77010813</v>
      </c>
      <c r="F458" s="45">
        <f t="shared" si="43"/>
        <v>210.35542314061863</v>
      </c>
      <c r="G458" s="45">
        <f t="shared" si="44"/>
        <v>368.12199049608256</v>
      </c>
      <c r="H458" s="46">
        <f t="shared" si="45"/>
        <v>2.1999999999999999E-2</v>
      </c>
      <c r="I458" s="46">
        <f t="shared" si="46"/>
        <v>0.97799999999999998</v>
      </c>
      <c r="J458" s="47">
        <f t="shared" si="47"/>
        <v>40740730217.473915</v>
      </c>
      <c r="K458" s="27"/>
      <c r="L458" s="27"/>
      <c r="M458" s="27"/>
      <c r="N458" s="27"/>
    </row>
    <row r="459" spans="2:14" x14ac:dyDescent="0.25">
      <c r="B459" s="9">
        <f t="shared" si="48"/>
        <v>440</v>
      </c>
      <c r="C459" s="42">
        <f>'Simulacion sistema (hoja4)'!BV450</f>
        <v>0.82214946575275261</v>
      </c>
      <c r="D459" s="42">
        <f>'Simulacion sistema (hoja4)'!BW450</f>
        <v>0.83927713567901763</v>
      </c>
      <c r="E459" s="44">
        <f t="shared" si="42"/>
        <v>110281015.62822291</v>
      </c>
      <c r="F459" s="45">
        <f t="shared" si="43"/>
        <v>210.35542314061863</v>
      </c>
      <c r="G459" s="45">
        <f t="shared" si="44"/>
        <v>368.12199049608256</v>
      </c>
      <c r="H459" s="46">
        <f t="shared" si="45"/>
        <v>2.1999999999999999E-2</v>
      </c>
      <c r="I459" s="46">
        <f t="shared" si="46"/>
        <v>0.97799999999999998</v>
      </c>
      <c r="J459" s="47">
        <f t="shared" si="47"/>
        <v>40596866986.991005</v>
      </c>
      <c r="K459" s="27"/>
      <c r="L459" s="27"/>
      <c r="M459" s="27"/>
      <c r="N459" s="27"/>
    </row>
    <row r="460" spans="2:14" x14ac:dyDescent="0.25">
      <c r="B460" s="9">
        <f t="shared" si="48"/>
        <v>441</v>
      </c>
      <c r="C460" s="42">
        <f>'Simulacion sistema (hoja4)'!BV451</f>
        <v>0.82360303943552349</v>
      </c>
      <c r="D460" s="42">
        <f>'Simulacion sistema (hoja4)'!BW451</f>
        <v>0.84249182378594545</v>
      </c>
      <c r="E460" s="44">
        <f t="shared" si="42"/>
        <v>110703425.64547324</v>
      </c>
      <c r="F460" s="45">
        <f t="shared" si="43"/>
        <v>210.35542314061863</v>
      </c>
      <c r="G460" s="45">
        <f t="shared" si="44"/>
        <v>368.12199049608256</v>
      </c>
      <c r="H460" s="46">
        <f t="shared" si="45"/>
        <v>2.1999999999999999E-2</v>
      </c>
      <c r="I460" s="46">
        <f t="shared" si="46"/>
        <v>0.97799999999999998</v>
      </c>
      <c r="J460" s="47">
        <f t="shared" si="47"/>
        <v>40752365403.34668</v>
      </c>
      <c r="K460" s="27"/>
      <c r="L460" s="27"/>
      <c r="M460" s="27"/>
      <c r="N460" s="27"/>
    </row>
    <row r="461" spans="2:14" x14ac:dyDescent="0.25">
      <c r="B461" s="9">
        <f t="shared" si="48"/>
        <v>442</v>
      </c>
      <c r="C461" s="42">
        <f>'Simulacion sistema (hoja4)'!BV452</f>
        <v>0.80967514495096959</v>
      </c>
      <c r="D461" s="42">
        <f>'Simulacion sistema (hoja4)'!BW452</f>
        <v>0.84574677510007379</v>
      </c>
      <c r="E461" s="44">
        <f t="shared" si="42"/>
        <v>111131126.24814969</v>
      </c>
      <c r="F461" s="45">
        <f t="shared" si="43"/>
        <v>210.35542314061863</v>
      </c>
      <c r="G461" s="45">
        <f t="shared" si="44"/>
        <v>368.12199049608256</v>
      </c>
      <c r="H461" s="46">
        <f t="shared" si="45"/>
        <v>2.1999999999999999E-2</v>
      </c>
      <c r="I461" s="46">
        <f t="shared" si="46"/>
        <v>0.97799999999999998</v>
      </c>
      <c r="J461" s="47">
        <f t="shared" si="47"/>
        <v>40909811400.540314</v>
      </c>
      <c r="K461" s="27"/>
      <c r="L461" s="27"/>
      <c r="M461" s="27"/>
      <c r="N461" s="27"/>
    </row>
    <row r="462" spans="2:14" x14ac:dyDescent="0.25">
      <c r="B462" s="9">
        <f t="shared" si="48"/>
        <v>443</v>
      </c>
      <c r="C462" s="42">
        <f>'Simulacion sistema (hoja4)'!BV453</f>
        <v>0.82068957045454649</v>
      </c>
      <c r="D462" s="42">
        <f>'Simulacion sistema (hoja4)'!BW453</f>
        <v>0.85233022837354944</v>
      </c>
      <c r="E462" s="44">
        <f t="shared" si="42"/>
        <v>111996192.0082844</v>
      </c>
      <c r="F462" s="45">
        <f t="shared" si="43"/>
        <v>210.35542314061863</v>
      </c>
      <c r="G462" s="45">
        <f t="shared" si="44"/>
        <v>368.12199049608256</v>
      </c>
      <c r="H462" s="46">
        <f t="shared" si="45"/>
        <v>2.1999999999999999E-2</v>
      </c>
      <c r="I462" s="46">
        <f t="shared" si="46"/>
        <v>0.97799999999999998</v>
      </c>
      <c r="J462" s="47">
        <f t="shared" si="47"/>
        <v>41228261130.071106</v>
      </c>
      <c r="K462" s="27"/>
      <c r="L462" s="27"/>
      <c r="M462" s="27"/>
      <c r="N462" s="27"/>
    </row>
    <row r="463" spans="2:14" x14ac:dyDescent="0.25">
      <c r="B463" s="9">
        <f t="shared" si="48"/>
        <v>444</v>
      </c>
      <c r="C463" s="42">
        <f>'Simulacion sistema (hoja4)'!BV454</f>
        <v>0.81476871408252993</v>
      </c>
      <c r="D463" s="42">
        <f>'Simulacion sistema (hoja4)'!BW454</f>
        <v>0.84335586991263367</v>
      </c>
      <c r="E463" s="44">
        <f t="shared" si="42"/>
        <v>110816961.30652007</v>
      </c>
      <c r="F463" s="45">
        <f t="shared" si="43"/>
        <v>210.35542314061863</v>
      </c>
      <c r="G463" s="45">
        <f t="shared" si="44"/>
        <v>368.12199049608256</v>
      </c>
      <c r="H463" s="46">
        <f t="shared" si="45"/>
        <v>2.1999999999999999E-2</v>
      </c>
      <c r="I463" s="46">
        <f t="shared" si="46"/>
        <v>0.97799999999999998</v>
      </c>
      <c r="J463" s="47">
        <f t="shared" si="47"/>
        <v>40794160376.88353</v>
      </c>
      <c r="K463" s="27"/>
      <c r="L463" s="27"/>
      <c r="M463" s="27"/>
      <c r="N463" s="27"/>
    </row>
    <row r="464" spans="2:14" x14ac:dyDescent="0.25">
      <c r="B464" s="9">
        <f t="shared" si="48"/>
        <v>445</v>
      </c>
      <c r="C464" s="42">
        <f>'Simulacion sistema (hoja4)'!BV455</f>
        <v>0.81802923705626074</v>
      </c>
      <c r="D464" s="42">
        <f>'Simulacion sistema (hoja4)'!BW455</f>
        <v>0.84600110355524039</v>
      </c>
      <c r="E464" s="44">
        <f t="shared" si="42"/>
        <v>111164545.00715858</v>
      </c>
      <c r="F464" s="45">
        <f t="shared" si="43"/>
        <v>210.35542314061863</v>
      </c>
      <c r="G464" s="45">
        <f t="shared" si="44"/>
        <v>368.12199049608256</v>
      </c>
      <c r="H464" s="46">
        <f t="shared" si="45"/>
        <v>2.1999999999999999E-2</v>
      </c>
      <c r="I464" s="46">
        <f t="shared" si="46"/>
        <v>0.97799999999999998</v>
      </c>
      <c r="J464" s="47">
        <f t="shared" si="47"/>
        <v>40922113580.626572</v>
      </c>
      <c r="K464" s="27"/>
      <c r="L464" s="27"/>
      <c r="M464" s="27"/>
      <c r="N464" s="27"/>
    </row>
    <row r="465" spans="2:14" x14ac:dyDescent="0.25">
      <c r="B465" s="9">
        <f t="shared" si="48"/>
        <v>446</v>
      </c>
      <c r="C465" s="42">
        <f>'Simulacion sistema (hoja4)'!BV456</f>
        <v>0.81019756894915029</v>
      </c>
      <c r="D465" s="42">
        <f>'Simulacion sistema (hoja4)'!BW456</f>
        <v>0.8430069854331057</v>
      </c>
      <c r="E465" s="44">
        <f t="shared" si="42"/>
        <v>110771117.88591009</v>
      </c>
      <c r="F465" s="45">
        <f t="shared" si="43"/>
        <v>210.35542314061863</v>
      </c>
      <c r="G465" s="45">
        <f t="shared" si="44"/>
        <v>368.12199049608256</v>
      </c>
      <c r="H465" s="46">
        <f t="shared" si="45"/>
        <v>2.1999999999999999E-2</v>
      </c>
      <c r="I465" s="46">
        <f t="shared" si="46"/>
        <v>0.97799999999999998</v>
      </c>
      <c r="J465" s="47">
        <f t="shared" si="47"/>
        <v>40777284405.637436</v>
      </c>
      <c r="K465" s="27"/>
      <c r="L465" s="27"/>
      <c r="M465" s="27"/>
      <c r="N465" s="27"/>
    </row>
    <row r="466" spans="2:14" x14ac:dyDescent="0.25">
      <c r="B466" s="9">
        <f t="shared" si="48"/>
        <v>447</v>
      </c>
      <c r="C466" s="42">
        <f>'Simulacion sistema (hoja4)'!BV457</f>
        <v>0.81131813241400785</v>
      </c>
      <c r="D466" s="42">
        <f>'Simulacion sistema (hoja4)'!BW457</f>
        <v>0.84226014493455115</v>
      </c>
      <c r="E466" s="44">
        <f t="shared" si="42"/>
        <v>110672983.04440002</v>
      </c>
      <c r="F466" s="45">
        <f t="shared" si="43"/>
        <v>210.35542314061863</v>
      </c>
      <c r="G466" s="45">
        <f t="shared" si="44"/>
        <v>368.12199049608256</v>
      </c>
      <c r="H466" s="46">
        <f t="shared" si="45"/>
        <v>2.1999999999999999E-2</v>
      </c>
      <c r="I466" s="46">
        <f t="shared" si="46"/>
        <v>0.97799999999999998</v>
      </c>
      <c r="J466" s="47">
        <f t="shared" si="47"/>
        <v>40741158812.443733</v>
      </c>
      <c r="K466" s="27"/>
      <c r="L466" s="27"/>
      <c r="M466" s="27"/>
      <c r="N466" s="27"/>
    </row>
    <row r="467" spans="2:14" x14ac:dyDescent="0.25">
      <c r="B467" s="9">
        <f t="shared" si="48"/>
        <v>448</v>
      </c>
      <c r="C467" s="42">
        <f>'Simulacion sistema (hoja4)'!BV458</f>
        <v>0.82334759270384117</v>
      </c>
      <c r="D467" s="42">
        <f>'Simulacion sistema (hoja4)'!BW458</f>
        <v>0.84805421817076443</v>
      </c>
      <c r="E467" s="44">
        <f t="shared" si="42"/>
        <v>111434324.26763844</v>
      </c>
      <c r="F467" s="45">
        <f t="shared" si="43"/>
        <v>210.35542314061863</v>
      </c>
      <c r="G467" s="45">
        <f t="shared" si="44"/>
        <v>368.12199049608256</v>
      </c>
      <c r="H467" s="46">
        <f t="shared" si="45"/>
        <v>2.1999999999999999E-2</v>
      </c>
      <c r="I467" s="46">
        <f t="shared" si="46"/>
        <v>0.97799999999999998</v>
      </c>
      <c r="J467" s="47">
        <f t="shared" si="47"/>
        <v>41021425258.988983</v>
      </c>
      <c r="K467" s="27"/>
      <c r="L467" s="27"/>
      <c r="M467" s="27"/>
      <c r="N467" s="27"/>
    </row>
    <row r="468" spans="2:14" x14ac:dyDescent="0.25">
      <c r="B468" s="9">
        <f t="shared" si="48"/>
        <v>449</v>
      </c>
      <c r="C468" s="42">
        <f>'Simulacion sistema (hoja4)'!BV459</f>
        <v>0.83116940458787725</v>
      </c>
      <c r="D468" s="42">
        <f>'Simulacion sistema (hoja4)'!BW459</f>
        <v>0.85201112216523034</v>
      </c>
      <c r="E468" s="44">
        <f t="shared" si="42"/>
        <v>111954261.45251127</v>
      </c>
      <c r="F468" s="45">
        <f t="shared" si="43"/>
        <v>210.35542314061863</v>
      </c>
      <c r="G468" s="45">
        <f t="shared" si="44"/>
        <v>368.12199049608256</v>
      </c>
      <c r="H468" s="46">
        <f t="shared" si="45"/>
        <v>2.1999999999999999E-2</v>
      </c>
      <c r="I468" s="46">
        <f t="shared" si="46"/>
        <v>0.97799999999999998</v>
      </c>
      <c r="J468" s="47">
        <f t="shared" si="47"/>
        <v>41212825570.417297</v>
      </c>
      <c r="K468" s="27"/>
      <c r="L468" s="27"/>
      <c r="M468" s="27"/>
      <c r="N468" s="27"/>
    </row>
    <row r="469" spans="2:14" x14ac:dyDescent="0.25">
      <c r="B469" s="9">
        <f t="shared" si="48"/>
        <v>450</v>
      </c>
      <c r="C469" s="42">
        <f>'Simulacion sistema (hoja4)'!BV460</f>
        <v>0.82696468932142597</v>
      </c>
      <c r="D469" s="42">
        <f>'Simulacion sistema (hoja4)'!BW460</f>
        <v>0.84183708778624367</v>
      </c>
      <c r="E469" s="44">
        <f t="shared" ref="E469:E532" si="49">+D469*$F$13*$F$14</f>
        <v>110617393.33511241</v>
      </c>
      <c r="F469" s="45">
        <f t="shared" ref="F469:F532" si="50">+$F$11*F$16</f>
        <v>210.35542314061863</v>
      </c>
      <c r="G469" s="45">
        <f t="shared" ref="G469:G532" si="51">+$F$11*F$15</f>
        <v>368.12199049608256</v>
      </c>
      <c r="H469" s="46">
        <f t="shared" ref="H469:H532" si="52">+COUNTIF($C$20:$C$1019,"&lt;"&amp;$F$12)/1000</f>
        <v>2.1999999999999999E-2</v>
      </c>
      <c r="I469" s="46">
        <f t="shared" ref="I469:I532" si="53">1-H469</f>
        <v>0.97799999999999998</v>
      </c>
      <c r="J469" s="47">
        <f t="shared" ref="J469:J532" si="54">+IF(C469&lt;$F$12,E469*F469,E469*G469)</f>
        <v>40720695018.009674</v>
      </c>
      <c r="K469" s="27"/>
      <c r="L469" s="27"/>
      <c r="M469" s="27"/>
      <c r="N469" s="27"/>
    </row>
    <row r="470" spans="2:14" x14ac:dyDescent="0.25">
      <c r="B470" s="9">
        <f t="shared" ref="B470:B533" si="55">+B469+1</f>
        <v>451</v>
      </c>
      <c r="C470" s="42">
        <f>'Simulacion sistema (hoja4)'!BV461</f>
        <v>0.81986370875911874</v>
      </c>
      <c r="D470" s="42">
        <f>'Simulacion sistema (hoja4)'!BW461</f>
        <v>0.85871082262286602</v>
      </c>
      <c r="E470" s="44">
        <f t="shared" si="49"/>
        <v>112834602.0926446</v>
      </c>
      <c r="F470" s="45">
        <f t="shared" si="50"/>
        <v>210.35542314061863</v>
      </c>
      <c r="G470" s="45">
        <f t="shared" si="51"/>
        <v>368.12199049608256</v>
      </c>
      <c r="H470" s="46">
        <f t="shared" si="52"/>
        <v>2.1999999999999999E-2</v>
      </c>
      <c r="I470" s="46">
        <f t="shared" si="53"/>
        <v>0.97799999999999998</v>
      </c>
      <c r="J470" s="47">
        <f t="shared" si="54"/>
        <v>41536898319.177773</v>
      </c>
      <c r="K470" s="27"/>
      <c r="L470" s="27"/>
      <c r="M470" s="27"/>
      <c r="N470" s="27"/>
    </row>
    <row r="471" spans="2:14" x14ac:dyDescent="0.25">
      <c r="B471" s="9">
        <f t="shared" si="55"/>
        <v>452</v>
      </c>
      <c r="C471" s="42">
        <f>'Simulacion sistema (hoja4)'!BV462</f>
        <v>0.83000772625665697</v>
      </c>
      <c r="D471" s="42">
        <f>'Simulacion sistema (hoja4)'!BW462</f>
        <v>0.84368725147911672</v>
      </c>
      <c r="E471" s="44">
        <f t="shared" si="49"/>
        <v>110860504.84435594</v>
      </c>
      <c r="F471" s="45">
        <f t="shared" si="50"/>
        <v>210.35542314061863</v>
      </c>
      <c r="G471" s="45">
        <f t="shared" si="51"/>
        <v>368.12199049608256</v>
      </c>
      <c r="H471" s="46">
        <f t="shared" si="52"/>
        <v>2.1999999999999999E-2</v>
      </c>
      <c r="I471" s="46">
        <f t="shared" si="53"/>
        <v>0.97799999999999998</v>
      </c>
      <c r="J471" s="47">
        <f t="shared" si="54"/>
        <v>40810189710.70491</v>
      </c>
      <c r="K471" s="27"/>
      <c r="L471" s="27"/>
      <c r="M471" s="27"/>
      <c r="N471" s="27"/>
    </row>
    <row r="472" spans="2:14" x14ac:dyDescent="0.25">
      <c r="B472" s="9">
        <f t="shared" si="55"/>
        <v>453</v>
      </c>
      <c r="C472" s="42">
        <f>'Simulacion sistema (hoja4)'!BV463</f>
        <v>0.8219706729060241</v>
      </c>
      <c r="D472" s="42">
        <f>'Simulacion sistema (hoja4)'!BW463</f>
        <v>0.85051170830833733</v>
      </c>
      <c r="E472" s="44">
        <f t="shared" si="49"/>
        <v>111757238.47171552</v>
      </c>
      <c r="F472" s="45">
        <f t="shared" si="50"/>
        <v>210.35542314061863</v>
      </c>
      <c r="G472" s="45">
        <f t="shared" si="51"/>
        <v>368.12199049608256</v>
      </c>
      <c r="H472" s="46">
        <f t="shared" si="52"/>
        <v>2.1999999999999999E-2</v>
      </c>
      <c r="I472" s="46">
        <f t="shared" si="53"/>
        <v>0.97799999999999998</v>
      </c>
      <c r="J472" s="47">
        <f t="shared" si="54"/>
        <v>41140297078.553291</v>
      </c>
      <c r="K472" s="27"/>
      <c r="L472" s="27"/>
      <c r="M472" s="27"/>
      <c r="N472" s="27"/>
    </row>
    <row r="473" spans="2:14" x14ac:dyDescent="0.25">
      <c r="B473" s="9">
        <f t="shared" si="55"/>
        <v>454</v>
      </c>
      <c r="C473" s="42">
        <f>'Simulacion sistema (hoja4)'!BV464</f>
        <v>0.80885777466776831</v>
      </c>
      <c r="D473" s="42">
        <f>'Simulacion sistema (hoja4)'!BW464</f>
        <v>0.85148902990833963</v>
      </c>
      <c r="E473" s="44">
        <f t="shared" si="49"/>
        <v>111885658.52995582</v>
      </c>
      <c r="F473" s="45">
        <f t="shared" si="50"/>
        <v>210.35542314061863</v>
      </c>
      <c r="G473" s="45">
        <f t="shared" si="51"/>
        <v>368.12199049608256</v>
      </c>
      <c r="H473" s="46">
        <f t="shared" si="52"/>
        <v>2.1999999999999999E-2</v>
      </c>
      <c r="I473" s="46">
        <f t="shared" si="53"/>
        <v>0.97799999999999998</v>
      </c>
      <c r="J473" s="47">
        <f t="shared" si="54"/>
        <v>41187571326.012337</v>
      </c>
      <c r="K473" s="27"/>
      <c r="L473" s="27"/>
      <c r="M473" s="27"/>
      <c r="N473" s="27"/>
    </row>
    <row r="474" spans="2:14" x14ac:dyDescent="0.25">
      <c r="B474" s="9">
        <f t="shared" si="55"/>
        <v>455</v>
      </c>
      <c r="C474" s="42">
        <f>'Simulacion sistema (hoja4)'!BV465</f>
        <v>0.82220722840548355</v>
      </c>
      <c r="D474" s="42">
        <f>'Simulacion sistema (hoja4)'!BW465</f>
        <v>0.84368619008787593</v>
      </c>
      <c r="E474" s="44">
        <f t="shared" si="49"/>
        <v>110860365.37754691</v>
      </c>
      <c r="F474" s="45">
        <f t="shared" si="50"/>
        <v>210.35542314061863</v>
      </c>
      <c r="G474" s="45">
        <f t="shared" si="51"/>
        <v>368.12199049608256</v>
      </c>
      <c r="H474" s="46">
        <f t="shared" si="52"/>
        <v>2.1999999999999999E-2</v>
      </c>
      <c r="I474" s="46">
        <f t="shared" si="53"/>
        <v>0.97799999999999998</v>
      </c>
      <c r="J474" s="47">
        <f t="shared" si="54"/>
        <v>40810138369.905563</v>
      </c>
      <c r="K474" s="27"/>
      <c r="L474" s="27"/>
      <c r="M474" s="27"/>
      <c r="N474" s="27"/>
    </row>
    <row r="475" spans="2:14" x14ac:dyDescent="0.25">
      <c r="B475" s="9">
        <f t="shared" si="55"/>
        <v>456</v>
      </c>
      <c r="C475" s="42">
        <f>'Simulacion sistema (hoja4)'!BV466</f>
        <v>0.83312218587624864</v>
      </c>
      <c r="D475" s="42">
        <f>'Simulacion sistema (hoja4)'!BW466</f>
        <v>0.85509701621336487</v>
      </c>
      <c r="E475" s="44">
        <f t="shared" si="49"/>
        <v>112359747.93043615</v>
      </c>
      <c r="F475" s="45">
        <f t="shared" si="50"/>
        <v>210.35542314061863</v>
      </c>
      <c r="G475" s="45">
        <f t="shared" si="51"/>
        <v>368.12199049608256</v>
      </c>
      <c r="H475" s="46">
        <f t="shared" si="52"/>
        <v>2.1999999999999999E-2</v>
      </c>
      <c r="I475" s="46">
        <f t="shared" si="53"/>
        <v>0.97799999999999998</v>
      </c>
      <c r="J475" s="47">
        <f t="shared" si="54"/>
        <v>41362094059.790245</v>
      </c>
      <c r="K475" s="27"/>
      <c r="L475" s="27"/>
      <c r="M475" s="27"/>
      <c r="N475" s="27"/>
    </row>
    <row r="476" spans="2:14" x14ac:dyDescent="0.25">
      <c r="B476" s="9">
        <f t="shared" si="55"/>
        <v>457</v>
      </c>
      <c r="C476" s="42">
        <f>'Simulacion sistema (hoja4)'!BV467</f>
        <v>0.8178839346920157</v>
      </c>
      <c r="D476" s="42">
        <f>'Simulacion sistema (hoja4)'!BW467</f>
        <v>0.84022750982374872</v>
      </c>
      <c r="E476" s="44">
        <f t="shared" si="49"/>
        <v>110405894.79084058</v>
      </c>
      <c r="F476" s="45">
        <f t="shared" si="50"/>
        <v>210.35542314061863</v>
      </c>
      <c r="G476" s="45">
        <f t="shared" si="51"/>
        <v>368.12199049608256</v>
      </c>
      <c r="H476" s="46">
        <f t="shared" si="52"/>
        <v>2.1999999999999999E-2</v>
      </c>
      <c r="I476" s="46">
        <f t="shared" si="53"/>
        <v>0.97799999999999998</v>
      </c>
      <c r="J476" s="47">
        <f t="shared" si="54"/>
        <v>40642837752.905304</v>
      </c>
      <c r="K476" s="27"/>
      <c r="L476" s="27"/>
      <c r="M476" s="27"/>
      <c r="N476" s="27"/>
    </row>
    <row r="477" spans="2:14" x14ac:dyDescent="0.25">
      <c r="B477" s="9">
        <f t="shared" si="55"/>
        <v>458</v>
      </c>
      <c r="C477" s="42">
        <f>'Simulacion sistema (hoja4)'!BV468</f>
        <v>0.82805486373378479</v>
      </c>
      <c r="D477" s="42">
        <f>'Simulacion sistema (hoja4)'!BW468</f>
        <v>0.85496230985597266</v>
      </c>
      <c r="E477" s="44">
        <f t="shared" si="49"/>
        <v>112342047.5150748</v>
      </c>
      <c r="F477" s="45">
        <f t="shared" si="50"/>
        <v>210.35542314061863</v>
      </c>
      <c r="G477" s="45">
        <f t="shared" si="51"/>
        <v>368.12199049608256</v>
      </c>
      <c r="H477" s="46">
        <f t="shared" si="52"/>
        <v>2.1999999999999999E-2</v>
      </c>
      <c r="I477" s="46">
        <f t="shared" si="53"/>
        <v>0.97799999999999998</v>
      </c>
      <c r="J477" s="47">
        <f t="shared" si="54"/>
        <v>41355578147.654823</v>
      </c>
      <c r="K477" s="27"/>
      <c r="L477" s="27"/>
      <c r="M477" s="27"/>
      <c r="N477" s="27"/>
    </row>
    <row r="478" spans="2:14" x14ac:dyDescent="0.25">
      <c r="B478" s="9">
        <f t="shared" si="55"/>
        <v>459</v>
      </c>
      <c r="C478" s="42">
        <f>'Simulacion sistema (hoja4)'!BV469</f>
        <v>0.81689198297923826</v>
      </c>
      <c r="D478" s="42">
        <f>'Simulacion sistema (hoja4)'!BW469</f>
        <v>0.85463352543097293</v>
      </c>
      <c r="E478" s="44">
        <f t="shared" si="49"/>
        <v>112298845.24162984</v>
      </c>
      <c r="F478" s="45">
        <f t="shared" si="50"/>
        <v>210.35542314061863</v>
      </c>
      <c r="G478" s="45">
        <f t="shared" si="51"/>
        <v>368.12199049608256</v>
      </c>
      <c r="H478" s="46">
        <f t="shared" si="52"/>
        <v>2.1999999999999999E-2</v>
      </c>
      <c r="I478" s="46">
        <f t="shared" si="53"/>
        <v>0.97799999999999998</v>
      </c>
      <c r="J478" s="47">
        <f t="shared" si="54"/>
        <v>41339674440.760307</v>
      </c>
      <c r="K478" s="27"/>
      <c r="L478" s="27"/>
      <c r="M478" s="27"/>
      <c r="N478" s="27"/>
    </row>
    <row r="479" spans="2:14" x14ac:dyDescent="0.25">
      <c r="B479" s="9">
        <f t="shared" si="55"/>
        <v>460</v>
      </c>
      <c r="C479" s="42">
        <f>'Simulacion sistema (hoja4)'!BV470</f>
        <v>0.81373524014955878</v>
      </c>
      <c r="D479" s="42">
        <f>'Simulacion sistema (hoja4)'!BW470</f>
        <v>0.84504500688787643</v>
      </c>
      <c r="E479" s="44">
        <f t="shared" si="49"/>
        <v>111038913.90506697</v>
      </c>
      <c r="F479" s="45">
        <f t="shared" si="50"/>
        <v>210.35542314061863</v>
      </c>
      <c r="G479" s="45">
        <f t="shared" si="51"/>
        <v>368.12199049608256</v>
      </c>
      <c r="H479" s="46">
        <f t="shared" si="52"/>
        <v>2.1999999999999999E-2</v>
      </c>
      <c r="I479" s="46">
        <f t="shared" si="53"/>
        <v>0.97799999999999998</v>
      </c>
      <c r="J479" s="47">
        <f t="shared" si="54"/>
        <v>40875866009.256393</v>
      </c>
      <c r="K479" s="27"/>
      <c r="L479" s="27"/>
      <c r="M479" s="27"/>
      <c r="N479" s="27"/>
    </row>
    <row r="480" spans="2:14" x14ac:dyDescent="0.25">
      <c r="B480" s="9">
        <f t="shared" si="55"/>
        <v>461</v>
      </c>
      <c r="C480" s="42">
        <f>'Simulacion sistema (hoja4)'!BV471</f>
        <v>0.82138852431605969</v>
      </c>
      <c r="D480" s="42">
        <f>'Simulacion sistema (hoja4)'!BW471</f>
        <v>0.84554193354862139</v>
      </c>
      <c r="E480" s="44">
        <f t="shared" si="49"/>
        <v>111104210.06828885</v>
      </c>
      <c r="F480" s="45">
        <f t="shared" si="50"/>
        <v>210.35542314061863</v>
      </c>
      <c r="G480" s="45">
        <f t="shared" si="51"/>
        <v>368.12199049608256</v>
      </c>
      <c r="H480" s="46">
        <f t="shared" si="52"/>
        <v>2.1999999999999999E-2</v>
      </c>
      <c r="I480" s="46">
        <f t="shared" si="53"/>
        <v>0.97799999999999998</v>
      </c>
      <c r="J480" s="47">
        <f t="shared" si="54"/>
        <v>40899902962.833389</v>
      </c>
      <c r="K480" s="27"/>
      <c r="L480" s="27"/>
      <c r="M480" s="27"/>
      <c r="N480" s="27"/>
    </row>
    <row r="481" spans="2:14" x14ac:dyDescent="0.25">
      <c r="B481" s="9">
        <f t="shared" si="55"/>
        <v>462</v>
      </c>
      <c r="C481" s="42">
        <f>'Simulacion sistema (hoja4)'!BV472</f>
        <v>0.82879683621545708</v>
      </c>
      <c r="D481" s="42">
        <f>'Simulacion sistema (hoja4)'!BW472</f>
        <v>0.84377297247016192</v>
      </c>
      <c r="E481" s="44">
        <f t="shared" si="49"/>
        <v>110871768.58257927</v>
      </c>
      <c r="F481" s="45">
        <f t="shared" si="50"/>
        <v>210.35542314061863</v>
      </c>
      <c r="G481" s="45">
        <f t="shared" si="51"/>
        <v>368.12199049608256</v>
      </c>
      <c r="H481" s="46">
        <f t="shared" si="52"/>
        <v>2.1999999999999999E-2</v>
      </c>
      <c r="I481" s="46">
        <f t="shared" si="53"/>
        <v>0.97799999999999998</v>
      </c>
      <c r="J481" s="47">
        <f t="shared" si="54"/>
        <v>40814336140.440109</v>
      </c>
      <c r="K481" s="27"/>
      <c r="L481" s="27"/>
      <c r="M481" s="27"/>
      <c r="N481" s="27"/>
    </row>
    <row r="482" spans="2:14" x14ac:dyDescent="0.25">
      <c r="B482" s="9">
        <f t="shared" si="55"/>
        <v>463</v>
      </c>
      <c r="C482" s="42">
        <f>'Simulacion sistema (hoja4)'!BV473</f>
        <v>0.79732892788936915</v>
      </c>
      <c r="D482" s="42">
        <f>'Simulacion sistema (hoja4)'!BW473</f>
        <v>0.84969700632970169</v>
      </c>
      <c r="E482" s="44">
        <f t="shared" si="49"/>
        <v>111650186.63172281</v>
      </c>
      <c r="F482" s="45">
        <f t="shared" si="50"/>
        <v>210.35542314061863</v>
      </c>
      <c r="G482" s="45">
        <f t="shared" si="51"/>
        <v>368.12199049608256</v>
      </c>
      <c r="H482" s="46">
        <f t="shared" si="52"/>
        <v>2.1999999999999999E-2</v>
      </c>
      <c r="I482" s="46">
        <f t="shared" si="53"/>
        <v>0.97799999999999998</v>
      </c>
      <c r="J482" s="47">
        <f t="shared" si="54"/>
        <v>23486222252.645092</v>
      </c>
      <c r="K482" s="27"/>
      <c r="L482" s="27"/>
      <c r="M482" s="27"/>
      <c r="N482" s="27"/>
    </row>
    <row r="483" spans="2:14" x14ac:dyDescent="0.25">
      <c r="B483" s="9">
        <f t="shared" si="55"/>
        <v>464</v>
      </c>
      <c r="C483" s="42">
        <f>'Simulacion sistema (hoja4)'!BV474</f>
        <v>0.81947055766215027</v>
      </c>
      <c r="D483" s="42">
        <f>'Simulacion sistema (hoja4)'!BW474</f>
        <v>0.84444290657958732</v>
      </c>
      <c r="E483" s="44">
        <f t="shared" si="49"/>
        <v>110959797.92455778</v>
      </c>
      <c r="F483" s="45">
        <f t="shared" si="50"/>
        <v>210.35542314061863</v>
      </c>
      <c r="G483" s="45">
        <f t="shared" si="51"/>
        <v>368.12199049608256</v>
      </c>
      <c r="H483" s="46">
        <f t="shared" si="52"/>
        <v>2.1999999999999999E-2</v>
      </c>
      <c r="I483" s="46">
        <f t="shared" si="53"/>
        <v>0.97799999999999998</v>
      </c>
      <c r="J483" s="47">
        <f t="shared" si="54"/>
        <v>40846741677.031296</v>
      </c>
      <c r="K483" s="27"/>
      <c r="L483" s="27"/>
      <c r="M483" s="27"/>
      <c r="N483" s="27"/>
    </row>
    <row r="484" spans="2:14" x14ac:dyDescent="0.25">
      <c r="B484" s="9">
        <f t="shared" si="55"/>
        <v>465</v>
      </c>
      <c r="C484" s="42">
        <f>'Simulacion sistema (hoja4)'!BV475</f>
        <v>0.83144066412222006</v>
      </c>
      <c r="D484" s="42">
        <f>'Simulacion sistema (hoja4)'!BW475</f>
        <v>0.85203767404801189</v>
      </c>
      <c r="E484" s="44">
        <f t="shared" si="49"/>
        <v>111957750.36990876</v>
      </c>
      <c r="F484" s="45">
        <f t="shared" si="50"/>
        <v>210.35542314061863</v>
      </c>
      <c r="G484" s="45">
        <f t="shared" si="51"/>
        <v>368.12199049608256</v>
      </c>
      <c r="H484" s="46">
        <f t="shared" si="52"/>
        <v>2.1999999999999999E-2</v>
      </c>
      <c r="I484" s="46">
        <f t="shared" si="53"/>
        <v>0.97799999999999998</v>
      </c>
      <c r="J484" s="47">
        <f t="shared" si="54"/>
        <v>41214109917.634338</v>
      </c>
      <c r="K484" s="27"/>
      <c r="L484" s="27"/>
      <c r="M484" s="27"/>
      <c r="N484" s="27"/>
    </row>
    <row r="485" spans="2:14" x14ac:dyDescent="0.25">
      <c r="B485" s="9">
        <f t="shared" si="55"/>
        <v>466</v>
      </c>
      <c r="C485" s="42">
        <f>'Simulacion sistema (hoja4)'!BV476</f>
        <v>0.82982467298425844</v>
      </c>
      <c r="D485" s="42">
        <f>'Simulacion sistema (hoja4)'!BW476</f>
        <v>0.84946612344800321</v>
      </c>
      <c r="E485" s="44">
        <f t="shared" si="49"/>
        <v>111619848.62106761</v>
      </c>
      <c r="F485" s="45">
        <f t="shared" si="50"/>
        <v>210.35542314061863</v>
      </c>
      <c r="G485" s="45">
        <f t="shared" si="51"/>
        <v>368.12199049608256</v>
      </c>
      <c r="H485" s="46">
        <f t="shared" si="52"/>
        <v>2.1999999999999999E-2</v>
      </c>
      <c r="I485" s="46">
        <f t="shared" si="53"/>
        <v>0.97799999999999998</v>
      </c>
      <c r="J485" s="47">
        <f t="shared" si="54"/>
        <v>41089720853.258827</v>
      </c>
      <c r="K485" s="27"/>
      <c r="L485" s="27"/>
      <c r="M485" s="27"/>
      <c r="N485" s="27"/>
    </row>
    <row r="486" spans="2:14" x14ac:dyDescent="0.25">
      <c r="B486" s="9">
        <f t="shared" si="55"/>
        <v>467</v>
      </c>
      <c r="C486" s="42">
        <f>'Simulacion sistema (hoja4)'!BV477</f>
        <v>0.82503768948251988</v>
      </c>
      <c r="D486" s="42">
        <f>'Simulacion sistema (hoja4)'!BW477</f>
        <v>0.8517918145290464</v>
      </c>
      <c r="E486" s="44">
        <f t="shared" si="49"/>
        <v>111925444.4291167</v>
      </c>
      <c r="F486" s="45">
        <f t="shared" si="50"/>
        <v>210.35542314061863</v>
      </c>
      <c r="G486" s="45">
        <f t="shared" si="51"/>
        <v>368.12199049608256</v>
      </c>
      <c r="H486" s="46">
        <f t="shared" si="52"/>
        <v>2.1999999999999999E-2</v>
      </c>
      <c r="I486" s="46">
        <f t="shared" si="53"/>
        <v>0.97799999999999998</v>
      </c>
      <c r="J486" s="47">
        <f t="shared" si="54"/>
        <v>41202217390.405113</v>
      </c>
      <c r="K486" s="27"/>
      <c r="L486" s="27"/>
      <c r="M486" s="27"/>
      <c r="N486" s="27"/>
    </row>
    <row r="487" spans="2:14" x14ac:dyDescent="0.25">
      <c r="B487" s="9">
        <f t="shared" si="55"/>
        <v>468</v>
      </c>
      <c r="C487" s="42">
        <f>'Simulacion sistema (hoja4)'!BV478</f>
        <v>0.80788986466296298</v>
      </c>
      <c r="D487" s="42">
        <f>'Simulacion sistema (hoja4)'!BW478</f>
        <v>0.83705016081230166</v>
      </c>
      <c r="E487" s="44">
        <f t="shared" si="49"/>
        <v>109988391.13073644</v>
      </c>
      <c r="F487" s="45">
        <f t="shared" si="50"/>
        <v>210.35542314061863</v>
      </c>
      <c r="G487" s="45">
        <f t="shared" si="51"/>
        <v>368.12199049608256</v>
      </c>
      <c r="H487" s="46">
        <f t="shared" si="52"/>
        <v>2.1999999999999999E-2</v>
      </c>
      <c r="I487" s="46">
        <f t="shared" si="53"/>
        <v>0.97799999999999998</v>
      </c>
      <c r="J487" s="47">
        <f t="shared" si="54"/>
        <v>40489145474.508369</v>
      </c>
      <c r="K487" s="27"/>
      <c r="L487" s="27"/>
      <c r="M487" s="27"/>
      <c r="N487" s="27"/>
    </row>
    <row r="488" spans="2:14" x14ac:dyDescent="0.25">
      <c r="B488" s="9">
        <f t="shared" si="55"/>
        <v>469</v>
      </c>
      <c r="C488" s="42">
        <f>'Simulacion sistema (hoja4)'!BV479</f>
        <v>0.81498091280596174</v>
      </c>
      <c r="D488" s="42">
        <f>'Simulacion sistema (hoja4)'!BW479</f>
        <v>0.84197743907549771</v>
      </c>
      <c r="E488" s="44">
        <f t="shared" si="49"/>
        <v>110635835.49452041</v>
      </c>
      <c r="F488" s="45">
        <f t="shared" si="50"/>
        <v>210.35542314061863</v>
      </c>
      <c r="G488" s="45">
        <f t="shared" si="51"/>
        <v>368.12199049608256</v>
      </c>
      <c r="H488" s="46">
        <f t="shared" si="52"/>
        <v>2.1999999999999999E-2</v>
      </c>
      <c r="I488" s="46">
        <f t="shared" si="53"/>
        <v>0.97799999999999998</v>
      </c>
      <c r="J488" s="47">
        <f t="shared" si="54"/>
        <v>40727483982.439995</v>
      </c>
      <c r="K488" s="27"/>
      <c r="L488" s="27"/>
      <c r="M488" s="27"/>
      <c r="N488" s="27"/>
    </row>
    <row r="489" spans="2:14" x14ac:dyDescent="0.25">
      <c r="B489" s="9">
        <f t="shared" si="55"/>
        <v>470</v>
      </c>
      <c r="C489" s="42">
        <f>'Simulacion sistema (hoja4)'!BV480</f>
        <v>0.81541142082090834</v>
      </c>
      <c r="D489" s="42">
        <f>'Simulacion sistema (hoja4)'!BW480</f>
        <v>0.84966905405091397</v>
      </c>
      <c r="E489" s="44">
        <f t="shared" si="49"/>
        <v>111646513.70229009</v>
      </c>
      <c r="F489" s="45">
        <f t="shared" si="50"/>
        <v>210.35542314061863</v>
      </c>
      <c r="G489" s="45">
        <f t="shared" si="51"/>
        <v>368.12199049608256</v>
      </c>
      <c r="H489" s="46">
        <f t="shared" si="52"/>
        <v>2.1999999999999999E-2</v>
      </c>
      <c r="I489" s="46">
        <f t="shared" si="53"/>
        <v>0.97799999999999998</v>
      </c>
      <c r="J489" s="47">
        <f t="shared" si="54"/>
        <v>41099536856.035187</v>
      </c>
      <c r="K489" s="27"/>
      <c r="L489" s="27"/>
      <c r="M489" s="27"/>
      <c r="N489" s="27"/>
    </row>
    <row r="490" spans="2:14" x14ac:dyDescent="0.25">
      <c r="B490" s="9">
        <f t="shared" si="55"/>
        <v>471</v>
      </c>
      <c r="C490" s="42">
        <f>'Simulacion sistema (hoja4)'!BV481</f>
        <v>0.82103558279354383</v>
      </c>
      <c r="D490" s="42">
        <f>'Simulacion sistema (hoja4)'!BW481</f>
        <v>0.84644033670771801</v>
      </c>
      <c r="E490" s="44">
        <f t="shared" si="49"/>
        <v>111222260.24339415</v>
      </c>
      <c r="F490" s="45">
        <f t="shared" si="50"/>
        <v>210.35542314061863</v>
      </c>
      <c r="G490" s="45">
        <f t="shared" si="51"/>
        <v>368.12199049608256</v>
      </c>
      <c r="H490" s="46">
        <f t="shared" si="52"/>
        <v>2.1999999999999999E-2</v>
      </c>
      <c r="I490" s="46">
        <f t="shared" si="53"/>
        <v>0.97799999999999998</v>
      </c>
      <c r="J490" s="47">
        <f t="shared" si="54"/>
        <v>40943359828.271561</v>
      </c>
      <c r="K490" s="27"/>
      <c r="L490" s="27"/>
      <c r="M490" s="27"/>
      <c r="N490" s="27"/>
    </row>
    <row r="491" spans="2:14" x14ac:dyDescent="0.25">
      <c r="B491" s="9">
        <f t="shared" si="55"/>
        <v>472</v>
      </c>
      <c r="C491" s="42">
        <f>'Simulacion sistema (hoja4)'!BV482</f>
        <v>0.80321240908611347</v>
      </c>
      <c r="D491" s="42">
        <f>'Simulacion sistema (hoja4)'!BW482</f>
        <v>0.85051295045186692</v>
      </c>
      <c r="E491" s="44">
        <f t="shared" si="49"/>
        <v>111757401.68937531</v>
      </c>
      <c r="F491" s="45">
        <f t="shared" si="50"/>
        <v>210.35542314061863</v>
      </c>
      <c r="G491" s="45">
        <f t="shared" si="51"/>
        <v>368.12199049608256</v>
      </c>
      <c r="H491" s="46">
        <f t="shared" si="52"/>
        <v>2.1999999999999999E-2</v>
      </c>
      <c r="I491" s="46">
        <f t="shared" si="53"/>
        <v>0.97799999999999998</v>
      </c>
      <c r="J491" s="47">
        <f t="shared" si="54"/>
        <v>41140357162.563103</v>
      </c>
      <c r="K491" s="27"/>
      <c r="L491" s="27"/>
      <c r="M491" s="27"/>
      <c r="N491" s="27"/>
    </row>
    <row r="492" spans="2:14" x14ac:dyDescent="0.25">
      <c r="B492" s="9">
        <f t="shared" si="55"/>
        <v>473</v>
      </c>
      <c r="C492" s="42">
        <f>'Simulacion sistema (hoja4)'!BV483</f>
        <v>0.81989044887378315</v>
      </c>
      <c r="D492" s="42">
        <f>'Simulacion sistema (hoja4)'!BW483</f>
        <v>0.84967122335263601</v>
      </c>
      <c r="E492" s="44">
        <f t="shared" si="49"/>
        <v>111646798.74853638</v>
      </c>
      <c r="F492" s="45">
        <f t="shared" si="50"/>
        <v>210.35542314061863</v>
      </c>
      <c r="G492" s="45">
        <f t="shared" si="51"/>
        <v>368.12199049608256</v>
      </c>
      <c r="H492" s="46">
        <f t="shared" si="52"/>
        <v>2.1999999999999999E-2</v>
      </c>
      <c r="I492" s="46">
        <f t="shared" si="53"/>
        <v>0.97799999999999998</v>
      </c>
      <c r="J492" s="47">
        <f t="shared" si="54"/>
        <v>41099641787.826752</v>
      </c>
      <c r="K492" s="27"/>
      <c r="L492" s="27"/>
      <c r="M492" s="27"/>
      <c r="N492" s="27"/>
    </row>
    <row r="493" spans="2:14" x14ac:dyDescent="0.25">
      <c r="B493" s="9">
        <f t="shared" si="55"/>
        <v>474</v>
      </c>
      <c r="C493" s="42">
        <f>'Simulacion sistema (hoja4)'!BV484</f>
        <v>0.801077340063025</v>
      </c>
      <c r="D493" s="42">
        <f>'Simulacion sistema (hoja4)'!BW484</f>
        <v>0.84253096241837866</v>
      </c>
      <c r="E493" s="44">
        <f t="shared" si="49"/>
        <v>110708568.46177496</v>
      </c>
      <c r="F493" s="45">
        <f t="shared" si="50"/>
        <v>210.35542314061863</v>
      </c>
      <c r="G493" s="45">
        <f t="shared" si="51"/>
        <v>368.12199049608256</v>
      </c>
      <c r="H493" s="46">
        <f t="shared" si="52"/>
        <v>2.1999999999999999E-2</v>
      </c>
      <c r="I493" s="46">
        <f t="shared" si="53"/>
        <v>0.97799999999999998</v>
      </c>
      <c r="J493" s="47">
        <f t="shared" si="54"/>
        <v>40754258587.12043</v>
      </c>
      <c r="K493" s="27"/>
      <c r="L493" s="27"/>
      <c r="M493" s="27"/>
      <c r="N493" s="27"/>
    </row>
    <row r="494" spans="2:14" x14ac:dyDescent="0.25">
      <c r="B494" s="9">
        <f t="shared" si="55"/>
        <v>475</v>
      </c>
      <c r="C494" s="42">
        <f>'Simulacion sistema (hoja4)'!BV485</f>
        <v>0.82481580861995552</v>
      </c>
      <c r="D494" s="42">
        <f>'Simulacion sistema (hoja4)'!BW485</f>
        <v>0.84971777219866973</v>
      </c>
      <c r="E494" s="44">
        <f t="shared" si="49"/>
        <v>111652915.2669052</v>
      </c>
      <c r="F494" s="45">
        <f t="shared" si="50"/>
        <v>210.35542314061863</v>
      </c>
      <c r="G494" s="45">
        <f t="shared" si="51"/>
        <v>368.12199049608256</v>
      </c>
      <c r="H494" s="46">
        <f t="shared" si="52"/>
        <v>2.1999999999999999E-2</v>
      </c>
      <c r="I494" s="46">
        <f t="shared" si="53"/>
        <v>0.97799999999999998</v>
      </c>
      <c r="J494" s="47">
        <f t="shared" si="54"/>
        <v>41101893412.743591</v>
      </c>
      <c r="K494" s="27"/>
      <c r="L494" s="27"/>
      <c r="M494" s="27"/>
      <c r="N494" s="27"/>
    </row>
    <row r="495" spans="2:14" x14ac:dyDescent="0.25">
      <c r="B495" s="9">
        <f t="shared" si="55"/>
        <v>476</v>
      </c>
      <c r="C495" s="42">
        <f>'Simulacion sistema (hoja4)'!BV486</f>
        <v>0.83136782879254811</v>
      </c>
      <c r="D495" s="42">
        <f>'Simulacion sistema (hoja4)'!BW486</f>
        <v>0.85193756392111863</v>
      </c>
      <c r="E495" s="44">
        <f t="shared" si="49"/>
        <v>111944595.899235</v>
      </c>
      <c r="F495" s="45">
        <f t="shared" si="50"/>
        <v>210.35542314061863</v>
      </c>
      <c r="G495" s="45">
        <f t="shared" si="51"/>
        <v>368.12199049608256</v>
      </c>
      <c r="H495" s="46">
        <f t="shared" si="52"/>
        <v>2.1999999999999999E-2</v>
      </c>
      <c r="I495" s="46">
        <f t="shared" si="53"/>
        <v>0.97799999999999998</v>
      </c>
      <c r="J495" s="47">
        <f t="shared" si="54"/>
        <v>41209267467.705986</v>
      </c>
      <c r="K495" s="27"/>
      <c r="L495" s="27"/>
      <c r="M495" s="27"/>
      <c r="N495" s="27"/>
    </row>
    <row r="496" spans="2:14" x14ac:dyDescent="0.25">
      <c r="B496" s="9">
        <f t="shared" si="55"/>
        <v>477</v>
      </c>
      <c r="C496" s="42">
        <f>'Simulacion sistema (hoja4)'!BV487</f>
        <v>0.81234805117437459</v>
      </c>
      <c r="D496" s="42">
        <f>'Simulacion sistema (hoja4)'!BW487</f>
        <v>0.8454276972865995</v>
      </c>
      <c r="E496" s="44">
        <f t="shared" si="49"/>
        <v>111089199.42345917</v>
      </c>
      <c r="F496" s="45">
        <f t="shared" si="50"/>
        <v>210.35542314061863</v>
      </c>
      <c r="G496" s="45">
        <f t="shared" si="51"/>
        <v>368.12199049608256</v>
      </c>
      <c r="H496" s="46">
        <f t="shared" si="52"/>
        <v>2.1999999999999999E-2</v>
      </c>
      <c r="I496" s="46">
        <f t="shared" si="53"/>
        <v>0.97799999999999998</v>
      </c>
      <c r="J496" s="47">
        <f t="shared" si="54"/>
        <v>40894377214.380058</v>
      </c>
      <c r="K496" s="27"/>
      <c r="L496" s="27"/>
      <c r="M496" s="27"/>
      <c r="N496" s="27"/>
    </row>
    <row r="497" spans="2:14" x14ac:dyDescent="0.25">
      <c r="B497" s="9">
        <f t="shared" si="55"/>
        <v>478</v>
      </c>
      <c r="C497" s="42">
        <f>'Simulacion sistema (hoja4)'!BV488</f>
        <v>0.83056255487779296</v>
      </c>
      <c r="D497" s="42">
        <f>'Simulacion sistema (hoja4)'!BW488</f>
        <v>0.84976258065082322</v>
      </c>
      <c r="E497" s="44">
        <f t="shared" si="49"/>
        <v>111658803.09751816</v>
      </c>
      <c r="F497" s="45">
        <f t="shared" si="50"/>
        <v>210.35542314061863</v>
      </c>
      <c r="G497" s="45">
        <f t="shared" si="51"/>
        <v>368.12199049608256</v>
      </c>
      <c r="H497" s="46">
        <f t="shared" si="52"/>
        <v>2.1999999999999999E-2</v>
      </c>
      <c r="I497" s="46">
        <f t="shared" si="53"/>
        <v>0.97799999999999998</v>
      </c>
      <c r="J497" s="47">
        <f t="shared" si="54"/>
        <v>41104060852.668533</v>
      </c>
      <c r="K497" s="27"/>
      <c r="L497" s="27"/>
      <c r="M497" s="27"/>
      <c r="N497" s="27"/>
    </row>
    <row r="498" spans="2:14" x14ac:dyDescent="0.25">
      <c r="B498" s="9">
        <f t="shared" si="55"/>
        <v>479</v>
      </c>
      <c r="C498" s="42">
        <f>'Simulacion sistema (hoja4)'!BV489</f>
        <v>0.82890111056211435</v>
      </c>
      <c r="D498" s="42">
        <f>'Simulacion sistema (hoja4)'!BW489</f>
        <v>0.85128145735844019</v>
      </c>
      <c r="E498" s="44">
        <f t="shared" si="49"/>
        <v>111858383.49689904</v>
      </c>
      <c r="F498" s="45">
        <f t="shared" si="50"/>
        <v>210.35542314061863</v>
      </c>
      <c r="G498" s="45">
        <f t="shared" si="51"/>
        <v>368.12199049608256</v>
      </c>
      <c r="H498" s="46">
        <f t="shared" si="52"/>
        <v>2.1999999999999999E-2</v>
      </c>
      <c r="I498" s="46">
        <f t="shared" si="53"/>
        <v>0.97799999999999998</v>
      </c>
      <c r="J498" s="47">
        <f t="shared" si="54"/>
        <v>41177530786.552628</v>
      </c>
      <c r="K498" s="27"/>
      <c r="L498" s="27"/>
      <c r="M498" s="27"/>
      <c r="N498" s="27"/>
    </row>
    <row r="499" spans="2:14" x14ac:dyDescent="0.25">
      <c r="B499" s="9">
        <f t="shared" si="55"/>
        <v>480</v>
      </c>
      <c r="C499" s="42">
        <f>'Simulacion sistema (hoja4)'!BV490</f>
        <v>0.82130003540011642</v>
      </c>
      <c r="D499" s="42">
        <f>'Simulacion sistema (hoja4)'!BW490</f>
        <v>0.84941876708897879</v>
      </c>
      <c r="E499" s="44">
        <f t="shared" si="49"/>
        <v>111613625.99549182</v>
      </c>
      <c r="F499" s="45">
        <f t="shared" si="50"/>
        <v>210.35542314061863</v>
      </c>
      <c r="G499" s="45">
        <f t="shared" si="51"/>
        <v>368.12199049608256</v>
      </c>
      <c r="H499" s="46">
        <f t="shared" si="52"/>
        <v>2.1999999999999999E-2</v>
      </c>
      <c r="I499" s="46">
        <f t="shared" si="53"/>
        <v>0.97799999999999998</v>
      </c>
      <c r="J499" s="47">
        <f t="shared" si="54"/>
        <v>41087430167.945755</v>
      </c>
      <c r="K499" s="27"/>
      <c r="L499" s="27"/>
      <c r="M499" s="27"/>
      <c r="N499" s="27"/>
    </row>
    <row r="500" spans="2:14" x14ac:dyDescent="0.25">
      <c r="B500" s="9">
        <f t="shared" si="55"/>
        <v>481</v>
      </c>
      <c r="C500" s="42">
        <f>'Simulacion sistema (hoja4)'!BV491</f>
        <v>0.8183271678084405</v>
      </c>
      <c r="D500" s="42">
        <f>'Simulacion sistema (hoja4)'!BW491</f>
        <v>0.85670557531082447</v>
      </c>
      <c r="E500" s="44">
        <f t="shared" si="49"/>
        <v>112571112.59584233</v>
      </c>
      <c r="F500" s="45">
        <f t="shared" si="50"/>
        <v>210.35542314061863</v>
      </c>
      <c r="G500" s="45">
        <f t="shared" si="51"/>
        <v>368.12199049608256</v>
      </c>
      <c r="H500" s="46">
        <f t="shared" si="52"/>
        <v>2.1999999999999999E-2</v>
      </c>
      <c r="I500" s="46">
        <f t="shared" si="53"/>
        <v>0.97799999999999998</v>
      </c>
      <c r="J500" s="47">
        <f t="shared" si="54"/>
        <v>41439902041.140114</v>
      </c>
      <c r="K500" s="27"/>
      <c r="L500" s="27"/>
      <c r="M500" s="27"/>
      <c r="N500" s="27"/>
    </row>
    <row r="501" spans="2:14" x14ac:dyDescent="0.25">
      <c r="B501" s="9">
        <f t="shared" si="55"/>
        <v>482</v>
      </c>
      <c r="C501" s="42">
        <f>'Simulacion sistema (hoja4)'!BV492</f>
        <v>0.81338922149254178</v>
      </c>
      <c r="D501" s="42">
        <f>'Simulacion sistema (hoja4)'!BW492</f>
        <v>0.84574302785844613</v>
      </c>
      <c r="E501" s="44">
        <f t="shared" si="49"/>
        <v>111130633.86059983</v>
      </c>
      <c r="F501" s="45">
        <f t="shared" si="50"/>
        <v>210.35542314061863</v>
      </c>
      <c r="G501" s="45">
        <f t="shared" si="51"/>
        <v>368.12199049608256</v>
      </c>
      <c r="H501" s="46">
        <f t="shared" si="52"/>
        <v>2.1999999999999999E-2</v>
      </c>
      <c r="I501" s="46">
        <f t="shared" si="53"/>
        <v>0.97799999999999998</v>
      </c>
      <c r="J501" s="47">
        <f t="shared" si="54"/>
        <v>40909630141.855362</v>
      </c>
      <c r="K501" s="27"/>
      <c r="L501" s="27"/>
      <c r="M501" s="27"/>
      <c r="N501" s="27"/>
    </row>
    <row r="502" spans="2:14" x14ac:dyDescent="0.25">
      <c r="B502" s="9">
        <f t="shared" si="55"/>
        <v>483</v>
      </c>
      <c r="C502" s="42">
        <f>'Simulacion sistema (hoja4)'!BV493</f>
        <v>0.81350065473023792</v>
      </c>
      <c r="D502" s="42">
        <f>'Simulacion sistema (hoja4)'!BW493</f>
        <v>0.84225116440396941</v>
      </c>
      <c r="E502" s="44">
        <f t="shared" si="49"/>
        <v>110671803.00268157</v>
      </c>
      <c r="F502" s="45">
        <f t="shared" si="50"/>
        <v>210.35542314061863</v>
      </c>
      <c r="G502" s="45">
        <f t="shared" si="51"/>
        <v>368.12199049608256</v>
      </c>
      <c r="H502" s="46">
        <f t="shared" si="52"/>
        <v>2.1999999999999999E-2</v>
      </c>
      <c r="I502" s="46">
        <f t="shared" si="53"/>
        <v>0.97799999999999998</v>
      </c>
      <c r="J502" s="47">
        <f t="shared" si="54"/>
        <v>40740724413.137466</v>
      </c>
      <c r="K502" s="27"/>
      <c r="L502" s="27"/>
      <c r="M502" s="27"/>
      <c r="N502" s="27"/>
    </row>
    <row r="503" spans="2:14" x14ac:dyDescent="0.25">
      <c r="B503" s="9">
        <f t="shared" si="55"/>
        <v>484</v>
      </c>
      <c r="C503" s="42">
        <f>'Simulacion sistema (hoja4)'!BV494</f>
        <v>0.82689010788786277</v>
      </c>
      <c r="D503" s="42">
        <f>'Simulacion sistema (hoja4)'!BW494</f>
        <v>0.85216112270239108</v>
      </c>
      <c r="E503" s="44">
        <f t="shared" si="49"/>
        <v>111973971.52309419</v>
      </c>
      <c r="F503" s="45">
        <f t="shared" si="50"/>
        <v>210.35542314061863</v>
      </c>
      <c r="G503" s="45">
        <f t="shared" si="51"/>
        <v>368.12199049608256</v>
      </c>
      <c r="H503" s="46">
        <f t="shared" si="52"/>
        <v>2.1999999999999999E-2</v>
      </c>
      <c r="I503" s="46">
        <f t="shared" si="53"/>
        <v>0.97799999999999998</v>
      </c>
      <c r="J503" s="47">
        <f t="shared" si="54"/>
        <v>41220081280.833099</v>
      </c>
      <c r="K503" s="27"/>
      <c r="L503" s="27"/>
      <c r="M503" s="27"/>
      <c r="N503" s="27"/>
    </row>
    <row r="504" spans="2:14" x14ac:dyDescent="0.25">
      <c r="B504" s="9">
        <f t="shared" si="55"/>
        <v>485</v>
      </c>
      <c r="C504" s="42">
        <f>'Simulacion sistema (hoja4)'!BV495</f>
        <v>0.81833976739306946</v>
      </c>
      <c r="D504" s="42">
        <f>'Simulacion sistema (hoja4)'!BW495</f>
        <v>0.84456630435710456</v>
      </c>
      <c r="E504" s="44">
        <f t="shared" si="49"/>
        <v>110976012.39252354</v>
      </c>
      <c r="F504" s="45">
        <f t="shared" si="50"/>
        <v>210.35542314061863</v>
      </c>
      <c r="G504" s="45">
        <f t="shared" si="51"/>
        <v>368.12199049608256</v>
      </c>
      <c r="H504" s="46">
        <f t="shared" si="52"/>
        <v>2.1999999999999999E-2</v>
      </c>
      <c r="I504" s="46">
        <f t="shared" si="53"/>
        <v>0.97799999999999998</v>
      </c>
      <c r="J504" s="47">
        <f t="shared" si="54"/>
        <v>40852710579.253693</v>
      </c>
      <c r="K504" s="27"/>
      <c r="L504" s="27"/>
      <c r="M504" s="27"/>
      <c r="N504" s="27"/>
    </row>
    <row r="505" spans="2:14" x14ac:dyDescent="0.25">
      <c r="B505" s="9">
        <f t="shared" si="55"/>
        <v>486</v>
      </c>
      <c r="C505" s="42">
        <f>'Simulacion sistema (hoja4)'!BV496</f>
        <v>0.82704484457148497</v>
      </c>
      <c r="D505" s="42">
        <f>'Simulacion sistema (hoja4)'!BW496</f>
        <v>0.85662822929465854</v>
      </c>
      <c r="E505" s="44">
        <f t="shared" si="49"/>
        <v>112560949.32931812</v>
      </c>
      <c r="F505" s="45">
        <f t="shared" si="50"/>
        <v>210.35542314061863</v>
      </c>
      <c r="G505" s="45">
        <f t="shared" si="51"/>
        <v>368.12199049608256</v>
      </c>
      <c r="H505" s="46">
        <f t="shared" si="52"/>
        <v>2.1999999999999999E-2</v>
      </c>
      <c r="I505" s="46">
        <f t="shared" si="53"/>
        <v>0.97799999999999998</v>
      </c>
      <c r="J505" s="47">
        <f t="shared" si="54"/>
        <v>41436160719.237274</v>
      </c>
      <c r="K505" s="27"/>
      <c r="L505" s="27"/>
      <c r="M505" s="27"/>
      <c r="N505" s="27"/>
    </row>
    <row r="506" spans="2:14" x14ac:dyDescent="0.25">
      <c r="B506" s="9">
        <f t="shared" si="55"/>
        <v>487</v>
      </c>
      <c r="C506" s="42">
        <f>'Simulacion sistema (hoja4)'!BV497</f>
        <v>0.82445206762647649</v>
      </c>
      <c r="D506" s="42">
        <f>'Simulacion sistema (hoja4)'!BW497</f>
        <v>0.85467839185350658</v>
      </c>
      <c r="E506" s="44">
        <f t="shared" si="49"/>
        <v>112304740.68955076</v>
      </c>
      <c r="F506" s="45">
        <f t="shared" si="50"/>
        <v>210.35542314061863</v>
      </c>
      <c r="G506" s="45">
        <f t="shared" si="51"/>
        <v>368.12199049608256</v>
      </c>
      <c r="H506" s="46">
        <f t="shared" si="52"/>
        <v>2.1999999999999999E-2</v>
      </c>
      <c r="I506" s="46">
        <f t="shared" si="53"/>
        <v>0.97799999999999998</v>
      </c>
      <c r="J506" s="47">
        <f t="shared" si="54"/>
        <v>41341844684.783821</v>
      </c>
      <c r="K506" s="27"/>
      <c r="L506" s="27"/>
      <c r="M506" s="27"/>
      <c r="N506" s="27"/>
    </row>
    <row r="507" spans="2:14" x14ac:dyDescent="0.25">
      <c r="B507" s="9">
        <f t="shared" si="55"/>
        <v>488</v>
      </c>
      <c r="C507" s="42">
        <f>'Simulacion sistema (hoja4)'!BV498</f>
        <v>0.79667855166589219</v>
      </c>
      <c r="D507" s="42">
        <f>'Simulacion sistema (hoja4)'!BW498</f>
        <v>0.84099302101438567</v>
      </c>
      <c r="E507" s="44">
        <f t="shared" si="49"/>
        <v>110506482.96129027</v>
      </c>
      <c r="F507" s="45">
        <f t="shared" si="50"/>
        <v>210.35542314061863</v>
      </c>
      <c r="G507" s="45">
        <f t="shared" si="51"/>
        <v>368.12199049608256</v>
      </c>
      <c r="H507" s="46">
        <f t="shared" si="52"/>
        <v>2.1999999999999999E-2</v>
      </c>
      <c r="I507" s="46">
        <f t="shared" si="53"/>
        <v>0.97799999999999998</v>
      </c>
      <c r="J507" s="47">
        <f t="shared" si="54"/>
        <v>23245637983.103779</v>
      </c>
      <c r="K507" s="27"/>
      <c r="L507" s="27"/>
      <c r="M507" s="27"/>
      <c r="N507" s="27"/>
    </row>
    <row r="508" spans="2:14" x14ac:dyDescent="0.25">
      <c r="B508" s="9">
        <f t="shared" si="55"/>
        <v>489</v>
      </c>
      <c r="C508" s="42">
        <f>'Simulacion sistema (hoja4)'!BV499</f>
        <v>0.81725823226268535</v>
      </c>
      <c r="D508" s="42">
        <f>'Simulacion sistema (hoja4)'!BW499</f>
        <v>0.85103484798268847</v>
      </c>
      <c r="E508" s="44">
        <f t="shared" si="49"/>
        <v>111825979.02492526</v>
      </c>
      <c r="F508" s="45">
        <f t="shared" si="50"/>
        <v>210.35542314061863</v>
      </c>
      <c r="G508" s="45">
        <f t="shared" si="51"/>
        <v>368.12199049608256</v>
      </c>
      <c r="H508" s="46">
        <f t="shared" si="52"/>
        <v>2.1999999999999999E-2</v>
      </c>
      <c r="I508" s="46">
        <f t="shared" si="53"/>
        <v>0.97799999999999998</v>
      </c>
      <c r="J508" s="47">
        <f t="shared" si="54"/>
        <v>41165601987.828667</v>
      </c>
      <c r="K508" s="27"/>
      <c r="L508" s="27"/>
      <c r="M508" s="27"/>
      <c r="N508" s="27"/>
    </row>
    <row r="509" spans="2:14" x14ac:dyDescent="0.25">
      <c r="B509" s="9">
        <f t="shared" si="55"/>
        <v>490</v>
      </c>
      <c r="C509" s="42">
        <f>'Simulacion sistema (hoja4)'!BV500</f>
        <v>0.80906444502480224</v>
      </c>
      <c r="D509" s="42">
        <f>'Simulacion sistema (hoja4)'!BW500</f>
        <v>0.84243012622237734</v>
      </c>
      <c r="E509" s="44">
        <f t="shared" si="49"/>
        <v>110695318.58562037</v>
      </c>
      <c r="F509" s="45">
        <f t="shared" si="50"/>
        <v>210.35542314061863</v>
      </c>
      <c r="G509" s="45">
        <f t="shared" si="51"/>
        <v>368.12199049608256</v>
      </c>
      <c r="H509" s="46">
        <f t="shared" si="52"/>
        <v>2.1999999999999999E-2</v>
      </c>
      <c r="I509" s="46">
        <f t="shared" si="53"/>
        <v>0.97799999999999998</v>
      </c>
      <c r="J509" s="47">
        <f t="shared" si="54"/>
        <v>40749381016.336571</v>
      </c>
      <c r="K509" s="27"/>
      <c r="L509" s="27"/>
      <c r="M509" s="27"/>
      <c r="N509" s="27"/>
    </row>
    <row r="510" spans="2:14" x14ac:dyDescent="0.25">
      <c r="B510" s="9">
        <f t="shared" si="55"/>
        <v>491</v>
      </c>
      <c r="C510" s="42">
        <f>'Simulacion sistema (hoja4)'!BV501</f>
        <v>0.8247999899600027</v>
      </c>
      <c r="D510" s="42">
        <f>'Simulacion sistema (hoja4)'!BW501</f>
        <v>0.84828121629484332</v>
      </c>
      <c r="E510" s="44">
        <f t="shared" si="49"/>
        <v>111464151.82114241</v>
      </c>
      <c r="F510" s="45">
        <f t="shared" si="50"/>
        <v>210.35542314061863</v>
      </c>
      <c r="G510" s="45">
        <f t="shared" si="51"/>
        <v>368.12199049608256</v>
      </c>
      <c r="H510" s="46">
        <f t="shared" si="52"/>
        <v>2.1999999999999999E-2</v>
      </c>
      <c r="I510" s="46">
        <f t="shared" si="53"/>
        <v>0.97799999999999998</v>
      </c>
      <c r="J510" s="47">
        <f t="shared" si="54"/>
        <v>41032405437.356491</v>
      </c>
      <c r="K510" s="27"/>
      <c r="L510" s="27"/>
      <c r="M510" s="27"/>
      <c r="N510" s="27"/>
    </row>
    <row r="511" spans="2:14" x14ac:dyDescent="0.25">
      <c r="B511" s="9">
        <f t="shared" si="55"/>
        <v>492</v>
      </c>
      <c r="C511" s="42">
        <f>'Simulacion sistema (hoja4)'!BV502</f>
        <v>0.82134461340321552</v>
      </c>
      <c r="D511" s="42">
        <f>'Simulacion sistema (hoja4)'!BW502</f>
        <v>0.84108150086229361</v>
      </c>
      <c r="E511" s="44">
        <f t="shared" si="49"/>
        <v>110518109.21330538</v>
      </c>
      <c r="F511" s="45">
        <f t="shared" si="50"/>
        <v>210.35542314061863</v>
      </c>
      <c r="G511" s="45">
        <f t="shared" si="51"/>
        <v>368.12199049608256</v>
      </c>
      <c r="H511" s="46">
        <f t="shared" si="52"/>
        <v>2.1999999999999999E-2</v>
      </c>
      <c r="I511" s="46">
        <f t="shared" si="53"/>
        <v>0.97799999999999998</v>
      </c>
      <c r="J511" s="47">
        <f t="shared" si="54"/>
        <v>40684146349.465416</v>
      </c>
      <c r="K511" s="27"/>
      <c r="L511" s="27"/>
      <c r="M511" s="27"/>
      <c r="N511" s="27"/>
    </row>
    <row r="512" spans="2:14" x14ac:dyDescent="0.25">
      <c r="B512" s="9">
        <f t="shared" si="55"/>
        <v>493</v>
      </c>
      <c r="C512" s="42">
        <f>'Simulacion sistema (hoja4)'!BV503</f>
        <v>0.82451333089588252</v>
      </c>
      <c r="D512" s="42">
        <f>'Simulacion sistema (hoja4)'!BW503</f>
        <v>0.84224505302065011</v>
      </c>
      <c r="E512" s="44">
        <f t="shared" si="49"/>
        <v>110670999.96691342</v>
      </c>
      <c r="F512" s="45">
        <f t="shared" si="50"/>
        <v>210.35542314061863</v>
      </c>
      <c r="G512" s="45">
        <f t="shared" si="51"/>
        <v>368.12199049608256</v>
      </c>
      <c r="H512" s="46">
        <f t="shared" si="52"/>
        <v>2.1999999999999999E-2</v>
      </c>
      <c r="I512" s="46">
        <f t="shared" si="53"/>
        <v>0.97799999999999998</v>
      </c>
      <c r="J512" s="47">
        <f t="shared" si="54"/>
        <v>40740428798.012054</v>
      </c>
      <c r="K512" s="27"/>
      <c r="L512" s="27"/>
      <c r="M512" s="27"/>
      <c r="N512" s="27"/>
    </row>
    <row r="513" spans="2:14" x14ac:dyDescent="0.25">
      <c r="B513" s="9">
        <f t="shared" si="55"/>
        <v>494</v>
      </c>
      <c r="C513" s="42">
        <f>'Simulacion sistema (hoja4)'!BV504</f>
        <v>0.82034800540956609</v>
      </c>
      <c r="D513" s="42">
        <f>'Simulacion sistema (hoja4)'!BW504</f>
        <v>0.8400844485385679</v>
      </c>
      <c r="E513" s="44">
        <f t="shared" si="49"/>
        <v>110387096.53796783</v>
      </c>
      <c r="F513" s="45">
        <f t="shared" si="50"/>
        <v>210.35542314061863</v>
      </c>
      <c r="G513" s="45">
        <f t="shared" si="51"/>
        <v>368.12199049608256</v>
      </c>
      <c r="H513" s="46">
        <f t="shared" si="52"/>
        <v>2.1999999999999999E-2</v>
      </c>
      <c r="I513" s="46">
        <f t="shared" si="53"/>
        <v>0.97799999999999998</v>
      </c>
      <c r="J513" s="47">
        <f t="shared" si="54"/>
        <v>40635917702.639938</v>
      </c>
      <c r="K513" s="27"/>
      <c r="L513" s="27"/>
      <c r="M513" s="27"/>
      <c r="N513" s="27"/>
    </row>
    <row r="514" spans="2:14" x14ac:dyDescent="0.25">
      <c r="B514" s="9">
        <f t="shared" si="55"/>
        <v>495</v>
      </c>
      <c r="C514" s="42">
        <f>'Simulacion sistema (hoja4)'!BV505</f>
        <v>0.81523902047015906</v>
      </c>
      <c r="D514" s="42">
        <f>'Simulacion sistema (hoja4)'!BW505</f>
        <v>0.84895701038248095</v>
      </c>
      <c r="E514" s="44">
        <f t="shared" si="49"/>
        <v>111552951.16425799</v>
      </c>
      <c r="F514" s="45">
        <f t="shared" si="50"/>
        <v>210.35542314061863</v>
      </c>
      <c r="G514" s="45">
        <f t="shared" si="51"/>
        <v>368.12199049608256</v>
      </c>
      <c r="H514" s="46">
        <f t="shared" si="52"/>
        <v>2.1999999999999999E-2</v>
      </c>
      <c r="I514" s="46">
        <f t="shared" si="53"/>
        <v>0.97799999999999998</v>
      </c>
      <c r="J514" s="47">
        <f t="shared" si="54"/>
        <v>41065094428.298943</v>
      </c>
      <c r="K514" s="27"/>
      <c r="L514" s="27"/>
      <c r="M514" s="27"/>
      <c r="N514" s="27"/>
    </row>
    <row r="515" spans="2:14" x14ac:dyDescent="0.25">
      <c r="B515" s="9">
        <f t="shared" si="55"/>
        <v>496</v>
      </c>
      <c r="C515" s="42">
        <f>'Simulacion sistema (hoja4)'!BV506</f>
        <v>0.81911175303512895</v>
      </c>
      <c r="D515" s="42">
        <f>'Simulacion sistema (hoja4)'!BW506</f>
        <v>0.84642899378896497</v>
      </c>
      <c r="E515" s="44">
        <f t="shared" si="49"/>
        <v>111220769.78387</v>
      </c>
      <c r="F515" s="45">
        <f t="shared" si="50"/>
        <v>210.35542314061863</v>
      </c>
      <c r="G515" s="45">
        <f t="shared" si="51"/>
        <v>368.12199049608256</v>
      </c>
      <c r="H515" s="46">
        <f t="shared" si="52"/>
        <v>2.1999999999999999E-2</v>
      </c>
      <c r="I515" s="46">
        <f t="shared" si="53"/>
        <v>0.97799999999999998</v>
      </c>
      <c r="J515" s="47">
        <f t="shared" si="54"/>
        <v>40942811157.34478</v>
      </c>
      <c r="K515" s="27"/>
      <c r="L515" s="27"/>
      <c r="M515" s="27"/>
      <c r="N515" s="27"/>
    </row>
    <row r="516" spans="2:14" x14ac:dyDescent="0.25">
      <c r="B516" s="9">
        <f t="shared" si="55"/>
        <v>497</v>
      </c>
      <c r="C516" s="42">
        <f>'Simulacion sistema (hoja4)'!BV507</f>
        <v>0.81261966805361396</v>
      </c>
      <c r="D516" s="42">
        <f>'Simulacion sistema (hoja4)'!BW507</f>
        <v>0.84761682108167347</v>
      </c>
      <c r="E516" s="44">
        <f t="shared" si="49"/>
        <v>111376850.2901319</v>
      </c>
      <c r="F516" s="45">
        <f t="shared" si="50"/>
        <v>210.35542314061863</v>
      </c>
      <c r="G516" s="45">
        <f t="shared" si="51"/>
        <v>368.12199049608256</v>
      </c>
      <c r="H516" s="46">
        <f t="shared" si="52"/>
        <v>2.1999999999999999E-2</v>
      </c>
      <c r="I516" s="46">
        <f t="shared" si="53"/>
        <v>0.97799999999999998</v>
      </c>
      <c r="J516" s="47">
        <f t="shared" si="54"/>
        <v>41000267823.987541</v>
      </c>
      <c r="K516" s="27"/>
      <c r="L516" s="27"/>
      <c r="M516" s="27"/>
      <c r="N516" s="27"/>
    </row>
    <row r="517" spans="2:14" x14ac:dyDescent="0.25">
      <c r="B517" s="9">
        <f t="shared" si="55"/>
        <v>498</v>
      </c>
      <c r="C517" s="42">
        <f>'Simulacion sistema (hoja4)'!BV508</f>
        <v>0.8355984123703466</v>
      </c>
      <c r="D517" s="42">
        <f>'Simulacion sistema (hoja4)'!BW508</f>
        <v>0.85200234576406575</v>
      </c>
      <c r="E517" s="44">
        <f t="shared" si="49"/>
        <v>111953108.23339823</v>
      </c>
      <c r="F517" s="45">
        <f t="shared" si="50"/>
        <v>210.35542314061863</v>
      </c>
      <c r="G517" s="45">
        <f t="shared" si="51"/>
        <v>368.12199049608256</v>
      </c>
      <c r="H517" s="46">
        <f t="shared" si="52"/>
        <v>2.1999999999999999E-2</v>
      </c>
      <c r="I517" s="46">
        <f t="shared" si="53"/>
        <v>0.97799999999999998</v>
      </c>
      <c r="J517" s="47">
        <f t="shared" si="54"/>
        <v>41212401045.101929</v>
      </c>
      <c r="K517" s="27"/>
      <c r="L517" s="27"/>
      <c r="M517" s="27"/>
      <c r="N517" s="27"/>
    </row>
    <row r="518" spans="2:14" x14ac:dyDescent="0.25">
      <c r="B518" s="9">
        <f t="shared" si="55"/>
        <v>499</v>
      </c>
      <c r="C518" s="42">
        <f>'Simulacion sistema (hoja4)'!BV509</f>
        <v>0.81374302471827353</v>
      </c>
      <c r="D518" s="42">
        <f>'Simulacion sistema (hoja4)'!BW509</f>
        <v>0.84036822125501909</v>
      </c>
      <c r="E518" s="44">
        <f t="shared" si="49"/>
        <v>110424384.27290951</v>
      </c>
      <c r="F518" s="45">
        <f t="shared" si="50"/>
        <v>210.35542314061863</v>
      </c>
      <c r="G518" s="45">
        <f t="shared" si="51"/>
        <v>368.12199049608256</v>
      </c>
      <c r="H518" s="46">
        <f t="shared" si="52"/>
        <v>2.1999999999999999E-2</v>
      </c>
      <c r="I518" s="46">
        <f t="shared" si="53"/>
        <v>0.97799999999999998</v>
      </c>
      <c r="J518" s="47">
        <f t="shared" si="54"/>
        <v>40649644137.847763</v>
      </c>
      <c r="K518" s="27"/>
      <c r="L518" s="27"/>
      <c r="M518" s="27"/>
      <c r="N518" s="27"/>
    </row>
    <row r="519" spans="2:14" x14ac:dyDescent="0.25">
      <c r="B519" s="9">
        <f t="shared" si="55"/>
        <v>500</v>
      </c>
      <c r="C519" s="42">
        <f>'Simulacion sistema (hoja4)'!BV510</f>
        <v>0.83615935483007187</v>
      </c>
      <c r="D519" s="42">
        <f>'Simulacion sistema (hoja4)'!BW510</f>
        <v>0.85189088145322234</v>
      </c>
      <c r="E519" s="44">
        <f t="shared" si="49"/>
        <v>111938461.82295342</v>
      </c>
      <c r="F519" s="45">
        <f t="shared" si="50"/>
        <v>210.35542314061863</v>
      </c>
      <c r="G519" s="45">
        <f t="shared" si="51"/>
        <v>368.12199049608256</v>
      </c>
      <c r="H519" s="46">
        <f t="shared" si="52"/>
        <v>2.1999999999999999E-2</v>
      </c>
      <c r="I519" s="46">
        <f t="shared" si="53"/>
        <v>0.97799999999999998</v>
      </c>
      <c r="J519" s="47">
        <f t="shared" si="54"/>
        <v>41207009379.335358</v>
      </c>
      <c r="K519" s="27"/>
      <c r="L519" s="27"/>
      <c r="M519" s="27"/>
      <c r="N519" s="27"/>
    </row>
    <row r="520" spans="2:14" x14ac:dyDescent="0.25">
      <c r="B520" s="9">
        <f t="shared" si="55"/>
        <v>501</v>
      </c>
      <c r="C520" s="42">
        <f>'Simulacion sistema (hoja4)'!BV511</f>
        <v>0.82894218520740781</v>
      </c>
      <c r="D520" s="42">
        <f>'Simulacion sistema (hoja4)'!BW511</f>
        <v>0.85067236460849582</v>
      </c>
      <c r="E520" s="44">
        <f t="shared" si="49"/>
        <v>111778348.70955636</v>
      </c>
      <c r="F520" s="45">
        <f t="shared" si="50"/>
        <v>210.35542314061863</v>
      </c>
      <c r="G520" s="45">
        <f t="shared" si="51"/>
        <v>368.12199049608256</v>
      </c>
      <c r="H520" s="46">
        <f t="shared" si="52"/>
        <v>2.1999999999999999E-2</v>
      </c>
      <c r="I520" s="46">
        <f t="shared" si="53"/>
        <v>0.97799999999999998</v>
      </c>
      <c r="J520" s="47">
        <f t="shared" si="54"/>
        <v>41148068221.32711</v>
      </c>
      <c r="K520" s="27"/>
      <c r="L520" s="27"/>
      <c r="M520" s="27"/>
      <c r="N520" s="27"/>
    </row>
    <row r="521" spans="2:14" x14ac:dyDescent="0.25">
      <c r="B521" s="9">
        <f t="shared" si="55"/>
        <v>502</v>
      </c>
      <c r="C521" s="42">
        <f>'Simulacion sistema (hoja4)'!BV512</f>
        <v>0.8249720948737117</v>
      </c>
      <c r="D521" s="42">
        <f>'Simulacion sistema (hoja4)'!BW512</f>
        <v>0.84979875019589024</v>
      </c>
      <c r="E521" s="44">
        <f t="shared" si="49"/>
        <v>111663555.77573998</v>
      </c>
      <c r="F521" s="45">
        <f t="shared" si="50"/>
        <v>210.35542314061863</v>
      </c>
      <c r="G521" s="45">
        <f t="shared" si="51"/>
        <v>368.12199049608256</v>
      </c>
      <c r="H521" s="46">
        <f t="shared" si="52"/>
        <v>2.1999999999999999E-2</v>
      </c>
      <c r="I521" s="46">
        <f t="shared" si="53"/>
        <v>0.97799999999999998</v>
      </c>
      <c r="J521" s="47">
        <f t="shared" si="54"/>
        <v>41105810418.035736</v>
      </c>
      <c r="K521" s="27"/>
      <c r="L521" s="27"/>
      <c r="M521" s="27"/>
      <c r="N521" s="27"/>
    </row>
    <row r="522" spans="2:14" x14ac:dyDescent="0.25">
      <c r="B522" s="9">
        <f t="shared" si="55"/>
        <v>503</v>
      </c>
      <c r="C522" s="42">
        <f>'Simulacion sistema (hoja4)'!BV513</f>
        <v>0.81819128376321915</v>
      </c>
      <c r="D522" s="42">
        <f>'Simulacion sistema (hoja4)'!BW513</f>
        <v>0.84010541689975671</v>
      </c>
      <c r="E522" s="44">
        <f t="shared" si="49"/>
        <v>110389851.78062803</v>
      </c>
      <c r="F522" s="45">
        <f t="shared" si="50"/>
        <v>210.35542314061863</v>
      </c>
      <c r="G522" s="45">
        <f t="shared" si="51"/>
        <v>368.12199049608256</v>
      </c>
      <c r="H522" s="46">
        <f t="shared" si="52"/>
        <v>2.1999999999999999E-2</v>
      </c>
      <c r="I522" s="46">
        <f t="shared" si="53"/>
        <v>0.97799999999999998</v>
      </c>
      <c r="J522" s="47">
        <f t="shared" si="54"/>
        <v>40636931968.052315</v>
      </c>
      <c r="K522" s="27"/>
      <c r="L522" s="27"/>
      <c r="M522" s="27"/>
      <c r="N522" s="27"/>
    </row>
    <row r="523" spans="2:14" x14ac:dyDescent="0.25">
      <c r="B523" s="9">
        <f t="shared" si="55"/>
        <v>504</v>
      </c>
      <c r="C523" s="42">
        <f>'Simulacion sistema (hoja4)'!BV514</f>
        <v>0.82541407506406927</v>
      </c>
      <c r="D523" s="42">
        <f>'Simulacion sistema (hoja4)'!BW514</f>
        <v>0.84935189865805283</v>
      </c>
      <c r="E523" s="44">
        <f t="shared" si="49"/>
        <v>111604839.48366815</v>
      </c>
      <c r="F523" s="45">
        <f t="shared" si="50"/>
        <v>210.35542314061863</v>
      </c>
      <c r="G523" s="45">
        <f t="shared" si="51"/>
        <v>368.12199049608256</v>
      </c>
      <c r="H523" s="46">
        <f t="shared" si="52"/>
        <v>2.1999999999999999E-2</v>
      </c>
      <c r="I523" s="46">
        <f t="shared" si="53"/>
        <v>0.97799999999999998</v>
      </c>
      <c r="J523" s="47">
        <f t="shared" si="54"/>
        <v>41084195659.723709</v>
      </c>
      <c r="K523" s="27"/>
      <c r="L523" s="27"/>
      <c r="M523" s="27"/>
      <c r="N523" s="27"/>
    </row>
    <row r="524" spans="2:14" x14ac:dyDescent="0.25">
      <c r="B524" s="9">
        <f t="shared" si="55"/>
        <v>505</v>
      </c>
      <c r="C524" s="42">
        <f>'Simulacion sistema (hoja4)'!BV515</f>
        <v>0.8239294472552674</v>
      </c>
      <c r="D524" s="42">
        <f>'Simulacion sistema (hoja4)'!BW515</f>
        <v>0.84792944824302197</v>
      </c>
      <c r="E524" s="44">
        <f t="shared" si="49"/>
        <v>111417929.4991331</v>
      </c>
      <c r="F524" s="45">
        <f t="shared" si="50"/>
        <v>210.35542314061863</v>
      </c>
      <c r="G524" s="45">
        <f t="shared" si="51"/>
        <v>368.12199049608256</v>
      </c>
      <c r="H524" s="46">
        <f t="shared" si="52"/>
        <v>2.1999999999999999E-2</v>
      </c>
      <c r="I524" s="46">
        <f t="shared" si="53"/>
        <v>0.97799999999999998</v>
      </c>
      <c r="J524" s="47">
        <f t="shared" si="54"/>
        <v>41015389984.173073</v>
      </c>
      <c r="K524" s="27"/>
      <c r="L524" s="27"/>
      <c r="M524" s="27"/>
      <c r="N524" s="27"/>
    </row>
    <row r="525" spans="2:14" x14ac:dyDescent="0.25">
      <c r="B525" s="9">
        <f t="shared" si="55"/>
        <v>506</v>
      </c>
      <c r="C525" s="42">
        <f>'Simulacion sistema (hoja4)'!BV516</f>
        <v>0.84163327704920243</v>
      </c>
      <c r="D525" s="42">
        <f>'Simulacion sistema (hoja4)'!BW516</f>
        <v>0.85522636406127217</v>
      </c>
      <c r="E525" s="44">
        <f t="shared" si="49"/>
        <v>112376744.23765115</v>
      </c>
      <c r="F525" s="45">
        <f t="shared" si="50"/>
        <v>210.35542314061863</v>
      </c>
      <c r="G525" s="45">
        <f t="shared" si="51"/>
        <v>368.12199049608256</v>
      </c>
      <c r="H525" s="46">
        <f t="shared" si="52"/>
        <v>2.1999999999999999E-2</v>
      </c>
      <c r="I525" s="46">
        <f t="shared" si="53"/>
        <v>0.97799999999999998</v>
      </c>
      <c r="J525" s="47">
        <f t="shared" si="54"/>
        <v>41368350774.233322</v>
      </c>
      <c r="K525" s="27"/>
      <c r="L525" s="27"/>
      <c r="M525" s="27"/>
      <c r="N525" s="27"/>
    </row>
    <row r="526" spans="2:14" x14ac:dyDescent="0.25">
      <c r="B526" s="9">
        <f t="shared" si="55"/>
        <v>507</v>
      </c>
      <c r="C526" s="42">
        <f>'Simulacion sistema (hoja4)'!BV517</f>
        <v>0.82594720200107863</v>
      </c>
      <c r="D526" s="42">
        <f>'Simulacion sistema (hoja4)'!BW517</f>
        <v>0.84726862612112619</v>
      </c>
      <c r="E526" s="44">
        <f t="shared" si="49"/>
        <v>111331097.47231598</v>
      </c>
      <c r="F526" s="45">
        <f t="shared" si="50"/>
        <v>210.35542314061863</v>
      </c>
      <c r="G526" s="45">
        <f t="shared" si="51"/>
        <v>368.12199049608256</v>
      </c>
      <c r="H526" s="46">
        <f t="shared" si="52"/>
        <v>2.1999999999999999E-2</v>
      </c>
      <c r="I526" s="46">
        <f t="shared" si="53"/>
        <v>0.97799999999999998</v>
      </c>
      <c r="J526" s="47">
        <f t="shared" si="54"/>
        <v>40983425205.622345</v>
      </c>
      <c r="K526" s="27"/>
      <c r="L526" s="27"/>
      <c r="M526" s="27"/>
      <c r="N526" s="27"/>
    </row>
    <row r="527" spans="2:14" x14ac:dyDescent="0.25">
      <c r="B527" s="9">
        <f t="shared" si="55"/>
        <v>508</v>
      </c>
      <c r="C527" s="42">
        <f>'Simulacion sistema (hoja4)'!BV518</f>
        <v>0.83175850275762209</v>
      </c>
      <c r="D527" s="42">
        <f>'Simulacion sistema (hoja4)'!BW518</f>
        <v>0.85593836129926493</v>
      </c>
      <c r="E527" s="44">
        <f t="shared" si="49"/>
        <v>112470300.67472342</v>
      </c>
      <c r="F527" s="45">
        <f t="shared" si="50"/>
        <v>210.35542314061863</v>
      </c>
      <c r="G527" s="45">
        <f t="shared" si="51"/>
        <v>368.12199049608256</v>
      </c>
      <c r="H527" s="46">
        <f t="shared" si="52"/>
        <v>2.1999999999999999E-2</v>
      </c>
      <c r="I527" s="46">
        <f t="shared" si="53"/>
        <v>0.97799999999999998</v>
      </c>
      <c r="J527" s="47">
        <f t="shared" si="54"/>
        <v>41402790956.072083</v>
      </c>
      <c r="K527" s="27"/>
      <c r="L527" s="27"/>
      <c r="M527" s="27"/>
      <c r="N527" s="27"/>
    </row>
    <row r="528" spans="2:14" x14ac:dyDescent="0.25">
      <c r="B528" s="9">
        <f t="shared" si="55"/>
        <v>509</v>
      </c>
      <c r="C528" s="42">
        <f>'Simulacion sistema (hoja4)'!BV519</f>
        <v>0.81959558579287883</v>
      </c>
      <c r="D528" s="42">
        <f>'Simulacion sistema (hoja4)'!BW519</f>
        <v>0.84398201045803012</v>
      </c>
      <c r="E528" s="44">
        <f t="shared" si="49"/>
        <v>110899236.17418516</v>
      </c>
      <c r="F528" s="45">
        <f t="shared" si="50"/>
        <v>210.35542314061863</v>
      </c>
      <c r="G528" s="45">
        <f t="shared" si="51"/>
        <v>368.12199049608256</v>
      </c>
      <c r="H528" s="46">
        <f t="shared" si="52"/>
        <v>2.1999999999999999E-2</v>
      </c>
      <c r="I528" s="46">
        <f t="shared" si="53"/>
        <v>0.97799999999999998</v>
      </c>
      <c r="J528" s="47">
        <f t="shared" si="54"/>
        <v>40824447564.936203</v>
      </c>
      <c r="K528" s="27"/>
      <c r="L528" s="27"/>
      <c r="M528" s="27"/>
      <c r="N528" s="27"/>
    </row>
    <row r="529" spans="2:14" x14ac:dyDescent="0.25">
      <c r="B529" s="9">
        <f t="shared" si="55"/>
        <v>510</v>
      </c>
      <c r="C529" s="42">
        <f>'Simulacion sistema (hoja4)'!BV520</f>
        <v>0.81922801778383392</v>
      </c>
      <c r="D529" s="42">
        <f>'Simulacion sistema (hoja4)'!BW520</f>
        <v>0.84257234648975665</v>
      </c>
      <c r="E529" s="44">
        <f t="shared" si="49"/>
        <v>110714006.32875402</v>
      </c>
      <c r="F529" s="45">
        <f t="shared" si="50"/>
        <v>210.35542314061863</v>
      </c>
      <c r="G529" s="45">
        <f t="shared" si="51"/>
        <v>368.12199049608256</v>
      </c>
      <c r="H529" s="46">
        <f t="shared" si="52"/>
        <v>2.1999999999999999E-2</v>
      </c>
      <c r="I529" s="46">
        <f t="shared" si="53"/>
        <v>0.97799999999999998</v>
      </c>
      <c r="J529" s="47">
        <f t="shared" si="54"/>
        <v>40756260385.536812</v>
      </c>
      <c r="K529" s="27"/>
      <c r="L529" s="27"/>
      <c r="M529" s="27"/>
      <c r="N529" s="27"/>
    </row>
    <row r="530" spans="2:14" x14ac:dyDescent="0.25">
      <c r="B530" s="9">
        <f t="shared" si="55"/>
        <v>511</v>
      </c>
      <c r="C530" s="42">
        <f>'Simulacion sistema (hoja4)'!BV521</f>
        <v>0.81118157668902635</v>
      </c>
      <c r="D530" s="42">
        <f>'Simulacion sistema (hoja4)'!BW521</f>
        <v>0.84871120920279475</v>
      </c>
      <c r="E530" s="44">
        <f t="shared" si="49"/>
        <v>111520652.88924722</v>
      </c>
      <c r="F530" s="45">
        <f t="shared" si="50"/>
        <v>210.35542314061863</v>
      </c>
      <c r="G530" s="45">
        <f t="shared" si="51"/>
        <v>368.12199049608256</v>
      </c>
      <c r="H530" s="46">
        <f t="shared" si="52"/>
        <v>2.1999999999999999E-2</v>
      </c>
      <c r="I530" s="46">
        <f t="shared" si="53"/>
        <v>0.97799999999999998</v>
      </c>
      <c r="J530" s="47">
        <f t="shared" si="54"/>
        <v>41053204723.01239</v>
      </c>
      <c r="K530" s="27"/>
      <c r="L530" s="27"/>
      <c r="M530" s="27"/>
      <c r="N530" s="27"/>
    </row>
    <row r="531" spans="2:14" x14ac:dyDescent="0.25">
      <c r="B531" s="9">
        <f t="shared" si="55"/>
        <v>512</v>
      </c>
      <c r="C531" s="42">
        <f>'Simulacion sistema (hoja4)'!BV522</f>
        <v>0.80346601592213773</v>
      </c>
      <c r="D531" s="42">
        <f>'Simulacion sistema (hoja4)'!BW522</f>
        <v>0.84902916465969347</v>
      </c>
      <c r="E531" s="44">
        <f t="shared" si="49"/>
        <v>111562432.23628372</v>
      </c>
      <c r="F531" s="45">
        <f t="shared" si="50"/>
        <v>210.35542314061863</v>
      </c>
      <c r="G531" s="45">
        <f t="shared" si="51"/>
        <v>368.12199049608256</v>
      </c>
      <c r="H531" s="46">
        <f t="shared" si="52"/>
        <v>2.1999999999999999E-2</v>
      </c>
      <c r="I531" s="46">
        <f t="shared" si="53"/>
        <v>0.97799999999999998</v>
      </c>
      <c r="J531" s="47">
        <f t="shared" si="54"/>
        <v>41068584619.40509</v>
      </c>
      <c r="K531" s="27"/>
      <c r="L531" s="27"/>
      <c r="M531" s="27"/>
      <c r="N531" s="27"/>
    </row>
    <row r="532" spans="2:14" x14ac:dyDescent="0.25">
      <c r="B532" s="9">
        <f t="shared" si="55"/>
        <v>513</v>
      </c>
      <c r="C532" s="42">
        <f>'Simulacion sistema (hoja4)'!BV523</f>
        <v>0.81284758505107579</v>
      </c>
      <c r="D532" s="42">
        <f>'Simulacion sistema (hoja4)'!BW523</f>
        <v>0.84299767051582852</v>
      </c>
      <c r="E532" s="44">
        <f t="shared" si="49"/>
        <v>110769893.90577987</v>
      </c>
      <c r="F532" s="45">
        <f t="shared" si="50"/>
        <v>210.35542314061863</v>
      </c>
      <c r="G532" s="45">
        <f t="shared" si="51"/>
        <v>368.12199049608256</v>
      </c>
      <c r="H532" s="46">
        <f t="shared" si="52"/>
        <v>2.1999999999999999E-2</v>
      </c>
      <c r="I532" s="46">
        <f t="shared" si="53"/>
        <v>0.97799999999999998</v>
      </c>
      <c r="J532" s="47">
        <f t="shared" si="54"/>
        <v>40776833831.635567</v>
      </c>
      <c r="K532" s="27"/>
      <c r="L532" s="27"/>
      <c r="M532" s="27"/>
      <c r="N532" s="27"/>
    </row>
    <row r="533" spans="2:14" x14ac:dyDescent="0.25">
      <c r="B533" s="9">
        <f t="shared" si="55"/>
        <v>514</v>
      </c>
      <c r="C533" s="42">
        <f>'Simulacion sistema (hoja4)'!BV524</f>
        <v>0.79202690867068593</v>
      </c>
      <c r="D533" s="42">
        <f>'Simulacion sistema (hoja4)'!BW524</f>
        <v>0.84560947796445141</v>
      </c>
      <c r="E533" s="44">
        <f t="shared" ref="E533:E596" si="56">+D533*$F$13*$F$14</f>
        <v>111113085.40452892</v>
      </c>
      <c r="F533" s="45">
        <f t="shared" ref="F533:F596" si="57">+$F$11*F$16</f>
        <v>210.35542314061863</v>
      </c>
      <c r="G533" s="45">
        <f t="shared" ref="G533:G596" si="58">+$F$11*F$15</f>
        <v>368.12199049608256</v>
      </c>
      <c r="H533" s="46">
        <f t="shared" ref="H533:H596" si="59">+COUNTIF($C$20:$C$1019,"&lt;"&amp;$F$12)/1000</f>
        <v>2.1999999999999999E-2</v>
      </c>
      <c r="I533" s="46">
        <f t="shared" ref="I533:I596" si="60">1-H533</f>
        <v>0.97799999999999998</v>
      </c>
      <c r="J533" s="47">
        <f t="shared" ref="J533:J596" si="61">+IF(C533&lt;$F$12,E533*F533,E533*G533)</f>
        <v>23373240096.729374</v>
      </c>
      <c r="K533" s="27"/>
      <c r="L533" s="27"/>
      <c r="M533" s="27"/>
      <c r="N533" s="27"/>
    </row>
    <row r="534" spans="2:14" x14ac:dyDescent="0.25">
      <c r="B534" s="9">
        <f t="shared" ref="B534:B597" si="62">+B533+1</f>
        <v>515</v>
      </c>
      <c r="C534" s="42">
        <f>'Simulacion sistema (hoja4)'!BV525</f>
        <v>0.83160375076624182</v>
      </c>
      <c r="D534" s="42">
        <f>'Simulacion sistema (hoja4)'!BW525</f>
        <v>0.85483394823627479</v>
      </c>
      <c r="E534" s="44">
        <f t="shared" si="56"/>
        <v>112325180.79824652</v>
      </c>
      <c r="F534" s="45">
        <f t="shared" si="57"/>
        <v>210.35542314061863</v>
      </c>
      <c r="G534" s="45">
        <f t="shared" si="58"/>
        <v>368.12199049608256</v>
      </c>
      <c r="H534" s="46">
        <f t="shared" si="59"/>
        <v>2.1999999999999999E-2</v>
      </c>
      <c r="I534" s="46">
        <f t="shared" si="60"/>
        <v>0.97799999999999998</v>
      </c>
      <c r="J534" s="47">
        <f t="shared" si="61"/>
        <v>41349369138.28286</v>
      </c>
      <c r="K534" s="27"/>
      <c r="L534" s="27"/>
      <c r="M534" s="27"/>
      <c r="N534" s="27"/>
    </row>
    <row r="535" spans="2:14" x14ac:dyDescent="0.25">
      <c r="B535" s="9">
        <f t="shared" si="62"/>
        <v>516</v>
      </c>
      <c r="C535" s="42">
        <f>'Simulacion sistema (hoja4)'!BV526</f>
        <v>0.81439191840025593</v>
      </c>
      <c r="D535" s="42">
        <f>'Simulacion sistema (hoja4)'!BW526</f>
        <v>0.84530735608847241</v>
      </c>
      <c r="E535" s="44">
        <f t="shared" si="56"/>
        <v>111073386.59002528</v>
      </c>
      <c r="F535" s="45">
        <f t="shared" si="57"/>
        <v>210.35542314061863</v>
      </c>
      <c r="G535" s="45">
        <f t="shared" si="58"/>
        <v>368.12199049608256</v>
      </c>
      <c r="H535" s="46">
        <f t="shared" si="59"/>
        <v>2.1999999999999999E-2</v>
      </c>
      <c r="I535" s="46">
        <f t="shared" si="60"/>
        <v>0.97799999999999998</v>
      </c>
      <c r="J535" s="47">
        <f t="shared" si="61"/>
        <v>40888556162.660988</v>
      </c>
      <c r="K535" s="27"/>
      <c r="L535" s="27"/>
      <c r="M535" s="27"/>
      <c r="N535" s="27"/>
    </row>
    <row r="536" spans="2:14" x14ac:dyDescent="0.25">
      <c r="B536" s="9">
        <f t="shared" si="62"/>
        <v>517</v>
      </c>
      <c r="C536" s="42">
        <f>'Simulacion sistema (hoja4)'!BV527</f>
        <v>0.81093200148848887</v>
      </c>
      <c r="D536" s="42">
        <f>'Simulacion sistema (hoja4)'!BW527</f>
        <v>0.8479112831338057</v>
      </c>
      <c r="E536" s="44">
        <f t="shared" si="56"/>
        <v>111415542.60378206</v>
      </c>
      <c r="F536" s="45">
        <f t="shared" si="57"/>
        <v>210.35542314061863</v>
      </c>
      <c r="G536" s="45">
        <f t="shared" si="58"/>
        <v>368.12199049608256</v>
      </c>
      <c r="H536" s="46">
        <f t="shared" si="59"/>
        <v>2.1999999999999999E-2</v>
      </c>
      <c r="I536" s="46">
        <f t="shared" si="60"/>
        <v>0.97799999999999998</v>
      </c>
      <c r="J536" s="47">
        <f t="shared" si="61"/>
        <v>41014511315.505341</v>
      </c>
      <c r="K536" s="27"/>
      <c r="L536" s="27"/>
      <c r="M536" s="27"/>
      <c r="N536" s="27"/>
    </row>
    <row r="537" spans="2:14" x14ac:dyDescent="0.25">
      <c r="B537" s="9">
        <f t="shared" si="62"/>
        <v>518</v>
      </c>
      <c r="C537" s="42">
        <f>'Simulacion sistema (hoja4)'!BV528</f>
        <v>0.82306015056921711</v>
      </c>
      <c r="D537" s="42">
        <f>'Simulacion sistema (hoja4)'!BW528</f>
        <v>0.84662525887091578</v>
      </c>
      <c r="E537" s="44">
        <f t="shared" si="56"/>
        <v>111246559.01563834</v>
      </c>
      <c r="F537" s="45">
        <f t="shared" si="57"/>
        <v>210.35542314061863</v>
      </c>
      <c r="G537" s="45">
        <f t="shared" si="58"/>
        <v>368.12199049608256</v>
      </c>
      <c r="H537" s="46">
        <f t="shared" si="59"/>
        <v>2.1999999999999999E-2</v>
      </c>
      <c r="I537" s="46">
        <f t="shared" si="60"/>
        <v>0.97799999999999998</v>
      </c>
      <c r="J537" s="47">
        <f t="shared" si="61"/>
        <v>40952304740.676704</v>
      </c>
      <c r="K537" s="27"/>
      <c r="L537" s="27"/>
      <c r="M537" s="27"/>
      <c r="N537" s="27"/>
    </row>
    <row r="538" spans="2:14" x14ac:dyDescent="0.25">
      <c r="B538" s="9">
        <f t="shared" si="62"/>
        <v>519</v>
      </c>
      <c r="C538" s="42">
        <f>'Simulacion sistema (hoja4)'!BV529</f>
        <v>0.81914098752939968</v>
      </c>
      <c r="D538" s="42">
        <f>'Simulacion sistema (hoja4)'!BW529</f>
        <v>0.84320367792711692</v>
      </c>
      <c r="E538" s="44">
        <f t="shared" si="56"/>
        <v>110796963.27962317</v>
      </c>
      <c r="F538" s="45">
        <f t="shared" si="57"/>
        <v>210.35542314061863</v>
      </c>
      <c r="G538" s="45">
        <f t="shared" si="58"/>
        <v>368.12199049608256</v>
      </c>
      <c r="H538" s="46">
        <f t="shared" si="59"/>
        <v>2.1999999999999999E-2</v>
      </c>
      <c r="I538" s="46">
        <f t="shared" si="60"/>
        <v>0.97799999999999998</v>
      </c>
      <c r="J538" s="47">
        <f t="shared" si="61"/>
        <v>40786798663.416245</v>
      </c>
      <c r="K538" s="27"/>
      <c r="L538" s="27"/>
      <c r="M538" s="27"/>
      <c r="N538" s="27"/>
    </row>
    <row r="539" spans="2:14" x14ac:dyDescent="0.25">
      <c r="B539" s="9">
        <f t="shared" si="62"/>
        <v>520</v>
      </c>
      <c r="C539" s="42">
        <f>'Simulacion sistema (hoja4)'!BV530</f>
        <v>0.81547623184275142</v>
      </c>
      <c r="D539" s="42">
        <f>'Simulacion sistema (hoja4)'!BW530</f>
        <v>0.83985531855319628</v>
      </c>
      <c r="E539" s="44">
        <f t="shared" si="56"/>
        <v>110356988.85788999</v>
      </c>
      <c r="F539" s="45">
        <f t="shared" si="57"/>
        <v>210.35542314061863</v>
      </c>
      <c r="G539" s="45">
        <f t="shared" si="58"/>
        <v>368.12199049608256</v>
      </c>
      <c r="H539" s="46">
        <f t="shared" si="59"/>
        <v>2.1999999999999999E-2</v>
      </c>
      <c r="I539" s="46">
        <f t="shared" si="60"/>
        <v>0.97799999999999998</v>
      </c>
      <c r="J539" s="47">
        <f t="shared" si="61"/>
        <v>40624834403.52047</v>
      </c>
      <c r="K539" s="27"/>
      <c r="L539" s="27"/>
      <c r="M539" s="27"/>
      <c r="N539" s="27"/>
    </row>
    <row r="540" spans="2:14" x14ac:dyDescent="0.25">
      <c r="B540" s="9">
        <f t="shared" si="62"/>
        <v>521</v>
      </c>
      <c r="C540" s="42">
        <f>'Simulacion sistema (hoja4)'!BV531</f>
        <v>0.81843188480588758</v>
      </c>
      <c r="D540" s="42">
        <f>'Simulacion sistema (hoja4)'!BW531</f>
        <v>0.84875043357245583</v>
      </c>
      <c r="E540" s="44">
        <f t="shared" si="56"/>
        <v>111525806.97142069</v>
      </c>
      <c r="F540" s="45">
        <f t="shared" si="57"/>
        <v>210.35542314061863</v>
      </c>
      <c r="G540" s="45">
        <f t="shared" si="58"/>
        <v>368.12199049608256</v>
      </c>
      <c r="H540" s="46">
        <f t="shared" si="59"/>
        <v>2.1999999999999999E-2</v>
      </c>
      <c r="I540" s="46">
        <f t="shared" si="60"/>
        <v>0.97799999999999998</v>
      </c>
      <c r="J540" s="47">
        <f t="shared" si="61"/>
        <v>41055102054.001266</v>
      </c>
      <c r="K540" s="27"/>
      <c r="L540" s="27"/>
      <c r="M540" s="27"/>
      <c r="N540" s="27"/>
    </row>
    <row r="541" spans="2:14" x14ac:dyDescent="0.25">
      <c r="B541" s="9">
        <f t="shared" si="62"/>
        <v>522</v>
      </c>
      <c r="C541" s="42">
        <f>'Simulacion sistema (hoja4)'!BV532</f>
        <v>0.82341565361573532</v>
      </c>
      <c r="D541" s="42">
        <f>'Simulacion sistema (hoja4)'!BW532</f>
        <v>0.84506820691095008</v>
      </c>
      <c r="E541" s="44">
        <f t="shared" si="56"/>
        <v>111041962.38809884</v>
      </c>
      <c r="F541" s="45">
        <f t="shared" si="57"/>
        <v>210.35542314061863</v>
      </c>
      <c r="G541" s="45">
        <f t="shared" si="58"/>
        <v>368.12199049608256</v>
      </c>
      <c r="H541" s="46">
        <f t="shared" si="59"/>
        <v>2.1999999999999999E-2</v>
      </c>
      <c r="I541" s="46">
        <f t="shared" si="60"/>
        <v>0.97799999999999998</v>
      </c>
      <c r="J541" s="47">
        <f t="shared" si="61"/>
        <v>40876988222.898079</v>
      </c>
      <c r="K541" s="27"/>
      <c r="L541" s="27"/>
      <c r="M541" s="27"/>
      <c r="N541" s="27"/>
    </row>
    <row r="542" spans="2:14" x14ac:dyDescent="0.25">
      <c r="B542" s="9">
        <f t="shared" si="62"/>
        <v>523</v>
      </c>
      <c r="C542" s="42">
        <f>'Simulacion sistema (hoja4)'!BV533</f>
        <v>0.82492282802254069</v>
      </c>
      <c r="D542" s="42">
        <f>'Simulacion sistema (hoja4)'!BW533</f>
        <v>0.86047952303767627</v>
      </c>
      <c r="E542" s="44">
        <f t="shared" si="56"/>
        <v>113067009.32715066</v>
      </c>
      <c r="F542" s="45">
        <f t="shared" si="57"/>
        <v>210.35542314061863</v>
      </c>
      <c r="G542" s="45">
        <f t="shared" si="58"/>
        <v>368.12199049608256</v>
      </c>
      <c r="H542" s="46">
        <f t="shared" si="59"/>
        <v>2.1999999999999999E-2</v>
      </c>
      <c r="I542" s="46">
        <f t="shared" si="60"/>
        <v>0.97799999999999998</v>
      </c>
      <c r="J542" s="47">
        <f t="shared" si="61"/>
        <v>41622452532.949829</v>
      </c>
      <c r="K542" s="27"/>
      <c r="L542" s="27"/>
      <c r="M542" s="27"/>
      <c r="N542" s="27"/>
    </row>
    <row r="543" spans="2:14" x14ac:dyDescent="0.25">
      <c r="B543" s="9">
        <f t="shared" si="62"/>
        <v>524</v>
      </c>
      <c r="C543" s="42">
        <f>'Simulacion sistema (hoja4)'!BV534</f>
        <v>0.82722896099916277</v>
      </c>
      <c r="D543" s="42">
        <f>'Simulacion sistema (hoja4)'!BW534</f>
        <v>0.84675624132214899</v>
      </c>
      <c r="E543" s="44">
        <f t="shared" si="56"/>
        <v>111263770.10973038</v>
      </c>
      <c r="F543" s="45">
        <f t="shared" si="57"/>
        <v>210.35542314061863</v>
      </c>
      <c r="G543" s="45">
        <f t="shared" si="58"/>
        <v>368.12199049608256</v>
      </c>
      <c r="H543" s="46">
        <f t="shared" si="59"/>
        <v>2.1999999999999999E-2</v>
      </c>
      <c r="I543" s="46">
        <f t="shared" si="60"/>
        <v>0.97799999999999998</v>
      </c>
      <c r="J543" s="47">
        <f t="shared" si="61"/>
        <v>40958640522.892479</v>
      </c>
      <c r="K543" s="27"/>
      <c r="L543" s="27"/>
      <c r="M543" s="27"/>
      <c r="N543" s="27"/>
    </row>
    <row r="544" spans="2:14" x14ac:dyDescent="0.25">
      <c r="B544" s="9">
        <f t="shared" si="62"/>
        <v>525</v>
      </c>
      <c r="C544" s="42">
        <f>'Simulacion sistema (hoja4)'!BV535</f>
        <v>0.83129229260802584</v>
      </c>
      <c r="D544" s="42">
        <f>'Simulacion sistema (hoja4)'!BW535</f>
        <v>0.84847756895390836</v>
      </c>
      <c r="E544" s="44">
        <f t="shared" si="56"/>
        <v>111489952.56054355</v>
      </c>
      <c r="F544" s="45">
        <f t="shared" si="57"/>
        <v>210.35542314061863</v>
      </c>
      <c r="G544" s="45">
        <f t="shared" si="58"/>
        <v>368.12199049608256</v>
      </c>
      <c r="H544" s="46">
        <f t="shared" si="59"/>
        <v>2.1999999999999999E-2</v>
      </c>
      <c r="I544" s="46">
        <f t="shared" si="60"/>
        <v>0.97799999999999998</v>
      </c>
      <c r="J544" s="47">
        <f t="shared" si="61"/>
        <v>41041903256.901108</v>
      </c>
      <c r="K544" s="27"/>
      <c r="L544" s="27"/>
      <c r="M544" s="27"/>
      <c r="N544" s="27"/>
    </row>
    <row r="545" spans="2:14" x14ac:dyDescent="0.25">
      <c r="B545" s="9">
        <f t="shared" si="62"/>
        <v>526</v>
      </c>
      <c r="C545" s="42">
        <f>'Simulacion sistema (hoja4)'!BV536</f>
        <v>0.84076626254702114</v>
      </c>
      <c r="D545" s="42">
        <f>'Simulacion sistema (hoja4)'!BW536</f>
        <v>0.86054978926429804</v>
      </c>
      <c r="E545" s="44">
        <f t="shared" si="56"/>
        <v>113076242.30932876</v>
      </c>
      <c r="F545" s="45">
        <f t="shared" si="57"/>
        <v>210.35542314061863</v>
      </c>
      <c r="G545" s="45">
        <f t="shared" si="58"/>
        <v>368.12199049608256</v>
      </c>
      <c r="H545" s="46">
        <f t="shared" si="59"/>
        <v>2.1999999999999999E-2</v>
      </c>
      <c r="I545" s="46">
        <f t="shared" si="60"/>
        <v>0.97799999999999998</v>
      </c>
      <c r="J545" s="47">
        <f t="shared" si="61"/>
        <v>41625851396.727455</v>
      </c>
      <c r="K545" s="27"/>
      <c r="L545" s="27"/>
      <c r="M545" s="27"/>
      <c r="N545" s="27"/>
    </row>
    <row r="546" spans="2:14" x14ac:dyDescent="0.25">
      <c r="B546" s="9">
        <f t="shared" si="62"/>
        <v>527</v>
      </c>
      <c r="C546" s="42">
        <f>'Simulacion sistema (hoja4)'!BV537</f>
        <v>0.81205732998881308</v>
      </c>
      <c r="D546" s="42">
        <f>'Simulacion sistema (hoja4)'!BW537</f>
        <v>0.84313093290226648</v>
      </c>
      <c r="E546" s="44">
        <f t="shared" si="56"/>
        <v>110787404.58335781</v>
      </c>
      <c r="F546" s="45">
        <f t="shared" si="57"/>
        <v>210.35542314061863</v>
      </c>
      <c r="G546" s="45">
        <f t="shared" si="58"/>
        <v>368.12199049608256</v>
      </c>
      <c r="H546" s="46">
        <f t="shared" si="59"/>
        <v>2.1999999999999999E-2</v>
      </c>
      <c r="I546" s="46">
        <f t="shared" si="60"/>
        <v>0.97799999999999998</v>
      </c>
      <c r="J546" s="47">
        <f t="shared" si="61"/>
        <v>40783279897.120499</v>
      </c>
      <c r="K546" s="27"/>
      <c r="L546" s="27"/>
      <c r="M546" s="27"/>
      <c r="N546" s="27"/>
    </row>
    <row r="547" spans="2:14" x14ac:dyDescent="0.25">
      <c r="B547" s="9">
        <f t="shared" si="62"/>
        <v>528</v>
      </c>
      <c r="C547" s="42">
        <f>'Simulacion sistema (hoja4)'!BV538</f>
        <v>0.82465016355243403</v>
      </c>
      <c r="D547" s="42">
        <f>'Simulacion sistema (hoja4)'!BW538</f>
        <v>0.84547025535913944</v>
      </c>
      <c r="E547" s="44">
        <f t="shared" si="56"/>
        <v>111094791.55419092</v>
      </c>
      <c r="F547" s="45">
        <f t="shared" si="57"/>
        <v>210.35542314061863</v>
      </c>
      <c r="G547" s="45">
        <f t="shared" si="58"/>
        <v>368.12199049608256</v>
      </c>
      <c r="H547" s="46">
        <f t="shared" si="59"/>
        <v>2.1999999999999999E-2</v>
      </c>
      <c r="I547" s="46">
        <f t="shared" si="60"/>
        <v>0.97799999999999998</v>
      </c>
      <c r="J547" s="47">
        <f t="shared" si="61"/>
        <v>40896435800.67614</v>
      </c>
      <c r="K547" s="27"/>
      <c r="L547" s="27"/>
      <c r="M547" s="27"/>
      <c r="N547" s="27"/>
    </row>
    <row r="548" spans="2:14" x14ac:dyDescent="0.25">
      <c r="B548" s="9">
        <f t="shared" si="62"/>
        <v>529</v>
      </c>
      <c r="C548" s="42">
        <f>'Simulacion sistema (hoja4)'!BV539</f>
        <v>0.82289522648580116</v>
      </c>
      <c r="D548" s="42">
        <f>'Simulacion sistema (hoja4)'!BW539</f>
        <v>0.84753571678177997</v>
      </c>
      <c r="E548" s="44">
        <f t="shared" si="56"/>
        <v>111366193.18512589</v>
      </c>
      <c r="F548" s="45">
        <f t="shared" si="57"/>
        <v>210.35542314061863</v>
      </c>
      <c r="G548" s="45">
        <f t="shared" si="58"/>
        <v>368.12199049608256</v>
      </c>
      <c r="H548" s="46">
        <f t="shared" si="59"/>
        <v>2.1999999999999999E-2</v>
      </c>
      <c r="I548" s="46">
        <f t="shared" si="60"/>
        <v>0.97799999999999998</v>
      </c>
      <c r="J548" s="47">
        <f t="shared" si="61"/>
        <v>40996344709.279808</v>
      </c>
      <c r="K548" s="27"/>
      <c r="L548" s="27"/>
      <c r="M548" s="27"/>
      <c r="N548" s="27"/>
    </row>
    <row r="549" spans="2:14" x14ac:dyDescent="0.25">
      <c r="B549" s="9">
        <f t="shared" si="62"/>
        <v>530</v>
      </c>
      <c r="C549" s="42">
        <f>'Simulacion sistema (hoja4)'!BV540</f>
        <v>0.82805623689970365</v>
      </c>
      <c r="D549" s="42">
        <f>'Simulacion sistema (hoja4)'!BW540</f>
        <v>0.84416352025062502</v>
      </c>
      <c r="E549" s="44">
        <f t="shared" si="56"/>
        <v>110923086.56093213</v>
      </c>
      <c r="F549" s="45">
        <f t="shared" si="57"/>
        <v>210.35542314061863</v>
      </c>
      <c r="G549" s="45">
        <f t="shared" si="58"/>
        <v>368.12199049608256</v>
      </c>
      <c r="H549" s="46">
        <f t="shared" si="59"/>
        <v>2.1999999999999999E-2</v>
      </c>
      <c r="I549" s="46">
        <f t="shared" si="60"/>
        <v>0.97799999999999998</v>
      </c>
      <c r="J549" s="47">
        <f t="shared" si="61"/>
        <v>40833227416.779602</v>
      </c>
      <c r="K549" s="27"/>
      <c r="L549" s="27"/>
      <c r="M549" s="27"/>
      <c r="N549" s="27"/>
    </row>
    <row r="550" spans="2:14" x14ac:dyDescent="0.25">
      <c r="B550" s="9">
        <f t="shared" si="62"/>
        <v>531</v>
      </c>
      <c r="C550" s="42">
        <f>'Simulacion sistema (hoja4)'!BV541</f>
        <v>0.81370656760313254</v>
      </c>
      <c r="D550" s="42">
        <f>'Simulacion sistema (hoja4)'!BW541</f>
        <v>0.84712558256448445</v>
      </c>
      <c r="E550" s="44">
        <f t="shared" si="56"/>
        <v>111312301.54897325</v>
      </c>
      <c r="F550" s="45">
        <f t="shared" si="57"/>
        <v>210.35542314061863</v>
      </c>
      <c r="G550" s="45">
        <f t="shared" si="58"/>
        <v>368.12199049608256</v>
      </c>
      <c r="H550" s="46">
        <f t="shared" si="59"/>
        <v>2.1999999999999999E-2</v>
      </c>
      <c r="I550" s="46">
        <f t="shared" si="60"/>
        <v>0.97799999999999998</v>
      </c>
      <c r="J550" s="47">
        <f t="shared" si="61"/>
        <v>40976506012.908203</v>
      </c>
      <c r="K550" s="27"/>
      <c r="L550" s="27"/>
      <c r="M550" s="27"/>
      <c r="N550" s="27"/>
    </row>
    <row r="551" spans="2:14" x14ac:dyDescent="0.25">
      <c r="B551" s="9">
        <f t="shared" si="62"/>
        <v>532</v>
      </c>
      <c r="C551" s="42">
        <f>'Simulacion sistema (hoja4)'!BV542</f>
        <v>0.82917535409965948</v>
      </c>
      <c r="D551" s="42">
        <f>'Simulacion sistema (hoja4)'!BW542</f>
        <v>0.8573967292583522</v>
      </c>
      <c r="E551" s="44">
        <f t="shared" si="56"/>
        <v>112661930.22454748</v>
      </c>
      <c r="F551" s="45">
        <f t="shared" si="57"/>
        <v>210.35542314061863</v>
      </c>
      <c r="G551" s="45">
        <f t="shared" si="58"/>
        <v>368.12199049608256</v>
      </c>
      <c r="H551" s="46">
        <f t="shared" si="59"/>
        <v>2.1999999999999999E-2</v>
      </c>
      <c r="I551" s="46">
        <f t="shared" si="60"/>
        <v>0.97799999999999998</v>
      </c>
      <c r="J551" s="47">
        <f t="shared" si="61"/>
        <v>41473334007.391182</v>
      </c>
      <c r="K551" s="27"/>
      <c r="L551" s="27"/>
      <c r="M551" s="27"/>
      <c r="N551" s="27"/>
    </row>
    <row r="552" spans="2:14" x14ac:dyDescent="0.25">
      <c r="B552" s="9">
        <f t="shared" si="62"/>
        <v>533</v>
      </c>
      <c r="C552" s="42">
        <f>'Simulacion sistema (hoja4)'!BV543</f>
        <v>0.80391650440670182</v>
      </c>
      <c r="D552" s="42">
        <f>'Simulacion sistema (hoja4)'!BW543</f>
        <v>0.83809528643173603</v>
      </c>
      <c r="E552" s="44">
        <f t="shared" si="56"/>
        <v>110125720.63713011</v>
      </c>
      <c r="F552" s="45">
        <f t="shared" si="57"/>
        <v>210.35542314061863</v>
      </c>
      <c r="G552" s="45">
        <f t="shared" si="58"/>
        <v>368.12199049608256</v>
      </c>
      <c r="H552" s="46">
        <f t="shared" si="59"/>
        <v>2.1999999999999999E-2</v>
      </c>
      <c r="I552" s="46">
        <f t="shared" si="60"/>
        <v>0.97799999999999998</v>
      </c>
      <c r="J552" s="47">
        <f t="shared" si="61"/>
        <v>40539699485.755852</v>
      </c>
      <c r="K552" s="27"/>
      <c r="L552" s="27"/>
      <c r="M552" s="27"/>
      <c r="N552" s="27"/>
    </row>
    <row r="553" spans="2:14" x14ac:dyDescent="0.25">
      <c r="B553" s="9">
        <f t="shared" si="62"/>
        <v>534</v>
      </c>
      <c r="C553" s="42">
        <f>'Simulacion sistema (hoja4)'!BV544</f>
        <v>0.81084735053892176</v>
      </c>
      <c r="D553" s="42">
        <f>'Simulacion sistema (hoja4)'!BW544</f>
        <v>0.84683900188354067</v>
      </c>
      <c r="E553" s="44">
        <f t="shared" si="56"/>
        <v>111274644.84749724</v>
      </c>
      <c r="F553" s="45">
        <f t="shared" si="57"/>
        <v>210.35542314061863</v>
      </c>
      <c r="G553" s="45">
        <f t="shared" si="58"/>
        <v>368.12199049608256</v>
      </c>
      <c r="H553" s="46">
        <f t="shared" si="59"/>
        <v>2.1999999999999999E-2</v>
      </c>
      <c r="I553" s="46">
        <f t="shared" si="60"/>
        <v>0.97799999999999998</v>
      </c>
      <c r="J553" s="47">
        <f t="shared" si="61"/>
        <v>40962643753.005341</v>
      </c>
      <c r="K553" s="27"/>
      <c r="L553" s="27"/>
      <c r="M553" s="27"/>
      <c r="N553" s="27"/>
    </row>
    <row r="554" spans="2:14" x14ac:dyDescent="0.25">
      <c r="B554" s="9">
        <f t="shared" si="62"/>
        <v>535</v>
      </c>
      <c r="C554" s="42">
        <f>'Simulacion sistema (hoja4)'!BV545</f>
        <v>0.80986815117234756</v>
      </c>
      <c r="D554" s="42">
        <f>'Simulacion sistema (hoja4)'!BW545</f>
        <v>0.84840169073316929</v>
      </c>
      <c r="E554" s="44">
        <f t="shared" si="56"/>
        <v>111479982.16233844</v>
      </c>
      <c r="F554" s="45">
        <f t="shared" si="57"/>
        <v>210.35542314061863</v>
      </c>
      <c r="G554" s="45">
        <f t="shared" si="58"/>
        <v>368.12199049608256</v>
      </c>
      <c r="H554" s="46">
        <f t="shared" si="59"/>
        <v>2.1999999999999999E-2</v>
      </c>
      <c r="I554" s="46">
        <f t="shared" si="60"/>
        <v>0.97799999999999998</v>
      </c>
      <c r="J554" s="47">
        <f t="shared" si="61"/>
        <v>41038232934.067802</v>
      </c>
      <c r="K554" s="27"/>
      <c r="L554" s="27"/>
      <c r="M554" s="27"/>
      <c r="N554" s="27"/>
    </row>
    <row r="555" spans="2:14" x14ac:dyDescent="0.25">
      <c r="B555" s="9">
        <f t="shared" si="62"/>
        <v>536</v>
      </c>
      <c r="C555" s="42">
        <f>'Simulacion sistema (hoja4)'!BV546</f>
        <v>0.82961403866095562</v>
      </c>
      <c r="D555" s="42">
        <f>'Simulacion sistema (hoja4)'!BW546</f>
        <v>0.85212476918677449</v>
      </c>
      <c r="E555" s="44">
        <f t="shared" si="56"/>
        <v>111969194.67114216</v>
      </c>
      <c r="F555" s="45">
        <f t="shared" si="57"/>
        <v>210.35542314061863</v>
      </c>
      <c r="G555" s="45">
        <f t="shared" si="58"/>
        <v>368.12199049608256</v>
      </c>
      <c r="H555" s="46">
        <f t="shared" si="59"/>
        <v>2.1999999999999999E-2</v>
      </c>
      <c r="I555" s="46">
        <f t="shared" si="60"/>
        <v>0.97799999999999998</v>
      </c>
      <c r="J555" s="47">
        <f t="shared" si="61"/>
        <v>41218322816.584213</v>
      </c>
      <c r="K555" s="27"/>
      <c r="L555" s="27"/>
      <c r="M555" s="27"/>
      <c r="N555" s="27"/>
    </row>
    <row r="556" spans="2:14" x14ac:dyDescent="0.25">
      <c r="B556" s="9">
        <f t="shared" si="62"/>
        <v>537</v>
      </c>
      <c r="C556" s="42">
        <f>'Simulacion sistema (hoja4)'!BV547</f>
        <v>0.82996779406993726</v>
      </c>
      <c r="D556" s="42">
        <f>'Simulacion sistema (hoja4)'!BW547</f>
        <v>0.85239078663758405</v>
      </c>
      <c r="E556" s="44">
        <f t="shared" si="56"/>
        <v>112004149.36417855</v>
      </c>
      <c r="F556" s="45">
        <f t="shared" si="57"/>
        <v>210.35542314061863</v>
      </c>
      <c r="G556" s="45">
        <f t="shared" si="58"/>
        <v>368.12199049608256</v>
      </c>
      <c r="H556" s="46">
        <f t="shared" si="59"/>
        <v>2.1999999999999999E-2</v>
      </c>
      <c r="I556" s="46">
        <f t="shared" si="60"/>
        <v>0.97799999999999998</v>
      </c>
      <c r="J556" s="47">
        <f t="shared" si="61"/>
        <v>41231190407.761948</v>
      </c>
      <c r="K556" s="27"/>
      <c r="L556" s="27"/>
      <c r="M556" s="27"/>
      <c r="N556" s="27"/>
    </row>
    <row r="557" spans="2:14" x14ac:dyDescent="0.25">
      <c r="B557" s="9">
        <f t="shared" si="62"/>
        <v>538</v>
      </c>
      <c r="C557" s="42">
        <f>'Simulacion sistema (hoja4)'!BV548</f>
        <v>0.83227700349218081</v>
      </c>
      <c r="D557" s="42">
        <f>'Simulacion sistema (hoja4)'!BW548</f>
        <v>0.84525857053472708</v>
      </c>
      <c r="E557" s="44">
        <f t="shared" si="56"/>
        <v>111066976.16826314</v>
      </c>
      <c r="F557" s="45">
        <f t="shared" si="57"/>
        <v>210.35542314061863</v>
      </c>
      <c r="G557" s="45">
        <f t="shared" si="58"/>
        <v>368.12199049608256</v>
      </c>
      <c r="H557" s="46">
        <f t="shared" si="59"/>
        <v>2.1999999999999999E-2</v>
      </c>
      <c r="I557" s="46">
        <f t="shared" si="60"/>
        <v>0.97799999999999998</v>
      </c>
      <c r="J557" s="47">
        <f t="shared" si="61"/>
        <v>40886196345.441994</v>
      </c>
      <c r="K557" s="27"/>
      <c r="L557" s="27"/>
      <c r="M557" s="27"/>
      <c r="N557" s="27"/>
    </row>
    <row r="558" spans="2:14" x14ac:dyDescent="0.25">
      <c r="B558" s="9">
        <f t="shared" si="62"/>
        <v>539</v>
      </c>
      <c r="C558" s="42">
        <f>'Simulacion sistema (hoja4)'!BV549</f>
        <v>0.82792264599763732</v>
      </c>
      <c r="D558" s="42">
        <f>'Simulacion sistema (hoja4)'!BW549</f>
        <v>0.8478799958993648</v>
      </c>
      <c r="E558" s="44">
        <f t="shared" si="56"/>
        <v>111411431.46117653</v>
      </c>
      <c r="F558" s="45">
        <f t="shared" si="57"/>
        <v>210.35542314061863</v>
      </c>
      <c r="G558" s="45">
        <f t="shared" si="58"/>
        <v>368.12199049608256</v>
      </c>
      <c r="H558" s="46">
        <f t="shared" si="59"/>
        <v>2.1999999999999999E-2</v>
      </c>
      <c r="I558" s="46">
        <f t="shared" si="60"/>
        <v>0.97799999999999998</v>
      </c>
      <c r="J558" s="47">
        <f t="shared" si="61"/>
        <v>41012997913.50618</v>
      </c>
      <c r="K558" s="27"/>
      <c r="L558" s="27"/>
      <c r="M558" s="27"/>
      <c r="N558" s="27"/>
    </row>
    <row r="559" spans="2:14" x14ac:dyDescent="0.25">
      <c r="B559" s="9">
        <f t="shared" si="62"/>
        <v>540</v>
      </c>
      <c r="C559" s="42">
        <f>'Simulacion sistema (hoja4)'!BV550</f>
        <v>0.82622309227640678</v>
      </c>
      <c r="D559" s="42">
        <f>'Simulacion sistema (hoja4)'!BW550</f>
        <v>0.85166647189427092</v>
      </c>
      <c r="E559" s="44">
        <f t="shared" si="56"/>
        <v>111908974.4069072</v>
      </c>
      <c r="F559" s="45">
        <f t="shared" si="57"/>
        <v>210.35542314061863</v>
      </c>
      <c r="G559" s="45">
        <f t="shared" si="58"/>
        <v>368.12199049608256</v>
      </c>
      <c r="H559" s="46">
        <f t="shared" si="59"/>
        <v>2.1999999999999999E-2</v>
      </c>
      <c r="I559" s="46">
        <f t="shared" si="60"/>
        <v>0.97799999999999998</v>
      </c>
      <c r="J559" s="47">
        <f t="shared" si="61"/>
        <v>41196154413.045837</v>
      </c>
      <c r="K559" s="27"/>
      <c r="L559" s="27"/>
      <c r="M559" s="27"/>
      <c r="N559" s="27"/>
    </row>
    <row r="560" spans="2:14" x14ac:dyDescent="0.25">
      <c r="B560" s="9">
        <f t="shared" si="62"/>
        <v>541</v>
      </c>
      <c r="C560" s="42">
        <f>'Simulacion sistema (hoja4)'!BV551</f>
        <v>0.81201116946858043</v>
      </c>
      <c r="D560" s="42">
        <f>'Simulacion sistema (hoja4)'!BW551</f>
        <v>0.84921100640773317</v>
      </c>
      <c r="E560" s="44">
        <f t="shared" si="56"/>
        <v>111586326.24197614</v>
      </c>
      <c r="F560" s="45">
        <f t="shared" si="57"/>
        <v>210.35542314061863</v>
      </c>
      <c r="G560" s="45">
        <f t="shared" si="58"/>
        <v>368.12199049608256</v>
      </c>
      <c r="H560" s="46">
        <f t="shared" si="59"/>
        <v>2.1999999999999999E-2</v>
      </c>
      <c r="I560" s="46">
        <f t="shared" si="60"/>
        <v>0.97799999999999998</v>
      </c>
      <c r="J560" s="47">
        <f t="shared" si="61"/>
        <v>41077380528.341507</v>
      </c>
      <c r="K560" s="27"/>
      <c r="L560" s="27"/>
      <c r="M560" s="27"/>
      <c r="N560" s="27"/>
    </row>
    <row r="561" spans="2:14" x14ac:dyDescent="0.25">
      <c r="B561" s="9">
        <f t="shared" si="62"/>
        <v>542</v>
      </c>
      <c r="C561" s="42">
        <f>'Simulacion sistema (hoja4)'!BV552</f>
        <v>0.82356810321638485</v>
      </c>
      <c r="D561" s="42">
        <f>'Simulacion sistema (hoja4)'!BW552</f>
        <v>0.84687574928317111</v>
      </c>
      <c r="E561" s="44">
        <f t="shared" si="56"/>
        <v>111279473.45580867</v>
      </c>
      <c r="F561" s="45">
        <f t="shared" si="57"/>
        <v>210.35542314061863</v>
      </c>
      <c r="G561" s="45">
        <f t="shared" si="58"/>
        <v>368.12199049608256</v>
      </c>
      <c r="H561" s="46">
        <f t="shared" si="59"/>
        <v>2.1999999999999999E-2</v>
      </c>
      <c r="I561" s="46">
        <f t="shared" si="60"/>
        <v>0.97799999999999998</v>
      </c>
      <c r="J561" s="47">
        <f t="shared" si="61"/>
        <v>40964421269.908272</v>
      </c>
      <c r="K561" s="27"/>
      <c r="L561" s="27"/>
      <c r="M561" s="27"/>
      <c r="N561" s="27"/>
    </row>
    <row r="562" spans="2:14" x14ac:dyDescent="0.25">
      <c r="B562" s="9">
        <f t="shared" si="62"/>
        <v>543</v>
      </c>
      <c r="C562" s="42">
        <f>'Simulacion sistema (hoja4)'!BV553</f>
        <v>0.81485235170264514</v>
      </c>
      <c r="D562" s="42">
        <f>'Simulacion sistema (hoja4)'!BW553</f>
        <v>0.84570793700837898</v>
      </c>
      <c r="E562" s="44">
        <f t="shared" si="56"/>
        <v>111126022.92290099</v>
      </c>
      <c r="F562" s="45">
        <f t="shared" si="57"/>
        <v>210.35542314061863</v>
      </c>
      <c r="G562" s="45">
        <f t="shared" si="58"/>
        <v>368.12199049608256</v>
      </c>
      <c r="H562" s="46">
        <f t="shared" si="59"/>
        <v>2.1999999999999999E-2</v>
      </c>
      <c r="I562" s="46">
        <f t="shared" si="60"/>
        <v>0.97799999999999998</v>
      </c>
      <c r="J562" s="47">
        <f t="shared" si="61"/>
        <v>40907932754.291611</v>
      </c>
      <c r="K562" s="27"/>
      <c r="L562" s="27"/>
      <c r="M562" s="27"/>
      <c r="N562" s="27"/>
    </row>
    <row r="563" spans="2:14" x14ac:dyDescent="0.25">
      <c r="B563" s="9">
        <f t="shared" si="62"/>
        <v>544</v>
      </c>
      <c r="C563" s="42">
        <f>'Simulacion sistema (hoja4)'!BV554</f>
        <v>0.81939746814202385</v>
      </c>
      <c r="D563" s="42">
        <f>'Simulacion sistema (hoja4)'!BW554</f>
        <v>0.83808692622319236</v>
      </c>
      <c r="E563" s="44">
        <f t="shared" si="56"/>
        <v>110124622.10572748</v>
      </c>
      <c r="F563" s="45">
        <f t="shared" si="57"/>
        <v>210.35542314061863</v>
      </c>
      <c r="G563" s="45">
        <f t="shared" si="58"/>
        <v>368.12199049608256</v>
      </c>
      <c r="H563" s="46">
        <f t="shared" si="59"/>
        <v>2.1999999999999999E-2</v>
      </c>
      <c r="I563" s="46">
        <f t="shared" si="60"/>
        <v>0.97799999999999998</v>
      </c>
      <c r="J563" s="47">
        <f t="shared" si="61"/>
        <v>40539295092.189293</v>
      </c>
      <c r="K563" s="27"/>
      <c r="L563" s="27"/>
      <c r="M563" s="27"/>
      <c r="N563" s="27"/>
    </row>
    <row r="564" spans="2:14" x14ac:dyDescent="0.25">
      <c r="B564" s="9">
        <f t="shared" si="62"/>
        <v>545</v>
      </c>
      <c r="C564" s="42">
        <f>'Simulacion sistema (hoja4)'!BV555</f>
        <v>0.8214030666398392</v>
      </c>
      <c r="D564" s="42">
        <f>'Simulacion sistema (hoja4)'!BW555</f>
        <v>0.84653406685827981</v>
      </c>
      <c r="E564" s="44">
        <f t="shared" si="56"/>
        <v>111234576.38517796</v>
      </c>
      <c r="F564" s="45">
        <f t="shared" si="57"/>
        <v>210.35542314061863</v>
      </c>
      <c r="G564" s="45">
        <f t="shared" si="58"/>
        <v>368.12199049608256</v>
      </c>
      <c r="H564" s="46">
        <f t="shared" si="59"/>
        <v>2.1999999999999999E-2</v>
      </c>
      <c r="I564" s="46">
        <f t="shared" si="60"/>
        <v>0.97799999999999998</v>
      </c>
      <c r="J564" s="47">
        <f t="shared" si="61"/>
        <v>40947893670.900246</v>
      </c>
      <c r="K564" s="27"/>
      <c r="L564" s="27"/>
      <c r="M564" s="27"/>
      <c r="N564" s="27"/>
    </row>
    <row r="565" spans="2:14" x14ac:dyDescent="0.25">
      <c r="B565" s="9">
        <f t="shared" si="62"/>
        <v>546</v>
      </c>
      <c r="C565" s="42">
        <f>'Simulacion sistema (hoja4)'!BV556</f>
        <v>0.83096780654415991</v>
      </c>
      <c r="D565" s="42">
        <f>'Simulacion sistema (hoja4)'!BW556</f>
        <v>0.85321001436778854</v>
      </c>
      <c r="E565" s="44">
        <f t="shared" si="56"/>
        <v>112111795.88792741</v>
      </c>
      <c r="F565" s="45">
        <f t="shared" si="57"/>
        <v>210.35542314061863</v>
      </c>
      <c r="G565" s="45">
        <f t="shared" si="58"/>
        <v>368.12199049608256</v>
      </c>
      <c r="H565" s="46">
        <f t="shared" si="59"/>
        <v>2.1999999999999999E-2</v>
      </c>
      <c r="I565" s="46">
        <f t="shared" si="60"/>
        <v>0.97799999999999998</v>
      </c>
      <c r="J565" s="47">
        <f t="shared" si="61"/>
        <v>41270817460.354362</v>
      </c>
      <c r="K565" s="27"/>
      <c r="L565" s="27"/>
      <c r="M565" s="27"/>
      <c r="N565" s="27"/>
    </row>
    <row r="566" spans="2:14" x14ac:dyDescent="0.25">
      <c r="B566" s="9">
        <f t="shared" si="62"/>
        <v>547</v>
      </c>
      <c r="C566" s="42">
        <f>'Simulacion sistema (hoja4)'!BV557</f>
        <v>0.82767713705811785</v>
      </c>
      <c r="D566" s="42">
        <f>'Simulacion sistema (hoja4)'!BW557</f>
        <v>0.85030525444527172</v>
      </c>
      <c r="E566" s="44">
        <f t="shared" si="56"/>
        <v>111730110.4341087</v>
      </c>
      <c r="F566" s="45">
        <f t="shared" si="57"/>
        <v>210.35542314061863</v>
      </c>
      <c r="G566" s="45">
        <f t="shared" si="58"/>
        <v>368.12199049608256</v>
      </c>
      <c r="H566" s="46">
        <f t="shared" si="59"/>
        <v>2.1999999999999999E-2</v>
      </c>
      <c r="I566" s="46">
        <f t="shared" si="60"/>
        <v>0.97799999999999998</v>
      </c>
      <c r="J566" s="47">
        <f t="shared" si="61"/>
        <v>41130310651.351219</v>
      </c>
      <c r="K566" s="27"/>
      <c r="L566" s="27"/>
      <c r="M566" s="27"/>
      <c r="N566" s="27"/>
    </row>
    <row r="567" spans="2:14" x14ac:dyDescent="0.25">
      <c r="B567" s="9">
        <f t="shared" si="62"/>
        <v>548</v>
      </c>
      <c r="C567" s="42">
        <f>'Simulacion sistema (hoja4)'!BV558</f>
        <v>0.82606731681398027</v>
      </c>
      <c r="D567" s="42">
        <f>'Simulacion sistema (hoja4)'!BW558</f>
        <v>0.84783276636113258</v>
      </c>
      <c r="E567" s="44">
        <f t="shared" si="56"/>
        <v>111405225.49985282</v>
      </c>
      <c r="F567" s="45">
        <f t="shared" si="57"/>
        <v>210.35542314061863</v>
      </c>
      <c r="G567" s="45">
        <f t="shared" si="58"/>
        <v>368.12199049608256</v>
      </c>
      <c r="H567" s="46">
        <f t="shared" si="59"/>
        <v>2.1999999999999999E-2</v>
      </c>
      <c r="I567" s="46">
        <f t="shared" si="60"/>
        <v>0.97799999999999998</v>
      </c>
      <c r="J567" s="47">
        <f t="shared" si="61"/>
        <v>41010713362.670753</v>
      </c>
      <c r="K567" s="27"/>
      <c r="L567" s="27"/>
      <c r="M567" s="27"/>
      <c r="N567" s="27"/>
    </row>
    <row r="568" spans="2:14" x14ac:dyDescent="0.25">
      <c r="B568" s="9">
        <f t="shared" si="62"/>
        <v>549</v>
      </c>
      <c r="C568" s="42">
        <f>'Simulacion sistema (hoja4)'!BV559</f>
        <v>0.80849292796358185</v>
      </c>
      <c r="D568" s="42">
        <f>'Simulacion sistema (hoja4)'!BW559</f>
        <v>0.84126189561360276</v>
      </c>
      <c r="E568" s="44">
        <f t="shared" si="56"/>
        <v>110541813.0836274</v>
      </c>
      <c r="F568" s="45">
        <f t="shared" si="57"/>
        <v>210.35542314061863</v>
      </c>
      <c r="G568" s="45">
        <f t="shared" si="58"/>
        <v>368.12199049608256</v>
      </c>
      <c r="H568" s="46">
        <f t="shared" si="59"/>
        <v>2.1999999999999999E-2</v>
      </c>
      <c r="I568" s="46">
        <f t="shared" si="60"/>
        <v>0.97799999999999998</v>
      </c>
      <c r="J568" s="47">
        <f t="shared" si="61"/>
        <v>40692872265.390823</v>
      </c>
      <c r="K568" s="27"/>
      <c r="L568" s="27"/>
      <c r="M568" s="27"/>
      <c r="N568" s="27"/>
    </row>
    <row r="569" spans="2:14" x14ac:dyDescent="0.25">
      <c r="B569" s="9">
        <f t="shared" si="62"/>
        <v>550</v>
      </c>
      <c r="C569" s="42">
        <f>'Simulacion sistema (hoja4)'!BV560</f>
        <v>0.83036578090500623</v>
      </c>
      <c r="D569" s="42">
        <f>'Simulacion sistema (hoja4)'!BW560</f>
        <v>0.85438517588952145</v>
      </c>
      <c r="E569" s="44">
        <f t="shared" si="56"/>
        <v>112266212.11188313</v>
      </c>
      <c r="F569" s="45">
        <f t="shared" si="57"/>
        <v>210.35542314061863</v>
      </c>
      <c r="G569" s="45">
        <f t="shared" si="58"/>
        <v>368.12199049608256</v>
      </c>
      <c r="H569" s="46">
        <f t="shared" si="59"/>
        <v>2.1999999999999999E-2</v>
      </c>
      <c r="I569" s="46">
        <f t="shared" si="60"/>
        <v>0.97799999999999998</v>
      </c>
      <c r="J569" s="47">
        <f t="shared" si="61"/>
        <v>41327661468.081833</v>
      </c>
      <c r="K569" s="27"/>
      <c r="L569" s="27"/>
      <c r="M569" s="27"/>
      <c r="N569" s="27"/>
    </row>
    <row r="570" spans="2:14" x14ac:dyDescent="0.25">
      <c r="B570" s="9">
        <f t="shared" si="62"/>
        <v>551</v>
      </c>
      <c r="C570" s="42">
        <f>'Simulacion sistema (hoja4)'!BV561</f>
        <v>0.80682009866731674</v>
      </c>
      <c r="D570" s="42">
        <f>'Simulacion sistema (hoja4)'!BW561</f>
        <v>0.84151329727824009</v>
      </c>
      <c r="E570" s="44">
        <f t="shared" si="56"/>
        <v>110574847.26236075</v>
      </c>
      <c r="F570" s="45">
        <f t="shared" si="57"/>
        <v>210.35542314061863</v>
      </c>
      <c r="G570" s="45">
        <f t="shared" si="58"/>
        <v>368.12199049608256</v>
      </c>
      <c r="H570" s="46">
        <f t="shared" si="59"/>
        <v>2.1999999999999999E-2</v>
      </c>
      <c r="I570" s="46">
        <f t="shared" si="60"/>
        <v>0.97799999999999998</v>
      </c>
      <c r="J570" s="47">
        <f t="shared" si="61"/>
        <v>40705032873.020546</v>
      </c>
      <c r="K570" s="27"/>
      <c r="L570" s="27"/>
      <c r="M570" s="27"/>
      <c r="N570" s="27"/>
    </row>
    <row r="571" spans="2:14" x14ac:dyDescent="0.25">
      <c r="B571" s="9">
        <f t="shared" si="62"/>
        <v>552</v>
      </c>
      <c r="C571" s="42">
        <f>'Simulacion sistema (hoja4)'!BV562</f>
        <v>0.82008692899764934</v>
      </c>
      <c r="D571" s="42">
        <f>'Simulacion sistema (hoja4)'!BW562</f>
        <v>0.84945921524581858</v>
      </c>
      <c r="E571" s="44">
        <f t="shared" si="56"/>
        <v>111618940.88330057</v>
      </c>
      <c r="F571" s="45">
        <f t="shared" si="57"/>
        <v>210.35542314061863</v>
      </c>
      <c r="G571" s="45">
        <f t="shared" si="58"/>
        <v>368.12199049608256</v>
      </c>
      <c r="H571" s="46">
        <f t="shared" si="59"/>
        <v>2.1999999999999999E-2</v>
      </c>
      <c r="I571" s="46">
        <f t="shared" si="60"/>
        <v>0.97799999999999998</v>
      </c>
      <c r="J571" s="47">
        <f t="shared" si="61"/>
        <v>41089386695.025177</v>
      </c>
      <c r="K571" s="27"/>
      <c r="L571" s="27"/>
      <c r="M571" s="27"/>
      <c r="N571" s="27"/>
    </row>
    <row r="572" spans="2:14" x14ac:dyDescent="0.25">
      <c r="B572" s="9">
        <f t="shared" si="62"/>
        <v>553</v>
      </c>
      <c r="C572" s="42">
        <f>'Simulacion sistema (hoja4)'!BV563</f>
        <v>0.82904547126528727</v>
      </c>
      <c r="D572" s="42">
        <f>'Simulacion sistema (hoja4)'!BW563</f>
        <v>0.84389469195097633</v>
      </c>
      <c r="E572" s="44">
        <f t="shared" si="56"/>
        <v>110887762.5223583</v>
      </c>
      <c r="F572" s="45">
        <f t="shared" si="57"/>
        <v>210.35542314061863</v>
      </c>
      <c r="G572" s="45">
        <f t="shared" si="58"/>
        <v>368.12199049608256</v>
      </c>
      <c r="H572" s="46">
        <f t="shared" si="59"/>
        <v>2.1999999999999999E-2</v>
      </c>
      <c r="I572" s="46">
        <f t="shared" si="60"/>
        <v>0.97799999999999998</v>
      </c>
      <c r="J572" s="47">
        <f t="shared" si="61"/>
        <v>40820223861.387444</v>
      </c>
      <c r="K572" s="27"/>
      <c r="L572" s="27"/>
      <c r="M572" s="27"/>
      <c r="N572" s="27"/>
    </row>
    <row r="573" spans="2:14" x14ac:dyDescent="0.25">
      <c r="B573" s="9">
        <f t="shared" si="62"/>
        <v>554</v>
      </c>
      <c r="C573" s="42">
        <f>'Simulacion sistema (hoja4)'!BV564</f>
        <v>0.82914708186736152</v>
      </c>
      <c r="D573" s="42">
        <f>'Simulacion sistema (hoja4)'!BW564</f>
        <v>0.84868241799265964</v>
      </c>
      <c r="E573" s="44">
        <f t="shared" si="56"/>
        <v>111516869.72423548</v>
      </c>
      <c r="F573" s="45">
        <f t="shared" si="57"/>
        <v>210.35542314061863</v>
      </c>
      <c r="G573" s="45">
        <f t="shared" si="58"/>
        <v>368.12199049608256</v>
      </c>
      <c r="H573" s="46">
        <f t="shared" si="59"/>
        <v>2.1999999999999999E-2</v>
      </c>
      <c r="I573" s="46">
        <f t="shared" si="60"/>
        <v>0.97799999999999998</v>
      </c>
      <c r="J573" s="47">
        <f t="shared" si="61"/>
        <v>41051812056.777885</v>
      </c>
      <c r="K573" s="27"/>
      <c r="L573" s="27"/>
      <c r="M573" s="27"/>
      <c r="N573" s="27"/>
    </row>
    <row r="574" spans="2:14" x14ac:dyDescent="0.25">
      <c r="B574" s="9">
        <f t="shared" si="62"/>
        <v>555</v>
      </c>
      <c r="C574" s="42">
        <f>'Simulacion sistema (hoja4)'!BV565</f>
        <v>0.81200980405347145</v>
      </c>
      <c r="D574" s="42">
        <f>'Simulacion sistema (hoja4)'!BW565</f>
        <v>0.84810206713549852</v>
      </c>
      <c r="E574" s="44">
        <f t="shared" si="56"/>
        <v>111440611.6216045</v>
      </c>
      <c r="F574" s="45">
        <f t="shared" si="57"/>
        <v>210.35542314061863</v>
      </c>
      <c r="G574" s="45">
        <f t="shared" si="58"/>
        <v>368.12199049608256</v>
      </c>
      <c r="H574" s="46">
        <f t="shared" si="59"/>
        <v>2.1999999999999999E-2</v>
      </c>
      <c r="I574" s="46">
        <f t="shared" si="60"/>
        <v>0.97799999999999998</v>
      </c>
      <c r="J574" s="47">
        <f t="shared" si="61"/>
        <v>41023739772.245918</v>
      </c>
      <c r="K574" s="27"/>
      <c r="L574" s="27"/>
      <c r="M574" s="27"/>
      <c r="N574" s="27"/>
    </row>
    <row r="575" spans="2:14" x14ac:dyDescent="0.25">
      <c r="B575" s="9">
        <f t="shared" si="62"/>
        <v>556</v>
      </c>
      <c r="C575" s="42">
        <f>'Simulacion sistema (hoja4)'!BV566</f>
        <v>0.83352626168003374</v>
      </c>
      <c r="D575" s="42">
        <f>'Simulacion sistema (hoja4)'!BW566</f>
        <v>0.85012045005489745</v>
      </c>
      <c r="E575" s="44">
        <f t="shared" si="56"/>
        <v>111705827.13721353</v>
      </c>
      <c r="F575" s="45">
        <f t="shared" si="57"/>
        <v>210.35542314061863</v>
      </c>
      <c r="G575" s="45">
        <f t="shared" si="58"/>
        <v>368.12199049608256</v>
      </c>
      <c r="H575" s="46">
        <f t="shared" si="59"/>
        <v>2.1999999999999999E-2</v>
      </c>
      <c r="I575" s="46">
        <f t="shared" si="60"/>
        <v>0.97799999999999998</v>
      </c>
      <c r="J575" s="47">
        <f t="shared" si="61"/>
        <v>41121371435.76236</v>
      </c>
      <c r="K575" s="27"/>
      <c r="L575" s="27"/>
      <c r="M575" s="27"/>
      <c r="N575" s="27"/>
    </row>
    <row r="576" spans="2:14" x14ac:dyDescent="0.25">
      <c r="B576" s="9">
        <f t="shared" si="62"/>
        <v>557</v>
      </c>
      <c r="C576" s="42">
        <f>'Simulacion sistema (hoja4)'!BV567</f>
        <v>0.8101835698621227</v>
      </c>
      <c r="D576" s="42">
        <f>'Simulacion sistema (hoja4)'!BW567</f>
        <v>0.83856797531858251</v>
      </c>
      <c r="E576" s="44">
        <f t="shared" si="56"/>
        <v>110187831.95686173</v>
      </c>
      <c r="F576" s="45">
        <f t="shared" si="57"/>
        <v>210.35542314061863</v>
      </c>
      <c r="G576" s="45">
        <f t="shared" si="58"/>
        <v>368.12199049608256</v>
      </c>
      <c r="H576" s="46">
        <f t="shared" si="59"/>
        <v>2.1999999999999999E-2</v>
      </c>
      <c r="I576" s="46">
        <f t="shared" si="60"/>
        <v>0.97799999999999998</v>
      </c>
      <c r="J576" s="47">
        <f t="shared" si="61"/>
        <v>40562564028.407799</v>
      </c>
      <c r="K576" s="27"/>
      <c r="L576" s="27"/>
      <c r="M576" s="27"/>
      <c r="N576" s="27"/>
    </row>
    <row r="577" spans="2:14" x14ac:dyDescent="0.25">
      <c r="B577" s="9">
        <f t="shared" si="62"/>
        <v>558</v>
      </c>
      <c r="C577" s="42">
        <f>'Simulacion sistema (hoja4)'!BV568</f>
        <v>0.83500188611420767</v>
      </c>
      <c r="D577" s="42">
        <f>'Simulacion sistema (hoja4)'!BW568</f>
        <v>0.85362349805986004</v>
      </c>
      <c r="E577" s="44">
        <f t="shared" si="56"/>
        <v>112166127.64506561</v>
      </c>
      <c r="F577" s="45">
        <f t="shared" si="57"/>
        <v>210.35542314061863</v>
      </c>
      <c r="G577" s="45">
        <f t="shared" si="58"/>
        <v>368.12199049608256</v>
      </c>
      <c r="H577" s="46">
        <f t="shared" si="59"/>
        <v>2.1999999999999999E-2</v>
      </c>
      <c r="I577" s="46">
        <f t="shared" si="60"/>
        <v>0.97799999999999998</v>
      </c>
      <c r="J577" s="47">
        <f t="shared" si="61"/>
        <v>41290818174.939224</v>
      </c>
      <c r="K577" s="27"/>
      <c r="L577" s="27"/>
      <c r="M577" s="27"/>
      <c r="N577" s="27"/>
    </row>
    <row r="578" spans="2:14" x14ac:dyDescent="0.25">
      <c r="B578" s="9">
        <f t="shared" si="62"/>
        <v>559</v>
      </c>
      <c r="C578" s="42">
        <f>'Simulacion sistema (hoja4)'!BV569</f>
        <v>0.80913742909258057</v>
      </c>
      <c r="D578" s="42">
        <f>'Simulacion sistema (hoja4)'!BW569</f>
        <v>0.8374637953628532</v>
      </c>
      <c r="E578" s="44">
        <f t="shared" si="56"/>
        <v>110042742.71067892</v>
      </c>
      <c r="F578" s="45">
        <f t="shared" si="57"/>
        <v>210.35542314061863</v>
      </c>
      <c r="G578" s="45">
        <f t="shared" si="58"/>
        <v>368.12199049608256</v>
      </c>
      <c r="H578" s="46">
        <f t="shared" si="59"/>
        <v>2.1999999999999999E-2</v>
      </c>
      <c r="I578" s="46">
        <f t="shared" si="60"/>
        <v>0.97799999999999998</v>
      </c>
      <c r="J578" s="47">
        <f t="shared" si="61"/>
        <v>40509153486.303406</v>
      </c>
      <c r="K578" s="27"/>
      <c r="L578" s="27"/>
      <c r="M578" s="27"/>
      <c r="N578" s="27"/>
    </row>
    <row r="579" spans="2:14" x14ac:dyDescent="0.25">
      <c r="B579" s="9">
        <f t="shared" si="62"/>
        <v>560</v>
      </c>
      <c r="C579" s="42">
        <f>'Simulacion sistema (hoja4)'!BV570</f>
        <v>0.82980091598464434</v>
      </c>
      <c r="D579" s="42">
        <f>'Simulacion sistema (hoja4)'!BW570</f>
        <v>0.85454612366357263</v>
      </c>
      <c r="E579" s="44">
        <f t="shared" si="56"/>
        <v>112287360.64939344</v>
      </c>
      <c r="F579" s="45">
        <f t="shared" si="57"/>
        <v>210.35542314061863</v>
      </c>
      <c r="G579" s="45">
        <f t="shared" si="58"/>
        <v>368.12199049608256</v>
      </c>
      <c r="H579" s="46">
        <f t="shared" si="59"/>
        <v>2.1999999999999999E-2</v>
      </c>
      <c r="I579" s="46">
        <f t="shared" si="60"/>
        <v>0.97799999999999998</v>
      </c>
      <c r="J579" s="47">
        <f t="shared" si="61"/>
        <v>41335446709.806206</v>
      </c>
      <c r="K579" s="27"/>
      <c r="L579" s="27"/>
      <c r="M579" s="27"/>
      <c r="N579" s="27"/>
    </row>
    <row r="580" spans="2:14" x14ac:dyDescent="0.25">
      <c r="B580" s="9">
        <f t="shared" si="62"/>
        <v>561</v>
      </c>
      <c r="C580" s="42">
        <f>'Simulacion sistema (hoja4)'!BV571</f>
        <v>0.82657658197347217</v>
      </c>
      <c r="D580" s="42">
        <f>'Simulacion sistema (hoja4)'!BW571</f>
        <v>0.85146509741238552</v>
      </c>
      <c r="E580" s="44">
        <f t="shared" si="56"/>
        <v>111882513.79998745</v>
      </c>
      <c r="F580" s="45">
        <f t="shared" si="57"/>
        <v>210.35542314061863</v>
      </c>
      <c r="G580" s="45">
        <f t="shared" si="58"/>
        <v>368.12199049608256</v>
      </c>
      <c r="H580" s="46">
        <f t="shared" si="59"/>
        <v>2.1999999999999999E-2</v>
      </c>
      <c r="I580" s="46">
        <f t="shared" si="60"/>
        <v>0.97799999999999998</v>
      </c>
      <c r="J580" s="47">
        <f t="shared" si="61"/>
        <v>41186413681.756805</v>
      </c>
      <c r="K580" s="27"/>
      <c r="L580" s="27"/>
      <c r="M580" s="27"/>
      <c r="N580" s="27"/>
    </row>
    <row r="581" spans="2:14" x14ac:dyDescent="0.25">
      <c r="B581" s="9">
        <f t="shared" si="62"/>
        <v>562</v>
      </c>
      <c r="C581" s="42">
        <f>'Simulacion sistema (hoja4)'!BV572</f>
        <v>0.83016081656964946</v>
      </c>
      <c r="D581" s="42">
        <f>'Simulacion sistema (hoja4)'!BW572</f>
        <v>0.84746082834056269</v>
      </c>
      <c r="E581" s="44">
        <f t="shared" si="56"/>
        <v>111356352.84394993</v>
      </c>
      <c r="F581" s="45">
        <f t="shared" si="57"/>
        <v>210.35542314061863</v>
      </c>
      <c r="G581" s="45">
        <f t="shared" si="58"/>
        <v>368.12199049608256</v>
      </c>
      <c r="H581" s="46">
        <f t="shared" si="59"/>
        <v>2.1999999999999999E-2</v>
      </c>
      <c r="I581" s="46">
        <f t="shared" si="60"/>
        <v>0.97799999999999998</v>
      </c>
      <c r="J581" s="47">
        <f t="shared" si="61"/>
        <v>40992722263.29895</v>
      </c>
      <c r="K581" s="27"/>
      <c r="L581" s="27"/>
      <c r="M581" s="27"/>
      <c r="N581" s="27"/>
    </row>
    <row r="582" spans="2:14" x14ac:dyDescent="0.25">
      <c r="B582" s="9">
        <f t="shared" si="62"/>
        <v>563</v>
      </c>
      <c r="C582" s="42">
        <f>'Simulacion sistema (hoja4)'!BV573</f>
        <v>0.80593914660943278</v>
      </c>
      <c r="D582" s="42">
        <f>'Simulacion sistema (hoja4)'!BW573</f>
        <v>0.84191256358192523</v>
      </c>
      <c r="E582" s="44">
        <f t="shared" si="56"/>
        <v>110627310.85466498</v>
      </c>
      <c r="F582" s="45">
        <f t="shared" si="57"/>
        <v>210.35542314061863</v>
      </c>
      <c r="G582" s="45">
        <f t="shared" si="58"/>
        <v>368.12199049608256</v>
      </c>
      <c r="H582" s="46">
        <f t="shared" si="59"/>
        <v>2.1999999999999999E-2</v>
      </c>
      <c r="I582" s="46">
        <f t="shared" si="60"/>
        <v>0.97799999999999998</v>
      </c>
      <c r="J582" s="47">
        <f t="shared" si="61"/>
        <v>40724345875.048157</v>
      </c>
      <c r="K582" s="27"/>
      <c r="L582" s="27"/>
      <c r="M582" s="27"/>
      <c r="N582" s="27"/>
    </row>
    <row r="583" spans="2:14" x14ac:dyDescent="0.25">
      <c r="B583" s="9">
        <f t="shared" si="62"/>
        <v>564</v>
      </c>
      <c r="C583" s="42">
        <f>'Simulacion sistema (hoja4)'!BV574</f>
        <v>0.80898628618818136</v>
      </c>
      <c r="D583" s="42">
        <f>'Simulacion sistema (hoja4)'!BW574</f>
        <v>0.84855478547485108</v>
      </c>
      <c r="E583" s="44">
        <f t="shared" si="56"/>
        <v>111500098.81139544</v>
      </c>
      <c r="F583" s="45">
        <f t="shared" si="57"/>
        <v>210.35542314061863</v>
      </c>
      <c r="G583" s="45">
        <f t="shared" si="58"/>
        <v>368.12199049608256</v>
      </c>
      <c r="H583" s="46">
        <f t="shared" si="59"/>
        <v>2.1999999999999999E-2</v>
      </c>
      <c r="I583" s="46">
        <f t="shared" si="60"/>
        <v>0.97799999999999998</v>
      </c>
      <c r="J583" s="47">
        <f t="shared" si="61"/>
        <v>41045638314.960777</v>
      </c>
      <c r="K583" s="27"/>
      <c r="L583" s="27"/>
      <c r="M583" s="27"/>
      <c r="N583" s="27"/>
    </row>
    <row r="584" spans="2:14" x14ac:dyDescent="0.25">
      <c r="B584" s="9">
        <f t="shared" si="62"/>
        <v>565</v>
      </c>
      <c r="C584" s="42">
        <f>'Simulacion sistema (hoja4)'!BV575</f>
        <v>0.82628201401378765</v>
      </c>
      <c r="D584" s="42">
        <f>'Simulacion sistema (hoja4)'!BW575</f>
        <v>0.8522843076390445</v>
      </c>
      <c r="E584" s="44">
        <f t="shared" si="56"/>
        <v>111990158.02377044</v>
      </c>
      <c r="F584" s="45">
        <f t="shared" si="57"/>
        <v>210.35542314061863</v>
      </c>
      <c r="G584" s="45">
        <f t="shared" si="58"/>
        <v>368.12199049608256</v>
      </c>
      <c r="H584" s="46">
        <f t="shared" si="59"/>
        <v>2.1999999999999999E-2</v>
      </c>
      <c r="I584" s="46">
        <f t="shared" si="60"/>
        <v>0.97799999999999998</v>
      </c>
      <c r="J584" s="47">
        <f t="shared" si="61"/>
        <v>41226039887.681206</v>
      </c>
      <c r="K584" s="27"/>
      <c r="L584" s="27"/>
      <c r="M584" s="27"/>
      <c r="N584" s="27"/>
    </row>
    <row r="585" spans="2:14" x14ac:dyDescent="0.25">
      <c r="B585" s="9">
        <f t="shared" si="62"/>
        <v>566</v>
      </c>
      <c r="C585" s="42">
        <f>'Simulacion sistema (hoja4)'!BV576</f>
        <v>0.82562829858977216</v>
      </c>
      <c r="D585" s="42">
        <f>'Simulacion sistema (hoja4)'!BW576</f>
        <v>0.84773124244642917</v>
      </c>
      <c r="E585" s="44">
        <f t="shared" si="56"/>
        <v>111391885.2574608</v>
      </c>
      <c r="F585" s="45">
        <f t="shared" si="57"/>
        <v>210.35542314061863</v>
      </c>
      <c r="G585" s="45">
        <f t="shared" si="58"/>
        <v>368.12199049608256</v>
      </c>
      <c r="H585" s="46">
        <f t="shared" si="59"/>
        <v>2.1999999999999999E-2</v>
      </c>
      <c r="I585" s="46">
        <f t="shared" si="60"/>
        <v>0.97799999999999998</v>
      </c>
      <c r="J585" s="47">
        <f t="shared" si="61"/>
        <v>41005802526.087708</v>
      </c>
      <c r="K585" s="27"/>
      <c r="L585" s="27"/>
      <c r="M585" s="27"/>
      <c r="N585" s="27"/>
    </row>
    <row r="586" spans="2:14" x14ac:dyDescent="0.25">
      <c r="B586" s="9">
        <f t="shared" si="62"/>
        <v>567</v>
      </c>
      <c r="C586" s="42">
        <f>'Simulacion sistema (hoja4)'!BV577</f>
        <v>0.82455154468251257</v>
      </c>
      <c r="D586" s="42">
        <f>'Simulacion sistema (hoja4)'!BW577</f>
        <v>0.84615877087194158</v>
      </c>
      <c r="E586" s="44">
        <f t="shared" si="56"/>
        <v>111185262.49257311</v>
      </c>
      <c r="F586" s="45">
        <f t="shared" si="57"/>
        <v>210.35542314061863</v>
      </c>
      <c r="G586" s="45">
        <f t="shared" si="58"/>
        <v>368.12199049608256</v>
      </c>
      <c r="H586" s="46">
        <f t="shared" si="59"/>
        <v>2.1999999999999999E-2</v>
      </c>
      <c r="I586" s="46">
        <f t="shared" si="60"/>
        <v>0.97799999999999998</v>
      </c>
      <c r="J586" s="47">
        <f t="shared" si="61"/>
        <v>40929740142.595444</v>
      </c>
      <c r="K586" s="27"/>
      <c r="L586" s="27"/>
      <c r="M586" s="27"/>
      <c r="N586" s="27"/>
    </row>
    <row r="587" spans="2:14" x14ac:dyDescent="0.25">
      <c r="B587" s="9">
        <f t="shared" si="62"/>
        <v>568</v>
      </c>
      <c r="C587" s="42">
        <f>'Simulacion sistema (hoja4)'!BV578</f>
        <v>0.80932856852470902</v>
      </c>
      <c r="D587" s="42">
        <f>'Simulacion sistema (hoja4)'!BW578</f>
        <v>0.84615671535502168</v>
      </c>
      <c r="E587" s="44">
        <f t="shared" si="56"/>
        <v>111184992.39764984</v>
      </c>
      <c r="F587" s="45">
        <f t="shared" si="57"/>
        <v>210.35542314061863</v>
      </c>
      <c r="G587" s="45">
        <f t="shared" si="58"/>
        <v>368.12199049608256</v>
      </c>
      <c r="H587" s="46">
        <f t="shared" si="59"/>
        <v>2.1999999999999999E-2</v>
      </c>
      <c r="I587" s="46">
        <f t="shared" si="60"/>
        <v>0.97799999999999998</v>
      </c>
      <c r="J587" s="47">
        <f t="shared" si="61"/>
        <v>40929640714.714668</v>
      </c>
      <c r="K587" s="27"/>
      <c r="L587" s="27"/>
      <c r="M587" s="27"/>
      <c r="N587" s="27"/>
    </row>
    <row r="588" spans="2:14" x14ac:dyDescent="0.25">
      <c r="B588" s="9">
        <f t="shared" si="62"/>
        <v>569</v>
      </c>
      <c r="C588" s="42">
        <f>'Simulacion sistema (hoja4)'!BV579</f>
        <v>0.81630183359214858</v>
      </c>
      <c r="D588" s="42">
        <f>'Simulacion sistema (hoja4)'!BW579</f>
        <v>0.8448293375078344</v>
      </c>
      <c r="E588" s="44">
        <f t="shared" si="56"/>
        <v>111010574.94852944</v>
      </c>
      <c r="F588" s="45">
        <f t="shared" si="57"/>
        <v>210.35542314061863</v>
      </c>
      <c r="G588" s="45">
        <f t="shared" si="58"/>
        <v>368.12199049608256</v>
      </c>
      <c r="H588" s="46">
        <f t="shared" si="59"/>
        <v>2.1999999999999999E-2</v>
      </c>
      <c r="I588" s="46">
        <f t="shared" si="60"/>
        <v>0.97799999999999998</v>
      </c>
      <c r="J588" s="47">
        <f t="shared" si="61"/>
        <v>40865433816.167213</v>
      </c>
      <c r="K588" s="27"/>
      <c r="L588" s="27"/>
      <c r="M588" s="27"/>
      <c r="N588" s="27"/>
    </row>
    <row r="589" spans="2:14" x14ac:dyDescent="0.25">
      <c r="B589" s="9">
        <f t="shared" si="62"/>
        <v>570</v>
      </c>
      <c r="C589" s="42">
        <f>'Simulacion sistema (hoja4)'!BV580</f>
        <v>0.81002410898024668</v>
      </c>
      <c r="D589" s="42">
        <f>'Simulacion sistema (hoja4)'!BW580</f>
        <v>0.84998265035788012</v>
      </c>
      <c r="E589" s="44">
        <f t="shared" si="56"/>
        <v>111687720.25702545</v>
      </c>
      <c r="F589" s="45">
        <f t="shared" si="57"/>
        <v>210.35542314061863</v>
      </c>
      <c r="G589" s="45">
        <f t="shared" si="58"/>
        <v>368.12199049608256</v>
      </c>
      <c r="H589" s="46">
        <f t="shared" si="59"/>
        <v>2.1999999999999999E-2</v>
      </c>
      <c r="I589" s="46">
        <f t="shared" si="60"/>
        <v>0.97799999999999998</v>
      </c>
      <c r="J589" s="47">
        <f t="shared" si="61"/>
        <v>41114705894.985847</v>
      </c>
      <c r="K589" s="27"/>
      <c r="L589" s="27"/>
      <c r="M589" s="27"/>
      <c r="N589" s="27"/>
    </row>
    <row r="590" spans="2:14" x14ac:dyDescent="0.25">
      <c r="B590" s="9">
        <f t="shared" si="62"/>
        <v>571</v>
      </c>
      <c r="C590" s="42">
        <f>'Simulacion sistema (hoja4)'!BV581</f>
        <v>0.81494737968625763</v>
      </c>
      <c r="D590" s="42">
        <f>'Simulacion sistema (hoja4)'!BW581</f>
        <v>0.84367255271510244</v>
      </c>
      <c r="E590" s="44">
        <f t="shared" si="56"/>
        <v>110858573.42676446</v>
      </c>
      <c r="F590" s="45">
        <f t="shared" si="57"/>
        <v>210.35542314061863</v>
      </c>
      <c r="G590" s="45">
        <f t="shared" si="58"/>
        <v>368.12199049608256</v>
      </c>
      <c r="H590" s="46">
        <f t="shared" si="59"/>
        <v>2.1999999999999999E-2</v>
      </c>
      <c r="I590" s="46">
        <f t="shared" si="60"/>
        <v>0.97799999999999998</v>
      </c>
      <c r="J590" s="47">
        <f t="shared" si="61"/>
        <v>40809478713.416656</v>
      </c>
      <c r="K590" s="27"/>
      <c r="L590" s="27"/>
      <c r="M590" s="27"/>
      <c r="N590" s="27"/>
    </row>
    <row r="591" spans="2:14" x14ac:dyDescent="0.25">
      <c r="B591" s="9">
        <f t="shared" si="62"/>
        <v>572</v>
      </c>
      <c r="C591" s="42">
        <f>'Simulacion sistema (hoja4)'!BV582</f>
        <v>0.81966182960497591</v>
      </c>
      <c r="D591" s="42">
        <f>'Simulacion sistema (hoja4)'!BW582</f>
        <v>0.84568342018955489</v>
      </c>
      <c r="E591" s="44">
        <f t="shared" si="56"/>
        <v>111122801.41290753</v>
      </c>
      <c r="F591" s="45">
        <f t="shared" si="57"/>
        <v>210.35542314061863</v>
      </c>
      <c r="G591" s="45">
        <f t="shared" si="58"/>
        <v>368.12199049608256</v>
      </c>
      <c r="H591" s="46">
        <f t="shared" si="59"/>
        <v>2.1999999999999999E-2</v>
      </c>
      <c r="I591" s="46">
        <f t="shared" si="60"/>
        <v>0.97799999999999998</v>
      </c>
      <c r="J591" s="47">
        <f t="shared" si="61"/>
        <v>40906746845.620415</v>
      </c>
      <c r="K591" s="27"/>
      <c r="L591" s="27"/>
      <c r="M591" s="27"/>
      <c r="N591" s="27"/>
    </row>
    <row r="592" spans="2:14" x14ac:dyDescent="0.25">
      <c r="B592" s="9">
        <f t="shared" si="62"/>
        <v>573</v>
      </c>
      <c r="C592" s="42">
        <f>'Simulacion sistema (hoja4)'!BV583</f>
        <v>0.7999919419808591</v>
      </c>
      <c r="D592" s="42">
        <f>'Simulacion sistema (hoja4)'!BW583</f>
        <v>0.84934276852008528</v>
      </c>
      <c r="E592" s="44">
        <f t="shared" si="56"/>
        <v>111603639.78353921</v>
      </c>
      <c r="F592" s="45">
        <f t="shared" si="57"/>
        <v>210.35542314061863</v>
      </c>
      <c r="G592" s="45">
        <f t="shared" si="58"/>
        <v>368.12199049608256</v>
      </c>
      <c r="H592" s="46">
        <f t="shared" si="59"/>
        <v>2.1999999999999999E-2</v>
      </c>
      <c r="I592" s="46">
        <f t="shared" si="60"/>
        <v>0.97799999999999998</v>
      </c>
      <c r="J592" s="47">
        <f t="shared" si="61"/>
        <v>23476430870.69957</v>
      </c>
      <c r="K592" s="27"/>
      <c r="L592" s="27"/>
      <c r="M592" s="27"/>
      <c r="N592" s="27"/>
    </row>
    <row r="593" spans="2:14" x14ac:dyDescent="0.25">
      <c r="B593" s="9">
        <f t="shared" si="62"/>
        <v>574</v>
      </c>
      <c r="C593" s="42">
        <f>'Simulacion sistema (hoja4)'!BV584</f>
        <v>0.81839226004189791</v>
      </c>
      <c r="D593" s="42">
        <f>'Simulacion sistema (hoja4)'!BW584</f>
        <v>0.85160983583509497</v>
      </c>
      <c r="E593" s="44">
        <f t="shared" si="56"/>
        <v>111901532.42873149</v>
      </c>
      <c r="F593" s="45">
        <f t="shared" si="57"/>
        <v>210.35542314061863</v>
      </c>
      <c r="G593" s="45">
        <f t="shared" si="58"/>
        <v>368.12199049608256</v>
      </c>
      <c r="H593" s="46">
        <f t="shared" si="59"/>
        <v>2.1999999999999999E-2</v>
      </c>
      <c r="I593" s="46">
        <f t="shared" si="60"/>
        <v>0.97799999999999998</v>
      </c>
      <c r="J593" s="47">
        <f t="shared" si="61"/>
        <v>41193414857.22657</v>
      </c>
      <c r="K593" s="27"/>
      <c r="L593" s="27"/>
      <c r="M593" s="27"/>
      <c r="N593" s="27"/>
    </row>
    <row r="594" spans="2:14" x14ac:dyDescent="0.25">
      <c r="B594" s="9">
        <f t="shared" si="62"/>
        <v>575</v>
      </c>
      <c r="C594" s="42">
        <f>'Simulacion sistema (hoja4)'!BV585</f>
        <v>0.83047208132846384</v>
      </c>
      <c r="D594" s="42">
        <f>'Simulacion sistema (hoja4)'!BW585</f>
        <v>0.84782298827462332</v>
      </c>
      <c r="E594" s="44">
        <f t="shared" si="56"/>
        <v>111403940.6592855</v>
      </c>
      <c r="F594" s="45">
        <f t="shared" si="57"/>
        <v>210.35542314061863</v>
      </c>
      <c r="G594" s="45">
        <f t="shared" si="58"/>
        <v>368.12199049608256</v>
      </c>
      <c r="H594" s="46">
        <f t="shared" si="59"/>
        <v>2.1999999999999999E-2</v>
      </c>
      <c r="I594" s="46">
        <f t="shared" si="60"/>
        <v>0.97799999999999998</v>
      </c>
      <c r="J594" s="47">
        <f t="shared" si="61"/>
        <v>41010240384.603645</v>
      </c>
      <c r="K594" s="27"/>
      <c r="L594" s="27"/>
      <c r="M594" s="27"/>
      <c r="N594" s="27"/>
    </row>
    <row r="595" spans="2:14" x14ac:dyDescent="0.25">
      <c r="B595" s="9">
        <f t="shared" si="62"/>
        <v>576</v>
      </c>
      <c r="C595" s="42">
        <f>'Simulacion sistema (hoja4)'!BV586</f>
        <v>0.82843215235582945</v>
      </c>
      <c r="D595" s="42">
        <f>'Simulacion sistema (hoja4)'!BW586</f>
        <v>0.85078456372465228</v>
      </c>
      <c r="E595" s="44">
        <f t="shared" si="56"/>
        <v>111793091.67341931</v>
      </c>
      <c r="F595" s="45">
        <f t="shared" si="57"/>
        <v>210.35542314061863</v>
      </c>
      <c r="G595" s="45">
        <f t="shared" si="58"/>
        <v>368.12199049608256</v>
      </c>
      <c r="H595" s="46">
        <f t="shared" si="59"/>
        <v>2.1999999999999999E-2</v>
      </c>
      <c r="I595" s="46">
        <f t="shared" si="60"/>
        <v>0.97799999999999998</v>
      </c>
      <c r="J595" s="47">
        <f t="shared" si="61"/>
        <v>41153495430.530151</v>
      </c>
      <c r="K595" s="27"/>
      <c r="L595" s="27"/>
      <c r="M595" s="27"/>
      <c r="N595" s="27"/>
    </row>
    <row r="596" spans="2:14" x14ac:dyDescent="0.25">
      <c r="B596" s="9">
        <f t="shared" si="62"/>
        <v>577</v>
      </c>
      <c r="C596" s="42">
        <f>'Simulacion sistema (hoja4)'!BV587</f>
        <v>0.82800094450894224</v>
      </c>
      <c r="D596" s="42">
        <f>'Simulacion sistema (hoja4)'!BW587</f>
        <v>0.84933504429822526</v>
      </c>
      <c r="E596" s="44">
        <f t="shared" si="56"/>
        <v>111602624.82078679</v>
      </c>
      <c r="F596" s="45">
        <f t="shared" si="57"/>
        <v>210.35542314061863</v>
      </c>
      <c r="G596" s="45">
        <f t="shared" si="58"/>
        <v>368.12199049608256</v>
      </c>
      <c r="H596" s="46">
        <f t="shared" si="59"/>
        <v>2.1999999999999999E-2</v>
      </c>
      <c r="I596" s="46">
        <f t="shared" si="60"/>
        <v>0.97799999999999998</v>
      </c>
      <c r="J596" s="47">
        <f t="shared" si="61"/>
        <v>41083380393.61554</v>
      </c>
      <c r="K596" s="27"/>
      <c r="L596" s="27"/>
      <c r="M596" s="27"/>
      <c r="N596" s="27"/>
    </row>
    <row r="597" spans="2:14" x14ac:dyDescent="0.25">
      <c r="B597" s="9">
        <f t="shared" si="62"/>
        <v>578</v>
      </c>
      <c r="C597" s="42">
        <f>'Simulacion sistema (hoja4)'!BV588</f>
        <v>0.82544533716026436</v>
      </c>
      <c r="D597" s="42">
        <f>'Simulacion sistema (hoja4)'!BW588</f>
        <v>0.85252842046015864</v>
      </c>
      <c r="E597" s="44">
        <f t="shared" ref="E597:E660" si="63">+D597*$F$13*$F$14</f>
        <v>112022234.44846486</v>
      </c>
      <c r="F597" s="45">
        <f t="shared" ref="F597:F660" si="64">+$F$11*F$16</f>
        <v>210.35542314061863</v>
      </c>
      <c r="G597" s="45">
        <f t="shared" ref="G597:G660" si="65">+$F$11*F$15</f>
        <v>368.12199049608256</v>
      </c>
      <c r="H597" s="46">
        <f t="shared" ref="H597:H660" si="66">+COUNTIF($C$20:$C$1019,"&lt;"&amp;$F$12)/1000</f>
        <v>2.1999999999999999E-2</v>
      </c>
      <c r="I597" s="46">
        <f t="shared" ref="I597:I660" si="67">1-H597</f>
        <v>0.97799999999999998</v>
      </c>
      <c r="J597" s="47">
        <f t="shared" ref="J597:J660" si="68">+IF(C597&lt;$F$12,E597*F597,E597*G597)</f>
        <v>41237847924.987709</v>
      </c>
      <c r="K597" s="27"/>
      <c r="L597" s="27"/>
      <c r="M597" s="27"/>
      <c r="N597" s="27"/>
    </row>
    <row r="598" spans="2:14" x14ac:dyDescent="0.25">
      <c r="B598" s="9">
        <f t="shared" ref="B598:B661" si="69">+B597+1</f>
        <v>579</v>
      </c>
      <c r="C598" s="42">
        <f>'Simulacion sistema (hoja4)'!BV589</f>
        <v>0.81808256903850207</v>
      </c>
      <c r="D598" s="42">
        <f>'Simulacion sistema (hoja4)'!BW589</f>
        <v>0.85022534963857832</v>
      </c>
      <c r="E598" s="44">
        <f t="shared" si="63"/>
        <v>111719610.94250919</v>
      </c>
      <c r="F598" s="45">
        <f t="shared" si="64"/>
        <v>210.35542314061863</v>
      </c>
      <c r="G598" s="45">
        <f t="shared" si="65"/>
        <v>368.12199049608256</v>
      </c>
      <c r="H598" s="46">
        <f t="shared" si="66"/>
        <v>2.1999999999999999E-2</v>
      </c>
      <c r="I598" s="46">
        <f t="shared" si="67"/>
        <v>0.97799999999999998</v>
      </c>
      <c r="J598" s="47">
        <f t="shared" si="68"/>
        <v>41126445557.604408</v>
      </c>
      <c r="K598" s="27"/>
      <c r="L598" s="27"/>
      <c r="M598" s="27"/>
      <c r="N598" s="27"/>
    </row>
    <row r="599" spans="2:14" x14ac:dyDescent="0.25">
      <c r="B599" s="9">
        <f t="shared" si="69"/>
        <v>580</v>
      </c>
      <c r="C599" s="42">
        <f>'Simulacion sistema (hoja4)'!BV590</f>
        <v>0.83544128343939572</v>
      </c>
      <c r="D599" s="42">
        <f>'Simulacion sistema (hoja4)'!BW590</f>
        <v>0.84858407261352287</v>
      </c>
      <c r="E599" s="44">
        <f t="shared" si="63"/>
        <v>111503947.14141689</v>
      </c>
      <c r="F599" s="45">
        <f t="shared" si="64"/>
        <v>210.35542314061863</v>
      </c>
      <c r="G599" s="45">
        <f t="shared" si="65"/>
        <v>368.12199049608256</v>
      </c>
      <c r="H599" s="46">
        <f t="shared" si="66"/>
        <v>2.1999999999999999E-2</v>
      </c>
      <c r="I599" s="46">
        <f t="shared" si="67"/>
        <v>0.97799999999999998</v>
      </c>
      <c r="J599" s="47">
        <f t="shared" si="68"/>
        <v>41047054969.868362</v>
      </c>
      <c r="K599" s="27"/>
      <c r="L599" s="27"/>
      <c r="M599" s="27"/>
      <c r="N599" s="27"/>
    </row>
    <row r="600" spans="2:14" x14ac:dyDescent="0.25">
      <c r="B600" s="9">
        <f t="shared" si="69"/>
        <v>581</v>
      </c>
      <c r="C600" s="42">
        <f>'Simulacion sistema (hoja4)'!BV591</f>
        <v>0.8298324108562436</v>
      </c>
      <c r="D600" s="42">
        <f>'Simulacion sistema (hoja4)'!BW591</f>
        <v>0.85187919070996487</v>
      </c>
      <c r="E600" s="44">
        <f t="shared" si="63"/>
        <v>111936925.65928939</v>
      </c>
      <c r="F600" s="45">
        <f t="shared" si="64"/>
        <v>210.35542314061863</v>
      </c>
      <c r="G600" s="45">
        <f t="shared" si="65"/>
        <v>368.12199049608256</v>
      </c>
      <c r="H600" s="46">
        <f t="shared" si="66"/>
        <v>2.1999999999999999E-2</v>
      </c>
      <c r="I600" s="46">
        <f t="shared" si="67"/>
        <v>0.97799999999999998</v>
      </c>
      <c r="J600" s="47">
        <f t="shared" si="68"/>
        <v>41206443883.709625</v>
      </c>
      <c r="K600" s="27"/>
      <c r="L600" s="27"/>
      <c r="M600" s="27"/>
      <c r="N600" s="27"/>
    </row>
    <row r="601" spans="2:14" x14ac:dyDescent="0.25">
      <c r="B601" s="9">
        <f t="shared" si="69"/>
        <v>582</v>
      </c>
      <c r="C601" s="42">
        <f>'Simulacion sistema (hoja4)'!BV592</f>
        <v>0.82032846537435666</v>
      </c>
      <c r="D601" s="42">
        <f>'Simulacion sistema (hoja4)'!BW592</f>
        <v>0.84709213247664195</v>
      </c>
      <c r="E601" s="44">
        <f t="shared" si="63"/>
        <v>111307906.20743075</v>
      </c>
      <c r="F601" s="45">
        <f t="shared" si="64"/>
        <v>210.35542314061863</v>
      </c>
      <c r="G601" s="45">
        <f t="shared" si="65"/>
        <v>368.12199049608256</v>
      </c>
      <c r="H601" s="46">
        <f t="shared" si="66"/>
        <v>2.1999999999999999E-2</v>
      </c>
      <c r="I601" s="46">
        <f t="shared" si="67"/>
        <v>0.97799999999999998</v>
      </c>
      <c r="J601" s="47">
        <f t="shared" si="68"/>
        <v>40974887991.03067</v>
      </c>
      <c r="K601" s="27"/>
      <c r="L601" s="27"/>
      <c r="M601" s="27"/>
      <c r="N601" s="27"/>
    </row>
    <row r="602" spans="2:14" x14ac:dyDescent="0.25">
      <c r="B602" s="9">
        <f t="shared" si="69"/>
        <v>583</v>
      </c>
      <c r="C602" s="42">
        <f>'Simulacion sistema (hoja4)'!BV593</f>
        <v>0.8034638578340102</v>
      </c>
      <c r="D602" s="42">
        <f>'Simulacion sistema (hoja4)'!BW593</f>
        <v>0.84787129327730137</v>
      </c>
      <c r="E602" s="44">
        <f t="shared" si="63"/>
        <v>111410287.9366374</v>
      </c>
      <c r="F602" s="45">
        <f t="shared" si="64"/>
        <v>210.35542314061863</v>
      </c>
      <c r="G602" s="45">
        <f t="shared" si="65"/>
        <v>368.12199049608256</v>
      </c>
      <c r="H602" s="46">
        <f t="shared" si="66"/>
        <v>2.1999999999999999E-2</v>
      </c>
      <c r="I602" s="46">
        <f t="shared" si="67"/>
        <v>0.97799999999999998</v>
      </c>
      <c r="J602" s="47">
        <f t="shared" si="68"/>
        <v>41012576956.976654</v>
      </c>
      <c r="K602" s="27"/>
      <c r="L602" s="27"/>
      <c r="M602" s="27"/>
      <c r="N602" s="27"/>
    </row>
    <row r="603" spans="2:14" x14ac:dyDescent="0.25">
      <c r="B603" s="9">
        <f t="shared" si="69"/>
        <v>584</v>
      </c>
      <c r="C603" s="42">
        <f>'Simulacion sistema (hoja4)'!BV594</f>
        <v>0.81946772953751701</v>
      </c>
      <c r="D603" s="42">
        <f>'Simulacion sistema (hoja4)'!BW594</f>
        <v>0.84523468439197791</v>
      </c>
      <c r="E603" s="44">
        <f t="shared" si="63"/>
        <v>111063837.52910589</v>
      </c>
      <c r="F603" s="45">
        <f t="shared" si="64"/>
        <v>210.35542314061863</v>
      </c>
      <c r="G603" s="45">
        <f t="shared" si="65"/>
        <v>368.12199049608256</v>
      </c>
      <c r="H603" s="46">
        <f t="shared" si="66"/>
        <v>2.1999999999999999E-2</v>
      </c>
      <c r="I603" s="46">
        <f t="shared" si="67"/>
        <v>0.97799999999999998</v>
      </c>
      <c r="J603" s="47">
        <f t="shared" si="68"/>
        <v>40885040943.347977</v>
      </c>
      <c r="K603" s="27"/>
      <c r="L603" s="27"/>
      <c r="M603" s="27"/>
      <c r="N603" s="27"/>
    </row>
    <row r="604" spans="2:14" x14ac:dyDescent="0.25">
      <c r="B604" s="9">
        <f t="shared" si="69"/>
        <v>585</v>
      </c>
      <c r="C604" s="42">
        <f>'Simulacion sistema (hoja4)'!BV595</f>
        <v>0.81883626825101208</v>
      </c>
      <c r="D604" s="42">
        <f>'Simulacion sistema (hoja4)'!BW595</f>
        <v>0.8436203576827902</v>
      </c>
      <c r="E604" s="44">
        <f t="shared" si="63"/>
        <v>110851714.99951863</v>
      </c>
      <c r="F604" s="45">
        <f t="shared" si="64"/>
        <v>210.35542314061863</v>
      </c>
      <c r="G604" s="45">
        <f t="shared" si="65"/>
        <v>368.12199049608256</v>
      </c>
      <c r="H604" s="46">
        <f t="shared" si="66"/>
        <v>2.1999999999999999E-2</v>
      </c>
      <c r="I604" s="46">
        <f t="shared" si="67"/>
        <v>0.97799999999999998</v>
      </c>
      <c r="J604" s="47">
        <f t="shared" si="68"/>
        <v>40806953975.527252</v>
      </c>
      <c r="K604" s="27"/>
      <c r="L604" s="27"/>
      <c r="M604" s="27"/>
      <c r="N604" s="27"/>
    </row>
    <row r="605" spans="2:14" x14ac:dyDescent="0.25">
      <c r="B605" s="9">
        <f t="shared" si="69"/>
        <v>586</v>
      </c>
      <c r="C605" s="42">
        <f>'Simulacion sistema (hoja4)'!BV596</f>
        <v>0.81541066816246377</v>
      </c>
      <c r="D605" s="42">
        <f>'Simulacion sistema (hoja4)'!BW596</f>
        <v>0.84539158363070865</v>
      </c>
      <c r="E605" s="44">
        <f t="shared" si="63"/>
        <v>111084454.08907512</v>
      </c>
      <c r="F605" s="45">
        <f t="shared" si="64"/>
        <v>210.35542314061863</v>
      </c>
      <c r="G605" s="45">
        <f t="shared" si="65"/>
        <v>368.12199049608256</v>
      </c>
      <c r="H605" s="46">
        <f t="shared" si="66"/>
        <v>2.1999999999999999E-2</v>
      </c>
      <c r="I605" s="46">
        <f t="shared" si="67"/>
        <v>0.97799999999999998</v>
      </c>
      <c r="J605" s="47">
        <f t="shared" si="68"/>
        <v>40892630352.441032</v>
      </c>
      <c r="K605" s="27"/>
      <c r="L605" s="27"/>
      <c r="M605" s="27"/>
      <c r="N605" s="27"/>
    </row>
    <row r="606" spans="2:14" x14ac:dyDescent="0.25">
      <c r="B606" s="9">
        <f t="shared" si="69"/>
        <v>587</v>
      </c>
      <c r="C606" s="42">
        <f>'Simulacion sistema (hoja4)'!BV597</f>
        <v>0.79175338073184087</v>
      </c>
      <c r="D606" s="42">
        <f>'Simulacion sistema (hoja4)'!BW597</f>
        <v>0.84651836066235908</v>
      </c>
      <c r="E606" s="44">
        <f t="shared" si="63"/>
        <v>111232512.59103398</v>
      </c>
      <c r="F606" s="45">
        <f t="shared" si="64"/>
        <v>210.35542314061863</v>
      </c>
      <c r="G606" s="45">
        <f t="shared" si="65"/>
        <v>368.12199049608256</v>
      </c>
      <c r="H606" s="46">
        <f t="shared" si="66"/>
        <v>2.1999999999999999E-2</v>
      </c>
      <c r="I606" s="46">
        <f t="shared" si="67"/>
        <v>0.97799999999999998</v>
      </c>
      <c r="J606" s="47">
        <f t="shared" si="68"/>
        <v>23398362253.081142</v>
      </c>
      <c r="K606" s="27"/>
      <c r="L606" s="27"/>
      <c r="M606" s="27"/>
      <c r="N606" s="27"/>
    </row>
    <row r="607" spans="2:14" x14ac:dyDescent="0.25">
      <c r="B607" s="9">
        <f t="shared" si="69"/>
        <v>588</v>
      </c>
      <c r="C607" s="42">
        <f>'Simulacion sistema (hoja4)'!BV598</f>
        <v>0.81965960281171868</v>
      </c>
      <c r="D607" s="42">
        <f>'Simulacion sistema (hoja4)'!BW598</f>
        <v>0.84946101673668173</v>
      </c>
      <c r="E607" s="44">
        <f t="shared" si="63"/>
        <v>111619177.59919998</v>
      </c>
      <c r="F607" s="45">
        <f t="shared" si="64"/>
        <v>210.35542314061863</v>
      </c>
      <c r="G607" s="45">
        <f t="shared" si="65"/>
        <v>368.12199049608256</v>
      </c>
      <c r="H607" s="46">
        <f t="shared" si="66"/>
        <v>2.1999999999999999E-2</v>
      </c>
      <c r="I607" s="46">
        <f t="shared" si="67"/>
        <v>0.97799999999999998</v>
      </c>
      <c r="J607" s="47">
        <f t="shared" si="68"/>
        <v>41089473835.353249</v>
      </c>
      <c r="K607" s="27"/>
      <c r="L607" s="27"/>
      <c r="M607" s="27"/>
      <c r="N607" s="27"/>
    </row>
    <row r="608" spans="2:14" x14ac:dyDescent="0.25">
      <c r="B608" s="9">
        <f t="shared" si="69"/>
        <v>589</v>
      </c>
      <c r="C608" s="42">
        <f>'Simulacion sistema (hoja4)'!BV599</f>
        <v>0.82336457065415591</v>
      </c>
      <c r="D608" s="42">
        <f>'Simulacion sistema (hoja4)'!BW599</f>
        <v>0.85135302037427973</v>
      </c>
      <c r="E608" s="44">
        <f t="shared" si="63"/>
        <v>111867786.87718035</v>
      </c>
      <c r="F608" s="45">
        <f t="shared" si="64"/>
        <v>210.35542314061863</v>
      </c>
      <c r="G608" s="45">
        <f t="shared" si="65"/>
        <v>368.12199049608256</v>
      </c>
      <c r="H608" s="46">
        <f t="shared" si="66"/>
        <v>2.1999999999999999E-2</v>
      </c>
      <c r="I608" s="46">
        <f t="shared" si="67"/>
        <v>0.97799999999999998</v>
      </c>
      <c r="J608" s="47">
        <f t="shared" si="68"/>
        <v>41180992377.619179</v>
      </c>
      <c r="K608" s="27"/>
      <c r="L608" s="27"/>
      <c r="M608" s="27"/>
      <c r="N608" s="27"/>
    </row>
    <row r="609" spans="2:14" x14ac:dyDescent="0.25">
      <c r="B609" s="9">
        <f t="shared" si="69"/>
        <v>590</v>
      </c>
      <c r="C609" s="42">
        <f>'Simulacion sistema (hoja4)'!BV600</f>
        <v>0.81190283770998584</v>
      </c>
      <c r="D609" s="42">
        <f>'Simulacion sistema (hoja4)'!BW600</f>
        <v>0.83929471294565872</v>
      </c>
      <c r="E609" s="44">
        <f t="shared" si="63"/>
        <v>110283325.28105955</v>
      </c>
      <c r="F609" s="45">
        <f t="shared" si="64"/>
        <v>210.35542314061863</v>
      </c>
      <c r="G609" s="45">
        <f t="shared" si="65"/>
        <v>368.12199049608256</v>
      </c>
      <c r="H609" s="46">
        <f t="shared" si="66"/>
        <v>2.1999999999999999E-2</v>
      </c>
      <c r="I609" s="46">
        <f t="shared" si="67"/>
        <v>0.97799999999999998</v>
      </c>
      <c r="J609" s="47">
        <f t="shared" si="68"/>
        <v>40597717220.990585</v>
      </c>
      <c r="K609" s="27"/>
      <c r="L609" s="27"/>
      <c r="M609" s="27"/>
      <c r="N609" s="27"/>
    </row>
    <row r="610" spans="2:14" x14ac:dyDescent="0.25">
      <c r="B610" s="9">
        <f t="shared" si="69"/>
        <v>591</v>
      </c>
      <c r="C610" s="42">
        <f>'Simulacion sistema (hoja4)'!BV601</f>
        <v>0.83191019109161901</v>
      </c>
      <c r="D610" s="42">
        <f>'Simulacion sistema (hoja4)'!BW601</f>
        <v>0.84928334033025676</v>
      </c>
      <c r="E610" s="44">
        <f t="shared" si="63"/>
        <v>111595830.91939574</v>
      </c>
      <c r="F610" s="45">
        <f t="shared" si="64"/>
        <v>210.35542314061863</v>
      </c>
      <c r="G610" s="45">
        <f t="shared" si="65"/>
        <v>368.12199049608256</v>
      </c>
      <c r="H610" s="46">
        <f t="shared" si="66"/>
        <v>2.1999999999999999E-2</v>
      </c>
      <c r="I610" s="46">
        <f t="shared" si="67"/>
        <v>0.97799999999999998</v>
      </c>
      <c r="J610" s="47">
        <f t="shared" si="68"/>
        <v>41080879409.112236</v>
      </c>
      <c r="K610" s="27"/>
      <c r="L610" s="27"/>
      <c r="M610" s="27"/>
      <c r="N610" s="27"/>
    </row>
    <row r="611" spans="2:14" x14ac:dyDescent="0.25">
      <c r="B611" s="9">
        <f t="shared" si="69"/>
        <v>592</v>
      </c>
      <c r="C611" s="42">
        <f>'Simulacion sistema (hoja4)'!BV602</f>
        <v>0.80877834825113215</v>
      </c>
      <c r="D611" s="42">
        <f>'Simulacion sistema (hoja4)'!BW602</f>
        <v>0.8410737853894954</v>
      </c>
      <c r="E611" s="44">
        <f t="shared" si="63"/>
        <v>110517095.40017968</v>
      </c>
      <c r="F611" s="45">
        <f t="shared" si="64"/>
        <v>210.35542314061863</v>
      </c>
      <c r="G611" s="45">
        <f t="shared" si="65"/>
        <v>368.12199049608256</v>
      </c>
      <c r="H611" s="46">
        <f t="shared" si="66"/>
        <v>2.1999999999999999E-2</v>
      </c>
      <c r="I611" s="46">
        <f t="shared" si="67"/>
        <v>0.97799999999999998</v>
      </c>
      <c r="J611" s="47">
        <f t="shared" si="68"/>
        <v>40683773142.559593</v>
      </c>
      <c r="K611" s="27"/>
      <c r="L611" s="27"/>
      <c r="M611" s="27"/>
      <c r="N611" s="27"/>
    </row>
    <row r="612" spans="2:14" x14ac:dyDescent="0.25">
      <c r="B612" s="9">
        <f t="shared" si="69"/>
        <v>593</v>
      </c>
      <c r="C612" s="42">
        <f>'Simulacion sistema (hoja4)'!BV603</f>
        <v>0.80610961391931968</v>
      </c>
      <c r="D612" s="42">
        <f>'Simulacion sistema (hoja4)'!BW603</f>
        <v>0.84873302410620821</v>
      </c>
      <c r="E612" s="44">
        <f t="shared" si="63"/>
        <v>111523519.36755575</v>
      </c>
      <c r="F612" s="45">
        <f t="shared" si="64"/>
        <v>210.35542314061863</v>
      </c>
      <c r="G612" s="45">
        <f t="shared" si="65"/>
        <v>368.12199049608256</v>
      </c>
      <c r="H612" s="46">
        <f t="shared" si="66"/>
        <v>2.1999999999999999E-2</v>
      </c>
      <c r="I612" s="46">
        <f t="shared" si="67"/>
        <v>0.97799999999999998</v>
      </c>
      <c r="J612" s="47">
        <f t="shared" si="68"/>
        <v>41054259936.713036</v>
      </c>
      <c r="K612" s="27"/>
      <c r="L612" s="27"/>
      <c r="M612" s="27"/>
      <c r="N612" s="27"/>
    </row>
    <row r="613" spans="2:14" x14ac:dyDescent="0.25">
      <c r="B613" s="9">
        <f t="shared" si="69"/>
        <v>594</v>
      </c>
      <c r="C613" s="42">
        <f>'Simulacion sistema (hoja4)'!BV604</f>
        <v>0.83398334180983091</v>
      </c>
      <c r="D613" s="42">
        <f>'Simulacion sistema (hoja4)'!BW604</f>
        <v>0.85696074498997865</v>
      </c>
      <c r="E613" s="44">
        <f t="shared" si="63"/>
        <v>112604641.89168319</v>
      </c>
      <c r="F613" s="45">
        <f t="shared" si="64"/>
        <v>210.35542314061863</v>
      </c>
      <c r="G613" s="45">
        <f t="shared" si="65"/>
        <v>368.12199049608256</v>
      </c>
      <c r="H613" s="46">
        <f t="shared" si="66"/>
        <v>2.1999999999999999E-2</v>
      </c>
      <c r="I613" s="46">
        <f t="shared" si="67"/>
        <v>0.97799999999999998</v>
      </c>
      <c r="J613" s="47">
        <f t="shared" si="68"/>
        <v>41452244912.264977</v>
      </c>
      <c r="K613" s="27"/>
      <c r="L613" s="27"/>
      <c r="M613" s="27"/>
      <c r="N613" s="27"/>
    </row>
    <row r="614" spans="2:14" x14ac:dyDescent="0.25">
      <c r="B614" s="9">
        <f t="shared" si="69"/>
        <v>595</v>
      </c>
      <c r="C614" s="42">
        <f>'Simulacion sistema (hoja4)'!BV605</f>
        <v>0.82157819838044965</v>
      </c>
      <c r="D614" s="42">
        <f>'Simulacion sistema (hoja4)'!BW605</f>
        <v>0.84720373295717211</v>
      </c>
      <c r="E614" s="44">
        <f t="shared" si="63"/>
        <v>111322570.5105724</v>
      </c>
      <c r="F614" s="45">
        <f t="shared" si="64"/>
        <v>210.35542314061863</v>
      </c>
      <c r="G614" s="45">
        <f t="shared" si="65"/>
        <v>368.12199049608256</v>
      </c>
      <c r="H614" s="46">
        <f t="shared" si="66"/>
        <v>2.1999999999999999E-2</v>
      </c>
      <c r="I614" s="46">
        <f t="shared" si="67"/>
        <v>0.97799999999999998</v>
      </c>
      <c r="J614" s="47">
        <f t="shared" si="68"/>
        <v>40980286243.492416</v>
      </c>
      <c r="K614" s="27"/>
      <c r="L614" s="27"/>
      <c r="M614" s="27"/>
      <c r="N614" s="27"/>
    </row>
    <row r="615" spans="2:14" x14ac:dyDescent="0.25">
      <c r="B615" s="9">
        <f t="shared" si="69"/>
        <v>596</v>
      </c>
      <c r="C615" s="42">
        <f>'Simulacion sistema (hoja4)'!BV606</f>
        <v>0.82132937589330623</v>
      </c>
      <c r="D615" s="42">
        <f>'Simulacion sistema (hoja4)'!BW606</f>
        <v>0.84492136583457156</v>
      </c>
      <c r="E615" s="44">
        <f t="shared" si="63"/>
        <v>111022667.4706627</v>
      </c>
      <c r="F615" s="45">
        <f t="shared" si="64"/>
        <v>210.35542314061863</v>
      </c>
      <c r="G615" s="45">
        <f t="shared" si="65"/>
        <v>368.12199049608256</v>
      </c>
      <c r="H615" s="46">
        <f t="shared" si="66"/>
        <v>2.1999999999999999E-2</v>
      </c>
      <c r="I615" s="46">
        <f t="shared" si="67"/>
        <v>0.97799999999999998</v>
      </c>
      <c r="J615" s="47">
        <f t="shared" si="68"/>
        <v>40869885339.485031</v>
      </c>
      <c r="K615" s="27"/>
      <c r="L615" s="27"/>
      <c r="M615" s="27"/>
      <c r="N615" s="27"/>
    </row>
    <row r="616" spans="2:14" x14ac:dyDescent="0.25">
      <c r="B616" s="9">
        <f t="shared" si="69"/>
        <v>597</v>
      </c>
      <c r="C616" s="42">
        <f>'Simulacion sistema (hoja4)'!BV607</f>
        <v>0.82881490407512259</v>
      </c>
      <c r="D616" s="42">
        <f>'Simulacion sistema (hoja4)'!BW607</f>
        <v>0.85017489020255654</v>
      </c>
      <c r="E616" s="44">
        <f t="shared" si="63"/>
        <v>111712980.57261594</v>
      </c>
      <c r="F616" s="45">
        <f t="shared" si="64"/>
        <v>210.35542314061863</v>
      </c>
      <c r="G616" s="45">
        <f t="shared" si="65"/>
        <v>368.12199049608256</v>
      </c>
      <c r="H616" s="46">
        <f t="shared" si="66"/>
        <v>2.1999999999999999E-2</v>
      </c>
      <c r="I616" s="46">
        <f t="shared" si="67"/>
        <v>0.97799999999999998</v>
      </c>
      <c r="J616" s="47">
        <f t="shared" si="68"/>
        <v>41124004772.641579</v>
      </c>
      <c r="K616" s="27"/>
      <c r="L616" s="27"/>
      <c r="M616" s="27"/>
      <c r="N616" s="27"/>
    </row>
    <row r="617" spans="2:14" x14ac:dyDescent="0.25">
      <c r="B617" s="9">
        <f t="shared" si="69"/>
        <v>598</v>
      </c>
      <c r="C617" s="42">
        <f>'Simulacion sistema (hoja4)'!BV608</f>
        <v>0.82383401701861303</v>
      </c>
      <c r="D617" s="42">
        <f>'Simulacion sistema (hoja4)'!BW608</f>
        <v>0.84919539469731598</v>
      </c>
      <c r="E617" s="44">
        <f t="shared" si="63"/>
        <v>111584274.86322732</v>
      </c>
      <c r="F617" s="45">
        <f t="shared" si="64"/>
        <v>210.35542314061863</v>
      </c>
      <c r="G617" s="45">
        <f t="shared" si="65"/>
        <v>368.12199049608256</v>
      </c>
      <c r="H617" s="46">
        <f t="shared" si="66"/>
        <v>2.1999999999999999E-2</v>
      </c>
      <c r="I617" s="46">
        <f t="shared" si="67"/>
        <v>0.97799999999999998</v>
      </c>
      <c r="J617" s="47">
        <f t="shared" si="68"/>
        <v>41076625370.713234</v>
      </c>
      <c r="K617" s="27"/>
      <c r="L617" s="27"/>
      <c r="M617" s="27"/>
      <c r="N617" s="27"/>
    </row>
    <row r="618" spans="2:14" x14ac:dyDescent="0.25">
      <c r="B618" s="9">
        <f t="shared" si="69"/>
        <v>599</v>
      </c>
      <c r="C618" s="42">
        <f>'Simulacion sistema (hoja4)'!BV609</f>
        <v>0.82922424374581682</v>
      </c>
      <c r="D618" s="42">
        <f>'Simulacion sistema (hoja4)'!BW609</f>
        <v>0.85328788348783924</v>
      </c>
      <c r="E618" s="44">
        <f t="shared" si="63"/>
        <v>112122027.89030208</v>
      </c>
      <c r="F618" s="45">
        <f t="shared" si="64"/>
        <v>210.35542314061863</v>
      </c>
      <c r="G618" s="45">
        <f t="shared" si="65"/>
        <v>368.12199049608256</v>
      </c>
      <c r="H618" s="46">
        <f t="shared" si="66"/>
        <v>2.1999999999999999E-2</v>
      </c>
      <c r="I618" s="46">
        <f t="shared" si="67"/>
        <v>0.97799999999999998</v>
      </c>
      <c r="J618" s="47">
        <f t="shared" si="68"/>
        <v>41274584085.435287</v>
      </c>
      <c r="K618" s="27"/>
      <c r="L618" s="27"/>
      <c r="M618" s="27"/>
      <c r="N618" s="27"/>
    </row>
    <row r="619" spans="2:14" x14ac:dyDescent="0.25">
      <c r="B619" s="9">
        <f t="shared" si="69"/>
        <v>600</v>
      </c>
      <c r="C619" s="42">
        <f>'Simulacion sistema (hoja4)'!BV610</f>
        <v>0.82498351324741448</v>
      </c>
      <c r="D619" s="42">
        <f>'Simulacion sistema (hoja4)'!BW610</f>
        <v>0.84344301376334974</v>
      </c>
      <c r="E619" s="44">
        <f t="shared" si="63"/>
        <v>110828412.00850415</v>
      </c>
      <c r="F619" s="45">
        <f t="shared" si="64"/>
        <v>210.35542314061863</v>
      </c>
      <c r="G619" s="45">
        <f t="shared" si="65"/>
        <v>368.12199049608256</v>
      </c>
      <c r="H619" s="46">
        <f t="shared" si="66"/>
        <v>2.1999999999999999E-2</v>
      </c>
      <c r="I619" s="46">
        <f t="shared" si="67"/>
        <v>0.97799999999999998</v>
      </c>
      <c r="J619" s="47">
        <f t="shared" si="68"/>
        <v>40798375632.090485</v>
      </c>
      <c r="K619" s="27"/>
      <c r="L619" s="27"/>
      <c r="M619" s="27"/>
      <c r="N619" s="27"/>
    </row>
    <row r="620" spans="2:14" x14ac:dyDescent="0.25">
      <c r="B620" s="9">
        <f t="shared" si="69"/>
        <v>601</v>
      </c>
      <c r="C620" s="42">
        <f>'Simulacion sistema (hoja4)'!BV611</f>
        <v>0.79822042640118629</v>
      </c>
      <c r="D620" s="42">
        <f>'Simulacion sistema (hoja4)'!BW611</f>
        <v>0.84786301122992158</v>
      </c>
      <c r="E620" s="44">
        <f t="shared" si="63"/>
        <v>111409199.67561169</v>
      </c>
      <c r="F620" s="45">
        <f t="shared" si="64"/>
        <v>210.35542314061863</v>
      </c>
      <c r="G620" s="45">
        <f t="shared" si="65"/>
        <v>368.12199049608256</v>
      </c>
      <c r="H620" s="46">
        <f t="shared" si="66"/>
        <v>2.1999999999999999E-2</v>
      </c>
      <c r="I620" s="46">
        <f t="shared" si="67"/>
        <v>0.97799999999999998</v>
      </c>
      <c r="J620" s="47">
        <f t="shared" si="68"/>
        <v>23435529339.520969</v>
      </c>
      <c r="K620" s="27"/>
      <c r="L620" s="27"/>
      <c r="M620" s="27"/>
      <c r="N620" s="27"/>
    </row>
    <row r="621" spans="2:14" x14ac:dyDescent="0.25">
      <c r="B621" s="9">
        <f t="shared" si="69"/>
        <v>602</v>
      </c>
      <c r="C621" s="42">
        <f>'Simulacion sistema (hoja4)'!BV612</f>
        <v>0.82347143162716918</v>
      </c>
      <c r="D621" s="42">
        <f>'Simulacion sistema (hoja4)'!BW612</f>
        <v>0.84449446940573991</v>
      </c>
      <c r="E621" s="44">
        <f t="shared" si="63"/>
        <v>110966573.27991423</v>
      </c>
      <c r="F621" s="45">
        <f t="shared" si="64"/>
        <v>210.35542314061863</v>
      </c>
      <c r="G621" s="45">
        <f t="shared" si="65"/>
        <v>368.12199049608256</v>
      </c>
      <c r="H621" s="46">
        <f t="shared" si="66"/>
        <v>2.1999999999999999E-2</v>
      </c>
      <c r="I621" s="46">
        <f t="shared" si="67"/>
        <v>0.97799999999999998</v>
      </c>
      <c r="J621" s="47">
        <f t="shared" si="68"/>
        <v>40849235834.331436</v>
      </c>
      <c r="K621" s="27"/>
      <c r="L621" s="27"/>
      <c r="M621" s="27"/>
      <c r="N621" s="27"/>
    </row>
    <row r="622" spans="2:14" x14ac:dyDescent="0.25">
      <c r="B622" s="9">
        <f t="shared" si="69"/>
        <v>603</v>
      </c>
      <c r="C622" s="42">
        <f>'Simulacion sistema (hoja4)'!BV613</f>
        <v>0.8186780843072915</v>
      </c>
      <c r="D622" s="42">
        <f>'Simulacion sistema (hoja4)'!BW613</f>
        <v>0.84869947046258232</v>
      </c>
      <c r="E622" s="44">
        <f t="shared" si="63"/>
        <v>111519110.41878331</v>
      </c>
      <c r="F622" s="45">
        <f t="shared" si="64"/>
        <v>210.35542314061863</v>
      </c>
      <c r="G622" s="45">
        <f t="shared" si="65"/>
        <v>368.12199049608256</v>
      </c>
      <c r="H622" s="46">
        <f t="shared" si="66"/>
        <v>2.1999999999999999E-2</v>
      </c>
      <c r="I622" s="46">
        <f t="shared" si="67"/>
        <v>0.97799999999999998</v>
      </c>
      <c r="J622" s="47">
        <f t="shared" si="68"/>
        <v>41052636905.714928</v>
      </c>
      <c r="K622" s="27"/>
      <c r="L622" s="27"/>
      <c r="M622" s="27"/>
      <c r="N622" s="27"/>
    </row>
    <row r="623" spans="2:14" x14ac:dyDescent="0.25">
      <c r="B623" s="9">
        <f t="shared" si="69"/>
        <v>604</v>
      </c>
      <c r="C623" s="42">
        <f>'Simulacion sistema (hoja4)'!BV614</f>
        <v>0.82594903492924143</v>
      </c>
      <c r="D623" s="42">
        <f>'Simulacion sistema (hoja4)'!BW614</f>
        <v>0.84872828243166409</v>
      </c>
      <c r="E623" s="44">
        <f t="shared" si="63"/>
        <v>111522896.31152065</v>
      </c>
      <c r="F623" s="45">
        <f t="shared" si="64"/>
        <v>210.35542314061863</v>
      </c>
      <c r="G623" s="45">
        <f t="shared" si="65"/>
        <v>368.12199049608256</v>
      </c>
      <c r="H623" s="46">
        <f t="shared" si="66"/>
        <v>2.1999999999999999E-2</v>
      </c>
      <c r="I623" s="46">
        <f t="shared" si="67"/>
        <v>0.97799999999999998</v>
      </c>
      <c r="J623" s="47">
        <f t="shared" si="68"/>
        <v>41054030576.085205</v>
      </c>
      <c r="K623" s="27"/>
      <c r="L623" s="27"/>
      <c r="M623" s="27"/>
      <c r="N623" s="27"/>
    </row>
    <row r="624" spans="2:14" x14ac:dyDescent="0.25">
      <c r="B624" s="9">
        <f t="shared" si="69"/>
        <v>605</v>
      </c>
      <c r="C624" s="42">
        <f>'Simulacion sistema (hoja4)'!BV615</f>
        <v>0.82393319310001978</v>
      </c>
      <c r="D624" s="42">
        <f>'Simulacion sistema (hoja4)'!BW615</f>
        <v>0.84868289612037306</v>
      </c>
      <c r="E624" s="44">
        <f t="shared" si="63"/>
        <v>111516932.55021702</v>
      </c>
      <c r="F624" s="45">
        <f t="shared" si="64"/>
        <v>210.35542314061863</v>
      </c>
      <c r="G624" s="45">
        <f t="shared" si="65"/>
        <v>368.12199049608256</v>
      </c>
      <c r="H624" s="46">
        <f t="shared" si="66"/>
        <v>2.1999999999999999E-2</v>
      </c>
      <c r="I624" s="46">
        <f t="shared" si="67"/>
        <v>0.97799999999999998</v>
      </c>
      <c r="J624" s="47">
        <f t="shared" si="68"/>
        <v>41051835184.403267</v>
      </c>
      <c r="K624" s="27"/>
      <c r="L624" s="27"/>
      <c r="M624" s="27"/>
      <c r="N624" s="27"/>
    </row>
    <row r="625" spans="2:14" x14ac:dyDescent="0.25">
      <c r="B625" s="9">
        <f t="shared" si="69"/>
        <v>606</v>
      </c>
      <c r="C625" s="42">
        <f>'Simulacion sistema (hoja4)'!BV616</f>
        <v>0.83203171666695008</v>
      </c>
      <c r="D625" s="42">
        <f>'Simulacion sistema (hoja4)'!BW616</f>
        <v>0.84756156888249345</v>
      </c>
      <c r="E625" s="44">
        <f t="shared" si="63"/>
        <v>111369590.15115963</v>
      </c>
      <c r="F625" s="45">
        <f t="shared" si="64"/>
        <v>210.35542314061863</v>
      </c>
      <c r="G625" s="45">
        <f t="shared" si="65"/>
        <v>368.12199049608256</v>
      </c>
      <c r="H625" s="46">
        <f t="shared" si="66"/>
        <v>2.1999999999999999E-2</v>
      </c>
      <c r="I625" s="46">
        <f t="shared" si="67"/>
        <v>0.97799999999999998</v>
      </c>
      <c r="J625" s="47">
        <f t="shared" si="68"/>
        <v>40997595207.177795</v>
      </c>
      <c r="K625" s="27"/>
      <c r="L625" s="27"/>
      <c r="M625" s="27"/>
      <c r="N625" s="27"/>
    </row>
    <row r="626" spans="2:14" x14ac:dyDescent="0.25">
      <c r="B626" s="9">
        <f t="shared" si="69"/>
        <v>607</v>
      </c>
      <c r="C626" s="42">
        <f>'Simulacion sistema (hoja4)'!BV617</f>
        <v>0.81798572384101242</v>
      </c>
      <c r="D626" s="42">
        <f>'Simulacion sistema (hoja4)'!BW617</f>
        <v>0.84085815564844957</v>
      </c>
      <c r="E626" s="44">
        <f t="shared" si="63"/>
        <v>110488761.65220627</v>
      </c>
      <c r="F626" s="45">
        <f t="shared" si="64"/>
        <v>210.35542314061863</v>
      </c>
      <c r="G626" s="45">
        <f t="shared" si="65"/>
        <v>368.12199049608256</v>
      </c>
      <c r="H626" s="46">
        <f t="shared" si="66"/>
        <v>2.1999999999999999E-2</v>
      </c>
      <c r="I626" s="46">
        <f t="shared" si="67"/>
        <v>0.97799999999999998</v>
      </c>
      <c r="J626" s="47">
        <f t="shared" si="68"/>
        <v>40673342866.857407</v>
      </c>
      <c r="K626" s="27"/>
      <c r="L626" s="27"/>
      <c r="M626" s="27"/>
      <c r="N626" s="27"/>
    </row>
    <row r="627" spans="2:14" x14ac:dyDescent="0.25">
      <c r="B627" s="9">
        <f t="shared" si="69"/>
        <v>608</v>
      </c>
      <c r="C627" s="42">
        <f>'Simulacion sistema (hoja4)'!BV618</f>
        <v>0.8262352864267607</v>
      </c>
      <c r="D627" s="42">
        <f>'Simulacion sistema (hoja4)'!BW618</f>
        <v>0.84404063448918765</v>
      </c>
      <c r="E627" s="44">
        <f t="shared" si="63"/>
        <v>110906939.37187925</v>
      </c>
      <c r="F627" s="45">
        <f t="shared" si="64"/>
        <v>210.35542314061863</v>
      </c>
      <c r="G627" s="45">
        <f t="shared" si="65"/>
        <v>368.12199049608256</v>
      </c>
      <c r="H627" s="46">
        <f t="shared" si="66"/>
        <v>2.1999999999999999E-2</v>
      </c>
      <c r="I627" s="46">
        <f t="shared" si="67"/>
        <v>0.97799999999999998</v>
      </c>
      <c r="J627" s="47">
        <f t="shared" si="68"/>
        <v>40827283281.404541</v>
      </c>
      <c r="K627" s="27"/>
      <c r="L627" s="27"/>
      <c r="M627" s="27"/>
      <c r="N627" s="27"/>
    </row>
    <row r="628" spans="2:14" x14ac:dyDescent="0.25">
      <c r="B628" s="9">
        <f t="shared" si="69"/>
        <v>609</v>
      </c>
      <c r="C628" s="42">
        <f>'Simulacion sistema (hoja4)'!BV619</f>
        <v>0.8273208263461127</v>
      </c>
      <c r="D628" s="42">
        <f>'Simulacion sistema (hoja4)'!BW619</f>
        <v>0.8443147627097165</v>
      </c>
      <c r="E628" s="44">
        <f t="shared" si="63"/>
        <v>110942959.82005675</v>
      </c>
      <c r="F628" s="45">
        <f t="shared" si="64"/>
        <v>210.35542314061863</v>
      </c>
      <c r="G628" s="45">
        <f t="shared" si="65"/>
        <v>368.12199049608256</v>
      </c>
      <c r="H628" s="46">
        <f t="shared" si="66"/>
        <v>2.1999999999999999E-2</v>
      </c>
      <c r="I628" s="46">
        <f t="shared" si="67"/>
        <v>0.97799999999999998</v>
      </c>
      <c r="J628" s="47">
        <f t="shared" si="68"/>
        <v>40840543200.486198</v>
      </c>
      <c r="K628" s="27"/>
      <c r="L628" s="27"/>
      <c r="M628" s="27"/>
      <c r="N628" s="27"/>
    </row>
    <row r="629" spans="2:14" x14ac:dyDescent="0.25">
      <c r="B629" s="9">
        <f t="shared" si="69"/>
        <v>610</v>
      </c>
      <c r="C629" s="42">
        <f>'Simulacion sistema (hoja4)'!BV620</f>
        <v>0.80770617061277739</v>
      </c>
      <c r="D629" s="42">
        <f>'Simulacion sistema (hoja4)'!BW620</f>
        <v>0.83984614182983497</v>
      </c>
      <c r="E629" s="44">
        <f t="shared" si="63"/>
        <v>110355783.03644031</v>
      </c>
      <c r="F629" s="45">
        <f t="shared" si="64"/>
        <v>210.35542314061863</v>
      </c>
      <c r="G629" s="45">
        <f t="shared" si="65"/>
        <v>368.12199049608256</v>
      </c>
      <c r="H629" s="46">
        <f t="shared" si="66"/>
        <v>2.1999999999999999E-2</v>
      </c>
      <c r="I629" s="46">
        <f t="shared" si="67"/>
        <v>0.97799999999999998</v>
      </c>
      <c r="J629" s="47">
        <f t="shared" si="68"/>
        <v>40624390514.128227</v>
      </c>
      <c r="K629" s="27"/>
      <c r="L629" s="27"/>
      <c r="M629" s="27"/>
      <c r="N629" s="27"/>
    </row>
    <row r="630" spans="2:14" x14ac:dyDescent="0.25">
      <c r="B630" s="9">
        <f t="shared" si="69"/>
        <v>611</v>
      </c>
      <c r="C630" s="42">
        <f>'Simulacion sistema (hoja4)'!BV621</f>
        <v>0.82315379216470119</v>
      </c>
      <c r="D630" s="42">
        <f>'Simulacion sistema (hoja4)'!BW621</f>
        <v>0.84841583994822078</v>
      </c>
      <c r="E630" s="44">
        <f t="shared" si="63"/>
        <v>111481841.36919621</v>
      </c>
      <c r="F630" s="45">
        <f t="shared" si="64"/>
        <v>210.35542314061863</v>
      </c>
      <c r="G630" s="45">
        <f t="shared" si="65"/>
        <v>368.12199049608256</v>
      </c>
      <c r="H630" s="46">
        <f t="shared" si="66"/>
        <v>2.1999999999999999E-2</v>
      </c>
      <c r="I630" s="46">
        <f t="shared" si="67"/>
        <v>0.97799999999999998</v>
      </c>
      <c r="J630" s="47">
        <f t="shared" si="68"/>
        <v>41038917348.997032</v>
      </c>
      <c r="K630" s="27"/>
      <c r="L630" s="27"/>
      <c r="M630" s="27"/>
      <c r="N630" s="27"/>
    </row>
    <row r="631" spans="2:14" x14ac:dyDescent="0.25">
      <c r="B631" s="9">
        <f t="shared" si="69"/>
        <v>612</v>
      </c>
      <c r="C631" s="42">
        <f>'Simulacion sistema (hoja4)'!BV622</f>
        <v>0.80639270407425212</v>
      </c>
      <c r="D631" s="42">
        <f>'Simulacion sistema (hoja4)'!BW622</f>
        <v>0.84483834551481951</v>
      </c>
      <c r="E631" s="44">
        <f t="shared" si="63"/>
        <v>111011758.60064729</v>
      </c>
      <c r="F631" s="45">
        <f t="shared" si="64"/>
        <v>210.35542314061863</v>
      </c>
      <c r="G631" s="45">
        <f t="shared" si="65"/>
        <v>368.12199049608256</v>
      </c>
      <c r="H631" s="46">
        <f t="shared" si="66"/>
        <v>2.1999999999999999E-2</v>
      </c>
      <c r="I631" s="46">
        <f t="shared" si="67"/>
        <v>0.97799999999999998</v>
      </c>
      <c r="J631" s="47">
        <f t="shared" si="68"/>
        <v>40865869544.540894</v>
      </c>
      <c r="K631" s="27"/>
      <c r="L631" s="27"/>
      <c r="M631" s="27"/>
      <c r="N631" s="27"/>
    </row>
    <row r="632" spans="2:14" x14ac:dyDescent="0.25">
      <c r="B632" s="9">
        <f t="shared" si="69"/>
        <v>613</v>
      </c>
      <c r="C632" s="42">
        <f>'Simulacion sistema (hoja4)'!BV623</f>
        <v>0.80561114009665313</v>
      </c>
      <c r="D632" s="42">
        <f>'Simulacion sistema (hoja4)'!BW623</f>
        <v>0.84921035606739392</v>
      </c>
      <c r="E632" s="44">
        <f t="shared" si="63"/>
        <v>111586240.78725556</v>
      </c>
      <c r="F632" s="45">
        <f t="shared" si="64"/>
        <v>210.35542314061863</v>
      </c>
      <c r="G632" s="45">
        <f t="shared" si="65"/>
        <v>368.12199049608256</v>
      </c>
      <c r="H632" s="46">
        <f t="shared" si="66"/>
        <v>2.1999999999999999E-2</v>
      </c>
      <c r="I632" s="46">
        <f t="shared" si="67"/>
        <v>0.97799999999999998</v>
      </c>
      <c r="J632" s="47">
        <f t="shared" si="68"/>
        <v>41077349070.579666</v>
      </c>
      <c r="K632" s="27"/>
      <c r="L632" s="27"/>
      <c r="M632" s="27"/>
      <c r="N632" s="27"/>
    </row>
    <row r="633" spans="2:14" x14ac:dyDescent="0.25">
      <c r="B633" s="9">
        <f t="shared" si="69"/>
        <v>614</v>
      </c>
      <c r="C633" s="42">
        <f>'Simulacion sistema (hoja4)'!BV624</f>
        <v>0.8266776895368273</v>
      </c>
      <c r="D633" s="42">
        <f>'Simulacion sistema (hoja4)'!BW624</f>
        <v>0.84895336655706788</v>
      </c>
      <c r="E633" s="44">
        <f t="shared" si="63"/>
        <v>111552472.36559872</v>
      </c>
      <c r="F633" s="45">
        <f t="shared" si="64"/>
        <v>210.35542314061863</v>
      </c>
      <c r="G633" s="45">
        <f t="shared" si="65"/>
        <v>368.12199049608256</v>
      </c>
      <c r="H633" s="46">
        <f t="shared" si="66"/>
        <v>2.1999999999999999E-2</v>
      </c>
      <c r="I633" s="46">
        <f t="shared" si="67"/>
        <v>0.97799999999999998</v>
      </c>
      <c r="J633" s="47">
        <f t="shared" si="68"/>
        <v>41064918171.983444</v>
      </c>
      <c r="K633" s="27"/>
      <c r="L633" s="27"/>
      <c r="M633" s="27"/>
      <c r="N633" s="27"/>
    </row>
    <row r="634" spans="2:14" x14ac:dyDescent="0.25">
      <c r="B634" s="9">
        <f t="shared" si="69"/>
        <v>615</v>
      </c>
      <c r="C634" s="42">
        <f>'Simulacion sistema (hoja4)'!BV625</f>
        <v>0.81462882805472658</v>
      </c>
      <c r="D634" s="42">
        <f>'Simulacion sistema (hoja4)'!BW625</f>
        <v>0.8485711872261783</v>
      </c>
      <c r="E634" s="44">
        <f t="shared" si="63"/>
        <v>111502254.00151983</v>
      </c>
      <c r="F634" s="45">
        <f t="shared" si="64"/>
        <v>210.35542314061863</v>
      </c>
      <c r="G634" s="45">
        <f t="shared" si="65"/>
        <v>368.12199049608256</v>
      </c>
      <c r="H634" s="46">
        <f t="shared" si="66"/>
        <v>2.1999999999999999E-2</v>
      </c>
      <c r="I634" s="46">
        <f t="shared" si="67"/>
        <v>0.97799999999999998</v>
      </c>
      <c r="J634" s="47">
        <f t="shared" si="68"/>
        <v>41046431687.839264</v>
      </c>
      <c r="K634" s="27"/>
      <c r="L634" s="27"/>
      <c r="M634" s="27"/>
      <c r="N634" s="27"/>
    </row>
    <row r="635" spans="2:14" x14ac:dyDescent="0.25">
      <c r="B635" s="9">
        <f t="shared" si="69"/>
        <v>616</v>
      </c>
      <c r="C635" s="42">
        <f>'Simulacion sistema (hoja4)'!BV626</f>
        <v>0.82657155273896155</v>
      </c>
      <c r="D635" s="42">
        <f>'Simulacion sistema (hoja4)'!BW626</f>
        <v>0.85239385753433328</v>
      </c>
      <c r="E635" s="44">
        <f t="shared" si="63"/>
        <v>112004552.88001139</v>
      </c>
      <c r="F635" s="45">
        <f t="shared" si="64"/>
        <v>210.35542314061863</v>
      </c>
      <c r="G635" s="45">
        <f t="shared" si="65"/>
        <v>368.12199049608256</v>
      </c>
      <c r="H635" s="46">
        <f t="shared" si="66"/>
        <v>2.1999999999999999E-2</v>
      </c>
      <c r="I635" s="46">
        <f t="shared" si="67"/>
        <v>0.97799999999999998</v>
      </c>
      <c r="J635" s="47">
        <f t="shared" si="68"/>
        <v>41231338950.81353</v>
      </c>
      <c r="K635" s="27"/>
      <c r="L635" s="27"/>
      <c r="M635" s="27"/>
      <c r="N635" s="27"/>
    </row>
    <row r="636" spans="2:14" x14ac:dyDescent="0.25">
      <c r="B636" s="9">
        <f t="shared" si="69"/>
        <v>617</v>
      </c>
      <c r="C636" s="42">
        <f>'Simulacion sistema (hoja4)'!BV627</f>
        <v>0.81005456716088509</v>
      </c>
      <c r="D636" s="42">
        <f>'Simulacion sistema (hoja4)'!BW627</f>
        <v>0.84443372116753457</v>
      </c>
      <c r="E636" s="44">
        <f t="shared" si="63"/>
        <v>110958590.96141404</v>
      </c>
      <c r="F636" s="45">
        <f t="shared" si="64"/>
        <v>210.35542314061863</v>
      </c>
      <c r="G636" s="45">
        <f t="shared" si="65"/>
        <v>368.12199049608256</v>
      </c>
      <c r="H636" s="46">
        <f t="shared" si="66"/>
        <v>2.1999999999999999E-2</v>
      </c>
      <c r="I636" s="46">
        <f t="shared" si="67"/>
        <v>0.97799999999999998</v>
      </c>
      <c r="J636" s="47">
        <f t="shared" si="68"/>
        <v>40846297367.356369</v>
      </c>
      <c r="K636" s="27"/>
      <c r="L636" s="27"/>
      <c r="M636" s="27"/>
      <c r="N636" s="27"/>
    </row>
    <row r="637" spans="2:14" x14ac:dyDescent="0.25">
      <c r="B637" s="9">
        <f t="shared" si="69"/>
        <v>618</v>
      </c>
      <c r="C637" s="42">
        <f>'Simulacion sistema (hoja4)'!BV628</f>
        <v>0.80939829716179912</v>
      </c>
      <c r="D637" s="42">
        <f>'Simulacion sistema (hoja4)'!BW628</f>
        <v>0.85067255056854951</v>
      </c>
      <c r="E637" s="44">
        <f t="shared" si="63"/>
        <v>111778373.14470741</v>
      </c>
      <c r="F637" s="45">
        <f t="shared" si="64"/>
        <v>210.35542314061863</v>
      </c>
      <c r="G637" s="45">
        <f t="shared" si="65"/>
        <v>368.12199049608256</v>
      </c>
      <c r="H637" s="46">
        <f t="shared" si="66"/>
        <v>2.1999999999999999E-2</v>
      </c>
      <c r="I637" s="46">
        <f t="shared" si="67"/>
        <v>0.97799999999999998</v>
      </c>
      <c r="J637" s="47">
        <f t="shared" si="68"/>
        <v>41148077216.44355</v>
      </c>
      <c r="K637" s="27"/>
      <c r="L637" s="27"/>
      <c r="M637" s="27"/>
      <c r="N637" s="27"/>
    </row>
    <row r="638" spans="2:14" x14ac:dyDescent="0.25">
      <c r="B638" s="9">
        <f t="shared" si="69"/>
        <v>619</v>
      </c>
      <c r="C638" s="42">
        <f>'Simulacion sistema (hoja4)'!BV629</f>
        <v>0.81892604964383309</v>
      </c>
      <c r="D638" s="42">
        <f>'Simulacion sistema (hoja4)'!BW629</f>
        <v>0.85187844402850688</v>
      </c>
      <c r="E638" s="44">
        <f t="shared" si="63"/>
        <v>111936827.54534581</v>
      </c>
      <c r="F638" s="45">
        <f t="shared" si="64"/>
        <v>210.35542314061863</v>
      </c>
      <c r="G638" s="45">
        <f t="shared" si="65"/>
        <v>368.12199049608256</v>
      </c>
      <c r="H638" s="46">
        <f t="shared" si="66"/>
        <v>2.1999999999999999E-2</v>
      </c>
      <c r="I638" s="46">
        <f t="shared" si="67"/>
        <v>0.97799999999999998</v>
      </c>
      <c r="J638" s="47">
        <f t="shared" si="68"/>
        <v>41206407765.809425</v>
      </c>
      <c r="K638" s="27"/>
      <c r="L638" s="27"/>
      <c r="M638" s="27"/>
      <c r="N638" s="27"/>
    </row>
    <row r="639" spans="2:14" x14ac:dyDescent="0.25">
      <c r="B639" s="9">
        <f t="shared" si="69"/>
        <v>620</v>
      </c>
      <c r="C639" s="42">
        <f>'Simulacion sistema (hoja4)'!BV630</f>
        <v>0.81090320620332523</v>
      </c>
      <c r="D639" s="42">
        <f>'Simulacion sistema (hoja4)'!BW630</f>
        <v>0.83667856523618367</v>
      </c>
      <c r="E639" s="44">
        <f t="shared" si="63"/>
        <v>109939563.47203454</v>
      </c>
      <c r="F639" s="45">
        <f t="shared" si="64"/>
        <v>210.35542314061863</v>
      </c>
      <c r="G639" s="45">
        <f t="shared" si="65"/>
        <v>368.12199049608256</v>
      </c>
      <c r="H639" s="46">
        <f t="shared" si="66"/>
        <v>2.1999999999999999E-2</v>
      </c>
      <c r="I639" s="46">
        <f t="shared" si="67"/>
        <v>0.97799999999999998</v>
      </c>
      <c r="J639" s="47">
        <f t="shared" si="68"/>
        <v>40471170939.595764</v>
      </c>
      <c r="K639" s="27"/>
      <c r="L639" s="27"/>
      <c r="M639" s="27"/>
      <c r="N639" s="27"/>
    </row>
    <row r="640" spans="2:14" x14ac:dyDescent="0.25">
      <c r="B640" s="9">
        <f t="shared" si="69"/>
        <v>621</v>
      </c>
      <c r="C640" s="42">
        <f>'Simulacion sistema (hoja4)'!BV631</f>
        <v>0.83115066801196202</v>
      </c>
      <c r="D640" s="42">
        <f>'Simulacion sistema (hoja4)'!BW631</f>
        <v>0.85435969020777891</v>
      </c>
      <c r="E640" s="44">
        <f t="shared" si="63"/>
        <v>112262863.29330215</v>
      </c>
      <c r="F640" s="45">
        <f t="shared" si="64"/>
        <v>210.35542314061863</v>
      </c>
      <c r="G640" s="45">
        <f t="shared" si="65"/>
        <v>368.12199049608256</v>
      </c>
      <c r="H640" s="46">
        <f t="shared" si="66"/>
        <v>2.1999999999999999E-2</v>
      </c>
      <c r="I640" s="46">
        <f t="shared" si="67"/>
        <v>0.97799999999999998</v>
      </c>
      <c r="J640" s="47">
        <f t="shared" si="68"/>
        <v>41326428694.319992</v>
      </c>
      <c r="K640" s="27"/>
      <c r="L640" s="27"/>
      <c r="M640" s="27"/>
      <c r="N640" s="27"/>
    </row>
    <row r="641" spans="2:14" x14ac:dyDescent="0.25">
      <c r="B641" s="9">
        <f t="shared" si="69"/>
        <v>622</v>
      </c>
      <c r="C641" s="42">
        <f>'Simulacion sistema (hoja4)'!BV632</f>
        <v>0.79893911048501587</v>
      </c>
      <c r="D641" s="42">
        <f>'Simulacion sistema (hoja4)'!BW632</f>
        <v>0.83983978523795166</v>
      </c>
      <c r="E641" s="44">
        <f t="shared" si="63"/>
        <v>110354947.78026685</v>
      </c>
      <c r="F641" s="45">
        <f t="shared" si="64"/>
        <v>210.35542314061863</v>
      </c>
      <c r="G641" s="45">
        <f t="shared" si="65"/>
        <v>368.12199049608256</v>
      </c>
      <c r="H641" s="46">
        <f t="shared" si="66"/>
        <v>2.1999999999999999E-2</v>
      </c>
      <c r="I641" s="46">
        <f t="shared" si="67"/>
        <v>0.97799999999999998</v>
      </c>
      <c r="J641" s="47">
        <f t="shared" si="68"/>
        <v>23213761735.978905</v>
      </c>
      <c r="K641" s="27"/>
      <c r="L641" s="27"/>
      <c r="M641" s="27"/>
      <c r="N641" s="27"/>
    </row>
    <row r="642" spans="2:14" x14ac:dyDescent="0.25">
      <c r="B642" s="9">
        <f t="shared" si="69"/>
        <v>623</v>
      </c>
      <c r="C642" s="42">
        <f>'Simulacion sistema (hoja4)'!BV633</f>
        <v>0.82682295423782659</v>
      </c>
      <c r="D642" s="42">
        <f>'Simulacion sistema (hoja4)'!BW633</f>
        <v>0.85355501491669994</v>
      </c>
      <c r="E642" s="44">
        <f t="shared" si="63"/>
        <v>112157128.96005437</v>
      </c>
      <c r="F642" s="45">
        <f t="shared" si="64"/>
        <v>210.35542314061863</v>
      </c>
      <c r="G642" s="45">
        <f t="shared" si="65"/>
        <v>368.12199049608256</v>
      </c>
      <c r="H642" s="46">
        <f t="shared" si="66"/>
        <v>2.1999999999999999E-2</v>
      </c>
      <c r="I642" s="46">
        <f t="shared" si="67"/>
        <v>0.97799999999999998</v>
      </c>
      <c r="J642" s="47">
        <f t="shared" si="68"/>
        <v>41287505561.101044</v>
      </c>
      <c r="K642" s="27"/>
      <c r="L642" s="27"/>
      <c r="M642" s="27"/>
      <c r="N642" s="27"/>
    </row>
    <row r="643" spans="2:14" x14ac:dyDescent="0.25">
      <c r="B643" s="9">
        <f t="shared" si="69"/>
        <v>624</v>
      </c>
      <c r="C643" s="42">
        <f>'Simulacion sistema (hoja4)'!BV634</f>
        <v>0.82354694110236115</v>
      </c>
      <c r="D643" s="42">
        <f>'Simulacion sistema (hoja4)'!BW634</f>
        <v>0.84522251008918881</v>
      </c>
      <c r="E643" s="44">
        <f t="shared" si="63"/>
        <v>111062237.8257194</v>
      </c>
      <c r="F643" s="45">
        <f t="shared" si="64"/>
        <v>210.35542314061863</v>
      </c>
      <c r="G643" s="45">
        <f t="shared" si="65"/>
        <v>368.12199049608256</v>
      </c>
      <c r="H643" s="46">
        <f t="shared" si="66"/>
        <v>2.1999999999999999E-2</v>
      </c>
      <c r="I643" s="46">
        <f t="shared" si="67"/>
        <v>0.97799999999999998</v>
      </c>
      <c r="J643" s="47">
        <f t="shared" si="68"/>
        <v>40884452057.353142</v>
      </c>
      <c r="K643" s="27"/>
      <c r="L643" s="27"/>
      <c r="M643" s="27"/>
      <c r="N643" s="27"/>
    </row>
    <row r="644" spans="2:14" x14ac:dyDescent="0.25">
      <c r="B644" s="9">
        <f t="shared" si="69"/>
        <v>625</v>
      </c>
      <c r="C644" s="42">
        <f>'Simulacion sistema (hoja4)'!BV635</f>
        <v>0.81060995656207946</v>
      </c>
      <c r="D644" s="42">
        <f>'Simulacion sistema (hoja4)'!BW635</f>
        <v>0.84657001845865143</v>
      </c>
      <c r="E644" s="44">
        <f t="shared" si="63"/>
        <v>111239300.42546681</v>
      </c>
      <c r="F644" s="45">
        <f t="shared" si="64"/>
        <v>210.35542314061863</v>
      </c>
      <c r="G644" s="45">
        <f t="shared" si="65"/>
        <v>368.12199049608256</v>
      </c>
      <c r="H644" s="46">
        <f t="shared" si="66"/>
        <v>2.1999999999999999E-2</v>
      </c>
      <c r="I644" s="46">
        <f t="shared" si="67"/>
        <v>0.97799999999999998</v>
      </c>
      <c r="J644" s="47">
        <f t="shared" si="68"/>
        <v>40949632694.014565</v>
      </c>
      <c r="K644" s="27"/>
      <c r="L644" s="27"/>
      <c r="M644" s="27"/>
      <c r="N644" s="27"/>
    </row>
    <row r="645" spans="2:14" x14ac:dyDescent="0.25">
      <c r="B645" s="9">
        <f t="shared" si="69"/>
        <v>626</v>
      </c>
      <c r="C645" s="42">
        <f>'Simulacion sistema (hoja4)'!BV636</f>
        <v>0.82673345483658434</v>
      </c>
      <c r="D645" s="42">
        <f>'Simulacion sistema (hoja4)'!BW636</f>
        <v>0.84930820407308949</v>
      </c>
      <c r="E645" s="44">
        <f t="shared" si="63"/>
        <v>111599098.01520397</v>
      </c>
      <c r="F645" s="45">
        <f t="shared" si="64"/>
        <v>210.35542314061863</v>
      </c>
      <c r="G645" s="45">
        <f t="shared" si="65"/>
        <v>368.12199049608256</v>
      </c>
      <c r="H645" s="46">
        <f t="shared" si="66"/>
        <v>2.1999999999999999E-2</v>
      </c>
      <c r="I645" s="46">
        <f t="shared" si="67"/>
        <v>0.97799999999999998</v>
      </c>
      <c r="J645" s="47">
        <f t="shared" si="68"/>
        <v>41082082098.924301</v>
      </c>
      <c r="K645" s="27"/>
      <c r="L645" s="27"/>
      <c r="M645" s="27"/>
      <c r="N645" s="27"/>
    </row>
    <row r="646" spans="2:14" x14ac:dyDescent="0.25">
      <c r="B646" s="9">
        <f t="shared" si="69"/>
        <v>627</v>
      </c>
      <c r="C646" s="42">
        <f>'Simulacion sistema (hoja4)'!BV637</f>
        <v>0.82641246871218355</v>
      </c>
      <c r="D646" s="42">
        <f>'Simulacion sistema (hoja4)'!BW637</f>
        <v>0.85368748010345286</v>
      </c>
      <c r="E646" s="44">
        <f t="shared" si="63"/>
        <v>112174534.88559371</v>
      </c>
      <c r="F646" s="45">
        <f t="shared" si="64"/>
        <v>210.35542314061863</v>
      </c>
      <c r="G646" s="45">
        <f t="shared" si="65"/>
        <v>368.12199049608256</v>
      </c>
      <c r="H646" s="46">
        <f t="shared" si="66"/>
        <v>2.1999999999999999E-2</v>
      </c>
      <c r="I646" s="46">
        <f t="shared" si="67"/>
        <v>0.97799999999999998</v>
      </c>
      <c r="J646" s="47">
        <f t="shared" si="68"/>
        <v>41293913065.057007</v>
      </c>
      <c r="K646" s="27"/>
      <c r="L646" s="27"/>
      <c r="M646" s="27"/>
      <c r="N646" s="27"/>
    </row>
    <row r="647" spans="2:14" x14ac:dyDescent="0.25">
      <c r="B647" s="9">
        <f t="shared" si="69"/>
        <v>628</v>
      </c>
      <c r="C647" s="42">
        <f>'Simulacion sistema (hoja4)'!BV638</f>
        <v>0.8138905342774776</v>
      </c>
      <c r="D647" s="42">
        <f>'Simulacion sistema (hoja4)'!BW638</f>
        <v>0.84538240434007472</v>
      </c>
      <c r="E647" s="44">
        <f t="shared" si="63"/>
        <v>111083247.93028581</v>
      </c>
      <c r="F647" s="45">
        <f t="shared" si="64"/>
        <v>210.35542314061863</v>
      </c>
      <c r="G647" s="45">
        <f t="shared" si="65"/>
        <v>368.12199049608256</v>
      </c>
      <c r="H647" s="46">
        <f t="shared" si="66"/>
        <v>2.1999999999999999E-2</v>
      </c>
      <c r="I647" s="46">
        <f t="shared" si="67"/>
        <v>0.97799999999999998</v>
      </c>
      <c r="J647" s="47">
        <f t="shared" si="68"/>
        <v>40892186338.866653</v>
      </c>
      <c r="K647" s="27"/>
      <c r="L647" s="27"/>
      <c r="M647" s="27"/>
      <c r="N647" s="27"/>
    </row>
    <row r="648" spans="2:14" x14ac:dyDescent="0.25">
      <c r="B648" s="9">
        <f t="shared" si="69"/>
        <v>629</v>
      </c>
      <c r="C648" s="42">
        <f>'Simulacion sistema (hoja4)'!BV639</f>
        <v>0.82863732174441518</v>
      </c>
      <c r="D648" s="42">
        <f>'Simulacion sistema (hoja4)'!BW639</f>
        <v>0.84363435019524691</v>
      </c>
      <c r="E648" s="44">
        <f t="shared" si="63"/>
        <v>110853553.61565545</v>
      </c>
      <c r="F648" s="45">
        <f t="shared" si="64"/>
        <v>210.35542314061863</v>
      </c>
      <c r="G648" s="45">
        <f t="shared" si="65"/>
        <v>368.12199049608256</v>
      </c>
      <c r="H648" s="46">
        <f t="shared" si="66"/>
        <v>2.1999999999999999E-2</v>
      </c>
      <c r="I648" s="46">
        <f t="shared" si="67"/>
        <v>0.97799999999999998</v>
      </c>
      <c r="J648" s="47">
        <f t="shared" si="68"/>
        <v>40807630810.559296</v>
      </c>
      <c r="K648" s="27"/>
      <c r="L648" s="27"/>
      <c r="M648" s="27"/>
      <c r="N648" s="27"/>
    </row>
    <row r="649" spans="2:14" x14ac:dyDescent="0.25">
      <c r="B649" s="9">
        <f t="shared" si="69"/>
        <v>630</v>
      </c>
      <c r="C649" s="42">
        <f>'Simulacion sistema (hoja4)'!BV640</f>
        <v>0.82874480531592165</v>
      </c>
      <c r="D649" s="42">
        <f>'Simulacion sistema (hoja4)'!BW640</f>
        <v>0.84991344571017569</v>
      </c>
      <c r="E649" s="44">
        <f t="shared" si="63"/>
        <v>111678626.76631708</v>
      </c>
      <c r="F649" s="45">
        <f t="shared" si="64"/>
        <v>210.35542314061863</v>
      </c>
      <c r="G649" s="45">
        <f t="shared" si="65"/>
        <v>368.12199049608256</v>
      </c>
      <c r="H649" s="46">
        <f t="shared" si="66"/>
        <v>2.1999999999999999E-2</v>
      </c>
      <c r="I649" s="46">
        <f t="shared" si="67"/>
        <v>0.97799999999999998</v>
      </c>
      <c r="J649" s="47">
        <f t="shared" si="68"/>
        <v>41111358381.085732</v>
      </c>
      <c r="K649" s="27"/>
      <c r="L649" s="27"/>
      <c r="M649" s="27"/>
      <c r="N649" s="27"/>
    </row>
    <row r="650" spans="2:14" x14ac:dyDescent="0.25">
      <c r="B650" s="9">
        <f t="shared" si="69"/>
        <v>631</v>
      </c>
      <c r="C650" s="42">
        <f>'Simulacion sistema (hoja4)'!BV641</f>
        <v>0.821550884869653</v>
      </c>
      <c r="D650" s="42">
        <f>'Simulacion sistema (hoja4)'!BW641</f>
        <v>0.84649715286918314</v>
      </c>
      <c r="E650" s="44">
        <f t="shared" si="63"/>
        <v>111229725.88701066</v>
      </c>
      <c r="F650" s="45">
        <f t="shared" si="64"/>
        <v>210.35542314061863</v>
      </c>
      <c r="G650" s="45">
        <f t="shared" si="65"/>
        <v>368.12199049608256</v>
      </c>
      <c r="H650" s="46">
        <f t="shared" si="66"/>
        <v>2.1999999999999999E-2</v>
      </c>
      <c r="I650" s="46">
        <f t="shared" si="67"/>
        <v>0.97799999999999998</v>
      </c>
      <c r="J650" s="47">
        <f t="shared" si="68"/>
        <v>40946108095.860008</v>
      </c>
      <c r="K650" s="27"/>
      <c r="L650" s="27"/>
      <c r="M650" s="27"/>
      <c r="N650" s="27"/>
    </row>
    <row r="651" spans="2:14" x14ac:dyDescent="0.25">
      <c r="B651" s="9">
        <f t="shared" si="69"/>
        <v>632</v>
      </c>
      <c r="C651" s="42">
        <f>'Simulacion sistema (hoja4)'!BV642</f>
        <v>0.82103828872464257</v>
      </c>
      <c r="D651" s="42">
        <f>'Simulacion sistema (hoja4)'!BW642</f>
        <v>0.85302257894914091</v>
      </c>
      <c r="E651" s="44">
        <f t="shared" si="63"/>
        <v>112087166.8739171</v>
      </c>
      <c r="F651" s="45">
        <f t="shared" si="64"/>
        <v>210.35542314061863</v>
      </c>
      <c r="G651" s="45">
        <f t="shared" si="65"/>
        <v>368.12199049608256</v>
      </c>
      <c r="H651" s="46">
        <f t="shared" si="66"/>
        <v>2.1999999999999999E-2</v>
      </c>
      <c r="I651" s="46">
        <f t="shared" si="67"/>
        <v>0.97799999999999998</v>
      </c>
      <c r="J651" s="47">
        <f t="shared" si="68"/>
        <v>41261750978.692932</v>
      </c>
      <c r="K651" s="27"/>
      <c r="L651" s="27"/>
      <c r="M651" s="27"/>
      <c r="N651" s="27"/>
    </row>
    <row r="652" spans="2:14" x14ac:dyDescent="0.25">
      <c r="B652" s="9">
        <f t="shared" si="69"/>
        <v>633</v>
      </c>
      <c r="C652" s="42">
        <f>'Simulacion sistema (hoja4)'!BV643</f>
        <v>0.82214099340189628</v>
      </c>
      <c r="D652" s="42">
        <f>'Simulacion sistema (hoja4)'!BW643</f>
        <v>0.84701017260646938</v>
      </c>
      <c r="E652" s="44">
        <f t="shared" si="63"/>
        <v>111297136.68049008</v>
      </c>
      <c r="F652" s="45">
        <f t="shared" si="64"/>
        <v>210.35542314061863</v>
      </c>
      <c r="G652" s="45">
        <f t="shared" si="65"/>
        <v>368.12199049608256</v>
      </c>
      <c r="H652" s="46">
        <f t="shared" si="66"/>
        <v>2.1999999999999999E-2</v>
      </c>
      <c r="I652" s="46">
        <f t="shared" si="67"/>
        <v>0.97799999999999998</v>
      </c>
      <c r="J652" s="47">
        <f t="shared" si="68"/>
        <v>40970923491.336571</v>
      </c>
      <c r="K652" s="27"/>
      <c r="L652" s="27"/>
      <c r="M652" s="27"/>
      <c r="N652" s="27"/>
    </row>
    <row r="653" spans="2:14" x14ac:dyDescent="0.25">
      <c r="B653" s="9">
        <f t="shared" si="69"/>
        <v>634</v>
      </c>
      <c r="C653" s="42">
        <f>'Simulacion sistema (hoja4)'!BV644</f>
        <v>0.82413375629715302</v>
      </c>
      <c r="D653" s="42">
        <f>'Simulacion sistema (hoja4)'!BW644</f>
        <v>0.8498185430455607</v>
      </c>
      <c r="E653" s="44">
        <f t="shared" si="63"/>
        <v>111666156.55618668</v>
      </c>
      <c r="F653" s="45">
        <f t="shared" si="64"/>
        <v>210.35542314061863</v>
      </c>
      <c r="G653" s="45">
        <f t="shared" si="65"/>
        <v>368.12199049608256</v>
      </c>
      <c r="H653" s="46">
        <f t="shared" si="66"/>
        <v>2.1999999999999999E-2</v>
      </c>
      <c r="I653" s="46">
        <f t="shared" si="67"/>
        <v>0.97799999999999998</v>
      </c>
      <c r="J653" s="47">
        <f t="shared" si="68"/>
        <v>41106767822.51062</v>
      </c>
      <c r="K653" s="27"/>
      <c r="L653" s="27"/>
      <c r="M653" s="27"/>
      <c r="N653" s="27"/>
    </row>
    <row r="654" spans="2:14" x14ac:dyDescent="0.25">
      <c r="B654" s="9">
        <f t="shared" si="69"/>
        <v>635</v>
      </c>
      <c r="C654" s="42">
        <f>'Simulacion sistema (hoja4)'!BV645</f>
        <v>0.80690552485254474</v>
      </c>
      <c r="D654" s="42">
        <f>'Simulacion sistema (hoja4)'!BW645</f>
        <v>0.84790763943462977</v>
      </c>
      <c r="E654" s="44">
        <f t="shared" si="63"/>
        <v>111415063.82171035</v>
      </c>
      <c r="F654" s="45">
        <f t="shared" si="64"/>
        <v>210.35542314061863</v>
      </c>
      <c r="G654" s="45">
        <f t="shared" si="65"/>
        <v>368.12199049608256</v>
      </c>
      <c r="H654" s="46">
        <f t="shared" si="66"/>
        <v>2.1999999999999999E-2</v>
      </c>
      <c r="I654" s="46">
        <f t="shared" si="67"/>
        <v>0.97799999999999998</v>
      </c>
      <c r="J654" s="47">
        <f t="shared" si="68"/>
        <v>41014335065.296089</v>
      </c>
      <c r="K654" s="27"/>
      <c r="L654" s="27"/>
      <c r="M654" s="27"/>
      <c r="N654" s="27"/>
    </row>
    <row r="655" spans="2:14" x14ac:dyDescent="0.25">
      <c r="B655" s="9">
        <f t="shared" si="69"/>
        <v>636</v>
      </c>
      <c r="C655" s="42">
        <f>'Simulacion sistema (hoja4)'!BV646</f>
        <v>0.82365969318598609</v>
      </c>
      <c r="D655" s="42">
        <f>'Simulacion sistema (hoja4)'!BW646</f>
        <v>0.84584602897364503</v>
      </c>
      <c r="E655" s="44">
        <f t="shared" si="63"/>
        <v>111144168.20713696</v>
      </c>
      <c r="F655" s="45">
        <f t="shared" si="64"/>
        <v>210.35542314061863</v>
      </c>
      <c r="G655" s="45">
        <f t="shared" si="65"/>
        <v>368.12199049608256</v>
      </c>
      <c r="H655" s="46">
        <f t="shared" si="66"/>
        <v>2.1999999999999999E-2</v>
      </c>
      <c r="I655" s="46">
        <f t="shared" si="67"/>
        <v>0.97799999999999998</v>
      </c>
      <c r="J655" s="47">
        <f t="shared" si="68"/>
        <v>40914612432.442673</v>
      </c>
      <c r="K655" s="27"/>
      <c r="L655" s="27"/>
      <c r="M655" s="27"/>
      <c r="N655" s="27"/>
    </row>
    <row r="656" spans="2:14" x14ac:dyDescent="0.25">
      <c r="B656" s="9">
        <f t="shared" si="69"/>
        <v>637</v>
      </c>
      <c r="C656" s="42">
        <f>'Simulacion sistema (hoja4)'!BV647</f>
        <v>0.81906211160849962</v>
      </c>
      <c r="D656" s="42">
        <f>'Simulacion sistema (hoja4)'!BW647</f>
        <v>0.84568346874765532</v>
      </c>
      <c r="E656" s="44">
        <f t="shared" si="63"/>
        <v>111122807.79344191</v>
      </c>
      <c r="F656" s="45">
        <f t="shared" si="64"/>
        <v>210.35542314061863</v>
      </c>
      <c r="G656" s="45">
        <f t="shared" si="65"/>
        <v>368.12199049608256</v>
      </c>
      <c r="H656" s="46">
        <f t="shared" si="66"/>
        <v>2.1999999999999999E-2</v>
      </c>
      <c r="I656" s="46">
        <f t="shared" si="67"/>
        <v>0.97799999999999998</v>
      </c>
      <c r="J656" s="47">
        <f t="shared" si="68"/>
        <v>40906749194.435432</v>
      </c>
      <c r="K656" s="27"/>
      <c r="L656" s="27"/>
      <c r="M656" s="27"/>
      <c r="N656" s="27"/>
    </row>
    <row r="657" spans="2:14" x14ac:dyDescent="0.25">
      <c r="B657" s="9">
        <f t="shared" si="69"/>
        <v>638</v>
      </c>
      <c r="C657" s="42">
        <f>'Simulacion sistema (hoja4)'!BV648</f>
        <v>0.81655161250160035</v>
      </c>
      <c r="D657" s="42">
        <f>'Simulacion sistema (hoja4)'!BW648</f>
        <v>0.84333628140367656</v>
      </c>
      <c r="E657" s="44">
        <f t="shared" si="63"/>
        <v>110814387.3764431</v>
      </c>
      <c r="F657" s="45">
        <f t="shared" si="64"/>
        <v>210.35542314061863</v>
      </c>
      <c r="G657" s="45">
        <f t="shared" si="65"/>
        <v>368.12199049608256</v>
      </c>
      <c r="H657" s="46">
        <f t="shared" si="66"/>
        <v>2.1999999999999999E-2</v>
      </c>
      <c r="I657" s="46">
        <f t="shared" si="67"/>
        <v>0.97799999999999998</v>
      </c>
      <c r="J657" s="47">
        <f t="shared" si="68"/>
        <v>40793212856.620201</v>
      </c>
      <c r="K657" s="27"/>
      <c r="L657" s="27"/>
      <c r="M657" s="27"/>
      <c r="N657" s="27"/>
    </row>
    <row r="658" spans="2:14" x14ac:dyDescent="0.25">
      <c r="B658" s="9">
        <f t="shared" si="69"/>
        <v>639</v>
      </c>
      <c r="C658" s="42">
        <f>'Simulacion sistema (hoja4)'!BV649</f>
        <v>0.82369238800695554</v>
      </c>
      <c r="D658" s="42">
        <f>'Simulacion sistema (hoja4)'!BW649</f>
        <v>0.85487514832887768</v>
      </c>
      <c r="E658" s="44">
        <f t="shared" si="63"/>
        <v>112330594.49041453</v>
      </c>
      <c r="F658" s="45">
        <f t="shared" si="64"/>
        <v>210.35542314061863</v>
      </c>
      <c r="G658" s="45">
        <f t="shared" si="65"/>
        <v>368.12199049608256</v>
      </c>
      <c r="H658" s="46">
        <f t="shared" si="66"/>
        <v>2.1999999999999999E-2</v>
      </c>
      <c r="I658" s="46">
        <f t="shared" si="67"/>
        <v>0.97799999999999998</v>
      </c>
      <c r="J658" s="47">
        <f t="shared" si="68"/>
        <v>41351362037.419685</v>
      </c>
      <c r="K658" s="27"/>
      <c r="L658" s="27"/>
      <c r="M658" s="27"/>
      <c r="N658" s="27"/>
    </row>
    <row r="659" spans="2:14" x14ac:dyDescent="0.25">
      <c r="B659" s="9">
        <f t="shared" si="69"/>
        <v>640</v>
      </c>
      <c r="C659" s="42">
        <f>'Simulacion sistema (hoja4)'!BV650</f>
        <v>0.82767406736373972</v>
      </c>
      <c r="D659" s="42">
        <f>'Simulacion sistema (hoja4)'!BW650</f>
        <v>0.84810321648288667</v>
      </c>
      <c r="E659" s="44">
        <f t="shared" si="63"/>
        <v>111440762.6458513</v>
      </c>
      <c r="F659" s="45">
        <f t="shared" si="64"/>
        <v>210.35542314061863</v>
      </c>
      <c r="G659" s="45">
        <f t="shared" si="65"/>
        <v>368.12199049608256</v>
      </c>
      <c r="H659" s="46">
        <f t="shared" si="66"/>
        <v>2.1999999999999999E-2</v>
      </c>
      <c r="I659" s="46">
        <f t="shared" si="67"/>
        <v>0.97799999999999998</v>
      </c>
      <c r="J659" s="47">
        <f t="shared" si="68"/>
        <v>41023795367.592262</v>
      </c>
      <c r="K659" s="27"/>
      <c r="L659" s="27"/>
      <c r="M659" s="27"/>
      <c r="N659" s="27"/>
    </row>
    <row r="660" spans="2:14" x14ac:dyDescent="0.25">
      <c r="B660" s="9">
        <f t="shared" si="69"/>
        <v>641</v>
      </c>
      <c r="C660" s="42">
        <f>'Simulacion sistema (hoja4)'!BV651</f>
        <v>0.80999975112376044</v>
      </c>
      <c r="D660" s="42">
        <f>'Simulacion sistema (hoja4)'!BW651</f>
        <v>0.83588410954251591</v>
      </c>
      <c r="E660" s="44">
        <f t="shared" si="63"/>
        <v>109835171.99388659</v>
      </c>
      <c r="F660" s="45">
        <f t="shared" si="64"/>
        <v>210.35542314061863</v>
      </c>
      <c r="G660" s="45">
        <f t="shared" si="65"/>
        <v>368.12199049608256</v>
      </c>
      <c r="H660" s="46">
        <f t="shared" si="66"/>
        <v>2.1999999999999999E-2</v>
      </c>
      <c r="I660" s="46">
        <f t="shared" si="67"/>
        <v>0.97799999999999998</v>
      </c>
      <c r="J660" s="47">
        <f t="shared" si="68"/>
        <v>40432742140.86911</v>
      </c>
      <c r="K660" s="27"/>
      <c r="L660" s="27"/>
      <c r="M660" s="27"/>
      <c r="N660" s="27"/>
    </row>
    <row r="661" spans="2:14" x14ac:dyDescent="0.25">
      <c r="B661" s="9">
        <f t="shared" si="69"/>
        <v>642</v>
      </c>
      <c r="C661" s="42">
        <f>'Simulacion sistema (hoja4)'!BV652</f>
        <v>0.82352857119024625</v>
      </c>
      <c r="D661" s="42">
        <f>'Simulacion sistema (hoja4)'!BW652</f>
        <v>0.84276807082008143</v>
      </c>
      <c r="E661" s="44">
        <f t="shared" ref="E661:E724" si="70">+D661*$F$13*$F$14</f>
        <v>110739724.50575869</v>
      </c>
      <c r="F661" s="45">
        <f t="shared" ref="F661:F724" si="71">+$F$11*F$16</f>
        <v>210.35542314061863</v>
      </c>
      <c r="G661" s="45">
        <f t="shared" ref="G661:G724" si="72">+$F$11*F$15</f>
        <v>368.12199049608256</v>
      </c>
      <c r="H661" s="46">
        <f t="shared" ref="H661:H724" si="73">+COUNTIF($C$20:$C$1019,"&lt;"&amp;$F$12)/1000</f>
        <v>2.1999999999999999E-2</v>
      </c>
      <c r="I661" s="46">
        <f t="shared" ref="I661:I724" si="74">1-H661</f>
        <v>0.97799999999999998</v>
      </c>
      <c r="J661" s="47">
        <f t="shared" ref="J661:J724" si="75">+IF(C661&lt;$F$12,E661*F661,E661*G661)</f>
        <v>40765727812.047699</v>
      </c>
      <c r="K661" s="27"/>
      <c r="L661" s="27"/>
      <c r="M661" s="27"/>
      <c r="N661" s="27"/>
    </row>
    <row r="662" spans="2:14" x14ac:dyDescent="0.25">
      <c r="B662" s="9">
        <f t="shared" ref="B662:B725" si="76">+B661+1</f>
        <v>643</v>
      </c>
      <c r="C662" s="42">
        <f>'Simulacion sistema (hoja4)'!BV653</f>
        <v>0.8272110177971197</v>
      </c>
      <c r="D662" s="42">
        <f>'Simulacion sistema (hoja4)'!BW653</f>
        <v>0.84762041196657256</v>
      </c>
      <c r="E662" s="44">
        <f t="shared" si="70"/>
        <v>111377322.13240764</v>
      </c>
      <c r="F662" s="45">
        <f t="shared" si="71"/>
        <v>210.35542314061863</v>
      </c>
      <c r="G662" s="45">
        <f t="shared" si="72"/>
        <v>368.12199049608256</v>
      </c>
      <c r="H662" s="46">
        <f t="shared" si="73"/>
        <v>2.1999999999999999E-2</v>
      </c>
      <c r="I662" s="46">
        <f t="shared" si="74"/>
        <v>0.97799999999999998</v>
      </c>
      <c r="J662" s="47">
        <f t="shared" si="75"/>
        <v>41000441519.505287</v>
      </c>
      <c r="K662" s="27"/>
      <c r="L662" s="27"/>
      <c r="M662" s="27"/>
      <c r="N662" s="27"/>
    </row>
    <row r="663" spans="2:14" x14ac:dyDescent="0.25">
      <c r="B663" s="9">
        <f t="shared" si="76"/>
        <v>644</v>
      </c>
      <c r="C663" s="42">
        <f>'Simulacion sistema (hoja4)'!BV654</f>
        <v>0.81893768435141168</v>
      </c>
      <c r="D663" s="42">
        <f>'Simulacion sistema (hoja4)'!BW654</f>
        <v>0.84573436483205577</v>
      </c>
      <c r="E663" s="44">
        <f t="shared" si="70"/>
        <v>111129495.53893213</v>
      </c>
      <c r="F663" s="45">
        <f t="shared" si="71"/>
        <v>210.35542314061863</v>
      </c>
      <c r="G663" s="45">
        <f t="shared" si="72"/>
        <v>368.12199049608256</v>
      </c>
      <c r="H663" s="46">
        <f t="shared" si="73"/>
        <v>2.1999999999999999E-2</v>
      </c>
      <c r="I663" s="46">
        <f t="shared" si="74"/>
        <v>0.97799999999999998</v>
      </c>
      <c r="J663" s="47">
        <f t="shared" si="75"/>
        <v>40909211100.617226</v>
      </c>
      <c r="K663" s="27"/>
      <c r="L663" s="27"/>
      <c r="M663" s="27"/>
      <c r="N663" s="27"/>
    </row>
    <row r="664" spans="2:14" x14ac:dyDescent="0.25">
      <c r="B664" s="9">
        <f t="shared" si="76"/>
        <v>645</v>
      </c>
      <c r="C664" s="42">
        <f>'Simulacion sistema (hoja4)'!BV655</f>
        <v>0.81700095418383434</v>
      </c>
      <c r="D664" s="42">
        <f>'Simulacion sistema (hoja4)'!BW655</f>
        <v>0.84847586998098357</v>
      </c>
      <c r="E664" s="44">
        <f t="shared" si="70"/>
        <v>111489729.31550124</v>
      </c>
      <c r="F664" s="45">
        <f t="shared" si="71"/>
        <v>210.35542314061863</v>
      </c>
      <c r="G664" s="45">
        <f t="shared" si="72"/>
        <v>368.12199049608256</v>
      </c>
      <c r="H664" s="46">
        <f t="shared" si="73"/>
        <v>2.1999999999999999E-2</v>
      </c>
      <c r="I664" s="46">
        <f t="shared" si="74"/>
        <v>0.97799999999999998</v>
      </c>
      <c r="J664" s="47">
        <f t="shared" si="75"/>
        <v>41041821075.491768</v>
      </c>
      <c r="K664" s="27"/>
      <c r="L664" s="27"/>
      <c r="M664" s="27"/>
      <c r="N664" s="27"/>
    </row>
    <row r="665" spans="2:14" x14ac:dyDescent="0.25">
      <c r="B665" s="9">
        <f t="shared" si="76"/>
        <v>646</v>
      </c>
      <c r="C665" s="42">
        <f>'Simulacion sistema (hoja4)'!BV656</f>
        <v>0.81376294879214894</v>
      </c>
      <c r="D665" s="42">
        <f>'Simulacion sistema (hoja4)'!BW656</f>
        <v>0.84856506611350446</v>
      </c>
      <c r="E665" s="44">
        <f t="shared" si="70"/>
        <v>111501449.6873145</v>
      </c>
      <c r="F665" s="45">
        <f t="shared" si="71"/>
        <v>210.35542314061863</v>
      </c>
      <c r="G665" s="45">
        <f t="shared" si="72"/>
        <v>368.12199049608256</v>
      </c>
      <c r="H665" s="46">
        <f t="shared" si="73"/>
        <v>2.1999999999999999E-2</v>
      </c>
      <c r="I665" s="46">
        <f t="shared" si="74"/>
        <v>0.97799999999999998</v>
      </c>
      <c r="J665" s="47">
        <f t="shared" si="75"/>
        <v>41046135602.093018</v>
      </c>
      <c r="K665" s="27"/>
      <c r="L665" s="27"/>
      <c r="M665" s="27"/>
      <c r="N665" s="27"/>
    </row>
    <row r="666" spans="2:14" x14ac:dyDescent="0.25">
      <c r="B666" s="9">
        <f t="shared" si="76"/>
        <v>647</v>
      </c>
      <c r="C666" s="42">
        <f>'Simulacion sistema (hoja4)'!BV657</f>
        <v>0.82715118551050371</v>
      </c>
      <c r="D666" s="42">
        <f>'Simulacion sistema (hoja4)'!BW657</f>
        <v>0.84668180144625782</v>
      </c>
      <c r="E666" s="44">
        <f t="shared" si="70"/>
        <v>111253988.71003827</v>
      </c>
      <c r="F666" s="45">
        <f t="shared" si="71"/>
        <v>210.35542314061863</v>
      </c>
      <c r="G666" s="45">
        <f t="shared" si="72"/>
        <v>368.12199049608256</v>
      </c>
      <c r="H666" s="46">
        <f t="shared" si="73"/>
        <v>2.1999999999999999E-2</v>
      </c>
      <c r="I666" s="46">
        <f t="shared" si="74"/>
        <v>0.97799999999999998</v>
      </c>
      <c r="J666" s="47">
        <f t="shared" si="75"/>
        <v>40955039774.567986</v>
      </c>
      <c r="K666" s="27"/>
      <c r="L666" s="27"/>
      <c r="M666" s="27"/>
      <c r="N666" s="27"/>
    </row>
    <row r="667" spans="2:14" x14ac:dyDescent="0.25">
      <c r="B667" s="9">
        <f t="shared" si="76"/>
        <v>648</v>
      </c>
      <c r="C667" s="42">
        <f>'Simulacion sistema (hoja4)'!BV658</f>
        <v>0.82704771333567251</v>
      </c>
      <c r="D667" s="42">
        <f>'Simulacion sistema (hoja4)'!BW658</f>
        <v>0.848122657287396</v>
      </c>
      <c r="E667" s="44">
        <f t="shared" si="70"/>
        <v>111443317.16756383</v>
      </c>
      <c r="F667" s="45">
        <f t="shared" si="71"/>
        <v>210.35542314061863</v>
      </c>
      <c r="G667" s="45">
        <f t="shared" si="72"/>
        <v>368.12199049608256</v>
      </c>
      <c r="H667" s="46">
        <f t="shared" si="73"/>
        <v>2.1999999999999999E-2</v>
      </c>
      <c r="I667" s="46">
        <f t="shared" si="74"/>
        <v>0.97799999999999998</v>
      </c>
      <c r="J667" s="47">
        <f t="shared" si="75"/>
        <v>41024735743.209846</v>
      </c>
      <c r="K667" s="27"/>
      <c r="L667" s="27"/>
      <c r="M667" s="27"/>
      <c r="N667" s="27"/>
    </row>
    <row r="668" spans="2:14" x14ac:dyDescent="0.25">
      <c r="B668" s="9">
        <f t="shared" si="76"/>
        <v>649</v>
      </c>
      <c r="C668" s="42">
        <f>'Simulacion sistema (hoja4)'!BV659</f>
        <v>0.8151577239786415</v>
      </c>
      <c r="D668" s="42">
        <f>'Simulacion sistema (hoja4)'!BW659</f>
        <v>0.84092775139459097</v>
      </c>
      <c r="E668" s="44">
        <f t="shared" si="70"/>
        <v>110497906.53324924</v>
      </c>
      <c r="F668" s="45">
        <f t="shared" si="71"/>
        <v>210.35542314061863</v>
      </c>
      <c r="G668" s="45">
        <f t="shared" si="72"/>
        <v>368.12199049608256</v>
      </c>
      <c r="H668" s="46">
        <f t="shared" si="73"/>
        <v>2.1999999999999999E-2</v>
      </c>
      <c r="I668" s="46">
        <f t="shared" si="74"/>
        <v>0.97799999999999998</v>
      </c>
      <c r="J668" s="47">
        <f t="shared" si="75"/>
        <v>40676709298.6698</v>
      </c>
      <c r="K668" s="27"/>
      <c r="L668" s="27"/>
      <c r="M668" s="27"/>
      <c r="N668" s="27"/>
    </row>
    <row r="669" spans="2:14" x14ac:dyDescent="0.25">
      <c r="B669" s="9">
        <f t="shared" si="76"/>
        <v>650</v>
      </c>
      <c r="C669" s="42">
        <f>'Simulacion sistema (hoja4)'!BV660</f>
        <v>0.82804870030844924</v>
      </c>
      <c r="D669" s="42">
        <f>'Simulacion sistema (hoja4)'!BW660</f>
        <v>0.84415846514167392</v>
      </c>
      <c r="E669" s="44">
        <f t="shared" si="70"/>
        <v>110922422.31961595</v>
      </c>
      <c r="F669" s="45">
        <f t="shared" si="71"/>
        <v>210.35542314061863</v>
      </c>
      <c r="G669" s="45">
        <f t="shared" si="72"/>
        <v>368.12199049608256</v>
      </c>
      <c r="H669" s="46">
        <f t="shared" si="73"/>
        <v>2.1999999999999999E-2</v>
      </c>
      <c r="I669" s="46">
        <f t="shared" si="74"/>
        <v>0.97799999999999998</v>
      </c>
      <c r="J669" s="47">
        <f t="shared" si="75"/>
        <v>40832982894.944115</v>
      </c>
      <c r="K669" s="27"/>
      <c r="L669" s="27"/>
      <c r="M669" s="27"/>
      <c r="N669" s="27"/>
    </row>
    <row r="670" spans="2:14" x14ac:dyDescent="0.25">
      <c r="B670" s="9">
        <f t="shared" si="76"/>
        <v>651</v>
      </c>
      <c r="C670" s="42">
        <f>'Simulacion sistema (hoja4)'!BV661</f>
        <v>0.83230669531855905</v>
      </c>
      <c r="D670" s="42">
        <f>'Simulacion sistema (hoja4)'!BW661</f>
        <v>0.84937351670778727</v>
      </c>
      <c r="E670" s="44">
        <f t="shared" si="70"/>
        <v>111607680.09540324</v>
      </c>
      <c r="F670" s="45">
        <f t="shared" si="71"/>
        <v>210.35542314061863</v>
      </c>
      <c r="G670" s="45">
        <f t="shared" si="72"/>
        <v>368.12199049608256</v>
      </c>
      <c r="H670" s="46">
        <f t="shared" si="73"/>
        <v>2.1999999999999999E-2</v>
      </c>
      <c r="I670" s="46">
        <f t="shared" si="74"/>
        <v>0.97799999999999998</v>
      </c>
      <c r="J670" s="47">
        <f t="shared" si="75"/>
        <v>41085241351.36985</v>
      </c>
      <c r="K670" s="27"/>
      <c r="L670" s="27"/>
      <c r="M670" s="27"/>
      <c r="N670" s="27"/>
    </row>
    <row r="671" spans="2:14" x14ac:dyDescent="0.25">
      <c r="B671" s="9">
        <f t="shared" si="76"/>
        <v>652</v>
      </c>
      <c r="C671" s="42">
        <f>'Simulacion sistema (hoja4)'!BV662</f>
        <v>0.82700864625265358</v>
      </c>
      <c r="D671" s="42">
        <f>'Simulacion sistema (hoja4)'!BW662</f>
        <v>0.84321598631621875</v>
      </c>
      <c r="E671" s="44">
        <f t="shared" si="70"/>
        <v>110798580.60195115</v>
      </c>
      <c r="F671" s="45">
        <f t="shared" si="71"/>
        <v>210.35542314061863</v>
      </c>
      <c r="G671" s="45">
        <f t="shared" si="72"/>
        <v>368.12199049608256</v>
      </c>
      <c r="H671" s="46">
        <f t="shared" si="73"/>
        <v>2.1999999999999999E-2</v>
      </c>
      <c r="I671" s="46">
        <f t="shared" si="74"/>
        <v>0.97799999999999998</v>
      </c>
      <c r="J671" s="47">
        <f t="shared" si="75"/>
        <v>40787394035.330902</v>
      </c>
      <c r="K671" s="27"/>
      <c r="L671" s="27"/>
      <c r="M671" s="27"/>
      <c r="N671" s="27"/>
    </row>
    <row r="672" spans="2:14" x14ac:dyDescent="0.25">
      <c r="B672" s="9">
        <f t="shared" si="76"/>
        <v>653</v>
      </c>
      <c r="C672" s="42">
        <f>'Simulacion sistema (hoja4)'!BV663</f>
        <v>0.80961027460120216</v>
      </c>
      <c r="D672" s="42">
        <f>'Simulacion sistema (hoja4)'!BW663</f>
        <v>0.84515545328060804</v>
      </c>
      <c r="E672" s="44">
        <f t="shared" si="70"/>
        <v>111053426.56107189</v>
      </c>
      <c r="F672" s="45">
        <f t="shared" si="71"/>
        <v>210.35542314061863</v>
      </c>
      <c r="G672" s="45">
        <f t="shared" si="72"/>
        <v>368.12199049608256</v>
      </c>
      <c r="H672" s="46">
        <f t="shared" si="73"/>
        <v>2.1999999999999999E-2</v>
      </c>
      <c r="I672" s="46">
        <f t="shared" si="74"/>
        <v>0.97799999999999998</v>
      </c>
      <c r="J672" s="47">
        <f t="shared" si="75"/>
        <v>40881208437.072311</v>
      </c>
      <c r="K672" s="27"/>
      <c r="L672" s="27"/>
      <c r="M672" s="27"/>
      <c r="N672" s="27"/>
    </row>
    <row r="673" spans="2:14" x14ac:dyDescent="0.25">
      <c r="B673" s="9">
        <f t="shared" si="76"/>
        <v>654</v>
      </c>
      <c r="C673" s="42">
        <f>'Simulacion sistema (hoja4)'!BV664</f>
        <v>0.80284115884416929</v>
      </c>
      <c r="D673" s="42">
        <f>'Simulacion sistema (hoja4)'!BW664</f>
        <v>0.84502260490644288</v>
      </c>
      <c r="E673" s="44">
        <f t="shared" si="70"/>
        <v>111035970.28470659</v>
      </c>
      <c r="F673" s="45">
        <f t="shared" si="71"/>
        <v>210.35542314061863</v>
      </c>
      <c r="G673" s="45">
        <f t="shared" si="72"/>
        <v>368.12199049608256</v>
      </c>
      <c r="H673" s="46">
        <f t="shared" si="73"/>
        <v>2.1999999999999999E-2</v>
      </c>
      <c r="I673" s="46">
        <f t="shared" si="74"/>
        <v>0.97799999999999998</v>
      </c>
      <c r="J673" s="47">
        <f t="shared" si="75"/>
        <v>40874782397.870064</v>
      </c>
      <c r="K673" s="27"/>
      <c r="L673" s="27"/>
      <c r="M673" s="27"/>
      <c r="N673" s="27"/>
    </row>
    <row r="674" spans="2:14" x14ac:dyDescent="0.25">
      <c r="B674" s="9">
        <f t="shared" si="76"/>
        <v>655</v>
      </c>
      <c r="C674" s="42">
        <f>'Simulacion sistema (hoja4)'!BV665</f>
        <v>0.80373209189125672</v>
      </c>
      <c r="D674" s="42">
        <f>'Simulacion sistema (hoja4)'!BW665</f>
        <v>0.83662240873489668</v>
      </c>
      <c r="E674" s="44">
        <f t="shared" si="70"/>
        <v>109932184.50776543</v>
      </c>
      <c r="F674" s="45">
        <f t="shared" si="71"/>
        <v>210.35542314061863</v>
      </c>
      <c r="G674" s="45">
        <f t="shared" si="72"/>
        <v>368.12199049608256</v>
      </c>
      <c r="H674" s="46">
        <f t="shared" si="73"/>
        <v>2.1999999999999999E-2</v>
      </c>
      <c r="I674" s="46">
        <f t="shared" si="74"/>
        <v>0.97799999999999998</v>
      </c>
      <c r="J674" s="47">
        <f t="shared" si="75"/>
        <v>40468454580.581223</v>
      </c>
      <c r="K674" s="27"/>
      <c r="L674" s="27"/>
      <c r="M674" s="27"/>
      <c r="N674" s="27"/>
    </row>
    <row r="675" spans="2:14" x14ac:dyDescent="0.25">
      <c r="B675" s="9">
        <f t="shared" si="76"/>
        <v>656</v>
      </c>
      <c r="C675" s="42">
        <f>'Simulacion sistema (hoja4)'!BV666</f>
        <v>0.8280508510929695</v>
      </c>
      <c r="D675" s="42">
        <f>'Simulacion sistema (hoja4)'!BW666</f>
        <v>0.84939729684221288</v>
      </c>
      <c r="E675" s="44">
        <f t="shared" si="70"/>
        <v>111610804.80506676</v>
      </c>
      <c r="F675" s="45">
        <f t="shared" si="71"/>
        <v>210.35542314061863</v>
      </c>
      <c r="G675" s="45">
        <f t="shared" si="72"/>
        <v>368.12199049608256</v>
      </c>
      <c r="H675" s="46">
        <f t="shared" si="73"/>
        <v>2.1999999999999999E-2</v>
      </c>
      <c r="I675" s="46">
        <f t="shared" si="74"/>
        <v>0.97799999999999998</v>
      </c>
      <c r="J675" s="47">
        <f t="shared" si="75"/>
        <v>41086391625.710915</v>
      </c>
      <c r="K675" s="27"/>
      <c r="L675" s="27"/>
      <c r="M675" s="27"/>
      <c r="N675" s="27"/>
    </row>
    <row r="676" spans="2:14" x14ac:dyDescent="0.25">
      <c r="B676" s="9">
        <f t="shared" si="76"/>
        <v>657</v>
      </c>
      <c r="C676" s="42">
        <f>'Simulacion sistema (hoja4)'!BV667</f>
        <v>0.82817253039277916</v>
      </c>
      <c r="D676" s="42">
        <f>'Simulacion sistema (hoja4)'!BW667</f>
        <v>0.8485991522746511</v>
      </c>
      <c r="E676" s="44">
        <f t="shared" si="70"/>
        <v>111505928.60888916</v>
      </c>
      <c r="F676" s="45">
        <f t="shared" si="71"/>
        <v>210.35542314061863</v>
      </c>
      <c r="G676" s="45">
        <f t="shared" si="72"/>
        <v>368.12199049608256</v>
      </c>
      <c r="H676" s="46">
        <f t="shared" si="73"/>
        <v>2.1999999999999999E-2</v>
      </c>
      <c r="I676" s="46">
        <f t="shared" si="74"/>
        <v>0.97799999999999998</v>
      </c>
      <c r="J676" s="47">
        <f t="shared" si="75"/>
        <v>41047784391.618355</v>
      </c>
      <c r="K676" s="27"/>
      <c r="L676" s="27"/>
      <c r="M676" s="27"/>
      <c r="N676" s="27"/>
    </row>
    <row r="677" spans="2:14" x14ac:dyDescent="0.25">
      <c r="B677" s="9">
        <f t="shared" si="76"/>
        <v>658</v>
      </c>
      <c r="C677" s="42">
        <f>'Simulacion sistema (hoja4)'!BV668</f>
        <v>0.82351619214384431</v>
      </c>
      <c r="D677" s="42">
        <f>'Simulacion sistema (hoja4)'!BW668</f>
        <v>0.84916013011290103</v>
      </c>
      <c r="E677" s="44">
        <f t="shared" si="70"/>
        <v>111579641.0968352</v>
      </c>
      <c r="F677" s="45">
        <f t="shared" si="71"/>
        <v>210.35542314061863</v>
      </c>
      <c r="G677" s="45">
        <f t="shared" si="72"/>
        <v>368.12199049608256</v>
      </c>
      <c r="H677" s="46">
        <f t="shared" si="73"/>
        <v>2.1999999999999999E-2</v>
      </c>
      <c r="I677" s="46">
        <f t="shared" si="74"/>
        <v>0.97799999999999998</v>
      </c>
      <c r="J677" s="47">
        <f t="shared" si="75"/>
        <v>41074919579.405472</v>
      </c>
      <c r="K677" s="27"/>
      <c r="L677" s="27"/>
      <c r="M677" s="27"/>
      <c r="N677" s="27"/>
    </row>
    <row r="678" spans="2:14" x14ac:dyDescent="0.25">
      <c r="B678" s="9">
        <f t="shared" si="76"/>
        <v>659</v>
      </c>
      <c r="C678" s="42">
        <f>'Simulacion sistema (hoja4)'!BV669</f>
        <v>0.80450485904707469</v>
      </c>
      <c r="D678" s="42">
        <f>'Simulacion sistema (hoja4)'!BW669</f>
        <v>0.83604003330351384</v>
      </c>
      <c r="E678" s="44">
        <f t="shared" si="70"/>
        <v>109855660.37608172</v>
      </c>
      <c r="F678" s="45">
        <f t="shared" si="71"/>
        <v>210.35542314061863</v>
      </c>
      <c r="G678" s="45">
        <f t="shared" si="72"/>
        <v>368.12199049608256</v>
      </c>
      <c r="H678" s="46">
        <f t="shared" si="73"/>
        <v>2.1999999999999999E-2</v>
      </c>
      <c r="I678" s="46">
        <f t="shared" si="74"/>
        <v>0.97799999999999998</v>
      </c>
      <c r="J678" s="47">
        <f t="shared" si="75"/>
        <v>40440284364.904831</v>
      </c>
      <c r="K678" s="27"/>
      <c r="L678" s="27"/>
      <c r="M678" s="27"/>
      <c r="N678" s="27"/>
    </row>
    <row r="679" spans="2:14" x14ac:dyDescent="0.25">
      <c r="B679" s="9">
        <f t="shared" si="76"/>
        <v>660</v>
      </c>
      <c r="C679" s="42">
        <f>'Simulacion sistema (hoja4)'!BV670</f>
        <v>0.82506144819204597</v>
      </c>
      <c r="D679" s="42">
        <f>'Simulacion sistema (hoja4)'!BW670</f>
        <v>0.85050728100556172</v>
      </c>
      <c r="E679" s="44">
        <f t="shared" si="70"/>
        <v>111756656.72413081</v>
      </c>
      <c r="F679" s="45">
        <f t="shared" si="71"/>
        <v>210.35542314061863</v>
      </c>
      <c r="G679" s="45">
        <f t="shared" si="72"/>
        <v>368.12199049608256</v>
      </c>
      <c r="H679" s="46">
        <f t="shared" si="73"/>
        <v>2.1999999999999999E-2</v>
      </c>
      <c r="I679" s="46">
        <f t="shared" si="74"/>
        <v>0.97799999999999998</v>
      </c>
      <c r="J679" s="47">
        <f t="shared" si="75"/>
        <v>41140082924.474442</v>
      </c>
      <c r="K679" s="27"/>
      <c r="L679" s="27"/>
      <c r="M679" s="27"/>
      <c r="N679" s="27"/>
    </row>
    <row r="680" spans="2:14" x14ac:dyDescent="0.25">
      <c r="B680" s="9">
        <f t="shared" si="76"/>
        <v>661</v>
      </c>
      <c r="C680" s="42">
        <f>'Simulacion sistema (hoja4)'!BV671</f>
        <v>0.8225461400961146</v>
      </c>
      <c r="D680" s="42">
        <f>'Simulacion sistema (hoja4)'!BW671</f>
        <v>0.85354685465672409</v>
      </c>
      <c r="E680" s="44">
        <f t="shared" si="70"/>
        <v>112156056.70189355</v>
      </c>
      <c r="F680" s="45">
        <f t="shared" si="71"/>
        <v>210.35542314061863</v>
      </c>
      <c r="G680" s="45">
        <f t="shared" si="72"/>
        <v>368.12199049608256</v>
      </c>
      <c r="H680" s="46">
        <f t="shared" si="73"/>
        <v>2.1999999999999999E-2</v>
      </c>
      <c r="I680" s="46">
        <f t="shared" si="74"/>
        <v>0.97799999999999998</v>
      </c>
      <c r="J680" s="47">
        <f t="shared" si="75"/>
        <v>41287110839.292557</v>
      </c>
      <c r="K680" s="27"/>
      <c r="L680" s="27"/>
      <c r="M680" s="27"/>
      <c r="N680" s="27"/>
    </row>
    <row r="681" spans="2:14" x14ac:dyDescent="0.25">
      <c r="B681" s="9">
        <f t="shared" si="76"/>
        <v>662</v>
      </c>
      <c r="C681" s="42">
        <f>'Simulacion sistema (hoja4)'!BV672</f>
        <v>0.83882963913295594</v>
      </c>
      <c r="D681" s="42">
        <f>'Simulacion sistema (hoja4)'!BW672</f>
        <v>0.85103911992958159</v>
      </c>
      <c r="E681" s="44">
        <f t="shared" si="70"/>
        <v>111826540.35874704</v>
      </c>
      <c r="F681" s="45">
        <f t="shared" si="71"/>
        <v>210.35542314061863</v>
      </c>
      <c r="G681" s="45">
        <f t="shared" si="72"/>
        <v>368.12199049608256</v>
      </c>
      <c r="H681" s="46">
        <f t="shared" si="73"/>
        <v>2.1999999999999999E-2</v>
      </c>
      <c r="I681" s="46">
        <f t="shared" si="74"/>
        <v>0.97799999999999998</v>
      </c>
      <c r="J681" s="47">
        <f t="shared" si="75"/>
        <v>41165808627.152466</v>
      </c>
      <c r="K681" s="27"/>
      <c r="L681" s="27"/>
      <c r="M681" s="27"/>
      <c r="N681" s="27"/>
    </row>
    <row r="682" spans="2:14" x14ac:dyDescent="0.25">
      <c r="B682" s="9">
        <f t="shared" si="76"/>
        <v>663</v>
      </c>
      <c r="C682" s="42">
        <f>'Simulacion sistema (hoja4)'!BV673</f>
        <v>0.81056234563672058</v>
      </c>
      <c r="D682" s="42">
        <f>'Simulacion sistema (hoja4)'!BW673</f>
        <v>0.84504674157331727</v>
      </c>
      <c r="E682" s="44">
        <f t="shared" si="70"/>
        <v>111039141.84273389</v>
      </c>
      <c r="F682" s="45">
        <f t="shared" si="71"/>
        <v>210.35542314061863</v>
      </c>
      <c r="G682" s="45">
        <f t="shared" si="72"/>
        <v>368.12199049608256</v>
      </c>
      <c r="H682" s="46">
        <f t="shared" si="73"/>
        <v>2.1999999999999999E-2</v>
      </c>
      <c r="I682" s="46">
        <f t="shared" si="74"/>
        <v>0.97799999999999998</v>
      </c>
      <c r="J682" s="47">
        <f t="shared" si="75"/>
        <v>40875949918.124046</v>
      </c>
      <c r="K682" s="27"/>
      <c r="L682" s="27"/>
      <c r="M682" s="27"/>
      <c r="N682" s="27"/>
    </row>
    <row r="683" spans="2:14" x14ac:dyDescent="0.25">
      <c r="B683" s="9">
        <f t="shared" si="76"/>
        <v>664</v>
      </c>
      <c r="C683" s="42">
        <f>'Simulacion sistema (hoja4)'!BV674</f>
        <v>0.82147349033482053</v>
      </c>
      <c r="D683" s="42">
        <f>'Simulacion sistema (hoja4)'!BW674</f>
        <v>0.84449298114778981</v>
      </c>
      <c r="E683" s="44">
        <f t="shared" si="70"/>
        <v>110966377.72281958</v>
      </c>
      <c r="F683" s="45">
        <f t="shared" si="71"/>
        <v>210.35542314061863</v>
      </c>
      <c r="G683" s="45">
        <f t="shared" si="72"/>
        <v>368.12199049608256</v>
      </c>
      <c r="H683" s="46">
        <f t="shared" si="73"/>
        <v>2.1999999999999999E-2</v>
      </c>
      <c r="I683" s="46">
        <f t="shared" si="74"/>
        <v>0.97799999999999998</v>
      </c>
      <c r="J683" s="47">
        <f t="shared" si="75"/>
        <v>40849163845.4645</v>
      </c>
      <c r="K683" s="27"/>
      <c r="L683" s="27"/>
      <c r="M683" s="27"/>
      <c r="N683" s="27"/>
    </row>
    <row r="684" spans="2:14" x14ac:dyDescent="0.25">
      <c r="B684" s="9">
        <f t="shared" si="76"/>
        <v>665</v>
      </c>
      <c r="C684" s="42">
        <f>'Simulacion sistema (hoja4)'!BV675</f>
        <v>0.79335949387723204</v>
      </c>
      <c r="D684" s="42">
        <f>'Simulacion sistema (hoja4)'!BW675</f>
        <v>0.84145109248880223</v>
      </c>
      <c r="E684" s="44">
        <f t="shared" si="70"/>
        <v>110566673.55302863</v>
      </c>
      <c r="F684" s="45">
        <f t="shared" si="71"/>
        <v>210.35542314061863</v>
      </c>
      <c r="G684" s="45">
        <f t="shared" si="72"/>
        <v>368.12199049608256</v>
      </c>
      <c r="H684" s="46">
        <f t="shared" si="73"/>
        <v>2.1999999999999999E-2</v>
      </c>
      <c r="I684" s="46">
        <f t="shared" si="74"/>
        <v>0.97799999999999998</v>
      </c>
      <c r="J684" s="47">
        <f t="shared" si="75"/>
        <v>23258299400.497982</v>
      </c>
      <c r="K684" s="27"/>
      <c r="L684" s="27"/>
      <c r="M684" s="27"/>
      <c r="N684" s="27"/>
    </row>
    <row r="685" spans="2:14" x14ac:dyDescent="0.25">
      <c r="B685" s="9">
        <f t="shared" si="76"/>
        <v>666</v>
      </c>
      <c r="C685" s="42">
        <f>'Simulacion sistema (hoja4)'!BV676</f>
        <v>0.82301298187557759</v>
      </c>
      <c r="D685" s="42">
        <f>'Simulacion sistema (hoja4)'!BW676</f>
        <v>0.84738802813113789</v>
      </c>
      <c r="E685" s="44">
        <f t="shared" si="70"/>
        <v>111346786.89643152</v>
      </c>
      <c r="F685" s="45">
        <f t="shared" si="71"/>
        <v>210.35542314061863</v>
      </c>
      <c r="G685" s="45">
        <f t="shared" si="72"/>
        <v>368.12199049608256</v>
      </c>
      <c r="H685" s="46">
        <f t="shared" si="73"/>
        <v>2.1999999999999999E-2</v>
      </c>
      <c r="I685" s="46">
        <f t="shared" si="74"/>
        <v>0.97799999999999998</v>
      </c>
      <c r="J685" s="47">
        <f t="shared" si="75"/>
        <v>40989200827.657494</v>
      </c>
      <c r="K685" s="27"/>
      <c r="L685" s="27"/>
      <c r="M685" s="27"/>
      <c r="N685" s="27"/>
    </row>
    <row r="686" spans="2:14" x14ac:dyDescent="0.25">
      <c r="B686" s="9">
        <f t="shared" si="76"/>
        <v>667</v>
      </c>
      <c r="C686" s="42">
        <f>'Simulacion sistema (hoja4)'!BV677</f>
        <v>0.82779726100488904</v>
      </c>
      <c r="D686" s="42">
        <f>'Simulacion sistema (hoja4)'!BW677</f>
        <v>0.84922254916842854</v>
      </c>
      <c r="E686" s="44">
        <f t="shared" si="70"/>
        <v>111587842.96073151</v>
      </c>
      <c r="F686" s="45">
        <f t="shared" si="71"/>
        <v>210.35542314061863</v>
      </c>
      <c r="G686" s="45">
        <f t="shared" si="72"/>
        <v>368.12199049608256</v>
      </c>
      <c r="H686" s="46">
        <f t="shared" si="73"/>
        <v>2.1999999999999999E-2</v>
      </c>
      <c r="I686" s="46">
        <f t="shared" si="74"/>
        <v>0.97799999999999998</v>
      </c>
      <c r="J686" s="47">
        <f t="shared" si="75"/>
        <v>41077938865.868759</v>
      </c>
      <c r="K686" s="27"/>
      <c r="L686" s="27"/>
      <c r="M686" s="27"/>
      <c r="N686" s="27"/>
    </row>
    <row r="687" spans="2:14" x14ac:dyDescent="0.25">
      <c r="B687" s="9">
        <f t="shared" si="76"/>
        <v>668</v>
      </c>
      <c r="C687" s="42">
        <f>'Simulacion sistema (hoja4)'!BV678</f>
        <v>0.84254853991689627</v>
      </c>
      <c r="D687" s="42">
        <f>'Simulacion sistema (hoja4)'!BW678</f>
        <v>0.86101770542686129</v>
      </c>
      <c r="E687" s="44">
        <f t="shared" si="70"/>
        <v>113137726.49308957</v>
      </c>
      <c r="F687" s="45">
        <f t="shared" si="71"/>
        <v>210.35542314061863</v>
      </c>
      <c r="G687" s="45">
        <f t="shared" si="72"/>
        <v>368.12199049608256</v>
      </c>
      <c r="H687" s="46">
        <f t="shared" si="73"/>
        <v>2.1999999999999999E-2</v>
      </c>
      <c r="I687" s="46">
        <f t="shared" si="74"/>
        <v>0.97799999999999998</v>
      </c>
      <c r="J687" s="47">
        <f t="shared" si="75"/>
        <v>41648485076.837509</v>
      </c>
      <c r="K687" s="27"/>
      <c r="L687" s="27"/>
      <c r="M687" s="27"/>
      <c r="N687" s="27"/>
    </row>
    <row r="688" spans="2:14" x14ac:dyDescent="0.25">
      <c r="B688" s="9">
        <f t="shared" si="76"/>
        <v>669</v>
      </c>
      <c r="C688" s="42">
        <f>'Simulacion sistema (hoja4)'!BV679</f>
        <v>0.82410403083908823</v>
      </c>
      <c r="D688" s="42">
        <f>'Simulacion sistema (hoja4)'!BW679</f>
        <v>0.85131487231155811</v>
      </c>
      <c r="E688" s="44">
        <f t="shared" si="70"/>
        <v>111862774.22173873</v>
      </c>
      <c r="F688" s="45">
        <f t="shared" si="71"/>
        <v>210.35542314061863</v>
      </c>
      <c r="G688" s="45">
        <f t="shared" si="72"/>
        <v>368.12199049608256</v>
      </c>
      <c r="H688" s="46">
        <f t="shared" si="73"/>
        <v>2.1999999999999999E-2</v>
      </c>
      <c r="I688" s="46">
        <f t="shared" si="74"/>
        <v>0.97799999999999998</v>
      </c>
      <c r="J688" s="47">
        <f t="shared" si="75"/>
        <v>41179147108.920334</v>
      </c>
      <c r="K688" s="27"/>
      <c r="L688" s="27"/>
      <c r="M688" s="27"/>
      <c r="N688" s="27"/>
    </row>
    <row r="689" spans="2:14" x14ac:dyDescent="0.25">
      <c r="B689" s="9">
        <f t="shared" si="76"/>
        <v>670</v>
      </c>
      <c r="C689" s="42">
        <f>'Simulacion sistema (hoja4)'!BV680</f>
        <v>0.81379782845045878</v>
      </c>
      <c r="D689" s="42">
        <f>'Simulacion sistema (hoja4)'!BW680</f>
        <v>0.8446760686142013</v>
      </c>
      <c r="E689" s="44">
        <f t="shared" si="70"/>
        <v>110990435.41590606</v>
      </c>
      <c r="F689" s="45">
        <f t="shared" si="71"/>
        <v>210.35542314061863</v>
      </c>
      <c r="G689" s="45">
        <f t="shared" si="72"/>
        <v>368.12199049608256</v>
      </c>
      <c r="H689" s="46">
        <f t="shared" si="73"/>
        <v>2.1999999999999999E-2</v>
      </c>
      <c r="I689" s="46">
        <f t="shared" si="74"/>
        <v>0.97799999999999998</v>
      </c>
      <c r="J689" s="47">
        <f t="shared" si="75"/>
        <v>40858020011.330238</v>
      </c>
      <c r="K689" s="27"/>
      <c r="L689" s="27"/>
      <c r="M689" s="27"/>
      <c r="N689" s="27"/>
    </row>
    <row r="690" spans="2:14" x14ac:dyDescent="0.25">
      <c r="B690" s="9">
        <f t="shared" si="76"/>
        <v>671</v>
      </c>
      <c r="C690" s="42">
        <f>'Simulacion sistema (hoja4)'!BV681</f>
        <v>0.81564975409384033</v>
      </c>
      <c r="D690" s="42">
        <f>'Simulacion sistema (hoja4)'!BW681</f>
        <v>0.84336096927837312</v>
      </c>
      <c r="E690" s="44">
        <f t="shared" si="70"/>
        <v>110817631.36317824</v>
      </c>
      <c r="F690" s="45">
        <f t="shared" si="71"/>
        <v>210.35542314061863</v>
      </c>
      <c r="G690" s="45">
        <f t="shared" si="72"/>
        <v>368.12199049608256</v>
      </c>
      <c r="H690" s="46">
        <f t="shared" si="73"/>
        <v>2.1999999999999999E-2</v>
      </c>
      <c r="I690" s="46">
        <f t="shared" si="74"/>
        <v>0.97799999999999998</v>
      </c>
      <c r="J690" s="47">
        <f t="shared" si="75"/>
        <v>40794407039.474281</v>
      </c>
      <c r="K690" s="27"/>
      <c r="L690" s="27"/>
      <c r="M690" s="27"/>
      <c r="N690" s="27"/>
    </row>
    <row r="691" spans="2:14" x14ac:dyDescent="0.25">
      <c r="B691" s="9">
        <f t="shared" si="76"/>
        <v>672</v>
      </c>
      <c r="C691" s="42">
        <f>'Simulacion sistema (hoja4)'!BV682</f>
        <v>0.82417642065143581</v>
      </c>
      <c r="D691" s="42">
        <f>'Simulacion sistema (hoja4)'!BW682</f>
        <v>0.84976594114655191</v>
      </c>
      <c r="E691" s="44">
        <f t="shared" si="70"/>
        <v>111659244.66665691</v>
      </c>
      <c r="F691" s="45">
        <f t="shared" si="71"/>
        <v>210.35542314061863</v>
      </c>
      <c r="G691" s="45">
        <f t="shared" si="72"/>
        <v>368.12199049608256</v>
      </c>
      <c r="H691" s="46">
        <f t="shared" si="73"/>
        <v>2.1999999999999999E-2</v>
      </c>
      <c r="I691" s="46">
        <f t="shared" si="74"/>
        <v>0.97799999999999998</v>
      </c>
      <c r="J691" s="47">
        <f t="shared" si="75"/>
        <v>41104223403.978836</v>
      </c>
      <c r="K691" s="27"/>
      <c r="L691" s="27"/>
      <c r="M691" s="27"/>
      <c r="N691" s="27"/>
    </row>
    <row r="692" spans="2:14" x14ac:dyDescent="0.25">
      <c r="B692" s="9">
        <f t="shared" si="76"/>
        <v>673</v>
      </c>
      <c r="C692" s="42">
        <f>'Simulacion sistema (hoja4)'!BV683</f>
        <v>0.8184162370832726</v>
      </c>
      <c r="D692" s="42">
        <f>'Simulacion sistema (hoja4)'!BW683</f>
        <v>0.84120250283301379</v>
      </c>
      <c r="E692" s="44">
        <f t="shared" si="70"/>
        <v>110534008.87225801</v>
      </c>
      <c r="F692" s="45">
        <f t="shared" si="71"/>
        <v>210.35542314061863</v>
      </c>
      <c r="G692" s="45">
        <f t="shared" si="72"/>
        <v>368.12199049608256</v>
      </c>
      <c r="H692" s="46">
        <f t="shared" si="73"/>
        <v>2.1999999999999999E-2</v>
      </c>
      <c r="I692" s="46">
        <f t="shared" si="74"/>
        <v>0.97799999999999998</v>
      </c>
      <c r="J692" s="47">
        <f t="shared" si="75"/>
        <v>40689999363.567268</v>
      </c>
      <c r="K692" s="27"/>
      <c r="L692" s="27"/>
      <c r="M692" s="27"/>
      <c r="N692" s="27"/>
    </row>
    <row r="693" spans="2:14" x14ac:dyDescent="0.25">
      <c r="B693" s="9">
        <f t="shared" si="76"/>
        <v>674</v>
      </c>
      <c r="C693" s="42">
        <f>'Simulacion sistema (hoja4)'!BV684</f>
        <v>0.81109945659325533</v>
      </c>
      <c r="D693" s="42">
        <f>'Simulacion sistema (hoja4)'!BW684</f>
        <v>0.84726121414540434</v>
      </c>
      <c r="E693" s="44">
        <f t="shared" si="70"/>
        <v>111330123.53870612</v>
      </c>
      <c r="F693" s="45">
        <f t="shared" si="71"/>
        <v>210.35542314061863</v>
      </c>
      <c r="G693" s="45">
        <f t="shared" si="72"/>
        <v>368.12199049608256</v>
      </c>
      <c r="H693" s="46">
        <f t="shared" si="73"/>
        <v>2.1999999999999999E-2</v>
      </c>
      <c r="I693" s="46">
        <f t="shared" si="74"/>
        <v>0.97799999999999998</v>
      </c>
      <c r="J693" s="47">
        <f t="shared" si="75"/>
        <v>40983066679.243271</v>
      </c>
      <c r="K693" s="27"/>
      <c r="L693" s="27"/>
      <c r="M693" s="27"/>
      <c r="N693" s="27"/>
    </row>
    <row r="694" spans="2:14" x14ac:dyDescent="0.25">
      <c r="B694" s="9">
        <f t="shared" si="76"/>
        <v>675</v>
      </c>
      <c r="C694" s="42">
        <f>'Simulacion sistema (hoja4)'!BV685</f>
        <v>0.81384996235940577</v>
      </c>
      <c r="D694" s="42">
        <f>'Simulacion sistema (hoja4)'!BW685</f>
        <v>0.84689744288124391</v>
      </c>
      <c r="E694" s="44">
        <f t="shared" si="70"/>
        <v>111282323.99459545</v>
      </c>
      <c r="F694" s="45">
        <f t="shared" si="71"/>
        <v>210.35542314061863</v>
      </c>
      <c r="G694" s="45">
        <f t="shared" si="72"/>
        <v>368.12199049608256</v>
      </c>
      <c r="H694" s="46">
        <f t="shared" si="73"/>
        <v>2.1999999999999999E-2</v>
      </c>
      <c r="I694" s="46">
        <f t="shared" si="74"/>
        <v>0.97799999999999998</v>
      </c>
      <c r="J694" s="47">
        <f t="shared" si="75"/>
        <v>40965470615.920448</v>
      </c>
      <c r="K694" s="27"/>
      <c r="L694" s="27"/>
      <c r="M694" s="27"/>
      <c r="N694" s="27"/>
    </row>
    <row r="695" spans="2:14" x14ac:dyDescent="0.25">
      <c r="B695" s="9">
        <f t="shared" si="76"/>
        <v>676</v>
      </c>
      <c r="C695" s="42">
        <f>'Simulacion sistema (hoja4)'!BV686</f>
        <v>0.81931395142712193</v>
      </c>
      <c r="D695" s="42">
        <f>'Simulacion sistema (hoja4)'!BW686</f>
        <v>0.85021259079166023</v>
      </c>
      <c r="E695" s="44">
        <f t="shared" si="70"/>
        <v>111717934.43002416</v>
      </c>
      <c r="F695" s="45">
        <f t="shared" si="71"/>
        <v>210.35542314061863</v>
      </c>
      <c r="G695" s="45">
        <f t="shared" si="72"/>
        <v>368.12199049608256</v>
      </c>
      <c r="H695" s="46">
        <f t="shared" si="73"/>
        <v>2.1999999999999999E-2</v>
      </c>
      <c r="I695" s="46">
        <f t="shared" si="74"/>
        <v>0.97799999999999998</v>
      </c>
      <c r="J695" s="47">
        <f t="shared" si="75"/>
        <v>41125828396.491325</v>
      </c>
      <c r="K695" s="27"/>
      <c r="L695" s="27"/>
      <c r="M695" s="27"/>
      <c r="N695" s="27"/>
    </row>
    <row r="696" spans="2:14" x14ac:dyDescent="0.25">
      <c r="B696" s="9">
        <f t="shared" si="76"/>
        <v>677</v>
      </c>
      <c r="C696" s="42">
        <f>'Simulacion sistema (hoja4)'!BV687</f>
        <v>0.81586492781892339</v>
      </c>
      <c r="D696" s="42">
        <f>'Simulacion sistema (hoja4)'!BW687</f>
        <v>0.84984121758406284</v>
      </c>
      <c r="E696" s="44">
        <f t="shared" si="70"/>
        <v>111669135.99054585</v>
      </c>
      <c r="F696" s="45">
        <f t="shared" si="71"/>
        <v>210.35542314061863</v>
      </c>
      <c r="G696" s="45">
        <f t="shared" si="72"/>
        <v>368.12199049608256</v>
      </c>
      <c r="H696" s="46">
        <f t="shared" si="73"/>
        <v>2.1999999999999999E-2</v>
      </c>
      <c r="I696" s="46">
        <f t="shared" si="74"/>
        <v>0.97799999999999998</v>
      </c>
      <c r="J696" s="47">
        <f t="shared" si="75"/>
        <v>41107864617.817474</v>
      </c>
      <c r="K696" s="27"/>
      <c r="L696" s="27"/>
      <c r="M696" s="27"/>
      <c r="N696" s="27"/>
    </row>
    <row r="697" spans="2:14" x14ac:dyDescent="0.25">
      <c r="B697" s="9">
        <f t="shared" si="76"/>
        <v>678</v>
      </c>
      <c r="C697" s="42">
        <f>'Simulacion sistema (hoja4)'!BV688</f>
        <v>0.82583942984826775</v>
      </c>
      <c r="D697" s="42">
        <f>'Simulacion sistema (hoja4)'!BW688</f>
        <v>0.84973798590481675</v>
      </c>
      <c r="E697" s="44">
        <f t="shared" si="70"/>
        <v>111655571.34789293</v>
      </c>
      <c r="F697" s="45">
        <f t="shared" si="71"/>
        <v>210.35542314061863</v>
      </c>
      <c r="G697" s="45">
        <f t="shared" si="72"/>
        <v>368.12199049608256</v>
      </c>
      <c r="H697" s="46">
        <f t="shared" si="73"/>
        <v>2.1999999999999999E-2</v>
      </c>
      <c r="I697" s="46">
        <f t="shared" si="74"/>
        <v>0.97799999999999998</v>
      </c>
      <c r="J697" s="47">
        <f t="shared" si="75"/>
        <v>41102871174.563705</v>
      </c>
      <c r="K697" s="27"/>
      <c r="L697" s="27"/>
      <c r="M697" s="27"/>
      <c r="N697" s="27"/>
    </row>
    <row r="698" spans="2:14" x14ac:dyDescent="0.25">
      <c r="B698" s="9">
        <f t="shared" si="76"/>
        <v>679</v>
      </c>
      <c r="C698" s="42">
        <f>'Simulacion sistema (hoja4)'!BV689</f>
        <v>0.82099465290961915</v>
      </c>
      <c r="D698" s="42">
        <f>'Simulacion sistema (hoja4)'!BW689</f>
        <v>0.85150276406116399</v>
      </c>
      <c r="E698" s="44">
        <f t="shared" si="70"/>
        <v>111887463.19763695</v>
      </c>
      <c r="F698" s="45">
        <f t="shared" si="71"/>
        <v>210.35542314061863</v>
      </c>
      <c r="G698" s="45">
        <f t="shared" si="72"/>
        <v>368.12199049608256</v>
      </c>
      <c r="H698" s="46">
        <f t="shared" si="73"/>
        <v>2.1999999999999999E-2</v>
      </c>
      <c r="I698" s="46">
        <f t="shared" si="74"/>
        <v>0.97799999999999998</v>
      </c>
      <c r="J698" s="47">
        <f t="shared" si="75"/>
        <v>41188235663.871292</v>
      </c>
      <c r="K698" s="27"/>
      <c r="L698" s="27"/>
      <c r="M698" s="27"/>
      <c r="N698" s="27"/>
    </row>
    <row r="699" spans="2:14" x14ac:dyDescent="0.25">
      <c r="B699" s="9">
        <f t="shared" si="76"/>
        <v>680</v>
      </c>
      <c r="C699" s="42">
        <f>'Simulacion sistema (hoja4)'!BV690</f>
        <v>0.82576631413611823</v>
      </c>
      <c r="D699" s="42">
        <f>'Simulacion sistema (hoja4)'!BW690</f>
        <v>0.85069901112261859</v>
      </c>
      <c r="E699" s="44">
        <f t="shared" si="70"/>
        <v>111781850.06151208</v>
      </c>
      <c r="F699" s="45">
        <f t="shared" si="71"/>
        <v>210.35542314061863</v>
      </c>
      <c r="G699" s="45">
        <f t="shared" si="72"/>
        <v>368.12199049608256</v>
      </c>
      <c r="H699" s="46">
        <f t="shared" si="73"/>
        <v>2.1999999999999999E-2</v>
      </c>
      <c r="I699" s="46">
        <f t="shared" si="74"/>
        <v>0.97799999999999998</v>
      </c>
      <c r="J699" s="47">
        <f t="shared" si="75"/>
        <v>41149357145.978477</v>
      </c>
      <c r="K699" s="27"/>
      <c r="L699" s="27"/>
      <c r="M699" s="27"/>
      <c r="N699" s="27"/>
    </row>
    <row r="700" spans="2:14" x14ac:dyDescent="0.25">
      <c r="B700" s="9">
        <f t="shared" si="76"/>
        <v>681</v>
      </c>
      <c r="C700" s="42">
        <f>'Simulacion sistema (hoja4)'!BV691</f>
        <v>0.81925853581614827</v>
      </c>
      <c r="D700" s="42">
        <f>'Simulacion sistema (hoja4)'!BW691</f>
        <v>0.84237376276251763</v>
      </c>
      <c r="E700" s="44">
        <f t="shared" si="70"/>
        <v>110687912.42699482</v>
      </c>
      <c r="F700" s="45">
        <f t="shared" si="71"/>
        <v>210.35542314061863</v>
      </c>
      <c r="G700" s="45">
        <f t="shared" si="72"/>
        <v>368.12199049608256</v>
      </c>
      <c r="H700" s="46">
        <f t="shared" si="73"/>
        <v>2.1999999999999999E-2</v>
      </c>
      <c r="I700" s="46">
        <f t="shared" si="74"/>
        <v>0.97799999999999998</v>
      </c>
      <c r="J700" s="47">
        <f t="shared" si="75"/>
        <v>40746654646.481407</v>
      </c>
      <c r="K700" s="27"/>
      <c r="L700" s="27"/>
      <c r="M700" s="27"/>
      <c r="N700" s="27"/>
    </row>
    <row r="701" spans="2:14" x14ac:dyDescent="0.25">
      <c r="B701" s="9">
        <f t="shared" si="76"/>
        <v>682</v>
      </c>
      <c r="C701" s="42">
        <f>'Simulacion sistema (hoja4)'!BV692</f>
        <v>0.81870345086543395</v>
      </c>
      <c r="D701" s="42">
        <f>'Simulacion sistema (hoja4)'!BW692</f>
        <v>0.84529270722133221</v>
      </c>
      <c r="E701" s="44">
        <f t="shared" si="70"/>
        <v>111071461.72888306</v>
      </c>
      <c r="F701" s="45">
        <f t="shared" si="71"/>
        <v>210.35542314061863</v>
      </c>
      <c r="G701" s="45">
        <f t="shared" si="72"/>
        <v>368.12199049608256</v>
      </c>
      <c r="H701" s="46">
        <f t="shared" si="73"/>
        <v>2.1999999999999999E-2</v>
      </c>
      <c r="I701" s="46">
        <f t="shared" si="74"/>
        <v>0.97799999999999998</v>
      </c>
      <c r="J701" s="47">
        <f t="shared" si="75"/>
        <v>40887847578.945885</v>
      </c>
      <c r="K701" s="27"/>
      <c r="L701" s="27"/>
      <c r="M701" s="27"/>
      <c r="N701" s="27"/>
    </row>
    <row r="702" spans="2:14" x14ac:dyDescent="0.25">
      <c r="B702" s="9">
        <f t="shared" si="76"/>
        <v>683</v>
      </c>
      <c r="C702" s="42">
        <f>'Simulacion sistema (hoja4)'!BV693</f>
        <v>0.82606270978784624</v>
      </c>
      <c r="D702" s="42">
        <f>'Simulacion sistema (hoja4)'!BW693</f>
        <v>0.84655913172697828</v>
      </c>
      <c r="E702" s="44">
        <f t="shared" si="70"/>
        <v>111237869.90892494</v>
      </c>
      <c r="F702" s="45">
        <f t="shared" si="71"/>
        <v>210.35542314061863</v>
      </c>
      <c r="G702" s="45">
        <f t="shared" si="72"/>
        <v>368.12199049608256</v>
      </c>
      <c r="H702" s="46">
        <f t="shared" si="73"/>
        <v>2.1999999999999999E-2</v>
      </c>
      <c r="I702" s="46">
        <f t="shared" si="74"/>
        <v>0.97799999999999998</v>
      </c>
      <c r="J702" s="47">
        <f t="shared" si="75"/>
        <v>40949106089.417732</v>
      </c>
      <c r="K702" s="27"/>
      <c r="L702" s="27"/>
      <c r="M702" s="27"/>
      <c r="N702" s="27"/>
    </row>
    <row r="703" spans="2:14" x14ac:dyDescent="0.25">
      <c r="B703" s="9">
        <f t="shared" si="76"/>
        <v>684</v>
      </c>
      <c r="C703" s="42">
        <f>'Simulacion sistema (hoja4)'!BV694</f>
        <v>0.83427258225871215</v>
      </c>
      <c r="D703" s="42">
        <f>'Simulacion sistema (hoja4)'!BW694</f>
        <v>0.85233658920916266</v>
      </c>
      <c r="E703" s="44">
        <f t="shared" si="70"/>
        <v>111997027.82208398</v>
      </c>
      <c r="F703" s="45">
        <f t="shared" si="71"/>
        <v>210.35542314061863</v>
      </c>
      <c r="G703" s="45">
        <f t="shared" si="72"/>
        <v>368.12199049608256</v>
      </c>
      <c r="H703" s="46">
        <f t="shared" si="73"/>
        <v>2.1999999999999999E-2</v>
      </c>
      <c r="I703" s="46">
        <f t="shared" si="74"/>
        <v>0.97799999999999998</v>
      </c>
      <c r="J703" s="47">
        <f t="shared" si="75"/>
        <v>41228568811.510696</v>
      </c>
      <c r="K703" s="27"/>
      <c r="L703" s="27"/>
      <c r="M703" s="27"/>
      <c r="N703" s="27"/>
    </row>
    <row r="704" spans="2:14" x14ac:dyDescent="0.25">
      <c r="B704" s="9">
        <f t="shared" si="76"/>
        <v>685</v>
      </c>
      <c r="C704" s="42">
        <f>'Simulacion sistema (hoja4)'!BV695</f>
        <v>0.81575409502257512</v>
      </c>
      <c r="D704" s="42">
        <f>'Simulacion sistema (hoja4)'!BW695</f>
        <v>0.84829042559247281</v>
      </c>
      <c r="E704" s="44">
        <f t="shared" si="70"/>
        <v>111465361.92285092</v>
      </c>
      <c r="F704" s="45">
        <f t="shared" si="71"/>
        <v>210.35542314061863</v>
      </c>
      <c r="G704" s="45">
        <f t="shared" si="72"/>
        <v>368.12199049608256</v>
      </c>
      <c r="H704" s="46">
        <f t="shared" si="73"/>
        <v>2.1999999999999999E-2</v>
      </c>
      <c r="I704" s="46">
        <f t="shared" si="74"/>
        <v>0.97799999999999998</v>
      </c>
      <c r="J704" s="47">
        <f t="shared" si="75"/>
        <v>41032850902.406128</v>
      </c>
      <c r="K704" s="27"/>
      <c r="L704" s="27"/>
      <c r="M704" s="27"/>
      <c r="N704" s="27"/>
    </row>
    <row r="705" spans="2:14" x14ac:dyDescent="0.25">
      <c r="B705" s="9">
        <f t="shared" si="76"/>
        <v>686</v>
      </c>
      <c r="C705" s="42">
        <f>'Simulacion sistema (hoja4)'!BV696</f>
        <v>0.82549709928439796</v>
      </c>
      <c r="D705" s="42">
        <f>'Simulacion sistema (hoja4)'!BW696</f>
        <v>0.8455985126699046</v>
      </c>
      <c r="E705" s="44">
        <f t="shared" si="70"/>
        <v>111111644.56482546</v>
      </c>
      <c r="F705" s="45">
        <f t="shared" si="71"/>
        <v>210.35542314061863</v>
      </c>
      <c r="G705" s="45">
        <f t="shared" si="72"/>
        <v>368.12199049608256</v>
      </c>
      <c r="H705" s="46">
        <f t="shared" si="73"/>
        <v>2.1999999999999999E-2</v>
      </c>
      <c r="I705" s="46">
        <f t="shared" si="74"/>
        <v>0.97799999999999998</v>
      </c>
      <c r="J705" s="47">
        <f t="shared" si="75"/>
        <v>40902639764.49678</v>
      </c>
      <c r="K705" s="27"/>
      <c r="L705" s="27"/>
      <c r="M705" s="27"/>
      <c r="N705" s="27"/>
    </row>
    <row r="706" spans="2:14" x14ac:dyDescent="0.25">
      <c r="B706" s="9">
        <f t="shared" si="76"/>
        <v>687</v>
      </c>
      <c r="C706" s="42">
        <f>'Simulacion sistema (hoja4)'!BV697</f>
        <v>0.82919211301798201</v>
      </c>
      <c r="D706" s="42">
        <f>'Simulacion sistema (hoja4)'!BW697</f>
        <v>0.85177283382697078</v>
      </c>
      <c r="E706" s="44">
        <f t="shared" si="70"/>
        <v>111922950.36486395</v>
      </c>
      <c r="F706" s="45">
        <f t="shared" si="71"/>
        <v>210.35542314061863</v>
      </c>
      <c r="G706" s="45">
        <f t="shared" si="72"/>
        <v>368.12199049608256</v>
      </c>
      <c r="H706" s="46">
        <f t="shared" si="73"/>
        <v>2.1999999999999999E-2</v>
      </c>
      <c r="I706" s="46">
        <f t="shared" si="74"/>
        <v>0.97799999999999998</v>
      </c>
      <c r="J706" s="47">
        <f t="shared" si="75"/>
        <v>41201299270.507965</v>
      </c>
      <c r="K706" s="27"/>
      <c r="L706" s="27"/>
      <c r="M706" s="27"/>
      <c r="N706" s="27"/>
    </row>
    <row r="707" spans="2:14" x14ac:dyDescent="0.25">
      <c r="B707" s="9">
        <f t="shared" si="76"/>
        <v>688</v>
      </c>
      <c r="C707" s="42">
        <f>'Simulacion sistema (hoja4)'!BV698</f>
        <v>0.81691152588392357</v>
      </c>
      <c r="D707" s="42">
        <f>'Simulacion sistema (hoja4)'!BW698</f>
        <v>0.85027283122449804</v>
      </c>
      <c r="E707" s="44">
        <f t="shared" si="70"/>
        <v>111725850.02289905</v>
      </c>
      <c r="F707" s="45">
        <f t="shared" si="71"/>
        <v>210.35542314061863</v>
      </c>
      <c r="G707" s="45">
        <f t="shared" si="72"/>
        <v>368.12199049608256</v>
      </c>
      <c r="H707" s="46">
        <f t="shared" si="73"/>
        <v>2.1999999999999999E-2</v>
      </c>
      <c r="I707" s="46">
        <f t="shared" si="74"/>
        <v>0.97799999999999998</v>
      </c>
      <c r="J707" s="47">
        <f t="shared" si="75"/>
        <v>41128742300.296387</v>
      </c>
      <c r="K707" s="27"/>
      <c r="L707" s="27"/>
      <c r="M707" s="27"/>
      <c r="N707" s="27"/>
    </row>
    <row r="708" spans="2:14" x14ac:dyDescent="0.25">
      <c r="B708" s="9">
        <f t="shared" si="76"/>
        <v>689</v>
      </c>
      <c r="C708" s="42">
        <f>'Simulacion sistema (hoja4)'!BV699</f>
        <v>0.81568241945140474</v>
      </c>
      <c r="D708" s="42">
        <f>'Simulacion sistema (hoja4)'!BW699</f>
        <v>0.85290943840995015</v>
      </c>
      <c r="E708" s="44">
        <f t="shared" si="70"/>
        <v>112072300.20706744</v>
      </c>
      <c r="F708" s="45">
        <f t="shared" si="71"/>
        <v>210.35542314061863</v>
      </c>
      <c r="G708" s="45">
        <f t="shared" si="72"/>
        <v>368.12199049608256</v>
      </c>
      <c r="H708" s="46">
        <f t="shared" si="73"/>
        <v>2.1999999999999999E-2</v>
      </c>
      <c r="I708" s="46">
        <f t="shared" si="74"/>
        <v>0.97799999999999998</v>
      </c>
      <c r="J708" s="47">
        <f t="shared" si="75"/>
        <v>41256278231.700195</v>
      </c>
      <c r="K708" s="27"/>
      <c r="L708" s="27"/>
      <c r="M708" s="27"/>
      <c r="N708" s="27"/>
    </row>
    <row r="709" spans="2:14" x14ac:dyDescent="0.25">
      <c r="B709" s="9">
        <f t="shared" si="76"/>
        <v>690</v>
      </c>
      <c r="C709" s="42">
        <f>'Simulacion sistema (hoja4)'!BV700</f>
        <v>0.82948551786053693</v>
      </c>
      <c r="D709" s="42">
        <f>'Simulacion sistema (hoja4)'!BW700</f>
        <v>0.84981572592079191</v>
      </c>
      <c r="E709" s="44">
        <f t="shared" si="70"/>
        <v>111665786.38599205</v>
      </c>
      <c r="F709" s="45">
        <f t="shared" si="71"/>
        <v>210.35542314061863</v>
      </c>
      <c r="G709" s="45">
        <f t="shared" si="72"/>
        <v>368.12199049608256</v>
      </c>
      <c r="H709" s="46">
        <f t="shared" si="73"/>
        <v>2.1999999999999999E-2</v>
      </c>
      <c r="I709" s="46">
        <f t="shared" si="74"/>
        <v>0.97799999999999998</v>
      </c>
      <c r="J709" s="47">
        <f t="shared" si="75"/>
        <v>41106631554.721748</v>
      </c>
      <c r="K709" s="27"/>
      <c r="L709" s="27"/>
      <c r="M709" s="27"/>
      <c r="N709" s="27"/>
    </row>
    <row r="710" spans="2:14" x14ac:dyDescent="0.25">
      <c r="B710" s="9">
        <f t="shared" si="76"/>
        <v>691</v>
      </c>
      <c r="C710" s="42">
        <f>'Simulacion sistema (hoja4)'!BV701</f>
        <v>0.81227674237878034</v>
      </c>
      <c r="D710" s="42">
        <f>'Simulacion sistema (hoja4)'!BW701</f>
        <v>0.85131363024160467</v>
      </c>
      <c r="E710" s="44">
        <f t="shared" si="70"/>
        <v>111862611.01374686</v>
      </c>
      <c r="F710" s="45">
        <f t="shared" si="71"/>
        <v>210.35542314061863</v>
      </c>
      <c r="G710" s="45">
        <f t="shared" si="72"/>
        <v>368.12199049608256</v>
      </c>
      <c r="H710" s="46">
        <f t="shared" si="73"/>
        <v>2.1999999999999999E-2</v>
      </c>
      <c r="I710" s="46">
        <f t="shared" si="74"/>
        <v>0.97799999999999998</v>
      </c>
      <c r="J710" s="47">
        <f t="shared" si="75"/>
        <v>41179087028.469498</v>
      </c>
      <c r="K710" s="27"/>
      <c r="L710" s="27"/>
      <c r="M710" s="27"/>
      <c r="N710" s="27"/>
    </row>
    <row r="711" spans="2:14" x14ac:dyDescent="0.25">
      <c r="B711" s="9">
        <f t="shared" si="76"/>
        <v>692</v>
      </c>
      <c r="C711" s="42">
        <f>'Simulacion sistema (hoja4)'!BV702</f>
        <v>0.82278793489580659</v>
      </c>
      <c r="D711" s="42">
        <f>'Simulacion sistema (hoja4)'!BW702</f>
        <v>0.8440800882066567</v>
      </c>
      <c r="E711" s="44">
        <f t="shared" si="70"/>
        <v>110912123.5903547</v>
      </c>
      <c r="F711" s="45">
        <f t="shared" si="71"/>
        <v>210.35542314061863</v>
      </c>
      <c r="G711" s="45">
        <f t="shared" si="72"/>
        <v>368.12199049608256</v>
      </c>
      <c r="H711" s="46">
        <f t="shared" si="73"/>
        <v>2.1999999999999999E-2</v>
      </c>
      <c r="I711" s="46">
        <f t="shared" si="74"/>
        <v>0.97799999999999998</v>
      </c>
      <c r="J711" s="47">
        <f t="shared" si="75"/>
        <v>40829191706.228889</v>
      </c>
      <c r="K711" s="27"/>
      <c r="L711" s="27"/>
      <c r="M711" s="27"/>
      <c r="N711" s="27"/>
    </row>
    <row r="712" spans="2:14" x14ac:dyDescent="0.25">
      <c r="B712" s="9">
        <f t="shared" si="76"/>
        <v>693</v>
      </c>
      <c r="C712" s="42">
        <f>'Simulacion sistema (hoja4)'!BV703</f>
        <v>0.81606507499985204</v>
      </c>
      <c r="D712" s="42">
        <f>'Simulacion sistema (hoja4)'!BW703</f>
        <v>0.85101134000305656</v>
      </c>
      <c r="E712" s="44">
        <f t="shared" si="70"/>
        <v>111822890.07640164</v>
      </c>
      <c r="F712" s="45">
        <f t="shared" si="71"/>
        <v>210.35542314061863</v>
      </c>
      <c r="G712" s="45">
        <f t="shared" si="72"/>
        <v>368.12199049608256</v>
      </c>
      <c r="H712" s="46">
        <f t="shared" si="73"/>
        <v>2.1999999999999999E-2</v>
      </c>
      <c r="I712" s="46">
        <f t="shared" si="74"/>
        <v>0.97799999999999998</v>
      </c>
      <c r="J712" s="47">
        <f t="shared" si="75"/>
        <v>41164464877.949608</v>
      </c>
      <c r="K712" s="27"/>
      <c r="L712" s="27"/>
      <c r="M712" s="27"/>
      <c r="N712" s="27"/>
    </row>
    <row r="713" spans="2:14" x14ac:dyDescent="0.25">
      <c r="B713" s="9">
        <f t="shared" si="76"/>
        <v>694</v>
      </c>
      <c r="C713" s="42">
        <f>'Simulacion sistema (hoja4)'!BV704</f>
        <v>0.80847448974147673</v>
      </c>
      <c r="D713" s="42">
        <f>'Simulacion sistema (hoja4)'!BW704</f>
        <v>0.84136667229206752</v>
      </c>
      <c r="E713" s="44">
        <f t="shared" si="70"/>
        <v>110555580.73917766</v>
      </c>
      <c r="F713" s="45">
        <f t="shared" si="71"/>
        <v>210.35542314061863</v>
      </c>
      <c r="G713" s="45">
        <f t="shared" si="72"/>
        <v>368.12199049608256</v>
      </c>
      <c r="H713" s="46">
        <f t="shared" si="73"/>
        <v>2.1999999999999999E-2</v>
      </c>
      <c r="I713" s="46">
        <f t="shared" si="74"/>
        <v>0.97799999999999998</v>
      </c>
      <c r="J713" s="47">
        <f t="shared" si="75"/>
        <v>40697940442.156448</v>
      </c>
      <c r="K713" s="27"/>
      <c r="L713" s="27"/>
      <c r="M713" s="27"/>
      <c r="N713" s="27"/>
    </row>
    <row r="714" spans="2:14" x14ac:dyDescent="0.25">
      <c r="B714" s="9">
        <f t="shared" si="76"/>
        <v>695</v>
      </c>
      <c r="C714" s="42">
        <f>'Simulacion sistema (hoja4)'!BV705</f>
        <v>0.81228191061566313</v>
      </c>
      <c r="D714" s="42">
        <f>'Simulacion sistema (hoja4)'!BW705</f>
        <v>0.84594678501086162</v>
      </c>
      <c r="E714" s="44">
        <f t="shared" si="70"/>
        <v>111157407.55042721</v>
      </c>
      <c r="F714" s="45">
        <f t="shared" si="71"/>
        <v>210.35542314061863</v>
      </c>
      <c r="G714" s="45">
        <f t="shared" si="72"/>
        <v>368.12199049608256</v>
      </c>
      <c r="H714" s="46">
        <f t="shared" si="73"/>
        <v>2.1999999999999999E-2</v>
      </c>
      <c r="I714" s="46">
        <f t="shared" si="74"/>
        <v>0.97799999999999998</v>
      </c>
      <c r="J714" s="47">
        <f t="shared" si="75"/>
        <v>40919486125.847542</v>
      </c>
      <c r="K714" s="27"/>
      <c r="L714" s="27"/>
      <c r="M714" s="27"/>
      <c r="N714" s="27"/>
    </row>
    <row r="715" spans="2:14" x14ac:dyDescent="0.25">
      <c r="B715" s="9">
        <f t="shared" si="76"/>
        <v>696</v>
      </c>
      <c r="C715" s="42">
        <f>'Simulacion sistema (hoja4)'!BV706</f>
        <v>0.82843495549010826</v>
      </c>
      <c r="D715" s="42">
        <f>'Simulacion sistema (hoja4)'!BW706</f>
        <v>0.84649002613056845</v>
      </c>
      <c r="E715" s="44">
        <f t="shared" si="70"/>
        <v>111228789.43355671</v>
      </c>
      <c r="F715" s="45">
        <f t="shared" si="71"/>
        <v>210.35542314061863</v>
      </c>
      <c r="G715" s="45">
        <f t="shared" si="72"/>
        <v>368.12199049608256</v>
      </c>
      <c r="H715" s="46">
        <f t="shared" si="73"/>
        <v>2.1999999999999999E-2</v>
      </c>
      <c r="I715" s="46">
        <f t="shared" si="74"/>
        <v>0.97799999999999998</v>
      </c>
      <c r="J715" s="47">
        <f t="shared" si="75"/>
        <v>40945763366.750526</v>
      </c>
      <c r="K715" s="27"/>
      <c r="L715" s="27"/>
      <c r="M715" s="27"/>
      <c r="N715" s="27"/>
    </row>
    <row r="716" spans="2:14" x14ac:dyDescent="0.25">
      <c r="B716" s="9">
        <f t="shared" si="76"/>
        <v>697</v>
      </c>
      <c r="C716" s="42">
        <f>'Simulacion sistema (hoja4)'!BV707</f>
        <v>0.81614568226828421</v>
      </c>
      <c r="D716" s="42">
        <f>'Simulacion sistema (hoja4)'!BW707</f>
        <v>0.84405077249588767</v>
      </c>
      <c r="E716" s="44">
        <f t="shared" si="70"/>
        <v>110908271.50595964</v>
      </c>
      <c r="F716" s="45">
        <f t="shared" si="71"/>
        <v>210.35542314061863</v>
      </c>
      <c r="G716" s="45">
        <f t="shared" si="72"/>
        <v>368.12199049608256</v>
      </c>
      <c r="H716" s="46">
        <f t="shared" si="73"/>
        <v>2.1999999999999999E-2</v>
      </c>
      <c r="I716" s="46">
        <f t="shared" si="74"/>
        <v>0.97799999999999998</v>
      </c>
      <c r="J716" s="47">
        <f t="shared" si="75"/>
        <v>40827773669.253822</v>
      </c>
      <c r="K716" s="27"/>
      <c r="L716" s="27"/>
      <c r="M716" s="27"/>
      <c r="N716" s="27"/>
    </row>
    <row r="717" spans="2:14" x14ac:dyDescent="0.25">
      <c r="B717" s="9">
        <f t="shared" si="76"/>
        <v>698</v>
      </c>
      <c r="C717" s="42">
        <f>'Simulacion sistema (hoja4)'!BV708</f>
        <v>0.82172795686949396</v>
      </c>
      <c r="D717" s="42">
        <f>'Simulacion sistema (hoja4)'!BW708</f>
        <v>0.85023340384982127</v>
      </c>
      <c r="E717" s="44">
        <f t="shared" si="70"/>
        <v>111720669.2658665</v>
      </c>
      <c r="F717" s="45">
        <f t="shared" si="71"/>
        <v>210.35542314061863</v>
      </c>
      <c r="G717" s="45">
        <f t="shared" si="72"/>
        <v>368.12199049608256</v>
      </c>
      <c r="H717" s="46">
        <f t="shared" si="73"/>
        <v>2.1999999999999999E-2</v>
      </c>
      <c r="I717" s="46">
        <f t="shared" si="74"/>
        <v>0.97799999999999998</v>
      </c>
      <c r="J717" s="47">
        <f t="shared" si="75"/>
        <v>41126835149.705292</v>
      </c>
      <c r="K717" s="27"/>
      <c r="L717" s="27"/>
      <c r="M717" s="27"/>
      <c r="N717" s="27"/>
    </row>
    <row r="718" spans="2:14" x14ac:dyDescent="0.25">
      <c r="B718" s="9">
        <f t="shared" si="76"/>
        <v>699</v>
      </c>
      <c r="C718" s="42">
        <f>'Simulacion sistema (hoja4)'!BV709</f>
        <v>0.82790888503114191</v>
      </c>
      <c r="D718" s="42">
        <f>'Simulacion sistema (hoja4)'!BW709</f>
        <v>0.84552910528174963</v>
      </c>
      <c r="E718" s="44">
        <f t="shared" si="70"/>
        <v>111102524.43402191</v>
      </c>
      <c r="F718" s="45">
        <f t="shared" si="71"/>
        <v>210.35542314061863</v>
      </c>
      <c r="G718" s="45">
        <f t="shared" si="72"/>
        <v>368.12199049608256</v>
      </c>
      <c r="H718" s="46">
        <f t="shared" si="73"/>
        <v>2.1999999999999999E-2</v>
      </c>
      <c r="I718" s="46">
        <f t="shared" si="74"/>
        <v>0.97799999999999998</v>
      </c>
      <c r="J718" s="47">
        <f t="shared" si="75"/>
        <v>40899282443.791794</v>
      </c>
      <c r="K718" s="27"/>
      <c r="L718" s="27"/>
      <c r="M718" s="27"/>
      <c r="N718" s="27"/>
    </row>
    <row r="719" spans="2:14" x14ac:dyDescent="0.25">
      <c r="B719" s="9">
        <f t="shared" si="76"/>
        <v>700</v>
      </c>
      <c r="C719" s="42">
        <f>'Simulacion sistema (hoja4)'!BV710</f>
        <v>0.82887345676479973</v>
      </c>
      <c r="D719" s="42">
        <f>'Simulacion sistema (hoja4)'!BW710</f>
        <v>0.84746761401391602</v>
      </c>
      <c r="E719" s="44">
        <f t="shared" si="70"/>
        <v>111357244.48142858</v>
      </c>
      <c r="F719" s="45">
        <f t="shared" si="71"/>
        <v>210.35542314061863</v>
      </c>
      <c r="G719" s="45">
        <f t="shared" si="72"/>
        <v>368.12199049608256</v>
      </c>
      <c r="H719" s="46">
        <f t="shared" si="73"/>
        <v>2.1999999999999999E-2</v>
      </c>
      <c r="I719" s="46">
        <f t="shared" si="74"/>
        <v>0.97799999999999998</v>
      </c>
      <c r="J719" s="47">
        <f t="shared" si="75"/>
        <v>40993050494.662392</v>
      </c>
      <c r="K719" s="27"/>
      <c r="L719" s="27"/>
      <c r="M719" s="27"/>
      <c r="N719" s="27"/>
    </row>
    <row r="720" spans="2:14" x14ac:dyDescent="0.25">
      <c r="B720" s="9">
        <f t="shared" si="76"/>
        <v>701</v>
      </c>
      <c r="C720" s="42">
        <f>'Simulacion sistema (hoja4)'!BV711</f>
        <v>0.81463332040031133</v>
      </c>
      <c r="D720" s="42">
        <f>'Simulacion sistema (hoja4)'!BW711</f>
        <v>0.84805047479126638</v>
      </c>
      <c r="E720" s="44">
        <f t="shared" si="70"/>
        <v>111433832.38757239</v>
      </c>
      <c r="F720" s="45">
        <f t="shared" si="71"/>
        <v>210.35542314061863</v>
      </c>
      <c r="G720" s="45">
        <f t="shared" si="72"/>
        <v>368.12199049608256</v>
      </c>
      <c r="H720" s="46">
        <f t="shared" si="73"/>
        <v>2.1999999999999999E-2</v>
      </c>
      <c r="I720" s="46">
        <f t="shared" si="74"/>
        <v>0.97799999999999998</v>
      </c>
      <c r="J720" s="47">
        <f t="shared" si="75"/>
        <v>41021244187.11998</v>
      </c>
      <c r="K720" s="27"/>
      <c r="L720" s="27"/>
      <c r="M720" s="27"/>
      <c r="N720" s="27"/>
    </row>
    <row r="721" spans="2:14" x14ac:dyDescent="0.25">
      <c r="B721" s="9">
        <f t="shared" si="76"/>
        <v>702</v>
      </c>
      <c r="C721" s="42">
        <f>'Simulacion sistema (hoja4)'!BV712</f>
        <v>0.82214199550782152</v>
      </c>
      <c r="D721" s="42">
        <f>'Simulacion sistema (hoja4)'!BW712</f>
        <v>0.85472551953200071</v>
      </c>
      <c r="E721" s="44">
        <f t="shared" si="70"/>
        <v>112310933.26650488</v>
      </c>
      <c r="F721" s="45">
        <f t="shared" si="71"/>
        <v>210.35542314061863</v>
      </c>
      <c r="G721" s="45">
        <f t="shared" si="72"/>
        <v>368.12199049608256</v>
      </c>
      <c r="H721" s="46">
        <f t="shared" si="73"/>
        <v>2.1999999999999999E-2</v>
      </c>
      <c r="I721" s="46">
        <f t="shared" si="74"/>
        <v>0.97799999999999998</v>
      </c>
      <c r="J721" s="47">
        <f t="shared" si="75"/>
        <v>41344124308.538475</v>
      </c>
      <c r="K721" s="27"/>
      <c r="L721" s="27"/>
      <c r="M721" s="27"/>
      <c r="N721" s="27"/>
    </row>
    <row r="722" spans="2:14" x14ac:dyDescent="0.25">
      <c r="B722" s="9">
        <f t="shared" si="76"/>
        <v>703</v>
      </c>
      <c r="C722" s="42">
        <f>'Simulacion sistema (hoja4)'!BV713</f>
        <v>0.81145002366816088</v>
      </c>
      <c r="D722" s="42">
        <f>'Simulacion sistema (hoja4)'!BW713</f>
        <v>0.83804819154326193</v>
      </c>
      <c r="E722" s="44">
        <f t="shared" si="70"/>
        <v>110119532.36878462</v>
      </c>
      <c r="F722" s="45">
        <f t="shared" si="71"/>
        <v>210.35542314061863</v>
      </c>
      <c r="G722" s="45">
        <f t="shared" si="72"/>
        <v>368.12199049608256</v>
      </c>
      <c r="H722" s="46">
        <f t="shared" si="73"/>
        <v>2.1999999999999999E-2</v>
      </c>
      <c r="I722" s="46">
        <f t="shared" si="74"/>
        <v>0.97799999999999998</v>
      </c>
      <c r="J722" s="47">
        <f t="shared" si="75"/>
        <v>40537421448.094788</v>
      </c>
      <c r="K722" s="27"/>
      <c r="L722" s="27"/>
      <c r="M722" s="27"/>
      <c r="N722" s="27"/>
    </row>
    <row r="723" spans="2:14" x14ac:dyDescent="0.25">
      <c r="B723" s="9">
        <f t="shared" si="76"/>
        <v>704</v>
      </c>
      <c r="C723" s="42">
        <f>'Simulacion sistema (hoja4)'!BV714</f>
        <v>0.8190870760594815</v>
      </c>
      <c r="D723" s="42">
        <f>'Simulacion sistema (hoja4)'!BW714</f>
        <v>0.848414893319001</v>
      </c>
      <c r="E723" s="44">
        <f t="shared" si="70"/>
        <v>111481716.98211673</v>
      </c>
      <c r="F723" s="45">
        <f t="shared" si="71"/>
        <v>210.35542314061863</v>
      </c>
      <c r="G723" s="45">
        <f t="shared" si="72"/>
        <v>368.12199049608256</v>
      </c>
      <c r="H723" s="46">
        <f t="shared" si="73"/>
        <v>2.1999999999999999E-2</v>
      </c>
      <c r="I723" s="46">
        <f t="shared" si="74"/>
        <v>0.97799999999999998</v>
      </c>
      <c r="J723" s="47">
        <f t="shared" si="75"/>
        <v>41038871559.377739</v>
      </c>
      <c r="K723" s="27"/>
      <c r="L723" s="27"/>
      <c r="M723" s="27"/>
      <c r="N723" s="27"/>
    </row>
    <row r="724" spans="2:14" x14ac:dyDescent="0.25">
      <c r="B724" s="9">
        <f t="shared" si="76"/>
        <v>705</v>
      </c>
      <c r="C724" s="42">
        <f>'Simulacion sistema (hoja4)'!BV715</f>
        <v>0.83261776161337087</v>
      </c>
      <c r="D724" s="42">
        <f>'Simulacion sistema (hoja4)'!BW715</f>
        <v>0.85098591544230973</v>
      </c>
      <c r="E724" s="44">
        <f t="shared" si="70"/>
        <v>111819549.2891195</v>
      </c>
      <c r="F724" s="45">
        <f t="shared" si="71"/>
        <v>210.35542314061863</v>
      </c>
      <c r="G724" s="45">
        <f t="shared" si="72"/>
        <v>368.12199049608256</v>
      </c>
      <c r="H724" s="46">
        <f t="shared" si="73"/>
        <v>2.1999999999999999E-2</v>
      </c>
      <c r="I724" s="46">
        <f t="shared" si="74"/>
        <v>0.97799999999999998</v>
      </c>
      <c r="J724" s="47">
        <f t="shared" si="75"/>
        <v>41163235060.685486</v>
      </c>
      <c r="K724" s="27"/>
      <c r="L724" s="27"/>
      <c r="M724" s="27"/>
      <c r="N724" s="27"/>
    </row>
    <row r="725" spans="2:14" x14ac:dyDescent="0.25">
      <c r="B725" s="9">
        <f t="shared" si="76"/>
        <v>706</v>
      </c>
      <c r="C725" s="42">
        <f>'Simulacion sistema (hoja4)'!BV716</f>
        <v>0.82044491377327866</v>
      </c>
      <c r="D725" s="42">
        <f>'Simulacion sistema (hoja4)'!BW716</f>
        <v>0.84427050830523787</v>
      </c>
      <c r="E725" s="44">
        <f t="shared" ref="E725:E788" si="77">+D725*$F$13*$F$14</f>
        <v>110937144.79130827</v>
      </c>
      <c r="F725" s="45">
        <f t="shared" ref="F725:F788" si="78">+$F$11*F$16</f>
        <v>210.35542314061863</v>
      </c>
      <c r="G725" s="45">
        <f t="shared" ref="G725:G788" si="79">+$F$11*F$15</f>
        <v>368.12199049608256</v>
      </c>
      <c r="H725" s="46">
        <f t="shared" ref="H725:H788" si="80">+COUNTIF($C$20:$C$1019,"&lt;"&amp;$F$12)/1000</f>
        <v>2.1999999999999999E-2</v>
      </c>
      <c r="I725" s="46">
        <f t="shared" ref="I725:I788" si="81">1-H725</f>
        <v>0.97799999999999998</v>
      </c>
      <c r="J725" s="47">
        <f t="shared" ref="J725:J788" si="82">+IF(C725&lt;$F$12,E725*F725,E725*G725)</f>
        <v>40838402560.528519</v>
      </c>
      <c r="K725" s="27"/>
      <c r="L725" s="27"/>
      <c r="M725" s="27"/>
      <c r="N725" s="27"/>
    </row>
    <row r="726" spans="2:14" x14ac:dyDescent="0.25">
      <c r="B726" s="9">
        <f t="shared" ref="B726:B789" si="83">+B725+1</f>
        <v>707</v>
      </c>
      <c r="C726" s="42">
        <f>'Simulacion sistema (hoja4)'!BV717</f>
        <v>0.81735312059117482</v>
      </c>
      <c r="D726" s="42">
        <f>'Simulacion sistema (hoja4)'!BW717</f>
        <v>0.85178496496920353</v>
      </c>
      <c r="E726" s="44">
        <f t="shared" si="77"/>
        <v>111924544.39695334</v>
      </c>
      <c r="F726" s="45">
        <f t="shared" si="78"/>
        <v>210.35542314061863</v>
      </c>
      <c r="G726" s="45">
        <f t="shared" si="79"/>
        <v>368.12199049608256</v>
      </c>
      <c r="H726" s="46">
        <f t="shared" si="80"/>
        <v>2.1999999999999999E-2</v>
      </c>
      <c r="I726" s="46">
        <f t="shared" si="81"/>
        <v>0.97799999999999998</v>
      </c>
      <c r="J726" s="47">
        <f t="shared" si="82"/>
        <v>41201886068.773628</v>
      </c>
      <c r="K726" s="27"/>
      <c r="L726" s="27"/>
      <c r="M726" s="27"/>
      <c r="N726" s="27"/>
    </row>
    <row r="727" spans="2:14" x14ac:dyDescent="0.25">
      <c r="B727" s="9">
        <f t="shared" si="83"/>
        <v>708</v>
      </c>
      <c r="C727" s="42">
        <f>'Simulacion sistema (hoja4)'!BV718</f>
        <v>0.81134985375230806</v>
      </c>
      <c r="D727" s="42">
        <f>'Simulacion sistema (hoja4)'!BW718</f>
        <v>0.84347539472555955</v>
      </c>
      <c r="E727" s="44">
        <f t="shared" si="77"/>
        <v>110832666.86693853</v>
      </c>
      <c r="F727" s="45">
        <f t="shared" si="78"/>
        <v>210.35542314061863</v>
      </c>
      <c r="G727" s="45">
        <f t="shared" si="79"/>
        <v>368.12199049608256</v>
      </c>
      <c r="H727" s="46">
        <f t="shared" si="80"/>
        <v>2.1999999999999999E-2</v>
      </c>
      <c r="I727" s="46">
        <f t="shared" si="81"/>
        <v>0.97799999999999998</v>
      </c>
      <c r="J727" s="47">
        <f t="shared" si="82"/>
        <v>40799941939.046631</v>
      </c>
      <c r="K727" s="27"/>
      <c r="L727" s="27"/>
      <c r="M727" s="27"/>
      <c r="N727" s="27"/>
    </row>
    <row r="728" spans="2:14" x14ac:dyDescent="0.25">
      <c r="B728" s="9">
        <f t="shared" si="83"/>
        <v>709</v>
      </c>
      <c r="C728" s="42">
        <f>'Simulacion sistema (hoja4)'!BV719</f>
        <v>0.81713636811038448</v>
      </c>
      <c r="D728" s="42">
        <f>'Simulacion sistema (hoja4)'!BW719</f>
        <v>0.83900047534049782</v>
      </c>
      <c r="E728" s="44">
        <f t="shared" si="77"/>
        <v>110244662.45974141</v>
      </c>
      <c r="F728" s="45">
        <f t="shared" si="78"/>
        <v>210.35542314061863</v>
      </c>
      <c r="G728" s="45">
        <f t="shared" si="79"/>
        <v>368.12199049608256</v>
      </c>
      <c r="H728" s="46">
        <f t="shared" si="80"/>
        <v>2.1999999999999999E-2</v>
      </c>
      <c r="I728" s="46">
        <f t="shared" si="81"/>
        <v>0.97799999999999998</v>
      </c>
      <c r="J728" s="47">
        <f t="shared" si="82"/>
        <v>40583484586.248756</v>
      </c>
      <c r="K728" s="27"/>
      <c r="L728" s="27"/>
      <c r="M728" s="27"/>
      <c r="N728" s="27"/>
    </row>
    <row r="729" spans="2:14" x14ac:dyDescent="0.25">
      <c r="B729" s="9">
        <f t="shared" si="83"/>
        <v>710</v>
      </c>
      <c r="C729" s="42">
        <f>'Simulacion sistema (hoja4)'!BV720</f>
        <v>0.83295374677581113</v>
      </c>
      <c r="D729" s="42">
        <f>'Simulacion sistema (hoja4)'!BW720</f>
        <v>0.853652011887583</v>
      </c>
      <c r="E729" s="44">
        <f t="shared" si="77"/>
        <v>112169874.36202841</v>
      </c>
      <c r="F729" s="45">
        <f t="shared" si="78"/>
        <v>210.35542314061863</v>
      </c>
      <c r="G729" s="45">
        <f t="shared" si="79"/>
        <v>368.12199049608256</v>
      </c>
      <c r="H729" s="46">
        <f t="shared" si="80"/>
        <v>2.1999999999999999E-2</v>
      </c>
      <c r="I729" s="46">
        <f t="shared" si="81"/>
        <v>0.97799999999999998</v>
      </c>
      <c r="J729" s="47">
        <f t="shared" si="82"/>
        <v>41292197423.845398</v>
      </c>
      <c r="K729" s="27"/>
      <c r="L729" s="27"/>
      <c r="M729" s="27"/>
      <c r="N729" s="27"/>
    </row>
    <row r="730" spans="2:14" x14ac:dyDescent="0.25">
      <c r="B730" s="9">
        <f t="shared" si="83"/>
        <v>711</v>
      </c>
      <c r="C730" s="42">
        <f>'Simulacion sistema (hoja4)'!BV721</f>
        <v>0.82158065774437794</v>
      </c>
      <c r="D730" s="42">
        <f>'Simulacion sistema (hoja4)'!BW721</f>
        <v>0.84458670840089844</v>
      </c>
      <c r="E730" s="44">
        <f t="shared" si="77"/>
        <v>110978693.48387806</v>
      </c>
      <c r="F730" s="45">
        <f t="shared" si="78"/>
        <v>210.35542314061863</v>
      </c>
      <c r="G730" s="45">
        <f t="shared" si="79"/>
        <v>368.12199049608256</v>
      </c>
      <c r="H730" s="46">
        <f t="shared" si="80"/>
        <v>2.1999999999999999E-2</v>
      </c>
      <c r="I730" s="46">
        <f t="shared" si="81"/>
        <v>0.97799999999999998</v>
      </c>
      <c r="J730" s="47">
        <f t="shared" si="82"/>
        <v>40853697547.939819</v>
      </c>
      <c r="K730" s="27"/>
      <c r="L730" s="27"/>
      <c r="M730" s="27"/>
      <c r="N730" s="27"/>
    </row>
    <row r="731" spans="2:14" x14ac:dyDescent="0.25">
      <c r="B731" s="9">
        <f t="shared" si="83"/>
        <v>712</v>
      </c>
      <c r="C731" s="42">
        <f>'Simulacion sistema (hoja4)'!BV722</f>
        <v>0.81415590669919358</v>
      </c>
      <c r="D731" s="42">
        <f>'Simulacion sistema (hoja4)'!BW722</f>
        <v>0.84889324564196977</v>
      </c>
      <c r="E731" s="44">
        <f t="shared" si="77"/>
        <v>111544572.47735482</v>
      </c>
      <c r="F731" s="45">
        <f t="shared" si="78"/>
        <v>210.35542314061863</v>
      </c>
      <c r="G731" s="45">
        <f t="shared" si="79"/>
        <v>368.12199049608256</v>
      </c>
      <c r="H731" s="46">
        <f t="shared" si="80"/>
        <v>2.1999999999999999E-2</v>
      </c>
      <c r="I731" s="46">
        <f t="shared" si="81"/>
        <v>0.97799999999999998</v>
      </c>
      <c r="J731" s="47">
        <f t="shared" si="82"/>
        <v>41062010049.398407</v>
      </c>
      <c r="K731" s="27"/>
      <c r="L731" s="27"/>
      <c r="M731" s="27"/>
      <c r="N731" s="27"/>
    </row>
    <row r="732" spans="2:14" x14ac:dyDescent="0.25">
      <c r="B732" s="9">
        <f t="shared" si="83"/>
        <v>713</v>
      </c>
      <c r="C732" s="42">
        <f>'Simulacion sistema (hoja4)'!BV723</f>
        <v>0.84005546239646112</v>
      </c>
      <c r="D732" s="42">
        <f>'Simulacion sistema (hoja4)'!BW723</f>
        <v>0.84949947511928103</v>
      </c>
      <c r="E732" s="44">
        <f t="shared" si="77"/>
        <v>111624231.03067352</v>
      </c>
      <c r="F732" s="45">
        <f t="shared" si="78"/>
        <v>210.35542314061863</v>
      </c>
      <c r="G732" s="45">
        <f t="shared" si="79"/>
        <v>368.12199049608256</v>
      </c>
      <c r="H732" s="46">
        <f t="shared" si="80"/>
        <v>2.1999999999999999E-2</v>
      </c>
      <c r="I732" s="46">
        <f t="shared" si="81"/>
        <v>0.97799999999999998</v>
      </c>
      <c r="J732" s="47">
        <f t="shared" si="82"/>
        <v>41091334114.606125</v>
      </c>
      <c r="K732" s="27"/>
      <c r="L732" s="27"/>
      <c r="M732" s="27"/>
      <c r="N732" s="27"/>
    </row>
    <row r="733" spans="2:14" x14ac:dyDescent="0.25">
      <c r="B733" s="9">
        <f t="shared" si="83"/>
        <v>714</v>
      </c>
      <c r="C733" s="42">
        <f>'Simulacion sistema (hoja4)'!BV724</f>
        <v>0.82322373063371135</v>
      </c>
      <c r="D733" s="42">
        <f>'Simulacion sistema (hoja4)'!BW724</f>
        <v>0.84629500255491152</v>
      </c>
      <c r="E733" s="44">
        <f t="shared" si="77"/>
        <v>111203163.33571537</v>
      </c>
      <c r="F733" s="45">
        <f t="shared" si="78"/>
        <v>210.35542314061863</v>
      </c>
      <c r="G733" s="45">
        <f t="shared" si="79"/>
        <v>368.12199049608256</v>
      </c>
      <c r="H733" s="46">
        <f t="shared" si="80"/>
        <v>2.1999999999999999E-2</v>
      </c>
      <c r="I733" s="46">
        <f t="shared" si="81"/>
        <v>0.97799999999999998</v>
      </c>
      <c r="J733" s="47">
        <f t="shared" si="82"/>
        <v>40936329836.60453</v>
      </c>
      <c r="K733" s="27"/>
      <c r="L733" s="27"/>
      <c r="M733" s="27"/>
      <c r="N733" s="27"/>
    </row>
    <row r="734" spans="2:14" x14ac:dyDescent="0.25">
      <c r="B734" s="9">
        <f t="shared" si="83"/>
        <v>715</v>
      </c>
      <c r="C734" s="42">
        <f>'Simulacion sistema (hoja4)'!BV725</f>
        <v>0.81653221581832958</v>
      </c>
      <c r="D734" s="42">
        <f>'Simulacion sistema (hoja4)'!BW725</f>
        <v>0.84672609231615559</v>
      </c>
      <c r="E734" s="44">
        <f t="shared" si="77"/>
        <v>111259808.53034285</v>
      </c>
      <c r="F734" s="45">
        <f t="shared" si="78"/>
        <v>210.35542314061863</v>
      </c>
      <c r="G734" s="45">
        <f t="shared" si="79"/>
        <v>368.12199049608256</v>
      </c>
      <c r="H734" s="46">
        <f t="shared" si="80"/>
        <v>2.1999999999999999E-2</v>
      </c>
      <c r="I734" s="46">
        <f t="shared" si="81"/>
        <v>0.97799999999999998</v>
      </c>
      <c r="J734" s="47">
        <f t="shared" si="82"/>
        <v>40957182178.402832</v>
      </c>
      <c r="K734" s="27"/>
      <c r="L734" s="27"/>
      <c r="M734" s="27"/>
      <c r="N734" s="27"/>
    </row>
    <row r="735" spans="2:14" x14ac:dyDescent="0.25">
      <c r="B735" s="9">
        <f t="shared" si="83"/>
        <v>716</v>
      </c>
      <c r="C735" s="42">
        <f>'Simulacion sistema (hoja4)'!BV726</f>
        <v>0.82808196009220836</v>
      </c>
      <c r="D735" s="42">
        <f>'Simulacion sistema (hoja4)'!BW726</f>
        <v>0.84527999546229926</v>
      </c>
      <c r="E735" s="44">
        <f t="shared" si="77"/>
        <v>111069791.40374611</v>
      </c>
      <c r="F735" s="45">
        <f t="shared" si="78"/>
        <v>210.35542314061863</v>
      </c>
      <c r="G735" s="45">
        <f t="shared" si="79"/>
        <v>368.12199049608256</v>
      </c>
      <c r="H735" s="46">
        <f t="shared" si="80"/>
        <v>2.1999999999999999E-2</v>
      </c>
      <c r="I735" s="46">
        <f t="shared" si="81"/>
        <v>0.97799999999999998</v>
      </c>
      <c r="J735" s="47">
        <f t="shared" si="82"/>
        <v>40887232695.5317</v>
      </c>
      <c r="K735" s="27"/>
      <c r="L735" s="27"/>
      <c r="M735" s="27"/>
      <c r="N735" s="27"/>
    </row>
    <row r="736" spans="2:14" x14ac:dyDescent="0.25">
      <c r="B736" s="9">
        <f t="shared" si="83"/>
        <v>717</v>
      </c>
      <c r="C736" s="42">
        <f>'Simulacion sistema (hoja4)'!BV727</f>
        <v>0.81765149199513809</v>
      </c>
      <c r="D736" s="42">
        <f>'Simulacion sistema (hoja4)'!BW727</f>
        <v>0.85014924315918017</v>
      </c>
      <c r="E736" s="44">
        <f t="shared" si="77"/>
        <v>111709610.55111627</v>
      </c>
      <c r="F736" s="45">
        <f t="shared" si="78"/>
        <v>210.35542314061863</v>
      </c>
      <c r="G736" s="45">
        <f t="shared" si="79"/>
        <v>368.12199049608256</v>
      </c>
      <c r="H736" s="46">
        <f t="shared" si="80"/>
        <v>2.1999999999999999E-2</v>
      </c>
      <c r="I736" s="46">
        <f t="shared" si="81"/>
        <v>0.97799999999999998</v>
      </c>
      <c r="J736" s="47">
        <f t="shared" si="82"/>
        <v>41122764193.61911</v>
      </c>
      <c r="K736" s="27"/>
      <c r="L736" s="27"/>
      <c r="M736" s="27"/>
      <c r="N736" s="27"/>
    </row>
    <row r="737" spans="2:14" x14ac:dyDescent="0.25">
      <c r="B737" s="9">
        <f t="shared" si="83"/>
        <v>718</v>
      </c>
      <c r="C737" s="42">
        <f>'Simulacion sistema (hoja4)'!BV728</f>
        <v>0.82121412311201814</v>
      </c>
      <c r="D737" s="42">
        <f>'Simulacion sistema (hoja4)'!BW728</f>
        <v>0.85040545583392191</v>
      </c>
      <c r="E737" s="44">
        <f t="shared" si="77"/>
        <v>111743276.89657734</v>
      </c>
      <c r="F737" s="45">
        <f t="shared" si="78"/>
        <v>210.35542314061863</v>
      </c>
      <c r="G737" s="45">
        <f t="shared" si="79"/>
        <v>368.12199049608256</v>
      </c>
      <c r="H737" s="46">
        <f t="shared" si="80"/>
        <v>2.1999999999999999E-2</v>
      </c>
      <c r="I737" s="46">
        <f t="shared" si="81"/>
        <v>0.97799999999999998</v>
      </c>
      <c r="J737" s="47">
        <f t="shared" si="82"/>
        <v>41135157515.722969</v>
      </c>
      <c r="K737" s="27"/>
      <c r="L737" s="27"/>
      <c r="M737" s="27"/>
      <c r="N737" s="27"/>
    </row>
    <row r="738" spans="2:14" x14ac:dyDescent="0.25">
      <c r="B738" s="9">
        <f t="shared" si="83"/>
        <v>719</v>
      </c>
      <c r="C738" s="42">
        <f>'Simulacion sistema (hoja4)'!BV729</f>
        <v>0.82092653857256925</v>
      </c>
      <c r="D738" s="42">
        <f>'Simulacion sistema (hoja4)'!BW729</f>
        <v>0.84825212979318521</v>
      </c>
      <c r="E738" s="44">
        <f t="shared" si="77"/>
        <v>111460329.85482453</v>
      </c>
      <c r="F738" s="45">
        <f t="shared" si="78"/>
        <v>210.35542314061863</v>
      </c>
      <c r="G738" s="45">
        <f t="shared" si="79"/>
        <v>368.12199049608256</v>
      </c>
      <c r="H738" s="46">
        <f t="shared" si="80"/>
        <v>2.1999999999999999E-2</v>
      </c>
      <c r="I738" s="46">
        <f t="shared" si="81"/>
        <v>0.97799999999999998</v>
      </c>
      <c r="J738" s="47">
        <f t="shared" si="82"/>
        <v>41030998487.507942</v>
      </c>
      <c r="K738" s="27"/>
      <c r="L738" s="27"/>
      <c r="M738" s="27"/>
      <c r="N738" s="27"/>
    </row>
    <row r="739" spans="2:14" x14ac:dyDescent="0.25">
      <c r="B739" s="9">
        <f t="shared" si="83"/>
        <v>720</v>
      </c>
      <c r="C739" s="42">
        <f>'Simulacion sistema (hoja4)'!BV730</f>
        <v>0.83242836878524673</v>
      </c>
      <c r="D739" s="42">
        <f>'Simulacion sistema (hoja4)'!BW730</f>
        <v>0.8551060115404211</v>
      </c>
      <c r="E739" s="44">
        <f t="shared" si="77"/>
        <v>112360929.91641134</v>
      </c>
      <c r="F739" s="45">
        <f t="shared" si="78"/>
        <v>210.35542314061863</v>
      </c>
      <c r="G739" s="45">
        <f t="shared" si="79"/>
        <v>368.12199049608256</v>
      </c>
      <c r="H739" s="46">
        <f t="shared" si="80"/>
        <v>2.1999999999999999E-2</v>
      </c>
      <c r="I739" s="46">
        <f t="shared" si="81"/>
        <v>0.97799999999999998</v>
      </c>
      <c r="J739" s="47">
        <f t="shared" si="82"/>
        <v>41362529174.820175</v>
      </c>
      <c r="K739" s="27"/>
      <c r="L739" s="27"/>
      <c r="M739" s="27"/>
      <c r="N739" s="27"/>
    </row>
    <row r="740" spans="2:14" x14ac:dyDescent="0.25">
      <c r="B740" s="9">
        <f t="shared" si="83"/>
        <v>721</v>
      </c>
      <c r="C740" s="42">
        <f>'Simulacion sistema (hoja4)'!BV731</f>
        <v>0.82556250821597721</v>
      </c>
      <c r="D740" s="42">
        <f>'Simulacion sistema (hoja4)'!BW731</f>
        <v>0.85304279688224993</v>
      </c>
      <c r="E740" s="44">
        <f t="shared" si="77"/>
        <v>112089823.51032765</v>
      </c>
      <c r="F740" s="45">
        <f t="shared" si="78"/>
        <v>210.35542314061863</v>
      </c>
      <c r="G740" s="45">
        <f t="shared" si="79"/>
        <v>368.12199049608256</v>
      </c>
      <c r="H740" s="46">
        <f t="shared" si="80"/>
        <v>2.1999999999999999E-2</v>
      </c>
      <c r="I740" s="46">
        <f t="shared" si="81"/>
        <v>0.97799999999999998</v>
      </c>
      <c r="J740" s="47">
        <f t="shared" si="82"/>
        <v>41262728944.97641</v>
      </c>
      <c r="K740" s="27"/>
      <c r="L740" s="27"/>
      <c r="M740" s="27"/>
      <c r="N740" s="27"/>
    </row>
    <row r="741" spans="2:14" x14ac:dyDescent="0.25">
      <c r="B741" s="9">
        <f t="shared" si="83"/>
        <v>722</v>
      </c>
      <c r="C741" s="42">
        <f>'Simulacion sistema (hoja4)'!BV732</f>
        <v>0.81594542471086595</v>
      </c>
      <c r="D741" s="42">
        <f>'Simulacion sistema (hoja4)'!BW732</f>
        <v>0.85621959109511392</v>
      </c>
      <c r="E741" s="44">
        <f t="shared" si="77"/>
        <v>112507254.26989797</v>
      </c>
      <c r="F741" s="45">
        <f t="shared" si="78"/>
        <v>210.35542314061863</v>
      </c>
      <c r="G741" s="45">
        <f t="shared" si="79"/>
        <v>368.12199049608256</v>
      </c>
      <c r="H741" s="46">
        <f t="shared" si="80"/>
        <v>2.1999999999999999E-2</v>
      </c>
      <c r="I741" s="46">
        <f t="shared" si="81"/>
        <v>0.97799999999999998</v>
      </c>
      <c r="J741" s="47">
        <f t="shared" si="82"/>
        <v>41416394387.083725</v>
      </c>
      <c r="K741" s="27"/>
      <c r="L741" s="27"/>
      <c r="M741" s="27"/>
      <c r="N741" s="27"/>
    </row>
    <row r="742" spans="2:14" x14ac:dyDescent="0.25">
      <c r="B742" s="9">
        <f t="shared" si="83"/>
        <v>723</v>
      </c>
      <c r="C742" s="42">
        <f>'Simulacion sistema (hoja4)'!BV733</f>
        <v>0.8191642019507468</v>
      </c>
      <c r="D742" s="42">
        <f>'Simulacion sistema (hoja4)'!BW733</f>
        <v>0.84737110098666091</v>
      </c>
      <c r="E742" s="44">
        <f t="shared" si="77"/>
        <v>111344562.66964725</v>
      </c>
      <c r="F742" s="45">
        <f t="shared" si="78"/>
        <v>210.35542314061863</v>
      </c>
      <c r="G742" s="45">
        <f t="shared" si="79"/>
        <v>368.12199049608256</v>
      </c>
      <c r="H742" s="46">
        <f t="shared" si="80"/>
        <v>2.1999999999999999E-2</v>
      </c>
      <c r="I742" s="46">
        <f t="shared" si="81"/>
        <v>0.97799999999999998</v>
      </c>
      <c r="J742" s="47">
        <f t="shared" si="82"/>
        <v>40988382040.866356</v>
      </c>
      <c r="K742" s="27"/>
      <c r="L742" s="27"/>
      <c r="M742" s="27"/>
      <c r="N742" s="27"/>
    </row>
    <row r="743" spans="2:14" x14ac:dyDescent="0.25">
      <c r="B743" s="9">
        <f t="shared" si="83"/>
        <v>724</v>
      </c>
      <c r="C743" s="42">
        <f>'Simulacion sistema (hoja4)'!BV734</f>
        <v>0.81120023763944626</v>
      </c>
      <c r="D743" s="42">
        <f>'Simulacion sistema (hoja4)'!BW734</f>
        <v>0.8429440872015338</v>
      </c>
      <c r="E743" s="44">
        <f t="shared" si="77"/>
        <v>110762853.05828154</v>
      </c>
      <c r="F743" s="45">
        <f t="shared" si="78"/>
        <v>210.35542314061863</v>
      </c>
      <c r="G743" s="45">
        <f t="shared" si="79"/>
        <v>368.12199049608256</v>
      </c>
      <c r="H743" s="46">
        <f t="shared" si="80"/>
        <v>2.1999999999999999E-2</v>
      </c>
      <c r="I743" s="46">
        <f t="shared" si="81"/>
        <v>0.97799999999999998</v>
      </c>
      <c r="J743" s="47">
        <f t="shared" si="82"/>
        <v>40774241940.839706</v>
      </c>
      <c r="K743" s="27"/>
      <c r="L743" s="27"/>
      <c r="M743" s="27"/>
      <c r="N743" s="27"/>
    </row>
    <row r="744" spans="2:14" x14ac:dyDescent="0.25">
      <c r="B744" s="9">
        <f t="shared" si="83"/>
        <v>725</v>
      </c>
      <c r="C744" s="42">
        <f>'Simulacion sistema (hoja4)'!BV735</f>
        <v>0.82180386926596427</v>
      </c>
      <c r="D744" s="42">
        <f>'Simulacion sistema (hoja4)'!BW735</f>
        <v>0.85087491461853804</v>
      </c>
      <c r="E744" s="44">
        <f t="shared" si="77"/>
        <v>111804963.78087589</v>
      </c>
      <c r="F744" s="45">
        <f t="shared" si="78"/>
        <v>210.35542314061863</v>
      </c>
      <c r="G744" s="45">
        <f t="shared" si="79"/>
        <v>368.12199049608256</v>
      </c>
      <c r="H744" s="46">
        <f t="shared" si="80"/>
        <v>2.1999999999999999E-2</v>
      </c>
      <c r="I744" s="46">
        <f t="shared" si="81"/>
        <v>0.97799999999999998</v>
      </c>
      <c r="J744" s="47">
        <f t="shared" si="82"/>
        <v>41157865814.358452</v>
      </c>
      <c r="K744" s="27"/>
      <c r="L744" s="27"/>
      <c r="M744" s="27"/>
      <c r="N744" s="27"/>
    </row>
    <row r="745" spans="2:14" x14ac:dyDescent="0.25">
      <c r="B745" s="9">
        <f t="shared" si="83"/>
        <v>726</v>
      </c>
      <c r="C745" s="42">
        <f>'Simulacion sistema (hoja4)'!BV736</f>
        <v>0.83180314436139779</v>
      </c>
      <c r="D745" s="42">
        <f>'Simulacion sistema (hoja4)'!BW736</f>
        <v>0.85068599532721356</v>
      </c>
      <c r="E745" s="44">
        <f t="shared" si="77"/>
        <v>111780139.78599587</v>
      </c>
      <c r="F745" s="45">
        <f t="shared" si="78"/>
        <v>210.35542314061863</v>
      </c>
      <c r="G745" s="45">
        <f t="shared" si="79"/>
        <v>368.12199049608256</v>
      </c>
      <c r="H745" s="46">
        <f t="shared" si="80"/>
        <v>2.1999999999999999E-2</v>
      </c>
      <c r="I745" s="46">
        <f t="shared" si="81"/>
        <v>0.97799999999999998</v>
      </c>
      <c r="J745" s="47">
        <f t="shared" si="82"/>
        <v>41148727555.951149</v>
      </c>
      <c r="K745" s="27"/>
      <c r="L745" s="27"/>
      <c r="M745" s="27"/>
      <c r="N745" s="27"/>
    </row>
    <row r="746" spans="2:14" x14ac:dyDescent="0.25">
      <c r="B746" s="9">
        <f t="shared" si="83"/>
        <v>727</v>
      </c>
      <c r="C746" s="42">
        <f>'Simulacion sistema (hoja4)'!BV737</f>
        <v>0.82023423182444966</v>
      </c>
      <c r="D746" s="42">
        <f>'Simulacion sistema (hoja4)'!BW737</f>
        <v>0.84861305377321405</v>
      </c>
      <c r="E746" s="44">
        <f t="shared" si="77"/>
        <v>111507755.26580033</v>
      </c>
      <c r="F746" s="45">
        <f t="shared" si="78"/>
        <v>210.35542314061863</v>
      </c>
      <c r="G746" s="45">
        <f t="shared" si="79"/>
        <v>368.12199049608256</v>
      </c>
      <c r="H746" s="46">
        <f t="shared" si="80"/>
        <v>2.1999999999999999E-2</v>
      </c>
      <c r="I746" s="46">
        <f t="shared" si="81"/>
        <v>0.97799999999999998</v>
      </c>
      <c r="J746" s="47">
        <f t="shared" si="82"/>
        <v>41048456824.196449</v>
      </c>
      <c r="K746" s="27"/>
      <c r="L746" s="27"/>
      <c r="M746" s="27"/>
      <c r="N746" s="27"/>
    </row>
    <row r="747" spans="2:14" x14ac:dyDescent="0.25">
      <c r="B747" s="9">
        <f t="shared" si="83"/>
        <v>728</v>
      </c>
      <c r="C747" s="42">
        <f>'Simulacion sistema (hoja4)'!BV738</f>
        <v>0.82201198449777113</v>
      </c>
      <c r="D747" s="42">
        <f>'Simulacion sistema (hoja4)'!BW738</f>
        <v>0.84955289053075023</v>
      </c>
      <c r="E747" s="44">
        <f t="shared" si="77"/>
        <v>111631249.81574057</v>
      </c>
      <c r="F747" s="45">
        <f t="shared" si="78"/>
        <v>210.35542314061863</v>
      </c>
      <c r="G747" s="45">
        <f t="shared" si="79"/>
        <v>368.12199049608256</v>
      </c>
      <c r="H747" s="46">
        <f t="shared" si="80"/>
        <v>2.1999999999999999E-2</v>
      </c>
      <c r="I747" s="46">
        <f t="shared" si="81"/>
        <v>0.97799999999999998</v>
      </c>
      <c r="J747" s="47">
        <f t="shared" si="82"/>
        <v>41093917883.73587</v>
      </c>
      <c r="K747" s="27"/>
      <c r="L747" s="27"/>
      <c r="M747" s="27"/>
      <c r="N747" s="27"/>
    </row>
    <row r="748" spans="2:14" x14ac:dyDescent="0.25">
      <c r="B748" s="9">
        <f t="shared" si="83"/>
        <v>729</v>
      </c>
      <c r="C748" s="42">
        <f>'Simulacion sistema (hoja4)'!BV739</f>
        <v>0.81172187961032416</v>
      </c>
      <c r="D748" s="42">
        <f>'Simulacion sistema (hoja4)'!BW739</f>
        <v>0.85132889576123183</v>
      </c>
      <c r="E748" s="44">
        <f t="shared" si="77"/>
        <v>111864616.90302587</v>
      </c>
      <c r="F748" s="45">
        <f t="shared" si="78"/>
        <v>210.35542314061863</v>
      </c>
      <c r="G748" s="45">
        <f t="shared" si="79"/>
        <v>368.12199049608256</v>
      </c>
      <c r="H748" s="46">
        <f t="shared" si="80"/>
        <v>2.1999999999999999E-2</v>
      </c>
      <c r="I748" s="46">
        <f t="shared" si="81"/>
        <v>0.97799999999999998</v>
      </c>
      <c r="J748" s="47">
        <f t="shared" si="82"/>
        <v>41179825440.423607</v>
      </c>
      <c r="K748" s="27"/>
      <c r="L748" s="27"/>
      <c r="M748" s="27"/>
      <c r="N748" s="27"/>
    </row>
    <row r="749" spans="2:14" x14ac:dyDescent="0.25">
      <c r="B749" s="9">
        <f t="shared" si="83"/>
        <v>730</v>
      </c>
      <c r="C749" s="42">
        <f>'Simulacion sistema (hoja4)'!BV740</f>
        <v>0.8024599455865925</v>
      </c>
      <c r="D749" s="42">
        <f>'Simulacion sistema (hoja4)'!BW740</f>
        <v>0.84844453679139908</v>
      </c>
      <c r="E749" s="44">
        <f t="shared" si="77"/>
        <v>111485612.13438983</v>
      </c>
      <c r="F749" s="45">
        <f t="shared" si="78"/>
        <v>210.35542314061863</v>
      </c>
      <c r="G749" s="45">
        <f t="shared" si="79"/>
        <v>368.12199049608256</v>
      </c>
      <c r="H749" s="46">
        <f t="shared" si="80"/>
        <v>2.1999999999999999E-2</v>
      </c>
      <c r="I749" s="46">
        <f t="shared" si="81"/>
        <v>0.97799999999999998</v>
      </c>
      <c r="J749" s="47">
        <f t="shared" si="82"/>
        <v>41040305450.5858</v>
      </c>
      <c r="K749" s="27"/>
      <c r="L749" s="27"/>
      <c r="M749" s="27"/>
      <c r="N749" s="27"/>
    </row>
    <row r="750" spans="2:14" x14ac:dyDescent="0.25">
      <c r="B750" s="9">
        <f t="shared" si="83"/>
        <v>731</v>
      </c>
      <c r="C750" s="42">
        <f>'Simulacion sistema (hoja4)'!BV741</f>
        <v>0.81235482016384597</v>
      </c>
      <c r="D750" s="42">
        <f>'Simulacion sistema (hoja4)'!BW741</f>
        <v>0.84736985377475194</v>
      </c>
      <c r="E750" s="44">
        <f t="shared" si="77"/>
        <v>111344398.7860024</v>
      </c>
      <c r="F750" s="45">
        <f t="shared" si="78"/>
        <v>210.35542314061863</v>
      </c>
      <c r="G750" s="45">
        <f t="shared" si="79"/>
        <v>368.12199049608256</v>
      </c>
      <c r="H750" s="46">
        <f t="shared" si="80"/>
        <v>2.1999999999999999E-2</v>
      </c>
      <c r="I750" s="46">
        <f t="shared" si="81"/>
        <v>0.97799999999999998</v>
      </c>
      <c r="J750" s="47">
        <f t="shared" si="82"/>
        <v>40988321711.692802</v>
      </c>
      <c r="K750" s="27"/>
      <c r="L750" s="27"/>
      <c r="M750" s="27"/>
      <c r="N750" s="27"/>
    </row>
    <row r="751" spans="2:14" x14ac:dyDescent="0.25">
      <c r="B751" s="9">
        <f t="shared" si="83"/>
        <v>732</v>
      </c>
      <c r="C751" s="42">
        <f>'Simulacion sistema (hoja4)'!BV742</f>
        <v>0.82965266692700346</v>
      </c>
      <c r="D751" s="42">
        <f>'Simulacion sistema (hoja4)'!BW742</f>
        <v>0.85212462874567574</v>
      </c>
      <c r="E751" s="44">
        <f t="shared" si="77"/>
        <v>111969176.21718179</v>
      </c>
      <c r="F751" s="45">
        <f t="shared" si="78"/>
        <v>210.35542314061863</v>
      </c>
      <c r="G751" s="45">
        <f t="shared" si="79"/>
        <v>368.12199049608256</v>
      </c>
      <c r="H751" s="46">
        <f t="shared" si="80"/>
        <v>2.1999999999999999E-2</v>
      </c>
      <c r="I751" s="46">
        <f t="shared" si="81"/>
        <v>0.97799999999999998</v>
      </c>
      <c r="J751" s="47">
        <f t="shared" si="82"/>
        <v>41218316023.275589</v>
      </c>
      <c r="K751" s="27"/>
      <c r="L751" s="27"/>
      <c r="M751" s="27"/>
      <c r="N751" s="27"/>
    </row>
    <row r="752" spans="2:14" x14ac:dyDescent="0.25">
      <c r="B752" s="9">
        <f t="shared" si="83"/>
        <v>733</v>
      </c>
      <c r="C752" s="42">
        <f>'Simulacion sistema (hoja4)'!BV743</f>
        <v>0.83630772010189558</v>
      </c>
      <c r="D752" s="42">
        <f>'Simulacion sistema (hoja4)'!BW743</f>
        <v>0.85279369425306228</v>
      </c>
      <c r="E752" s="44">
        <f t="shared" si="77"/>
        <v>112057091.42485239</v>
      </c>
      <c r="F752" s="45">
        <f t="shared" si="78"/>
        <v>210.35542314061863</v>
      </c>
      <c r="G752" s="45">
        <f t="shared" si="79"/>
        <v>368.12199049608256</v>
      </c>
      <c r="H752" s="46">
        <f t="shared" si="80"/>
        <v>2.1999999999999999E-2</v>
      </c>
      <c r="I752" s="46">
        <f t="shared" si="81"/>
        <v>0.97799999999999998</v>
      </c>
      <c r="J752" s="47">
        <f t="shared" si="82"/>
        <v>41250679544.518166</v>
      </c>
      <c r="K752" s="27"/>
      <c r="L752" s="27"/>
      <c r="M752" s="27"/>
      <c r="N752" s="27"/>
    </row>
    <row r="753" spans="2:14" x14ac:dyDescent="0.25">
      <c r="B753" s="9">
        <f t="shared" si="83"/>
        <v>734</v>
      </c>
      <c r="C753" s="42">
        <f>'Simulacion sistema (hoja4)'!BV744</f>
        <v>0.80312686972298164</v>
      </c>
      <c r="D753" s="42">
        <f>'Simulacion sistema (hoja4)'!BW744</f>
        <v>0.85194916592824566</v>
      </c>
      <c r="E753" s="44">
        <f t="shared" si="77"/>
        <v>111946120.40297148</v>
      </c>
      <c r="F753" s="45">
        <f t="shared" si="78"/>
        <v>210.35542314061863</v>
      </c>
      <c r="G753" s="45">
        <f t="shared" si="79"/>
        <v>368.12199049608256</v>
      </c>
      <c r="H753" s="46">
        <f t="shared" si="80"/>
        <v>2.1999999999999999E-2</v>
      </c>
      <c r="I753" s="46">
        <f t="shared" si="81"/>
        <v>0.97799999999999998</v>
      </c>
      <c r="J753" s="47">
        <f t="shared" si="82"/>
        <v>41209828671.055977</v>
      </c>
      <c r="K753" s="27"/>
      <c r="L753" s="27"/>
      <c r="M753" s="27"/>
      <c r="N753" s="27"/>
    </row>
    <row r="754" spans="2:14" x14ac:dyDescent="0.25">
      <c r="B754" s="9">
        <f t="shared" si="83"/>
        <v>735</v>
      </c>
      <c r="C754" s="42">
        <f>'Simulacion sistema (hoja4)'!BV745</f>
        <v>0.81491064183127115</v>
      </c>
      <c r="D754" s="42">
        <f>'Simulacion sistema (hoja4)'!BW745</f>
        <v>0.84616270786900327</v>
      </c>
      <c r="E754" s="44">
        <f t="shared" si="77"/>
        <v>111185779.81398703</v>
      </c>
      <c r="F754" s="45">
        <f t="shared" si="78"/>
        <v>210.35542314061863</v>
      </c>
      <c r="G754" s="45">
        <f t="shared" si="79"/>
        <v>368.12199049608256</v>
      </c>
      <c r="H754" s="46">
        <f t="shared" si="80"/>
        <v>2.1999999999999999E-2</v>
      </c>
      <c r="I754" s="46">
        <f t="shared" si="81"/>
        <v>0.97799999999999998</v>
      </c>
      <c r="J754" s="47">
        <f t="shared" si="82"/>
        <v>40929930579.984062</v>
      </c>
      <c r="K754" s="27"/>
      <c r="L754" s="27"/>
      <c r="M754" s="27"/>
      <c r="N754" s="27"/>
    </row>
    <row r="755" spans="2:14" x14ac:dyDescent="0.25">
      <c r="B755" s="9">
        <f t="shared" si="83"/>
        <v>736</v>
      </c>
      <c r="C755" s="42">
        <f>'Simulacion sistema (hoja4)'!BV746</f>
        <v>0.82655177342465336</v>
      </c>
      <c r="D755" s="42">
        <f>'Simulacion sistema (hoja4)'!BW746</f>
        <v>0.84883140723114225</v>
      </c>
      <c r="E755" s="44">
        <f t="shared" si="77"/>
        <v>111536446.91017209</v>
      </c>
      <c r="F755" s="45">
        <f t="shared" si="78"/>
        <v>210.35542314061863</v>
      </c>
      <c r="G755" s="45">
        <f t="shared" si="79"/>
        <v>368.12199049608256</v>
      </c>
      <c r="H755" s="46">
        <f t="shared" si="80"/>
        <v>2.1999999999999999E-2</v>
      </c>
      <c r="I755" s="46">
        <f t="shared" si="81"/>
        <v>0.97799999999999998</v>
      </c>
      <c r="J755" s="47">
        <f t="shared" si="82"/>
        <v>41059018849.433189</v>
      </c>
      <c r="K755" s="27"/>
      <c r="L755" s="27"/>
      <c r="M755" s="27"/>
      <c r="N755" s="27"/>
    </row>
    <row r="756" spans="2:14" x14ac:dyDescent="0.25">
      <c r="B756" s="9">
        <f t="shared" si="83"/>
        <v>737</v>
      </c>
      <c r="C756" s="42">
        <f>'Simulacion sistema (hoja4)'!BV747</f>
        <v>0.82809912824400245</v>
      </c>
      <c r="D756" s="42">
        <f>'Simulacion sistema (hoja4)'!BW747</f>
        <v>0.84940501604025354</v>
      </c>
      <c r="E756" s="44">
        <f t="shared" si="77"/>
        <v>111611819.10768931</v>
      </c>
      <c r="F756" s="45">
        <f t="shared" si="78"/>
        <v>210.35542314061863</v>
      </c>
      <c r="G756" s="45">
        <f t="shared" si="79"/>
        <v>368.12199049608256</v>
      </c>
      <c r="H756" s="46">
        <f t="shared" si="80"/>
        <v>2.1999999999999999E-2</v>
      </c>
      <c r="I756" s="46">
        <f t="shared" si="81"/>
        <v>0.97799999999999998</v>
      </c>
      <c r="J756" s="47">
        <f t="shared" si="82"/>
        <v>41086765012.811287</v>
      </c>
      <c r="K756" s="27"/>
      <c r="L756" s="27"/>
      <c r="M756" s="27"/>
      <c r="N756" s="27"/>
    </row>
    <row r="757" spans="2:14" x14ac:dyDescent="0.25">
      <c r="B757" s="9">
        <f t="shared" si="83"/>
        <v>738</v>
      </c>
      <c r="C757" s="42">
        <f>'Simulacion sistema (hoja4)'!BV748</f>
        <v>0.81918813905299115</v>
      </c>
      <c r="D757" s="42">
        <f>'Simulacion sistema (hoja4)'!BW748</f>
        <v>0.85238513457539955</v>
      </c>
      <c r="E757" s="44">
        <f t="shared" si="77"/>
        <v>112003406.6832075</v>
      </c>
      <c r="F757" s="45">
        <f t="shared" si="78"/>
        <v>210.35542314061863</v>
      </c>
      <c r="G757" s="45">
        <f t="shared" si="79"/>
        <v>368.12199049608256</v>
      </c>
      <c r="H757" s="46">
        <f t="shared" si="80"/>
        <v>2.1999999999999999E-2</v>
      </c>
      <c r="I757" s="46">
        <f t="shared" si="81"/>
        <v>0.97799999999999998</v>
      </c>
      <c r="J757" s="47">
        <f t="shared" si="82"/>
        <v>41230917010.564583</v>
      </c>
      <c r="K757" s="27"/>
      <c r="L757" s="27"/>
      <c r="M757" s="27"/>
      <c r="N757" s="27"/>
    </row>
    <row r="758" spans="2:14" x14ac:dyDescent="0.25">
      <c r="B758" s="9">
        <f t="shared" si="83"/>
        <v>739</v>
      </c>
      <c r="C758" s="42">
        <f>'Simulacion sistema (hoja4)'!BV749</f>
        <v>0.81646311607953348</v>
      </c>
      <c r="D758" s="42">
        <f>'Simulacion sistema (hoja4)'!BW749</f>
        <v>0.84443512076694838</v>
      </c>
      <c r="E758" s="44">
        <f t="shared" si="77"/>
        <v>110958774.86877702</v>
      </c>
      <c r="F758" s="45">
        <f t="shared" si="78"/>
        <v>210.35542314061863</v>
      </c>
      <c r="G758" s="45">
        <f t="shared" si="79"/>
        <v>368.12199049608256</v>
      </c>
      <c r="H758" s="46">
        <f t="shared" si="80"/>
        <v>2.1999999999999999E-2</v>
      </c>
      <c r="I758" s="46">
        <f t="shared" si="81"/>
        <v>0.97799999999999998</v>
      </c>
      <c r="J758" s="47">
        <f t="shared" si="82"/>
        <v>40846365067.700897</v>
      </c>
      <c r="K758" s="27"/>
      <c r="L758" s="27"/>
      <c r="M758" s="27"/>
      <c r="N758" s="27"/>
    </row>
    <row r="759" spans="2:14" x14ac:dyDescent="0.25">
      <c r="B759" s="9">
        <f t="shared" si="83"/>
        <v>740</v>
      </c>
      <c r="C759" s="42">
        <f>'Simulacion sistema (hoja4)'!BV750</f>
        <v>0.80871132025211379</v>
      </c>
      <c r="D759" s="42">
        <f>'Simulacion sistema (hoja4)'!BW750</f>
        <v>0.83961448644522441</v>
      </c>
      <c r="E759" s="44">
        <f t="shared" si="77"/>
        <v>110325343.51890248</v>
      </c>
      <c r="F759" s="45">
        <f t="shared" si="78"/>
        <v>210.35542314061863</v>
      </c>
      <c r="G759" s="45">
        <f t="shared" si="79"/>
        <v>368.12199049608256</v>
      </c>
      <c r="H759" s="46">
        <f t="shared" si="80"/>
        <v>2.1999999999999999E-2</v>
      </c>
      <c r="I759" s="46">
        <f t="shared" si="81"/>
        <v>0.97799999999999998</v>
      </c>
      <c r="J759" s="47">
        <f t="shared" si="82"/>
        <v>40613185058.342461</v>
      </c>
      <c r="K759" s="27"/>
      <c r="L759" s="27"/>
      <c r="M759" s="27"/>
      <c r="N759" s="27"/>
    </row>
    <row r="760" spans="2:14" x14ac:dyDescent="0.25">
      <c r="B760" s="9">
        <f t="shared" si="83"/>
        <v>741</v>
      </c>
      <c r="C760" s="42">
        <f>'Simulacion sistema (hoja4)'!BV751</f>
        <v>0.80781092049227909</v>
      </c>
      <c r="D760" s="42">
        <f>'Simulacion sistema (hoja4)'!BW751</f>
        <v>0.84275318417311484</v>
      </c>
      <c r="E760" s="44">
        <f t="shared" si="77"/>
        <v>110737768.40034729</v>
      </c>
      <c r="F760" s="45">
        <f t="shared" si="78"/>
        <v>210.35542314061863</v>
      </c>
      <c r="G760" s="45">
        <f t="shared" si="79"/>
        <v>368.12199049608256</v>
      </c>
      <c r="H760" s="46">
        <f t="shared" si="80"/>
        <v>2.1999999999999999E-2</v>
      </c>
      <c r="I760" s="46">
        <f t="shared" si="81"/>
        <v>0.97799999999999998</v>
      </c>
      <c r="J760" s="47">
        <f t="shared" si="82"/>
        <v>40765007726.630035</v>
      </c>
      <c r="K760" s="27"/>
      <c r="L760" s="27"/>
      <c r="M760" s="27"/>
      <c r="N760" s="27"/>
    </row>
    <row r="761" spans="2:14" x14ac:dyDescent="0.25">
      <c r="B761" s="9">
        <f t="shared" si="83"/>
        <v>742</v>
      </c>
      <c r="C761" s="42">
        <f>'Simulacion sistema (hoja4)'!BV752</f>
        <v>0.81959102398337891</v>
      </c>
      <c r="D761" s="42">
        <f>'Simulacion sistema (hoja4)'!BW752</f>
        <v>0.84474467196744052</v>
      </c>
      <c r="E761" s="44">
        <f t="shared" si="77"/>
        <v>110999449.89652169</v>
      </c>
      <c r="F761" s="45">
        <f t="shared" si="78"/>
        <v>210.35542314061863</v>
      </c>
      <c r="G761" s="45">
        <f t="shared" si="79"/>
        <v>368.12199049608256</v>
      </c>
      <c r="H761" s="46">
        <f t="shared" si="80"/>
        <v>2.1999999999999999E-2</v>
      </c>
      <c r="I761" s="46">
        <f t="shared" si="81"/>
        <v>0.97799999999999998</v>
      </c>
      <c r="J761" s="47">
        <f t="shared" si="82"/>
        <v>40861338439.877747</v>
      </c>
      <c r="K761" s="27"/>
      <c r="L761" s="27"/>
      <c r="M761" s="27"/>
      <c r="N761" s="27"/>
    </row>
    <row r="762" spans="2:14" x14ac:dyDescent="0.25">
      <c r="B762" s="9">
        <f t="shared" si="83"/>
        <v>743</v>
      </c>
      <c r="C762" s="42">
        <f>'Simulacion sistema (hoja4)'!BV753</f>
        <v>0.82319294559428746</v>
      </c>
      <c r="D762" s="42">
        <f>'Simulacion sistema (hoja4)'!BW753</f>
        <v>0.84617167888087974</v>
      </c>
      <c r="E762" s="44">
        <f t="shared" si="77"/>
        <v>111186958.6049476</v>
      </c>
      <c r="F762" s="45">
        <f t="shared" si="78"/>
        <v>210.35542314061863</v>
      </c>
      <c r="G762" s="45">
        <f t="shared" si="79"/>
        <v>368.12199049608256</v>
      </c>
      <c r="H762" s="46">
        <f t="shared" si="80"/>
        <v>2.1999999999999999E-2</v>
      </c>
      <c r="I762" s="46">
        <f t="shared" si="81"/>
        <v>0.97799999999999998</v>
      </c>
      <c r="J762" s="47">
        <f t="shared" si="82"/>
        <v>40930364518.858841</v>
      </c>
      <c r="K762" s="27"/>
      <c r="L762" s="27"/>
      <c r="M762" s="27"/>
      <c r="N762" s="27"/>
    </row>
    <row r="763" spans="2:14" x14ac:dyDescent="0.25">
      <c r="B763" s="9">
        <f t="shared" si="83"/>
        <v>744</v>
      </c>
      <c r="C763" s="42">
        <f>'Simulacion sistema (hoja4)'!BV754</f>
        <v>0.81712415639546709</v>
      </c>
      <c r="D763" s="42">
        <f>'Simulacion sistema (hoja4)'!BW754</f>
        <v>0.85005238066060085</v>
      </c>
      <c r="E763" s="44">
        <f t="shared" si="77"/>
        <v>111696882.81880295</v>
      </c>
      <c r="F763" s="45">
        <f t="shared" si="78"/>
        <v>210.35542314061863</v>
      </c>
      <c r="G763" s="45">
        <f t="shared" si="79"/>
        <v>368.12199049608256</v>
      </c>
      <c r="H763" s="46">
        <f t="shared" si="80"/>
        <v>2.1999999999999999E-2</v>
      </c>
      <c r="I763" s="46">
        <f t="shared" si="81"/>
        <v>0.97799999999999998</v>
      </c>
      <c r="J763" s="47">
        <f t="shared" si="82"/>
        <v>41118078835.465431</v>
      </c>
      <c r="K763" s="27"/>
      <c r="L763" s="27"/>
      <c r="M763" s="27"/>
      <c r="N763" s="27"/>
    </row>
    <row r="764" spans="2:14" x14ac:dyDescent="0.25">
      <c r="B764" s="9">
        <f t="shared" si="83"/>
        <v>745</v>
      </c>
      <c r="C764" s="42">
        <f>'Simulacion sistema (hoja4)'!BV755</f>
        <v>0.83346018757339668</v>
      </c>
      <c r="D764" s="42">
        <f>'Simulacion sistema (hoja4)'!BW755</f>
        <v>0.85155448966927194</v>
      </c>
      <c r="E764" s="44">
        <f t="shared" si="77"/>
        <v>111894259.94254233</v>
      </c>
      <c r="F764" s="45">
        <f t="shared" si="78"/>
        <v>210.35542314061863</v>
      </c>
      <c r="G764" s="45">
        <f t="shared" si="79"/>
        <v>368.12199049608256</v>
      </c>
      <c r="H764" s="46">
        <f t="shared" si="80"/>
        <v>2.1999999999999999E-2</v>
      </c>
      <c r="I764" s="46">
        <f t="shared" si="81"/>
        <v>0.97799999999999998</v>
      </c>
      <c r="J764" s="47">
        <f t="shared" si="82"/>
        <v>41190737695.134758</v>
      </c>
      <c r="K764" s="27"/>
      <c r="L764" s="27"/>
      <c r="M764" s="27"/>
      <c r="N764" s="27"/>
    </row>
    <row r="765" spans="2:14" x14ac:dyDescent="0.25">
      <c r="B765" s="9">
        <f t="shared" si="83"/>
        <v>746</v>
      </c>
      <c r="C765" s="42">
        <f>'Simulacion sistema (hoja4)'!BV756</f>
        <v>0.81997417128129901</v>
      </c>
      <c r="D765" s="42">
        <f>'Simulacion sistema (hoja4)'!BW756</f>
        <v>0.85010287639928184</v>
      </c>
      <c r="E765" s="44">
        <f t="shared" si="77"/>
        <v>111703517.95886564</v>
      </c>
      <c r="F765" s="45">
        <f t="shared" si="78"/>
        <v>210.35542314061863</v>
      </c>
      <c r="G765" s="45">
        <f t="shared" si="79"/>
        <v>368.12199049608256</v>
      </c>
      <c r="H765" s="46">
        <f t="shared" si="80"/>
        <v>2.1999999999999999E-2</v>
      </c>
      <c r="I765" s="46">
        <f t="shared" si="81"/>
        <v>0.97799999999999998</v>
      </c>
      <c r="J765" s="47">
        <f t="shared" si="82"/>
        <v>41120521376.432526</v>
      </c>
      <c r="K765" s="27"/>
      <c r="L765" s="27"/>
      <c r="M765" s="27"/>
      <c r="N765" s="27"/>
    </row>
    <row r="766" spans="2:14" x14ac:dyDescent="0.25">
      <c r="B766" s="9">
        <f t="shared" si="83"/>
        <v>747</v>
      </c>
      <c r="C766" s="42">
        <f>'Simulacion sistema (hoja4)'!BV757</f>
        <v>0.82687691192462809</v>
      </c>
      <c r="D766" s="42">
        <f>'Simulacion sistema (hoja4)'!BW757</f>
        <v>0.84775376294149751</v>
      </c>
      <c r="E766" s="44">
        <f t="shared" si="77"/>
        <v>111394844.45051278</v>
      </c>
      <c r="F766" s="45">
        <f t="shared" si="78"/>
        <v>210.35542314061863</v>
      </c>
      <c r="G766" s="45">
        <f t="shared" si="79"/>
        <v>368.12199049608256</v>
      </c>
      <c r="H766" s="46">
        <f t="shared" si="80"/>
        <v>2.1999999999999999E-2</v>
      </c>
      <c r="I766" s="46">
        <f t="shared" si="81"/>
        <v>0.97799999999999998</v>
      </c>
      <c r="J766" s="47">
        <f t="shared" si="82"/>
        <v>41006891870.12426</v>
      </c>
      <c r="K766" s="27"/>
      <c r="L766" s="27"/>
      <c r="M766" s="27"/>
      <c r="N766" s="27"/>
    </row>
    <row r="767" spans="2:14" x14ac:dyDescent="0.25">
      <c r="B767" s="9">
        <f t="shared" si="83"/>
        <v>748</v>
      </c>
      <c r="C767" s="42">
        <f>'Simulacion sistema (hoja4)'!BV758</f>
        <v>0.82862124972804141</v>
      </c>
      <c r="D767" s="42">
        <f>'Simulacion sistema (hoja4)'!BW758</f>
        <v>0.84309478063358134</v>
      </c>
      <c r="E767" s="44">
        <f t="shared" si="77"/>
        <v>110782654.17525259</v>
      </c>
      <c r="F767" s="45">
        <f t="shared" si="78"/>
        <v>210.35542314061863</v>
      </c>
      <c r="G767" s="45">
        <f t="shared" si="79"/>
        <v>368.12199049608256</v>
      </c>
      <c r="H767" s="46">
        <f t="shared" si="80"/>
        <v>2.1999999999999999E-2</v>
      </c>
      <c r="I767" s="46">
        <f t="shared" si="81"/>
        <v>0.97799999999999998</v>
      </c>
      <c r="J767" s="47">
        <f t="shared" si="82"/>
        <v>40781531167.433136</v>
      </c>
      <c r="K767" s="27"/>
      <c r="L767" s="27"/>
      <c r="M767" s="27"/>
      <c r="N767" s="27"/>
    </row>
    <row r="768" spans="2:14" x14ac:dyDescent="0.25">
      <c r="B768" s="9">
        <f t="shared" si="83"/>
        <v>749</v>
      </c>
      <c r="C768" s="42">
        <f>'Simulacion sistema (hoja4)'!BV759</f>
        <v>0.82419376474307915</v>
      </c>
      <c r="D768" s="42">
        <f>'Simulacion sistema (hoja4)'!BW759</f>
        <v>0.84957573965378885</v>
      </c>
      <c r="E768" s="44">
        <f t="shared" si="77"/>
        <v>111634252.19050784</v>
      </c>
      <c r="F768" s="45">
        <f t="shared" si="78"/>
        <v>210.35542314061863</v>
      </c>
      <c r="G768" s="45">
        <f t="shared" si="79"/>
        <v>368.12199049608256</v>
      </c>
      <c r="H768" s="46">
        <f t="shared" si="80"/>
        <v>2.1999999999999999E-2</v>
      </c>
      <c r="I768" s="46">
        <f t="shared" si="81"/>
        <v>0.97799999999999998</v>
      </c>
      <c r="J768" s="47">
        <f t="shared" si="82"/>
        <v>41095023123.911415</v>
      </c>
      <c r="K768" s="27"/>
      <c r="L768" s="27"/>
      <c r="M768" s="27"/>
      <c r="N768" s="27"/>
    </row>
    <row r="769" spans="2:14" x14ac:dyDescent="0.25">
      <c r="B769" s="9">
        <f t="shared" si="83"/>
        <v>750</v>
      </c>
      <c r="C769" s="42">
        <f>'Simulacion sistema (hoja4)'!BV760</f>
        <v>0.81896122872134969</v>
      </c>
      <c r="D769" s="42">
        <f>'Simulacion sistema (hoja4)'!BW760</f>
        <v>0.84066950966513687</v>
      </c>
      <c r="E769" s="44">
        <f t="shared" si="77"/>
        <v>110463973.56999898</v>
      </c>
      <c r="F769" s="45">
        <f t="shared" si="78"/>
        <v>210.35542314061863</v>
      </c>
      <c r="G769" s="45">
        <f t="shared" si="79"/>
        <v>368.12199049608256</v>
      </c>
      <c r="H769" s="46">
        <f t="shared" si="80"/>
        <v>2.1999999999999999E-2</v>
      </c>
      <c r="I769" s="46">
        <f t="shared" si="81"/>
        <v>0.97799999999999998</v>
      </c>
      <c r="J769" s="47">
        <f t="shared" si="82"/>
        <v>40664217828.694679</v>
      </c>
      <c r="K769" s="27"/>
      <c r="L769" s="27"/>
      <c r="M769" s="27"/>
      <c r="N769" s="27"/>
    </row>
    <row r="770" spans="2:14" x14ac:dyDescent="0.25">
      <c r="B770" s="9">
        <f t="shared" si="83"/>
        <v>751</v>
      </c>
      <c r="C770" s="42">
        <f>'Simulacion sistema (hoja4)'!BV761</f>
        <v>0.82677064256896193</v>
      </c>
      <c r="D770" s="42">
        <f>'Simulacion sistema (hoja4)'!BW761</f>
        <v>0.85228499495793575</v>
      </c>
      <c r="E770" s="44">
        <f t="shared" si="77"/>
        <v>111990248.33747275</v>
      </c>
      <c r="F770" s="45">
        <f t="shared" si="78"/>
        <v>210.35542314061863</v>
      </c>
      <c r="G770" s="45">
        <f t="shared" si="79"/>
        <v>368.12199049608256</v>
      </c>
      <c r="H770" s="46">
        <f t="shared" si="80"/>
        <v>2.1999999999999999E-2</v>
      </c>
      <c r="I770" s="46">
        <f t="shared" si="81"/>
        <v>0.97799999999999998</v>
      </c>
      <c r="J770" s="47">
        <f t="shared" si="82"/>
        <v>41226073134.141068</v>
      </c>
      <c r="K770" s="27"/>
      <c r="L770" s="27"/>
      <c r="M770" s="27"/>
      <c r="N770" s="27"/>
    </row>
    <row r="771" spans="2:14" x14ac:dyDescent="0.25">
      <c r="B771" s="9">
        <f t="shared" si="83"/>
        <v>752</v>
      </c>
      <c r="C771" s="42">
        <f>'Simulacion sistema (hoja4)'!BV762</f>
        <v>0.82890533195962346</v>
      </c>
      <c r="D771" s="42">
        <f>'Simulacion sistema (hoja4)'!BW762</f>
        <v>0.85064906559592923</v>
      </c>
      <c r="E771" s="44">
        <f t="shared" si="77"/>
        <v>111775287.21930511</v>
      </c>
      <c r="F771" s="45">
        <f t="shared" si="78"/>
        <v>210.35542314061863</v>
      </c>
      <c r="G771" s="45">
        <f t="shared" si="79"/>
        <v>368.12199049608256</v>
      </c>
      <c r="H771" s="46">
        <f t="shared" si="80"/>
        <v>2.1999999999999999E-2</v>
      </c>
      <c r="I771" s="46">
        <f t="shared" si="81"/>
        <v>0.97799999999999998</v>
      </c>
      <c r="J771" s="47">
        <f t="shared" si="82"/>
        <v>41146941219.441933</v>
      </c>
      <c r="K771" s="27"/>
      <c r="L771" s="27"/>
      <c r="M771" s="27"/>
      <c r="N771" s="27"/>
    </row>
    <row r="772" spans="2:14" x14ac:dyDescent="0.25">
      <c r="B772" s="9">
        <f t="shared" si="83"/>
        <v>753</v>
      </c>
      <c r="C772" s="42">
        <f>'Simulacion sistema (hoja4)'!BV763</f>
        <v>0.8258103101939519</v>
      </c>
      <c r="D772" s="42">
        <f>'Simulacion sistema (hoja4)'!BW763</f>
        <v>0.84524527545998085</v>
      </c>
      <c r="E772" s="44">
        <f t="shared" si="77"/>
        <v>111065229.19544148</v>
      </c>
      <c r="F772" s="45">
        <f t="shared" si="78"/>
        <v>210.35542314061863</v>
      </c>
      <c r="G772" s="45">
        <f t="shared" si="79"/>
        <v>368.12199049608256</v>
      </c>
      <c r="H772" s="46">
        <f t="shared" si="80"/>
        <v>2.1999999999999999E-2</v>
      </c>
      <c r="I772" s="46">
        <f t="shared" si="81"/>
        <v>0.97799999999999998</v>
      </c>
      <c r="J772" s="47">
        <f t="shared" si="82"/>
        <v>40885553246.329544</v>
      </c>
      <c r="K772" s="27"/>
      <c r="L772" s="27"/>
      <c r="M772" s="27"/>
      <c r="N772" s="27"/>
    </row>
    <row r="773" spans="2:14" x14ac:dyDescent="0.25">
      <c r="B773" s="9">
        <f t="shared" si="83"/>
        <v>754</v>
      </c>
      <c r="C773" s="42">
        <f>'Simulacion sistema (hoja4)'!BV764</f>
        <v>0.82695461895958777</v>
      </c>
      <c r="D773" s="42">
        <f>'Simulacion sistema (hoja4)'!BW764</f>
        <v>0.84081848042770369</v>
      </c>
      <c r="E773" s="44">
        <f t="shared" si="77"/>
        <v>110483548.32820027</v>
      </c>
      <c r="F773" s="45">
        <f t="shared" si="78"/>
        <v>210.35542314061863</v>
      </c>
      <c r="G773" s="45">
        <f t="shared" si="79"/>
        <v>368.12199049608256</v>
      </c>
      <c r="H773" s="46">
        <f t="shared" si="80"/>
        <v>2.1999999999999999E-2</v>
      </c>
      <c r="I773" s="46">
        <f t="shared" si="81"/>
        <v>0.97799999999999998</v>
      </c>
      <c r="J773" s="47">
        <f t="shared" si="82"/>
        <v>40671423727.647217</v>
      </c>
      <c r="K773" s="27"/>
      <c r="L773" s="27"/>
      <c r="M773" s="27"/>
      <c r="N773" s="27"/>
    </row>
    <row r="774" spans="2:14" x14ac:dyDescent="0.25">
      <c r="B774" s="9">
        <f t="shared" si="83"/>
        <v>755</v>
      </c>
      <c r="C774" s="42">
        <f>'Simulacion sistema (hoja4)'!BV765</f>
        <v>0.83112824249945183</v>
      </c>
      <c r="D774" s="42">
        <f>'Simulacion sistema (hoja4)'!BW765</f>
        <v>0.84963534446301692</v>
      </c>
      <c r="E774" s="44">
        <f t="shared" si="77"/>
        <v>111642084.26244041</v>
      </c>
      <c r="F774" s="45">
        <f t="shared" si="78"/>
        <v>210.35542314061863</v>
      </c>
      <c r="G774" s="45">
        <f t="shared" si="79"/>
        <v>368.12199049608256</v>
      </c>
      <c r="H774" s="46">
        <f t="shared" si="80"/>
        <v>2.1999999999999999E-2</v>
      </c>
      <c r="I774" s="46">
        <f t="shared" si="81"/>
        <v>0.97799999999999998</v>
      </c>
      <c r="J774" s="47">
        <f t="shared" si="82"/>
        <v>41097906281.820938</v>
      </c>
      <c r="K774" s="27"/>
      <c r="L774" s="27"/>
      <c r="M774" s="27"/>
      <c r="N774" s="27"/>
    </row>
    <row r="775" spans="2:14" x14ac:dyDescent="0.25">
      <c r="B775" s="9">
        <f t="shared" si="83"/>
        <v>756</v>
      </c>
      <c r="C775" s="42">
        <f>'Simulacion sistema (hoja4)'!BV766</f>
        <v>0.82171969552059176</v>
      </c>
      <c r="D775" s="42">
        <f>'Simulacion sistema (hoja4)'!BW766</f>
        <v>0.84859573093691798</v>
      </c>
      <c r="E775" s="44">
        <f t="shared" si="77"/>
        <v>111505479.04511102</v>
      </c>
      <c r="F775" s="45">
        <f t="shared" si="78"/>
        <v>210.35542314061863</v>
      </c>
      <c r="G775" s="45">
        <f t="shared" si="79"/>
        <v>368.12199049608256</v>
      </c>
      <c r="H775" s="46">
        <f t="shared" si="80"/>
        <v>2.1999999999999999E-2</v>
      </c>
      <c r="I775" s="46">
        <f t="shared" si="81"/>
        <v>0.97799999999999998</v>
      </c>
      <c r="J775" s="47">
        <f t="shared" si="82"/>
        <v>41047618897.305489</v>
      </c>
      <c r="K775" s="27"/>
      <c r="L775" s="27"/>
      <c r="M775" s="27"/>
      <c r="N775" s="27"/>
    </row>
    <row r="776" spans="2:14" x14ac:dyDescent="0.25">
      <c r="B776" s="9">
        <f t="shared" si="83"/>
        <v>757</v>
      </c>
      <c r="C776" s="42">
        <f>'Simulacion sistema (hoja4)'!BV767</f>
        <v>0.83044859879675281</v>
      </c>
      <c r="D776" s="42">
        <f>'Simulacion sistema (hoja4)'!BW767</f>
        <v>0.85415282456172625</v>
      </c>
      <c r="E776" s="44">
        <f t="shared" si="77"/>
        <v>112235681.14741082</v>
      </c>
      <c r="F776" s="45">
        <f t="shared" si="78"/>
        <v>210.35542314061863</v>
      </c>
      <c r="G776" s="45">
        <f t="shared" si="79"/>
        <v>368.12199049608256</v>
      </c>
      <c r="H776" s="46">
        <f t="shared" si="80"/>
        <v>2.1999999999999999E-2</v>
      </c>
      <c r="I776" s="46">
        <f t="shared" si="81"/>
        <v>0.97799999999999998</v>
      </c>
      <c r="J776" s="47">
        <f t="shared" si="82"/>
        <v>41316422348.668518</v>
      </c>
      <c r="K776" s="27"/>
      <c r="L776" s="27"/>
      <c r="M776" s="27"/>
      <c r="N776" s="27"/>
    </row>
    <row r="777" spans="2:14" x14ac:dyDescent="0.25">
      <c r="B777" s="9">
        <f t="shared" si="83"/>
        <v>758</v>
      </c>
      <c r="C777" s="42">
        <f>'Simulacion sistema (hoja4)'!BV768</f>
        <v>0.82888654827626163</v>
      </c>
      <c r="D777" s="42">
        <f>'Simulacion sistema (hoja4)'!BW768</f>
        <v>0.85288464132039554</v>
      </c>
      <c r="E777" s="44">
        <f t="shared" si="77"/>
        <v>112069041.86949997</v>
      </c>
      <c r="F777" s="45">
        <f t="shared" si="78"/>
        <v>210.35542314061863</v>
      </c>
      <c r="G777" s="45">
        <f t="shared" si="79"/>
        <v>368.12199049608256</v>
      </c>
      <c r="H777" s="46">
        <f t="shared" si="80"/>
        <v>2.1999999999999999E-2</v>
      </c>
      <c r="I777" s="46">
        <f t="shared" si="81"/>
        <v>0.97799999999999998</v>
      </c>
      <c r="J777" s="47">
        <f t="shared" si="82"/>
        <v>41255078765.989143</v>
      </c>
      <c r="K777" s="27"/>
      <c r="L777" s="27"/>
      <c r="M777" s="27"/>
      <c r="N777" s="27"/>
    </row>
    <row r="778" spans="2:14" x14ac:dyDescent="0.25">
      <c r="B778" s="9">
        <f t="shared" si="83"/>
        <v>759</v>
      </c>
      <c r="C778" s="42">
        <f>'Simulacion sistema (hoja4)'!BV769</f>
        <v>0.82718117903825861</v>
      </c>
      <c r="D778" s="42">
        <f>'Simulacion sistema (hoja4)'!BW769</f>
        <v>0.84456269564378494</v>
      </c>
      <c r="E778" s="44">
        <f t="shared" si="77"/>
        <v>110975538.20759334</v>
      </c>
      <c r="F778" s="45">
        <f t="shared" si="78"/>
        <v>210.35542314061863</v>
      </c>
      <c r="G778" s="45">
        <f t="shared" si="79"/>
        <v>368.12199049608256</v>
      </c>
      <c r="H778" s="46">
        <f t="shared" si="80"/>
        <v>2.1999999999999999E-2</v>
      </c>
      <c r="I778" s="46">
        <f t="shared" si="81"/>
        <v>0.97799999999999998</v>
      </c>
      <c r="J778" s="47">
        <f t="shared" si="82"/>
        <v>40852536021.353325</v>
      </c>
      <c r="K778" s="27"/>
      <c r="L778" s="27"/>
      <c r="M778" s="27"/>
      <c r="N778" s="27"/>
    </row>
    <row r="779" spans="2:14" x14ac:dyDescent="0.25">
      <c r="B779" s="9">
        <f t="shared" si="83"/>
        <v>760</v>
      </c>
      <c r="C779" s="42">
        <f>'Simulacion sistema (hoja4)'!BV770</f>
        <v>0.82431972512405161</v>
      </c>
      <c r="D779" s="42">
        <f>'Simulacion sistema (hoja4)'!BW770</f>
        <v>0.84874177746980517</v>
      </c>
      <c r="E779" s="44">
        <f t="shared" si="77"/>
        <v>111524669.5595324</v>
      </c>
      <c r="F779" s="45">
        <f t="shared" si="78"/>
        <v>210.35542314061863</v>
      </c>
      <c r="G779" s="45">
        <f t="shared" si="79"/>
        <v>368.12199049608256</v>
      </c>
      <c r="H779" s="46">
        <f t="shared" si="80"/>
        <v>2.1999999999999999E-2</v>
      </c>
      <c r="I779" s="46">
        <f t="shared" si="81"/>
        <v>0.97799999999999998</v>
      </c>
      <c r="J779" s="47">
        <f t="shared" si="82"/>
        <v>41054683347.672935</v>
      </c>
      <c r="K779" s="27"/>
      <c r="L779" s="27"/>
      <c r="M779" s="27"/>
      <c r="N779" s="27"/>
    </row>
    <row r="780" spans="2:14" x14ac:dyDescent="0.25">
      <c r="B780" s="9">
        <f t="shared" si="83"/>
        <v>761</v>
      </c>
      <c r="C780" s="42">
        <f>'Simulacion sistema (hoja4)'!BV771</f>
        <v>0.79140323327442919</v>
      </c>
      <c r="D780" s="42">
        <f>'Simulacion sistema (hoja4)'!BW771</f>
        <v>0.84555865252289231</v>
      </c>
      <c r="E780" s="44">
        <f t="shared" si="77"/>
        <v>111106406.94150805</v>
      </c>
      <c r="F780" s="45">
        <f t="shared" si="78"/>
        <v>210.35542314061863</v>
      </c>
      <c r="G780" s="45">
        <f t="shared" si="79"/>
        <v>368.12199049608256</v>
      </c>
      <c r="H780" s="46">
        <f t="shared" si="80"/>
        <v>2.1999999999999999E-2</v>
      </c>
      <c r="I780" s="46">
        <f t="shared" si="81"/>
        <v>0.97799999999999998</v>
      </c>
      <c r="J780" s="47">
        <f t="shared" si="82"/>
        <v>23371835245.814693</v>
      </c>
      <c r="K780" s="27"/>
      <c r="L780" s="27"/>
      <c r="M780" s="27"/>
      <c r="N780" s="27"/>
    </row>
    <row r="781" spans="2:14" x14ac:dyDescent="0.25">
      <c r="B781" s="9">
        <f t="shared" si="83"/>
        <v>762</v>
      </c>
      <c r="C781" s="42">
        <f>'Simulacion sistema (hoja4)'!BV772</f>
        <v>0.82044106810640072</v>
      </c>
      <c r="D781" s="42">
        <f>'Simulacion sistema (hoja4)'!BW772</f>
        <v>0.84727417370186797</v>
      </c>
      <c r="E781" s="44">
        <f t="shared" si="77"/>
        <v>111331826.42442545</v>
      </c>
      <c r="F781" s="45">
        <f t="shared" si="78"/>
        <v>210.35542314061863</v>
      </c>
      <c r="G781" s="45">
        <f t="shared" si="79"/>
        <v>368.12199049608256</v>
      </c>
      <c r="H781" s="46">
        <f t="shared" si="80"/>
        <v>2.1999999999999999E-2</v>
      </c>
      <c r="I781" s="46">
        <f t="shared" si="81"/>
        <v>0.97799999999999998</v>
      </c>
      <c r="J781" s="47">
        <f t="shared" si="82"/>
        <v>40983693548.923859</v>
      </c>
      <c r="K781" s="27"/>
      <c r="L781" s="27"/>
      <c r="M781" s="27"/>
      <c r="N781" s="27"/>
    </row>
    <row r="782" spans="2:14" x14ac:dyDescent="0.25">
      <c r="B782" s="9">
        <f t="shared" si="83"/>
        <v>763</v>
      </c>
      <c r="C782" s="42">
        <f>'Simulacion sistema (hoja4)'!BV773</f>
        <v>0.8060578231599933</v>
      </c>
      <c r="D782" s="42">
        <f>'Simulacion sistema (hoja4)'!BW773</f>
        <v>0.84527928731712443</v>
      </c>
      <c r="E782" s="44">
        <f t="shared" si="77"/>
        <v>111069698.35347015</v>
      </c>
      <c r="F782" s="45">
        <f t="shared" si="78"/>
        <v>210.35542314061863</v>
      </c>
      <c r="G782" s="45">
        <f t="shared" si="79"/>
        <v>368.12199049608256</v>
      </c>
      <c r="H782" s="46">
        <f t="shared" si="80"/>
        <v>2.1999999999999999E-2</v>
      </c>
      <c r="I782" s="46">
        <f t="shared" si="81"/>
        <v>0.97799999999999998</v>
      </c>
      <c r="J782" s="47">
        <f t="shared" si="82"/>
        <v>40887198441.678894</v>
      </c>
      <c r="K782" s="27"/>
      <c r="L782" s="27"/>
      <c r="M782" s="27"/>
      <c r="N782" s="27"/>
    </row>
    <row r="783" spans="2:14" x14ac:dyDescent="0.25">
      <c r="B783" s="9">
        <f t="shared" si="83"/>
        <v>764</v>
      </c>
      <c r="C783" s="42">
        <f>'Simulacion sistema (hoja4)'!BV774</f>
        <v>0.81512969187772188</v>
      </c>
      <c r="D783" s="42">
        <f>'Simulacion sistema (hoja4)'!BW774</f>
        <v>0.8389949227211837</v>
      </c>
      <c r="E783" s="44">
        <f t="shared" si="77"/>
        <v>110243932.84556353</v>
      </c>
      <c r="F783" s="45">
        <f t="shared" si="78"/>
        <v>210.35542314061863</v>
      </c>
      <c r="G783" s="45">
        <f t="shared" si="79"/>
        <v>368.12199049608256</v>
      </c>
      <c r="H783" s="46">
        <f t="shared" si="80"/>
        <v>2.1999999999999999E-2</v>
      </c>
      <c r="I783" s="46">
        <f t="shared" si="81"/>
        <v>0.97799999999999998</v>
      </c>
      <c r="J783" s="47">
        <f t="shared" si="82"/>
        <v>40583215999.225304</v>
      </c>
      <c r="K783" s="27"/>
      <c r="L783" s="27"/>
      <c r="M783" s="27"/>
      <c r="N783" s="27"/>
    </row>
    <row r="784" spans="2:14" x14ac:dyDescent="0.25">
      <c r="B784" s="9">
        <f t="shared" si="83"/>
        <v>765</v>
      </c>
      <c r="C784" s="42">
        <f>'Simulacion sistema (hoja4)'!BV775</f>
        <v>0.81665877596518544</v>
      </c>
      <c r="D784" s="42">
        <f>'Simulacion sistema (hoja4)'!BW775</f>
        <v>0.84132593143712842</v>
      </c>
      <c r="E784" s="44">
        <f t="shared" si="77"/>
        <v>110550227.39083867</v>
      </c>
      <c r="F784" s="45">
        <f t="shared" si="78"/>
        <v>210.35542314061863</v>
      </c>
      <c r="G784" s="45">
        <f t="shared" si="79"/>
        <v>368.12199049608256</v>
      </c>
      <c r="H784" s="46">
        <f t="shared" si="80"/>
        <v>2.1999999999999999E-2</v>
      </c>
      <c r="I784" s="46">
        <f t="shared" si="81"/>
        <v>0.97799999999999998</v>
      </c>
      <c r="J784" s="47">
        <f t="shared" si="82"/>
        <v>40695969756.91008</v>
      </c>
      <c r="K784" s="27"/>
      <c r="L784" s="27"/>
      <c r="M784" s="27"/>
      <c r="N784" s="27"/>
    </row>
    <row r="785" spans="2:14" x14ac:dyDescent="0.25">
      <c r="B785" s="9">
        <f t="shared" si="83"/>
        <v>766</v>
      </c>
      <c r="C785" s="42">
        <f>'Simulacion sistema (hoja4)'!BV776</f>
        <v>0.82996241269277604</v>
      </c>
      <c r="D785" s="42">
        <f>'Simulacion sistema (hoja4)'!BW776</f>
        <v>0.85044137421949539</v>
      </c>
      <c r="E785" s="44">
        <f t="shared" si="77"/>
        <v>111747996.5724417</v>
      </c>
      <c r="F785" s="45">
        <f t="shared" si="78"/>
        <v>210.35542314061863</v>
      </c>
      <c r="G785" s="45">
        <f t="shared" si="79"/>
        <v>368.12199049608256</v>
      </c>
      <c r="H785" s="46">
        <f t="shared" si="80"/>
        <v>2.1999999999999999E-2</v>
      </c>
      <c r="I785" s="46">
        <f t="shared" si="81"/>
        <v>0.97799999999999998</v>
      </c>
      <c r="J785" s="47">
        <f t="shared" si="82"/>
        <v>41136894932.196648</v>
      </c>
      <c r="K785" s="27"/>
      <c r="L785" s="27"/>
      <c r="M785" s="27"/>
      <c r="N785" s="27"/>
    </row>
    <row r="786" spans="2:14" x14ac:dyDescent="0.25">
      <c r="B786" s="9">
        <f t="shared" si="83"/>
        <v>767</v>
      </c>
      <c r="C786" s="42">
        <f>'Simulacion sistema (hoja4)'!BV777</f>
        <v>0.80653637704940717</v>
      </c>
      <c r="D786" s="42">
        <f>'Simulacion sistema (hoja4)'!BW777</f>
        <v>0.8464206149905853</v>
      </c>
      <c r="E786" s="44">
        <f t="shared" si="77"/>
        <v>111219668.80976291</v>
      </c>
      <c r="F786" s="45">
        <f t="shared" si="78"/>
        <v>210.35542314061863</v>
      </c>
      <c r="G786" s="45">
        <f t="shared" si="79"/>
        <v>368.12199049608256</v>
      </c>
      <c r="H786" s="46">
        <f t="shared" si="80"/>
        <v>2.1999999999999999E-2</v>
      </c>
      <c r="I786" s="46">
        <f t="shared" si="81"/>
        <v>0.97799999999999998</v>
      </c>
      <c r="J786" s="47">
        <f t="shared" si="82"/>
        <v>40942405864.564995</v>
      </c>
      <c r="K786" s="27"/>
      <c r="L786" s="27"/>
      <c r="M786" s="27"/>
      <c r="N786" s="27"/>
    </row>
    <row r="787" spans="2:14" x14ac:dyDescent="0.25">
      <c r="B787" s="9">
        <f t="shared" si="83"/>
        <v>768</v>
      </c>
      <c r="C787" s="42">
        <f>'Simulacion sistema (hoja4)'!BV778</f>
        <v>0.82397859959816266</v>
      </c>
      <c r="D787" s="42">
        <f>'Simulacion sistema (hoja4)'!BW778</f>
        <v>0.84340354075331825</v>
      </c>
      <c r="E787" s="44">
        <f t="shared" si="77"/>
        <v>110823225.25498602</v>
      </c>
      <c r="F787" s="45">
        <f t="shared" si="78"/>
        <v>210.35542314061863</v>
      </c>
      <c r="G787" s="45">
        <f t="shared" si="79"/>
        <v>368.12199049608256</v>
      </c>
      <c r="H787" s="46">
        <f t="shared" si="80"/>
        <v>2.1999999999999999E-2</v>
      </c>
      <c r="I787" s="46">
        <f t="shared" si="81"/>
        <v>0.97799999999999998</v>
      </c>
      <c r="J787" s="47">
        <f t="shared" si="82"/>
        <v>40796466274.06118</v>
      </c>
      <c r="K787" s="27"/>
      <c r="L787" s="27"/>
      <c r="M787" s="27"/>
      <c r="N787" s="27"/>
    </row>
    <row r="788" spans="2:14" x14ac:dyDescent="0.25">
      <c r="B788" s="9">
        <f t="shared" si="83"/>
        <v>769</v>
      </c>
      <c r="C788" s="42">
        <f>'Simulacion sistema (hoja4)'!BV779</f>
        <v>0.82170960791022563</v>
      </c>
      <c r="D788" s="42">
        <f>'Simulacion sistema (hoja4)'!BW779</f>
        <v>0.85451376560045578</v>
      </c>
      <c r="E788" s="44">
        <f t="shared" si="77"/>
        <v>112283108.79989989</v>
      </c>
      <c r="F788" s="45">
        <f t="shared" si="78"/>
        <v>210.35542314061863</v>
      </c>
      <c r="G788" s="45">
        <f t="shared" si="79"/>
        <v>368.12199049608256</v>
      </c>
      <c r="H788" s="46">
        <f t="shared" si="80"/>
        <v>2.1999999999999999E-2</v>
      </c>
      <c r="I788" s="46">
        <f t="shared" si="81"/>
        <v>0.97799999999999998</v>
      </c>
      <c r="J788" s="47">
        <f t="shared" si="82"/>
        <v>41333881510.507355</v>
      </c>
      <c r="K788" s="27"/>
      <c r="L788" s="27"/>
      <c r="M788" s="27"/>
      <c r="N788" s="27"/>
    </row>
    <row r="789" spans="2:14" x14ac:dyDescent="0.25">
      <c r="B789" s="9">
        <f t="shared" si="83"/>
        <v>770</v>
      </c>
      <c r="C789" s="42">
        <f>'Simulacion sistema (hoja4)'!BV780</f>
        <v>0.82650320638981822</v>
      </c>
      <c r="D789" s="42">
        <f>'Simulacion sistema (hoja4)'!BW780</f>
        <v>0.84739100760914043</v>
      </c>
      <c r="E789" s="44">
        <f t="shared" ref="E789:E852" si="84">+D789*$F$13*$F$14</f>
        <v>111347178.39984106</v>
      </c>
      <c r="F789" s="45">
        <f t="shared" ref="F789:F852" si="85">+$F$11*F$16</f>
        <v>210.35542314061863</v>
      </c>
      <c r="G789" s="45">
        <f t="shared" ref="G789:G852" si="86">+$F$11*F$15</f>
        <v>368.12199049608256</v>
      </c>
      <c r="H789" s="46">
        <f t="shared" ref="H789:H852" si="87">+COUNTIF($C$20:$C$1019,"&lt;"&amp;$F$12)/1000</f>
        <v>2.1999999999999999E-2</v>
      </c>
      <c r="I789" s="46">
        <f t="shared" ref="I789:I852" si="88">1-H789</f>
        <v>0.97799999999999998</v>
      </c>
      <c r="J789" s="47">
        <f t="shared" ref="J789:J852" si="89">+IF(C789&lt;$F$12,E789*F789,E789*G789)</f>
        <v>40989344948.671898</v>
      </c>
      <c r="K789" s="27"/>
      <c r="L789" s="27"/>
      <c r="M789" s="27"/>
      <c r="N789" s="27"/>
    </row>
    <row r="790" spans="2:14" x14ac:dyDescent="0.25">
      <c r="B790" s="9">
        <f t="shared" ref="B790:B853" si="90">+B789+1</f>
        <v>771</v>
      </c>
      <c r="C790" s="42">
        <f>'Simulacion sistema (hoja4)'!BV781</f>
        <v>0.81917421540383695</v>
      </c>
      <c r="D790" s="42">
        <f>'Simulacion sistema (hoja4)'!BW781</f>
        <v>0.84556724316405563</v>
      </c>
      <c r="E790" s="44">
        <f t="shared" si="84"/>
        <v>111107535.75175691</v>
      </c>
      <c r="F790" s="45">
        <f t="shared" si="85"/>
        <v>210.35542314061863</v>
      </c>
      <c r="G790" s="45">
        <f t="shared" si="86"/>
        <v>368.12199049608256</v>
      </c>
      <c r="H790" s="46">
        <f t="shared" si="87"/>
        <v>2.1999999999999999E-2</v>
      </c>
      <c r="I790" s="46">
        <f t="shared" si="88"/>
        <v>0.97799999999999998</v>
      </c>
      <c r="J790" s="47">
        <f t="shared" si="89"/>
        <v>40901127220.051407</v>
      </c>
      <c r="K790" s="27"/>
      <c r="L790" s="27"/>
      <c r="M790" s="27"/>
      <c r="N790" s="27"/>
    </row>
    <row r="791" spans="2:14" x14ac:dyDescent="0.25">
      <c r="B791" s="9">
        <f t="shared" si="90"/>
        <v>772</v>
      </c>
      <c r="C791" s="42">
        <f>'Simulacion sistema (hoja4)'!BV782</f>
        <v>0.8117306643798029</v>
      </c>
      <c r="D791" s="42">
        <f>'Simulacion sistema (hoja4)'!BW782</f>
        <v>0.83820266710607116</v>
      </c>
      <c r="E791" s="44">
        <f t="shared" si="84"/>
        <v>110139830.45773774</v>
      </c>
      <c r="F791" s="45">
        <f t="shared" si="85"/>
        <v>210.35542314061863</v>
      </c>
      <c r="G791" s="45">
        <f t="shared" si="86"/>
        <v>368.12199049608256</v>
      </c>
      <c r="H791" s="46">
        <f t="shared" si="87"/>
        <v>2.1999999999999999E-2</v>
      </c>
      <c r="I791" s="46">
        <f t="shared" si="88"/>
        <v>0.97799999999999998</v>
      </c>
      <c r="J791" s="47">
        <f t="shared" si="89"/>
        <v>40544893621.003479</v>
      </c>
      <c r="K791" s="27"/>
      <c r="L791" s="27"/>
      <c r="M791" s="27"/>
      <c r="N791" s="27"/>
    </row>
    <row r="792" spans="2:14" x14ac:dyDescent="0.25">
      <c r="B792" s="9">
        <f t="shared" si="90"/>
        <v>773</v>
      </c>
      <c r="C792" s="42">
        <f>'Simulacion sistema (hoja4)'!BV783</f>
        <v>0.82620833777589353</v>
      </c>
      <c r="D792" s="42">
        <f>'Simulacion sistema (hoja4)'!BW783</f>
        <v>0.84624040022121905</v>
      </c>
      <c r="E792" s="44">
        <f t="shared" si="84"/>
        <v>111195988.58906819</v>
      </c>
      <c r="F792" s="45">
        <f t="shared" si="85"/>
        <v>210.35542314061863</v>
      </c>
      <c r="G792" s="45">
        <f t="shared" si="86"/>
        <v>368.12199049608256</v>
      </c>
      <c r="H792" s="46">
        <f t="shared" si="87"/>
        <v>2.1999999999999999E-2</v>
      </c>
      <c r="I792" s="46">
        <f t="shared" si="88"/>
        <v>0.97799999999999998</v>
      </c>
      <c r="J792" s="47">
        <f t="shared" si="89"/>
        <v>40933688654.587463</v>
      </c>
      <c r="K792" s="27"/>
      <c r="L792" s="27"/>
      <c r="M792" s="27"/>
      <c r="N792" s="27"/>
    </row>
    <row r="793" spans="2:14" x14ac:dyDescent="0.25">
      <c r="B793" s="9">
        <f t="shared" si="90"/>
        <v>774</v>
      </c>
      <c r="C793" s="42">
        <f>'Simulacion sistema (hoja4)'!BV784</f>
        <v>0.81081990069388787</v>
      </c>
      <c r="D793" s="42">
        <f>'Simulacion sistema (hoja4)'!BW784</f>
        <v>0.84895963589169376</v>
      </c>
      <c r="E793" s="44">
        <f t="shared" si="84"/>
        <v>111553296.15616857</v>
      </c>
      <c r="F793" s="45">
        <f t="shared" si="85"/>
        <v>210.35542314061863</v>
      </c>
      <c r="G793" s="45">
        <f t="shared" si="86"/>
        <v>368.12199049608256</v>
      </c>
      <c r="H793" s="46">
        <f t="shared" si="87"/>
        <v>2.1999999999999999E-2</v>
      </c>
      <c r="I793" s="46">
        <f t="shared" si="88"/>
        <v>0.97799999999999998</v>
      </c>
      <c r="J793" s="47">
        <f t="shared" si="89"/>
        <v>41065221427.407768</v>
      </c>
      <c r="K793" s="27"/>
      <c r="L793" s="27"/>
      <c r="M793" s="27"/>
      <c r="N793" s="27"/>
    </row>
    <row r="794" spans="2:14" x14ac:dyDescent="0.25">
      <c r="B794" s="9">
        <f t="shared" si="90"/>
        <v>775</v>
      </c>
      <c r="C794" s="42">
        <f>'Simulacion sistema (hoja4)'!BV785</f>
        <v>0.82245025033850794</v>
      </c>
      <c r="D794" s="42">
        <f>'Simulacion sistema (hoja4)'!BW785</f>
        <v>0.84168739656126168</v>
      </c>
      <c r="E794" s="44">
        <f t="shared" si="84"/>
        <v>110597723.90814978</v>
      </c>
      <c r="F794" s="45">
        <f t="shared" si="85"/>
        <v>210.35542314061863</v>
      </c>
      <c r="G794" s="45">
        <f t="shared" si="86"/>
        <v>368.12199049608256</v>
      </c>
      <c r="H794" s="46">
        <f t="shared" si="87"/>
        <v>2.1999999999999999E-2</v>
      </c>
      <c r="I794" s="46">
        <f t="shared" si="88"/>
        <v>0.97799999999999998</v>
      </c>
      <c r="J794" s="47">
        <f t="shared" si="89"/>
        <v>40713454269.404274</v>
      </c>
      <c r="K794" s="27"/>
      <c r="L794" s="27"/>
      <c r="M794" s="27"/>
      <c r="N794" s="27"/>
    </row>
    <row r="795" spans="2:14" x14ac:dyDescent="0.25">
      <c r="B795" s="9">
        <f t="shared" si="90"/>
        <v>776</v>
      </c>
      <c r="C795" s="42">
        <f>'Simulacion sistema (hoja4)'!BV786</f>
        <v>0.8303155129376637</v>
      </c>
      <c r="D795" s="42">
        <f>'Simulacion sistema (hoja4)'!BW786</f>
        <v>0.84837086233003289</v>
      </c>
      <c r="E795" s="44">
        <f t="shared" si="84"/>
        <v>111475931.31016631</v>
      </c>
      <c r="F795" s="45">
        <f t="shared" si="85"/>
        <v>210.35542314061863</v>
      </c>
      <c r="G795" s="45">
        <f t="shared" si="86"/>
        <v>368.12199049608256</v>
      </c>
      <c r="H795" s="46">
        <f t="shared" si="87"/>
        <v>2.1999999999999999E-2</v>
      </c>
      <c r="I795" s="46">
        <f t="shared" si="88"/>
        <v>0.97799999999999998</v>
      </c>
      <c r="J795" s="47">
        <f t="shared" si="89"/>
        <v>41036741726.302994</v>
      </c>
      <c r="K795" s="27"/>
      <c r="L795" s="27"/>
      <c r="M795" s="27"/>
      <c r="N795" s="27"/>
    </row>
    <row r="796" spans="2:14" x14ac:dyDescent="0.25">
      <c r="B796" s="9">
        <f t="shared" si="90"/>
        <v>777</v>
      </c>
      <c r="C796" s="42">
        <f>'Simulacion sistema (hoja4)'!BV787</f>
        <v>0.82652089820236962</v>
      </c>
      <c r="D796" s="42">
        <f>'Simulacion sistema (hoja4)'!BW787</f>
        <v>0.84465922289441842</v>
      </c>
      <c r="E796" s="44">
        <f t="shared" si="84"/>
        <v>110988221.88832659</v>
      </c>
      <c r="F796" s="45">
        <f t="shared" si="85"/>
        <v>210.35542314061863</v>
      </c>
      <c r="G796" s="45">
        <f t="shared" si="86"/>
        <v>368.12199049608256</v>
      </c>
      <c r="H796" s="46">
        <f t="shared" si="87"/>
        <v>2.1999999999999999E-2</v>
      </c>
      <c r="I796" s="46">
        <f t="shared" si="88"/>
        <v>0.97799999999999998</v>
      </c>
      <c r="J796" s="47">
        <f t="shared" si="89"/>
        <v>40857205163.151665</v>
      </c>
      <c r="K796" s="27"/>
      <c r="L796" s="27"/>
      <c r="M796" s="27"/>
      <c r="N796" s="27"/>
    </row>
    <row r="797" spans="2:14" x14ac:dyDescent="0.25">
      <c r="B797" s="9">
        <f t="shared" si="90"/>
        <v>778</v>
      </c>
      <c r="C797" s="42">
        <f>'Simulacion sistema (hoja4)'!BV788</f>
        <v>0.81805110145933413</v>
      </c>
      <c r="D797" s="42">
        <f>'Simulacion sistema (hoja4)'!BW788</f>
        <v>0.84373391830626232</v>
      </c>
      <c r="E797" s="44">
        <f t="shared" si="84"/>
        <v>110866636.86544287</v>
      </c>
      <c r="F797" s="45">
        <f t="shared" si="85"/>
        <v>210.35542314061863</v>
      </c>
      <c r="G797" s="45">
        <f t="shared" si="86"/>
        <v>368.12199049608256</v>
      </c>
      <c r="H797" s="46">
        <f t="shared" si="87"/>
        <v>2.1999999999999999E-2</v>
      </c>
      <c r="I797" s="46">
        <f t="shared" si="88"/>
        <v>0.97799999999999998</v>
      </c>
      <c r="J797" s="47">
        <f t="shared" si="89"/>
        <v>40812447042.513199</v>
      </c>
      <c r="K797" s="27"/>
      <c r="L797" s="27"/>
      <c r="M797" s="27"/>
      <c r="N797" s="27"/>
    </row>
    <row r="798" spans="2:14" x14ac:dyDescent="0.25">
      <c r="B798" s="9">
        <f t="shared" si="90"/>
        <v>779</v>
      </c>
      <c r="C798" s="42">
        <f>'Simulacion sistema (hoja4)'!BV789</f>
        <v>0.83199353870689752</v>
      </c>
      <c r="D798" s="42">
        <f>'Simulacion sistema (hoja4)'!BW789</f>
        <v>0.85257531977006784</v>
      </c>
      <c r="E798" s="44">
        <f t="shared" si="84"/>
        <v>112028397.01778692</v>
      </c>
      <c r="F798" s="45">
        <f t="shared" si="85"/>
        <v>210.35542314061863</v>
      </c>
      <c r="G798" s="45">
        <f t="shared" si="86"/>
        <v>368.12199049608256</v>
      </c>
      <c r="H798" s="46">
        <f t="shared" si="87"/>
        <v>2.1999999999999999E-2</v>
      </c>
      <c r="I798" s="46">
        <f t="shared" si="88"/>
        <v>0.97799999999999998</v>
      </c>
      <c r="J798" s="47">
        <f t="shared" si="89"/>
        <v>41240116502.273117</v>
      </c>
      <c r="K798" s="27"/>
      <c r="L798" s="27"/>
      <c r="M798" s="27"/>
      <c r="N798" s="27"/>
    </row>
    <row r="799" spans="2:14" x14ac:dyDescent="0.25">
      <c r="B799" s="9">
        <f t="shared" si="90"/>
        <v>780</v>
      </c>
      <c r="C799" s="42">
        <f>'Simulacion sistema (hoja4)'!BV790</f>
        <v>0.81775261147388356</v>
      </c>
      <c r="D799" s="42">
        <f>'Simulacion sistema (hoja4)'!BW790</f>
        <v>0.84041428380382543</v>
      </c>
      <c r="E799" s="44">
        <f t="shared" si="84"/>
        <v>110430436.89182267</v>
      </c>
      <c r="F799" s="45">
        <f t="shared" si="85"/>
        <v>210.35542314061863</v>
      </c>
      <c r="G799" s="45">
        <f t="shared" si="86"/>
        <v>368.12199049608256</v>
      </c>
      <c r="H799" s="46">
        <f t="shared" si="87"/>
        <v>2.1999999999999999E-2</v>
      </c>
      <c r="I799" s="46">
        <f t="shared" si="88"/>
        <v>0.97799999999999998</v>
      </c>
      <c r="J799" s="47">
        <f t="shared" si="89"/>
        <v>40651872239.969788</v>
      </c>
      <c r="K799" s="27"/>
      <c r="L799" s="27"/>
      <c r="M799" s="27"/>
      <c r="N799" s="27"/>
    </row>
    <row r="800" spans="2:14" x14ac:dyDescent="0.25">
      <c r="B800" s="9">
        <f t="shared" si="90"/>
        <v>781</v>
      </c>
      <c r="C800" s="42">
        <f>'Simulacion sistema (hoja4)'!BV791</f>
        <v>0.81786910057144646</v>
      </c>
      <c r="D800" s="42">
        <f>'Simulacion sistema (hoja4)'!BW791</f>
        <v>0.84106059179023795</v>
      </c>
      <c r="E800" s="44">
        <f t="shared" si="84"/>
        <v>110515361.76123726</v>
      </c>
      <c r="F800" s="45">
        <f t="shared" si="85"/>
        <v>210.35542314061863</v>
      </c>
      <c r="G800" s="45">
        <f t="shared" si="86"/>
        <v>368.12199049608256</v>
      </c>
      <c r="H800" s="46">
        <f t="shared" si="87"/>
        <v>2.1999999999999999E-2</v>
      </c>
      <c r="I800" s="46">
        <f t="shared" si="88"/>
        <v>0.97799999999999998</v>
      </c>
      <c r="J800" s="47">
        <f t="shared" si="89"/>
        <v>40683134951.941307</v>
      </c>
      <c r="K800" s="27"/>
      <c r="L800" s="27"/>
      <c r="M800" s="27"/>
      <c r="N800" s="27"/>
    </row>
    <row r="801" spans="2:14" x14ac:dyDescent="0.25">
      <c r="B801" s="9">
        <f t="shared" si="90"/>
        <v>782</v>
      </c>
      <c r="C801" s="42">
        <f>'Simulacion sistema (hoja4)'!BV792</f>
        <v>0.82874311305342685</v>
      </c>
      <c r="D801" s="42">
        <f>'Simulacion sistema (hoja4)'!BW792</f>
        <v>0.84393609328654129</v>
      </c>
      <c r="E801" s="44">
        <f t="shared" si="84"/>
        <v>110893202.65785153</v>
      </c>
      <c r="F801" s="45">
        <f t="shared" si="85"/>
        <v>210.35542314061863</v>
      </c>
      <c r="G801" s="45">
        <f t="shared" si="86"/>
        <v>368.12199049608256</v>
      </c>
      <c r="H801" s="46">
        <f t="shared" si="87"/>
        <v>2.1999999999999999E-2</v>
      </c>
      <c r="I801" s="46">
        <f t="shared" si="88"/>
        <v>0.97799999999999998</v>
      </c>
      <c r="J801" s="47">
        <f t="shared" si="89"/>
        <v>40822226494.893776</v>
      </c>
      <c r="K801" s="27"/>
      <c r="L801" s="27"/>
      <c r="M801" s="27"/>
      <c r="N801" s="27"/>
    </row>
    <row r="802" spans="2:14" x14ac:dyDescent="0.25">
      <c r="B802" s="9">
        <f t="shared" si="90"/>
        <v>783</v>
      </c>
      <c r="C802" s="42">
        <f>'Simulacion sistema (hoja4)'!BV793</f>
        <v>0.81333463026624586</v>
      </c>
      <c r="D802" s="42">
        <f>'Simulacion sistema (hoja4)'!BW793</f>
        <v>0.83996519653458501</v>
      </c>
      <c r="E802" s="44">
        <f t="shared" si="84"/>
        <v>110371426.82464448</v>
      </c>
      <c r="F802" s="45">
        <f t="shared" si="85"/>
        <v>210.35542314061863</v>
      </c>
      <c r="G802" s="45">
        <f t="shared" si="86"/>
        <v>368.12199049608256</v>
      </c>
      <c r="H802" s="46">
        <f t="shared" si="87"/>
        <v>2.1999999999999999E-2</v>
      </c>
      <c r="I802" s="46">
        <f t="shared" si="88"/>
        <v>0.97799999999999998</v>
      </c>
      <c r="J802" s="47">
        <f t="shared" si="89"/>
        <v>40630149336.580849</v>
      </c>
      <c r="K802" s="27"/>
      <c r="L802" s="27"/>
      <c r="M802" s="27"/>
      <c r="N802" s="27"/>
    </row>
    <row r="803" spans="2:14" x14ac:dyDescent="0.25">
      <c r="B803" s="9">
        <f t="shared" si="90"/>
        <v>784</v>
      </c>
      <c r="C803" s="42">
        <f>'Simulacion sistema (hoja4)'!BV794</f>
        <v>0.83011070959431721</v>
      </c>
      <c r="D803" s="42">
        <f>'Simulacion sistema (hoja4)'!BW794</f>
        <v>0.85058622838885634</v>
      </c>
      <c r="E803" s="44">
        <f t="shared" si="84"/>
        <v>111767030.41029571</v>
      </c>
      <c r="F803" s="45">
        <f t="shared" si="85"/>
        <v>210.35542314061863</v>
      </c>
      <c r="G803" s="45">
        <f t="shared" si="86"/>
        <v>368.12199049608256</v>
      </c>
      <c r="H803" s="46">
        <f t="shared" si="87"/>
        <v>2.1999999999999999E-2</v>
      </c>
      <c r="I803" s="46">
        <f t="shared" si="88"/>
        <v>0.97799999999999998</v>
      </c>
      <c r="J803" s="47">
        <f t="shared" si="89"/>
        <v>41143901706.474251</v>
      </c>
      <c r="K803" s="27"/>
      <c r="L803" s="27"/>
      <c r="M803" s="27"/>
      <c r="N803" s="27"/>
    </row>
    <row r="804" spans="2:14" x14ac:dyDescent="0.25">
      <c r="B804" s="9">
        <f t="shared" si="90"/>
        <v>785</v>
      </c>
      <c r="C804" s="42">
        <f>'Simulacion sistema (hoja4)'!BV795</f>
        <v>0.8043341918242124</v>
      </c>
      <c r="D804" s="42">
        <f>'Simulacion sistema (hoja4)'!BW795</f>
        <v>0.84593884880309589</v>
      </c>
      <c r="E804" s="44">
        <f t="shared" si="84"/>
        <v>111156364.7327268</v>
      </c>
      <c r="F804" s="45">
        <f t="shared" si="85"/>
        <v>210.35542314061863</v>
      </c>
      <c r="G804" s="45">
        <f t="shared" si="86"/>
        <v>368.12199049608256</v>
      </c>
      <c r="H804" s="46">
        <f t="shared" si="87"/>
        <v>2.1999999999999999E-2</v>
      </c>
      <c r="I804" s="46">
        <f t="shared" si="88"/>
        <v>0.97799999999999998</v>
      </c>
      <c r="J804" s="47">
        <f t="shared" si="89"/>
        <v>40919102241.71994</v>
      </c>
      <c r="K804" s="27"/>
      <c r="L804" s="27"/>
      <c r="M804" s="27"/>
      <c r="N804" s="27"/>
    </row>
    <row r="805" spans="2:14" x14ac:dyDescent="0.25">
      <c r="B805" s="9">
        <f t="shared" si="90"/>
        <v>786</v>
      </c>
      <c r="C805" s="42">
        <f>'Simulacion sistema (hoja4)'!BV796</f>
        <v>0.80688548570523688</v>
      </c>
      <c r="D805" s="42">
        <f>'Simulacion sistema (hoja4)'!BW796</f>
        <v>0.84159152672410198</v>
      </c>
      <c r="E805" s="44">
        <f t="shared" si="84"/>
        <v>110585126.61154701</v>
      </c>
      <c r="F805" s="45">
        <f t="shared" si="85"/>
        <v>210.35542314061863</v>
      </c>
      <c r="G805" s="45">
        <f t="shared" si="86"/>
        <v>368.12199049608256</v>
      </c>
      <c r="H805" s="46">
        <f t="shared" si="87"/>
        <v>2.1999999999999999E-2</v>
      </c>
      <c r="I805" s="46">
        <f t="shared" si="88"/>
        <v>0.97799999999999998</v>
      </c>
      <c r="J805" s="47">
        <f t="shared" si="89"/>
        <v>40708816927.503998</v>
      </c>
      <c r="K805" s="27"/>
      <c r="L805" s="27"/>
      <c r="M805" s="27"/>
      <c r="N805" s="27"/>
    </row>
    <row r="806" spans="2:14" x14ac:dyDescent="0.25">
      <c r="B806" s="9">
        <f t="shared" si="90"/>
        <v>787</v>
      </c>
      <c r="C806" s="42">
        <f>'Simulacion sistema (hoja4)'!BV797</f>
        <v>0.83233824195063333</v>
      </c>
      <c r="D806" s="42">
        <f>'Simulacion sistema (hoja4)'!BW797</f>
        <v>0.85098680268431837</v>
      </c>
      <c r="E806" s="44">
        <f t="shared" si="84"/>
        <v>111819665.87271944</v>
      </c>
      <c r="F806" s="45">
        <f t="shared" si="85"/>
        <v>210.35542314061863</v>
      </c>
      <c r="G806" s="45">
        <f t="shared" si="86"/>
        <v>368.12199049608256</v>
      </c>
      <c r="H806" s="46">
        <f t="shared" si="87"/>
        <v>2.1999999999999999E-2</v>
      </c>
      <c r="I806" s="46">
        <f t="shared" si="88"/>
        <v>0.97799999999999998</v>
      </c>
      <c r="J806" s="47">
        <f t="shared" si="89"/>
        <v>41163277977.672356</v>
      </c>
      <c r="K806" s="27"/>
      <c r="L806" s="27"/>
      <c r="M806" s="27"/>
      <c r="N806" s="27"/>
    </row>
    <row r="807" spans="2:14" x14ac:dyDescent="0.25">
      <c r="B807" s="9">
        <f t="shared" si="90"/>
        <v>788</v>
      </c>
      <c r="C807" s="42">
        <f>'Simulacion sistema (hoja4)'!BV798</f>
        <v>0.81664739994672575</v>
      </c>
      <c r="D807" s="42">
        <f>'Simulacion sistema (hoja4)'!BW798</f>
        <v>0.84871303553420963</v>
      </c>
      <c r="E807" s="44">
        <f t="shared" si="84"/>
        <v>111520892.86919515</v>
      </c>
      <c r="F807" s="45">
        <f t="shared" si="85"/>
        <v>210.35542314061863</v>
      </c>
      <c r="G807" s="45">
        <f t="shared" si="86"/>
        <v>368.12199049608256</v>
      </c>
      <c r="H807" s="46">
        <f t="shared" si="87"/>
        <v>2.1999999999999999E-2</v>
      </c>
      <c r="I807" s="46">
        <f t="shared" si="88"/>
        <v>0.97799999999999998</v>
      </c>
      <c r="J807" s="47">
        <f t="shared" si="89"/>
        <v>41053293064.908501</v>
      </c>
      <c r="K807" s="27"/>
      <c r="L807" s="27"/>
      <c r="M807" s="27"/>
      <c r="N807" s="27"/>
    </row>
    <row r="808" spans="2:14" x14ac:dyDescent="0.25">
      <c r="B808" s="9">
        <f t="shared" si="90"/>
        <v>789</v>
      </c>
      <c r="C808" s="42">
        <f>'Simulacion sistema (hoja4)'!BV799</f>
        <v>0.82522799812752679</v>
      </c>
      <c r="D808" s="42">
        <f>'Simulacion sistema (hoja4)'!BW799</f>
        <v>0.84781406334664333</v>
      </c>
      <c r="E808" s="44">
        <f t="shared" si="84"/>
        <v>111402767.92374893</v>
      </c>
      <c r="F808" s="45">
        <f t="shared" si="85"/>
        <v>210.35542314061863</v>
      </c>
      <c r="G808" s="45">
        <f t="shared" si="86"/>
        <v>368.12199049608256</v>
      </c>
      <c r="H808" s="46">
        <f t="shared" si="87"/>
        <v>2.1999999999999999E-2</v>
      </c>
      <c r="I808" s="46">
        <f t="shared" si="88"/>
        <v>0.97799999999999998</v>
      </c>
      <c r="J808" s="47">
        <f t="shared" si="89"/>
        <v>41009808674.863594</v>
      </c>
      <c r="K808" s="27"/>
      <c r="L808" s="27"/>
      <c r="M808" s="27"/>
      <c r="N808" s="27"/>
    </row>
    <row r="809" spans="2:14" x14ac:dyDescent="0.25">
      <c r="B809" s="9">
        <f t="shared" si="90"/>
        <v>790</v>
      </c>
      <c r="C809" s="42">
        <f>'Simulacion sistema (hoja4)'!BV800</f>
        <v>0.82537681943224828</v>
      </c>
      <c r="D809" s="42">
        <f>'Simulacion sistema (hoja4)'!BW800</f>
        <v>0.84677133516723813</v>
      </c>
      <c r="E809" s="44">
        <f t="shared" si="84"/>
        <v>111265753.44097508</v>
      </c>
      <c r="F809" s="45">
        <f t="shared" si="85"/>
        <v>210.35542314061863</v>
      </c>
      <c r="G809" s="45">
        <f t="shared" si="86"/>
        <v>368.12199049608256</v>
      </c>
      <c r="H809" s="46">
        <f t="shared" si="87"/>
        <v>2.1999999999999999E-2</v>
      </c>
      <c r="I809" s="46">
        <f t="shared" si="88"/>
        <v>0.97799999999999998</v>
      </c>
      <c r="J809" s="47">
        <f t="shared" si="89"/>
        <v>40959370630.738098</v>
      </c>
      <c r="K809" s="27"/>
      <c r="L809" s="27"/>
      <c r="M809" s="27"/>
      <c r="N809" s="27"/>
    </row>
    <row r="810" spans="2:14" x14ac:dyDescent="0.25">
      <c r="B810" s="9">
        <f t="shared" si="90"/>
        <v>791</v>
      </c>
      <c r="C810" s="42">
        <f>'Simulacion sistema (hoja4)'!BV801</f>
        <v>0.80487688186249751</v>
      </c>
      <c r="D810" s="42">
        <f>'Simulacion sistema (hoja4)'!BW801</f>
        <v>0.85529261842434556</v>
      </c>
      <c r="E810" s="44">
        <f t="shared" si="84"/>
        <v>112385450.06095901</v>
      </c>
      <c r="F810" s="45">
        <f t="shared" si="85"/>
        <v>210.35542314061863</v>
      </c>
      <c r="G810" s="45">
        <f t="shared" si="86"/>
        <v>368.12199049608256</v>
      </c>
      <c r="H810" s="46">
        <f t="shared" si="87"/>
        <v>2.1999999999999999E-2</v>
      </c>
      <c r="I810" s="46">
        <f t="shared" si="88"/>
        <v>0.97799999999999998</v>
      </c>
      <c r="J810" s="47">
        <f t="shared" si="89"/>
        <v>41371555579.238312</v>
      </c>
      <c r="K810" s="27"/>
      <c r="L810" s="27"/>
      <c r="M810" s="27"/>
      <c r="N810" s="27"/>
    </row>
    <row r="811" spans="2:14" x14ac:dyDescent="0.25">
      <c r="B811" s="9">
        <f t="shared" si="90"/>
        <v>792</v>
      </c>
      <c r="C811" s="42">
        <f>'Simulacion sistema (hoja4)'!BV802</f>
        <v>0.812741119920943</v>
      </c>
      <c r="D811" s="42">
        <f>'Simulacion sistema (hoja4)'!BW802</f>
        <v>0.84897814274447814</v>
      </c>
      <c r="E811" s="44">
        <f t="shared" si="84"/>
        <v>111555727.95662442</v>
      </c>
      <c r="F811" s="45">
        <f t="shared" si="85"/>
        <v>210.35542314061863</v>
      </c>
      <c r="G811" s="45">
        <f t="shared" si="86"/>
        <v>368.12199049608256</v>
      </c>
      <c r="H811" s="46">
        <f t="shared" si="87"/>
        <v>2.1999999999999999E-2</v>
      </c>
      <c r="I811" s="46">
        <f t="shared" si="88"/>
        <v>0.97799999999999998</v>
      </c>
      <c r="J811" s="47">
        <f t="shared" si="89"/>
        <v>41066116626.632065</v>
      </c>
      <c r="K811" s="27"/>
      <c r="L811" s="27"/>
      <c r="M811" s="27"/>
      <c r="N811" s="27"/>
    </row>
    <row r="812" spans="2:14" x14ac:dyDescent="0.25">
      <c r="B812" s="9">
        <f t="shared" si="90"/>
        <v>793</v>
      </c>
      <c r="C812" s="42">
        <f>'Simulacion sistema (hoja4)'!BV803</f>
        <v>0.82917236017206619</v>
      </c>
      <c r="D812" s="42">
        <f>'Simulacion sistema (hoja4)'!BW803</f>
        <v>0.84772434279077313</v>
      </c>
      <c r="E812" s="44">
        <f t="shared" si="84"/>
        <v>111390978.64270759</v>
      </c>
      <c r="F812" s="45">
        <f t="shared" si="85"/>
        <v>210.35542314061863</v>
      </c>
      <c r="G812" s="45">
        <f t="shared" si="86"/>
        <v>368.12199049608256</v>
      </c>
      <c r="H812" s="46">
        <f t="shared" si="87"/>
        <v>2.1999999999999999E-2</v>
      </c>
      <c r="I812" s="46">
        <f t="shared" si="88"/>
        <v>0.97799999999999998</v>
      </c>
      <c r="J812" s="47">
        <f t="shared" si="89"/>
        <v>41005468781.260139</v>
      </c>
      <c r="K812" s="27"/>
      <c r="L812" s="27"/>
      <c r="M812" s="27"/>
      <c r="N812" s="27"/>
    </row>
    <row r="813" spans="2:14" x14ac:dyDescent="0.25">
      <c r="B813" s="9">
        <f t="shared" si="90"/>
        <v>794</v>
      </c>
      <c r="C813" s="42">
        <f>'Simulacion sistema (hoja4)'!BV804</f>
        <v>0.81889489818536809</v>
      </c>
      <c r="D813" s="42">
        <f>'Simulacion sistema (hoja4)'!BW804</f>
        <v>0.84931725880490672</v>
      </c>
      <c r="E813" s="44">
        <f t="shared" si="84"/>
        <v>111600287.80696474</v>
      </c>
      <c r="F813" s="45">
        <f t="shared" si="85"/>
        <v>210.35542314061863</v>
      </c>
      <c r="G813" s="45">
        <f t="shared" si="86"/>
        <v>368.12199049608256</v>
      </c>
      <c r="H813" s="46">
        <f t="shared" si="87"/>
        <v>2.1999999999999999E-2</v>
      </c>
      <c r="I813" s="46">
        <f t="shared" si="88"/>
        <v>0.97799999999999998</v>
      </c>
      <c r="J813" s="47">
        <f t="shared" si="89"/>
        <v>41082520087.435555</v>
      </c>
      <c r="K813" s="27"/>
      <c r="L813" s="27"/>
      <c r="M813" s="27"/>
      <c r="N813" s="27"/>
    </row>
    <row r="814" spans="2:14" x14ac:dyDescent="0.25">
      <c r="B814" s="9">
        <f t="shared" si="90"/>
        <v>795</v>
      </c>
      <c r="C814" s="42">
        <f>'Simulacion sistema (hoja4)'!BV805</f>
        <v>0.81751853313286216</v>
      </c>
      <c r="D814" s="42">
        <f>'Simulacion sistema (hoja4)'!BW805</f>
        <v>0.85006751858996077</v>
      </c>
      <c r="E814" s="44">
        <f t="shared" si="84"/>
        <v>111698871.94272085</v>
      </c>
      <c r="F814" s="45">
        <f t="shared" si="85"/>
        <v>210.35542314061863</v>
      </c>
      <c r="G814" s="45">
        <f t="shared" si="86"/>
        <v>368.12199049608256</v>
      </c>
      <c r="H814" s="46">
        <f t="shared" si="87"/>
        <v>2.1999999999999999E-2</v>
      </c>
      <c r="I814" s="46">
        <f t="shared" si="88"/>
        <v>0.97799999999999998</v>
      </c>
      <c r="J814" s="47">
        <f t="shared" si="89"/>
        <v>41118811075.721428</v>
      </c>
      <c r="K814" s="27"/>
      <c r="L814" s="27"/>
      <c r="M814" s="27"/>
      <c r="N814" s="27"/>
    </row>
    <row r="815" spans="2:14" x14ac:dyDescent="0.25">
      <c r="B815" s="9">
        <f t="shared" si="90"/>
        <v>796</v>
      </c>
      <c r="C815" s="42">
        <f>'Simulacion sistema (hoja4)'!BV806</f>
        <v>0.82768348293805794</v>
      </c>
      <c r="D815" s="42">
        <f>'Simulacion sistema (hoja4)'!BW806</f>
        <v>0.85573283718953586</v>
      </c>
      <c r="E815" s="44">
        <f t="shared" si="84"/>
        <v>112443294.80670501</v>
      </c>
      <c r="F815" s="45">
        <f t="shared" si="85"/>
        <v>210.35542314061863</v>
      </c>
      <c r="G815" s="45">
        <f t="shared" si="86"/>
        <v>368.12199049608256</v>
      </c>
      <c r="H815" s="46">
        <f t="shared" si="87"/>
        <v>2.1999999999999999E-2</v>
      </c>
      <c r="I815" s="46">
        <f t="shared" si="88"/>
        <v>0.97799999999999998</v>
      </c>
      <c r="J815" s="47">
        <f t="shared" si="89"/>
        <v>41392849502.182076</v>
      </c>
      <c r="K815" s="27"/>
      <c r="L815" s="27"/>
      <c r="M815" s="27"/>
      <c r="N815" s="27"/>
    </row>
    <row r="816" spans="2:14" x14ac:dyDescent="0.25">
      <c r="B816" s="9">
        <f t="shared" si="90"/>
        <v>797</v>
      </c>
      <c r="C816" s="42">
        <f>'Simulacion sistema (hoja4)'!BV807</f>
        <v>0.83665554237824424</v>
      </c>
      <c r="D816" s="42">
        <f>'Simulacion sistema (hoja4)'!BW807</f>
        <v>0.85256182445264028</v>
      </c>
      <c r="E816" s="44">
        <f t="shared" si="84"/>
        <v>112026623.73307694</v>
      </c>
      <c r="F816" s="45">
        <f t="shared" si="85"/>
        <v>210.35542314061863</v>
      </c>
      <c r="G816" s="45">
        <f t="shared" si="86"/>
        <v>368.12199049608256</v>
      </c>
      <c r="H816" s="46">
        <f t="shared" si="87"/>
        <v>2.1999999999999999E-2</v>
      </c>
      <c r="I816" s="46">
        <f t="shared" si="88"/>
        <v>0.97799999999999998</v>
      </c>
      <c r="J816" s="47">
        <f t="shared" si="89"/>
        <v>41239463717.175964</v>
      </c>
      <c r="K816" s="27"/>
      <c r="L816" s="27"/>
      <c r="M816" s="27"/>
      <c r="N816" s="27"/>
    </row>
    <row r="817" spans="2:14" x14ac:dyDescent="0.25">
      <c r="B817" s="9">
        <f t="shared" si="90"/>
        <v>798</v>
      </c>
      <c r="C817" s="42">
        <f>'Simulacion sistema (hoja4)'!BV808</f>
        <v>0.80255884350653317</v>
      </c>
      <c r="D817" s="42">
        <f>'Simulacion sistema (hoja4)'!BW808</f>
        <v>0.84473550141320897</v>
      </c>
      <c r="E817" s="44">
        <f t="shared" si="84"/>
        <v>110998244.88569565</v>
      </c>
      <c r="F817" s="45">
        <f t="shared" si="85"/>
        <v>210.35542314061863</v>
      </c>
      <c r="G817" s="45">
        <f t="shared" si="86"/>
        <v>368.12199049608256</v>
      </c>
      <c r="H817" s="46">
        <f t="shared" si="87"/>
        <v>2.1999999999999999E-2</v>
      </c>
      <c r="I817" s="46">
        <f t="shared" si="88"/>
        <v>0.97799999999999998</v>
      </c>
      <c r="J817" s="47">
        <f t="shared" si="89"/>
        <v>40860894848.893898</v>
      </c>
      <c r="K817" s="27"/>
      <c r="L817" s="27"/>
      <c r="M817" s="27"/>
      <c r="N817" s="27"/>
    </row>
    <row r="818" spans="2:14" x14ac:dyDescent="0.25">
      <c r="B818" s="9">
        <f t="shared" si="90"/>
        <v>799</v>
      </c>
      <c r="C818" s="42">
        <f>'Simulacion sistema (hoja4)'!BV809</f>
        <v>0.81018156070001046</v>
      </c>
      <c r="D818" s="42">
        <f>'Simulacion sistema (hoja4)'!BW809</f>
        <v>0.84917958994619958</v>
      </c>
      <c r="E818" s="44">
        <f t="shared" si="84"/>
        <v>111582198.11893062</v>
      </c>
      <c r="F818" s="45">
        <f t="shared" si="85"/>
        <v>210.35542314061863</v>
      </c>
      <c r="G818" s="45">
        <f t="shared" si="86"/>
        <v>368.12199049608256</v>
      </c>
      <c r="H818" s="46">
        <f t="shared" si="87"/>
        <v>2.1999999999999999E-2</v>
      </c>
      <c r="I818" s="46">
        <f t="shared" si="88"/>
        <v>0.97799999999999998</v>
      </c>
      <c r="J818" s="47">
        <f t="shared" si="89"/>
        <v>41075860875.468979</v>
      </c>
      <c r="K818" s="27"/>
      <c r="L818" s="27"/>
      <c r="M818" s="27"/>
      <c r="N818" s="27"/>
    </row>
    <row r="819" spans="2:14" x14ac:dyDescent="0.25">
      <c r="B819" s="9">
        <f t="shared" si="90"/>
        <v>800</v>
      </c>
      <c r="C819" s="42">
        <f>'Simulacion sistema (hoja4)'!BV810</f>
        <v>0.81261404731727283</v>
      </c>
      <c r="D819" s="42">
        <f>'Simulacion sistema (hoja4)'!BW810</f>
        <v>0.84580047470316722</v>
      </c>
      <c r="E819" s="44">
        <f t="shared" si="84"/>
        <v>111138182.37599617</v>
      </c>
      <c r="F819" s="45">
        <f t="shared" si="85"/>
        <v>210.35542314061863</v>
      </c>
      <c r="G819" s="45">
        <f t="shared" si="86"/>
        <v>368.12199049608256</v>
      </c>
      <c r="H819" s="46">
        <f t="shared" si="87"/>
        <v>2.1999999999999999E-2</v>
      </c>
      <c r="I819" s="46">
        <f t="shared" si="88"/>
        <v>0.97799999999999998</v>
      </c>
      <c r="J819" s="47">
        <f t="shared" si="89"/>
        <v>40912408916.368355</v>
      </c>
      <c r="K819" s="27"/>
      <c r="L819" s="27"/>
      <c r="M819" s="27"/>
      <c r="N819" s="27"/>
    </row>
    <row r="820" spans="2:14" x14ac:dyDescent="0.25">
      <c r="B820" s="9">
        <f t="shared" si="90"/>
        <v>801</v>
      </c>
      <c r="C820" s="42">
        <f>'Simulacion sistema (hoja4)'!BV811</f>
        <v>0.83050109886232859</v>
      </c>
      <c r="D820" s="42">
        <f>'Simulacion sistema (hoja4)'!BW811</f>
        <v>0.84693881419111605</v>
      </c>
      <c r="E820" s="44">
        <f t="shared" si="84"/>
        <v>111287760.18471265</v>
      </c>
      <c r="F820" s="45">
        <f t="shared" si="85"/>
        <v>210.35542314061863</v>
      </c>
      <c r="G820" s="45">
        <f t="shared" si="86"/>
        <v>368.12199049608256</v>
      </c>
      <c r="H820" s="46">
        <f t="shared" si="87"/>
        <v>2.1999999999999999E-2</v>
      </c>
      <c r="I820" s="46">
        <f t="shared" si="88"/>
        <v>0.97799999999999998</v>
      </c>
      <c r="J820" s="47">
        <f t="shared" si="89"/>
        <v>40967471797.047104</v>
      </c>
      <c r="K820" s="27"/>
      <c r="L820" s="27"/>
      <c r="M820" s="27"/>
      <c r="N820" s="27"/>
    </row>
    <row r="821" spans="2:14" x14ac:dyDescent="0.25">
      <c r="B821" s="9">
        <f t="shared" si="90"/>
        <v>802</v>
      </c>
      <c r="C821" s="42">
        <f>'Simulacion sistema (hoja4)'!BV812</f>
        <v>0.84023735952620981</v>
      </c>
      <c r="D821" s="42">
        <f>'Simulacion sistema (hoja4)'!BW812</f>
        <v>0.85362131858692125</v>
      </c>
      <c r="E821" s="44">
        <f t="shared" si="84"/>
        <v>112165841.26232146</v>
      </c>
      <c r="F821" s="45">
        <f t="shared" si="85"/>
        <v>210.35542314061863</v>
      </c>
      <c r="G821" s="45">
        <f t="shared" si="86"/>
        <v>368.12199049608256</v>
      </c>
      <c r="H821" s="46">
        <f t="shared" si="87"/>
        <v>2.1999999999999999E-2</v>
      </c>
      <c r="I821" s="46">
        <f t="shared" si="88"/>
        <v>0.97799999999999998</v>
      </c>
      <c r="J821" s="47">
        <f t="shared" si="89"/>
        <v>41290712751.153404</v>
      </c>
      <c r="K821" s="27"/>
      <c r="L821" s="27"/>
      <c r="M821" s="27"/>
      <c r="N821" s="27"/>
    </row>
    <row r="822" spans="2:14" x14ac:dyDescent="0.25">
      <c r="B822" s="9">
        <f t="shared" si="90"/>
        <v>803</v>
      </c>
      <c r="C822" s="42">
        <f>'Simulacion sistema (hoja4)'!BV813</f>
        <v>0.83501384025905123</v>
      </c>
      <c r="D822" s="42">
        <f>'Simulacion sistema (hoja4)'!BW813</f>
        <v>0.84645554330449269</v>
      </c>
      <c r="E822" s="44">
        <f t="shared" si="84"/>
        <v>111224258.39021033</v>
      </c>
      <c r="F822" s="45">
        <f t="shared" si="85"/>
        <v>210.35542314061863</v>
      </c>
      <c r="G822" s="45">
        <f t="shared" si="86"/>
        <v>368.12199049608256</v>
      </c>
      <c r="H822" s="46">
        <f t="shared" si="87"/>
        <v>2.1999999999999999E-2</v>
      </c>
      <c r="I822" s="46">
        <f t="shared" si="88"/>
        <v>0.97799999999999998</v>
      </c>
      <c r="J822" s="47">
        <f t="shared" si="89"/>
        <v>40944095390.05484</v>
      </c>
      <c r="K822" s="27"/>
      <c r="L822" s="27"/>
      <c r="M822" s="27"/>
      <c r="N822" s="27"/>
    </row>
    <row r="823" spans="2:14" x14ac:dyDescent="0.25">
      <c r="B823" s="9">
        <f t="shared" si="90"/>
        <v>804</v>
      </c>
      <c r="C823" s="42">
        <f>'Simulacion sistema (hoja4)'!BV814</f>
        <v>0.82565134390974393</v>
      </c>
      <c r="D823" s="42">
        <f>'Simulacion sistema (hoja4)'!BW814</f>
        <v>0.85185261776045551</v>
      </c>
      <c r="E823" s="44">
        <f t="shared" si="84"/>
        <v>111933433.97372386</v>
      </c>
      <c r="F823" s="45">
        <f t="shared" si="85"/>
        <v>210.35542314061863</v>
      </c>
      <c r="G823" s="45">
        <f t="shared" si="86"/>
        <v>368.12199049608256</v>
      </c>
      <c r="H823" s="46">
        <f t="shared" si="87"/>
        <v>2.1999999999999999E-2</v>
      </c>
      <c r="I823" s="46">
        <f t="shared" si="88"/>
        <v>0.97799999999999998</v>
      </c>
      <c r="J823" s="47">
        <f t="shared" si="89"/>
        <v>41205158517.469063</v>
      </c>
      <c r="K823" s="27"/>
      <c r="L823" s="27"/>
      <c r="M823" s="27"/>
      <c r="N823" s="27"/>
    </row>
    <row r="824" spans="2:14" x14ac:dyDescent="0.25">
      <c r="B824" s="9">
        <f t="shared" si="90"/>
        <v>805</v>
      </c>
      <c r="C824" s="42">
        <f>'Simulacion sistema (hoja4)'!BV815</f>
        <v>0.83502064400687204</v>
      </c>
      <c r="D824" s="42">
        <f>'Simulacion sistema (hoja4)'!BW815</f>
        <v>0.84866346720439234</v>
      </c>
      <c r="E824" s="44">
        <f t="shared" si="84"/>
        <v>111514379.59065716</v>
      </c>
      <c r="F824" s="45">
        <f t="shared" si="85"/>
        <v>210.35542314061863</v>
      </c>
      <c r="G824" s="45">
        <f t="shared" si="86"/>
        <v>368.12199049608256</v>
      </c>
      <c r="H824" s="46">
        <f t="shared" si="87"/>
        <v>2.1999999999999999E-2</v>
      </c>
      <c r="I824" s="46">
        <f t="shared" si="88"/>
        <v>0.97799999999999998</v>
      </c>
      <c r="J824" s="47">
        <f t="shared" si="89"/>
        <v>41050895383.848434</v>
      </c>
      <c r="K824" s="27"/>
      <c r="L824" s="27"/>
      <c r="M824" s="27"/>
      <c r="N824" s="27"/>
    </row>
    <row r="825" spans="2:14" x14ac:dyDescent="0.25">
      <c r="B825" s="9">
        <f t="shared" si="90"/>
        <v>806</v>
      </c>
      <c r="C825" s="42">
        <f>'Simulacion sistema (hoja4)'!BV816</f>
        <v>0.80953513520224873</v>
      </c>
      <c r="D825" s="42">
        <f>'Simulacion sistema (hoja4)'!BW816</f>
        <v>0.84530027555438059</v>
      </c>
      <c r="E825" s="44">
        <f t="shared" si="84"/>
        <v>111072456.20784561</v>
      </c>
      <c r="F825" s="45">
        <f t="shared" si="85"/>
        <v>210.35542314061863</v>
      </c>
      <c r="G825" s="45">
        <f t="shared" si="86"/>
        <v>368.12199049608256</v>
      </c>
      <c r="H825" s="46">
        <f t="shared" si="87"/>
        <v>2.1999999999999999E-2</v>
      </c>
      <c r="I825" s="46">
        <f t="shared" si="88"/>
        <v>0.97799999999999998</v>
      </c>
      <c r="J825" s="47">
        <f t="shared" si="89"/>
        <v>40888213668.521088</v>
      </c>
      <c r="K825" s="27"/>
      <c r="L825" s="27"/>
      <c r="M825" s="27"/>
      <c r="N825" s="27"/>
    </row>
    <row r="826" spans="2:14" x14ac:dyDescent="0.25">
      <c r="B826" s="9">
        <f t="shared" si="90"/>
        <v>807</v>
      </c>
      <c r="C826" s="42">
        <f>'Simulacion sistema (hoja4)'!BV817</f>
        <v>0.82040787297501538</v>
      </c>
      <c r="D826" s="42">
        <f>'Simulacion sistema (hoja4)'!BW817</f>
        <v>0.84355524144559213</v>
      </c>
      <c r="E826" s="44">
        <f t="shared" si="84"/>
        <v>110843158.72595081</v>
      </c>
      <c r="F826" s="45">
        <f t="shared" si="85"/>
        <v>210.35542314061863</v>
      </c>
      <c r="G826" s="45">
        <f t="shared" si="86"/>
        <v>368.12199049608256</v>
      </c>
      <c r="H826" s="46">
        <f t="shared" si="87"/>
        <v>2.1999999999999999E-2</v>
      </c>
      <c r="I826" s="46">
        <f t="shared" si="88"/>
        <v>0.97799999999999998</v>
      </c>
      <c r="J826" s="47">
        <f t="shared" si="89"/>
        <v>40803804223.070236</v>
      </c>
      <c r="K826" s="27"/>
      <c r="L826" s="27"/>
      <c r="M826" s="27"/>
      <c r="N826" s="27"/>
    </row>
    <row r="827" spans="2:14" x14ac:dyDescent="0.25">
      <c r="B827" s="9">
        <f t="shared" si="90"/>
        <v>808</v>
      </c>
      <c r="C827" s="42">
        <f>'Simulacion sistema (hoja4)'!BV818</f>
        <v>0.83599407277736559</v>
      </c>
      <c r="D827" s="42">
        <f>'Simulacion sistema (hoja4)'!BW818</f>
        <v>0.84907330169264317</v>
      </c>
      <c r="E827" s="44">
        <f t="shared" si="84"/>
        <v>111568231.84241331</v>
      </c>
      <c r="F827" s="45">
        <f t="shared" si="85"/>
        <v>210.35542314061863</v>
      </c>
      <c r="G827" s="45">
        <f t="shared" si="86"/>
        <v>368.12199049608256</v>
      </c>
      <c r="H827" s="46">
        <f t="shared" si="87"/>
        <v>2.1999999999999999E-2</v>
      </c>
      <c r="I827" s="46">
        <f t="shared" si="88"/>
        <v>0.97799999999999998</v>
      </c>
      <c r="J827" s="47">
        <f t="shared" si="89"/>
        <v>41070719581.957603</v>
      </c>
      <c r="K827" s="27"/>
      <c r="L827" s="27"/>
      <c r="M827" s="27"/>
      <c r="N827" s="27"/>
    </row>
    <row r="828" spans="2:14" x14ac:dyDescent="0.25">
      <c r="B828" s="9">
        <f t="shared" si="90"/>
        <v>809</v>
      </c>
      <c r="C828" s="42">
        <f>'Simulacion sistema (hoja4)'!BV819</f>
        <v>0.82772791578331295</v>
      </c>
      <c r="D828" s="42">
        <f>'Simulacion sistema (hoja4)'!BW819</f>
        <v>0.8477660398035024</v>
      </c>
      <c r="E828" s="44">
        <f t="shared" si="84"/>
        <v>111396457.63018021</v>
      </c>
      <c r="F828" s="45">
        <f t="shared" si="85"/>
        <v>210.35542314061863</v>
      </c>
      <c r="G828" s="45">
        <f t="shared" si="86"/>
        <v>368.12199049608256</v>
      </c>
      <c r="H828" s="46">
        <f t="shared" si="87"/>
        <v>2.1999999999999999E-2</v>
      </c>
      <c r="I828" s="46">
        <f t="shared" si="88"/>
        <v>0.97799999999999998</v>
      </c>
      <c r="J828" s="47">
        <f t="shared" si="89"/>
        <v>41007485717.034462</v>
      </c>
      <c r="K828" s="27"/>
      <c r="L828" s="27"/>
      <c r="M828" s="27"/>
      <c r="N828" s="27"/>
    </row>
    <row r="829" spans="2:14" x14ac:dyDescent="0.25">
      <c r="B829" s="9">
        <f t="shared" si="90"/>
        <v>810</v>
      </c>
      <c r="C829" s="42">
        <f>'Simulacion sistema (hoja4)'!BV820</f>
        <v>0.8229280211808554</v>
      </c>
      <c r="D829" s="42">
        <f>'Simulacion sistema (hoja4)'!BW820</f>
        <v>0.84505580527584212</v>
      </c>
      <c r="E829" s="44">
        <f t="shared" si="84"/>
        <v>111040332.81324565</v>
      </c>
      <c r="F829" s="45">
        <f t="shared" si="85"/>
        <v>210.35542314061863</v>
      </c>
      <c r="G829" s="45">
        <f t="shared" si="86"/>
        <v>368.12199049608256</v>
      </c>
      <c r="H829" s="46">
        <f t="shared" si="87"/>
        <v>2.1999999999999999E-2</v>
      </c>
      <c r="I829" s="46">
        <f t="shared" si="88"/>
        <v>0.97799999999999998</v>
      </c>
      <c r="J829" s="47">
        <f t="shared" si="89"/>
        <v>40876388340.559464</v>
      </c>
      <c r="K829" s="27"/>
      <c r="L829" s="27"/>
      <c r="M829" s="27"/>
      <c r="N829" s="27"/>
    </row>
    <row r="830" spans="2:14" x14ac:dyDescent="0.25">
      <c r="B830" s="9">
        <f t="shared" si="90"/>
        <v>811</v>
      </c>
      <c r="C830" s="42">
        <f>'Simulacion sistema (hoja4)'!BV821</f>
        <v>0.80573408463753915</v>
      </c>
      <c r="D830" s="42">
        <f>'Simulacion sistema (hoja4)'!BW821</f>
        <v>0.83586305965987673</v>
      </c>
      <c r="E830" s="44">
        <f t="shared" si="84"/>
        <v>109832406.03930779</v>
      </c>
      <c r="F830" s="45">
        <f t="shared" si="85"/>
        <v>210.35542314061863</v>
      </c>
      <c r="G830" s="45">
        <f t="shared" si="86"/>
        <v>368.12199049608256</v>
      </c>
      <c r="H830" s="46">
        <f t="shared" si="87"/>
        <v>2.1999999999999999E-2</v>
      </c>
      <c r="I830" s="46">
        <f t="shared" si="88"/>
        <v>0.97799999999999998</v>
      </c>
      <c r="J830" s="47">
        <f t="shared" si="89"/>
        <v>40431723932.16394</v>
      </c>
      <c r="K830" s="27"/>
      <c r="L830" s="27"/>
      <c r="M830" s="27"/>
      <c r="N830" s="27"/>
    </row>
    <row r="831" spans="2:14" x14ac:dyDescent="0.25">
      <c r="B831" s="9">
        <f t="shared" si="90"/>
        <v>812</v>
      </c>
      <c r="C831" s="42">
        <f>'Simulacion sistema (hoja4)'!BV822</f>
        <v>0.81904667095896366</v>
      </c>
      <c r="D831" s="42">
        <f>'Simulacion sistema (hoja4)'!BW822</f>
        <v>0.84304568660254053</v>
      </c>
      <c r="E831" s="44">
        <f t="shared" si="84"/>
        <v>110776203.21957383</v>
      </c>
      <c r="F831" s="45">
        <f t="shared" si="85"/>
        <v>210.35542314061863</v>
      </c>
      <c r="G831" s="45">
        <f t="shared" si="86"/>
        <v>368.12199049608256</v>
      </c>
      <c r="H831" s="46">
        <f t="shared" si="87"/>
        <v>2.1999999999999999E-2</v>
      </c>
      <c r="I831" s="46">
        <f t="shared" si="88"/>
        <v>0.97799999999999998</v>
      </c>
      <c r="J831" s="47">
        <f t="shared" si="89"/>
        <v>40779156428.788063</v>
      </c>
      <c r="K831" s="27"/>
      <c r="L831" s="27"/>
      <c r="M831" s="27"/>
      <c r="N831" s="27"/>
    </row>
    <row r="832" spans="2:14" x14ac:dyDescent="0.25">
      <c r="B832" s="9">
        <f t="shared" si="90"/>
        <v>813</v>
      </c>
      <c r="C832" s="42">
        <f>'Simulacion sistema (hoja4)'!BV823</f>
        <v>0.82214928789030517</v>
      </c>
      <c r="D832" s="42">
        <f>'Simulacion sistema (hoja4)'!BW823</f>
        <v>0.85030608008655151</v>
      </c>
      <c r="E832" s="44">
        <f t="shared" si="84"/>
        <v>111730218.92337288</v>
      </c>
      <c r="F832" s="45">
        <f t="shared" si="85"/>
        <v>210.35542314061863</v>
      </c>
      <c r="G832" s="45">
        <f t="shared" si="86"/>
        <v>368.12199049608256</v>
      </c>
      <c r="H832" s="46">
        <f t="shared" si="87"/>
        <v>2.1999999999999999E-2</v>
      </c>
      <c r="I832" s="46">
        <f t="shared" si="88"/>
        <v>0.97799999999999998</v>
      </c>
      <c r="J832" s="47">
        <f t="shared" si="89"/>
        <v>41130350588.635094</v>
      </c>
      <c r="K832" s="27"/>
      <c r="L832" s="27"/>
      <c r="M832" s="27"/>
      <c r="N832" s="27"/>
    </row>
    <row r="833" spans="2:14" x14ac:dyDescent="0.25">
      <c r="B833" s="9">
        <f t="shared" si="90"/>
        <v>814</v>
      </c>
      <c r="C833" s="42">
        <f>'Simulacion sistema (hoja4)'!BV824</f>
        <v>0.79792433321674017</v>
      </c>
      <c r="D833" s="42">
        <f>'Simulacion sistema (hoja4)'!BW824</f>
        <v>0.84875122191554864</v>
      </c>
      <c r="E833" s="44">
        <f t="shared" si="84"/>
        <v>111525910.55970308</v>
      </c>
      <c r="F833" s="45">
        <f t="shared" si="85"/>
        <v>210.35542314061863</v>
      </c>
      <c r="G833" s="45">
        <f t="shared" si="86"/>
        <v>368.12199049608256</v>
      </c>
      <c r="H833" s="46">
        <f t="shared" si="87"/>
        <v>2.1999999999999999E-2</v>
      </c>
      <c r="I833" s="46">
        <f t="shared" si="88"/>
        <v>0.97799999999999998</v>
      </c>
      <c r="J833" s="47">
        <f t="shared" si="89"/>
        <v>23460080106.929131</v>
      </c>
      <c r="K833" s="27"/>
      <c r="L833" s="27"/>
      <c r="M833" s="27"/>
      <c r="N833" s="27"/>
    </row>
    <row r="834" spans="2:14" x14ac:dyDescent="0.25">
      <c r="B834" s="9">
        <f t="shared" si="90"/>
        <v>815</v>
      </c>
      <c r="C834" s="42">
        <f>'Simulacion sistema (hoja4)'!BV825</f>
        <v>0.81815007670280393</v>
      </c>
      <c r="D834" s="42">
        <f>'Simulacion sistema (hoja4)'!BW825</f>
        <v>0.8475728157689254</v>
      </c>
      <c r="E834" s="44">
        <f t="shared" si="84"/>
        <v>111371067.9920368</v>
      </c>
      <c r="F834" s="45">
        <f t="shared" si="85"/>
        <v>210.35542314061863</v>
      </c>
      <c r="G834" s="45">
        <f t="shared" si="86"/>
        <v>368.12199049608256</v>
      </c>
      <c r="H834" s="46">
        <f t="shared" si="87"/>
        <v>2.1999999999999999E-2</v>
      </c>
      <c r="I834" s="46">
        <f t="shared" si="88"/>
        <v>0.97799999999999998</v>
      </c>
      <c r="J834" s="47">
        <f t="shared" si="89"/>
        <v>40998139232.903137</v>
      </c>
      <c r="K834" s="27"/>
      <c r="L834" s="27"/>
      <c r="M834" s="27"/>
      <c r="N834" s="27"/>
    </row>
    <row r="835" spans="2:14" x14ac:dyDescent="0.25">
      <c r="B835" s="9">
        <f t="shared" si="90"/>
        <v>816</v>
      </c>
      <c r="C835" s="42">
        <f>'Simulacion sistema (hoja4)'!BV826</f>
        <v>0.82234002643318671</v>
      </c>
      <c r="D835" s="42">
        <f>'Simulacion sistema (hoja4)'!BW826</f>
        <v>0.85135009935679085</v>
      </c>
      <c r="E835" s="44">
        <f t="shared" si="84"/>
        <v>111867403.05548231</v>
      </c>
      <c r="F835" s="45">
        <f t="shared" si="85"/>
        <v>210.35542314061863</v>
      </c>
      <c r="G835" s="45">
        <f t="shared" si="86"/>
        <v>368.12199049608256</v>
      </c>
      <c r="H835" s="46">
        <f t="shared" si="87"/>
        <v>2.1999999999999999E-2</v>
      </c>
      <c r="I835" s="46">
        <f t="shared" si="88"/>
        <v>0.97799999999999998</v>
      </c>
      <c r="J835" s="47">
        <f t="shared" si="89"/>
        <v>41180851084.411697</v>
      </c>
      <c r="K835" s="27"/>
      <c r="L835" s="27"/>
      <c r="M835" s="27"/>
      <c r="N835" s="27"/>
    </row>
    <row r="836" spans="2:14" x14ac:dyDescent="0.25">
      <c r="B836" s="9">
        <f t="shared" si="90"/>
        <v>817</v>
      </c>
      <c r="C836" s="42">
        <f>'Simulacion sistema (hoja4)'!BV827</f>
        <v>0.82486713140521806</v>
      </c>
      <c r="D836" s="42">
        <f>'Simulacion sistema (hoja4)'!BW827</f>
        <v>0.8470925236506327</v>
      </c>
      <c r="E836" s="44">
        <f t="shared" si="84"/>
        <v>111307957.60769314</v>
      </c>
      <c r="F836" s="45">
        <f t="shared" si="85"/>
        <v>210.35542314061863</v>
      </c>
      <c r="G836" s="45">
        <f t="shared" si="86"/>
        <v>368.12199049608256</v>
      </c>
      <c r="H836" s="46">
        <f t="shared" si="87"/>
        <v>2.1999999999999999E-2</v>
      </c>
      <c r="I836" s="46">
        <f t="shared" si="88"/>
        <v>0.97799999999999998</v>
      </c>
      <c r="J836" s="47">
        <f t="shared" si="89"/>
        <v>40974906912.597572</v>
      </c>
      <c r="K836" s="27"/>
      <c r="L836" s="27"/>
      <c r="M836" s="27"/>
      <c r="N836" s="27"/>
    </row>
    <row r="837" spans="2:14" x14ac:dyDescent="0.25">
      <c r="B837" s="9">
        <f t="shared" si="90"/>
        <v>818</v>
      </c>
      <c r="C837" s="42">
        <f>'Simulacion sistema (hoja4)'!BV828</f>
        <v>0.81886322072920603</v>
      </c>
      <c r="D837" s="42">
        <f>'Simulacion sistema (hoja4)'!BW828</f>
        <v>0.84373194228254156</v>
      </c>
      <c r="E837" s="44">
        <f t="shared" si="84"/>
        <v>110866377.21592596</v>
      </c>
      <c r="F837" s="45">
        <f t="shared" si="85"/>
        <v>210.35542314061863</v>
      </c>
      <c r="G837" s="45">
        <f t="shared" si="86"/>
        <v>368.12199049608256</v>
      </c>
      <c r="H837" s="46">
        <f t="shared" si="87"/>
        <v>2.1999999999999999E-2</v>
      </c>
      <c r="I837" s="46">
        <f t="shared" si="88"/>
        <v>0.97799999999999998</v>
      </c>
      <c r="J837" s="47">
        <f t="shared" si="89"/>
        <v>40812351459.8162</v>
      </c>
      <c r="K837" s="27"/>
      <c r="L837" s="27"/>
      <c r="M837" s="27"/>
      <c r="N837" s="27"/>
    </row>
    <row r="838" spans="2:14" x14ac:dyDescent="0.25">
      <c r="B838" s="9">
        <f t="shared" si="90"/>
        <v>819</v>
      </c>
      <c r="C838" s="42">
        <f>'Simulacion sistema (hoja4)'!BV829</f>
        <v>0.81177544945627078</v>
      </c>
      <c r="D838" s="42">
        <f>'Simulacion sistema (hoja4)'!BW829</f>
        <v>0.84691536502829035</v>
      </c>
      <c r="E838" s="44">
        <f t="shared" si="84"/>
        <v>111284678.96471736</v>
      </c>
      <c r="F838" s="45">
        <f t="shared" si="85"/>
        <v>210.35542314061863</v>
      </c>
      <c r="G838" s="45">
        <f t="shared" si="86"/>
        <v>368.12199049608256</v>
      </c>
      <c r="H838" s="46">
        <f t="shared" si="87"/>
        <v>2.1999999999999999E-2</v>
      </c>
      <c r="I838" s="46">
        <f t="shared" si="88"/>
        <v>0.97799999999999998</v>
      </c>
      <c r="J838" s="47">
        <f t="shared" si="89"/>
        <v>40966337532.209282</v>
      </c>
      <c r="K838" s="27"/>
      <c r="L838" s="27"/>
      <c r="M838" s="27"/>
      <c r="N838" s="27"/>
    </row>
    <row r="839" spans="2:14" x14ac:dyDescent="0.25">
      <c r="B839" s="9">
        <f t="shared" si="90"/>
        <v>820</v>
      </c>
      <c r="C839" s="42">
        <f>'Simulacion sistema (hoja4)'!BV830</f>
        <v>0.822793734630891</v>
      </c>
      <c r="D839" s="42">
        <f>'Simulacion sistema (hoja4)'!BW830</f>
        <v>0.84846955373657706</v>
      </c>
      <c r="E839" s="44">
        <f t="shared" si="84"/>
        <v>111488899.36098622</v>
      </c>
      <c r="F839" s="45">
        <f t="shared" si="85"/>
        <v>210.35542314061863</v>
      </c>
      <c r="G839" s="45">
        <f t="shared" si="86"/>
        <v>368.12199049608256</v>
      </c>
      <c r="H839" s="46">
        <f t="shared" si="87"/>
        <v>2.1999999999999999E-2</v>
      </c>
      <c r="I839" s="46">
        <f t="shared" si="88"/>
        <v>0.97799999999999998</v>
      </c>
      <c r="J839" s="47">
        <f t="shared" si="89"/>
        <v>41041515550.983673</v>
      </c>
      <c r="K839" s="27"/>
      <c r="L839" s="27"/>
      <c r="M839" s="27"/>
      <c r="N839" s="27"/>
    </row>
    <row r="840" spans="2:14" x14ac:dyDescent="0.25">
      <c r="B840" s="9">
        <f t="shared" si="90"/>
        <v>821</v>
      </c>
      <c r="C840" s="42">
        <f>'Simulacion sistema (hoja4)'!BV831</f>
        <v>0.82148742966310229</v>
      </c>
      <c r="D840" s="42">
        <f>'Simulacion sistema (hoja4)'!BW831</f>
        <v>0.8401375775705705</v>
      </c>
      <c r="E840" s="44">
        <f t="shared" si="84"/>
        <v>110394077.69277297</v>
      </c>
      <c r="F840" s="45">
        <f t="shared" si="85"/>
        <v>210.35542314061863</v>
      </c>
      <c r="G840" s="45">
        <f t="shared" si="86"/>
        <v>368.12199049608256</v>
      </c>
      <c r="H840" s="46">
        <f t="shared" si="87"/>
        <v>2.1999999999999999E-2</v>
      </c>
      <c r="I840" s="46">
        <f t="shared" si="88"/>
        <v>0.97799999999999998</v>
      </c>
      <c r="J840" s="47">
        <f t="shared" si="89"/>
        <v>40638487619.242767</v>
      </c>
      <c r="K840" s="27"/>
      <c r="L840" s="27"/>
      <c r="M840" s="27"/>
      <c r="N840" s="27"/>
    </row>
    <row r="841" spans="2:14" x14ac:dyDescent="0.25">
      <c r="B841" s="9">
        <f t="shared" si="90"/>
        <v>822</v>
      </c>
      <c r="C841" s="42">
        <f>'Simulacion sistema (hoja4)'!BV832</f>
        <v>0.81480132908144409</v>
      </c>
      <c r="D841" s="42">
        <f>'Simulacion sistema (hoja4)'!BW832</f>
        <v>0.84875384374637086</v>
      </c>
      <c r="E841" s="44">
        <f t="shared" si="84"/>
        <v>111526255.06827313</v>
      </c>
      <c r="F841" s="45">
        <f t="shared" si="85"/>
        <v>210.35542314061863</v>
      </c>
      <c r="G841" s="45">
        <f t="shared" si="86"/>
        <v>368.12199049608256</v>
      </c>
      <c r="H841" s="46">
        <f t="shared" si="87"/>
        <v>2.1999999999999999E-2</v>
      </c>
      <c r="I841" s="46">
        <f t="shared" si="88"/>
        <v>0.97799999999999998</v>
      </c>
      <c r="J841" s="47">
        <f t="shared" si="89"/>
        <v>41055267008.306519</v>
      </c>
      <c r="K841" s="27"/>
      <c r="L841" s="27"/>
      <c r="M841" s="27"/>
      <c r="N841" s="27"/>
    </row>
    <row r="842" spans="2:14" x14ac:dyDescent="0.25">
      <c r="B842" s="9">
        <f t="shared" si="90"/>
        <v>823</v>
      </c>
      <c r="C842" s="42">
        <f>'Simulacion sistema (hoja4)'!BV833</f>
        <v>0.82200242490361386</v>
      </c>
      <c r="D842" s="42">
        <f>'Simulacion sistema (hoja4)'!BW833</f>
        <v>0.84790808652838923</v>
      </c>
      <c r="E842" s="44">
        <f t="shared" si="84"/>
        <v>111415122.56983034</v>
      </c>
      <c r="F842" s="45">
        <f t="shared" si="85"/>
        <v>210.35542314061863</v>
      </c>
      <c r="G842" s="45">
        <f t="shared" si="86"/>
        <v>368.12199049608256</v>
      </c>
      <c r="H842" s="46">
        <f t="shared" si="87"/>
        <v>2.1999999999999999E-2</v>
      </c>
      <c r="I842" s="46">
        <f t="shared" si="88"/>
        <v>0.97799999999999998</v>
      </c>
      <c r="J842" s="47">
        <f t="shared" si="89"/>
        <v>41014356691.770958</v>
      </c>
      <c r="K842" s="27"/>
      <c r="L842" s="27"/>
      <c r="M842" s="27"/>
      <c r="N842" s="27"/>
    </row>
    <row r="843" spans="2:14" x14ac:dyDescent="0.25">
      <c r="B843" s="9">
        <f t="shared" si="90"/>
        <v>824</v>
      </c>
      <c r="C843" s="42">
        <f>'Simulacion sistema (hoja4)'!BV834</f>
        <v>0.82030164410512085</v>
      </c>
      <c r="D843" s="42">
        <f>'Simulacion sistema (hoja4)'!BW834</f>
        <v>0.84823051277021011</v>
      </c>
      <c r="E843" s="44">
        <f t="shared" si="84"/>
        <v>111457489.37800561</v>
      </c>
      <c r="F843" s="45">
        <f t="shared" si="85"/>
        <v>210.35542314061863</v>
      </c>
      <c r="G843" s="45">
        <f t="shared" si="86"/>
        <v>368.12199049608256</v>
      </c>
      <c r="H843" s="46">
        <f t="shared" si="87"/>
        <v>2.1999999999999999E-2</v>
      </c>
      <c r="I843" s="46">
        <f t="shared" si="88"/>
        <v>0.97799999999999998</v>
      </c>
      <c r="J843" s="47">
        <f t="shared" si="89"/>
        <v>41029952845.527405</v>
      </c>
      <c r="K843" s="27"/>
      <c r="L843" s="27"/>
      <c r="M843" s="27"/>
      <c r="N843" s="27"/>
    </row>
    <row r="844" spans="2:14" x14ac:dyDescent="0.25">
      <c r="B844" s="9">
        <f t="shared" si="90"/>
        <v>825</v>
      </c>
      <c r="C844" s="42">
        <f>'Simulacion sistema (hoja4)'!BV835</f>
        <v>0.81207703706376211</v>
      </c>
      <c r="D844" s="42">
        <f>'Simulacion sistema (hoja4)'!BW835</f>
        <v>0.8455364779285186</v>
      </c>
      <c r="E844" s="44">
        <f t="shared" si="84"/>
        <v>111103493.19980733</v>
      </c>
      <c r="F844" s="45">
        <f t="shared" si="85"/>
        <v>210.35542314061863</v>
      </c>
      <c r="G844" s="45">
        <f t="shared" si="86"/>
        <v>368.12199049608256</v>
      </c>
      <c r="H844" s="46">
        <f t="shared" si="87"/>
        <v>2.1999999999999999E-2</v>
      </c>
      <c r="I844" s="46">
        <f t="shared" si="88"/>
        <v>0.97799999999999998</v>
      </c>
      <c r="J844" s="47">
        <f t="shared" si="89"/>
        <v>40899639067.781044</v>
      </c>
      <c r="K844" s="27"/>
      <c r="L844" s="27"/>
      <c r="M844" s="27"/>
      <c r="N844" s="27"/>
    </row>
    <row r="845" spans="2:14" x14ac:dyDescent="0.25">
      <c r="B845" s="9">
        <f t="shared" si="90"/>
        <v>826</v>
      </c>
      <c r="C845" s="42">
        <f>'Simulacion sistema (hoja4)'!BV836</f>
        <v>0.80385991506710697</v>
      </c>
      <c r="D845" s="42">
        <f>'Simulacion sistema (hoja4)'!BW836</f>
        <v>0.84298009701710541</v>
      </c>
      <c r="E845" s="44">
        <f t="shared" si="84"/>
        <v>110767584.74804765</v>
      </c>
      <c r="F845" s="45">
        <f t="shared" si="85"/>
        <v>210.35542314061863</v>
      </c>
      <c r="G845" s="45">
        <f t="shared" si="86"/>
        <v>368.12199049608256</v>
      </c>
      <c r="H845" s="46">
        <f t="shared" si="87"/>
        <v>2.1999999999999999E-2</v>
      </c>
      <c r="I845" s="46">
        <f t="shared" si="88"/>
        <v>0.97799999999999998</v>
      </c>
      <c r="J845" s="47">
        <f t="shared" si="89"/>
        <v>40775983779.894814</v>
      </c>
      <c r="K845" s="27"/>
      <c r="L845" s="27"/>
      <c r="M845" s="27"/>
      <c r="N845" s="27"/>
    </row>
    <row r="846" spans="2:14" x14ac:dyDescent="0.25">
      <c r="B846" s="9">
        <f t="shared" si="90"/>
        <v>827</v>
      </c>
      <c r="C846" s="42">
        <f>'Simulacion sistema (hoja4)'!BV837</f>
        <v>0.82451695106658374</v>
      </c>
      <c r="D846" s="42">
        <f>'Simulacion sistema (hoja4)'!BW837</f>
        <v>0.84588493838696777</v>
      </c>
      <c r="E846" s="44">
        <f t="shared" si="84"/>
        <v>111149280.90404756</v>
      </c>
      <c r="F846" s="45">
        <f t="shared" si="85"/>
        <v>210.35542314061863</v>
      </c>
      <c r="G846" s="45">
        <f t="shared" si="86"/>
        <v>368.12199049608256</v>
      </c>
      <c r="H846" s="46">
        <f t="shared" si="87"/>
        <v>2.1999999999999999E-2</v>
      </c>
      <c r="I846" s="46">
        <f t="shared" si="88"/>
        <v>0.97799999999999998</v>
      </c>
      <c r="J846" s="47">
        <f t="shared" si="89"/>
        <v>40916494528.606209</v>
      </c>
      <c r="K846" s="27"/>
      <c r="L846" s="27"/>
      <c r="M846" s="27"/>
      <c r="N846" s="27"/>
    </row>
    <row r="847" spans="2:14" x14ac:dyDescent="0.25">
      <c r="B847" s="9">
        <f t="shared" si="90"/>
        <v>828</v>
      </c>
      <c r="C847" s="42">
        <f>'Simulacion sistema (hoja4)'!BV838</f>
        <v>0.82943080803435232</v>
      </c>
      <c r="D847" s="42">
        <f>'Simulacion sistema (hoja4)'!BW838</f>
        <v>0.85553469408490945</v>
      </c>
      <c r="E847" s="44">
        <f t="shared" si="84"/>
        <v>112417258.8027571</v>
      </c>
      <c r="F847" s="45">
        <f t="shared" si="85"/>
        <v>210.35542314061863</v>
      </c>
      <c r="G847" s="45">
        <f t="shared" si="86"/>
        <v>368.12199049608256</v>
      </c>
      <c r="H847" s="46">
        <f t="shared" si="87"/>
        <v>2.1999999999999999E-2</v>
      </c>
      <c r="I847" s="46">
        <f t="shared" si="88"/>
        <v>0.97799999999999998</v>
      </c>
      <c r="J847" s="47">
        <f t="shared" si="89"/>
        <v>41383265076.584206</v>
      </c>
      <c r="K847" s="27"/>
      <c r="L847" s="27"/>
      <c r="M847" s="27"/>
      <c r="N847" s="27"/>
    </row>
    <row r="848" spans="2:14" x14ac:dyDescent="0.25">
      <c r="B848" s="9">
        <f t="shared" si="90"/>
        <v>829</v>
      </c>
      <c r="C848" s="42">
        <f>'Simulacion sistema (hoja4)'!BV839</f>
        <v>0.83302960053479191</v>
      </c>
      <c r="D848" s="42">
        <f>'Simulacion sistema (hoja4)'!BW839</f>
        <v>0.85079637238428707</v>
      </c>
      <c r="E848" s="44">
        <f t="shared" si="84"/>
        <v>111794643.33129533</v>
      </c>
      <c r="F848" s="45">
        <f t="shared" si="85"/>
        <v>210.35542314061863</v>
      </c>
      <c r="G848" s="45">
        <f t="shared" si="86"/>
        <v>368.12199049608256</v>
      </c>
      <c r="H848" s="46">
        <f t="shared" si="87"/>
        <v>2.1999999999999999E-2</v>
      </c>
      <c r="I848" s="46">
        <f t="shared" si="88"/>
        <v>0.97799999999999998</v>
      </c>
      <c r="J848" s="47">
        <f t="shared" si="89"/>
        <v>41154066629.916039</v>
      </c>
      <c r="K848" s="27"/>
      <c r="L848" s="27"/>
      <c r="M848" s="27"/>
      <c r="N848" s="27"/>
    </row>
    <row r="849" spans="2:14" x14ac:dyDescent="0.25">
      <c r="B849" s="9">
        <f t="shared" si="90"/>
        <v>830</v>
      </c>
      <c r="C849" s="42">
        <f>'Simulacion sistema (hoja4)'!BV840</f>
        <v>0.81170785289983249</v>
      </c>
      <c r="D849" s="42">
        <f>'Simulacion sistema (hoja4)'!BW840</f>
        <v>0.85510219259449649</v>
      </c>
      <c r="E849" s="44">
        <f t="shared" si="84"/>
        <v>112360428.10691683</v>
      </c>
      <c r="F849" s="45">
        <f t="shared" si="85"/>
        <v>210.35542314061863</v>
      </c>
      <c r="G849" s="45">
        <f t="shared" si="86"/>
        <v>368.12199049608256</v>
      </c>
      <c r="H849" s="46">
        <f t="shared" si="87"/>
        <v>2.1999999999999999E-2</v>
      </c>
      <c r="I849" s="46">
        <f t="shared" si="88"/>
        <v>0.97799999999999998</v>
      </c>
      <c r="J849" s="47">
        <f t="shared" si="89"/>
        <v>41362344447.710205</v>
      </c>
      <c r="K849" s="27"/>
      <c r="L849" s="27"/>
      <c r="M849" s="27"/>
      <c r="N849" s="27"/>
    </row>
    <row r="850" spans="2:14" x14ac:dyDescent="0.25">
      <c r="B850" s="9">
        <f t="shared" si="90"/>
        <v>831</v>
      </c>
      <c r="C850" s="42">
        <f>'Simulacion sistema (hoja4)'!BV841</f>
        <v>0.84045955682601614</v>
      </c>
      <c r="D850" s="42">
        <f>'Simulacion sistema (hoja4)'!BW841</f>
        <v>0.85348915561404248</v>
      </c>
      <c r="E850" s="44">
        <f t="shared" si="84"/>
        <v>112148475.04768518</v>
      </c>
      <c r="F850" s="45">
        <f t="shared" si="85"/>
        <v>210.35542314061863</v>
      </c>
      <c r="G850" s="45">
        <f t="shared" si="86"/>
        <v>368.12199049608256</v>
      </c>
      <c r="H850" s="46">
        <f t="shared" si="87"/>
        <v>2.1999999999999999E-2</v>
      </c>
      <c r="I850" s="46">
        <f t="shared" si="88"/>
        <v>0.97799999999999998</v>
      </c>
      <c r="J850" s="47">
        <f t="shared" si="89"/>
        <v>41284319865.654114</v>
      </c>
      <c r="K850" s="27"/>
      <c r="L850" s="27"/>
      <c r="M850" s="27"/>
      <c r="N850" s="27"/>
    </row>
    <row r="851" spans="2:14" x14ac:dyDescent="0.25">
      <c r="B851" s="9">
        <f t="shared" si="90"/>
        <v>832</v>
      </c>
      <c r="C851" s="42">
        <f>'Simulacion sistema (hoja4)'!BV842</f>
        <v>0.81340799474829173</v>
      </c>
      <c r="D851" s="42">
        <f>'Simulacion sistema (hoja4)'!BW842</f>
        <v>0.84306594594398876</v>
      </c>
      <c r="E851" s="44">
        <f t="shared" si="84"/>
        <v>110778865.29704012</v>
      </c>
      <c r="F851" s="45">
        <f t="shared" si="85"/>
        <v>210.35542314061863</v>
      </c>
      <c r="G851" s="45">
        <f t="shared" si="86"/>
        <v>368.12199049608256</v>
      </c>
      <c r="H851" s="46">
        <f t="shared" si="87"/>
        <v>2.1999999999999999E-2</v>
      </c>
      <c r="I851" s="46">
        <f t="shared" si="88"/>
        <v>0.97799999999999998</v>
      </c>
      <c r="J851" s="47">
        <f t="shared" si="89"/>
        <v>40780136398.043816</v>
      </c>
      <c r="K851" s="27"/>
      <c r="L851" s="27"/>
      <c r="M851" s="27"/>
      <c r="N851" s="27"/>
    </row>
    <row r="852" spans="2:14" x14ac:dyDescent="0.25">
      <c r="B852" s="9">
        <f t="shared" si="90"/>
        <v>833</v>
      </c>
      <c r="C852" s="42">
        <f>'Simulacion sistema (hoja4)'!BV843</f>
        <v>0.80822424338790211</v>
      </c>
      <c r="D852" s="42">
        <f>'Simulacion sistema (hoja4)'!BW843</f>
        <v>0.84857420084723301</v>
      </c>
      <c r="E852" s="44">
        <f t="shared" si="84"/>
        <v>111502649.99132641</v>
      </c>
      <c r="F852" s="45">
        <f t="shared" si="85"/>
        <v>210.35542314061863</v>
      </c>
      <c r="G852" s="45">
        <f t="shared" si="86"/>
        <v>368.12199049608256</v>
      </c>
      <c r="H852" s="46">
        <f t="shared" si="87"/>
        <v>2.1999999999999999E-2</v>
      </c>
      <c r="I852" s="46">
        <f t="shared" si="88"/>
        <v>0.97799999999999998</v>
      </c>
      <c r="J852" s="47">
        <f t="shared" si="89"/>
        <v>41046577460.395081</v>
      </c>
      <c r="K852" s="27"/>
      <c r="L852" s="27"/>
      <c r="M852" s="27"/>
      <c r="N852" s="27"/>
    </row>
    <row r="853" spans="2:14" x14ac:dyDescent="0.25">
      <c r="B853" s="9">
        <f t="shared" si="90"/>
        <v>834</v>
      </c>
      <c r="C853" s="42">
        <f>'Simulacion sistema (hoja4)'!BV844</f>
        <v>0.80062408324998235</v>
      </c>
      <c r="D853" s="42">
        <f>'Simulacion sistema (hoja4)'!BW844</f>
        <v>0.84090308236730338</v>
      </c>
      <c r="E853" s="44">
        <f t="shared" ref="E853:E916" si="91">+D853*$F$13*$F$14</f>
        <v>110494665.02306367</v>
      </c>
      <c r="F853" s="45">
        <f t="shared" ref="F853:F916" si="92">+$F$11*F$16</f>
        <v>210.35542314061863</v>
      </c>
      <c r="G853" s="45">
        <f t="shared" ref="G853:G916" si="93">+$F$11*F$15</f>
        <v>368.12199049608256</v>
      </c>
      <c r="H853" s="46">
        <f t="shared" ref="H853:H916" si="94">+COUNTIF($C$20:$C$1019,"&lt;"&amp;$F$12)/1000</f>
        <v>2.1999999999999999E-2</v>
      </c>
      <c r="I853" s="46">
        <f t="shared" ref="I853:I916" si="95">1-H853</f>
        <v>0.97799999999999998</v>
      </c>
      <c r="J853" s="47">
        <f t="shared" ref="J853:J916" si="96">+IF(C853&lt;$F$12,E853*F853,E853*G853)</f>
        <v>40675516027.488075</v>
      </c>
      <c r="K853" s="27"/>
      <c r="L853" s="27"/>
      <c r="M853" s="27"/>
      <c r="N853" s="27"/>
    </row>
    <row r="854" spans="2:14" x14ac:dyDescent="0.25">
      <c r="B854" s="9">
        <f t="shared" ref="B854:B917" si="97">+B853+1</f>
        <v>835</v>
      </c>
      <c r="C854" s="42">
        <f>'Simulacion sistema (hoja4)'!BV845</f>
        <v>0.81545998332634007</v>
      </c>
      <c r="D854" s="42">
        <f>'Simulacion sistema (hoja4)'!BW845</f>
        <v>0.84555944486415346</v>
      </c>
      <c r="E854" s="44">
        <f t="shared" si="91"/>
        <v>111106511.05514976</v>
      </c>
      <c r="F854" s="45">
        <f t="shared" si="92"/>
        <v>210.35542314061863</v>
      </c>
      <c r="G854" s="45">
        <f t="shared" si="93"/>
        <v>368.12199049608256</v>
      </c>
      <c r="H854" s="46">
        <f t="shared" si="94"/>
        <v>2.1999999999999999E-2</v>
      </c>
      <c r="I854" s="46">
        <f t="shared" si="95"/>
        <v>0.97799999999999998</v>
      </c>
      <c r="J854" s="47">
        <f t="shared" si="96"/>
        <v>40900750006.696732</v>
      </c>
      <c r="K854" s="27"/>
      <c r="L854" s="27"/>
      <c r="M854" s="27"/>
      <c r="N854" s="27"/>
    </row>
    <row r="855" spans="2:14" x14ac:dyDescent="0.25">
      <c r="B855" s="9">
        <f t="shared" si="97"/>
        <v>836</v>
      </c>
      <c r="C855" s="42">
        <f>'Simulacion sistema (hoja4)'!BV846</f>
        <v>0.82213714229181134</v>
      </c>
      <c r="D855" s="42">
        <f>'Simulacion sistema (hoja4)'!BW846</f>
        <v>0.85004728870655055</v>
      </c>
      <c r="E855" s="44">
        <f t="shared" si="91"/>
        <v>111696213.73604074</v>
      </c>
      <c r="F855" s="45">
        <f t="shared" si="92"/>
        <v>210.35542314061863</v>
      </c>
      <c r="G855" s="45">
        <f t="shared" si="93"/>
        <v>368.12199049608256</v>
      </c>
      <c r="H855" s="46">
        <f t="shared" si="94"/>
        <v>2.1999999999999999E-2</v>
      </c>
      <c r="I855" s="46">
        <f t="shared" si="95"/>
        <v>0.97799999999999998</v>
      </c>
      <c r="J855" s="47">
        <f t="shared" si="96"/>
        <v>41117832531.387199</v>
      </c>
      <c r="K855" s="27"/>
      <c r="L855" s="27"/>
      <c r="M855" s="27"/>
      <c r="N855" s="27"/>
    </row>
    <row r="856" spans="2:14" x14ac:dyDescent="0.25">
      <c r="B856" s="9">
        <f t="shared" si="97"/>
        <v>837</v>
      </c>
      <c r="C856" s="42">
        <f>'Simulacion sistema (hoja4)'!BV847</f>
        <v>0.82307805952644963</v>
      </c>
      <c r="D856" s="42">
        <f>'Simulacion sistema (hoja4)'!BW847</f>
        <v>0.84847638259249314</v>
      </c>
      <c r="E856" s="44">
        <f t="shared" si="91"/>
        <v>111489796.6726536</v>
      </c>
      <c r="F856" s="45">
        <f t="shared" si="92"/>
        <v>210.35542314061863</v>
      </c>
      <c r="G856" s="45">
        <f t="shared" si="93"/>
        <v>368.12199049608256</v>
      </c>
      <c r="H856" s="46">
        <f t="shared" si="94"/>
        <v>2.1999999999999999E-2</v>
      </c>
      <c r="I856" s="46">
        <f t="shared" si="95"/>
        <v>0.97799999999999998</v>
      </c>
      <c r="J856" s="47">
        <f t="shared" si="96"/>
        <v>41041845871.140762</v>
      </c>
      <c r="K856" s="27"/>
      <c r="L856" s="27"/>
      <c r="M856" s="27"/>
      <c r="N856" s="27"/>
    </row>
    <row r="857" spans="2:14" x14ac:dyDescent="0.25">
      <c r="B857" s="9">
        <f t="shared" si="97"/>
        <v>838</v>
      </c>
      <c r="C857" s="42">
        <f>'Simulacion sistema (hoja4)'!BV848</f>
        <v>0.81958873056668402</v>
      </c>
      <c r="D857" s="42">
        <f>'Simulacion sistema (hoja4)'!BW848</f>
        <v>0.84725745847744116</v>
      </c>
      <c r="E857" s="44">
        <f t="shared" si="91"/>
        <v>111329630.04393576</v>
      </c>
      <c r="F857" s="45">
        <f t="shared" si="92"/>
        <v>210.35542314061863</v>
      </c>
      <c r="G857" s="45">
        <f t="shared" si="93"/>
        <v>368.12199049608256</v>
      </c>
      <c r="H857" s="46">
        <f t="shared" si="94"/>
        <v>2.1999999999999999E-2</v>
      </c>
      <c r="I857" s="46">
        <f t="shared" si="95"/>
        <v>0.97799999999999998</v>
      </c>
      <c r="J857" s="47">
        <f t="shared" si="96"/>
        <v>40982885012.96611</v>
      </c>
      <c r="K857" s="27"/>
      <c r="L857" s="27"/>
      <c r="M857" s="27"/>
      <c r="N857" s="27"/>
    </row>
    <row r="858" spans="2:14" x14ac:dyDescent="0.25">
      <c r="B858" s="9">
        <f t="shared" si="97"/>
        <v>839</v>
      </c>
      <c r="C858" s="42">
        <f>'Simulacion sistema (hoja4)'!BV849</f>
        <v>0.82358649067581513</v>
      </c>
      <c r="D858" s="42">
        <f>'Simulacion sistema (hoja4)'!BW849</f>
        <v>0.84663623759723905</v>
      </c>
      <c r="E858" s="44">
        <f t="shared" si="91"/>
        <v>111248001.6202772</v>
      </c>
      <c r="F858" s="45">
        <f t="shared" si="92"/>
        <v>210.35542314061863</v>
      </c>
      <c r="G858" s="45">
        <f t="shared" si="93"/>
        <v>368.12199049608256</v>
      </c>
      <c r="H858" s="46">
        <f t="shared" si="94"/>
        <v>2.1999999999999999E-2</v>
      </c>
      <c r="I858" s="46">
        <f t="shared" si="95"/>
        <v>0.97799999999999998</v>
      </c>
      <c r="J858" s="47">
        <f t="shared" si="96"/>
        <v>40952835795.167862</v>
      </c>
      <c r="K858" s="27"/>
      <c r="L858" s="27"/>
      <c r="M858" s="27"/>
      <c r="N858" s="27"/>
    </row>
    <row r="859" spans="2:14" x14ac:dyDescent="0.25">
      <c r="B859" s="9">
        <f t="shared" si="97"/>
        <v>840</v>
      </c>
      <c r="C859" s="42">
        <f>'Simulacion sistema (hoja4)'!BV850</f>
        <v>0.83028758173749406</v>
      </c>
      <c r="D859" s="42">
        <f>'Simulacion sistema (hoja4)'!BW850</f>
        <v>0.85381836042122816</v>
      </c>
      <c r="E859" s="44">
        <f t="shared" si="91"/>
        <v>112191732.55934937</v>
      </c>
      <c r="F859" s="45">
        <f t="shared" si="92"/>
        <v>210.35542314061863</v>
      </c>
      <c r="G859" s="45">
        <f t="shared" si="93"/>
        <v>368.12199049608256</v>
      </c>
      <c r="H859" s="46">
        <f t="shared" si="94"/>
        <v>2.1999999999999999E-2</v>
      </c>
      <c r="I859" s="46">
        <f t="shared" si="95"/>
        <v>0.97799999999999998</v>
      </c>
      <c r="J859" s="47">
        <f t="shared" si="96"/>
        <v>41300243906.951843</v>
      </c>
      <c r="K859" s="27"/>
      <c r="L859" s="27"/>
      <c r="M859" s="27"/>
      <c r="N859" s="27"/>
    </row>
    <row r="860" spans="2:14" x14ac:dyDescent="0.25">
      <c r="B860" s="9">
        <f t="shared" si="97"/>
        <v>841</v>
      </c>
      <c r="C860" s="42">
        <f>'Simulacion sistema (hoja4)'!BV851</f>
        <v>0.81680996230071656</v>
      </c>
      <c r="D860" s="42">
        <f>'Simulacion sistema (hoja4)'!BW851</f>
        <v>0.84470576254828156</v>
      </c>
      <c r="E860" s="44">
        <f t="shared" si="91"/>
        <v>110994337.19884419</v>
      </c>
      <c r="F860" s="45">
        <f t="shared" si="92"/>
        <v>210.35542314061863</v>
      </c>
      <c r="G860" s="45">
        <f t="shared" si="93"/>
        <v>368.12199049608256</v>
      </c>
      <c r="H860" s="46">
        <f t="shared" si="94"/>
        <v>2.1999999999999999E-2</v>
      </c>
      <c r="I860" s="46">
        <f t="shared" si="95"/>
        <v>0.97799999999999998</v>
      </c>
      <c r="J860" s="47">
        <f t="shared" si="96"/>
        <v>40859456343.431908</v>
      </c>
      <c r="K860" s="27"/>
      <c r="L860" s="27"/>
      <c r="M860" s="27"/>
      <c r="N860" s="27"/>
    </row>
    <row r="861" spans="2:14" x14ac:dyDescent="0.25">
      <c r="B861" s="9">
        <f t="shared" si="97"/>
        <v>842</v>
      </c>
      <c r="C861" s="42">
        <f>'Simulacion sistema (hoja4)'!BV852</f>
        <v>0.81354304909865671</v>
      </c>
      <c r="D861" s="42">
        <f>'Simulacion sistema (hoja4)'!BW852</f>
        <v>0.84514755006277542</v>
      </c>
      <c r="E861" s="44">
        <f t="shared" si="91"/>
        <v>111052388.07824869</v>
      </c>
      <c r="F861" s="45">
        <f t="shared" si="92"/>
        <v>210.35542314061863</v>
      </c>
      <c r="G861" s="45">
        <f t="shared" si="93"/>
        <v>368.12199049608256</v>
      </c>
      <c r="H861" s="46">
        <f t="shared" si="94"/>
        <v>2.1999999999999999E-2</v>
      </c>
      <c r="I861" s="46">
        <f t="shared" si="95"/>
        <v>0.97799999999999998</v>
      </c>
      <c r="J861" s="47">
        <f t="shared" si="96"/>
        <v>40880826148.708336</v>
      </c>
      <c r="K861" s="27"/>
      <c r="L861" s="27"/>
      <c r="M861" s="27"/>
      <c r="N861" s="27"/>
    </row>
    <row r="862" spans="2:14" x14ac:dyDescent="0.25">
      <c r="B862" s="9">
        <f t="shared" si="97"/>
        <v>843</v>
      </c>
      <c r="C862" s="42">
        <f>'Simulacion sistema (hoja4)'!BV853</f>
        <v>0.81341498902854958</v>
      </c>
      <c r="D862" s="42">
        <f>'Simulacion sistema (hoja4)'!BW853</f>
        <v>0.84646722104309546</v>
      </c>
      <c r="E862" s="44">
        <f t="shared" si="91"/>
        <v>111225792.84506275</v>
      </c>
      <c r="F862" s="45">
        <f t="shared" si="92"/>
        <v>210.35542314061863</v>
      </c>
      <c r="G862" s="45">
        <f t="shared" si="93"/>
        <v>368.12199049608256</v>
      </c>
      <c r="H862" s="46">
        <f t="shared" si="94"/>
        <v>2.1999999999999999E-2</v>
      </c>
      <c r="I862" s="46">
        <f t="shared" si="95"/>
        <v>0.97799999999999998</v>
      </c>
      <c r="J862" s="47">
        <f t="shared" si="96"/>
        <v>40944660256.629433</v>
      </c>
      <c r="K862" s="27"/>
      <c r="L862" s="27"/>
      <c r="M862" s="27"/>
      <c r="N862" s="27"/>
    </row>
    <row r="863" spans="2:14" x14ac:dyDescent="0.25">
      <c r="B863" s="9">
        <f t="shared" si="97"/>
        <v>844</v>
      </c>
      <c r="C863" s="42">
        <f>'Simulacion sistema (hoja4)'!BV854</f>
        <v>0.81945569833027287</v>
      </c>
      <c r="D863" s="42">
        <f>'Simulacion sistema (hoja4)'!BW854</f>
        <v>0.84555364513981235</v>
      </c>
      <c r="E863" s="44">
        <f t="shared" si="91"/>
        <v>111105748.97137134</v>
      </c>
      <c r="F863" s="45">
        <f t="shared" si="92"/>
        <v>210.35542314061863</v>
      </c>
      <c r="G863" s="45">
        <f t="shared" si="93"/>
        <v>368.12199049608256</v>
      </c>
      <c r="H863" s="46">
        <f t="shared" si="94"/>
        <v>2.1999999999999999E-2</v>
      </c>
      <c r="I863" s="46">
        <f t="shared" si="95"/>
        <v>0.97799999999999998</v>
      </c>
      <c r="J863" s="47">
        <f t="shared" si="96"/>
        <v>40900469466.899292</v>
      </c>
      <c r="K863" s="27"/>
      <c r="L863" s="27"/>
      <c r="M863" s="27"/>
      <c r="N863" s="27"/>
    </row>
    <row r="864" spans="2:14" x14ac:dyDescent="0.25">
      <c r="B864" s="9">
        <f t="shared" si="97"/>
        <v>845</v>
      </c>
      <c r="C864" s="42">
        <f>'Simulacion sistema (hoja4)'!BV855</f>
        <v>0.82064957752696599</v>
      </c>
      <c r="D864" s="42">
        <f>'Simulacion sistema (hoja4)'!BW855</f>
        <v>0.83991596943638946</v>
      </c>
      <c r="E864" s="44">
        <f t="shared" si="91"/>
        <v>110364958.38394158</v>
      </c>
      <c r="F864" s="45">
        <f t="shared" si="92"/>
        <v>210.35542314061863</v>
      </c>
      <c r="G864" s="45">
        <f t="shared" si="93"/>
        <v>368.12199049608256</v>
      </c>
      <c r="H864" s="46">
        <f t="shared" si="94"/>
        <v>2.1999999999999999E-2</v>
      </c>
      <c r="I864" s="46">
        <f t="shared" si="95"/>
        <v>0.97799999999999998</v>
      </c>
      <c r="J864" s="47">
        <f t="shared" si="96"/>
        <v>40627768161.313889</v>
      </c>
      <c r="K864" s="27"/>
      <c r="L864" s="27"/>
      <c r="M864" s="27"/>
      <c r="N864" s="27"/>
    </row>
    <row r="865" spans="2:14" x14ac:dyDescent="0.25">
      <c r="B865" s="9">
        <f t="shared" si="97"/>
        <v>846</v>
      </c>
      <c r="C865" s="42">
        <f>'Simulacion sistema (hoja4)'!BV856</f>
        <v>0.83175555904780296</v>
      </c>
      <c r="D865" s="42">
        <f>'Simulacion sistema (hoja4)'!BW856</f>
        <v>0.849609591801749</v>
      </c>
      <c r="E865" s="44">
        <f t="shared" si="91"/>
        <v>111638700.36274983</v>
      </c>
      <c r="F865" s="45">
        <f t="shared" si="92"/>
        <v>210.35542314061863</v>
      </c>
      <c r="G865" s="45">
        <f t="shared" si="93"/>
        <v>368.12199049608256</v>
      </c>
      <c r="H865" s="46">
        <f t="shared" si="94"/>
        <v>2.1999999999999999E-2</v>
      </c>
      <c r="I865" s="46">
        <f t="shared" si="95"/>
        <v>0.97799999999999998</v>
      </c>
      <c r="J865" s="47">
        <f t="shared" si="96"/>
        <v>41096660593.931198</v>
      </c>
      <c r="K865" s="27"/>
      <c r="L865" s="27"/>
      <c r="M865" s="27"/>
      <c r="N865" s="27"/>
    </row>
    <row r="866" spans="2:14" x14ac:dyDescent="0.25">
      <c r="B866" s="9">
        <f t="shared" si="97"/>
        <v>847</v>
      </c>
      <c r="C866" s="42">
        <f>'Simulacion sistema (hoja4)'!BV857</f>
        <v>0.80928126827749369</v>
      </c>
      <c r="D866" s="42">
        <f>'Simulacion sistema (hoja4)'!BW857</f>
        <v>0.84526513555203708</v>
      </c>
      <c r="E866" s="44">
        <f t="shared" si="91"/>
        <v>111067838.81153767</v>
      </c>
      <c r="F866" s="45">
        <f t="shared" si="92"/>
        <v>210.35542314061863</v>
      </c>
      <c r="G866" s="45">
        <f t="shared" si="93"/>
        <v>368.12199049608256</v>
      </c>
      <c r="H866" s="46">
        <f t="shared" si="94"/>
        <v>2.1999999999999999E-2</v>
      </c>
      <c r="I866" s="46">
        <f t="shared" si="95"/>
        <v>0.97799999999999998</v>
      </c>
      <c r="J866" s="47">
        <f t="shared" si="96"/>
        <v>40886513903.401299</v>
      </c>
      <c r="K866" s="27"/>
      <c r="L866" s="27"/>
      <c r="M866" s="27"/>
      <c r="N866" s="27"/>
    </row>
    <row r="867" spans="2:14" x14ac:dyDescent="0.25">
      <c r="B867" s="9">
        <f t="shared" si="97"/>
        <v>848</v>
      </c>
      <c r="C867" s="42">
        <f>'Simulacion sistema (hoja4)'!BV858</f>
        <v>0.82830961929917979</v>
      </c>
      <c r="D867" s="42">
        <f>'Simulacion sistema (hoja4)'!BW858</f>
        <v>0.85417690404523494</v>
      </c>
      <c r="E867" s="44">
        <f t="shared" si="91"/>
        <v>112238845.19154386</v>
      </c>
      <c r="F867" s="45">
        <f t="shared" si="92"/>
        <v>210.35542314061863</v>
      </c>
      <c r="G867" s="45">
        <f t="shared" si="93"/>
        <v>368.12199049608256</v>
      </c>
      <c r="H867" s="46">
        <f t="shared" si="94"/>
        <v>2.1999999999999999E-2</v>
      </c>
      <c r="I867" s="46">
        <f t="shared" si="95"/>
        <v>0.97799999999999998</v>
      </c>
      <c r="J867" s="47">
        <f t="shared" si="96"/>
        <v>41317587102.892792</v>
      </c>
      <c r="K867" s="27"/>
      <c r="L867" s="27"/>
      <c r="M867" s="27"/>
      <c r="N867" s="27"/>
    </row>
    <row r="868" spans="2:14" x14ac:dyDescent="0.25">
      <c r="B868" s="9">
        <f t="shared" si="97"/>
        <v>849</v>
      </c>
      <c r="C868" s="42">
        <f>'Simulacion sistema (hoja4)'!BV859</f>
        <v>0.82381140865972025</v>
      </c>
      <c r="D868" s="42">
        <f>'Simulacion sistema (hoja4)'!BW859</f>
        <v>0.85086198305919991</v>
      </c>
      <c r="E868" s="44">
        <f t="shared" si="91"/>
        <v>111803264.57397887</v>
      </c>
      <c r="F868" s="45">
        <f t="shared" si="92"/>
        <v>210.35542314061863</v>
      </c>
      <c r="G868" s="45">
        <f t="shared" si="93"/>
        <v>368.12199049608256</v>
      </c>
      <c r="H868" s="46">
        <f t="shared" si="94"/>
        <v>2.1999999999999999E-2</v>
      </c>
      <c r="I868" s="46">
        <f t="shared" si="95"/>
        <v>0.97799999999999998</v>
      </c>
      <c r="J868" s="47">
        <f t="shared" si="96"/>
        <v>41157240298.93325</v>
      </c>
      <c r="K868" s="27"/>
      <c r="L868" s="27"/>
      <c r="M868" s="27"/>
      <c r="N868" s="27"/>
    </row>
    <row r="869" spans="2:14" x14ac:dyDescent="0.25">
      <c r="B869" s="9">
        <f t="shared" si="97"/>
        <v>850</v>
      </c>
      <c r="C869" s="42">
        <f>'Simulacion sistema (hoja4)'!BV860</f>
        <v>0.82752201551725124</v>
      </c>
      <c r="D869" s="42">
        <f>'Simulacion sistema (hoja4)'!BW860</f>
        <v>0.84895972796996921</v>
      </c>
      <c r="E869" s="44">
        <f t="shared" si="91"/>
        <v>111553308.25525396</v>
      </c>
      <c r="F869" s="45">
        <f t="shared" si="92"/>
        <v>210.35542314061863</v>
      </c>
      <c r="G869" s="45">
        <f t="shared" si="93"/>
        <v>368.12199049608256</v>
      </c>
      <c r="H869" s="46">
        <f t="shared" si="94"/>
        <v>2.1999999999999999E-2</v>
      </c>
      <c r="I869" s="46">
        <f t="shared" si="95"/>
        <v>0.97799999999999998</v>
      </c>
      <c r="J869" s="47">
        <f t="shared" si="96"/>
        <v>41065225881.347168</v>
      </c>
      <c r="K869" s="27"/>
      <c r="L869" s="27"/>
      <c r="M869" s="27"/>
      <c r="N869" s="27"/>
    </row>
    <row r="870" spans="2:14" x14ac:dyDescent="0.25">
      <c r="B870" s="9">
        <f t="shared" si="97"/>
        <v>851</v>
      </c>
      <c r="C870" s="42">
        <f>'Simulacion sistema (hoja4)'!BV861</f>
        <v>0.81019654936565277</v>
      </c>
      <c r="D870" s="42">
        <f>'Simulacion sistema (hoja4)'!BW861</f>
        <v>0.84774497112536373</v>
      </c>
      <c r="E870" s="44">
        <f t="shared" si="91"/>
        <v>111393689.20587279</v>
      </c>
      <c r="F870" s="45">
        <f t="shared" si="92"/>
        <v>210.35542314061863</v>
      </c>
      <c r="G870" s="45">
        <f t="shared" si="93"/>
        <v>368.12199049608256</v>
      </c>
      <c r="H870" s="46">
        <f t="shared" si="94"/>
        <v>2.1999999999999999E-2</v>
      </c>
      <c r="I870" s="46">
        <f t="shared" si="95"/>
        <v>0.97799999999999998</v>
      </c>
      <c r="J870" s="47">
        <f t="shared" si="96"/>
        <v>41006466599.167877</v>
      </c>
      <c r="K870" s="27"/>
      <c r="L870" s="27"/>
      <c r="M870" s="27"/>
      <c r="N870" s="27"/>
    </row>
    <row r="871" spans="2:14" x14ac:dyDescent="0.25">
      <c r="B871" s="9">
        <f t="shared" si="97"/>
        <v>852</v>
      </c>
      <c r="C871" s="42">
        <f>'Simulacion sistema (hoja4)'!BV862</f>
        <v>0.81145531759152711</v>
      </c>
      <c r="D871" s="42">
        <f>'Simulacion sistema (hoja4)'!BW862</f>
        <v>0.84900183034527399</v>
      </c>
      <c r="E871" s="44">
        <f t="shared" si="91"/>
        <v>111558840.507369</v>
      </c>
      <c r="F871" s="45">
        <f t="shared" si="92"/>
        <v>210.35542314061863</v>
      </c>
      <c r="G871" s="45">
        <f t="shared" si="93"/>
        <v>368.12199049608256</v>
      </c>
      <c r="H871" s="46">
        <f t="shared" si="94"/>
        <v>2.1999999999999999E-2</v>
      </c>
      <c r="I871" s="46">
        <f t="shared" si="95"/>
        <v>0.97799999999999998</v>
      </c>
      <c r="J871" s="47">
        <f t="shared" si="96"/>
        <v>41067262425.007683</v>
      </c>
      <c r="K871" s="27"/>
      <c r="L871" s="27"/>
      <c r="M871" s="27"/>
      <c r="N871" s="27"/>
    </row>
    <row r="872" spans="2:14" x14ac:dyDescent="0.25">
      <c r="B872" s="9">
        <f t="shared" si="97"/>
        <v>853</v>
      </c>
      <c r="C872" s="42">
        <f>'Simulacion sistema (hoja4)'!BV863</f>
        <v>0.81800558173283189</v>
      </c>
      <c r="D872" s="42">
        <f>'Simulacion sistema (hoja4)'!BW863</f>
        <v>0.84761613551425541</v>
      </c>
      <c r="E872" s="44">
        <f t="shared" si="91"/>
        <v>111376760.20657316</v>
      </c>
      <c r="F872" s="45">
        <f t="shared" si="92"/>
        <v>210.35542314061863</v>
      </c>
      <c r="G872" s="45">
        <f t="shared" si="93"/>
        <v>368.12199049608256</v>
      </c>
      <c r="H872" s="46">
        <f t="shared" si="94"/>
        <v>2.1999999999999999E-2</v>
      </c>
      <c r="I872" s="46">
        <f t="shared" si="95"/>
        <v>0.97799999999999998</v>
      </c>
      <c r="J872" s="47">
        <f t="shared" si="96"/>
        <v>41000234662.248589</v>
      </c>
      <c r="K872" s="27"/>
      <c r="L872" s="27"/>
      <c r="M872" s="27"/>
      <c r="N872" s="27"/>
    </row>
    <row r="873" spans="2:14" x14ac:dyDescent="0.25">
      <c r="B873" s="9">
        <f t="shared" si="97"/>
        <v>854</v>
      </c>
      <c r="C873" s="42">
        <f>'Simulacion sistema (hoja4)'!BV864</f>
        <v>0.82641281489987328</v>
      </c>
      <c r="D873" s="42">
        <f>'Simulacion sistema (hoja4)'!BW864</f>
        <v>0.85023398766571334</v>
      </c>
      <c r="E873" s="44">
        <f t="shared" si="91"/>
        <v>111720745.97927473</v>
      </c>
      <c r="F873" s="45">
        <f t="shared" si="92"/>
        <v>210.35542314061863</v>
      </c>
      <c r="G873" s="45">
        <f t="shared" si="93"/>
        <v>368.12199049608256</v>
      </c>
      <c r="H873" s="46">
        <f t="shared" si="94"/>
        <v>2.1999999999999999E-2</v>
      </c>
      <c r="I873" s="46">
        <f t="shared" si="95"/>
        <v>0.97799999999999998</v>
      </c>
      <c r="J873" s="47">
        <f t="shared" si="96"/>
        <v>41126863389.597824</v>
      </c>
      <c r="K873" s="27"/>
      <c r="L873" s="27"/>
      <c r="M873" s="27"/>
      <c r="N873" s="27"/>
    </row>
    <row r="874" spans="2:14" x14ac:dyDescent="0.25">
      <c r="B874" s="9">
        <f t="shared" si="97"/>
        <v>855</v>
      </c>
      <c r="C874" s="42">
        <f>'Simulacion sistema (hoja4)'!BV865</f>
        <v>0.81273070883279086</v>
      </c>
      <c r="D874" s="42">
        <f>'Simulacion sistema (hoja4)'!BW865</f>
        <v>0.85194805459780598</v>
      </c>
      <c r="E874" s="44">
        <f t="shared" si="91"/>
        <v>111945974.37415171</v>
      </c>
      <c r="F874" s="45">
        <f t="shared" si="92"/>
        <v>210.35542314061863</v>
      </c>
      <c r="G874" s="45">
        <f t="shared" si="93"/>
        <v>368.12199049608256</v>
      </c>
      <c r="H874" s="46">
        <f t="shared" si="94"/>
        <v>2.1999999999999999E-2</v>
      </c>
      <c r="I874" s="46">
        <f t="shared" si="95"/>
        <v>0.97799999999999998</v>
      </c>
      <c r="J874" s="47">
        <f t="shared" si="96"/>
        <v>41209774914.636177</v>
      </c>
      <c r="K874" s="27"/>
      <c r="L874" s="27"/>
      <c r="M874" s="27"/>
      <c r="N874" s="27"/>
    </row>
    <row r="875" spans="2:14" x14ac:dyDescent="0.25">
      <c r="B875" s="9">
        <f t="shared" si="97"/>
        <v>856</v>
      </c>
      <c r="C875" s="42">
        <f>'Simulacion sistema (hoja4)'!BV866</f>
        <v>0.83097559931322362</v>
      </c>
      <c r="D875" s="42">
        <f>'Simulacion sistema (hoja4)'!BW866</f>
        <v>0.84830918241717856</v>
      </c>
      <c r="E875" s="44">
        <f t="shared" si="91"/>
        <v>111467826.56961727</v>
      </c>
      <c r="F875" s="45">
        <f t="shared" si="92"/>
        <v>210.35542314061863</v>
      </c>
      <c r="G875" s="45">
        <f t="shared" si="93"/>
        <v>368.12199049608256</v>
      </c>
      <c r="H875" s="46">
        <f t="shared" si="94"/>
        <v>2.1999999999999999E-2</v>
      </c>
      <c r="I875" s="46">
        <f t="shared" si="95"/>
        <v>0.97799999999999998</v>
      </c>
      <c r="J875" s="47">
        <f t="shared" si="96"/>
        <v>41033758193.079628</v>
      </c>
      <c r="K875" s="27"/>
      <c r="L875" s="27"/>
      <c r="M875" s="27"/>
      <c r="N875" s="27"/>
    </row>
    <row r="876" spans="2:14" x14ac:dyDescent="0.25">
      <c r="B876" s="9">
        <f t="shared" si="97"/>
        <v>857</v>
      </c>
      <c r="C876" s="42">
        <f>'Simulacion sistema (hoja4)'!BV867</f>
        <v>0.81602892808561189</v>
      </c>
      <c r="D876" s="42">
        <f>'Simulacion sistema (hoja4)'!BW867</f>
        <v>0.84905869077819141</v>
      </c>
      <c r="E876" s="44">
        <f t="shared" si="91"/>
        <v>111566311.96825434</v>
      </c>
      <c r="F876" s="45">
        <f t="shared" si="92"/>
        <v>210.35542314061863</v>
      </c>
      <c r="G876" s="45">
        <f t="shared" si="93"/>
        <v>368.12199049608256</v>
      </c>
      <c r="H876" s="46">
        <f t="shared" si="94"/>
        <v>2.1999999999999999E-2</v>
      </c>
      <c r="I876" s="46">
        <f t="shared" si="95"/>
        <v>0.97799999999999998</v>
      </c>
      <c r="J876" s="47">
        <f t="shared" si="96"/>
        <v>41070012834.060707</v>
      </c>
      <c r="K876" s="27"/>
      <c r="L876" s="27"/>
      <c r="M876" s="27"/>
      <c r="N876" s="27"/>
    </row>
    <row r="877" spans="2:14" x14ac:dyDescent="0.25">
      <c r="B877" s="9">
        <f t="shared" si="97"/>
        <v>858</v>
      </c>
      <c r="C877" s="42">
        <f>'Simulacion sistema (hoja4)'!BV868</f>
        <v>0.80434110990895213</v>
      </c>
      <c r="D877" s="42">
        <f>'Simulacion sistema (hoja4)'!BW868</f>
        <v>0.84890277296373429</v>
      </c>
      <c r="E877" s="44">
        <f t="shared" si="91"/>
        <v>111545824.36743468</v>
      </c>
      <c r="F877" s="45">
        <f t="shared" si="92"/>
        <v>210.35542314061863</v>
      </c>
      <c r="G877" s="45">
        <f t="shared" si="93"/>
        <v>368.12199049608256</v>
      </c>
      <c r="H877" s="46">
        <f t="shared" si="94"/>
        <v>2.1999999999999999E-2</v>
      </c>
      <c r="I877" s="46">
        <f t="shared" si="95"/>
        <v>0.97799999999999998</v>
      </c>
      <c r="J877" s="47">
        <f t="shared" si="96"/>
        <v>41062470897.666481</v>
      </c>
      <c r="K877" s="27"/>
      <c r="L877" s="27"/>
      <c r="M877" s="27"/>
      <c r="N877" s="27"/>
    </row>
    <row r="878" spans="2:14" x14ac:dyDescent="0.25">
      <c r="B878" s="9">
        <f t="shared" si="97"/>
        <v>859</v>
      </c>
      <c r="C878" s="42">
        <f>'Simulacion sistema (hoja4)'!BV869</f>
        <v>0.83012144412313371</v>
      </c>
      <c r="D878" s="42">
        <f>'Simulacion sistema (hoja4)'!BW869</f>
        <v>0.84677365045270092</v>
      </c>
      <c r="E878" s="44">
        <f t="shared" si="91"/>
        <v>111266057.6694849</v>
      </c>
      <c r="F878" s="45">
        <f t="shared" si="92"/>
        <v>210.35542314061863</v>
      </c>
      <c r="G878" s="45">
        <f t="shared" si="93"/>
        <v>368.12199049608256</v>
      </c>
      <c r="H878" s="46">
        <f t="shared" si="94"/>
        <v>2.1999999999999999E-2</v>
      </c>
      <c r="I878" s="46">
        <f t="shared" si="95"/>
        <v>0.97799999999999998</v>
      </c>
      <c r="J878" s="47">
        <f t="shared" si="96"/>
        <v>40959482623.942696</v>
      </c>
      <c r="K878" s="27"/>
      <c r="L878" s="27"/>
      <c r="M878" s="27"/>
      <c r="N878" s="27"/>
    </row>
    <row r="879" spans="2:14" x14ac:dyDescent="0.25">
      <c r="B879" s="9">
        <f t="shared" si="97"/>
        <v>860</v>
      </c>
      <c r="C879" s="42">
        <f>'Simulacion sistema (hoja4)'!BV870</f>
        <v>0.8213201216697098</v>
      </c>
      <c r="D879" s="42">
        <f>'Simulacion sistema (hoja4)'!BW870</f>
        <v>0.84894140978167565</v>
      </c>
      <c r="E879" s="44">
        <f t="shared" si="91"/>
        <v>111550901.24531217</v>
      </c>
      <c r="F879" s="45">
        <f t="shared" si="92"/>
        <v>210.35542314061863</v>
      </c>
      <c r="G879" s="45">
        <f t="shared" si="93"/>
        <v>368.12199049608256</v>
      </c>
      <c r="H879" s="46">
        <f t="shared" si="94"/>
        <v>2.1999999999999999E-2</v>
      </c>
      <c r="I879" s="46">
        <f t="shared" si="95"/>
        <v>0.97799999999999998</v>
      </c>
      <c r="J879" s="47">
        <f t="shared" si="96"/>
        <v>41064339808.056252</v>
      </c>
      <c r="K879" s="27"/>
      <c r="L879" s="27"/>
      <c r="M879" s="27"/>
      <c r="N879" s="27"/>
    </row>
    <row r="880" spans="2:14" x14ac:dyDescent="0.25">
      <c r="B880" s="9">
        <f t="shared" si="97"/>
        <v>861</v>
      </c>
      <c r="C880" s="42">
        <f>'Simulacion sistema (hoja4)'!BV871</f>
        <v>0.82505825784005604</v>
      </c>
      <c r="D880" s="42">
        <f>'Simulacion sistema (hoja4)'!BW871</f>
        <v>0.84695283900126417</v>
      </c>
      <c r="E880" s="44">
        <f t="shared" si="91"/>
        <v>111289603.04476611</v>
      </c>
      <c r="F880" s="45">
        <f t="shared" si="92"/>
        <v>210.35542314061863</v>
      </c>
      <c r="G880" s="45">
        <f t="shared" si="93"/>
        <v>368.12199049608256</v>
      </c>
      <c r="H880" s="46">
        <f t="shared" si="94"/>
        <v>2.1999999999999999E-2</v>
      </c>
      <c r="I880" s="46">
        <f t="shared" si="95"/>
        <v>0.97799999999999998</v>
      </c>
      <c r="J880" s="47">
        <f t="shared" si="96"/>
        <v>40968150194.358192</v>
      </c>
      <c r="K880" s="27"/>
      <c r="L880" s="27"/>
      <c r="M880" s="27"/>
      <c r="N880" s="27"/>
    </row>
    <row r="881" spans="2:14" x14ac:dyDescent="0.25">
      <c r="B881" s="9">
        <f t="shared" si="97"/>
        <v>862</v>
      </c>
      <c r="C881" s="42">
        <f>'Simulacion sistema (hoja4)'!BV872</f>
        <v>0.82380267964866838</v>
      </c>
      <c r="D881" s="42">
        <f>'Simulacion sistema (hoja4)'!BW872</f>
        <v>0.85062269566721727</v>
      </c>
      <c r="E881" s="44">
        <f t="shared" si="91"/>
        <v>111771822.21067235</v>
      </c>
      <c r="F881" s="45">
        <f t="shared" si="92"/>
        <v>210.35542314061863</v>
      </c>
      <c r="G881" s="45">
        <f t="shared" si="93"/>
        <v>368.12199049608256</v>
      </c>
      <c r="H881" s="46">
        <f t="shared" si="94"/>
        <v>2.1999999999999999E-2</v>
      </c>
      <c r="I881" s="46">
        <f t="shared" si="95"/>
        <v>0.97799999999999998</v>
      </c>
      <c r="J881" s="47">
        <f t="shared" si="96"/>
        <v>41145665673.566956</v>
      </c>
      <c r="K881" s="27"/>
      <c r="L881" s="27"/>
      <c r="M881" s="27"/>
      <c r="N881" s="27"/>
    </row>
    <row r="882" spans="2:14" x14ac:dyDescent="0.25">
      <c r="B882" s="9">
        <f t="shared" si="97"/>
        <v>863</v>
      </c>
      <c r="C882" s="42">
        <f>'Simulacion sistema (hoja4)'!BV873</f>
        <v>0.8167743147901555</v>
      </c>
      <c r="D882" s="42">
        <f>'Simulacion sistema (hoja4)'!BW873</f>
        <v>0.84381394893784634</v>
      </c>
      <c r="E882" s="44">
        <f t="shared" si="91"/>
        <v>110877152.89043301</v>
      </c>
      <c r="F882" s="45">
        <f t="shared" si="92"/>
        <v>210.35542314061863</v>
      </c>
      <c r="G882" s="45">
        <f t="shared" si="93"/>
        <v>368.12199049608256</v>
      </c>
      <c r="H882" s="46">
        <f t="shared" si="94"/>
        <v>2.1999999999999999E-2</v>
      </c>
      <c r="I882" s="46">
        <f t="shared" si="95"/>
        <v>0.97799999999999998</v>
      </c>
      <c r="J882" s="47">
        <f t="shared" si="96"/>
        <v>40816318222.564674</v>
      </c>
      <c r="K882" s="27"/>
      <c r="L882" s="27"/>
      <c r="M882" s="27"/>
      <c r="N882" s="27"/>
    </row>
    <row r="883" spans="2:14" x14ac:dyDescent="0.25">
      <c r="B883" s="9">
        <f t="shared" si="97"/>
        <v>864</v>
      </c>
      <c r="C883" s="42">
        <f>'Simulacion sistema (hoja4)'!BV874</f>
        <v>0.81745782165888425</v>
      </c>
      <c r="D883" s="42">
        <f>'Simulacion sistema (hoja4)'!BW874</f>
        <v>0.84598811072269753</v>
      </c>
      <c r="E883" s="44">
        <f t="shared" si="91"/>
        <v>111162837.74896246</v>
      </c>
      <c r="F883" s="45">
        <f t="shared" si="92"/>
        <v>210.35542314061863</v>
      </c>
      <c r="G883" s="45">
        <f t="shared" si="93"/>
        <v>368.12199049608256</v>
      </c>
      <c r="H883" s="46">
        <f t="shared" si="94"/>
        <v>2.1999999999999999E-2</v>
      </c>
      <c r="I883" s="46">
        <f t="shared" si="95"/>
        <v>0.97799999999999998</v>
      </c>
      <c r="J883" s="47">
        <f t="shared" si="96"/>
        <v>40921485101.341125</v>
      </c>
      <c r="K883" s="27"/>
      <c r="L883" s="27"/>
      <c r="M883" s="27"/>
      <c r="N883" s="27"/>
    </row>
    <row r="884" spans="2:14" x14ac:dyDescent="0.25">
      <c r="B884" s="9">
        <f t="shared" si="97"/>
        <v>865</v>
      </c>
      <c r="C884" s="42">
        <f>'Simulacion sistema (hoja4)'!BV875</f>
        <v>0.82773064598217949</v>
      </c>
      <c r="D884" s="42">
        <f>'Simulacion sistema (hoja4)'!BW875</f>
        <v>0.85077513278761341</v>
      </c>
      <c r="E884" s="44">
        <f t="shared" si="91"/>
        <v>111791852.4482924</v>
      </c>
      <c r="F884" s="45">
        <f t="shared" si="92"/>
        <v>210.35542314061863</v>
      </c>
      <c r="G884" s="45">
        <f t="shared" si="93"/>
        <v>368.12199049608256</v>
      </c>
      <c r="H884" s="46">
        <f t="shared" si="94"/>
        <v>2.1999999999999999E-2</v>
      </c>
      <c r="I884" s="46">
        <f t="shared" si="95"/>
        <v>0.97799999999999998</v>
      </c>
      <c r="J884" s="47">
        <f t="shared" si="96"/>
        <v>41153039244.509758</v>
      </c>
      <c r="K884" s="27"/>
      <c r="L884" s="27"/>
      <c r="M884" s="27"/>
      <c r="N884" s="27"/>
    </row>
    <row r="885" spans="2:14" x14ac:dyDescent="0.25">
      <c r="B885" s="9">
        <f t="shared" si="97"/>
        <v>866</v>
      </c>
      <c r="C885" s="42">
        <f>'Simulacion sistema (hoja4)'!BV876</f>
        <v>0.82759507146556177</v>
      </c>
      <c r="D885" s="42">
        <f>'Simulacion sistema (hoja4)'!BW876</f>
        <v>0.85674969616008989</v>
      </c>
      <c r="E885" s="44">
        <f t="shared" si="91"/>
        <v>112576910.07543582</v>
      </c>
      <c r="F885" s="45">
        <f t="shared" si="92"/>
        <v>210.35542314061863</v>
      </c>
      <c r="G885" s="45">
        <f t="shared" si="93"/>
        <v>368.12199049608256</v>
      </c>
      <c r="H885" s="46">
        <f t="shared" si="94"/>
        <v>2.1999999999999999E-2</v>
      </c>
      <c r="I885" s="46">
        <f t="shared" si="95"/>
        <v>0.97799999999999998</v>
      </c>
      <c r="J885" s="47">
        <f t="shared" si="96"/>
        <v>41442036220.867928</v>
      </c>
      <c r="K885" s="27"/>
      <c r="L885" s="27"/>
      <c r="M885" s="27"/>
      <c r="N885" s="27"/>
    </row>
    <row r="886" spans="2:14" x14ac:dyDescent="0.25">
      <c r="B886" s="9">
        <f t="shared" si="97"/>
        <v>867</v>
      </c>
      <c r="C886" s="42">
        <f>'Simulacion sistema (hoja4)'!BV877</f>
        <v>0.8298346808459367</v>
      </c>
      <c r="D886" s="42">
        <f>'Simulacion sistema (hoja4)'!BW877</f>
        <v>0.84812738310966618</v>
      </c>
      <c r="E886" s="44">
        <f t="shared" si="91"/>
        <v>111443938.14061014</v>
      </c>
      <c r="F886" s="45">
        <f t="shared" si="92"/>
        <v>210.35542314061863</v>
      </c>
      <c r="G886" s="45">
        <f t="shared" si="93"/>
        <v>368.12199049608256</v>
      </c>
      <c r="H886" s="46">
        <f t="shared" si="94"/>
        <v>2.1999999999999999E-2</v>
      </c>
      <c r="I886" s="46">
        <f t="shared" si="95"/>
        <v>0.97799999999999998</v>
      </c>
      <c r="J886" s="47">
        <f t="shared" si="96"/>
        <v>41024964337.043701</v>
      </c>
      <c r="K886" s="27"/>
      <c r="L886" s="27"/>
      <c r="M886" s="27"/>
      <c r="N886" s="27"/>
    </row>
    <row r="887" spans="2:14" x14ac:dyDescent="0.25">
      <c r="B887" s="9">
        <f t="shared" si="97"/>
        <v>868</v>
      </c>
      <c r="C887" s="42">
        <f>'Simulacion sistema (hoja4)'!BV878</f>
        <v>0.82972274478047947</v>
      </c>
      <c r="D887" s="42">
        <f>'Simulacion sistema (hoja4)'!BW878</f>
        <v>0.85367335849633152</v>
      </c>
      <c r="E887" s="44">
        <f t="shared" si="91"/>
        <v>112172679.30641796</v>
      </c>
      <c r="F887" s="45">
        <f t="shared" si="92"/>
        <v>210.35542314061863</v>
      </c>
      <c r="G887" s="45">
        <f t="shared" si="93"/>
        <v>368.12199049608256</v>
      </c>
      <c r="H887" s="46">
        <f t="shared" si="94"/>
        <v>2.1999999999999999E-2</v>
      </c>
      <c r="I887" s="46">
        <f t="shared" si="95"/>
        <v>0.97799999999999998</v>
      </c>
      <c r="J887" s="47">
        <f t="shared" si="96"/>
        <v>41293229985.557304</v>
      </c>
      <c r="K887" s="27"/>
      <c r="L887" s="27"/>
      <c r="M887" s="27"/>
      <c r="N887" s="27"/>
    </row>
    <row r="888" spans="2:14" x14ac:dyDescent="0.25">
      <c r="B888" s="9">
        <f t="shared" si="97"/>
        <v>869</v>
      </c>
      <c r="C888" s="42">
        <f>'Simulacion sistema (hoja4)'!BV879</f>
        <v>0.82033165868847069</v>
      </c>
      <c r="D888" s="42">
        <f>'Simulacion sistema (hoja4)'!BW879</f>
        <v>0.8478964818812007</v>
      </c>
      <c r="E888" s="44">
        <f t="shared" si="91"/>
        <v>111413597.71918978</v>
      </c>
      <c r="F888" s="45">
        <f t="shared" si="92"/>
        <v>210.35542314061863</v>
      </c>
      <c r="G888" s="45">
        <f t="shared" si="93"/>
        <v>368.12199049608256</v>
      </c>
      <c r="H888" s="46">
        <f t="shared" si="94"/>
        <v>2.1999999999999999E-2</v>
      </c>
      <c r="I888" s="46">
        <f t="shared" si="95"/>
        <v>0.97799999999999998</v>
      </c>
      <c r="J888" s="47">
        <f t="shared" si="96"/>
        <v>41013795360.717941</v>
      </c>
      <c r="K888" s="27"/>
      <c r="L888" s="27"/>
      <c r="M888" s="27"/>
      <c r="N888" s="27"/>
    </row>
    <row r="889" spans="2:14" x14ac:dyDescent="0.25">
      <c r="B889" s="9">
        <f t="shared" si="97"/>
        <v>870</v>
      </c>
      <c r="C889" s="42">
        <f>'Simulacion sistema (hoja4)'!BV880</f>
        <v>0.81940179998087437</v>
      </c>
      <c r="D889" s="42">
        <f>'Simulacion sistema (hoja4)'!BW880</f>
        <v>0.85134882723069649</v>
      </c>
      <c r="E889" s="44">
        <f t="shared" si="91"/>
        <v>111867235.89811352</v>
      </c>
      <c r="F889" s="45">
        <f t="shared" si="92"/>
        <v>210.35542314061863</v>
      </c>
      <c r="G889" s="45">
        <f t="shared" si="93"/>
        <v>368.12199049608256</v>
      </c>
      <c r="H889" s="46">
        <f t="shared" si="94"/>
        <v>2.1999999999999999E-2</v>
      </c>
      <c r="I889" s="46">
        <f t="shared" si="95"/>
        <v>0.97799999999999998</v>
      </c>
      <c r="J889" s="47">
        <f t="shared" si="96"/>
        <v>41180789550.108368</v>
      </c>
      <c r="K889" s="27"/>
      <c r="L889" s="27"/>
      <c r="M889" s="27"/>
      <c r="N889" s="27"/>
    </row>
    <row r="890" spans="2:14" x14ac:dyDescent="0.25">
      <c r="B890" s="9">
        <f t="shared" si="97"/>
        <v>871</v>
      </c>
      <c r="C890" s="42">
        <f>'Simulacion sistema (hoja4)'!BV881</f>
        <v>0.81926962835446626</v>
      </c>
      <c r="D890" s="42">
        <f>'Simulacion sistema (hoja4)'!BW881</f>
        <v>0.84856181677909814</v>
      </c>
      <c r="E890" s="44">
        <f t="shared" si="91"/>
        <v>111501022.7247735</v>
      </c>
      <c r="F890" s="45">
        <f t="shared" si="92"/>
        <v>210.35542314061863</v>
      </c>
      <c r="G890" s="45">
        <f t="shared" si="93"/>
        <v>368.12199049608256</v>
      </c>
      <c r="H890" s="46">
        <f t="shared" si="94"/>
        <v>2.1999999999999999E-2</v>
      </c>
      <c r="I890" s="46">
        <f t="shared" si="95"/>
        <v>0.97799999999999998</v>
      </c>
      <c r="J890" s="47">
        <f t="shared" si="96"/>
        <v>41045978427.792557</v>
      </c>
      <c r="K890" s="27"/>
      <c r="L890" s="27"/>
      <c r="M890" s="27"/>
      <c r="N890" s="27"/>
    </row>
    <row r="891" spans="2:14" x14ac:dyDescent="0.25">
      <c r="B891" s="9">
        <f t="shared" si="97"/>
        <v>872</v>
      </c>
      <c r="C891" s="42">
        <f>'Simulacion sistema (hoja4)'!BV882</f>
        <v>0.82153085699018291</v>
      </c>
      <c r="D891" s="42">
        <f>'Simulacion sistema (hoja4)'!BW882</f>
        <v>0.84636850202515057</v>
      </c>
      <c r="E891" s="44">
        <f t="shared" si="91"/>
        <v>111212821.16610478</v>
      </c>
      <c r="F891" s="45">
        <f t="shared" si="92"/>
        <v>210.35542314061863</v>
      </c>
      <c r="G891" s="45">
        <f t="shared" si="93"/>
        <v>368.12199049608256</v>
      </c>
      <c r="H891" s="46">
        <f t="shared" si="94"/>
        <v>2.1999999999999999E-2</v>
      </c>
      <c r="I891" s="46">
        <f t="shared" si="95"/>
        <v>0.97799999999999998</v>
      </c>
      <c r="J891" s="47">
        <f t="shared" si="96"/>
        <v>40939885096.351357</v>
      </c>
      <c r="K891" s="27"/>
      <c r="L891" s="27"/>
      <c r="M891" s="27"/>
      <c r="N891" s="27"/>
    </row>
    <row r="892" spans="2:14" x14ac:dyDescent="0.25">
      <c r="B892" s="9">
        <f t="shared" si="97"/>
        <v>873</v>
      </c>
      <c r="C892" s="42">
        <f>'Simulacion sistema (hoja4)'!BV883</f>
        <v>0.82398035259131575</v>
      </c>
      <c r="D892" s="42">
        <f>'Simulacion sistema (hoja4)'!BW883</f>
        <v>0.84593586894376027</v>
      </c>
      <c r="E892" s="44">
        <f t="shared" si="91"/>
        <v>111155973.1792101</v>
      </c>
      <c r="F892" s="45">
        <f t="shared" si="92"/>
        <v>210.35542314061863</v>
      </c>
      <c r="G892" s="45">
        <f t="shared" si="93"/>
        <v>368.12199049608256</v>
      </c>
      <c r="H892" s="46">
        <f t="shared" si="94"/>
        <v>2.1999999999999999E-2</v>
      </c>
      <c r="I892" s="46">
        <f t="shared" si="95"/>
        <v>0.97799999999999998</v>
      </c>
      <c r="J892" s="47">
        <f t="shared" si="96"/>
        <v>40918958102.259987</v>
      </c>
      <c r="K892" s="27"/>
      <c r="L892" s="27"/>
      <c r="M892" s="27"/>
      <c r="N892" s="27"/>
    </row>
    <row r="893" spans="2:14" x14ac:dyDescent="0.25">
      <c r="B893" s="9">
        <f t="shared" si="97"/>
        <v>874</v>
      </c>
      <c r="C893" s="42">
        <f>'Simulacion sistema (hoja4)'!BV884</f>
        <v>0.8066111582205554</v>
      </c>
      <c r="D893" s="42">
        <f>'Simulacion sistema (hoja4)'!BW884</f>
        <v>0.84808109193700021</v>
      </c>
      <c r="E893" s="44">
        <f t="shared" si="91"/>
        <v>111437855.48052183</v>
      </c>
      <c r="F893" s="45">
        <f t="shared" si="92"/>
        <v>210.35542314061863</v>
      </c>
      <c r="G893" s="45">
        <f t="shared" si="93"/>
        <v>368.12199049608256</v>
      </c>
      <c r="H893" s="46">
        <f t="shared" si="94"/>
        <v>2.1999999999999999E-2</v>
      </c>
      <c r="I893" s="46">
        <f t="shared" si="95"/>
        <v>0.97799999999999998</v>
      </c>
      <c r="J893" s="47">
        <f t="shared" si="96"/>
        <v>41022725176.104477</v>
      </c>
      <c r="K893" s="27"/>
      <c r="L893" s="27"/>
      <c r="M893" s="27"/>
      <c r="N893" s="27"/>
    </row>
    <row r="894" spans="2:14" x14ac:dyDescent="0.25">
      <c r="B894" s="9">
        <f t="shared" si="97"/>
        <v>875</v>
      </c>
      <c r="C894" s="42">
        <f>'Simulacion sistema (hoja4)'!BV885</f>
        <v>0.82138308150634809</v>
      </c>
      <c r="D894" s="42">
        <f>'Simulacion sistema (hoja4)'!BW885</f>
        <v>0.84705721805940903</v>
      </c>
      <c r="E894" s="44">
        <f t="shared" si="91"/>
        <v>111303318.45300636</v>
      </c>
      <c r="F894" s="45">
        <f t="shared" si="92"/>
        <v>210.35542314061863</v>
      </c>
      <c r="G894" s="45">
        <f t="shared" si="93"/>
        <v>368.12199049608256</v>
      </c>
      <c r="H894" s="46">
        <f t="shared" si="94"/>
        <v>2.1999999999999999E-2</v>
      </c>
      <c r="I894" s="46">
        <f t="shared" si="95"/>
        <v>0.97799999999999998</v>
      </c>
      <c r="J894" s="47">
        <f t="shared" si="96"/>
        <v>40973199137.740059</v>
      </c>
      <c r="K894" s="27"/>
      <c r="L894" s="27"/>
      <c r="M894" s="27"/>
      <c r="N894" s="27"/>
    </row>
    <row r="895" spans="2:14" x14ac:dyDescent="0.25">
      <c r="B895" s="9">
        <f t="shared" si="97"/>
        <v>876</v>
      </c>
      <c r="C895" s="42">
        <f>'Simulacion sistema (hoja4)'!BV886</f>
        <v>0.82976741624837602</v>
      </c>
      <c r="D895" s="42">
        <f>'Simulacion sistema (hoja4)'!BW886</f>
        <v>0.85221841240302865</v>
      </c>
      <c r="E895" s="44">
        <f t="shared" si="91"/>
        <v>111981499.38975798</v>
      </c>
      <c r="F895" s="45">
        <f t="shared" si="92"/>
        <v>210.35542314061863</v>
      </c>
      <c r="G895" s="45">
        <f t="shared" si="93"/>
        <v>368.12199049608256</v>
      </c>
      <c r="H895" s="46">
        <f t="shared" si="94"/>
        <v>2.1999999999999999E-2</v>
      </c>
      <c r="I895" s="46">
        <f t="shared" si="95"/>
        <v>0.97799999999999998</v>
      </c>
      <c r="J895" s="47">
        <f t="shared" si="96"/>
        <v>41222852454.093559</v>
      </c>
      <c r="K895" s="27"/>
      <c r="L895" s="27"/>
      <c r="M895" s="27"/>
      <c r="N895" s="27"/>
    </row>
    <row r="896" spans="2:14" x14ac:dyDescent="0.25">
      <c r="B896" s="9">
        <f t="shared" si="97"/>
        <v>877</v>
      </c>
      <c r="C896" s="42">
        <f>'Simulacion sistema (hoja4)'!BV887</f>
        <v>0.82096226186076449</v>
      </c>
      <c r="D896" s="42">
        <f>'Simulacion sistema (hoja4)'!BW887</f>
        <v>0.85591016711331958</v>
      </c>
      <c r="E896" s="44">
        <f t="shared" si="91"/>
        <v>112466595.95869018</v>
      </c>
      <c r="F896" s="45">
        <f t="shared" si="92"/>
        <v>210.35542314061863</v>
      </c>
      <c r="G896" s="45">
        <f t="shared" si="93"/>
        <v>368.12199049608256</v>
      </c>
      <c r="H896" s="46">
        <f t="shared" si="94"/>
        <v>2.1999999999999999E-2</v>
      </c>
      <c r="I896" s="46">
        <f t="shared" si="95"/>
        <v>0.97799999999999998</v>
      </c>
      <c r="J896" s="47">
        <f t="shared" si="96"/>
        <v>41401427168.631706</v>
      </c>
      <c r="K896" s="27"/>
      <c r="L896" s="27"/>
      <c r="M896" s="27"/>
      <c r="N896" s="27"/>
    </row>
    <row r="897" spans="2:14" x14ac:dyDescent="0.25">
      <c r="B897" s="9">
        <f t="shared" si="97"/>
        <v>878</v>
      </c>
      <c r="C897" s="42">
        <f>'Simulacion sistema (hoja4)'!BV888</f>
        <v>0.81962297842166598</v>
      </c>
      <c r="D897" s="42">
        <f>'Simulacion sistema (hoja4)'!BW888</f>
        <v>0.84651094163714913</v>
      </c>
      <c r="E897" s="44">
        <f t="shared" si="91"/>
        <v>111231537.73112141</v>
      </c>
      <c r="F897" s="45">
        <f t="shared" si="92"/>
        <v>210.35542314061863</v>
      </c>
      <c r="G897" s="45">
        <f t="shared" si="93"/>
        <v>368.12199049608256</v>
      </c>
      <c r="H897" s="46">
        <f t="shared" si="94"/>
        <v>2.1999999999999999E-2</v>
      </c>
      <c r="I897" s="46">
        <f t="shared" si="95"/>
        <v>0.97799999999999998</v>
      </c>
      <c r="J897" s="47">
        <f t="shared" si="96"/>
        <v>40946775075.520523</v>
      </c>
      <c r="K897" s="27"/>
      <c r="L897" s="27"/>
      <c r="M897" s="27"/>
      <c r="N897" s="27"/>
    </row>
    <row r="898" spans="2:14" x14ac:dyDescent="0.25">
      <c r="B898" s="9">
        <f t="shared" si="97"/>
        <v>879</v>
      </c>
      <c r="C898" s="42">
        <f>'Simulacion sistema (hoja4)'!BV889</f>
        <v>0.81214694795649056</v>
      </c>
      <c r="D898" s="42">
        <f>'Simulacion sistema (hoja4)'!BW889</f>
        <v>0.85203349196827827</v>
      </c>
      <c r="E898" s="44">
        <f t="shared" si="91"/>
        <v>111957200.84463176</v>
      </c>
      <c r="F898" s="45">
        <f t="shared" si="92"/>
        <v>210.35542314061863</v>
      </c>
      <c r="G898" s="45">
        <f t="shared" si="93"/>
        <v>368.12199049608256</v>
      </c>
      <c r="H898" s="46">
        <f t="shared" si="94"/>
        <v>2.1999999999999999E-2</v>
      </c>
      <c r="I898" s="46">
        <f t="shared" si="95"/>
        <v>0.97799999999999998</v>
      </c>
      <c r="J898" s="47">
        <f t="shared" si="96"/>
        <v>41213907625.29554</v>
      </c>
      <c r="K898" s="27"/>
      <c r="L898" s="27"/>
      <c r="M898" s="27"/>
      <c r="N898" s="27"/>
    </row>
    <row r="899" spans="2:14" x14ac:dyDescent="0.25">
      <c r="B899" s="9">
        <f t="shared" si="97"/>
        <v>880</v>
      </c>
      <c r="C899" s="42">
        <f>'Simulacion sistema (hoja4)'!BV890</f>
        <v>0.81724921147304919</v>
      </c>
      <c r="D899" s="42">
        <f>'Simulacion sistema (hoja4)'!BW890</f>
        <v>0.8432668294275466</v>
      </c>
      <c r="E899" s="44">
        <f t="shared" si="91"/>
        <v>110805261.38677962</v>
      </c>
      <c r="F899" s="45">
        <f t="shared" si="92"/>
        <v>210.35542314061863</v>
      </c>
      <c r="G899" s="45">
        <f t="shared" si="93"/>
        <v>368.12199049608256</v>
      </c>
      <c r="H899" s="46">
        <f t="shared" si="94"/>
        <v>2.1999999999999999E-2</v>
      </c>
      <c r="I899" s="46">
        <f t="shared" si="95"/>
        <v>0.97799999999999998</v>
      </c>
      <c r="J899" s="47">
        <f t="shared" si="96"/>
        <v>40789853379.14003</v>
      </c>
      <c r="K899" s="27"/>
      <c r="L899" s="27"/>
      <c r="M899" s="27"/>
      <c r="N899" s="27"/>
    </row>
    <row r="900" spans="2:14" x14ac:dyDescent="0.25">
      <c r="B900" s="9">
        <f t="shared" si="97"/>
        <v>881</v>
      </c>
      <c r="C900" s="42">
        <f>'Simulacion sistema (hoja4)'!BV891</f>
        <v>0.81563988443397084</v>
      </c>
      <c r="D900" s="42">
        <f>'Simulacion sistema (hoja4)'!BW891</f>
        <v>0.83806979675897653</v>
      </c>
      <c r="E900" s="44">
        <f t="shared" si="91"/>
        <v>110122371.29412951</v>
      </c>
      <c r="F900" s="45">
        <f t="shared" si="92"/>
        <v>210.35542314061863</v>
      </c>
      <c r="G900" s="45">
        <f t="shared" si="93"/>
        <v>368.12199049608256</v>
      </c>
      <c r="H900" s="46">
        <f t="shared" si="94"/>
        <v>2.1999999999999999E-2</v>
      </c>
      <c r="I900" s="46">
        <f t="shared" si="95"/>
        <v>0.97799999999999998</v>
      </c>
      <c r="J900" s="47">
        <f t="shared" si="96"/>
        <v>40538466518.943619</v>
      </c>
      <c r="K900" s="27"/>
      <c r="L900" s="27"/>
      <c r="M900" s="27"/>
      <c r="N900" s="27"/>
    </row>
    <row r="901" spans="2:14" x14ac:dyDescent="0.25">
      <c r="B901" s="9">
        <f t="shared" si="97"/>
        <v>882</v>
      </c>
      <c r="C901" s="42">
        <f>'Simulacion sistema (hoja4)'!BV892</f>
        <v>0.84304915615545994</v>
      </c>
      <c r="D901" s="42">
        <f>'Simulacion sistema (hoja4)'!BW892</f>
        <v>0.85427019845436758</v>
      </c>
      <c r="E901" s="44">
        <f t="shared" si="91"/>
        <v>112251104.07690389</v>
      </c>
      <c r="F901" s="45">
        <f t="shared" si="92"/>
        <v>210.35542314061863</v>
      </c>
      <c r="G901" s="45">
        <f t="shared" si="93"/>
        <v>368.12199049608256</v>
      </c>
      <c r="H901" s="46">
        <f t="shared" si="94"/>
        <v>2.1999999999999999E-2</v>
      </c>
      <c r="I901" s="46">
        <f t="shared" si="95"/>
        <v>0.97799999999999998</v>
      </c>
      <c r="J901" s="47">
        <f t="shared" si="96"/>
        <v>41322099868.172791</v>
      </c>
      <c r="K901" s="27"/>
      <c r="L901" s="27"/>
      <c r="M901" s="27"/>
      <c r="N901" s="27"/>
    </row>
    <row r="902" spans="2:14" x14ac:dyDescent="0.25">
      <c r="B902" s="9">
        <f t="shared" si="97"/>
        <v>883</v>
      </c>
      <c r="C902" s="42">
        <f>'Simulacion sistema (hoja4)'!BV893</f>
        <v>0.81610167912215636</v>
      </c>
      <c r="D902" s="42">
        <f>'Simulacion sistema (hoja4)'!BW893</f>
        <v>0.84685041834800334</v>
      </c>
      <c r="E902" s="44">
        <f t="shared" si="91"/>
        <v>111276144.97092764</v>
      </c>
      <c r="F902" s="45">
        <f t="shared" si="92"/>
        <v>210.35542314061863</v>
      </c>
      <c r="G902" s="45">
        <f t="shared" si="93"/>
        <v>368.12199049608256</v>
      </c>
      <c r="H902" s="46">
        <f t="shared" si="94"/>
        <v>2.1999999999999999E-2</v>
      </c>
      <c r="I902" s="46">
        <f t="shared" si="95"/>
        <v>0.97799999999999998</v>
      </c>
      <c r="J902" s="47">
        <f t="shared" si="96"/>
        <v>40963195981.428528</v>
      </c>
      <c r="K902" s="27"/>
      <c r="L902" s="27"/>
      <c r="M902" s="27"/>
      <c r="N902" s="27"/>
    </row>
    <row r="903" spans="2:14" x14ac:dyDescent="0.25">
      <c r="B903" s="9">
        <f t="shared" si="97"/>
        <v>884</v>
      </c>
      <c r="C903" s="42">
        <f>'Simulacion sistema (hoja4)'!BV894</f>
        <v>0.82205257074316296</v>
      </c>
      <c r="D903" s="42">
        <f>'Simulacion sistema (hoja4)'!BW894</f>
        <v>0.85731689240051001</v>
      </c>
      <c r="E903" s="44">
        <f t="shared" si="91"/>
        <v>112651439.66142702</v>
      </c>
      <c r="F903" s="45">
        <f t="shared" si="92"/>
        <v>210.35542314061863</v>
      </c>
      <c r="G903" s="45">
        <f t="shared" si="93"/>
        <v>368.12199049608256</v>
      </c>
      <c r="H903" s="46">
        <f t="shared" si="94"/>
        <v>2.1999999999999999E-2</v>
      </c>
      <c r="I903" s="46">
        <f t="shared" si="95"/>
        <v>0.97799999999999998</v>
      </c>
      <c r="J903" s="47">
        <f t="shared" si="96"/>
        <v>41469472200.413857</v>
      </c>
      <c r="K903" s="27"/>
      <c r="L903" s="27"/>
      <c r="M903" s="27"/>
      <c r="N903" s="27"/>
    </row>
    <row r="904" spans="2:14" x14ac:dyDescent="0.25">
      <c r="B904" s="9">
        <f t="shared" si="97"/>
        <v>885</v>
      </c>
      <c r="C904" s="42">
        <f>'Simulacion sistema (hoja4)'!BV895</f>
        <v>0.83270257538246617</v>
      </c>
      <c r="D904" s="42">
        <f>'Simulacion sistema (hoja4)'!BW895</f>
        <v>0.84905472129427129</v>
      </c>
      <c r="E904" s="44">
        <f t="shared" si="91"/>
        <v>111565790.37806726</v>
      </c>
      <c r="F904" s="45">
        <f t="shared" si="92"/>
        <v>210.35542314061863</v>
      </c>
      <c r="G904" s="45">
        <f t="shared" si="93"/>
        <v>368.12199049608256</v>
      </c>
      <c r="H904" s="46">
        <f t="shared" si="94"/>
        <v>2.1999999999999999E-2</v>
      </c>
      <c r="I904" s="46">
        <f t="shared" si="95"/>
        <v>0.97799999999999998</v>
      </c>
      <c r="J904" s="47">
        <f t="shared" si="96"/>
        <v>41069820825.242813</v>
      </c>
      <c r="K904" s="27"/>
      <c r="L904" s="27"/>
      <c r="M904" s="27"/>
      <c r="N904" s="27"/>
    </row>
    <row r="905" spans="2:14" x14ac:dyDescent="0.25">
      <c r="B905" s="9">
        <f t="shared" si="97"/>
        <v>886</v>
      </c>
      <c r="C905" s="42">
        <f>'Simulacion sistema (hoja4)'!BV896</f>
        <v>0.83492442977220893</v>
      </c>
      <c r="D905" s="42">
        <f>'Simulacion sistema (hoja4)'!BW896</f>
        <v>0.84885377891069747</v>
      </c>
      <c r="E905" s="44">
        <f t="shared" si="91"/>
        <v>111539386.54886565</v>
      </c>
      <c r="F905" s="45">
        <f t="shared" si="92"/>
        <v>210.35542314061863</v>
      </c>
      <c r="G905" s="45">
        <f t="shared" si="93"/>
        <v>368.12199049608256</v>
      </c>
      <c r="H905" s="46">
        <f t="shared" si="94"/>
        <v>2.1999999999999999E-2</v>
      </c>
      <c r="I905" s="46">
        <f t="shared" si="95"/>
        <v>0.97799999999999998</v>
      </c>
      <c r="J905" s="47">
        <f t="shared" si="96"/>
        <v>41060100995.080399</v>
      </c>
      <c r="K905" s="27"/>
      <c r="L905" s="27"/>
      <c r="M905" s="27"/>
      <c r="N905" s="27"/>
    </row>
    <row r="906" spans="2:14" x14ac:dyDescent="0.25">
      <c r="B906" s="9">
        <f t="shared" si="97"/>
        <v>887</v>
      </c>
      <c r="C906" s="42">
        <f>'Simulacion sistema (hoja4)'!BV897</f>
        <v>0.80848310885407038</v>
      </c>
      <c r="D906" s="42">
        <f>'Simulacion sistema (hoja4)'!BW897</f>
        <v>0.84772062121477065</v>
      </c>
      <c r="E906" s="44">
        <f t="shared" si="91"/>
        <v>111390489.62762086</v>
      </c>
      <c r="F906" s="45">
        <f t="shared" si="92"/>
        <v>210.35542314061863</v>
      </c>
      <c r="G906" s="45">
        <f t="shared" si="93"/>
        <v>368.12199049608256</v>
      </c>
      <c r="H906" s="46">
        <f t="shared" si="94"/>
        <v>2.1999999999999999E-2</v>
      </c>
      <c r="I906" s="46">
        <f t="shared" si="95"/>
        <v>0.97799999999999998</v>
      </c>
      <c r="J906" s="47">
        <f t="shared" si="96"/>
        <v>41005288764.053032</v>
      </c>
      <c r="K906" s="27"/>
      <c r="L906" s="27"/>
      <c r="M906" s="27"/>
      <c r="N906" s="27"/>
    </row>
    <row r="907" spans="2:14" x14ac:dyDescent="0.25">
      <c r="B907" s="9">
        <f t="shared" si="97"/>
        <v>888</v>
      </c>
      <c r="C907" s="42">
        <f>'Simulacion sistema (hoja4)'!BV898</f>
        <v>0.82137951017903155</v>
      </c>
      <c r="D907" s="42">
        <f>'Simulacion sistema (hoja4)'!BW898</f>
        <v>0.84543645487602104</v>
      </c>
      <c r="E907" s="44">
        <f t="shared" si="91"/>
        <v>111090350.17070916</v>
      </c>
      <c r="F907" s="45">
        <f t="shared" si="92"/>
        <v>210.35542314061863</v>
      </c>
      <c r="G907" s="45">
        <f t="shared" si="93"/>
        <v>368.12199049608256</v>
      </c>
      <c r="H907" s="46">
        <f t="shared" si="94"/>
        <v>2.1999999999999999E-2</v>
      </c>
      <c r="I907" s="46">
        <f t="shared" si="95"/>
        <v>0.97799999999999998</v>
      </c>
      <c r="J907" s="47">
        <f t="shared" si="96"/>
        <v>40894800829.748283</v>
      </c>
      <c r="K907" s="27"/>
      <c r="L907" s="27"/>
      <c r="M907" s="27"/>
      <c r="N907" s="27"/>
    </row>
    <row r="908" spans="2:14" x14ac:dyDescent="0.25">
      <c r="B908" s="9">
        <f t="shared" si="97"/>
        <v>889</v>
      </c>
      <c r="C908" s="42">
        <f>'Simulacion sistema (hoja4)'!BV899</f>
        <v>0.81478035954895622</v>
      </c>
      <c r="D908" s="42">
        <f>'Simulacion sistema (hoja4)'!BW899</f>
        <v>0.84473002615060888</v>
      </c>
      <c r="E908" s="44">
        <f t="shared" si="91"/>
        <v>110997525.43619001</v>
      </c>
      <c r="F908" s="45">
        <f t="shared" si="92"/>
        <v>210.35542314061863</v>
      </c>
      <c r="G908" s="45">
        <f t="shared" si="93"/>
        <v>368.12199049608256</v>
      </c>
      <c r="H908" s="46">
        <f t="shared" si="94"/>
        <v>2.1999999999999999E-2</v>
      </c>
      <c r="I908" s="46">
        <f t="shared" si="95"/>
        <v>0.97799999999999998</v>
      </c>
      <c r="J908" s="47">
        <f t="shared" si="96"/>
        <v>40860630003.709824</v>
      </c>
      <c r="K908" s="27"/>
      <c r="L908" s="27"/>
      <c r="M908" s="27"/>
      <c r="N908" s="27"/>
    </row>
    <row r="909" spans="2:14" x14ac:dyDescent="0.25">
      <c r="B909" s="9">
        <f t="shared" si="97"/>
        <v>890</v>
      </c>
      <c r="C909" s="42">
        <f>'Simulacion sistema (hoja4)'!BV900</f>
        <v>0.81247869298310738</v>
      </c>
      <c r="D909" s="42">
        <f>'Simulacion sistema (hoja4)'!BW900</f>
        <v>0.84790507612155486</v>
      </c>
      <c r="E909" s="44">
        <f t="shared" si="91"/>
        <v>111414727.00237231</v>
      </c>
      <c r="F909" s="45">
        <f t="shared" si="92"/>
        <v>210.35542314061863</v>
      </c>
      <c r="G909" s="45">
        <f t="shared" si="93"/>
        <v>368.12199049608256</v>
      </c>
      <c r="H909" s="46">
        <f t="shared" si="94"/>
        <v>2.1999999999999999E-2</v>
      </c>
      <c r="I909" s="46">
        <f t="shared" si="95"/>
        <v>0.97799999999999998</v>
      </c>
      <c r="J909" s="47">
        <f t="shared" si="96"/>
        <v>41014211074.690933</v>
      </c>
      <c r="K909" s="27"/>
      <c r="L909" s="27"/>
      <c r="M909" s="27"/>
      <c r="N909" s="27"/>
    </row>
    <row r="910" spans="2:14" x14ac:dyDescent="0.25">
      <c r="B910" s="9">
        <f t="shared" si="97"/>
        <v>891</v>
      </c>
      <c r="C910" s="42">
        <f>'Simulacion sistema (hoja4)'!BV901</f>
        <v>0.83261762695339303</v>
      </c>
      <c r="D910" s="42">
        <f>'Simulacion sistema (hoja4)'!BW901</f>
        <v>0.8536004109631169</v>
      </c>
      <c r="E910" s="44">
        <f t="shared" si="91"/>
        <v>112163094.00055356</v>
      </c>
      <c r="F910" s="45">
        <f t="shared" si="92"/>
        <v>210.35542314061863</v>
      </c>
      <c r="G910" s="45">
        <f t="shared" si="93"/>
        <v>368.12199049608256</v>
      </c>
      <c r="H910" s="46">
        <f t="shared" si="94"/>
        <v>2.1999999999999999E-2</v>
      </c>
      <c r="I910" s="46">
        <f t="shared" si="95"/>
        <v>0.97799999999999998</v>
      </c>
      <c r="J910" s="47">
        <f t="shared" si="96"/>
        <v>41289701423.682991</v>
      </c>
      <c r="K910" s="27"/>
      <c r="L910" s="27"/>
      <c r="M910" s="27"/>
      <c r="N910" s="27"/>
    </row>
    <row r="911" spans="2:14" x14ac:dyDescent="0.25">
      <c r="B911" s="9">
        <f t="shared" si="97"/>
        <v>892</v>
      </c>
      <c r="C911" s="42">
        <f>'Simulacion sistema (hoja4)'!BV902</f>
        <v>0.81038682077713575</v>
      </c>
      <c r="D911" s="42">
        <f>'Simulacion sistema (hoja4)'!BW902</f>
        <v>0.84751391945343213</v>
      </c>
      <c r="E911" s="44">
        <f t="shared" si="91"/>
        <v>111363329.01618098</v>
      </c>
      <c r="F911" s="45">
        <f t="shared" si="92"/>
        <v>210.35542314061863</v>
      </c>
      <c r="G911" s="45">
        <f t="shared" si="93"/>
        <v>368.12199049608256</v>
      </c>
      <c r="H911" s="46">
        <f t="shared" si="94"/>
        <v>2.1999999999999999E-2</v>
      </c>
      <c r="I911" s="46">
        <f t="shared" si="95"/>
        <v>0.97799999999999998</v>
      </c>
      <c r="J911" s="47">
        <f t="shared" si="96"/>
        <v>40995290345.706688</v>
      </c>
      <c r="K911" s="27"/>
      <c r="L911" s="27"/>
      <c r="M911" s="27"/>
      <c r="N911" s="27"/>
    </row>
    <row r="912" spans="2:14" x14ac:dyDescent="0.25">
      <c r="B912" s="9">
        <f t="shared" si="97"/>
        <v>893</v>
      </c>
      <c r="C912" s="42">
        <f>'Simulacion sistema (hoja4)'!BV903</f>
        <v>0.82524205591512623</v>
      </c>
      <c r="D912" s="42">
        <f>'Simulacion sistema (hoja4)'!BW903</f>
        <v>0.84315384379090041</v>
      </c>
      <c r="E912" s="44">
        <f t="shared" si="91"/>
        <v>110790415.07412431</v>
      </c>
      <c r="F912" s="45">
        <f t="shared" si="92"/>
        <v>210.35542314061863</v>
      </c>
      <c r="G912" s="45">
        <f t="shared" si="93"/>
        <v>368.12199049608256</v>
      </c>
      <c r="H912" s="46">
        <f t="shared" si="94"/>
        <v>2.1999999999999999E-2</v>
      </c>
      <c r="I912" s="46">
        <f t="shared" si="95"/>
        <v>0.97799999999999998</v>
      </c>
      <c r="J912" s="47">
        <f t="shared" si="96"/>
        <v>40784388124.973831</v>
      </c>
      <c r="K912" s="27"/>
      <c r="L912" s="27"/>
      <c r="M912" s="27"/>
      <c r="N912" s="27"/>
    </row>
    <row r="913" spans="2:14" x14ac:dyDescent="0.25">
      <c r="B913" s="9">
        <f t="shared" si="97"/>
        <v>894</v>
      </c>
      <c r="C913" s="42">
        <f>'Simulacion sistema (hoja4)'!BV904</f>
        <v>0.81618967228533545</v>
      </c>
      <c r="D913" s="42">
        <f>'Simulacion sistema (hoja4)'!BW904</f>
        <v>0.84736152422798938</v>
      </c>
      <c r="E913" s="44">
        <f t="shared" si="91"/>
        <v>111343304.2835578</v>
      </c>
      <c r="F913" s="45">
        <f t="shared" si="92"/>
        <v>210.35542314061863</v>
      </c>
      <c r="G913" s="45">
        <f t="shared" si="93"/>
        <v>368.12199049608256</v>
      </c>
      <c r="H913" s="46">
        <f t="shared" si="94"/>
        <v>2.1999999999999999E-2</v>
      </c>
      <c r="I913" s="46">
        <f t="shared" si="95"/>
        <v>0.97799999999999998</v>
      </c>
      <c r="J913" s="47">
        <f t="shared" si="96"/>
        <v>40987918801.274292</v>
      </c>
      <c r="K913" s="27"/>
      <c r="L913" s="27"/>
      <c r="M913" s="27"/>
      <c r="N913" s="27"/>
    </row>
    <row r="914" spans="2:14" x14ac:dyDescent="0.25">
      <c r="B914" s="9">
        <f t="shared" si="97"/>
        <v>895</v>
      </c>
      <c r="C914" s="42">
        <f>'Simulacion sistema (hoja4)'!BV905</f>
        <v>0.81306893191174223</v>
      </c>
      <c r="D914" s="42">
        <f>'Simulacion sistema (hoja4)'!BW905</f>
        <v>0.84436604587449271</v>
      </c>
      <c r="E914" s="44">
        <f t="shared" si="91"/>
        <v>110949698.42790833</v>
      </c>
      <c r="F914" s="45">
        <f t="shared" si="92"/>
        <v>210.35542314061863</v>
      </c>
      <c r="G914" s="45">
        <f t="shared" si="93"/>
        <v>368.12199049608256</v>
      </c>
      <c r="H914" s="46">
        <f t="shared" si="94"/>
        <v>2.1999999999999999E-2</v>
      </c>
      <c r="I914" s="46">
        <f t="shared" si="95"/>
        <v>0.97799999999999998</v>
      </c>
      <c r="J914" s="47">
        <f t="shared" si="96"/>
        <v>40843023830.221695</v>
      </c>
      <c r="K914" s="27"/>
      <c r="L914" s="27"/>
      <c r="M914" s="27"/>
      <c r="N914" s="27"/>
    </row>
    <row r="915" spans="2:14" x14ac:dyDescent="0.25">
      <c r="B915" s="9">
        <f t="shared" si="97"/>
        <v>896</v>
      </c>
      <c r="C915" s="42">
        <f>'Simulacion sistema (hoja4)'!BV906</f>
        <v>0.82808961264576431</v>
      </c>
      <c r="D915" s="42">
        <f>'Simulacion sistema (hoja4)'!BW906</f>
        <v>0.84815930062910794</v>
      </c>
      <c r="E915" s="44">
        <f t="shared" si="91"/>
        <v>111448132.10266478</v>
      </c>
      <c r="F915" s="45">
        <f t="shared" si="92"/>
        <v>210.35542314061863</v>
      </c>
      <c r="G915" s="45">
        <f t="shared" si="93"/>
        <v>368.12199049608256</v>
      </c>
      <c r="H915" s="46">
        <f t="shared" si="94"/>
        <v>2.1999999999999999E-2</v>
      </c>
      <c r="I915" s="46">
        <f t="shared" si="95"/>
        <v>0.97799999999999998</v>
      </c>
      <c r="J915" s="47">
        <f t="shared" si="96"/>
        <v>41026508226.703316</v>
      </c>
      <c r="K915" s="27"/>
      <c r="L915" s="27"/>
      <c r="M915" s="27"/>
      <c r="N915" s="27"/>
    </row>
    <row r="916" spans="2:14" x14ac:dyDescent="0.25">
      <c r="B916" s="9">
        <f t="shared" si="97"/>
        <v>897</v>
      </c>
      <c r="C916" s="42">
        <f>'Simulacion sistema (hoja4)'!BV907</f>
        <v>0.80593457749403397</v>
      </c>
      <c r="D916" s="42">
        <f>'Simulacion sistema (hoja4)'!BW907</f>
        <v>0.84607114077074452</v>
      </c>
      <c r="E916" s="44">
        <f t="shared" si="91"/>
        <v>111173747.89727584</v>
      </c>
      <c r="F916" s="45">
        <f t="shared" si="92"/>
        <v>210.35542314061863</v>
      </c>
      <c r="G916" s="45">
        <f t="shared" si="93"/>
        <v>368.12199049608256</v>
      </c>
      <c r="H916" s="46">
        <f t="shared" si="94"/>
        <v>2.1999999999999999E-2</v>
      </c>
      <c r="I916" s="46">
        <f t="shared" si="95"/>
        <v>0.97799999999999998</v>
      </c>
      <c r="J916" s="47">
        <f t="shared" si="96"/>
        <v>40925501366.854851</v>
      </c>
      <c r="K916" s="27"/>
      <c r="L916" s="27"/>
      <c r="M916" s="27"/>
      <c r="N916" s="27"/>
    </row>
    <row r="917" spans="2:14" x14ac:dyDescent="0.25">
      <c r="B917" s="9">
        <f t="shared" si="97"/>
        <v>898</v>
      </c>
      <c r="C917" s="42">
        <f>'Simulacion sistema (hoja4)'!BV908</f>
        <v>0.82944184389688469</v>
      </c>
      <c r="D917" s="42">
        <f>'Simulacion sistema (hoja4)'!BW908</f>
        <v>0.84843043672379825</v>
      </c>
      <c r="E917" s="44">
        <f t="shared" ref="E917:E980" si="98">+D917*$F$13*$F$14</f>
        <v>111483759.38550709</v>
      </c>
      <c r="F917" s="45">
        <f t="shared" ref="F917:F980" si="99">+$F$11*F$16</f>
        <v>210.35542314061863</v>
      </c>
      <c r="G917" s="45">
        <f t="shared" ref="G917:G980" si="100">+$F$11*F$15</f>
        <v>368.12199049608256</v>
      </c>
      <c r="H917" s="46">
        <f t="shared" ref="H917:H980" si="101">+COUNTIF($C$20:$C$1019,"&lt;"&amp;$F$12)/1000</f>
        <v>2.1999999999999999E-2</v>
      </c>
      <c r="I917" s="46">
        <f t="shared" ref="I917:I980" si="102">1-H917</f>
        <v>0.97799999999999998</v>
      </c>
      <c r="J917" s="47">
        <f t="shared" ref="J917:J980" si="103">+IF(C917&lt;$F$12,E917*F917,E917*G917)</f>
        <v>41039623412.979195</v>
      </c>
      <c r="K917" s="27"/>
      <c r="L917" s="27"/>
      <c r="M917" s="27"/>
      <c r="N917" s="27"/>
    </row>
    <row r="918" spans="2:14" x14ac:dyDescent="0.25">
      <c r="B918" s="9">
        <f t="shared" ref="B918:B981" si="104">+B917+1</f>
        <v>899</v>
      </c>
      <c r="C918" s="42">
        <f>'Simulacion sistema (hoja4)'!BV909</f>
        <v>0.82518831457039654</v>
      </c>
      <c r="D918" s="42">
        <f>'Simulacion sistema (hoja4)'!BW909</f>
        <v>0.84820261871117075</v>
      </c>
      <c r="E918" s="44">
        <f t="shared" si="98"/>
        <v>111453824.09864783</v>
      </c>
      <c r="F918" s="45">
        <f t="shared" si="99"/>
        <v>210.35542314061863</v>
      </c>
      <c r="G918" s="45">
        <f t="shared" si="100"/>
        <v>368.12199049608256</v>
      </c>
      <c r="H918" s="46">
        <f t="shared" si="101"/>
        <v>2.1999999999999999E-2</v>
      </c>
      <c r="I918" s="46">
        <f t="shared" si="102"/>
        <v>0.97799999999999998</v>
      </c>
      <c r="J918" s="47">
        <f t="shared" si="103"/>
        <v>41028603575.594498</v>
      </c>
      <c r="K918" s="27"/>
      <c r="L918" s="27"/>
      <c r="M918" s="27"/>
      <c r="N918" s="27"/>
    </row>
    <row r="919" spans="2:14" x14ac:dyDescent="0.25">
      <c r="B919" s="9">
        <f t="shared" si="104"/>
        <v>900</v>
      </c>
      <c r="C919" s="42">
        <f>'Simulacion sistema (hoja4)'!BV910</f>
        <v>0.8174493880326279</v>
      </c>
      <c r="D919" s="42">
        <f>'Simulacion sistema (hoja4)'!BW910</f>
        <v>0.85004314854462759</v>
      </c>
      <c r="E919" s="44">
        <f t="shared" si="98"/>
        <v>111695669.71876407</v>
      </c>
      <c r="F919" s="45">
        <f t="shared" si="99"/>
        <v>210.35542314061863</v>
      </c>
      <c r="G919" s="45">
        <f t="shared" si="100"/>
        <v>368.12199049608256</v>
      </c>
      <c r="H919" s="46">
        <f t="shared" si="101"/>
        <v>2.1999999999999999E-2</v>
      </c>
      <c r="I919" s="46">
        <f t="shared" si="102"/>
        <v>0.97799999999999998</v>
      </c>
      <c r="J919" s="47">
        <f t="shared" si="103"/>
        <v>41117632266.664444</v>
      </c>
      <c r="K919" s="27"/>
      <c r="L919" s="27"/>
      <c r="M919" s="27"/>
      <c r="N919" s="27"/>
    </row>
    <row r="920" spans="2:14" x14ac:dyDescent="0.25">
      <c r="B920" s="9">
        <f t="shared" si="104"/>
        <v>901</v>
      </c>
      <c r="C920" s="42">
        <f>'Simulacion sistema (hoja4)'!BV911</f>
        <v>0.82728804526777078</v>
      </c>
      <c r="D920" s="42">
        <f>'Simulacion sistema (hoja4)'!BW911</f>
        <v>0.84856339840132222</v>
      </c>
      <c r="E920" s="44">
        <f t="shared" si="98"/>
        <v>111501230.54993373</v>
      </c>
      <c r="F920" s="45">
        <f t="shared" si="99"/>
        <v>210.35542314061863</v>
      </c>
      <c r="G920" s="45">
        <f t="shared" si="100"/>
        <v>368.12199049608256</v>
      </c>
      <c r="H920" s="46">
        <f t="shared" si="101"/>
        <v>2.1999999999999999E-2</v>
      </c>
      <c r="I920" s="46">
        <f t="shared" si="102"/>
        <v>0.97799999999999998</v>
      </c>
      <c r="J920" s="47">
        <f t="shared" si="103"/>
        <v>41046054932.804214</v>
      </c>
      <c r="K920" s="27"/>
      <c r="L920" s="27"/>
      <c r="M920" s="27"/>
      <c r="N920" s="27"/>
    </row>
    <row r="921" spans="2:14" x14ac:dyDescent="0.25">
      <c r="B921" s="9">
        <f t="shared" si="104"/>
        <v>902</v>
      </c>
      <c r="C921" s="42">
        <f>'Simulacion sistema (hoja4)'!BV912</f>
        <v>0.82882557393714196</v>
      </c>
      <c r="D921" s="42">
        <f>'Simulacion sistema (hoja4)'!BW912</f>
        <v>0.85146932532013142</v>
      </c>
      <c r="E921" s="44">
        <f t="shared" si="98"/>
        <v>111883069.34706526</v>
      </c>
      <c r="F921" s="45">
        <f t="shared" si="99"/>
        <v>210.35542314061863</v>
      </c>
      <c r="G921" s="45">
        <f t="shared" si="100"/>
        <v>368.12199049608256</v>
      </c>
      <c r="H921" s="46">
        <f t="shared" si="101"/>
        <v>2.1999999999999999E-2</v>
      </c>
      <c r="I921" s="46">
        <f t="shared" si="102"/>
        <v>0.97799999999999998</v>
      </c>
      <c r="J921" s="47">
        <f t="shared" si="103"/>
        <v>41186618190.852905</v>
      </c>
      <c r="K921" s="27"/>
      <c r="L921" s="27"/>
      <c r="M921" s="27"/>
      <c r="N921" s="27"/>
    </row>
    <row r="922" spans="2:14" x14ac:dyDescent="0.25">
      <c r="B922" s="9">
        <f t="shared" si="104"/>
        <v>903</v>
      </c>
      <c r="C922" s="42">
        <f>'Simulacion sistema (hoja4)'!BV913</f>
        <v>0.83703681988797596</v>
      </c>
      <c r="D922" s="42">
        <f>'Simulacion sistema (hoja4)'!BW913</f>
        <v>0.85478396916798349</v>
      </c>
      <c r="E922" s="44">
        <f t="shared" si="98"/>
        <v>112318613.54867303</v>
      </c>
      <c r="F922" s="45">
        <f t="shared" si="99"/>
        <v>210.35542314061863</v>
      </c>
      <c r="G922" s="45">
        <f t="shared" si="100"/>
        <v>368.12199049608256</v>
      </c>
      <c r="H922" s="46">
        <f t="shared" si="101"/>
        <v>2.1999999999999999E-2</v>
      </c>
      <c r="I922" s="46">
        <f t="shared" si="102"/>
        <v>0.97799999999999998</v>
      </c>
      <c r="J922" s="47">
        <f t="shared" si="103"/>
        <v>41346951589.297783</v>
      </c>
      <c r="K922" s="27"/>
      <c r="L922" s="27"/>
      <c r="M922" s="27"/>
      <c r="N922" s="27"/>
    </row>
    <row r="923" spans="2:14" x14ac:dyDescent="0.25">
      <c r="B923" s="9">
        <f t="shared" si="104"/>
        <v>904</v>
      </c>
      <c r="C923" s="42">
        <f>'Simulacion sistema (hoja4)'!BV914</f>
        <v>0.82427930535181571</v>
      </c>
      <c r="D923" s="42">
        <f>'Simulacion sistema (hoja4)'!BW914</f>
        <v>0.84374043897198914</v>
      </c>
      <c r="E923" s="44">
        <f t="shared" si="98"/>
        <v>110867493.68091936</v>
      </c>
      <c r="F923" s="45">
        <f t="shared" si="99"/>
        <v>210.35542314061863</v>
      </c>
      <c r="G923" s="45">
        <f t="shared" si="100"/>
        <v>368.12199049608256</v>
      </c>
      <c r="H923" s="46">
        <f t="shared" si="101"/>
        <v>2.1999999999999999E-2</v>
      </c>
      <c r="I923" s="46">
        <f t="shared" si="102"/>
        <v>0.97799999999999998</v>
      </c>
      <c r="J923" s="47">
        <f t="shared" si="103"/>
        <v>40812762455.131889</v>
      </c>
      <c r="K923" s="27"/>
      <c r="L923" s="27"/>
      <c r="M923" s="27"/>
      <c r="N923" s="27"/>
    </row>
    <row r="924" spans="2:14" x14ac:dyDescent="0.25">
      <c r="B924" s="9">
        <f t="shared" si="104"/>
        <v>905</v>
      </c>
      <c r="C924" s="42">
        <f>'Simulacion sistema (hoja4)'!BV915</f>
        <v>0.82829604593639372</v>
      </c>
      <c r="D924" s="42">
        <f>'Simulacion sistema (hoja4)'!BW915</f>
        <v>0.84913219718256439</v>
      </c>
      <c r="E924" s="44">
        <f t="shared" si="98"/>
        <v>111575970.70978896</v>
      </c>
      <c r="F924" s="45">
        <f t="shared" si="99"/>
        <v>210.35542314061863</v>
      </c>
      <c r="G924" s="45">
        <f t="shared" si="100"/>
        <v>368.12199049608256</v>
      </c>
      <c r="H924" s="46">
        <f t="shared" si="101"/>
        <v>2.1999999999999999E-2</v>
      </c>
      <c r="I924" s="46">
        <f t="shared" si="102"/>
        <v>0.97799999999999998</v>
      </c>
      <c r="J924" s="47">
        <f t="shared" si="103"/>
        <v>41073568429.220116</v>
      </c>
      <c r="K924" s="27"/>
      <c r="L924" s="27"/>
      <c r="M924" s="27"/>
      <c r="N924" s="27"/>
    </row>
    <row r="925" spans="2:14" x14ac:dyDescent="0.25">
      <c r="B925" s="9">
        <f t="shared" si="104"/>
        <v>906</v>
      </c>
      <c r="C925" s="42">
        <f>'Simulacion sistema (hoja4)'!BV916</f>
        <v>0.83249141262863446</v>
      </c>
      <c r="D925" s="42">
        <f>'Simulacion sistema (hoja4)'!BW916</f>
        <v>0.84565902407171456</v>
      </c>
      <c r="E925" s="44">
        <f t="shared" si="98"/>
        <v>111119595.76302329</v>
      </c>
      <c r="F925" s="45">
        <f t="shared" si="99"/>
        <v>210.35542314061863</v>
      </c>
      <c r="G925" s="45">
        <f t="shared" si="100"/>
        <v>368.12199049608256</v>
      </c>
      <c r="H925" s="46">
        <f t="shared" si="101"/>
        <v>2.1999999999999999E-2</v>
      </c>
      <c r="I925" s="46">
        <f t="shared" si="102"/>
        <v>0.97799999999999998</v>
      </c>
      <c r="J925" s="47">
        <f t="shared" si="103"/>
        <v>40905566775.404198</v>
      </c>
      <c r="K925" s="27"/>
      <c r="L925" s="27"/>
      <c r="M925" s="27"/>
      <c r="N925" s="27"/>
    </row>
    <row r="926" spans="2:14" x14ac:dyDescent="0.25">
      <c r="B926" s="9">
        <f t="shared" si="104"/>
        <v>907</v>
      </c>
      <c r="C926" s="42">
        <f>'Simulacion sistema (hoja4)'!BV917</f>
        <v>0.81850892421992105</v>
      </c>
      <c r="D926" s="42">
        <f>'Simulacion sistema (hoja4)'!BW917</f>
        <v>0.84761660383046722</v>
      </c>
      <c r="E926" s="44">
        <f t="shared" si="98"/>
        <v>111376821.74332339</v>
      </c>
      <c r="F926" s="45">
        <f t="shared" si="99"/>
        <v>210.35542314061863</v>
      </c>
      <c r="G926" s="45">
        <f t="shared" si="100"/>
        <v>368.12199049608256</v>
      </c>
      <c r="H926" s="46">
        <f t="shared" si="101"/>
        <v>2.1999999999999999E-2</v>
      </c>
      <c r="I926" s="46">
        <f t="shared" si="102"/>
        <v>0.97799999999999998</v>
      </c>
      <c r="J926" s="47">
        <f t="shared" si="103"/>
        <v>41000257315.279572</v>
      </c>
      <c r="K926" s="27"/>
      <c r="L926" s="27"/>
      <c r="M926" s="27"/>
      <c r="N926" s="27"/>
    </row>
    <row r="927" spans="2:14" x14ac:dyDescent="0.25">
      <c r="B927" s="9">
        <f t="shared" si="104"/>
        <v>908</v>
      </c>
      <c r="C927" s="42">
        <f>'Simulacion sistema (hoja4)'!BV918</f>
        <v>0.81487467730802665</v>
      </c>
      <c r="D927" s="42">
        <f>'Simulacion sistema (hoja4)'!BW918</f>
        <v>0.84803906452188205</v>
      </c>
      <c r="E927" s="44">
        <f t="shared" si="98"/>
        <v>111432333.07817529</v>
      </c>
      <c r="F927" s="45">
        <f t="shared" si="99"/>
        <v>210.35542314061863</v>
      </c>
      <c r="G927" s="45">
        <f t="shared" si="100"/>
        <v>368.12199049608256</v>
      </c>
      <c r="H927" s="46">
        <f t="shared" si="101"/>
        <v>2.1999999999999999E-2</v>
      </c>
      <c r="I927" s="46">
        <f t="shared" si="102"/>
        <v>0.97799999999999998</v>
      </c>
      <c r="J927" s="47">
        <f t="shared" si="103"/>
        <v>41020692258.360352</v>
      </c>
      <c r="K927" s="27"/>
      <c r="L927" s="27"/>
      <c r="M927" s="27"/>
      <c r="N927" s="27"/>
    </row>
    <row r="928" spans="2:14" x14ac:dyDescent="0.25">
      <c r="B928" s="9">
        <f t="shared" si="104"/>
        <v>909</v>
      </c>
      <c r="C928" s="42">
        <f>'Simulacion sistema (hoja4)'!BV919</f>
        <v>0.82235299383538296</v>
      </c>
      <c r="D928" s="42">
        <f>'Simulacion sistema (hoja4)'!BW919</f>
        <v>0.84766140030866699</v>
      </c>
      <c r="E928" s="44">
        <f t="shared" si="98"/>
        <v>111382708.00055884</v>
      </c>
      <c r="F928" s="45">
        <f t="shared" si="99"/>
        <v>210.35542314061863</v>
      </c>
      <c r="G928" s="45">
        <f t="shared" si="100"/>
        <v>368.12199049608256</v>
      </c>
      <c r="H928" s="46">
        <f t="shared" si="101"/>
        <v>2.1999999999999999E-2</v>
      </c>
      <c r="I928" s="46">
        <f t="shared" si="102"/>
        <v>0.97799999999999998</v>
      </c>
      <c r="J928" s="47">
        <f t="shared" si="103"/>
        <v>41002424176.009659</v>
      </c>
      <c r="K928" s="27"/>
      <c r="L928" s="27"/>
      <c r="M928" s="27"/>
      <c r="N928" s="27"/>
    </row>
    <row r="929" spans="2:14" x14ac:dyDescent="0.25">
      <c r="B929" s="9">
        <f t="shared" si="104"/>
        <v>910</v>
      </c>
      <c r="C929" s="42">
        <f>'Simulacion sistema (hoja4)'!BV920</f>
        <v>0.81913448621869989</v>
      </c>
      <c r="D929" s="42">
        <f>'Simulacion sistema (hoja4)'!BW920</f>
        <v>0.84260448020860523</v>
      </c>
      <c r="E929" s="44">
        <f t="shared" si="98"/>
        <v>110718228.69941072</v>
      </c>
      <c r="F929" s="45">
        <f t="shared" si="99"/>
        <v>210.35542314061863</v>
      </c>
      <c r="G929" s="45">
        <f t="shared" si="100"/>
        <v>368.12199049608256</v>
      </c>
      <c r="H929" s="46">
        <f t="shared" si="101"/>
        <v>2.1999999999999999E-2</v>
      </c>
      <c r="I929" s="46">
        <f t="shared" si="102"/>
        <v>0.97799999999999998</v>
      </c>
      <c r="J929" s="47">
        <f t="shared" si="103"/>
        <v>40757814733.027573</v>
      </c>
      <c r="K929" s="27"/>
      <c r="L929" s="27"/>
      <c r="M929" s="27"/>
      <c r="N929" s="27"/>
    </row>
    <row r="930" spans="2:14" x14ac:dyDescent="0.25">
      <c r="B930" s="9">
        <f t="shared" si="104"/>
        <v>911</v>
      </c>
      <c r="C930" s="42">
        <f>'Simulacion sistema (hoja4)'!BV921</f>
        <v>0.82627901000319193</v>
      </c>
      <c r="D930" s="42">
        <f>'Simulacion sistema (hoja4)'!BW921</f>
        <v>0.85290112766711379</v>
      </c>
      <c r="E930" s="44">
        <f t="shared" si="98"/>
        <v>112071208.17545874</v>
      </c>
      <c r="F930" s="45">
        <f t="shared" si="99"/>
        <v>210.35542314061863</v>
      </c>
      <c r="G930" s="45">
        <f t="shared" si="100"/>
        <v>368.12199049608256</v>
      </c>
      <c r="H930" s="46">
        <f t="shared" si="101"/>
        <v>2.1999999999999999E-2</v>
      </c>
      <c r="I930" s="46">
        <f t="shared" si="102"/>
        <v>0.97799999999999998</v>
      </c>
      <c r="J930" s="47">
        <f t="shared" si="103"/>
        <v>41255876230.850716</v>
      </c>
      <c r="K930" s="27"/>
      <c r="L930" s="27"/>
      <c r="M930" s="27"/>
      <c r="N930" s="27"/>
    </row>
    <row r="931" spans="2:14" x14ac:dyDescent="0.25">
      <c r="B931" s="9">
        <f t="shared" si="104"/>
        <v>912</v>
      </c>
      <c r="C931" s="42">
        <f>'Simulacion sistema (hoja4)'!BV922</f>
        <v>0.80587279187281158</v>
      </c>
      <c r="D931" s="42">
        <f>'Simulacion sistema (hoja4)'!BW922</f>
        <v>0.8406517325003553</v>
      </c>
      <c r="E931" s="44">
        <f t="shared" si="98"/>
        <v>110461637.65054668</v>
      </c>
      <c r="F931" s="45">
        <f t="shared" si="99"/>
        <v>210.35542314061863</v>
      </c>
      <c r="G931" s="45">
        <f t="shared" si="100"/>
        <v>368.12199049608256</v>
      </c>
      <c r="H931" s="46">
        <f t="shared" si="101"/>
        <v>2.1999999999999999E-2</v>
      </c>
      <c r="I931" s="46">
        <f t="shared" si="102"/>
        <v>0.97799999999999998</v>
      </c>
      <c r="J931" s="47">
        <f t="shared" si="103"/>
        <v>40663357925.376259</v>
      </c>
      <c r="K931" s="27"/>
      <c r="L931" s="27"/>
      <c r="M931" s="27"/>
      <c r="N931" s="27"/>
    </row>
    <row r="932" spans="2:14" x14ac:dyDescent="0.25">
      <c r="B932" s="9">
        <f t="shared" si="104"/>
        <v>913</v>
      </c>
      <c r="C932" s="42">
        <f>'Simulacion sistema (hoja4)'!BV923</f>
        <v>0.82772451613113418</v>
      </c>
      <c r="D932" s="42">
        <f>'Simulacion sistema (hoja4)'!BW923</f>
        <v>0.84710008063047959</v>
      </c>
      <c r="E932" s="44">
        <f t="shared" si="98"/>
        <v>111308950.59484501</v>
      </c>
      <c r="F932" s="45">
        <f t="shared" si="99"/>
        <v>210.35542314061863</v>
      </c>
      <c r="G932" s="45">
        <f t="shared" si="100"/>
        <v>368.12199049608256</v>
      </c>
      <c r="H932" s="46">
        <f t="shared" si="101"/>
        <v>2.1999999999999999E-2</v>
      </c>
      <c r="I932" s="46">
        <f t="shared" si="102"/>
        <v>0.97799999999999998</v>
      </c>
      <c r="J932" s="47">
        <f t="shared" si="103"/>
        <v>40975272453.004456</v>
      </c>
      <c r="K932" s="27"/>
      <c r="L932" s="27"/>
      <c r="M932" s="27"/>
      <c r="N932" s="27"/>
    </row>
    <row r="933" spans="2:14" x14ac:dyDescent="0.25">
      <c r="B933" s="9">
        <f t="shared" si="104"/>
        <v>914</v>
      </c>
      <c r="C933" s="42">
        <f>'Simulacion sistema (hoja4)'!BV924</f>
        <v>0.83037582871390925</v>
      </c>
      <c r="D933" s="42">
        <f>'Simulacion sistema (hoja4)'!BW924</f>
        <v>0.84652284986648307</v>
      </c>
      <c r="E933" s="44">
        <f t="shared" si="98"/>
        <v>111233102.47245589</v>
      </c>
      <c r="F933" s="45">
        <f t="shared" si="99"/>
        <v>210.35542314061863</v>
      </c>
      <c r="G933" s="45">
        <f t="shared" si="100"/>
        <v>368.12199049608256</v>
      </c>
      <c r="H933" s="46">
        <f t="shared" si="101"/>
        <v>2.1999999999999999E-2</v>
      </c>
      <c r="I933" s="46">
        <f t="shared" si="102"/>
        <v>0.97799999999999998</v>
      </c>
      <c r="J933" s="47">
        <f t="shared" si="103"/>
        <v>40947351091.215187</v>
      </c>
      <c r="K933" s="27"/>
      <c r="L933" s="27"/>
      <c r="M933" s="27"/>
      <c r="N933" s="27"/>
    </row>
    <row r="934" spans="2:14" x14ac:dyDescent="0.25">
      <c r="B934" s="9">
        <f t="shared" si="104"/>
        <v>915</v>
      </c>
      <c r="C934" s="42">
        <f>'Simulacion sistema (hoja4)'!BV925</f>
        <v>0.82718335738186821</v>
      </c>
      <c r="D934" s="42">
        <f>'Simulacion sistema (hoja4)'!BW925</f>
        <v>0.85024204981959839</v>
      </c>
      <c r="E934" s="44">
        <f t="shared" si="98"/>
        <v>111721805.34629522</v>
      </c>
      <c r="F934" s="45">
        <f t="shared" si="99"/>
        <v>210.35542314061863</v>
      </c>
      <c r="G934" s="45">
        <f t="shared" si="100"/>
        <v>368.12199049608256</v>
      </c>
      <c r="H934" s="46">
        <f t="shared" si="101"/>
        <v>2.1999999999999999E-2</v>
      </c>
      <c r="I934" s="46">
        <f t="shared" si="102"/>
        <v>0.97799999999999998</v>
      </c>
      <c r="J934" s="47">
        <f t="shared" si="103"/>
        <v>41127253365.894073</v>
      </c>
      <c r="K934" s="27"/>
      <c r="L934" s="27"/>
      <c r="M934" s="27"/>
      <c r="N934" s="27"/>
    </row>
    <row r="935" spans="2:14" x14ac:dyDescent="0.25">
      <c r="B935" s="9">
        <f t="shared" si="104"/>
        <v>916</v>
      </c>
      <c r="C935" s="42">
        <f>'Simulacion sistema (hoja4)'!BV926</f>
        <v>0.84490376253668908</v>
      </c>
      <c r="D935" s="42">
        <f>'Simulacion sistema (hoja4)'!BW926</f>
        <v>0.86286296518357319</v>
      </c>
      <c r="E935" s="44">
        <f t="shared" si="98"/>
        <v>113380193.62512152</v>
      </c>
      <c r="F935" s="45">
        <f t="shared" si="99"/>
        <v>210.35542314061863</v>
      </c>
      <c r="G935" s="45">
        <f t="shared" si="100"/>
        <v>368.12199049608256</v>
      </c>
      <c r="H935" s="46">
        <f t="shared" si="101"/>
        <v>2.1999999999999999E-2</v>
      </c>
      <c r="I935" s="46">
        <f t="shared" si="102"/>
        <v>0.97799999999999998</v>
      </c>
      <c r="J935" s="47">
        <f t="shared" si="103"/>
        <v>41737742560.110985</v>
      </c>
      <c r="K935" s="27"/>
      <c r="L935" s="27"/>
      <c r="M935" s="27"/>
      <c r="N935" s="27"/>
    </row>
    <row r="936" spans="2:14" x14ac:dyDescent="0.25">
      <c r="B936" s="9">
        <f t="shared" si="104"/>
        <v>917</v>
      </c>
      <c r="C936" s="42">
        <f>'Simulacion sistema (hoja4)'!BV927</f>
        <v>0.83852805878220038</v>
      </c>
      <c r="D936" s="42">
        <f>'Simulacion sistema (hoja4)'!BW927</f>
        <v>0.85412131606019703</v>
      </c>
      <c r="E936" s="44">
        <f t="shared" si="98"/>
        <v>112231540.93030989</v>
      </c>
      <c r="F936" s="45">
        <f t="shared" si="99"/>
        <v>210.35542314061863</v>
      </c>
      <c r="G936" s="45">
        <f t="shared" si="100"/>
        <v>368.12199049608256</v>
      </c>
      <c r="H936" s="46">
        <f t="shared" si="101"/>
        <v>2.1999999999999999E-2</v>
      </c>
      <c r="I936" s="46">
        <f t="shared" si="102"/>
        <v>0.97799999999999998</v>
      </c>
      <c r="J936" s="47">
        <f t="shared" si="103"/>
        <v>41314898243.708237</v>
      </c>
      <c r="K936" s="27"/>
      <c r="L936" s="27"/>
      <c r="M936" s="27"/>
      <c r="N936" s="27"/>
    </row>
    <row r="937" spans="2:14" x14ac:dyDescent="0.25">
      <c r="B937" s="9">
        <f t="shared" si="104"/>
        <v>918</v>
      </c>
      <c r="C937" s="42">
        <f>'Simulacion sistema (hoja4)'!BV928</f>
        <v>0.82531238473449231</v>
      </c>
      <c r="D937" s="42">
        <f>'Simulacion sistema (hoja4)'!BW928</f>
        <v>0.84445670571618925</v>
      </c>
      <c r="E937" s="44">
        <f t="shared" si="98"/>
        <v>110961611.13110727</v>
      </c>
      <c r="F937" s="45">
        <f t="shared" si="99"/>
        <v>210.35542314061863</v>
      </c>
      <c r="G937" s="45">
        <f t="shared" si="100"/>
        <v>368.12199049608256</v>
      </c>
      <c r="H937" s="46">
        <f t="shared" si="101"/>
        <v>2.1999999999999999E-2</v>
      </c>
      <c r="I937" s="46">
        <f t="shared" si="102"/>
        <v>0.97799999999999998</v>
      </c>
      <c r="J937" s="47">
        <f t="shared" si="103"/>
        <v>40847409158.235481</v>
      </c>
      <c r="K937" s="27"/>
      <c r="L937" s="27"/>
      <c r="M937" s="27"/>
      <c r="N937" s="27"/>
    </row>
    <row r="938" spans="2:14" x14ac:dyDescent="0.25">
      <c r="B938" s="9">
        <f t="shared" si="104"/>
        <v>919</v>
      </c>
      <c r="C938" s="42">
        <f>'Simulacion sistema (hoja4)'!BV929</f>
        <v>0.82378751860461785</v>
      </c>
      <c r="D938" s="42">
        <f>'Simulacion sistema (hoja4)'!BW929</f>
        <v>0.84299032542183761</v>
      </c>
      <c r="E938" s="44">
        <f t="shared" si="98"/>
        <v>110768928.76042947</v>
      </c>
      <c r="F938" s="45">
        <f t="shared" si="99"/>
        <v>210.35542314061863</v>
      </c>
      <c r="G938" s="45">
        <f t="shared" si="100"/>
        <v>368.12199049608256</v>
      </c>
      <c r="H938" s="46">
        <f t="shared" si="101"/>
        <v>2.1999999999999999E-2</v>
      </c>
      <c r="I938" s="46">
        <f t="shared" si="102"/>
        <v>0.97799999999999998</v>
      </c>
      <c r="J938" s="47">
        <f t="shared" si="103"/>
        <v>40776478540.408066</v>
      </c>
      <c r="K938" s="27"/>
      <c r="L938" s="27"/>
      <c r="M938" s="27"/>
      <c r="N938" s="27"/>
    </row>
    <row r="939" spans="2:14" x14ac:dyDescent="0.25">
      <c r="B939" s="9">
        <f t="shared" si="104"/>
        <v>920</v>
      </c>
      <c r="C939" s="42">
        <f>'Simulacion sistema (hoja4)'!BV930</f>
        <v>0.82825436231335836</v>
      </c>
      <c r="D939" s="42">
        <f>'Simulacion sistema (hoja4)'!BW930</f>
        <v>0.84485232326550008</v>
      </c>
      <c r="E939" s="44">
        <f t="shared" si="98"/>
        <v>111013595.2770867</v>
      </c>
      <c r="F939" s="45">
        <f t="shared" si="99"/>
        <v>210.35542314061863</v>
      </c>
      <c r="G939" s="45">
        <f t="shared" si="100"/>
        <v>368.12199049608256</v>
      </c>
      <c r="H939" s="46">
        <f t="shared" si="101"/>
        <v>2.1999999999999999E-2</v>
      </c>
      <c r="I939" s="46">
        <f t="shared" si="102"/>
        <v>0.97799999999999998</v>
      </c>
      <c r="J939" s="47">
        <f t="shared" si="103"/>
        <v>40866545665.527664</v>
      </c>
      <c r="K939" s="27"/>
      <c r="L939" s="27"/>
      <c r="M939" s="27"/>
      <c r="N939" s="27"/>
    </row>
    <row r="940" spans="2:14" x14ac:dyDescent="0.25">
      <c r="B940" s="9">
        <f t="shared" si="104"/>
        <v>921</v>
      </c>
      <c r="C940" s="42">
        <f>'Simulacion sistema (hoja4)'!BV931</f>
        <v>0.81453697221201027</v>
      </c>
      <c r="D940" s="42">
        <f>'Simulacion sistema (hoja4)'!BW931</f>
        <v>0.85012490298752574</v>
      </c>
      <c r="E940" s="44">
        <f t="shared" si="98"/>
        <v>111706412.25256088</v>
      </c>
      <c r="F940" s="45">
        <f t="shared" si="99"/>
        <v>210.35542314061863</v>
      </c>
      <c r="G940" s="45">
        <f t="shared" si="100"/>
        <v>368.12199049608256</v>
      </c>
      <c r="H940" s="46">
        <f t="shared" si="101"/>
        <v>2.1999999999999999E-2</v>
      </c>
      <c r="I940" s="46">
        <f t="shared" si="102"/>
        <v>0.97799999999999998</v>
      </c>
      <c r="J940" s="47">
        <f t="shared" si="103"/>
        <v>41121586829.588699</v>
      </c>
      <c r="K940" s="27"/>
      <c r="L940" s="27"/>
      <c r="M940" s="27"/>
      <c r="N940" s="27"/>
    </row>
    <row r="941" spans="2:14" x14ac:dyDescent="0.25">
      <c r="B941" s="9">
        <f t="shared" si="104"/>
        <v>922</v>
      </c>
      <c r="C941" s="42">
        <f>'Simulacion sistema (hoja4)'!BV932</f>
        <v>0.82248232240378105</v>
      </c>
      <c r="D941" s="42">
        <f>'Simulacion sistema (hoja4)'!BW932</f>
        <v>0.84991793678918959</v>
      </c>
      <c r="E941" s="44">
        <f t="shared" si="98"/>
        <v>111679216.89409952</v>
      </c>
      <c r="F941" s="45">
        <f t="shared" si="99"/>
        <v>210.35542314061863</v>
      </c>
      <c r="G941" s="45">
        <f t="shared" si="100"/>
        <v>368.12199049608256</v>
      </c>
      <c r="H941" s="46">
        <f t="shared" si="101"/>
        <v>2.1999999999999999E-2</v>
      </c>
      <c r="I941" s="46">
        <f t="shared" si="102"/>
        <v>0.97799999999999998</v>
      </c>
      <c r="J941" s="47">
        <f t="shared" si="103"/>
        <v>41111575620.099648</v>
      </c>
      <c r="K941" s="27"/>
      <c r="L941" s="27"/>
      <c r="M941" s="27"/>
      <c r="N941" s="27"/>
    </row>
    <row r="942" spans="2:14" x14ac:dyDescent="0.25">
      <c r="B942" s="9">
        <f t="shared" si="104"/>
        <v>923</v>
      </c>
      <c r="C942" s="42">
        <f>'Simulacion sistema (hoja4)'!BV933</f>
        <v>0.83447318374483503</v>
      </c>
      <c r="D942" s="42">
        <f>'Simulacion sistema (hoja4)'!BW933</f>
        <v>0.85414316520357614</v>
      </c>
      <c r="E942" s="44">
        <f t="shared" si="98"/>
        <v>112234411.90774991</v>
      </c>
      <c r="F942" s="45">
        <f t="shared" si="99"/>
        <v>210.35542314061863</v>
      </c>
      <c r="G942" s="45">
        <f t="shared" si="100"/>
        <v>368.12199049608256</v>
      </c>
      <c r="H942" s="46">
        <f t="shared" si="101"/>
        <v>2.1999999999999999E-2</v>
      </c>
      <c r="I942" s="46">
        <f t="shared" si="102"/>
        <v>0.97799999999999998</v>
      </c>
      <c r="J942" s="47">
        <f t="shared" si="103"/>
        <v>41315955113.638123</v>
      </c>
      <c r="K942" s="27"/>
      <c r="L942" s="27"/>
      <c r="M942" s="27"/>
      <c r="N942" s="27"/>
    </row>
    <row r="943" spans="2:14" x14ac:dyDescent="0.25">
      <c r="B943" s="9">
        <f t="shared" si="104"/>
        <v>924</v>
      </c>
      <c r="C943" s="42">
        <f>'Simulacion sistema (hoja4)'!BV934</f>
        <v>0.82839905536021374</v>
      </c>
      <c r="D943" s="42">
        <f>'Simulacion sistema (hoja4)'!BW934</f>
        <v>0.85303913137496423</v>
      </c>
      <c r="E943" s="44">
        <f t="shared" si="98"/>
        <v>112089341.8626703</v>
      </c>
      <c r="F943" s="45">
        <f t="shared" si="99"/>
        <v>210.35542314061863</v>
      </c>
      <c r="G943" s="45">
        <f t="shared" si="100"/>
        <v>368.12199049608256</v>
      </c>
      <c r="H943" s="46">
        <f t="shared" si="101"/>
        <v>2.1999999999999999E-2</v>
      </c>
      <c r="I943" s="46">
        <f t="shared" si="102"/>
        <v>0.97799999999999998</v>
      </c>
      <c r="J943" s="47">
        <f t="shared" si="103"/>
        <v>41262551639.882065</v>
      </c>
      <c r="K943" s="27"/>
      <c r="L943" s="27"/>
      <c r="M943" s="27"/>
      <c r="N943" s="27"/>
    </row>
    <row r="944" spans="2:14" x14ac:dyDescent="0.25">
      <c r="B944" s="9">
        <f t="shared" si="104"/>
        <v>925</v>
      </c>
      <c r="C944" s="42">
        <f>'Simulacion sistema (hoja4)'!BV935</f>
        <v>0.82681100843141653</v>
      </c>
      <c r="D944" s="42">
        <f>'Simulacion sistema (hoja4)'!BW935</f>
        <v>0.84257714896009361</v>
      </c>
      <c r="E944" s="44">
        <f t="shared" si="98"/>
        <v>110714637.3733563</v>
      </c>
      <c r="F944" s="45">
        <f t="shared" si="99"/>
        <v>210.35542314061863</v>
      </c>
      <c r="G944" s="45">
        <f t="shared" si="100"/>
        <v>368.12199049608256</v>
      </c>
      <c r="H944" s="46">
        <f t="shared" si="101"/>
        <v>2.1999999999999999E-2</v>
      </c>
      <c r="I944" s="46">
        <f t="shared" si="102"/>
        <v>0.97799999999999998</v>
      </c>
      <c r="J944" s="47">
        <f t="shared" si="103"/>
        <v>40756492686.931892</v>
      </c>
      <c r="K944" s="27"/>
      <c r="L944" s="27"/>
      <c r="M944" s="27"/>
      <c r="N944" s="27"/>
    </row>
    <row r="945" spans="2:14" x14ac:dyDescent="0.25">
      <c r="B945" s="9">
        <f t="shared" si="104"/>
        <v>926</v>
      </c>
      <c r="C945" s="42">
        <f>'Simulacion sistema (hoja4)'!BV936</f>
        <v>0.81960417312317646</v>
      </c>
      <c r="D945" s="42">
        <f>'Simulacion sistema (hoja4)'!BW936</f>
        <v>0.84551828085855896</v>
      </c>
      <c r="E945" s="44">
        <f t="shared" si="98"/>
        <v>111101102.10481465</v>
      </c>
      <c r="F945" s="45">
        <f t="shared" si="99"/>
        <v>210.35542314061863</v>
      </c>
      <c r="G945" s="45">
        <f t="shared" si="100"/>
        <v>368.12199049608256</v>
      </c>
      <c r="H945" s="46">
        <f t="shared" si="101"/>
        <v>2.1999999999999999E-2</v>
      </c>
      <c r="I945" s="46">
        <f t="shared" si="102"/>
        <v>0.97799999999999998</v>
      </c>
      <c r="J945" s="47">
        <f t="shared" si="103"/>
        <v>40898758853.132874</v>
      </c>
      <c r="K945" s="27"/>
      <c r="L945" s="27"/>
      <c r="M945" s="27"/>
      <c r="N945" s="27"/>
    </row>
    <row r="946" spans="2:14" x14ac:dyDescent="0.25">
      <c r="B946" s="9">
        <f t="shared" si="104"/>
        <v>927</v>
      </c>
      <c r="C946" s="42">
        <f>'Simulacion sistema (hoja4)'!BV937</f>
        <v>0.81746483144940474</v>
      </c>
      <c r="D946" s="42">
        <f>'Simulacion sistema (hoja4)'!BW937</f>
        <v>0.84839354024125235</v>
      </c>
      <c r="E946" s="44">
        <f t="shared" si="98"/>
        <v>111478911.18770057</v>
      </c>
      <c r="F946" s="45">
        <f t="shared" si="99"/>
        <v>210.35542314061863</v>
      </c>
      <c r="G946" s="45">
        <f t="shared" si="100"/>
        <v>368.12199049608256</v>
      </c>
      <c r="H946" s="46">
        <f t="shared" si="101"/>
        <v>2.1999999999999999E-2</v>
      </c>
      <c r="I946" s="46">
        <f t="shared" si="102"/>
        <v>0.97799999999999998</v>
      </c>
      <c r="J946" s="47">
        <f t="shared" si="103"/>
        <v>41037838684.752342</v>
      </c>
      <c r="K946" s="27"/>
      <c r="L946" s="27"/>
      <c r="M946" s="27"/>
      <c r="N946" s="27"/>
    </row>
    <row r="947" spans="2:14" x14ac:dyDescent="0.25">
      <c r="B947" s="9">
        <f t="shared" si="104"/>
        <v>928</v>
      </c>
      <c r="C947" s="42">
        <f>'Simulacion sistema (hoja4)'!BV938</f>
        <v>0.82522385199378867</v>
      </c>
      <c r="D947" s="42">
        <f>'Simulacion sistema (hoja4)'!BW938</f>
        <v>0.85061711978382848</v>
      </c>
      <c r="E947" s="44">
        <f t="shared" si="98"/>
        <v>111771089.53959505</v>
      </c>
      <c r="F947" s="45">
        <f t="shared" si="99"/>
        <v>210.35542314061863</v>
      </c>
      <c r="G947" s="45">
        <f t="shared" si="100"/>
        <v>368.12199049608256</v>
      </c>
      <c r="H947" s="46">
        <f t="shared" si="101"/>
        <v>2.1999999999999999E-2</v>
      </c>
      <c r="I947" s="46">
        <f t="shared" si="102"/>
        <v>0.97799999999999998</v>
      </c>
      <c r="J947" s="47">
        <f t="shared" si="103"/>
        <v>41145395961.231606</v>
      </c>
      <c r="K947" s="27"/>
      <c r="L947" s="27"/>
      <c r="M947" s="27"/>
      <c r="N947" s="27"/>
    </row>
    <row r="948" spans="2:14" x14ac:dyDescent="0.25">
      <c r="B948" s="9">
        <f t="shared" si="104"/>
        <v>929</v>
      </c>
      <c r="C948" s="42">
        <f>'Simulacion sistema (hoja4)'!BV939</f>
        <v>0.81507914256125047</v>
      </c>
      <c r="D948" s="42">
        <f>'Simulacion sistema (hoja4)'!BW939</f>
        <v>0.84874080346525216</v>
      </c>
      <c r="E948" s="44">
        <f t="shared" si="98"/>
        <v>111524541.57533413</v>
      </c>
      <c r="F948" s="45">
        <f t="shared" si="99"/>
        <v>210.35542314061863</v>
      </c>
      <c r="G948" s="45">
        <f t="shared" si="100"/>
        <v>368.12199049608256</v>
      </c>
      <c r="H948" s="46">
        <f t="shared" si="101"/>
        <v>2.1999999999999999E-2</v>
      </c>
      <c r="I948" s="46">
        <f t="shared" si="102"/>
        <v>0.97799999999999998</v>
      </c>
      <c r="J948" s="47">
        <f t="shared" si="103"/>
        <v>41054636233.875114</v>
      </c>
      <c r="K948" s="27"/>
      <c r="L948" s="27"/>
      <c r="M948" s="27"/>
      <c r="N948" s="27"/>
    </row>
    <row r="949" spans="2:14" x14ac:dyDescent="0.25">
      <c r="B949" s="9">
        <f t="shared" si="104"/>
        <v>930</v>
      </c>
      <c r="C949" s="42">
        <f>'Simulacion sistema (hoja4)'!BV940</f>
        <v>0.82211287722215509</v>
      </c>
      <c r="D949" s="42">
        <f>'Simulacion sistema (hoja4)'!BW940</f>
        <v>0.85288601044945056</v>
      </c>
      <c r="E949" s="44">
        <f t="shared" si="98"/>
        <v>112069221.77305779</v>
      </c>
      <c r="F949" s="45">
        <f t="shared" si="99"/>
        <v>210.35542314061863</v>
      </c>
      <c r="G949" s="45">
        <f t="shared" si="100"/>
        <v>368.12199049608256</v>
      </c>
      <c r="H949" s="46">
        <f t="shared" si="101"/>
        <v>2.1999999999999999E-2</v>
      </c>
      <c r="I949" s="46">
        <f t="shared" si="102"/>
        <v>0.97799999999999998</v>
      </c>
      <c r="J949" s="47">
        <f t="shared" si="103"/>
        <v>41255144992.444946</v>
      </c>
      <c r="K949" s="27"/>
      <c r="L949" s="27"/>
      <c r="M949" s="27"/>
      <c r="N949" s="27"/>
    </row>
    <row r="950" spans="2:14" x14ac:dyDescent="0.25">
      <c r="B950" s="9">
        <f t="shared" si="104"/>
        <v>931</v>
      </c>
      <c r="C950" s="42">
        <f>'Simulacion sistema (hoja4)'!BV941</f>
        <v>0.81504245297749645</v>
      </c>
      <c r="D950" s="42">
        <f>'Simulacion sistema (hoja4)'!BW941</f>
        <v>0.84398349955001872</v>
      </c>
      <c r="E950" s="44">
        <f t="shared" si="98"/>
        <v>110899431.84087245</v>
      </c>
      <c r="F950" s="45">
        <f t="shared" si="99"/>
        <v>210.35542314061863</v>
      </c>
      <c r="G950" s="45">
        <f t="shared" si="100"/>
        <v>368.12199049608256</v>
      </c>
      <c r="H950" s="46">
        <f t="shared" si="101"/>
        <v>2.1999999999999999E-2</v>
      </c>
      <c r="I950" s="46">
        <f t="shared" si="102"/>
        <v>0.97799999999999998</v>
      </c>
      <c r="J950" s="47">
        <f t="shared" si="103"/>
        <v>40824519594.146606</v>
      </c>
      <c r="K950" s="27"/>
      <c r="L950" s="27"/>
      <c r="M950" s="27"/>
      <c r="N950" s="27"/>
    </row>
    <row r="951" spans="2:14" x14ac:dyDescent="0.25">
      <c r="B951" s="9">
        <f t="shared" si="104"/>
        <v>932</v>
      </c>
      <c r="C951" s="42">
        <f>'Simulacion sistema (hoja4)'!BV942</f>
        <v>0.83591171204239534</v>
      </c>
      <c r="D951" s="42">
        <f>'Simulacion sistema (hoja4)'!BW942</f>
        <v>0.85208798170235589</v>
      </c>
      <c r="E951" s="44">
        <f t="shared" si="98"/>
        <v>111964360.79568957</v>
      </c>
      <c r="F951" s="45">
        <f t="shared" si="99"/>
        <v>210.35542314061863</v>
      </c>
      <c r="G951" s="45">
        <f t="shared" si="100"/>
        <v>368.12199049608256</v>
      </c>
      <c r="H951" s="46">
        <f t="shared" si="101"/>
        <v>2.1999999999999999E-2</v>
      </c>
      <c r="I951" s="46">
        <f t="shared" si="102"/>
        <v>0.97799999999999998</v>
      </c>
      <c r="J951" s="47">
        <f t="shared" si="103"/>
        <v>41216543360.730797</v>
      </c>
      <c r="K951" s="27"/>
      <c r="L951" s="27"/>
      <c r="M951" s="27"/>
      <c r="N951" s="27"/>
    </row>
    <row r="952" spans="2:14" x14ac:dyDescent="0.25">
      <c r="B952" s="9">
        <f t="shared" si="104"/>
        <v>933</v>
      </c>
      <c r="C952" s="42">
        <f>'Simulacion sistema (hoja4)'!BV943</f>
        <v>0.82978269724583409</v>
      </c>
      <c r="D952" s="42">
        <f>'Simulacion sistema (hoja4)'!BW943</f>
        <v>0.85490547923834814</v>
      </c>
      <c r="E952" s="44">
        <f t="shared" si="98"/>
        <v>112334579.97191896</v>
      </c>
      <c r="F952" s="45">
        <f t="shared" si="99"/>
        <v>210.35542314061863</v>
      </c>
      <c r="G952" s="45">
        <f t="shared" si="100"/>
        <v>368.12199049608256</v>
      </c>
      <c r="H952" s="46">
        <f t="shared" si="101"/>
        <v>2.1999999999999999E-2</v>
      </c>
      <c r="I952" s="46">
        <f t="shared" si="102"/>
        <v>0.97799999999999998</v>
      </c>
      <c r="J952" s="47">
        <f t="shared" si="103"/>
        <v>41352829180.804176</v>
      </c>
      <c r="K952" s="27"/>
      <c r="L952" s="27"/>
      <c r="M952" s="27"/>
      <c r="N952" s="27"/>
    </row>
    <row r="953" spans="2:14" x14ac:dyDescent="0.25">
      <c r="B953" s="9">
        <f t="shared" si="104"/>
        <v>934</v>
      </c>
      <c r="C953" s="42">
        <f>'Simulacion sistema (hoja4)'!BV944</f>
        <v>0.82632426244410295</v>
      </c>
      <c r="D953" s="42">
        <f>'Simulacion sistema (hoja4)'!BW944</f>
        <v>0.85093127059312379</v>
      </c>
      <c r="E953" s="44">
        <f t="shared" si="98"/>
        <v>111812368.95593646</v>
      </c>
      <c r="F953" s="45">
        <f t="shared" si="99"/>
        <v>210.35542314061863</v>
      </c>
      <c r="G953" s="45">
        <f t="shared" si="100"/>
        <v>368.12199049608256</v>
      </c>
      <c r="H953" s="46">
        <f t="shared" si="101"/>
        <v>2.1999999999999999E-2</v>
      </c>
      <c r="I953" s="46">
        <f t="shared" si="102"/>
        <v>0.97799999999999998</v>
      </c>
      <c r="J953" s="47">
        <f t="shared" si="103"/>
        <v>41160591822.141716</v>
      </c>
      <c r="K953" s="27"/>
      <c r="L953" s="27"/>
      <c r="M953" s="27"/>
      <c r="N953" s="27"/>
    </row>
    <row r="954" spans="2:14" x14ac:dyDescent="0.25">
      <c r="B954" s="9">
        <f t="shared" si="104"/>
        <v>935</v>
      </c>
      <c r="C954" s="42">
        <f>'Simulacion sistema (hoja4)'!BV945</f>
        <v>0.81445535855677398</v>
      </c>
      <c r="D954" s="42">
        <f>'Simulacion sistema (hoja4)'!BW945</f>
        <v>0.84438090544094579</v>
      </c>
      <c r="E954" s="44">
        <f t="shared" si="98"/>
        <v>110951650.97494029</v>
      </c>
      <c r="F954" s="45">
        <f t="shared" si="99"/>
        <v>210.35542314061863</v>
      </c>
      <c r="G954" s="45">
        <f t="shared" si="100"/>
        <v>368.12199049608256</v>
      </c>
      <c r="H954" s="46">
        <f t="shared" si="101"/>
        <v>2.1999999999999999E-2</v>
      </c>
      <c r="I954" s="46">
        <f t="shared" si="102"/>
        <v>0.97799999999999998</v>
      </c>
      <c r="J954" s="47">
        <f t="shared" si="103"/>
        <v>40843742605.721634</v>
      </c>
      <c r="K954" s="27"/>
      <c r="L954" s="27"/>
      <c r="M954" s="27"/>
      <c r="N954" s="27"/>
    </row>
    <row r="955" spans="2:14" x14ac:dyDescent="0.25">
      <c r="B955" s="9">
        <f t="shared" si="104"/>
        <v>936</v>
      </c>
      <c r="C955" s="42">
        <f>'Simulacion sistema (hoja4)'!BV946</f>
        <v>0.81495363210520111</v>
      </c>
      <c r="D955" s="42">
        <f>'Simulacion sistema (hoja4)'!BW946</f>
        <v>0.85324351868711745</v>
      </c>
      <c r="E955" s="44">
        <f t="shared" si="98"/>
        <v>112116198.35548724</v>
      </c>
      <c r="F955" s="45">
        <f t="shared" si="99"/>
        <v>210.35542314061863</v>
      </c>
      <c r="G955" s="45">
        <f t="shared" si="100"/>
        <v>368.12199049608256</v>
      </c>
      <c r="H955" s="46">
        <f t="shared" si="101"/>
        <v>2.1999999999999999E-2</v>
      </c>
      <c r="I955" s="46">
        <f t="shared" si="102"/>
        <v>0.97799999999999998</v>
      </c>
      <c r="J955" s="47">
        <f t="shared" si="103"/>
        <v>41272438105.475578</v>
      </c>
      <c r="K955" s="27"/>
      <c r="L955" s="27"/>
      <c r="M955" s="27"/>
      <c r="N955" s="27"/>
    </row>
    <row r="956" spans="2:14" x14ac:dyDescent="0.25">
      <c r="B956" s="9">
        <f t="shared" si="104"/>
        <v>937</v>
      </c>
      <c r="C956" s="42">
        <f>'Simulacion sistema (hoja4)'!BV947</f>
        <v>0.82252765972906294</v>
      </c>
      <c r="D956" s="42">
        <f>'Simulacion sistema (hoja4)'!BW947</f>
        <v>0.8513079813041311</v>
      </c>
      <c r="E956" s="44">
        <f t="shared" si="98"/>
        <v>111861868.74336283</v>
      </c>
      <c r="F956" s="45">
        <f t="shared" si="99"/>
        <v>210.35542314061863</v>
      </c>
      <c r="G956" s="45">
        <f t="shared" si="100"/>
        <v>368.12199049608256</v>
      </c>
      <c r="H956" s="46">
        <f t="shared" si="101"/>
        <v>2.1999999999999999E-2</v>
      </c>
      <c r="I956" s="46">
        <f t="shared" si="102"/>
        <v>0.97799999999999998</v>
      </c>
      <c r="J956" s="47">
        <f t="shared" si="103"/>
        <v>41178813782.418243</v>
      </c>
      <c r="K956" s="27"/>
      <c r="L956" s="27"/>
      <c r="M956" s="27"/>
      <c r="N956" s="27"/>
    </row>
    <row r="957" spans="2:14" x14ac:dyDescent="0.25">
      <c r="B957" s="9">
        <f t="shared" si="104"/>
        <v>938</v>
      </c>
      <c r="C957" s="42">
        <f>'Simulacion sistema (hoja4)'!BV948</f>
        <v>0.81915204162366395</v>
      </c>
      <c r="D957" s="42">
        <f>'Simulacion sistema (hoja4)'!BW948</f>
        <v>0.85541674760062514</v>
      </c>
      <c r="E957" s="44">
        <f t="shared" si="98"/>
        <v>112401760.63472214</v>
      </c>
      <c r="F957" s="45">
        <f t="shared" si="99"/>
        <v>210.35542314061863</v>
      </c>
      <c r="G957" s="45">
        <f t="shared" si="100"/>
        <v>368.12199049608256</v>
      </c>
      <c r="H957" s="46">
        <f t="shared" si="101"/>
        <v>2.1999999999999999E-2</v>
      </c>
      <c r="I957" s="46">
        <f t="shared" si="102"/>
        <v>0.97799999999999998</v>
      </c>
      <c r="J957" s="47">
        <f t="shared" si="103"/>
        <v>41377559860.118134</v>
      </c>
      <c r="K957" s="27"/>
      <c r="L957" s="27"/>
      <c r="M957" s="27"/>
      <c r="N957" s="27"/>
    </row>
    <row r="958" spans="2:14" x14ac:dyDescent="0.25">
      <c r="B958" s="9">
        <f t="shared" si="104"/>
        <v>939</v>
      </c>
      <c r="C958" s="42">
        <f>'Simulacion sistema (hoja4)'!BV949</f>
        <v>0.81463422327139079</v>
      </c>
      <c r="D958" s="42">
        <f>'Simulacion sistema (hoja4)'!BW949</f>
        <v>0.84949258651494497</v>
      </c>
      <c r="E958" s="44">
        <f t="shared" si="98"/>
        <v>111623325.86806376</v>
      </c>
      <c r="F958" s="45">
        <f t="shared" si="99"/>
        <v>210.35542314061863</v>
      </c>
      <c r="G958" s="45">
        <f t="shared" si="100"/>
        <v>368.12199049608256</v>
      </c>
      <c r="H958" s="46">
        <f t="shared" si="101"/>
        <v>2.1999999999999999E-2</v>
      </c>
      <c r="I958" s="46">
        <f t="shared" si="102"/>
        <v>0.97799999999999998</v>
      </c>
      <c r="J958" s="47">
        <f t="shared" si="103"/>
        <v>41091000904.344498</v>
      </c>
      <c r="K958" s="27"/>
      <c r="L958" s="27"/>
      <c r="M958" s="27"/>
      <c r="N958" s="27"/>
    </row>
    <row r="959" spans="2:14" x14ac:dyDescent="0.25">
      <c r="B959" s="9">
        <f t="shared" si="104"/>
        <v>940</v>
      </c>
      <c r="C959" s="42">
        <f>'Simulacion sistema (hoja4)'!BV950</f>
        <v>0.81753966769920239</v>
      </c>
      <c r="D959" s="42">
        <f>'Simulacion sistema (hoja4)'!BW950</f>
        <v>0.84879199295541452</v>
      </c>
      <c r="E959" s="44">
        <f t="shared" si="98"/>
        <v>111531267.87434147</v>
      </c>
      <c r="F959" s="45">
        <f t="shared" si="99"/>
        <v>210.35542314061863</v>
      </c>
      <c r="G959" s="45">
        <f t="shared" si="100"/>
        <v>368.12199049608256</v>
      </c>
      <c r="H959" s="46">
        <f t="shared" si="101"/>
        <v>2.1999999999999999E-2</v>
      </c>
      <c r="I959" s="46">
        <f t="shared" si="102"/>
        <v>0.97799999999999998</v>
      </c>
      <c r="J959" s="47">
        <f t="shared" si="103"/>
        <v>41057112332.454369</v>
      </c>
      <c r="K959" s="27"/>
      <c r="L959" s="27"/>
      <c r="M959" s="27"/>
      <c r="N959" s="27"/>
    </row>
    <row r="960" spans="2:14" x14ac:dyDescent="0.25">
      <c r="B960" s="9">
        <f t="shared" si="104"/>
        <v>941</v>
      </c>
      <c r="C960" s="42">
        <f>'Simulacion sistema (hoja4)'!BV951</f>
        <v>0.81770561294662536</v>
      </c>
      <c r="D960" s="42">
        <f>'Simulacion sistema (hoja4)'!BW951</f>
        <v>0.8460255928526097</v>
      </c>
      <c r="E960" s="44">
        <f t="shared" si="98"/>
        <v>111167762.90083291</v>
      </c>
      <c r="F960" s="45">
        <f t="shared" si="99"/>
        <v>210.35542314061863</v>
      </c>
      <c r="G960" s="45">
        <f t="shared" si="100"/>
        <v>368.12199049608256</v>
      </c>
      <c r="H960" s="46">
        <f t="shared" si="101"/>
        <v>2.1999999999999999E-2</v>
      </c>
      <c r="I960" s="46">
        <f t="shared" si="102"/>
        <v>0.97799999999999998</v>
      </c>
      <c r="J960" s="47">
        <f t="shared" si="103"/>
        <v>40923298158.05117</v>
      </c>
      <c r="K960" s="27"/>
      <c r="L960" s="27"/>
      <c r="M960" s="27"/>
      <c r="N960" s="27"/>
    </row>
    <row r="961" spans="2:14" x14ac:dyDescent="0.25">
      <c r="B961" s="9">
        <f t="shared" si="104"/>
        <v>942</v>
      </c>
      <c r="C961" s="42">
        <f>'Simulacion sistema (hoja4)'!BV952</f>
        <v>0.81652935836045804</v>
      </c>
      <c r="D961" s="42">
        <f>'Simulacion sistema (hoja4)'!BW952</f>
        <v>0.84590742534850849</v>
      </c>
      <c r="E961" s="44">
        <f t="shared" si="98"/>
        <v>111152235.69079401</v>
      </c>
      <c r="F961" s="45">
        <f t="shared" si="99"/>
        <v>210.35542314061863</v>
      </c>
      <c r="G961" s="45">
        <f t="shared" si="100"/>
        <v>368.12199049608256</v>
      </c>
      <c r="H961" s="46">
        <f t="shared" si="101"/>
        <v>2.1999999999999999E-2</v>
      </c>
      <c r="I961" s="46">
        <f t="shared" si="102"/>
        <v>0.97799999999999998</v>
      </c>
      <c r="J961" s="47">
        <f t="shared" si="103"/>
        <v>40917582250.584801</v>
      </c>
      <c r="K961" s="27"/>
      <c r="L961" s="27"/>
      <c r="M961" s="27"/>
      <c r="N961" s="27"/>
    </row>
    <row r="962" spans="2:14" x14ac:dyDescent="0.25">
      <c r="B962" s="9">
        <f t="shared" si="104"/>
        <v>943</v>
      </c>
      <c r="C962" s="42">
        <f>'Simulacion sistema (hoja4)'!BV953</f>
        <v>0.82511810664324137</v>
      </c>
      <c r="D962" s="42">
        <f>'Simulacion sistema (hoja4)'!BW953</f>
        <v>0.84264260877742558</v>
      </c>
      <c r="E962" s="44">
        <f t="shared" si="98"/>
        <v>110723238.79335372</v>
      </c>
      <c r="F962" s="45">
        <f t="shared" si="99"/>
        <v>210.35542314061863</v>
      </c>
      <c r="G962" s="45">
        <f t="shared" si="100"/>
        <v>368.12199049608256</v>
      </c>
      <c r="H962" s="46">
        <f t="shared" si="101"/>
        <v>2.1999999999999999E-2</v>
      </c>
      <c r="I962" s="46">
        <f t="shared" si="102"/>
        <v>0.97799999999999998</v>
      </c>
      <c r="J962" s="47">
        <f t="shared" si="103"/>
        <v>40759659058.78244</v>
      </c>
      <c r="K962" s="27"/>
      <c r="L962" s="27"/>
      <c r="M962" s="27"/>
      <c r="N962" s="27"/>
    </row>
    <row r="963" spans="2:14" x14ac:dyDescent="0.25">
      <c r="B963" s="9">
        <f t="shared" si="104"/>
        <v>944</v>
      </c>
      <c r="C963" s="42">
        <f>'Simulacion sistema (hoja4)'!BV954</f>
        <v>0.81858996377309579</v>
      </c>
      <c r="D963" s="42">
        <f>'Simulacion sistema (hoja4)'!BW954</f>
        <v>0.84270002455646753</v>
      </c>
      <c r="E963" s="44">
        <f t="shared" si="98"/>
        <v>110730783.22671984</v>
      </c>
      <c r="F963" s="45">
        <f t="shared" si="99"/>
        <v>210.35542314061863</v>
      </c>
      <c r="G963" s="45">
        <f t="shared" si="100"/>
        <v>368.12199049608256</v>
      </c>
      <c r="H963" s="46">
        <f t="shared" si="101"/>
        <v>2.1999999999999999E-2</v>
      </c>
      <c r="I963" s="46">
        <f t="shared" si="102"/>
        <v>0.97799999999999998</v>
      </c>
      <c r="J963" s="47">
        <f t="shared" si="103"/>
        <v>40762436330.610336</v>
      </c>
      <c r="K963" s="27"/>
      <c r="L963" s="27"/>
      <c r="M963" s="27"/>
      <c r="N963" s="27"/>
    </row>
    <row r="964" spans="2:14" x14ac:dyDescent="0.25">
      <c r="B964" s="9">
        <f t="shared" si="104"/>
        <v>945</v>
      </c>
      <c r="C964" s="42">
        <f>'Simulacion sistema (hoja4)'!BV955</f>
        <v>0.82805427001299148</v>
      </c>
      <c r="D964" s="42">
        <f>'Simulacion sistema (hoja4)'!BW955</f>
        <v>0.85319408095279969</v>
      </c>
      <c r="E964" s="44">
        <f t="shared" si="98"/>
        <v>112109702.23719788</v>
      </c>
      <c r="F964" s="45">
        <f t="shared" si="99"/>
        <v>210.35542314061863</v>
      </c>
      <c r="G964" s="45">
        <f t="shared" si="100"/>
        <v>368.12199049608256</v>
      </c>
      <c r="H964" s="46">
        <f t="shared" si="101"/>
        <v>2.1999999999999999E-2</v>
      </c>
      <c r="I964" s="46">
        <f t="shared" si="102"/>
        <v>0.97799999999999998</v>
      </c>
      <c r="J964" s="47">
        <f t="shared" si="103"/>
        <v>41270046741.4804</v>
      </c>
      <c r="K964" s="27"/>
      <c r="L964" s="27"/>
      <c r="M964" s="27"/>
      <c r="N964" s="27"/>
    </row>
    <row r="965" spans="2:14" x14ac:dyDescent="0.25">
      <c r="B965" s="9">
        <f t="shared" si="104"/>
        <v>946</v>
      </c>
      <c r="C965" s="42">
        <f>'Simulacion sistema (hoja4)'!BV956</f>
        <v>0.8149915211668618</v>
      </c>
      <c r="D965" s="42">
        <f>'Simulacion sistema (hoja4)'!BW956</f>
        <v>0.84823859805564283</v>
      </c>
      <c r="E965" s="44">
        <f t="shared" si="98"/>
        <v>111458551.78451146</v>
      </c>
      <c r="F965" s="45">
        <f t="shared" si="99"/>
        <v>210.35542314061863</v>
      </c>
      <c r="G965" s="45">
        <f t="shared" si="100"/>
        <v>368.12199049608256</v>
      </c>
      <c r="H965" s="46">
        <f t="shared" si="101"/>
        <v>2.1999999999999999E-2</v>
      </c>
      <c r="I965" s="46">
        <f t="shared" si="102"/>
        <v>0.97799999999999998</v>
      </c>
      <c r="J965" s="47">
        <f t="shared" si="103"/>
        <v>41030343940.725052</v>
      </c>
      <c r="K965" s="27"/>
      <c r="L965" s="27"/>
      <c r="M965" s="27"/>
      <c r="N965" s="27"/>
    </row>
    <row r="966" spans="2:14" x14ac:dyDescent="0.25">
      <c r="B966" s="9">
        <f t="shared" si="104"/>
        <v>947</v>
      </c>
      <c r="C966" s="42">
        <f>'Simulacion sistema (hoja4)'!BV957</f>
        <v>0.82116996904328743</v>
      </c>
      <c r="D966" s="42">
        <f>'Simulacion sistema (hoja4)'!BW957</f>
        <v>0.84733552249792166</v>
      </c>
      <c r="E966" s="44">
        <f t="shared" si="98"/>
        <v>111339887.6562269</v>
      </c>
      <c r="F966" s="45">
        <f t="shared" si="99"/>
        <v>210.35542314061863</v>
      </c>
      <c r="G966" s="45">
        <f t="shared" si="100"/>
        <v>368.12199049608256</v>
      </c>
      <c r="H966" s="46">
        <f t="shared" si="101"/>
        <v>2.1999999999999999E-2</v>
      </c>
      <c r="I966" s="46">
        <f t="shared" si="102"/>
        <v>0.97799999999999998</v>
      </c>
      <c r="J966" s="47">
        <f t="shared" si="103"/>
        <v>40986661065.620461</v>
      </c>
      <c r="K966" s="27"/>
      <c r="L966" s="27"/>
      <c r="M966" s="27"/>
      <c r="N966" s="27"/>
    </row>
    <row r="967" spans="2:14" x14ac:dyDescent="0.25">
      <c r="B967" s="9">
        <f t="shared" si="104"/>
        <v>948</v>
      </c>
      <c r="C967" s="42">
        <f>'Simulacion sistema (hoja4)'!BV958</f>
        <v>0.80812041873558449</v>
      </c>
      <c r="D967" s="42">
        <f>'Simulacion sistema (hoja4)'!BW958</f>
        <v>0.84097192793445319</v>
      </c>
      <c r="E967" s="44">
        <f t="shared" si="98"/>
        <v>110503711.33058715</v>
      </c>
      <c r="F967" s="45">
        <f t="shared" si="99"/>
        <v>210.35542314061863</v>
      </c>
      <c r="G967" s="45">
        <f t="shared" si="100"/>
        <v>368.12199049608256</v>
      </c>
      <c r="H967" s="46">
        <f t="shared" si="101"/>
        <v>2.1999999999999999E-2</v>
      </c>
      <c r="I967" s="46">
        <f t="shared" si="102"/>
        <v>0.97799999999999998</v>
      </c>
      <c r="J967" s="47">
        <f t="shared" si="103"/>
        <v>40678846172.220253</v>
      </c>
      <c r="K967" s="27"/>
      <c r="L967" s="27"/>
      <c r="M967" s="27"/>
      <c r="N967" s="27"/>
    </row>
    <row r="968" spans="2:14" x14ac:dyDescent="0.25">
      <c r="B968" s="9">
        <f t="shared" si="104"/>
        <v>949</v>
      </c>
      <c r="C968" s="42">
        <f>'Simulacion sistema (hoja4)'!BV959</f>
        <v>0.81661684793435518</v>
      </c>
      <c r="D968" s="42">
        <f>'Simulacion sistema (hoja4)'!BW959</f>
        <v>0.84868520350674015</v>
      </c>
      <c r="E968" s="44">
        <f t="shared" si="98"/>
        <v>111517235.74078566</v>
      </c>
      <c r="F968" s="45">
        <f t="shared" si="99"/>
        <v>210.35542314061863</v>
      </c>
      <c r="G968" s="45">
        <f t="shared" si="100"/>
        <v>368.12199049608256</v>
      </c>
      <c r="H968" s="46">
        <f t="shared" si="101"/>
        <v>2.1999999999999999E-2</v>
      </c>
      <c r="I968" s="46">
        <f t="shared" si="102"/>
        <v>0.97799999999999998</v>
      </c>
      <c r="J968" s="47">
        <f t="shared" si="103"/>
        <v>41051946795.518898</v>
      </c>
      <c r="K968" s="27"/>
      <c r="L968" s="27"/>
      <c r="M968" s="27"/>
      <c r="N968" s="27"/>
    </row>
    <row r="969" spans="2:14" x14ac:dyDescent="0.25">
      <c r="B969" s="9">
        <f t="shared" si="104"/>
        <v>950</v>
      </c>
      <c r="C969" s="42">
        <f>'Simulacion sistema (hoja4)'!BV960</f>
        <v>0.83345104545734749</v>
      </c>
      <c r="D969" s="42">
        <f>'Simulacion sistema (hoja4)'!BW960</f>
        <v>0.85454588511115426</v>
      </c>
      <c r="E969" s="44">
        <f t="shared" si="98"/>
        <v>112287329.30360566</v>
      </c>
      <c r="F969" s="45">
        <f t="shared" si="99"/>
        <v>210.35542314061863</v>
      </c>
      <c r="G969" s="45">
        <f t="shared" si="100"/>
        <v>368.12199049608256</v>
      </c>
      <c r="H969" s="46">
        <f t="shared" si="101"/>
        <v>2.1999999999999999E-2</v>
      </c>
      <c r="I969" s="46">
        <f t="shared" si="102"/>
        <v>0.97799999999999998</v>
      </c>
      <c r="J969" s="47">
        <f t="shared" si="103"/>
        <v>41335435170.732414</v>
      </c>
      <c r="K969" s="27"/>
      <c r="L969" s="27"/>
      <c r="M969" s="27"/>
      <c r="N969" s="27"/>
    </row>
    <row r="970" spans="2:14" x14ac:dyDescent="0.25">
      <c r="B970" s="9">
        <f t="shared" si="104"/>
        <v>951</v>
      </c>
      <c r="C970" s="42">
        <f>'Simulacion sistema (hoja4)'!BV961</f>
        <v>0.82448846827493016</v>
      </c>
      <c r="D970" s="42">
        <f>'Simulacion sistema (hoja4)'!BW961</f>
        <v>0.84811027939700412</v>
      </c>
      <c r="E970" s="44">
        <f t="shared" si="98"/>
        <v>111441690.71276633</v>
      </c>
      <c r="F970" s="45">
        <f t="shared" si="99"/>
        <v>210.35542314061863</v>
      </c>
      <c r="G970" s="45">
        <f t="shared" si="100"/>
        <v>368.12199049608256</v>
      </c>
      <c r="H970" s="46">
        <f t="shared" si="101"/>
        <v>2.1999999999999999E-2</v>
      </c>
      <c r="I970" s="46">
        <f t="shared" si="102"/>
        <v>0.97799999999999998</v>
      </c>
      <c r="J970" s="47">
        <f t="shared" si="103"/>
        <v>41024137009.432343</v>
      </c>
      <c r="K970" s="27"/>
      <c r="L970" s="27"/>
      <c r="M970" s="27"/>
      <c r="N970" s="27"/>
    </row>
    <row r="971" spans="2:14" x14ac:dyDescent="0.25">
      <c r="B971" s="9">
        <f t="shared" si="104"/>
        <v>952</v>
      </c>
      <c r="C971" s="42">
        <f>'Simulacion sistema (hoja4)'!BV962</f>
        <v>0.8147280683653666</v>
      </c>
      <c r="D971" s="42">
        <f>'Simulacion sistema (hoja4)'!BW962</f>
        <v>0.84085585799969109</v>
      </c>
      <c r="E971" s="44">
        <f t="shared" si="98"/>
        <v>110488459.74115941</v>
      </c>
      <c r="F971" s="45">
        <f t="shared" si="99"/>
        <v>210.35542314061863</v>
      </c>
      <c r="G971" s="45">
        <f t="shared" si="100"/>
        <v>368.12199049608256</v>
      </c>
      <c r="H971" s="46">
        <f t="shared" si="101"/>
        <v>2.1999999999999999E-2</v>
      </c>
      <c r="I971" s="46">
        <f t="shared" si="102"/>
        <v>0.97799999999999998</v>
      </c>
      <c r="J971" s="47">
        <f t="shared" si="103"/>
        <v>40673231726.761887</v>
      </c>
      <c r="K971" s="27"/>
      <c r="L971" s="27"/>
      <c r="M971" s="27"/>
      <c r="N971" s="27"/>
    </row>
    <row r="972" spans="2:14" x14ac:dyDescent="0.25">
      <c r="B972" s="9">
        <f t="shared" si="104"/>
        <v>953</v>
      </c>
      <c r="C972" s="42">
        <f>'Simulacion sistema (hoja4)'!BV963</f>
        <v>0.81969753888300967</v>
      </c>
      <c r="D972" s="42">
        <f>'Simulacion sistema (hoja4)'!BW963</f>
        <v>0.84933174279785062</v>
      </c>
      <c r="E972" s="44">
        <f t="shared" si="98"/>
        <v>111602191.00363758</v>
      </c>
      <c r="F972" s="45">
        <f t="shared" si="99"/>
        <v>210.35542314061863</v>
      </c>
      <c r="G972" s="45">
        <f t="shared" si="100"/>
        <v>368.12199049608256</v>
      </c>
      <c r="H972" s="46">
        <f t="shared" si="101"/>
        <v>2.1999999999999999E-2</v>
      </c>
      <c r="I972" s="46">
        <f t="shared" si="102"/>
        <v>0.97799999999999998</v>
      </c>
      <c r="J972" s="47">
        <f t="shared" si="103"/>
        <v>41083220695.983063</v>
      </c>
      <c r="K972" s="27"/>
      <c r="L972" s="27"/>
      <c r="M972" s="27"/>
      <c r="N972" s="27"/>
    </row>
    <row r="973" spans="2:14" x14ac:dyDescent="0.25">
      <c r="B973" s="9">
        <f t="shared" si="104"/>
        <v>954</v>
      </c>
      <c r="C973" s="42">
        <f>'Simulacion sistema (hoja4)'!BV964</f>
        <v>0.82129369940312025</v>
      </c>
      <c r="D973" s="42">
        <f>'Simulacion sistema (hoja4)'!BW964</f>
        <v>0.84472428371767605</v>
      </c>
      <c r="E973" s="44">
        <f t="shared" si="98"/>
        <v>110996770.88050263</v>
      </c>
      <c r="F973" s="45">
        <f t="shared" si="99"/>
        <v>210.35542314061863</v>
      </c>
      <c r="G973" s="45">
        <f t="shared" si="100"/>
        <v>368.12199049608256</v>
      </c>
      <c r="H973" s="46">
        <f t="shared" si="101"/>
        <v>2.1999999999999999E-2</v>
      </c>
      <c r="I973" s="46">
        <f t="shared" si="102"/>
        <v>0.97799999999999998</v>
      </c>
      <c r="J973" s="47">
        <f t="shared" si="103"/>
        <v>40860352235.168243</v>
      </c>
      <c r="K973" s="27"/>
      <c r="L973" s="27"/>
      <c r="M973" s="27"/>
      <c r="N973" s="27"/>
    </row>
    <row r="974" spans="2:14" x14ac:dyDescent="0.25">
      <c r="B974" s="9">
        <f t="shared" si="104"/>
        <v>955</v>
      </c>
      <c r="C974" s="42">
        <f>'Simulacion sistema (hoja4)'!BV965</f>
        <v>0.81926013599692848</v>
      </c>
      <c r="D974" s="42">
        <f>'Simulacion sistema (hoja4)'!BW965</f>
        <v>0.84844771994235024</v>
      </c>
      <c r="E974" s="44">
        <f t="shared" si="98"/>
        <v>111486030.40042482</v>
      </c>
      <c r="F974" s="45">
        <f t="shared" si="99"/>
        <v>210.35542314061863</v>
      </c>
      <c r="G974" s="45">
        <f t="shared" si="100"/>
        <v>368.12199049608256</v>
      </c>
      <c r="H974" s="46">
        <f t="shared" si="101"/>
        <v>2.1999999999999999E-2</v>
      </c>
      <c r="I974" s="46">
        <f t="shared" si="102"/>
        <v>0.97799999999999998</v>
      </c>
      <c r="J974" s="47">
        <f t="shared" si="103"/>
        <v>41040459423.511162</v>
      </c>
      <c r="K974" s="27"/>
      <c r="L974" s="27"/>
      <c r="M974" s="27"/>
      <c r="N974" s="27"/>
    </row>
    <row r="975" spans="2:14" x14ac:dyDescent="0.25">
      <c r="B975" s="9">
        <f t="shared" si="104"/>
        <v>956</v>
      </c>
      <c r="C975" s="42">
        <f>'Simulacion sistema (hoja4)'!BV966</f>
        <v>0.82390978116550251</v>
      </c>
      <c r="D975" s="42">
        <f>'Simulacion sistema (hoja4)'!BW966</f>
        <v>0.85533471101112546</v>
      </c>
      <c r="E975" s="44">
        <f t="shared" si="98"/>
        <v>112390981.02686188</v>
      </c>
      <c r="F975" s="45">
        <f t="shared" si="99"/>
        <v>210.35542314061863</v>
      </c>
      <c r="G975" s="45">
        <f t="shared" si="100"/>
        <v>368.12199049608256</v>
      </c>
      <c r="H975" s="46">
        <f t="shared" si="101"/>
        <v>2.1999999999999999E-2</v>
      </c>
      <c r="I975" s="46">
        <f t="shared" si="102"/>
        <v>0.97799999999999998</v>
      </c>
      <c r="J975" s="47">
        <f t="shared" si="103"/>
        <v>41373591649.41584</v>
      </c>
      <c r="K975" s="27"/>
      <c r="L975" s="27"/>
      <c r="M975" s="27"/>
      <c r="N975" s="27"/>
    </row>
    <row r="976" spans="2:14" x14ac:dyDescent="0.25">
      <c r="B976" s="9">
        <f t="shared" si="104"/>
        <v>957</v>
      </c>
      <c r="C976" s="42">
        <f>'Simulacion sistema (hoja4)'!BV967</f>
        <v>0.82315654648395165</v>
      </c>
      <c r="D976" s="42">
        <f>'Simulacion sistema (hoja4)'!BW967</f>
        <v>0.84699195684832884</v>
      </c>
      <c r="E976" s="44">
        <f t="shared" si="98"/>
        <v>111294743.12987041</v>
      </c>
      <c r="F976" s="45">
        <f t="shared" si="99"/>
        <v>210.35542314061863</v>
      </c>
      <c r="G976" s="45">
        <f t="shared" si="100"/>
        <v>368.12199049608256</v>
      </c>
      <c r="H976" s="46">
        <f t="shared" si="101"/>
        <v>2.1999999999999999E-2</v>
      </c>
      <c r="I976" s="46">
        <f t="shared" si="102"/>
        <v>0.97799999999999998</v>
      </c>
      <c r="J976" s="47">
        <f t="shared" si="103"/>
        <v>40970042372.718109</v>
      </c>
      <c r="K976" s="27"/>
      <c r="L976" s="27"/>
      <c r="M976" s="27"/>
      <c r="N976" s="27"/>
    </row>
    <row r="977" spans="2:14" x14ac:dyDescent="0.25">
      <c r="B977" s="9">
        <f t="shared" si="104"/>
        <v>958</v>
      </c>
      <c r="C977" s="42">
        <f>'Simulacion sistema (hoja4)'!BV968</f>
        <v>0.82397138097023703</v>
      </c>
      <c r="D977" s="42">
        <f>'Simulacion sistema (hoja4)'!BW968</f>
        <v>0.84781562476060701</v>
      </c>
      <c r="E977" s="44">
        <f t="shared" si="98"/>
        <v>111402973.09354377</v>
      </c>
      <c r="F977" s="45">
        <f t="shared" si="99"/>
        <v>210.35542314061863</v>
      </c>
      <c r="G977" s="45">
        <f t="shared" si="100"/>
        <v>368.12199049608256</v>
      </c>
      <c r="H977" s="46">
        <f t="shared" si="101"/>
        <v>2.1999999999999999E-2</v>
      </c>
      <c r="I977" s="46">
        <f t="shared" si="102"/>
        <v>0.97799999999999998</v>
      </c>
      <c r="J977" s="47">
        <f t="shared" si="103"/>
        <v>41009884202.376862</v>
      </c>
      <c r="K977" s="27"/>
      <c r="L977" s="27"/>
      <c r="M977" s="27"/>
      <c r="N977" s="27"/>
    </row>
    <row r="978" spans="2:14" x14ac:dyDescent="0.25">
      <c r="B978" s="9">
        <f t="shared" si="104"/>
        <v>959</v>
      </c>
      <c r="C978" s="42">
        <f>'Simulacion sistema (hoja4)'!BV969</f>
        <v>0.81178308190804183</v>
      </c>
      <c r="D978" s="42">
        <f>'Simulacion sistema (hoja4)'!BW969</f>
        <v>0.84257986843431076</v>
      </c>
      <c r="E978" s="44">
        <f t="shared" si="98"/>
        <v>110714994.71226843</v>
      </c>
      <c r="F978" s="45">
        <f t="shared" si="99"/>
        <v>210.35542314061863</v>
      </c>
      <c r="G978" s="45">
        <f t="shared" si="100"/>
        <v>368.12199049608256</v>
      </c>
      <c r="H978" s="46">
        <f t="shared" si="101"/>
        <v>2.1999999999999999E-2</v>
      </c>
      <c r="I978" s="46">
        <f t="shared" si="102"/>
        <v>0.97799999999999998</v>
      </c>
      <c r="J978" s="47">
        <f t="shared" si="103"/>
        <v>40756624231.243507</v>
      </c>
      <c r="K978" s="27"/>
      <c r="L978" s="27"/>
      <c r="M978" s="27"/>
      <c r="N978" s="27"/>
    </row>
    <row r="979" spans="2:14" x14ac:dyDescent="0.25">
      <c r="B979" s="9">
        <f t="shared" si="104"/>
        <v>960</v>
      </c>
      <c r="C979" s="42">
        <f>'Simulacion sistema (hoja4)'!BV970</f>
        <v>0.82483603502910052</v>
      </c>
      <c r="D979" s="42">
        <f>'Simulacion sistema (hoja4)'!BW970</f>
        <v>0.84899847240574489</v>
      </c>
      <c r="E979" s="44">
        <f t="shared" si="98"/>
        <v>111558399.27411488</v>
      </c>
      <c r="F979" s="45">
        <f t="shared" si="99"/>
        <v>210.35542314061863</v>
      </c>
      <c r="G979" s="45">
        <f t="shared" si="100"/>
        <v>368.12199049608256</v>
      </c>
      <c r="H979" s="46">
        <f t="shared" si="101"/>
        <v>2.1999999999999999E-2</v>
      </c>
      <c r="I979" s="46">
        <f t="shared" si="102"/>
        <v>0.97799999999999998</v>
      </c>
      <c r="J979" s="47">
        <f t="shared" si="103"/>
        <v>41067099997.343903</v>
      </c>
      <c r="K979" s="27"/>
      <c r="L979" s="27"/>
      <c r="M979" s="27"/>
      <c r="N979" s="27"/>
    </row>
    <row r="980" spans="2:14" x14ac:dyDescent="0.25">
      <c r="B980" s="9">
        <f t="shared" si="104"/>
        <v>961</v>
      </c>
      <c r="C980" s="42">
        <f>'Simulacion sistema (hoja4)'!BV971</f>
        <v>0.80831172864609313</v>
      </c>
      <c r="D980" s="42">
        <f>'Simulacion sistema (hoja4)'!BW971</f>
        <v>0.84471746911365853</v>
      </c>
      <c r="E980" s="44">
        <f t="shared" si="98"/>
        <v>110995875.44153474</v>
      </c>
      <c r="F980" s="45">
        <f t="shared" si="99"/>
        <v>210.35542314061863</v>
      </c>
      <c r="G980" s="45">
        <f t="shared" si="100"/>
        <v>368.12199049608256</v>
      </c>
      <c r="H980" s="46">
        <f t="shared" si="101"/>
        <v>2.1999999999999999E-2</v>
      </c>
      <c r="I980" s="46">
        <f t="shared" si="102"/>
        <v>0.97799999999999998</v>
      </c>
      <c r="J980" s="47">
        <f t="shared" si="103"/>
        <v>40860022604.393013</v>
      </c>
      <c r="K980" s="27"/>
      <c r="L980" s="27"/>
      <c r="M980" s="27"/>
      <c r="N980" s="27"/>
    </row>
    <row r="981" spans="2:14" x14ac:dyDescent="0.25">
      <c r="B981" s="9">
        <f t="shared" si="104"/>
        <v>962</v>
      </c>
      <c r="C981" s="42">
        <f>'Simulacion sistema (hoja4)'!BV972</f>
        <v>0.81960954984906331</v>
      </c>
      <c r="D981" s="42">
        <f>'Simulacion sistema (hoja4)'!BW972</f>
        <v>0.84541696521541754</v>
      </c>
      <c r="E981" s="44">
        <f t="shared" ref="E981:E1019" si="105">+D981*$F$13*$F$14</f>
        <v>111087789.22930586</v>
      </c>
      <c r="F981" s="45">
        <f t="shared" ref="F981:F1019" si="106">+$F$11*F$16</f>
        <v>210.35542314061863</v>
      </c>
      <c r="G981" s="45">
        <f t="shared" ref="G981:G1019" si="107">+$F$11*F$15</f>
        <v>368.12199049608256</v>
      </c>
      <c r="H981" s="46">
        <f t="shared" ref="H981:H1019" si="108">+COUNTIF($C$20:$C$1019,"&lt;"&amp;$F$12)/1000</f>
        <v>2.1999999999999999E-2</v>
      </c>
      <c r="I981" s="46">
        <f t="shared" ref="I981:I1019" si="109">1-H981</f>
        <v>0.97799999999999998</v>
      </c>
      <c r="J981" s="47">
        <f t="shared" ref="J981:J1019" si="110">+IF(C981&lt;$F$12,E981*F981,E981*G981)</f>
        <v>40893858090.901352</v>
      </c>
      <c r="K981" s="27"/>
      <c r="L981" s="27"/>
      <c r="M981" s="27"/>
      <c r="N981" s="27"/>
    </row>
    <row r="982" spans="2:14" x14ac:dyDescent="0.25">
      <c r="B982" s="9">
        <f t="shared" ref="B982:B1019" si="111">+B981+1</f>
        <v>963</v>
      </c>
      <c r="C982" s="42">
        <f>'Simulacion sistema (hoja4)'!BV973</f>
        <v>0.84088624211631335</v>
      </c>
      <c r="D982" s="42">
        <f>'Simulacion sistema (hoja4)'!BW973</f>
        <v>0.85519401571055975</v>
      </c>
      <c r="E982" s="44">
        <f t="shared" si="105"/>
        <v>112372493.66436756</v>
      </c>
      <c r="F982" s="45">
        <f t="shared" si="106"/>
        <v>210.35542314061863</v>
      </c>
      <c r="G982" s="45">
        <f t="shared" si="107"/>
        <v>368.12199049608256</v>
      </c>
      <c r="H982" s="46">
        <f t="shared" si="108"/>
        <v>2.1999999999999999E-2</v>
      </c>
      <c r="I982" s="46">
        <f t="shared" si="109"/>
        <v>0.97799999999999998</v>
      </c>
      <c r="J982" s="47">
        <f t="shared" si="110"/>
        <v>41366786044.735413</v>
      </c>
      <c r="K982" s="27"/>
      <c r="L982" s="27"/>
      <c r="M982" s="27"/>
      <c r="N982" s="27"/>
    </row>
    <row r="983" spans="2:14" x14ac:dyDescent="0.25">
      <c r="B983" s="9">
        <f t="shared" si="111"/>
        <v>964</v>
      </c>
      <c r="C983" s="42">
        <f>'Simulacion sistema (hoja4)'!BV974</f>
        <v>0.7903724641807317</v>
      </c>
      <c r="D983" s="42">
        <f>'Simulacion sistema (hoja4)'!BW974</f>
        <v>0.84865720185926896</v>
      </c>
      <c r="E983" s="44">
        <f t="shared" si="105"/>
        <v>111513556.32430795</v>
      </c>
      <c r="F983" s="45">
        <f t="shared" si="106"/>
        <v>210.35542314061863</v>
      </c>
      <c r="G983" s="45">
        <f t="shared" si="107"/>
        <v>368.12199049608256</v>
      </c>
      <c r="H983" s="46">
        <f t="shared" si="108"/>
        <v>2.1999999999999999E-2</v>
      </c>
      <c r="I983" s="46">
        <f t="shared" si="109"/>
        <v>0.97799999999999998</v>
      </c>
      <c r="J983" s="47">
        <f t="shared" si="110"/>
        <v>23457481326.515007</v>
      </c>
      <c r="K983" s="27"/>
      <c r="L983" s="27"/>
      <c r="M983" s="27"/>
      <c r="N983" s="27"/>
    </row>
    <row r="984" spans="2:14" x14ac:dyDescent="0.25">
      <c r="B984" s="9">
        <f t="shared" si="111"/>
        <v>965</v>
      </c>
      <c r="C984" s="42">
        <f>'Simulacion sistema (hoja4)'!BV975</f>
        <v>0.83097781496654</v>
      </c>
      <c r="D984" s="42">
        <f>'Simulacion sistema (hoja4)'!BW975</f>
        <v>0.84422462802461073</v>
      </c>
      <c r="E984" s="44">
        <f t="shared" si="105"/>
        <v>110931116.12243386</v>
      </c>
      <c r="F984" s="45">
        <f t="shared" si="106"/>
        <v>210.35542314061863</v>
      </c>
      <c r="G984" s="45">
        <f t="shared" si="107"/>
        <v>368.12199049608256</v>
      </c>
      <c r="H984" s="46">
        <f t="shared" si="108"/>
        <v>2.1999999999999999E-2</v>
      </c>
      <c r="I984" s="46">
        <f t="shared" si="109"/>
        <v>0.97799999999999998</v>
      </c>
      <c r="J984" s="47">
        <f t="shared" si="110"/>
        <v>40836183274.942429</v>
      </c>
      <c r="K984" s="27"/>
      <c r="L984" s="27"/>
      <c r="M984" s="27"/>
      <c r="N984" s="27"/>
    </row>
    <row r="985" spans="2:14" x14ac:dyDescent="0.25">
      <c r="B985" s="9">
        <f t="shared" si="111"/>
        <v>966</v>
      </c>
      <c r="C985" s="42">
        <f>'Simulacion sistema (hoja4)'!BV976</f>
        <v>0.81143268938117674</v>
      </c>
      <c r="D985" s="42">
        <f>'Simulacion sistema (hoja4)'!BW976</f>
        <v>0.84997470008268894</v>
      </c>
      <c r="E985" s="44">
        <f t="shared" si="105"/>
        <v>111686675.59086531</v>
      </c>
      <c r="F985" s="45">
        <f t="shared" si="106"/>
        <v>210.35542314061863</v>
      </c>
      <c r="G985" s="45">
        <f t="shared" si="107"/>
        <v>368.12199049608256</v>
      </c>
      <c r="H985" s="46">
        <f t="shared" si="108"/>
        <v>2.1999999999999999E-2</v>
      </c>
      <c r="I985" s="46">
        <f t="shared" si="109"/>
        <v>0.97799999999999998</v>
      </c>
      <c r="J985" s="47">
        <f t="shared" si="110"/>
        <v>41114321330.399574</v>
      </c>
      <c r="K985" s="27"/>
      <c r="L985" s="27"/>
      <c r="M985" s="27"/>
      <c r="N985" s="27"/>
    </row>
    <row r="986" spans="2:14" x14ac:dyDescent="0.25">
      <c r="B986" s="9">
        <f t="shared" si="111"/>
        <v>967</v>
      </c>
      <c r="C986" s="42">
        <f>'Simulacion sistema (hoja4)'!BV977</f>
        <v>0.8184299532906697</v>
      </c>
      <c r="D986" s="42">
        <f>'Simulacion sistema (hoja4)'!BW977</f>
        <v>0.84112927460185483</v>
      </c>
      <c r="E986" s="44">
        <f t="shared" si="105"/>
        <v>110524386.68268372</v>
      </c>
      <c r="F986" s="45">
        <f t="shared" si="106"/>
        <v>210.35542314061863</v>
      </c>
      <c r="G986" s="45">
        <f t="shared" si="107"/>
        <v>368.12199049608256</v>
      </c>
      <c r="H986" s="46">
        <f t="shared" si="108"/>
        <v>2.1999999999999999E-2</v>
      </c>
      <c r="I986" s="46">
        <f t="shared" si="109"/>
        <v>0.97799999999999998</v>
      </c>
      <c r="J986" s="47">
        <f t="shared" si="110"/>
        <v>40686457223.988251</v>
      </c>
      <c r="K986" s="27"/>
      <c r="L986" s="27"/>
      <c r="M986" s="27"/>
      <c r="N986" s="27"/>
    </row>
    <row r="987" spans="2:14" x14ac:dyDescent="0.25">
      <c r="B987" s="9">
        <f t="shared" si="111"/>
        <v>968</v>
      </c>
      <c r="C987" s="42">
        <f>'Simulacion sistema (hoja4)'!BV978</f>
        <v>0.82947484423997575</v>
      </c>
      <c r="D987" s="42">
        <f>'Simulacion sistema (hoja4)'!BW978</f>
        <v>0.85344897191752256</v>
      </c>
      <c r="E987" s="44">
        <f t="shared" si="105"/>
        <v>112143194.90996246</v>
      </c>
      <c r="F987" s="45">
        <f t="shared" si="106"/>
        <v>210.35542314061863</v>
      </c>
      <c r="G987" s="45">
        <f t="shared" si="107"/>
        <v>368.12199049608256</v>
      </c>
      <c r="H987" s="46">
        <f t="shared" si="108"/>
        <v>2.1999999999999999E-2</v>
      </c>
      <c r="I987" s="46">
        <f t="shared" si="109"/>
        <v>0.97799999999999998</v>
      </c>
      <c r="J987" s="47">
        <f t="shared" si="110"/>
        <v>41282376130.845535</v>
      </c>
      <c r="K987" s="27"/>
      <c r="L987" s="27"/>
      <c r="M987" s="27"/>
      <c r="N987" s="27"/>
    </row>
    <row r="988" spans="2:14" x14ac:dyDescent="0.25">
      <c r="B988" s="9">
        <f t="shared" si="111"/>
        <v>969</v>
      </c>
      <c r="C988" s="42">
        <f>'Simulacion sistema (hoja4)'!BV979</f>
        <v>0.83209007237140498</v>
      </c>
      <c r="D988" s="42">
        <f>'Simulacion sistema (hoja4)'!BW979</f>
        <v>0.85073958098385261</v>
      </c>
      <c r="E988" s="44">
        <f t="shared" si="105"/>
        <v>111787180.94127823</v>
      </c>
      <c r="F988" s="45">
        <f t="shared" si="106"/>
        <v>210.35542314061863</v>
      </c>
      <c r="G988" s="45">
        <f t="shared" si="107"/>
        <v>368.12199049608256</v>
      </c>
      <c r="H988" s="46">
        <f t="shared" si="108"/>
        <v>2.1999999999999999E-2</v>
      </c>
      <c r="I988" s="46">
        <f t="shared" si="109"/>
        <v>0.97799999999999998</v>
      </c>
      <c r="J988" s="47">
        <f t="shared" si="110"/>
        <v>41151319560.049088</v>
      </c>
      <c r="K988" s="27"/>
      <c r="L988" s="27"/>
      <c r="M988" s="27"/>
      <c r="N988" s="27"/>
    </row>
    <row r="989" spans="2:14" x14ac:dyDescent="0.25">
      <c r="B989" s="9">
        <f t="shared" si="111"/>
        <v>970</v>
      </c>
      <c r="C989" s="42">
        <f>'Simulacion sistema (hoja4)'!BV980</f>
        <v>0.81621442622233176</v>
      </c>
      <c r="D989" s="42">
        <f>'Simulacion sistema (hoja4)'!BW980</f>
        <v>0.83999919554536939</v>
      </c>
      <c r="E989" s="44">
        <f t="shared" si="105"/>
        <v>110375894.29466154</v>
      </c>
      <c r="F989" s="45">
        <f t="shared" si="106"/>
        <v>210.35542314061863</v>
      </c>
      <c r="G989" s="45">
        <f t="shared" si="107"/>
        <v>368.12199049608256</v>
      </c>
      <c r="H989" s="46">
        <f t="shared" si="108"/>
        <v>2.1999999999999999E-2</v>
      </c>
      <c r="I989" s="46">
        <f t="shared" si="109"/>
        <v>0.97799999999999998</v>
      </c>
      <c r="J989" s="47">
        <f t="shared" si="110"/>
        <v>40631793910.536011</v>
      </c>
      <c r="K989" s="27"/>
      <c r="L989" s="27"/>
      <c r="M989" s="27"/>
      <c r="N989" s="27"/>
    </row>
    <row r="990" spans="2:14" x14ac:dyDescent="0.25">
      <c r="B990" s="9">
        <f t="shared" si="111"/>
        <v>971</v>
      </c>
      <c r="C990" s="42">
        <f>'Simulacion sistema (hoja4)'!BV981</f>
        <v>0.82044967295863735</v>
      </c>
      <c r="D990" s="42">
        <f>'Simulacion sistema (hoja4)'!BW981</f>
        <v>0.84585712675042335</v>
      </c>
      <c r="E990" s="44">
        <f t="shared" si="105"/>
        <v>111145626.45500562</v>
      </c>
      <c r="F990" s="45">
        <f t="shared" si="106"/>
        <v>210.35542314061863</v>
      </c>
      <c r="G990" s="45">
        <f t="shared" si="107"/>
        <v>368.12199049608256</v>
      </c>
      <c r="H990" s="46">
        <f t="shared" si="108"/>
        <v>2.1999999999999999E-2</v>
      </c>
      <c r="I990" s="46">
        <f t="shared" si="109"/>
        <v>0.97799999999999998</v>
      </c>
      <c r="J990" s="47">
        <f t="shared" si="110"/>
        <v>40915149245.55072</v>
      </c>
      <c r="K990" s="27"/>
      <c r="L990" s="27"/>
      <c r="M990" s="27"/>
      <c r="N990" s="27"/>
    </row>
    <row r="991" spans="2:14" x14ac:dyDescent="0.25">
      <c r="B991" s="9">
        <f t="shared" si="111"/>
        <v>972</v>
      </c>
      <c r="C991" s="42">
        <f>'Simulacion sistema (hoja4)'!BV982</f>
        <v>0.80273028424736348</v>
      </c>
      <c r="D991" s="42">
        <f>'Simulacion sistema (hoja4)'!BW982</f>
        <v>0.85612281445481131</v>
      </c>
      <c r="E991" s="44">
        <f t="shared" si="105"/>
        <v>112494537.81936221</v>
      </c>
      <c r="F991" s="45">
        <f t="shared" si="106"/>
        <v>210.35542314061863</v>
      </c>
      <c r="G991" s="45">
        <f t="shared" si="107"/>
        <v>368.12199049608256</v>
      </c>
      <c r="H991" s="46">
        <f t="shared" si="108"/>
        <v>2.1999999999999999E-2</v>
      </c>
      <c r="I991" s="46">
        <f t="shared" si="109"/>
        <v>0.97799999999999998</v>
      </c>
      <c r="J991" s="47">
        <f t="shared" si="110"/>
        <v>41411713182.000458</v>
      </c>
      <c r="K991" s="27"/>
      <c r="L991" s="27"/>
      <c r="M991" s="27"/>
      <c r="N991" s="27"/>
    </row>
    <row r="992" spans="2:14" x14ac:dyDescent="0.25">
      <c r="B992" s="9">
        <f t="shared" si="111"/>
        <v>973</v>
      </c>
      <c r="C992" s="42">
        <f>'Simulacion sistema (hoja4)'!BV983</f>
        <v>0.81241201070286118</v>
      </c>
      <c r="D992" s="42">
        <f>'Simulacion sistema (hoja4)'!BW983</f>
        <v>0.84327623361552717</v>
      </c>
      <c r="E992" s="44">
        <f t="shared" si="105"/>
        <v>110806497.09708026</v>
      </c>
      <c r="F992" s="45">
        <f t="shared" si="106"/>
        <v>210.35542314061863</v>
      </c>
      <c r="G992" s="45">
        <f t="shared" si="107"/>
        <v>368.12199049608256</v>
      </c>
      <c r="H992" s="46">
        <f t="shared" si="108"/>
        <v>2.1999999999999999E-2</v>
      </c>
      <c r="I992" s="46">
        <f t="shared" si="109"/>
        <v>0.97799999999999998</v>
      </c>
      <c r="J992" s="47">
        <f t="shared" si="110"/>
        <v>40790308271.275581</v>
      </c>
      <c r="K992" s="27"/>
      <c r="L992" s="27"/>
      <c r="M992" s="27"/>
      <c r="N992" s="27"/>
    </row>
    <row r="993" spans="2:14" x14ac:dyDescent="0.25">
      <c r="B993" s="9">
        <f t="shared" si="111"/>
        <v>974</v>
      </c>
      <c r="C993" s="42">
        <f>'Simulacion sistema (hoja4)'!BV984</f>
        <v>0.82145131531127547</v>
      </c>
      <c r="D993" s="42">
        <f>'Simulacion sistema (hoja4)'!BW984</f>
        <v>0.84702808498982618</v>
      </c>
      <c r="E993" s="44">
        <f t="shared" si="105"/>
        <v>111299490.36766316</v>
      </c>
      <c r="F993" s="45">
        <f t="shared" si="106"/>
        <v>210.35542314061863</v>
      </c>
      <c r="G993" s="45">
        <f t="shared" si="107"/>
        <v>368.12199049608256</v>
      </c>
      <c r="H993" s="46">
        <f t="shared" si="108"/>
        <v>2.1999999999999999E-2</v>
      </c>
      <c r="I993" s="46">
        <f t="shared" si="109"/>
        <v>0.97799999999999998</v>
      </c>
      <c r="J993" s="47">
        <f t="shared" si="110"/>
        <v>40971789935.343727</v>
      </c>
      <c r="K993" s="27"/>
      <c r="L993" s="27"/>
      <c r="M993" s="27"/>
      <c r="N993" s="27"/>
    </row>
    <row r="994" spans="2:14" x14ac:dyDescent="0.25">
      <c r="B994" s="9">
        <f t="shared" si="111"/>
        <v>975</v>
      </c>
      <c r="C994" s="42">
        <f>'Simulacion sistema (hoja4)'!BV985</f>
        <v>0.83118845252979645</v>
      </c>
      <c r="D994" s="42">
        <f>'Simulacion sistema (hoja4)'!BW985</f>
        <v>0.8528534277087203</v>
      </c>
      <c r="E994" s="44">
        <f t="shared" si="105"/>
        <v>112064940.40092586</v>
      </c>
      <c r="F994" s="45">
        <f t="shared" si="106"/>
        <v>210.35542314061863</v>
      </c>
      <c r="G994" s="45">
        <f t="shared" si="107"/>
        <v>368.12199049608256</v>
      </c>
      <c r="H994" s="46">
        <f t="shared" si="108"/>
        <v>2.1999999999999999E-2</v>
      </c>
      <c r="I994" s="46">
        <f t="shared" si="109"/>
        <v>0.97799999999999998</v>
      </c>
      <c r="J994" s="47">
        <f t="shared" si="110"/>
        <v>41253568925.213684</v>
      </c>
      <c r="K994" s="27"/>
      <c r="L994" s="27"/>
      <c r="M994" s="27"/>
      <c r="N994" s="27"/>
    </row>
    <row r="995" spans="2:14" x14ac:dyDescent="0.25">
      <c r="B995" s="9">
        <f t="shared" si="111"/>
        <v>976</v>
      </c>
      <c r="C995" s="42">
        <f>'Simulacion sistema (hoja4)'!BV986</f>
        <v>0.83177046928434639</v>
      </c>
      <c r="D995" s="42">
        <f>'Simulacion sistema (hoja4)'!BW986</f>
        <v>0.85176715031549155</v>
      </c>
      <c r="E995" s="44">
        <f t="shared" si="105"/>
        <v>111922203.55145559</v>
      </c>
      <c r="F995" s="45">
        <f t="shared" si="106"/>
        <v>210.35542314061863</v>
      </c>
      <c r="G995" s="45">
        <f t="shared" si="107"/>
        <v>368.12199049608256</v>
      </c>
      <c r="H995" s="46">
        <f t="shared" si="108"/>
        <v>2.1999999999999999E-2</v>
      </c>
      <c r="I995" s="46">
        <f t="shared" si="109"/>
        <v>0.97799999999999998</v>
      </c>
      <c r="J995" s="47">
        <f t="shared" si="110"/>
        <v>41201024352.06955</v>
      </c>
      <c r="K995" s="27"/>
      <c r="L995" s="27"/>
      <c r="M995" s="27"/>
      <c r="N995" s="27"/>
    </row>
    <row r="996" spans="2:14" x14ac:dyDescent="0.25">
      <c r="B996" s="9">
        <f t="shared" si="111"/>
        <v>977</v>
      </c>
      <c r="C996" s="42">
        <f>'Simulacion sistema (hoja4)'!BV987</f>
        <v>0.82423627204618466</v>
      </c>
      <c r="D996" s="42">
        <f>'Simulacion sistema (hoja4)'!BW987</f>
        <v>0.84328294207676668</v>
      </c>
      <c r="E996" s="44">
        <f t="shared" si="105"/>
        <v>110807378.58888714</v>
      </c>
      <c r="F996" s="45">
        <f t="shared" si="106"/>
        <v>210.35542314061863</v>
      </c>
      <c r="G996" s="45">
        <f t="shared" si="107"/>
        <v>368.12199049608256</v>
      </c>
      <c r="H996" s="46">
        <f t="shared" si="108"/>
        <v>2.1999999999999999E-2</v>
      </c>
      <c r="I996" s="46">
        <f t="shared" si="109"/>
        <v>0.97799999999999998</v>
      </c>
      <c r="J996" s="47">
        <f t="shared" si="110"/>
        <v>40790632767.794136</v>
      </c>
      <c r="K996" s="27"/>
      <c r="L996" s="27"/>
      <c r="M996" s="27"/>
      <c r="N996" s="27"/>
    </row>
    <row r="997" spans="2:14" x14ac:dyDescent="0.25">
      <c r="B997" s="9">
        <f t="shared" si="111"/>
        <v>978</v>
      </c>
      <c r="C997" s="42">
        <f>'Simulacion sistema (hoja4)'!BV988</f>
        <v>0.82447269811958057</v>
      </c>
      <c r="D997" s="42">
        <f>'Simulacion sistema (hoja4)'!BW988</f>
        <v>0.85026213285462726</v>
      </c>
      <c r="E997" s="44">
        <f t="shared" si="105"/>
        <v>111724444.25709802</v>
      </c>
      <c r="F997" s="45">
        <f t="shared" si="106"/>
        <v>210.35542314061863</v>
      </c>
      <c r="G997" s="45">
        <f t="shared" si="107"/>
        <v>368.12199049608256</v>
      </c>
      <c r="H997" s="46">
        <f t="shared" si="108"/>
        <v>2.1999999999999999E-2</v>
      </c>
      <c r="I997" s="46">
        <f t="shared" si="109"/>
        <v>0.97799999999999998</v>
      </c>
      <c r="J997" s="47">
        <f t="shared" si="110"/>
        <v>41128224806.991539</v>
      </c>
      <c r="K997" s="27"/>
      <c r="L997" s="27"/>
      <c r="M997" s="27"/>
      <c r="N997" s="27"/>
    </row>
    <row r="998" spans="2:14" x14ac:dyDescent="0.25">
      <c r="B998" s="9">
        <f t="shared" si="111"/>
        <v>979</v>
      </c>
      <c r="C998" s="42">
        <f>'Simulacion sistema (hoja4)'!BV989</f>
        <v>0.8302593617728361</v>
      </c>
      <c r="D998" s="42">
        <f>'Simulacion sistema (hoja4)'!BW989</f>
        <v>0.84199564587964093</v>
      </c>
      <c r="E998" s="44">
        <f t="shared" si="105"/>
        <v>110638227.86858483</v>
      </c>
      <c r="F998" s="45">
        <f t="shared" si="106"/>
        <v>210.35542314061863</v>
      </c>
      <c r="G998" s="45">
        <f t="shared" si="107"/>
        <v>368.12199049608256</v>
      </c>
      <c r="H998" s="46">
        <f t="shared" si="108"/>
        <v>2.1999999999999999E-2</v>
      </c>
      <c r="I998" s="46">
        <f t="shared" si="109"/>
        <v>0.97799999999999998</v>
      </c>
      <c r="J998" s="47">
        <f t="shared" si="110"/>
        <v>40728364667.942596</v>
      </c>
      <c r="K998" s="27"/>
      <c r="L998" s="27"/>
      <c r="M998" s="27"/>
      <c r="N998" s="27"/>
    </row>
    <row r="999" spans="2:14" x14ac:dyDescent="0.25">
      <c r="B999" s="9">
        <f t="shared" si="111"/>
        <v>980</v>
      </c>
      <c r="C999" s="42">
        <f>'Simulacion sistema (hoja4)'!BV990</f>
        <v>0.80233354535411783</v>
      </c>
      <c r="D999" s="42">
        <f>'Simulacion sistema (hoja4)'!BW990</f>
        <v>0.85036201725616567</v>
      </c>
      <c r="E999" s="44">
        <f t="shared" si="105"/>
        <v>111737569.06746016</v>
      </c>
      <c r="F999" s="45">
        <f t="shared" si="106"/>
        <v>210.35542314061863</v>
      </c>
      <c r="G999" s="45">
        <f t="shared" si="107"/>
        <v>368.12199049608256</v>
      </c>
      <c r="H999" s="46">
        <f t="shared" si="108"/>
        <v>2.1999999999999999E-2</v>
      </c>
      <c r="I999" s="46">
        <f t="shared" si="109"/>
        <v>0.97799999999999998</v>
      </c>
      <c r="J999" s="47">
        <f t="shared" si="110"/>
        <v>41133056338.306938</v>
      </c>
      <c r="K999" s="27"/>
      <c r="L999" s="27"/>
      <c r="M999" s="27"/>
      <c r="N999" s="27"/>
    </row>
    <row r="1000" spans="2:14" x14ac:dyDescent="0.25">
      <c r="B1000" s="9">
        <f t="shared" si="111"/>
        <v>981</v>
      </c>
      <c r="C1000" s="42">
        <f>'Simulacion sistema (hoja4)'!BV991</f>
        <v>0.82867696524490708</v>
      </c>
      <c r="D1000" s="42">
        <f>'Simulacion sistema (hoja4)'!BW991</f>
        <v>0.84719028215365511</v>
      </c>
      <c r="E1000" s="44">
        <f t="shared" si="105"/>
        <v>111320803.07499027</v>
      </c>
      <c r="F1000" s="45">
        <f t="shared" si="106"/>
        <v>210.35542314061863</v>
      </c>
      <c r="G1000" s="45">
        <f t="shared" si="107"/>
        <v>368.12199049608256</v>
      </c>
      <c r="H1000" s="46">
        <f t="shared" si="108"/>
        <v>2.1999999999999999E-2</v>
      </c>
      <c r="I1000" s="46">
        <f t="shared" si="109"/>
        <v>0.97799999999999998</v>
      </c>
      <c r="J1000" s="47">
        <f t="shared" si="110"/>
        <v>40979635611.587845</v>
      </c>
      <c r="K1000" s="27"/>
      <c r="L1000" s="27"/>
      <c r="M1000" s="27"/>
      <c r="N1000" s="27"/>
    </row>
    <row r="1001" spans="2:14" x14ac:dyDescent="0.25">
      <c r="B1001" s="9">
        <f t="shared" si="111"/>
        <v>982</v>
      </c>
      <c r="C1001" s="42">
        <f>'Simulacion sistema (hoja4)'!BV992</f>
        <v>0.82126632822770285</v>
      </c>
      <c r="D1001" s="42">
        <f>'Simulacion sistema (hoja4)'!BW992</f>
        <v>0.85280750443776177</v>
      </c>
      <c r="E1001" s="44">
        <f t="shared" si="105"/>
        <v>112058906.0831219</v>
      </c>
      <c r="F1001" s="45">
        <f t="shared" si="106"/>
        <v>210.35542314061863</v>
      </c>
      <c r="G1001" s="45">
        <f t="shared" si="107"/>
        <v>368.12199049608256</v>
      </c>
      <c r="H1001" s="46">
        <f t="shared" si="108"/>
        <v>2.1999999999999999E-2</v>
      </c>
      <c r="I1001" s="46">
        <f t="shared" si="109"/>
        <v>0.97799999999999998</v>
      </c>
      <c r="J1001" s="47">
        <f t="shared" si="110"/>
        <v>41251347560.132408</v>
      </c>
      <c r="K1001" s="27"/>
      <c r="L1001" s="27"/>
      <c r="M1001" s="27"/>
      <c r="N1001" s="27"/>
    </row>
    <row r="1002" spans="2:14" x14ac:dyDescent="0.25">
      <c r="B1002" s="9">
        <f t="shared" si="111"/>
        <v>983</v>
      </c>
      <c r="C1002" s="42">
        <f>'Simulacion sistema (hoja4)'!BV993</f>
        <v>0.8200266276521142</v>
      </c>
      <c r="D1002" s="42">
        <f>'Simulacion sistema (hoja4)'!BW993</f>
        <v>0.84240452707318669</v>
      </c>
      <c r="E1002" s="44">
        <f t="shared" si="105"/>
        <v>110691954.85741673</v>
      </c>
      <c r="F1002" s="45">
        <f t="shared" si="106"/>
        <v>210.35542314061863</v>
      </c>
      <c r="G1002" s="45">
        <f t="shared" si="107"/>
        <v>368.12199049608256</v>
      </c>
      <c r="H1002" s="46">
        <f t="shared" si="108"/>
        <v>2.1999999999999999E-2</v>
      </c>
      <c r="I1002" s="46">
        <f t="shared" si="109"/>
        <v>0.97799999999999998</v>
      </c>
      <c r="J1002" s="47">
        <f t="shared" si="110"/>
        <v>40748142754.014763</v>
      </c>
      <c r="K1002" s="27"/>
      <c r="L1002" s="27"/>
      <c r="M1002" s="27"/>
      <c r="N1002" s="27"/>
    </row>
    <row r="1003" spans="2:14" x14ac:dyDescent="0.25">
      <c r="B1003" s="9">
        <f t="shared" si="111"/>
        <v>984</v>
      </c>
      <c r="C1003" s="42">
        <f>'Simulacion sistema (hoja4)'!BV994</f>
        <v>0.83023363044922827</v>
      </c>
      <c r="D1003" s="42">
        <f>'Simulacion sistema (hoja4)'!BW994</f>
        <v>0.84977786974692049</v>
      </c>
      <c r="E1003" s="44">
        <f t="shared" si="105"/>
        <v>111660812.08474535</v>
      </c>
      <c r="F1003" s="45">
        <f t="shared" si="106"/>
        <v>210.35542314061863</v>
      </c>
      <c r="G1003" s="45">
        <f t="shared" si="107"/>
        <v>368.12199049608256</v>
      </c>
      <c r="H1003" s="46">
        <f t="shared" si="108"/>
        <v>2.1999999999999999E-2</v>
      </c>
      <c r="I1003" s="46">
        <f t="shared" si="109"/>
        <v>0.97799999999999998</v>
      </c>
      <c r="J1003" s="47">
        <f t="shared" si="110"/>
        <v>41104800405.045486</v>
      </c>
      <c r="K1003" s="27"/>
      <c r="L1003" s="27"/>
      <c r="M1003" s="27"/>
      <c r="N1003" s="27"/>
    </row>
    <row r="1004" spans="2:14" x14ac:dyDescent="0.25">
      <c r="B1004" s="9">
        <f t="shared" si="111"/>
        <v>985</v>
      </c>
      <c r="C1004" s="42">
        <f>'Simulacion sistema (hoja4)'!BV995</f>
        <v>0.82502875877935533</v>
      </c>
      <c r="D1004" s="42">
        <f>'Simulacion sistema (hoja4)'!BW995</f>
        <v>0.84434198141781436</v>
      </c>
      <c r="E1004" s="44">
        <f t="shared" si="105"/>
        <v>110946536.35830082</v>
      </c>
      <c r="F1004" s="45">
        <f t="shared" si="106"/>
        <v>210.35542314061863</v>
      </c>
      <c r="G1004" s="45">
        <f t="shared" si="107"/>
        <v>368.12199049608256</v>
      </c>
      <c r="H1004" s="46">
        <f t="shared" si="108"/>
        <v>2.1999999999999999E-2</v>
      </c>
      <c r="I1004" s="46">
        <f t="shared" si="109"/>
        <v>0.97799999999999998</v>
      </c>
      <c r="J1004" s="47">
        <f t="shared" si="110"/>
        <v>40841859802.863693</v>
      </c>
      <c r="K1004" s="27"/>
      <c r="L1004" s="27"/>
      <c r="M1004" s="27"/>
      <c r="N1004" s="27"/>
    </row>
    <row r="1005" spans="2:14" x14ac:dyDescent="0.25">
      <c r="B1005" s="9">
        <f t="shared" si="111"/>
        <v>986</v>
      </c>
      <c r="C1005" s="42">
        <f>'Simulacion sistema (hoja4)'!BV996</f>
        <v>0.82620732317595325</v>
      </c>
      <c r="D1005" s="42">
        <f>'Simulacion sistema (hoja4)'!BW996</f>
        <v>0.85289591602198056</v>
      </c>
      <c r="E1005" s="44">
        <f t="shared" si="105"/>
        <v>112070523.36528824</v>
      </c>
      <c r="F1005" s="45">
        <f t="shared" si="106"/>
        <v>210.35542314061863</v>
      </c>
      <c r="G1005" s="45">
        <f t="shared" si="107"/>
        <v>368.12199049608256</v>
      </c>
      <c r="H1005" s="46">
        <f t="shared" si="108"/>
        <v>2.1999999999999999E-2</v>
      </c>
      <c r="I1005" s="46">
        <f t="shared" si="109"/>
        <v>0.97799999999999998</v>
      </c>
      <c r="J1005" s="47">
        <f t="shared" si="110"/>
        <v>41255624137.167641</v>
      </c>
      <c r="K1005" s="27"/>
      <c r="L1005" s="27"/>
      <c r="M1005" s="27"/>
      <c r="N1005" s="27"/>
    </row>
    <row r="1006" spans="2:14" x14ac:dyDescent="0.25">
      <c r="B1006" s="9">
        <f t="shared" si="111"/>
        <v>987</v>
      </c>
      <c r="C1006" s="42">
        <f>'Simulacion sistema (hoja4)'!BV997</f>
        <v>0.84022808550465278</v>
      </c>
      <c r="D1006" s="42">
        <f>'Simulacion sistema (hoja4)'!BW997</f>
        <v>0.8523800743021589</v>
      </c>
      <c r="E1006" s="44">
        <f t="shared" si="105"/>
        <v>112002741.76330368</v>
      </c>
      <c r="F1006" s="45">
        <f t="shared" si="106"/>
        <v>210.35542314061863</v>
      </c>
      <c r="G1006" s="45">
        <f t="shared" si="107"/>
        <v>368.12199049608256</v>
      </c>
      <c r="H1006" s="46">
        <f t="shared" si="108"/>
        <v>2.1999999999999999E-2</v>
      </c>
      <c r="I1006" s="46">
        <f t="shared" si="109"/>
        <v>0.97799999999999998</v>
      </c>
      <c r="J1006" s="47">
        <f t="shared" si="110"/>
        <v>41230672238.926064</v>
      </c>
      <c r="K1006" s="27"/>
      <c r="L1006" s="27"/>
      <c r="M1006" s="27"/>
      <c r="N1006" s="27"/>
    </row>
    <row r="1007" spans="2:14" x14ac:dyDescent="0.25">
      <c r="B1007" s="9">
        <f t="shared" si="111"/>
        <v>988</v>
      </c>
      <c r="C1007" s="42">
        <f>'Simulacion sistema (hoja4)'!BV998</f>
        <v>0.82493344558569848</v>
      </c>
      <c r="D1007" s="42">
        <f>'Simulacion sistema (hoja4)'!BW998</f>
        <v>0.85545015068390307</v>
      </c>
      <c r="E1007" s="44">
        <f t="shared" si="105"/>
        <v>112406149.79986487</v>
      </c>
      <c r="F1007" s="45">
        <f t="shared" si="106"/>
        <v>210.35542314061863</v>
      </c>
      <c r="G1007" s="45">
        <f t="shared" si="107"/>
        <v>368.12199049608256</v>
      </c>
      <c r="H1007" s="46">
        <f t="shared" si="108"/>
        <v>2.1999999999999999E-2</v>
      </c>
      <c r="I1007" s="46">
        <f t="shared" si="109"/>
        <v>0.97799999999999998</v>
      </c>
      <c r="J1007" s="47">
        <f t="shared" si="110"/>
        <v>41379175608.327087</v>
      </c>
      <c r="K1007" s="27"/>
      <c r="L1007" s="27"/>
      <c r="M1007" s="27"/>
      <c r="N1007" s="27"/>
    </row>
    <row r="1008" spans="2:14" x14ac:dyDescent="0.25">
      <c r="B1008" s="9">
        <f t="shared" si="111"/>
        <v>989</v>
      </c>
      <c r="C1008" s="42">
        <f>'Simulacion sistema (hoja4)'!BV999</f>
        <v>0.81115270312952958</v>
      </c>
      <c r="D1008" s="42">
        <f>'Simulacion sistema (hoja4)'!BW999</f>
        <v>0.84556600433538476</v>
      </c>
      <c r="E1008" s="44">
        <f t="shared" si="105"/>
        <v>111107372.96966957</v>
      </c>
      <c r="F1008" s="45">
        <f t="shared" si="106"/>
        <v>210.35542314061863</v>
      </c>
      <c r="G1008" s="45">
        <f t="shared" si="107"/>
        <v>368.12199049608256</v>
      </c>
      <c r="H1008" s="46">
        <f t="shared" si="108"/>
        <v>2.1999999999999999E-2</v>
      </c>
      <c r="I1008" s="46">
        <f t="shared" si="109"/>
        <v>0.97799999999999998</v>
      </c>
      <c r="J1008" s="47">
        <f t="shared" si="110"/>
        <v>40901067296.385399</v>
      </c>
      <c r="K1008" s="27"/>
      <c r="L1008" s="27"/>
      <c r="M1008" s="27"/>
      <c r="N1008" s="27"/>
    </row>
    <row r="1009" spans="2:14" x14ac:dyDescent="0.25">
      <c r="B1009" s="9">
        <f t="shared" si="111"/>
        <v>990</v>
      </c>
      <c r="C1009" s="42">
        <f>'Simulacion sistema (hoja4)'!BV1000</f>
        <v>0.81052581587737016</v>
      </c>
      <c r="D1009" s="42">
        <f>'Simulacion sistema (hoja4)'!BW1000</f>
        <v>0.84403605818761429</v>
      </c>
      <c r="E1009" s="44">
        <f t="shared" si="105"/>
        <v>110906338.04585251</v>
      </c>
      <c r="F1009" s="45">
        <f t="shared" si="106"/>
        <v>210.35542314061863</v>
      </c>
      <c r="G1009" s="45">
        <f t="shared" si="107"/>
        <v>368.12199049608256</v>
      </c>
      <c r="H1009" s="46">
        <f t="shared" si="108"/>
        <v>2.1999999999999999E-2</v>
      </c>
      <c r="I1009" s="46">
        <f t="shared" si="109"/>
        <v>0.97799999999999998</v>
      </c>
      <c r="J1009" s="47">
        <f t="shared" si="110"/>
        <v>40827061920.070641</v>
      </c>
      <c r="K1009" s="27"/>
      <c r="L1009" s="27"/>
      <c r="M1009" s="27"/>
      <c r="N1009" s="27"/>
    </row>
    <row r="1010" spans="2:14" x14ac:dyDescent="0.25">
      <c r="B1010" s="9">
        <f t="shared" si="111"/>
        <v>991</v>
      </c>
      <c r="C1010" s="42">
        <f>'Simulacion sistema (hoja4)'!BV1001</f>
        <v>0.81843174875245883</v>
      </c>
      <c r="D1010" s="42">
        <f>'Simulacion sistema (hoja4)'!BW1001</f>
        <v>0.84642729169516029</v>
      </c>
      <c r="E1010" s="44">
        <f t="shared" si="105"/>
        <v>111220546.12874405</v>
      </c>
      <c r="F1010" s="45">
        <f t="shared" si="106"/>
        <v>210.35542314061863</v>
      </c>
      <c r="G1010" s="45">
        <f t="shared" si="107"/>
        <v>368.12199049608256</v>
      </c>
      <c r="H1010" s="46">
        <f t="shared" si="108"/>
        <v>2.1999999999999999E-2</v>
      </c>
      <c r="I1010" s="46">
        <f t="shared" si="109"/>
        <v>0.97799999999999998</v>
      </c>
      <c r="J1010" s="47">
        <f t="shared" si="110"/>
        <v>40942728824.974632</v>
      </c>
      <c r="K1010" s="27"/>
      <c r="L1010" s="27"/>
      <c r="M1010" s="27"/>
      <c r="N1010" s="27"/>
    </row>
    <row r="1011" spans="2:14" x14ac:dyDescent="0.25">
      <c r="B1011" s="9">
        <f t="shared" si="111"/>
        <v>992</v>
      </c>
      <c r="C1011" s="42">
        <f>'Simulacion sistema (hoja4)'!BV1002</f>
        <v>0.83095610517744367</v>
      </c>
      <c r="D1011" s="42">
        <f>'Simulacion sistema (hoja4)'!BW1002</f>
        <v>0.84767805286109565</v>
      </c>
      <c r="E1011" s="44">
        <f t="shared" si="105"/>
        <v>111384896.14594796</v>
      </c>
      <c r="F1011" s="45">
        <f t="shared" si="106"/>
        <v>210.35542314061863</v>
      </c>
      <c r="G1011" s="45">
        <f t="shared" si="107"/>
        <v>368.12199049608256</v>
      </c>
      <c r="H1011" s="46">
        <f t="shared" si="108"/>
        <v>2.1999999999999999E-2</v>
      </c>
      <c r="I1011" s="46">
        <f t="shared" si="109"/>
        <v>0.97799999999999998</v>
      </c>
      <c r="J1011" s="47">
        <f t="shared" si="110"/>
        <v>41003229680.445801</v>
      </c>
      <c r="K1011" s="27"/>
      <c r="L1011" s="27"/>
      <c r="M1011" s="27"/>
      <c r="N1011" s="27"/>
    </row>
    <row r="1012" spans="2:14" x14ac:dyDescent="0.25">
      <c r="B1012" s="9">
        <f t="shared" si="111"/>
        <v>993</v>
      </c>
      <c r="C1012" s="42">
        <f>'Simulacion sistema (hoja4)'!BV1003</f>
        <v>0.822702407674895</v>
      </c>
      <c r="D1012" s="42">
        <f>'Simulacion sistema (hoja4)'!BW1003</f>
        <v>0.84981295499557619</v>
      </c>
      <c r="E1012" s="44">
        <f t="shared" si="105"/>
        <v>111665422.28641872</v>
      </c>
      <c r="F1012" s="45">
        <f t="shared" si="106"/>
        <v>210.35542314061863</v>
      </c>
      <c r="G1012" s="45">
        <f t="shared" si="107"/>
        <v>368.12199049608256</v>
      </c>
      <c r="H1012" s="46">
        <f t="shared" si="108"/>
        <v>2.1999999999999999E-2</v>
      </c>
      <c r="I1012" s="46">
        <f t="shared" si="109"/>
        <v>0.97799999999999998</v>
      </c>
      <c r="J1012" s="47">
        <f t="shared" si="110"/>
        <v>41106497521.662079</v>
      </c>
      <c r="K1012" s="27"/>
      <c r="N1012" s="27"/>
    </row>
    <row r="1013" spans="2:14" x14ac:dyDescent="0.25">
      <c r="B1013" s="9">
        <f t="shared" si="111"/>
        <v>994</v>
      </c>
      <c r="C1013" s="42">
        <f>'Simulacion sistema (hoja4)'!BV1004</f>
        <v>0.82201062404859326</v>
      </c>
      <c r="D1013" s="42">
        <f>'Simulacion sistema (hoja4)'!BW1004</f>
        <v>0.84922993263705304</v>
      </c>
      <c r="E1013" s="44">
        <f t="shared" si="105"/>
        <v>111588813.14850877</v>
      </c>
      <c r="F1013" s="45">
        <f t="shared" si="106"/>
        <v>210.35542314061863</v>
      </c>
      <c r="G1013" s="45">
        <f t="shared" si="107"/>
        <v>368.12199049608256</v>
      </c>
      <c r="H1013" s="46">
        <f t="shared" si="108"/>
        <v>2.1999999999999999E-2</v>
      </c>
      <c r="I1013" s="46">
        <f t="shared" si="109"/>
        <v>0.97799999999999998</v>
      </c>
      <c r="J1013" s="47">
        <f t="shared" si="110"/>
        <v>41078296013.324478</v>
      </c>
      <c r="K1013" s="27"/>
      <c r="N1013" s="27"/>
    </row>
    <row r="1014" spans="2:14" x14ac:dyDescent="0.25">
      <c r="B1014" s="9">
        <f t="shared" si="111"/>
        <v>995</v>
      </c>
      <c r="C1014" s="42">
        <f>'Simulacion sistema (hoja4)'!BV1005</f>
        <v>0.81435614951762569</v>
      </c>
      <c r="D1014" s="42">
        <f>'Simulacion sistema (hoja4)'!BW1005</f>
        <v>0.85545014820433196</v>
      </c>
      <c r="E1014" s="44">
        <f t="shared" si="105"/>
        <v>112406149.47404923</v>
      </c>
      <c r="F1014" s="45">
        <f t="shared" si="106"/>
        <v>210.35542314061863</v>
      </c>
      <c r="G1014" s="45">
        <f t="shared" si="107"/>
        <v>368.12199049608256</v>
      </c>
      <c r="H1014" s="46">
        <f t="shared" si="108"/>
        <v>2.1999999999999999E-2</v>
      </c>
      <c r="I1014" s="46">
        <f t="shared" si="109"/>
        <v>0.97799999999999998</v>
      </c>
      <c r="J1014" s="47">
        <f t="shared" si="110"/>
        <v>41379175488.387184</v>
      </c>
      <c r="K1014" s="27"/>
      <c r="N1014" s="27"/>
    </row>
    <row r="1015" spans="2:14" x14ac:dyDescent="0.25">
      <c r="B1015" s="9">
        <f t="shared" si="111"/>
        <v>996</v>
      </c>
      <c r="C1015" s="42">
        <f>'Simulacion sistema (hoja4)'!BV1006</f>
        <v>0.82653722569943522</v>
      </c>
      <c r="D1015" s="42">
        <f>'Simulacion sistema (hoja4)'!BW1006</f>
        <v>0.85406105870426474</v>
      </c>
      <c r="E1015" s="44">
        <f t="shared" si="105"/>
        <v>112223623.11374038</v>
      </c>
      <c r="F1015" s="45">
        <f t="shared" si="106"/>
        <v>210.35542314061863</v>
      </c>
      <c r="G1015" s="45">
        <f t="shared" si="107"/>
        <v>368.12199049608256</v>
      </c>
      <c r="H1015" s="46">
        <f t="shared" si="108"/>
        <v>2.1999999999999999E-2</v>
      </c>
      <c r="I1015" s="46">
        <f t="shared" si="109"/>
        <v>0.97799999999999998</v>
      </c>
      <c r="J1015" s="47">
        <f t="shared" si="110"/>
        <v>41311983521.312286</v>
      </c>
      <c r="K1015" s="27"/>
      <c r="N1015" s="27"/>
    </row>
    <row r="1016" spans="2:14" x14ac:dyDescent="0.25">
      <c r="B1016" s="9">
        <f t="shared" si="111"/>
        <v>997</v>
      </c>
      <c r="C1016" s="42">
        <f>'Simulacion sistema (hoja4)'!BV1007</f>
        <v>0.82034538787158584</v>
      </c>
      <c r="D1016" s="42">
        <f>'Simulacion sistema (hoja4)'!BW1007</f>
        <v>0.84971619809270771</v>
      </c>
      <c r="E1016" s="44">
        <f t="shared" si="105"/>
        <v>111652708.42938179</v>
      </c>
      <c r="F1016" s="45">
        <f t="shared" si="106"/>
        <v>210.35542314061863</v>
      </c>
      <c r="G1016" s="45">
        <f t="shared" si="107"/>
        <v>368.12199049608256</v>
      </c>
      <c r="H1016" s="46">
        <f t="shared" si="108"/>
        <v>2.1999999999999999E-2</v>
      </c>
      <c r="I1016" s="46">
        <f t="shared" si="109"/>
        <v>0.97799999999999998</v>
      </c>
      <c r="J1016" s="47">
        <f t="shared" si="110"/>
        <v>41101817271.302757</v>
      </c>
      <c r="K1016" s="27"/>
      <c r="N1016" s="27"/>
    </row>
    <row r="1017" spans="2:14" x14ac:dyDescent="0.25">
      <c r="B1017" s="9">
        <f t="shared" si="111"/>
        <v>998</v>
      </c>
      <c r="C1017" s="42">
        <f>'Simulacion sistema (hoja4)'!BV1008</f>
        <v>0.81543188961671043</v>
      </c>
      <c r="D1017" s="42">
        <f>'Simulacion sistema (hoja4)'!BW1008</f>
        <v>0.84793676156231579</v>
      </c>
      <c r="E1017" s="44">
        <f t="shared" si="105"/>
        <v>111418890.4692883</v>
      </c>
      <c r="F1017" s="45">
        <f t="shared" si="106"/>
        <v>210.35542314061863</v>
      </c>
      <c r="G1017" s="45">
        <f t="shared" si="107"/>
        <v>368.12199049608256</v>
      </c>
      <c r="H1017" s="46">
        <f t="shared" si="108"/>
        <v>2.1999999999999999E-2</v>
      </c>
      <c r="I1017" s="46">
        <f t="shared" si="109"/>
        <v>0.97799999999999998</v>
      </c>
      <c r="J1017" s="47">
        <f t="shared" si="110"/>
        <v>41015743738.419411</v>
      </c>
      <c r="K1017" s="27"/>
      <c r="N1017" s="27"/>
    </row>
    <row r="1018" spans="2:14" x14ac:dyDescent="0.25">
      <c r="B1018" s="9">
        <f t="shared" si="111"/>
        <v>999</v>
      </c>
      <c r="C1018" s="42">
        <f>'Simulacion sistema (hoja4)'!BV1009</f>
        <v>0.81070033852733869</v>
      </c>
      <c r="D1018" s="42">
        <f>'Simulacion sistema (hoja4)'!BW1009</f>
        <v>0.84644536642887958</v>
      </c>
      <c r="E1018" s="44">
        <f t="shared" si="105"/>
        <v>111222921.14875478</v>
      </c>
      <c r="F1018" s="45">
        <f t="shared" si="106"/>
        <v>210.35542314061863</v>
      </c>
      <c r="G1018" s="45">
        <f t="shared" si="107"/>
        <v>368.12199049608256</v>
      </c>
      <c r="H1018" s="46">
        <f t="shared" si="108"/>
        <v>2.1999999999999999E-2</v>
      </c>
      <c r="I1018" s="46">
        <f t="shared" si="109"/>
        <v>0.97799999999999998</v>
      </c>
      <c r="J1018" s="47">
        <f t="shared" si="110"/>
        <v>40943603122.068443</v>
      </c>
      <c r="K1018" s="27"/>
      <c r="N1018" s="27"/>
    </row>
    <row r="1019" spans="2:14" x14ac:dyDescent="0.25">
      <c r="B1019" s="9">
        <f t="shared" si="111"/>
        <v>1000</v>
      </c>
      <c r="C1019" s="42">
        <f>'Simulacion sistema (hoja4)'!BV1010</f>
        <v>0.80154346376632446</v>
      </c>
      <c r="D1019" s="42">
        <f>'Simulacion sistema (hoja4)'!BW1010</f>
        <v>0.84558173103932033</v>
      </c>
      <c r="E1019" s="44">
        <f t="shared" si="105"/>
        <v>111109439.4585667</v>
      </c>
      <c r="F1019" s="45">
        <f t="shared" si="106"/>
        <v>210.35542314061863</v>
      </c>
      <c r="G1019" s="45">
        <f t="shared" si="107"/>
        <v>368.12199049608256</v>
      </c>
      <c r="H1019" s="46">
        <f t="shared" si="108"/>
        <v>2.1999999999999999E-2</v>
      </c>
      <c r="I1019" s="46">
        <f t="shared" si="109"/>
        <v>0.97799999999999998</v>
      </c>
      <c r="J1019" s="47">
        <f t="shared" si="110"/>
        <v>40901828016.391548</v>
      </c>
      <c r="K1019" s="27"/>
      <c r="N1019" s="27"/>
    </row>
  </sheetData>
  <mergeCells count="5">
    <mergeCell ref="C18:D18"/>
    <mergeCell ref="E18:E19"/>
    <mergeCell ref="F18:G18"/>
    <mergeCell ref="H18:I18"/>
    <mergeCell ref="J18:J19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9"/>
  <dimension ref="B11:O1019"/>
  <sheetViews>
    <sheetView zoomScale="90" zoomScaleNormal="90" workbookViewId="0">
      <selection activeCell="L18" sqref="L18:M39"/>
    </sheetView>
  </sheetViews>
  <sheetFormatPr baseColWidth="10" defaultRowHeight="15" x14ac:dyDescent="0.25"/>
  <cols>
    <col min="1" max="4" width="11.42578125" style="9"/>
    <col min="5" max="6" width="12" style="9" bestFit="1" customWidth="1"/>
    <col min="7" max="8" width="11.42578125" style="9"/>
    <col min="9" max="9" width="14" style="9" customWidth="1"/>
    <col min="10" max="10" width="18.28515625" style="9" bestFit="1" customWidth="1"/>
    <col min="11" max="11" width="6" style="9" customWidth="1"/>
    <col min="12" max="12" width="18.28515625" style="9" customWidth="1"/>
    <col min="13" max="13" width="29.5703125" style="9" bestFit="1" customWidth="1"/>
    <col min="14" max="15" width="18.28515625" style="9" customWidth="1"/>
    <col min="16" max="16384" width="11.42578125" style="9"/>
  </cols>
  <sheetData>
    <row r="11" spans="3:15" x14ac:dyDescent="0.25">
      <c r="C11" s="43" t="s">
        <v>117</v>
      </c>
      <c r="D11" s="41"/>
      <c r="F11" s="27">
        <f>+F13*F14*F12</f>
        <v>106024471.40031099</v>
      </c>
    </row>
    <row r="12" spans="3:15" x14ac:dyDescent="0.25">
      <c r="C12" s="43" t="s">
        <v>113</v>
      </c>
      <c r="D12" s="41"/>
      <c r="F12" s="48">
        <f>Riesgo!Q24</f>
        <v>0.80688334399019024</v>
      </c>
      <c r="K12" s="27"/>
      <c r="L12" s="27"/>
      <c r="M12" s="27"/>
      <c r="N12" s="27"/>
      <c r="O12" s="27"/>
    </row>
    <row r="13" spans="3:15" x14ac:dyDescent="0.25">
      <c r="C13" t="s">
        <v>17</v>
      </c>
      <c r="D13" s="41"/>
      <c r="F13" s="3">
        <v>15000</v>
      </c>
      <c r="G13" t="s">
        <v>18</v>
      </c>
      <c r="K13" s="27"/>
      <c r="L13" s="27"/>
      <c r="M13" s="27"/>
      <c r="N13" s="27"/>
      <c r="O13" s="27"/>
    </row>
    <row r="14" spans="3:15" x14ac:dyDescent="0.25">
      <c r="C14" t="s">
        <v>4</v>
      </c>
      <c r="D14" s="41"/>
      <c r="F14" s="3">
        <f>365*24</f>
        <v>8760</v>
      </c>
      <c r="G14" t="s">
        <v>19</v>
      </c>
    </row>
    <row r="15" spans="3:15" x14ac:dyDescent="0.25">
      <c r="C15" t="s">
        <v>3</v>
      </c>
      <c r="D15" s="41"/>
      <c r="F15" s="2">
        <v>3.4999999999999999E-6</v>
      </c>
      <c r="G15" t="s">
        <v>8</v>
      </c>
    </row>
    <row r="16" spans="3:15" x14ac:dyDescent="0.25">
      <c r="C16" t="s">
        <v>14</v>
      </c>
      <c r="D16" s="41"/>
      <c r="F16" s="2">
        <v>1.9999999999999999E-6</v>
      </c>
      <c r="G16" t="s">
        <v>8</v>
      </c>
    </row>
    <row r="17" spans="2:15" ht="15.75" thickBot="1" x14ac:dyDescent="0.3">
      <c r="C17" s="41"/>
      <c r="D17" s="41"/>
      <c r="J17" s="27"/>
      <c r="K17" s="27"/>
      <c r="L17" s="27"/>
      <c r="M17" s="27"/>
      <c r="N17" s="27"/>
      <c r="O17" s="27"/>
    </row>
    <row r="18" spans="2:15" x14ac:dyDescent="0.25">
      <c r="C18" s="71" t="s">
        <v>46</v>
      </c>
      <c r="D18" s="71"/>
      <c r="E18" s="74" t="s">
        <v>116</v>
      </c>
      <c r="F18" s="71" t="s">
        <v>115</v>
      </c>
      <c r="G18" s="71"/>
      <c r="H18" s="71" t="s">
        <v>105</v>
      </c>
      <c r="I18" s="71"/>
      <c r="J18" s="72" t="s">
        <v>114</v>
      </c>
      <c r="K18"/>
      <c r="L18" s="110" t="s">
        <v>122</v>
      </c>
      <c r="M18" s="111">
        <f>MIN(J20:J1019)</f>
        <v>23257553310.848305</v>
      </c>
      <c r="N18" s="49"/>
      <c r="O18" s="49"/>
    </row>
    <row r="19" spans="2:15" x14ac:dyDescent="0.25">
      <c r="C19" s="39" t="s">
        <v>111</v>
      </c>
      <c r="D19" s="39" t="s">
        <v>112</v>
      </c>
      <c r="E19" s="74"/>
      <c r="F19" s="39" t="s">
        <v>110</v>
      </c>
      <c r="G19" s="39" t="s">
        <v>109</v>
      </c>
      <c r="H19" s="39" t="s">
        <v>110</v>
      </c>
      <c r="I19" s="39" t="s">
        <v>109</v>
      </c>
      <c r="J19" s="73"/>
      <c r="K19"/>
      <c r="L19" s="112" t="s">
        <v>123</v>
      </c>
      <c r="M19" s="113">
        <f>MAX(J20:J1019)</f>
        <v>42073762837.289467</v>
      </c>
      <c r="N19" s="49"/>
      <c r="O19" s="49"/>
    </row>
    <row r="20" spans="2:15" x14ac:dyDescent="0.25">
      <c r="B20" s="9">
        <v>1</v>
      </c>
      <c r="C20" s="42">
        <f>'Simulacion sistema (hoja4)'!BV11</f>
        <v>0.83167697784558314</v>
      </c>
      <c r="D20" s="42">
        <f>'Simulacion sistema (hoja4)'!BW11</f>
        <v>0.848297841585401</v>
      </c>
      <c r="E20" s="44">
        <f>+D20*$F$13*$F$14</f>
        <v>111466336.38432169</v>
      </c>
      <c r="F20" s="45">
        <f>+$F$11*F$16</f>
        <v>212.04894280062197</v>
      </c>
      <c r="G20" s="45">
        <f>+$F$11*F$15</f>
        <v>371.08564990108846</v>
      </c>
      <c r="H20" s="46">
        <f>+COUNTIF($C$20:$C$1019,"&lt;"&amp;$F$12)/1000</f>
        <v>8.1000000000000003E-2</v>
      </c>
      <c r="I20" s="46">
        <f>1-H20</f>
        <v>0.91900000000000004</v>
      </c>
      <c r="J20" s="47">
        <f>+IF(C20&lt;$F$12,E20*F20,E20*G20)</f>
        <v>41363557879.269356</v>
      </c>
      <c r="K20"/>
      <c r="L20" s="112" t="s">
        <v>124</v>
      </c>
      <c r="M20" s="113">
        <f>AVERAGE(J20:J1019)</f>
        <v>39896825386.627182</v>
      </c>
      <c r="N20" s="27"/>
      <c r="O20" s="27"/>
    </row>
    <row r="21" spans="2:15" ht="15.75" thickBot="1" x14ac:dyDescent="0.3">
      <c r="B21" s="9">
        <f>+B20+1</f>
        <v>2</v>
      </c>
      <c r="C21" s="42">
        <f>'Simulacion sistema (hoja4)'!BV12</f>
        <v>0.83170877798784781</v>
      </c>
      <c r="D21" s="42">
        <f>'Simulacion sistema (hoja4)'!BW12</f>
        <v>0.85064165213880871</v>
      </c>
      <c r="E21" s="44">
        <f t="shared" ref="E21:E84" si="0">+D21*$F$13*$F$14</f>
        <v>111774313.09103946</v>
      </c>
      <c r="F21" s="45">
        <f t="shared" ref="F21:F84" si="1">+$F$11*F$16</f>
        <v>212.04894280062197</v>
      </c>
      <c r="G21" s="45">
        <f t="shared" ref="G21:G84" si="2">+$F$11*F$15</f>
        <v>371.08564990108846</v>
      </c>
      <c r="H21" s="46">
        <f t="shared" ref="H21:H84" si="3">+COUNTIF($C$20:$C$1019,"&lt;"&amp;$F$12)/1000</f>
        <v>8.1000000000000003E-2</v>
      </c>
      <c r="I21" s="46">
        <f t="shared" ref="I21:I84" si="4">1-H21</f>
        <v>0.91900000000000004</v>
      </c>
      <c r="J21" s="47">
        <f t="shared" ref="J21:J84" si="5">+IF(C21&lt;$F$12,E21*F21,E21*G21)</f>
        <v>41477843615.636116</v>
      </c>
      <c r="K21"/>
      <c r="L21" s="114" t="s">
        <v>125</v>
      </c>
      <c r="M21" s="115">
        <f>MEDIAN(J20:J1019)</f>
        <v>41330345577.194336</v>
      </c>
      <c r="N21" s="27"/>
      <c r="O21" s="27"/>
    </row>
    <row r="22" spans="2:15" ht="15.75" thickBot="1" x14ac:dyDescent="0.3">
      <c r="B22" s="9">
        <f t="shared" ref="B22:B85" si="6">+B21+1</f>
        <v>3</v>
      </c>
      <c r="C22" s="42">
        <f>'Simulacion sistema (hoja4)'!BV13</f>
        <v>0.82197679944725288</v>
      </c>
      <c r="D22" s="42">
        <f>'Simulacion sistema (hoja4)'!BW13</f>
        <v>0.84595113941223243</v>
      </c>
      <c r="E22" s="44">
        <f t="shared" si="0"/>
        <v>111157979.71876734</v>
      </c>
      <c r="F22" s="45">
        <f t="shared" si="1"/>
        <v>212.04894280062197</v>
      </c>
      <c r="G22" s="45">
        <f t="shared" si="2"/>
        <v>371.08564990108846</v>
      </c>
      <c r="H22" s="46">
        <f t="shared" si="3"/>
        <v>8.1000000000000003E-2</v>
      </c>
      <c r="I22" s="46">
        <f t="shared" si="4"/>
        <v>0.91900000000000004</v>
      </c>
      <c r="J22" s="47">
        <f t="shared" si="5"/>
        <v>41249131145.630791</v>
      </c>
      <c r="K22"/>
      <c r="L22" s="106"/>
      <c r="M22" s="109"/>
      <c r="N22" s="27"/>
      <c r="O22" s="27"/>
    </row>
    <row r="23" spans="2:15" ht="15.75" thickBot="1" x14ac:dyDescent="0.3">
      <c r="B23" s="9">
        <f t="shared" si="6"/>
        <v>4</v>
      </c>
      <c r="C23" s="42">
        <f>'Simulacion sistema (hoja4)'!BV14</f>
        <v>0.82764140823439802</v>
      </c>
      <c r="D23" s="42">
        <f>'Simulacion sistema (hoja4)'!BW14</f>
        <v>0.8481858675070254</v>
      </c>
      <c r="E23" s="44">
        <f t="shared" si="0"/>
        <v>111451622.99042313</v>
      </c>
      <c r="F23" s="45">
        <f t="shared" si="1"/>
        <v>212.04894280062197</v>
      </c>
      <c r="G23" s="45">
        <f t="shared" si="2"/>
        <v>371.08564990108846</v>
      </c>
      <c r="H23" s="46">
        <f t="shared" si="3"/>
        <v>8.1000000000000003E-2</v>
      </c>
      <c r="I23" s="46">
        <f t="shared" si="4"/>
        <v>0.91900000000000004</v>
      </c>
      <c r="J23" s="47">
        <f t="shared" si="5"/>
        <v>41358097949.932259</v>
      </c>
      <c r="K23"/>
      <c r="L23" s="116" t="s">
        <v>102</v>
      </c>
      <c r="M23" s="117">
        <f>MAX(J20:J1019)-MIN(J20:J1019)</f>
        <v>18816209526.441162</v>
      </c>
      <c r="N23" s="27"/>
      <c r="O23" s="27"/>
    </row>
    <row r="24" spans="2:15" ht="15.75" thickBot="1" x14ac:dyDescent="0.3">
      <c r="B24" s="9">
        <f t="shared" si="6"/>
        <v>5</v>
      </c>
      <c r="C24" s="42">
        <f>'Simulacion sistema (hoja4)'!BV15</f>
        <v>0.80763640940569281</v>
      </c>
      <c r="D24" s="42">
        <f>'Simulacion sistema (hoja4)'!BW15</f>
        <v>0.84350572691422221</v>
      </c>
      <c r="E24" s="44">
        <f t="shared" si="0"/>
        <v>110836652.51652879</v>
      </c>
      <c r="F24" s="45">
        <f t="shared" si="1"/>
        <v>212.04894280062197</v>
      </c>
      <c r="G24" s="45">
        <f t="shared" si="2"/>
        <v>371.08564990108846</v>
      </c>
      <c r="H24" s="46">
        <f t="shared" si="3"/>
        <v>8.1000000000000003E-2</v>
      </c>
      <c r="I24" s="46">
        <f t="shared" si="4"/>
        <v>0.91900000000000004</v>
      </c>
      <c r="J24" s="47">
        <f t="shared" si="5"/>
        <v>41129891231.957199</v>
      </c>
      <c r="K24"/>
      <c r="L24" s="106"/>
      <c r="M24" s="109"/>
      <c r="N24" s="27"/>
      <c r="O24" s="27"/>
    </row>
    <row r="25" spans="2:15" x14ac:dyDescent="0.25">
      <c r="B25" s="9">
        <f t="shared" si="6"/>
        <v>6</v>
      </c>
      <c r="C25" s="42">
        <f>'Simulacion sistema (hoja4)'!BV16</f>
        <v>0.82724342637014681</v>
      </c>
      <c r="D25" s="42">
        <f>'Simulacion sistema (hoja4)'!BW16</f>
        <v>0.85177814530096008</v>
      </c>
      <c r="E25" s="44">
        <f t="shared" si="0"/>
        <v>111923648.29254615</v>
      </c>
      <c r="F25" s="45">
        <f t="shared" si="1"/>
        <v>212.04894280062197</v>
      </c>
      <c r="G25" s="45">
        <f t="shared" si="2"/>
        <v>371.08564990108846</v>
      </c>
      <c r="H25" s="46">
        <f t="shared" si="3"/>
        <v>8.1000000000000003E-2</v>
      </c>
      <c r="I25" s="46">
        <f t="shared" si="4"/>
        <v>0.91900000000000004</v>
      </c>
      <c r="J25" s="47">
        <f t="shared" si="5"/>
        <v>41533259765.940338</v>
      </c>
      <c r="K25"/>
      <c r="L25" s="110" t="s">
        <v>126</v>
      </c>
      <c r="M25" s="111">
        <f>VAR(J20:J1019)</f>
        <v>2.3724562254987801E+19</v>
      </c>
      <c r="N25" s="27"/>
      <c r="O25" s="27"/>
    </row>
    <row r="26" spans="2:15" ht="15.75" thickBot="1" x14ac:dyDescent="0.3">
      <c r="B26" s="9">
        <f t="shared" si="6"/>
        <v>7</v>
      </c>
      <c r="C26" s="42">
        <f>'Simulacion sistema (hoja4)'!BV17</f>
        <v>0.82772842384413969</v>
      </c>
      <c r="D26" s="42">
        <f>'Simulacion sistema (hoja4)'!BW17</f>
        <v>0.84506665231932365</v>
      </c>
      <c r="E26" s="44">
        <f t="shared" si="0"/>
        <v>111041758.11475912</v>
      </c>
      <c r="F26" s="45">
        <f t="shared" si="1"/>
        <v>212.04894280062197</v>
      </c>
      <c r="G26" s="45">
        <f t="shared" si="2"/>
        <v>371.08564990108846</v>
      </c>
      <c r="H26" s="46">
        <f t="shared" si="3"/>
        <v>8.1000000000000003E-2</v>
      </c>
      <c r="I26" s="46">
        <f t="shared" si="4"/>
        <v>0.91900000000000004</v>
      </c>
      <c r="J26" s="47">
        <f t="shared" si="5"/>
        <v>41206002976.17485</v>
      </c>
      <c r="K26"/>
      <c r="L26" s="114" t="s">
        <v>127</v>
      </c>
      <c r="M26" s="115">
        <f>SQRT(M25)</f>
        <v>4870786615.6287117</v>
      </c>
      <c r="N26" s="27"/>
      <c r="O26" s="27"/>
    </row>
    <row r="27" spans="2:15" x14ac:dyDescent="0.25">
      <c r="B27" s="9">
        <f t="shared" si="6"/>
        <v>8</v>
      </c>
      <c r="C27" s="42">
        <f>'Simulacion sistema (hoja4)'!BV18</f>
        <v>0.82534090228950241</v>
      </c>
      <c r="D27" s="42">
        <f>'Simulacion sistema (hoja4)'!BW18</f>
        <v>0.85118648908679195</v>
      </c>
      <c r="E27" s="44">
        <f t="shared" si="0"/>
        <v>111845904.66600446</v>
      </c>
      <c r="F27" s="45">
        <f t="shared" si="1"/>
        <v>212.04894280062197</v>
      </c>
      <c r="G27" s="45">
        <f t="shared" si="2"/>
        <v>371.08564990108846</v>
      </c>
      <c r="H27" s="46">
        <f t="shared" si="3"/>
        <v>8.1000000000000003E-2</v>
      </c>
      <c r="I27" s="46">
        <f t="shared" si="4"/>
        <v>0.91900000000000004</v>
      </c>
      <c r="J27" s="47">
        <f t="shared" si="5"/>
        <v>41504410221.759445</v>
      </c>
      <c r="K27"/>
      <c r="L27" s="119"/>
      <c r="M27" s="109"/>
      <c r="N27" s="27"/>
      <c r="O27" s="27"/>
    </row>
    <row r="28" spans="2:15" x14ac:dyDescent="0.25">
      <c r="B28" s="9">
        <f t="shared" si="6"/>
        <v>9</v>
      </c>
      <c r="C28" s="42">
        <f>'Simulacion sistema (hoja4)'!BV19</f>
        <v>0.81890892351701883</v>
      </c>
      <c r="D28" s="42">
        <f>'Simulacion sistema (hoja4)'!BW19</f>
        <v>0.84633837262505673</v>
      </c>
      <c r="E28" s="44">
        <f t="shared" si="0"/>
        <v>111208862.16293246</v>
      </c>
      <c r="F28" s="45">
        <f t="shared" si="1"/>
        <v>212.04894280062197</v>
      </c>
      <c r="G28" s="45">
        <f t="shared" si="2"/>
        <v>371.08564990108846</v>
      </c>
      <c r="H28" s="46">
        <f t="shared" si="3"/>
        <v>8.1000000000000003E-2</v>
      </c>
      <c r="I28" s="46">
        <f t="shared" si="4"/>
        <v>0.91900000000000004</v>
      </c>
      <c r="J28" s="47">
        <f t="shared" si="5"/>
        <v>41268012890.492355</v>
      </c>
      <c r="K28"/>
      <c r="L28" s="119"/>
      <c r="M28" s="109"/>
      <c r="N28" s="27"/>
      <c r="O28" s="27"/>
    </row>
    <row r="29" spans="2:15" ht="15.75" thickBot="1" x14ac:dyDescent="0.3">
      <c r="B29" s="9">
        <f t="shared" si="6"/>
        <v>10</v>
      </c>
      <c r="C29" s="42">
        <f>'Simulacion sistema (hoja4)'!BV20</f>
        <v>0.82862443585270829</v>
      </c>
      <c r="D29" s="42">
        <f>'Simulacion sistema (hoja4)'!BW20</f>
        <v>0.84794563652272514</v>
      </c>
      <c r="E29" s="44">
        <f t="shared" si="0"/>
        <v>111420056.63908608</v>
      </c>
      <c r="F29" s="45">
        <f t="shared" si="1"/>
        <v>212.04894280062197</v>
      </c>
      <c r="G29" s="45">
        <f t="shared" si="2"/>
        <v>371.08564990108846</v>
      </c>
      <c r="H29" s="46">
        <f t="shared" si="3"/>
        <v>8.1000000000000003E-2</v>
      </c>
      <c r="I29" s="46">
        <f t="shared" si="4"/>
        <v>0.91900000000000004</v>
      </c>
      <c r="J29" s="47">
        <f t="shared" si="5"/>
        <v>41346384129.931343</v>
      </c>
      <c r="K29"/>
      <c r="L29" s="107"/>
      <c r="M29" s="109"/>
      <c r="N29" s="27"/>
      <c r="O29" s="27"/>
    </row>
    <row r="30" spans="2:15" x14ac:dyDescent="0.25">
      <c r="B30" s="9">
        <f t="shared" si="6"/>
        <v>11</v>
      </c>
      <c r="C30" s="42">
        <f>'Simulacion sistema (hoja4)'!BV21</f>
        <v>0.82587583078997617</v>
      </c>
      <c r="D30" s="42">
        <f>'Simulacion sistema (hoja4)'!BW21</f>
        <v>0.84804659788332271</v>
      </c>
      <c r="E30" s="44">
        <f t="shared" si="0"/>
        <v>111433322.9618686</v>
      </c>
      <c r="F30" s="45">
        <f t="shared" si="1"/>
        <v>212.04894280062197</v>
      </c>
      <c r="G30" s="45">
        <f t="shared" si="2"/>
        <v>371.08564990108846</v>
      </c>
      <c r="H30" s="46">
        <f t="shared" si="3"/>
        <v>8.1000000000000003E-2</v>
      </c>
      <c r="I30" s="46">
        <f t="shared" si="4"/>
        <v>0.91900000000000004</v>
      </c>
      <c r="J30" s="47">
        <f t="shared" si="5"/>
        <v>41351307071.942894</v>
      </c>
      <c r="K30"/>
      <c r="L30" s="118" t="s">
        <v>128</v>
      </c>
      <c r="M30" s="111"/>
      <c r="N30" s="27"/>
      <c r="O30" s="27"/>
    </row>
    <row r="31" spans="2:15" x14ac:dyDescent="0.25">
      <c r="B31" s="9">
        <f t="shared" si="6"/>
        <v>12</v>
      </c>
      <c r="C31" s="42">
        <f>'Simulacion sistema (hoja4)'!BV22</f>
        <v>0.81021348140640559</v>
      </c>
      <c r="D31" s="42">
        <f>'Simulacion sistema (hoja4)'!BW22</f>
        <v>0.84839359474768783</v>
      </c>
      <c r="E31" s="44">
        <f t="shared" si="0"/>
        <v>111478918.34984617</v>
      </c>
      <c r="F31" s="45">
        <f t="shared" si="1"/>
        <v>212.04894280062197</v>
      </c>
      <c r="G31" s="45">
        <f t="shared" si="2"/>
        <v>371.08564990108846</v>
      </c>
      <c r="H31" s="46">
        <f t="shared" si="3"/>
        <v>8.1000000000000003E-2</v>
      </c>
      <c r="I31" s="46">
        <f t="shared" si="4"/>
        <v>0.91900000000000004</v>
      </c>
      <c r="J31" s="47">
        <f t="shared" si="5"/>
        <v>41368226866.123039</v>
      </c>
      <c r="K31"/>
      <c r="L31" s="112" t="s">
        <v>129</v>
      </c>
      <c r="M31" s="113">
        <f>PERCENTILE(J20:J1019,0.25)</f>
        <v>41148316676.813202</v>
      </c>
      <c r="N31" s="27"/>
      <c r="O31" s="27"/>
    </row>
    <row r="32" spans="2:15" x14ac:dyDescent="0.25">
      <c r="B32" s="9">
        <f t="shared" si="6"/>
        <v>13</v>
      </c>
      <c r="C32" s="42">
        <f>'Simulacion sistema (hoja4)'!BV23</f>
        <v>0.83237219907851068</v>
      </c>
      <c r="D32" s="42">
        <f>'Simulacion sistema (hoja4)'!BW23</f>
        <v>0.85010982713577032</v>
      </c>
      <c r="E32" s="44">
        <f t="shared" si="0"/>
        <v>111704431.28564022</v>
      </c>
      <c r="F32" s="45">
        <f t="shared" si="1"/>
        <v>212.04894280062197</v>
      </c>
      <c r="G32" s="45">
        <f t="shared" si="2"/>
        <v>371.08564990108846</v>
      </c>
      <c r="H32" s="46">
        <f t="shared" si="3"/>
        <v>8.1000000000000003E-2</v>
      </c>
      <c r="I32" s="46">
        <f t="shared" si="4"/>
        <v>0.91900000000000004</v>
      </c>
      <c r="J32" s="47">
        <f t="shared" si="5"/>
        <v>41451911480.46328</v>
      </c>
      <c r="K32"/>
      <c r="L32" s="112" t="s">
        <v>130</v>
      </c>
      <c r="M32" s="113">
        <f>PERCENTILE(J20:J1019,0.75)</f>
        <v>41462523381.006752</v>
      </c>
      <c r="N32" s="27"/>
      <c r="O32" s="27"/>
    </row>
    <row r="33" spans="2:15" x14ac:dyDescent="0.25">
      <c r="B33" s="9">
        <f t="shared" si="6"/>
        <v>14</v>
      </c>
      <c r="C33" s="42">
        <f>'Simulacion sistema (hoja4)'!BV24</f>
        <v>0.82528083545490005</v>
      </c>
      <c r="D33" s="42">
        <f>'Simulacion sistema (hoja4)'!BW24</f>
        <v>0.85554918179573891</v>
      </c>
      <c r="E33" s="44">
        <f t="shared" si="0"/>
        <v>112419162.4879601</v>
      </c>
      <c r="F33" s="45">
        <f t="shared" si="1"/>
        <v>212.04894280062197</v>
      </c>
      <c r="G33" s="45">
        <f t="shared" si="2"/>
        <v>371.08564990108846</v>
      </c>
      <c r="H33" s="46">
        <f t="shared" si="3"/>
        <v>8.1000000000000003E-2</v>
      </c>
      <c r="I33" s="46">
        <f t="shared" si="4"/>
        <v>0.91900000000000004</v>
      </c>
      <c r="J33" s="47">
        <f t="shared" si="5"/>
        <v>41717137973.18074</v>
      </c>
      <c r="K33"/>
      <c r="L33" s="112" t="s">
        <v>131</v>
      </c>
      <c r="M33" s="113">
        <f>M32-M31</f>
        <v>314206704.19355011</v>
      </c>
      <c r="N33" s="27"/>
      <c r="O33" s="27"/>
    </row>
    <row r="34" spans="2:15" x14ac:dyDescent="0.25">
      <c r="B34" s="9">
        <f t="shared" si="6"/>
        <v>15</v>
      </c>
      <c r="C34" s="42">
        <f>'Simulacion sistema (hoja4)'!BV25</f>
        <v>0.83647286237993734</v>
      </c>
      <c r="D34" s="42">
        <f>'Simulacion sistema (hoja4)'!BW25</f>
        <v>0.85238841796548803</v>
      </c>
      <c r="E34" s="44">
        <f t="shared" si="0"/>
        <v>112003838.12066513</v>
      </c>
      <c r="F34" s="45">
        <f t="shared" si="1"/>
        <v>212.04894280062197</v>
      </c>
      <c r="G34" s="45">
        <f t="shared" si="2"/>
        <v>371.08564990108846</v>
      </c>
      <c r="H34" s="46">
        <f t="shared" si="3"/>
        <v>8.1000000000000003E-2</v>
      </c>
      <c r="I34" s="46">
        <f t="shared" si="4"/>
        <v>0.91900000000000004</v>
      </c>
      <c r="J34" s="47">
        <f t="shared" si="5"/>
        <v>41563017060.423325</v>
      </c>
      <c r="K34"/>
      <c r="L34" s="112"/>
      <c r="M34" s="113"/>
      <c r="N34" s="27"/>
      <c r="O34" s="27"/>
    </row>
    <row r="35" spans="2:15" x14ac:dyDescent="0.25">
      <c r="B35" s="9">
        <f t="shared" si="6"/>
        <v>16</v>
      </c>
      <c r="C35" s="42">
        <f>'Simulacion sistema (hoja4)'!BV26</f>
        <v>0.81692501012918417</v>
      </c>
      <c r="D35" s="42">
        <f>'Simulacion sistema (hoja4)'!BW26</f>
        <v>0.85609506395585633</v>
      </c>
      <c r="E35" s="44">
        <f t="shared" si="0"/>
        <v>112490891.40379952</v>
      </c>
      <c r="F35" s="45">
        <f t="shared" si="1"/>
        <v>212.04894280062197</v>
      </c>
      <c r="G35" s="45">
        <f t="shared" si="2"/>
        <v>371.08564990108846</v>
      </c>
      <c r="H35" s="46">
        <f t="shared" si="3"/>
        <v>8.1000000000000003E-2</v>
      </c>
      <c r="I35" s="46">
        <f t="shared" si="4"/>
        <v>0.91900000000000004</v>
      </c>
      <c r="J35" s="47">
        <f t="shared" si="5"/>
        <v>41743755544.531708</v>
      </c>
      <c r="K35"/>
      <c r="L35" s="112" t="s">
        <v>132</v>
      </c>
      <c r="M35" s="113">
        <f>M32+1.5*M33</f>
        <v>41933833437.297073</v>
      </c>
      <c r="N35" s="27"/>
      <c r="O35" s="27"/>
    </row>
    <row r="36" spans="2:15" x14ac:dyDescent="0.25">
      <c r="B36" s="9">
        <f t="shared" si="6"/>
        <v>17</v>
      </c>
      <c r="C36" s="42">
        <f>'Simulacion sistema (hoja4)'!BV27</f>
        <v>0.81821277725095021</v>
      </c>
      <c r="D36" s="42">
        <f>'Simulacion sistema (hoja4)'!BW27</f>
        <v>0.83854413957521312</v>
      </c>
      <c r="E36" s="44">
        <f t="shared" si="0"/>
        <v>110184699.940183</v>
      </c>
      <c r="F36" s="45">
        <f t="shared" si="1"/>
        <v>212.04894280062197</v>
      </c>
      <c r="G36" s="45">
        <f t="shared" si="2"/>
        <v>371.08564990108846</v>
      </c>
      <c r="H36" s="46">
        <f t="shared" si="3"/>
        <v>8.1000000000000003E-2</v>
      </c>
      <c r="I36" s="46">
        <f t="shared" si="4"/>
        <v>0.91900000000000004</v>
      </c>
      <c r="J36" s="47">
        <f t="shared" si="5"/>
        <v>40887960986.459229</v>
      </c>
      <c r="K36"/>
      <c r="L36" s="112" t="s">
        <v>133</v>
      </c>
      <c r="M36" s="113">
        <f>M31-1.5*M33</f>
        <v>40677006620.522873</v>
      </c>
      <c r="N36" s="27"/>
      <c r="O36" s="27"/>
    </row>
    <row r="37" spans="2:15" x14ac:dyDescent="0.25">
      <c r="B37" s="9">
        <f t="shared" si="6"/>
        <v>18</v>
      </c>
      <c r="C37" s="42">
        <f>'Simulacion sistema (hoja4)'!BV28</f>
        <v>0.80186874866071745</v>
      </c>
      <c r="D37" s="42">
        <f>'Simulacion sistema (hoja4)'!BW28</f>
        <v>0.83583950540899277</v>
      </c>
      <c r="E37" s="44">
        <f t="shared" si="0"/>
        <v>109829311.01074165</v>
      </c>
      <c r="F37" s="45">
        <f t="shared" si="1"/>
        <v>212.04894280062197</v>
      </c>
      <c r="G37" s="45">
        <f t="shared" si="2"/>
        <v>371.08564990108846</v>
      </c>
      <c r="H37" s="46">
        <f t="shared" si="3"/>
        <v>8.1000000000000003E-2</v>
      </c>
      <c r="I37" s="46">
        <f t="shared" si="4"/>
        <v>0.91900000000000004</v>
      </c>
      <c r="J37" s="47">
        <f t="shared" si="5"/>
        <v>23289189288.348476</v>
      </c>
      <c r="K37"/>
      <c r="L37" s="112"/>
      <c r="M37" s="113"/>
      <c r="N37" s="27"/>
      <c r="O37" s="27"/>
    </row>
    <row r="38" spans="2:15" x14ac:dyDescent="0.25">
      <c r="B38" s="9">
        <f t="shared" si="6"/>
        <v>19</v>
      </c>
      <c r="C38" s="42">
        <f>'Simulacion sistema (hoja4)'!BV29</f>
        <v>0.84316433762941534</v>
      </c>
      <c r="D38" s="42">
        <f>'Simulacion sistema (hoja4)'!BW29</f>
        <v>0.85909867344428981</v>
      </c>
      <c r="E38" s="44">
        <f t="shared" si="0"/>
        <v>112885565.69057968</v>
      </c>
      <c r="F38" s="45">
        <f t="shared" si="1"/>
        <v>212.04894280062197</v>
      </c>
      <c r="G38" s="45">
        <f t="shared" si="2"/>
        <v>371.08564990108846</v>
      </c>
      <c r="H38" s="46">
        <f t="shared" si="3"/>
        <v>8.1000000000000003E-2</v>
      </c>
      <c r="I38" s="46">
        <f t="shared" si="4"/>
        <v>0.91900000000000004</v>
      </c>
      <c r="J38" s="47">
        <f t="shared" si="5"/>
        <v>41890213508.740776</v>
      </c>
      <c r="K38"/>
      <c r="L38" s="112" t="s">
        <v>134</v>
      </c>
      <c r="M38" s="113">
        <f>MIN(M35,MAX(J20:J1019))</f>
        <v>41933833437.297073</v>
      </c>
      <c r="N38" s="27"/>
      <c r="O38" s="27"/>
    </row>
    <row r="39" spans="2:15" ht="15.75" thickBot="1" x14ac:dyDescent="0.3">
      <c r="B39" s="9">
        <f t="shared" si="6"/>
        <v>20</v>
      </c>
      <c r="C39" s="42">
        <f>'Simulacion sistema (hoja4)'!BV30</f>
        <v>0.82806729778046795</v>
      </c>
      <c r="D39" s="42">
        <f>'Simulacion sistema (hoja4)'!BW30</f>
        <v>0.84942914180096407</v>
      </c>
      <c r="E39" s="44">
        <f t="shared" si="0"/>
        <v>111614989.23264667</v>
      </c>
      <c r="F39" s="45">
        <f t="shared" si="1"/>
        <v>212.04894280062197</v>
      </c>
      <c r="G39" s="45">
        <f t="shared" si="2"/>
        <v>371.08564990108846</v>
      </c>
      <c r="H39" s="46">
        <f t="shared" si="3"/>
        <v>8.1000000000000003E-2</v>
      </c>
      <c r="I39" s="46">
        <f t="shared" si="4"/>
        <v>0.91900000000000004</v>
      </c>
      <c r="J39" s="47">
        <f t="shared" si="5"/>
        <v>41418720818.099678</v>
      </c>
      <c r="K39"/>
      <c r="L39" s="114" t="s">
        <v>135</v>
      </c>
      <c r="M39" s="115">
        <f>MAX(M36,MIN(J20:J1019))</f>
        <v>40677006620.522873</v>
      </c>
      <c r="N39" s="27"/>
      <c r="O39" s="27"/>
    </row>
    <row r="40" spans="2:15" x14ac:dyDescent="0.25">
      <c r="B40" s="9">
        <f t="shared" si="6"/>
        <v>21</v>
      </c>
      <c r="C40" s="42">
        <f>'Simulacion sistema (hoja4)'!BV31</f>
        <v>0.82951701785926291</v>
      </c>
      <c r="D40" s="42">
        <f>'Simulacion sistema (hoja4)'!BW31</f>
        <v>0.84807134309320853</v>
      </c>
      <c r="E40" s="44">
        <f t="shared" si="0"/>
        <v>111436574.48244759</v>
      </c>
      <c r="F40" s="45">
        <f t="shared" si="1"/>
        <v>212.04894280062197</v>
      </c>
      <c r="G40" s="45">
        <f t="shared" si="2"/>
        <v>371.08564990108846</v>
      </c>
      <c r="H40" s="46">
        <f t="shared" si="3"/>
        <v>8.1000000000000003E-2</v>
      </c>
      <c r="I40" s="46">
        <f t="shared" si="4"/>
        <v>0.91900000000000004</v>
      </c>
      <c r="J40" s="47">
        <f t="shared" si="5"/>
        <v>41352513664.570114</v>
      </c>
      <c r="K40"/>
      <c r="L40"/>
      <c r="M40" s="51"/>
      <c r="N40" s="27"/>
      <c r="O40" s="27"/>
    </row>
    <row r="41" spans="2:15" x14ac:dyDescent="0.25">
      <c r="B41" s="9">
        <f t="shared" si="6"/>
        <v>22</v>
      </c>
      <c r="C41" s="42">
        <f>'Simulacion sistema (hoja4)'!BV32</f>
        <v>0.82877288577531738</v>
      </c>
      <c r="D41" s="42">
        <f>'Simulacion sistema (hoja4)'!BW32</f>
        <v>0.85376443299351923</v>
      </c>
      <c r="E41" s="44">
        <f t="shared" si="0"/>
        <v>112184646.49534842</v>
      </c>
      <c r="F41" s="45">
        <f t="shared" si="1"/>
        <v>212.04894280062197</v>
      </c>
      <c r="G41" s="45">
        <f t="shared" si="2"/>
        <v>371.08564990108846</v>
      </c>
      <c r="H41" s="46">
        <f t="shared" si="3"/>
        <v>8.1000000000000003E-2</v>
      </c>
      <c r="I41" s="46">
        <f t="shared" si="4"/>
        <v>0.91900000000000004</v>
      </c>
      <c r="J41" s="47">
        <f t="shared" si="5"/>
        <v>41630112453.650238</v>
      </c>
      <c r="K41"/>
      <c r="L41"/>
      <c r="M41"/>
      <c r="N41" s="27"/>
      <c r="O41" s="27"/>
    </row>
    <row r="42" spans="2:15" x14ac:dyDescent="0.25">
      <c r="B42" s="9">
        <f t="shared" si="6"/>
        <v>23</v>
      </c>
      <c r="C42" s="42">
        <f>'Simulacion sistema (hoja4)'!BV33</f>
        <v>0.83598668969978629</v>
      </c>
      <c r="D42" s="42">
        <f>'Simulacion sistema (hoja4)'!BW33</f>
        <v>0.85412717188170373</v>
      </c>
      <c r="E42" s="44">
        <f t="shared" si="0"/>
        <v>112232310.38525587</v>
      </c>
      <c r="F42" s="45">
        <f t="shared" si="1"/>
        <v>212.04894280062197</v>
      </c>
      <c r="G42" s="45">
        <f t="shared" si="2"/>
        <v>371.08564990108846</v>
      </c>
      <c r="H42" s="46">
        <f t="shared" si="3"/>
        <v>8.1000000000000003E-2</v>
      </c>
      <c r="I42" s="46">
        <f t="shared" si="4"/>
        <v>0.91900000000000004</v>
      </c>
      <c r="J42" s="47">
        <f t="shared" si="5"/>
        <v>41647799839.213356</v>
      </c>
      <c r="K42"/>
      <c r="L42"/>
      <c r="M42"/>
      <c r="N42" s="27"/>
      <c r="O42" s="27"/>
    </row>
    <row r="43" spans="2:15" x14ac:dyDescent="0.25">
      <c r="B43" s="9">
        <f t="shared" si="6"/>
        <v>24</v>
      </c>
      <c r="C43" s="42">
        <f>'Simulacion sistema (hoja4)'!BV34</f>
        <v>0.81837620543874912</v>
      </c>
      <c r="D43" s="42">
        <f>'Simulacion sistema (hoja4)'!BW34</f>
        <v>0.84701393942858705</v>
      </c>
      <c r="E43" s="44">
        <f t="shared" si="0"/>
        <v>111297631.64091633</v>
      </c>
      <c r="F43" s="45">
        <f t="shared" si="1"/>
        <v>212.04894280062197</v>
      </c>
      <c r="G43" s="45">
        <f t="shared" si="2"/>
        <v>371.08564990108846</v>
      </c>
      <c r="H43" s="46">
        <f t="shared" si="3"/>
        <v>8.1000000000000003E-2</v>
      </c>
      <c r="I43" s="46">
        <f t="shared" si="4"/>
        <v>0.91900000000000004</v>
      </c>
      <c r="J43" s="47">
        <f t="shared" si="5"/>
        <v>41300953969.921387</v>
      </c>
      <c r="K43"/>
      <c r="L43"/>
      <c r="M43"/>
      <c r="N43" s="27"/>
      <c r="O43" s="27"/>
    </row>
    <row r="44" spans="2:15" x14ac:dyDescent="0.25">
      <c r="B44" s="9">
        <f t="shared" si="6"/>
        <v>25</v>
      </c>
      <c r="C44" s="42">
        <f>'Simulacion sistema (hoja4)'!BV35</f>
        <v>0.80961236918770063</v>
      </c>
      <c r="D44" s="42">
        <f>'Simulacion sistema (hoja4)'!BW35</f>
        <v>0.84216647460641025</v>
      </c>
      <c r="E44" s="44">
        <f t="shared" si="0"/>
        <v>110660674.7632823</v>
      </c>
      <c r="F44" s="45">
        <f t="shared" si="1"/>
        <v>212.04894280062197</v>
      </c>
      <c r="G44" s="45">
        <f t="shared" si="2"/>
        <v>371.08564990108846</v>
      </c>
      <c r="H44" s="46">
        <f t="shared" si="3"/>
        <v>8.1000000000000003E-2</v>
      </c>
      <c r="I44" s="46">
        <f t="shared" si="4"/>
        <v>0.91900000000000004</v>
      </c>
      <c r="J44" s="47">
        <f t="shared" si="5"/>
        <v>41064588413.025589</v>
      </c>
      <c r="K44"/>
      <c r="L44"/>
      <c r="M44"/>
      <c r="N44" s="27"/>
      <c r="O44" s="27"/>
    </row>
    <row r="45" spans="2:15" x14ac:dyDescent="0.25">
      <c r="B45" s="9">
        <f t="shared" si="6"/>
        <v>26</v>
      </c>
      <c r="C45" s="42">
        <f>'Simulacion sistema (hoja4)'!BV36</f>
        <v>0.81917443745960361</v>
      </c>
      <c r="D45" s="42">
        <f>'Simulacion sistema (hoja4)'!BW36</f>
        <v>0.85073080617403563</v>
      </c>
      <c r="E45" s="44">
        <f t="shared" si="0"/>
        <v>111786027.93126827</v>
      </c>
      <c r="F45" s="45">
        <f t="shared" si="1"/>
        <v>212.04894280062197</v>
      </c>
      <c r="G45" s="45">
        <f t="shared" si="2"/>
        <v>371.08564990108846</v>
      </c>
      <c r="H45" s="46">
        <f t="shared" si="3"/>
        <v>8.1000000000000003E-2</v>
      </c>
      <c r="I45" s="46">
        <f t="shared" si="4"/>
        <v>0.91900000000000004</v>
      </c>
      <c r="J45" s="47">
        <f t="shared" si="5"/>
        <v>41482190824.735916</v>
      </c>
      <c r="K45"/>
      <c r="L45"/>
      <c r="M45"/>
      <c r="N45" s="27"/>
      <c r="O45" s="27"/>
    </row>
    <row r="46" spans="2:15" x14ac:dyDescent="0.25">
      <c r="B46" s="9">
        <f t="shared" si="6"/>
        <v>27</v>
      </c>
      <c r="C46" s="42">
        <f>'Simulacion sistema (hoja4)'!BV37</f>
        <v>0.8362221651459224</v>
      </c>
      <c r="D46" s="42">
        <f>'Simulacion sistema (hoja4)'!BW37</f>
        <v>0.85491265608562239</v>
      </c>
      <c r="E46" s="44">
        <f t="shared" si="0"/>
        <v>112335523.00965078</v>
      </c>
      <c r="F46" s="45">
        <f t="shared" si="1"/>
        <v>212.04894280062197</v>
      </c>
      <c r="G46" s="45">
        <f t="shared" si="2"/>
        <v>371.08564990108846</v>
      </c>
      <c r="H46" s="46">
        <f t="shared" si="3"/>
        <v>8.1000000000000003E-2</v>
      </c>
      <c r="I46" s="46">
        <f t="shared" si="4"/>
        <v>0.91900000000000004</v>
      </c>
      <c r="J46" s="47">
        <f t="shared" si="5"/>
        <v>41686100563.014938</v>
      </c>
      <c r="K46"/>
      <c r="L46"/>
      <c r="M46"/>
      <c r="N46" s="27"/>
      <c r="O46" s="27"/>
    </row>
    <row r="47" spans="2:15" x14ac:dyDescent="0.25">
      <c r="B47" s="9">
        <f t="shared" si="6"/>
        <v>28</v>
      </c>
      <c r="C47" s="42">
        <f>'Simulacion sistema (hoja4)'!BV38</f>
        <v>0.8000810201850862</v>
      </c>
      <c r="D47" s="42">
        <f>'Simulacion sistema (hoja4)'!BW38</f>
        <v>0.8465651198795181</v>
      </c>
      <c r="E47" s="44">
        <f t="shared" si="0"/>
        <v>111238656.75216867</v>
      </c>
      <c r="F47" s="45">
        <f t="shared" si="1"/>
        <v>212.04894280062197</v>
      </c>
      <c r="G47" s="45">
        <f t="shared" si="2"/>
        <v>371.08564990108846</v>
      </c>
      <c r="H47" s="46">
        <f t="shared" si="3"/>
        <v>8.1000000000000003E-2</v>
      </c>
      <c r="I47" s="46">
        <f t="shared" si="4"/>
        <v>0.91900000000000004</v>
      </c>
      <c r="J47" s="47">
        <f t="shared" si="5"/>
        <v>23588039562.858635</v>
      </c>
      <c r="K47"/>
      <c r="L47"/>
      <c r="M47"/>
      <c r="N47" s="27"/>
      <c r="O47" s="27"/>
    </row>
    <row r="48" spans="2:15" x14ac:dyDescent="0.25">
      <c r="B48" s="9">
        <f t="shared" si="6"/>
        <v>29</v>
      </c>
      <c r="C48" s="42">
        <f>'Simulacion sistema (hoja4)'!BV39</f>
        <v>0.81641946481804473</v>
      </c>
      <c r="D48" s="42">
        <f>'Simulacion sistema (hoja4)'!BW39</f>
        <v>0.85029341155434368</v>
      </c>
      <c r="E48" s="44">
        <f t="shared" si="0"/>
        <v>111728554.27824076</v>
      </c>
      <c r="F48" s="45">
        <f t="shared" si="1"/>
        <v>212.04894280062197</v>
      </c>
      <c r="G48" s="45">
        <f t="shared" si="2"/>
        <v>371.08564990108846</v>
      </c>
      <c r="H48" s="46">
        <f t="shared" si="3"/>
        <v>8.1000000000000003E-2</v>
      </c>
      <c r="I48" s="46">
        <f t="shared" si="4"/>
        <v>0.91900000000000004</v>
      </c>
      <c r="J48" s="47">
        <f t="shared" si="5"/>
        <v>41460863176.850006</v>
      </c>
      <c r="K48"/>
      <c r="L48"/>
      <c r="M48"/>
      <c r="N48" s="27"/>
      <c r="O48" s="27"/>
    </row>
    <row r="49" spans="2:15" x14ac:dyDescent="0.25">
      <c r="B49" s="9">
        <f t="shared" si="6"/>
        <v>30</v>
      </c>
      <c r="C49" s="42">
        <f>'Simulacion sistema (hoja4)'!BV40</f>
        <v>0.81624741968533054</v>
      </c>
      <c r="D49" s="42">
        <f>'Simulacion sistema (hoja4)'!BW40</f>
        <v>0.84835146156358676</v>
      </c>
      <c r="E49" s="44">
        <f t="shared" si="0"/>
        <v>111473382.0494553</v>
      </c>
      <c r="F49" s="45">
        <f t="shared" si="1"/>
        <v>212.04894280062197</v>
      </c>
      <c r="G49" s="45">
        <f t="shared" si="2"/>
        <v>371.08564990108846</v>
      </c>
      <c r="H49" s="46">
        <f t="shared" si="3"/>
        <v>8.1000000000000003E-2</v>
      </c>
      <c r="I49" s="46">
        <f t="shared" si="4"/>
        <v>0.91900000000000004</v>
      </c>
      <c r="J49" s="47">
        <f t="shared" si="5"/>
        <v>41366172424.494446</v>
      </c>
      <c r="K49"/>
      <c r="L49"/>
      <c r="M49"/>
      <c r="N49" s="27"/>
      <c r="O49" s="27"/>
    </row>
    <row r="50" spans="2:15" x14ac:dyDescent="0.25">
      <c r="B50" s="9">
        <f t="shared" si="6"/>
        <v>31</v>
      </c>
      <c r="C50" s="42">
        <f>'Simulacion sistema (hoja4)'!BV41</f>
        <v>0.8261140197214436</v>
      </c>
      <c r="D50" s="42">
        <f>'Simulacion sistema (hoja4)'!BW41</f>
        <v>0.850529838623996</v>
      </c>
      <c r="E50" s="44">
        <f t="shared" si="0"/>
        <v>111759620.79519308</v>
      </c>
      <c r="F50" s="45">
        <f t="shared" si="1"/>
        <v>212.04894280062197</v>
      </c>
      <c r="G50" s="45">
        <f t="shared" si="2"/>
        <v>371.08564990108846</v>
      </c>
      <c r="H50" s="46">
        <f t="shared" si="3"/>
        <v>8.1000000000000003E-2</v>
      </c>
      <c r="I50" s="46">
        <f t="shared" si="4"/>
        <v>0.91900000000000004</v>
      </c>
      <c r="J50" s="47">
        <f t="shared" si="5"/>
        <v>41472391515.483421</v>
      </c>
      <c r="K50"/>
      <c r="L50"/>
      <c r="M50"/>
      <c r="N50" s="27"/>
      <c r="O50" s="27"/>
    </row>
    <row r="51" spans="2:15" x14ac:dyDescent="0.25">
      <c r="B51" s="9">
        <f t="shared" si="6"/>
        <v>32</v>
      </c>
      <c r="C51" s="42">
        <f>'Simulacion sistema (hoja4)'!BV42</f>
        <v>0.80259707646233447</v>
      </c>
      <c r="D51" s="42">
        <f>'Simulacion sistema (hoja4)'!BW42</f>
        <v>0.84463641777205845</v>
      </c>
      <c r="E51" s="44">
        <f t="shared" si="0"/>
        <v>110985225.29524848</v>
      </c>
      <c r="F51" s="45">
        <f t="shared" si="1"/>
        <v>212.04894280062197</v>
      </c>
      <c r="G51" s="45">
        <f t="shared" si="2"/>
        <v>371.08564990108846</v>
      </c>
      <c r="H51" s="46">
        <f t="shared" si="3"/>
        <v>8.1000000000000003E-2</v>
      </c>
      <c r="I51" s="46">
        <f t="shared" si="4"/>
        <v>0.91900000000000004</v>
      </c>
      <c r="J51" s="47">
        <f t="shared" si="5"/>
        <v>23534299690.346287</v>
      </c>
      <c r="K51"/>
      <c r="L51"/>
      <c r="M51"/>
      <c r="N51" s="27"/>
      <c r="O51" s="27"/>
    </row>
    <row r="52" spans="2:15" x14ac:dyDescent="0.25">
      <c r="B52" s="9">
        <f t="shared" si="6"/>
        <v>33</v>
      </c>
      <c r="C52" s="42">
        <f>'Simulacion sistema (hoja4)'!BV43</f>
        <v>0.82688283489234538</v>
      </c>
      <c r="D52" s="42">
        <f>'Simulacion sistema (hoja4)'!BW43</f>
        <v>0.84808778231850146</v>
      </c>
      <c r="E52" s="44">
        <f t="shared" si="0"/>
        <v>111438734.59665109</v>
      </c>
      <c r="F52" s="45">
        <f t="shared" si="1"/>
        <v>212.04894280062197</v>
      </c>
      <c r="G52" s="45">
        <f t="shared" si="2"/>
        <v>371.08564990108846</v>
      </c>
      <c r="H52" s="46">
        <f t="shared" si="3"/>
        <v>8.1000000000000003E-2</v>
      </c>
      <c r="I52" s="46">
        <f t="shared" si="4"/>
        <v>0.91900000000000004</v>
      </c>
      <c r="J52" s="47">
        <f t="shared" si="5"/>
        <v>41353315251.953178</v>
      </c>
      <c r="K52"/>
      <c r="L52"/>
      <c r="M52"/>
      <c r="N52" s="27"/>
      <c r="O52" s="27"/>
    </row>
    <row r="53" spans="2:15" x14ac:dyDescent="0.25">
      <c r="B53" s="9">
        <f t="shared" si="6"/>
        <v>34</v>
      </c>
      <c r="C53" s="42">
        <f>'Simulacion sistema (hoja4)'!BV44</f>
        <v>0.8045876899738833</v>
      </c>
      <c r="D53" s="42">
        <f>'Simulacion sistema (hoja4)'!BW44</f>
        <v>0.84678927868529852</v>
      </c>
      <c r="E53" s="44">
        <f t="shared" si="0"/>
        <v>111268111.21924822</v>
      </c>
      <c r="F53" s="45">
        <f t="shared" si="1"/>
        <v>212.04894280062197</v>
      </c>
      <c r="G53" s="45">
        <f t="shared" si="2"/>
        <v>371.08564990108846</v>
      </c>
      <c r="H53" s="46">
        <f t="shared" si="3"/>
        <v>8.1000000000000003E-2</v>
      </c>
      <c r="I53" s="46">
        <f t="shared" si="4"/>
        <v>0.91900000000000004</v>
      </c>
      <c r="J53" s="47">
        <f t="shared" si="5"/>
        <v>23594285351.463612</v>
      </c>
      <c r="K53"/>
      <c r="L53"/>
      <c r="M53"/>
      <c r="N53" s="27"/>
      <c r="O53" s="27"/>
    </row>
    <row r="54" spans="2:15" x14ac:dyDescent="0.25">
      <c r="B54" s="9">
        <f t="shared" si="6"/>
        <v>35</v>
      </c>
      <c r="C54" s="42">
        <f>'Simulacion sistema (hoja4)'!BV45</f>
        <v>0.81427977305816757</v>
      </c>
      <c r="D54" s="42">
        <f>'Simulacion sistema (hoja4)'!BW45</f>
        <v>0.85007806381438189</v>
      </c>
      <c r="E54" s="44">
        <f t="shared" si="0"/>
        <v>111700257.58520979</v>
      </c>
      <c r="F54" s="45">
        <f t="shared" si="1"/>
        <v>212.04894280062197</v>
      </c>
      <c r="G54" s="45">
        <f t="shared" si="2"/>
        <v>371.08564990108846</v>
      </c>
      <c r="H54" s="46">
        <f t="shared" si="3"/>
        <v>8.1000000000000003E-2</v>
      </c>
      <c r="I54" s="46">
        <f t="shared" si="4"/>
        <v>0.91900000000000004</v>
      </c>
      <c r="J54" s="47">
        <f t="shared" si="5"/>
        <v>41450362680.126556</v>
      </c>
      <c r="K54"/>
      <c r="L54"/>
      <c r="M54"/>
      <c r="N54" s="27"/>
      <c r="O54" s="27"/>
    </row>
    <row r="55" spans="2:15" x14ac:dyDescent="0.25">
      <c r="B55" s="9">
        <f t="shared" si="6"/>
        <v>36</v>
      </c>
      <c r="C55" s="42">
        <f>'Simulacion sistema (hoja4)'!BV46</f>
        <v>0.82301655295717258</v>
      </c>
      <c r="D55" s="42">
        <f>'Simulacion sistema (hoja4)'!BW46</f>
        <v>0.84058689215620663</v>
      </c>
      <c r="E55" s="44">
        <f t="shared" si="0"/>
        <v>110453117.62932555</v>
      </c>
      <c r="F55" s="45">
        <f t="shared" si="1"/>
        <v>212.04894280062197</v>
      </c>
      <c r="G55" s="45">
        <f t="shared" si="2"/>
        <v>371.08564990108846</v>
      </c>
      <c r="H55" s="46">
        <f t="shared" si="3"/>
        <v>8.1000000000000003E-2</v>
      </c>
      <c r="I55" s="46">
        <f t="shared" si="4"/>
        <v>0.91900000000000004</v>
      </c>
      <c r="J55" s="47">
        <f t="shared" si="5"/>
        <v>40987566939.079643</v>
      </c>
      <c r="K55"/>
      <c r="L55"/>
      <c r="M55"/>
      <c r="N55" s="27"/>
      <c r="O55" s="27"/>
    </row>
    <row r="56" spans="2:15" x14ac:dyDescent="0.25">
      <c r="B56" s="9">
        <f t="shared" si="6"/>
        <v>37</v>
      </c>
      <c r="C56" s="42">
        <f>'Simulacion sistema (hoja4)'!BV47</f>
        <v>0.83741412223135203</v>
      </c>
      <c r="D56" s="42">
        <f>'Simulacion sistema (hoja4)'!BW47</f>
        <v>0.85394371364805899</v>
      </c>
      <c r="E56" s="44">
        <f t="shared" si="0"/>
        <v>112208203.97335495</v>
      </c>
      <c r="F56" s="45">
        <f t="shared" si="1"/>
        <v>212.04894280062197</v>
      </c>
      <c r="G56" s="45">
        <f t="shared" si="2"/>
        <v>371.08564990108846</v>
      </c>
      <c r="H56" s="46">
        <f t="shared" si="3"/>
        <v>8.1000000000000003E-2</v>
      </c>
      <c r="I56" s="46">
        <f t="shared" si="4"/>
        <v>0.91900000000000004</v>
      </c>
      <c r="J56" s="47">
        <f t="shared" si="5"/>
        <v>41638854295.686317</v>
      </c>
      <c r="K56"/>
      <c r="L56"/>
      <c r="M56"/>
      <c r="N56" s="27"/>
      <c r="O56" s="27"/>
    </row>
    <row r="57" spans="2:15" x14ac:dyDescent="0.25">
      <c r="B57" s="9">
        <f t="shared" si="6"/>
        <v>38</v>
      </c>
      <c r="C57" s="42">
        <f>'Simulacion sistema (hoja4)'!BV48</f>
        <v>0.81769965699002622</v>
      </c>
      <c r="D57" s="42">
        <f>'Simulacion sistema (hoja4)'!BW48</f>
        <v>0.85060552337412354</v>
      </c>
      <c r="E57" s="44">
        <f t="shared" si="0"/>
        <v>111769565.77135983</v>
      </c>
      <c r="F57" s="45">
        <f t="shared" si="1"/>
        <v>212.04894280062197</v>
      </c>
      <c r="G57" s="45">
        <f t="shared" si="2"/>
        <v>371.08564990108846</v>
      </c>
      <c r="H57" s="46">
        <f t="shared" si="3"/>
        <v>8.1000000000000003E-2</v>
      </c>
      <c r="I57" s="46">
        <f t="shared" si="4"/>
        <v>0.91900000000000004</v>
      </c>
      <c r="J57" s="47">
        <f t="shared" si="5"/>
        <v>41476081953.427513</v>
      </c>
      <c r="K57"/>
      <c r="L57"/>
      <c r="M57"/>
      <c r="N57" s="27"/>
      <c r="O57" s="27"/>
    </row>
    <row r="58" spans="2:15" x14ac:dyDescent="0.25">
      <c r="B58" s="9">
        <f t="shared" si="6"/>
        <v>39</v>
      </c>
      <c r="C58" s="42">
        <f>'Simulacion sistema (hoja4)'!BV49</f>
        <v>0.81333624137599436</v>
      </c>
      <c r="D58" s="42">
        <f>'Simulacion sistema (hoja4)'!BW49</f>
        <v>0.84656190138486087</v>
      </c>
      <c r="E58" s="44">
        <f t="shared" si="0"/>
        <v>111238233.84197073</v>
      </c>
      <c r="F58" s="45">
        <f t="shared" si="1"/>
        <v>212.04894280062197</v>
      </c>
      <c r="G58" s="45">
        <f t="shared" si="2"/>
        <v>371.08564990108846</v>
      </c>
      <c r="H58" s="46">
        <f t="shared" si="3"/>
        <v>8.1000000000000003E-2</v>
      </c>
      <c r="I58" s="46">
        <f t="shared" si="4"/>
        <v>0.91900000000000004</v>
      </c>
      <c r="J58" s="47">
        <f t="shared" si="5"/>
        <v>41278912299.096962</v>
      </c>
      <c r="K58"/>
      <c r="L58"/>
      <c r="M58"/>
      <c r="N58" s="27"/>
      <c r="O58" s="27"/>
    </row>
    <row r="59" spans="2:15" x14ac:dyDescent="0.25">
      <c r="B59" s="9">
        <f t="shared" si="6"/>
        <v>40</v>
      </c>
      <c r="C59" s="42">
        <f>'Simulacion sistema (hoja4)'!BV50</f>
        <v>0.83114778300015624</v>
      </c>
      <c r="D59" s="42">
        <f>'Simulacion sistema (hoja4)'!BW50</f>
        <v>0.84998780795255025</v>
      </c>
      <c r="E59" s="44">
        <f t="shared" si="0"/>
        <v>111688397.96496509</v>
      </c>
      <c r="F59" s="45">
        <f t="shared" si="1"/>
        <v>212.04894280062197</v>
      </c>
      <c r="G59" s="45">
        <f t="shared" si="2"/>
        <v>371.08564990108846</v>
      </c>
      <c r="H59" s="46">
        <f t="shared" si="3"/>
        <v>8.1000000000000003E-2</v>
      </c>
      <c r="I59" s="46">
        <f t="shared" si="4"/>
        <v>0.91900000000000004</v>
      </c>
      <c r="J59" s="47">
        <f t="shared" si="5"/>
        <v>41445961745.240479</v>
      </c>
      <c r="K59"/>
      <c r="L59"/>
      <c r="M59"/>
      <c r="N59" s="27"/>
      <c r="O59" s="27"/>
    </row>
    <row r="60" spans="2:15" x14ac:dyDescent="0.25">
      <c r="B60" s="9">
        <f t="shared" si="6"/>
        <v>41</v>
      </c>
      <c r="C60" s="42">
        <f>'Simulacion sistema (hoja4)'!BV51</f>
        <v>0.82331104239489394</v>
      </c>
      <c r="D60" s="42">
        <f>'Simulacion sistema (hoja4)'!BW51</f>
        <v>0.84684585397328471</v>
      </c>
      <c r="E60" s="44">
        <f t="shared" si="0"/>
        <v>111275545.21208961</v>
      </c>
      <c r="F60" s="45">
        <f t="shared" si="1"/>
        <v>212.04894280062197</v>
      </c>
      <c r="G60" s="45">
        <f t="shared" si="2"/>
        <v>371.08564990108846</v>
      </c>
      <c r="H60" s="46">
        <f t="shared" si="3"/>
        <v>8.1000000000000003E-2</v>
      </c>
      <c r="I60" s="46">
        <f t="shared" si="4"/>
        <v>0.91900000000000004</v>
      </c>
      <c r="J60" s="47">
        <f t="shared" si="5"/>
        <v>41292758013.126228</v>
      </c>
      <c r="K60"/>
      <c r="L60"/>
      <c r="M60"/>
      <c r="N60" s="27"/>
      <c r="O60" s="27"/>
    </row>
    <row r="61" spans="2:15" x14ac:dyDescent="0.25">
      <c r="B61" s="9">
        <f t="shared" si="6"/>
        <v>42</v>
      </c>
      <c r="C61" s="42">
        <f>'Simulacion sistema (hoja4)'!BV52</f>
        <v>0.82810475851437437</v>
      </c>
      <c r="D61" s="42">
        <f>'Simulacion sistema (hoja4)'!BW52</f>
        <v>0.84855022129761459</v>
      </c>
      <c r="E61" s="44">
        <f t="shared" si="0"/>
        <v>111499499.07850656</v>
      </c>
      <c r="F61" s="45">
        <f t="shared" si="1"/>
        <v>212.04894280062197</v>
      </c>
      <c r="G61" s="45">
        <f t="shared" si="2"/>
        <v>371.08564990108846</v>
      </c>
      <c r="H61" s="46">
        <f t="shared" si="3"/>
        <v>8.1000000000000003E-2</v>
      </c>
      <c r="I61" s="46">
        <f t="shared" si="4"/>
        <v>0.91900000000000004</v>
      </c>
      <c r="J61" s="47">
        <f t="shared" si="5"/>
        <v>41375864079.19342</v>
      </c>
      <c r="K61"/>
      <c r="L61"/>
      <c r="M61"/>
      <c r="N61" s="27"/>
      <c r="O61" s="27"/>
    </row>
    <row r="62" spans="2:15" x14ac:dyDescent="0.25">
      <c r="B62" s="9">
        <f t="shared" si="6"/>
        <v>43</v>
      </c>
      <c r="C62" s="42">
        <f>'Simulacion sistema (hoja4)'!BV53</f>
        <v>0.82516230674393432</v>
      </c>
      <c r="D62" s="42">
        <f>'Simulacion sistema (hoja4)'!BW53</f>
        <v>0.85099912518570919</v>
      </c>
      <c r="E62" s="44">
        <f t="shared" si="0"/>
        <v>111821285.04940218</v>
      </c>
      <c r="F62" s="45">
        <f t="shared" si="1"/>
        <v>212.04894280062197</v>
      </c>
      <c r="G62" s="45">
        <f t="shared" si="2"/>
        <v>371.08564990108846</v>
      </c>
      <c r="H62" s="46">
        <f t="shared" si="3"/>
        <v>8.1000000000000003E-2</v>
      </c>
      <c r="I62" s="46">
        <f t="shared" si="4"/>
        <v>0.91900000000000004</v>
      </c>
      <c r="J62" s="47">
        <f t="shared" si="5"/>
        <v>41495274235.332275</v>
      </c>
      <c r="K62"/>
      <c r="L62"/>
      <c r="M62"/>
      <c r="N62" s="27"/>
      <c r="O62" s="27"/>
    </row>
    <row r="63" spans="2:15" x14ac:dyDescent="0.25">
      <c r="B63" s="9">
        <f t="shared" si="6"/>
        <v>44</v>
      </c>
      <c r="C63" s="42">
        <f>'Simulacion sistema (hoja4)'!BV54</f>
        <v>0.82158559989881796</v>
      </c>
      <c r="D63" s="42">
        <f>'Simulacion sistema (hoja4)'!BW54</f>
        <v>0.84595584826148174</v>
      </c>
      <c r="E63" s="44">
        <f t="shared" si="0"/>
        <v>111158598.4615587</v>
      </c>
      <c r="F63" s="45">
        <f t="shared" si="1"/>
        <v>212.04894280062197</v>
      </c>
      <c r="G63" s="45">
        <f t="shared" si="2"/>
        <v>371.08564990108846</v>
      </c>
      <c r="H63" s="46">
        <f t="shared" si="3"/>
        <v>8.1000000000000003E-2</v>
      </c>
      <c r="I63" s="46">
        <f t="shared" si="4"/>
        <v>0.91900000000000004</v>
      </c>
      <c r="J63" s="47">
        <f t="shared" si="5"/>
        <v>41249360752.201645</v>
      </c>
      <c r="K63"/>
      <c r="L63"/>
      <c r="M63"/>
      <c r="N63" s="27"/>
      <c r="O63" s="27"/>
    </row>
    <row r="64" spans="2:15" x14ac:dyDescent="0.25">
      <c r="B64" s="9">
        <f t="shared" si="6"/>
        <v>45</v>
      </c>
      <c r="C64" s="42">
        <f>'Simulacion sistema (hoja4)'!BV55</f>
        <v>0.82583494985325023</v>
      </c>
      <c r="D64" s="42">
        <f>'Simulacion sistema (hoja4)'!BW55</f>
        <v>0.84396576815350888</v>
      </c>
      <c r="E64" s="44">
        <f t="shared" si="0"/>
        <v>110897101.93537107</v>
      </c>
      <c r="F64" s="45">
        <f t="shared" si="1"/>
        <v>212.04894280062197</v>
      </c>
      <c r="G64" s="45">
        <f t="shared" si="2"/>
        <v>371.08564990108846</v>
      </c>
      <c r="H64" s="46">
        <f t="shared" si="3"/>
        <v>8.1000000000000003E-2</v>
      </c>
      <c r="I64" s="46">
        <f t="shared" si="4"/>
        <v>0.91900000000000004</v>
      </c>
      <c r="J64" s="47">
        <f t="shared" si="5"/>
        <v>41152323143.834427</v>
      </c>
      <c r="K64"/>
      <c r="L64"/>
      <c r="M64"/>
      <c r="N64" s="27"/>
      <c r="O64" s="27"/>
    </row>
    <row r="65" spans="2:15" x14ac:dyDescent="0.25">
      <c r="B65" s="9">
        <f t="shared" si="6"/>
        <v>46</v>
      </c>
      <c r="C65" s="42">
        <f>'Simulacion sistema (hoja4)'!BV56</f>
        <v>0.83208069577209243</v>
      </c>
      <c r="D65" s="42">
        <f>'Simulacion sistema (hoja4)'!BW56</f>
        <v>0.85037478872634675</v>
      </c>
      <c r="E65" s="44">
        <f t="shared" si="0"/>
        <v>111739247.23864196</v>
      </c>
      <c r="F65" s="45">
        <f t="shared" si="1"/>
        <v>212.04894280062197</v>
      </c>
      <c r="G65" s="45">
        <f t="shared" si="2"/>
        <v>371.08564990108846</v>
      </c>
      <c r="H65" s="46">
        <f t="shared" si="3"/>
        <v>8.1000000000000003E-2</v>
      </c>
      <c r="I65" s="46">
        <f t="shared" si="4"/>
        <v>0.91900000000000004</v>
      </c>
      <c r="J65" s="47">
        <f t="shared" si="5"/>
        <v>41464831181.009857</v>
      </c>
      <c r="K65"/>
      <c r="L65"/>
      <c r="M65"/>
      <c r="N65" s="27"/>
      <c r="O65" s="27"/>
    </row>
    <row r="66" spans="2:15" x14ac:dyDescent="0.25">
      <c r="B66" s="9">
        <f t="shared" si="6"/>
        <v>47</v>
      </c>
      <c r="C66" s="42">
        <f>'Simulacion sistema (hoja4)'!BV57</f>
        <v>0.83185262920067216</v>
      </c>
      <c r="D66" s="42">
        <f>'Simulacion sistema (hoja4)'!BW57</f>
        <v>0.85115694376811124</v>
      </c>
      <c r="E66" s="44">
        <f t="shared" si="0"/>
        <v>111842022.41112982</v>
      </c>
      <c r="F66" s="45">
        <f t="shared" si="1"/>
        <v>212.04894280062197</v>
      </c>
      <c r="G66" s="45">
        <f t="shared" si="2"/>
        <v>371.08564990108846</v>
      </c>
      <c r="H66" s="46">
        <f t="shared" si="3"/>
        <v>8.1000000000000003E-2</v>
      </c>
      <c r="I66" s="46">
        <f t="shared" si="4"/>
        <v>0.91900000000000004</v>
      </c>
      <c r="J66" s="47">
        <f t="shared" si="5"/>
        <v>41502969572.686211</v>
      </c>
      <c r="K66"/>
      <c r="L66"/>
      <c r="M66"/>
      <c r="N66" s="27"/>
      <c r="O66" s="27"/>
    </row>
    <row r="67" spans="2:15" x14ac:dyDescent="0.25">
      <c r="B67" s="9">
        <f t="shared" si="6"/>
        <v>48</v>
      </c>
      <c r="C67" s="42">
        <f>'Simulacion sistema (hoja4)'!BV58</f>
        <v>0.82466342342498422</v>
      </c>
      <c r="D67" s="42">
        <f>'Simulacion sistema (hoja4)'!BW58</f>
        <v>0.8394162709667925</v>
      </c>
      <c r="E67" s="44">
        <f t="shared" si="0"/>
        <v>110299298.00503653</v>
      </c>
      <c r="F67" s="45">
        <f t="shared" si="1"/>
        <v>212.04894280062197</v>
      </c>
      <c r="G67" s="45">
        <f t="shared" si="2"/>
        <v>371.08564990108846</v>
      </c>
      <c r="H67" s="46">
        <f t="shared" si="3"/>
        <v>8.1000000000000003E-2</v>
      </c>
      <c r="I67" s="46">
        <f t="shared" si="4"/>
        <v>0.91900000000000004</v>
      </c>
      <c r="J67" s="47">
        <f t="shared" si="5"/>
        <v>40930486683.832809</v>
      </c>
      <c r="K67"/>
      <c r="L67"/>
      <c r="M67"/>
      <c r="N67" s="27"/>
      <c r="O67" s="27"/>
    </row>
    <row r="68" spans="2:15" x14ac:dyDescent="0.25">
      <c r="B68" s="9">
        <f t="shared" si="6"/>
        <v>49</v>
      </c>
      <c r="C68" s="42">
        <f>'Simulacion sistema (hoja4)'!BV59</f>
        <v>0.82681703329794642</v>
      </c>
      <c r="D68" s="42">
        <f>'Simulacion sistema (hoja4)'!BW59</f>
        <v>0.8434080180425273</v>
      </c>
      <c r="E68" s="44">
        <f t="shared" si="0"/>
        <v>110823813.57078809</v>
      </c>
      <c r="F68" s="45">
        <f t="shared" si="1"/>
        <v>212.04894280062197</v>
      </c>
      <c r="G68" s="45">
        <f t="shared" si="2"/>
        <v>371.08564990108846</v>
      </c>
      <c r="H68" s="46">
        <f t="shared" si="3"/>
        <v>8.1000000000000003E-2</v>
      </c>
      <c r="I68" s="46">
        <f t="shared" si="4"/>
        <v>0.91900000000000004</v>
      </c>
      <c r="J68" s="47">
        <f t="shared" si="5"/>
        <v>41125126883.432961</v>
      </c>
      <c r="K68"/>
      <c r="L68"/>
      <c r="M68"/>
      <c r="N68" s="27"/>
      <c r="O68" s="27"/>
    </row>
    <row r="69" spans="2:15" x14ac:dyDescent="0.25">
      <c r="B69" s="9">
        <f t="shared" si="6"/>
        <v>50</v>
      </c>
      <c r="C69" s="42">
        <f>'Simulacion sistema (hoja4)'!BV60</f>
        <v>0.82049401129606248</v>
      </c>
      <c r="D69" s="42">
        <f>'Simulacion sistema (hoja4)'!BW60</f>
        <v>0.84275169280828832</v>
      </c>
      <c r="E69" s="44">
        <f t="shared" si="0"/>
        <v>110737572.43500909</v>
      </c>
      <c r="F69" s="45">
        <f t="shared" si="1"/>
        <v>212.04894280062197</v>
      </c>
      <c r="G69" s="45">
        <f t="shared" si="2"/>
        <v>371.08564990108846</v>
      </c>
      <c r="H69" s="46">
        <f t="shared" si="3"/>
        <v>8.1000000000000003E-2</v>
      </c>
      <c r="I69" s="46">
        <f t="shared" si="4"/>
        <v>0.91900000000000004</v>
      </c>
      <c r="J69" s="47">
        <f t="shared" si="5"/>
        <v>41093124035.514206</v>
      </c>
      <c r="K69"/>
      <c r="L69"/>
      <c r="M69"/>
      <c r="N69" s="27"/>
      <c r="O69" s="27"/>
    </row>
    <row r="70" spans="2:15" x14ac:dyDescent="0.25">
      <c r="B70" s="9">
        <f t="shared" si="6"/>
        <v>51</v>
      </c>
      <c r="C70" s="42">
        <f>'Simulacion sistema (hoja4)'!BV61</f>
        <v>0.82720683486899849</v>
      </c>
      <c r="D70" s="42">
        <f>'Simulacion sistema (hoja4)'!BW61</f>
        <v>0.84988658461512778</v>
      </c>
      <c r="E70" s="44">
        <f t="shared" si="0"/>
        <v>111675097.21842779</v>
      </c>
      <c r="F70" s="45">
        <f t="shared" si="1"/>
        <v>212.04894280062197</v>
      </c>
      <c r="G70" s="45">
        <f t="shared" si="2"/>
        <v>371.08564990108846</v>
      </c>
      <c r="H70" s="46">
        <f t="shared" si="3"/>
        <v>8.1000000000000003E-2</v>
      </c>
      <c r="I70" s="46">
        <f t="shared" si="4"/>
        <v>0.91900000000000004</v>
      </c>
      <c r="J70" s="47">
        <f t="shared" si="5"/>
        <v>41441026029.067513</v>
      </c>
      <c r="K70"/>
      <c r="L70"/>
      <c r="M70"/>
      <c r="N70" s="27"/>
      <c r="O70" s="27"/>
    </row>
    <row r="71" spans="2:15" x14ac:dyDescent="0.25">
      <c r="B71" s="9">
        <f t="shared" si="6"/>
        <v>52</v>
      </c>
      <c r="C71" s="42">
        <f>'Simulacion sistema (hoja4)'!BV62</f>
        <v>0.81139628715661871</v>
      </c>
      <c r="D71" s="42">
        <f>'Simulacion sistema (hoja4)'!BW62</f>
        <v>0.85117257570656446</v>
      </c>
      <c r="E71" s="44">
        <f t="shared" si="0"/>
        <v>111844076.44784258</v>
      </c>
      <c r="F71" s="45">
        <f t="shared" si="1"/>
        <v>212.04894280062197</v>
      </c>
      <c r="G71" s="45">
        <f t="shared" si="2"/>
        <v>371.08564990108846</v>
      </c>
      <c r="H71" s="46">
        <f t="shared" si="3"/>
        <v>8.1000000000000003E-2</v>
      </c>
      <c r="I71" s="46">
        <f t="shared" si="4"/>
        <v>0.91900000000000004</v>
      </c>
      <c r="J71" s="47">
        <f t="shared" si="5"/>
        <v>41503731796.234688</v>
      </c>
      <c r="K71"/>
      <c r="L71"/>
      <c r="M71"/>
      <c r="N71" s="27"/>
      <c r="O71" s="27"/>
    </row>
    <row r="72" spans="2:15" x14ac:dyDescent="0.25">
      <c r="B72" s="9">
        <f t="shared" si="6"/>
        <v>53</v>
      </c>
      <c r="C72" s="42">
        <f>'Simulacion sistema (hoja4)'!BV63</f>
        <v>0.83142124818829954</v>
      </c>
      <c r="D72" s="42">
        <f>'Simulacion sistema (hoja4)'!BW63</f>
        <v>0.85081105701243143</v>
      </c>
      <c r="E72" s="44">
        <f t="shared" si="0"/>
        <v>111796572.89143349</v>
      </c>
      <c r="F72" s="45">
        <f t="shared" si="1"/>
        <v>212.04894280062197</v>
      </c>
      <c r="G72" s="45">
        <f t="shared" si="2"/>
        <v>371.08564990108846</v>
      </c>
      <c r="H72" s="46">
        <f t="shared" si="3"/>
        <v>8.1000000000000003E-2</v>
      </c>
      <c r="I72" s="46">
        <f t="shared" si="4"/>
        <v>0.91900000000000004</v>
      </c>
      <c r="J72" s="47">
        <f t="shared" si="5"/>
        <v>41486103908.132004</v>
      </c>
      <c r="K72"/>
      <c r="L72"/>
      <c r="M72"/>
      <c r="N72" s="27"/>
      <c r="O72" s="27"/>
    </row>
    <row r="73" spans="2:15" x14ac:dyDescent="0.25">
      <c r="B73" s="9">
        <f t="shared" si="6"/>
        <v>54</v>
      </c>
      <c r="C73" s="42">
        <f>'Simulacion sistema (hoja4)'!BV64</f>
        <v>0.82149198978314375</v>
      </c>
      <c r="D73" s="42">
        <f>'Simulacion sistema (hoja4)'!BW64</f>
        <v>0.84809040732300012</v>
      </c>
      <c r="E73" s="44">
        <f t="shared" si="0"/>
        <v>111439079.5222422</v>
      </c>
      <c r="F73" s="45">
        <f t="shared" si="1"/>
        <v>212.04894280062197</v>
      </c>
      <c r="G73" s="45">
        <f t="shared" si="2"/>
        <v>371.08564990108846</v>
      </c>
      <c r="H73" s="46">
        <f t="shared" si="3"/>
        <v>8.1000000000000003E-2</v>
      </c>
      <c r="I73" s="46">
        <f t="shared" si="4"/>
        <v>0.91900000000000004</v>
      </c>
      <c r="J73" s="47">
        <f t="shared" si="5"/>
        <v>41353443248.890327</v>
      </c>
      <c r="K73"/>
      <c r="L73"/>
      <c r="M73"/>
      <c r="N73" s="27"/>
      <c r="O73" s="27"/>
    </row>
    <row r="74" spans="2:15" x14ac:dyDescent="0.25">
      <c r="B74" s="9">
        <f t="shared" si="6"/>
        <v>55</v>
      </c>
      <c r="C74" s="42">
        <f>'Simulacion sistema (hoja4)'!BV65</f>
        <v>0.82529023620951703</v>
      </c>
      <c r="D74" s="42">
        <f>'Simulacion sistema (hoja4)'!BW65</f>
        <v>0.84768376834777226</v>
      </c>
      <c r="E74" s="44">
        <f t="shared" si="0"/>
        <v>111385647.16089727</v>
      </c>
      <c r="F74" s="45">
        <f t="shared" si="1"/>
        <v>212.04894280062197</v>
      </c>
      <c r="G74" s="45">
        <f t="shared" si="2"/>
        <v>371.08564990108846</v>
      </c>
      <c r="H74" s="46">
        <f t="shared" si="3"/>
        <v>8.1000000000000003E-2</v>
      </c>
      <c r="I74" s="46">
        <f t="shared" si="4"/>
        <v>0.91900000000000004</v>
      </c>
      <c r="J74" s="47">
        <f t="shared" si="5"/>
        <v>41333615266.354889</v>
      </c>
      <c r="K74"/>
      <c r="L74"/>
      <c r="M74"/>
      <c r="N74" s="27"/>
      <c r="O74" s="27"/>
    </row>
    <row r="75" spans="2:15" x14ac:dyDescent="0.25">
      <c r="B75" s="9">
        <f t="shared" si="6"/>
        <v>56</v>
      </c>
      <c r="C75" s="42">
        <f>'Simulacion sistema (hoja4)'!BV66</f>
        <v>0.82063805778251619</v>
      </c>
      <c r="D75" s="42">
        <f>'Simulacion sistema (hoja4)'!BW66</f>
        <v>0.84519457731296099</v>
      </c>
      <c r="E75" s="44">
        <f t="shared" si="0"/>
        <v>111058567.45892307</v>
      </c>
      <c r="F75" s="45">
        <f t="shared" si="1"/>
        <v>212.04894280062197</v>
      </c>
      <c r="G75" s="45">
        <f t="shared" si="2"/>
        <v>371.08564990108846</v>
      </c>
      <c r="H75" s="46">
        <f t="shared" si="3"/>
        <v>8.1000000000000003E-2</v>
      </c>
      <c r="I75" s="46">
        <f t="shared" si="4"/>
        <v>0.91900000000000004</v>
      </c>
      <c r="J75" s="47">
        <f t="shared" si="5"/>
        <v>41212240682.578339</v>
      </c>
      <c r="K75"/>
      <c r="L75"/>
      <c r="M75"/>
      <c r="N75" s="27"/>
      <c r="O75" s="27"/>
    </row>
    <row r="76" spans="2:15" x14ac:dyDescent="0.25">
      <c r="B76" s="9">
        <f t="shared" si="6"/>
        <v>57</v>
      </c>
      <c r="C76" s="42">
        <f>'Simulacion sistema (hoja4)'!BV67</f>
        <v>0.82396553434130837</v>
      </c>
      <c r="D76" s="42">
        <f>'Simulacion sistema (hoja4)'!BW67</f>
        <v>0.8397757037563226</v>
      </c>
      <c r="E76" s="44">
        <f t="shared" si="0"/>
        <v>110346527.47358079</v>
      </c>
      <c r="F76" s="45">
        <f t="shared" si="1"/>
        <v>212.04894280062197</v>
      </c>
      <c r="G76" s="45">
        <f t="shared" si="2"/>
        <v>371.08564990108846</v>
      </c>
      <c r="H76" s="46">
        <f t="shared" si="3"/>
        <v>8.1000000000000003E-2</v>
      </c>
      <c r="I76" s="46">
        <f t="shared" si="4"/>
        <v>0.91900000000000004</v>
      </c>
      <c r="J76" s="47">
        <f t="shared" si="5"/>
        <v>40948012861.862038</v>
      </c>
      <c r="K76"/>
      <c r="L76"/>
      <c r="M76"/>
      <c r="N76" s="27"/>
      <c r="O76" s="27"/>
    </row>
    <row r="77" spans="2:15" x14ac:dyDescent="0.25">
      <c r="B77" s="9">
        <f t="shared" si="6"/>
        <v>58</v>
      </c>
      <c r="C77" s="42">
        <f>'Simulacion sistema (hoja4)'!BV68</f>
        <v>0.83365003409762284</v>
      </c>
      <c r="D77" s="42">
        <f>'Simulacion sistema (hoja4)'!BW68</f>
        <v>0.85049934880916633</v>
      </c>
      <c r="E77" s="44">
        <f t="shared" si="0"/>
        <v>111755614.43352446</v>
      </c>
      <c r="F77" s="45">
        <f t="shared" si="1"/>
        <v>212.04894280062197</v>
      </c>
      <c r="G77" s="45">
        <f t="shared" si="2"/>
        <v>371.08564990108846</v>
      </c>
      <c r="H77" s="46">
        <f t="shared" si="3"/>
        <v>8.1000000000000003E-2</v>
      </c>
      <c r="I77" s="46">
        <f t="shared" si="4"/>
        <v>0.91900000000000004</v>
      </c>
      <c r="J77" s="47">
        <f t="shared" si="5"/>
        <v>41470904812.159889</v>
      </c>
      <c r="K77"/>
      <c r="L77"/>
      <c r="M77"/>
      <c r="N77" s="27"/>
      <c r="O77" s="27"/>
    </row>
    <row r="78" spans="2:15" x14ac:dyDescent="0.25">
      <c r="B78" s="9">
        <f t="shared" si="6"/>
        <v>59</v>
      </c>
      <c r="C78" s="42">
        <f>'Simulacion sistema (hoja4)'!BV69</f>
        <v>0.82384597856891095</v>
      </c>
      <c r="D78" s="42">
        <f>'Simulacion sistema (hoja4)'!BW69</f>
        <v>0.84857779211493578</v>
      </c>
      <c r="E78" s="44">
        <f t="shared" si="0"/>
        <v>111503121.88390256</v>
      </c>
      <c r="F78" s="45">
        <f t="shared" si="1"/>
        <v>212.04894280062197</v>
      </c>
      <c r="G78" s="45">
        <f t="shared" si="2"/>
        <v>371.08564990108846</v>
      </c>
      <c r="H78" s="46">
        <f t="shared" si="3"/>
        <v>8.1000000000000003E-2</v>
      </c>
      <c r="I78" s="46">
        <f t="shared" si="4"/>
        <v>0.91900000000000004</v>
      </c>
      <c r="J78" s="47">
        <f t="shared" si="5"/>
        <v>41377208450.288261</v>
      </c>
      <c r="K78"/>
      <c r="L78"/>
      <c r="M78"/>
      <c r="N78" s="27"/>
      <c r="O78" s="27"/>
    </row>
    <row r="79" spans="2:15" x14ac:dyDescent="0.25">
      <c r="B79" s="9">
        <f t="shared" si="6"/>
        <v>60</v>
      </c>
      <c r="C79" s="42">
        <f>'Simulacion sistema (hoja4)'!BV70</f>
        <v>0.84038397229107786</v>
      </c>
      <c r="D79" s="42">
        <f>'Simulacion sistema (hoja4)'!BW70</f>
        <v>0.85021454494767923</v>
      </c>
      <c r="E79" s="44">
        <f t="shared" si="0"/>
        <v>111718191.20612505</v>
      </c>
      <c r="F79" s="45">
        <f t="shared" si="1"/>
        <v>212.04894280062197</v>
      </c>
      <c r="G79" s="45">
        <f t="shared" si="2"/>
        <v>371.08564990108846</v>
      </c>
      <c r="H79" s="46">
        <f t="shared" si="3"/>
        <v>8.1000000000000003E-2</v>
      </c>
      <c r="I79" s="46">
        <f t="shared" si="4"/>
        <v>0.91900000000000004</v>
      </c>
      <c r="J79" s="47">
        <f t="shared" si="5"/>
        <v>41457017589.498978</v>
      </c>
      <c r="K79"/>
      <c r="L79"/>
      <c r="M79"/>
      <c r="N79" s="27"/>
      <c r="O79" s="27"/>
    </row>
    <row r="80" spans="2:15" x14ac:dyDescent="0.25">
      <c r="B80" s="9">
        <f t="shared" si="6"/>
        <v>61</v>
      </c>
      <c r="C80" s="42">
        <f>'Simulacion sistema (hoja4)'!BV71</f>
        <v>0.80844728334629878</v>
      </c>
      <c r="D80" s="42">
        <f>'Simulacion sistema (hoja4)'!BW71</f>
        <v>0.84747644249706477</v>
      </c>
      <c r="E80" s="44">
        <f t="shared" si="0"/>
        <v>111358404.54411431</v>
      </c>
      <c r="F80" s="45">
        <f t="shared" si="1"/>
        <v>212.04894280062197</v>
      </c>
      <c r="G80" s="45">
        <f t="shared" si="2"/>
        <v>371.08564990108846</v>
      </c>
      <c r="H80" s="46">
        <f t="shared" si="3"/>
        <v>8.1000000000000003E-2</v>
      </c>
      <c r="I80" s="46">
        <f t="shared" si="4"/>
        <v>0.91900000000000004</v>
      </c>
      <c r="J80" s="47">
        <f t="shared" si="5"/>
        <v>41323505922.200981</v>
      </c>
      <c r="K80"/>
      <c r="L80"/>
      <c r="M80"/>
      <c r="N80" s="27"/>
      <c r="O80" s="27"/>
    </row>
    <row r="81" spans="2:15" x14ac:dyDescent="0.25">
      <c r="B81" s="9">
        <f t="shared" si="6"/>
        <v>62</v>
      </c>
      <c r="C81" s="42">
        <f>'Simulacion sistema (hoja4)'!BV72</f>
        <v>0.82702479671662787</v>
      </c>
      <c r="D81" s="42">
        <f>'Simulacion sistema (hoja4)'!BW72</f>
        <v>0.84163251572120534</v>
      </c>
      <c r="E81" s="44">
        <f t="shared" si="0"/>
        <v>110590512.56576638</v>
      </c>
      <c r="F81" s="45">
        <f t="shared" si="1"/>
        <v>212.04894280062197</v>
      </c>
      <c r="G81" s="45">
        <f t="shared" si="2"/>
        <v>371.08564990108846</v>
      </c>
      <c r="H81" s="46">
        <f t="shared" si="3"/>
        <v>8.1000000000000003E-2</v>
      </c>
      <c r="I81" s="46">
        <f t="shared" si="4"/>
        <v>0.91900000000000004</v>
      </c>
      <c r="J81" s="47">
        <f t="shared" si="5"/>
        <v>41038552228.361908</v>
      </c>
      <c r="K81"/>
      <c r="L81"/>
      <c r="M81"/>
      <c r="N81" s="27"/>
      <c r="O81" s="27"/>
    </row>
    <row r="82" spans="2:15" x14ac:dyDescent="0.25">
      <c r="B82" s="9">
        <f t="shared" si="6"/>
        <v>63</v>
      </c>
      <c r="C82" s="42">
        <f>'Simulacion sistema (hoja4)'!BV73</f>
        <v>0.83378580476026598</v>
      </c>
      <c r="D82" s="42">
        <f>'Simulacion sistema (hoja4)'!BW73</f>
        <v>0.85122751157984111</v>
      </c>
      <c r="E82" s="44">
        <f t="shared" si="0"/>
        <v>111851295.02159111</v>
      </c>
      <c r="F82" s="45">
        <f t="shared" si="1"/>
        <v>212.04894280062197</v>
      </c>
      <c r="G82" s="45">
        <f t="shared" si="2"/>
        <v>371.08564990108846</v>
      </c>
      <c r="H82" s="46">
        <f t="shared" si="3"/>
        <v>8.1000000000000003E-2</v>
      </c>
      <c r="I82" s="46">
        <f t="shared" si="4"/>
        <v>0.91900000000000004</v>
      </c>
      <c r="J82" s="47">
        <f t="shared" si="5"/>
        <v>41506410505.365517</v>
      </c>
      <c r="K82"/>
      <c r="L82"/>
      <c r="M82"/>
      <c r="N82" s="27"/>
      <c r="O82" s="27"/>
    </row>
    <row r="83" spans="2:15" x14ac:dyDescent="0.25">
      <c r="B83" s="9">
        <f t="shared" si="6"/>
        <v>64</v>
      </c>
      <c r="C83" s="42">
        <f>'Simulacion sistema (hoja4)'!BV74</f>
        <v>0.81935482580920105</v>
      </c>
      <c r="D83" s="42">
        <f>'Simulacion sistema (hoja4)'!BW74</f>
        <v>0.84467044349576026</v>
      </c>
      <c r="E83" s="44">
        <f t="shared" si="0"/>
        <v>110989696.2753429</v>
      </c>
      <c r="F83" s="45">
        <f t="shared" si="1"/>
        <v>212.04894280062197</v>
      </c>
      <c r="G83" s="45">
        <f t="shared" si="2"/>
        <v>371.08564990108846</v>
      </c>
      <c r="H83" s="46">
        <f t="shared" si="3"/>
        <v>8.1000000000000003E-2</v>
      </c>
      <c r="I83" s="46">
        <f t="shared" si="4"/>
        <v>0.91900000000000004</v>
      </c>
      <c r="J83" s="47">
        <f t="shared" si="5"/>
        <v>41186683574.660034</v>
      </c>
      <c r="K83"/>
      <c r="L83"/>
      <c r="M83"/>
      <c r="N83" s="27"/>
      <c r="O83" s="27"/>
    </row>
    <row r="84" spans="2:15" x14ac:dyDescent="0.25">
      <c r="B84" s="9">
        <f t="shared" si="6"/>
        <v>65</v>
      </c>
      <c r="C84" s="42">
        <f>'Simulacion sistema (hoja4)'!BV75</f>
        <v>0.82258664446338214</v>
      </c>
      <c r="D84" s="42">
        <f>'Simulacion sistema (hoja4)'!BW75</f>
        <v>0.84232509902995711</v>
      </c>
      <c r="E84" s="44">
        <f t="shared" si="0"/>
        <v>110681518.01253636</v>
      </c>
      <c r="F84" s="45">
        <f t="shared" si="1"/>
        <v>212.04894280062197</v>
      </c>
      <c r="G84" s="45">
        <f t="shared" si="2"/>
        <v>371.08564990108846</v>
      </c>
      <c r="H84" s="46">
        <f t="shared" si="3"/>
        <v>8.1000000000000003E-2</v>
      </c>
      <c r="I84" s="46">
        <f t="shared" si="4"/>
        <v>0.91900000000000004</v>
      </c>
      <c r="J84" s="47">
        <f t="shared" si="5"/>
        <v>41072323043.721085</v>
      </c>
      <c r="K84"/>
      <c r="L84"/>
      <c r="M84"/>
      <c r="N84" s="27"/>
      <c r="O84" s="27"/>
    </row>
    <row r="85" spans="2:15" x14ac:dyDescent="0.25">
      <c r="B85" s="9">
        <f t="shared" si="6"/>
        <v>66</v>
      </c>
      <c r="C85" s="42">
        <f>'Simulacion sistema (hoja4)'!BV76</f>
        <v>0.82682246202278276</v>
      </c>
      <c r="D85" s="42">
        <f>'Simulacion sistema (hoja4)'!BW76</f>
        <v>0.84806557251165005</v>
      </c>
      <c r="E85" s="44">
        <f t="shared" ref="E85:E148" si="7">+D85*$F$13*$F$14</f>
        <v>111435816.22803082</v>
      </c>
      <c r="F85" s="45">
        <f t="shared" ref="F85:F148" si="8">+$F$11*F$16</f>
        <v>212.04894280062197</v>
      </c>
      <c r="G85" s="45">
        <f t="shared" ref="G85:G148" si="9">+$F$11*F$15</f>
        <v>371.08564990108846</v>
      </c>
      <c r="H85" s="46">
        <f t="shared" ref="H85:H148" si="10">+COUNTIF($C$20:$C$1019,"&lt;"&amp;$F$12)/1000</f>
        <v>8.1000000000000003E-2</v>
      </c>
      <c r="I85" s="46">
        <f t="shared" ref="I85:I148" si="11">1-H85</f>
        <v>0.91900000000000004</v>
      </c>
      <c r="J85" s="47">
        <f t="shared" ref="J85:J148" si="12">+IF(C85&lt;$F$12,E85*F85,E85*G85)</f>
        <v>41352232287.237076</v>
      </c>
      <c r="K85"/>
      <c r="L85"/>
      <c r="M85"/>
      <c r="N85" s="27"/>
      <c r="O85" s="27"/>
    </row>
    <row r="86" spans="2:15" x14ac:dyDescent="0.25">
      <c r="B86" s="9">
        <f t="shared" ref="B86:B149" si="13">+B85+1</f>
        <v>67</v>
      </c>
      <c r="C86" s="42">
        <f>'Simulacion sistema (hoja4)'!BV77</f>
        <v>0.815614079540109</v>
      </c>
      <c r="D86" s="42">
        <f>'Simulacion sistema (hoja4)'!BW77</f>
        <v>0.85230348790074406</v>
      </c>
      <c r="E86" s="44">
        <f t="shared" si="7"/>
        <v>111992678.31015778</v>
      </c>
      <c r="F86" s="45">
        <f t="shared" si="8"/>
        <v>212.04894280062197</v>
      </c>
      <c r="G86" s="45">
        <f t="shared" si="9"/>
        <v>371.08564990108846</v>
      </c>
      <c r="H86" s="46">
        <f t="shared" si="10"/>
        <v>8.1000000000000003E-2</v>
      </c>
      <c r="I86" s="46">
        <f t="shared" si="11"/>
        <v>0.91900000000000004</v>
      </c>
      <c r="J86" s="47">
        <f t="shared" si="12"/>
        <v>41558875814.888428</v>
      </c>
      <c r="K86"/>
      <c r="L86"/>
      <c r="M86"/>
      <c r="N86" s="27"/>
      <c r="O86" s="27"/>
    </row>
    <row r="87" spans="2:15" x14ac:dyDescent="0.25">
      <c r="B87" s="9">
        <f t="shared" si="13"/>
        <v>68</v>
      </c>
      <c r="C87" s="42">
        <f>'Simulacion sistema (hoja4)'!BV78</f>
        <v>0.82440707833294613</v>
      </c>
      <c r="D87" s="42">
        <f>'Simulacion sistema (hoja4)'!BW78</f>
        <v>0.84525626540984311</v>
      </c>
      <c r="E87" s="44">
        <f t="shared" si="7"/>
        <v>111066673.27485339</v>
      </c>
      <c r="F87" s="45">
        <f t="shared" si="8"/>
        <v>212.04894280062197</v>
      </c>
      <c r="G87" s="45">
        <f t="shared" si="9"/>
        <v>371.08564990108846</v>
      </c>
      <c r="H87" s="46">
        <f t="shared" si="10"/>
        <v>8.1000000000000003E-2</v>
      </c>
      <c r="I87" s="46">
        <f t="shared" si="11"/>
        <v>0.91900000000000004</v>
      </c>
      <c r="J87" s="47">
        <f t="shared" si="12"/>
        <v>41215248634.550827</v>
      </c>
      <c r="K87"/>
      <c r="L87"/>
      <c r="M87"/>
      <c r="N87" s="27"/>
      <c r="O87" s="27"/>
    </row>
    <row r="88" spans="2:15" x14ac:dyDescent="0.25">
      <c r="B88" s="9">
        <f t="shared" si="13"/>
        <v>69</v>
      </c>
      <c r="C88" s="42">
        <f>'Simulacion sistema (hoja4)'!BV79</f>
        <v>0.83143212045561954</v>
      </c>
      <c r="D88" s="42">
        <f>'Simulacion sistema (hoja4)'!BW79</f>
        <v>0.85143097061900352</v>
      </c>
      <c r="E88" s="44">
        <f t="shared" si="7"/>
        <v>111878029.53933705</v>
      </c>
      <c r="F88" s="45">
        <f t="shared" si="8"/>
        <v>212.04894280062197</v>
      </c>
      <c r="G88" s="45">
        <f t="shared" si="9"/>
        <v>371.08564990108846</v>
      </c>
      <c r="H88" s="46">
        <f t="shared" si="10"/>
        <v>8.1000000000000003E-2</v>
      </c>
      <c r="I88" s="46">
        <f t="shared" si="11"/>
        <v>0.91900000000000004</v>
      </c>
      <c r="J88" s="47">
        <f t="shared" si="12"/>
        <v>41516331301.258064</v>
      </c>
      <c r="K88"/>
      <c r="L88"/>
      <c r="M88"/>
      <c r="N88" s="27"/>
      <c r="O88" s="27"/>
    </row>
    <row r="89" spans="2:15" x14ac:dyDescent="0.25">
      <c r="B89" s="9">
        <f t="shared" si="13"/>
        <v>70</v>
      </c>
      <c r="C89" s="42">
        <f>'Simulacion sistema (hoja4)'!BV80</f>
        <v>0.81808268746218915</v>
      </c>
      <c r="D89" s="42">
        <f>'Simulacion sistema (hoja4)'!BW80</f>
        <v>0.851333870209382</v>
      </c>
      <c r="E89" s="44">
        <f t="shared" si="7"/>
        <v>111865270.5455128</v>
      </c>
      <c r="F89" s="45">
        <f t="shared" si="8"/>
        <v>212.04894280062197</v>
      </c>
      <c r="G89" s="45">
        <f t="shared" si="9"/>
        <v>371.08564990108846</v>
      </c>
      <c r="H89" s="46">
        <f t="shared" si="10"/>
        <v>8.1000000000000003E-2</v>
      </c>
      <c r="I89" s="46">
        <f t="shared" si="11"/>
        <v>0.91900000000000004</v>
      </c>
      <c r="J89" s="47">
        <f t="shared" si="12"/>
        <v>41511596621.742706</v>
      </c>
      <c r="K89"/>
      <c r="L89"/>
      <c r="M89"/>
      <c r="N89" s="27"/>
      <c r="O89" s="27"/>
    </row>
    <row r="90" spans="2:15" x14ac:dyDescent="0.25">
      <c r="B90" s="9">
        <f t="shared" si="13"/>
        <v>71</v>
      </c>
      <c r="C90" s="42">
        <f>'Simulacion sistema (hoja4)'!BV81</f>
        <v>0.82011512670271181</v>
      </c>
      <c r="D90" s="42">
        <f>'Simulacion sistema (hoja4)'!BW81</f>
        <v>0.84754583588776744</v>
      </c>
      <c r="E90" s="44">
        <f t="shared" si="7"/>
        <v>111367522.83565263</v>
      </c>
      <c r="F90" s="45">
        <f t="shared" si="8"/>
        <v>212.04894280062197</v>
      </c>
      <c r="G90" s="45">
        <f t="shared" si="9"/>
        <v>371.08564990108846</v>
      </c>
      <c r="H90" s="46">
        <f t="shared" si="10"/>
        <v>8.1000000000000003E-2</v>
      </c>
      <c r="I90" s="46">
        <f t="shared" si="11"/>
        <v>0.91900000000000004</v>
      </c>
      <c r="J90" s="47">
        <f t="shared" si="12"/>
        <v>41326889589.342468</v>
      </c>
      <c r="K90"/>
      <c r="L90"/>
      <c r="M90"/>
      <c r="N90" s="27"/>
      <c r="O90" s="27"/>
    </row>
    <row r="91" spans="2:15" x14ac:dyDescent="0.25">
      <c r="B91" s="9">
        <f t="shared" si="13"/>
        <v>72</v>
      </c>
      <c r="C91" s="42">
        <f>'Simulacion sistema (hoja4)'!BV82</f>
        <v>0.80824366042506879</v>
      </c>
      <c r="D91" s="42">
        <f>'Simulacion sistema (hoja4)'!BW82</f>
        <v>0.8449650054629001</v>
      </c>
      <c r="E91" s="44">
        <f t="shared" si="7"/>
        <v>111028401.71782507</v>
      </c>
      <c r="F91" s="45">
        <f t="shared" si="8"/>
        <v>212.04894280062197</v>
      </c>
      <c r="G91" s="45">
        <f t="shared" si="9"/>
        <v>371.08564990108846</v>
      </c>
      <c r="H91" s="46">
        <f t="shared" si="10"/>
        <v>8.1000000000000003E-2</v>
      </c>
      <c r="I91" s="46">
        <f t="shared" si="11"/>
        <v>0.91900000000000004</v>
      </c>
      <c r="J91" s="47">
        <f t="shared" si="12"/>
        <v>41201046608.93824</v>
      </c>
      <c r="K91"/>
      <c r="L91"/>
      <c r="M91"/>
      <c r="N91" s="27"/>
      <c r="O91" s="27"/>
    </row>
    <row r="92" spans="2:15" x14ac:dyDescent="0.25">
      <c r="B92" s="9">
        <f t="shared" si="13"/>
        <v>73</v>
      </c>
      <c r="C92" s="42">
        <f>'Simulacion sistema (hoja4)'!BV83</f>
        <v>0.81309545336253486</v>
      </c>
      <c r="D92" s="42">
        <f>'Simulacion sistema (hoja4)'!BW83</f>
        <v>0.84576405423757095</v>
      </c>
      <c r="E92" s="44">
        <f t="shared" si="7"/>
        <v>111133396.72681682</v>
      </c>
      <c r="F92" s="45">
        <f t="shared" si="8"/>
        <v>212.04894280062197</v>
      </c>
      <c r="G92" s="45">
        <f t="shared" si="9"/>
        <v>371.08564990108846</v>
      </c>
      <c r="H92" s="46">
        <f t="shared" si="10"/>
        <v>8.1000000000000003E-2</v>
      </c>
      <c r="I92" s="46">
        <f t="shared" si="11"/>
        <v>0.91900000000000004</v>
      </c>
      <c r="J92" s="47">
        <f t="shared" si="12"/>
        <v>41240008750.086319</v>
      </c>
      <c r="K92"/>
      <c r="L92"/>
      <c r="M92"/>
      <c r="N92" s="27"/>
      <c r="O92" s="27"/>
    </row>
    <row r="93" spans="2:15" x14ac:dyDescent="0.25">
      <c r="B93" s="9">
        <f t="shared" si="13"/>
        <v>74</v>
      </c>
      <c r="C93" s="42">
        <f>'Simulacion sistema (hoja4)'!BV84</f>
        <v>0.81909847439341121</v>
      </c>
      <c r="D93" s="42">
        <f>'Simulacion sistema (hoja4)'!BW84</f>
        <v>0.84779336022299145</v>
      </c>
      <c r="E93" s="44">
        <f t="shared" si="7"/>
        <v>111400047.53330107</v>
      </c>
      <c r="F93" s="45">
        <f t="shared" si="8"/>
        <v>212.04894280062197</v>
      </c>
      <c r="G93" s="45">
        <f t="shared" si="9"/>
        <v>371.08564990108846</v>
      </c>
      <c r="H93" s="46">
        <f t="shared" si="10"/>
        <v>8.1000000000000003E-2</v>
      </c>
      <c r="I93" s="46">
        <f t="shared" si="11"/>
        <v>0.91900000000000004</v>
      </c>
      <c r="J93" s="47">
        <f t="shared" si="12"/>
        <v>41338959037.907173</v>
      </c>
      <c r="K93"/>
      <c r="L93"/>
      <c r="M93"/>
      <c r="N93" s="27"/>
      <c r="O93" s="27"/>
    </row>
    <row r="94" spans="2:15" x14ac:dyDescent="0.25">
      <c r="B94" s="9">
        <f t="shared" si="13"/>
        <v>75</v>
      </c>
      <c r="C94" s="42">
        <f>'Simulacion sistema (hoja4)'!BV85</f>
        <v>0.82576372459337599</v>
      </c>
      <c r="D94" s="42">
        <f>'Simulacion sistema (hoja4)'!BW85</f>
        <v>0.84542243781993254</v>
      </c>
      <c r="E94" s="44">
        <f t="shared" si="7"/>
        <v>111088508.32953914</v>
      </c>
      <c r="F94" s="45">
        <f t="shared" si="8"/>
        <v>212.04894280062197</v>
      </c>
      <c r="G94" s="45">
        <f t="shared" si="9"/>
        <v>371.08564990108846</v>
      </c>
      <c r="H94" s="46">
        <f t="shared" si="10"/>
        <v>8.1000000000000003E-2</v>
      </c>
      <c r="I94" s="46">
        <f t="shared" si="11"/>
        <v>0.91900000000000004</v>
      </c>
      <c r="J94" s="47">
        <f t="shared" si="12"/>
        <v>41223351310.009506</v>
      </c>
      <c r="K94"/>
      <c r="L94"/>
      <c r="M94"/>
      <c r="N94" s="27"/>
      <c r="O94" s="27"/>
    </row>
    <row r="95" spans="2:15" x14ac:dyDescent="0.25">
      <c r="B95" s="9">
        <f t="shared" si="13"/>
        <v>76</v>
      </c>
      <c r="C95" s="42">
        <f>'Simulacion sistema (hoja4)'!BV86</f>
        <v>0.81782234194380476</v>
      </c>
      <c r="D95" s="42">
        <f>'Simulacion sistema (hoja4)'!BW86</f>
        <v>0.84624139965805822</v>
      </c>
      <c r="E95" s="44">
        <f t="shared" si="7"/>
        <v>111196119.91506885</v>
      </c>
      <c r="F95" s="45">
        <f t="shared" si="8"/>
        <v>212.04894280062197</v>
      </c>
      <c r="G95" s="45">
        <f t="shared" si="9"/>
        <v>371.08564990108846</v>
      </c>
      <c r="H95" s="46">
        <f t="shared" si="10"/>
        <v>8.1000000000000003E-2</v>
      </c>
      <c r="I95" s="46">
        <f t="shared" si="11"/>
        <v>0.91900000000000004</v>
      </c>
      <c r="J95" s="47">
        <f t="shared" si="12"/>
        <v>41263284425.162689</v>
      </c>
      <c r="K95"/>
      <c r="L95"/>
      <c r="M95"/>
      <c r="N95" s="27"/>
      <c r="O95" s="27"/>
    </row>
    <row r="96" spans="2:15" x14ac:dyDescent="0.25">
      <c r="B96" s="9">
        <f t="shared" si="13"/>
        <v>77</v>
      </c>
      <c r="C96" s="42">
        <f>'Simulacion sistema (hoja4)'!BV87</f>
        <v>0.82715411656046267</v>
      </c>
      <c r="D96" s="42">
        <f>'Simulacion sistema (hoja4)'!BW87</f>
        <v>0.84833658703710024</v>
      </c>
      <c r="E96" s="44">
        <f t="shared" si="7"/>
        <v>111471427.53667498</v>
      </c>
      <c r="F96" s="45">
        <f t="shared" si="8"/>
        <v>212.04894280062197</v>
      </c>
      <c r="G96" s="45">
        <f t="shared" si="9"/>
        <v>371.08564990108846</v>
      </c>
      <c r="H96" s="46">
        <f t="shared" si="10"/>
        <v>8.1000000000000003E-2</v>
      </c>
      <c r="I96" s="46">
        <f t="shared" si="11"/>
        <v>0.91900000000000004</v>
      </c>
      <c r="J96" s="47">
        <f t="shared" si="12"/>
        <v>41365447132.849121</v>
      </c>
      <c r="K96"/>
      <c r="L96"/>
      <c r="M96"/>
      <c r="N96" s="27"/>
      <c r="O96" s="27"/>
    </row>
    <row r="97" spans="2:15" x14ac:dyDescent="0.25">
      <c r="B97" s="9">
        <f t="shared" si="13"/>
        <v>78</v>
      </c>
      <c r="C97" s="42">
        <f>'Simulacion sistema (hoja4)'!BV88</f>
        <v>0.83246644182961238</v>
      </c>
      <c r="D97" s="42">
        <f>'Simulacion sistema (hoja4)'!BW88</f>
        <v>0.85286624589771953</v>
      </c>
      <c r="E97" s="44">
        <f t="shared" si="7"/>
        <v>112066624.71096034</v>
      </c>
      <c r="F97" s="45">
        <f t="shared" si="8"/>
        <v>212.04894280062197</v>
      </c>
      <c r="G97" s="45">
        <f t="shared" si="9"/>
        <v>371.08564990108846</v>
      </c>
      <c r="H97" s="46">
        <f t="shared" si="10"/>
        <v>8.1000000000000003E-2</v>
      </c>
      <c r="I97" s="46">
        <f t="shared" si="11"/>
        <v>0.91900000000000004</v>
      </c>
      <c r="J97" s="47">
        <f t="shared" si="12"/>
        <v>41586316263.088097</v>
      </c>
      <c r="K97"/>
      <c r="L97"/>
      <c r="M97"/>
      <c r="N97" s="27"/>
      <c r="O97" s="27"/>
    </row>
    <row r="98" spans="2:15" x14ac:dyDescent="0.25">
      <c r="B98" s="9">
        <f t="shared" si="13"/>
        <v>79</v>
      </c>
      <c r="C98" s="42">
        <f>'Simulacion sistema (hoja4)'!BV89</f>
        <v>0.82503444104207857</v>
      </c>
      <c r="D98" s="42">
        <f>'Simulacion sistema (hoja4)'!BW89</f>
        <v>0.84379633277630472</v>
      </c>
      <c r="E98" s="44">
        <f t="shared" si="7"/>
        <v>110874838.12680644</v>
      </c>
      <c r="F98" s="45">
        <f t="shared" si="8"/>
        <v>212.04894280062197</v>
      </c>
      <c r="G98" s="45">
        <f t="shared" si="9"/>
        <v>371.08564990108846</v>
      </c>
      <c r="H98" s="46">
        <f t="shared" si="10"/>
        <v>8.1000000000000003E-2</v>
      </c>
      <c r="I98" s="46">
        <f t="shared" si="11"/>
        <v>0.91900000000000004</v>
      </c>
      <c r="J98" s="47">
        <f t="shared" si="12"/>
        <v>41144061363.963951</v>
      </c>
      <c r="K98"/>
      <c r="L98"/>
      <c r="M98"/>
      <c r="N98" s="27"/>
      <c r="O98" s="27"/>
    </row>
    <row r="99" spans="2:15" x14ac:dyDescent="0.25">
      <c r="B99" s="9">
        <f t="shared" si="13"/>
        <v>80</v>
      </c>
      <c r="C99" s="42">
        <f>'Simulacion sistema (hoja4)'!BV90</f>
        <v>0.8019295879798054</v>
      </c>
      <c r="D99" s="42">
        <f>'Simulacion sistema (hoja4)'!BW90</f>
        <v>0.84161674985993407</v>
      </c>
      <c r="E99" s="44">
        <f t="shared" si="7"/>
        <v>110588440.93159533</v>
      </c>
      <c r="F99" s="45">
        <f t="shared" si="8"/>
        <v>212.04894280062197</v>
      </c>
      <c r="G99" s="45">
        <f t="shared" si="9"/>
        <v>371.08564990108846</v>
      </c>
      <c r="H99" s="46">
        <f t="shared" si="10"/>
        <v>8.1000000000000003E-2</v>
      </c>
      <c r="I99" s="46">
        <f t="shared" si="11"/>
        <v>0.91900000000000004</v>
      </c>
      <c r="J99" s="47">
        <f t="shared" si="12"/>
        <v>23450161985.513821</v>
      </c>
      <c r="K99"/>
      <c r="L99"/>
      <c r="M99"/>
      <c r="N99" s="27"/>
      <c r="O99" s="27"/>
    </row>
    <row r="100" spans="2:15" x14ac:dyDescent="0.25">
      <c r="B100" s="9">
        <f t="shared" si="13"/>
        <v>81</v>
      </c>
      <c r="C100" s="42">
        <f>'Simulacion sistema (hoja4)'!BV91</f>
        <v>0.81433321411696369</v>
      </c>
      <c r="D100" s="42">
        <f>'Simulacion sistema (hoja4)'!BW91</f>
        <v>0.84424375545220254</v>
      </c>
      <c r="E100" s="44">
        <f t="shared" si="7"/>
        <v>110933629.46641941</v>
      </c>
      <c r="F100" s="45">
        <f t="shared" si="8"/>
        <v>212.04894280062197</v>
      </c>
      <c r="G100" s="45">
        <f t="shared" si="9"/>
        <v>371.08564990108846</v>
      </c>
      <c r="H100" s="46">
        <f t="shared" si="10"/>
        <v>8.1000000000000003E-2</v>
      </c>
      <c r="I100" s="46">
        <f t="shared" si="11"/>
        <v>0.91900000000000004</v>
      </c>
      <c r="J100" s="47">
        <f t="shared" si="12"/>
        <v>41165877986.432785</v>
      </c>
      <c r="K100"/>
      <c r="L100"/>
      <c r="M100"/>
      <c r="N100" s="27"/>
      <c r="O100" s="27"/>
    </row>
    <row r="101" spans="2:15" x14ac:dyDescent="0.25">
      <c r="B101" s="9">
        <f t="shared" si="13"/>
        <v>82</v>
      </c>
      <c r="C101" s="42">
        <f>'Simulacion sistema (hoja4)'!BV92</f>
        <v>0.83078067154038837</v>
      </c>
      <c r="D101" s="42">
        <f>'Simulacion sistema (hoja4)'!BW92</f>
        <v>0.84986915272983155</v>
      </c>
      <c r="E101" s="44">
        <f t="shared" si="7"/>
        <v>111672806.66869988</v>
      </c>
      <c r="F101" s="45">
        <f t="shared" si="8"/>
        <v>212.04894280062197</v>
      </c>
      <c r="G101" s="45">
        <f t="shared" si="9"/>
        <v>371.08564990108846</v>
      </c>
      <c r="H101" s="46">
        <f t="shared" si="10"/>
        <v>8.1000000000000003E-2</v>
      </c>
      <c r="I101" s="46">
        <f t="shared" si="11"/>
        <v>0.91900000000000004</v>
      </c>
      <c r="J101" s="47">
        <f t="shared" si="12"/>
        <v>41440176038.933098</v>
      </c>
      <c r="K101"/>
      <c r="L101"/>
      <c r="M101"/>
      <c r="N101" s="27"/>
      <c r="O101" s="27"/>
    </row>
    <row r="102" spans="2:15" x14ac:dyDescent="0.25">
      <c r="B102" s="9">
        <f t="shared" si="13"/>
        <v>83</v>
      </c>
      <c r="C102" s="42">
        <f>'Simulacion sistema (hoja4)'!BV93</f>
        <v>0.84113883635876452</v>
      </c>
      <c r="D102" s="42">
        <f>'Simulacion sistema (hoja4)'!BW93</f>
        <v>0.85795875558694734</v>
      </c>
      <c r="E102" s="44">
        <f t="shared" si="7"/>
        <v>112735780.48412488</v>
      </c>
      <c r="F102" s="45">
        <f t="shared" si="8"/>
        <v>212.04894280062197</v>
      </c>
      <c r="G102" s="45">
        <f t="shared" si="9"/>
        <v>371.08564990108846</v>
      </c>
      <c r="H102" s="46">
        <f t="shared" si="10"/>
        <v>8.1000000000000003E-2</v>
      </c>
      <c r="I102" s="46">
        <f t="shared" si="11"/>
        <v>0.91900000000000004</v>
      </c>
      <c r="J102" s="47">
        <f t="shared" si="12"/>
        <v>41834630368.05793</v>
      </c>
      <c r="K102"/>
      <c r="L102" s="27"/>
      <c r="M102" s="27"/>
      <c r="N102" s="27"/>
      <c r="O102" s="27"/>
    </row>
    <row r="103" spans="2:15" x14ac:dyDescent="0.25">
      <c r="B103" s="9">
        <f t="shared" si="13"/>
        <v>84</v>
      </c>
      <c r="C103" s="42">
        <f>'Simulacion sistema (hoja4)'!BV94</f>
        <v>0.81725242104255891</v>
      </c>
      <c r="D103" s="42">
        <f>'Simulacion sistema (hoja4)'!BW94</f>
        <v>0.84613773916050516</v>
      </c>
      <c r="E103" s="44">
        <f t="shared" si="7"/>
        <v>111182498.92569037</v>
      </c>
      <c r="F103" s="45">
        <f t="shared" si="8"/>
        <v>212.04894280062197</v>
      </c>
      <c r="G103" s="45">
        <f t="shared" si="9"/>
        <v>371.08564990108846</v>
      </c>
      <c r="H103" s="46">
        <f t="shared" si="10"/>
        <v>8.1000000000000003E-2</v>
      </c>
      <c r="I103" s="46">
        <f t="shared" si="11"/>
        <v>0.91900000000000004</v>
      </c>
      <c r="J103" s="47">
        <f t="shared" si="12"/>
        <v>41258229871.466881</v>
      </c>
      <c r="K103"/>
      <c r="L103" s="27"/>
      <c r="M103" s="27"/>
      <c r="N103" s="27"/>
      <c r="O103" s="27"/>
    </row>
    <row r="104" spans="2:15" x14ac:dyDescent="0.25">
      <c r="B104" s="9">
        <f t="shared" si="13"/>
        <v>85</v>
      </c>
      <c r="C104" s="42">
        <f>'Simulacion sistema (hoja4)'!BV95</f>
        <v>0.80469811562805793</v>
      </c>
      <c r="D104" s="42">
        <f>'Simulacion sistema (hoja4)'!BW95</f>
        <v>0.84175647262869158</v>
      </c>
      <c r="E104" s="44">
        <f t="shared" si="7"/>
        <v>110606800.50341007</v>
      </c>
      <c r="F104" s="45">
        <f t="shared" si="8"/>
        <v>212.04894280062197</v>
      </c>
      <c r="G104" s="45">
        <f t="shared" si="9"/>
        <v>371.08564990108846</v>
      </c>
      <c r="H104" s="46">
        <f t="shared" si="10"/>
        <v>8.1000000000000003E-2</v>
      </c>
      <c r="I104" s="46">
        <f t="shared" si="11"/>
        <v>0.91900000000000004</v>
      </c>
      <c r="J104" s="47">
        <f t="shared" si="12"/>
        <v>23454055113.307407</v>
      </c>
      <c r="K104"/>
      <c r="L104" s="27"/>
      <c r="M104" s="27"/>
      <c r="N104" s="27"/>
      <c r="O104" s="27"/>
    </row>
    <row r="105" spans="2:15" x14ac:dyDescent="0.25">
      <c r="B105" s="9">
        <f t="shared" si="13"/>
        <v>86</v>
      </c>
      <c r="C105" s="42">
        <f>'Simulacion sistema (hoja4)'!BV96</f>
        <v>0.8199335468963419</v>
      </c>
      <c r="D105" s="42">
        <f>'Simulacion sistema (hoja4)'!BW96</f>
        <v>0.84427794828045555</v>
      </c>
      <c r="E105" s="44">
        <f t="shared" si="7"/>
        <v>110938122.40405186</v>
      </c>
      <c r="F105" s="45">
        <f t="shared" si="8"/>
        <v>212.04894280062197</v>
      </c>
      <c r="G105" s="45">
        <f t="shared" si="9"/>
        <v>371.08564990108846</v>
      </c>
      <c r="H105" s="46">
        <f t="shared" si="10"/>
        <v>8.1000000000000003E-2</v>
      </c>
      <c r="I105" s="46">
        <f t="shared" si="11"/>
        <v>0.91900000000000004</v>
      </c>
      <c r="J105" s="47">
        <f t="shared" si="12"/>
        <v>41167545251.114082</v>
      </c>
      <c r="K105"/>
      <c r="L105" s="27"/>
      <c r="M105" s="27"/>
      <c r="N105" s="27"/>
      <c r="O105" s="27"/>
    </row>
    <row r="106" spans="2:15" x14ac:dyDescent="0.25">
      <c r="B106" s="9">
        <f t="shared" si="13"/>
        <v>87</v>
      </c>
      <c r="C106" s="42">
        <f>'Simulacion sistema (hoja4)'!BV97</f>
        <v>0.80921216722087574</v>
      </c>
      <c r="D106" s="42">
        <f>'Simulacion sistema (hoja4)'!BW97</f>
        <v>0.84264999296862386</v>
      </c>
      <c r="E106" s="44">
        <f t="shared" si="7"/>
        <v>110724209.07607716</v>
      </c>
      <c r="F106" s="45">
        <f t="shared" si="8"/>
        <v>212.04894280062197</v>
      </c>
      <c r="G106" s="45">
        <f t="shared" si="9"/>
        <v>371.08564990108846</v>
      </c>
      <c r="H106" s="46">
        <f t="shared" si="10"/>
        <v>8.1000000000000003E-2</v>
      </c>
      <c r="I106" s="46">
        <f t="shared" si="11"/>
        <v>0.91900000000000004</v>
      </c>
      <c r="J106" s="47">
        <f t="shared" si="12"/>
        <v>41088165084.78009</v>
      </c>
      <c r="K106"/>
      <c r="L106" s="27"/>
      <c r="M106" s="27"/>
      <c r="N106" s="27"/>
      <c r="O106" s="27"/>
    </row>
    <row r="107" spans="2:15" x14ac:dyDescent="0.25">
      <c r="B107" s="9">
        <f t="shared" si="13"/>
        <v>88</v>
      </c>
      <c r="C107" s="42">
        <f>'Simulacion sistema (hoja4)'!BV98</f>
        <v>0.81355300016521426</v>
      </c>
      <c r="D107" s="42">
        <f>'Simulacion sistema (hoja4)'!BW98</f>
        <v>0.84254119922429216</v>
      </c>
      <c r="E107" s="44">
        <f t="shared" si="7"/>
        <v>110709913.57807198</v>
      </c>
      <c r="F107" s="45">
        <f t="shared" si="8"/>
        <v>212.04894280062197</v>
      </c>
      <c r="G107" s="45">
        <f t="shared" si="9"/>
        <v>371.08564990108846</v>
      </c>
      <c r="H107" s="46">
        <f t="shared" si="10"/>
        <v>8.1000000000000003E-2</v>
      </c>
      <c r="I107" s="46">
        <f t="shared" si="11"/>
        <v>0.91900000000000004</v>
      </c>
      <c r="J107" s="47">
        <f t="shared" si="12"/>
        <v>41082860230.612183</v>
      </c>
      <c r="K107"/>
      <c r="L107" s="27"/>
      <c r="M107" s="27"/>
      <c r="N107" s="27"/>
      <c r="O107" s="27"/>
    </row>
    <row r="108" spans="2:15" x14ac:dyDescent="0.25">
      <c r="B108" s="9">
        <f t="shared" si="13"/>
        <v>89</v>
      </c>
      <c r="C108" s="42">
        <f>'Simulacion sistema (hoja4)'!BV99</f>
        <v>0.82108571180395129</v>
      </c>
      <c r="D108" s="42">
        <f>'Simulacion sistema (hoja4)'!BW99</f>
        <v>0.84869604713211799</v>
      </c>
      <c r="E108" s="44">
        <f t="shared" si="7"/>
        <v>111518660.5931603</v>
      </c>
      <c r="F108" s="45">
        <f t="shared" si="8"/>
        <v>212.04894280062197</v>
      </c>
      <c r="G108" s="45">
        <f t="shared" si="9"/>
        <v>371.08564990108846</v>
      </c>
      <c r="H108" s="46">
        <f t="shared" si="10"/>
        <v>8.1000000000000003E-2</v>
      </c>
      <c r="I108" s="46">
        <f t="shared" si="11"/>
        <v>0.91900000000000004</v>
      </c>
      <c r="J108" s="47">
        <f t="shared" si="12"/>
        <v>41382974642.31179</v>
      </c>
      <c r="K108"/>
      <c r="L108" s="27"/>
      <c r="M108" s="27"/>
      <c r="N108" s="27"/>
      <c r="O108" s="27"/>
    </row>
    <row r="109" spans="2:15" x14ac:dyDescent="0.25">
      <c r="B109" s="9">
        <f t="shared" si="13"/>
        <v>90</v>
      </c>
      <c r="C109" s="42">
        <f>'Simulacion sistema (hoja4)'!BV100</f>
        <v>0.81893235047330837</v>
      </c>
      <c r="D109" s="42">
        <f>'Simulacion sistema (hoja4)'!BW100</f>
        <v>0.84495999675386702</v>
      </c>
      <c r="E109" s="44">
        <f t="shared" si="7"/>
        <v>111027743.57345812</v>
      </c>
      <c r="F109" s="45">
        <f t="shared" si="8"/>
        <v>212.04894280062197</v>
      </c>
      <c r="G109" s="45">
        <f t="shared" si="9"/>
        <v>371.08564990108846</v>
      </c>
      <c r="H109" s="46">
        <f t="shared" si="10"/>
        <v>8.1000000000000003E-2</v>
      </c>
      <c r="I109" s="46">
        <f t="shared" si="11"/>
        <v>0.91900000000000004</v>
      </c>
      <c r="J109" s="47">
        <f t="shared" si="12"/>
        <v>41200802381.008102</v>
      </c>
      <c r="K109"/>
      <c r="L109" s="27"/>
      <c r="M109" s="27"/>
      <c r="N109" s="27"/>
      <c r="O109" s="27"/>
    </row>
    <row r="110" spans="2:15" x14ac:dyDescent="0.25">
      <c r="B110" s="9">
        <f t="shared" si="13"/>
        <v>91</v>
      </c>
      <c r="C110" s="42">
        <f>'Simulacion sistema (hoja4)'!BV101</f>
        <v>0.82345208975397099</v>
      </c>
      <c r="D110" s="42">
        <f>'Simulacion sistema (hoja4)'!BW101</f>
        <v>0.84663311985021461</v>
      </c>
      <c r="E110" s="44">
        <f t="shared" si="7"/>
        <v>111247591.9483182</v>
      </c>
      <c r="F110" s="45">
        <f t="shared" si="8"/>
        <v>212.04894280062197</v>
      </c>
      <c r="G110" s="45">
        <f t="shared" si="9"/>
        <v>371.08564990108846</v>
      </c>
      <c r="H110" s="46">
        <f t="shared" si="10"/>
        <v>8.1000000000000003E-2</v>
      </c>
      <c r="I110" s="46">
        <f t="shared" si="11"/>
        <v>0.91900000000000004</v>
      </c>
      <c r="J110" s="47">
        <f t="shared" si="12"/>
        <v>41282384958.072754</v>
      </c>
      <c r="K110" s="27"/>
      <c r="L110" s="27"/>
      <c r="M110" s="27"/>
      <c r="N110" s="27"/>
      <c r="O110" s="27"/>
    </row>
    <row r="111" spans="2:15" x14ac:dyDescent="0.25">
      <c r="B111" s="9">
        <f t="shared" si="13"/>
        <v>92</v>
      </c>
      <c r="C111" s="42">
        <f>'Simulacion sistema (hoja4)'!BV102</f>
        <v>0.81387299955045622</v>
      </c>
      <c r="D111" s="42">
        <f>'Simulacion sistema (hoja4)'!BW102</f>
        <v>0.85021670070844946</v>
      </c>
      <c r="E111" s="44">
        <f t="shared" si="7"/>
        <v>111718474.47309026</v>
      </c>
      <c r="F111" s="45">
        <f t="shared" si="8"/>
        <v>212.04894280062197</v>
      </c>
      <c r="G111" s="45">
        <f t="shared" si="9"/>
        <v>371.08564990108846</v>
      </c>
      <c r="H111" s="46">
        <f t="shared" si="10"/>
        <v>8.1000000000000003E-2</v>
      </c>
      <c r="I111" s="46">
        <f t="shared" si="11"/>
        <v>0.91900000000000004</v>
      </c>
      <c r="J111" s="47">
        <f t="shared" si="12"/>
        <v>41457122705.804863</v>
      </c>
      <c r="K111" s="27"/>
      <c r="L111" s="27"/>
      <c r="M111" s="27"/>
      <c r="N111" s="27"/>
      <c r="O111" s="27"/>
    </row>
    <row r="112" spans="2:15" x14ac:dyDescent="0.25">
      <c r="B112" s="9">
        <f t="shared" si="13"/>
        <v>93</v>
      </c>
      <c r="C112" s="42">
        <f>'Simulacion sistema (hoja4)'!BV103</f>
        <v>0.81283337924078181</v>
      </c>
      <c r="D112" s="42">
        <f>'Simulacion sistema (hoja4)'!BW103</f>
        <v>0.84596262614738749</v>
      </c>
      <c r="E112" s="44">
        <f t="shared" si="7"/>
        <v>111159489.07576671</v>
      </c>
      <c r="F112" s="45">
        <f t="shared" si="8"/>
        <v>212.04894280062197</v>
      </c>
      <c r="G112" s="45">
        <f t="shared" si="9"/>
        <v>371.08564990108846</v>
      </c>
      <c r="H112" s="46">
        <f t="shared" si="10"/>
        <v>8.1000000000000003E-2</v>
      </c>
      <c r="I112" s="46">
        <f t="shared" si="11"/>
        <v>0.91900000000000004</v>
      </c>
      <c r="J112" s="47">
        <f t="shared" si="12"/>
        <v>41249691246.353836</v>
      </c>
      <c r="K112" s="27"/>
      <c r="L112" s="27"/>
      <c r="M112" s="27"/>
      <c r="N112" s="27"/>
      <c r="O112" s="27"/>
    </row>
    <row r="113" spans="2:15" x14ac:dyDescent="0.25">
      <c r="B113" s="9">
        <f t="shared" si="13"/>
        <v>94</v>
      </c>
      <c r="C113" s="42">
        <f>'Simulacion sistema (hoja4)'!BV104</f>
        <v>0.81853649224504699</v>
      </c>
      <c r="D113" s="42">
        <f>'Simulacion sistema (hoja4)'!BW104</f>
        <v>0.84660508598400575</v>
      </c>
      <c r="E113" s="44">
        <f t="shared" si="7"/>
        <v>111243908.29829834</v>
      </c>
      <c r="F113" s="45">
        <f t="shared" si="8"/>
        <v>212.04894280062197</v>
      </c>
      <c r="G113" s="45">
        <f t="shared" si="9"/>
        <v>371.08564990108846</v>
      </c>
      <c r="H113" s="46">
        <f t="shared" si="10"/>
        <v>8.1000000000000003E-2</v>
      </c>
      <c r="I113" s="46">
        <f t="shared" si="11"/>
        <v>0.91900000000000004</v>
      </c>
      <c r="J113" s="47">
        <f t="shared" si="12"/>
        <v>41281018008.411125</v>
      </c>
      <c r="K113" s="27"/>
      <c r="L113" s="27"/>
      <c r="M113" s="27"/>
      <c r="N113" s="27"/>
      <c r="O113" s="27"/>
    </row>
    <row r="114" spans="2:15" x14ac:dyDescent="0.25">
      <c r="B114" s="9">
        <f t="shared" si="13"/>
        <v>95</v>
      </c>
      <c r="C114" s="42">
        <f>'Simulacion sistema (hoja4)'!BV105</f>
        <v>0.8212825834468821</v>
      </c>
      <c r="D114" s="42">
        <f>'Simulacion sistema (hoja4)'!BW105</f>
        <v>0.85243112861147718</v>
      </c>
      <c r="E114" s="44">
        <f t="shared" si="7"/>
        <v>112009450.2995481</v>
      </c>
      <c r="F114" s="45">
        <f t="shared" si="8"/>
        <v>212.04894280062197</v>
      </c>
      <c r="G114" s="45">
        <f t="shared" si="9"/>
        <v>371.08564990108846</v>
      </c>
      <c r="H114" s="46">
        <f t="shared" si="10"/>
        <v>8.1000000000000003E-2</v>
      </c>
      <c r="I114" s="46">
        <f t="shared" si="11"/>
        <v>0.91900000000000004</v>
      </c>
      <c r="J114" s="47">
        <f t="shared" si="12"/>
        <v>41565099659.471474</v>
      </c>
      <c r="K114" s="27"/>
      <c r="L114" s="27"/>
      <c r="M114" s="27"/>
      <c r="N114" s="27"/>
      <c r="O114" s="27"/>
    </row>
    <row r="115" spans="2:15" x14ac:dyDescent="0.25">
      <c r="B115" s="9">
        <f t="shared" si="13"/>
        <v>96</v>
      </c>
      <c r="C115" s="42">
        <f>'Simulacion sistema (hoja4)'!BV106</f>
        <v>0.81806250379438183</v>
      </c>
      <c r="D115" s="42">
        <f>'Simulacion sistema (hoja4)'!BW106</f>
        <v>0.85082568664872005</v>
      </c>
      <c r="E115" s="44">
        <f t="shared" si="7"/>
        <v>111798495.22564182</v>
      </c>
      <c r="F115" s="45">
        <f t="shared" si="8"/>
        <v>212.04894280062197</v>
      </c>
      <c r="G115" s="45">
        <f t="shared" si="9"/>
        <v>371.08564990108846</v>
      </c>
      <c r="H115" s="46">
        <f t="shared" si="10"/>
        <v>8.1000000000000003E-2</v>
      </c>
      <c r="I115" s="46">
        <f t="shared" si="11"/>
        <v>0.91900000000000004</v>
      </c>
      <c r="J115" s="47">
        <f t="shared" si="12"/>
        <v>41486817258.771027</v>
      </c>
      <c r="K115" s="27"/>
      <c r="L115" s="27"/>
      <c r="M115" s="27"/>
      <c r="N115" s="27"/>
      <c r="O115" s="27"/>
    </row>
    <row r="116" spans="2:15" x14ac:dyDescent="0.25">
      <c r="B116" s="9">
        <f t="shared" si="13"/>
        <v>97</v>
      </c>
      <c r="C116" s="42">
        <f>'Simulacion sistema (hoja4)'!BV107</f>
        <v>0.82996040438187624</v>
      </c>
      <c r="D116" s="42">
        <f>'Simulacion sistema (hoja4)'!BW107</f>
        <v>0.85104882649883917</v>
      </c>
      <c r="E116" s="44">
        <f t="shared" si="7"/>
        <v>111827815.80194746</v>
      </c>
      <c r="F116" s="45">
        <f t="shared" si="8"/>
        <v>212.04894280062197</v>
      </c>
      <c r="G116" s="45">
        <f t="shared" si="9"/>
        <v>371.08564990108846</v>
      </c>
      <c r="H116" s="46">
        <f t="shared" si="10"/>
        <v>8.1000000000000003E-2</v>
      </c>
      <c r="I116" s="46">
        <f t="shared" si="11"/>
        <v>0.91900000000000004</v>
      </c>
      <c r="J116" s="47">
        <f t="shared" si="12"/>
        <v>41497697703.88488</v>
      </c>
      <c r="K116" s="27"/>
      <c r="L116" s="27"/>
      <c r="M116" s="27"/>
      <c r="N116" s="27"/>
      <c r="O116" s="27"/>
    </row>
    <row r="117" spans="2:15" x14ac:dyDescent="0.25">
      <c r="B117" s="9">
        <f t="shared" si="13"/>
        <v>98</v>
      </c>
      <c r="C117" s="42">
        <f>'Simulacion sistema (hoja4)'!BV108</f>
        <v>0.83438503057293167</v>
      </c>
      <c r="D117" s="42">
        <f>'Simulacion sistema (hoja4)'!BW108</f>
        <v>0.84651479638899729</v>
      </c>
      <c r="E117" s="44">
        <f t="shared" si="7"/>
        <v>111232044.24551424</v>
      </c>
      <c r="F117" s="45">
        <f t="shared" si="8"/>
        <v>212.04894280062197</v>
      </c>
      <c r="G117" s="45">
        <f t="shared" si="9"/>
        <v>371.08564990108846</v>
      </c>
      <c r="H117" s="46">
        <f t="shared" si="10"/>
        <v>8.1000000000000003E-2</v>
      </c>
      <c r="I117" s="46">
        <f t="shared" si="11"/>
        <v>0.91900000000000004</v>
      </c>
      <c r="J117" s="47">
        <f t="shared" si="12"/>
        <v>41276615428.673279</v>
      </c>
      <c r="K117" s="27"/>
      <c r="L117" s="27"/>
      <c r="M117" s="27"/>
      <c r="N117" s="27"/>
      <c r="O117" s="27"/>
    </row>
    <row r="118" spans="2:15" x14ac:dyDescent="0.25">
      <c r="B118" s="9">
        <f t="shared" si="13"/>
        <v>99</v>
      </c>
      <c r="C118" s="42">
        <f>'Simulacion sistema (hoja4)'!BV109</f>
        <v>0.82768942769453346</v>
      </c>
      <c r="D118" s="42">
        <f>'Simulacion sistema (hoja4)'!BW109</f>
        <v>0.84790991792606629</v>
      </c>
      <c r="E118" s="44">
        <f t="shared" si="7"/>
        <v>111415363.21548511</v>
      </c>
      <c r="F118" s="45">
        <f t="shared" si="8"/>
        <v>212.04894280062197</v>
      </c>
      <c r="G118" s="45">
        <f t="shared" si="9"/>
        <v>371.08564990108846</v>
      </c>
      <c r="H118" s="46">
        <f t="shared" si="10"/>
        <v>8.1000000000000003E-2</v>
      </c>
      <c r="I118" s="46">
        <f t="shared" si="11"/>
        <v>0.91900000000000004</v>
      </c>
      <c r="J118" s="47">
        <f t="shared" si="12"/>
        <v>41344642467.784119</v>
      </c>
      <c r="K118" s="27"/>
      <c r="L118" s="27"/>
      <c r="M118" s="27"/>
      <c r="N118" s="27"/>
      <c r="O118" s="27"/>
    </row>
    <row r="119" spans="2:15" x14ac:dyDescent="0.25">
      <c r="B119" s="9">
        <f t="shared" si="13"/>
        <v>100</v>
      </c>
      <c r="C119" s="42">
        <f>'Simulacion sistema (hoja4)'!BV110</f>
        <v>0.81653148471540493</v>
      </c>
      <c r="D119" s="42">
        <f>'Simulacion sistema (hoja4)'!BW110</f>
        <v>0.84333685529334179</v>
      </c>
      <c r="E119" s="44">
        <f t="shared" si="7"/>
        <v>110814462.78554511</v>
      </c>
      <c r="F119" s="45">
        <f t="shared" si="8"/>
        <v>212.04894280062197</v>
      </c>
      <c r="G119" s="45">
        <f t="shared" si="9"/>
        <v>371.08564990108846</v>
      </c>
      <c r="H119" s="46">
        <f t="shared" si="10"/>
        <v>8.1000000000000003E-2</v>
      </c>
      <c r="I119" s="46">
        <f t="shared" si="11"/>
        <v>0.91900000000000004</v>
      </c>
      <c r="J119" s="47">
        <f t="shared" si="12"/>
        <v>41121656941.213989</v>
      </c>
      <c r="K119" s="27"/>
      <c r="L119" s="27"/>
      <c r="M119" s="27"/>
      <c r="N119" s="27"/>
      <c r="O119" s="27"/>
    </row>
    <row r="120" spans="2:15" x14ac:dyDescent="0.25">
      <c r="B120" s="9">
        <f t="shared" si="13"/>
        <v>101</v>
      </c>
      <c r="C120" s="42">
        <f>'Simulacion sistema (hoja4)'!BV111</f>
        <v>0.82036995254636469</v>
      </c>
      <c r="D120" s="42">
        <f>'Simulacion sistema (hoja4)'!BW111</f>
        <v>0.84646060485924579</v>
      </c>
      <c r="E120" s="44">
        <f t="shared" si="7"/>
        <v>111224923.47850491</v>
      </c>
      <c r="F120" s="45">
        <f t="shared" si="8"/>
        <v>212.04894280062197</v>
      </c>
      <c r="G120" s="45">
        <f t="shared" si="9"/>
        <v>371.08564990108846</v>
      </c>
      <c r="H120" s="46">
        <f t="shared" si="10"/>
        <v>8.1000000000000003E-2</v>
      </c>
      <c r="I120" s="46">
        <f t="shared" si="11"/>
        <v>0.91900000000000004</v>
      </c>
      <c r="J120" s="47">
        <f t="shared" si="12"/>
        <v>41273973014.219826</v>
      </c>
      <c r="K120" s="27"/>
      <c r="L120" s="27"/>
      <c r="M120" s="27"/>
      <c r="N120" s="27"/>
      <c r="O120" s="27"/>
    </row>
    <row r="121" spans="2:15" x14ac:dyDescent="0.25">
      <c r="B121" s="9">
        <f t="shared" si="13"/>
        <v>102</v>
      </c>
      <c r="C121" s="42">
        <f>'Simulacion sistema (hoja4)'!BV112</f>
        <v>0.81608722257216326</v>
      </c>
      <c r="D121" s="42">
        <f>'Simulacion sistema (hoja4)'!BW112</f>
        <v>0.84969956260415991</v>
      </c>
      <c r="E121" s="44">
        <f t="shared" si="7"/>
        <v>111650522.52618662</v>
      </c>
      <c r="F121" s="45">
        <f t="shared" si="8"/>
        <v>212.04894280062197</v>
      </c>
      <c r="G121" s="45">
        <f t="shared" si="9"/>
        <v>371.08564990108846</v>
      </c>
      <c r="H121" s="46">
        <f t="shared" si="10"/>
        <v>8.1000000000000003E-2</v>
      </c>
      <c r="I121" s="46">
        <f t="shared" si="11"/>
        <v>0.91900000000000004</v>
      </c>
      <c r="J121" s="47">
        <f t="shared" si="12"/>
        <v>41431906713.426079</v>
      </c>
      <c r="K121" s="27"/>
      <c r="L121" s="27"/>
      <c r="M121" s="27"/>
      <c r="N121" s="27"/>
      <c r="O121" s="27"/>
    </row>
    <row r="122" spans="2:15" x14ac:dyDescent="0.25">
      <c r="B122" s="9">
        <f t="shared" si="13"/>
        <v>103</v>
      </c>
      <c r="C122" s="42">
        <f>'Simulacion sistema (hoja4)'!BV113</f>
        <v>0.81033858995125285</v>
      </c>
      <c r="D122" s="42">
        <f>'Simulacion sistema (hoja4)'!BW113</f>
        <v>0.83600466079455826</v>
      </c>
      <c r="E122" s="44">
        <f t="shared" si="7"/>
        <v>109851012.42840496</v>
      </c>
      <c r="F122" s="45">
        <f t="shared" si="8"/>
        <v>212.04894280062197</v>
      </c>
      <c r="G122" s="45">
        <f t="shared" si="9"/>
        <v>371.08564990108846</v>
      </c>
      <c r="H122" s="46">
        <f t="shared" si="10"/>
        <v>8.1000000000000003E-2</v>
      </c>
      <c r="I122" s="46">
        <f t="shared" si="11"/>
        <v>0.91900000000000004</v>
      </c>
      <c r="J122" s="47">
        <f t="shared" si="12"/>
        <v>40764134339.287201</v>
      </c>
      <c r="K122" s="27"/>
      <c r="L122" s="27"/>
      <c r="M122" s="27"/>
      <c r="N122" s="27"/>
      <c r="O122" s="27"/>
    </row>
    <row r="123" spans="2:15" x14ac:dyDescent="0.25">
      <c r="B123" s="9">
        <f t="shared" si="13"/>
        <v>104</v>
      </c>
      <c r="C123" s="42">
        <f>'Simulacion sistema (hoja4)'!BV114</f>
        <v>0.82688716799601281</v>
      </c>
      <c r="D123" s="42">
        <f>'Simulacion sistema (hoja4)'!BW114</f>
        <v>0.84614349968842373</v>
      </c>
      <c r="E123" s="44">
        <f t="shared" si="7"/>
        <v>111183255.85905887</v>
      </c>
      <c r="F123" s="45">
        <f t="shared" si="8"/>
        <v>212.04894280062197</v>
      </c>
      <c r="G123" s="45">
        <f t="shared" si="9"/>
        <v>371.08564990108846</v>
      </c>
      <c r="H123" s="46">
        <f t="shared" si="10"/>
        <v>8.1000000000000003E-2</v>
      </c>
      <c r="I123" s="46">
        <f t="shared" si="11"/>
        <v>0.91900000000000004</v>
      </c>
      <c r="J123" s="47">
        <f t="shared" si="12"/>
        <v>41258510758.577866</v>
      </c>
      <c r="K123" s="27"/>
      <c r="L123" s="27"/>
      <c r="M123" s="27"/>
      <c r="N123" s="27"/>
      <c r="O123" s="27"/>
    </row>
    <row r="124" spans="2:15" x14ac:dyDescent="0.25">
      <c r="B124" s="9">
        <f t="shared" si="13"/>
        <v>105</v>
      </c>
      <c r="C124" s="42">
        <f>'Simulacion sistema (hoja4)'!BV115</f>
        <v>0.82137739740453564</v>
      </c>
      <c r="D124" s="42">
        <f>'Simulacion sistema (hoja4)'!BW115</f>
        <v>0.84239863679023286</v>
      </c>
      <c r="E124" s="44">
        <f t="shared" si="7"/>
        <v>110691180.87423658</v>
      </c>
      <c r="F124" s="45">
        <f t="shared" si="8"/>
        <v>212.04894280062197</v>
      </c>
      <c r="G124" s="45">
        <f t="shared" si="9"/>
        <v>371.08564990108846</v>
      </c>
      <c r="H124" s="46">
        <f t="shared" si="10"/>
        <v>8.1000000000000003E-2</v>
      </c>
      <c r="I124" s="46">
        <f t="shared" si="11"/>
        <v>0.91900000000000004</v>
      </c>
      <c r="J124" s="47">
        <f t="shared" si="12"/>
        <v>41075908793.035019</v>
      </c>
      <c r="K124" s="27"/>
      <c r="L124" s="27"/>
      <c r="M124" s="27"/>
      <c r="N124" s="27"/>
      <c r="O124" s="27"/>
    </row>
    <row r="125" spans="2:15" x14ac:dyDescent="0.25">
      <c r="B125" s="9">
        <f t="shared" si="13"/>
        <v>106</v>
      </c>
      <c r="C125" s="42">
        <f>'Simulacion sistema (hoja4)'!BV116</f>
        <v>0.82318974135741907</v>
      </c>
      <c r="D125" s="42">
        <f>'Simulacion sistema (hoja4)'!BW116</f>
        <v>0.83966237838238789</v>
      </c>
      <c r="E125" s="44">
        <f t="shared" si="7"/>
        <v>110331636.51944576</v>
      </c>
      <c r="F125" s="45">
        <f t="shared" si="8"/>
        <v>212.04894280062197</v>
      </c>
      <c r="G125" s="45">
        <f t="shared" si="9"/>
        <v>371.08564990108846</v>
      </c>
      <c r="H125" s="46">
        <f t="shared" si="10"/>
        <v>8.1000000000000003E-2</v>
      </c>
      <c r="I125" s="46">
        <f t="shared" si="11"/>
        <v>0.91900000000000004</v>
      </c>
      <c r="J125" s="47">
        <f t="shared" si="12"/>
        <v>40942487042.469193</v>
      </c>
      <c r="K125" s="27"/>
      <c r="L125" s="27"/>
      <c r="M125" s="27"/>
      <c r="N125" s="27"/>
      <c r="O125" s="27"/>
    </row>
    <row r="126" spans="2:15" x14ac:dyDescent="0.25">
      <c r="B126" s="9">
        <f t="shared" si="13"/>
        <v>107</v>
      </c>
      <c r="C126" s="42">
        <f>'Simulacion sistema (hoja4)'!BV117</f>
        <v>0.82919751258431018</v>
      </c>
      <c r="D126" s="42">
        <f>'Simulacion sistema (hoja4)'!BW117</f>
        <v>0.84459241109827488</v>
      </c>
      <c r="E126" s="44">
        <f t="shared" si="7"/>
        <v>110979442.81831332</v>
      </c>
      <c r="F126" s="45">
        <f t="shared" si="8"/>
        <v>212.04894280062197</v>
      </c>
      <c r="G126" s="45">
        <f t="shared" si="9"/>
        <v>371.08564990108846</v>
      </c>
      <c r="H126" s="46">
        <f t="shared" si="10"/>
        <v>8.1000000000000003E-2</v>
      </c>
      <c r="I126" s="46">
        <f t="shared" si="11"/>
        <v>0.91900000000000004</v>
      </c>
      <c r="J126" s="47">
        <f t="shared" si="12"/>
        <v>41182878663.894478</v>
      </c>
      <c r="K126" s="27"/>
      <c r="L126" s="27"/>
      <c r="M126" s="27"/>
      <c r="N126" s="27"/>
      <c r="O126" s="27"/>
    </row>
    <row r="127" spans="2:15" x14ac:dyDescent="0.25">
      <c r="B127" s="9">
        <f t="shared" si="13"/>
        <v>108</v>
      </c>
      <c r="C127" s="42">
        <f>'Simulacion sistema (hoja4)'!BV118</f>
        <v>0.81537202159051547</v>
      </c>
      <c r="D127" s="42">
        <f>'Simulacion sistema (hoja4)'!BW118</f>
        <v>0.84593179896807991</v>
      </c>
      <c r="E127" s="44">
        <f t="shared" si="7"/>
        <v>111155438.3844057</v>
      </c>
      <c r="F127" s="45">
        <f t="shared" si="8"/>
        <v>212.04894280062197</v>
      </c>
      <c r="G127" s="45">
        <f t="shared" si="9"/>
        <v>371.08564990108846</v>
      </c>
      <c r="H127" s="46">
        <f t="shared" si="10"/>
        <v>8.1000000000000003E-2</v>
      </c>
      <c r="I127" s="46">
        <f t="shared" si="11"/>
        <v>0.91900000000000004</v>
      </c>
      <c r="J127" s="47">
        <f t="shared" si="12"/>
        <v>41248188092.917587</v>
      </c>
      <c r="K127" s="27"/>
      <c r="L127" s="27"/>
      <c r="M127" s="27"/>
      <c r="N127" s="27"/>
      <c r="O127" s="27"/>
    </row>
    <row r="128" spans="2:15" x14ac:dyDescent="0.25">
      <c r="B128" s="9">
        <f t="shared" si="13"/>
        <v>109</v>
      </c>
      <c r="C128" s="42">
        <f>'Simulacion sistema (hoja4)'!BV119</f>
        <v>0.80857128343208984</v>
      </c>
      <c r="D128" s="42">
        <f>'Simulacion sistema (hoja4)'!BW119</f>
        <v>0.84371134798219416</v>
      </c>
      <c r="E128" s="44">
        <f t="shared" si="7"/>
        <v>110863671.12486032</v>
      </c>
      <c r="F128" s="45">
        <f t="shared" si="8"/>
        <v>212.04894280062197</v>
      </c>
      <c r="G128" s="45">
        <f t="shared" si="9"/>
        <v>371.08564990108846</v>
      </c>
      <c r="H128" s="46">
        <f t="shared" si="10"/>
        <v>8.1000000000000003E-2</v>
      </c>
      <c r="I128" s="46">
        <f t="shared" si="11"/>
        <v>0.91900000000000004</v>
      </c>
      <c r="J128" s="47">
        <f t="shared" si="12"/>
        <v>41139917449.789322</v>
      </c>
      <c r="K128" s="27"/>
      <c r="L128" s="27"/>
      <c r="M128" s="27"/>
      <c r="N128" s="27"/>
      <c r="O128" s="27"/>
    </row>
    <row r="129" spans="2:15" x14ac:dyDescent="0.25">
      <c r="B129" s="9">
        <f t="shared" si="13"/>
        <v>110</v>
      </c>
      <c r="C129" s="42">
        <f>'Simulacion sistema (hoja4)'!BV120</f>
        <v>0.82429135506209084</v>
      </c>
      <c r="D129" s="42">
        <f>'Simulacion sistema (hoja4)'!BW120</f>
        <v>0.85213996791136792</v>
      </c>
      <c r="E129" s="44">
        <f t="shared" si="7"/>
        <v>111971191.78355375</v>
      </c>
      <c r="F129" s="45">
        <f t="shared" si="8"/>
        <v>212.04894280062197</v>
      </c>
      <c r="G129" s="45">
        <f t="shared" si="9"/>
        <v>371.08564990108846</v>
      </c>
      <c r="H129" s="46">
        <f t="shared" si="10"/>
        <v>8.1000000000000003E-2</v>
      </c>
      <c r="I129" s="46">
        <f t="shared" si="11"/>
        <v>0.91900000000000004</v>
      </c>
      <c r="J129" s="47">
        <f t="shared" si="12"/>
        <v>41550902473.199463</v>
      </c>
      <c r="K129" s="27"/>
      <c r="L129" s="27"/>
      <c r="M129" s="27"/>
      <c r="N129" s="27"/>
      <c r="O129" s="27"/>
    </row>
    <row r="130" spans="2:15" x14ac:dyDescent="0.25">
      <c r="B130" s="9">
        <f t="shared" si="13"/>
        <v>111</v>
      </c>
      <c r="C130" s="42">
        <f>'Simulacion sistema (hoja4)'!BV121</f>
        <v>0.81011368118302252</v>
      </c>
      <c r="D130" s="42">
        <f>'Simulacion sistema (hoja4)'!BW121</f>
        <v>0.84376778915022066</v>
      </c>
      <c r="E130" s="44">
        <f t="shared" si="7"/>
        <v>110871087.49433899</v>
      </c>
      <c r="F130" s="45">
        <f t="shared" si="8"/>
        <v>212.04894280062197</v>
      </c>
      <c r="G130" s="45">
        <f t="shared" si="9"/>
        <v>371.08564990108846</v>
      </c>
      <c r="H130" s="46">
        <f t="shared" si="10"/>
        <v>8.1000000000000003E-2</v>
      </c>
      <c r="I130" s="46">
        <f t="shared" si="11"/>
        <v>0.91900000000000004</v>
      </c>
      <c r="J130" s="47">
        <f t="shared" si="12"/>
        <v>41142669558.077225</v>
      </c>
      <c r="K130" s="27"/>
      <c r="L130" s="27"/>
      <c r="M130" s="27"/>
      <c r="N130" s="27"/>
      <c r="O130" s="27"/>
    </row>
    <row r="131" spans="2:15" x14ac:dyDescent="0.25">
      <c r="B131" s="9">
        <f t="shared" si="13"/>
        <v>112</v>
      </c>
      <c r="C131" s="42">
        <f>'Simulacion sistema (hoja4)'!BV122</f>
        <v>0.82859804014419036</v>
      </c>
      <c r="D131" s="42">
        <f>'Simulacion sistema (hoja4)'!BW122</f>
        <v>0.84895219299282254</v>
      </c>
      <c r="E131" s="44">
        <f t="shared" si="7"/>
        <v>111552318.15925688</v>
      </c>
      <c r="F131" s="45">
        <f t="shared" si="8"/>
        <v>212.04894280062197</v>
      </c>
      <c r="G131" s="45">
        <f t="shared" si="9"/>
        <v>371.08564990108846</v>
      </c>
      <c r="H131" s="46">
        <f t="shared" si="10"/>
        <v>8.1000000000000003E-2</v>
      </c>
      <c r="I131" s="46">
        <f t="shared" si="11"/>
        <v>0.91900000000000004</v>
      </c>
      <c r="J131" s="47">
        <f t="shared" si="12"/>
        <v>41395464482.10083</v>
      </c>
      <c r="K131" s="27"/>
      <c r="L131" s="27"/>
      <c r="M131" s="27"/>
      <c r="N131" s="27"/>
      <c r="O131" s="27"/>
    </row>
    <row r="132" spans="2:15" x14ac:dyDescent="0.25">
      <c r="B132" s="9">
        <f t="shared" si="13"/>
        <v>113</v>
      </c>
      <c r="C132" s="42">
        <f>'Simulacion sistema (hoja4)'!BV123</f>
        <v>0.82434408981295926</v>
      </c>
      <c r="D132" s="42">
        <f>'Simulacion sistema (hoja4)'!BW123</f>
        <v>0.84856828388453409</v>
      </c>
      <c r="E132" s="44">
        <f t="shared" si="7"/>
        <v>111501872.50242777</v>
      </c>
      <c r="F132" s="45">
        <f t="shared" si="8"/>
        <v>212.04894280062197</v>
      </c>
      <c r="G132" s="45">
        <f t="shared" si="9"/>
        <v>371.08564990108846</v>
      </c>
      <c r="H132" s="46">
        <f t="shared" si="10"/>
        <v>8.1000000000000003E-2</v>
      </c>
      <c r="I132" s="46">
        <f t="shared" si="11"/>
        <v>0.91900000000000004</v>
      </c>
      <c r="J132" s="47">
        <f t="shared" si="12"/>
        <v>41376744822.751717</v>
      </c>
      <c r="K132" s="27"/>
      <c r="L132" s="27"/>
      <c r="M132" s="27"/>
      <c r="N132" s="27"/>
      <c r="O132" s="27"/>
    </row>
    <row r="133" spans="2:15" x14ac:dyDescent="0.25">
      <c r="B133" s="9">
        <f t="shared" si="13"/>
        <v>114</v>
      </c>
      <c r="C133" s="42">
        <f>'Simulacion sistema (hoja4)'!BV124</f>
        <v>0.81858420949699184</v>
      </c>
      <c r="D133" s="42">
        <f>'Simulacion sistema (hoja4)'!BW124</f>
        <v>0.84117458030545467</v>
      </c>
      <c r="E133" s="44">
        <f t="shared" si="7"/>
        <v>110530339.85213675</v>
      </c>
      <c r="F133" s="45">
        <f t="shared" si="8"/>
        <v>212.04894280062197</v>
      </c>
      <c r="G133" s="45">
        <f t="shared" si="9"/>
        <v>371.08564990108846</v>
      </c>
      <c r="H133" s="46">
        <f t="shared" si="10"/>
        <v>8.1000000000000003E-2</v>
      </c>
      <c r="I133" s="46">
        <f t="shared" si="11"/>
        <v>0.91900000000000004</v>
      </c>
      <c r="J133" s="47">
        <f t="shared" si="12"/>
        <v>41016222997.818344</v>
      </c>
      <c r="K133" s="27"/>
      <c r="L133" s="27"/>
      <c r="M133" s="27"/>
      <c r="N133" s="27"/>
      <c r="O133" s="27"/>
    </row>
    <row r="134" spans="2:15" x14ac:dyDescent="0.25">
      <c r="B134" s="9">
        <f t="shared" si="13"/>
        <v>115</v>
      </c>
      <c r="C134" s="42">
        <f>'Simulacion sistema (hoja4)'!BV125</f>
        <v>0.81221255018506178</v>
      </c>
      <c r="D134" s="42">
        <f>'Simulacion sistema (hoja4)'!BW125</f>
        <v>0.84035425070216208</v>
      </c>
      <c r="E134" s="44">
        <f t="shared" si="7"/>
        <v>110422548.5422641</v>
      </c>
      <c r="F134" s="45">
        <f t="shared" si="8"/>
        <v>212.04894280062197</v>
      </c>
      <c r="G134" s="45">
        <f t="shared" si="9"/>
        <v>371.08564990108846</v>
      </c>
      <c r="H134" s="46">
        <f t="shared" si="10"/>
        <v>8.1000000000000003E-2</v>
      </c>
      <c r="I134" s="46">
        <f t="shared" si="11"/>
        <v>0.91900000000000004</v>
      </c>
      <c r="J134" s="47">
        <f t="shared" si="12"/>
        <v>40976223189.540565</v>
      </c>
      <c r="K134" s="27"/>
      <c r="L134" s="27"/>
      <c r="M134" s="27"/>
      <c r="N134" s="27"/>
      <c r="O134" s="27"/>
    </row>
    <row r="135" spans="2:15" x14ac:dyDescent="0.25">
      <c r="B135" s="9">
        <f t="shared" si="13"/>
        <v>116</v>
      </c>
      <c r="C135" s="42">
        <f>'Simulacion sistema (hoja4)'!BV126</f>
        <v>0.82071836071883608</v>
      </c>
      <c r="D135" s="42">
        <f>'Simulacion sistema (hoja4)'!BW126</f>
        <v>0.83916770248293038</v>
      </c>
      <c r="E135" s="44">
        <f t="shared" si="7"/>
        <v>110266636.10625705</v>
      </c>
      <c r="F135" s="45">
        <f t="shared" si="8"/>
        <v>212.04894280062197</v>
      </c>
      <c r="G135" s="45">
        <f t="shared" si="9"/>
        <v>371.08564990108846</v>
      </c>
      <c r="H135" s="46">
        <f t="shared" si="10"/>
        <v>8.1000000000000003E-2</v>
      </c>
      <c r="I135" s="46">
        <f t="shared" si="11"/>
        <v>0.91900000000000004</v>
      </c>
      <c r="J135" s="47">
        <f t="shared" si="12"/>
        <v>40918366321.897224</v>
      </c>
      <c r="K135" s="27"/>
      <c r="L135" s="27"/>
      <c r="M135" s="27"/>
      <c r="N135" s="27"/>
      <c r="O135" s="27"/>
    </row>
    <row r="136" spans="2:15" x14ac:dyDescent="0.25">
      <c r="B136" s="9">
        <f t="shared" si="13"/>
        <v>117</v>
      </c>
      <c r="C136" s="42">
        <f>'Simulacion sistema (hoja4)'!BV127</f>
        <v>0.82018137396358504</v>
      </c>
      <c r="D136" s="42">
        <f>'Simulacion sistema (hoja4)'!BW127</f>
        <v>0.84768841939535877</v>
      </c>
      <c r="E136" s="44">
        <f t="shared" si="7"/>
        <v>111386258.30855013</v>
      </c>
      <c r="F136" s="45">
        <f t="shared" si="8"/>
        <v>212.04894280062197</v>
      </c>
      <c r="G136" s="45">
        <f t="shared" si="9"/>
        <v>371.08564990108846</v>
      </c>
      <c r="H136" s="46">
        <f t="shared" si="10"/>
        <v>8.1000000000000003E-2</v>
      </c>
      <c r="I136" s="46">
        <f t="shared" si="11"/>
        <v>0.91900000000000004</v>
      </c>
      <c r="J136" s="47">
        <f t="shared" si="12"/>
        <v>41333842054.478844</v>
      </c>
      <c r="K136" s="27"/>
      <c r="L136" s="27"/>
      <c r="M136" s="27"/>
      <c r="N136" s="27"/>
      <c r="O136" s="27"/>
    </row>
    <row r="137" spans="2:15" x14ac:dyDescent="0.25">
      <c r="B137" s="9">
        <f t="shared" si="13"/>
        <v>118</v>
      </c>
      <c r="C137" s="42">
        <f>'Simulacion sistema (hoja4)'!BV128</f>
        <v>0.83389711924154974</v>
      </c>
      <c r="D137" s="42">
        <f>'Simulacion sistema (hoja4)'!BW128</f>
        <v>0.84800045618839914</v>
      </c>
      <c r="E137" s="44">
        <f t="shared" si="7"/>
        <v>111427259.94315565</v>
      </c>
      <c r="F137" s="45">
        <f t="shared" si="8"/>
        <v>212.04894280062197</v>
      </c>
      <c r="G137" s="45">
        <f t="shared" si="9"/>
        <v>371.08564990108846</v>
      </c>
      <c r="H137" s="46">
        <f t="shared" si="10"/>
        <v>8.1000000000000003E-2</v>
      </c>
      <c r="I137" s="46">
        <f t="shared" si="11"/>
        <v>0.91900000000000004</v>
      </c>
      <c r="J137" s="47">
        <f t="shared" si="12"/>
        <v>41349057172.703438</v>
      </c>
      <c r="K137" s="27"/>
      <c r="L137" s="27"/>
      <c r="M137" s="27"/>
      <c r="N137" s="27"/>
      <c r="O137" s="27"/>
    </row>
    <row r="138" spans="2:15" x14ac:dyDescent="0.25">
      <c r="B138" s="9">
        <f t="shared" si="13"/>
        <v>119</v>
      </c>
      <c r="C138" s="42">
        <f>'Simulacion sistema (hoja4)'!BV129</f>
        <v>0.83275043558119988</v>
      </c>
      <c r="D138" s="42">
        <f>'Simulacion sistema (hoja4)'!BW129</f>
        <v>0.85480653957697761</v>
      </c>
      <c r="E138" s="44">
        <f t="shared" si="7"/>
        <v>112321579.30041486</v>
      </c>
      <c r="F138" s="45">
        <f t="shared" si="8"/>
        <v>212.04894280062197</v>
      </c>
      <c r="G138" s="45">
        <f t="shared" si="9"/>
        <v>371.08564990108846</v>
      </c>
      <c r="H138" s="46">
        <f t="shared" si="10"/>
        <v>8.1000000000000003E-2</v>
      </c>
      <c r="I138" s="46">
        <f t="shared" si="11"/>
        <v>0.91900000000000004</v>
      </c>
      <c r="J138" s="47">
        <f t="shared" si="12"/>
        <v>41680926252.611092</v>
      </c>
      <c r="K138" s="27"/>
      <c r="L138" s="27"/>
      <c r="M138" s="27"/>
      <c r="N138" s="27"/>
      <c r="O138" s="27"/>
    </row>
    <row r="139" spans="2:15" x14ac:dyDescent="0.25">
      <c r="B139" s="9">
        <f t="shared" si="13"/>
        <v>120</v>
      </c>
      <c r="C139" s="42">
        <f>'Simulacion sistema (hoja4)'!BV130</f>
        <v>0.81868433403534291</v>
      </c>
      <c r="D139" s="42">
        <f>'Simulacion sistema (hoja4)'!BW130</f>
        <v>0.84635769405223593</v>
      </c>
      <c r="E139" s="44">
        <f t="shared" si="7"/>
        <v>111211400.99846381</v>
      </c>
      <c r="F139" s="45">
        <f t="shared" si="8"/>
        <v>212.04894280062197</v>
      </c>
      <c r="G139" s="45">
        <f t="shared" si="9"/>
        <v>371.08564990108846</v>
      </c>
      <c r="H139" s="46">
        <f t="shared" si="10"/>
        <v>8.1000000000000003E-2</v>
      </c>
      <c r="I139" s="46">
        <f t="shared" si="11"/>
        <v>0.91900000000000004</v>
      </c>
      <c r="J139" s="47">
        <f t="shared" si="12"/>
        <v>41268955015.925499</v>
      </c>
      <c r="K139" s="27"/>
      <c r="L139" s="27"/>
      <c r="M139" s="27"/>
      <c r="N139" s="27"/>
      <c r="O139" s="27"/>
    </row>
    <row r="140" spans="2:15" x14ac:dyDescent="0.25">
      <c r="B140" s="9">
        <f t="shared" si="13"/>
        <v>121</v>
      </c>
      <c r="C140" s="42">
        <f>'Simulacion sistema (hoja4)'!BV131</f>
        <v>0.81998418139399698</v>
      </c>
      <c r="D140" s="42">
        <f>'Simulacion sistema (hoja4)'!BW131</f>
        <v>0.85024320646904472</v>
      </c>
      <c r="E140" s="44">
        <f t="shared" si="7"/>
        <v>111721957.33003248</v>
      </c>
      <c r="F140" s="45">
        <f t="shared" si="8"/>
        <v>212.04894280062197</v>
      </c>
      <c r="G140" s="45">
        <f t="shared" si="9"/>
        <v>371.08564990108846</v>
      </c>
      <c r="H140" s="46">
        <f t="shared" si="10"/>
        <v>8.1000000000000003E-2</v>
      </c>
      <c r="I140" s="46">
        <f t="shared" si="11"/>
        <v>0.91900000000000004</v>
      </c>
      <c r="J140" s="47">
        <f t="shared" si="12"/>
        <v>41458415144.036774</v>
      </c>
      <c r="K140" s="27"/>
      <c r="L140" s="27"/>
      <c r="M140" s="27"/>
      <c r="N140" s="27"/>
      <c r="O140" s="27"/>
    </row>
    <row r="141" spans="2:15" x14ac:dyDescent="0.25">
      <c r="B141" s="9">
        <f t="shared" si="13"/>
        <v>122</v>
      </c>
      <c r="C141" s="42">
        <f>'Simulacion sistema (hoja4)'!BV132</f>
        <v>0.82781750991440117</v>
      </c>
      <c r="D141" s="42">
        <f>'Simulacion sistema (hoja4)'!BW132</f>
        <v>0.85419757648536943</v>
      </c>
      <c r="E141" s="44">
        <f t="shared" si="7"/>
        <v>112241561.55017754</v>
      </c>
      <c r="F141" s="45">
        <f t="shared" si="8"/>
        <v>212.04894280062197</v>
      </c>
      <c r="G141" s="45">
        <f t="shared" si="9"/>
        <v>371.08564990108846</v>
      </c>
      <c r="H141" s="46">
        <f t="shared" si="10"/>
        <v>8.1000000000000003E-2</v>
      </c>
      <c r="I141" s="46">
        <f t="shared" si="11"/>
        <v>0.91900000000000004</v>
      </c>
      <c r="J141" s="47">
        <f t="shared" si="12"/>
        <v>41651232813.760658</v>
      </c>
      <c r="K141" s="27"/>
      <c r="L141" s="27"/>
      <c r="M141" s="27"/>
      <c r="N141" s="27"/>
      <c r="O141" s="27"/>
    </row>
    <row r="142" spans="2:15" x14ac:dyDescent="0.25">
      <c r="B142" s="9">
        <f t="shared" si="13"/>
        <v>123</v>
      </c>
      <c r="C142" s="42">
        <f>'Simulacion sistema (hoja4)'!BV133</f>
        <v>0.83329433008864273</v>
      </c>
      <c r="D142" s="42">
        <f>'Simulacion sistema (hoja4)'!BW133</f>
        <v>0.8484767600065245</v>
      </c>
      <c r="E142" s="44">
        <f t="shared" si="7"/>
        <v>111489846.26485732</v>
      </c>
      <c r="F142" s="45">
        <f t="shared" si="8"/>
        <v>212.04894280062197</v>
      </c>
      <c r="G142" s="45">
        <f t="shared" si="9"/>
        <v>371.08564990108846</v>
      </c>
      <c r="H142" s="46">
        <f t="shared" si="10"/>
        <v>8.1000000000000003E-2</v>
      </c>
      <c r="I142" s="46">
        <f t="shared" si="11"/>
        <v>0.91900000000000004</v>
      </c>
      <c r="J142" s="47">
        <f t="shared" si="12"/>
        <v>41372282058.567017</v>
      </c>
      <c r="K142" s="27"/>
      <c r="L142" s="27"/>
      <c r="M142" s="27"/>
      <c r="N142" s="27"/>
      <c r="O142" s="27"/>
    </row>
    <row r="143" spans="2:15" x14ac:dyDescent="0.25">
      <c r="B143" s="9">
        <f t="shared" si="13"/>
        <v>124</v>
      </c>
      <c r="C143" s="42">
        <f>'Simulacion sistema (hoja4)'!BV134</f>
        <v>0.83049813769690639</v>
      </c>
      <c r="D143" s="42">
        <f>'Simulacion sistema (hoja4)'!BW134</f>
        <v>0.85228421841808333</v>
      </c>
      <c r="E143" s="44">
        <f t="shared" si="7"/>
        <v>111990146.30013615</v>
      </c>
      <c r="F143" s="45">
        <f t="shared" si="8"/>
        <v>212.04894280062197</v>
      </c>
      <c r="G143" s="45">
        <f t="shared" si="9"/>
        <v>371.08564990108846</v>
      </c>
      <c r="H143" s="46">
        <f t="shared" si="10"/>
        <v>8.1000000000000003E-2</v>
      </c>
      <c r="I143" s="46">
        <f t="shared" si="11"/>
        <v>0.91900000000000004</v>
      </c>
      <c r="J143" s="47">
        <f t="shared" si="12"/>
        <v>41557936222.304001</v>
      </c>
      <c r="K143" s="27"/>
      <c r="L143" s="27"/>
      <c r="M143" s="27"/>
      <c r="N143" s="27"/>
      <c r="O143" s="27"/>
    </row>
    <row r="144" spans="2:15" x14ac:dyDescent="0.25">
      <c r="B144" s="9">
        <f t="shared" si="13"/>
        <v>125</v>
      </c>
      <c r="C144" s="42">
        <f>'Simulacion sistema (hoja4)'!BV135</f>
        <v>0.81282321686144199</v>
      </c>
      <c r="D144" s="42">
        <f>'Simulacion sistema (hoja4)'!BW135</f>
        <v>0.84590534244624938</v>
      </c>
      <c r="E144" s="44">
        <f t="shared" si="7"/>
        <v>111151961.99743718</v>
      </c>
      <c r="F144" s="45">
        <f t="shared" si="8"/>
        <v>212.04894280062197</v>
      </c>
      <c r="G144" s="45">
        <f t="shared" si="9"/>
        <v>371.08564990108846</v>
      </c>
      <c r="H144" s="46">
        <f t="shared" si="10"/>
        <v>8.1000000000000003E-2</v>
      </c>
      <c r="I144" s="46">
        <f t="shared" si="11"/>
        <v>0.91900000000000004</v>
      </c>
      <c r="J144" s="47">
        <f t="shared" si="12"/>
        <v>41246898055.60006</v>
      </c>
      <c r="K144" s="27"/>
      <c r="L144" s="27"/>
      <c r="M144" s="27"/>
      <c r="N144" s="27"/>
      <c r="O144" s="27"/>
    </row>
    <row r="145" spans="2:15" x14ac:dyDescent="0.25">
      <c r="B145" s="9">
        <f t="shared" si="13"/>
        <v>126</v>
      </c>
      <c r="C145" s="42">
        <f>'Simulacion sistema (hoja4)'!BV136</f>
        <v>0.81037832666514154</v>
      </c>
      <c r="D145" s="42">
        <f>'Simulacion sistema (hoja4)'!BW136</f>
        <v>0.84396863236090836</v>
      </c>
      <c r="E145" s="44">
        <f t="shared" si="7"/>
        <v>110897478.29222335</v>
      </c>
      <c r="F145" s="45">
        <f t="shared" si="8"/>
        <v>212.04894280062197</v>
      </c>
      <c r="G145" s="45">
        <f t="shared" si="9"/>
        <v>371.08564990108846</v>
      </c>
      <c r="H145" s="46">
        <f t="shared" si="10"/>
        <v>8.1000000000000003E-2</v>
      </c>
      <c r="I145" s="46">
        <f t="shared" si="11"/>
        <v>0.91900000000000004</v>
      </c>
      <c r="J145" s="47">
        <f t="shared" si="12"/>
        <v>41152462804.461548</v>
      </c>
      <c r="K145" s="27"/>
      <c r="L145" s="27"/>
      <c r="M145" s="27"/>
      <c r="N145" s="27"/>
      <c r="O145" s="27"/>
    </row>
    <row r="146" spans="2:15" x14ac:dyDescent="0.25">
      <c r="B146" s="9">
        <f t="shared" si="13"/>
        <v>127</v>
      </c>
      <c r="C146" s="42">
        <f>'Simulacion sistema (hoja4)'!BV137</f>
        <v>0.82414843980542174</v>
      </c>
      <c r="D146" s="42">
        <f>'Simulacion sistema (hoja4)'!BW137</f>
        <v>0.85296442981123588</v>
      </c>
      <c r="E146" s="44">
        <f t="shared" si="7"/>
        <v>112079526.07719639</v>
      </c>
      <c r="F146" s="45">
        <f t="shared" si="8"/>
        <v>212.04894280062197</v>
      </c>
      <c r="G146" s="45">
        <f t="shared" si="9"/>
        <v>371.08564990108846</v>
      </c>
      <c r="H146" s="46">
        <f t="shared" si="10"/>
        <v>8.1000000000000003E-2</v>
      </c>
      <c r="I146" s="46">
        <f t="shared" si="11"/>
        <v>0.91900000000000004</v>
      </c>
      <c r="J146" s="47">
        <f t="shared" si="12"/>
        <v>41591103774.96241</v>
      </c>
      <c r="K146" s="27"/>
      <c r="L146" s="27"/>
      <c r="M146" s="27"/>
      <c r="N146" s="27"/>
      <c r="O146" s="27"/>
    </row>
    <row r="147" spans="2:15" x14ac:dyDescent="0.25">
      <c r="B147" s="9">
        <f t="shared" si="13"/>
        <v>128</v>
      </c>
      <c r="C147" s="42">
        <f>'Simulacion sistema (hoja4)'!BV138</f>
        <v>0.82649540939021382</v>
      </c>
      <c r="D147" s="42">
        <f>'Simulacion sistema (hoja4)'!BW138</f>
        <v>0.84809854685823927</v>
      </c>
      <c r="E147" s="44">
        <f t="shared" si="7"/>
        <v>111440149.05717263</v>
      </c>
      <c r="F147" s="45">
        <f t="shared" si="8"/>
        <v>212.04894280062197</v>
      </c>
      <c r="G147" s="45">
        <f t="shared" si="9"/>
        <v>371.08564990108846</v>
      </c>
      <c r="H147" s="46">
        <f t="shared" si="10"/>
        <v>8.1000000000000003E-2</v>
      </c>
      <c r="I147" s="46">
        <f t="shared" si="11"/>
        <v>0.91900000000000004</v>
      </c>
      <c r="J147" s="47">
        <f t="shared" si="12"/>
        <v>41353840137.955078</v>
      </c>
      <c r="K147" s="27"/>
      <c r="L147" s="27"/>
      <c r="M147" s="27"/>
      <c r="N147" s="27"/>
      <c r="O147" s="27"/>
    </row>
    <row r="148" spans="2:15" x14ac:dyDescent="0.25">
      <c r="B148" s="9">
        <f t="shared" si="13"/>
        <v>129</v>
      </c>
      <c r="C148" s="42">
        <f>'Simulacion sistema (hoja4)'!BV139</f>
        <v>0.82692526878391814</v>
      </c>
      <c r="D148" s="42">
        <f>'Simulacion sistema (hoja4)'!BW139</f>
        <v>0.84656125768816448</v>
      </c>
      <c r="E148" s="44">
        <f t="shared" si="7"/>
        <v>111238149.2602248</v>
      </c>
      <c r="F148" s="45">
        <f t="shared" si="8"/>
        <v>212.04894280062197</v>
      </c>
      <c r="G148" s="45">
        <f t="shared" si="9"/>
        <v>371.08564990108846</v>
      </c>
      <c r="H148" s="46">
        <f t="shared" si="10"/>
        <v>8.1000000000000003E-2</v>
      </c>
      <c r="I148" s="46">
        <f t="shared" si="11"/>
        <v>0.91900000000000004</v>
      </c>
      <c r="J148" s="47">
        <f t="shared" si="12"/>
        <v>41278880912.024803</v>
      </c>
      <c r="K148" s="27"/>
      <c r="L148" s="27"/>
      <c r="M148" s="27"/>
      <c r="N148" s="27"/>
      <c r="O148" s="27"/>
    </row>
    <row r="149" spans="2:15" x14ac:dyDescent="0.25">
      <c r="B149" s="9">
        <f t="shared" si="13"/>
        <v>130</v>
      </c>
      <c r="C149" s="42">
        <f>'Simulacion sistema (hoja4)'!BV140</f>
        <v>0.81580272499394091</v>
      </c>
      <c r="D149" s="42">
        <f>'Simulacion sistema (hoja4)'!BW140</f>
        <v>0.84389582215434111</v>
      </c>
      <c r="E149" s="44">
        <f t="shared" ref="E149:E212" si="14">+D149*$F$13*$F$14</f>
        <v>110887911.03108042</v>
      </c>
      <c r="F149" s="45">
        <f t="shared" ref="F149:F212" si="15">+$F$11*F$16</f>
        <v>212.04894280062197</v>
      </c>
      <c r="G149" s="45">
        <f t="shared" ref="G149:G212" si="16">+$F$11*F$15</f>
        <v>371.08564990108846</v>
      </c>
      <c r="H149" s="46">
        <f t="shared" ref="H149:H212" si="17">+COUNTIF($C$20:$C$1019,"&lt;"&amp;$F$12)/1000</f>
        <v>8.1000000000000003E-2</v>
      </c>
      <c r="I149" s="46">
        <f t="shared" ref="I149:I212" si="18">1-H149</f>
        <v>0.91900000000000004</v>
      </c>
      <c r="J149" s="47">
        <f t="shared" ref="J149:J212" si="19">+IF(C149&lt;$F$12,E149*F149,E149*G149)</f>
        <v>41148912531.142555</v>
      </c>
      <c r="K149" s="27"/>
      <c r="L149" s="27"/>
      <c r="M149" s="27"/>
      <c r="N149" s="27"/>
      <c r="O149" s="27"/>
    </row>
    <row r="150" spans="2:15" x14ac:dyDescent="0.25">
      <c r="B150" s="9">
        <f t="shared" ref="B150:B213" si="20">+B149+1</f>
        <v>131</v>
      </c>
      <c r="C150" s="42">
        <f>'Simulacion sistema (hoja4)'!BV141</f>
        <v>0.81167479626895689</v>
      </c>
      <c r="D150" s="42">
        <f>'Simulacion sistema (hoja4)'!BW141</f>
        <v>0.84914102826226201</v>
      </c>
      <c r="E150" s="44">
        <f t="shared" si="14"/>
        <v>111577131.11366123</v>
      </c>
      <c r="F150" s="45">
        <f t="shared" si="15"/>
        <v>212.04894280062197</v>
      </c>
      <c r="G150" s="45">
        <f t="shared" si="16"/>
        <v>371.08564990108846</v>
      </c>
      <c r="H150" s="46">
        <f t="shared" si="17"/>
        <v>8.1000000000000003E-2</v>
      </c>
      <c r="I150" s="46">
        <f t="shared" si="18"/>
        <v>0.91900000000000004</v>
      </c>
      <c r="J150" s="47">
        <f t="shared" si="19"/>
        <v>41404672213.411934</v>
      </c>
      <c r="K150" s="27"/>
      <c r="L150" s="27"/>
      <c r="M150" s="27"/>
      <c r="N150" s="27"/>
      <c r="O150" s="27"/>
    </row>
    <row r="151" spans="2:15" x14ac:dyDescent="0.25">
      <c r="B151" s="9">
        <f t="shared" si="20"/>
        <v>132</v>
      </c>
      <c r="C151" s="42">
        <f>'Simulacion sistema (hoja4)'!BV142</f>
        <v>0.81601616211548722</v>
      </c>
      <c r="D151" s="42">
        <f>'Simulacion sistema (hoja4)'!BW142</f>
        <v>0.83596772596553337</v>
      </c>
      <c r="E151" s="44">
        <f t="shared" si="14"/>
        <v>109846159.19187108</v>
      </c>
      <c r="F151" s="45">
        <f t="shared" si="15"/>
        <v>212.04894280062197</v>
      </c>
      <c r="G151" s="45">
        <f t="shared" si="16"/>
        <v>371.08564990108846</v>
      </c>
      <c r="H151" s="46">
        <f t="shared" si="17"/>
        <v>8.1000000000000003E-2</v>
      </c>
      <c r="I151" s="46">
        <f t="shared" si="18"/>
        <v>0.91900000000000004</v>
      </c>
      <c r="J151" s="47">
        <f t="shared" si="19"/>
        <v>40762333372.853897</v>
      </c>
      <c r="K151" s="27"/>
      <c r="L151" s="27"/>
      <c r="M151" s="27"/>
      <c r="N151" s="27"/>
      <c r="O151" s="27"/>
    </row>
    <row r="152" spans="2:15" x14ac:dyDescent="0.25">
      <c r="B152" s="9">
        <f t="shared" si="20"/>
        <v>133</v>
      </c>
      <c r="C152" s="42">
        <f>'Simulacion sistema (hoja4)'!BV143</f>
        <v>0.80998217632609226</v>
      </c>
      <c r="D152" s="42">
        <f>'Simulacion sistema (hoja4)'!BW143</f>
        <v>0.84637943007910987</v>
      </c>
      <c r="E152" s="44">
        <f t="shared" si="14"/>
        <v>111214257.11239505</v>
      </c>
      <c r="F152" s="45">
        <f t="shared" si="15"/>
        <v>212.04894280062197</v>
      </c>
      <c r="G152" s="45">
        <f t="shared" si="16"/>
        <v>371.08564990108846</v>
      </c>
      <c r="H152" s="46">
        <f t="shared" si="17"/>
        <v>8.1000000000000003E-2</v>
      </c>
      <c r="I152" s="46">
        <f t="shared" si="18"/>
        <v>0.91900000000000004</v>
      </c>
      <c r="J152" s="47">
        <f t="shared" si="19"/>
        <v>41270014878.819862</v>
      </c>
      <c r="K152" s="27"/>
      <c r="L152" s="27"/>
      <c r="M152" s="27"/>
      <c r="N152" s="27"/>
      <c r="O152" s="27"/>
    </row>
    <row r="153" spans="2:15" x14ac:dyDescent="0.25">
      <c r="B153" s="9">
        <f t="shared" si="20"/>
        <v>134</v>
      </c>
      <c r="C153" s="42">
        <f>'Simulacion sistema (hoja4)'!BV144</f>
        <v>0.819707558149813</v>
      </c>
      <c r="D153" s="42">
        <f>'Simulacion sistema (hoja4)'!BW144</f>
        <v>0.84288635300306258</v>
      </c>
      <c r="E153" s="44">
        <f t="shared" si="14"/>
        <v>110755266.78460242</v>
      </c>
      <c r="F153" s="45">
        <f t="shared" si="15"/>
        <v>212.04894280062197</v>
      </c>
      <c r="G153" s="45">
        <f t="shared" si="16"/>
        <v>371.08564990108846</v>
      </c>
      <c r="H153" s="46">
        <f t="shared" si="17"/>
        <v>8.1000000000000003E-2</v>
      </c>
      <c r="I153" s="46">
        <f t="shared" si="18"/>
        <v>0.91900000000000004</v>
      </c>
      <c r="J153" s="47">
        <f t="shared" si="19"/>
        <v>41099690154.732628</v>
      </c>
      <c r="K153" s="27"/>
      <c r="L153" s="27"/>
      <c r="M153" s="27"/>
      <c r="N153" s="27"/>
      <c r="O153" s="27"/>
    </row>
    <row r="154" spans="2:15" x14ac:dyDescent="0.25">
      <c r="B154" s="9">
        <f t="shared" si="20"/>
        <v>135</v>
      </c>
      <c r="C154" s="42">
        <f>'Simulacion sistema (hoja4)'!BV145</f>
        <v>0.82962111606686195</v>
      </c>
      <c r="D154" s="42">
        <f>'Simulacion sistema (hoja4)'!BW145</f>
        <v>0.84726681803419368</v>
      </c>
      <c r="E154" s="44">
        <f t="shared" si="14"/>
        <v>111330859.88969305</v>
      </c>
      <c r="F154" s="45">
        <f t="shared" si="15"/>
        <v>212.04894280062197</v>
      </c>
      <c r="G154" s="45">
        <f t="shared" si="16"/>
        <v>371.08564990108846</v>
      </c>
      <c r="H154" s="46">
        <f t="shared" si="17"/>
        <v>8.1000000000000003E-2</v>
      </c>
      <c r="I154" s="46">
        <f t="shared" si="18"/>
        <v>0.91900000000000004</v>
      </c>
      <c r="J154" s="47">
        <f t="shared" si="19"/>
        <v>41313284496.213768</v>
      </c>
      <c r="K154" s="27"/>
      <c r="L154" s="27"/>
      <c r="M154" s="27"/>
      <c r="N154" s="27"/>
      <c r="O154" s="27"/>
    </row>
    <row r="155" spans="2:15" x14ac:dyDescent="0.25">
      <c r="B155" s="9">
        <f t="shared" si="20"/>
        <v>136</v>
      </c>
      <c r="C155" s="42">
        <f>'Simulacion sistema (hoja4)'!BV146</f>
        <v>0.82580918604048037</v>
      </c>
      <c r="D155" s="42">
        <f>'Simulacion sistema (hoja4)'!BW146</f>
        <v>0.85151939137437849</v>
      </c>
      <c r="E155" s="44">
        <f t="shared" si="14"/>
        <v>111889648.02659334</v>
      </c>
      <c r="F155" s="45">
        <f t="shared" si="15"/>
        <v>212.04894280062197</v>
      </c>
      <c r="G155" s="45">
        <f t="shared" si="16"/>
        <v>371.08564990108846</v>
      </c>
      <c r="H155" s="46">
        <f t="shared" si="17"/>
        <v>8.1000000000000003E-2</v>
      </c>
      <c r="I155" s="46">
        <f t="shared" si="18"/>
        <v>0.91900000000000004</v>
      </c>
      <c r="J155" s="47">
        <f t="shared" si="19"/>
        <v>41520642755.152428</v>
      </c>
      <c r="K155" s="27"/>
      <c r="L155" s="27"/>
      <c r="M155" s="27"/>
      <c r="N155" s="27"/>
      <c r="O155" s="27"/>
    </row>
    <row r="156" spans="2:15" x14ac:dyDescent="0.25">
      <c r="B156" s="9">
        <f t="shared" si="20"/>
        <v>137</v>
      </c>
      <c r="C156" s="42">
        <f>'Simulacion sistema (hoja4)'!BV147</f>
        <v>0.81617011876531875</v>
      </c>
      <c r="D156" s="42">
        <f>'Simulacion sistema (hoja4)'!BW147</f>
        <v>0.84639335564527429</v>
      </c>
      <c r="E156" s="44">
        <f t="shared" si="14"/>
        <v>111216086.93178904</v>
      </c>
      <c r="F156" s="45">
        <f t="shared" si="15"/>
        <v>212.04894280062197</v>
      </c>
      <c r="G156" s="45">
        <f t="shared" si="16"/>
        <v>371.08564990108846</v>
      </c>
      <c r="H156" s="46">
        <f t="shared" si="17"/>
        <v>8.1000000000000003E-2</v>
      </c>
      <c r="I156" s="46">
        <f t="shared" si="18"/>
        <v>0.91900000000000004</v>
      </c>
      <c r="J156" s="47">
        <f t="shared" si="19"/>
        <v>41270693898.538887</v>
      </c>
      <c r="K156" s="27"/>
      <c r="L156" s="27"/>
      <c r="M156" s="27"/>
      <c r="N156" s="27"/>
      <c r="O156" s="27"/>
    </row>
    <row r="157" spans="2:15" x14ac:dyDescent="0.25">
      <c r="B157" s="9">
        <f t="shared" si="20"/>
        <v>138</v>
      </c>
      <c r="C157" s="42">
        <f>'Simulacion sistema (hoja4)'!BV148</f>
        <v>0.81275918198842367</v>
      </c>
      <c r="D157" s="42">
        <f>'Simulacion sistema (hoja4)'!BW148</f>
        <v>0.84928090920949151</v>
      </c>
      <c r="E157" s="44">
        <f t="shared" si="14"/>
        <v>111595511.4701272</v>
      </c>
      <c r="F157" s="45">
        <f t="shared" si="15"/>
        <v>212.04894280062197</v>
      </c>
      <c r="G157" s="45">
        <f t="shared" si="16"/>
        <v>371.08564990108846</v>
      </c>
      <c r="H157" s="46">
        <f t="shared" si="17"/>
        <v>8.1000000000000003E-2</v>
      </c>
      <c r="I157" s="46">
        <f t="shared" si="18"/>
        <v>0.91900000000000004</v>
      </c>
      <c r="J157" s="47">
        <f t="shared" si="19"/>
        <v>41411492899.936523</v>
      </c>
      <c r="K157" s="27"/>
      <c r="L157" s="27"/>
      <c r="M157" s="27"/>
      <c r="N157" s="27"/>
      <c r="O157" s="27"/>
    </row>
    <row r="158" spans="2:15" x14ac:dyDescent="0.25">
      <c r="B158" s="9">
        <f t="shared" si="20"/>
        <v>139</v>
      </c>
      <c r="C158" s="42">
        <f>'Simulacion sistema (hoja4)'!BV149</f>
        <v>0.82068222266822122</v>
      </c>
      <c r="D158" s="42">
        <f>'Simulacion sistema (hoja4)'!BW149</f>
        <v>0.84254208058835911</v>
      </c>
      <c r="E158" s="44">
        <f t="shared" si="14"/>
        <v>110710029.38931039</v>
      </c>
      <c r="F158" s="45">
        <f t="shared" si="15"/>
        <v>212.04894280062197</v>
      </c>
      <c r="G158" s="45">
        <f t="shared" si="16"/>
        <v>371.08564990108846</v>
      </c>
      <c r="H158" s="46">
        <f t="shared" si="17"/>
        <v>8.1000000000000003E-2</v>
      </c>
      <c r="I158" s="46">
        <f t="shared" si="18"/>
        <v>0.91900000000000004</v>
      </c>
      <c r="J158" s="47">
        <f t="shared" si="19"/>
        <v>41082903206.500847</v>
      </c>
      <c r="K158" s="27"/>
      <c r="L158" s="27"/>
      <c r="M158" s="27"/>
      <c r="N158" s="27"/>
      <c r="O158" s="27"/>
    </row>
    <row r="159" spans="2:15" x14ac:dyDescent="0.25">
      <c r="B159" s="9">
        <f t="shared" si="20"/>
        <v>140</v>
      </c>
      <c r="C159" s="42">
        <f>'Simulacion sistema (hoja4)'!BV150</f>
        <v>0.81879966246049118</v>
      </c>
      <c r="D159" s="42">
        <f>'Simulacion sistema (hoja4)'!BW150</f>
        <v>0.84839430711247066</v>
      </c>
      <c r="E159" s="44">
        <f t="shared" si="14"/>
        <v>111479011.95457864</v>
      </c>
      <c r="F159" s="45">
        <f t="shared" si="15"/>
        <v>212.04894280062197</v>
      </c>
      <c r="G159" s="45">
        <f t="shared" si="16"/>
        <v>371.08564990108846</v>
      </c>
      <c r="H159" s="46">
        <f t="shared" si="17"/>
        <v>8.1000000000000003E-2</v>
      </c>
      <c r="I159" s="46">
        <f t="shared" si="18"/>
        <v>0.91900000000000004</v>
      </c>
      <c r="J159" s="47">
        <f t="shared" si="19"/>
        <v>41368261601.496025</v>
      </c>
      <c r="K159" s="27"/>
      <c r="L159" s="27"/>
      <c r="M159" s="27"/>
      <c r="N159" s="27"/>
      <c r="O159" s="27"/>
    </row>
    <row r="160" spans="2:15" x14ac:dyDescent="0.25">
      <c r="B160" s="9">
        <f t="shared" si="20"/>
        <v>141</v>
      </c>
      <c r="C160" s="42">
        <f>'Simulacion sistema (hoja4)'!BV151</f>
        <v>0.81103978286818379</v>
      </c>
      <c r="D160" s="42">
        <f>'Simulacion sistema (hoja4)'!BW151</f>
        <v>0.83786402818598316</v>
      </c>
      <c r="E160" s="44">
        <f t="shared" si="14"/>
        <v>110095333.30363819</v>
      </c>
      <c r="F160" s="45">
        <f t="shared" si="15"/>
        <v>212.04894280062197</v>
      </c>
      <c r="G160" s="45">
        <f t="shared" si="16"/>
        <v>371.08564990108846</v>
      </c>
      <c r="H160" s="46">
        <f t="shared" si="17"/>
        <v>8.1000000000000003E-2</v>
      </c>
      <c r="I160" s="46">
        <f t="shared" si="18"/>
        <v>0.91900000000000004</v>
      </c>
      <c r="J160" s="47">
        <f t="shared" si="19"/>
        <v>40854798310.057526</v>
      </c>
      <c r="K160" s="27"/>
      <c r="L160" s="27"/>
      <c r="M160" s="27"/>
      <c r="N160" s="27"/>
      <c r="O160" s="27"/>
    </row>
    <row r="161" spans="2:15" x14ac:dyDescent="0.25">
      <c r="B161" s="9">
        <f t="shared" si="20"/>
        <v>142</v>
      </c>
      <c r="C161" s="42">
        <f>'Simulacion sistema (hoja4)'!BV152</f>
        <v>0.82416368955366825</v>
      </c>
      <c r="D161" s="42">
        <f>'Simulacion sistema (hoja4)'!BW152</f>
        <v>0.84802766424967435</v>
      </c>
      <c r="E161" s="44">
        <f t="shared" si="14"/>
        <v>111430835.08240721</v>
      </c>
      <c r="F161" s="45">
        <f t="shared" si="15"/>
        <v>212.04894280062197</v>
      </c>
      <c r="G161" s="45">
        <f t="shared" si="16"/>
        <v>371.08564990108846</v>
      </c>
      <c r="H161" s="46">
        <f t="shared" si="17"/>
        <v>8.1000000000000003E-2</v>
      </c>
      <c r="I161" s="46">
        <f t="shared" si="18"/>
        <v>0.91900000000000004</v>
      </c>
      <c r="J161" s="47">
        <f t="shared" si="19"/>
        <v>41350383855.576088</v>
      </c>
      <c r="K161" s="27"/>
      <c r="L161" s="27"/>
      <c r="M161" s="27"/>
      <c r="N161" s="27"/>
      <c r="O161" s="27"/>
    </row>
    <row r="162" spans="2:15" x14ac:dyDescent="0.25">
      <c r="B162" s="9">
        <f t="shared" si="20"/>
        <v>143</v>
      </c>
      <c r="C162" s="42">
        <f>'Simulacion sistema (hoja4)'!BV153</f>
        <v>0.81814638064592937</v>
      </c>
      <c r="D162" s="42">
        <f>'Simulacion sistema (hoja4)'!BW153</f>
        <v>0.84719169539995087</v>
      </c>
      <c r="E162" s="44">
        <f t="shared" si="14"/>
        <v>111320988.77555355</v>
      </c>
      <c r="F162" s="45">
        <f t="shared" si="15"/>
        <v>212.04894280062197</v>
      </c>
      <c r="G162" s="45">
        <f t="shared" si="16"/>
        <v>371.08564990108846</v>
      </c>
      <c r="H162" s="46">
        <f t="shared" si="17"/>
        <v>8.1000000000000003E-2</v>
      </c>
      <c r="I162" s="46">
        <f t="shared" si="18"/>
        <v>0.91900000000000004</v>
      </c>
      <c r="J162" s="47">
        <f t="shared" si="19"/>
        <v>41309621467.408066</v>
      </c>
      <c r="K162" s="27"/>
      <c r="L162" s="27"/>
      <c r="M162" s="27"/>
      <c r="N162" s="27"/>
      <c r="O162" s="27"/>
    </row>
    <row r="163" spans="2:15" x14ac:dyDescent="0.25">
      <c r="B163" s="9">
        <f t="shared" si="20"/>
        <v>144</v>
      </c>
      <c r="C163" s="42">
        <f>'Simulacion sistema (hoja4)'!BV154</f>
        <v>0.82155124410339386</v>
      </c>
      <c r="D163" s="42">
        <f>'Simulacion sistema (hoja4)'!BW154</f>
        <v>0.84740236684798775</v>
      </c>
      <c r="E163" s="44">
        <f t="shared" si="14"/>
        <v>111348671.00382559</v>
      </c>
      <c r="F163" s="45">
        <f t="shared" si="15"/>
        <v>212.04894280062197</v>
      </c>
      <c r="G163" s="45">
        <f t="shared" si="16"/>
        <v>371.08564990108846</v>
      </c>
      <c r="H163" s="46">
        <f t="shared" si="17"/>
        <v>8.1000000000000003E-2</v>
      </c>
      <c r="I163" s="46">
        <f t="shared" si="18"/>
        <v>0.91900000000000004</v>
      </c>
      <c r="J163" s="47">
        <f t="shared" si="19"/>
        <v>41319893945.077103</v>
      </c>
      <c r="K163" s="27"/>
      <c r="L163" s="27"/>
      <c r="M163" s="27"/>
      <c r="N163" s="27"/>
      <c r="O163" s="27"/>
    </row>
    <row r="164" spans="2:15" x14ac:dyDescent="0.25">
      <c r="B164" s="9">
        <f t="shared" si="20"/>
        <v>145</v>
      </c>
      <c r="C164" s="42">
        <f>'Simulacion sistema (hoja4)'!BV155</f>
        <v>0.81804787975749915</v>
      </c>
      <c r="D164" s="42">
        <f>'Simulacion sistema (hoja4)'!BW155</f>
        <v>0.84833256126184908</v>
      </c>
      <c r="E164" s="44">
        <f t="shared" si="14"/>
        <v>111470898.54980697</v>
      </c>
      <c r="F164" s="45">
        <f t="shared" si="15"/>
        <v>212.04894280062197</v>
      </c>
      <c r="G164" s="45">
        <f t="shared" si="16"/>
        <v>371.08564990108846</v>
      </c>
      <c r="H164" s="46">
        <f t="shared" si="17"/>
        <v>8.1000000000000003E-2</v>
      </c>
      <c r="I164" s="46">
        <f t="shared" si="18"/>
        <v>0.91900000000000004</v>
      </c>
      <c r="J164" s="47">
        <f t="shared" si="19"/>
        <v>41365250833.413414</v>
      </c>
      <c r="K164" s="27"/>
      <c r="L164" s="27"/>
      <c r="M164" s="27"/>
      <c r="N164" s="27"/>
      <c r="O164" s="27"/>
    </row>
    <row r="165" spans="2:15" x14ac:dyDescent="0.25">
      <c r="B165" s="9">
        <f t="shared" si="20"/>
        <v>146</v>
      </c>
      <c r="C165" s="42">
        <f>'Simulacion sistema (hoja4)'!BV156</f>
        <v>0.80753123456443598</v>
      </c>
      <c r="D165" s="42">
        <f>'Simulacion sistema (hoja4)'!BW156</f>
        <v>0.8419660478167057</v>
      </c>
      <c r="E165" s="44">
        <f t="shared" si="14"/>
        <v>110634338.68311512</v>
      </c>
      <c r="F165" s="45">
        <f t="shared" si="15"/>
        <v>212.04894280062197</v>
      </c>
      <c r="G165" s="45">
        <f t="shared" si="16"/>
        <v>371.08564990108846</v>
      </c>
      <c r="H165" s="46">
        <f t="shared" si="17"/>
        <v>8.1000000000000003E-2</v>
      </c>
      <c r="I165" s="46">
        <f t="shared" si="18"/>
        <v>0.91900000000000004</v>
      </c>
      <c r="J165" s="47">
        <f t="shared" si="19"/>
        <v>41054815471.600906</v>
      </c>
      <c r="K165" s="27"/>
      <c r="L165" s="27"/>
      <c r="M165" s="27"/>
      <c r="N165" s="27"/>
      <c r="O165" s="27"/>
    </row>
    <row r="166" spans="2:15" x14ac:dyDescent="0.25">
      <c r="B166" s="9">
        <f t="shared" si="20"/>
        <v>147</v>
      </c>
      <c r="C166" s="42">
        <f>'Simulacion sistema (hoja4)'!BV157</f>
        <v>0.83146940963549321</v>
      </c>
      <c r="D166" s="42">
        <f>'Simulacion sistema (hoja4)'!BW157</f>
        <v>0.85806200406247723</v>
      </c>
      <c r="E166" s="44">
        <f t="shared" si="14"/>
        <v>112749347.33380951</v>
      </c>
      <c r="F166" s="45">
        <f t="shared" si="15"/>
        <v>212.04894280062197</v>
      </c>
      <c r="G166" s="45">
        <f t="shared" si="16"/>
        <v>371.08564990108846</v>
      </c>
      <c r="H166" s="46">
        <f t="shared" si="17"/>
        <v>8.1000000000000003E-2</v>
      </c>
      <c r="I166" s="46">
        <f t="shared" si="18"/>
        <v>0.91900000000000004</v>
      </c>
      <c r="J166" s="47">
        <f t="shared" si="19"/>
        <v>41839664831.29026</v>
      </c>
      <c r="K166" s="27"/>
      <c r="L166" s="27"/>
      <c r="M166" s="27"/>
      <c r="N166" s="27"/>
      <c r="O166" s="27"/>
    </row>
    <row r="167" spans="2:15" x14ac:dyDescent="0.25">
      <c r="B167" s="9">
        <f t="shared" si="20"/>
        <v>148</v>
      </c>
      <c r="C167" s="42">
        <f>'Simulacion sistema (hoja4)'!BV158</f>
        <v>0.82049919996771736</v>
      </c>
      <c r="D167" s="42">
        <f>'Simulacion sistema (hoja4)'!BW158</f>
        <v>0.84042562692487899</v>
      </c>
      <c r="E167" s="44">
        <f t="shared" si="14"/>
        <v>110431927.37792909</v>
      </c>
      <c r="F167" s="45">
        <f t="shared" si="15"/>
        <v>212.04894280062197</v>
      </c>
      <c r="G167" s="45">
        <f t="shared" si="16"/>
        <v>371.08564990108846</v>
      </c>
      <c r="H167" s="46">
        <f t="shared" si="17"/>
        <v>8.1000000000000003E-2</v>
      </c>
      <c r="I167" s="46">
        <f t="shared" si="18"/>
        <v>0.91900000000000004</v>
      </c>
      <c r="J167" s="47">
        <f t="shared" si="19"/>
        <v>40979703540.868622</v>
      </c>
      <c r="K167" s="27"/>
      <c r="L167" s="27"/>
      <c r="M167" s="27"/>
      <c r="N167" s="27"/>
      <c r="O167" s="27"/>
    </row>
    <row r="168" spans="2:15" x14ac:dyDescent="0.25">
      <c r="B168" s="9">
        <f t="shared" si="20"/>
        <v>149</v>
      </c>
      <c r="C168" s="42">
        <f>'Simulacion sistema (hoja4)'!BV159</f>
        <v>0.80572096799528914</v>
      </c>
      <c r="D168" s="42">
        <f>'Simulacion sistema (hoja4)'!BW159</f>
        <v>0.84569805460643332</v>
      </c>
      <c r="E168" s="44">
        <f t="shared" si="14"/>
        <v>111124724.37528533</v>
      </c>
      <c r="F168" s="45">
        <f t="shared" si="15"/>
        <v>212.04894280062197</v>
      </c>
      <c r="G168" s="45">
        <f t="shared" si="16"/>
        <v>371.08564990108846</v>
      </c>
      <c r="H168" s="46">
        <f t="shared" si="17"/>
        <v>8.1000000000000003E-2</v>
      </c>
      <c r="I168" s="46">
        <f t="shared" si="18"/>
        <v>0.91900000000000004</v>
      </c>
      <c r="J168" s="47">
        <f t="shared" si="19"/>
        <v>23563880322.789761</v>
      </c>
      <c r="K168" s="27"/>
      <c r="L168" s="27"/>
      <c r="M168" s="27"/>
      <c r="N168" s="27"/>
      <c r="O168" s="27"/>
    </row>
    <row r="169" spans="2:15" x14ac:dyDescent="0.25">
      <c r="B169" s="9">
        <f t="shared" si="20"/>
        <v>150</v>
      </c>
      <c r="C169" s="42">
        <f>'Simulacion sistema (hoja4)'!BV160</f>
        <v>0.82617826112204074</v>
      </c>
      <c r="D169" s="42">
        <f>'Simulacion sistema (hoja4)'!BW160</f>
        <v>0.84786640702408533</v>
      </c>
      <c r="E169" s="44">
        <f t="shared" si="14"/>
        <v>111409645.88296482</v>
      </c>
      <c r="F169" s="45">
        <f t="shared" si="15"/>
        <v>212.04894280062197</v>
      </c>
      <c r="G169" s="45">
        <f t="shared" si="16"/>
        <v>371.08564990108846</v>
      </c>
      <c r="H169" s="46">
        <f t="shared" si="17"/>
        <v>8.1000000000000003E-2</v>
      </c>
      <c r="I169" s="46">
        <f t="shared" si="18"/>
        <v>0.91900000000000004</v>
      </c>
      <c r="J169" s="47">
        <f t="shared" si="19"/>
        <v>41342520847.730125</v>
      </c>
      <c r="K169" s="27"/>
      <c r="L169" s="27"/>
      <c r="M169" s="27"/>
      <c r="N169" s="27"/>
      <c r="O169" s="27"/>
    </row>
    <row r="170" spans="2:15" x14ac:dyDescent="0.25">
      <c r="B170" s="9">
        <f t="shared" si="20"/>
        <v>151</v>
      </c>
      <c r="C170" s="42">
        <f>'Simulacion sistema (hoja4)'!BV161</f>
        <v>0.83477374227282997</v>
      </c>
      <c r="D170" s="42">
        <f>'Simulacion sistema (hoja4)'!BW161</f>
        <v>0.84722428985820475</v>
      </c>
      <c r="E170" s="44">
        <f t="shared" si="14"/>
        <v>111325271.68736811</v>
      </c>
      <c r="F170" s="45">
        <f t="shared" si="15"/>
        <v>212.04894280062197</v>
      </c>
      <c r="G170" s="45">
        <f t="shared" si="16"/>
        <v>371.08564990108846</v>
      </c>
      <c r="H170" s="46">
        <f t="shared" si="17"/>
        <v>8.1000000000000003E-2</v>
      </c>
      <c r="I170" s="46">
        <f t="shared" si="18"/>
        <v>0.91900000000000004</v>
      </c>
      <c r="J170" s="47">
        <f t="shared" si="19"/>
        <v>41311210794.52224</v>
      </c>
      <c r="K170" s="27"/>
      <c r="L170" s="27"/>
      <c r="M170" s="27"/>
      <c r="N170" s="27"/>
      <c r="O170" s="27"/>
    </row>
    <row r="171" spans="2:15" x14ac:dyDescent="0.25">
      <c r="B171" s="9">
        <f t="shared" si="20"/>
        <v>152</v>
      </c>
      <c r="C171" s="42">
        <f>'Simulacion sistema (hoja4)'!BV162</f>
        <v>0.81057916488050141</v>
      </c>
      <c r="D171" s="42">
        <f>'Simulacion sistema (hoja4)'!BW162</f>
        <v>0.8438503328355893</v>
      </c>
      <c r="E171" s="44">
        <f t="shared" si="14"/>
        <v>110881933.73459643</v>
      </c>
      <c r="F171" s="45">
        <f t="shared" si="15"/>
        <v>212.04894280062197</v>
      </c>
      <c r="G171" s="45">
        <f t="shared" si="16"/>
        <v>371.08564990108846</v>
      </c>
      <c r="H171" s="46">
        <f t="shared" si="17"/>
        <v>8.1000000000000003E-2</v>
      </c>
      <c r="I171" s="46">
        <f t="shared" si="18"/>
        <v>0.91900000000000004</v>
      </c>
      <c r="J171" s="47">
        <f t="shared" si="19"/>
        <v>41146694442.192139</v>
      </c>
      <c r="K171" s="27"/>
      <c r="L171" s="27"/>
      <c r="M171" s="27"/>
      <c r="N171" s="27"/>
      <c r="O171" s="27"/>
    </row>
    <row r="172" spans="2:15" x14ac:dyDescent="0.25">
      <c r="B172" s="9">
        <f t="shared" si="20"/>
        <v>153</v>
      </c>
      <c r="C172" s="42">
        <f>'Simulacion sistema (hoja4)'!BV163</f>
        <v>0.83177510071359906</v>
      </c>
      <c r="D172" s="42">
        <f>'Simulacion sistema (hoja4)'!BW163</f>
        <v>0.85034682470239309</v>
      </c>
      <c r="E172" s="44">
        <f t="shared" si="14"/>
        <v>111735572.76589446</v>
      </c>
      <c r="F172" s="45">
        <f t="shared" si="15"/>
        <v>212.04894280062197</v>
      </c>
      <c r="G172" s="45">
        <f t="shared" si="16"/>
        <v>371.08564990108846</v>
      </c>
      <c r="H172" s="46">
        <f t="shared" si="17"/>
        <v>8.1000000000000003E-2</v>
      </c>
      <c r="I172" s="46">
        <f t="shared" si="18"/>
        <v>0.91900000000000004</v>
      </c>
      <c r="J172" s="47">
        <f t="shared" si="19"/>
        <v>41463467636.902306</v>
      </c>
      <c r="K172" s="27"/>
      <c r="L172" s="27"/>
      <c r="M172" s="27"/>
      <c r="N172" s="27"/>
      <c r="O172" s="27"/>
    </row>
    <row r="173" spans="2:15" x14ac:dyDescent="0.25">
      <c r="B173" s="9">
        <f t="shared" si="20"/>
        <v>154</v>
      </c>
      <c r="C173" s="42">
        <f>'Simulacion sistema (hoja4)'!BV164</f>
        <v>0.82556807938392407</v>
      </c>
      <c r="D173" s="42">
        <f>'Simulacion sistema (hoja4)'!BW164</f>
        <v>0.84826455142131396</v>
      </c>
      <c r="E173" s="44">
        <f t="shared" si="14"/>
        <v>111461962.05676065</v>
      </c>
      <c r="F173" s="45">
        <f t="shared" si="15"/>
        <v>212.04894280062197</v>
      </c>
      <c r="G173" s="45">
        <f t="shared" si="16"/>
        <v>371.08564990108846</v>
      </c>
      <c r="H173" s="46">
        <f t="shared" si="17"/>
        <v>8.1000000000000003E-2</v>
      </c>
      <c r="I173" s="46">
        <f t="shared" si="18"/>
        <v>0.91900000000000004</v>
      </c>
      <c r="J173" s="47">
        <f t="shared" si="19"/>
        <v>41361934629.083488</v>
      </c>
      <c r="K173" s="27"/>
      <c r="L173" s="27"/>
      <c r="M173" s="27"/>
      <c r="N173" s="27"/>
      <c r="O173" s="27"/>
    </row>
    <row r="174" spans="2:15" x14ac:dyDescent="0.25">
      <c r="B174" s="9">
        <f t="shared" si="20"/>
        <v>155</v>
      </c>
      <c r="C174" s="42">
        <f>'Simulacion sistema (hoja4)'!BV165</f>
        <v>0.83145650828772988</v>
      </c>
      <c r="D174" s="42">
        <f>'Simulacion sistema (hoja4)'!BW165</f>
        <v>0.85124183224456984</v>
      </c>
      <c r="E174" s="44">
        <f t="shared" si="14"/>
        <v>111853176.75693648</v>
      </c>
      <c r="F174" s="45">
        <f t="shared" si="15"/>
        <v>212.04894280062197</v>
      </c>
      <c r="G174" s="45">
        <f t="shared" si="16"/>
        <v>371.08564990108846</v>
      </c>
      <c r="H174" s="46">
        <f t="shared" si="17"/>
        <v>8.1000000000000003E-2</v>
      </c>
      <c r="I174" s="46">
        <f t="shared" si="18"/>
        <v>0.91900000000000004</v>
      </c>
      <c r="J174" s="47">
        <f t="shared" si="19"/>
        <v>41507108790.349091</v>
      </c>
      <c r="K174" s="27"/>
      <c r="L174" s="27"/>
      <c r="M174" s="27"/>
      <c r="N174" s="27"/>
      <c r="O174" s="27"/>
    </row>
    <row r="175" spans="2:15" x14ac:dyDescent="0.25">
      <c r="B175" s="9">
        <f t="shared" si="20"/>
        <v>156</v>
      </c>
      <c r="C175" s="42">
        <f>'Simulacion sistema (hoja4)'!BV166</f>
        <v>0.80181088372462594</v>
      </c>
      <c r="D175" s="42">
        <f>'Simulacion sistema (hoja4)'!BW166</f>
        <v>0.84691085731678484</v>
      </c>
      <c r="E175" s="44">
        <f t="shared" si="14"/>
        <v>111284086.65142553</v>
      </c>
      <c r="F175" s="45">
        <f t="shared" si="15"/>
        <v>212.04894280062197</v>
      </c>
      <c r="G175" s="45">
        <f t="shared" si="16"/>
        <v>371.08564990108846</v>
      </c>
      <c r="H175" s="46">
        <f t="shared" si="17"/>
        <v>8.1000000000000003E-2</v>
      </c>
      <c r="I175" s="46">
        <f t="shared" si="18"/>
        <v>0.91900000000000004</v>
      </c>
      <c r="J175" s="47">
        <f t="shared" si="19"/>
        <v>23597672924.96759</v>
      </c>
      <c r="K175" s="27"/>
      <c r="L175" s="27"/>
      <c r="M175" s="27"/>
      <c r="N175" s="27"/>
      <c r="O175" s="27"/>
    </row>
    <row r="176" spans="2:15" x14ac:dyDescent="0.25">
      <c r="B176" s="9">
        <f t="shared" si="20"/>
        <v>157</v>
      </c>
      <c r="C176" s="42">
        <f>'Simulacion sistema (hoja4)'!BV167</f>
        <v>0.82606871200573506</v>
      </c>
      <c r="D176" s="42">
        <f>'Simulacion sistema (hoja4)'!BW167</f>
        <v>0.84999646069861245</v>
      </c>
      <c r="E176" s="44">
        <f t="shared" si="14"/>
        <v>111689534.93579768</v>
      </c>
      <c r="F176" s="45">
        <f t="shared" si="15"/>
        <v>212.04894280062197</v>
      </c>
      <c r="G176" s="45">
        <f t="shared" si="16"/>
        <v>371.08564990108846</v>
      </c>
      <c r="H176" s="46">
        <f t="shared" si="17"/>
        <v>8.1000000000000003E-2</v>
      </c>
      <c r="I176" s="46">
        <f t="shared" si="18"/>
        <v>0.91900000000000004</v>
      </c>
      <c r="J176" s="47">
        <f t="shared" si="19"/>
        <v>41446383658.800804</v>
      </c>
      <c r="K176" s="27"/>
      <c r="L176" s="27"/>
      <c r="M176" s="27"/>
      <c r="N176" s="27"/>
      <c r="O176" s="27"/>
    </row>
    <row r="177" spans="2:15" x14ac:dyDescent="0.25">
      <c r="B177" s="9">
        <f t="shared" si="20"/>
        <v>158</v>
      </c>
      <c r="C177" s="42">
        <f>'Simulacion sistema (hoja4)'!BV168</f>
        <v>0.81747791352950194</v>
      </c>
      <c r="D177" s="42">
        <f>'Simulacion sistema (hoja4)'!BW168</f>
        <v>0.84705553483217222</v>
      </c>
      <c r="E177" s="44">
        <f t="shared" si="14"/>
        <v>111303097.27694744</v>
      </c>
      <c r="F177" s="45">
        <f t="shared" si="15"/>
        <v>212.04894280062197</v>
      </c>
      <c r="G177" s="45">
        <f t="shared" si="16"/>
        <v>371.08564990108846</v>
      </c>
      <c r="H177" s="46">
        <f t="shared" si="17"/>
        <v>8.1000000000000003E-2</v>
      </c>
      <c r="I177" s="46">
        <f t="shared" si="18"/>
        <v>0.91900000000000004</v>
      </c>
      <c r="J177" s="47">
        <f t="shared" si="19"/>
        <v>41302982189.020111</v>
      </c>
      <c r="K177" s="27"/>
      <c r="L177" s="27"/>
      <c r="M177" s="27"/>
      <c r="N177" s="27"/>
      <c r="O177" s="27"/>
    </row>
    <row r="178" spans="2:15" x14ac:dyDescent="0.25">
      <c r="B178" s="9">
        <f t="shared" si="20"/>
        <v>159</v>
      </c>
      <c r="C178" s="42">
        <f>'Simulacion sistema (hoja4)'!BV169</f>
        <v>0.80779815325537763</v>
      </c>
      <c r="D178" s="42">
        <f>'Simulacion sistema (hoja4)'!BW169</f>
        <v>0.84078220562189954</v>
      </c>
      <c r="E178" s="44">
        <f t="shared" si="14"/>
        <v>110478781.8187176</v>
      </c>
      <c r="F178" s="45">
        <f t="shared" si="15"/>
        <v>212.04894280062197</v>
      </c>
      <c r="G178" s="45">
        <f t="shared" si="16"/>
        <v>371.08564990108846</v>
      </c>
      <c r="H178" s="46">
        <f t="shared" si="17"/>
        <v>8.1000000000000003E-2</v>
      </c>
      <c r="I178" s="46">
        <f t="shared" si="18"/>
        <v>0.91900000000000004</v>
      </c>
      <c r="J178" s="47">
        <f t="shared" si="19"/>
        <v>40997090551.479378</v>
      </c>
      <c r="K178" s="27"/>
      <c r="L178" s="27"/>
      <c r="M178" s="27"/>
      <c r="N178" s="27"/>
      <c r="O178" s="27"/>
    </row>
    <row r="179" spans="2:15" x14ac:dyDescent="0.25">
      <c r="B179" s="9">
        <f t="shared" si="20"/>
        <v>160</v>
      </c>
      <c r="C179" s="42">
        <f>'Simulacion sistema (hoja4)'!BV170</f>
        <v>0.81514543903022563</v>
      </c>
      <c r="D179" s="42">
        <f>'Simulacion sistema (hoja4)'!BW170</f>
        <v>0.84830704461160888</v>
      </c>
      <c r="E179" s="44">
        <f t="shared" si="14"/>
        <v>111467545.66196541</v>
      </c>
      <c r="F179" s="45">
        <f t="shared" si="15"/>
        <v>212.04894280062197</v>
      </c>
      <c r="G179" s="45">
        <f t="shared" si="16"/>
        <v>371.08564990108846</v>
      </c>
      <c r="H179" s="46">
        <f t="shared" si="17"/>
        <v>8.1000000000000003E-2</v>
      </c>
      <c r="I179" s="46">
        <f t="shared" si="18"/>
        <v>0.91900000000000004</v>
      </c>
      <c r="J179" s="47">
        <f t="shared" si="19"/>
        <v>41364006624.849693</v>
      </c>
      <c r="K179" s="27"/>
      <c r="L179" s="27"/>
      <c r="M179" s="27"/>
      <c r="N179" s="27"/>
      <c r="O179" s="27"/>
    </row>
    <row r="180" spans="2:15" x14ac:dyDescent="0.25">
      <c r="B180" s="9">
        <f t="shared" si="20"/>
        <v>161</v>
      </c>
      <c r="C180" s="42">
        <f>'Simulacion sistema (hoja4)'!BV171</f>
        <v>0.81855465745505174</v>
      </c>
      <c r="D180" s="42">
        <f>'Simulacion sistema (hoja4)'!BW171</f>
        <v>0.85194918503751182</v>
      </c>
      <c r="E180" s="44">
        <f t="shared" si="14"/>
        <v>111946122.91392905</v>
      </c>
      <c r="F180" s="45">
        <f t="shared" si="15"/>
        <v>212.04894280062197</v>
      </c>
      <c r="G180" s="45">
        <f t="shared" si="16"/>
        <v>371.08564990108846</v>
      </c>
      <c r="H180" s="46">
        <f t="shared" si="17"/>
        <v>8.1000000000000003E-2</v>
      </c>
      <c r="I180" s="46">
        <f t="shared" si="18"/>
        <v>0.91900000000000004</v>
      </c>
      <c r="J180" s="47">
        <f t="shared" si="19"/>
        <v>41541599775.422493</v>
      </c>
      <c r="K180" s="27"/>
      <c r="L180" s="27"/>
      <c r="M180" s="27"/>
      <c r="N180" s="27"/>
      <c r="O180" s="27"/>
    </row>
    <row r="181" spans="2:15" x14ac:dyDescent="0.25">
      <c r="B181" s="9">
        <f t="shared" si="20"/>
        <v>162</v>
      </c>
      <c r="C181" s="42">
        <f>'Simulacion sistema (hoja4)'!BV172</f>
        <v>0.83235545779175757</v>
      </c>
      <c r="D181" s="42">
        <f>'Simulacion sistema (hoja4)'!BW172</f>
        <v>0.84982028024594725</v>
      </c>
      <c r="E181" s="44">
        <f t="shared" si="14"/>
        <v>111666384.82431747</v>
      </c>
      <c r="F181" s="45">
        <f t="shared" si="15"/>
        <v>212.04894280062197</v>
      </c>
      <c r="G181" s="45">
        <f t="shared" si="16"/>
        <v>371.08564990108846</v>
      </c>
      <c r="H181" s="46">
        <f t="shared" si="17"/>
        <v>8.1000000000000003E-2</v>
      </c>
      <c r="I181" s="46">
        <f t="shared" si="18"/>
        <v>0.91900000000000004</v>
      </c>
      <c r="J181" s="47">
        <f t="shared" si="19"/>
        <v>41437792984.636887</v>
      </c>
      <c r="K181" s="27"/>
      <c r="L181" s="27"/>
      <c r="M181" s="27"/>
      <c r="N181" s="27"/>
      <c r="O181" s="27"/>
    </row>
    <row r="182" spans="2:15" x14ac:dyDescent="0.25">
      <c r="B182" s="9">
        <f t="shared" si="20"/>
        <v>163</v>
      </c>
      <c r="C182" s="42">
        <f>'Simulacion sistema (hoja4)'!BV173</f>
        <v>0.80078969629984009</v>
      </c>
      <c r="D182" s="42">
        <f>'Simulacion sistema (hoja4)'!BW173</f>
        <v>0.84535114531627009</v>
      </c>
      <c r="E182" s="44">
        <f t="shared" si="14"/>
        <v>111079140.49455789</v>
      </c>
      <c r="F182" s="45">
        <f t="shared" si="15"/>
        <v>212.04894280062197</v>
      </c>
      <c r="G182" s="45">
        <f t="shared" si="16"/>
        <v>371.08564990108846</v>
      </c>
      <c r="H182" s="46">
        <f t="shared" si="17"/>
        <v>8.1000000000000003E-2</v>
      </c>
      <c r="I182" s="46">
        <f t="shared" si="18"/>
        <v>0.91900000000000004</v>
      </c>
      <c r="J182" s="47">
        <f t="shared" si="19"/>
        <v>23554214309.072758</v>
      </c>
      <c r="K182" s="27"/>
      <c r="L182" s="27"/>
      <c r="M182" s="27"/>
      <c r="N182" s="27"/>
      <c r="O182" s="27"/>
    </row>
    <row r="183" spans="2:15" x14ac:dyDescent="0.25">
      <c r="B183" s="9">
        <f t="shared" si="20"/>
        <v>164</v>
      </c>
      <c r="C183" s="42">
        <f>'Simulacion sistema (hoja4)'!BV174</f>
        <v>0.79982929585508022</v>
      </c>
      <c r="D183" s="42">
        <f>'Simulacion sistema (hoja4)'!BW174</f>
        <v>0.84214851676756342</v>
      </c>
      <c r="E183" s="44">
        <f t="shared" si="14"/>
        <v>110658315.10325783</v>
      </c>
      <c r="F183" s="45">
        <f t="shared" si="15"/>
        <v>212.04894280062197</v>
      </c>
      <c r="G183" s="45">
        <f t="shared" si="16"/>
        <v>371.08564990108846</v>
      </c>
      <c r="H183" s="46">
        <f t="shared" si="17"/>
        <v>8.1000000000000003E-2</v>
      </c>
      <c r="I183" s="46">
        <f t="shared" si="18"/>
        <v>0.91900000000000004</v>
      </c>
      <c r="J183" s="47">
        <f t="shared" si="19"/>
        <v>23464978729.743923</v>
      </c>
      <c r="K183" s="27"/>
      <c r="L183" s="27"/>
      <c r="M183" s="27"/>
      <c r="N183" s="27"/>
      <c r="O183" s="27"/>
    </row>
    <row r="184" spans="2:15" x14ac:dyDescent="0.25">
      <c r="B184" s="9">
        <f t="shared" si="20"/>
        <v>165</v>
      </c>
      <c r="C184" s="42">
        <f>'Simulacion sistema (hoja4)'!BV175</f>
        <v>0.80142394483946611</v>
      </c>
      <c r="D184" s="42">
        <f>'Simulacion sistema (hoja4)'!BW175</f>
        <v>0.83766071328144909</v>
      </c>
      <c r="E184" s="44">
        <f t="shared" si="14"/>
        <v>110068617.72518241</v>
      </c>
      <c r="F184" s="45">
        <f t="shared" si="15"/>
        <v>212.04894280062197</v>
      </c>
      <c r="G184" s="45">
        <f t="shared" si="16"/>
        <v>371.08564990108846</v>
      </c>
      <c r="H184" s="46">
        <f t="shared" si="17"/>
        <v>8.1000000000000003E-2</v>
      </c>
      <c r="I184" s="46">
        <f t="shared" si="18"/>
        <v>0.91900000000000004</v>
      </c>
      <c r="J184" s="47">
        <f t="shared" si="19"/>
        <v>23339934024.15073</v>
      </c>
      <c r="K184" s="27"/>
      <c r="L184" s="27"/>
      <c r="M184" s="27"/>
      <c r="N184" s="27"/>
      <c r="O184" s="27"/>
    </row>
    <row r="185" spans="2:15" x14ac:dyDescent="0.25">
      <c r="B185" s="9">
        <f t="shared" si="20"/>
        <v>166</v>
      </c>
      <c r="C185" s="42">
        <f>'Simulacion sistema (hoja4)'!BV176</f>
        <v>0.82294733982069457</v>
      </c>
      <c r="D185" s="42">
        <f>'Simulacion sistema (hoja4)'!BW176</f>
        <v>0.84813465554193201</v>
      </c>
      <c r="E185" s="44">
        <f t="shared" si="14"/>
        <v>111444893.73820986</v>
      </c>
      <c r="F185" s="45">
        <f t="shared" si="15"/>
        <v>212.04894280062197</v>
      </c>
      <c r="G185" s="45">
        <f t="shared" si="16"/>
        <v>371.08564990108846</v>
      </c>
      <c r="H185" s="46">
        <f t="shared" si="17"/>
        <v>8.1000000000000003E-2</v>
      </c>
      <c r="I185" s="46">
        <f t="shared" si="18"/>
        <v>0.91900000000000004</v>
      </c>
      <c r="J185" s="47">
        <f t="shared" si="19"/>
        <v>41355600821.00135</v>
      </c>
      <c r="K185" s="27"/>
      <c r="L185" s="27"/>
      <c r="M185" s="27"/>
      <c r="N185" s="27"/>
      <c r="O185" s="27"/>
    </row>
    <row r="186" spans="2:15" x14ac:dyDescent="0.25">
      <c r="B186" s="9">
        <f t="shared" si="20"/>
        <v>167</v>
      </c>
      <c r="C186" s="42">
        <f>'Simulacion sistema (hoja4)'!BV177</f>
        <v>0.82497778260705235</v>
      </c>
      <c r="D186" s="42">
        <f>'Simulacion sistema (hoja4)'!BW177</f>
        <v>0.84591673075098672</v>
      </c>
      <c r="E186" s="44">
        <f t="shared" si="14"/>
        <v>111153458.42067966</v>
      </c>
      <c r="F186" s="45">
        <f t="shared" si="15"/>
        <v>212.04894280062197</v>
      </c>
      <c r="G186" s="45">
        <f t="shared" si="16"/>
        <v>371.08564990108846</v>
      </c>
      <c r="H186" s="46">
        <f t="shared" si="17"/>
        <v>8.1000000000000003E-2</v>
      </c>
      <c r="I186" s="46">
        <f t="shared" si="18"/>
        <v>0.91900000000000004</v>
      </c>
      <c r="J186" s="47">
        <f t="shared" si="19"/>
        <v>41247453356.791527</v>
      </c>
      <c r="K186" s="27"/>
      <c r="L186" s="27"/>
      <c r="M186" s="27"/>
      <c r="N186" s="27"/>
      <c r="O186" s="27"/>
    </row>
    <row r="187" spans="2:15" x14ac:dyDescent="0.25">
      <c r="B187" s="9">
        <f t="shared" si="20"/>
        <v>168</v>
      </c>
      <c r="C187" s="42">
        <f>'Simulacion sistema (hoja4)'!BV178</f>
        <v>0.82787727988220949</v>
      </c>
      <c r="D187" s="42">
        <f>'Simulacion sistema (hoja4)'!BW178</f>
        <v>0.85343378320636998</v>
      </c>
      <c r="E187" s="44">
        <f t="shared" si="14"/>
        <v>112141199.11331701</v>
      </c>
      <c r="F187" s="45">
        <f t="shared" si="15"/>
        <v>212.04894280062197</v>
      </c>
      <c r="G187" s="45">
        <f t="shared" si="16"/>
        <v>371.08564990108846</v>
      </c>
      <c r="H187" s="46">
        <f t="shared" si="17"/>
        <v>8.1000000000000003E-2</v>
      </c>
      <c r="I187" s="46">
        <f t="shared" si="18"/>
        <v>0.91900000000000004</v>
      </c>
      <c r="J187" s="47">
        <f t="shared" si="19"/>
        <v>41613989753.652611</v>
      </c>
      <c r="K187" s="27"/>
      <c r="L187" s="27"/>
      <c r="M187" s="27"/>
      <c r="N187" s="27"/>
      <c r="O187" s="27"/>
    </row>
    <row r="188" spans="2:15" x14ac:dyDescent="0.25">
      <c r="B188" s="9">
        <f t="shared" si="20"/>
        <v>169</v>
      </c>
      <c r="C188" s="42">
        <f>'Simulacion sistema (hoja4)'!BV179</f>
        <v>0.82912119801212825</v>
      </c>
      <c r="D188" s="42">
        <f>'Simulacion sistema (hoja4)'!BW179</f>
        <v>0.85021846459842532</v>
      </c>
      <c r="E188" s="44">
        <f t="shared" si="14"/>
        <v>111718706.24823308</v>
      </c>
      <c r="F188" s="45">
        <f t="shared" si="15"/>
        <v>212.04894280062197</v>
      </c>
      <c r="G188" s="45">
        <f t="shared" si="16"/>
        <v>371.08564990108846</v>
      </c>
      <c r="H188" s="46">
        <f t="shared" si="17"/>
        <v>8.1000000000000003E-2</v>
      </c>
      <c r="I188" s="46">
        <f t="shared" si="18"/>
        <v>0.91900000000000004</v>
      </c>
      <c r="J188" s="47">
        <f t="shared" si="19"/>
        <v>41457208714.234367</v>
      </c>
      <c r="K188" s="27"/>
      <c r="L188" s="27"/>
      <c r="M188" s="27"/>
      <c r="N188" s="27"/>
      <c r="O188" s="27"/>
    </row>
    <row r="189" spans="2:15" x14ac:dyDescent="0.25">
      <c r="B189" s="9">
        <f t="shared" si="20"/>
        <v>170</v>
      </c>
      <c r="C189" s="42">
        <f>'Simulacion sistema (hoja4)'!BV180</f>
        <v>0.8239486848842541</v>
      </c>
      <c r="D189" s="42">
        <f>'Simulacion sistema (hoja4)'!BW180</f>
        <v>0.84415269698651962</v>
      </c>
      <c r="E189" s="44">
        <f t="shared" si="14"/>
        <v>110921664.38402867</v>
      </c>
      <c r="F189" s="45">
        <f t="shared" si="15"/>
        <v>212.04894280062197</v>
      </c>
      <c r="G189" s="45">
        <f t="shared" si="16"/>
        <v>371.08564990108846</v>
      </c>
      <c r="H189" s="46">
        <f t="shared" si="17"/>
        <v>8.1000000000000003E-2</v>
      </c>
      <c r="I189" s="46">
        <f t="shared" si="18"/>
        <v>0.91900000000000004</v>
      </c>
      <c r="J189" s="47">
        <f t="shared" si="19"/>
        <v>41161437916.057693</v>
      </c>
      <c r="K189" s="27"/>
      <c r="L189" s="27"/>
      <c r="M189" s="27"/>
      <c r="N189" s="27"/>
      <c r="O189" s="27"/>
    </row>
    <row r="190" spans="2:15" x14ac:dyDescent="0.25">
      <c r="B190" s="9">
        <f t="shared" si="20"/>
        <v>171</v>
      </c>
      <c r="C190" s="42">
        <f>'Simulacion sistema (hoja4)'!BV181</f>
        <v>0.81825836623279902</v>
      </c>
      <c r="D190" s="42">
        <f>'Simulacion sistema (hoja4)'!BW181</f>
        <v>0.84345595693291542</v>
      </c>
      <c r="E190" s="44">
        <f t="shared" si="14"/>
        <v>110830112.74098508</v>
      </c>
      <c r="F190" s="45">
        <f t="shared" si="15"/>
        <v>212.04894280062197</v>
      </c>
      <c r="G190" s="45">
        <f t="shared" si="16"/>
        <v>371.08564990108846</v>
      </c>
      <c r="H190" s="46">
        <f t="shared" si="17"/>
        <v>8.1000000000000003E-2</v>
      </c>
      <c r="I190" s="46">
        <f t="shared" si="18"/>
        <v>0.91900000000000004</v>
      </c>
      <c r="J190" s="47">
        <f t="shared" si="19"/>
        <v>41127464415.09935</v>
      </c>
      <c r="K190" s="27"/>
      <c r="L190" s="27"/>
      <c r="M190" s="27"/>
      <c r="N190" s="27"/>
      <c r="O190" s="27"/>
    </row>
    <row r="191" spans="2:15" x14ac:dyDescent="0.25">
      <c r="B191" s="9">
        <f t="shared" si="20"/>
        <v>172</v>
      </c>
      <c r="C191" s="42">
        <f>'Simulacion sistema (hoja4)'!BV182</f>
        <v>0.81766026323630481</v>
      </c>
      <c r="D191" s="42">
        <f>'Simulacion sistema (hoja4)'!BW182</f>
        <v>0.8445538015244195</v>
      </c>
      <c r="E191" s="44">
        <f t="shared" si="14"/>
        <v>110974369.52030872</v>
      </c>
      <c r="F191" s="45">
        <f t="shared" si="15"/>
        <v>212.04894280062197</v>
      </c>
      <c r="G191" s="45">
        <f t="shared" si="16"/>
        <v>371.08564990108846</v>
      </c>
      <c r="H191" s="46">
        <f t="shared" si="17"/>
        <v>8.1000000000000003E-2</v>
      </c>
      <c r="I191" s="46">
        <f t="shared" si="18"/>
        <v>0.91900000000000004</v>
      </c>
      <c r="J191" s="47">
        <f t="shared" si="19"/>
        <v>41180996035.807304</v>
      </c>
      <c r="K191" s="27"/>
      <c r="L191" s="27"/>
      <c r="M191" s="27"/>
      <c r="N191" s="27"/>
      <c r="O191" s="27"/>
    </row>
    <row r="192" spans="2:15" x14ac:dyDescent="0.25">
      <c r="B192" s="9">
        <f t="shared" si="20"/>
        <v>173</v>
      </c>
      <c r="C192" s="42">
        <f>'Simulacion sistema (hoja4)'!BV183</f>
        <v>0.82812832586620932</v>
      </c>
      <c r="D192" s="42">
        <f>'Simulacion sistema (hoja4)'!BW183</f>
        <v>0.84286733066556307</v>
      </c>
      <c r="E192" s="44">
        <f t="shared" si="14"/>
        <v>110752767.24945499</v>
      </c>
      <c r="F192" s="45">
        <f t="shared" si="15"/>
        <v>212.04894280062197</v>
      </c>
      <c r="G192" s="45">
        <f t="shared" si="16"/>
        <v>371.08564990108846</v>
      </c>
      <c r="H192" s="46">
        <f t="shared" si="17"/>
        <v>8.1000000000000003E-2</v>
      </c>
      <c r="I192" s="46">
        <f t="shared" si="18"/>
        <v>0.91900000000000004</v>
      </c>
      <c r="J192" s="47">
        <f t="shared" si="19"/>
        <v>41098762613.107986</v>
      </c>
      <c r="K192" s="27"/>
      <c r="L192" s="27"/>
      <c r="M192" s="27"/>
      <c r="N192" s="27"/>
      <c r="O192" s="27"/>
    </row>
    <row r="193" spans="2:15" x14ac:dyDescent="0.25">
      <c r="B193" s="9">
        <f t="shared" si="20"/>
        <v>174</v>
      </c>
      <c r="C193" s="42">
        <f>'Simulacion sistema (hoja4)'!BV184</f>
        <v>0.8333242571712185</v>
      </c>
      <c r="D193" s="42">
        <f>'Simulacion sistema (hoja4)'!BW184</f>
        <v>0.85220069946024835</v>
      </c>
      <c r="E193" s="44">
        <f t="shared" si="14"/>
        <v>111979171.90907663</v>
      </c>
      <c r="F193" s="45">
        <f t="shared" si="15"/>
        <v>212.04894280062197</v>
      </c>
      <c r="G193" s="45">
        <f t="shared" si="16"/>
        <v>371.08564990108846</v>
      </c>
      <c r="H193" s="46">
        <f t="shared" si="17"/>
        <v>8.1000000000000003E-2</v>
      </c>
      <c r="I193" s="46">
        <f t="shared" si="18"/>
        <v>0.91900000000000004</v>
      </c>
      <c r="J193" s="47">
        <f t="shared" si="19"/>
        <v>41553863783.265411</v>
      </c>
      <c r="K193" s="27"/>
      <c r="L193" s="27"/>
      <c r="M193" s="27"/>
      <c r="N193" s="27"/>
      <c r="O193" s="27"/>
    </row>
    <row r="194" spans="2:15" x14ac:dyDescent="0.25">
      <c r="B194" s="9">
        <f t="shared" si="20"/>
        <v>175</v>
      </c>
      <c r="C194" s="42">
        <f>'Simulacion sistema (hoja4)'!BV185</f>
        <v>0.84062971036075962</v>
      </c>
      <c r="D194" s="42">
        <f>'Simulacion sistema (hoja4)'!BW185</f>
        <v>0.85218382281919502</v>
      </c>
      <c r="E194" s="44">
        <f t="shared" si="14"/>
        <v>111976954.31844223</v>
      </c>
      <c r="F194" s="45">
        <f t="shared" si="15"/>
        <v>212.04894280062197</v>
      </c>
      <c r="G194" s="45">
        <f t="shared" si="16"/>
        <v>371.08564990108846</v>
      </c>
      <c r="H194" s="46">
        <f t="shared" si="17"/>
        <v>8.1000000000000003E-2</v>
      </c>
      <c r="I194" s="46">
        <f t="shared" si="18"/>
        <v>0.91900000000000004</v>
      </c>
      <c r="J194" s="47">
        <f t="shared" si="19"/>
        <v>41553040867.203629</v>
      </c>
      <c r="K194" s="27"/>
      <c r="L194" s="27"/>
      <c r="M194" s="27"/>
      <c r="N194" s="27"/>
      <c r="O194" s="27"/>
    </row>
    <row r="195" spans="2:15" x14ac:dyDescent="0.25">
      <c r="B195" s="9">
        <f t="shared" si="20"/>
        <v>176</v>
      </c>
      <c r="C195" s="42">
        <f>'Simulacion sistema (hoja4)'!BV186</f>
        <v>0.81147598013552802</v>
      </c>
      <c r="D195" s="42">
        <f>'Simulacion sistema (hoja4)'!BW186</f>
        <v>0.84987108837918857</v>
      </c>
      <c r="E195" s="44">
        <f t="shared" si="14"/>
        <v>111673061.01302537</v>
      </c>
      <c r="F195" s="45">
        <f t="shared" si="15"/>
        <v>212.04894280062197</v>
      </c>
      <c r="G195" s="45">
        <f t="shared" si="16"/>
        <v>371.08564990108846</v>
      </c>
      <c r="H195" s="46">
        <f t="shared" si="17"/>
        <v>8.1000000000000003E-2</v>
      </c>
      <c r="I195" s="46">
        <f t="shared" si="18"/>
        <v>0.91900000000000004</v>
      </c>
      <c r="J195" s="47">
        <f t="shared" si="19"/>
        <v>41440270422.462425</v>
      </c>
      <c r="K195" s="27"/>
      <c r="L195" s="27"/>
      <c r="M195" s="27"/>
      <c r="N195" s="27"/>
      <c r="O195" s="27"/>
    </row>
    <row r="196" spans="2:15" x14ac:dyDescent="0.25">
      <c r="B196" s="9">
        <f t="shared" si="20"/>
        <v>177</v>
      </c>
      <c r="C196" s="42">
        <f>'Simulacion sistema (hoja4)'!BV187</f>
        <v>0.82791530817856251</v>
      </c>
      <c r="D196" s="42">
        <f>'Simulacion sistema (hoja4)'!BW187</f>
        <v>0.85131118518170179</v>
      </c>
      <c r="E196" s="44">
        <f t="shared" si="14"/>
        <v>111862289.73287562</v>
      </c>
      <c r="F196" s="45">
        <f t="shared" si="15"/>
        <v>212.04894280062197</v>
      </c>
      <c r="G196" s="45">
        <f t="shared" si="16"/>
        <v>371.08564990108846</v>
      </c>
      <c r="H196" s="46">
        <f t="shared" si="17"/>
        <v>8.1000000000000003E-2</v>
      </c>
      <c r="I196" s="46">
        <f t="shared" si="18"/>
        <v>0.91900000000000004</v>
      </c>
      <c r="J196" s="47">
        <f t="shared" si="19"/>
        <v>41510490484.948006</v>
      </c>
      <c r="K196" s="27"/>
      <c r="L196" s="27"/>
      <c r="M196" s="27"/>
      <c r="N196" s="27"/>
      <c r="O196" s="27"/>
    </row>
    <row r="197" spans="2:15" x14ac:dyDescent="0.25">
      <c r="B197" s="9">
        <f t="shared" si="20"/>
        <v>178</v>
      </c>
      <c r="C197" s="42">
        <f>'Simulacion sistema (hoja4)'!BV188</f>
        <v>0.80610838834114651</v>
      </c>
      <c r="D197" s="42">
        <f>'Simulacion sistema (hoja4)'!BW188</f>
        <v>0.84809126318475458</v>
      </c>
      <c r="E197" s="44">
        <f t="shared" si="14"/>
        <v>111439191.98247676</v>
      </c>
      <c r="F197" s="45">
        <f t="shared" si="15"/>
        <v>212.04894280062197</v>
      </c>
      <c r="G197" s="45">
        <f t="shared" si="16"/>
        <v>371.08564990108846</v>
      </c>
      <c r="H197" s="46">
        <f t="shared" si="17"/>
        <v>8.1000000000000003E-2</v>
      </c>
      <c r="I197" s="46">
        <f t="shared" si="18"/>
        <v>0.91900000000000004</v>
      </c>
      <c r="J197" s="47">
        <f t="shared" si="19"/>
        <v>23630562846.439743</v>
      </c>
      <c r="K197" s="27"/>
      <c r="L197" s="27"/>
      <c r="M197" s="27"/>
      <c r="N197" s="27"/>
      <c r="O197" s="27"/>
    </row>
    <row r="198" spans="2:15" x14ac:dyDescent="0.25">
      <c r="B198" s="9">
        <f t="shared" si="20"/>
        <v>179</v>
      </c>
      <c r="C198" s="42">
        <f>'Simulacion sistema (hoja4)'!BV189</f>
        <v>0.82273789671868081</v>
      </c>
      <c r="D198" s="42">
        <f>'Simulacion sistema (hoja4)'!BW189</f>
        <v>0.84650083024494394</v>
      </c>
      <c r="E198" s="44">
        <f t="shared" si="14"/>
        <v>111230209.09418564</v>
      </c>
      <c r="F198" s="45">
        <f t="shared" si="15"/>
        <v>212.04894280062197</v>
      </c>
      <c r="G198" s="45">
        <f t="shared" si="16"/>
        <v>371.08564990108846</v>
      </c>
      <c r="H198" s="46">
        <f t="shared" si="17"/>
        <v>8.1000000000000003E-2</v>
      </c>
      <c r="I198" s="46">
        <f t="shared" si="18"/>
        <v>0.91900000000000004</v>
      </c>
      <c r="J198" s="47">
        <f t="shared" si="19"/>
        <v>41275934430.349838</v>
      </c>
      <c r="K198" s="27"/>
      <c r="L198" s="27"/>
      <c r="M198" s="27"/>
      <c r="N198" s="27"/>
      <c r="O198" s="27"/>
    </row>
    <row r="199" spans="2:15" x14ac:dyDescent="0.25">
      <c r="B199" s="9">
        <f t="shared" si="20"/>
        <v>180</v>
      </c>
      <c r="C199" s="42">
        <f>'Simulacion sistema (hoja4)'!BV190</f>
        <v>0.81015050865198746</v>
      </c>
      <c r="D199" s="42">
        <f>'Simulacion sistema (hoja4)'!BW190</f>
        <v>0.83895394408953328</v>
      </c>
      <c r="E199" s="44">
        <f t="shared" si="14"/>
        <v>110238548.25336467</v>
      </c>
      <c r="F199" s="45">
        <f t="shared" si="15"/>
        <v>212.04894280062197</v>
      </c>
      <c r="G199" s="45">
        <f t="shared" si="16"/>
        <v>371.08564990108846</v>
      </c>
      <c r="H199" s="46">
        <f t="shared" si="17"/>
        <v>8.1000000000000003E-2</v>
      </c>
      <c r="I199" s="46">
        <f t="shared" si="18"/>
        <v>0.91900000000000004</v>
      </c>
      <c r="J199" s="47">
        <f t="shared" si="19"/>
        <v>40907943322.752327</v>
      </c>
      <c r="K199" s="27"/>
      <c r="L199" s="27"/>
      <c r="M199" s="27"/>
      <c r="N199" s="27"/>
      <c r="O199" s="27"/>
    </row>
    <row r="200" spans="2:15" x14ac:dyDescent="0.25">
      <c r="B200" s="9">
        <f t="shared" si="20"/>
        <v>181</v>
      </c>
      <c r="C200" s="42">
        <f>'Simulacion sistema (hoja4)'!BV191</f>
        <v>0.80311478267288161</v>
      </c>
      <c r="D200" s="42">
        <f>'Simulacion sistema (hoja4)'!BW191</f>
        <v>0.84486859502828837</v>
      </c>
      <c r="E200" s="44">
        <f t="shared" si="14"/>
        <v>111015733.3867171</v>
      </c>
      <c r="F200" s="45">
        <f t="shared" si="15"/>
        <v>212.04894280062197</v>
      </c>
      <c r="G200" s="45">
        <f t="shared" si="16"/>
        <v>371.08564990108846</v>
      </c>
      <c r="H200" s="46">
        <f t="shared" si="17"/>
        <v>8.1000000000000003E-2</v>
      </c>
      <c r="I200" s="46">
        <f t="shared" si="18"/>
        <v>0.91900000000000004</v>
      </c>
      <c r="J200" s="47">
        <f t="shared" si="19"/>
        <v>23540768898.889072</v>
      </c>
      <c r="K200" s="27"/>
      <c r="L200" s="27"/>
      <c r="M200" s="27"/>
      <c r="N200" s="27"/>
      <c r="O200" s="27"/>
    </row>
    <row r="201" spans="2:15" x14ac:dyDescent="0.25">
      <c r="B201" s="9">
        <f t="shared" si="20"/>
        <v>182</v>
      </c>
      <c r="C201" s="42">
        <f>'Simulacion sistema (hoja4)'!BV192</f>
        <v>0.83727276350016533</v>
      </c>
      <c r="D201" s="42">
        <f>'Simulacion sistema (hoja4)'!BW192</f>
        <v>0.85161454734197228</v>
      </c>
      <c r="E201" s="44">
        <f t="shared" si="14"/>
        <v>111902151.52073516</v>
      </c>
      <c r="F201" s="45">
        <f t="shared" si="15"/>
        <v>212.04894280062197</v>
      </c>
      <c r="G201" s="45">
        <f t="shared" si="16"/>
        <v>371.08564990108846</v>
      </c>
      <c r="H201" s="46">
        <f t="shared" si="17"/>
        <v>8.1000000000000003E-2</v>
      </c>
      <c r="I201" s="46">
        <f t="shared" si="18"/>
        <v>0.91900000000000004</v>
      </c>
      <c r="J201" s="47">
        <f t="shared" si="19"/>
        <v>41525282622.402084</v>
      </c>
      <c r="K201" s="27"/>
      <c r="L201" s="27"/>
      <c r="M201" s="27"/>
      <c r="N201" s="27"/>
      <c r="O201" s="27"/>
    </row>
    <row r="202" spans="2:15" x14ac:dyDescent="0.25">
      <c r="B202" s="9">
        <f t="shared" si="20"/>
        <v>183</v>
      </c>
      <c r="C202" s="42">
        <f>'Simulacion sistema (hoja4)'!BV193</f>
        <v>0.82331819165563258</v>
      </c>
      <c r="D202" s="42">
        <f>'Simulacion sistema (hoja4)'!BW193</f>
        <v>0.84732150725949573</v>
      </c>
      <c r="E202" s="44">
        <f t="shared" si="14"/>
        <v>111338046.05389774</v>
      </c>
      <c r="F202" s="45">
        <f t="shared" si="15"/>
        <v>212.04894280062197</v>
      </c>
      <c r="G202" s="45">
        <f t="shared" si="16"/>
        <v>371.08564990108846</v>
      </c>
      <c r="H202" s="46">
        <f t="shared" si="17"/>
        <v>8.1000000000000003E-2</v>
      </c>
      <c r="I202" s="46">
        <f t="shared" si="18"/>
        <v>0.91900000000000004</v>
      </c>
      <c r="J202" s="47">
        <f t="shared" si="19"/>
        <v>41315951178.62796</v>
      </c>
      <c r="K202" s="27"/>
      <c r="L202" s="27"/>
      <c r="M202" s="27"/>
      <c r="N202" s="27"/>
      <c r="O202" s="27"/>
    </row>
    <row r="203" spans="2:15" x14ac:dyDescent="0.25">
      <c r="B203" s="9">
        <f t="shared" si="20"/>
        <v>184</v>
      </c>
      <c r="C203" s="42">
        <f>'Simulacion sistema (hoja4)'!BV194</f>
        <v>0.84013720209131848</v>
      </c>
      <c r="D203" s="42">
        <f>'Simulacion sistema (hoja4)'!BW194</f>
        <v>0.85663302888404635</v>
      </c>
      <c r="E203" s="44">
        <f t="shared" si="14"/>
        <v>112561579.9953637</v>
      </c>
      <c r="F203" s="45">
        <f t="shared" si="15"/>
        <v>212.04894280062197</v>
      </c>
      <c r="G203" s="45">
        <f t="shared" si="16"/>
        <v>371.08564990108846</v>
      </c>
      <c r="H203" s="46">
        <f t="shared" si="17"/>
        <v>8.1000000000000003E-2</v>
      </c>
      <c r="I203" s="46">
        <f t="shared" si="18"/>
        <v>0.91900000000000004</v>
      </c>
      <c r="J203" s="47">
        <f t="shared" si="19"/>
        <v>41769987066.472893</v>
      </c>
      <c r="K203" s="27"/>
      <c r="L203" s="27"/>
      <c r="M203" s="27"/>
      <c r="N203" s="27"/>
      <c r="O203" s="27"/>
    </row>
    <row r="204" spans="2:15" x14ac:dyDescent="0.25">
      <c r="B204" s="9">
        <f t="shared" si="20"/>
        <v>185</v>
      </c>
      <c r="C204" s="42">
        <f>'Simulacion sistema (hoja4)'!BV195</f>
        <v>0.81620558676391508</v>
      </c>
      <c r="D204" s="42">
        <f>'Simulacion sistema (hoja4)'!BW195</f>
        <v>0.84705849538589972</v>
      </c>
      <c r="E204" s="44">
        <f t="shared" si="14"/>
        <v>111303486.29370722</v>
      </c>
      <c r="F204" s="45">
        <f t="shared" si="15"/>
        <v>212.04894280062197</v>
      </c>
      <c r="G204" s="45">
        <f t="shared" si="16"/>
        <v>371.08564990108846</v>
      </c>
      <c r="H204" s="46">
        <f t="shared" si="17"/>
        <v>8.1000000000000003E-2</v>
      </c>
      <c r="I204" s="46">
        <f t="shared" si="18"/>
        <v>0.91900000000000004</v>
      </c>
      <c r="J204" s="47">
        <f t="shared" si="19"/>
        <v>41303126547.557236</v>
      </c>
      <c r="K204" s="27"/>
      <c r="L204" s="27"/>
      <c r="M204" s="27"/>
      <c r="N204" s="27"/>
      <c r="O204" s="27"/>
    </row>
    <row r="205" spans="2:15" x14ac:dyDescent="0.25">
      <c r="B205" s="9">
        <f t="shared" si="20"/>
        <v>186</v>
      </c>
      <c r="C205" s="42">
        <f>'Simulacion sistema (hoja4)'!BV196</f>
        <v>0.82006667868758887</v>
      </c>
      <c r="D205" s="42">
        <f>'Simulacion sistema (hoja4)'!BW196</f>
        <v>0.84286137565270336</v>
      </c>
      <c r="E205" s="44">
        <f t="shared" si="14"/>
        <v>110751984.76076522</v>
      </c>
      <c r="F205" s="45">
        <f t="shared" si="15"/>
        <v>212.04894280062197</v>
      </c>
      <c r="G205" s="45">
        <f t="shared" si="16"/>
        <v>371.08564990108846</v>
      </c>
      <c r="H205" s="46">
        <f t="shared" si="17"/>
        <v>8.1000000000000003E-2</v>
      </c>
      <c r="I205" s="46">
        <f t="shared" si="18"/>
        <v>0.91900000000000004</v>
      </c>
      <c r="J205" s="47">
        <f t="shared" si="19"/>
        <v>41098472242.784012</v>
      </c>
      <c r="K205" s="27"/>
      <c r="L205" s="27"/>
      <c r="M205" s="27"/>
      <c r="N205" s="27"/>
      <c r="O205" s="27"/>
    </row>
    <row r="206" spans="2:15" x14ac:dyDescent="0.25">
      <c r="B206" s="9">
        <f t="shared" si="20"/>
        <v>187</v>
      </c>
      <c r="C206" s="42">
        <f>'Simulacion sistema (hoja4)'!BV197</f>
        <v>0.8079374400721534</v>
      </c>
      <c r="D206" s="42">
        <f>'Simulacion sistema (hoja4)'!BW197</f>
        <v>0.8418978847531059</v>
      </c>
      <c r="E206" s="44">
        <f t="shared" si="14"/>
        <v>110625382.0565581</v>
      </c>
      <c r="F206" s="45">
        <f t="shared" si="15"/>
        <v>212.04894280062197</v>
      </c>
      <c r="G206" s="45">
        <f t="shared" si="16"/>
        <v>371.08564990108846</v>
      </c>
      <c r="H206" s="46">
        <f t="shared" si="17"/>
        <v>8.1000000000000003E-2</v>
      </c>
      <c r="I206" s="46">
        <f t="shared" si="18"/>
        <v>0.91900000000000004</v>
      </c>
      <c r="J206" s="47">
        <f t="shared" si="19"/>
        <v>41051491796.014076</v>
      </c>
      <c r="K206" s="27"/>
      <c r="L206" s="27"/>
      <c r="M206" s="27"/>
      <c r="N206" s="27"/>
      <c r="O206" s="27"/>
    </row>
    <row r="207" spans="2:15" x14ac:dyDescent="0.25">
      <c r="B207" s="9">
        <f t="shared" si="20"/>
        <v>188</v>
      </c>
      <c r="C207" s="42">
        <f>'Simulacion sistema (hoja4)'!BV198</f>
        <v>0.80624595876265837</v>
      </c>
      <c r="D207" s="42">
        <f>'Simulacion sistema (hoja4)'!BW198</f>
        <v>0.84057479050785744</v>
      </c>
      <c r="E207" s="44">
        <f t="shared" si="14"/>
        <v>110451527.47273247</v>
      </c>
      <c r="F207" s="45">
        <f t="shared" si="15"/>
        <v>212.04894280062197</v>
      </c>
      <c r="G207" s="45">
        <f t="shared" si="16"/>
        <v>371.08564990108846</v>
      </c>
      <c r="H207" s="46">
        <f t="shared" si="17"/>
        <v>8.1000000000000003E-2</v>
      </c>
      <c r="I207" s="46">
        <f t="shared" si="18"/>
        <v>0.91900000000000004</v>
      </c>
      <c r="J207" s="47">
        <f t="shared" si="19"/>
        <v>23421129631.306774</v>
      </c>
      <c r="K207" s="27"/>
      <c r="L207" s="27"/>
      <c r="M207" s="27"/>
      <c r="N207" s="27"/>
      <c r="O207" s="27"/>
    </row>
    <row r="208" spans="2:15" x14ac:dyDescent="0.25">
      <c r="B208" s="9">
        <f t="shared" si="20"/>
        <v>189</v>
      </c>
      <c r="C208" s="42">
        <f>'Simulacion sistema (hoja4)'!BV199</f>
        <v>0.83322368691225002</v>
      </c>
      <c r="D208" s="42">
        <f>'Simulacion sistema (hoja4)'!BW199</f>
        <v>0.85063210453630267</v>
      </c>
      <c r="E208" s="44">
        <f t="shared" si="14"/>
        <v>111773058.53607018</v>
      </c>
      <c r="F208" s="45">
        <f t="shared" si="15"/>
        <v>212.04894280062197</v>
      </c>
      <c r="G208" s="45">
        <f t="shared" si="16"/>
        <v>371.08564990108846</v>
      </c>
      <c r="H208" s="46">
        <f t="shared" si="17"/>
        <v>8.1000000000000003E-2</v>
      </c>
      <c r="I208" s="46">
        <f t="shared" si="18"/>
        <v>0.91900000000000004</v>
      </c>
      <c r="J208" s="47">
        <f t="shared" si="19"/>
        <v>41477378068.290009</v>
      </c>
      <c r="K208" s="27"/>
      <c r="L208" s="27"/>
      <c r="M208" s="27"/>
      <c r="N208" s="27"/>
      <c r="O208" s="27"/>
    </row>
    <row r="209" spans="2:15" x14ac:dyDescent="0.25">
      <c r="B209" s="9">
        <f t="shared" si="20"/>
        <v>190</v>
      </c>
      <c r="C209" s="42">
        <f>'Simulacion sistema (hoja4)'!BV200</f>
        <v>0.82966124116041295</v>
      </c>
      <c r="D209" s="42">
        <f>'Simulacion sistema (hoja4)'!BW200</f>
        <v>0.84524697945046567</v>
      </c>
      <c r="E209" s="44">
        <f t="shared" si="14"/>
        <v>111065453.0997912</v>
      </c>
      <c r="F209" s="45">
        <f t="shared" si="15"/>
        <v>212.04894280062197</v>
      </c>
      <c r="G209" s="45">
        <f t="shared" si="16"/>
        <v>371.08564990108846</v>
      </c>
      <c r="H209" s="46">
        <f t="shared" si="17"/>
        <v>8.1000000000000003E-2</v>
      </c>
      <c r="I209" s="46">
        <f t="shared" si="18"/>
        <v>0.91900000000000004</v>
      </c>
      <c r="J209" s="47">
        <f t="shared" si="19"/>
        <v>41214795845.094879</v>
      </c>
      <c r="K209" s="27"/>
      <c r="L209" s="27"/>
      <c r="M209" s="27"/>
      <c r="N209" s="27"/>
      <c r="O209" s="27"/>
    </row>
    <row r="210" spans="2:15" x14ac:dyDescent="0.25">
      <c r="B210" s="9">
        <f t="shared" si="20"/>
        <v>191</v>
      </c>
      <c r="C210" s="42">
        <f>'Simulacion sistema (hoja4)'!BV201</f>
        <v>0.81724092658585723</v>
      </c>
      <c r="D210" s="42">
        <f>'Simulacion sistema (hoja4)'!BW201</f>
        <v>0.84304573905227931</v>
      </c>
      <c r="E210" s="44">
        <f t="shared" si="14"/>
        <v>110776210.11146949</v>
      </c>
      <c r="F210" s="45">
        <f t="shared" si="15"/>
        <v>212.04894280062197</v>
      </c>
      <c r="G210" s="45">
        <f t="shared" si="16"/>
        <v>371.08564990108846</v>
      </c>
      <c r="H210" s="46">
        <f t="shared" si="17"/>
        <v>8.1000000000000003E-2</v>
      </c>
      <c r="I210" s="46">
        <f t="shared" si="18"/>
        <v>0.91900000000000004</v>
      </c>
      <c r="J210" s="47">
        <f t="shared" si="19"/>
        <v>41107461922.794182</v>
      </c>
      <c r="K210" s="27"/>
      <c r="L210" s="27"/>
      <c r="M210" s="27"/>
      <c r="N210" s="27"/>
      <c r="O210" s="27"/>
    </row>
    <row r="211" spans="2:15" x14ac:dyDescent="0.25">
      <c r="B211" s="9">
        <f t="shared" si="20"/>
        <v>192</v>
      </c>
      <c r="C211" s="42">
        <f>'Simulacion sistema (hoja4)'!BV202</f>
        <v>0.82194312678354953</v>
      </c>
      <c r="D211" s="42">
        <f>'Simulacion sistema (hoja4)'!BW202</f>
        <v>0.8510205153329623</v>
      </c>
      <c r="E211" s="44">
        <f t="shared" si="14"/>
        <v>111824095.71475124</v>
      </c>
      <c r="F211" s="45">
        <f t="shared" si="15"/>
        <v>212.04894280062197</v>
      </c>
      <c r="G211" s="45">
        <f t="shared" si="16"/>
        <v>371.08564990108846</v>
      </c>
      <c r="H211" s="46">
        <f t="shared" si="17"/>
        <v>8.1000000000000003E-2</v>
      </c>
      <c r="I211" s="46">
        <f t="shared" si="18"/>
        <v>0.91900000000000004</v>
      </c>
      <c r="J211" s="47">
        <f t="shared" si="19"/>
        <v>41496317232.909988</v>
      </c>
      <c r="K211" s="27"/>
      <c r="L211" s="27"/>
      <c r="M211" s="27"/>
      <c r="N211" s="27"/>
      <c r="O211" s="27"/>
    </row>
    <row r="212" spans="2:15" x14ac:dyDescent="0.25">
      <c r="B212" s="9">
        <f t="shared" si="20"/>
        <v>193</v>
      </c>
      <c r="C212" s="42">
        <f>'Simulacion sistema (hoja4)'!BV203</f>
        <v>0.81051931602054006</v>
      </c>
      <c r="D212" s="42">
        <f>'Simulacion sistema (hoja4)'!BW203</f>
        <v>0.8395128770581326</v>
      </c>
      <c r="E212" s="44">
        <f t="shared" si="14"/>
        <v>110311992.04543863</v>
      </c>
      <c r="F212" s="45">
        <f t="shared" si="15"/>
        <v>212.04894280062197</v>
      </c>
      <c r="G212" s="45">
        <f t="shared" si="16"/>
        <v>371.08564990108846</v>
      </c>
      <c r="H212" s="46">
        <f t="shared" si="17"/>
        <v>8.1000000000000003E-2</v>
      </c>
      <c r="I212" s="46">
        <f t="shared" si="18"/>
        <v>0.91900000000000004</v>
      </c>
      <c r="J212" s="47">
        <f t="shared" si="19"/>
        <v>40935197260.065292</v>
      </c>
      <c r="K212" s="27"/>
      <c r="L212" s="27"/>
      <c r="M212" s="27"/>
      <c r="N212" s="27"/>
      <c r="O212" s="27"/>
    </row>
    <row r="213" spans="2:15" x14ac:dyDescent="0.25">
      <c r="B213" s="9">
        <f t="shared" si="20"/>
        <v>194</v>
      </c>
      <c r="C213" s="42">
        <f>'Simulacion sistema (hoja4)'!BV204</f>
        <v>0.82543387988199857</v>
      </c>
      <c r="D213" s="42">
        <f>'Simulacion sistema (hoja4)'!BW204</f>
        <v>0.84962831211444723</v>
      </c>
      <c r="E213" s="44">
        <f t="shared" ref="E213:E276" si="21">+D213*$F$13*$F$14</f>
        <v>111641160.21183836</v>
      </c>
      <c r="F213" s="45">
        <f t="shared" ref="F213:F276" si="22">+$F$11*F$16</f>
        <v>212.04894280062197</v>
      </c>
      <c r="G213" s="45">
        <f t="shared" ref="G213:G276" si="23">+$F$11*F$15</f>
        <v>371.08564990108846</v>
      </c>
      <c r="H213" s="46">
        <f t="shared" ref="H213:H276" si="24">+COUNTIF($C$20:$C$1019,"&lt;"&amp;$F$12)/1000</f>
        <v>8.1000000000000003E-2</v>
      </c>
      <c r="I213" s="46">
        <f t="shared" ref="I213:I276" si="25">1-H213</f>
        <v>0.91900000000000004</v>
      </c>
      <c r="J213" s="47">
        <f t="shared" ref="J213:J276" si="26">+IF(C213&lt;$F$12,E213*F213,E213*G213)</f>
        <v>41428432492.921577</v>
      </c>
      <c r="K213" s="27"/>
      <c r="L213" s="27"/>
      <c r="M213" s="27"/>
      <c r="N213" s="27"/>
      <c r="O213" s="27"/>
    </row>
    <row r="214" spans="2:15" x14ac:dyDescent="0.25">
      <c r="B214" s="9">
        <f t="shared" ref="B214:B277" si="27">+B213+1</f>
        <v>195</v>
      </c>
      <c r="C214" s="42">
        <f>'Simulacion sistema (hoja4)'!BV205</f>
        <v>0.8332102997559474</v>
      </c>
      <c r="D214" s="42">
        <f>'Simulacion sistema (hoja4)'!BW205</f>
        <v>0.85564728135060597</v>
      </c>
      <c r="E214" s="44">
        <f t="shared" si="21"/>
        <v>112432052.76946963</v>
      </c>
      <c r="F214" s="45">
        <f t="shared" si="22"/>
        <v>212.04894280062197</v>
      </c>
      <c r="G214" s="45">
        <f t="shared" si="23"/>
        <v>371.08564990108846</v>
      </c>
      <c r="H214" s="46">
        <f t="shared" si="24"/>
        <v>8.1000000000000003E-2</v>
      </c>
      <c r="I214" s="46">
        <f t="shared" si="25"/>
        <v>0.91900000000000004</v>
      </c>
      <c r="J214" s="47">
        <f t="shared" si="26"/>
        <v>41721921371.672112</v>
      </c>
      <c r="K214" s="27"/>
      <c r="L214" s="27"/>
      <c r="M214" s="27"/>
      <c r="N214" s="27"/>
      <c r="O214" s="27"/>
    </row>
    <row r="215" spans="2:15" x14ac:dyDescent="0.25">
      <c r="B215" s="9">
        <f t="shared" si="27"/>
        <v>196</v>
      </c>
      <c r="C215" s="42">
        <f>'Simulacion sistema (hoja4)'!BV206</f>
        <v>0.81633333261660079</v>
      </c>
      <c r="D215" s="42">
        <f>'Simulacion sistema (hoja4)'!BW206</f>
        <v>0.84866502035419644</v>
      </c>
      <c r="E215" s="44">
        <f t="shared" si="21"/>
        <v>111514583.67454141</v>
      </c>
      <c r="F215" s="45">
        <f t="shared" si="22"/>
        <v>212.04894280062197</v>
      </c>
      <c r="G215" s="45">
        <f t="shared" si="23"/>
        <v>371.08564990108846</v>
      </c>
      <c r="H215" s="46">
        <f t="shared" si="24"/>
        <v>8.1000000000000003E-2</v>
      </c>
      <c r="I215" s="46">
        <f t="shared" si="25"/>
        <v>0.91900000000000004</v>
      </c>
      <c r="J215" s="47">
        <f t="shared" si="26"/>
        <v>41381461756.316513</v>
      </c>
      <c r="K215" s="27"/>
      <c r="L215" s="27"/>
      <c r="M215" s="27"/>
      <c r="N215" s="27"/>
      <c r="O215" s="27"/>
    </row>
    <row r="216" spans="2:15" x14ac:dyDescent="0.25">
      <c r="B216" s="9">
        <f t="shared" si="27"/>
        <v>197</v>
      </c>
      <c r="C216" s="42">
        <f>'Simulacion sistema (hoja4)'!BV207</f>
        <v>0.82551208620780492</v>
      </c>
      <c r="D216" s="42">
        <f>'Simulacion sistema (hoja4)'!BW207</f>
        <v>0.84933806316397897</v>
      </c>
      <c r="E216" s="44">
        <f t="shared" si="21"/>
        <v>111603021.49974683</v>
      </c>
      <c r="F216" s="45">
        <f t="shared" si="22"/>
        <v>212.04894280062197</v>
      </c>
      <c r="G216" s="45">
        <f t="shared" si="23"/>
        <v>371.08564990108846</v>
      </c>
      <c r="H216" s="46">
        <f t="shared" si="24"/>
        <v>8.1000000000000003E-2</v>
      </c>
      <c r="I216" s="46">
        <f t="shared" si="25"/>
        <v>0.91900000000000004</v>
      </c>
      <c r="J216" s="47">
        <f t="shared" si="26"/>
        <v>41414279764.158699</v>
      </c>
      <c r="K216" s="27"/>
      <c r="L216" s="27"/>
      <c r="M216" s="27"/>
      <c r="N216" s="27"/>
      <c r="O216" s="27"/>
    </row>
    <row r="217" spans="2:15" x14ac:dyDescent="0.25">
      <c r="B217" s="9">
        <f t="shared" si="27"/>
        <v>198</v>
      </c>
      <c r="C217" s="42">
        <f>'Simulacion sistema (hoja4)'!BV208</f>
        <v>0.8167457226310435</v>
      </c>
      <c r="D217" s="42">
        <f>'Simulacion sistema (hoja4)'!BW208</f>
        <v>0.84645702907594444</v>
      </c>
      <c r="E217" s="44">
        <f t="shared" si="21"/>
        <v>111224453.62057911</v>
      </c>
      <c r="F217" s="45">
        <f t="shared" si="22"/>
        <v>212.04894280062197</v>
      </c>
      <c r="G217" s="45">
        <f t="shared" si="23"/>
        <v>371.08564990108846</v>
      </c>
      <c r="H217" s="46">
        <f t="shared" si="24"/>
        <v>8.1000000000000003E-2</v>
      </c>
      <c r="I217" s="46">
        <f t="shared" si="25"/>
        <v>0.91900000000000004</v>
      </c>
      <c r="J217" s="47">
        <f t="shared" si="26"/>
        <v>41273798656.686073</v>
      </c>
      <c r="K217" s="27"/>
      <c r="L217" s="27"/>
      <c r="M217" s="27"/>
      <c r="N217" s="27"/>
      <c r="O217" s="27"/>
    </row>
    <row r="218" spans="2:15" x14ac:dyDescent="0.25">
      <c r="B218" s="9">
        <f t="shared" si="27"/>
        <v>199</v>
      </c>
      <c r="C218" s="42">
        <f>'Simulacion sistema (hoja4)'!BV209</f>
        <v>0.83244355003778769</v>
      </c>
      <c r="D218" s="42">
        <f>'Simulacion sistema (hoja4)'!BW209</f>
        <v>0.84965238408674937</v>
      </c>
      <c r="E218" s="44">
        <f t="shared" si="21"/>
        <v>111644323.26899886</v>
      </c>
      <c r="F218" s="45">
        <f t="shared" si="22"/>
        <v>212.04894280062197</v>
      </c>
      <c r="G218" s="45">
        <f t="shared" si="23"/>
        <v>371.08564990108846</v>
      </c>
      <c r="H218" s="46">
        <f t="shared" si="24"/>
        <v>8.1000000000000003E-2</v>
      </c>
      <c r="I218" s="46">
        <f t="shared" si="25"/>
        <v>0.91900000000000004</v>
      </c>
      <c r="J218" s="47">
        <f t="shared" si="26"/>
        <v>41429606258.043655</v>
      </c>
      <c r="K218" s="27"/>
      <c r="L218" s="27"/>
      <c r="M218" s="27"/>
      <c r="N218" s="27"/>
      <c r="O218" s="27"/>
    </row>
    <row r="219" spans="2:15" x14ac:dyDescent="0.25">
      <c r="B219" s="9">
        <f t="shared" si="27"/>
        <v>200</v>
      </c>
      <c r="C219" s="42">
        <f>'Simulacion sistema (hoja4)'!BV210</f>
        <v>0.82311968712018879</v>
      </c>
      <c r="D219" s="42">
        <f>'Simulacion sistema (hoja4)'!BW210</f>
        <v>0.84434083071793264</v>
      </c>
      <c r="E219" s="44">
        <f t="shared" si="21"/>
        <v>110946385.15633634</v>
      </c>
      <c r="F219" s="45">
        <f t="shared" si="22"/>
        <v>212.04894280062197</v>
      </c>
      <c r="G219" s="45">
        <f t="shared" si="23"/>
        <v>371.08564990108846</v>
      </c>
      <c r="H219" s="46">
        <f t="shared" si="24"/>
        <v>8.1000000000000003E-2</v>
      </c>
      <c r="I219" s="46">
        <f t="shared" si="25"/>
        <v>0.91900000000000004</v>
      </c>
      <c r="J219" s="47">
        <f t="shared" si="26"/>
        <v>41170611439.915543</v>
      </c>
      <c r="K219" s="27"/>
      <c r="L219" s="27"/>
      <c r="M219" s="27"/>
      <c r="N219" s="27"/>
      <c r="O219" s="27"/>
    </row>
    <row r="220" spans="2:15" x14ac:dyDescent="0.25">
      <c r="B220" s="9">
        <f t="shared" si="27"/>
        <v>201</v>
      </c>
      <c r="C220" s="42">
        <f>'Simulacion sistema (hoja4)'!BV211</f>
        <v>0.82862855787716816</v>
      </c>
      <c r="D220" s="42">
        <f>'Simulacion sistema (hoja4)'!BW211</f>
        <v>0.84877330253822603</v>
      </c>
      <c r="E220" s="44">
        <f t="shared" si="21"/>
        <v>111528811.95352291</v>
      </c>
      <c r="F220" s="45">
        <f t="shared" si="22"/>
        <v>212.04894280062197</v>
      </c>
      <c r="G220" s="45">
        <f t="shared" si="23"/>
        <v>371.08564990108846</v>
      </c>
      <c r="H220" s="46">
        <f t="shared" si="24"/>
        <v>8.1000000000000003E-2</v>
      </c>
      <c r="I220" s="46">
        <f t="shared" si="25"/>
        <v>0.91900000000000004</v>
      </c>
      <c r="J220" s="47">
        <f t="shared" si="26"/>
        <v>41386741666.46933</v>
      </c>
      <c r="K220" s="27"/>
      <c r="L220" s="27"/>
      <c r="M220" s="27"/>
      <c r="N220" s="27"/>
      <c r="O220" s="27"/>
    </row>
    <row r="221" spans="2:15" x14ac:dyDescent="0.25">
      <c r="B221" s="9">
        <f t="shared" si="27"/>
        <v>202</v>
      </c>
      <c r="C221" s="42">
        <f>'Simulacion sistema (hoja4)'!BV212</f>
        <v>0.8255045725818958</v>
      </c>
      <c r="D221" s="42">
        <f>'Simulacion sistema (hoja4)'!BW212</f>
        <v>0.84979970372092528</v>
      </c>
      <c r="E221" s="44">
        <f t="shared" si="21"/>
        <v>111663681.06892958</v>
      </c>
      <c r="F221" s="45">
        <f t="shared" si="22"/>
        <v>212.04894280062197</v>
      </c>
      <c r="G221" s="45">
        <f t="shared" si="23"/>
        <v>371.08564990108846</v>
      </c>
      <c r="H221" s="46">
        <f t="shared" si="24"/>
        <v>8.1000000000000003E-2</v>
      </c>
      <c r="I221" s="46">
        <f t="shared" si="25"/>
        <v>0.91900000000000004</v>
      </c>
      <c r="J221" s="47">
        <f t="shared" si="26"/>
        <v>41436789659.8116</v>
      </c>
      <c r="K221" s="27"/>
      <c r="L221" s="27"/>
      <c r="M221" s="27"/>
      <c r="N221" s="27"/>
      <c r="O221" s="27"/>
    </row>
    <row r="222" spans="2:15" x14ac:dyDescent="0.25">
      <c r="B222" s="9">
        <f t="shared" si="27"/>
        <v>203</v>
      </c>
      <c r="C222" s="42">
        <f>'Simulacion sistema (hoja4)'!BV213</f>
        <v>0.81955893691850601</v>
      </c>
      <c r="D222" s="42">
        <f>'Simulacion sistema (hoja4)'!BW213</f>
        <v>0.84485375024652065</v>
      </c>
      <c r="E222" s="44">
        <f t="shared" si="21"/>
        <v>111013782.78239281</v>
      </c>
      <c r="F222" s="45">
        <f t="shared" si="22"/>
        <v>212.04894280062197</v>
      </c>
      <c r="G222" s="45">
        <f t="shared" si="23"/>
        <v>371.08564990108846</v>
      </c>
      <c r="H222" s="46">
        <f t="shared" si="24"/>
        <v>8.1000000000000003E-2</v>
      </c>
      <c r="I222" s="46">
        <f t="shared" si="25"/>
        <v>0.91900000000000004</v>
      </c>
      <c r="J222" s="47">
        <f t="shared" si="26"/>
        <v>41195621731.782501</v>
      </c>
      <c r="K222" s="27"/>
      <c r="L222" s="27"/>
      <c r="M222" s="27"/>
      <c r="N222" s="27"/>
      <c r="O222" s="27"/>
    </row>
    <row r="223" spans="2:15" x14ac:dyDescent="0.25">
      <c r="B223" s="9">
        <f t="shared" si="27"/>
        <v>204</v>
      </c>
      <c r="C223" s="42">
        <f>'Simulacion sistema (hoja4)'!BV214</f>
        <v>0.81397440449972458</v>
      </c>
      <c r="D223" s="42">
        <f>'Simulacion sistema (hoja4)'!BW214</f>
        <v>0.84326906062627183</v>
      </c>
      <c r="E223" s="44">
        <f t="shared" si="21"/>
        <v>110805554.56629211</v>
      </c>
      <c r="F223" s="45">
        <f t="shared" si="22"/>
        <v>212.04894280062197</v>
      </c>
      <c r="G223" s="45">
        <f t="shared" si="23"/>
        <v>371.08564990108846</v>
      </c>
      <c r="H223" s="46">
        <f t="shared" si="24"/>
        <v>8.1000000000000003E-2</v>
      </c>
      <c r="I223" s="46">
        <f t="shared" si="25"/>
        <v>0.91900000000000004</v>
      </c>
      <c r="J223" s="47">
        <f t="shared" si="26"/>
        <v>41118351228.883026</v>
      </c>
      <c r="K223" s="27"/>
      <c r="L223" s="27"/>
      <c r="M223" s="27"/>
      <c r="N223" s="27"/>
      <c r="O223" s="27"/>
    </row>
    <row r="224" spans="2:15" x14ac:dyDescent="0.25">
      <c r="B224" s="9">
        <f t="shared" si="27"/>
        <v>205</v>
      </c>
      <c r="C224" s="42">
        <f>'Simulacion sistema (hoja4)'!BV215</f>
        <v>0.81700422402844797</v>
      </c>
      <c r="D224" s="42">
        <f>'Simulacion sistema (hoja4)'!BW215</f>
        <v>0.84638731742536688</v>
      </c>
      <c r="E224" s="44">
        <f t="shared" si="21"/>
        <v>111215293.50969322</v>
      </c>
      <c r="F224" s="45">
        <f t="shared" si="22"/>
        <v>212.04894280062197</v>
      </c>
      <c r="G224" s="45">
        <f t="shared" si="23"/>
        <v>371.08564990108846</v>
      </c>
      <c r="H224" s="46">
        <f t="shared" si="24"/>
        <v>8.1000000000000003E-2</v>
      </c>
      <c r="I224" s="46">
        <f t="shared" si="25"/>
        <v>0.91900000000000004</v>
      </c>
      <c r="J224" s="47">
        <f t="shared" si="26"/>
        <v>41270399470.984818</v>
      </c>
      <c r="K224" s="27"/>
      <c r="L224" s="27"/>
      <c r="M224" s="27"/>
      <c r="N224" s="27"/>
      <c r="O224" s="27"/>
    </row>
    <row r="225" spans="2:15" x14ac:dyDescent="0.25">
      <c r="B225" s="9">
        <f t="shared" si="27"/>
        <v>206</v>
      </c>
      <c r="C225" s="42">
        <f>'Simulacion sistema (hoja4)'!BV216</f>
        <v>0.82005960008676992</v>
      </c>
      <c r="D225" s="42">
        <f>'Simulacion sistema (hoja4)'!BW216</f>
        <v>0.84796078154336285</v>
      </c>
      <c r="E225" s="44">
        <f t="shared" si="21"/>
        <v>111422046.69479787</v>
      </c>
      <c r="F225" s="45">
        <f t="shared" si="22"/>
        <v>212.04894280062197</v>
      </c>
      <c r="G225" s="45">
        <f t="shared" si="23"/>
        <v>371.08564990108846</v>
      </c>
      <c r="H225" s="46">
        <f t="shared" si="24"/>
        <v>8.1000000000000003E-2</v>
      </c>
      <c r="I225" s="46">
        <f t="shared" si="25"/>
        <v>0.91900000000000004</v>
      </c>
      <c r="J225" s="47">
        <f t="shared" si="26"/>
        <v>41347122611.048492</v>
      </c>
      <c r="K225" s="27"/>
      <c r="L225" s="27"/>
      <c r="M225" s="27"/>
      <c r="N225" s="27"/>
      <c r="O225" s="27"/>
    </row>
    <row r="226" spans="2:15" x14ac:dyDescent="0.25">
      <c r="B226" s="9">
        <f t="shared" si="27"/>
        <v>207</v>
      </c>
      <c r="C226" s="42">
        <f>'Simulacion sistema (hoja4)'!BV217</f>
        <v>0.81947112142857725</v>
      </c>
      <c r="D226" s="42">
        <f>'Simulacion sistema (hoja4)'!BW217</f>
        <v>0.84502257726850805</v>
      </c>
      <c r="E226" s="44">
        <f t="shared" si="21"/>
        <v>111035966.65308195</v>
      </c>
      <c r="F226" s="45">
        <f t="shared" si="22"/>
        <v>212.04894280062197</v>
      </c>
      <c r="G226" s="45">
        <f t="shared" si="23"/>
        <v>371.08564990108846</v>
      </c>
      <c r="H226" s="46">
        <f t="shared" si="24"/>
        <v>8.1000000000000003E-2</v>
      </c>
      <c r="I226" s="46">
        <f t="shared" si="25"/>
        <v>0.91900000000000004</v>
      </c>
      <c r="J226" s="47">
        <f t="shared" si="26"/>
        <v>41203853847.8545</v>
      </c>
      <c r="K226" s="27"/>
      <c r="L226" s="27"/>
      <c r="M226" s="27"/>
      <c r="N226" s="27"/>
      <c r="O226" s="27"/>
    </row>
    <row r="227" spans="2:15" x14ac:dyDescent="0.25">
      <c r="B227" s="9">
        <f t="shared" si="27"/>
        <v>208</v>
      </c>
      <c r="C227" s="42">
        <f>'Simulacion sistema (hoja4)'!BV218</f>
        <v>0.82639191308717841</v>
      </c>
      <c r="D227" s="42">
        <f>'Simulacion sistema (hoja4)'!BW218</f>
        <v>0.84881605995662024</v>
      </c>
      <c r="E227" s="44">
        <f t="shared" si="21"/>
        <v>111534430.2782999</v>
      </c>
      <c r="F227" s="45">
        <f t="shared" si="22"/>
        <v>212.04894280062197</v>
      </c>
      <c r="G227" s="45">
        <f t="shared" si="23"/>
        <v>371.08564990108846</v>
      </c>
      <c r="H227" s="46">
        <f t="shared" si="24"/>
        <v>8.1000000000000003E-2</v>
      </c>
      <c r="I227" s="46">
        <f t="shared" si="25"/>
        <v>0.91900000000000004</v>
      </c>
      <c r="J227" s="47">
        <f t="shared" si="26"/>
        <v>41388826546.170555</v>
      </c>
      <c r="K227" s="27"/>
      <c r="L227" s="27"/>
      <c r="M227" s="27"/>
      <c r="N227" s="27"/>
      <c r="O227" s="27"/>
    </row>
    <row r="228" spans="2:15" x14ac:dyDescent="0.25">
      <c r="B228" s="9">
        <f t="shared" si="27"/>
        <v>209</v>
      </c>
      <c r="C228" s="42">
        <f>'Simulacion sistema (hoja4)'!BV219</f>
        <v>0.81756873962010745</v>
      </c>
      <c r="D228" s="42">
        <f>'Simulacion sistema (hoja4)'!BW219</f>
        <v>0.84822899072165558</v>
      </c>
      <c r="E228" s="44">
        <f t="shared" si="21"/>
        <v>111457289.38082553</v>
      </c>
      <c r="F228" s="45">
        <f t="shared" si="22"/>
        <v>212.04894280062197</v>
      </c>
      <c r="G228" s="45">
        <f t="shared" si="23"/>
        <v>371.08564990108846</v>
      </c>
      <c r="H228" s="46">
        <f t="shared" si="24"/>
        <v>8.1000000000000003E-2</v>
      </c>
      <c r="I228" s="46">
        <f t="shared" si="25"/>
        <v>0.91900000000000004</v>
      </c>
      <c r="J228" s="47">
        <f t="shared" si="26"/>
        <v>41360200666.097328</v>
      </c>
      <c r="K228" s="27"/>
      <c r="L228" s="27"/>
      <c r="M228" s="27"/>
      <c r="N228" s="27"/>
      <c r="O228" s="27"/>
    </row>
    <row r="229" spans="2:15" x14ac:dyDescent="0.25">
      <c r="B229" s="9">
        <f t="shared" si="27"/>
        <v>210</v>
      </c>
      <c r="C229" s="42">
        <f>'Simulacion sistema (hoja4)'!BV220</f>
        <v>0.81163481682288363</v>
      </c>
      <c r="D229" s="42">
        <f>'Simulacion sistema (hoja4)'!BW220</f>
        <v>0.84356051444670577</v>
      </c>
      <c r="E229" s="44">
        <f t="shared" si="21"/>
        <v>110843851.59829715</v>
      </c>
      <c r="F229" s="45">
        <f t="shared" si="22"/>
        <v>212.04894280062197</v>
      </c>
      <c r="G229" s="45">
        <f t="shared" si="23"/>
        <v>371.08564990108846</v>
      </c>
      <c r="H229" s="46">
        <f t="shared" si="24"/>
        <v>8.1000000000000003E-2</v>
      </c>
      <c r="I229" s="46">
        <f t="shared" si="25"/>
        <v>0.91900000000000004</v>
      </c>
      <c r="J229" s="47">
        <f t="shared" si="26"/>
        <v>41132562707.893898</v>
      </c>
      <c r="K229" s="27"/>
      <c r="L229" s="27"/>
      <c r="M229" s="27"/>
      <c r="N229" s="27"/>
      <c r="O229" s="27"/>
    </row>
    <row r="230" spans="2:15" x14ac:dyDescent="0.25">
      <c r="B230" s="9">
        <f t="shared" si="27"/>
        <v>211</v>
      </c>
      <c r="C230" s="42">
        <f>'Simulacion sistema (hoja4)'!BV221</f>
        <v>0.8405892780538301</v>
      </c>
      <c r="D230" s="42">
        <f>'Simulacion sistema (hoja4)'!BW221</f>
        <v>0.85067677390453156</v>
      </c>
      <c r="E230" s="44">
        <f t="shared" si="21"/>
        <v>111778928.09105545</v>
      </c>
      <c r="F230" s="45">
        <f t="shared" si="22"/>
        <v>212.04894280062197</v>
      </c>
      <c r="G230" s="45">
        <f t="shared" si="23"/>
        <v>371.08564990108846</v>
      </c>
      <c r="H230" s="46">
        <f t="shared" si="24"/>
        <v>8.1000000000000003E-2</v>
      </c>
      <c r="I230" s="46">
        <f t="shared" si="25"/>
        <v>0.91900000000000004</v>
      </c>
      <c r="J230" s="47">
        <f t="shared" si="26"/>
        <v>41479556175.916344</v>
      </c>
      <c r="K230" s="27"/>
      <c r="L230" s="27"/>
      <c r="M230" s="27"/>
      <c r="N230" s="27"/>
      <c r="O230" s="27"/>
    </row>
    <row r="231" spans="2:15" x14ac:dyDescent="0.25">
      <c r="B231" s="9">
        <f t="shared" si="27"/>
        <v>212</v>
      </c>
      <c r="C231" s="42">
        <f>'Simulacion sistema (hoja4)'!BV222</f>
        <v>0.81562581039263837</v>
      </c>
      <c r="D231" s="42">
        <f>'Simulacion sistema (hoja4)'!BW222</f>
        <v>0.83459279063400738</v>
      </c>
      <c r="E231" s="44">
        <f t="shared" si="21"/>
        <v>109665492.68930857</v>
      </c>
      <c r="F231" s="45">
        <f t="shared" si="22"/>
        <v>212.04894280062197</v>
      </c>
      <c r="G231" s="45">
        <f t="shared" si="23"/>
        <v>371.08564990108846</v>
      </c>
      <c r="H231" s="46">
        <f t="shared" si="24"/>
        <v>8.1000000000000003E-2</v>
      </c>
      <c r="I231" s="46">
        <f t="shared" si="25"/>
        <v>0.91900000000000004</v>
      </c>
      <c r="J231" s="47">
        <f t="shared" si="26"/>
        <v>40695290626.335136</v>
      </c>
      <c r="K231" s="27"/>
      <c r="L231" s="27"/>
      <c r="M231" s="27"/>
      <c r="N231" s="27"/>
      <c r="O231" s="27"/>
    </row>
    <row r="232" spans="2:15" x14ac:dyDescent="0.25">
      <c r="B232" s="9">
        <f t="shared" si="27"/>
        <v>213</v>
      </c>
      <c r="C232" s="42">
        <f>'Simulacion sistema (hoja4)'!BV223</f>
        <v>0.83279046359328879</v>
      </c>
      <c r="D232" s="42">
        <f>'Simulacion sistema (hoja4)'!BW223</f>
        <v>0.85170838020561135</v>
      </c>
      <c r="E232" s="44">
        <f t="shared" si="21"/>
        <v>111914481.15901732</v>
      </c>
      <c r="F232" s="45">
        <f t="shared" si="22"/>
        <v>212.04894280062197</v>
      </c>
      <c r="G232" s="45">
        <f t="shared" si="23"/>
        <v>371.08564990108846</v>
      </c>
      <c r="H232" s="46">
        <f t="shared" si="24"/>
        <v>8.1000000000000003E-2</v>
      </c>
      <c r="I232" s="46">
        <f t="shared" si="25"/>
        <v>0.91900000000000004</v>
      </c>
      <c r="J232" s="47">
        <f t="shared" si="26"/>
        <v>41529857974.237061</v>
      </c>
      <c r="K232" s="27"/>
      <c r="L232" s="27"/>
      <c r="M232" s="27"/>
      <c r="N232" s="27"/>
      <c r="O232" s="27"/>
    </row>
    <row r="233" spans="2:15" x14ac:dyDescent="0.25">
      <c r="B233" s="9">
        <f t="shared" si="27"/>
        <v>214</v>
      </c>
      <c r="C233" s="42">
        <f>'Simulacion sistema (hoja4)'!BV224</f>
        <v>0.81704402547779964</v>
      </c>
      <c r="D233" s="42">
        <f>'Simulacion sistema (hoja4)'!BW224</f>
        <v>0.84761763931848955</v>
      </c>
      <c r="E233" s="44">
        <f t="shared" si="21"/>
        <v>111376957.80644953</v>
      </c>
      <c r="F233" s="45">
        <f t="shared" si="22"/>
        <v>212.04894280062197</v>
      </c>
      <c r="G233" s="45">
        <f t="shared" si="23"/>
        <v>371.08564990108846</v>
      </c>
      <c r="H233" s="46">
        <f t="shared" si="24"/>
        <v>8.1000000000000003E-2</v>
      </c>
      <c r="I233" s="46">
        <f t="shared" si="25"/>
        <v>0.91900000000000004</v>
      </c>
      <c r="J233" s="47">
        <f t="shared" si="26"/>
        <v>41330390771.612434</v>
      </c>
      <c r="K233" s="27"/>
      <c r="L233" s="27"/>
      <c r="M233" s="27"/>
      <c r="N233" s="27"/>
      <c r="O233" s="27"/>
    </row>
    <row r="234" spans="2:15" x14ac:dyDescent="0.25">
      <c r="B234" s="9">
        <f t="shared" si="27"/>
        <v>215</v>
      </c>
      <c r="C234" s="42">
        <f>'Simulacion sistema (hoja4)'!BV225</f>
        <v>0.82984539444548322</v>
      </c>
      <c r="D234" s="42">
        <f>'Simulacion sistema (hoja4)'!BW225</f>
        <v>0.8431176242463998</v>
      </c>
      <c r="E234" s="44">
        <f t="shared" si="21"/>
        <v>110785655.82597692</v>
      </c>
      <c r="F234" s="45">
        <f t="shared" si="22"/>
        <v>212.04894280062197</v>
      </c>
      <c r="G234" s="45">
        <f t="shared" si="23"/>
        <v>371.08564990108846</v>
      </c>
      <c r="H234" s="46">
        <f t="shared" si="24"/>
        <v>8.1000000000000003E-2</v>
      </c>
      <c r="I234" s="46">
        <f t="shared" si="25"/>
        <v>0.91900000000000004</v>
      </c>
      <c r="J234" s="47">
        <f t="shared" si="26"/>
        <v>41110967091.900955</v>
      </c>
      <c r="K234" s="27"/>
      <c r="L234" s="27"/>
      <c r="M234" s="27"/>
      <c r="N234" s="27"/>
      <c r="O234" s="27"/>
    </row>
    <row r="235" spans="2:15" x14ac:dyDescent="0.25">
      <c r="B235" s="9">
        <f t="shared" si="27"/>
        <v>216</v>
      </c>
      <c r="C235" s="42">
        <f>'Simulacion sistema (hoja4)'!BV226</f>
        <v>0.83678165537329297</v>
      </c>
      <c r="D235" s="42">
        <f>'Simulacion sistema (hoja4)'!BW226</f>
        <v>0.84975420277230429</v>
      </c>
      <c r="E235" s="44">
        <f t="shared" si="21"/>
        <v>111657702.24428079</v>
      </c>
      <c r="F235" s="45">
        <f t="shared" si="22"/>
        <v>212.04894280062197</v>
      </c>
      <c r="G235" s="45">
        <f t="shared" si="23"/>
        <v>371.08564990108846</v>
      </c>
      <c r="H235" s="46">
        <f t="shared" si="24"/>
        <v>8.1000000000000003E-2</v>
      </c>
      <c r="I235" s="46">
        <f t="shared" si="25"/>
        <v>0.91900000000000004</v>
      </c>
      <c r="J235" s="47">
        <f t="shared" si="26"/>
        <v>41434571003.781158</v>
      </c>
      <c r="K235" s="27"/>
      <c r="L235" s="27"/>
      <c r="M235" s="27"/>
      <c r="N235" s="27"/>
      <c r="O235" s="27"/>
    </row>
    <row r="236" spans="2:15" x14ac:dyDescent="0.25">
      <c r="B236" s="9">
        <f t="shared" si="27"/>
        <v>217</v>
      </c>
      <c r="C236" s="42">
        <f>'Simulacion sistema (hoja4)'!BV227</f>
        <v>0.82373799433547312</v>
      </c>
      <c r="D236" s="42">
        <f>'Simulacion sistema (hoja4)'!BW227</f>
        <v>0.84990128722545533</v>
      </c>
      <c r="E236" s="44">
        <f t="shared" si="21"/>
        <v>111677029.14142483</v>
      </c>
      <c r="F236" s="45">
        <f t="shared" si="22"/>
        <v>212.04894280062197</v>
      </c>
      <c r="G236" s="45">
        <f t="shared" si="23"/>
        <v>371.08564990108846</v>
      </c>
      <c r="H236" s="46">
        <f t="shared" si="24"/>
        <v>8.1000000000000003E-2</v>
      </c>
      <c r="I236" s="46">
        <f t="shared" si="25"/>
        <v>0.91900000000000004</v>
      </c>
      <c r="J236" s="47">
        <f t="shared" si="26"/>
        <v>41441742937.96843</v>
      </c>
      <c r="K236" s="27"/>
      <c r="L236" s="27"/>
      <c r="M236" s="27"/>
      <c r="N236" s="27"/>
      <c r="O236" s="27"/>
    </row>
    <row r="237" spans="2:15" x14ac:dyDescent="0.25">
      <c r="B237" s="9">
        <f t="shared" si="27"/>
        <v>218</v>
      </c>
      <c r="C237" s="42">
        <f>'Simulacion sistema (hoja4)'!BV228</f>
        <v>0.82781317534185095</v>
      </c>
      <c r="D237" s="42">
        <f>'Simulacion sistema (hoja4)'!BW228</f>
        <v>0.84777893365813439</v>
      </c>
      <c r="E237" s="44">
        <f t="shared" si="21"/>
        <v>111398151.88267885</v>
      </c>
      <c r="F237" s="45">
        <f t="shared" si="22"/>
        <v>212.04894280062197</v>
      </c>
      <c r="G237" s="45">
        <f t="shared" si="23"/>
        <v>371.08564990108846</v>
      </c>
      <c r="H237" s="46">
        <f t="shared" si="24"/>
        <v>8.1000000000000003E-2</v>
      </c>
      <c r="I237" s="46">
        <f t="shared" si="25"/>
        <v>0.91900000000000004</v>
      </c>
      <c r="J237" s="47">
        <f t="shared" si="26"/>
        <v>41338255589.16404</v>
      </c>
      <c r="K237" s="27"/>
      <c r="L237" s="27"/>
      <c r="M237" s="27"/>
      <c r="N237" s="27"/>
      <c r="O237" s="27"/>
    </row>
    <row r="238" spans="2:15" x14ac:dyDescent="0.25">
      <c r="B238" s="9">
        <f t="shared" si="27"/>
        <v>219</v>
      </c>
      <c r="C238" s="42">
        <f>'Simulacion sistema (hoja4)'!BV229</f>
        <v>0.8230009298559644</v>
      </c>
      <c r="D238" s="42">
        <f>'Simulacion sistema (hoja4)'!BW229</f>
        <v>0.85342554904970624</v>
      </c>
      <c r="E238" s="44">
        <f t="shared" si="21"/>
        <v>112140117.14513141</v>
      </c>
      <c r="F238" s="45">
        <f t="shared" si="22"/>
        <v>212.04894280062197</v>
      </c>
      <c r="G238" s="45">
        <f t="shared" si="23"/>
        <v>371.08564990108846</v>
      </c>
      <c r="H238" s="46">
        <f t="shared" si="24"/>
        <v>8.1000000000000003E-2</v>
      </c>
      <c r="I238" s="46">
        <f t="shared" si="25"/>
        <v>0.91900000000000004</v>
      </c>
      <c r="J238" s="47">
        <f t="shared" si="26"/>
        <v>41613588250.785278</v>
      </c>
      <c r="K238" s="27"/>
      <c r="L238" s="27"/>
      <c r="M238" s="27"/>
      <c r="N238" s="27"/>
      <c r="O238" s="27"/>
    </row>
    <row r="239" spans="2:15" x14ac:dyDescent="0.25">
      <c r="B239" s="9">
        <f t="shared" si="27"/>
        <v>220</v>
      </c>
      <c r="C239" s="42">
        <f>'Simulacion sistema (hoja4)'!BV230</f>
        <v>0.83583854362321708</v>
      </c>
      <c r="D239" s="42">
        <f>'Simulacion sistema (hoja4)'!BW230</f>
        <v>0.85302674146359259</v>
      </c>
      <c r="E239" s="44">
        <f t="shared" si="21"/>
        <v>112087713.82831606</v>
      </c>
      <c r="F239" s="45">
        <f t="shared" si="22"/>
        <v>212.04894280062197</v>
      </c>
      <c r="G239" s="45">
        <f t="shared" si="23"/>
        <v>371.08564990108846</v>
      </c>
      <c r="H239" s="46">
        <f t="shared" si="24"/>
        <v>8.1000000000000003E-2</v>
      </c>
      <c r="I239" s="46">
        <f t="shared" si="25"/>
        <v>0.91900000000000004</v>
      </c>
      <c r="J239" s="47">
        <f t="shared" si="26"/>
        <v>41594142131.907883</v>
      </c>
      <c r="K239" s="27"/>
      <c r="L239" s="27"/>
      <c r="M239" s="27"/>
      <c r="N239" s="27"/>
      <c r="O239" s="27"/>
    </row>
    <row r="240" spans="2:15" x14ac:dyDescent="0.25">
      <c r="B240" s="9">
        <f t="shared" si="27"/>
        <v>221</v>
      </c>
      <c r="C240" s="42">
        <f>'Simulacion sistema (hoja4)'!BV231</f>
        <v>0.79545429359140563</v>
      </c>
      <c r="D240" s="42">
        <f>'Simulacion sistema (hoja4)'!BW231</f>
        <v>0.83470410307877496</v>
      </c>
      <c r="E240" s="44">
        <f t="shared" si="21"/>
        <v>109680119.14455104</v>
      </c>
      <c r="F240" s="45">
        <f t="shared" si="22"/>
        <v>212.04894280062197</v>
      </c>
      <c r="G240" s="45">
        <f t="shared" si="23"/>
        <v>371.08564990108846</v>
      </c>
      <c r="H240" s="46">
        <f t="shared" si="24"/>
        <v>8.1000000000000003E-2</v>
      </c>
      <c r="I240" s="46">
        <f t="shared" si="25"/>
        <v>0.91900000000000004</v>
      </c>
      <c r="J240" s="47">
        <f t="shared" si="26"/>
        <v>23257553310.848305</v>
      </c>
      <c r="K240" s="27"/>
      <c r="L240" s="27"/>
      <c r="M240" s="27"/>
      <c r="N240" s="27"/>
      <c r="O240" s="27"/>
    </row>
    <row r="241" spans="2:15" x14ac:dyDescent="0.25">
      <c r="B241" s="9">
        <f t="shared" si="27"/>
        <v>222</v>
      </c>
      <c r="C241" s="42">
        <f>'Simulacion sistema (hoja4)'!BV232</f>
        <v>0.81495131906168106</v>
      </c>
      <c r="D241" s="42">
        <f>'Simulacion sistema (hoja4)'!BW232</f>
        <v>0.85116956629289309</v>
      </c>
      <c r="E241" s="44">
        <f t="shared" si="21"/>
        <v>111843681.01088615</v>
      </c>
      <c r="F241" s="45">
        <f t="shared" si="22"/>
        <v>212.04894280062197</v>
      </c>
      <c r="G241" s="45">
        <f t="shared" si="23"/>
        <v>371.08564990108846</v>
      </c>
      <c r="H241" s="46">
        <f t="shared" si="24"/>
        <v>8.1000000000000003E-2</v>
      </c>
      <c r="I241" s="46">
        <f t="shared" si="25"/>
        <v>0.91900000000000004</v>
      </c>
      <c r="J241" s="47">
        <f t="shared" si="26"/>
        <v>41503585055.254715</v>
      </c>
      <c r="K241" s="27"/>
      <c r="L241" s="27"/>
      <c r="M241" s="27"/>
      <c r="N241" s="27"/>
      <c r="O241" s="27"/>
    </row>
    <row r="242" spans="2:15" x14ac:dyDescent="0.25">
      <c r="B242" s="9">
        <f t="shared" si="27"/>
        <v>223</v>
      </c>
      <c r="C242" s="42">
        <f>'Simulacion sistema (hoja4)'!BV233</f>
        <v>0.80783475106490688</v>
      </c>
      <c r="D242" s="42">
        <f>'Simulacion sistema (hoja4)'!BW233</f>
        <v>0.84341411977355196</v>
      </c>
      <c r="E242" s="44">
        <f t="shared" si="21"/>
        <v>110824615.33824474</v>
      </c>
      <c r="F242" s="45">
        <f t="shared" si="22"/>
        <v>212.04894280062197</v>
      </c>
      <c r="G242" s="45">
        <f t="shared" si="23"/>
        <v>371.08564990108846</v>
      </c>
      <c r="H242" s="46">
        <f t="shared" si="24"/>
        <v>8.1000000000000003E-2</v>
      </c>
      <c r="I242" s="46">
        <f t="shared" si="25"/>
        <v>0.91900000000000004</v>
      </c>
      <c r="J242" s="47">
        <f t="shared" si="26"/>
        <v>41125424407.830681</v>
      </c>
      <c r="K242" s="27"/>
      <c r="L242" s="27"/>
      <c r="M242" s="27"/>
      <c r="N242" s="27"/>
      <c r="O242" s="27"/>
    </row>
    <row r="243" spans="2:15" x14ac:dyDescent="0.25">
      <c r="B243" s="9">
        <f t="shared" si="27"/>
        <v>224</v>
      </c>
      <c r="C243" s="42">
        <f>'Simulacion sistema (hoja4)'!BV234</f>
        <v>0.8070914490504788</v>
      </c>
      <c r="D243" s="42">
        <f>'Simulacion sistema (hoja4)'!BW234</f>
        <v>0.84043877846171255</v>
      </c>
      <c r="E243" s="44">
        <f t="shared" si="21"/>
        <v>110433655.48986903</v>
      </c>
      <c r="F243" s="45">
        <f t="shared" si="22"/>
        <v>212.04894280062197</v>
      </c>
      <c r="G243" s="45">
        <f t="shared" si="23"/>
        <v>371.08564990108846</v>
      </c>
      <c r="H243" s="46">
        <f t="shared" si="24"/>
        <v>8.1000000000000003E-2</v>
      </c>
      <c r="I243" s="46">
        <f t="shared" si="25"/>
        <v>0.91900000000000004</v>
      </c>
      <c r="J243" s="47">
        <f t="shared" si="26"/>
        <v>40980344818.410957</v>
      </c>
      <c r="K243" s="27"/>
      <c r="L243" s="27"/>
      <c r="M243" s="27"/>
      <c r="N243" s="27"/>
      <c r="O243" s="27"/>
    </row>
    <row r="244" spans="2:15" x14ac:dyDescent="0.25">
      <c r="B244" s="9">
        <f t="shared" si="27"/>
        <v>225</v>
      </c>
      <c r="C244" s="42">
        <f>'Simulacion sistema (hoja4)'!BV235</f>
        <v>0.82354077435216222</v>
      </c>
      <c r="D244" s="42">
        <f>'Simulacion sistema (hoja4)'!BW235</f>
        <v>0.84881005087216388</v>
      </c>
      <c r="E244" s="44">
        <f t="shared" si="21"/>
        <v>111533640.68460234</v>
      </c>
      <c r="F244" s="45">
        <f t="shared" si="22"/>
        <v>212.04894280062197</v>
      </c>
      <c r="G244" s="45">
        <f t="shared" si="23"/>
        <v>371.08564990108846</v>
      </c>
      <c r="H244" s="46">
        <f t="shared" si="24"/>
        <v>8.1000000000000003E-2</v>
      </c>
      <c r="I244" s="46">
        <f t="shared" si="25"/>
        <v>0.91900000000000004</v>
      </c>
      <c r="J244" s="47">
        <f t="shared" si="26"/>
        <v>41388533539.280136</v>
      </c>
      <c r="K244" s="27"/>
      <c r="L244" s="27"/>
      <c r="M244" s="27"/>
      <c r="N244" s="27"/>
      <c r="O244" s="27"/>
    </row>
    <row r="245" spans="2:15" x14ac:dyDescent="0.25">
      <c r="B245" s="9">
        <f t="shared" si="27"/>
        <v>226</v>
      </c>
      <c r="C245" s="42">
        <f>'Simulacion sistema (hoja4)'!BV236</f>
        <v>0.83012925352454825</v>
      </c>
      <c r="D245" s="42">
        <f>'Simulacion sistema (hoja4)'!BW236</f>
        <v>0.84849348620601828</v>
      </c>
      <c r="E245" s="44">
        <f t="shared" si="21"/>
        <v>111492044.0874708</v>
      </c>
      <c r="F245" s="45">
        <f t="shared" si="22"/>
        <v>212.04894280062197</v>
      </c>
      <c r="G245" s="45">
        <f t="shared" si="23"/>
        <v>371.08564990108846</v>
      </c>
      <c r="H245" s="46">
        <f t="shared" si="24"/>
        <v>8.1000000000000003E-2</v>
      </c>
      <c r="I245" s="46">
        <f t="shared" si="25"/>
        <v>0.91900000000000004</v>
      </c>
      <c r="J245" s="47">
        <f t="shared" si="26"/>
        <v>41373097638.999908</v>
      </c>
      <c r="K245" s="27"/>
      <c r="L245" s="27"/>
      <c r="M245" s="27"/>
      <c r="N245" s="27"/>
      <c r="O245" s="27"/>
    </row>
    <row r="246" spans="2:15" x14ac:dyDescent="0.25">
      <c r="B246" s="9">
        <f t="shared" si="27"/>
        <v>227</v>
      </c>
      <c r="C246" s="42">
        <f>'Simulacion sistema (hoja4)'!BV237</f>
        <v>0.81715270134877616</v>
      </c>
      <c r="D246" s="42">
        <f>'Simulacion sistema (hoja4)'!BW237</f>
        <v>0.84246060361596864</v>
      </c>
      <c r="E246" s="44">
        <f t="shared" si="21"/>
        <v>110699323.31513828</v>
      </c>
      <c r="F246" s="45">
        <f t="shared" si="22"/>
        <v>212.04894280062197</v>
      </c>
      <c r="G246" s="45">
        <f t="shared" si="23"/>
        <v>371.08564990108846</v>
      </c>
      <c r="H246" s="46">
        <f t="shared" si="24"/>
        <v>8.1000000000000003E-2</v>
      </c>
      <c r="I246" s="46">
        <f t="shared" si="25"/>
        <v>0.91900000000000004</v>
      </c>
      <c r="J246" s="47">
        <f t="shared" si="26"/>
        <v>41078930336.008804</v>
      </c>
      <c r="K246" s="27"/>
      <c r="L246" s="27"/>
      <c r="M246" s="27"/>
      <c r="N246" s="27"/>
      <c r="O246" s="27"/>
    </row>
    <row r="247" spans="2:15" x14ac:dyDescent="0.25">
      <c r="B247" s="9">
        <f t="shared" si="27"/>
        <v>228</v>
      </c>
      <c r="C247" s="42">
        <f>'Simulacion sistema (hoja4)'!BV238</f>
        <v>0.82358520346406883</v>
      </c>
      <c r="D247" s="42">
        <f>'Simulacion sistema (hoja4)'!BW238</f>
        <v>0.84459941401059968</v>
      </c>
      <c r="E247" s="44">
        <f t="shared" si="21"/>
        <v>110980363.00099279</v>
      </c>
      <c r="F247" s="45">
        <f t="shared" si="22"/>
        <v>212.04894280062197</v>
      </c>
      <c r="G247" s="45">
        <f t="shared" si="23"/>
        <v>371.08564990108846</v>
      </c>
      <c r="H247" s="46">
        <f t="shared" si="24"/>
        <v>8.1000000000000003E-2</v>
      </c>
      <c r="I247" s="46">
        <f t="shared" si="25"/>
        <v>0.91900000000000004</v>
      </c>
      <c r="J247" s="47">
        <f t="shared" si="26"/>
        <v>41183220130.482124</v>
      </c>
      <c r="K247" s="27"/>
      <c r="L247" s="27"/>
      <c r="M247" s="27"/>
      <c r="N247" s="27"/>
      <c r="O247" s="27"/>
    </row>
    <row r="248" spans="2:15" x14ac:dyDescent="0.25">
      <c r="B248" s="9">
        <f t="shared" si="27"/>
        <v>229</v>
      </c>
      <c r="C248" s="42">
        <f>'Simulacion sistema (hoja4)'!BV239</f>
        <v>0.83340769369857481</v>
      </c>
      <c r="D248" s="42">
        <f>'Simulacion sistema (hoja4)'!BW239</f>
        <v>0.85566908558742927</v>
      </c>
      <c r="E248" s="44">
        <f t="shared" si="21"/>
        <v>112434917.84618822</v>
      </c>
      <c r="F248" s="45">
        <f t="shared" si="22"/>
        <v>212.04894280062197</v>
      </c>
      <c r="G248" s="45">
        <f t="shared" si="23"/>
        <v>371.08564990108846</v>
      </c>
      <c r="H248" s="46">
        <f t="shared" si="24"/>
        <v>8.1000000000000003E-2</v>
      </c>
      <c r="I248" s="46">
        <f t="shared" si="25"/>
        <v>0.91900000000000004</v>
      </c>
      <c r="J248" s="47">
        <f t="shared" si="26"/>
        <v>41722984560.528244</v>
      </c>
      <c r="K248" s="27"/>
      <c r="L248" s="27"/>
      <c r="M248" s="27"/>
      <c r="N248" s="27"/>
      <c r="O248" s="27"/>
    </row>
    <row r="249" spans="2:15" x14ac:dyDescent="0.25">
      <c r="B249" s="9">
        <f t="shared" si="27"/>
        <v>230</v>
      </c>
      <c r="C249" s="42">
        <f>'Simulacion sistema (hoja4)'!BV240</f>
        <v>0.82582412055754173</v>
      </c>
      <c r="D249" s="42">
        <f>'Simulacion sistema (hoja4)'!BW240</f>
        <v>0.84837797825084016</v>
      </c>
      <c r="E249" s="44">
        <f t="shared" si="21"/>
        <v>111476866.3421604</v>
      </c>
      <c r="F249" s="45">
        <f t="shared" si="22"/>
        <v>212.04894280062197</v>
      </c>
      <c r="G249" s="45">
        <f t="shared" si="23"/>
        <v>371.08564990108846</v>
      </c>
      <c r="H249" s="46">
        <f t="shared" si="24"/>
        <v>8.1000000000000003E-2</v>
      </c>
      <c r="I249" s="46">
        <f t="shared" si="25"/>
        <v>0.91900000000000004</v>
      </c>
      <c r="J249" s="47">
        <f t="shared" si="26"/>
        <v>41367465395.517365</v>
      </c>
      <c r="K249" s="27"/>
      <c r="L249" s="27"/>
      <c r="M249" s="27"/>
      <c r="N249" s="27"/>
      <c r="O249" s="27"/>
    </row>
    <row r="250" spans="2:15" x14ac:dyDescent="0.25">
      <c r="B250" s="9">
        <f t="shared" si="27"/>
        <v>231</v>
      </c>
      <c r="C250" s="42">
        <f>'Simulacion sistema (hoja4)'!BV241</f>
        <v>0.81915385861609136</v>
      </c>
      <c r="D250" s="42">
        <f>'Simulacion sistema (hoja4)'!BW241</f>
        <v>0.84683813599423152</v>
      </c>
      <c r="E250" s="44">
        <f t="shared" si="21"/>
        <v>111274531.06964202</v>
      </c>
      <c r="F250" s="45">
        <f t="shared" si="22"/>
        <v>212.04894280062197</v>
      </c>
      <c r="G250" s="45">
        <f t="shared" si="23"/>
        <v>371.08564990108846</v>
      </c>
      <c r="H250" s="46">
        <f t="shared" si="24"/>
        <v>8.1000000000000003E-2</v>
      </c>
      <c r="I250" s="46">
        <f t="shared" si="25"/>
        <v>0.91900000000000004</v>
      </c>
      <c r="J250" s="47">
        <f t="shared" si="26"/>
        <v>41292381679.416969</v>
      </c>
      <c r="K250" s="27"/>
      <c r="L250" s="27"/>
      <c r="M250" s="27"/>
      <c r="N250" s="27"/>
      <c r="O250" s="27"/>
    </row>
    <row r="251" spans="2:15" x14ac:dyDescent="0.25">
      <c r="B251" s="9">
        <f t="shared" si="27"/>
        <v>232</v>
      </c>
      <c r="C251" s="42">
        <f>'Simulacion sistema (hoja4)'!BV242</f>
        <v>0.81216450924492212</v>
      </c>
      <c r="D251" s="42">
        <f>'Simulacion sistema (hoja4)'!BW242</f>
        <v>0.84734986740461282</v>
      </c>
      <c r="E251" s="44">
        <f t="shared" si="21"/>
        <v>111341772.57696612</v>
      </c>
      <c r="F251" s="45">
        <f t="shared" si="22"/>
        <v>212.04894280062197</v>
      </c>
      <c r="G251" s="45">
        <f t="shared" si="23"/>
        <v>371.08564990108846</v>
      </c>
      <c r="H251" s="46">
        <f t="shared" si="24"/>
        <v>8.1000000000000003E-2</v>
      </c>
      <c r="I251" s="46">
        <f t="shared" si="25"/>
        <v>0.91900000000000004</v>
      </c>
      <c r="J251" s="47">
        <f t="shared" si="26"/>
        <v>41317334037.862663</v>
      </c>
      <c r="K251" s="27"/>
      <c r="L251" s="27"/>
      <c r="M251" s="27"/>
      <c r="N251" s="27"/>
      <c r="O251" s="27"/>
    </row>
    <row r="252" spans="2:15" x14ac:dyDescent="0.25">
      <c r="B252" s="9">
        <f t="shared" si="27"/>
        <v>233</v>
      </c>
      <c r="C252" s="42">
        <f>'Simulacion sistema (hoja4)'!BV243</f>
        <v>0.82478558252579948</v>
      </c>
      <c r="D252" s="42">
        <f>'Simulacion sistema (hoja4)'!BW243</f>
        <v>0.84634376532660105</v>
      </c>
      <c r="E252" s="44">
        <f t="shared" si="21"/>
        <v>111209570.76391539</v>
      </c>
      <c r="F252" s="45">
        <f t="shared" si="22"/>
        <v>212.04894280062197</v>
      </c>
      <c r="G252" s="45">
        <f t="shared" si="23"/>
        <v>371.08564990108846</v>
      </c>
      <c r="H252" s="46">
        <f t="shared" si="24"/>
        <v>8.1000000000000003E-2</v>
      </c>
      <c r="I252" s="46">
        <f t="shared" si="25"/>
        <v>0.91900000000000004</v>
      </c>
      <c r="J252" s="47">
        <f t="shared" si="26"/>
        <v>41268275842.148628</v>
      </c>
      <c r="K252" s="27"/>
      <c r="L252" s="27"/>
      <c r="M252" s="27"/>
      <c r="N252" s="27"/>
      <c r="O252" s="27"/>
    </row>
    <row r="253" spans="2:15" x14ac:dyDescent="0.25">
      <c r="B253" s="9">
        <f t="shared" si="27"/>
        <v>234</v>
      </c>
      <c r="C253" s="42">
        <f>'Simulacion sistema (hoja4)'!BV244</f>
        <v>0.8125660886403141</v>
      </c>
      <c r="D253" s="42">
        <f>'Simulacion sistema (hoja4)'!BW244</f>
        <v>0.84866584691286651</v>
      </c>
      <c r="E253" s="44">
        <f t="shared" si="21"/>
        <v>111514692.28435066</v>
      </c>
      <c r="F253" s="45">
        <f t="shared" si="22"/>
        <v>212.04894280062197</v>
      </c>
      <c r="G253" s="45">
        <f t="shared" si="23"/>
        <v>371.08564990108846</v>
      </c>
      <c r="H253" s="46">
        <f t="shared" si="24"/>
        <v>8.1000000000000003E-2</v>
      </c>
      <c r="I253" s="46">
        <f t="shared" si="25"/>
        <v>0.91900000000000004</v>
      </c>
      <c r="J253" s="47">
        <f t="shared" si="26"/>
        <v>41381502059.858162</v>
      </c>
      <c r="K253" s="27"/>
      <c r="L253" s="27"/>
      <c r="M253" s="27"/>
      <c r="N253" s="27"/>
      <c r="O253" s="27"/>
    </row>
    <row r="254" spans="2:15" x14ac:dyDescent="0.25">
      <c r="B254" s="9">
        <f t="shared" si="27"/>
        <v>235</v>
      </c>
      <c r="C254" s="42">
        <f>'Simulacion sistema (hoja4)'!BV245</f>
        <v>0.80595099916778656</v>
      </c>
      <c r="D254" s="42">
        <f>'Simulacion sistema (hoja4)'!BW245</f>
        <v>0.84192109470575804</v>
      </c>
      <c r="E254" s="44">
        <f t="shared" si="21"/>
        <v>110628431.8443366</v>
      </c>
      <c r="F254" s="45">
        <f t="shared" si="22"/>
        <v>212.04894280062197</v>
      </c>
      <c r="G254" s="45">
        <f t="shared" si="23"/>
        <v>371.08564990108846</v>
      </c>
      <c r="H254" s="46">
        <f t="shared" si="24"/>
        <v>8.1000000000000003E-2</v>
      </c>
      <c r="I254" s="46">
        <f t="shared" si="25"/>
        <v>0.91900000000000004</v>
      </c>
      <c r="J254" s="47">
        <f t="shared" si="26"/>
        <v>23458642016.282238</v>
      </c>
      <c r="K254" s="27"/>
      <c r="L254" s="27"/>
      <c r="M254" s="27"/>
      <c r="N254" s="27"/>
      <c r="O254" s="27"/>
    </row>
    <row r="255" spans="2:15" x14ac:dyDescent="0.25">
      <c r="B255" s="9">
        <f t="shared" si="27"/>
        <v>236</v>
      </c>
      <c r="C255" s="42">
        <f>'Simulacion sistema (hoja4)'!BV246</f>
        <v>0.8201314983137612</v>
      </c>
      <c r="D255" s="42">
        <f>'Simulacion sistema (hoja4)'!BW246</f>
        <v>0.84418864177639941</v>
      </c>
      <c r="E255" s="44">
        <f t="shared" si="21"/>
        <v>110926387.52941889</v>
      </c>
      <c r="F255" s="45">
        <f t="shared" si="22"/>
        <v>212.04894280062197</v>
      </c>
      <c r="G255" s="45">
        <f t="shared" si="23"/>
        <v>371.08564990108846</v>
      </c>
      <c r="H255" s="46">
        <f t="shared" si="24"/>
        <v>8.1000000000000003E-2</v>
      </c>
      <c r="I255" s="46">
        <f t="shared" si="25"/>
        <v>0.91900000000000004</v>
      </c>
      <c r="J255" s="47">
        <f t="shared" si="26"/>
        <v>41163190607.534401</v>
      </c>
      <c r="K255" s="27"/>
      <c r="L255" s="27"/>
      <c r="M255" s="27"/>
      <c r="N255" s="27"/>
      <c r="O255" s="27"/>
    </row>
    <row r="256" spans="2:15" x14ac:dyDescent="0.25">
      <c r="B256" s="9">
        <f t="shared" si="27"/>
        <v>237</v>
      </c>
      <c r="C256" s="42">
        <f>'Simulacion sistema (hoja4)'!BV247</f>
        <v>0.82754130211400079</v>
      </c>
      <c r="D256" s="42">
        <f>'Simulacion sistema (hoja4)'!BW247</f>
        <v>0.84525005616879145</v>
      </c>
      <c r="E256" s="44">
        <f t="shared" si="21"/>
        <v>111065857.3805792</v>
      </c>
      <c r="F256" s="45">
        <f t="shared" si="22"/>
        <v>212.04894280062197</v>
      </c>
      <c r="G256" s="45">
        <f t="shared" si="23"/>
        <v>371.08564990108846</v>
      </c>
      <c r="H256" s="46">
        <f t="shared" si="24"/>
        <v>8.1000000000000003E-2</v>
      </c>
      <c r="I256" s="46">
        <f t="shared" si="25"/>
        <v>0.91900000000000004</v>
      </c>
      <c r="J256" s="47">
        <f t="shared" si="26"/>
        <v>41214945867.893837</v>
      </c>
      <c r="K256" s="27"/>
      <c r="L256" s="27"/>
      <c r="M256" s="27"/>
      <c r="N256" s="27"/>
      <c r="O256" s="27"/>
    </row>
    <row r="257" spans="2:15" x14ac:dyDescent="0.25">
      <c r="B257" s="9">
        <f t="shared" si="27"/>
        <v>238</v>
      </c>
      <c r="C257" s="42">
        <f>'Simulacion sistema (hoja4)'!BV248</f>
        <v>0.81749488874252507</v>
      </c>
      <c r="D257" s="42">
        <f>'Simulacion sistema (hoja4)'!BW248</f>
        <v>0.85400158160845518</v>
      </c>
      <c r="E257" s="44">
        <f t="shared" si="21"/>
        <v>112215807.82335101</v>
      </c>
      <c r="F257" s="45">
        <f t="shared" si="22"/>
        <v>212.04894280062197</v>
      </c>
      <c r="G257" s="45">
        <f t="shared" si="23"/>
        <v>371.08564990108846</v>
      </c>
      <c r="H257" s="46">
        <f t="shared" si="24"/>
        <v>8.1000000000000003E-2</v>
      </c>
      <c r="I257" s="46">
        <f t="shared" si="25"/>
        <v>0.91900000000000004</v>
      </c>
      <c r="J257" s="47">
        <f t="shared" si="26"/>
        <v>41641675975.303856</v>
      </c>
      <c r="K257" s="27"/>
      <c r="L257" s="27"/>
      <c r="M257" s="27"/>
      <c r="N257" s="27"/>
      <c r="O257" s="27"/>
    </row>
    <row r="258" spans="2:15" x14ac:dyDescent="0.25">
      <c r="B258" s="9">
        <f t="shared" si="27"/>
        <v>239</v>
      </c>
      <c r="C258" s="42">
        <f>'Simulacion sistema (hoja4)'!BV249</f>
        <v>0.82180221084867511</v>
      </c>
      <c r="D258" s="42">
        <f>'Simulacion sistema (hoja4)'!BW249</f>
        <v>0.85262930618565091</v>
      </c>
      <c r="E258" s="44">
        <f t="shared" si="21"/>
        <v>112035490.83279453</v>
      </c>
      <c r="F258" s="45">
        <f t="shared" si="22"/>
        <v>212.04894280062197</v>
      </c>
      <c r="G258" s="45">
        <f t="shared" si="23"/>
        <v>371.08564990108846</v>
      </c>
      <c r="H258" s="46">
        <f t="shared" si="24"/>
        <v>8.1000000000000003E-2</v>
      </c>
      <c r="I258" s="46">
        <f t="shared" si="25"/>
        <v>0.91900000000000004</v>
      </c>
      <c r="J258" s="47">
        <f t="shared" si="26"/>
        <v>41574762927.674995</v>
      </c>
      <c r="K258" s="27"/>
      <c r="L258" s="27"/>
      <c r="M258" s="27"/>
      <c r="N258" s="27"/>
      <c r="O258" s="27"/>
    </row>
    <row r="259" spans="2:15" x14ac:dyDescent="0.25">
      <c r="B259" s="9">
        <f t="shared" si="27"/>
        <v>240</v>
      </c>
      <c r="C259" s="42">
        <f>'Simulacion sistema (hoja4)'!BV250</f>
        <v>0.82224084779810935</v>
      </c>
      <c r="D259" s="42">
        <f>'Simulacion sistema (hoja4)'!BW250</f>
        <v>0.84189266573506949</v>
      </c>
      <c r="E259" s="44">
        <f t="shared" si="21"/>
        <v>110624696.27758813</v>
      </c>
      <c r="F259" s="45">
        <f t="shared" si="22"/>
        <v>212.04894280062197</v>
      </c>
      <c r="G259" s="45">
        <f t="shared" si="23"/>
        <v>371.08564990108846</v>
      </c>
      <c r="H259" s="46">
        <f t="shared" si="24"/>
        <v>8.1000000000000003E-2</v>
      </c>
      <c r="I259" s="46">
        <f t="shared" si="25"/>
        <v>0.91900000000000004</v>
      </c>
      <c r="J259" s="47">
        <f t="shared" si="26"/>
        <v>41051237313.279312</v>
      </c>
      <c r="K259" s="27"/>
      <c r="L259" s="27"/>
      <c r="M259" s="27"/>
      <c r="N259" s="27"/>
      <c r="O259" s="27"/>
    </row>
    <row r="260" spans="2:15" x14ac:dyDescent="0.25">
      <c r="B260" s="9">
        <f t="shared" si="27"/>
        <v>241</v>
      </c>
      <c r="C260" s="42">
        <f>'Simulacion sistema (hoja4)'!BV251</f>
        <v>0.80362133751554055</v>
      </c>
      <c r="D260" s="42">
        <f>'Simulacion sistema (hoja4)'!BW251</f>
        <v>0.84391556172489413</v>
      </c>
      <c r="E260" s="44">
        <f t="shared" si="21"/>
        <v>110890504.81065109</v>
      </c>
      <c r="F260" s="45">
        <f t="shared" si="22"/>
        <v>212.04894280062197</v>
      </c>
      <c r="G260" s="45">
        <f t="shared" si="23"/>
        <v>371.08564990108846</v>
      </c>
      <c r="H260" s="46">
        <f t="shared" si="24"/>
        <v>8.1000000000000003E-2</v>
      </c>
      <c r="I260" s="46">
        <f t="shared" si="25"/>
        <v>0.91900000000000004</v>
      </c>
      <c r="J260" s="47">
        <f t="shared" si="26"/>
        <v>23514214311.725849</v>
      </c>
      <c r="K260" s="27"/>
      <c r="L260" s="27"/>
      <c r="M260" s="27"/>
      <c r="N260" s="27"/>
      <c r="O260" s="27"/>
    </row>
    <row r="261" spans="2:15" x14ac:dyDescent="0.25">
      <c r="B261" s="9">
        <f t="shared" si="27"/>
        <v>242</v>
      </c>
      <c r="C261" s="42">
        <f>'Simulacion sistema (hoja4)'!BV252</f>
        <v>0.83073306900740296</v>
      </c>
      <c r="D261" s="42">
        <f>'Simulacion sistema (hoja4)'!BW252</f>
        <v>0.85290375703879706</v>
      </c>
      <c r="E261" s="44">
        <f t="shared" si="21"/>
        <v>112071553.67489792</v>
      </c>
      <c r="F261" s="45">
        <f t="shared" si="22"/>
        <v>212.04894280062197</v>
      </c>
      <c r="G261" s="45">
        <f t="shared" si="23"/>
        <v>371.08564990108846</v>
      </c>
      <c r="H261" s="46">
        <f t="shared" si="24"/>
        <v>8.1000000000000003E-2</v>
      </c>
      <c r="I261" s="46">
        <f t="shared" si="25"/>
        <v>0.91900000000000004</v>
      </c>
      <c r="J261" s="47">
        <f t="shared" si="26"/>
        <v>41588145330.874214</v>
      </c>
      <c r="K261" s="27"/>
      <c r="L261" s="27"/>
      <c r="M261" s="27"/>
      <c r="N261" s="27"/>
      <c r="O261" s="27"/>
    </row>
    <row r="262" spans="2:15" x14ac:dyDescent="0.25">
      <c r="B262" s="9">
        <f t="shared" si="27"/>
        <v>243</v>
      </c>
      <c r="C262" s="42">
        <f>'Simulacion sistema (hoja4)'!BV253</f>
        <v>0.81497149556289694</v>
      </c>
      <c r="D262" s="42">
        <f>'Simulacion sistema (hoja4)'!BW253</f>
        <v>0.83832702376974499</v>
      </c>
      <c r="E262" s="44">
        <f t="shared" si="21"/>
        <v>110156170.92334449</v>
      </c>
      <c r="F262" s="45">
        <f t="shared" si="22"/>
        <v>212.04894280062197</v>
      </c>
      <c r="G262" s="45">
        <f t="shared" si="23"/>
        <v>371.08564990108846</v>
      </c>
      <c r="H262" s="46">
        <f t="shared" si="24"/>
        <v>8.1000000000000003E-2</v>
      </c>
      <c r="I262" s="46">
        <f t="shared" si="25"/>
        <v>0.91900000000000004</v>
      </c>
      <c r="J262" s="47">
        <f t="shared" si="26"/>
        <v>40877374277.704674</v>
      </c>
      <c r="K262" s="27"/>
      <c r="L262" s="27"/>
      <c r="M262" s="27"/>
      <c r="N262" s="27"/>
      <c r="O262" s="27"/>
    </row>
    <row r="263" spans="2:15" x14ac:dyDescent="0.25">
      <c r="B263" s="9">
        <f t="shared" si="27"/>
        <v>244</v>
      </c>
      <c r="C263" s="42">
        <f>'Simulacion sistema (hoja4)'!BV254</f>
        <v>0.80727588554237317</v>
      </c>
      <c r="D263" s="42">
        <f>'Simulacion sistema (hoja4)'!BW254</f>
        <v>0.8412088688797642</v>
      </c>
      <c r="E263" s="44">
        <f t="shared" si="21"/>
        <v>110534845.37080102</v>
      </c>
      <c r="F263" s="45">
        <f t="shared" si="22"/>
        <v>212.04894280062197</v>
      </c>
      <c r="G263" s="45">
        <f t="shared" si="23"/>
        <v>371.08564990108846</v>
      </c>
      <c r="H263" s="46">
        <f t="shared" si="24"/>
        <v>8.1000000000000003E-2</v>
      </c>
      <c r="I263" s="46">
        <f t="shared" si="25"/>
        <v>0.91900000000000004</v>
      </c>
      <c r="J263" s="47">
        <f t="shared" si="26"/>
        <v>41017894931.140015</v>
      </c>
      <c r="K263" s="27"/>
      <c r="L263" s="27"/>
      <c r="M263" s="27"/>
      <c r="N263" s="27"/>
      <c r="O263" s="27"/>
    </row>
    <row r="264" spans="2:15" x14ac:dyDescent="0.25">
      <c r="B264" s="9">
        <f t="shared" si="27"/>
        <v>245</v>
      </c>
      <c r="C264" s="42">
        <f>'Simulacion sistema (hoja4)'!BV255</f>
        <v>0.81416523942636443</v>
      </c>
      <c r="D264" s="42">
        <f>'Simulacion sistema (hoja4)'!BW255</f>
        <v>0.84175788058537937</v>
      </c>
      <c r="E264" s="44">
        <f t="shared" si="21"/>
        <v>110606985.50891885</v>
      </c>
      <c r="F264" s="45">
        <f t="shared" si="22"/>
        <v>212.04894280062197</v>
      </c>
      <c r="G264" s="45">
        <f t="shared" si="23"/>
        <v>371.08564990108846</v>
      </c>
      <c r="H264" s="46">
        <f t="shared" si="24"/>
        <v>8.1000000000000003E-2</v>
      </c>
      <c r="I264" s="46">
        <f t="shared" si="25"/>
        <v>0.91900000000000004</v>
      </c>
      <c r="J264" s="47">
        <f t="shared" si="26"/>
        <v>41044665101.177429</v>
      </c>
      <c r="K264" s="27"/>
      <c r="L264" s="27"/>
      <c r="M264" s="27"/>
      <c r="N264" s="27"/>
      <c r="O264" s="27"/>
    </row>
    <row r="265" spans="2:15" x14ac:dyDescent="0.25">
      <c r="B265" s="9">
        <f t="shared" si="27"/>
        <v>246</v>
      </c>
      <c r="C265" s="42">
        <f>'Simulacion sistema (hoja4)'!BV256</f>
        <v>0.81087490559666819</v>
      </c>
      <c r="D265" s="42">
        <f>'Simulacion sistema (hoja4)'!BW256</f>
        <v>0.84986783063082116</v>
      </c>
      <c r="E265" s="44">
        <f t="shared" si="21"/>
        <v>111672632.94488989</v>
      </c>
      <c r="F265" s="45">
        <f t="shared" si="22"/>
        <v>212.04894280062197</v>
      </c>
      <c r="G265" s="45">
        <f t="shared" si="23"/>
        <v>371.08564990108846</v>
      </c>
      <c r="H265" s="46">
        <f t="shared" si="24"/>
        <v>8.1000000000000003E-2</v>
      </c>
      <c r="I265" s="46">
        <f t="shared" si="25"/>
        <v>0.91900000000000004</v>
      </c>
      <c r="J265" s="47">
        <f t="shared" si="26"/>
        <v>41440111572.520164</v>
      </c>
      <c r="K265" s="27"/>
      <c r="L265" s="27"/>
      <c r="M265" s="27"/>
      <c r="N265" s="27"/>
      <c r="O265" s="27"/>
    </row>
    <row r="266" spans="2:15" x14ac:dyDescent="0.25">
      <c r="B266" s="9">
        <f t="shared" si="27"/>
        <v>247</v>
      </c>
      <c r="C266" s="42">
        <f>'Simulacion sistema (hoja4)'!BV257</f>
        <v>0.82725120309194389</v>
      </c>
      <c r="D266" s="42">
        <f>'Simulacion sistema (hoja4)'!BW257</f>
        <v>0.85351556256288541</v>
      </c>
      <c r="E266" s="44">
        <f t="shared" si="21"/>
        <v>112151944.92076315</v>
      </c>
      <c r="F266" s="45">
        <f t="shared" si="22"/>
        <v>212.04894280062197</v>
      </c>
      <c r="G266" s="45">
        <f t="shared" si="23"/>
        <v>371.08564990108846</v>
      </c>
      <c r="H266" s="46">
        <f t="shared" si="24"/>
        <v>8.1000000000000003E-2</v>
      </c>
      <c r="I266" s="46">
        <f t="shared" si="25"/>
        <v>0.91900000000000004</v>
      </c>
      <c r="J266" s="47">
        <f t="shared" si="26"/>
        <v>41617977368.592468</v>
      </c>
      <c r="K266" s="27"/>
      <c r="L266" s="27"/>
      <c r="M266" s="27"/>
      <c r="N266" s="27"/>
      <c r="O266" s="27"/>
    </row>
    <row r="267" spans="2:15" x14ac:dyDescent="0.25">
      <c r="B267" s="9">
        <f t="shared" si="27"/>
        <v>248</v>
      </c>
      <c r="C267" s="42">
        <f>'Simulacion sistema (hoja4)'!BV258</f>
        <v>0.82991822902425261</v>
      </c>
      <c r="D267" s="42">
        <f>'Simulacion sistema (hoja4)'!BW258</f>
        <v>0.85384056522285301</v>
      </c>
      <c r="E267" s="44">
        <f t="shared" si="21"/>
        <v>112194650.27028289</v>
      </c>
      <c r="F267" s="45">
        <f t="shared" si="22"/>
        <v>212.04894280062197</v>
      </c>
      <c r="G267" s="45">
        <f t="shared" si="23"/>
        <v>371.08564990108846</v>
      </c>
      <c r="H267" s="46">
        <f t="shared" si="24"/>
        <v>8.1000000000000003E-2</v>
      </c>
      <c r="I267" s="46">
        <f t="shared" si="25"/>
        <v>0.91900000000000004</v>
      </c>
      <c r="J267" s="47">
        <f t="shared" si="26"/>
        <v>41633824710.973259</v>
      </c>
      <c r="K267" s="27"/>
      <c r="L267" s="27"/>
      <c r="M267" s="27"/>
      <c r="N267" s="27"/>
      <c r="O267" s="27"/>
    </row>
    <row r="268" spans="2:15" x14ac:dyDescent="0.25">
      <c r="B268" s="9">
        <f t="shared" si="27"/>
        <v>249</v>
      </c>
      <c r="C268" s="42">
        <f>'Simulacion sistema (hoja4)'!BV259</f>
        <v>0.81539992837479325</v>
      </c>
      <c r="D268" s="42">
        <f>'Simulacion sistema (hoja4)'!BW259</f>
        <v>0.84615763288431889</v>
      </c>
      <c r="E268" s="44">
        <f t="shared" si="21"/>
        <v>111185112.9609995</v>
      </c>
      <c r="F268" s="45">
        <f t="shared" si="22"/>
        <v>212.04894280062197</v>
      </c>
      <c r="G268" s="45">
        <f t="shared" si="23"/>
        <v>371.08564990108846</v>
      </c>
      <c r="H268" s="46">
        <f t="shared" si="24"/>
        <v>8.1000000000000003E-2</v>
      </c>
      <c r="I268" s="46">
        <f t="shared" si="25"/>
        <v>0.91900000000000004</v>
      </c>
      <c r="J268" s="47">
        <f t="shared" si="26"/>
        <v>41259199902.458435</v>
      </c>
      <c r="K268" s="27"/>
      <c r="L268" s="27"/>
      <c r="M268" s="27"/>
      <c r="N268" s="27"/>
      <c r="O268" s="27"/>
    </row>
    <row r="269" spans="2:15" x14ac:dyDescent="0.25">
      <c r="B269" s="9">
        <f t="shared" si="27"/>
        <v>250</v>
      </c>
      <c r="C269" s="42">
        <f>'Simulacion sistema (hoja4)'!BV260</f>
        <v>0.83228643415759418</v>
      </c>
      <c r="D269" s="42">
        <f>'Simulacion sistema (hoja4)'!BW260</f>
        <v>0.85276174353995993</v>
      </c>
      <c r="E269" s="44">
        <f t="shared" si="21"/>
        <v>112052893.10115074</v>
      </c>
      <c r="F269" s="45">
        <f t="shared" si="22"/>
        <v>212.04894280062197</v>
      </c>
      <c r="G269" s="45">
        <f t="shared" si="23"/>
        <v>371.08564990108846</v>
      </c>
      <c r="H269" s="46">
        <f t="shared" si="24"/>
        <v>8.1000000000000003E-2</v>
      </c>
      <c r="I269" s="46">
        <f t="shared" si="25"/>
        <v>0.91900000000000004</v>
      </c>
      <c r="J269" s="47">
        <f t="shared" si="26"/>
        <v>41581220659.737709</v>
      </c>
      <c r="K269" s="27"/>
      <c r="L269" s="27"/>
      <c r="M269" s="27"/>
      <c r="N269" s="27"/>
      <c r="O269" s="27"/>
    </row>
    <row r="270" spans="2:15" x14ac:dyDescent="0.25">
      <c r="B270" s="9">
        <f t="shared" si="27"/>
        <v>251</v>
      </c>
      <c r="C270" s="42">
        <f>'Simulacion sistema (hoja4)'!BV261</f>
        <v>0.82608836668182151</v>
      </c>
      <c r="D270" s="42">
        <f>'Simulacion sistema (hoja4)'!BW261</f>
        <v>0.84709232327646833</v>
      </c>
      <c r="E270" s="44">
        <f t="shared" si="21"/>
        <v>111307931.27852795</v>
      </c>
      <c r="F270" s="45">
        <f t="shared" si="22"/>
        <v>212.04894280062197</v>
      </c>
      <c r="G270" s="45">
        <f t="shared" si="23"/>
        <v>371.08564990108846</v>
      </c>
      <c r="H270" s="46">
        <f t="shared" si="24"/>
        <v>8.1000000000000003E-2</v>
      </c>
      <c r="I270" s="46">
        <f t="shared" si="25"/>
        <v>0.91900000000000004</v>
      </c>
      <c r="J270" s="47">
        <f t="shared" si="26"/>
        <v>41304776017.638237</v>
      </c>
      <c r="K270" s="27"/>
      <c r="L270" s="27"/>
      <c r="M270" s="27"/>
      <c r="N270" s="27"/>
      <c r="O270" s="27"/>
    </row>
    <row r="271" spans="2:15" x14ac:dyDescent="0.25">
      <c r="B271" s="9">
        <f t="shared" si="27"/>
        <v>252</v>
      </c>
      <c r="C271" s="42">
        <f>'Simulacion sistema (hoja4)'!BV262</f>
        <v>0.81232638458113804</v>
      </c>
      <c r="D271" s="42">
        <f>'Simulacion sistema (hoja4)'!BW262</f>
        <v>0.84573357892820189</v>
      </c>
      <c r="E271" s="44">
        <f t="shared" si="21"/>
        <v>111129392.27116573</v>
      </c>
      <c r="F271" s="45">
        <f t="shared" si="22"/>
        <v>212.04894280062197</v>
      </c>
      <c r="G271" s="45">
        <f t="shared" si="23"/>
        <v>371.08564990108846</v>
      </c>
      <c r="H271" s="46">
        <f t="shared" si="24"/>
        <v>8.1000000000000003E-2</v>
      </c>
      <c r="I271" s="46">
        <f t="shared" si="25"/>
        <v>0.91900000000000004</v>
      </c>
      <c r="J271" s="47">
        <f t="shared" si="26"/>
        <v>41238522754.058533</v>
      </c>
      <c r="K271" s="27"/>
      <c r="L271" s="27"/>
      <c r="M271" s="27"/>
      <c r="N271" s="27"/>
      <c r="O271" s="27"/>
    </row>
    <row r="272" spans="2:15" x14ac:dyDescent="0.25">
      <c r="B272" s="9">
        <f t="shared" si="27"/>
        <v>253</v>
      </c>
      <c r="C272" s="42">
        <f>'Simulacion sistema (hoja4)'!BV263</f>
        <v>0.80484926018325487</v>
      </c>
      <c r="D272" s="42">
        <f>'Simulacion sistema (hoja4)'!BW263</f>
        <v>0.8396403227123983</v>
      </c>
      <c r="E272" s="44">
        <f t="shared" si="21"/>
        <v>110328738.40440913</v>
      </c>
      <c r="F272" s="45">
        <f t="shared" si="22"/>
        <v>212.04894280062197</v>
      </c>
      <c r="G272" s="45">
        <f t="shared" si="23"/>
        <v>371.08564990108846</v>
      </c>
      <c r="H272" s="46">
        <f t="shared" si="24"/>
        <v>8.1000000000000003E-2</v>
      </c>
      <c r="I272" s="46">
        <f t="shared" si="25"/>
        <v>0.91900000000000004</v>
      </c>
      <c r="J272" s="47">
        <f t="shared" si="26"/>
        <v>23395092339.181335</v>
      </c>
      <c r="K272" s="27"/>
      <c r="L272" s="27"/>
      <c r="M272" s="27"/>
      <c r="N272" s="27"/>
      <c r="O272" s="27"/>
    </row>
    <row r="273" spans="2:15" x14ac:dyDescent="0.25">
      <c r="B273" s="9">
        <f t="shared" si="27"/>
        <v>254</v>
      </c>
      <c r="C273" s="42">
        <f>'Simulacion sistema (hoja4)'!BV264</f>
        <v>0.81334766316208196</v>
      </c>
      <c r="D273" s="42">
        <f>'Simulacion sistema (hoja4)'!BW264</f>
        <v>0.84019625831969746</v>
      </c>
      <c r="E273" s="44">
        <f t="shared" si="21"/>
        <v>110401788.34320825</v>
      </c>
      <c r="F273" s="45">
        <f t="shared" si="22"/>
        <v>212.04894280062197</v>
      </c>
      <c r="G273" s="45">
        <f t="shared" si="23"/>
        <v>371.08564990108846</v>
      </c>
      <c r="H273" s="46">
        <f t="shared" si="24"/>
        <v>8.1000000000000003E-2</v>
      </c>
      <c r="I273" s="46">
        <f t="shared" si="25"/>
        <v>0.91900000000000004</v>
      </c>
      <c r="J273" s="47">
        <f t="shared" si="26"/>
        <v>40968519377.581848</v>
      </c>
      <c r="K273" s="27"/>
      <c r="L273" s="27"/>
      <c r="M273" s="27"/>
      <c r="N273" s="27"/>
      <c r="O273" s="27"/>
    </row>
    <row r="274" spans="2:15" x14ac:dyDescent="0.25">
      <c r="B274" s="9">
        <f t="shared" si="27"/>
        <v>255</v>
      </c>
      <c r="C274" s="42">
        <f>'Simulacion sistema (hoja4)'!BV265</f>
        <v>0.83031130450015334</v>
      </c>
      <c r="D274" s="42">
        <f>'Simulacion sistema (hoja4)'!BW265</f>
        <v>0.85049668802986866</v>
      </c>
      <c r="E274" s="44">
        <f t="shared" si="21"/>
        <v>111755264.80712473</v>
      </c>
      <c r="F274" s="45">
        <f t="shared" si="22"/>
        <v>212.04894280062197</v>
      </c>
      <c r="G274" s="45">
        <f t="shared" si="23"/>
        <v>371.08564990108846</v>
      </c>
      <c r="H274" s="46">
        <f t="shared" si="24"/>
        <v>8.1000000000000003E-2</v>
      </c>
      <c r="I274" s="46">
        <f t="shared" si="25"/>
        <v>0.91900000000000004</v>
      </c>
      <c r="J274" s="47">
        <f t="shared" si="26"/>
        <v>41470775070.820122</v>
      </c>
      <c r="K274" s="27"/>
      <c r="L274" s="27"/>
      <c r="M274" s="27"/>
      <c r="N274" s="27"/>
      <c r="O274" s="27"/>
    </row>
    <row r="275" spans="2:15" x14ac:dyDescent="0.25">
      <c r="B275" s="9">
        <f t="shared" si="27"/>
        <v>256</v>
      </c>
      <c r="C275" s="42">
        <f>'Simulacion sistema (hoja4)'!BV266</f>
        <v>0.82603765289020292</v>
      </c>
      <c r="D275" s="42">
        <f>'Simulacion sistema (hoja4)'!BW266</f>
        <v>0.85400810684622896</v>
      </c>
      <c r="E275" s="44">
        <f t="shared" si="21"/>
        <v>112216665.23959449</v>
      </c>
      <c r="F275" s="45">
        <f t="shared" si="22"/>
        <v>212.04894280062197</v>
      </c>
      <c r="G275" s="45">
        <f t="shared" si="23"/>
        <v>371.08564990108846</v>
      </c>
      <c r="H275" s="46">
        <f t="shared" si="24"/>
        <v>8.1000000000000003E-2</v>
      </c>
      <c r="I275" s="46">
        <f t="shared" si="25"/>
        <v>0.91900000000000004</v>
      </c>
      <c r="J275" s="47">
        <f t="shared" si="26"/>
        <v>41641994150.167801</v>
      </c>
      <c r="K275" s="27"/>
      <c r="L275" s="27"/>
      <c r="M275" s="27"/>
      <c r="N275" s="27"/>
      <c r="O275" s="27"/>
    </row>
    <row r="276" spans="2:15" x14ac:dyDescent="0.25">
      <c r="B276" s="9">
        <f t="shared" si="27"/>
        <v>257</v>
      </c>
      <c r="C276" s="42">
        <f>'Simulacion sistema (hoja4)'!BV267</f>
        <v>0.82050199731418016</v>
      </c>
      <c r="D276" s="42">
        <f>'Simulacion sistema (hoja4)'!BW267</f>
        <v>0.84502073799047972</v>
      </c>
      <c r="E276" s="44">
        <f t="shared" si="21"/>
        <v>111035724.97194904</v>
      </c>
      <c r="F276" s="45">
        <f t="shared" si="22"/>
        <v>212.04894280062197</v>
      </c>
      <c r="G276" s="45">
        <f t="shared" si="23"/>
        <v>371.08564990108846</v>
      </c>
      <c r="H276" s="46">
        <f t="shared" si="24"/>
        <v>8.1000000000000003E-2</v>
      </c>
      <c r="I276" s="46">
        <f t="shared" si="25"/>
        <v>0.91900000000000004</v>
      </c>
      <c r="J276" s="47">
        <f t="shared" si="26"/>
        <v>41203764163.454224</v>
      </c>
      <c r="K276" s="27"/>
      <c r="L276" s="27"/>
      <c r="M276" s="27"/>
      <c r="N276" s="27"/>
      <c r="O276" s="27"/>
    </row>
    <row r="277" spans="2:15" x14ac:dyDescent="0.25">
      <c r="B277" s="9">
        <f t="shared" si="27"/>
        <v>258</v>
      </c>
      <c r="C277" s="42">
        <f>'Simulacion sistema (hoja4)'!BV268</f>
        <v>0.80985994779810599</v>
      </c>
      <c r="D277" s="42">
        <f>'Simulacion sistema (hoja4)'!BW268</f>
        <v>0.85164257461004456</v>
      </c>
      <c r="E277" s="44">
        <f t="shared" ref="E277:E340" si="28">+D277*$F$13*$F$14</f>
        <v>111905834.30375986</v>
      </c>
      <c r="F277" s="45">
        <f t="shared" ref="F277:F340" si="29">+$F$11*F$16</f>
        <v>212.04894280062197</v>
      </c>
      <c r="G277" s="45">
        <f t="shared" ref="G277:G340" si="30">+$F$11*F$15</f>
        <v>371.08564990108846</v>
      </c>
      <c r="H277" s="46">
        <f t="shared" ref="H277:H340" si="31">+COUNTIF($C$20:$C$1019,"&lt;"&amp;$F$12)/1000</f>
        <v>8.1000000000000003E-2</v>
      </c>
      <c r="I277" s="46">
        <f t="shared" ref="I277:I340" si="32">1-H277</f>
        <v>0.91900000000000004</v>
      </c>
      <c r="J277" s="47">
        <f t="shared" ref="J277:J340" si="33">+IF(C277&lt;$F$12,E277*F277,E277*G277)</f>
        <v>41526649250.334244</v>
      </c>
      <c r="K277" s="27"/>
      <c r="L277" s="27"/>
      <c r="M277" s="27"/>
      <c r="N277" s="27"/>
      <c r="O277" s="27"/>
    </row>
    <row r="278" spans="2:15" x14ac:dyDescent="0.25">
      <c r="B278" s="9">
        <f t="shared" ref="B278:B341" si="34">+B277+1</f>
        <v>259</v>
      </c>
      <c r="C278" s="42">
        <f>'Simulacion sistema (hoja4)'!BV269</f>
        <v>0.81241688558204461</v>
      </c>
      <c r="D278" s="42">
        <f>'Simulacion sistema (hoja4)'!BW269</f>
        <v>0.84103278178149166</v>
      </c>
      <c r="E278" s="44">
        <f t="shared" si="28"/>
        <v>110511707.52608801</v>
      </c>
      <c r="F278" s="45">
        <f t="shared" si="29"/>
        <v>212.04894280062197</v>
      </c>
      <c r="G278" s="45">
        <f t="shared" si="30"/>
        <v>371.08564990108846</v>
      </c>
      <c r="H278" s="46">
        <f t="shared" si="31"/>
        <v>8.1000000000000003E-2</v>
      </c>
      <c r="I278" s="46">
        <f t="shared" si="32"/>
        <v>0.91900000000000004</v>
      </c>
      <c r="J278" s="47">
        <f t="shared" si="33"/>
        <v>41009308808.997383</v>
      </c>
      <c r="K278" s="27"/>
      <c r="L278" s="27"/>
      <c r="M278" s="27"/>
      <c r="N278" s="27"/>
      <c r="O278" s="27"/>
    </row>
    <row r="279" spans="2:15" x14ac:dyDescent="0.25">
      <c r="B279" s="9">
        <f t="shared" si="34"/>
        <v>260</v>
      </c>
      <c r="C279" s="42">
        <f>'Simulacion sistema (hoja4)'!BV270</f>
        <v>0.81521437348082371</v>
      </c>
      <c r="D279" s="42">
        <f>'Simulacion sistema (hoja4)'!BW270</f>
        <v>0.84326756192547614</v>
      </c>
      <c r="E279" s="44">
        <f t="shared" si="28"/>
        <v>110805357.63700756</v>
      </c>
      <c r="F279" s="45">
        <f t="shared" si="29"/>
        <v>212.04894280062197</v>
      </c>
      <c r="G279" s="45">
        <f t="shared" si="30"/>
        <v>371.08564990108846</v>
      </c>
      <c r="H279" s="46">
        <f t="shared" si="31"/>
        <v>8.1000000000000003E-2</v>
      </c>
      <c r="I279" s="46">
        <f t="shared" si="32"/>
        <v>0.91900000000000004</v>
      </c>
      <c r="J279" s="47">
        <f t="shared" si="33"/>
        <v>41118278151.251488</v>
      </c>
      <c r="K279" s="27"/>
      <c r="L279" s="27"/>
      <c r="M279" s="27"/>
      <c r="N279" s="27"/>
      <c r="O279" s="27"/>
    </row>
    <row r="280" spans="2:15" x14ac:dyDescent="0.25">
      <c r="B280" s="9">
        <f t="shared" si="34"/>
        <v>261</v>
      </c>
      <c r="C280" s="42">
        <f>'Simulacion sistema (hoja4)'!BV271</f>
        <v>0.80554897169158279</v>
      </c>
      <c r="D280" s="42">
        <f>'Simulacion sistema (hoja4)'!BW271</f>
        <v>0.83799941897224706</v>
      </c>
      <c r="E280" s="44">
        <f t="shared" si="28"/>
        <v>110113123.65295327</v>
      </c>
      <c r="F280" s="45">
        <f t="shared" si="29"/>
        <v>212.04894280062197</v>
      </c>
      <c r="G280" s="45">
        <f t="shared" si="30"/>
        <v>371.08564990108846</v>
      </c>
      <c r="H280" s="46">
        <f t="shared" si="31"/>
        <v>8.1000000000000003E-2</v>
      </c>
      <c r="I280" s="46">
        <f t="shared" si="32"/>
        <v>0.91900000000000004</v>
      </c>
      <c r="J280" s="47">
        <f t="shared" si="33"/>
        <v>23349371459.082901</v>
      </c>
      <c r="K280" s="27"/>
      <c r="L280" s="27"/>
      <c r="M280" s="27"/>
      <c r="N280" s="27"/>
      <c r="O280" s="27"/>
    </row>
    <row r="281" spans="2:15" x14ac:dyDescent="0.25">
      <c r="B281" s="9">
        <f t="shared" si="34"/>
        <v>262</v>
      </c>
      <c r="C281" s="42">
        <f>'Simulacion sistema (hoja4)'!BV272</f>
        <v>0.80819119104645476</v>
      </c>
      <c r="D281" s="42">
        <f>'Simulacion sistema (hoja4)'!BW272</f>
        <v>0.83631673057467204</v>
      </c>
      <c r="E281" s="44">
        <f t="shared" si="28"/>
        <v>109892018.39751191</v>
      </c>
      <c r="F281" s="45">
        <f t="shared" si="29"/>
        <v>212.04894280062197</v>
      </c>
      <c r="G281" s="45">
        <f t="shared" si="30"/>
        <v>371.08564990108846</v>
      </c>
      <c r="H281" s="46">
        <f t="shared" si="31"/>
        <v>8.1000000000000003E-2</v>
      </c>
      <c r="I281" s="46">
        <f t="shared" si="32"/>
        <v>0.91900000000000004</v>
      </c>
      <c r="J281" s="47">
        <f t="shared" si="33"/>
        <v>40779351065.983078</v>
      </c>
      <c r="K281" s="27"/>
      <c r="L281" s="27"/>
      <c r="M281" s="27"/>
      <c r="N281" s="27"/>
      <c r="O281" s="27"/>
    </row>
    <row r="282" spans="2:15" x14ac:dyDescent="0.25">
      <c r="B282" s="9">
        <f t="shared" si="34"/>
        <v>263</v>
      </c>
      <c r="C282" s="42">
        <f>'Simulacion sistema (hoja4)'!BV273</f>
        <v>0.82057402733879592</v>
      </c>
      <c r="D282" s="42">
        <f>'Simulacion sistema (hoja4)'!BW273</f>
        <v>0.85245962474394843</v>
      </c>
      <c r="E282" s="44">
        <f t="shared" si="28"/>
        <v>112013194.69135481</v>
      </c>
      <c r="F282" s="45">
        <f t="shared" si="29"/>
        <v>212.04894280062197</v>
      </c>
      <c r="G282" s="45">
        <f t="shared" si="30"/>
        <v>371.08564990108846</v>
      </c>
      <c r="H282" s="46">
        <f t="shared" si="31"/>
        <v>8.1000000000000003E-2</v>
      </c>
      <c r="I282" s="46">
        <f t="shared" si="32"/>
        <v>0.91900000000000004</v>
      </c>
      <c r="J282" s="47">
        <f t="shared" si="33"/>
        <v>41566489149.538551</v>
      </c>
      <c r="K282" s="27"/>
      <c r="L282" s="27"/>
      <c r="M282" s="27"/>
      <c r="N282" s="27"/>
      <c r="O282" s="27"/>
    </row>
    <row r="283" spans="2:15" x14ac:dyDescent="0.25">
      <c r="B283" s="9">
        <f t="shared" si="34"/>
        <v>264</v>
      </c>
      <c r="C283" s="42">
        <f>'Simulacion sistema (hoja4)'!BV274</f>
        <v>0.81025031888969834</v>
      </c>
      <c r="D283" s="42">
        <f>'Simulacion sistema (hoja4)'!BW274</f>
        <v>0.84245916055336134</v>
      </c>
      <c r="E283" s="44">
        <f t="shared" si="28"/>
        <v>110699133.69671167</v>
      </c>
      <c r="F283" s="45">
        <f t="shared" si="29"/>
        <v>212.04894280062197</v>
      </c>
      <c r="G283" s="45">
        <f t="shared" si="30"/>
        <v>371.08564990108846</v>
      </c>
      <c r="H283" s="46">
        <f t="shared" si="31"/>
        <v>8.1000000000000003E-2</v>
      </c>
      <c r="I283" s="46">
        <f t="shared" si="32"/>
        <v>0.91900000000000004</v>
      </c>
      <c r="J283" s="47">
        <f t="shared" si="33"/>
        <v>41078859971.331734</v>
      </c>
      <c r="K283" s="27"/>
      <c r="L283" s="27"/>
      <c r="M283" s="27"/>
      <c r="N283" s="27"/>
      <c r="O283" s="27"/>
    </row>
    <row r="284" spans="2:15" x14ac:dyDescent="0.25">
      <c r="B284" s="9">
        <f t="shared" si="34"/>
        <v>265</v>
      </c>
      <c r="C284" s="42">
        <f>'Simulacion sistema (hoja4)'!BV275</f>
        <v>0.80801536446142774</v>
      </c>
      <c r="D284" s="42">
        <f>'Simulacion sistema (hoja4)'!BW275</f>
        <v>0.84654886791994011</v>
      </c>
      <c r="E284" s="44">
        <f t="shared" si="28"/>
        <v>111236521.24468012</v>
      </c>
      <c r="F284" s="45">
        <f t="shared" si="29"/>
        <v>212.04894280062197</v>
      </c>
      <c r="G284" s="45">
        <f t="shared" si="30"/>
        <v>371.08564990108846</v>
      </c>
      <c r="H284" s="46">
        <f t="shared" si="31"/>
        <v>8.1000000000000003E-2</v>
      </c>
      <c r="I284" s="46">
        <f t="shared" si="32"/>
        <v>0.91900000000000004</v>
      </c>
      <c r="J284" s="47">
        <f t="shared" si="33"/>
        <v>41278276778.818359</v>
      </c>
      <c r="K284" s="27"/>
      <c r="L284" s="27"/>
      <c r="M284" s="27"/>
      <c r="N284" s="27"/>
      <c r="O284" s="27"/>
    </row>
    <row r="285" spans="2:15" x14ac:dyDescent="0.25">
      <c r="B285" s="9">
        <f t="shared" si="34"/>
        <v>266</v>
      </c>
      <c r="C285" s="42">
        <f>'Simulacion sistema (hoja4)'!BV276</f>
        <v>0.80991120631786639</v>
      </c>
      <c r="D285" s="42">
        <f>'Simulacion sistema (hoja4)'!BW276</f>
        <v>0.84384249491977559</v>
      </c>
      <c r="E285" s="44">
        <f t="shared" si="28"/>
        <v>110880903.83245851</v>
      </c>
      <c r="F285" s="45">
        <f t="shared" si="29"/>
        <v>212.04894280062197</v>
      </c>
      <c r="G285" s="45">
        <f t="shared" si="30"/>
        <v>371.08564990108846</v>
      </c>
      <c r="H285" s="46">
        <f t="shared" si="31"/>
        <v>8.1000000000000003E-2</v>
      </c>
      <c r="I285" s="46">
        <f t="shared" si="32"/>
        <v>0.91900000000000004</v>
      </c>
      <c r="J285" s="47">
        <f t="shared" si="33"/>
        <v>41146312260.287956</v>
      </c>
      <c r="K285" s="27"/>
      <c r="L285" s="27"/>
      <c r="M285" s="27"/>
      <c r="N285" s="27"/>
      <c r="O285" s="27"/>
    </row>
    <row r="286" spans="2:15" x14ac:dyDescent="0.25">
      <c r="B286" s="9">
        <f t="shared" si="34"/>
        <v>267</v>
      </c>
      <c r="C286" s="42">
        <f>'Simulacion sistema (hoja4)'!BV277</f>
        <v>0.80698957182837838</v>
      </c>
      <c r="D286" s="42">
        <f>'Simulacion sistema (hoja4)'!BW277</f>
        <v>0.84911143600184369</v>
      </c>
      <c r="E286" s="44">
        <f t="shared" si="28"/>
        <v>111573242.69064227</v>
      </c>
      <c r="F286" s="45">
        <f t="shared" si="29"/>
        <v>212.04894280062197</v>
      </c>
      <c r="G286" s="45">
        <f t="shared" si="30"/>
        <v>371.08564990108846</v>
      </c>
      <c r="H286" s="46">
        <f t="shared" si="31"/>
        <v>8.1000000000000003E-2</v>
      </c>
      <c r="I286" s="46">
        <f t="shared" si="32"/>
        <v>0.91900000000000004</v>
      </c>
      <c r="J286" s="47">
        <f t="shared" si="33"/>
        <v>41403229275.428856</v>
      </c>
      <c r="K286" s="27"/>
      <c r="L286" s="27"/>
      <c r="M286" s="27"/>
      <c r="N286" s="27"/>
      <c r="O286" s="27"/>
    </row>
    <row r="287" spans="2:15" x14ac:dyDescent="0.25">
      <c r="B287" s="9">
        <f t="shared" si="34"/>
        <v>268</v>
      </c>
      <c r="C287" s="42">
        <f>'Simulacion sistema (hoja4)'!BV278</f>
        <v>0.80838777435535436</v>
      </c>
      <c r="D287" s="42">
        <f>'Simulacion sistema (hoja4)'!BW278</f>
        <v>0.84025193580186142</v>
      </c>
      <c r="E287" s="44">
        <f t="shared" si="28"/>
        <v>110409104.36436459</v>
      </c>
      <c r="F287" s="45">
        <f t="shared" si="29"/>
        <v>212.04894280062197</v>
      </c>
      <c r="G287" s="45">
        <f t="shared" si="30"/>
        <v>371.08564990108846</v>
      </c>
      <c r="H287" s="46">
        <f t="shared" si="31"/>
        <v>8.1000000000000003E-2</v>
      </c>
      <c r="I287" s="46">
        <f t="shared" si="32"/>
        <v>0.91900000000000004</v>
      </c>
      <c r="J287" s="47">
        <f t="shared" si="33"/>
        <v>40971234248.04734</v>
      </c>
      <c r="K287" s="27"/>
      <c r="L287" s="27"/>
      <c r="M287" s="27"/>
      <c r="N287" s="27"/>
      <c r="O287" s="27"/>
    </row>
    <row r="288" spans="2:15" x14ac:dyDescent="0.25">
      <c r="B288" s="9">
        <f t="shared" si="34"/>
        <v>269</v>
      </c>
      <c r="C288" s="42">
        <f>'Simulacion sistema (hoja4)'!BV279</f>
        <v>0.81367608607539799</v>
      </c>
      <c r="D288" s="42">
        <f>'Simulacion sistema (hoja4)'!BW279</f>
        <v>0.8465844992029693</v>
      </c>
      <c r="E288" s="44">
        <f t="shared" si="28"/>
        <v>111241203.19527017</v>
      </c>
      <c r="F288" s="45">
        <f t="shared" si="29"/>
        <v>212.04894280062197</v>
      </c>
      <c r="G288" s="45">
        <f t="shared" si="30"/>
        <v>371.08564990108846</v>
      </c>
      <c r="H288" s="46">
        <f t="shared" si="31"/>
        <v>8.1000000000000003E-2</v>
      </c>
      <c r="I288" s="46">
        <f t="shared" si="32"/>
        <v>0.91900000000000004</v>
      </c>
      <c r="J288" s="47">
        <f t="shared" si="33"/>
        <v>41280014183.495865</v>
      </c>
      <c r="K288" s="27"/>
      <c r="L288" s="27"/>
      <c r="M288" s="27"/>
      <c r="N288" s="27"/>
      <c r="O288" s="27"/>
    </row>
    <row r="289" spans="2:15" x14ac:dyDescent="0.25">
      <c r="B289" s="9">
        <f t="shared" si="34"/>
        <v>270</v>
      </c>
      <c r="C289" s="42">
        <f>'Simulacion sistema (hoja4)'!BV280</f>
        <v>0.80192521310980791</v>
      </c>
      <c r="D289" s="42">
        <f>'Simulacion sistema (hoja4)'!BW280</f>
        <v>0.8442667960924346</v>
      </c>
      <c r="E289" s="44">
        <f t="shared" si="28"/>
        <v>110936657.00654592</v>
      </c>
      <c r="F289" s="45">
        <f t="shared" si="29"/>
        <v>212.04894280062197</v>
      </c>
      <c r="G289" s="45">
        <f t="shared" si="30"/>
        <v>371.08564990108846</v>
      </c>
      <c r="H289" s="46">
        <f t="shared" si="31"/>
        <v>8.1000000000000003E-2</v>
      </c>
      <c r="I289" s="46">
        <f t="shared" si="32"/>
        <v>0.91900000000000004</v>
      </c>
      <c r="J289" s="47">
        <f t="shared" si="33"/>
        <v>23524000836.073273</v>
      </c>
      <c r="K289" s="27"/>
      <c r="L289" s="27"/>
      <c r="M289" s="27"/>
      <c r="N289" s="27"/>
      <c r="O289" s="27"/>
    </row>
    <row r="290" spans="2:15" x14ac:dyDescent="0.25">
      <c r="B290" s="9">
        <f t="shared" si="34"/>
        <v>271</v>
      </c>
      <c r="C290" s="42">
        <f>'Simulacion sistema (hoja4)'!BV281</f>
        <v>0.82822520411907252</v>
      </c>
      <c r="D290" s="42">
        <f>'Simulacion sistema (hoja4)'!BW281</f>
        <v>0.85233403146517506</v>
      </c>
      <c r="E290" s="44">
        <f t="shared" si="28"/>
        <v>111996691.73452401</v>
      </c>
      <c r="F290" s="45">
        <f t="shared" si="29"/>
        <v>212.04894280062197</v>
      </c>
      <c r="G290" s="45">
        <f t="shared" si="30"/>
        <v>371.08564990108846</v>
      </c>
      <c r="H290" s="46">
        <f t="shared" si="31"/>
        <v>8.1000000000000003E-2</v>
      </c>
      <c r="I290" s="46">
        <f t="shared" si="32"/>
        <v>0.91900000000000004</v>
      </c>
      <c r="J290" s="47">
        <f t="shared" si="33"/>
        <v>41560365139.077705</v>
      </c>
      <c r="K290" s="27"/>
      <c r="L290" s="27"/>
      <c r="M290" s="27"/>
      <c r="N290" s="27"/>
      <c r="O290" s="27"/>
    </row>
    <row r="291" spans="2:15" x14ac:dyDescent="0.25">
      <c r="B291" s="9">
        <f t="shared" si="34"/>
        <v>272</v>
      </c>
      <c r="C291" s="42">
        <f>'Simulacion sistema (hoja4)'!BV282</f>
        <v>0.81618875132962676</v>
      </c>
      <c r="D291" s="42">
        <f>'Simulacion sistema (hoja4)'!BW282</f>
        <v>0.84570964968720574</v>
      </c>
      <c r="E291" s="44">
        <f t="shared" si="28"/>
        <v>111126247.96889883</v>
      </c>
      <c r="F291" s="45">
        <f t="shared" si="29"/>
        <v>212.04894280062197</v>
      </c>
      <c r="G291" s="45">
        <f t="shared" si="30"/>
        <v>371.08564990108846</v>
      </c>
      <c r="H291" s="46">
        <f t="shared" si="31"/>
        <v>8.1000000000000003E-2</v>
      </c>
      <c r="I291" s="46">
        <f t="shared" si="32"/>
        <v>0.91900000000000004</v>
      </c>
      <c r="J291" s="47">
        <f t="shared" si="33"/>
        <v>41237355948.608337</v>
      </c>
      <c r="K291" s="27"/>
      <c r="L291" s="27"/>
      <c r="M291" s="27"/>
      <c r="N291" s="27"/>
      <c r="O291" s="27"/>
    </row>
    <row r="292" spans="2:15" x14ac:dyDescent="0.25">
      <c r="B292" s="9">
        <f t="shared" si="34"/>
        <v>273</v>
      </c>
      <c r="C292" s="42">
        <f>'Simulacion sistema (hoja4)'!BV283</f>
        <v>0.81776078939933095</v>
      </c>
      <c r="D292" s="42">
        <f>'Simulacion sistema (hoja4)'!BW283</f>
        <v>0.8501617058003329</v>
      </c>
      <c r="E292" s="44">
        <f t="shared" si="28"/>
        <v>111711248.14216374</v>
      </c>
      <c r="F292" s="45">
        <f t="shared" si="29"/>
        <v>212.04894280062197</v>
      </c>
      <c r="G292" s="45">
        <f t="shared" si="30"/>
        <v>371.08564990108846</v>
      </c>
      <c r="H292" s="46">
        <f t="shared" si="31"/>
        <v>8.1000000000000003E-2</v>
      </c>
      <c r="I292" s="46">
        <f t="shared" si="32"/>
        <v>0.91900000000000004</v>
      </c>
      <c r="J292" s="47">
        <f t="shared" si="33"/>
        <v>41454441118.096588</v>
      </c>
      <c r="K292" s="27"/>
      <c r="L292" s="27"/>
      <c r="M292" s="27"/>
      <c r="N292" s="27"/>
      <c r="O292" s="27"/>
    </row>
    <row r="293" spans="2:15" x14ac:dyDescent="0.25">
      <c r="B293" s="9">
        <f t="shared" si="34"/>
        <v>274</v>
      </c>
      <c r="C293" s="42">
        <f>'Simulacion sistema (hoja4)'!BV284</f>
        <v>0.81513968298363615</v>
      </c>
      <c r="D293" s="42">
        <f>'Simulacion sistema (hoja4)'!BW284</f>
        <v>0.84869491020497145</v>
      </c>
      <c r="E293" s="44">
        <f t="shared" si="28"/>
        <v>111518511.20093325</v>
      </c>
      <c r="F293" s="45">
        <f t="shared" si="29"/>
        <v>212.04894280062197</v>
      </c>
      <c r="G293" s="45">
        <f t="shared" si="30"/>
        <v>371.08564990108846</v>
      </c>
      <c r="H293" s="46">
        <f t="shared" si="31"/>
        <v>8.1000000000000003E-2</v>
      </c>
      <c r="I293" s="46">
        <f t="shared" si="32"/>
        <v>0.91900000000000004</v>
      </c>
      <c r="J293" s="47">
        <f t="shared" si="33"/>
        <v>41382919205.00013</v>
      </c>
      <c r="K293" s="27"/>
      <c r="L293" s="27"/>
      <c r="M293" s="27"/>
      <c r="N293" s="27"/>
      <c r="O293" s="27"/>
    </row>
    <row r="294" spans="2:15" x14ac:dyDescent="0.25">
      <c r="B294" s="9">
        <f t="shared" si="34"/>
        <v>275</v>
      </c>
      <c r="C294" s="42">
        <f>'Simulacion sistema (hoja4)'!BV285</f>
        <v>0.7964826027034051</v>
      </c>
      <c r="D294" s="42">
        <f>'Simulacion sistema (hoja4)'!BW285</f>
        <v>0.84358324862310541</v>
      </c>
      <c r="E294" s="44">
        <f t="shared" si="28"/>
        <v>110846838.86907606</v>
      </c>
      <c r="F294" s="45">
        <f t="shared" si="29"/>
        <v>212.04894280062197</v>
      </c>
      <c r="G294" s="45">
        <f t="shared" si="30"/>
        <v>371.08564990108846</v>
      </c>
      <c r="H294" s="46">
        <f t="shared" si="31"/>
        <v>8.1000000000000003E-2</v>
      </c>
      <c r="I294" s="46">
        <f t="shared" si="32"/>
        <v>0.91900000000000004</v>
      </c>
      <c r="J294" s="47">
        <f t="shared" si="33"/>
        <v>23504954994.97847</v>
      </c>
      <c r="K294" s="27"/>
      <c r="L294" s="27"/>
      <c r="M294" s="27"/>
      <c r="N294" s="27"/>
      <c r="O294" s="27"/>
    </row>
    <row r="295" spans="2:15" x14ac:dyDescent="0.25">
      <c r="B295" s="9">
        <f t="shared" si="34"/>
        <v>276</v>
      </c>
      <c r="C295" s="42">
        <f>'Simulacion sistema (hoja4)'!BV286</f>
        <v>0.83365401639279968</v>
      </c>
      <c r="D295" s="42">
        <f>'Simulacion sistema (hoja4)'!BW286</f>
        <v>0.85165542697029228</v>
      </c>
      <c r="E295" s="44">
        <f t="shared" si="28"/>
        <v>111907523.10389641</v>
      </c>
      <c r="F295" s="45">
        <f t="shared" si="29"/>
        <v>212.04894280062197</v>
      </c>
      <c r="G295" s="45">
        <f t="shared" si="30"/>
        <v>371.08564990108846</v>
      </c>
      <c r="H295" s="46">
        <f t="shared" si="31"/>
        <v>8.1000000000000003E-2</v>
      </c>
      <c r="I295" s="46">
        <f t="shared" si="32"/>
        <v>0.91900000000000004</v>
      </c>
      <c r="J295" s="47">
        <f t="shared" si="33"/>
        <v>41527275939.830467</v>
      </c>
      <c r="K295" s="27"/>
      <c r="L295" s="27"/>
      <c r="M295" s="27"/>
      <c r="N295" s="27"/>
      <c r="O295" s="27"/>
    </row>
    <row r="296" spans="2:15" x14ac:dyDescent="0.25">
      <c r="B296" s="9">
        <f t="shared" si="34"/>
        <v>277</v>
      </c>
      <c r="C296" s="42">
        <f>'Simulacion sistema (hoja4)'!BV287</f>
        <v>0.81618797990259717</v>
      </c>
      <c r="D296" s="42">
        <f>'Simulacion sistema (hoja4)'!BW287</f>
        <v>0.84471231590167506</v>
      </c>
      <c r="E296" s="44">
        <f t="shared" si="28"/>
        <v>110995198.3094801</v>
      </c>
      <c r="F296" s="45">
        <f t="shared" si="29"/>
        <v>212.04894280062197</v>
      </c>
      <c r="G296" s="45">
        <f t="shared" si="30"/>
        <v>371.08564990108846</v>
      </c>
      <c r="H296" s="46">
        <f t="shared" si="31"/>
        <v>8.1000000000000003E-2</v>
      </c>
      <c r="I296" s="46">
        <f t="shared" si="32"/>
        <v>0.91900000000000004</v>
      </c>
      <c r="J296" s="47">
        <f t="shared" si="33"/>
        <v>41188725300.573616</v>
      </c>
      <c r="K296" s="27"/>
      <c r="L296" s="27"/>
      <c r="M296" s="27"/>
      <c r="N296" s="27"/>
      <c r="O296" s="27"/>
    </row>
    <row r="297" spans="2:15" x14ac:dyDescent="0.25">
      <c r="B297" s="9">
        <f t="shared" si="34"/>
        <v>278</v>
      </c>
      <c r="C297" s="42">
        <f>'Simulacion sistema (hoja4)'!BV288</f>
        <v>0.82760506991287763</v>
      </c>
      <c r="D297" s="42">
        <f>'Simulacion sistema (hoja4)'!BW288</f>
        <v>0.85073557399277233</v>
      </c>
      <c r="E297" s="44">
        <f t="shared" si="28"/>
        <v>111786654.42265028</v>
      </c>
      <c r="F297" s="45">
        <f t="shared" si="29"/>
        <v>212.04894280062197</v>
      </c>
      <c r="G297" s="45">
        <f t="shared" si="30"/>
        <v>371.08564990108846</v>
      </c>
      <c r="H297" s="46">
        <f t="shared" si="31"/>
        <v>8.1000000000000003E-2</v>
      </c>
      <c r="I297" s="46">
        <f t="shared" si="32"/>
        <v>0.91900000000000004</v>
      </c>
      <c r="J297" s="47">
        <f t="shared" si="33"/>
        <v>41482423306.697563</v>
      </c>
      <c r="K297" s="27"/>
      <c r="L297" s="27"/>
      <c r="M297" s="27"/>
      <c r="N297" s="27"/>
      <c r="O297" s="27"/>
    </row>
    <row r="298" spans="2:15" x14ac:dyDescent="0.25">
      <c r="B298" s="9">
        <f t="shared" si="34"/>
        <v>279</v>
      </c>
      <c r="C298" s="42">
        <f>'Simulacion sistema (hoja4)'!BV289</f>
        <v>0.79022484345528099</v>
      </c>
      <c r="D298" s="42">
        <f>'Simulacion sistema (hoja4)'!BW289</f>
        <v>0.83662847826905473</v>
      </c>
      <c r="E298" s="44">
        <f t="shared" si="28"/>
        <v>109932982.0445538</v>
      </c>
      <c r="F298" s="45">
        <f t="shared" si="29"/>
        <v>212.04894280062197</v>
      </c>
      <c r="G298" s="45">
        <f t="shared" si="30"/>
        <v>371.08564990108846</v>
      </c>
      <c r="H298" s="46">
        <f t="shared" si="31"/>
        <v>8.1000000000000003E-2</v>
      </c>
      <c r="I298" s="46">
        <f t="shared" si="32"/>
        <v>0.91900000000000004</v>
      </c>
      <c r="J298" s="47">
        <f t="shared" si="33"/>
        <v>23311172621.467392</v>
      </c>
      <c r="K298" s="27"/>
      <c r="L298" s="27"/>
      <c r="M298" s="27"/>
      <c r="N298" s="27"/>
      <c r="O298" s="27"/>
    </row>
    <row r="299" spans="2:15" x14ac:dyDescent="0.25">
      <c r="B299" s="9">
        <f t="shared" si="34"/>
        <v>280</v>
      </c>
      <c r="C299" s="42">
        <f>'Simulacion sistema (hoja4)'!BV290</f>
        <v>0.813434131409279</v>
      </c>
      <c r="D299" s="42">
        <f>'Simulacion sistema (hoja4)'!BW290</f>
        <v>0.84382952544310941</v>
      </c>
      <c r="E299" s="44">
        <f t="shared" si="28"/>
        <v>110879199.64322457</v>
      </c>
      <c r="F299" s="45">
        <f t="shared" si="29"/>
        <v>212.04894280062197</v>
      </c>
      <c r="G299" s="45">
        <f t="shared" si="30"/>
        <v>371.08564990108846</v>
      </c>
      <c r="H299" s="46">
        <f t="shared" si="31"/>
        <v>8.1000000000000003E-2</v>
      </c>
      <c r="I299" s="46">
        <f t="shared" si="32"/>
        <v>0.91900000000000004</v>
      </c>
      <c r="J299" s="47">
        <f t="shared" si="33"/>
        <v>41145679860.118523</v>
      </c>
      <c r="K299" s="27"/>
      <c r="L299" s="27"/>
      <c r="M299" s="27"/>
      <c r="N299" s="27"/>
      <c r="O299" s="27"/>
    </row>
    <row r="300" spans="2:15" x14ac:dyDescent="0.25">
      <c r="B300" s="9">
        <f t="shared" si="34"/>
        <v>281</v>
      </c>
      <c r="C300" s="42">
        <f>'Simulacion sistema (hoja4)'!BV291</f>
        <v>0.81259749030299067</v>
      </c>
      <c r="D300" s="42">
        <f>'Simulacion sistema (hoja4)'!BW291</f>
        <v>0.84711373518639099</v>
      </c>
      <c r="E300" s="44">
        <f t="shared" si="28"/>
        <v>111310744.80349177</v>
      </c>
      <c r="F300" s="45">
        <f t="shared" si="29"/>
        <v>212.04894280062197</v>
      </c>
      <c r="G300" s="45">
        <f t="shared" si="30"/>
        <v>371.08564990108846</v>
      </c>
      <c r="H300" s="46">
        <f t="shared" si="31"/>
        <v>8.1000000000000003E-2</v>
      </c>
      <c r="I300" s="46">
        <f t="shared" si="32"/>
        <v>0.91900000000000004</v>
      </c>
      <c r="J300" s="47">
        <f t="shared" si="33"/>
        <v>41305820076.377953</v>
      </c>
      <c r="K300" s="27"/>
      <c r="L300" s="27"/>
      <c r="M300" s="27"/>
      <c r="N300" s="27"/>
      <c r="O300" s="27"/>
    </row>
    <row r="301" spans="2:15" x14ac:dyDescent="0.25">
      <c r="B301" s="9">
        <f t="shared" si="34"/>
        <v>282</v>
      </c>
      <c r="C301" s="42">
        <f>'Simulacion sistema (hoja4)'!BV292</f>
        <v>0.81784912175693691</v>
      </c>
      <c r="D301" s="42">
        <f>'Simulacion sistema (hoja4)'!BW292</f>
        <v>0.84486219732462065</v>
      </c>
      <c r="E301" s="44">
        <f t="shared" si="28"/>
        <v>111014892.72845516</v>
      </c>
      <c r="F301" s="45">
        <f t="shared" si="29"/>
        <v>212.04894280062197</v>
      </c>
      <c r="G301" s="45">
        <f t="shared" si="30"/>
        <v>371.08564990108846</v>
      </c>
      <c r="H301" s="46">
        <f t="shared" si="31"/>
        <v>8.1000000000000003E-2</v>
      </c>
      <c r="I301" s="46">
        <f t="shared" si="32"/>
        <v>0.91900000000000004</v>
      </c>
      <c r="J301" s="47">
        <f t="shared" si="33"/>
        <v>41196033616.838402</v>
      </c>
      <c r="K301" s="27"/>
      <c r="L301" s="27"/>
      <c r="M301" s="27"/>
      <c r="N301" s="27"/>
      <c r="O301" s="27"/>
    </row>
    <row r="302" spans="2:15" x14ac:dyDescent="0.25">
      <c r="B302" s="9">
        <f t="shared" si="34"/>
        <v>283</v>
      </c>
      <c r="C302" s="42">
        <f>'Simulacion sistema (hoja4)'!BV293</f>
        <v>0.8133578260275468</v>
      </c>
      <c r="D302" s="42">
        <f>'Simulacion sistema (hoja4)'!BW293</f>
        <v>0.84466138701171578</v>
      </c>
      <c r="E302" s="44">
        <f t="shared" si="28"/>
        <v>110988506.25333944</v>
      </c>
      <c r="F302" s="45">
        <f t="shared" si="29"/>
        <v>212.04894280062197</v>
      </c>
      <c r="G302" s="45">
        <f t="shared" si="30"/>
        <v>371.08564990108846</v>
      </c>
      <c r="H302" s="46">
        <f t="shared" si="31"/>
        <v>8.1000000000000003E-2</v>
      </c>
      <c r="I302" s="46">
        <f t="shared" si="32"/>
        <v>0.91900000000000004</v>
      </c>
      <c r="J302" s="47">
        <f t="shared" si="33"/>
        <v>41186241974.571487</v>
      </c>
      <c r="K302" s="27"/>
      <c r="L302" s="27"/>
      <c r="M302" s="27"/>
      <c r="N302" s="27"/>
      <c r="O302" s="27"/>
    </row>
    <row r="303" spans="2:15" x14ac:dyDescent="0.25">
      <c r="B303" s="9">
        <f t="shared" si="34"/>
        <v>284</v>
      </c>
      <c r="C303" s="42">
        <f>'Simulacion sistema (hoja4)'!BV294</f>
        <v>0.82307719779617128</v>
      </c>
      <c r="D303" s="42">
        <f>'Simulacion sistema (hoja4)'!BW294</f>
        <v>0.85120358609382896</v>
      </c>
      <c r="E303" s="44">
        <f t="shared" si="28"/>
        <v>111848151.21272913</v>
      </c>
      <c r="F303" s="45">
        <f t="shared" si="29"/>
        <v>212.04894280062197</v>
      </c>
      <c r="G303" s="45">
        <f t="shared" si="30"/>
        <v>371.08564990108846</v>
      </c>
      <c r="H303" s="46">
        <f t="shared" si="31"/>
        <v>8.1000000000000003E-2</v>
      </c>
      <c r="I303" s="46">
        <f t="shared" si="32"/>
        <v>0.91900000000000004</v>
      </c>
      <c r="J303" s="47">
        <f t="shared" si="33"/>
        <v>41505243883.010803</v>
      </c>
      <c r="K303" s="27"/>
      <c r="L303" s="27"/>
      <c r="M303" s="27"/>
      <c r="N303" s="27"/>
      <c r="O303" s="27"/>
    </row>
    <row r="304" spans="2:15" x14ac:dyDescent="0.25">
      <c r="B304" s="9">
        <f t="shared" si="34"/>
        <v>285</v>
      </c>
      <c r="C304" s="42">
        <f>'Simulacion sistema (hoja4)'!BV295</f>
        <v>0.83412197766860363</v>
      </c>
      <c r="D304" s="42">
        <f>'Simulacion sistema (hoja4)'!BW295</f>
        <v>0.85440042796723958</v>
      </c>
      <c r="E304" s="44">
        <f t="shared" si="28"/>
        <v>112268216.23489529</v>
      </c>
      <c r="F304" s="45">
        <f t="shared" si="29"/>
        <v>212.04894280062197</v>
      </c>
      <c r="G304" s="45">
        <f t="shared" si="30"/>
        <v>371.08564990108846</v>
      </c>
      <c r="H304" s="46">
        <f t="shared" si="31"/>
        <v>8.1000000000000003E-2</v>
      </c>
      <c r="I304" s="46">
        <f t="shared" si="32"/>
        <v>0.91900000000000004</v>
      </c>
      <c r="J304" s="47">
        <f t="shared" si="33"/>
        <v>41661123984.762047</v>
      </c>
      <c r="K304" s="27"/>
      <c r="L304" s="27"/>
      <c r="M304" s="27"/>
      <c r="N304" s="27"/>
      <c r="O304" s="27"/>
    </row>
    <row r="305" spans="2:15" x14ac:dyDescent="0.25">
      <c r="B305" s="9">
        <f t="shared" si="34"/>
        <v>286</v>
      </c>
      <c r="C305" s="42">
        <f>'Simulacion sistema (hoja4)'!BV296</f>
        <v>0.81333854584211474</v>
      </c>
      <c r="D305" s="42">
        <f>'Simulacion sistema (hoja4)'!BW296</f>
        <v>0.85593933486529861</v>
      </c>
      <c r="E305" s="44">
        <f t="shared" si="28"/>
        <v>112470428.60130024</v>
      </c>
      <c r="F305" s="45">
        <f t="shared" si="29"/>
        <v>212.04894280062197</v>
      </c>
      <c r="G305" s="45">
        <f t="shared" si="30"/>
        <v>371.08564990108846</v>
      </c>
      <c r="H305" s="46">
        <f t="shared" si="31"/>
        <v>8.1000000000000003E-2</v>
      </c>
      <c r="I305" s="46">
        <f t="shared" si="32"/>
        <v>0.91900000000000004</v>
      </c>
      <c r="J305" s="47">
        <f t="shared" si="33"/>
        <v>41736162092.167465</v>
      </c>
      <c r="K305" s="27"/>
      <c r="L305" s="27"/>
      <c r="M305" s="27"/>
      <c r="N305" s="27"/>
      <c r="O305" s="27"/>
    </row>
    <row r="306" spans="2:15" x14ac:dyDescent="0.25">
      <c r="B306" s="9">
        <f t="shared" si="34"/>
        <v>287</v>
      </c>
      <c r="C306" s="42">
        <f>'Simulacion sistema (hoja4)'!BV297</f>
        <v>0.81751294515503081</v>
      </c>
      <c r="D306" s="42">
        <f>'Simulacion sistema (hoja4)'!BW297</f>
        <v>0.84825967251283163</v>
      </c>
      <c r="E306" s="44">
        <f t="shared" si="28"/>
        <v>111461320.96818607</v>
      </c>
      <c r="F306" s="45">
        <f t="shared" si="29"/>
        <v>212.04894280062197</v>
      </c>
      <c r="G306" s="45">
        <f t="shared" si="30"/>
        <v>371.08564990108846</v>
      </c>
      <c r="H306" s="46">
        <f t="shared" si="31"/>
        <v>8.1000000000000003E-2</v>
      </c>
      <c r="I306" s="46">
        <f t="shared" si="32"/>
        <v>0.91900000000000004</v>
      </c>
      <c r="J306" s="47">
        <f t="shared" si="33"/>
        <v>41361696730.313141</v>
      </c>
      <c r="K306" s="27"/>
      <c r="L306" s="27"/>
      <c r="M306" s="27"/>
      <c r="N306" s="27"/>
      <c r="O306" s="27"/>
    </row>
    <row r="307" spans="2:15" x14ac:dyDescent="0.25">
      <c r="B307" s="9">
        <f t="shared" si="34"/>
        <v>288</v>
      </c>
      <c r="C307" s="42">
        <f>'Simulacion sistema (hoja4)'!BV298</f>
        <v>0.82832761570360303</v>
      </c>
      <c r="D307" s="42">
        <f>'Simulacion sistema (hoja4)'!BW298</f>
        <v>0.85443128329017259</v>
      </c>
      <c r="E307" s="44">
        <f t="shared" si="28"/>
        <v>112272270.62432867</v>
      </c>
      <c r="F307" s="45">
        <f t="shared" si="29"/>
        <v>212.04894280062197</v>
      </c>
      <c r="G307" s="45">
        <f t="shared" si="30"/>
        <v>371.08564990108846</v>
      </c>
      <c r="H307" s="46">
        <f t="shared" si="31"/>
        <v>8.1000000000000003E-2</v>
      </c>
      <c r="I307" s="46">
        <f t="shared" si="32"/>
        <v>0.91900000000000004</v>
      </c>
      <c r="J307" s="47">
        <f t="shared" si="33"/>
        <v>41662628510.499886</v>
      </c>
      <c r="K307" s="27"/>
      <c r="L307" s="27"/>
      <c r="M307" s="27"/>
      <c r="N307" s="27"/>
      <c r="O307" s="27"/>
    </row>
    <row r="308" spans="2:15" x14ac:dyDescent="0.25">
      <c r="B308" s="9">
        <f t="shared" si="34"/>
        <v>289</v>
      </c>
      <c r="C308" s="42">
        <f>'Simulacion sistema (hoja4)'!BV299</f>
        <v>0.82601166174500495</v>
      </c>
      <c r="D308" s="42">
        <f>'Simulacion sistema (hoja4)'!BW299</f>
        <v>0.84588302320718733</v>
      </c>
      <c r="E308" s="44">
        <f t="shared" si="28"/>
        <v>111149029.24942441</v>
      </c>
      <c r="F308" s="45">
        <f t="shared" si="29"/>
        <v>212.04894280062197</v>
      </c>
      <c r="G308" s="45">
        <f t="shared" si="30"/>
        <v>371.08564990108846</v>
      </c>
      <c r="H308" s="46">
        <f t="shared" si="31"/>
        <v>8.1000000000000003E-2</v>
      </c>
      <c r="I308" s="46">
        <f t="shared" si="32"/>
        <v>0.91900000000000004</v>
      </c>
      <c r="J308" s="47">
        <f t="shared" si="33"/>
        <v>41245809754.897751</v>
      </c>
      <c r="K308" s="27"/>
      <c r="L308" s="27"/>
      <c r="M308" s="27"/>
      <c r="N308" s="27"/>
      <c r="O308" s="27"/>
    </row>
    <row r="309" spans="2:15" x14ac:dyDescent="0.25">
      <c r="B309" s="9">
        <f t="shared" si="34"/>
        <v>290</v>
      </c>
      <c r="C309" s="42">
        <f>'Simulacion sistema (hoja4)'!BV300</f>
        <v>0.806321640616118</v>
      </c>
      <c r="D309" s="42">
        <f>'Simulacion sistema (hoja4)'!BW300</f>
        <v>0.83966132869840449</v>
      </c>
      <c r="E309" s="44">
        <f t="shared" si="28"/>
        <v>110331498.59097035</v>
      </c>
      <c r="F309" s="45">
        <f t="shared" si="29"/>
        <v>212.04894280062197</v>
      </c>
      <c r="G309" s="45">
        <f t="shared" si="30"/>
        <v>371.08564990108846</v>
      </c>
      <c r="H309" s="46">
        <f t="shared" si="31"/>
        <v>8.1000000000000003E-2</v>
      </c>
      <c r="I309" s="46">
        <f t="shared" si="32"/>
        <v>0.91900000000000004</v>
      </c>
      <c r="J309" s="47">
        <f t="shared" si="33"/>
        <v>23395677633.823578</v>
      </c>
      <c r="K309" s="27"/>
      <c r="L309" s="27"/>
      <c r="M309" s="27"/>
      <c r="N309" s="27"/>
      <c r="O309" s="27"/>
    </row>
    <row r="310" spans="2:15" x14ac:dyDescent="0.25">
      <c r="B310" s="9">
        <f t="shared" si="34"/>
        <v>291</v>
      </c>
      <c r="C310" s="42">
        <f>'Simulacion sistema (hoja4)'!BV301</f>
        <v>0.82486322123763478</v>
      </c>
      <c r="D310" s="42">
        <f>'Simulacion sistema (hoja4)'!BW301</f>
        <v>0.84434179524769815</v>
      </c>
      <c r="E310" s="44">
        <f t="shared" si="28"/>
        <v>110946511.89554754</v>
      </c>
      <c r="F310" s="45">
        <f t="shared" si="29"/>
        <v>212.04894280062197</v>
      </c>
      <c r="G310" s="45">
        <f t="shared" si="30"/>
        <v>371.08564990108846</v>
      </c>
      <c r="H310" s="46">
        <f t="shared" si="31"/>
        <v>8.1000000000000003E-2</v>
      </c>
      <c r="I310" s="46">
        <f t="shared" si="32"/>
        <v>0.91900000000000004</v>
      </c>
      <c r="J310" s="47">
        <f t="shared" si="33"/>
        <v>41170658471.018097</v>
      </c>
      <c r="K310" s="27"/>
      <c r="L310" s="27"/>
      <c r="M310" s="27"/>
      <c r="N310" s="27"/>
      <c r="O310" s="27"/>
    </row>
    <row r="311" spans="2:15" x14ac:dyDescent="0.25">
      <c r="B311" s="9">
        <f t="shared" si="34"/>
        <v>292</v>
      </c>
      <c r="C311" s="42">
        <f>'Simulacion sistema (hoja4)'!BV302</f>
        <v>0.81598807793570327</v>
      </c>
      <c r="D311" s="42">
        <f>'Simulacion sistema (hoja4)'!BW302</f>
        <v>0.84320671378963918</v>
      </c>
      <c r="E311" s="44">
        <f t="shared" si="28"/>
        <v>110797362.19195858</v>
      </c>
      <c r="F311" s="45">
        <f t="shared" si="29"/>
        <v>212.04894280062197</v>
      </c>
      <c r="G311" s="45">
        <f t="shared" si="30"/>
        <v>371.08564990108846</v>
      </c>
      <c r="H311" s="46">
        <f t="shared" si="31"/>
        <v>8.1000000000000003E-2</v>
      </c>
      <c r="I311" s="46">
        <f t="shared" si="32"/>
        <v>0.91900000000000004</v>
      </c>
      <c r="J311" s="47">
        <f t="shared" si="33"/>
        <v>41115311156.329239</v>
      </c>
      <c r="K311" s="27"/>
      <c r="L311" s="27"/>
      <c r="M311" s="27"/>
      <c r="N311" s="27"/>
      <c r="O311" s="27"/>
    </row>
    <row r="312" spans="2:15" x14ac:dyDescent="0.25">
      <c r="B312" s="9">
        <f t="shared" si="34"/>
        <v>293</v>
      </c>
      <c r="C312" s="42">
        <f>'Simulacion sistema (hoja4)'!BV303</f>
        <v>0.80531339434005866</v>
      </c>
      <c r="D312" s="42">
        <f>'Simulacion sistema (hoja4)'!BW303</f>
        <v>0.84404165471321313</v>
      </c>
      <c r="E312" s="44">
        <f t="shared" si="28"/>
        <v>110907073.42931619</v>
      </c>
      <c r="F312" s="45">
        <f t="shared" si="29"/>
        <v>212.04894280062197</v>
      </c>
      <c r="G312" s="45">
        <f t="shared" si="30"/>
        <v>371.08564990108846</v>
      </c>
      <c r="H312" s="46">
        <f t="shared" si="31"/>
        <v>8.1000000000000003E-2</v>
      </c>
      <c r="I312" s="46">
        <f t="shared" si="32"/>
        <v>0.91900000000000004</v>
      </c>
      <c r="J312" s="47">
        <f t="shared" si="33"/>
        <v>23517727669.797451</v>
      </c>
      <c r="K312" s="27"/>
      <c r="L312" s="27"/>
      <c r="M312" s="27"/>
      <c r="N312" s="27"/>
      <c r="O312" s="27"/>
    </row>
    <row r="313" spans="2:15" x14ac:dyDescent="0.25">
      <c r="B313" s="9">
        <f t="shared" si="34"/>
        <v>294</v>
      </c>
      <c r="C313" s="42">
        <f>'Simulacion sistema (hoja4)'!BV304</f>
        <v>0.82581232839137364</v>
      </c>
      <c r="D313" s="42">
        <f>'Simulacion sistema (hoja4)'!BW304</f>
        <v>0.85446716029278169</v>
      </c>
      <c r="E313" s="44">
        <f t="shared" si="28"/>
        <v>112276984.86247151</v>
      </c>
      <c r="F313" s="45">
        <f t="shared" si="29"/>
        <v>212.04894280062197</v>
      </c>
      <c r="G313" s="45">
        <f t="shared" si="30"/>
        <v>371.08564990108846</v>
      </c>
      <c r="H313" s="46">
        <f t="shared" si="31"/>
        <v>8.1000000000000003E-2</v>
      </c>
      <c r="I313" s="46">
        <f t="shared" si="32"/>
        <v>0.91900000000000004</v>
      </c>
      <c r="J313" s="47">
        <f t="shared" si="33"/>
        <v>41664377896.624908</v>
      </c>
      <c r="K313" s="27"/>
      <c r="L313" s="27"/>
      <c r="M313" s="27"/>
      <c r="N313" s="27"/>
      <c r="O313" s="27"/>
    </row>
    <row r="314" spans="2:15" x14ac:dyDescent="0.25">
      <c r="B314" s="9">
        <f t="shared" si="34"/>
        <v>295</v>
      </c>
      <c r="C314" s="42">
        <f>'Simulacion sistema (hoja4)'!BV305</f>
        <v>0.83819131911165035</v>
      </c>
      <c r="D314" s="42">
        <f>'Simulacion sistema (hoja4)'!BW305</f>
        <v>0.85022777563891883</v>
      </c>
      <c r="E314" s="44">
        <f t="shared" si="28"/>
        <v>111719929.71895394</v>
      </c>
      <c r="F314" s="45">
        <f t="shared" si="29"/>
        <v>212.04894280062197</v>
      </c>
      <c r="G314" s="45">
        <f t="shared" si="30"/>
        <v>371.08564990108846</v>
      </c>
      <c r="H314" s="46">
        <f t="shared" si="31"/>
        <v>8.1000000000000003E-2</v>
      </c>
      <c r="I314" s="46">
        <f t="shared" si="32"/>
        <v>0.91900000000000004</v>
      </c>
      <c r="J314" s="47">
        <f t="shared" si="33"/>
        <v>41457662726.661949</v>
      </c>
      <c r="K314" s="27"/>
      <c r="L314" s="27"/>
      <c r="M314" s="27"/>
      <c r="N314" s="27"/>
      <c r="O314" s="27"/>
    </row>
    <row r="315" spans="2:15" x14ac:dyDescent="0.25">
      <c r="B315" s="9">
        <f t="shared" si="34"/>
        <v>296</v>
      </c>
      <c r="C315" s="42">
        <f>'Simulacion sistema (hoja4)'!BV306</f>
        <v>0.82386100880168123</v>
      </c>
      <c r="D315" s="42">
        <f>'Simulacion sistema (hoja4)'!BW306</f>
        <v>0.84144625767495207</v>
      </c>
      <c r="E315" s="44">
        <f t="shared" si="28"/>
        <v>110566038.25848871</v>
      </c>
      <c r="F315" s="45">
        <f t="shared" si="29"/>
        <v>212.04894280062197</v>
      </c>
      <c r="G315" s="45">
        <f t="shared" si="30"/>
        <v>371.08564990108846</v>
      </c>
      <c r="H315" s="46">
        <f t="shared" si="31"/>
        <v>8.1000000000000003E-2</v>
      </c>
      <c r="I315" s="46">
        <f t="shared" si="32"/>
        <v>0.91900000000000004</v>
      </c>
      <c r="J315" s="47">
        <f t="shared" si="33"/>
        <v>41029470164.139893</v>
      </c>
      <c r="K315" s="27"/>
      <c r="L315" s="27"/>
      <c r="M315" s="27"/>
      <c r="N315" s="27"/>
      <c r="O315" s="27"/>
    </row>
    <row r="316" spans="2:15" x14ac:dyDescent="0.25">
      <c r="B316" s="9">
        <f t="shared" si="34"/>
        <v>297</v>
      </c>
      <c r="C316" s="42">
        <f>'Simulacion sistema (hoja4)'!BV307</f>
        <v>0.8285917803613132</v>
      </c>
      <c r="D316" s="42">
        <f>'Simulacion sistema (hoja4)'!BW307</f>
        <v>0.84605669212731094</v>
      </c>
      <c r="E316" s="44">
        <f t="shared" si="28"/>
        <v>111171849.34552866</v>
      </c>
      <c r="F316" s="45">
        <f t="shared" si="29"/>
        <v>212.04894280062197</v>
      </c>
      <c r="G316" s="45">
        <f t="shared" si="30"/>
        <v>371.08564990108846</v>
      </c>
      <c r="H316" s="46">
        <f t="shared" si="31"/>
        <v>8.1000000000000003E-2</v>
      </c>
      <c r="I316" s="46">
        <f t="shared" si="32"/>
        <v>0.91900000000000004</v>
      </c>
      <c r="J316" s="47">
        <f t="shared" si="33"/>
        <v>41254277965.0914</v>
      </c>
      <c r="K316" s="27"/>
      <c r="L316" s="27"/>
      <c r="M316" s="27"/>
      <c r="N316" s="27"/>
      <c r="O316" s="27"/>
    </row>
    <row r="317" spans="2:15" x14ac:dyDescent="0.25">
      <c r="B317" s="9">
        <f t="shared" si="34"/>
        <v>298</v>
      </c>
      <c r="C317" s="42">
        <f>'Simulacion sistema (hoja4)'!BV308</f>
        <v>0.80453010413595216</v>
      </c>
      <c r="D317" s="42">
        <f>'Simulacion sistema (hoja4)'!BW308</f>
        <v>0.84588440872212456</v>
      </c>
      <c r="E317" s="44">
        <f t="shared" si="28"/>
        <v>111149211.30608717</v>
      </c>
      <c r="F317" s="45">
        <f t="shared" si="29"/>
        <v>212.04894280062197</v>
      </c>
      <c r="G317" s="45">
        <f t="shared" si="30"/>
        <v>371.08564990108846</v>
      </c>
      <c r="H317" s="46">
        <f t="shared" si="31"/>
        <v>8.1000000000000003E-2</v>
      </c>
      <c r="I317" s="46">
        <f t="shared" si="32"/>
        <v>0.91900000000000004</v>
      </c>
      <c r="J317" s="47">
        <f t="shared" si="33"/>
        <v>23569072750.578724</v>
      </c>
      <c r="K317" s="27"/>
      <c r="L317" s="27"/>
      <c r="M317" s="27"/>
      <c r="N317" s="27"/>
      <c r="O317" s="27"/>
    </row>
    <row r="318" spans="2:15" x14ac:dyDescent="0.25">
      <c r="B318" s="9">
        <f t="shared" si="34"/>
        <v>299</v>
      </c>
      <c r="C318" s="42">
        <f>'Simulacion sistema (hoja4)'!BV309</f>
        <v>0.81540784791264909</v>
      </c>
      <c r="D318" s="42">
        <f>'Simulacion sistema (hoja4)'!BW309</f>
        <v>0.84915299205916273</v>
      </c>
      <c r="E318" s="44">
        <f t="shared" si="28"/>
        <v>111578703.15657398</v>
      </c>
      <c r="F318" s="45">
        <f t="shared" si="29"/>
        <v>212.04894280062197</v>
      </c>
      <c r="G318" s="45">
        <f t="shared" si="30"/>
        <v>371.08564990108846</v>
      </c>
      <c r="H318" s="46">
        <f t="shared" si="31"/>
        <v>8.1000000000000003E-2</v>
      </c>
      <c r="I318" s="46">
        <f t="shared" si="32"/>
        <v>0.91900000000000004</v>
      </c>
      <c r="J318" s="47">
        <f t="shared" si="33"/>
        <v>41405255575.977882</v>
      </c>
      <c r="K318" s="27"/>
      <c r="L318" s="27"/>
      <c r="M318" s="27"/>
      <c r="N318" s="27"/>
      <c r="O318" s="27"/>
    </row>
    <row r="319" spans="2:15" x14ac:dyDescent="0.25">
      <c r="B319" s="9">
        <f t="shared" si="34"/>
        <v>300</v>
      </c>
      <c r="C319" s="42">
        <f>'Simulacion sistema (hoja4)'!BV310</f>
        <v>0.80620194095152931</v>
      </c>
      <c r="D319" s="42">
        <f>'Simulacion sistema (hoja4)'!BW310</f>
        <v>0.83882302858316438</v>
      </c>
      <c r="E319" s="44">
        <f t="shared" si="28"/>
        <v>110221345.95582779</v>
      </c>
      <c r="F319" s="45">
        <f t="shared" si="29"/>
        <v>212.04894280062197</v>
      </c>
      <c r="G319" s="45">
        <f t="shared" si="30"/>
        <v>371.08564990108846</v>
      </c>
      <c r="H319" s="46">
        <f t="shared" si="31"/>
        <v>8.1000000000000003E-2</v>
      </c>
      <c r="I319" s="46">
        <f t="shared" si="32"/>
        <v>0.91900000000000004</v>
      </c>
      <c r="J319" s="47">
        <f t="shared" si="33"/>
        <v>23372319883.994892</v>
      </c>
      <c r="K319" s="27"/>
      <c r="L319" s="27"/>
      <c r="M319" s="27"/>
      <c r="N319" s="27"/>
      <c r="O319" s="27"/>
    </row>
    <row r="320" spans="2:15" x14ac:dyDescent="0.25">
      <c r="B320" s="9">
        <f t="shared" si="34"/>
        <v>301</v>
      </c>
      <c r="C320" s="42">
        <f>'Simulacion sistema (hoja4)'!BV311</f>
        <v>0.82269517044510598</v>
      </c>
      <c r="D320" s="42">
        <f>'Simulacion sistema (hoja4)'!BW311</f>
        <v>0.8488080214201299</v>
      </c>
      <c r="E320" s="44">
        <f t="shared" si="28"/>
        <v>111533374.01460508</v>
      </c>
      <c r="F320" s="45">
        <f t="shared" si="29"/>
        <v>212.04894280062197</v>
      </c>
      <c r="G320" s="45">
        <f t="shared" si="30"/>
        <v>371.08564990108846</v>
      </c>
      <c r="H320" s="46">
        <f t="shared" si="31"/>
        <v>8.1000000000000003E-2</v>
      </c>
      <c r="I320" s="46">
        <f t="shared" si="32"/>
        <v>0.91900000000000004</v>
      </c>
      <c r="J320" s="47">
        <f t="shared" si="33"/>
        <v>41388434581.870895</v>
      </c>
      <c r="K320" s="27"/>
      <c r="L320" s="27"/>
      <c r="M320" s="27"/>
      <c r="N320" s="27"/>
      <c r="O320" s="27"/>
    </row>
    <row r="321" spans="2:15" x14ac:dyDescent="0.25">
      <c r="B321" s="9">
        <f t="shared" si="34"/>
        <v>302</v>
      </c>
      <c r="C321" s="42">
        <f>'Simulacion sistema (hoja4)'!BV312</f>
        <v>0.81628909034303088</v>
      </c>
      <c r="D321" s="42">
        <f>'Simulacion sistema (hoja4)'!BW312</f>
        <v>0.84678278997170164</v>
      </c>
      <c r="E321" s="44">
        <f t="shared" si="28"/>
        <v>111267258.6022816</v>
      </c>
      <c r="F321" s="45">
        <f t="shared" si="29"/>
        <v>212.04894280062197</v>
      </c>
      <c r="G321" s="45">
        <f t="shared" si="30"/>
        <v>371.08564990108846</v>
      </c>
      <c r="H321" s="46">
        <f t="shared" si="31"/>
        <v>8.1000000000000003E-2</v>
      </c>
      <c r="I321" s="46">
        <f t="shared" si="32"/>
        <v>0.91900000000000004</v>
      </c>
      <c r="J321" s="47">
        <f t="shared" si="33"/>
        <v>41289682971.140144</v>
      </c>
      <c r="K321" s="27"/>
      <c r="L321" s="27"/>
      <c r="M321" s="27"/>
      <c r="N321" s="27"/>
      <c r="O321" s="27"/>
    </row>
    <row r="322" spans="2:15" x14ac:dyDescent="0.25">
      <c r="B322" s="9">
        <f t="shared" si="34"/>
        <v>303</v>
      </c>
      <c r="C322" s="42">
        <f>'Simulacion sistema (hoja4)'!BV313</f>
        <v>0.82086453851084396</v>
      </c>
      <c r="D322" s="42">
        <f>'Simulacion sistema (hoja4)'!BW313</f>
        <v>0.84719489464327535</v>
      </c>
      <c r="E322" s="44">
        <f t="shared" si="28"/>
        <v>111321409.15612638</v>
      </c>
      <c r="F322" s="45">
        <f t="shared" si="29"/>
        <v>212.04894280062197</v>
      </c>
      <c r="G322" s="45">
        <f t="shared" si="30"/>
        <v>371.08564990108846</v>
      </c>
      <c r="H322" s="46">
        <f t="shared" si="31"/>
        <v>8.1000000000000003E-2</v>
      </c>
      <c r="I322" s="46">
        <f t="shared" si="32"/>
        <v>0.91900000000000004</v>
      </c>
      <c r="J322" s="47">
        <f t="shared" si="33"/>
        <v>41309777464.60614</v>
      </c>
      <c r="K322" s="27"/>
      <c r="L322" s="27"/>
      <c r="M322" s="27"/>
      <c r="N322" s="27"/>
      <c r="O322" s="27"/>
    </row>
    <row r="323" spans="2:15" x14ac:dyDescent="0.25">
      <c r="B323" s="9">
        <f t="shared" si="34"/>
        <v>304</v>
      </c>
      <c r="C323" s="42">
        <f>'Simulacion sistema (hoja4)'!BV314</f>
        <v>0.82833285669272305</v>
      </c>
      <c r="D323" s="42">
        <f>'Simulacion sistema (hoja4)'!BW314</f>
        <v>0.85256469860904649</v>
      </c>
      <c r="E323" s="44">
        <f t="shared" si="28"/>
        <v>112027001.39722872</v>
      </c>
      <c r="F323" s="45">
        <f t="shared" si="29"/>
        <v>212.04894280062197</v>
      </c>
      <c r="G323" s="45">
        <f t="shared" si="30"/>
        <v>371.08564990108846</v>
      </c>
      <c r="H323" s="46">
        <f t="shared" si="31"/>
        <v>8.1000000000000003E-2</v>
      </c>
      <c r="I323" s="46">
        <f t="shared" si="32"/>
        <v>0.91900000000000004</v>
      </c>
      <c r="J323" s="47">
        <f t="shared" si="33"/>
        <v>41571612619.960762</v>
      </c>
      <c r="K323" s="27"/>
      <c r="L323" s="27"/>
      <c r="M323" s="27"/>
      <c r="N323" s="27"/>
      <c r="O323" s="27"/>
    </row>
    <row r="324" spans="2:15" x14ac:dyDescent="0.25">
      <c r="B324" s="9">
        <f t="shared" si="34"/>
        <v>305</v>
      </c>
      <c r="C324" s="42">
        <f>'Simulacion sistema (hoja4)'!BV315</f>
        <v>0.83210979366898985</v>
      </c>
      <c r="D324" s="42">
        <f>'Simulacion sistema (hoja4)'!BW315</f>
        <v>0.8524512769066861</v>
      </c>
      <c r="E324" s="44">
        <f t="shared" si="28"/>
        <v>112012097.78553855</v>
      </c>
      <c r="F324" s="45">
        <f t="shared" si="29"/>
        <v>212.04894280062197</v>
      </c>
      <c r="G324" s="45">
        <f t="shared" si="30"/>
        <v>371.08564990108846</v>
      </c>
      <c r="H324" s="46">
        <f t="shared" si="31"/>
        <v>8.1000000000000003E-2</v>
      </c>
      <c r="I324" s="46">
        <f t="shared" si="32"/>
        <v>0.91900000000000004</v>
      </c>
      <c r="J324" s="47">
        <f t="shared" si="33"/>
        <v>41566082103.530846</v>
      </c>
      <c r="K324" s="27"/>
      <c r="L324" s="27"/>
      <c r="M324" s="27"/>
      <c r="N324" s="27"/>
      <c r="O324" s="27"/>
    </row>
    <row r="325" spans="2:15" x14ac:dyDescent="0.25">
      <c r="B325" s="9">
        <f t="shared" si="34"/>
        <v>306</v>
      </c>
      <c r="C325" s="42">
        <f>'Simulacion sistema (hoja4)'!BV316</f>
        <v>0.79069569922191318</v>
      </c>
      <c r="D325" s="42">
        <f>'Simulacion sistema (hoja4)'!BW316</f>
        <v>0.83480933794572421</v>
      </c>
      <c r="E325" s="44">
        <f t="shared" si="28"/>
        <v>109693947.00606817</v>
      </c>
      <c r="F325" s="45">
        <f t="shared" si="29"/>
        <v>212.04894280062197</v>
      </c>
      <c r="G325" s="45">
        <f t="shared" si="30"/>
        <v>371.08564990108846</v>
      </c>
      <c r="H325" s="46">
        <f t="shared" si="31"/>
        <v>8.1000000000000003E-2</v>
      </c>
      <c r="I325" s="46">
        <f t="shared" si="32"/>
        <v>0.91900000000000004</v>
      </c>
      <c r="J325" s="47">
        <f t="shared" si="33"/>
        <v>23260485494.264206</v>
      </c>
      <c r="K325" s="27"/>
      <c r="L325" s="27"/>
      <c r="M325" s="27"/>
      <c r="N325" s="27"/>
      <c r="O325" s="27"/>
    </row>
    <row r="326" spans="2:15" x14ac:dyDescent="0.25">
      <c r="B326" s="9">
        <f t="shared" si="34"/>
        <v>307</v>
      </c>
      <c r="C326" s="42">
        <f>'Simulacion sistema (hoja4)'!BV317</f>
        <v>0.80999936650528959</v>
      </c>
      <c r="D326" s="42">
        <f>'Simulacion sistema (hoja4)'!BW317</f>
        <v>0.84775270343328923</v>
      </c>
      <c r="E326" s="44">
        <f t="shared" si="28"/>
        <v>111394705.23113421</v>
      </c>
      <c r="F326" s="45">
        <f t="shared" si="29"/>
        <v>212.04894280062197</v>
      </c>
      <c r="G326" s="45">
        <f t="shared" si="30"/>
        <v>371.08564990108846</v>
      </c>
      <c r="H326" s="46">
        <f t="shared" si="31"/>
        <v>8.1000000000000003E-2</v>
      </c>
      <c r="I326" s="46">
        <f t="shared" si="32"/>
        <v>0.91900000000000004</v>
      </c>
      <c r="J326" s="47">
        <f t="shared" si="33"/>
        <v>41336976586.235619</v>
      </c>
      <c r="K326" s="27"/>
      <c r="L326" s="27"/>
      <c r="M326" s="27"/>
      <c r="N326" s="27"/>
      <c r="O326" s="27"/>
    </row>
    <row r="327" spans="2:15" x14ac:dyDescent="0.25">
      <c r="B327" s="9">
        <f t="shared" si="34"/>
        <v>308</v>
      </c>
      <c r="C327" s="42">
        <f>'Simulacion sistema (hoja4)'!BV318</f>
        <v>0.80655611606398647</v>
      </c>
      <c r="D327" s="42">
        <f>'Simulacion sistema (hoja4)'!BW318</f>
        <v>0.83902926269782518</v>
      </c>
      <c r="E327" s="44">
        <f t="shared" si="28"/>
        <v>110248445.11849423</v>
      </c>
      <c r="F327" s="45">
        <f t="shared" si="29"/>
        <v>212.04894280062197</v>
      </c>
      <c r="G327" s="45">
        <f t="shared" si="30"/>
        <v>371.08564990108846</v>
      </c>
      <c r="H327" s="46">
        <f t="shared" si="31"/>
        <v>8.1000000000000003E-2</v>
      </c>
      <c r="I327" s="46">
        <f t="shared" si="32"/>
        <v>0.91900000000000004</v>
      </c>
      <c r="J327" s="47">
        <f t="shared" si="33"/>
        <v>23378066232.789093</v>
      </c>
      <c r="K327" s="27"/>
      <c r="L327" s="27"/>
      <c r="M327" s="27"/>
      <c r="N327" s="27"/>
      <c r="O327" s="27"/>
    </row>
    <row r="328" spans="2:15" x14ac:dyDescent="0.25">
      <c r="B328" s="9">
        <f t="shared" si="34"/>
        <v>309</v>
      </c>
      <c r="C328" s="42">
        <f>'Simulacion sistema (hoja4)'!BV319</f>
        <v>0.81785266407252533</v>
      </c>
      <c r="D328" s="42">
        <f>'Simulacion sistema (hoja4)'!BW319</f>
        <v>0.83971918697311865</v>
      </c>
      <c r="E328" s="44">
        <f t="shared" si="28"/>
        <v>110339101.16826779</v>
      </c>
      <c r="F328" s="45">
        <f t="shared" si="29"/>
        <v>212.04894280062197</v>
      </c>
      <c r="G328" s="45">
        <f t="shared" si="30"/>
        <v>371.08564990108846</v>
      </c>
      <c r="H328" s="46">
        <f t="shared" si="31"/>
        <v>8.1000000000000003E-2</v>
      </c>
      <c r="I328" s="46">
        <f t="shared" si="32"/>
        <v>0.91900000000000004</v>
      </c>
      <c r="J328" s="47">
        <f t="shared" si="33"/>
        <v>40945257066.528603</v>
      </c>
      <c r="K328" s="27"/>
      <c r="L328" s="27"/>
      <c r="M328" s="27"/>
      <c r="N328" s="27"/>
      <c r="O328" s="27"/>
    </row>
    <row r="329" spans="2:15" x14ac:dyDescent="0.25">
      <c r="B329" s="9">
        <f t="shared" si="34"/>
        <v>310</v>
      </c>
      <c r="C329" s="42">
        <f>'Simulacion sistema (hoja4)'!BV320</f>
        <v>0.82745287100762899</v>
      </c>
      <c r="D329" s="42">
        <f>'Simulacion sistema (hoja4)'!BW320</f>
        <v>0.84825065041120862</v>
      </c>
      <c r="E329" s="44">
        <f t="shared" si="28"/>
        <v>111460135.46403281</v>
      </c>
      <c r="F329" s="45">
        <f t="shared" si="29"/>
        <v>212.04894280062197</v>
      </c>
      <c r="G329" s="45">
        <f t="shared" si="30"/>
        <v>371.08564990108846</v>
      </c>
      <c r="H329" s="46">
        <f t="shared" si="31"/>
        <v>8.1000000000000003E-2</v>
      </c>
      <c r="I329" s="46">
        <f t="shared" si="32"/>
        <v>0.91900000000000004</v>
      </c>
      <c r="J329" s="47">
        <f t="shared" si="33"/>
        <v>41361256806.733978</v>
      </c>
      <c r="K329" s="27"/>
      <c r="L329" s="27"/>
      <c r="M329" s="27"/>
      <c r="N329" s="27"/>
      <c r="O329" s="27"/>
    </row>
    <row r="330" spans="2:15" x14ac:dyDescent="0.25">
      <c r="B330" s="9">
        <f t="shared" si="34"/>
        <v>311</v>
      </c>
      <c r="C330" s="42">
        <f>'Simulacion sistema (hoja4)'!BV321</f>
        <v>0.81813751486843134</v>
      </c>
      <c r="D330" s="42">
        <f>'Simulacion sistema (hoja4)'!BW321</f>
        <v>0.85111500322973122</v>
      </c>
      <c r="E330" s="44">
        <f t="shared" si="28"/>
        <v>111836511.42438668</v>
      </c>
      <c r="F330" s="45">
        <f t="shared" si="29"/>
        <v>212.04894280062197</v>
      </c>
      <c r="G330" s="45">
        <f t="shared" si="30"/>
        <v>371.08564990108846</v>
      </c>
      <c r="H330" s="46">
        <f t="shared" si="31"/>
        <v>8.1000000000000003E-2</v>
      </c>
      <c r="I330" s="46">
        <f t="shared" si="32"/>
        <v>0.91900000000000004</v>
      </c>
      <c r="J330" s="47">
        <f t="shared" si="33"/>
        <v>41500924524.589035</v>
      </c>
      <c r="K330" s="27"/>
      <c r="L330" s="27"/>
      <c r="M330" s="27"/>
      <c r="N330" s="27"/>
      <c r="O330" s="27"/>
    </row>
    <row r="331" spans="2:15" x14ac:dyDescent="0.25">
      <c r="B331" s="9">
        <f t="shared" si="34"/>
        <v>312</v>
      </c>
      <c r="C331" s="42">
        <f>'Simulacion sistema (hoja4)'!BV322</f>
        <v>0.82911866527521405</v>
      </c>
      <c r="D331" s="42">
        <f>'Simulacion sistema (hoja4)'!BW322</f>
        <v>0.84945410459149207</v>
      </c>
      <c r="E331" s="44">
        <f t="shared" si="28"/>
        <v>111618269.34332205</v>
      </c>
      <c r="F331" s="45">
        <f t="shared" si="29"/>
        <v>212.04894280062197</v>
      </c>
      <c r="G331" s="45">
        <f t="shared" si="30"/>
        <v>371.08564990108846</v>
      </c>
      <c r="H331" s="46">
        <f t="shared" si="31"/>
        <v>8.1000000000000003E-2</v>
      </c>
      <c r="I331" s="46">
        <f t="shared" si="32"/>
        <v>0.91900000000000004</v>
      </c>
      <c r="J331" s="47">
        <f t="shared" si="33"/>
        <v>41419938020.101402</v>
      </c>
      <c r="K331" s="27"/>
      <c r="L331" s="27"/>
      <c r="M331" s="27"/>
      <c r="N331" s="27"/>
      <c r="O331" s="27"/>
    </row>
    <row r="332" spans="2:15" x14ac:dyDescent="0.25">
      <c r="B332" s="9">
        <f t="shared" si="34"/>
        <v>313</v>
      </c>
      <c r="C332" s="42">
        <f>'Simulacion sistema (hoja4)'!BV323</f>
        <v>0.8227360670805689</v>
      </c>
      <c r="D332" s="42">
        <f>'Simulacion sistema (hoja4)'!BW323</f>
        <v>0.84729470067943469</v>
      </c>
      <c r="E332" s="44">
        <f t="shared" si="28"/>
        <v>111334523.66927771</v>
      </c>
      <c r="F332" s="45">
        <f t="shared" si="29"/>
        <v>212.04894280062197</v>
      </c>
      <c r="G332" s="45">
        <f t="shared" si="30"/>
        <v>371.08564990108846</v>
      </c>
      <c r="H332" s="46">
        <f t="shared" si="31"/>
        <v>8.1000000000000003E-2</v>
      </c>
      <c r="I332" s="46">
        <f t="shared" si="32"/>
        <v>0.91900000000000004</v>
      </c>
      <c r="J332" s="47">
        <f t="shared" si="33"/>
        <v>41314644072.242035</v>
      </c>
      <c r="K332" s="27"/>
      <c r="L332" s="27"/>
      <c r="M332" s="27"/>
      <c r="N332" s="27"/>
      <c r="O332" s="27"/>
    </row>
    <row r="333" spans="2:15" x14ac:dyDescent="0.25">
      <c r="B333" s="9">
        <f t="shared" si="34"/>
        <v>314</v>
      </c>
      <c r="C333" s="42">
        <f>'Simulacion sistema (hoja4)'!BV324</f>
        <v>0.82337511010814801</v>
      </c>
      <c r="D333" s="42">
        <f>'Simulacion sistema (hoja4)'!BW324</f>
        <v>0.84816163100409314</v>
      </c>
      <c r="E333" s="44">
        <f t="shared" si="28"/>
        <v>111448438.31393783</v>
      </c>
      <c r="F333" s="45">
        <f t="shared" si="29"/>
        <v>212.04894280062197</v>
      </c>
      <c r="G333" s="45">
        <f t="shared" si="30"/>
        <v>371.08564990108846</v>
      </c>
      <c r="H333" s="46">
        <f t="shared" si="31"/>
        <v>8.1000000000000003E-2</v>
      </c>
      <c r="I333" s="46">
        <f t="shared" si="32"/>
        <v>0.91900000000000004</v>
      </c>
      <c r="J333" s="47">
        <f t="shared" si="33"/>
        <v>41356916162.188988</v>
      </c>
      <c r="K333" s="27"/>
      <c r="L333" s="27"/>
      <c r="M333" s="27"/>
      <c r="N333" s="27"/>
      <c r="O333" s="27"/>
    </row>
    <row r="334" spans="2:15" x14ac:dyDescent="0.25">
      <c r="B334" s="9">
        <f t="shared" si="34"/>
        <v>315</v>
      </c>
      <c r="C334" s="42">
        <f>'Simulacion sistema (hoja4)'!BV325</f>
        <v>0.80958488508211679</v>
      </c>
      <c r="D334" s="42">
        <f>'Simulacion sistema (hoja4)'!BW325</f>
        <v>0.83961133245665054</v>
      </c>
      <c r="E334" s="44">
        <f t="shared" si="28"/>
        <v>110324929.08480388</v>
      </c>
      <c r="F334" s="45">
        <f t="shared" si="29"/>
        <v>212.04894280062197</v>
      </c>
      <c r="G334" s="45">
        <f t="shared" si="30"/>
        <v>371.08564990108846</v>
      </c>
      <c r="H334" s="46">
        <f t="shared" si="31"/>
        <v>8.1000000000000003E-2</v>
      </c>
      <c r="I334" s="46">
        <f t="shared" si="32"/>
        <v>0.91900000000000004</v>
      </c>
      <c r="J334" s="47">
        <f t="shared" si="33"/>
        <v>40939998009.725945</v>
      </c>
      <c r="K334" s="27"/>
      <c r="L334" s="27"/>
      <c r="M334" s="27"/>
      <c r="N334" s="27"/>
      <c r="O334" s="27"/>
    </row>
    <row r="335" spans="2:15" x14ac:dyDescent="0.25">
      <c r="B335" s="9">
        <f t="shared" si="34"/>
        <v>316</v>
      </c>
      <c r="C335" s="42">
        <f>'Simulacion sistema (hoja4)'!BV326</f>
        <v>0.81619433256387075</v>
      </c>
      <c r="D335" s="42">
        <f>'Simulacion sistema (hoja4)'!BW326</f>
        <v>0.84382272959427884</v>
      </c>
      <c r="E335" s="44">
        <f t="shared" si="28"/>
        <v>110878306.66868825</v>
      </c>
      <c r="F335" s="45">
        <f t="shared" si="29"/>
        <v>212.04894280062197</v>
      </c>
      <c r="G335" s="45">
        <f t="shared" si="30"/>
        <v>371.08564990108846</v>
      </c>
      <c r="H335" s="46">
        <f t="shared" si="31"/>
        <v>8.1000000000000003E-2</v>
      </c>
      <c r="I335" s="46">
        <f t="shared" si="32"/>
        <v>0.91900000000000004</v>
      </c>
      <c r="J335" s="47">
        <f t="shared" si="33"/>
        <v>41145348490.082367</v>
      </c>
      <c r="K335" s="27"/>
      <c r="L335" s="27"/>
      <c r="M335" s="27"/>
      <c r="N335" s="27"/>
      <c r="O335" s="27"/>
    </row>
    <row r="336" spans="2:15" x14ac:dyDescent="0.25">
      <c r="B336" s="9">
        <f t="shared" si="34"/>
        <v>317</v>
      </c>
      <c r="C336" s="42">
        <f>'Simulacion sistema (hoja4)'!BV327</f>
        <v>0.80353955120356735</v>
      </c>
      <c r="D336" s="42">
        <f>'Simulacion sistema (hoja4)'!BW327</f>
        <v>0.84510757063640352</v>
      </c>
      <c r="E336" s="44">
        <f t="shared" si="28"/>
        <v>111047134.78162342</v>
      </c>
      <c r="F336" s="45">
        <f t="shared" si="29"/>
        <v>212.04894280062197</v>
      </c>
      <c r="G336" s="45">
        <f t="shared" si="30"/>
        <v>371.08564990108846</v>
      </c>
      <c r="H336" s="46">
        <f t="shared" si="31"/>
        <v>8.1000000000000003E-2</v>
      </c>
      <c r="I336" s="46">
        <f t="shared" si="32"/>
        <v>0.91900000000000004</v>
      </c>
      <c r="J336" s="47">
        <f t="shared" si="33"/>
        <v>23547427531.481422</v>
      </c>
      <c r="K336" s="27"/>
      <c r="L336" s="27"/>
      <c r="M336" s="27"/>
      <c r="N336" s="27"/>
      <c r="O336" s="27"/>
    </row>
    <row r="337" spans="2:15" x14ac:dyDescent="0.25">
      <c r="B337" s="9">
        <f t="shared" si="34"/>
        <v>318</v>
      </c>
      <c r="C337" s="42">
        <f>'Simulacion sistema (hoja4)'!BV328</f>
        <v>0.81136433968727162</v>
      </c>
      <c r="D337" s="42">
        <f>'Simulacion sistema (hoja4)'!BW328</f>
        <v>0.84968657547041604</v>
      </c>
      <c r="E337" s="44">
        <f t="shared" si="28"/>
        <v>111648816.01681267</v>
      </c>
      <c r="F337" s="45">
        <f t="shared" si="29"/>
        <v>212.04894280062197</v>
      </c>
      <c r="G337" s="45">
        <f t="shared" si="30"/>
        <v>371.08564990108846</v>
      </c>
      <c r="H337" s="46">
        <f t="shared" si="31"/>
        <v>8.1000000000000003E-2</v>
      </c>
      <c r="I337" s="46">
        <f t="shared" si="32"/>
        <v>0.91900000000000004</v>
      </c>
      <c r="J337" s="47">
        <f t="shared" si="33"/>
        <v>41431273452.28598</v>
      </c>
      <c r="K337" s="27"/>
      <c r="L337" s="27"/>
      <c r="M337" s="27"/>
      <c r="N337" s="27"/>
      <c r="O337" s="27"/>
    </row>
    <row r="338" spans="2:15" x14ac:dyDescent="0.25">
      <c r="B338" s="9">
        <f t="shared" si="34"/>
        <v>319</v>
      </c>
      <c r="C338" s="42">
        <f>'Simulacion sistema (hoja4)'!BV329</f>
        <v>0.83347993273018406</v>
      </c>
      <c r="D338" s="42">
        <f>'Simulacion sistema (hoja4)'!BW329</f>
        <v>0.85287831968779237</v>
      </c>
      <c r="E338" s="44">
        <f t="shared" si="28"/>
        <v>112068211.20697591</v>
      </c>
      <c r="F338" s="45">
        <f t="shared" si="29"/>
        <v>212.04894280062197</v>
      </c>
      <c r="G338" s="45">
        <f t="shared" si="30"/>
        <v>371.08564990108846</v>
      </c>
      <c r="H338" s="46">
        <f t="shared" si="31"/>
        <v>8.1000000000000003E-2</v>
      </c>
      <c r="I338" s="46">
        <f t="shared" si="32"/>
        <v>0.91900000000000004</v>
      </c>
      <c r="J338" s="47">
        <f t="shared" si="33"/>
        <v>41586904988.993103</v>
      </c>
      <c r="K338" s="27"/>
      <c r="L338" s="27"/>
      <c r="M338" s="27"/>
      <c r="N338" s="27"/>
      <c r="O338" s="27"/>
    </row>
    <row r="339" spans="2:15" x14ac:dyDescent="0.25">
      <c r="B339" s="9">
        <f t="shared" si="34"/>
        <v>320</v>
      </c>
      <c r="C339" s="42">
        <f>'Simulacion sistema (hoja4)'!BV330</f>
        <v>0.81449053943130534</v>
      </c>
      <c r="D339" s="42">
        <f>'Simulacion sistema (hoja4)'!BW330</f>
        <v>0.84856507984691953</v>
      </c>
      <c r="E339" s="44">
        <f t="shared" si="28"/>
        <v>111501451.49188522</v>
      </c>
      <c r="F339" s="45">
        <f t="shared" si="29"/>
        <v>212.04894280062197</v>
      </c>
      <c r="G339" s="45">
        <f t="shared" si="30"/>
        <v>371.08564990108846</v>
      </c>
      <c r="H339" s="46">
        <f t="shared" si="31"/>
        <v>8.1000000000000003E-2</v>
      </c>
      <c r="I339" s="46">
        <f t="shared" si="32"/>
        <v>0.91900000000000004</v>
      </c>
      <c r="J339" s="47">
        <f t="shared" si="33"/>
        <v>41376588591.780914</v>
      </c>
      <c r="K339" s="27"/>
      <c r="L339" s="27"/>
      <c r="M339" s="27"/>
      <c r="N339" s="27"/>
      <c r="O339" s="27"/>
    </row>
    <row r="340" spans="2:15" x14ac:dyDescent="0.25">
      <c r="B340" s="9">
        <f t="shared" si="34"/>
        <v>321</v>
      </c>
      <c r="C340" s="42">
        <f>'Simulacion sistema (hoja4)'!BV331</f>
        <v>0.82663626341895247</v>
      </c>
      <c r="D340" s="42">
        <f>'Simulacion sistema (hoja4)'!BW331</f>
        <v>0.84719193733408193</v>
      </c>
      <c r="E340" s="44">
        <f t="shared" si="28"/>
        <v>111321020.56569837</v>
      </c>
      <c r="F340" s="45">
        <f t="shared" si="29"/>
        <v>212.04894280062197</v>
      </c>
      <c r="G340" s="45">
        <f t="shared" si="30"/>
        <v>371.08564990108846</v>
      </c>
      <c r="H340" s="46">
        <f t="shared" si="31"/>
        <v>8.1000000000000003E-2</v>
      </c>
      <c r="I340" s="46">
        <f t="shared" si="32"/>
        <v>0.91900000000000004</v>
      </c>
      <c r="J340" s="47">
        <f t="shared" si="33"/>
        <v>41309633264.274612</v>
      </c>
      <c r="K340" s="27"/>
      <c r="L340" s="27"/>
      <c r="M340" s="27"/>
      <c r="N340" s="27"/>
      <c r="O340" s="27"/>
    </row>
    <row r="341" spans="2:15" x14ac:dyDescent="0.25">
      <c r="B341" s="9">
        <f t="shared" si="34"/>
        <v>322</v>
      </c>
      <c r="C341" s="42">
        <f>'Simulacion sistema (hoja4)'!BV332</f>
        <v>0.82583195147065769</v>
      </c>
      <c r="D341" s="42">
        <f>'Simulacion sistema (hoja4)'!BW332</f>
        <v>0.85224640642499838</v>
      </c>
      <c r="E341" s="44">
        <f t="shared" ref="E341:E404" si="35">+D341*$F$13*$F$14</f>
        <v>111985177.80424479</v>
      </c>
      <c r="F341" s="45">
        <f t="shared" ref="F341:F404" si="36">+$F$11*F$16</f>
        <v>212.04894280062197</v>
      </c>
      <c r="G341" s="45">
        <f t="shared" ref="G341:G404" si="37">+$F$11*F$15</f>
        <v>371.08564990108846</v>
      </c>
      <c r="H341" s="46">
        <f t="shared" ref="H341:H404" si="38">+COUNTIF($C$20:$C$1019,"&lt;"&amp;$F$12)/1000</f>
        <v>8.1000000000000003E-2</v>
      </c>
      <c r="I341" s="46">
        <f t="shared" ref="I341:I404" si="39">1-H341</f>
        <v>0.91900000000000004</v>
      </c>
      <c r="J341" s="47">
        <f t="shared" ref="J341:J404" si="40">+IF(C341&lt;$F$12,E341*F341,E341*G341)</f>
        <v>41556092484.777122</v>
      </c>
      <c r="K341" s="27"/>
      <c r="L341" s="27"/>
      <c r="M341" s="27"/>
      <c r="N341" s="27"/>
      <c r="O341" s="27"/>
    </row>
    <row r="342" spans="2:15" x14ac:dyDescent="0.25">
      <c r="B342" s="9">
        <f t="shared" ref="B342:B405" si="41">+B341+1</f>
        <v>323</v>
      </c>
      <c r="C342" s="42">
        <f>'Simulacion sistema (hoja4)'!BV333</f>
        <v>0.8295756854395504</v>
      </c>
      <c r="D342" s="42">
        <f>'Simulacion sistema (hoja4)'!BW333</f>
        <v>0.85002303262557999</v>
      </c>
      <c r="E342" s="44">
        <f t="shared" si="35"/>
        <v>111693026.48700121</v>
      </c>
      <c r="F342" s="45">
        <f t="shared" si="36"/>
        <v>212.04894280062197</v>
      </c>
      <c r="G342" s="45">
        <f t="shared" si="37"/>
        <v>371.08564990108846</v>
      </c>
      <c r="H342" s="46">
        <f t="shared" si="38"/>
        <v>8.1000000000000003E-2</v>
      </c>
      <c r="I342" s="46">
        <f t="shared" si="39"/>
        <v>0.91900000000000004</v>
      </c>
      <c r="J342" s="47">
        <f t="shared" si="40"/>
        <v>41447679323.348328</v>
      </c>
      <c r="K342" s="27"/>
      <c r="L342" s="27"/>
      <c r="M342" s="27"/>
      <c r="N342" s="27"/>
      <c r="O342" s="27"/>
    </row>
    <row r="343" spans="2:15" x14ac:dyDescent="0.25">
      <c r="B343" s="9">
        <f t="shared" si="41"/>
        <v>324</v>
      </c>
      <c r="C343" s="42">
        <f>'Simulacion sistema (hoja4)'!BV334</f>
        <v>0.82691323872653211</v>
      </c>
      <c r="D343" s="42">
        <f>'Simulacion sistema (hoja4)'!BW334</f>
        <v>0.85182049913797975</v>
      </c>
      <c r="E343" s="44">
        <f t="shared" si="35"/>
        <v>111929213.58673054</v>
      </c>
      <c r="F343" s="45">
        <f t="shared" si="36"/>
        <v>212.04894280062197</v>
      </c>
      <c r="G343" s="45">
        <f t="shared" si="37"/>
        <v>371.08564990108846</v>
      </c>
      <c r="H343" s="46">
        <f t="shared" si="38"/>
        <v>8.1000000000000003E-2</v>
      </c>
      <c r="I343" s="46">
        <f t="shared" si="39"/>
        <v>0.91900000000000004</v>
      </c>
      <c r="J343" s="47">
        <f t="shared" si="40"/>
        <v>41535324966.749641</v>
      </c>
      <c r="K343" s="27"/>
      <c r="L343" s="27"/>
      <c r="M343" s="27"/>
      <c r="N343" s="27"/>
      <c r="O343" s="27"/>
    </row>
    <row r="344" spans="2:15" x14ac:dyDescent="0.25">
      <c r="B344" s="9">
        <f t="shared" si="41"/>
        <v>325</v>
      </c>
      <c r="C344" s="42">
        <f>'Simulacion sistema (hoja4)'!BV335</f>
        <v>0.82350370425151287</v>
      </c>
      <c r="D344" s="42">
        <f>'Simulacion sistema (hoja4)'!BW335</f>
        <v>0.84901045740075654</v>
      </c>
      <c r="E344" s="44">
        <f t="shared" si="35"/>
        <v>111559974.10245942</v>
      </c>
      <c r="F344" s="45">
        <f t="shared" si="36"/>
        <v>212.04894280062197</v>
      </c>
      <c r="G344" s="45">
        <f t="shared" si="37"/>
        <v>371.08564990108846</v>
      </c>
      <c r="H344" s="46">
        <f t="shared" si="38"/>
        <v>8.1000000000000003E-2</v>
      </c>
      <c r="I344" s="46">
        <f t="shared" si="39"/>
        <v>0.91900000000000004</v>
      </c>
      <c r="J344" s="47">
        <f t="shared" si="40"/>
        <v>41398305492.75975</v>
      </c>
      <c r="K344" s="27"/>
      <c r="L344" s="27"/>
      <c r="M344" s="27"/>
      <c r="N344" s="27"/>
      <c r="O344" s="27"/>
    </row>
    <row r="345" spans="2:15" x14ac:dyDescent="0.25">
      <c r="B345" s="9">
        <f t="shared" si="41"/>
        <v>326</v>
      </c>
      <c r="C345" s="42">
        <f>'Simulacion sistema (hoja4)'!BV336</f>
        <v>0.83253617991257689</v>
      </c>
      <c r="D345" s="42">
        <f>'Simulacion sistema (hoja4)'!BW336</f>
        <v>0.85032100454316217</v>
      </c>
      <c r="E345" s="44">
        <f t="shared" si="35"/>
        <v>111732179.9969715</v>
      </c>
      <c r="F345" s="45">
        <f t="shared" si="36"/>
        <v>212.04894280062197</v>
      </c>
      <c r="G345" s="45">
        <f t="shared" si="37"/>
        <v>371.08564990108846</v>
      </c>
      <c r="H345" s="46">
        <f t="shared" si="38"/>
        <v>8.1000000000000003E-2</v>
      </c>
      <c r="I345" s="46">
        <f t="shared" si="39"/>
        <v>0.91900000000000004</v>
      </c>
      <c r="J345" s="47">
        <f t="shared" si="40"/>
        <v>41462208629.041565</v>
      </c>
      <c r="K345" s="27"/>
      <c r="L345" s="27"/>
      <c r="M345" s="27"/>
      <c r="N345" s="27"/>
      <c r="O345" s="27"/>
    </row>
    <row r="346" spans="2:15" x14ac:dyDescent="0.25">
      <c r="B346" s="9">
        <f t="shared" si="41"/>
        <v>327</v>
      </c>
      <c r="C346" s="42">
        <f>'Simulacion sistema (hoja4)'!BV337</f>
        <v>0.81032449355448621</v>
      </c>
      <c r="D346" s="42">
        <f>'Simulacion sistema (hoja4)'!BW337</f>
        <v>0.84570932150643507</v>
      </c>
      <c r="E346" s="44">
        <f t="shared" si="35"/>
        <v>111126204.84594557</v>
      </c>
      <c r="F346" s="45">
        <f t="shared" si="36"/>
        <v>212.04894280062197</v>
      </c>
      <c r="G346" s="45">
        <f t="shared" si="37"/>
        <v>371.08564990108846</v>
      </c>
      <c r="H346" s="46">
        <f t="shared" si="38"/>
        <v>8.1000000000000003E-2</v>
      </c>
      <c r="I346" s="46">
        <f t="shared" si="39"/>
        <v>0.91900000000000004</v>
      </c>
      <c r="J346" s="47">
        <f t="shared" si="40"/>
        <v>41237339946.299194</v>
      </c>
      <c r="K346" s="27"/>
      <c r="L346" s="27"/>
      <c r="M346" s="27"/>
      <c r="N346" s="27"/>
      <c r="O346" s="27"/>
    </row>
    <row r="347" spans="2:15" x14ac:dyDescent="0.25">
      <c r="B347" s="9">
        <f t="shared" si="41"/>
        <v>328</v>
      </c>
      <c r="C347" s="42">
        <f>'Simulacion sistema (hoja4)'!BV338</f>
        <v>0.8321035949927732</v>
      </c>
      <c r="D347" s="42">
        <f>'Simulacion sistema (hoja4)'!BW338</f>
        <v>0.85189745111830295</v>
      </c>
      <c r="E347" s="44">
        <f t="shared" si="35"/>
        <v>111939325.07694501</v>
      </c>
      <c r="F347" s="45">
        <f t="shared" si="36"/>
        <v>212.04894280062197</v>
      </c>
      <c r="G347" s="45">
        <f t="shared" si="37"/>
        <v>371.08564990108846</v>
      </c>
      <c r="H347" s="46">
        <f t="shared" si="38"/>
        <v>8.1000000000000003E-2</v>
      </c>
      <c r="I347" s="46">
        <f t="shared" si="39"/>
        <v>0.91900000000000004</v>
      </c>
      <c r="J347" s="47">
        <f t="shared" si="40"/>
        <v>41539077195.667343</v>
      </c>
      <c r="K347" s="27"/>
      <c r="L347" s="27"/>
      <c r="M347" s="27"/>
      <c r="N347" s="27"/>
      <c r="O347" s="27"/>
    </row>
    <row r="348" spans="2:15" x14ac:dyDescent="0.25">
      <c r="B348" s="9">
        <f t="shared" si="41"/>
        <v>329</v>
      </c>
      <c r="C348" s="42">
        <f>'Simulacion sistema (hoja4)'!BV339</f>
        <v>0.81815290597535861</v>
      </c>
      <c r="D348" s="42">
        <f>'Simulacion sistema (hoja4)'!BW339</f>
        <v>0.84997627571315393</v>
      </c>
      <c r="E348" s="44">
        <f t="shared" si="35"/>
        <v>111686882.62870842</v>
      </c>
      <c r="F348" s="45">
        <f t="shared" si="36"/>
        <v>212.04894280062197</v>
      </c>
      <c r="G348" s="45">
        <f t="shared" si="37"/>
        <v>371.08564990108846</v>
      </c>
      <c r="H348" s="46">
        <f t="shared" si="38"/>
        <v>8.1000000000000003E-2</v>
      </c>
      <c r="I348" s="46">
        <f t="shared" si="39"/>
        <v>0.91900000000000004</v>
      </c>
      <c r="J348" s="47">
        <f t="shared" si="40"/>
        <v>41445399425.700851</v>
      </c>
      <c r="K348" s="27"/>
      <c r="L348" s="27"/>
      <c r="M348" s="27"/>
      <c r="N348" s="27"/>
      <c r="O348" s="27"/>
    </row>
    <row r="349" spans="2:15" x14ac:dyDescent="0.25">
      <c r="B349" s="9">
        <f t="shared" si="41"/>
        <v>330</v>
      </c>
      <c r="C349" s="42">
        <f>'Simulacion sistema (hoja4)'!BV340</f>
        <v>0.81001112382258345</v>
      </c>
      <c r="D349" s="42">
        <f>'Simulacion sistema (hoja4)'!BW340</f>
        <v>0.84737368735660146</v>
      </c>
      <c r="E349" s="44">
        <f t="shared" si="35"/>
        <v>111344902.51865743</v>
      </c>
      <c r="F349" s="45">
        <f t="shared" si="36"/>
        <v>212.04894280062197</v>
      </c>
      <c r="G349" s="45">
        <f t="shared" si="37"/>
        <v>371.08564990108846</v>
      </c>
      <c r="H349" s="46">
        <f t="shared" si="38"/>
        <v>8.1000000000000003E-2</v>
      </c>
      <c r="I349" s="46">
        <f t="shared" si="39"/>
        <v>0.91900000000000004</v>
      </c>
      <c r="J349" s="47">
        <f t="shared" si="40"/>
        <v>41318495514.309334</v>
      </c>
      <c r="K349" s="27"/>
      <c r="L349" s="27"/>
      <c r="M349" s="27"/>
      <c r="N349" s="27"/>
      <c r="O349" s="27"/>
    </row>
    <row r="350" spans="2:15" x14ac:dyDescent="0.25">
      <c r="B350" s="9">
        <f t="shared" si="41"/>
        <v>331</v>
      </c>
      <c r="C350" s="42">
        <f>'Simulacion sistema (hoja4)'!BV341</f>
        <v>0.8289482837884542</v>
      </c>
      <c r="D350" s="42">
        <f>'Simulacion sistema (hoja4)'!BW341</f>
        <v>0.8511280393213827</v>
      </c>
      <c r="E350" s="44">
        <f t="shared" si="35"/>
        <v>111838224.36682968</v>
      </c>
      <c r="F350" s="45">
        <f t="shared" si="36"/>
        <v>212.04894280062197</v>
      </c>
      <c r="G350" s="45">
        <f t="shared" si="37"/>
        <v>371.08564990108846</v>
      </c>
      <c r="H350" s="46">
        <f t="shared" si="38"/>
        <v>8.1000000000000003E-2</v>
      </c>
      <c r="I350" s="46">
        <f t="shared" si="39"/>
        <v>0.91900000000000004</v>
      </c>
      <c r="J350" s="47">
        <f t="shared" si="40"/>
        <v>41501560172.948738</v>
      </c>
      <c r="K350" s="27"/>
      <c r="L350" s="27"/>
      <c r="M350" s="27"/>
      <c r="N350" s="27"/>
      <c r="O350" s="27"/>
    </row>
    <row r="351" spans="2:15" x14ac:dyDescent="0.25">
      <c r="B351" s="9">
        <f t="shared" si="41"/>
        <v>332</v>
      </c>
      <c r="C351" s="42">
        <f>'Simulacion sistema (hoja4)'!BV342</f>
        <v>0.81398675476522564</v>
      </c>
      <c r="D351" s="42">
        <f>'Simulacion sistema (hoja4)'!BW342</f>
        <v>0.84895558433171636</v>
      </c>
      <c r="E351" s="44">
        <f t="shared" si="35"/>
        <v>111552763.78118752</v>
      </c>
      <c r="F351" s="45">
        <f t="shared" si="36"/>
        <v>212.04894280062197</v>
      </c>
      <c r="G351" s="45">
        <f t="shared" si="37"/>
        <v>371.08564990108846</v>
      </c>
      <c r="H351" s="46">
        <f t="shared" si="38"/>
        <v>8.1000000000000003E-2</v>
      </c>
      <c r="I351" s="46">
        <f t="shared" si="39"/>
        <v>0.91900000000000004</v>
      </c>
      <c r="J351" s="47">
        <f t="shared" si="40"/>
        <v>41395629846.00457</v>
      </c>
      <c r="K351" s="27"/>
      <c r="L351" s="27"/>
      <c r="M351" s="27"/>
      <c r="N351" s="27"/>
      <c r="O351" s="27"/>
    </row>
    <row r="352" spans="2:15" x14ac:dyDescent="0.25">
      <c r="B352" s="9">
        <f t="shared" si="41"/>
        <v>333</v>
      </c>
      <c r="C352" s="42">
        <f>'Simulacion sistema (hoja4)'!BV343</f>
        <v>0.82360684099763337</v>
      </c>
      <c r="D352" s="42">
        <f>'Simulacion sistema (hoja4)'!BW343</f>
        <v>0.84206089855355448</v>
      </c>
      <c r="E352" s="44">
        <f t="shared" si="35"/>
        <v>110646802.06993705</v>
      </c>
      <c r="F352" s="45">
        <f t="shared" si="36"/>
        <v>212.04894280062197</v>
      </c>
      <c r="G352" s="45">
        <f t="shared" si="37"/>
        <v>371.08564990108846</v>
      </c>
      <c r="H352" s="46">
        <f t="shared" si="38"/>
        <v>8.1000000000000003E-2</v>
      </c>
      <c r="I352" s="46">
        <f t="shared" si="39"/>
        <v>0.91900000000000004</v>
      </c>
      <c r="J352" s="47">
        <f t="shared" si="40"/>
        <v>41059440455.599693</v>
      </c>
      <c r="K352" s="27"/>
      <c r="L352" s="27"/>
      <c r="M352" s="27"/>
      <c r="N352" s="27"/>
      <c r="O352" s="27"/>
    </row>
    <row r="353" spans="2:15" x14ac:dyDescent="0.25">
      <c r="B353" s="9">
        <f t="shared" si="41"/>
        <v>334</v>
      </c>
      <c r="C353" s="42">
        <f>'Simulacion sistema (hoja4)'!BV344</f>
        <v>0.83044780557377396</v>
      </c>
      <c r="D353" s="42">
        <f>'Simulacion sistema (hoja4)'!BW344</f>
        <v>0.84977821631237782</v>
      </c>
      <c r="E353" s="44">
        <f t="shared" si="35"/>
        <v>111660857.62344645</v>
      </c>
      <c r="F353" s="45">
        <f t="shared" si="36"/>
        <v>212.04894280062197</v>
      </c>
      <c r="G353" s="45">
        <f t="shared" si="37"/>
        <v>371.08564990108846</v>
      </c>
      <c r="H353" s="46">
        <f t="shared" si="38"/>
        <v>8.1000000000000003E-2</v>
      </c>
      <c r="I353" s="46">
        <f t="shared" si="39"/>
        <v>0.91900000000000004</v>
      </c>
      <c r="J353" s="47">
        <f t="shared" si="40"/>
        <v>41435741919.709534</v>
      </c>
      <c r="K353" s="27"/>
      <c r="L353" s="27"/>
      <c r="M353" s="27"/>
      <c r="N353" s="27"/>
      <c r="O353" s="27"/>
    </row>
    <row r="354" spans="2:15" x14ac:dyDescent="0.25">
      <c r="B354" s="9">
        <f t="shared" si="41"/>
        <v>335</v>
      </c>
      <c r="C354" s="42">
        <f>'Simulacion sistema (hoja4)'!BV345</f>
        <v>0.82053388545666928</v>
      </c>
      <c r="D354" s="42">
        <f>'Simulacion sistema (hoja4)'!BW345</f>
        <v>0.84730276543643657</v>
      </c>
      <c r="E354" s="44">
        <f t="shared" si="35"/>
        <v>111335583.37834777</v>
      </c>
      <c r="F354" s="45">
        <f t="shared" si="36"/>
        <v>212.04894280062197</v>
      </c>
      <c r="G354" s="45">
        <f t="shared" si="37"/>
        <v>371.08564990108846</v>
      </c>
      <c r="H354" s="46">
        <f t="shared" si="38"/>
        <v>8.1000000000000003E-2</v>
      </c>
      <c r="I354" s="46">
        <f t="shared" si="39"/>
        <v>0.91900000000000004</v>
      </c>
      <c r="J354" s="47">
        <f t="shared" si="40"/>
        <v>41315037315.071007</v>
      </c>
      <c r="K354" s="27"/>
      <c r="L354" s="27"/>
      <c r="M354" s="27"/>
      <c r="N354" s="27"/>
      <c r="O354" s="27"/>
    </row>
    <row r="355" spans="2:15" x14ac:dyDescent="0.25">
      <c r="B355" s="9">
        <f t="shared" si="41"/>
        <v>336</v>
      </c>
      <c r="C355" s="42">
        <f>'Simulacion sistema (hoja4)'!BV346</f>
        <v>0.77466265030671677</v>
      </c>
      <c r="D355" s="42">
        <f>'Simulacion sistema (hoja4)'!BW346</f>
        <v>0.83831431133136169</v>
      </c>
      <c r="E355" s="44">
        <f t="shared" si="35"/>
        <v>110154500.50894094</v>
      </c>
      <c r="F355" s="45">
        <f t="shared" si="36"/>
        <v>212.04894280062197</v>
      </c>
      <c r="G355" s="45">
        <f t="shared" si="37"/>
        <v>371.08564990108846</v>
      </c>
      <c r="H355" s="46">
        <f t="shared" si="38"/>
        <v>8.1000000000000003E-2</v>
      </c>
      <c r="I355" s="46">
        <f t="shared" si="39"/>
        <v>0.91900000000000004</v>
      </c>
      <c r="J355" s="47">
        <f t="shared" si="40"/>
        <v>23358145377.651501</v>
      </c>
      <c r="K355" s="27"/>
      <c r="L355" s="27"/>
      <c r="M355" s="27"/>
      <c r="N355" s="27"/>
      <c r="O355" s="27"/>
    </row>
    <row r="356" spans="2:15" x14ac:dyDescent="0.25">
      <c r="B356" s="9">
        <f t="shared" si="41"/>
        <v>337</v>
      </c>
      <c r="C356" s="42">
        <f>'Simulacion sistema (hoja4)'!BV347</f>
        <v>0.82603828762235931</v>
      </c>
      <c r="D356" s="42">
        <f>'Simulacion sistema (hoja4)'!BW347</f>
        <v>0.85104554962170398</v>
      </c>
      <c r="E356" s="44">
        <f t="shared" si="35"/>
        <v>111827385.2202919</v>
      </c>
      <c r="F356" s="45">
        <f t="shared" si="36"/>
        <v>212.04894280062197</v>
      </c>
      <c r="G356" s="45">
        <f t="shared" si="37"/>
        <v>371.08564990108846</v>
      </c>
      <c r="H356" s="46">
        <f t="shared" si="38"/>
        <v>8.1000000000000003E-2</v>
      </c>
      <c r="I356" s="46">
        <f t="shared" si="39"/>
        <v>0.91900000000000004</v>
      </c>
      <c r="J356" s="47">
        <f t="shared" si="40"/>
        <v>41497537921.211395</v>
      </c>
      <c r="K356" s="27"/>
      <c r="L356" s="27"/>
      <c r="M356" s="27"/>
      <c r="N356" s="27"/>
      <c r="O356" s="27"/>
    </row>
    <row r="357" spans="2:15" x14ac:dyDescent="0.25">
      <c r="B357" s="9">
        <f t="shared" si="41"/>
        <v>338</v>
      </c>
      <c r="C357" s="42">
        <f>'Simulacion sistema (hoja4)'!BV348</f>
        <v>0.82843786536984909</v>
      </c>
      <c r="D357" s="42">
        <f>'Simulacion sistema (hoja4)'!BW348</f>
        <v>0.84452377093237918</v>
      </c>
      <c r="E357" s="44">
        <f t="shared" si="35"/>
        <v>110970423.50051463</v>
      </c>
      <c r="F357" s="45">
        <f t="shared" si="36"/>
        <v>212.04894280062197</v>
      </c>
      <c r="G357" s="45">
        <f t="shared" si="37"/>
        <v>371.08564990108846</v>
      </c>
      <c r="H357" s="46">
        <f t="shared" si="38"/>
        <v>8.1000000000000003E-2</v>
      </c>
      <c r="I357" s="46">
        <f t="shared" si="39"/>
        <v>0.91900000000000004</v>
      </c>
      <c r="J357" s="47">
        <f t="shared" si="40"/>
        <v>41179531724.487488</v>
      </c>
      <c r="K357" s="27"/>
      <c r="L357" s="27"/>
      <c r="M357" s="27"/>
      <c r="N357" s="27"/>
      <c r="O357" s="27"/>
    </row>
    <row r="358" spans="2:15" x14ac:dyDescent="0.25">
      <c r="B358" s="9">
        <f t="shared" si="41"/>
        <v>339</v>
      </c>
      <c r="C358" s="42">
        <f>'Simulacion sistema (hoja4)'!BV349</f>
        <v>0.80595955091753457</v>
      </c>
      <c r="D358" s="42">
        <f>'Simulacion sistema (hoja4)'!BW349</f>
        <v>0.84225556709783511</v>
      </c>
      <c r="E358" s="44">
        <f t="shared" si="35"/>
        <v>110672381.51665553</v>
      </c>
      <c r="F358" s="45">
        <f t="shared" si="36"/>
        <v>212.04894280062197</v>
      </c>
      <c r="G358" s="45">
        <f t="shared" si="37"/>
        <v>371.08564990108846</v>
      </c>
      <c r="H358" s="46">
        <f t="shared" si="38"/>
        <v>8.1000000000000003E-2</v>
      </c>
      <c r="I358" s="46">
        <f t="shared" si="39"/>
        <v>0.91900000000000004</v>
      </c>
      <c r="J358" s="47">
        <f t="shared" si="40"/>
        <v>23467961497.8339</v>
      </c>
      <c r="K358" s="27"/>
      <c r="L358" s="27"/>
      <c r="M358" s="27"/>
      <c r="N358" s="27"/>
      <c r="O358" s="27"/>
    </row>
    <row r="359" spans="2:15" x14ac:dyDescent="0.25">
      <c r="B359" s="9">
        <f t="shared" si="41"/>
        <v>340</v>
      </c>
      <c r="C359" s="42">
        <f>'Simulacion sistema (hoja4)'!BV350</f>
        <v>0.81277921660542751</v>
      </c>
      <c r="D359" s="42">
        <f>'Simulacion sistema (hoja4)'!BW350</f>
        <v>0.84998125080500386</v>
      </c>
      <c r="E359" s="44">
        <f t="shared" si="35"/>
        <v>111687536.3557775</v>
      </c>
      <c r="F359" s="45">
        <f t="shared" si="36"/>
        <v>212.04894280062197</v>
      </c>
      <c r="G359" s="45">
        <f t="shared" si="37"/>
        <v>371.08564990108846</v>
      </c>
      <c r="H359" s="46">
        <f t="shared" si="38"/>
        <v>8.1000000000000003E-2</v>
      </c>
      <c r="I359" s="46">
        <f t="shared" si="39"/>
        <v>0.91900000000000004</v>
      </c>
      <c r="J359" s="47">
        <f t="shared" si="40"/>
        <v>41445642014.435143</v>
      </c>
      <c r="K359" s="27"/>
      <c r="L359" s="27"/>
      <c r="M359" s="27"/>
      <c r="N359" s="27"/>
      <c r="O359" s="27"/>
    </row>
    <row r="360" spans="2:15" x14ac:dyDescent="0.25">
      <c r="B360" s="9">
        <f t="shared" si="41"/>
        <v>341</v>
      </c>
      <c r="C360" s="42">
        <f>'Simulacion sistema (hoja4)'!BV351</f>
        <v>0.82407739384017387</v>
      </c>
      <c r="D360" s="42">
        <f>'Simulacion sistema (hoja4)'!BW351</f>
        <v>0.84861513894843843</v>
      </c>
      <c r="E360" s="44">
        <f t="shared" si="35"/>
        <v>111508029.25782481</v>
      </c>
      <c r="F360" s="45">
        <f t="shared" si="36"/>
        <v>212.04894280062197</v>
      </c>
      <c r="G360" s="45">
        <f t="shared" si="37"/>
        <v>371.08564990108846</v>
      </c>
      <c r="H360" s="46">
        <f t="shared" si="38"/>
        <v>8.1000000000000003E-2</v>
      </c>
      <c r="I360" s="46">
        <f t="shared" si="39"/>
        <v>0.91900000000000004</v>
      </c>
      <c r="J360" s="47">
        <f t="shared" si="40"/>
        <v>41379029506.329506</v>
      </c>
      <c r="K360" s="27"/>
      <c r="L360" s="27"/>
      <c r="M360" s="27"/>
      <c r="N360" s="27"/>
      <c r="O360" s="27"/>
    </row>
    <row r="361" spans="2:15" x14ac:dyDescent="0.25">
      <c r="B361" s="9">
        <f t="shared" si="41"/>
        <v>342</v>
      </c>
      <c r="C361" s="42">
        <f>'Simulacion sistema (hoja4)'!BV352</f>
        <v>0.82494836212005218</v>
      </c>
      <c r="D361" s="42">
        <f>'Simulacion sistema (hoja4)'!BW352</f>
        <v>0.84867743374950322</v>
      </c>
      <c r="E361" s="44">
        <f t="shared" si="35"/>
        <v>111516214.79468472</v>
      </c>
      <c r="F361" s="45">
        <f t="shared" si="36"/>
        <v>212.04894280062197</v>
      </c>
      <c r="G361" s="45">
        <f t="shared" si="37"/>
        <v>371.08564990108846</v>
      </c>
      <c r="H361" s="46">
        <f t="shared" si="38"/>
        <v>8.1000000000000003E-2</v>
      </c>
      <c r="I361" s="46">
        <f t="shared" si="39"/>
        <v>0.91900000000000004</v>
      </c>
      <c r="J361" s="47">
        <f t="shared" si="40"/>
        <v>41382067041.594955</v>
      </c>
      <c r="K361" s="27"/>
      <c r="L361" s="27"/>
      <c r="M361" s="27"/>
      <c r="N361" s="27"/>
      <c r="O361" s="27"/>
    </row>
    <row r="362" spans="2:15" x14ac:dyDescent="0.25">
      <c r="B362" s="9">
        <f t="shared" si="41"/>
        <v>343</v>
      </c>
      <c r="C362" s="42">
        <f>'Simulacion sistema (hoja4)'!BV353</f>
        <v>0.8211440703118571</v>
      </c>
      <c r="D362" s="42">
        <f>'Simulacion sistema (hoja4)'!BW353</f>
        <v>0.85353528113551858</v>
      </c>
      <c r="E362" s="44">
        <f t="shared" si="35"/>
        <v>112154535.94120714</v>
      </c>
      <c r="F362" s="45">
        <f t="shared" si="36"/>
        <v>212.04894280062197</v>
      </c>
      <c r="G362" s="45">
        <f t="shared" si="37"/>
        <v>371.08564990108846</v>
      </c>
      <c r="H362" s="46">
        <f t="shared" si="38"/>
        <v>8.1000000000000003E-2</v>
      </c>
      <c r="I362" s="46">
        <f t="shared" si="39"/>
        <v>0.91900000000000004</v>
      </c>
      <c r="J362" s="47">
        <f t="shared" si="40"/>
        <v>41618938859.097839</v>
      </c>
      <c r="K362" s="27"/>
      <c r="L362" s="27"/>
      <c r="M362" s="27"/>
      <c r="N362" s="27"/>
      <c r="O362" s="27"/>
    </row>
    <row r="363" spans="2:15" x14ac:dyDescent="0.25">
      <c r="B363" s="9">
        <f t="shared" si="41"/>
        <v>344</v>
      </c>
      <c r="C363" s="42">
        <f>'Simulacion sistema (hoja4)'!BV354</f>
        <v>0.83404316287389924</v>
      </c>
      <c r="D363" s="42">
        <f>'Simulacion sistema (hoja4)'!BW354</f>
        <v>0.84997646432757668</v>
      </c>
      <c r="E363" s="44">
        <f t="shared" si="35"/>
        <v>111686907.41264358</v>
      </c>
      <c r="F363" s="45">
        <f t="shared" si="36"/>
        <v>212.04894280062197</v>
      </c>
      <c r="G363" s="45">
        <f t="shared" si="37"/>
        <v>371.08564990108846</v>
      </c>
      <c r="H363" s="46">
        <f t="shared" si="38"/>
        <v>8.1000000000000003E-2</v>
      </c>
      <c r="I363" s="46">
        <f t="shared" si="39"/>
        <v>0.91900000000000004</v>
      </c>
      <c r="J363" s="47">
        <f t="shared" si="40"/>
        <v>41445408622.663536</v>
      </c>
      <c r="K363" s="27"/>
      <c r="L363" s="27"/>
      <c r="M363" s="27"/>
      <c r="N363" s="27"/>
      <c r="O363" s="27"/>
    </row>
    <row r="364" spans="2:15" x14ac:dyDescent="0.25">
      <c r="B364" s="9">
        <f t="shared" si="41"/>
        <v>345</v>
      </c>
      <c r="C364" s="42">
        <f>'Simulacion sistema (hoja4)'!BV355</f>
        <v>0.81787235921667978</v>
      </c>
      <c r="D364" s="42">
        <f>'Simulacion sistema (hoja4)'!BW355</f>
        <v>0.85495029515321874</v>
      </c>
      <c r="E364" s="44">
        <f t="shared" si="35"/>
        <v>112340468.78313294</v>
      </c>
      <c r="F364" s="45">
        <f t="shared" si="36"/>
        <v>212.04894280062197</v>
      </c>
      <c r="G364" s="45">
        <f t="shared" si="37"/>
        <v>371.08564990108846</v>
      </c>
      <c r="H364" s="46">
        <f t="shared" si="38"/>
        <v>8.1000000000000003E-2</v>
      </c>
      <c r="I364" s="46">
        <f t="shared" si="39"/>
        <v>0.91900000000000004</v>
      </c>
      <c r="J364" s="47">
        <f t="shared" si="40"/>
        <v>41687935868.581825</v>
      </c>
      <c r="K364" s="27"/>
      <c r="L364" s="27"/>
      <c r="M364" s="27"/>
      <c r="N364" s="27"/>
      <c r="O364" s="27"/>
    </row>
    <row r="365" spans="2:15" x14ac:dyDescent="0.25">
      <c r="B365" s="9">
        <f t="shared" si="41"/>
        <v>346</v>
      </c>
      <c r="C365" s="42">
        <f>'Simulacion sistema (hoja4)'!BV356</f>
        <v>0.8251116131831121</v>
      </c>
      <c r="D365" s="42">
        <f>'Simulacion sistema (hoja4)'!BW356</f>
        <v>0.85202027339952746</v>
      </c>
      <c r="E365" s="44">
        <f t="shared" si="35"/>
        <v>111955463.92469791</v>
      </c>
      <c r="F365" s="45">
        <f t="shared" si="36"/>
        <v>212.04894280062197</v>
      </c>
      <c r="G365" s="45">
        <f t="shared" si="37"/>
        <v>371.08564990108846</v>
      </c>
      <c r="H365" s="46">
        <f t="shared" si="38"/>
        <v>8.1000000000000003E-2</v>
      </c>
      <c r="I365" s="46">
        <f t="shared" si="39"/>
        <v>0.91900000000000004</v>
      </c>
      <c r="J365" s="47">
        <f t="shared" si="40"/>
        <v>41545066090.474388</v>
      </c>
      <c r="K365" s="27"/>
      <c r="L365" s="27"/>
      <c r="M365" s="27"/>
      <c r="N365" s="27"/>
      <c r="O365" s="27"/>
    </row>
    <row r="366" spans="2:15" x14ac:dyDescent="0.25">
      <c r="B366" s="9">
        <f t="shared" si="41"/>
        <v>347</v>
      </c>
      <c r="C366" s="42">
        <f>'Simulacion sistema (hoja4)'!BV357</f>
        <v>0.82063722697330777</v>
      </c>
      <c r="D366" s="42">
        <f>'Simulacion sistema (hoja4)'!BW357</f>
        <v>0.8518797382593809</v>
      </c>
      <c r="E366" s="44">
        <f t="shared" si="35"/>
        <v>111936997.60728264</v>
      </c>
      <c r="F366" s="45">
        <f t="shared" si="36"/>
        <v>212.04894280062197</v>
      </c>
      <c r="G366" s="45">
        <f t="shared" si="37"/>
        <v>371.08564990108846</v>
      </c>
      <c r="H366" s="46">
        <f t="shared" si="38"/>
        <v>8.1000000000000003E-2</v>
      </c>
      <c r="I366" s="46">
        <f t="shared" si="39"/>
        <v>0.91900000000000004</v>
      </c>
      <c r="J366" s="47">
        <f t="shared" si="40"/>
        <v>41538213505.075058</v>
      </c>
      <c r="K366" s="27"/>
      <c r="L366" s="27"/>
      <c r="M366" s="27"/>
      <c r="N366" s="27"/>
      <c r="O366" s="27"/>
    </row>
    <row r="367" spans="2:15" x14ac:dyDescent="0.25">
      <c r="B367" s="9">
        <f t="shared" si="41"/>
        <v>348</v>
      </c>
      <c r="C367" s="42">
        <f>'Simulacion sistema (hoja4)'!BV358</f>
        <v>0.81887172796106211</v>
      </c>
      <c r="D367" s="42">
        <f>'Simulacion sistema (hoja4)'!BW358</f>
        <v>0.84615527908621735</v>
      </c>
      <c r="E367" s="44">
        <f t="shared" si="35"/>
        <v>111184803.67192896</v>
      </c>
      <c r="F367" s="45">
        <f t="shared" si="36"/>
        <v>212.04894280062197</v>
      </c>
      <c r="G367" s="45">
        <f t="shared" si="37"/>
        <v>371.08564990108846</v>
      </c>
      <c r="H367" s="46">
        <f t="shared" si="38"/>
        <v>8.1000000000000003E-2</v>
      </c>
      <c r="I367" s="46">
        <f t="shared" si="39"/>
        <v>0.91900000000000004</v>
      </c>
      <c r="J367" s="47">
        <f t="shared" si="40"/>
        <v>41259085129.722687</v>
      </c>
      <c r="K367" s="27"/>
      <c r="L367" s="27"/>
      <c r="M367" s="27"/>
      <c r="N367" s="27"/>
      <c r="O367" s="27"/>
    </row>
    <row r="368" spans="2:15" x14ac:dyDescent="0.25">
      <c r="B368" s="9">
        <f t="shared" si="41"/>
        <v>349</v>
      </c>
      <c r="C368" s="42">
        <f>'Simulacion sistema (hoja4)'!BV359</f>
        <v>0.80561116431102475</v>
      </c>
      <c r="D368" s="42">
        <f>'Simulacion sistema (hoja4)'!BW359</f>
        <v>0.84647887642318986</v>
      </c>
      <c r="E368" s="44">
        <f t="shared" si="35"/>
        <v>111227324.36200716</v>
      </c>
      <c r="F368" s="45">
        <f t="shared" si="36"/>
        <v>212.04894280062197</v>
      </c>
      <c r="G368" s="45">
        <f t="shared" si="37"/>
        <v>371.08564990108846</v>
      </c>
      <c r="H368" s="46">
        <f t="shared" si="38"/>
        <v>8.1000000000000003E-2</v>
      </c>
      <c r="I368" s="46">
        <f t="shared" si="39"/>
        <v>0.91900000000000004</v>
      </c>
      <c r="J368" s="47">
        <f t="shared" si="40"/>
        <v>23585636541.505482</v>
      </c>
      <c r="K368" s="27"/>
      <c r="L368" s="27"/>
      <c r="M368" s="27"/>
      <c r="N368" s="27"/>
      <c r="O368" s="27"/>
    </row>
    <row r="369" spans="2:15" x14ac:dyDescent="0.25">
      <c r="B369" s="9">
        <f t="shared" si="41"/>
        <v>350</v>
      </c>
      <c r="C369" s="42">
        <f>'Simulacion sistema (hoja4)'!BV360</f>
        <v>0.82536951969902606</v>
      </c>
      <c r="D369" s="42">
        <f>'Simulacion sistema (hoja4)'!BW360</f>
        <v>0.84741668310621066</v>
      </c>
      <c r="E369" s="44">
        <f t="shared" si="35"/>
        <v>111350552.16015607</v>
      </c>
      <c r="F369" s="45">
        <f t="shared" si="36"/>
        <v>212.04894280062197</v>
      </c>
      <c r="G369" s="45">
        <f t="shared" si="37"/>
        <v>371.08564990108846</v>
      </c>
      <c r="H369" s="46">
        <f t="shared" si="38"/>
        <v>8.1000000000000003E-2</v>
      </c>
      <c r="I369" s="46">
        <f t="shared" si="39"/>
        <v>0.91900000000000004</v>
      </c>
      <c r="J369" s="47">
        <f t="shared" si="40"/>
        <v>41320592015.196564</v>
      </c>
      <c r="K369" s="27"/>
      <c r="L369" s="27"/>
      <c r="M369" s="27"/>
      <c r="N369" s="27"/>
      <c r="O369" s="27"/>
    </row>
    <row r="370" spans="2:15" x14ac:dyDescent="0.25">
      <c r="B370" s="9">
        <f t="shared" si="41"/>
        <v>351</v>
      </c>
      <c r="C370" s="42">
        <f>'Simulacion sistema (hoja4)'!BV361</f>
        <v>0.81259306178474355</v>
      </c>
      <c r="D370" s="42">
        <f>'Simulacion sistema (hoja4)'!BW361</f>
        <v>0.85394801920904673</v>
      </c>
      <c r="E370" s="44">
        <f t="shared" si="35"/>
        <v>112208769.72406873</v>
      </c>
      <c r="F370" s="45">
        <f t="shared" si="36"/>
        <v>212.04894280062197</v>
      </c>
      <c r="G370" s="45">
        <f t="shared" si="37"/>
        <v>371.08564990108846</v>
      </c>
      <c r="H370" s="46">
        <f t="shared" si="38"/>
        <v>8.1000000000000003E-2</v>
      </c>
      <c r="I370" s="46">
        <f t="shared" si="39"/>
        <v>0.91900000000000004</v>
      </c>
      <c r="J370" s="47">
        <f t="shared" si="40"/>
        <v>41639064237.657623</v>
      </c>
      <c r="K370" s="27"/>
      <c r="L370" s="27"/>
      <c r="M370" s="27"/>
      <c r="N370" s="27"/>
      <c r="O370" s="27"/>
    </row>
    <row r="371" spans="2:15" x14ac:dyDescent="0.25">
      <c r="B371" s="9">
        <f t="shared" si="41"/>
        <v>352</v>
      </c>
      <c r="C371" s="42">
        <f>'Simulacion sistema (hoja4)'!BV362</f>
        <v>0.83325146412473328</v>
      </c>
      <c r="D371" s="42">
        <f>'Simulacion sistema (hoja4)'!BW362</f>
        <v>0.85082239124960635</v>
      </c>
      <c r="E371" s="44">
        <f t="shared" si="35"/>
        <v>111798062.21019828</v>
      </c>
      <c r="F371" s="45">
        <f t="shared" si="36"/>
        <v>212.04894280062197</v>
      </c>
      <c r="G371" s="45">
        <f t="shared" si="37"/>
        <v>371.08564990108846</v>
      </c>
      <c r="H371" s="46">
        <f t="shared" si="38"/>
        <v>8.1000000000000003E-2</v>
      </c>
      <c r="I371" s="46">
        <f t="shared" si="39"/>
        <v>0.91900000000000004</v>
      </c>
      <c r="J371" s="47">
        <f t="shared" si="40"/>
        <v>41486656572.953751</v>
      </c>
      <c r="K371" s="27"/>
      <c r="L371" s="27"/>
      <c r="M371" s="27"/>
      <c r="N371" s="27"/>
      <c r="O371" s="27"/>
    </row>
    <row r="372" spans="2:15" x14ac:dyDescent="0.25">
      <c r="B372" s="9">
        <f t="shared" si="41"/>
        <v>353</v>
      </c>
      <c r="C372" s="42">
        <f>'Simulacion sistema (hoja4)'!BV363</f>
        <v>0.80476859719294558</v>
      </c>
      <c r="D372" s="42">
        <f>'Simulacion sistema (hoja4)'!BW363</f>
        <v>0.84561095595369706</v>
      </c>
      <c r="E372" s="44">
        <f t="shared" si="35"/>
        <v>111113279.6123158</v>
      </c>
      <c r="F372" s="45">
        <f t="shared" si="36"/>
        <v>212.04894280062197</v>
      </c>
      <c r="G372" s="45">
        <f t="shared" si="37"/>
        <v>371.08564990108846</v>
      </c>
      <c r="H372" s="46">
        <f t="shared" si="38"/>
        <v>8.1000000000000003E-2</v>
      </c>
      <c r="I372" s="46">
        <f t="shared" si="39"/>
        <v>0.91900000000000004</v>
      </c>
      <c r="J372" s="47">
        <f t="shared" si="40"/>
        <v>23561453472.90147</v>
      </c>
      <c r="K372" s="27"/>
      <c r="L372" s="27"/>
      <c r="M372" s="27"/>
      <c r="N372" s="27"/>
      <c r="O372" s="27"/>
    </row>
    <row r="373" spans="2:15" x14ac:dyDescent="0.25">
      <c r="B373" s="9">
        <f t="shared" si="41"/>
        <v>354</v>
      </c>
      <c r="C373" s="42">
        <f>'Simulacion sistema (hoja4)'!BV364</f>
        <v>0.81027856633323436</v>
      </c>
      <c r="D373" s="42">
        <f>'Simulacion sistema (hoja4)'!BW364</f>
        <v>0.84347795559514238</v>
      </c>
      <c r="E373" s="44">
        <f t="shared" si="35"/>
        <v>110833003.3652017</v>
      </c>
      <c r="F373" s="45">
        <f t="shared" si="36"/>
        <v>212.04894280062197</v>
      </c>
      <c r="G373" s="45">
        <f t="shared" si="37"/>
        <v>371.08564990108846</v>
      </c>
      <c r="H373" s="46">
        <f t="shared" si="38"/>
        <v>8.1000000000000003E-2</v>
      </c>
      <c r="I373" s="46">
        <f t="shared" si="39"/>
        <v>0.91900000000000004</v>
      </c>
      <c r="J373" s="47">
        <f t="shared" si="40"/>
        <v>41128537084.265396</v>
      </c>
      <c r="K373" s="27"/>
      <c r="L373" s="27"/>
      <c r="M373" s="27"/>
      <c r="N373" s="27"/>
      <c r="O373" s="27"/>
    </row>
    <row r="374" spans="2:15" x14ac:dyDescent="0.25">
      <c r="B374" s="9">
        <f t="shared" si="41"/>
        <v>355</v>
      </c>
      <c r="C374" s="42">
        <f>'Simulacion sistema (hoja4)'!BV365</f>
        <v>0.81490464226740511</v>
      </c>
      <c r="D374" s="42">
        <f>'Simulacion sistema (hoja4)'!BW365</f>
        <v>0.84246568492392915</v>
      </c>
      <c r="E374" s="44">
        <f t="shared" si="35"/>
        <v>110699990.99900429</v>
      </c>
      <c r="F374" s="45">
        <f t="shared" si="36"/>
        <v>212.04894280062197</v>
      </c>
      <c r="G374" s="45">
        <f t="shared" si="37"/>
        <v>371.08564990108846</v>
      </c>
      <c r="H374" s="46">
        <f t="shared" si="38"/>
        <v>8.1000000000000003E-2</v>
      </c>
      <c r="I374" s="46">
        <f t="shared" si="39"/>
        <v>0.91900000000000004</v>
      </c>
      <c r="J374" s="47">
        <f t="shared" si="40"/>
        <v>41079178103.910149</v>
      </c>
      <c r="K374" s="27"/>
      <c r="L374" s="27"/>
      <c r="M374" s="27"/>
      <c r="N374" s="27"/>
      <c r="O374" s="27"/>
    </row>
    <row r="375" spans="2:15" x14ac:dyDescent="0.25">
      <c r="B375" s="9">
        <f t="shared" si="41"/>
        <v>356</v>
      </c>
      <c r="C375" s="42">
        <f>'Simulacion sistema (hoja4)'!BV366</f>
        <v>0.83959086415642969</v>
      </c>
      <c r="D375" s="42">
        <f>'Simulacion sistema (hoja4)'!BW366</f>
        <v>0.8535420449168617</v>
      </c>
      <c r="E375" s="44">
        <f t="shared" si="35"/>
        <v>112155424.70207562</v>
      </c>
      <c r="F375" s="45">
        <f t="shared" si="36"/>
        <v>212.04894280062197</v>
      </c>
      <c r="G375" s="45">
        <f t="shared" si="37"/>
        <v>371.08564990108846</v>
      </c>
      <c r="H375" s="46">
        <f t="shared" si="38"/>
        <v>8.1000000000000003E-2</v>
      </c>
      <c r="I375" s="46">
        <f t="shared" si="39"/>
        <v>0.91900000000000004</v>
      </c>
      <c r="J375" s="47">
        <f t="shared" si="40"/>
        <v>41619268665.502319</v>
      </c>
      <c r="K375" s="27"/>
      <c r="L375" s="27"/>
      <c r="M375" s="27"/>
      <c r="N375" s="27"/>
      <c r="O375" s="27"/>
    </row>
    <row r="376" spans="2:15" x14ac:dyDescent="0.25">
      <c r="B376" s="9">
        <f t="shared" si="41"/>
        <v>357</v>
      </c>
      <c r="C376" s="42">
        <f>'Simulacion sistema (hoja4)'!BV367</f>
        <v>0.81793564153163689</v>
      </c>
      <c r="D376" s="42">
        <f>'Simulacion sistema (hoja4)'!BW367</f>
        <v>0.84807680784698403</v>
      </c>
      <c r="E376" s="44">
        <f t="shared" si="35"/>
        <v>111437292.5510937</v>
      </c>
      <c r="F376" s="45">
        <f t="shared" si="36"/>
        <v>212.04894280062197</v>
      </c>
      <c r="G376" s="45">
        <f t="shared" si="37"/>
        <v>371.08564990108846</v>
      </c>
      <c r="H376" s="46">
        <f t="shared" si="38"/>
        <v>8.1000000000000003E-2</v>
      </c>
      <c r="I376" s="46">
        <f t="shared" si="39"/>
        <v>0.91900000000000004</v>
      </c>
      <c r="J376" s="47">
        <f t="shared" si="40"/>
        <v>41352780129.540329</v>
      </c>
      <c r="K376" s="27"/>
      <c r="L376" s="27"/>
      <c r="M376" s="27"/>
      <c r="N376" s="27"/>
      <c r="O376" s="27"/>
    </row>
    <row r="377" spans="2:15" x14ac:dyDescent="0.25">
      <c r="B377" s="9">
        <f t="shared" si="41"/>
        <v>358</v>
      </c>
      <c r="C377" s="42">
        <f>'Simulacion sistema (hoja4)'!BV368</f>
        <v>0.82326185694032261</v>
      </c>
      <c r="D377" s="42">
        <f>'Simulacion sistema (hoja4)'!BW368</f>
        <v>0.84760850935300036</v>
      </c>
      <c r="E377" s="44">
        <f t="shared" si="35"/>
        <v>111375758.12898426</v>
      </c>
      <c r="F377" s="45">
        <f t="shared" si="36"/>
        <v>212.04894280062197</v>
      </c>
      <c r="G377" s="45">
        <f t="shared" si="37"/>
        <v>371.08564990108846</v>
      </c>
      <c r="H377" s="46">
        <f t="shared" si="38"/>
        <v>8.1000000000000003E-2</v>
      </c>
      <c r="I377" s="46">
        <f t="shared" si="39"/>
        <v>0.91900000000000004</v>
      </c>
      <c r="J377" s="47">
        <f t="shared" si="40"/>
        <v>41329945588.520561</v>
      </c>
      <c r="K377" s="27"/>
      <c r="L377" s="27"/>
      <c r="M377" s="27"/>
      <c r="N377" s="27"/>
      <c r="O377" s="27"/>
    </row>
    <row r="378" spans="2:15" x14ac:dyDescent="0.25">
      <c r="B378" s="9">
        <f t="shared" si="41"/>
        <v>359</v>
      </c>
      <c r="C378" s="42">
        <f>'Simulacion sistema (hoja4)'!BV369</f>
        <v>0.82178238844694595</v>
      </c>
      <c r="D378" s="42">
        <f>'Simulacion sistema (hoja4)'!BW369</f>
        <v>0.85050908562310268</v>
      </c>
      <c r="E378" s="44">
        <f t="shared" si="35"/>
        <v>111756893.85087569</v>
      </c>
      <c r="F378" s="45">
        <f t="shared" si="36"/>
        <v>212.04894280062197</v>
      </c>
      <c r="G378" s="45">
        <f t="shared" si="37"/>
        <v>371.08564990108846</v>
      </c>
      <c r="H378" s="46">
        <f t="shared" si="38"/>
        <v>8.1000000000000003E-2</v>
      </c>
      <c r="I378" s="46">
        <f t="shared" si="39"/>
        <v>0.91900000000000004</v>
      </c>
      <c r="J378" s="47">
        <f t="shared" si="40"/>
        <v>41471379585.579163</v>
      </c>
      <c r="K378" s="27"/>
      <c r="L378" s="27"/>
      <c r="M378" s="27"/>
      <c r="N378" s="27"/>
      <c r="O378" s="27"/>
    </row>
    <row r="379" spans="2:15" x14ac:dyDescent="0.25">
      <c r="B379" s="9">
        <f t="shared" si="41"/>
        <v>360</v>
      </c>
      <c r="C379" s="42">
        <f>'Simulacion sistema (hoja4)'!BV370</f>
        <v>0.82782575751656429</v>
      </c>
      <c r="D379" s="42">
        <f>'Simulacion sistema (hoja4)'!BW370</f>
        <v>0.85198855900543302</v>
      </c>
      <c r="E379" s="44">
        <f t="shared" si="35"/>
        <v>111951296.65331389</v>
      </c>
      <c r="F379" s="45">
        <f t="shared" si="36"/>
        <v>212.04894280062197</v>
      </c>
      <c r="G379" s="45">
        <f t="shared" si="37"/>
        <v>371.08564990108846</v>
      </c>
      <c r="H379" s="46">
        <f t="shared" si="38"/>
        <v>8.1000000000000003E-2</v>
      </c>
      <c r="I379" s="46">
        <f t="shared" si="39"/>
        <v>0.91900000000000004</v>
      </c>
      <c r="J379" s="47">
        <f t="shared" si="40"/>
        <v>41543519675.864532</v>
      </c>
      <c r="K379" s="27"/>
      <c r="L379" s="27"/>
      <c r="M379" s="27"/>
      <c r="N379" s="27"/>
      <c r="O379" s="27"/>
    </row>
    <row r="380" spans="2:15" x14ac:dyDescent="0.25">
      <c r="B380" s="9">
        <f t="shared" si="41"/>
        <v>361</v>
      </c>
      <c r="C380" s="42">
        <f>'Simulacion sistema (hoja4)'!BV371</f>
        <v>0.80996744630539019</v>
      </c>
      <c r="D380" s="42">
        <f>'Simulacion sistema (hoja4)'!BW371</f>
        <v>0.84521441090554872</v>
      </c>
      <c r="E380" s="44">
        <f t="shared" si="35"/>
        <v>111061173.5929891</v>
      </c>
      <c r="F380" s="45">
        <f t="shared" si="36"/>
        <v>212.04894280062197</v>
      </c>
      <c r="G380" s="45">
        <f t="shared" si="37"/>
        <v>371.08564990108846</v>
      </c>
      <c r="H380" s="46">
        <f t="shared" si="38"/>
        <v>8.1000000000000003E-2</v>
      </c>
      <c r="I380" s="46">
        <f t="shared" si="39"/>
        <v>0.91900000000000004</v>
      </c>
      <c r="J380" s="47">
        <f t="shared" si="40"/>
        <v>41213207781.531967</v>
      </c>
      <c r="K380" s="27"/>
      <c r="L380" s="27"/>
      <c r="M380" s="27"/>
      <c r="N380" s="27"/>
      <c r="O380" s="27"/>
    </row>
    <row r="381" spans="2:15" x14ac:dyDescent="0.25">
      <c r="B381" s="9">
        <f t="shared" si="41"/>
        <v>362</v>
      </c>
      <c r="C381" s="42">
        <f>'Simulacion sistema (hoja4)'!BV372</f>
        <v>0.81205429758453385</v>
      </c>
      <c r="D381" s="42">
        <f>'Simulacion sistema (hoja4)'!BW372</f>
        <v>0.84266743029323365</v>
      </c>
      <c r="E381" s="44">
        <f t="shared" si="35"/>
        <v>110726500.3405309</v>
      </c>
      <c r="F381" s="45">
        <f t="shared" si="36"/>
        <v>212.04894280062197</v>
      </c>
      <c r="G381" s="45">
        <f t="shared" si="37"/>
        <v>371.08564990108846</v>
      </c>
      <c r="H381" s="46">
        <f t="shared" si="38"/>
        <v>8.1000000000000003E-2</v>
      </c>
      <c r="I381" s="46">
        <f t="shared" si="39"/>
        <v>0.91900000000000004</v>
      </c>
      <c r="J381" s="47">
        <f t="shared" si="40"/>
        <v>41089015340.139</v>
      </c>
      <c r="K381" s="27"/>
      <c r="L381" s="27"/>
      <c r="M381" s="27"/>
      <c r="N381" s="27"/>
      <c r="O381" s="27"/>
    </row>
    <row r="382" spans="2:15" x14ac:dyDescent="0.25">
      <c r="B382" s="9">
        <f t="shared" si="41"/>
        <v>363</v>
      </c>
      <c r="C382" s="42">
        <f>'Simulacion sistema (hoja4)'!BV373</f>
        <v>0.82389695714158273</v>
      </c>
      <c r="D382" s="42">
        <f>'Simulacion sistema (hoja4)'!BW373</f>
        <v>0.84656744142010942</v>
      </c>
      <c r="E382" s="44">
        <f t="shared" si="35"/>
        <v>111238961.80260238</v>
      </c>
      <c r="F382" s="45">
        <f t="shared" si="36"/>
        <v>212.04894280062197</v>
      </c>
      <c r="G382" s="45">
        <f t="shared" si="37"/>
        <v>371.08564990108846</v>
      </c>
      <c r="H382" s="46">
        <f t="shared" si="38"/>
        <v>8.1000000000000003E-2</v>
      </c>
      <c r="I382" s="46">
        <f t="shared" si="39"/>
        <v>0.91900000000000004</v>
      </c>
      <c r="J382" s="47">
        <f t="shared" si="40"/>
        <v>41279182434.841057</v>
      </c>
      <c r="K382" s="27"/>
      <c r="L382" s="27"/>
      <c r="M382" s="27"/>
      <c r="N382" s="27"/>
      <c r="O382" s="27"/>
    </row>
    <row r="383" spans="2:15" x14ac:dyDescent="0.25">
      <c r="B383" s="9">
        <f t="shared" si="41"/>
        <v>364</v>
      </c>
      <c r="C383" s="42">
        <f>'Simulacion sistema (hoja4)'!BV374</f>
        <v>0.82886054110243901</v>
      </c>
      <c r="D383" s="42">
        <f>'Simulacion sistema (hoja4)'!BW374</f>
        <v>0.84729860613357666</v>
      </c>
      <c r="E383" s="44">
        <f t="shared" si="35"/>
        <v>111335036.84595197</v>
      </c>
      <c r="F383" s="45">
        <f t="shared" si="36"/>
        <v>212.04894280062197</v>
      </c>
      <c r="G383" s="45">
        <f t="shared" si="37"/>
        <v>371.08564990108846</v>
      </c>
      <c r="H383" s="46">
        <f t="shared" si="38"/>
        <v>8.1000000000000003E-2</v>
      </c>
      <c r="I383" s="46">
        <f t="shared" si="39"/>
        <v>0.91900000000000004</v>
      </c>
      <c r="J383" s="47">
        <f t="shared" si="40"/>
        <v>41314834504.741714</v>
      </c>
      <c r="K383" s="27"/>
      <c r="L383" s="27"/>
      <c r="M383" s="27"/>
      <c r="N383" s="27"/>
      <c r="O383" s="27"/>
    </row>
    <row r="384" spans="2:15" x14ac:dyDescent="0.25">
      <c r="B384" s="9">
        <f t="shared" si="41"/>
        <v>365</v>
      </c>
      <c r="C384" s="42">
        <f>'Simulacion sistema (hoja4)'!BV375</f>
        <v>0.82365151453032026</v>
      </c>
      <c r="D384" s="42">
        <f>'Simulacion sistema (hoja4)'!BW375</f>
        <v>0.85063310603598663</v>
      </c>
      <c r="E384" s="44">
        <f t="shared" si="35"/>
        <v>111773190.13312866</v>
      </c>
      <c r="F384" s="45">
        <f t="shared" si="36"/>
        <v>212.04894280062197</v>
      </c>
      <c r="G384" s="45">
        <f t="shared" si="37"/>
        <v>371.08564990108846</v>
      </c>
      <c r="H384" s="46">
        <f t="shared" si="38"/>
        <v>8.1000000000000003E-2</v>
      </c>
      <c r="I384" s="46">
        <f t="shared" si="39"/>
        <v>0.91900000000000004</v>
      </c>
      <c r="J384" s="47">
        <f t="shared" si="40"/>
        <v>41477426902.069977</v>
      </c>
      <c r="K384" s="27"/>
      <c r="L384" s="27"/>
      <c r="M384" s="27"/>
      <c r="N384" s="27"/>
      <c r="O384" s="27"/>
    </row>
    <row r="385" spans="2:15" x14ac:dyDescent="0.25">
      <c r="B385" s="9">
        <f t="shared" si="41"/>
        <v>366</v>
      </c>
      <c r="C385" s="42">
        <f>'Simulacion sistema (hoja4)'!BV376</f>
        <v>0.81925296693732363</v>
      </c>
      <c r="D385" s="42">
        <f>'Simulacion sistema (hoja4)'!BW376</f>
        <v>0.83933270024786821</v>
      </c>
      <c r="E385" s="44">
        <f t="shared" si="35"/>
        <v>110288316.81256989</v>
      </c>
      <c r="F385" s="45">
        <f t="shared" si="36"/>
        <v>212.04894280062197</v>
      </c>
      <c r="G385" s="45">
        <f t="shared" si="37"/>
        <v>371.08564990108846</v>
      </c>
      <c r="H385" s="46">
        <f t="shared" si="38"/>
        <v>8.1000000000000003E-2</v>
      </c>
      <c r="I385" s="46">
        <f t="shared" si="39"/>
        <v>0.91900000000000004</v>
      </c>
      <c r="J385" s="47">
        <f t="shared" si="40"/>
        <v>40926411720.889641</v>
      </c>
      <c r="K385" s="27"/>
      <c r="L385" s="27"/>
      <c r="M385" s="27"/>
      <c r="N385" s="27"/>
      <c r="O385" s="27"/>
    </row>
    <row r="386" spans="2:15" x14ac:dyDescent="0.25">
      <c r="B386" s="9">
        <f t="shared" si="41"/>
        <v>367</v>
      </c>
      <c r="C386" s="42">
        <f>'Simulacion sistema (hoja4)'!BV377</f>
        <v>0.82268769617791493</v>
      </c>
      <c r="D386" s="42">
        <f>'Simulacion sistema (hoja4)'!BW377</f>
        <v>0.84473198737101396</v>
      </c>
      <c r="E386" s="44">
        <f t="shared" si="35"/>
        <v>110997783.14055124</v>
      </c>
      <c r="F386" s="45">
        <f t="shared" si="36"/>
        <v>212.04894280062197</v>
      </c>
      <c r="G386" s="45">
        <f t="shared" si="37"/>
        <v>371.08564990108846</v>
      </c>
      <c r="H386" s="46">
        <f t="shared" si="38"/>
        <v>8.1000000000000003E-2</v>
      </c>
      <c r="I386" s="46">
        <f t="shared" si="39"/>
        <v>0.91900000000000004</v>
      </c>
      <c r="J386" s="47">
        <f t="shared" si="40"/>
        <v>41189684494.291534</v>
      </c>
      <c r="K386" s="27"/>
      <c r="L386" s="27"/>
      <c r="M386" s="27"/>
      <c r="N386" s="27"/>
      <c r="O386" s="27"/>
    </row>
    <row r="387" spans="2:15" x14ac:dyDescent="0.25">
      <c r="B387" s="9">
        <f t="shared" si="41"/>
        <v>368</v>
      </c>
      <c r="C387" s="42">
        <f>'Simulacion sistema (hoja4)'!BV378</f>
        <v>0.81454045463495606</v>
      </c>
      <c r="D387" s="42">
        <f>'Simulacion sistema (hoja4)'!BW378</f>
        <v>0.84178801369034761</v>
      </c>
      <c r="E387" s="44">
        <f t="shared" si="35"/>
        <v>110610944.99891168</v>
      </c>
      <c r="F387" s="45">
        <f t="shared" si="36"/>
        <v>212.04894280062197</v>
      </c>
      <c r="G387" s="45">
        <f t="shared" si="37"/>
        <v>371.08564990108846</v>
      </c>
      <c r="H387" s="46">
        <f t="shared" si="38"/>
        <v>8.1000000000000003E-2</v>
      </c>
      <c r="I387" s="46">
        <f t="shared" si="39"/>
        <v>0.91900000000000004</v>
      </c>
      <c r="J387" s="47">
        <f t="shared" si="40"/>
        <v>41046134411.094688</v>
      </c>
      <c r="K387" s="27"/>
      <c r="L387" s="27"/>
      <c r="M387" s="27"/>
      <c r="N387" s="27"/>
      <c r="O387" s="27"/>
    </row>
    <row r="388" spans="2:15" x14ac:dyDescent="0.25">
      <c r="B388" s="9">
        <f t="shared" si="41"/>
        <v>369</v>
      </c>
      <c r="C388" s="42">
        <f>'Simulacion sistema (hoja4)'!BV379</f>
        <v>0.81836989951614647</v>
      </c>
      <c r="D388" s="42">
        <f>'Simulacion sistema (hoja4)'!BW379</f>
        <v>0.84154806959943551</v>
      </c>
      <c r="E388" s="44">
        <f t="shared" si="35"/>
        <v>110579416.34536582</v>
      </c>
      <c r="F388" s="45">
        <f t="shared" si="36"/>
        <v>212.04894280062197</v>
      </c>
      <c r="G388" s="45">
        <f t="shared" si="37"/>
        <v>371.08564990108846</v>
      </c>
      <c r="H388" s="46">
        <f t="shared" si="38"/>
        <v>8.1000000000000003E-2</v>
      </c>
      <c r="I388" s="46">
        <f t="shared" si="39"/>
        <v>0.91900000000000004</v>
      </c>
      <c r="J388" s="47">
        <f t="shared" si="40"/>
        <v>41034434580.203117</v>
      </c>
      <c r="K388" s="27"/>
      <c r="L388" s="27"/>
      <c r="M388" s="27"/>
      <c r="N388" s="27"/>
      <c r="O388" s="27"/>
    </row>
    <row r="389" spans="2:15" x14ac:dyDescent="0.25">
      <c r="B389" s="9">
        <f t="shared" si="41"/>
        <v>370</v>
      </c>
      <c r="C389" s="42">
        <f>'Simulacion sistema (hoja4)'!BV380</f>
        <v>0.81591278537730028</v>
      </c>
      <c r="D389" s="42">
        <f>'Simulacion sistema (hoja4)'!BW380</f>
        <v>0.84846257097371491</v>
      </c>
      <c r="E389" s="44">
        <f t="shared" si="35"/>
        <v>111487981.82594614</v>
      </c>
      <c r="F389" s="45">
        <f t="shared" si="36"/>
        <v>212.04894280062197</v>
      </c>
      <c r="G389" s="45">
        <f t="shared" si="37"/>
        <v>371.08564990108846</v>
      </c>
      <c r="H389" s="46">
        <f t="shared" si="38"/>
        <v>8.1000000000000003E-2</v>
      </c>
      <c r="I389" s="46">
        <f t="shared" si="39"/>
        <v>0.91900000000000004</v>
      </c>
      <c r="J389" s="47">
        <f t="shared" si="40"/>
        <v>41371590192.041962</v>
      </c>
      <c r="K389" s="27"/>
      <c r="L389" s="27"/>
      <c r="M389" s="27"/>
      <c r="N389" s="27"/>
      <c r="O389" s="27"/>
    </row>
    <row r="390" spans="2:15" x14ac:dyDescent="0.25">
      <c r="B390" s="9">
        <f t="shared" si="41"/>
        <v>371</v>
      </c>
      <c r="C390" s="42">
        <f>'Simulacion sistema (hoja4)'!BV381</f>
        <v>0.82764204913876738</v>
      </c>
      <c r="D390" s="42">
        <f>'Simulacion sistema (hoja4)'!BW381</f>
        <v>0.85262052901686347</v>
      </c>
      <c r="E390" s="44">
        <f t="shared" si="35"/>
        <v>112034337.51281585</v>
      </c>
      <c r="F390" s="45">
        <f t="shared" si="36"/>
        <v>212.04894280062197</v>
      </c>
      <c r="G390" s="45">
        <f t="shared" si="37"/>
        <v>371.08564990108846</v>
      </c>
      <c r="H390" s="46">
        <f t="shared" si="38"/>
        <v>8.1000000000000003E-2</v>
      </c>
      <c r="I390" s="46">
        <f t="shared" si="39"/>
        <v>0.91900000000000004</v>
      </c>
      <c r="J390" s="47">
        <f t="shared" si="40"/>
        <v>41574334947.18116</v>
      </c>
      <c r="K390" s="27"/>
      <c r="L390" s="27"/>
      <c r="M390" s="27"/>
      <c r="N390" s="27"/>
      <c r="O390" s="27"/>
    </row>
    <row r="391" spans="2:15" x14ac:dyDescent="0.25">
      <c r="B391" s="9">
        <f t="shared" si="41"/>
        <v>372</v>
      </c>
      <c r="C391" s="42">
        <f>'Simulacion sistema (hoja4)'!BV382</f>
        <v>0.82437978779273979</v>
      </c>
      <c r="D391" s="42">
        <f>'Simulacion sistema (hoja4)'!BW382</f>
        <v>0.84578520456795092</v>
      </c>
      <c r="E391" s="44">
        <f t="shared" si="35"/>
        <v>111136175.88022876</v>
      </c>
      <c r="F391" s="45">
        <f t="shared" si="36"/>
        <v>212.04894280062197</v>
      </c>
      <c r="G391" s="45">
        <f t="shared" si="37"/>
        <v>371.08564990108846</v>
      </c>
      <c r="H391" s="46">
        <f t="shared" si="38"/>
        <v>8.1000000000000003E-2</v>
      </c>
      <c r="I391" s="46">
        <f t="shared" si="39"/>
        <v>0.91900000000000004</v>
      </c>
      <c r="J391" s="47">
        <f t="shared" si="40"/>
        <v>41241040054.036362</v>
      </c>
      <c r="K391" s="27"/>
      <c r="L391" s="27"/>
      <c r="M391" s="27"/>
      <c r="N391" s="27"/>
      <c r="O391" s="27"/>
    </row>
    <row r="392" spans="2:15" x14ac:dyDescent="0.25">
      <c r="B392" s="9">
        <f t="shared" si="41"/>
        <v>373</v>
      </c>
      <c r="C392" s="42">
        <f>'Simulacion sistema (hoja4)'!BV383</f>
        <v>0.82649071529307816</v>
      </c>
      <c r="D392" s="42">
        <f>'Simulacion sistema (hoja4)'!BW383</f>
        <v>0.84702359929162008</v>
      </c>
      <c r="E392" s="44">
        <f t="shared" si="35"/>
        <v>111298900.94691889</v>
      </c>
      <c r="F392" s="45">
        <f t="shared" si="36"/>
        <v>212.04894280062197</v>
      </c>
      <c r="G392" s="45">
        <f t="shared" si="37"/>
        <v>371.08564990108846</v>
      </c>
      <c r="H392" s="46">
        <f t="shared" si="38"/>
        <v>8.1000000000000003E-2</v>
      </c>
      <c r="I392" s="46">
        <f t="shared" si="39"/>
        <v>0.91900000000000004</v>
      </c>
      <c r="J392" s="47">
        <f t="shared" si="40"/>
        <v>41301424991.164268</v>
      </c>
      <c r="K392" s="27"/>
      <c r="L392" s="27"/>
      <c r="M392" s="27"/>
      <c r="N392" s="27"/>
      <c r="O392" s="27"/>
    </row>
    <row r="393" spans="2:15" x14ac:dyDescent="0.25">
      <c r="B393" s="9">
        <f t="shared" si="41"/>
        <v>374</v>
      </c>
      <c r="C393" s="42">
        <f>'Simulacion sistema (hoja4)'!BV384</f>
        <v>0.80176289389006961</v>
      </c>
      <c r="D393" s="42">
        <f>'Simulacion sistema (hoja4)'!BW384</f>
        <v>0.846669406438748</v>
      </c>
      <c r="E393" s="44">
        <f t="shared" si="35"/>
        <v>111252360.0060515</v>
      </c>
      <c r="F393" s="45">
        <f t="shared" si="36"/>
        <v>212.04894280062197</v>
      </c>
      <c r="G393" s="45">
        <f t="shared" si="37"/>
        <v>371.08564990108846</v>
      </c>
      <c r="H393" s="46">
        <f t="shared" si="38"/>
        <v>8.1000000000000003E-2</v>
      </c>
      <c r="I393" s="46">
        <f t="shared" si="39"/>
        <v>0.91900000000000004</v>
      </c>
      <c r="J393" s="47">
        <f t="shared" si="40"/>
        <v>23590945323.357418</v>
      </c>
      <c r="K393" s="27"/>
      <c r="L393" s="27"/>
      <c r="M393" s="27"/>
      <c r="N393" s="27"/>
      <c r="O393" s="27"/>
    </row>
    <row r="394" spans="2:15" x14ac:dyDescent="0.25">
      <c r="B394" s="9">
        <f t="shared" si="41"/>
        <v>375</v>
      </c>
      <c r="C394" s="42">
        <f>'Simulacion sistema (hoja4)'!BV385</f>
        <v>0.83612494094318257</v>
      </c>
      <c r="D394" s="42">
        <f>'Simulacion sistema (hoja4)'!BW385</f>
        <v>0.85450243456664754</v>
      </c>
      <c r="E394" s="44">
        <f t="shared" si="35"/>
        <v>112281619.90205748</v>
      </c>
      <c r="F394" s="45">
        <f t="shared" si="36"/>
        <v>212.04894280062197</v>
      </c>
      <c r="G394" s="45">
        <f t="shared" si="37"/>
        <v>371.08564990108846</v>
      </c>
      <c r="H394" s="46">
        <f t="shared" si="38"/>
        <v>8.1000000000000003E-2</v>
      </c>
      <c r="I394" s="46">
        <f t="shared" si="39"/>
        <v>0.91900000000000004</v>
      </c>
      <c r="J394" s="47">
        <f t="shared" si="40"/>
        <v>41666097893.301987</v>
      </c>
      <c r="K394" s="27"/>
      <c r="L394" s="27"/>
      <c r="M394" s="27"/>
      <c r="N394" s="27"/>
      <c r="O394" s="27"/>
    </row>
    <row r="395" spans="2:15" x14ac:dyDescent="0.25">
      <c r="B395" s="9">
        <f t="shared" si="41"/>
        <v>376</v>
      </c>
      <c r="C395" s="42">
        <f>'Simulacion sistema (hoja4)'!BV386</f>
        <v>0.81838294633016995</v>
      </c>
      <c r="D395" s="42">
        <f>'Simulacion sistema (hoja4)'!BW386</f>
        <v>0.84678964997545192</v>
      </c>
      <c r="E395" s="44">
        <f t="shared" si="35"/>
        <v>111268160.00677438</v>
      </c>
      <c r="F395" s="45">
        <f t="shared" si="36"/>
        <v>212.04894280062197</v>
      </c>
      <c r="G395" s="45">
        <f t="shared" si="37"/>
        <v>371.08564990108846</v>
      </c>
      <c r="H395" s="46">
        <f t="shared" si="38"/>
        <v>8.1000000000000003E-2</v>
      </c>
      <c r="I395" s="46">
        <f t="shared" si="39"/>
        <v>0.91900000000000004</v>
      </c>
      <c r="J395" s="47">
        <f t="shared" si="40"/>
        <v>41290017469.41217</v>
      </c>
      <c r="K395" s="27"/>
      <c r="L395" s="27"/>
      <c r="M395" s="27"/>
      <c r="N395" s="27"/>
      <c r="O395" s="27"/>
    </row>
    <row r="396" spans="2:15" x14ac:dyDescent="0.25">
      <c r="B396" s="9">
        <f t="shared" si="41"/>
        <v>377</v>
      </c>
      <c r="C396" s="42">
        <f>'Simulacion sistema (hoja4)'!BV387</f>
        <v>0.83203515239405379</v>
      </c>
      <c r="D396" s="42">
        <f>'Simulacion sistema (hoja4)'!BW387</f>
        <v>0.84801097653849467</v>
      </c>
      <c r="E396" s="44">
        <f t="shared" si="35"/>
        <v>111428642.31715819</v>
      </c>
      <c r="F396" s="45">
        <f t="shared" si="36"/>
        <v>212.04894280062197</v>
      </c>
      <c r="G396" s="45">
        <f t="shared" si="37"/>
        <v>371.08564990108846</v>
      </c>
      <c r="H396" s="46">
        <f t="shared" si="38"/>
        <v>8.1000000000000003E-2</v>
      </c>
      <c r="I396" s="46">
        <f t="shared" si="39"/>
        <v>0.91900000000000004</v>
      </c>
      <c r="J396" s="47">
        <f t="shared" si="40"/>
        <v>41349570151.858574</v>
      </c>
      <c r="K396" s="27"/>
      <c r="L396" s="27"/>
      <c r="M396" s="27"/>
      <c r="N396" s="27"/>
      <c r="O396" s="27"/>
    </row>
    <row r="397" spans="2:15" x14ac:dyDescent="0.25">
      <c r="B397" s="9">
        <f t="shared" si="41"/>
        <v>378</v>
      </c>
      <c r="C397" s="42">
        <f>'Simulacion sistema (hoja4)'!BV388</f>
        <v>0.83274201748607302</v>
      </c>
      <c r="D397" s="42">
        <f>'Simulacion sistema (hoja4)'!BW388</f>
        <v>0.85409930644647192</v>
      </c>
      <c r="E397" s="44">
        <f t="shared" si="35"/>
        <v>112228648.8670664</v>
      </c>
      <c r="F397" s="45">
        <f t="shared" si="36"/>
        <v>212.04894280062197</v>
      </c>
      <c r="G397" s="45">
        <f t="shared" si="37"/>
        <v>371.08564990108846</v>
      </c>
      <c r="H397" s="46">
        <f t="shared" si="38"/>
        <v>8.1000000000000003E-2</v>
      </c>
      <c r="I397" s="46">
        <f t="shared" si="39"/>
        <v>0.91900000000000004</v>
      </c>
      <c r="J397" s="47">
        <f t="shared" si="40"/>
        <v>41646441102.356392</v>
      </c>
      <c r="K397" s="27"/>
      <c r="L397" s="27"/>
      <c r="M397" s="27"/>
      <c r="N397" s="27"/>
      <c r="O397" s="27"/>
    </row>
    <row r="398" spans="2:15" x14ac:dyDescent="0.25">
      <c r="B398" s="9">
        <f t="shared" si="41"/>
        <v>379</v>
      </c>
      <c r="C398" s="42">
        <f>'Simulacion sistema (hoja4)'!BV389</f>
        <v>0.82837394439952949</v>
      </c>
      <c r="D398" s="42">
        <f>'Simulacion sistema (hoja4)'!BW389</f>
        <v>0.8512769679621266</v>
      </c>
      <c r="E398" s="44">
        <f t="shared" si="35"/>
        <v>111857793.59022343</v>
      </c>
      <c r="F398" s="45">
        <f t="shared" si="36"/>
        <v>212.04894280062197</v>
      </c>
      <c r="G398" s="45">
        <f t="shared" si="37"/>
        <v>371.08564990108846</v>
      </c>
      <c r="H398" s="46">
        <f t="shared" si="38"/>
        <v>8.1000000000000003E-2</v>
      </c>
      <c r="I398" s="46">
        <f t="shared" si="39"/>
        <v>0.91900000000000004</v>
      </c>
      <c r="J398" s="47">
        <f t="shared" si="40"/>
        <v>41508822030.929871</v>
      </c>
      <c r="K398" s="27"/>
      <c r="L398" s="27"/>
      <c r="M398" s="27"/>
      <c r="N398" s="27"/>
      <c r="O398" s="27"/>
    </row>
    <row r="399" spans="2:15" x14ac:dyDescent="0.25">
      <c r="B399" s="9">
        <f t="shared" si="41"/>
        <v>380</v>
      </c>
      <c r="C399" s="42">
        <f>'Simulacion sistema (hoja4)'!BV390</f>
        <v>0.82345570545740254</v>
      </c>
      <c r="D399" s="42">
        <f>'Simulacion sistema (hoja4)'!BW390</f>
        <v>0.84802834417609119</v>
      </c>
      <c r="E399" s="44">
        <f t="shared" si="35"/>
        <v>111430924.42473838</v>
      </c>
      <c r="F399" s="45">
        <f t="shared" si="36"/>
        <v>212.04894280062197</v>
      </c>
      <c r="G399" s="45">
        <f t="shared" si="37"/>
        <v>371.08564990108846</v>
      </c>
      <c r="H399" s="46">
        <f t="shared" si="38"/>
        <v>8.1000000000000003E-2</v>
      </c>
      <c r="I399" s="46">
        <f t="shared" si="39"/>
        <v>0.91900000000000004</v>
      </c>
      <c r="J399" s="47">
        <f t="shared" si="40"/>
        <v>41350417009.233116</v>
      </c>
      <c r="K399" s="27"/>
      <c r="L399" s="27"/>
      <c r="M399" s="27"/>
      <c r="N399" s="27"/>
      <c r="O399" s="27"/>
    </row>
    <row r="400" spans="2:15" x14ac:dyDescent="0.25">
      <c r="B400" s="9">
        <f t="shared" si="41"/>
        <v>381</v>
      </c>
      <c r="C400" s="42">
        <f>'Simulacion sistema (hoja4)'!BV391</f>
        <v>0.81550963773266849</v>
      </c>
      <c r="D400" s="42">
        <f>'Simulacion sistema (hoja4)'!BW391</f>
        <v>0.83978160908895561</v>
      </c>
      <c r="E400" s="44">
        <f t="shared" si="35"/>
        <v>110347303.43428877</v>
      </c>
      <c r="F400" s="45">
        <f t="shared" si="36"/>
        <v>212.04894280062197</v>
      </c>
      <c r="G400" s="45">
        <f t="shared" si="37"/>
        <v>371.08564990108846</v>
      </c>
      <c r="H400" s="46">
        <f t="shared" si="38"/>
        <v>8.1000000000000003E-2</v>
      </c>
      <c r="I400" s="46">
        <f t="shared" si="39"/>
        <v>0.91900000000000004</v>
      </c>
      <c r="J400" s="47">
        <f t="shared" si="40"/>
        <v>40948300809.745659</v>
      </c>
      <c r="K400" s="27"/>
      <c r="L400" s="27"/>
      <c r="M400" s="27"/>
      <c r="N400" s="27"/>
      <c r="O400" s="27"/>
    </row>
    <row r="401" spans="2:15" x14ac:dyDescent="0.25">
      <c r="B401" s="9">
        <f t="shared" si="41"/>
        <v>382</v>
      </c>
      <c r="C401" s="42">
        <f>'Simulacion sistema (hoja4)'!BV392</f>
        <v>0.82467652645034228</v>
      </c>
      <c r="D401" s="42">
        <f>'Simulacion sistema (hoja4)'!BW392</f>
        <v>0.85540194681261739</v>
      </c>
      <c r="E401" s="44">
        <f t="shared" si="35"/>
        <v>112399815.81117792</v>
      </c>
      <c r="F401" s="45">
        <f t="shared" si="36"/>
        <v>212.04894280062197</v>
      </c>
      <c r="G401" s="45">
        <f t="shared" si="37"/>
        <v>371.08564990108846</v>
      </c>
      <c r="H401" s="46">
        <f t="shared" si="38"/>
        <v>8.1000000000000003E-2</v>
      </c>
      <c r="I401" s="46">
        <f t="shared" si="39"/>
        <v>0.91900000000000004</v>
      </c>
      <c r="J401" s="47">
        <f t="shared" si="40"/>
        <v>41709958699.053596</v>
      </c>
      <c r="K401" s="27"/>
      <c r="L401" s="27"/>
      <c r="M401" s="27"/>
      <c r="N401" s="27"/>
      <c r="O401" s="27"/>
    </row>
    <row r="402" spans="2:15" x14ac:dyDescent="0.25">
      <c r="B402" s="9">
        <f t="shared" si="41"/>
        <v>383</v>
      </c>
      <c r="C402" s="42">
        <f>'Simulacion sistema (hoja4)'!BV393</f>
        <v>0.8280489919024856</v>
      </c>
      <c r="D402" s="42">
        <f>'Simulacion sistema (hoja4)'!BW393</f>
        <v>0.84827593700477866</v>
      </c>
      <c r="E402" s="44">
        <f t="shared" si="35"/>
        <v>111463458.12242793</v>
      </c>
      <c r="F402" s="45">
        <f t="shared" si="36"/>
        <v>212.04894280062197</v>
      </c>
      <c r="G402" s="45">
        <f t="shared" si="37"/>
        <v>371.08564990108846</v>
      </c>
      <c r="H402" s="46">
        <f t="shared" si="38"/>
        <v>8.1000000000000003E-2</v>
      </c>
      <c r="I402" s="46">
        <f t="shared" si="39"/>
        <v>0.91900000000000004</v>
      </c>
      <c r="J402" s="47">
        <f t="shared" si="40"/>
        <v>41362489797.583923</v>
      </c>
      <c r="K402" s="27"/>
      <c r="L402" s="27"/>
      <c r="M402" s="27"/>
      <c r="N402" s="27"/>
      <c r="O402" s="27"/>
    </row>
    <row r="403" spans="2:15" x14ac:dyDescent="0.25">
      <c r="B403" s="9">
        <f t="shared" si="41"/>
        <v>384</v>
      </c>
      <c r="C403" s="42">
        <f>'Simulacion sistema (hoja4)'!BV394</f>
        <v>0.83279401438265488</v>
      </c>
      <c r="D403" s="42">
        <f>'Simulacion sistema (hoja4)'!BW394</f>
        <v>0.85107263979528536</v>
      </c>
      <c r="E403" s="44">
        <f t="shared" si="35"/>
        <v>111830944.8691005</v>
      </c>
      <c r="F403" s="45">
        <f t="shared" si="36"/>
        <v>212.04894280062197</v>
      </c>
      <c r="G403" s="45">
        <f t="shared" si="37"/>
        <v>371.08564990108846</v>
      </c>
      <c r="H403" s="46">
        <f t="shared" si="38"/>
        <v>8.1000000000000003E-2</v>
      </c>
      <c r="I403" s="46">
        <f t="shared" si="39"/>
        <v>0.91900000000000004</v>
      </c>
      <c r="J403" s="47">
        <f t="shared" si="40"/>
        <v>41498858855.802948</v>
      </c>
      <c r="K403" s="27"/>
      <c r="L403" s="27"/>
      <c r="M403" s="27"/>
      <c r="N403" s="27"/>
      <c r="O403" s="27"/>
    </row>
    <row r="404" spans="2:15" x14ac:dyDescent="0.25">
      <c r="B404" s="9">
        <f t="shared" si="41"/>
        <v>385</v>
      </c>
      <c r="C404" s="42">
        <f>'Simulacion sistema (hoja4)'!BV395</f>
        <v>0.82646721775930043</v>
      </c>
      <c r="D404" s="42">
        <f>'Simulacion sistema (hoja4)'!BW395</f>
        <v>0.84972255539928998</v>
      </c>
      <c r="E404" s="44">
        <f t="shared" si="35"/>
        <v>111653543.77946669</v>
      </c>
      <c r="F404" s="45">
        <f t="shared" si="36"/>
        <v>212.04894280062197</v>
      </c>
      <c r="G404" s="45">
        <f t="shared" si="37"/>
        <v>371.08564990108846</v>
      </c>
      <c r="H404" s="46">
        <f t="shared" si="38"/>
        <v>8.1000000000000003E-2</v>
      </c>
      <c r="I404" s="46">
        <f t="shared" si="39"/>
        <v>0.91900000000000004</v>
      </c>
      <c r="J404" s="47">
        <f t="shared" si="40"/>
        <v>41433027857.163033</v>
      </c>
      <c r="K404" s="27"/>
      <c r="L404" s="27"/>
      <c r="M404" s="27"/>
      <c r="N404" s="27"/>
      <c r="O404" s="27"/>
    </row>
    <row r="405" spans="2:15" x14ac:dyDescent="0.25">
      <c r="B405" s="9">
        <f t="shared" si="41"/>
        <v>386</v>
      </c>
      <c r="C405" s="42">
        <f>'Simulacion sistema (hoja4)'!BV396</f>
        <v>0.79873567546995705</v>
      </c>
      <c r="D405" s="42">
        <f>'Simulacion sistema (hoja4)'!BW396</f>
        <v>0.8407310369618809</v>
      </c>
      <c r="E405" s="44">
        <f t="shared" ref="E405:E468" si="42">+D405*$F$13*$F$14</f>
        <v>110472058.25679116</v>
      </c>
      <c r="F405" s="45">
        <f t="shared" ref="F405:F468" si="43">+$F$11*F$16</f>
        <v>212.04894280062197</v>
      </c>
      <c r="G405" s="45">
        <f t="shared" ref="G405:G468" si="44">+$F$11*F$15</f>
        <v>371.08564990108846</v>
      </c>
      <c r="H405" s="46">
        <f t="shared" ref="H405:H468" si="45">+COUNTIF($C$20:$C$1019,"&lt;"&amp;$F$12)/1000</f>
        <v>8.1000000000000003E-2</v>
      </c>
      <c r="I405" s="46">
        <f t="shared" ref="I405:I468" si="46">1-H405</f>
        <v>0.91900000000000004</v>
      </c>
      <c r="J405" s="47">
        <f t="shared" ref="J405:J468" si="47">+IF(C405&lt;$F$12,E405*F405,E405*G405)</f>
        <v>23425483162.361286</v>
      </c>
      <c r="K405" s="27"/>
      <c r="L405" s="27"/>
      <c r="M405" s="27"/>
      <c r="N405" s="27"/>
      <c r="O405" s="27"/>
    </row>
    <row r="406" spans="2:15" x14ac:dyDescent="0.25">
      <c r="B406" s="9">
        <f t="shared" ref="B406:B469" si="48">+B405+1</f>
        <v>387</v>
      </c>
      <c r="C406" s="42">
        <f>'Simulacion sistema (hoja4)'!BV397</f>
        <v>0.81807690195765603</v>
      </c>
      <c r="D406" s="42">
        <f>'Simulacion sistema (hoja4)'!BW397</f>
        <v>0.83562008919818465</v>
      </c>
      <c r="E406" s="44">
        <f t="shared" si="42"/>
        <v>109800479.72064146</v>
      </c>
      <c r="F406" s="45">
        <f t="shared" si="43"/>
        <v>212.04894280062197</v>
      </c>
      <c r="G406" s="45">
        <f t="shared" si="44"/>
        <v>371.08564990108846</v>
      </c>
      <c r="H406" s="46">
        <f t="shared" si="45"/>
        <v>8.1000000000000003E-2</v>
      </c>
      <c r="I406" s="46">
        <f t="shared" si="46"/>
        <v>0.91900000000000004</v>
      </c>
      <c r="J406" s="47">
        <f t="shared" si="47"/>
        <v>40745382376.585518</v>
      </c>
      <c r="K406" s="27"/>
      <c r="L406" s="27"/>
      <c r="M406" s="27"/>
      <c r="N406" s="27"/>
      <c r="O406" s="27"/>
    </row>
    <row r="407" spans="2:15" x14ac:dyDescent="0.25">
      <c r="B407" s="9">
        <f t="shared" si="48"/>
        <v>388</v>
      </c>
      <c r="C407" s="42">
        <f>'Simulacion sistema (hoja4)'!BV398</f>
        <v>0.80941589184197571</v>
      </c>
      <c r="D407" s="42">
        <f>'Simulacion sistema (hoja4)'!BW398</f>
        <v>0.84707270614732211</v>
      </c>
      <c r="E407" s="44">
        <f t="shared" si="42"/>
        <v>111305353.58775812</v>
      </c>
      <c r="F407" s="45">
        <f t="shared" si="43"/>
        <v>212.04894280062197</v>
      </c>
      <c r="G407" s="45">
        <f t="shared" si="44"/>
        <v>371.08564990108846</v>
      </c>
      <c r="H407" s="46">
        <f t="shared" si="45"/>
        <v>8.1000000000000003E-2</v>
      </c>
      <c r="I407" s="46">
        <f t="shared" si="46"/>
        <v>0.91900000000000004</v>
      </c>
      <c r="J407" s="47">
        <f t="shared" si="47"/>
        <v>41303819473.583672</v>
      </c>
      <c r="K407" s="27"/>
      <c r="L407" s="27"/>
      <c r="M407" s="27"/>
      <c r="N407" s="27"/>
      <c r="O407" s="27"/>
    </row>
    <row r="408" spans="2:15" x14ac:dyDescent="0.25">
      <c r="B408" s="9">
        <f t="shared" si="48"/>
        <v>389</v>
      </c>
      <c r="C408" s="42">
        <f>'Simulacion sistema (hoja4)'!BV399</f>
        <v>0.83298374718021984</v>
      </c>
      <c r="D408" s="42">
        <f>'Simulacion sistema (hoja4)'!BW399</f>
        <v>0.84707613937866788</v>
      </c>
      <c r="E408" s="44">
        <f t="shared" si="42"/>
        <v>111305804.71435696</v>
      </c>
      <c r="F408" s="45">
        <f t="shared" si="43"/>
        <v>212.04894280062197</v>
      </c>
      <c r="G408" s="45">
        <f t="shared" si="44"/>
        <v>371.08564990108846</v>
      </c>
      <c r="H408" s="46">
        <f t="shared" si="45"/>
        <v>8.1000000000000003E-2</v>
      </c>
      <c r="I408" s="46">
        <f t="shared" si="46"/>
        <v>0.91900000000000004</v>
      </c>
      <c r="J408" s="47">
        <f t="shared" si="47"/>
        <v>41303986880.190788</v>
      </c>
      <c r="K408" s="27"/>
      <c r="L408" s="27"/>
      <c r="M408" s="27"/>
      <c r="N408" s="27"/>
      <c r="O408" s="27"/>
    </row>
    <row r="409" spans="2:15" x14ac:dyDescent="0.25">
      <c r="B409" s="9">
        <f t="shared" si="48"/>
        <v>390</v>
      </c>
      <c r="C409" s="42">
        <f>'Simulacion sistema (hoja4)'!BV400</f>
        <v>0.80021502760946006</v>
      </c>
      <c r="D409" s="42">
        <f>'Simulacion sistema (hoja4)'!BW400</f>
        <v>0.83726122505782974</v>
      </c>
      <c r="E409" s="44">
        <f t="shared" si="42"/>
        <v>110016124.97259884</v>
      </c>
      <c r="F409" s="45">
        <f t="shared" si="43"/>
        <v>212.04894280062197</v>
      </c>
      <c r="G409" s="45">
        <f t="shared" si="44"/>
        <v>371.08564990108846</v>
      </c>
      <c r="H409" s="46">
        <f t="shared" si="45"/>
        <v>8.1000000000000003E-2</v>
      </c>
      <c r="I409" s="46">
        <f t="shared" si="46"/>
        <v>0.91900000000000004</v>
      </c>
      <c r="J409" s="47">
        <f t="shared" si="47"/>
        <v>23328802991.46069</v>
      </c>
      <c r="K409" s="27"/>
      <c r="L409" s="27"/>
      <c r="M409" s="27"/>
      <c r="N409" s="27"/>
      <c r="O409" s="27"/>
    </row>
    <row r="410" spans="2:15" x14ac:dyDescent="0.25">
      <c r="B410" s="9">
        <f t="shared" si="48"/>
        <v>391</v>
      </c>
      <c r="C410" s="42">
        <f>'Simulacion sistema (hoja4)'!BV401</f>
        <v>0.82348438251960121</v>
      </c>
      <c r="D410" s="42">
        <f>'Simulacion sistema (hoja4)'!BW401</f>
        <v>0.85607598847973787</v>
      </c>
      <c r="E410" s="44">
        <f t="shared" si="42"/>
        <v>112488384.88623756</v>
      </c>
      <c r="F410" s="45">
        <f t="shared" si="43"/>
        <v>212.04894280062197</v>
      </c>
      <c r="G410" s="45">
        <f t="shared" si="44"/>
        <v>371.08564990108846</v>
      </c>
      <c r="H410" s="46">
        <f t="shared" si="45"/>
        <v>8.1000000000000003E-2</v>
      </c>
      <c r="I410" s="46">
        <f t="shared" si="46"/>
        <v>0.91900000000000004</v>
      </c>
      <c r="J410" s="47">
        <f t="shared" si="47"/>
        <v>41742825411.833244</v>
      </c>
      <c r="K410" s="27"/>
      <c r="L410" s="27"/>
      <c r="M410" s="27"/>
      <c r="N410" s="27"/>
      <c r="O410" s="27"/>
    </row>
    <row r="411" spans="2:15" x14ac:dyDescent="0.25">
      <c r="B411" s="9">
        <f t="shared" si="48"/>
        <v>392</v>
      </c>
      <c r="C411" s="42">
        <f>'Simulacion sistema (hoja4)'!BV402</f>
        <v>0.83144556813913362</v>
      </c>
      <c r="D411" s="42">
        <f>'Simulacion sistema (hoja4)'!BW402</f>
        <v>0.85115245759233393</v>
      </c>
      <c r="E411" s="44">
        <f t="shared" si="42"/>
        <v>111841432.92763267</v>
      </c>
      <c r="F411" s="45">
        <f t="shared" si="43"/>
        <v>212.04894280062197</v>
      </c>
      <c r="G411" s="45">
        <f t="shared" si="44"/>
        <v>371.08564990108846</v>
      </c>
      <c r="H411" s="46">
        <f t="shared" si="45"/>
        <v>8.1000000000000003E-2</v>
      </c>
      <c r="I411" s="46">
        <f t="shared" si="46"/>
        <v>0.91900000000000004</v>
      </c>
      <c r="J411" s="47">
        <f t="shared" si="47"/>
        <v>41502750823.819565</v>
      </c>
      <c r="K411" s="27"/>
      <c r="L411" s="27"/>
      <c r="M411" s="27"/>
      <c r="N411" s="27"/>
      <c r="O411" s="27"/>
    </row>
    <row r="412" spans="2:15" x14ac:dyDescent="0.25">
      <c r="B412" s="9">
        <f t="shared" si="48"/>
        <v>393</v>
      </c>
      <c r="C412" s="42">
        <f>'Simulacion sistema (hoja4)'!BV403</f>
        <v>0.81625140044960132</v>
      </c>
      <c r="D412" s="42">
        <f>'Simulacion sistema (hoja4)'!BW403</f>
        <v>0.85043181726022754</v>
      </c>
      <c r="E412" s="44">
        <f t="shared" si="42"/>
        <v>111746740.78799389</v>
      </c>
      <c r="F412" s="45">
        <f t="shared" si="43"/>
        <v>212.04894280062197</v>
      </c>
      <c r="G412" s="45">
        <f t="shared" si="44"/>
        <v>371.08564990108846</v>
      </c>
      <c r="H412" s="46">
        <f t="shared" si="45"/>
        <v>8.1000000000000003E-2</v>
      </c>
      <c r="I412" s="46">
        <f t="shared" si="46"/>
        <v>0.91900000000000004</v>
      </c>
      <c r="J412" s="47">
        <f t="shared" si="47"/>
        <v>41467611929.641182</v>
      </c>
      <c r="K412" s="27"/>
      <c r="L412" s="27"/>
      <c r="M412" s="27"/>
      <c r="N412" s="27"/>
      <c r="O412" s="27"/>
    </row>
    <row r="413" spans="2:15" x14ac:dyDescent="0.25">
      <c r="B413" s="9">
        <f t="shared" si="48"/>
        <v>394</v>
      </c>
      <c r="C413" s="42">
        <f>'Simulacion sistema (hoja4)'!BV404</f>
        <v>0.82656919366972093</v>
      </c>
      <c r="D413" s="42">
        <f>'Simulacion sistema (hoja4)'!BW404</f>
        <v>0.84751607613804036</v>
      </c>
      <c r="E413" s="44">
        <f t="shared" si="42"/>
        <v>111363612.4045385</v>
      </c>
      <c r="F413" s="45">
        <f t="shared" si="43"/>
        <v>212.04894280062197</v>
      </c>
      <c r="G413" s="45">
        <f t="shared" si="44"/>
        <v>371.08564990108846</v>
      </c>
      <c r="H413" s="46">
        <f t="shared" si="45"/>
        <v>8.1000000000000003E-2</v>
      </c>
      <c r="I413" s="46">
        <f t="shared" si="46"/>
        <v>0.91900000000000004</v>
      </c>
      <c r="J413" s="47">
        <f t="shared" si="47"/>
        <v>41325438484.471085</v>
      </c>
      <c r="K413" s="27"/>
      <c r="L413" s="27"/>
      <c r="M413" s="27"/>
      <c r="N413" s="27"/>
      <c r="O413" s="27"/>
    </row>
    <row r="414" spans="2:15" x14ac:dyDescent="0.25">
      <c r="B414" s="9">
        <f t="shared" si="48"/>
        <v>395</v>
      </c>
      <c r="C414" s="42">
        <f>'Simulacion sistema (hoja4)'!BV405</f>
        <v>0.82453535887123541</v>
      </c>
      <c r="D414" s="42">
        <f>'Simulacion sistema (hoja4)'!BW405</f>
        <v>0.84790268021440163</v>
      </c>
      <c r="E414" s="44">
        <f t="shared" si="42"/>
        <v>111414412.18017237</v>
      </c>
      <c r="F414" s="45">
        <f t="shared" si="43"/>
        <v>212.04894280062197</v>
      </c>
      <c r="G414" s="45">
        <f t="shared" si="44"/>
        <v>371.08564990108846</v>
      </c>
      <c r="H414" s="46">
        <f t="shared" si="45"/>
        <v>8.1000000000000003E-2</v>
      </c>
      <c r="I414" s="46">
        <f t="shared" si="46"/>
        <v>0.91900000000000004</v>
      </c>
      <c r="J414" s="47">
        <f t="shared" si="47"/>
        <v>41344289552.227013</v>
      </c>
      <c r="K414" s="27"/>
      <c r="L414" s="27"/>
      <c r="M414" s="27"/>
      <c r="N414" s="27"/>
      <c r="O414" s="27"/>
    </row>
    <row r="415" spans="2:15" x14ac:dyDescent="0.25">
      <c r="B415" s="9">
        <f t="shared" si="48"/>
        <v>396</v>
      </c>
      <c r="C415" s="42">
        <f>'Simulacion sistema (hoja4)'!BV406</f>
        <v>0.83098234530418713</v>
      </c>
      <c r="D415" s="42">
        <f>'Simulacion sistema (hoja4)'!BW406</f>
        <v>0.8521565038166985</v>
      </c>
      <c r="E415" s="44">
        <f t="shared" si="42"/>
        <v>111973364.60151419</v>
      </c>
      <c r="F415" s="45">
        <f t="shared" si="43"/>
        <v>212.04894280062197</v>
      </c>
      <c r="G415" s="45">
        <f t="shared" si="44"/>
        <v>371.08564990108846</v>
      </c>
      <c r="H415" s="46">
        <f t="shared" si="45"/>
        <v>8.1000000000000003E-2</v>
      </c>
      <c r="I415" s="46">
        <f t="shared" si="46"/>
        <v>0.91900000000000004</v>
      </c>
      <c r="J415" s="47">
        <f t="shared" si="47"/>
        <v>41551708774.764427</v>
      </c>
      <c r="K415" s="27"/>
      <c r="L415" s="27"/>
      <c r="M415" s="27"/>
      <c r="N415" s="27"/>
      <c r="O415" s="27"/>
    </row>
    <row r="416" spans="2:15" x14ac:dyDescent="0.25">
      <c r="B416" s="9">
        <f t="shared" si="48"/>
        <v>397</v>
      </c>
      <c r="C416" s="42">
        <f>'Simulacion sistema (hoja4)'!BV407</f>
        <v>0.82993954267015713</v>
      </c>
      <c r="D416" s="42">
        <f>'Simulacion sistema (hoja4)'!BW407</f>
        <v>0.84591624643553753</v>
      </c>
      <c r="E416" s="44">
        <f t="shared" si="42"/>
        <v>111153394.78162964</v>
      </c>
      <c r="F416" s="45">
        <f t="shared" si="43"/>
        <v>212.04894280062197</v>
      </c>
      <c r="G416" s="45">
        <f t="shared" si="44"/>
        <v>371.08564990108846</v>
      </c>
      <c r="H416" s="46">
        <f t="shared" si="45"/>
        <v>8.1000000000000003E-2</v>
      </c>
      <c r="I416" s="46">
        <f t="shared" si="46"/>
        <v>0.91900000000000004</v>
      </c>
      <c r="J416" s="47">
        <f t="shared" si="47"/>
        <v>41247429741.253288</v>
      </c>
      <c r="K416" s="27"/>
      <c r="L416" s="27"/>
      <c r="M416" s="27"/>
      <c r="N416" s="27"/>
      <c r="O416" s="27"/>
    </row>
    <row r="417" spans="2:15" x14ac:dyDescent="0.25">
      <c r="B417" s="9">
        <f t="shared" si="48"/>
        <v>398</v>
      </c>
      <c r="C417" s="42">
        <f>'Simulacion sistema (hoja4)'!BV408</f>
        <v>0.80395265358604406</v>
      </c>
      <c r="D417" s="42">
        <f>'Simulacion sistema (hoja4)'!BW408</f>
        <v>0.83984991993629976</v>
      </c>
      <c r="E417" s="44">
        <f t="shared" si="42"/>
        <v>110356279.4796298</v>
      </c>
      <c r="F417" s="45">
        <f t="shared" si="43"/>
        <v>212.04894280062197</v>
      </c>
      <c r="G417" s="45">
        <f t="shared" si="44"/>
        <v>371.08564990108846</v>
      </c>
      <c r="H417" s="46">
        <f t="shared" si="45"/>
        <v>8.1000000000000003E-2</v>
      </c>
      <c r="I417" s="46">
        <f t="shared" si="46"/>
        <v>0.91900000000000004</v>
      </c>
      <c r="J417" s="47">
        <f t="shared" si="47"/>
        <v>23400932395.065472</v>
      </c>
      <c r="K417" s="27"/>
      <c r="L417" s="27"/>
      <c r="M417" s="27"/>
      <c r="N417" s="27"/>
      <c r="O417" s="27"/>
    </row>
    <row r="418" spans="2:15" x14ac:dyDescent="0.25">
      <c r="B418" s="9">
        <f t="shared" si="48"/>
        <v>399</v>
      </c>
      <c r="C418" s="42">
        <f>'Simulacion sistema (hoja4)'!BV409</f>
        <v>0.81958814604784158</v>
      </c>
      <c r="D418" s="42">
        <f>'Simulacion sistema (hoja4)'!BW409</f>
        <v>0.84537948747782476</v>
      </c>
      <c r="E418" s="44">
        <f t="shared" si="42"/>
        <v>111082864.65458618</v>
      </c>
      <c r="F418" s="45">
        <f t="shared" si="43"/>
        <v>212.04894280062197</v>
      </c>
      <c r="G418" s="45">
        <f t="shared" si="44"/>
        <v>371.08564990108846</v>
      </c>
      <c r="H418" s="46">
        <f t="shared" si="45"/>
        <v>8.1000000000000003E-2</v>
      </c>
      <c r="I418" s="46">
        <f t="shared" si="46"/>
        <v>0.91900000000000004</v>
      </c>
      <c r="J418" s="47">
        <f t="shared" si="47"/>
        <v>41221257023.221764</v>
      </c>
      <c r="K418" s="27"/>
      <c r="L418" s="27"/>
      <c r="M418" s="27"/>
      <c r="N418" s="27"/>
      <c r="O418" s="27"/>
    </row>
    <row r="419" spans="2:15" x14ac:dyDescent="0.25">
      <c r="B419" s="9">
        <f t="shared" si="48"/>
        <v>400</v>
      </c>
      <c r="C419" s="42">
        <f>'Simulacion sistema (hoja4)'!BV410</f>
        <v>0.83143243525582444</v>
      </c>
      <c r="D419" s="42">
        <f>'Simulacion sistema (hoja4)'!BW410</f>
        <v>0.85188379345320653</v>
      </c>
      <c r="E419" s="44">
        <f t="shared" si="42"/>
        <v>111937530.45975134</v>
      </c>
      <c r="F419" s="45">
        <f t="shared" si="43"/>
        <v>212.04894280062197</v>
      </c>
      <c r="G419" s="45">
        <f t="shared" si="44"/>
        <v>371.08564990108846</v>
      </c>
      <c r="H419" s="46">
        <f t="shared" si="45"/>
        <v>8.1000000000000003E-2</v>
      </c>
      <c r="I419" s="46">
        <f t="shared" si="46"/>
        <v>0.91900000000000004</v>
      </c>
      <c r="J419" s="47">
        <f t="shared" si="47"/>
        <v>41538411238.979713</v>
      </c>
      <c r="K419" s="27"/>
      <c r="L419" s="27"/>
      <c r="M419" s="27"/>
      <c r="N419" s="27"/>
      <c r="O419" s="27"/>
    </row>
    <row r="420" spans="2:15" x14ac:dyDescent="0.25">
      <c r="B420" s="9">
        <f t="shared" si="48"/>
        <v>401</v>
      </c>
      <c r="C420" s="42">
        <f>'Simulacion sistema (hoja4)'!BV411</f>
        <v>0.79548113432165046</v>
      </c>
      <c r="D420" s="42">
        <f>'Simulacion sistema (hoja4)'!BW411</f>
        <v>0.84651917107889152</v>
      </c>
      <c r="E420" s="44">
        <f t="shared" si="42"/>
        <v>111232619.07976635</v>
      </c>
      <c r="F420" s="45">
        <f t="shared" si="43"/>
        <v>212.04894280062197</v>
      </c>
      <c r="G420" s="45">
        <f t="shared" si="44"/>
        <v>371.08564990108846</v>
      </c>
      <c r="H420" s="46">
        <f t="shared" si="45"/>
        <v>8.1000000000000003E-2</v>
      </c>
      <c r="I420" s="46">
        <f t="shared" si="46"/>
        <v>0.91900000000000004</v>
      </c>
      <c r="J420" s="47">
        <f t="shared" si="47"/>
        <v>23586759280.808746</v>
      </c>
      <c r="K420" s="27"/>
      <c r="L420" s="27"/>
      <c r="M420" s="27"/>
      <c r="N420" s="27"/>
      <c r="O420" s="27"/>
    </row>
    <row r="421" spans="2:15" x14ac:dyDescent="0.25">
      <c r="B421" s="9">
        <f t="shared" si="48"/>
        <v>402</v>
      </c>
      <c r="C421" s="42">
        <f>'Simulacion sistema (hoja4)'!BV412</f>
        <v>0.83276406522282898</v>
      </c>
      <c r="D421" s="42">
        <f>'Simulacion sistema (hoja4)'!BW412</f>
        <v>0.84781810739028518</v>
      </c>
      <c r="E421" s="44">
        <f t="shared" si="42"/>
        <v>111403299.31108347</v>
      </c>
      <c r="F421" s="45">
        <f t="shared" si="43"/>
        <v>212.04894280062197</v>
      </c>
      <c r="G421" s="45">
        <f t="shared" si="44"/>
        <v>371.08564990108846</v>
      </c>
      <c r="H421" s="46">
        <f t="shared" si="45"/>
        <v>8.1000000000000003E-2</v>
      </c>
      <c r="I421" s="46">
        <f t="shared" si="46"/>
        <v>0.91900000000000004</v>
      </c>
      <c r="J421" s="47">
        <f t="shared" si="47"/>
        <v>41340165725.978889</v>
      </c>
      <c r="K421" s="27"/>
      <c r="L421" s="27"/>
      <c r="M421" s="27"/>
      <c r="N421" s="27"/>
      <c r="O421" s="27"/>
    </row>
    <row r="422" spans="2:15" x14ac:dyDescent="0.25">
      <c r="B422" s="9">
        <f t="shared" si="48"/>
        <v>403</v>
      </c>
      <c r="C422" s="42">
        <f>'Simulacion sistema (hoja4)'!BV413</f>
        <v>0.81683371004955807</v>
      </c>
      <c r="D422" s="42">
        <f>'Simulacion sistema (hoja4)'!BW413</f>
        <v>0.84177480820105477</v>
      </c>
      <c r="E422" s="44">
        <f t="shared" si="42"/>
        <v>110609209.79761858</v>
      </c>
      <c r="F422" s="45">
        <f t="shared" si="43"/>
        <v>212.04894280062197</v>
      </c>
      <c r="G422" s="45">
        <f t="shared" si="44"/>
        <v>371.08564990108846</v>
      </c>
      <c r="H422" s="46">
        <f t="shared" si="45"/>
        <v>8.1000000000000003E-2</v>
      </c>
      <c r="I422" s="46">
        <f t="shared" si="46"/>
        <v>0.91900000000000004</v>
      </c>
      <c r="J422" s="47">
        <f t="shared" si="47"/>
        <v>41045490502.795135</v>
      </c>
      <c r="K422" s="27"/>
      <c r="L422" s="27"/>
      <c r="M422" s="27"/>
      <c r="N422" s="27"/>
      <c r="O422" s="27"/>
    </row>
    <row r="423" spans="2:15" x14ac:dyDescent="0.25">
      <c r="B423" s="9">
        <f t="shared" si="48"/>
        <v>404</v>
      </c>
      <c r="C423" s="42">
        <f>'Simulacion sistema (hoja4)'!BV414</f>
        <v>0.82678434619868135</v>
      </c>
      <c r="D423" s="42">
        <f>'Simulacion sistema (hoja4)'!BW414</f>
        <v>0.84631174580663526</v>
      </c>
      <c r="E423" s="44">
        <f t="shared" si="42"/>
        <v>111205363.39899187</v>
      </c>
      <c r="F423" s="45">
        <f t="shared" si="43"/>
        <v>212.04894280062197</v>
      </c>
      <c r="G423" s="45">
        <f t="shared" si="44"/>
        <v>371.08564990108846</v>
      </c>
      <c r="H423" s="46">
        <f t="shared" si="45"/>
        <v>8.1000000000000003E-2</v>
      </c>
      <c r="I423" s="46">
        <f t="shared" si="46"/>
        <v>0.91900000000000004</v>
      </c>
      <c r="J423" s="47">
        <f t="shared" si="47"/>
        <v>41266714549.401611</v>
      </c>
      <c r="K423" s="27"/>
      <c r="L423" s="27"/>
      <c r="M423" s="27"/>
      <c r="N423" s="27"/>
      <c r="O423" s="27"/>
    </row>
    <row r="424" spans="2:15" x14ac:dyDescent="0.25">
      <c r="B424" s="9">
        <f t="shared" si="48"/>
        <v>405</v>
      </c>
      <c r="C424" s="42">
        <f>'Simulacion sistema (hoja4)'!BV415</f>
        <v>0.83849502981058921</v>
      </c>
      <c r="D424" s="42">
        <f>'Simulacion sistema (hoja4)'!BW415</f>
        <v>0.85542642130367164</v>
      </c>
      <c r="E424" s="44">
        <f t="shared" si="42"/>
        <v>112403031.75930245</v>
      </c>
      <c r="F424" s="45">
        <f t="shared" si="43"/>
        <v>212.04894280062197</v>
      </c>
      <c r="G424" s="45">
        <f t="shared" si="44"/>
        <v>371.08564990108846</v>
      </c>
      <c r="H424" s="46">
        <f t="shared" si="45"/>
        <v>8.1000000000000003E-2</v>
      </c>
      <c r="I424" s="46">
        <f t="shared" si="46"/>
        <v>0.91900000000000004</v>
      </c>
      <c r="J424" s="47">
        <f t="shared" si="47"/>
        <v>41711152091.253433</v>
      </c>
      <c r="K424" s="27"/>
      <c r="L424" s="27"/>
      <c r="M424" s="27"/>
      <c r="N424" s="27"/>
      <c r="O424" s="27"/>
    </row>
    <row r="425" spans="2:15" x14ac:dyDescent="0.25">
      <c r="B425" s="9">
        <f t="shared" si="48"/>
        <v>406</v>
      </c>
      <c r="C425" s="42">
        <f>'Simulacion sistema (hoja4)'!BV416</f>
        <v>0.8332011238004231</v>
      </c>
      <c r="D425" s="42">
        <f>'Simulacion sistema (hoja4)'!BW416</f>
        <v>0.84735255040851509</v>
      </c>
      <c r="E425" s="44">
        <f t="shared" si="42"/>
        <v>111342125.12367888</v>
      </c>
      <c r="F425" s="45">
        <f t="shared" si="43"/>
        <v>212.04894280062197</v>
      </c>
      <c r="G425" s="45">
        <f t="shared" si="44"/>
        <v>371.08564990108846</v>
      </c>
      <c r="H425" s="46">
        <f t="shared" si="45"/>
        <v>8.1000000000000003E-2</v>
      </c>
      <c r="I425" s="46">
        <f t="shared" si="46"/>
        <v>0.91900000000000004</v>
      </c>
      <c r="J425" s="47">
        <f t="shared" si="47"/>
        <v>41317464862.888687</v>
      </c>
      <c r="K425" s="27"/>
      <c r="L425" s="27"/>
      <c r="M425" s="27"/>
      <c r="N425" s="27"/>
      <c r="O425" s="27"/>
    </row>
    <row r="426" spans="2:15" x14ac:dyDescent="0.25">
      <c r="B426" s="9">
        <f t="shared" si="48"/>
        <v>407</v>
      </c>
      <c r="C426" s="42">
        <f>'Simulacion sistema (hoja4)'!BV417</f>
        <v>0.81026091129269273</v>
      </c>
      <c r="D426" s="42">
        <f>'Simulacion sistema (hoja4)'!BW417</f>
        <v>0.84143903635326911</v>
      </c>
      <c r="E426" s="44">
        <f t="shared" si="42"/>
        <v>110565089.37681955</v>
      </c>
      <c r="F426" s="45">
        <f t="shared" si="43"/>
        <v>212.04894280062197</v>
      </c>
      <c r="G426" s="45">
        <f t="shared" si="44"/>
        <v>371.08564990108846</v>
      </c>
      <c r="H426" s="46">
        <f t="shared" si="45"/>
        <v>8.1000000000000003E-2</v>
      </c>
      <c r="I426" s="46">
        <f t="shared" si="46"/>
        <v>0.91900000000000004</v>
      </c>
      <c r="J426" s="47">
        <f t="shared" si="47"/>
        <v>41029118047.769012</v>
      </c>
      <c r="K426" s="27"/>
      <c r="L426" s="27"/>
      <c r="M426" s="27"/>
      <c r="N426" s="27"/>
      <c r="O426" s="27"/>
    </row>
    <row r="427" spans="2:15" x14ac:dyDescent="0.25">
      <c r="B427" s="9">
        <f t="shared" si="48"/>
        <v>408</v>
      </c>
      <c r="C427" s="42">
        <f>'Simulacion sistema (hoja4)'!BV418</f>
        <v>0.83030994760571863</v>
      </c>
      <c r="D427" s="42">
        <f>'Simulacion sistema (hoja4)'!BW418</f>
        <v>0.84305787240073571</v>
      </c>
      <c r="E427" s="44">
        <f t="shared" si="42"/>
        <v>110777804.43345667</v>
      </c>
      <c r="F427" s="45">
        <f t="shared" si="43"/>
        <v>212.04894280062197</v>
      </c>
      <c r="G427" s="45">
        <f t="shared" si="44"/>
        <v>371.08564990108846</v>
      </c>
      <c r="H427" s="46">
        <f t="shared" si="45"/>
        <v>8.1000000000000003E-2</v>
      </c>
      <c r="I427" s="46">
        <f t="shared" si="46"/>
        <v>0.91900000000000004</v>
      </c>
      <c r="J427" s="47">
        <f t="shared" si="47"/>
        <v>41108053552.804947</v>
      </c>
      <c r="K427" s="27"/>
      <c r="L427" s="27"/>
      <c r="M427" s="27"/>
      <c r="N427" s="27"/>
      <c r="O427" s="27"/>
    </row>
    <row r="428" spans="2:15" x14ac:dyDescent="0.25">
      <c r="B428" s="9">
        <f t="shared" si="48"/>
        <v>409</v>
      </c>
      <c r="C428" s="42">
        <f>'Simulacion sistema (hoja4)'!BV419</f>
        <v>0.8054777068663429</v>
      </c>
      <c r="D428" s="42">
        <f>'Simulacion sistema (hoja4)'!BW419</f>
        <v>0.84162529661975638</v>
      </c>
      <c r="E428" s="44">
        <f t="shared" si="42"/>
        <v>110589563.97583599</v>
      </c>
      <c r="F428" s="45">
        <f t="shared" si="43"/>
        <v>212.04894280062197</v>
      </c>
      <c r="G428" s="45">
        <f t="shared" si="44"/>
        <v>371.08564990108846</v>
      </c>
      <c r="H428" s="46">
        <f t="shared" si="45"/>
        <v>8.1000000000000003E-2</v>
      </c>
      <c r="I428" s="46">
        <f t="shared" si="46"/>
        <v>0.91900000000000004</v>
      </c>
      <c r="J428" s="47">
        <f t="shared" si="47"/>
        <v>23450400125.857773</v>
      </c>
      <c r="K428" s="27"/>
      <c r="L428" s="27"/>
      <c r="M428" s="27"/>
      <c r="N428" s="27"/>
      <c r="O428" s="27"/>
    </row>
    <row r="429" spans="2:15" x14ac:dyDescent="0.25">
      <c r="B429" s="9">
        <f t="shared" si="48"/>
        <v>410</v>
      </c>
      <c r="C429" s="42">
        <f>'Simulacion sistema (hoja4)'!BV420</f>
        <v>0.81275146200544701</v>
      </c>
      <c r="D429" s="42">
        <f>'Simulacion sistema (hoja4)'!BW420</f>
        <v>0.84460079419128531</v>
      </c>
      <c r="E429" s="44">
        <f t="shared" si="42"/>
        <v>110980544.3567349</v>
      </c>
      <c r="F429" s="45">
        <f t="shared" si="43"/>
        <v>212.04894280062197</v>
      </c>
      <c r="G429" s="45">
        <f t="shared" si="44"/>
        <v>371.08564990108846</v>
      </c>
      <c r="H429" s="46">
        <f t="shared" si="45"/>
        <v>8.1000000000000003E-2</v>
      </c>
      <c r="I429" s="46">
        <f t="shared" si="46"/>
        <v>0.91900000000000004</v>
      </c>
      <c r="J429" s="47">
        <f t="shared" si="47"/>
        <v>41183287428.995544</v>
      </c>
      <c r="K429" s="27"/>
      <c r="L429" s="27"/>
      <c r="M429" s="27"/>
      <c r="N429" s="27"/>
      <c r="O429" s="27"/>
    </row>
    <row r="430" spans="2:15" x14ac:dyDescent="0.25">
      <c r="B430" s="9">
        <f t="shared" si="48"/>
        <v>411</v>
      </c>
      <c r="C430" s="42">
        <f>'Simulacion sistema (hoja4)'!BV421</f>
        <v>0.83763994446584644</v>
      </c>
      <c r="D430" s="42">
        <f>'Simulacion sistema (hoja4)'!BW421</f>
        <v>0.84734930957959298</v>
      </c>
      <c r="E430" s="44">
        <f t="shared" si="42"/>
        <v>111341699.27875851</v>
      </c>
      <c r="F430" s="45">
        <f t="shared" si="43"/>
        <v>212.04894280062197</v>
      </c>
      <c r="G430" s="45">
        <f t="shared" si="44"/>
        <v>371.08564990108846</v>
      </c>
      <c r="H430" s="46">
        <f t="shared" si="45"/>
        <v>8.1000000000000003E-2</v>
      </c>
      <c r="I430" s="46">
        <f t="shared" si="46"/>
        <v>0.91900000000000004</v>
      </c>
      <c r="J430" s="47">
        <f t="shared" si="47"/>
        <v>41317306837.949654</v>
      </c>
      <c r="K430" s="27"/>
      <c r="L430" s="27"/>
      <c r="M430" s="27"/>
      <c r="N430" s="27"/>
      <c r="O430" s="27"/>
    </row>
    <row r="431" spans="2:15" x14ac:dyDescent="0.25">
      <c r="B431" s="9">
        <f t="shared" si="48"/>
        <v>412</v>
      </c>
      <c r="C431" s="42">
        <f>'Simulacion sistema (hoja4)'!BV422</f>
        <v>0.79642997773583069</v>
      </c>
      <c r="D431" s="42">
        <f>'Simulacion sistema (hoja4)'!BW422</f>
        <v>0.83977194524220833</v>
      </c>
      <c r="E431" s="44">
        <f t="shared" si="42"/>
        <v>110346033.60482617</v>
      </c>
      <c r="F431" s="45">
        <f t="shared" si="43"/>
        <v>212.04894280062197</v>
      </c>
      <c r="G431" s="45">
        <f t="shared" si="44"/>
        <v>371.08564990108846</v>
      </c>
      <c r="H431" s="46">
        <f t="shared" si="45"/>
        <v>8.1000000000000003E-2</v>
      </c>
      <c r="I431" s="46">
        <f t="shared" si="46"/>
        <v>0.91900000000000004</v>
      </c>
      <c r="J431" s="47">
        <f t="shared" si="47"/>
        <v>23398759768.145294</v>
      </c>
      <c r="K431" s="27"/>
      <c r="L431" s="27"/>
      <c r="M431" s="27"/>
      <c r="N431" s="27"/>
      <c r="O431" s="27"/>
    </row>
    <row r="432" spans="2:15" x14ac:dyDescent="0.25">
      <c r="B432" s="9">
        <f t="shared" si="48"/>
        <v>413</v>
      </c>
      <c r="C432" s="42">
        <f>'Simulacion sistema (hoja4)'!BV423</f>
        <v>0.8158263673895676</v>
      </c>
      <c r="D432" s="42">
        <f>'Simulacion sistema (hoja4)'!BW423</f>
        <v>0.84808409188786471</v>
      </c>
      <c r="E432" s="44">
        <f t="shared" si="42"/>
        <v>111438249.67406543</v>
      </c>
      <c r="F432" s="45">
        <f t="shared" si="43"/>
        <v>212.04894280062197</v>
      </c>
      <c r="G432" s="45">
        <f t="shared" si="44"/>
        <v>371.08564990108846</v>
      </c>
      <c r="H432" s="46">
        <f t="shared" si="45"/>
        <v>8.1000000000000003E-2</v>
      </c>
      <c r="I432" s="46">
        <f t="shared" si="46"/>
        <v>0.91900000000000004</v>
      </c>
      <c r="J432" s="47">
        <f t="shared" si="47"/>
        <v>41353135304.140327</v>
      </c>
      <c r="K432" s="27"/>
      <c r="L432" s="27"/>
      <c r="M432" s="27"/>
      <c r="N432" s="27"/>
      <c r="O432" s="27"/>
    </row>
    <row r="433" spans="2:15" x14ac:dyDescent="0.25">
      <c r="B433" s="9">
        <f t="shared" si="48"/>
        <v>414</v>
      </c>
      <c r="C433" s="42">
        <f>'Simulacion sistema (hoja4)'!BV424</f>
        <v>0.82694541155197909</v>
      </c>
      <c r="D433" s="42">
        <f>'Simulacion sistema (hoja4)'!BW424</f>
        <v>0.85193326577487782</v>
      </c>
      <c r="E433" s="44">
        <f t="shared" si="42"/>
        <v>111944031.12281895</v>
      </c>
      <c r="F433" s="45">
        <f t="shared" si="43"/>
        <v>212.04894280062197</v>
      </c>
      <c r="G433" s="45">
        <f t="shared" si="44"/>
        <v>371.08564990108846</v>
      </c>
      <c r="H433" s="46">
        <f t="shared" si="45"/>
        <v>8.1000000000000003E-2</v>
      </c>
      <c r="I433" s="46">
        <f t="shared" si="46"/>
        <v>0.91900000000000004</v>
      </c>
      <c r="J433" s="47">
        <f t="shared" si="47"/>
        <v>41540823541.758942</v>
      </c>
      <c r="K433" s="27"/>
      <c r="L433" s="27"/>
      <c r="M433" s="27"/>
      <c r="N433" s="27"/>
      <c r="O433" s="27"/>
    </row>
    <row r="434" spans="2:15" x14ac:dyDescent="0.25">
      <c r="B434" s="9">
        <f t="shared" si="48"/>
        <v>415</v>
      </c>
      <c r="C434" s="42">
        <f>'Simulacion sistema (hoja4)'!BV425</f>
        <v>0.82662624626270909</v>
      </c>
      <c r="D434" s="42">
        <f>'Simulacion sistema (hoja4)'!BW425</f>
        <v>0.84377422452947348</v>
      </c>
      <c r="E434" s="44">
        <f t="shared" si="42"/>
        <v>110871933.10317281</v>
      </c>
      <c r="F434" s="45">
        <f t="shared" si="43"/>
        <v>212.04894280062197</v>
      </c>
      <c r="G434" s="45">
        <f t="shared" si="44"/>
        <v>371.08564990108846</v>
      </c>
      <c r="H434" s="46">
        <f t="shared" si="45"/>
        <v>8.1000000000000003E-2</v>
      </c>
      <c r="I434" s="46">
        <f t="shared" si="46"/>
        <v>0.91900000000000004</v>
      </c>
      <c r="J434" s="47">
        <f t="shared" si="47"/>
        <v>41142983351.380882</v>
      </c>
      <c r="K434" s="27"/>
      <c r="L434" s="27"/>
      <c r="M434" s="27"/>
      <c r="N434" s="27"/>
      <c r="O434" s="27"/>
    </row>
    <row r="435" spans="2:15" x14ac:dyDescent="0.25">
      <c r="B435" s="9">
        <f t="shared" si="48"/>
        <v>416</v>
      </c>
      <c r="C435" s="42">
        <f>'Simulacion sistema (hoja4)'!BV426</f>
        <v>0.81797305114044216</v>
      </c>
      <c r="D435" s="42">
        <f>'Simulacion sistema (hoja4)'!BW426</f>
        <v>0.84545402551532201</v>
      </c>
      <c r="E435" s="44">
        <f t="shared" si="42"/>
        <v>111092658.95271333</v>
      </c>
      <c r="F435" s="45">
        <f t="shared" si="43"/>
        <v>212.04894280062197</v>
      </c>
      <c r="G435" s="45">
        <f t="shared" si="44"/>
        <v>371.08564990108846</v>
      </c>
      <c r="H435" s="46">
        <f t="shared" si="45"/>
        <v>8.1000000000000003E-2</v>
      </c>
      <c r="I435" s="46">
        <f t="shared" si="46"/>
        <v>0.91900000000000004</v>
      </c>
      <c r="J435" s="47">
        <f t="shared" si="47"/>
        <v>41224891546.707596</v>
      </c>
      <c r="K435" s="27"/>
      <c r="L435" s="27"/>
      <c r="M435" s="27"/>
      <c r="N435" s="27"/>
      <c r="O435" s="27"/>
    </row>
    <row r="436" spans="2:15" x14ac:dyDescent="0.25">
      <c r="B436" s="9">
        <f t="shared" si="48"/>
        <v>417</v>
      </c>
      <c r="C436" s="42">
        <f>'Simulacion sistema (hoja4)'!BV427</f>
        <v>0.82502732854114957</v>
      </c>
      <c r="D436" s="42">
        <f>'Simulacion sistema (hoja4)'!BW427</f>
        <v>0.84777267051466587</v>
      </c>
      <c r="E436" s="44">
        <f t="shared" si="42"/>
        <v>111397328.9056271</v>
      </c>
      <c r="F436" s="45">
        <f t="shared" si="43"/>
        <v>212.04894280062197</v>
      </c>
      <c r="G436" s="45">
        <f t="shared" si="44"/>
        <v>371.08564990108846</v>
      </c>
      <c r="H436" s="46">
        <f t="shared" si="45"/>
        <v>8.1000000000000003E-2</v>
      </c>
      <c r="I436" s="46">
        <f t="shared" si="46"/>
        <v>0.91900000000000004</v>
      </c>
      <c r="J436" s="47">
        <f t="shared" si="47"/>
        <v>41337950194.189941</v>
      </c>
      <c r="K436" s="27"/>
      <c r="L436" s="27"/>
      <c r="M436" s="27"/>
      <c r="N436" s="27"/>
      <c r="O436" s="27"/>
    </row>
    <row r="437" spans="2:15" x14ac:dyDescent="0.25">
      <c r="B437" s="9">
        <f t="shared" si="48"/>
        <v>418</v>
      </c>
      <c r="C437" s="42">
        <f>'Simulacion sistema (hoja4)'!BV428</f>
        <v>0.8220549763474182</v>
      </c>
      <c r="D437" s="42">
        <f>'Simulacion sistema (hoja4)'!BW428</f>
        <v>0.84667825185550472</v>
      </c>
      <c r="E437" s="44">
        <f t="shared" si="42"/>
        <v>111253522.29381333</v>
      </c>
      <c r="F437" s="45">
        <f t="shared" si="43"/>
        <v>212.04894280062197</v>
      </c>
      <c r="G437" s="45">
        <f t="shared" si="44"/>
        <v>371.08564990108846</v>
      </c>
      <c r="H437" s="46">
        <f t="shared" si="45"/>
        <v>8.1000000000000003E-2</v>
      </c>
      <c r="I437" s="46">
        <f t="shared" si="46"/>
        <v>0.91900000000000004</v>
      </c>
      <c r="J437" s="47">
        <f t="shared" si="47"/>
        <v>41284585624.184952</v>
      </c>
      <c r="K437" s="27"/>
      <c r="L437" s="27"/>
      <c r="M437" s="27"/>
      <c r="N437" s="27"/>
      <c r="O437" s="27"/>
    </row>
    <row r="438" spans="2:15" x14ac:dyDescent="0.25">
      <c r="B438" s="9">
        <f t="shared" si="48"/>
        <v>419</v>
      </c>
      <c r="C438" s="42">
        <f>'Simulacion sistema (hoja4)'!BV429</f>
        <v>0.84020638623919186</v>
      </c>
      <c r="D438" s="42">
        <f>'Simulacion sistema (hoja4)'!BW429</f>
        <v>0.85963266342595468</v>
      </c>
      <c r="E438" s="44">
        <f t="shared" si="42"/>
        <v>112955731.97417045</v>
      </c>
      <c r="F438" s="45">
        <f t="shared" si="43"/>
        <v>212.04894280062197</v>
      </c>
      <c r="G438" s="45">
        <f t="shared" si="44"/>
        <v>371.08564990108846</v>
      </c>
      <c r="H438" s="46">
        <f t="shared" si="45"/>
        <v>8.1000000000000003E-2</v>
      </c>
      <c r="I438" s="46">
        <f t="shared" si="46"/>
        <v>0.91900000000000004</v>
      </c>
      <c r="J438" s="47">
        <f t="shared" si="47"/>
        <v>41916251209.688194</v>
      </c>
      <c r="K438" s="27"/>
      <c r="L438" s="27"/>
      <c r="M438" s="27"/>
      <c r="N438" s="27"/>
      <c r="O438" s="27"/>
    </row>
    <row r="439" spans="2:15" x14ac:dyDescent="0.25">
      <c r="B439" s="9">
        <f t="shared" si="48"/>
        <v>420</v>
      </c>
      <c r="C439" s="42">
        <f>'Simulacion sistema (hoja4)'!BV430</f>
        <v>0.81599302064760626</v>
      </c>
      <c r="D439" s="42">
        <f>'Simulacion sistema (hoja4)'!BW430</f>
        <v>0.85054793677729923</v>
      </c>
      <c r="E439" s="44">
        <f t="shared" si="42"/>
        <v>111761998.89253713</v>
      </c>
      <c r="F439" s="45">
        <f t="shared" si="43"/>
        <v>212.04894280062197</v>
      </c>
      <c r="G439" s="45">
        <f t="shared" si="44"/>
        <v>371.08564990108846</v>
      </c>
      <c r="H439" s="46">
        <f t="shared" si="45"/>
        <v>8.1000000000000003E-2</v>
      </c>
      <c r="I439" s="46">
        <f t="shared" si="46"/>
        <v>0.91900000000000004</v>
      </c>
      <c r="J439" s="47">
        <f t="shared" si="47"/>
        <v>41473273993.281868</v>
      </c>
      <c r="K439" s="27"/>
      <c r="L439" s="27"/>
      <c r="M439" s="27"/>
      <c r="N439" s="27"/>
      <c r="O439" s="27"/>
    </row>
    <row r="440" spans="2:15" x14ac:dyDescent="0.25">
      <c r="B440" s="9">
        <f t="shared" si="48"/>
        <v>421</v>
      </c>
      <c r="C440" s="42">
        <f>'Simulacion sistema (hoja4)'!BV431</f>
        <v>0.81459631446639014</v>
      </c>
      <c r="D440" s="42">
        <f>'Simulacion sistema (hoja4)'!BW431</f>
        <v>0.84066483818134652</v>
      </c>
      <c r="E440" s="44">
        <f t="shared" si="42"/>
        <v>110463359.73702894</v>
      </c>
      <c r="F440" s="45">
        <f t="shared" si="43"/>
        <v>212.04894280062197</v>
      </c>
      <c r="G440" s="45">
        <f t="shared" si="44"/>
        <v>371.08564990108846</v>
      </c>
      <c r="H440" s="46">
        <f t="shared" si="45"/>
        <v>8.1000000000000003E-2</v>
      </c>
      <c r="I440" s="46">
        <f t="shared" si="46"/>
        <v>0.91900000000000004</v>
      </c>
      <c r="J440" s="47">
        <f t="shared" si="47"/>
        <v>40991367638.273109</v>
      </c>
      <c r="K440" s="27"/>
      <c r="L440" s="27"/>
      <c r="M440" s="27"/>
      <c r="N440" s="27"/>
      <c r="O440" s="27"/>
    </row>
    <row r="441" spans="2:15" x14ac:dyDescent="0.25">
      <c r="B441" s="9">
        <f t="shared" si="48"/>
        <v>422</v>
      </c>
      <c r="C441" s="42">
        <f>'Simulacion sistema (hoja4)'!BV432</f>
        <v>0.81919746044421204</v>
      </c>
      <c r="D441" s="42">
        <f>'Simulacion sistema (hoja4)'!BW432</f>
        <v>0.85355187653326059</v>
      </c>
      <c r="E441" s="44">
        <f t="shared" si="42"/>
        <v>112156716.57647043</v>
      </c>
      <c r="F441" s="45">
        <f t="shared" si="43"/>
        <v>212.04894280062197</v>
      </c>
      <c r="G441" s="45">
        <f t="shared" si="44"/>
        <v>371.08564990108846</v>
      </c>
      <c r="H441" s="46">
        <f t="shared" si="45"/>
        <v>8.1000000000000003E-2</v>
      </c>
      <c r="I441" s="46">
        <f t="shared" si="46"/>
        <v>0.91900000000000004</v>
      </c>
      <c r="J441" s="47">
        <f t="shared" si="47"/>
        <v>41619748061.551712</v>
      </c>
      <c r="K441" s="27"/>
      <c r="L441" s="27"/>
      <c r="M441" s="27"/>
      <c r="N441" s="27"/>
      <c r="O441" s="27"/>
    </row>
    <row r="442" spans="2:15" x14ac:dyDescent="0.25">
      <c r="B442" s="9">
        <f t="shared" si="48"/>
        <v>423</v>
      </c>
      <c r="C442" s="42">
        <f>'Simulacion sistema (hoja4)'!BV433</f>
        <v>0.8175016089166659</v>
      </c>
      <c r="D442" s="42">
        <f>'Simulacion sistema (hoja4)'!BW433</f>
        <v>0.85207011792221043</v>
      </c>
      <c r="E442" s="44">
        <f t="shared" si="42"/>
        <v>111962013.49497846</v>
      </c>
      <c r="F442" s="45">
        <f t="shared" si="43"/>
        <v>212.04894280062197</v>
      </c>
      <c r="G442" s="45">
        <f t="shared" si="44"/>
        <v>371.08564990108846</v>
      </c>
      <c r="H442" s="46">
        <f t="shared" si="45"/>
        <v>8.1000000000000003E-2</v>
      </c>
      <c r="I442" s="46">
        <f t="shared" si="46"/>
        <v>0.91900000000000004</v>
      </c>
      <c r="J442" s="47">
        <f t="shared" si="47"/>
        <v>41547496542.018517</v>
      </c>
      <c r="K442" s="27"/>
      <c r="L442" s="27"/>
      <c r="M442" s="27"/>
      <c r="N442" s="27"/>
      <c r="O442" s="27"/>
    </row>
    <row r="443" spans="2:15" x14ac:dyDescent="0.25">
      <c r="B443" s="9">
        <f t="shared" si="48"/>
        <v>424</v>
      </c>
      <c r="C443" s="42">
        <f>'Simulacion sistema (hoja4)'!BV434</f>
        <v>0.80933814825030914</v>
      </c>
      <c r="D443" s="42">
        <f>'Simulacion sistema (hoja4)'!BW434</f>
        <v>0.8510079778872276</v>
      </c>
      <c r="E443" s="44">
        <f t="shared" si="42"/>
        <v>111822448.29438171</v>
      </c>
      <c r="F443" s="45">
        <f t="shared" si="43"/>
        <v>212.04894280062197</v>
      </c>
      <c r="G443" s="45">
        <f t="shared" si="44"/>
        <v>371.08564990108846</v>
      </c>
      <c r="H443" s="46">
        <f t="shared" si="45"/>
        <v>8.1000000000000003E-2</v>
      </c>
      <c r="I443" s="46">
        <f t="shared" si="46"/>
        <v>0.91900000000000004</v>
      </c>
      <c r="J443" s="47">
        <f t="shared" si="47"/>
        <v>41495705898.851494</v>
      </c>
      <c r="K443" s="27"/>
      <c r="L443" s="27"/>
      <c r="M443" s="27"/>
      <c r="N443" s="27"/>
      <c r="O443" s="27"/>
    </row>
    <row r="444" spans="2:15" x14ac:dyDescent="0.25">
      <c r="B444" s="9">
        <f t="shared" si="48"/>
        <v>425</v>
      </c>
      <c r="C444" s="42">
        <f>'Simulacion sistema (hoja4)'!BV435</f>
        <v>0.8175408443416301</v>
      </c>
      <c r="D444" s="42">
        <f>'Simulacion sistema (hoja4)'!BW435</f>
        <v>0.8462046487824223</v>
      </c>
      <c r="E444" s="44">
        <f t="shared" si="42"/>
        <v>111191290.85001029</v>
      </c>
      <c r="F444" s="45">
        <f t="shared" si="43"/>
        <v>212.04894280062197</v>
      </c>
      <c r="G444" s="45">
        <f t="shared" si="44"/>
        <v>371.08564990108846</v>
      </c>
      <c r="H444" s="46">
        <f t="shared" si="45"/>
        <v>8.1000000000000003E-2</v>
      </c>
      <c r="I444" s="46">
        <f t="shared" si="46"/>
        <v>0.91900000000000004</v>
      </c>
      <c r="J444" s="47">
        <f t="shared" si="47"/>
        <v>41261492428.417023</v>
      </c>
      <c r="K444" s="27"/>
      <c r="L444" s="27"/>
      <c r="M444" s="27"/>
      <c r="N444" s="27"/>
      <c r="O444" s="27"/>
    </row>
    <row r="445" spans="2:15" x14ac:dyDescent="0.25">
      <c r="B445" s="9">
        <f t="shared" si="48"/>
        <v>426</v>
      </c>
      <c r="C445" s="42">
        <f>'Simulacion sistema (hoja4)'!BV436</f>
        <v>0.81935832410433107</v>
      </c>
      <c r="D445" s="42">
        <f>'Simulacion sistema (hoja4)'!BW436</f>
        <v>0.83789658594485172</v>
      </c>
      <c r="E445" s="44">
        <f t="shared" si="42"/>
        <v>110099611.39315352</v>
      </c>
      <c r="F445" s="45">
        <f t="shared" si="43"/>
        <v>212.04894280062197</v>
      </c>
      <c r="G445" s="45">
        <f t="shared" si="44"/>
        <v>371.08564990108846</v>
      </c>
      <c r="H445" s="46">
        <f t="shared" si="45"/>
        <v>8.1000000000000003E-2</v>
      </c>
      <c r="I445" s="46">
        <f t="shared" si="46"/>
        <v>0.91900000000000004</v>
      </c>
      <c r="J445" s="47">
        <f t="shared" si="47"/>
        <v>40856385847.685654</v>
      </c>
      <c r="K445" s="27"/>
      <c r="L445" s="27"/>
      <c r="M445" s="27"/>
      <c r="N445" s="27"/>
      <c r="O445" s="27"/>
    </row>
    <row r="446" spans="2:15" x14ac:dyDescent="0.25">
      <c r="B446" s="9">
        <f t="shared" si="48"/>
        <v>427</v>
      </c>
      <c r="C446" s="42">
        <f>'Simulacion sistema (hoja4)'!BV437</f>
        <v>0.81421117125353981</v>
      </c>
      <c r="D446" s="42">
        <f>'Simulacion sistema (hoja4)'!BW437</f>
        <v>0.84569157911458925</v>
      </c>
      <c r="E446" s="44">
        <f t="shared" si="42"/>
        <v>111123873.49565703</v>
      </c>
      <c r="F446" s="45">
        <f t="shared" si="43"/>
        <v>212.04894280062197</v>
      </c>
      <c r="G446" s="45">
        <f t="shared" si="44"/>
        <v>371.08564990108846</v>
      </c>
      <c r="H446" s="46">
        <f t="shared" si="45"/>
        <v>8.1000000000000003E-2</v>
      </c>
      <c r="I446" s="46">
        <f t="shared" si="46"/>
        <v>0.91900000000000004</v>
      </c>
      <c r="J446" s="47">
        <f t="shared" si="47"/>
        <v>41236474815.662224</v>
      </c>
      <c r="K446" s="27"/>
      <c r="L446" s="27"/>
      <c r="M446" s="27"/>
      <c r="N446" s="27"/>
      <c r="O446" s="27"/>
    </row>
    <row r="447" spans="2:15" x14ac:dyDescent="0.25">
      <c r="B447" s="9">
        <f t="shared" si="48"/>
        <v>428</v>
      </c>
      <c r="C447" s="42">
        <f>'Simulacion sistema (hoja4)'!BV438</f>
        <v>0.82777581818029233</v>
      </c>
      <c r="D447" s="42">
        <f>'Simulacion sistema (hoja4)'!BW438</f>
        <v>0.84289592206004893</v>
      </c>
      <c r="E447" s="44">
        <f t="shared" si="42"/>
        <v>110756524.15869042</v>
      </c>
      <c r="F447" s="45">
        <f t="shared" si="43"/>
        <v>212.04894280062197</v>
      </c>
      <c r="G447" s="45">
        <f t="shared" si="44"/>
        <v>371.08564990108846</v>
      </c>
      <c r="H447" s="46">
        <f t="shared" si="45"/>
        <v>8.1000000000000003E-2</v>
      </c>
      <c r="I447" s="46">
        <f t="shared" si="46"/>
        <v>0.91900000000000004</v>
      </c>
      <c r="J447" s="47">
        <f t="shared" si="47"/>
        <v>41100156748.213242</v>
      </c>
      <c r="K447" s="27"/>
      <c r="L447" s="27"/>
      <c r="M447" s="27"/>
      <c r="N447" s="27"/>
      <c r="O447" s="27"/>
    </row>
    <row r="448" spans="2:15" x14ac:dyDescent="0.25">
      <c r="B448" s="9">
        <f t="shared" si="48"/>
        <v>429</v>
      </c>
      <c r="C448" s="42">
        <f>'Simulacion sistema (hoja4)'!BV439</f>
        <v>0.82266327870544032</v>
      </c>
      <c r="D448" s="42">
        <f>'Simulacion sistema (hoja4)'!BW439</f>
        <v>0.84703919485425538</v>
      </c>
      <c r="E448" s="44">
        <f t="shared" si="42"/>
        <v>111300950.20384917</v>
      </c>
      <c r="F448" s="45">
        <f t="shared" si="43"/>
        <v>212.04894280062197</v>
      </c>
      <c r="G448" s="45">
        <f t="shared" si="44"/>
        <v>371.08564990108846</v>
      </c>
      <c r="H448" s="46">
        <f t="shared" si="45"/>
        <v>8.1000000000000003E-2</v>
      </c>
      <c r="I448" s="46">
        <f t="shared" si="46"/>
        <v>0.91900000000000004</v>
      </c>
      <c r="J448" s="47">
        <f t="shared" si="47"/>
        <v>41302185441.004051</v>
      </c>
      <c r="K448" s="27"/>
      <c r="L448" s="27"/>
      <c r="M448" s="27"/>
      <c r="N448" s="27"/>
      <c r="O448" s="27"/>
    </row>
    <row r="449" spans="2:15" x14ac:dyDescent="0.25">
      <c r="B449" s="9">
        <f t="shared" si="48"/>
        <v>430</v>
      </c>
      <c r="C449" s="42">
        <f>'Simulacion sistema (hoja4)'!BV440</f>
        <v>0.83123426449723581</v>
      </c>
      <c r="D449" s="42">
        <f>'Simulacion sistema (hoja4)'!BW440</f>
        <v>0.84788933733806693</v>
      </c>
      <c r="E449" s="44">
        <f t="shared" si="42"/>
        <v>111412658.926222</v>
      </c>
      <c r="F449" s="45">
        <f t="shared" si="43"/>
        <v>212.04894280062197</v>
      </c>
      <c r="G449" s="45">
        <f t="shared" si="44"/>
        <v>371.08564990108846</v>
      </c>
      <c r="H449" s="46">
        <f t="shared" si="45"/>
        <v>8.1000000000000003E-2</v>
      </c>
      <c r="I449" s="46">
        <f t="shared" si="46"/>
        <v>0.91900000000000004</v>
      </c>
      <c r="J449" s="47">
        <f t="shared" si="47"/>
        <v>41343638944.84539</v>
      </c>
      <c r="K449" s="27"/>
      <c r="L449" s="27"/>
      <c r="M449" s="27"/>
      <c r="N449" s="27"/>
      <c r="O449" s="27"/>
    </row>
    <row r="450" spans="2:15" x14ac:dyDescent="0.25">
      <c r="B450" s="9">
        <f t="shared" si="48"/>
        <v>431</v>
      </c>
      <c r="C450" s="42">
        <f>'Simulacion sistema (hoja4)'!BV441</f>
        <v>0.81399856787570801</v>
      </c>
      <c r="D450" s="42">
        <f>'Simulacion sistema (hoja4)'!BW441</f>
        <v>0.84917975088280762</v>
      </c>
      <c r="E450" s="44">
        <f t="shared" si="42"/>
        <v>111582219.26600093</v>
      </c>
      <c r="F450" s="45">
        <f t="shared" si="43"/>
        <v>212.04894280062197</v>
      </c>
      <c r="G450" s="45">
        <f t="shared" si="44"/>
        <v>371.08564990108846</v>
      </c>
      <c r="H450" s="46">
        <f t="shared" si="45"/>
        <v>8.1000000000000003E-2</v>
      </c>
      <c r="I450" s="46">
        <f t="shared" si="46"/>
        <v>0.91900000000000004</v>
      </c>
      <c r="J450" s="47">
        <f t="shared" si="47"/>
        <v>41406560353.729706</v>
      </c>
      <c r="K450" s="27"/>
      <c r="L450" s="27"/>
      <c r="M450" s="27"/>
      <c r="N450" s="27"/>
      <c r="O450" s="27"/>
    </row>
    <row r="451" spans="2:15" x14ac:dyDescent="0.25">
      <c r="B451" s="9">
        <f t="shared" si="48"/>
        <v>432</v>
      </c>
      <c r="C451" s="42">
        <f>'Simulacion sistema (hoja4)'!BV442</f>
        <v>0.81921057712043543</v>
      </c>
      <c r="D451" s="42">
        <f>'Simulacion sistema (hoja4)'!BW442</f>
        <v>0.84331750725124888</v>
      </c>
      <c r="E451" s="44">
        <f t="shared" si="42"/>
        <v>110811920.4528141</v>
      </c>
      <c r="F451" s="45">
        <f t="shared" si="43"/>
        <v>212.04894280062197</v>
      </c>
      <c r="G451" s="45">
        <f t="shared" si="44"/>
        <v>371.08564990108846</v>
      </c>
      <c r="H451" s="46">
        <f t="shared" si="45"/>
        <v>8.1000000000000003E-2</v>
      </c>
      <c r="I451" s="46">
        <f t="shared" si="46"/>
        <v>0.91900000000000004</v>
      </c>
      <c r="J451" s="47">
        <f t="shared" si="47"/>
        <v>41120713518.020241</v>
      </c>
      <c r="K451" s="27"/>
      <c r="L451" s="27"/>
      <c r="M451" s="27"/>
      <c r="N451" s="27"/>
      <c r="O451" s="27"/>
    </row>
    <row r="452" spans="2:15" x14ac:dyDescent="0.25">
      <c r="B452" s="9">
        <f t="shared" si="48"/>
        <v>433</v>
      </c>
      <c r="C452" s="42">
        <f>'Simulacion sistema (hoja4)'!BV443</f>
        <v>0.82358030245950931</v>
      </c>
      <c r="D452" s="42">
        <f>'Simulacion sistema (hoja4)'!BW443</f>
        <v>0.84567121192219674</v>
      </c>
      <c r="E452" s="44">
        <f t="shared" si="42"/>
        <v>111121197.24657665</v>
      </c>
      <c r="F452" s="45">
        <f t="shared" si="43"/>
        <v>212.04894280062197</v>
      </c>
      <c r="G452" s="45">
        <f t="shared" si="44"/>
        <v>371.08564990108846</v>
      </c>
      <c r="H452" s="46">
        <f t="shared" si="45"/>
        <v>8.1000000000000003E-2</v>
      </c>
      <c r="I452" s="46">
        <f t="shared" si="46"/>
        <v>0.91900000000000004</v>
      </c>
      <c r="J452" s="47">
        <f t="shared" si="47"/>
        <v>41235481698.032936</v>
      </c>
      <c r="K452" s="27"/>
      <c r="L452" s="27"/>
      <c r="M452" s="27"/>
      <c r="N452" s="27"/>
      <c r="O452" s="27"/>
    </row>
    <row r="453" spans="2:15" x14ac:dyDescent="0.25">
      <c r="B453" s="9">
        <f t="shared" si="48"/>
        <v>434</v>
      </c>
      <c r="C453" s="42">
        <f>'Simulacion sistema (hoja4)'!BV444</f>
        <v>0.83208206945150764</v>
      </c>
      <c r="D453" s="42">
        <f>'Simulacion sistema (hoja4)'!BW444</f>
        <v>0.85181782017087326</v>
      </c>
      <c r="E453" s="44">
        <f t="shared" si="42"/>
        <v>111928861.57045275</v>
      </c>
      <c r="F453" s="45">
        <f t="shared" si="43"/>
        <v>212.04894280062197</v>
      </c>
      <c r="G453" s="45">
        <f t="shared" si="44"/>
        <v>371.08564990108846</v>
      </c>
      <c r="H453" s="46">
        <f t="shared" si="45"/>
        <v>8.1000000000000003E-2</v>
      </c>
      <c r="I453" s="46">
        <f t="shared" si="46"/>
        <v>0.91900000000000004</v>
      </c>
      <c r="J453" s="47">
        <f t="shared" si="47"/>
        <v>41535194338.560425</v>
      </c>
      <c r="K453" s="27"/>
      <c r="L453" s="27"/>
      <c r="M453" s="27"/>
      <c r="N453" s="27"/>
      <c r="O453" s="27"/>
    </row>
    <row r="454" spans="2:15" x14ac:dyDescent="0.25">
      <c r="B454" s="9">
        <f t="shared" si="48"/>
        <v>435</v>
      </c>
      <c r="C454" s="42">
        <f>'Simulacion sistema (hoja4)'!BV445</f>
        <v>0.83566259346578942</v>
      </c>
      <c r="D454" s="42">
        <f>'Simulacion sistema (hoja4)'!BW445</f>
        <v>0.8511713405274054</v>
      </c>
      <c r="E454" s="44">
        <f t="shared" si="42"/>
        <v>111843914.14530106</v>
      </c>
      <c r="F454" s="45">
        <f t="shared" si="43"/>
        <v>212.04894280062197</v>
      </c>
      <c r="G454" s="45">
        <f t="shared" si="44"/>
        <v>371.08564990108846</v>
      </c>
      <c r="H454" s="46">
        <f t="shared" si="45"/>
        <v>8.1000000000000003E-2</v>
      </c>
      <c r="I454" s="46">
        <f t="shared" si="46"/>
        <v>0.91900000000000004</v>
      </c>
      <c r="J454" s="47">
        <f t="shared" si="47"/>
        <v>41503671568.090584</v>
      </c>
      <c r="K454" s="27"/>
      <c r="L454" s="27"/>
      <c r="M454" s="27"/>
      <c r="N454" s="27"/>
      <c r="O454" s="27"/>
    </row>
    <row r="455" spans="2:15" x14ac:dyDescent="0.25">
      <c r="B455" s="9">
        <f t="shared" si="48"/>
        <v>436</v>
      </c>
      <c r="C455" s="42">
        <f>'Simulacion sistema (hoja4)'!BV446</f>
        <v>0.83023972233338594</v>
      </c>
      <c r="D455" s="42">
        <f>'Simulacion sistema (hoja4)'!BW446</f>
        <v>0.85018703913418914</v>
      </c>
      <c r="E455" s="44">
        <f t="shared" si="42"/>
        <v>111714576.94223246</v>
      </c>
      <c r="F455" s="45">
        <f t="shared" si="43"/>
        <v>212.04894280062197</v>
      </c>
      <c r="G455" s="45">
        <f t="shared" si="44"/>
        <v>371.08564990108846</v>
      </c>
      <c r="H455" s="46">
        <f t="shared" si="45"/>
        <v>8.1000000000000003E-2</v>
      </c>
      <c r="I455" s="46">
        <f t="shared" si="46"/>
        <v>0.91900000000000004</v>
      </c>
      <c r="J455" s="47">
        <f t="shared" si="47"/>
        <v>41455676388.033485</v>
      </c>
      <c r="K455" s="27"/>
      <c r="L455" s="27"/>
      <c r="M455" s="27"/>
      <c r="N455" s="27"/>
      <c r="O455" s="27"/>
    </row>
    <row r="456" spans="2:15" x14ac:dyDescent="0.25">
      <c r="B456" s="9">
        <f t="shared" si="48"/>
        <v>437</v>
      </c>
      <c r="C456" s="42">
        <f>'Simulacion sistema (hoja4)'!BV447</f>
        <v>0.83375478400494729</v>
      </c>
      <c r="D456" s="42">
        <f>'Simulacion sistema (hoja4)'!BW447</f>
        <v>0.84850000078150134</v>
      </c>
      <c r="E456" s="44">
        <f t="shared" si="42"/>
        <v>111492900.10268928</v>
      </c>
      <c r="F456" s="45">
        <f t="shared" si="43"/>
        <v>212.04894280062197</v>
      </c>
      <c r="G456" s="45">
        <f t="shared" si="44"/>
        <v>371.08564990108846</v>
      </c>
      <c r="H456" s="46">
        <f t="shared" si="45"/>
        <v>8.1000000000000003E-2</v>
      </c>
      <c r="I456" s="46">
        <f t="shared" si="46"/>
        <v>0.91900000000000004</v>
      </c>
      <c r="J456" s="47">
        <f t="shared" si="47"/>
        <v>41373415293.963585</v>
      </c>
      <c r="K456" s="27"/>
      <c r="L456" s="27"/>
      <c r="M456" s="27"/>
      <c r="N456" s="27"/>
      <c r="O456" s="27"/>
    </row>
    <row r="457" spans="2:15" x14ac:dyDescent="0.25">
      <c r="B457" s="9">
        <f t="shared" si="48"/>
        <v>438</v>
      </c>
      <c r="C457" s="42">
        <f>'Simulacion sistema (hoja4)'!BV448</f>
        <v>0.82770781257986714</v>
      </c>
      <c r="D457" s="42">
        <f>'Simulacion sistema (hoja4)'!BW448</f>
        <v>0.84827082627624006</v>
      </c>
      <c r="E457" s="44">
        <f t="shared" si="42"/>
        <v>111462786.57269794</v>
      </c>
      <c r="F457" s="45">
        <f t="shared" si="43"/>
        <v>212.04894280062197</v>
      </c>
      <c r="G457" s="45">
        <f t="shared" si="44"/>
        <v>371.08564990108846</v>
      </c>
      <c r="H457" s="46">
        <f t="shared" si="45"/>
        <v>8.1000000000000003E-2</v>
      </c>
      <c r="I457" s="46">
        <f t="shared" si="46"/>
        <v>0.91900000000000004</v>
      </c>
      <c r="J457" s="47">
        <f t="shared" si="47"/>
        <v>41362240595.115929</v>
      </c>
      <c r="K457" s="27"/>
      <c r="L457" s="27"/>
      <c r="M457" s="27"/>
      <c r="N457" s="27"/>
      <c r="O457" s="27"/>
    </row>
    <row r="458" spans="2:15" x14ac:dyDescent="0.25">
      <c r="B458" s="9">
        <f t="shared" si="48"/>
        <v>439</v>
      </c>
      <c r="C458" s="42">
        <f>'Simulacion sistema (hoja4)'!BV449</f>
        <v>0.82107404299063613</v>
      </c>
      <c r="D458" s="42">
        <f>'Simulacion sistema (hoja4)'!BW449</f>
        <v>0.84225128439960528</v>
      </c>
      <c r="E458" s="44">
        <f t="shared" si="42"/>
        <v>110671818.77010813</v>
      </c>
      <c r="F458" s="45">
        <f t="shared" si="43"/>
        <v>212.04894280062197</v>
      </c>
      <c r="G458" s="45">
        <f t="shared" si="44"/>
        <v>371.08564990108846</v>
      </c>
      <c r="H458" s="46">
        <f t="shared" si="45"/>
        <v>8.1000000000000003E-2</v>
      </c>
      <c r="I458" s="46">
        <f t="shared" si="46"/>
        <v>0.91900000000000004</v>
      </c>
      <c r="J458" s="47">
        <f t="shared" si="47"/>
        <v>41068723794.041054</v>
      </c>
      <c r="K458" s="27"/>
      <c r="L458" s="27"/>
      <c r="M458" s="27"/>
      <c r="N458" s="27"/>
      <c r="O458" s="27"/>
    </row>
    <row r="459" spans="2:15" x14ac:dyDescent="0.25">
      <c r="B459" s="9">
        <f t="shared" si="48"/>
        <v>440</v>
      </c>
      <c r="C459" s="42">
        <f>'Simulacion sistema (hoja4)'!BV450</f>
        <v>0.82214946575275261</v>
      </c>
      <c r="D459" s="42">
        <f>'Simulacion sistema (hoja4)'!BW450</f>
        <v>0.83927713567901763</v>
      </c>
      <c r="E459" s="44">
        <f t="shared" si="42"/>
        <v>110281015.62822291</v>
      </c>
      <c r="F459" s="45">
        <f t="shared" si="43"/>
        <v>212.04894280062197</v>
      </c>
      <c r="G459" s="45">
        <f t="shared" si="44"/>
        <v>371.08564990108846</v>
      </c>
      <c r="H459" s="46">
        <f t="shared" si="45"/>
        <v>8.1000000000000003E-2</v>
      </c>
      <c r="I459" s="46">
        <f t="shared" si="46"/>
        <v>0.91900000000000004</v>
      </c>
      <c r="J459" s="47">
        <f t="shared" si="47"/>
        <v>40923702356.151192</v>
      </c>
      <c r="K459" s="27"/>
      <c r="L459" s="27"/>
      <c r="M459" s="27"/>
      <c r="N459" s="27"/>
      <c r="O459" s="27"/>
    </row>
    <row r="460" spans="2:15" x14ac:dyDescent="0.25">
      <c r="B460" s="9">
        <f t="shared" si="48"/>
        <v>441</v>
      </c>
      <c r="C460" s="42">
        <f>'Simulacion sistema (hoja4)'!BV451</f>
        <v>0.82360303943552349</v>
      </c>
      <c r="D460" s="42">
        <f>'Simulacion sistema (hoja4)'!BW451</f>
        <v>0.84249182378594545</v>
      </c>
      <c r="E460" s="44">
        <f t="shared" si="42"/>
        <v>110703425.64547324</v>
      </c>
      <c r="F460" s="45">
        <f t="shared" si="43"/>
        <v>212.04894280062197</v>
      </c>
      <c r="G460" s="45">
        <f t="shared" si="44"/>
        <v>371.08564990108846</v>
      </c>
      <c r="H460" s="46">
        <f t="shared" si="45"/>
        <v>8.1000000000000003E-2</v>
      </c>
      <c r="I460" s="46">
        <f t="shared" si="46"/>
        <v>0.91900000000000004</v>
      </c>
      <c r="J460" s="47">
        <f t="shared" si="47"/>
        <v>41080452651.927261</v>
      </c>
      <c r="K460" s="27"/>
      <c r="L460" s="27"/>
      <c r="M460" s="27"/>
      <c r="N460" s="27"/>
      <c r="O460" s="27"/>
    </row>
    <row r="461" spans="2:15" x14ac:dyDescent="0.25">
      <c r="B461" s="9">
        <f t="shared" si="48"/>
        <v>442</v>
      </c>
      <c r="C461" s="42">
        <f>'Simulacion sistema (hoja4)'!BV452</f>
        <v>0.80967514495096959</v>
      </c>
      <c r="D461" s="42">
        <f>'Simulacion sistema (hoja4)'!BW452</f>
        <v>0.84574677510007379</v>
      </c>
      <c r="E461" s="44">
        <f t="shared" si="42"/>
        <v>111131126.24814969</v>
      </c>
      <c r="F461" s="45">
        <f t="shared" si="43"/>
        <v>212.04894280062197</v>
      </c>
      <c r="G461" s="45">
        <f t="shared" si="44"/>
        <v>371.08564990108846</v>
      </c>
      <c r="H461" s="46">
        <f t="shared" si="45"/>
        <v>8.1000000000000003E-2</v>
      </c>
      <c r="I461" s="46">
        <f t="shared" si="46"/>
        <v>0.91900000000000004</v>
      </c>
      <c r="J461" s="47">
        <f t="shared" si="47"/>
        <v>41239166208.034538</v>
      </c>
      <c r="K461" s="27"/>
      <c r="L461" s="27"/>
      <c r="M461" s="27"/>
      <c r="N461" s="27"/>
      <c r="O461" s="27"/>
    </row>
    <row r="462" spans="2:15" x14ac:dyDescent="0.25">
      <c r="B462" s="9">
        <f t="shared" si="48"/>
        <v>443</v>
      </c>
      <c r="C462" s="42">
        <f>'Simulacion sistema (hoja4)'!BV453</f>
        <v>0.82068957045454649</v>
      </c>
      <c r="D462" s="42">
        <f>'Simulacion sistema (hoja4)'!BW453</f>
        <v>0.85233022837354944</v>
      </c>
      <c r="E462" s="44">
        <f t="shared" si="42"/>
        <v>111996192.0082844</v>
      </c>
      <c r="F462" s="45">
        <f t="shared" si="43"/>
        <v>212.04894280062197</v>
      </c>
      <c r="G462" s="45">
        <f t="shared" si="44"/>
        <v>371.08564990108846</v>
      </c>
      <c r="H462" s="46">
        <f t="shared" si="45"/>
        <v>8.1000000000000003E-2</v>
      </c>
      <c r="I462" s="46">
        <f t="shared" si="46"/>
        <v>0.91900000000000004</v>
      </c>
      <c r="J462" s="47">
        <f t="shared" si="47"/>
        <v>41560179697.841309</v>
      </c>
      <c r="K462" s="27"/>
      <c r="L462" s="27"/>
      <c r="M462" s="27"/>
      <c r="N462" s="27"/>
      <c r="O462" s="27"/>
    </row>
    <row r="463" spans="2:15" x14ac:dyDescent="0.25">
      <c r="B463" s="9">
        <f t="shared" si="48"/>
        <v>444</v>
      </c>
      <c r="C463" s="42">
        <f>'Simulacion sistema (hoja4)'!BV454</f>
        <v>0.81476871408252993</v>
      </c>
      <c r="D463" s="42">
        <f>'Simulacion sistema (hoja4)'!BW454</f>
        <v>0.84335586991263367</v>
      </c>
      <c r="E463" s="44">
        <f t="shared" si="42"/>
        <v>110816961.30652007</v>
      </c>
      <c r="F463" s="45">
        <f t="shared" si="43"/>
        <v>212.04894280062197</v>
      </c>
      <c r="G463" s="45">
        <f t="shared" si="44"/>
        <v>371.08564990108846</v>
      </c>
      <c r="H463" s="46">
        <f t="shared" si="45"/>
        <v>8.1000000000000003E-2</v>
      </c>
      <c r="I463" s="46">
        <f t="shared" si="46"/>
        <v>0.91900000000000004</v>
      </c>
      <c r="J463" s="47">
        <f t="shared" si="47"/>
        <v>41122584106.493774</v>
      </c>
      <c r="K463" s="27"/>
      <c r="L463" s="27"/>
      <c r="M463" s="27"/>
      <c r="N463" s="27"/>
      <c r="O463" s="27"/>
    </row>
    <row r="464" spans="2:15" x14ac:dyDescent="0.25">
      <c r="B464" s="9">
        <f t="shared" si="48"/>
        <v>445</v>
      </c>
      <c r="C464" s="42">
        <f>'Simulacion sistema (hoja4)'!BV455</f>
        <v>0.81802923705626074</v>
      </c>
      <c r="D464" s="42">
        <f>'Simulacion sistema (hoja4)'!BW455</f>
        <v>0.84600110355524039</v>
      </c>
      <c r="E464" s="44">
        <f t="shared" si="42"/>
        <v>111164545.00715858</v>
      </c>
      <c r="F464" s="45">
        <f t="shared" si="43"/>
        <v>212.04894280062197</v>
      </c>
      <c r="G464" s="45">
        <f t="shared" si="44"/>
        <v>371.08564990108846</v>
      </c>
      <c r="H464" s="46">
        <f t="shared" si="45"/>
        <v>8.1000000000000003E-2</v>
      </c>
      <c r="I464" s="46">
        <f t="shared" si="46"/>
        <v>0.91900000000000004</v>
      </c>
      <c r="J464" s="47">
        <f t="shared" si="47"/>
        <v>41251567429.940239</v>
      </c>
      <c r="K464" s="27"/>
      <c r="L464" s="27"/>
      <c r="M464" s="27"/>
      <c r="N464" s="27"/>
      <c r="O464" s="27"/>
    </row>
    <row r="465" spans="2:15" x14ac:dyDescent="0.25">
      <c r="B465" s="9">
        <f t="shared" si="48"/>
        <v>446</v>
      </c>
      <c r="C465" s="42">
        <f>'Simulacion sistema (hoja4)'!BV456</f>
        <v>0.81019756894915029</v>
      </c>
      <c r="D465" s="42">
        <f>'Simulacion sistema (hoja4)'!BW456</f>
        <v>0.8430069854331057</v>
      </c>
      <c r="E465" s="44">
        <f t="shared" si="42"/>
        <v>110771117.88591009</v>
      </c>
      <c r="F465" s="45">
        <f t="shared" si="43"/>
        <v>212.04894280062197</v>
      </c>
      <c r="G465" s="45">
        <f t="shared" si="44"/>
        <v>371.08564990108846</v>
      </c>
      <c r="H465" s="46">
        <f t="shared" si="45"/>
        <v>8.1000000000000003E-2</v>
      </c>
      <c r="I465" s="46">
        <f t="shared" si="46"/>
        <v>0.91900000000000004</v>
      </c>
      <c r="J465" s="47">
        <f t="shared" si="47"/>
        <v>41105572270.963028</v>
      </c>
      <c r="K465" s="27"/>
      <c r="L465" s="27"/>
      <c r="M465" s="27"/>
      <c r="N465" s="27"/>
      <c r="O465" s="27"/>
    </row>
    <row r="466" spans="2:15" x14ac:dyDescent="0.25">
      <c r="B466" s="9">
        <f t="shared" si="48"/>
        <v>447</v>
      </c>
      <c r="C466" s="42">
        <f>'Simulacion sistema (hoja4)'!BV457</f>
        <v>0.81131813241400785</v>
      </c>
      <c r="D466" s="42">
        <f>'Simulacion sistema (hoja4)'!BW457</f>
        <v>0.84226014493455115</v>
      </c>
      <c r="E466" s="44">
        <f t="shared" si="42"/>
        <v>110672983.04440002</v>
      </c>
      <c r="F466" s="45">
        <f t="shared" si="43"/>
        <v>212.04894280062197</v>
      </c>
      <c r="G466" s="45">
        <f t="shared" si="44"/>
        <v>371.08564990108846</v>
      </c>
      <c r="H466" s="46">
        <f t="shared" si="45"/>
        <v>8.1000000000000003E-2</v>
      </c>
      <c r="I466" s="46">
        <f t="shared" si="46"/>
        <v>0.91900000000000004</v>
      </c>
      <c r="J466" s="47">
        <f t="shared" si="47"/>
        <v>41069155839.523323</v>
      </c>
      <c r="K466" s="27"/>
      <c r="L466" s="27"/>
      <c r="M466" s="27"/>
      <c r="N466" s="27"/>
      <c r="O466" s="27"/>
    </row>
    <row r="467" spans="2:15" x14ac:dyDescent="0.25">
      <c r="B467" s="9">
        <f t="shared" si="48"/>
        <v>448</v>
      </c>
      <c r="C467" s="42">
        <f>'Simulacion sistema (hoja4)'!BV458</f>
        <v>0.82334759270384117</v>
      </c>
      <c r="D467" s="42">
        <f>'Simulacion sistema (hoja4)'!BW458</f>
        <v>0.84805421817076443</v>
      </c>
      <c r="E467" s="44">
        <f t="shared" si="42"/>
        <v>111434324.26763844</v>
      </c>
      <c r="F467" s="45">
        <f t="shared" si="43"/>
        <v>212.04894280062197</v>
      </c>
      <c r="G467" s="45">
        <f t="shared" si="44"/>
        <v>371.08564990108846</v>
      </c>
      <c r="H467" s="46">
        <f t="shared" si="45"/>
        <v>8.1000000000000003E-2</v>
      </c>
      <c r="I467" s="46">
        <f t="shared" si="46"/>
        <v>0.91900000000000004</v>
      </c>
      <c r="J467" s="47">
        <f t="shared" si="47"/>
        <v>41351678642.145248</v>
      </c>
      <c r="K467" s="27"/>
      <c r="L467" s="27"/>
      <c r="M467" s="27"/>
      <c r="N467" s="27"/>
      <c r="O467" s="27"/>
    </row>
    <row r="468" spans="2:15" x14ac:dyDescent="0.25">
      <c r="B468" s="9">
        <f t="shared" si="48"/>
        <v>449</v>
      </c>
      <c r="C468" s="42">
        <f>'Simulacion sistema (hoja4)'!BV459</f>
        <v>0.83116940458787725</v>
      </c>
      <c r="D468" s="42">
        <f>'Simulacion sistema (hoja4)'!BW459</f>
        <v>0.85201112216523034</v>
      </c>
      <c r="E468" s="44">
        <f t="shared" si="42"/>
        <v>111954261.45251127</v>
      </c>
      <c r="F468" s="45">
        <f t="shared" si="43"/>
        <v>212.04894280062197</v>
      </c>
      <c r="G468" s="45">
        <f t="shared" si="44"/>
        <v>371.08564990108846</v>
      </c>
      <c r="H468" s="46">
        <f t="shared" si="45"/>
        <v>8.1000000000000003E-2</v>
      </c>
      <c r="I468" s="46">
        <f t="shared" si="46"/>
        <v>0.91900000000000004</v>
      </c>
      <c r="J468" s="47">
        <f t="shared" si="47"/>
        <v>41544619870.301521</v>
      </c>
      <c r="K468" s="27"/>
      <c r="L468" s="27"/>
      <c r="M468" s="27"/>
      <c r="N468" s="27"/>
      <c r="O468" s="27"/>
    </row>
    <row r="469" spans="2:15" x14ac:dyDescent="0.25">
      <c r="B469" s="9">
        <f t="shared" si="48"/>
        <v>450</v>
      </c>
      <c r="C469" s="42">
        <f>'Simulacion sistema (hoja4)'!BV460</f>
        <v>0.82696468932142597</v>
      </c>
      <c r="D469" s="42">
        <f>'Simulacion sistema (hoja4)'!BW460</f>
        <v>0.84183708778624367</v>
      </c>
      <c r="E469" s="44">
        <f t="shared" ref="E469:E532" si="49">+D469*$F$13*$F$14</f>
        <v>110617393.33511241</v>
      </c>
      <c r="F469" s="45">
        <f t="shared" ref="F469:F532" si="50">+$F$11*F$16</f>
        <v>212.04894280062197</v>
      </c>
      <c r="G469" s="45">
        <f t="shared" ref="G469:G532" si="51">+$F$11*F$15</f>
        <v>371.08564990108846</v>
      </c>
      <c r="H469" s="46">
        <f t="shared" ref="H469:H532" si="52">+COUNTIF($C$20:$C$1019,"&lt;"&amp;$F$12)/1000</f>
        <v>8.1000000000000003E-2</v>
      </c>
      <c r="I469" s="46">
        <f t="shared" ref="I469:I532" si="53">1-H469</f>
        <v>0.91900000000000004</v>
      </c>
      <c r="J469" s="47">
        <f t="shared" ref="J469:J532" si="54">+IF(C469&lt;$F$12,E469*F469,E469*G469)</f>
        <v>41048527296.124519</v>
      </c>
      <c r="K469" s="27"/>
      <c r="L469" s="27"/>
      <c r="M469" s="27"/>
      <c r="N469" s="27"/>
      <c r="O469" s="27"/>
    </row>
    <row r="470" spans="2:15" x14ac:dyDescent="0.25">
      <c r="B470" s="9">
        <f t="shared" ref="B470:B533" si="55">+B469+1</f>
        <v>451</v>
      </c>
      <c r="C470" s="42">
        <f>'Simulacion sistema (hoja4)'!BV461</f>
        <v>0.81986370875911874</v>
      </c>
      <c r="D470" s="42">
        <f>'Simulacion sistema (hoja4)'!BW461</f>
        <v>0.85871082262286602</v>
      </c>
      <c r="E470" s="44">
        <f t="shared" si="49"/>
        <v>112834602.0926446</v>
      </c>
      <c r="F470" s="45">
        <f t="shared" si="50"/>
        <v>212.04894280062197</v>
      </c>
      <c r="G470" s="45">
        <f t="shared" si="51"/>
        <v>371.08564990108846</v>
      </c>
      <c r="H470" s="46">
        <f t="shared" si="52"/>
        <v>8.1000000000000003E-2</v>
      </c>
      <c r="I470" s="46">
        <f t="shared" si="53"/>
        <v>0.91900000000000004</v>
      </c>
      <c r="J470" s="47">
        <f t="shared" si="54"/>
        <v>41871301648.879738</v>
      </c>
      <c r="K470" s="27"/>
      <c r="L470" s="27"/>
      <c r="M470" s="27"/>
      <c r="N470" s="27"/>
      <c r="O470" s="27"/>
    </row>
    <row r="471" spans="2:15" x14ac:dyDescent="0.25">
      <c r="B471" s="9">
        <f t="shared" si="55"/>
        <v>452</v>
      </c>
      <c r="C471" s="42">
        <f>'Simulacion sistema (hoja4)'!BV462</f>
        <v>0.83000772625665697</v>
      </c>
      <c r="D471" s="42">
        <f>'Simulacion sistema (hoja4)'!BW462</f>
        <v>0.84368725147911672</v>
      </c>
      <c r="E471" s="44">
        <f t="shared" si="49"/>
        <v>110860504.84435594</v>
      </c>
      <c r="F471" s="45">
        <f t="shared" si="50"/>
        <v>212.04894280062197</v>
      </c>
      <c r="G471" s="45">
        <f t="shared" si="51"/>
        <v>371.08564990108846</v>
      </c>
      <c r="H471" s="46">
        <f t="shared" si="52"/>
        <v>8.1000000000000003E-2</v>
      </c>
      <c r="I471" s="46">
        <f t="shared" si="53"/>
        <v>0.91900000000000004</v>
      </c>
      <c r="J471" s="47">
        <f t="shared" si="54"/>
        <v>41138742488.530586</v>
      </c>
      <c r="K471" s="27"/>
      <c r="L471" s="27"/>
      <c r="M471" s="27"/>
      <c r="N471" s="27"/>
      <c r="O471" s="27"/>
    </row>
    <row r="472" spans="2:15" x14ac:dyDescent="0.25">
      <c r="B472" s="9">
        <f t="shared" si="55"/>
        <v>453</v>
      </c>
      <c r="C472" s="42">
        <f>'Simulacion sistema (hoja4)'!BV463</f>
        <v>0.8219706729060241</v>
      </c>
      <c r="D472" s="42">
        <f>'Simulacion sistema (hoja4)'!BW463</f>
        <v>0.85051170830833733</v>
      </c>
      <c r="E472" s="44">
        <f t="shared" si="49"/>
        <v>111757238.47171552</v>
      </c>
      <c r="F472" s="45">
        <f t="shared" si="50"/>
        <v>212.04894280062197</v>
      </c>
      <c r="G472" s="45">
        <f t="shared" si="51"/>
        <v>371.08564990108846</v>
      </c>
      <c r="H472" s="46">
        <f t="shared" si="52"/>
        <v>8.1000000000000003E-2</v>
      </c>
      <c r="I472" s="46">
        <f t="shared" si="53"/>
        <v>0.91900000000000004</v>
      </c>
      <c r="J472" s="47">
        <f t="shared" si="54"/>
        <v>41471507469.427483</v>
      </c>
      <c r="K472" s="27"/>
      <c r="L472" s="27"/>
      <c r="M472" s="27"/>
      <c r="N472" s="27"/>
      <c r="O472" s="27"/>
    </row>
    <row r="473" spans="2:15" x14ac:dyDescent="0.25">
      <c r="B473" s="9">
        <f t="shared" si="55"/>
        <v>454</v>
      </c>
      <c r="C473" s="42">
        <f>'Simulacion sistema (hoja4)'!BV464</f>
        <v>0.80885777466776831</v>
      </c>
      <c r="D473" s="42">
        <f>'Simulacion sistema (hoja4)'!BW464</f>
        <v>0.85148902990833963</v>
      </c>
      <c r="E473" s="44">
        <f t="shared" si="49"/>
        <v>111885658.52995582</v>
      </c>
      <c r="F473" s="45">
        <f t="shared" si="50"/>
        <v>212.04894280062197</v>
      </c>
      <c r="G473" s="45">
        <f t="shared" si="51"/>
        <v>371.08564990108846</v>
      </c>
      <c r="H473" s="46">
        <f t="shared" si="52"/>
        <v>8.1000000000000003E-2</v>
      </c>
      <c r="I473" s="46">
        <f t="shared" si="53"/>
        <v>0.91900000000000004</v>
      </c>
      <c r="J473" s="47">
        <f t="shared" si="54"/>
        <v>41519162310.199913</v>
      </c>
      <c r="K473" s="27"/>
      <c r="L473" s="27"/>
      <c r="M473" s="27"/>
      <c r="N473" s="27"/>
      <c r="O473" s="27"/>
    </row>
    <row r="474" spans="2:15" x14ac:dyDescent="0.25">
      <c r="B474" s="9">
        <f t="shared" si="55"/>
        <v>455</v>
      </c>
      <c r="C474" s="42">
        <f>'Simulacion sistema (hoja4)'!BV465</f>
        <v>0.82220722840548355</v>
      </c>
      <c r="D474" s="42">
        <f>'Simulacion sistema (hoja4)'!BW465</f>
        <v>0.84368619008787593</v>
      </c>
      <c r="E474" s="44">
        <f t="shared" si="49"/>
        <v>110860365.37754691</v>
      </c>
      <c r="F474" s="45">
        <f t="shared" si="50"/>
        <v>212.04894280062197</v>
      </c>
      <c r="G474" s="45">
        <f t="shared" si="51"/>
        <v>371.08564990108846</v>
      </c>
      <c r="H474" s="46">
        <f t="shared" si="52"/>
        <v>8.1000000000000003E-2</v>
      </c>
      <c r="I474" s="46">
        <f t="shared" si="53"/>
        <v>0.91900000000000004</v>
      </c>
      <c r="J474" s="47">
        <f t="shared" si="54"/>
        <v>41138690734.399117</v>
      </c>
      <c r="K474" s="27"/>
      <c r="L474" s="27"/>
      <c r="M474" s="27"/>
      <c r="N474" s="27"/>
      <c r="O474" s="27"/>
    </row>
    <row r="475" spans="2:15" x14ac:dyDescent="0.25">
      <c r="B475" s="9">
        <f t="shared" si="55"/>
        <v>456</v>
      </c>
      <c r="C475" s="42">
        <f>'Simulacion sistema (hoja4)'!BV466</f>
        <v>0.83312218587624864</v>
      </c>
      <c r="D475" s="42">
        <f>'Simulacion sistema (hoja4)'!BW466</f>
        <v>0.85509701621336487</v>
      </c>
      <c r="E475" s="44">
        <f t="shared" si="49"/>
        <v>112359747.93043615</v>
      </c>
      <c r="F475" s="45">
        <f t="shared" si="50"/>
        <v>212.04894280062197</v>
      </c>
      <c r="G475" s="45">
        <f t="shared" si="51"/>
        <v>371.08564990108846</v>
      </c>
      <c r="H475" s="46">
        <f t="shared" si="52"/>
        <v>8.1000000000000003E-2</v>
      </c>
      <c r="I475" s="46">
        <f t="shared" si="53"/>
        <v>0.91900000000000004</v>
      </c>
      <c r="J475" s="47">
        <f t="shared" si="54"/>
        <v>41695090083.48838</v>
      </c>
      <c r="K475" s="27"/>
      <c r="L475" s="27"/>
      <c r="M475" s="27"/>
      <c r="N475" s="27"/>
      <c r="O475" s="27"/>
    </row>
    <row r="476" spans="2:15" x14ac:dyDescent="0.25">
      <c r="B476" s="9">
        <f t="shared" si="55"/>
        <v>457</v>
      </c>
      <c r="C476" s="42">
        <f>'Simulacion sistema (hoja4)'!BV467</f>
        <v>0.8178839346920157</v>
      </c>
      <c r="D476" s="42">
        <f>'Simulacion sistema (hoja4)'!BW467</f>
        <v>0.84022750982374872</v>
      </c>
      <c r="E476" s="44">
        <f t="shared" si="49"/>
        <v>110405894.79084058</v>
      </c>
      <c r="F476" s="45">
        <f t="shared" si="50"/>
        <v>212.04894280062197</v>
      </c>
      <c r="G476" s="45">
        <f t="shared" si="51"/>
        <v>371.08564990108846</v>
      </c>
      <c r="H476" s="46">
        <f t="shared" si="52"/>
        <v>8.1000000000000003E-2</v>
      </c>
      <c r="I476" s="46">
        <f t="shared" si="53"/>
        <v>0.91900000000000004</v>
      </c>
      <c r="J476" s="47">
        <f t="shared" si="54"/>
        <v>40970043221.370277</v>
      </c>
      <c r="K476" s="27"/>
      <c r="L476" s="27"/>
      <c r="M476" s="27"/>
      <c r="N476" s="27"/>
      <c r="O476" s="27"/>
    </row>
    <row r="477" spans="2:15" x14ac:dyDescent="0.25">
      <c r="B477" s="9">
        <f t="shared" si="55"/>
        <v>458</v>
      </c>
      <c r="C477" s="42">
        <f>'Simulacion sistema (hoja4)'!BV468</f>
        <v>0.82805486373378479</v>
      </c>
      <c r="D477" s="42">
        <f>'Simulacion sistema (hoja4)'!BW468</f>
        <v>0.85496230985597266</v>
      </c>
      <c r="E477" s="44">
        <f t="shared" si="49"/>
        <v>112342047.5150748</v>
      </c>
      <c r="F477" s="45">
        <f t="shared" si="50"/>
        <v>212.04894280062197</v>
      </c>
      <c r="G477" s="45">
        <f t="shared" si="51"/>
        <v>371.08564990108846</v>
      </c>
      <c r="H477" s="46">
        <f t="shared" si="52"/>
        <v>8.1000000000000003E-2</v>
      </c>
      <c r="I477" s="46">
        <f t="shared" si="53"/>
        <v>0.91900000000000004</v>
      </c>
      <c r="J477" s="47">
        <f t="shared" si="54"/>
        <v>41688521713.350494</v>
      </c>
      <c r="K477" s="27"/>
      <c r="L477" s="27"/>
      <c r="M477" s="27"/>
      <c r="N477" s="27"/>
      <c r="O477" s="27"/>
    </row>
    <row r="478" spans="2:15" x14ac:dyDescent="0.25">
      <c r="B478" s="9">
        <f t="shared" si="55"/>
        <v>459</v>
      </c>
      <c r="C478" s="42">
        <f>'Simulacion sistema (hoja4)'!BV469</f>
        <v>0.81689198297923826</v>
      </c>
      <c r="D478" s="42">
        <f>'Simulacion sistema (hoja4)'!BW469</f>
        <v>0.85463352543097293</v>
      </c>
      <c r="E478" s="44">
        <f t="shared" si="49"/>
        <v>112298845.24162984</v>
      </c>
      <c r="F478" s="45">
        <f t="shared" si="50"/>
        <v>212.04894280062197</v>
      </c>
      <c r="G478" s="45">
        <f t="shared" si="51"/>
        <v>371.08564990108846</v>
      </c>
      <c r="H478" s="46">
        <f t="shared" si="52"/>
        <v>8.1000000000000003E-2</v>
      </c>
      <c r="I478" s="46">
        <f t="shared" si="53"/>
        <v>0.91900000000000004</v>
      </c>
      <c r="J478" s="47">
        <f t="shared" si="54"/>
        <v>41672489969.631966</v>
      </c>
      <c r="K478" s="27"/>
      <c r="L478" s="27"/>
      <c r="M478" s="27"/>
      <c r="N478" s="27"/>
      <c r="O478" s="27"/>
    </row>
    <row r="479" spans="2:15" x14ac:dyDescent="0.25">
      <c r="B479" s="9">
        <f t="shared" si="55"/>
        <v>460</v>
      </c>
      <c r="C479" s="42">
        <f>'Simulacion sistema (hoja4)'!BV470</f>
        <v>0.81373524014955878</v>
      </c>
      <c r="D479" s="42">
        <f>'Simulacion sistema (hoja4)'!BW470</f>
        <v>0.84504500688787643</v>
      </c>
      <c r="E479" s="44">
        <f t="shared" si="49"/>
        <v>111038913.90506697</v>
      </c>
      <c r="F479" s="45">
        <f t="shared" si="50"/>
        <v>212.04894280062197</v>
      </c>
      <c r="G479" s="45">
        <f t="shared" si="51"/>
        <v>371.08564990108846</v>
      </c>
      <c r="H479" s="46">
        <f t="shared" si="52"/>
        <v>8.1000000000000003E-2</v>
      </c>
      <c r="I479" s="46">
        <f t="shared" si="53"/>
        <v>0.91900000000000004</v>
      </c>
      <c r="J479" s="47">
        <f t="shared" si="54"/>
        <v>41204947530.772781</v>
      </c>
      <c r="K479" s="27"/>
      <c r="L479" s="27"/>
      <c r="M479" s="27"/>
      <c r="N479" s="27"/>
      <c r="O479" s="27"/>
    </row>
    <row r="480" spans="2:15" x14ac:dyDescent="0.25">
      <c r="B480" s="9">
        <f t="shared" si="55"/>
        <v>461</v>
      </c>
      <c r="C480" s="42">
        <f>'Simulacion sistema (hoja4)'!BV471</f>
        <v>0.82138852431605969</v>
      </c>
      <c r="D480" s="42">
        <f>'Simulacion sistema (hoja4)'!BW471</f>
        <v>0.84554193354862139</v>
      </c>
      <c r="E480" s="44">
        <f t="shared" si="49"/>
        <v>111104210.06828885</v>
      </c>
      <c r="F480" s="45">
        <f t="shared" si="50"/>
        <v>212.04894280062197</v>
      </c>
      <c r="G480" s="45">
        <f t="shared" si="51"/>
        <v>371.08564990108846</v>
      </c>
      <c r="H480" s="46">
        <f t="shared" si="52"/>
        <v>8.1000000000000003E-2</v>
      </c>
      <c r="I480" s="46">
        <f t="shared" si="53"/>
        <v>0.91900000000000004</v>
      </c>
      <c r="J480" s="47">
        <f t="shared" si="54"/>
        <v>41229177999.938026</v>
      </c>
      <c r="K480" s="27"/>
      <c r="L480" s="27"/>
      <c r="M480" s="27"/>
      <c r="N480" s="27"/>
      <c r="O480" s="27"/>
    </row>
    <row r="481" spans="2:15" x14ac:dyDescent="0.25">
      <c r="B481" s="9">
        <f t="shared" si="55"/>
        <v>462</v>
      </c>
      <c r="C481" s="42">
        <f>'Simulacion sistema (hoja4)'!BV472</f>
        <v>0.82879683621545708</v>
      </c>
      <c r="D481" s="42">
        <f>'Simulacion sistema (hoja4)'!BW472</f>
        <v>0.84377297247016192</v>
      </c>
      <c r="E481" s="44">
        <f t="shared" si="49"/>
        <v>110871768.58257927</v>
      </c>
      <c r="F481" s="45">
        <f t="shared" si="50"/>
        <v>212.04894280062197</v>
      </c>
      <c r="G481" s="45">
        <f t="shared" si="51"/>
        <v>371.08564990108846</v>
      </c>
      <c r="H481" s="46">
        <f t="shared" si="52"/>
        <v>8.1000000000000003E-2</v>
      </c>
      <c r="I481" s="46">
        <f t="shared" si="53"/>
        <v>0.91900000000000004</v>
      </c>
      <c r="J481" s="47">
        <f t="shared" si="54"/>
        <v>41142922300.149513</v>
      </c>
      <c r="K481" s="27"/>
      <c r="L481" s="27"/>
      <c r="M481" s="27"/>
      <c r="N481" s="27"/>
      <c r="O481" s="27"/>
    </row>
    <row r="482" spans="2:15" x14ac:dyDescent="0.25">
      <c r="B482" s="9">
        <f t="shared" si="55"/>
        <v>463</v>
      </c>
      <c r="C482" s="42">
        <f>'Simulacion sistema (hoja4)'!BV473</f>
        <v>0.79732892788936915</v>
      </c>
      <c r="D482" s="42">
        <f>'Simulacion sistema (hoja4)'!BW473</f>
        <v>0.84969700632970169</v>
      </c>
      <c r="E482" s="44">
        <f t="shared" si="49"/>
        <v>111650186.63172281</v>
      </c>
      <c r="F482" s="45">
        <f t="shared" si="50"/>
        <v>212.04894280062197</v>
      </c>
      <c r="G482" s="45">
        <f t="shared" si="51"/>
        <v>371.08564990108846</v>
      </c>
      <c r="H482" s="46">
        <f t="shared" si="52"/>
        <v>8.1000000000000003E-2</v>
      </c>
      <c r="I482" s="46">
        <f t="shared" si="53"/>
        <v>0.91900000000000004</v>
      </c>
      <c r="J482" s="47">
        <f t="shared" si="54"/>
        <v>23675304038.748959</v>
      </c>
      <c r="K482" s="27"/>
      <c r="L482" s="27"/>
      <c r="M482" s="27"/>
      <c r="N482" s="27"/>
      <c r="O482" s="27"/>
    </row>
    <row r="483" spans="2:15" x14ac:dyDescent="0.25">
      <c r="B483" s="9">
        <f t="shared" si="55"/>
        <v>464</v>
      </c>
      <c r="C483" s="42">
        <f>'Simulacion sistema (hoja4)'!BV474</f>
        <v>0.81947055766215027</v>
      </c>
      <c r="D483" s="42">
        <f>'Simulacion sistema (hoja4)'!BW474</f>
        <v>0.84444290657958732</v>
      </c>
      <c r="E483" s="44">
        <f t="shared" si="49"/>
        <v>110959797.92455778</v>
      </c>
      <c r="F483" s="45">
        <f t="shared" si="50"/>
        <v>212.04894280062197</v>
      </c>
      <c r="G483" s="45">
        <f t="shared" si="51"/>
        <v>371.08564990108846</v>
      </c>
      <c r="H483" s="46">
        <f t="shared" si="52"/>
        <v>8.1000000000000003E-2</v>
      </c>
      <c r="I483" s="46">
        <f t="shared" si="53"/>
        <v>0.91900000000000004</v>
      </c>
      <c r="J483" s="47">
        <f t="shared" si="54"/>
        <v>41175588725.727966</v>
      </c>
      <c r="K483" s="27"/>
      <c r="L483" s="27"/>
      <c r="M483" s="27"/>
      <c r="N483" s="27"/>
      <c r="O483" s="27"/>
    </row>
    <row r="484" spans="2:15" x14ac:dyDescent="0.25">
      <c r="B484" s="9">
        <f t="shared" si="55"/>
        <v>465</v>
      </c>
      <c r="C484" s="42">
        <f>'Simulacion sistema (hoja4)'!BV475</f>
        <v>0.83144066412222006</v>
      </c>
      <c r="D484" s="42">
        <f>'Simulacion sistema (hoja4)'!BW475</f>
        <v>0.85203767404801189</v>
      </c>
      <c r="E484" s="44">
        <f t="shared" si="49"/>
        <v>111957750.36990876</v>
      </c>
      <c r="F484" s="45">
        <f t="shared" si="50"/>
        <v>212.04894280062197</v>
      </c>
      <c r="G484" s="45">
        <f t="shared" si="51"/>
        <v>371.08564990108846</v>
      </c>
      <c r="H484" s="46">
        <f t="shared" si="52"/>
        <v>8.1000000000000003E-2</v>
      </c>
      <c r="I484" s="46">
        <f t="shared" si="53"/>
        <v>0.91900000000000004</v>
      </c>
      <c r="J484" s="47">
        <f t="shared" si="54"/>
        <v>41545914557.481422</v>
      </c>
      <c r="K484" s="27"/>
      <c r="L484" s="27"/>
      <c r="M484" s="27"/>
      <c r="N484" s="27"/>
      <c r="O484" s="27"/>
    </row>
    <row r="485" spans="2:15" x14ac:dyDescent="0.25">
      <c r="B485" s="9">
        <f t="shared" si="55"/>
        <v>466</v>
      </c>
      <c r="C485" s="42">
        <f>'Simulacion sistema (hoja4)'!BV476</f>
        <v>0.82982467298425844</v>
      </c>
      <c r="D485" s="42">
        <f>'Simulacion sistema (hoja4)'!BW476</f>
        <v>0.84946612344800321</v>
      </c>
      <c r="E485" s="44">
        <f t="shared" si="49"/>
        <v>111619848.62106761</v>
      </c>
      <c r="F485" s="45">
        <f t="shared" si="50"/>
        <v>212.04894280062197</v>
      </c>
      <c r="G485" s="45">
        <f t="shared" si="51"/>
        <v>371.08564990108846</v>
      </c>
      <c r="H485" s="46">
        <f t="shared" si="52"/>
        <v>8.1000000000000003E-2</v>
      </c>
      <c r="I485" s="46">
        <f t="shared" si="53"/>
        <v>0.91900000000000004</v>
      </c>
      <c r="J485" s="47">
        <f t="shared" si="54"/>
        <v>41420524067.409988</v>
      </c>
      <c r="K485" s="27"/>
      <c r="L485" s="27"/>
      <c r="M485" s="27"/>
      <c r="N485" s="27"/>
      <c r="O485" s="27"/>
    </row>
    <row r="486" spans="2:15" x14ac:dyDescent="0.25">
      <c r="B486" s="9">
        <f t="shared" si="55"/>
        <v>467</v>
      </c>
      <c r="C486" s="42">
        <f>'Simulacion sistema (hoja4)'!BV477</f>
        <v>0.82503768948251988</v>
      </c>
      <c r="D486" s="42">
        <f>'Simulacion sistema (hoja4)'!BW477</f>
        <v>0.8517918145290464</v>
      </c>
      <c r="E486" s="44">
        <f t="shared" si="49"/>
        <v>111925444.4291167</v>
      </c>
      <c r="F486" s="45">
        <f t="shared" si="50"/>
        <v>212.04894280062197</v>
      </c>
      <c r="G486" s="45">
        <f t="shared" si="51"/>
        <v>371.08564990108846</v>
      </c>
      <c r="H486" s="46">
        <f t="shared" si="52"/>
        <v>8.1000000000000003E-2</v>
      </c>
      <c r="I486" s="46">
        <f t="shared" si="53"/>
        <v>0.91900000000000004</v>
      </c>
      <c r="J486" s="47">
        <f t="shared" si="54"/>
        <v>41533926286.44693</v>
      </c>
      <c r="K486" s="27"/>
      <c r="L486" s="27"/>
      <c r="M486" s="27"/>
      <c r="N486" s="27"/>
      <c r="O486" s="27"/>
    </row>
    <row r="487" spans="2:15" x14ac:dyDescent="0.25">
      <c r="B487" s="9">
        <f t="shared" si="55"/>
        <v>468</v>
      </c>
      <c r="C487" s="42">
        <f>'Simulacion sistema (hoja4)'!BV478</f>
        <v>0.80788986466296298</v>
      </c>
      <c r="D487" s="42">
        <f>'Simulacion sistema (hoja4)'!BW478</f>
        <v>0.83705016081230166</v>
      </c>
      <c r="E487" s="44">
        <f t="shared" si="49"/>
        <v>109988391.13073644</v>
      </c>
      <c r="F487" s="45">
        <f t="shared" si="50"/>
        <v>212.04894280062197</v>
      </c>
      <c r="G487" s="45">
        <f t="shared" si="51"/>
        <v>371.08564990108846</v>
      </c>
      <c r="H487" s="46">
        <f t="shared" si="52"/>
        <v>8.1000000000000003E-2</v>
      </c>
      <c r="I487" s="46">
        <f t="shared" si="53"/>
        <v>0.91900000000000004</v>
      </c>
      <c r="J487" s="47">
        <f t="shared" si="54"/>
        <v>40815113604.324448</v>
      </c>
      <c r="K487" s="27"/>
      <c r="L487" s="27"/>
      <c r="M487" s="27"/>
      <c r="N487" s="27"/>
      <c r="O487" s="27"/>
    </row>
    <row r="488" spans="2:15" x14ac:dyDescent="0.25">
      <c r="B488" s="9">
        <f t="shared" si="55"/>
        <v>469</v>
      </c>
      <c r="C488" s="42">
        <f>'Simulacion sistema (hoja4)'!BV479</f>
        <v>0.81498091280596174</v>
      </c>
      <c r="D488" s="42">
        <f>'Simulacion sistema (hoja4)'!BW479</f>
        <v>0.84197743907549771</v>
      </c>
      <c r="E488" s="44">
        <f t="shared" si="49"/>
        <v>110635835.49452041</v>
      </c>
      <c r="F488" s="45">
        <f t="shared" si="50"/>
        <v>212.04894280062197</v>
      </c>
      <c r="G488" s="45">
        <f t="shared" si="51"/>
        <v>371.08564990108846</v>
      </c>
      <c r="H488" s="46">
        <f t="shared" si="52"/>
        <v>8.1000000000000003E-2</v>
      </c>
      <c r="I488" s="46">
        <f t="shared" si="53"/>
        <v>0.91900000000000004</v>
      </c>
      <c r="J488" s="47">
        <f t="shared" si="54"/>
        <v>41055370916.834015</v>
      </c>
      <c r="K488" s="27"/>
      <c r="L488" s="27"/>
      <c r="M488" s="27"/>
      <c r="N488" s="27"/>
      <c r="O488" s="27"/>
    </row>
    <row r="489" spans="2:15" x14ac:dyDescent="0.25">
      <c r="B489" s="9">
        <f t="shared" si="55"/>
        <v>470</v>
      </c>
      <c r="C489" s="42">
        <f>'Simulacion sistema (hoja4)'!BV480</f>
        <v>0.81541142082090834</v>
      </c>
      <c r="D489" s="42">
        <f>'Simulacion sistema (hoja4)'!BW480</f>
        <v>0.84966905405091397</v>
      </c>
      <c r="E489" s="44">
        <f t="shared" si="49"/>
        <v>111646513.70229009</v>
      </c>
      <c r="F489" s="45">
        <f t="shared" si="50"/>
        <v>212.04894280062197</v>
      </c>
      <c r="G489" s="45">
        <f t="shared" si="51"/>
        <v>371.08564990108846</v>
      </c>
      <c r="H489" s="46">
        <f t="shared" si="52"/>
        <v>8.1000000000000003E-2</v>
      </c>
      <c r="I489" s="46">
        <f t="shared" si="53"/>
        <v>0.91900000000000004</v>
      </c>
      <c r="J489" s="47">
        <f t="shared" si="54"/>
        <v>41430419096.405098</v>
      </c>
      <c r="K489" s="27"/>
      <c r="L489" s="27"/>
      <c r="M489" s="27"/>
      <c r="N489" s="27"/>
      <c r="O489" s="27"/>
    </row>
    <row r="490" spans="2:15" x14ac:dyDescent="0.25">
      <c r="B490" s="9">
        <f t="shared" si="55"/>
        <v>471</v>
      </c>
      <c r="C490" s="42">
        <f>'Simulacion sistema (hoja4)'!BV481</f>
        <v>0.82103558279354383</v>
      </c>
      <c r="D490" s="42">
        <f>'Simulacion sistema (hoja4)'!BW481</f>
        <v>0.84644033670771801</v>
      </c>
      <c r="E490" s="44">
        <f t="shared" si="49"/>
        <v>111222260.24339415</v>
      </c>
      <c r="F490" s="45">
        <f t="shared" si="50"/>
        <v>212.04894280062197</v>
      </c>
      <c r="G490" s="45">
        <f t="shared" si="51"/>
        <v>371.08564990108846</v>
      </c>
      <c r="H490" s="46">
        <f t="shared" si="52"/>
        <v>8.1000000000000003E-2</v>
      </c>
      <c r="I490" s="46">
        <f t="shared" si="53"/>
        <v>0.91900000000000004</v>
      </c>
      <c r="J490" s="47">
        <f t="shared" si="54"/>
        <v>41272984725.887909</v>
      </c>
      <c r="K490" s="27"/>
      <c r="L490" s="27"/>
      <c r="M490" s="27"/>
      <c r="N490" s="27"/>
      <c r="O490" s="27"/>
    </row>
    <row r="491" spans="2:15" x14ac:dyDescent="0.25">
      <c r="B491" s="9">
        <f t="shared" si="55"/>
        <v>472</v>
      </c>
      <c r="C491" s="42">
        <f>'Simulacion sistema (hoja4)'!BV482</f>
        <v>0.80321240908611347</v>
      </c>
      <c r="D491" s="42">
        <f>'Simulacion sistema (hoja4)'!BW482</f>
        <v>0.85051295045186692</v>
      </c>
      <c r="E491" s="44">
        <f t="shared" si="49"/>
        <v>111757401.68937531</v>
      </c>
      <c r="F491" s="45">
        <f t="shared" si="50"/>
        <v>212.04894280062197</v>
      </c>
      <c r="G491" s="45">
        <f t="shared" si="51"/>
        <v>371.08564990108846</v>
      </c>
      <c r="H491" s="46">
        <f t="shared" si="52"/>
        <v>8.1000000000000003E-2</v>
      </c>
      <c r="I491" s="46">
        <f t="shared" si="53"/>
        <v>0.91900000000000004</v>
      </c>
      <c r="J491" s="47">
        <f t="shared" si="54"/>
        <v>23698038878.37648</v>
      </c>
      <c r="K491" s="27"/>
      <c r="L491" s="27"/>
      <c r="M491" s="27"/>
      <c r="N491" s="27"/>
      <c r="O491" s="27"/>
    </row>
    <row r="492" spans="2:15" x14ac:dyDescent="0.25">
      <c r="B492" s="9">
        <f t="shared" si="55"/>
        <v>473</v>
      </c>
      <c r="C492" s="42">
        <f>'Simulacion sistema (hoja4)'!BV483</f>
        <v>0.81989044887378315</v>
      </c>
      <c r="D492" s="42">
        <f>'Simulacion sistema (hoja4)'!BW483</f>
        <v>0.84967122335263601</v>
      </c>
      <c r="E492" s="44">
        <f t="shared" si="49"/>
        <v>111646798.74853638</v>
      </c>
      <c r="F492" s="45">
        <f t="shared" si="50"/>
        <v>212.04894280062197</v>
      </c>
      <c r="G492" s="45">
        <f t="shared" si="51"/>
        <v>371.08564990108846</v>
      </c>
      <c r="H492" s="46">
        <f t="shared" si="52"/>
        <v>8.1000000000000003E-2</v>
      </c>
      <c r="I492" s="46">
        <f t="shared" si="53"/>
        <v>0.91900000000000004</v>
      </c>
      <c r="J492" s="47">
        <f t="shared" si="54"/>
        <v>41430524872.976654</v>
      </c>
      <c r="K492" s="27"/>
      <c r="L492" s="27"/>
      <c r="M492" s="27"/>
      <c r="N492" s="27"/>
      <c r="O492" s="27"/>
    </row>
    <row r="493" spans="2:15" x14ac:dyDescent="0.25">
      <c r="B493" s="9">
        <f t="shared" si="55"/>
        <v>474</v>
      </c>
      <c r="C493" s="42">
        <f>'Simulacion sistema (hoja4)'!BV484</f>
        <v>0.801077340063025</v>
      </c>
      <c r="D493" s="42">
        <f>'Simulacion sistema (hoja4)'!BW484</f>
        <v>0.84253096241837866</v>
      </c>
      <c r="E493" s="44">
        <f t="shared" si="49"/>
        <v>110708568.46177496</v>
      </c>
      <c r="F493" s="45">
        <f t="shared" si="50"/>
        <v>212.04894280062197</v>
      </c>
      <c r="G493" s="45">
        <f t="shared" si="51"/>
        <v>371.08564990108846</v>
      </c>
      <c r="H493" s="46">
        <f t="shared" si="52"/>
        <v>8.1000000000000003E-2</v>
      </c>
      <c r="I493" s="46">
        <f t="shared" si="53"/>
        <v>0.91900000000000004</v>
      </c>
      <c r="J493" s="47">
        <f t="shared" si="54"/>
        <v>23475634901.289661</v>
      </c>
      <c r="K493" s="27"/>
      <c r="L493" s="27"/>
      <c r="M493" s="27"/>
      <c r="N493" s="27"/>
      <c r="O493" s="27"/>
    </row>
    <row r="494" spans="2:15" x14ac:dyDescent="0.25">
      <c r="B494" s="9">
        <f t="shared" si="55"/>
        <v>475</v>
      </c>
      <c r="C494" s="42">
        <f>'Simulacion sistema (hoja4)'!BV485</f>
        <v>0.82481580861995552</v>
      </c>
      <c r="D494" s="42">
        <f>'Simulacion sistema (hoja4)'!BW485</f>
        <v>0.84971777219866973</v>
      </c>
      <c r="E494" s="44">
        <f t="shared" si="49"/>
        <v>111652915.2669052</v>
      </c>
      <c r="F494" s="45">
        <f t="shared" si="50"/>
        <v>212.04894280062197</v>
      </c>
      <c r="G494" s="45">
        <f t="shared" si="51"/>
        <v>371.08564990108846</v>
      </c>
      <c r="H494" s="46">
        <f t="shared" si="52"/>
        <v>8.1000000000000003E-2</v>
      </c>
      <c r="I494" s="46">
        <f t="shared" si="53"/>
        <v>0.91900000000000004</v>
      </c>
      <c r="J494" s="47">
        <f t="shared" si="54"/>
        <v>41432794625.170677</v>
      </c>
      <c r="K494" s="27"/>
      <c r="L494" s="27"/>
      <c r="M494" s="27"/>
      <c r="N494" s="27"/>
      <c r="O494" s="27"/>
    </row>
    <row r="495" spans="2:15" x14ac:dyDescent="0.25">
      <c r="B495" s="9">
        <f t="shared" si="55"/>
        <v>476</v>
      </c>
      <c r="C495" s="42">
        <f>'Simulacion sistema (hoja4)'!BV486</f>
        <v>0.83136782879254811</v>
      </c>
      <c r="D495" s="42">
        <f>'Simulacion sistema (hoja4)'!BW486</f>
        <v>0.85193756392111863</v>
      </c>
      <c r="E495" s="44">
        <f t="shared" si="49"/>
        <v>111944595.899235</v>
      </c>
      <c r="F495" s="45">
        <f t="shared" si="50"/>
        <v>212.04894280062197</v>
      </c>
      <c r="G495" s="45">
        <f t="shared" si="51"/>
        <v>371.08564990108846</v>
      </c>
      <c r="H495" s="46">
        <f t="shared" si="52"/>
        <v>8.1000000000000003E-2</v>
      </c>
      <c r="I495" s="46">
        <f t="shared" si="53"/>
        <v>0.91900000000000004</v>
      </c>
      <c r="J495" s="47">
        <f t="shared" si="54"/>
        <v>41541033122.182343</v>
      </c>
      <c r="K495" s="27"/>
      <c r="L495" s="27"/>
      <c r="M495" s="27"/>
      <c r="N495" s="27"/>
      <c r="O495" s="27"/>
    </row>
    <row r="496" spans="2:15" x14ac:dyDescent="0.25">
      <c r="B496" s="9">
        <f t="shared" si="55"/>
        <v>477</v>
      </c>
      <c r="C496" s="42">
        <f>'Simulacion sistema (hoja4)'!BV487</f>
        <v>0.81234805117437459</v>
      </c>
      <c r="D496" s="42">
        <f>'Simulacion sistema (hoja4)'!BW487</f>
        <v>0.8454276972865995</v>
      </c>
      <c r="E496" s="44">
        <f t="shared" si="49"/>
        <v>111089199.42345917</v>
      </c>
      <c r="F496" s="45">
        <f t="shared" si="50"/>
        <v>212.04894280062197</v>
      </c>
      <c r="G496" s="45">
        <f t="shared" si="51"/>
        <v>371.08564990108846</v>
      </c>
      <c r="H496" s="46">
        <f t="shared" si="52"/>
        <v>8.1000000000000003E-2</v>
      </c>
      <c r="I496" s="46">
        <f t="shared" si="53"/>
        <v>0.91900000000000004</v>
      </c>
      <c r="J496" s="47">
        <f t="shared" si="54"/>
        <v>41223607765.045967</v>
      </c>
      <c r="K496" s="27"/>
      <c r="L496" s="27"/>
      <c r="M496" s="27"/>
      <c r="N496" s="27"/>
      <c r="O496" s="27"/>
    </row>
    <row r="497" spans="2:15" x14ac:dyDescent="0.25">
      <c r="B497" s="9">
        <f t="shared" si="55"/>
        <v>478</v>
      </c>
      <c r="C497" s="42">
        <f>'Simulacion sistema (hoja4)'!BV488</f>
        <v>0.83056255487779296</v>
      </c>
      <c r="D497" s="42">
        <f>'Simulacion sistema (hoja4)'!BW488</f>
        <v>0.84976258065082322</v>
      </c>
      <c r="E497" s="44">
        <f t="shared" si="49"/>
        <v>111658803.09751816</v>
      </c>
      <c r="F497" s="45">
        <f t="shared" si="50"/>
        <v>212.04894280062197</v>
      </c>
      <c r="G497" s="45">
        <f t="shared" si="51"/>
        <v>371.08564990108846</v>
      </c>
      <c r="H497" s="46">
        <f t="shared" si="52"/>
        <v>8.1000000000000003E-2</v>
      </c>
      <c r="I497" s="46">
        <f t="shared" si="53"/>
        <v>0.91900000000000004</v>
      </c>
      <c r="J497" s="47">
        <f t="shared" si="54"/>
        <v>41434979514.620193</v>
      </c>
      <c r="K497" s="27"/>
      <c r="L497" s="27"/>
      <c r="M497" s="27"/>
      <c r="N497" s="27"/>
      <c r="O497" s="27"/>
    </row>
    <row r="498" spans="2:15" x14ac:dyDescent="0.25">
      <c r="B498" s="9">
        <f t="shared" si="55"/>
        <v>479</v>
      </c>
      <c r="C498" s="42">
        <f>'Simulacion sistema (hoja4)'!BV489</f>
        <v>0.82890111056211435</v>
      </c>
      <c r="D498" s="42">
        <f>'Simulacion sistema (hoja4)'!BW489</f>
        <v>0.85128145735844019</v>
      </c>
      <c r="E498" s="44">
        <f t="shared" si="49"/>
        <v>111858383.49689904</v>
      </c>
      <c r="F498" s="45">
        <f t="shared" si="50"/>
        <v>212.04894280062197</v>
      </c>
      <c r="G498" s="45">
        <f t="shared" si="51"/>
        <v>371.08564990108846</v>
      </c>
      <c r="H498" s="46">
        <f t="shared" si="52"/>
        <v>8.1000000000000003E-2</v>
      </c>
      <c r="I498" s="46">
        <f t="shared" si="53"/>
        <v>0.91900000000000004</v>
      </c>
      <c r="J498" s="47">
        <f t="shared" si="54"/>
        <v>41509040936.83197</v>
      </c>
      <c r="K498" s="27"/>
      <c r="L498" s="27"/>
      <c r="M498" s="27"/>
      <c r="N498" s="27"/>
      <c r="O498" s="27"/>
    </row>
    <row r="499" spans="2:15" x14ac:dyDescent="0.25">
      <c r="B499" s="9">
        <f t="shared" si="55"/>
        <v>480</v>
      </c>
      <c r="C499" s="42">
        <f>'Simulacion sistema (hoja4)'!BV490</f>
        <v>0.82130003540011642</v>
      </c>
      <c r="D499" s="42">
        <f>'Simulacion sistema (hoja4)'!BW490</f>
        <v>0.84941876708897879</v>
      </c>
      <c r="E499" s="44">
        <f t="shared" si="49"/>
        <v>111613625.99549182</v>
      </c>
      <c r="F499" s="45">
        <f t="shared" si="50"/>
        <v>212.04894280062197</v>
      </c>
      <c r="G499" s="45">
        <f t="shared" si="51"/>
        <v>371.08564990108846</v>
      </c>
      <c r="H499" s="46">
        <f t="shared" si="52"/>
        <v>8.1000000000000003E-2</v>
      </c>
      <c r="I499" s="46">
        <f t="shared" si="53"/>
        <v>0.91900000000000004</v>
      </c>
      <c r="J499" s="47">
        <f t="shared" si="54"/>
        <v>41418214940.354103</v>
      </c>
      <c r="K499" s="27"/>
      <c r="L499" s="27"/>
      <c r="M499" s="27"/>
      <c r="N499" s="27"/>
      <c r="O499" s="27"/>
    </row>
    <row r="500" spans="2:15" x14ac:dyDescent="0.25">
      <c r="B500" s="9">
        <f t="shared" si="55"/>
        <v>481</v>
      </c>
      <c r="C500" s="42">
        <f>'Simulacion sistema (hoja4)'!BV491</f>
        <v>0.8183271678084405</v>
      </c>
      <c r="D500" s="42">
        <f>'Simulacion sistema (hoja4)'!BW491</f>
        <v>0.85670557531082447</v>
      </c>
      <c r="E500" s="44">
        <f t="shared" si="49"/>
        <v>112571112.59584233</v>
      </c>
      <c r="F500" s="45">
        <f t="shared" si="50"/>
        <v>212.04894280062197</v>
      </c>
      <c r="G500" s="45">
        <f t="shared" si="51"/>
        <v>371.08564990108846</v>
      </c>
      <c r="H500" s="46">
        <f t="shared" si="52"/>
        <v>8.1000000000000003E-2</v>
      </c>
      <c r="I500" s="46">
        <f t="shared" si="53"/>
        <v>0.91900000000000004</v>
      </c>
      <c r="J500" s="47">
        <f t="shared" si="54"/>
        <v>41773524477.716759</v>
      </c>
      <c r="K500" s="27"/>
      <c r="L500" s="27"/>
      <c r="M500" s="27"/>
      <c r="N500" s="27"/>
      <c r="O500" s="27"/>
    </row>
    <row r="501" spans="2:15" x14ac:dyDescent="0.25">
      <c r="B501" s="9">
        <f t="shared" si="55"/>
        <v>482</v>
      </c>
      <c r="C501" s="42">
        <f>'Simulacion sistema (hoja4)'!BV492</f>
        <v>0.81338922149254178</v>
      </c>
      <c r="D501" s="42">
        <f>'Simulacion sistema (hoja4)'!BW492</f>
        <v>0.84574302785844613</v>
      </c>
      <c r="E501" s="44">
        <f t="shared" si="49"/>
        <v>111130633.86059983</v>
      </c>
      <c r="F501" s="45">
        <f t="shared" si="50"/>
        <v>212.04894280062197</v>
      </c>
      <c r="G501" s="45">
        <f t="shared" si="51"/>
        <v>371.08564990108846</v>
      </c>
      <c r="H501" s="46">
        <f t="shared" si="52"/>
        <v>8.1000000000000003E-2</v>
      </c>
      <c r="I501" s="46">
        <f t="shared" si="53"/>
        <v>0.91900000000000004</v>
      </c>
      <c r="J501" s="47">
        <f t="shared" si="54"/>
        <v>41238983490.080597</v>
      </c>
      <c r="K501" s="27"/>
      <c r="L501" s="27"/>
      <c r="M501" s="27"/>
      <c r="N501" s="27"/>
      <c r="O501" s="27"/>
    </row>
    <row r="502" spans="2:15" x14ac:dyDescent="0.25">
      <c r="B502" s="9">
        <f t="shared" si="55"/>
        <v>483</v>
      </c>
      <c r="C502" s="42">
        <f>'Simulacion sistema (hoja4)'!BV493</f>
        <v>0.81350065473023792</v>
      </c>
      <c r="D502" s="42">
        <f>'Simulacion sistema (hoja4)'!BW493</f>
        <v>0.84225116440396941</v>
      </c>
      <c r="E502" s="44">
        <f t="shared" si="49"/>
        <v>110671803.00268157</v>
      </c>
      <c r="F502" s="45">
        <f t="shared" si="50"/>
        <v>212.04894280062197</v>
      </c>
      <c r="G502" s="45">
        <f t="shared" si="51"/>
        <v>371.08564990108846</v>
      </c>
      <c r="H502" s="46">
        <f t="shared" si="52"/>
        <v>8.1000000000000003E-2</v>
      </c>
      <c r="I502" s="46">
        <f t="shared" si="53"/>
        <v>0.91900000000000004</v>
      </c>
      <c r="J502" s="47">
        <f t="shared" si="54"/>
        <v>41068717942.975327</v>
      </c>
      <c r="K502" s="27"/>
      <c r="L502" s="27"/>
      <c r="M502" s="27"/>
      <c r="N502" s="27"/>
      <c r="O502" s="27"/>
    </row>
    <row r="503" spans="2:15" x14ac:dyDescent="0.25">
      <c r="B503" s="9">
        <f t="shared" si="55"/>
        <v>484</v>
      </c>
      <c r="C503" s="42">
        <f>'Simulacion sistema (hoja4)'!BV494</f>
        <v>0.82689010788786277</v>
      </c>
      <c r="D503" s="42">
        <f>'Simulacion sistema (hoja4)'!BW494</f>
        <v>0.85216112270239108</v>
      </c>
      <c r="E503" s="44">
        <f t="shared" si="49"/>
        <v>111973971.52309419</v>
      </c>
      <c r="F503" s="45">
        <f t="shared" si="50"/>
        <v>212.04894280062197</v>
      </c>
      <c r="G503" s="45">
        <f t="shared" si="51"/>
        <v>371.08564990108846</v>
      </c>
      <c r="H503" s="46">
        <f t="shared" si="52"/>
        <v>8.1000000000000003E-2</v>
      </c>
      <c r="I503" s="46">
        <f t="shared" si="53"/>
        <v>0.91900000000000004</v>
      </c>
      <c r="J503" s="47">
        <f t="shared" si="54"/>
        <v>41551933994.653381</v>
      </c>
      <c r="K503" s="27"/>
      <c r="L503" s="27"/>
      <c r="M503" s="27"/>
      <c r="N503" s="27"/>
      <c r="O503" s="27"/>
    </row>
    <row r="504" spans="2:15" x14ac:dyDescent="0.25">
      <c r="B504" s="9">
        <f t="shared" si="55"/>
        <v>485</v>
      </c>
      <c r="C504" s="42">
        <f>'Simulacion sistema (hoja4)'!BV495</f>
        <v>0.81833976739306946</v>
      </c>
      <c r="D504" s="42">
        <f>'Simulacion sistema (hoja4)'!BW495</f>
        <v>0.84456630435710456</v>
      </c>
      <c r="E504" s="44">
        <f t="shared" si="49"/>
        <v>110976012.39252354</v>
      </c>
      <c r="F504" s="45">
        <f t="shared" si="50"/>
        <v>212.04894280062197</v>
      </c>
      <c r="G504" s="45">
        <f t="shared" si="51"/>
        <v>371.08564990108846</v>
      </c>
      <c r="H504" s="46">
        <f t="shared" si="52"/>
        <v>8.1000000000000003E-2</v>
      </c>
      <c r="I504" s="46">
        <f t="shared" si="53"/>
        <v>0.91900000000000004</v>
      </c>
      <c r="J504" s="47">
        <f t="shared" si="54"/>
        <v>41181605682.110847</v>
      </c>
      <c r="K504" s="27"/>
      <c r="L504" s="27"/>
      <c r="M504" s="27"/>
      <c r="N504" s="27"/>
      <c r="O504" s="27"/>
    </row>
    <row r="505" spans="2:15" x14ac:dyDescent="0.25">
      <c r="B505" s="9">
        <f t="shared" si="55"/>
        <v>486</v>
      </c>
      <c r="C505" s="42">
        <f>'Simulacion sistema (hoja4)'!BV496</f>
        <v>0.82704484457148497</v>
      </c>
      <c r="D505" s="42">
        <f>'Simulacion sistema (hoja4)'!BW496</f>
        <v>0.85662822929465854</v>
      </c>
      <c r="E505" s="44">
        <f t="shared" si="49"/>
        <v>112560949.32931812</v>
      </c>
      <c r="F505" s="45">
        <f t="shared" si="50"/>
        <v>212.04894280062197</v>
      </c>
      <c r="G505" s="45">
        <f t="shared" si="51"/>
        <v>371.08564990108846</v>
      </c>
      <c r="H505" s="46">
        <f t="shared" si="52"/>
        <v>8.1000000000000003E-2</v>
      </c>
      <c r="I505" s="46">
        <f t="shared" si="53"/>
        <v>0.91900000000000004</v>
      </c>
      <c r="J505" s="47">
        <f t="shared" si="54"/>
        <v>41769753035.3535</v>
      </c>
      <c r="K505" s="27"/>
      <c r="L505" s="27"/>
      <c r="M505" s="27"/>
      <c r="N505" s="27"/>
      <c r="O505" s="27"/>
    </row>
    <row r="506" spans="2:15" x14ac:dyDescent="0.25">
      <c r="B506" s="9">
        <f t="shared" si="55"/>
        <v>487</v>
      </c>
      <c r="C506" s="42">
        <f>'Simulacion sistema (hoja4)'!BV497</f>
        <v>0.82445206762647649</v>
      </c>
      <c r="D506" s="42">
        <f>'Simulacion sistema (hoja4)'!BW497</f>
        <v>0.85467839185350658</v>
      </c>
      <c r="E506" s="44">
        <f t="shared" si="49"/>
        <v>112304740.68955076</v>
      </c>
      <c r="F506" s="45">
        <f t="shared" si="50"/>
        <v>212.04894280062197</v>
      </c>
      <c r="G506" s="45">
        <f t="shared" si="51"/>
        <v>371.08564990108846</v>
      </c>
      <c r="H506" s="46">
        <f t="shared" si="52"/>
        <v>8.1000000000000003E-2</v>
      </c>
      <c r="I506" s="46">
        <f t="shared" si="53"/>
        <v>0.91900000000000004</v>
      </c>
      <c r="J506" s="47">
        <f t="shared" si="54"/>
        <v>41674677685.755157</v>
      </c>
      <c r="K506" s="27"/>
      <c r="L506" s="27"/>
      <c r="M506" s="27"/>
      <c r="N506" s="27"/>
      <c r="O506" s="27"/>
    </row>
    <row r="507" spans="2:15" x14ac:dyDescent="0.25">
      <c r="B507" s="9">
        <f t="shared" si="55"/>
        <v>488</v>
      </c>
      <c r="C507" s="42">
        <f>'Simulacion sistema (hoja4)'!BV498</f>
        <v>0.79667855166589219</v>
      </c>
      <c r="D507" s="42">
        <f>'Simulacion sistema (hoja4)'!BW498</f>
        <v>0.84099302101438567</v>
      </c>
      <c r="E507" s="44">
        <f t="shared" si="49"/>
        <v>110506482.96129027</v>
      </c>
      <c r="F507" s="45">
        <f t="shared" si="50"/>
        <v>212.04894280062197</v>
      </c>
      <c r="G507" s="45">
        <f t="shared" si="51"/>
        <v>371.08564990108846</v>
      </c>
      <c r="H507" s="46">
        <f t="shared" si="52"/>
        <v>8.1000000000000003E-2</v>
      </c>
      <c r="I507" s="46">
        <f t="shared" si="53"/>
        <v>0.91900000000000004</v>
      </c>
      <c r="J507" s="47">
        <f t="shared" si="54"/>
        <v>23432782884.556545</v>
      </c>
      <c r="K507" s="27"/>
      <c r="L507" s="27"/>
      <c r="M507" s="27"/>
      <c r="N507" s="27"/>
      <c r="O507" s="27"/>
    </row>
    <row r="508" spans="2:15" x14ac:dyDescent="0.25">
      <c r="B508" s="9">
        <f t="shared" si="55"/>
        <v>489</v>
      </c>
      <c r="C508" s="42">
        <f>'Simulacion sistema (hoja4)'!BV499</f>
        <v>0.81725823226268535</v>
      </c>
      <c r="D508" s="42">
        <f>'Simulacion sistema (hoja4)'!BW499</f>
        <v>0.85103484798268847</v>
      </c>
      <c r="E508" s="44">
        <f t="shared" si="49"/>
        <v>111825979.02492526</v>
      </c>
      <c r="F508" s="45">
        <f t="shared" si="50"/>
        <v>212.04894280062197</v>
      </c>
      <c r="G508" s="45">
        <f t="shared" si="51"/>
        <v>371.08564990108846</v>
      </c>
      <c r="H508" s="46">
        <f t="shared" si="52"/>
        <v>8.1000000000000003E-2</v>
      </c>
      <c r="I508" s="46">
        <f t="shared" si="53"/>
        <v>0.91900000000000004</v>
      </c>
      <c r="J508" s="47">
        <f t="shared" si="54"/>
        <v>41497016102.289879</v>
      </c>
      <c r="K508" s="27"/>
      <c r="L508" s="27"/>
      <c r="M508" s="27"/>
      <c r="N508" s="27"/>
      <c r="O508" s="27"/>
    </row>
    <row r="509" spans="2:15" x14ac:dyDescent="0.25">
      <c r="B509" s="9">
        <f t="shared" si="55"/>
        <v>490</v>
      </c>
      <c r="C509" s="42">
        <f>'Simulacion sistema (hoja4)'!BV500</f>
        <v>0.80906444502480224</v>
      </c>
      <c r="D509" s="42">
        <f>'Simulacion sistema (hoja4)'!BW500</f>
        <v>0.84243012622237734</v>
      </c>
      <c r="E509" s="44">
        <f t="shared" si="49"/>
        <v>110695318.58562037</v>
      </c>
      <c r="F509" s="45">
        <f t="shared" si="50"/>
        <v>212.04894280062197</v>
      </c>
      <c r="G509" s="45">
        <f t="shared" si="51"/>
        <v>371.08564990108846</v>
      </c>
      <c r="H509" s="46">
        <f t="shared" si="52"/>
        <v>8.1000000000000003E-2</v>
      </c>
      <c r="I509" s="46">
        <f t="shared" si="53"/>
        <v>0.91900000000000004</v>
      </c>
      <c r="J509" s="47">
        <f t="shared" si="54"/>
        <v>41077444238.352974</v>
      </c>
      <c r="K509" s="27"/>
      <c r="L509" s="27"/>
      <c r="M509" s="27"/>
      <c r="N509" s="27"/>
      <c r="O509" s="27"/>
    </row>
    <row r="510" spans="2:15" x14ac:dyDescent="0.25">
      <c r="B510" s="9">
        <f t="shared" si="55"/>
        <v>491</v>
      </c>
      <c r="C510" s="42">
        <f>'Simulacion sistema (hoja4)'!BV501</f>
        <v>0.8247999899600027</v>
      </c>
      <c r="D510" s="42">
        <f>'Simulacion sistema (hoja4)'!BW501</f>
        <v>0.84828121629484332</v>
      </c>
      <c r="E510" s="44">
        <f t="shared" si="49"/>
        <v>111464151.82114241</v>
      </c>
      <c r="F510" s="45">
        <f t="shared" si="50"/>
        <v>212.04894280062197</v>
      </c>
      <c r="G510" s="45">
        <f t="shared" si="51"/>
        <v>371.08564990108846</v>
      </c>
      <c r="H510" s="46">
        <f t="shared" si="52"/>
        <v>8.1000000000000003E-2</v>
      </c>
      <c r="I510" s="46">
        <f t="shared" si="53"/>
        <v>0.91900000000000004</v>
      </c>
      <c r="J510" s="47">
        <f t="shared" si="54"/>
        <v>41362747219.222221</v>
      </c>
      <c r="K510" s="27"/>
      <c r="L510" s="27"/>
      <c r="M510" s="27"/>
      <c r="N510" s="27"/>
      <c r="O510" s="27"/>
    </row>
    <row r="511" spans="2:15" x14ac:dyDescent="0.25">
      <c r="B511" s="9">
        <f t="shared" si="55"/>
        <v>492</v>
      </c>
      <c r="C511" s="42">
        <f>'Simulacion sistema (hoja4)'!BV502</f>
        <v>0.82134461340321552</v>
      </c>
      <c r="D511" s="42">
        <f>'Simulacion sistema (hoja4)'!BW502</f>
        <v>0.84108150086229361</v>
      </c>
      <c r="E511" s="44">
        <f t="shared" si="49"/>
        <v>110518109.21330538</v>
      </c>
      <c r="F511" s="45">
        <f t="shared" si="50"/>
        <v>212.04894280062197</v>
      </c>
      <c r="G511" s="45">
        <f t="shared" si="51"/>
        <v>371.08564990108846</v>
      </c>
      <c r="H511" s="46">
        <f t="shared" si="52"/>
        <v>8.1000000000000003E-2</v>
      </c>
      <c r="I511" s="46">
        <f t="shared" si="53"/>
        <v>0.91900000000000004</v>
      </c>
      <c r="J511" s="47">
        <f t="shared" si="54"/>
        <v>41011684383.258904</v>
      </c>
      <c r="K511" s="27"/>
      <c r="L511" s="27"/>
      <c r="M511" s="27"/>
      <c r="N511" s="27"/>
      <c r="O511" s="27"/>
    </row>
    <row r="512" spans="2:15" x14ac:dyDescent="0.25">
      <c r="B512" s="9">
        <f t="shared" si="55"/>
        <v>493</v>
      </c>
      <c r="C512" s="42">
        <f>'Simulacion sistema (hoja4)'!BV503</f>
        <v>0.82451333089588252</v>
      </c>
      <c r="D512" s="42">
        <f>'Simulacion sistema (hoja4)'!BW503</f>
        <v>0.84224505302065011</v>
      </c>
      <c r="E512" s="44">
        <f t="shared" si="49"/>
        <v>110670999.96691342</v>
      </c>
      <c r="F512" s="45">
        <f t="shared" si="50"/>
        <v>212.04894280062197</v>
      </c>
      <c r="G512" s="45">
        <f t="shared" si="51"/>
        <v>371.08564990108846</v>
      </c>
      <c r="H512" s="46">
        <f t="shared" si="52"/>
        <v>8.1000000000000003E-2</v>
      </c>
      <c r="I512" s="46">
        <f t="shared" si="53"/>
        <v>0.91900000000000004</v>
      </c>
      <c r="J512" s="47">
        <f t="shared" si="54"/>
        <v>41068419947.925407</v>
      </c>
      <c r="K512" s="27"/>
      <c r="L512" s="27"/>
      <c r="M512" s="27"/>
      <c r="N512" s="27"/>
      <c r="O512" s="27"/>
    </row>
    <row r="513" spans="2:15" x14ac:dyDescent="0.25">
      <c r="B513" s="9">
        <f t="shared" si="55"/>
        <v>494</v>
      </c>
      <c r="C513" s="42">
        <f>'Simulacion sistema (hoja4)'!BV504</f>
        <v>0.82034800540956609</v>
      </c>
      <c r="D513" s="42">
        <f>'Simulacion sistema (hoja4)'!BW504</f>
        <v>0.8400844485385679</v>
      </c>
      <c r="E513" s="44">
        <f t="shared" si="49"/>
        <v>110387096.53796783</v>
      </c>
      <c r="F513" s="45">
        <f t="shared" si="50"/>
        <v>212.04894280062197</v>
      </c>
      <c r="G513" s="45">
        <f t="shared" si="51"/>
        <v>371.08564990108846</v>
      </c>
      <c r="H513" s="46">
        <f t="shared" si="52"/>
        <v>8.1000000000000003E-2</v>
      </c>
      <c r="I513" s="46">
        <f t="shared" si="53"/>
        <v>0.91900000000000004</v>
      </c>
      <c r="J513" s="47">
        <f t="shared" si="54"/>
        <v>40963067459.485985</v>
      </c>
      <c r="K513" s="27"/>
      <c r="L513" s="27"/>
      <c r="M513" s="27"/>
      <c r="N513" s="27"/>
      <c r="O513" s="27"/>
    </row>
    <row r="514" spans="2:15" x14ac:dyDescent="0.25">
      <c r="B514" s="9">
        <f t="shared" si="55"/>
        <v>495</v>
      </c>
      <c r="C514" s="42">
        <f>'Simulacion sistema (hoja4)'!BV505</f>
        <v>0.81523902047015906</v>
      </c>
      <c r="D514" s="42">
        <f>'Simulacion sistema (hoja4)'!BW505</f>
        <v>0.84895701038248095</v>
      </c>
      <c r="E514" s="44">
        <f t="shared" si="49"/>
        <v>111552951.16425799</v>
      </c>
      <c r="F514" s="45">
        <f t="shared" si="50"/>
        <v>212.04894280062197</v>
      </c>
      <c r="G514" s="45">
        <f t="shared" si="51"/>
        <v>371.08564990108846</v>
      </c>
      <c r="H514" s="46">
        <f t="shared" si="52"/>
        <v>8.1000000000000003E-2</v>
      </c>
      <c r="I514" s="46">
        <f t="shared" si="53"/>
        <v>0.91900000000000004</v>
      </c>
      <c r="J514" s="47">
        <f t="shared" si="54"/>
        <v>41395699381.173058</v>
      </c>
      <c r="K514" s="27"/>
      <c r="L514" s="27"/>
      <c r="M514" s="27"/>
      <c r="N514" s="27"/>
      <c r="O514" s="27"/>
    </row>
    <row r="515" spans="2:15" x14ac:dyDescent="0.25">
      <c r="B515" s="9">
        <f t="shared" si="55"/>
        <v>496</v>
      </c>
      <c r="C515" s="42">
        <f>'Simulacion sistema (hoja4)'!BV506</f>
        <v>0.81911175303512895</v>
      </c>
      <c r="D515" s="42">
        <f>'Simulacion sistema (hoja4)'!BW506</f>
        <v>0.84642899378896497</v>
      </c>
      <c r="E515" s="44">
        <f t="shared" si="49"/>
        <v>111220769.78387</v>
      </c>
      <c r="F515" s="45">
        <f t="shared" si="50"/>
        <v>212.04894280062197</v>
      </c>
      <c r="G515" s="45">
        <f t="shared" si="51"/>
        <v>371.08564990108846</v>
      </c>
      <c r="H515" s="46">
        <f t="shared" si="52"/>
        <v>8.1000000000000003E-2</v>
      </c>
      <c r="I515" s="46">
        <f t="shared" si="53"/>
        <v>0.91900000000000004</v>
      </c>
      <c r="J515" s="47">
        <f t="shared" si="54"/>
        <v>41272431637.746742</v>
      </c>
      <c r="K515" s="27"/>
      <c r="L515" s="27"/>
      <c r="M515" s="27"/>
      <c r="N515" s="27"/>
      <c r="O515" s="27"/>
    </row>
    <row r="516" spans="2:15" x14ac:dyDescent="0.25">
      <c r="B516" s="9">
        <f t="shared" si="55"/>
        <v>497</v>
      </c>
      <c r="C516" s="42">
        <f>'Simulacion sistema (hoja4)'!BV507</f>
        <v>0.81261966805361396</v>
      </c>
      <c r="D516" s="42">
        <f>'Simulacion sistema (hoja4)'!BW507</f>
        <v>0.84761682108167347</v>
      </c>
      <c r="E516" s="44">
        <f t="shared" si="49"/>
        <v>111376850.2901319</v>
      </c>
      <c r="F516" s="45">
        <f t="shared" si="50"/>
        <v>212.04894280062197</v>
      </c>
      <c r="G516" s="45">
        <f t="shared" si="51"/>
        <v>371.08564990108846</v>
      </c>
      <c r="H516" s="46">
        <f t="shared" si="52"/>
        <v>8.1000000000000003E-2</v>
      </c>
      <c r="I516" s="46">
        <f t="shared" si="53"/>
        <v>0.91900000000000004</v>
      </c>
      <c r="J516" s="47">
        <f t="shared" si="54"/>
        <v>41330350873.849831</v>
      </c>
      <c r="K516" s="27"/>
      <c r="L516" s="27"/>
      <c r="M516" s="27"/>
      <c r="N516" s="27"/>
      <c r="O516" s="27"/>
    </row>
    <row r="517" spans="2:15" x14ac:dyDescent="0.25">
      <c r="B517" s="9">
        <f t="shared" si="55"/>
        <v>498</v>
      </c>
      <c r="C517" s="42">
        <f>'Simulacion sistema (hoja4)'!BV508</f>
        <v>0.8355984123703466</v>
      </c>
      <c r="D517" s="42">
        <f>'Simulacion sistema (hoja4)'!BW508</f>
        <v>0.85200234576406575</v>
      </c>
      <c r="E517" s="44">
        <f t="shared" si="49"/>
        <v>111953108.23339823</v>
      </c>
      <c r="F517" s="45">
        <f t="shared" si="50"/>
        <v>212.04894280062197</v>
      </c>
      <c r="G517" s="45">
        <f t="shared" si="51"/>
        <v>371.08564990108846</v>
      </c>
      <c r="H517" s="46">
        <f t="shared" si="52"/>
        <v>8.1000000000000003E-2</v>
      </c>
      <c r="I517" s="46">
        <f t="shared" si="53"/>
        <v>0.91900000000000004</v>
      </c>
      <c r="J517" s="47">
        <f t="shared" si="54"/>
        <v>41544191927.23748</v>
      </c>
      <c r="K517" s="27"/>
      <c r="L517" s="27"/>
      <c r="M517" s="27"/>
      <c r="N517" s="27"/>
      <c r="O517" s="27"/>
    </row>
    <row r="518" spans="2:15" x14ac:dyDescent="0.25">
      <c r="B518" s="9">
        <f t="shared" si="55"/>
        <v>499</v>
      </c>
      <c r="C518" s="42">
        <f>'Simulacion sistema (hoja4)'!BV509</f>
        <v>0.81374302471827353</v>
      </c>
      <c r="D518" s="42">
        <f>'Simulacion sistema (hoja4)'!BW509</f>
        <v>0.84036822125501909</v>
      </c>
      <c r="E518" s="44">
        <f t="shared" si="49"/>
        <v>110424384.27290951</v>
      </c>
      <c r="F518" s="45">
        <f t="shared" si="50"/>
        <v>212.04894280062197</v>
      </c>
      <c r="G518" s="45">
        <f t="shared" si="51"/>
        <v>371.08564990108846</v>
      </c>
      <c r="H518" s="46">
        <f t="shared" si="52"/>
        <v>8.1000000000000003E-2</v>
      </c>
      <c r="I518" s="46">
        <f t="shared" si="53"/>
        <v>0.91900000000000004</v>
      </c>
      <c r="J518" s="47">
        <f t="shared" si="54"/>
        <v>40976904402.840157</v>
      </c>
      <c r="K518" s="27"/>
      <c r="L518" s="27"/>
      <c r="M518" s="27"/>
      <c r="N518" s="27"/>
      <c r="O518" s="27"/>
    </row>
    <row r="519" spans="2:15" x14ac:dyDescent="0.25">
      <c r="B519" s="9">
        <f t="shared" si="55"/>
        <v>500</v>
      </c>
      <c r="C519" s="42">
        <f>'Simulacion sistema (hoja4)'!BV510</f>
        <v>0.83615935483007187</v>
      </c>
      <c r="D519" s="42">
        <f>'Simulacion sistema (hoja4)'!BW510</f>
        <v>0.85189088145322234</v>
      </c>
      <c r="E519" s="44">
        <f t="shared" si="49"/>
        <v>111938461.82295342</v>
      </c>
      <c r="F519" s="45">
        <f t="shared" si="50"/>
        <v>212.04894280062197</v>
      </c>
      <c r="G519" s="45">
        <f t="shared" si="51"/>
        <v>371.08564990108846</v>
      </c>
      <c r="H519" s="46">
        <f t="shared" si="52"/>
        <v>8.1000000000000003E-2</v>
      </c>
      <c r="I519" s="46">
        <f t="shared" si="53"/>
        <v>0.91900000000000004</v>
      </c>
      <c r="J519" s="47">
        <f t="shared" si="54"/>
        <v>41538756854.498848</v>
      </c>
      <c r="K519" s="27"/>
      <c r="L519" s="27"/>
      <c r="M519" s="27"/>
      <c r="N519" s="27"/>
      <c r="O519" s="27"/>
    </row>
    <row r="520" spans="2:15" x14ac:dyDescent="0.25">
      <c r="B520" s="9">
        <f t="shared" si="55"/>
        <v>501</v>
      </c>
      <c r="C520" s="42">
        <f>'Simulacion sistema (hoja4)'!BV511</f>
        <v>0.82894218520740781</v>
      </c>
      <c r="D520" s="42">
        <f>'Simulacion sistema (hoja4)'!BW511</f>
        <v>0.85067236460849582</v>
      </c>
      <c r="E520" s="44">
        <f t="shared" si="49"/>
        <v>111778348.70955636</v>
      </c>
      <c r="F520" s="45">
        <f t="shared" si="50"/>
        <v>212.04894280062197</v>
      </c>
      <c r="G520" s="45">
        <f t="shared" si="51"/>
        <v>371.08564990108846</v>
      </c>
      <c r="H520" s="46">
        <f t="shared" si="52"/>
        <v>8.1000000000000003E-2</v>
      </c>
      <c r="I520" s="46">
        <f t="shared" si="53"/>
        <v>0.91900000000000004</v>
      </c>
      <c r="J520" s="47">
        <f t="shared" si="54"/>
        <v>41479341175.75621</v>
      </c>
      <c r="K520" s="27"/>
      <c r="L520" s="27"/>
      <c r="M520" s="27"/>
      <c r="N520" s="27"/>
      <c r="O520" s="27"/>
    </row>
    <row r="521" spans="2:15" x14ac:dyDescent="0.25">
      <c r="B521" s="9">
        <f t="shared" si="55"/>
        <v>502</v>
      </c>
      <c r="C521" s="42">
        <f>'Simulacion sistema (hoja4)'!BV512</f>
        <v>0.8249720948737117</v>
      </c>
      <c r="D521" s="42">
        <f>'Simulacion sistema (hoja4)'!BW512</f>
        <v>0.84979875019589024</v>
      </c>
      <c r="E521" s="44">
        <f t="shared" si="49"/>
        <v>111663555.77573998</v>
      </c>
      <c r="F521" s="45">
        <f t="shared" si="50"/>
        <v>212.04894280062197</v>
      </c>
      <c r="G521" s="45">
        <f t="shared" si="51"/>
        <v>371.08564990108846</v>
      </c>
      <c r="H521" s="46">
        <f t="shared" si="52"/>
        <v>8.1000000000000003E-2</v>
      </c>
      <c r="I521" s="46">
        <f t="shared" si="53"/>
        <v>0.91900000000000004</v>
      </c>
      <c r="J521" s="47">
        <f t="shared" si="54"/>
        <v>41436743165.306908</v>
      </c>
      <c r="K521" s="27"/>
      <c r="L521" s="27"/>
      <c r="M521" s="27"/>
      <c r="N521" s="27"/>
      <c r="O521" s="27"/>
    </row>
    <row r="522" spans="2:15" x14ac:dyDescent="0.25">
      <c r="B522" s="9">
        <f t="shared" si="55"/>
        <v>503</v>
      </c>
      <c r="C522" s="42">
        <f>'Simulacion sistema (hoja4)'!BV513</f>
        <v>0.81819128376321915</v>
      </c>
      <c r="D522" s="42">
        <f>'Simulacion sistema (hoja4)'!BW513</f>
        <v>0.84010541689975671</v>
      </c>
      <c r="E522" s="44">
        <f t="shared" si="49"/>
        <v>110389851.78062803</v>
      </c>
      <c r="F522" s="45">
        <f t="shared" si="50"/>
        <v>212.04894280062197</v>
      </c>
      <c r="G522" s="45">
        <f t="shared" si="51"/>
        <v>371.08564990108846</v>
      </c>
      <c r="H522" s="46">
        <f t="shared" si="52"/>
        <v>8.1000000000000003E-2</v>
      </c>
      <c r="I522" s="46">
        <f t="shared" si="53"/>
        <v>0.91900000000000004</v>
      </c>
      <c r="J522" s="47">
        <f t="shared" si="54"/>
        <v>40964089890.499176</v>
      </c>
      <c r="K522" s="27"/>
      <c r="L522" s="27"/>
      <c r="M522" s="27"/>
      <c r="N522" s="27"/>
      <c r="O522" s="27"/>
    </row>
    <row r="523" spans="2:15" x14ac:dyDescent="0.25">
      <c r="B523" s="9">
        <f t="shared" si="55"/>
        <v>504</v>
      </c>
      <c r="C523" s="42">
        <f>'Simulacion sistema (hoja4)'!BV514</f>
        <v>0.82541407506406927</v>
      </c>
      <c r="D523" s="42">
        <f>'Simulacion sistema (hoja4)'!BW514</f>
        <v>0.84935189865805283</v>
      </c>
      <c r="E523" s="44">
        <f t="shared" si="49"/>
        <v>111604839.48366815</v>
      </c>
      <c r="F523" s="45">
        <f t="shared" si="50"/>
        <v>212.04894280062197</v>
      </c>
      <c r="G523" s="45">
        <f t="shared" si="51"/>
        <v>371.08564990108846</v>
      </c>
      <c r="H523" s="46">
        <f t="shared" si="52"/>
        <v>8.1000000000000003E-2</v>
      </c>
      <c r="I523" s="46">
        <f t="shared" si="53"/>
        <v>0.91900000000000004</v>
      </c>
      <c r="J523" s="47">
        <f t="shared" si="54"/>
        <v>41414954391.903656</v>
      </c>
      <c r="K523" s="27"/>
      <c r="L523" s="27"/>
      <c r="M523" s="27"/>
      <c r="N523" s="27"/>
      <c r="O523" s="27"/>
    </row>
    <row r="524" spans="2:15" x14ac:dyDescent="0.25">
      <c r="B524" s="9">
        <f t="shared" si="55"/>
        <v>505</v>
      </c>
      <c r="C524" s="42">
        <f>'Simulacion sistema (hoja4)'!BV515</f>
        <v>0.8239294472552674</v>
      </c>
      <c r="D524" s="42">
        <f>'Simulacion sistema (hoja4)'!BW515</f>
        <v>0.84792944824302197</v>
      </c>
      <c r="E524" s="44">
        <f t="shared" si="49"/>
        <v>111417929.4991331</v>
      </c>
      <c r="F524" s="45">
        <f t="shared" si="50"/>
        <v>212.04894280062197</v>
      </c>
      <c r="G524" s="45">
        <f t="shared" si="51"/>
        <v>371.08564990108846</v>
      </c>
      <c r="H524" s="46">
        <f t="shared" si="52"/>
        <v>8.1000000000000003E-2</v>
      </c>
      <c r="I524" s="46">
        <f t="shared" si="53"/>
        <v>0.91900000000000004</v>
      </c>
      <c r="J524" s="47">
        <f t="shared" si="54"/>
        <v>41345594778.819458</v>
      </c>
      <c r="K524" s="27"/>
      <c r="L524" s="27"/>
      <c r="M524" s="27"/>
      <c r="N524" s="27"/>
      <c r="O524" s="27"/>
    </row>
    <row r="525" spans="2:15" x14ac:dyDescent="0.25">
      <c r="B525" s="9">
        <f t="shared" si="55"/>
        <v>506</v>
      </c>
      <c r="C525" s="42">
        <f>'Simulacion sistema (hoja4)'!BV516</f>
        <v>0.84163327704920243</v>
      </c>
      <c r="D525" s="42">
        <f>'Simulacion sistema (hoja4)'!BW516</f>
        <v>0.85522636406127217</v>
      </c>
      <c r="E525" s="44">
        <f t="shared" si="49"/>
        <v>112376744.23765115</v>
      </c>
      <c r="F525" s="45">
        <f t="shared" si="50"/>
        <v>212.04894280062197</v>
      </c>
      <c r="G525" s="45">
        <f t="shared" si="51"/>
        <v>371.08564990108846</v>
      </c>
      <c r="H525" s="46">
        <f t="shared" si="52"/>
        <v>8.1000000000000003E-2</v>
      </c>
      <c r="I525" s="46">
        <f t="shared" si="53"/>
        <v>0.91900000000000004</v>
      </c>
      <c r="J525" s="47">
        <f t="shared" si="54"/>
        <v>41701397169.197174</v>
      </c>
      <c r="K525" s="27"/>
      <c r="L525" s="27"/>
      <c r="M525" s="27"/>
      <c r="N525" s="27"/>
      <c r="O525" s="27"/>
    </row>
    <row r="526" spans="2:15" x14ac:dyDescent="0.25">
      <c r="B526" s="9">
        <f t="shared" si="55"/>
        <v>507</v>
      </c>
      <c r="C526" s="42">
        <f>'Simulacion sistema (hoja4)'!BV517</f>
        <v>0.82594720200107863</v>
      </c>
      <c r="D526" s="42">
        <f>'Simulacion sistema (hoja4)'!BW517</f>
        <v>0.84726862612112619</v>
      </c>
      <c r="E526" s="44">
        <f t="shared" si="49"/>
        <v>111331097.47231598</v>
      </c>
      <c r="F526" s="45">
        <f t="shared" si="50"/>
        <v>212.04894280062197</v>
      </c>
      <c r="G526" s="45">
        <f t="shared" si="51"/>
        <v>371.08564990108846</v>
      </c>
      <c r="H526" s="46">
        <f t="shared" si="52"/>
        <v>8.1000000000000003E-2</v>
      </c>
      <c r="I526" s="46">
        <f t="shared" si="53"/>
        <v>0.91900000000000004</v>
      </c>
      <c r="J526" s="47">
        <f t="shared" si="54"/>
        <v>41313372659.715805</v>
      </c>
      <c r="K526" s="27"/>
      <c r="L526" s="27"/>
      <c r="M526" s="27"/>
      <c r="N526" s="27"/>
      <c r="O526" s="27"/>
    </row>
    <row r="527" spans="2:15" x14ac:dyDescent="0.25">
      <c r="B527" s="9">
        <f t="shared" si="55"/>
        <v>508</v>
      </c>
      <c r="C527" s="42">
        <f>'Simulacion sistema (hoja4)'!BV518</f>
        <v>0.83175850275762209</v>
      </c>
      <c r="D527" s="42">
        <f>'Simulacion sistema (hoja4)'!BW518</f>
        <v>0.85593836129926493</v>
      </c>
      <c r="E527" s="44">
        <f t="shared" si="49"/>
        <v>112470300.67472342</v>
      </c>
      <c r="F527" s="45">
        <f t="shared" si="50"/>
        <v>212.04894280062197</v>
      </c>
      <c r="G527" s="45">
        <f t="shared" si="51"/>
        <v>371.08564990108846</v>
      </c>
      <c r="H527" s="46">
        <f t="shared" si="52"/>
        <v>8.1000000000000003E-2</v>
      </c>
      <c r="I527" s="46">
        <f t="shared" si="53"/>
        <v>0.91900000000000004</v>
      </c>
      <c r="J527" s="47">
        <f t="shared" si="54"/>
        <v>41736114620.450569</v>
      </c>
      <c r="K527" s="27"/>
      <c r="L527" s="27"/>
      <c r="M527" s="27"/>
      <c r="N527" s="27"/>
      <c r="O527" s="27"/>
    </row>
    <row r="528" spans="2:15" x14ac:dyDescent="0.25">
      <c r="B528" s="9">
        <f t="shared" si="55"/>
        <v>509</v>
      </c>
      <c r="C528" s="42">
        <f>'Simulacion sistema (hoja4)'!BV519</f>
        <v>0.81959558579287883</v>
      </c>
      <c r="D528" s="42">
        <f>'Simulacion sistema (hoja4)'!BW519</f>
        <v>0.84398201045803012</v>
      </c>
      <c r="E528" s="44">
        <f t="shared" si="49"/>
        <v>110899236.17418516</v>
      </c>
      <c r="F528" s="45">
        <f t="shared" si="50"/>
        <v>212.04894280062197</v>
      </c>
      <c r="G528" s="45">
        <f t="shared" si="51"/>
        <v>371.08564990108846</v>
      </c>
      <c r="H528" s="46">
        <f t="shared" si="52"/>
        <v>8.1000000000000003E-2</v>
      </c>
      <c r="I528" s="46">
        <f t="shared" si="53"/>
        <v>0.91900000000000004</v>
      </c>
      <c r="J528" s="47">
        <f t="shared" si="54"/>
        <v>41153115129.231796</v>
      </c>
      <c r="K528" s="27"/>
      <c r="L528" s="27"/>
      <c r="M528" s="27"/>
      <c r="N528" s="27"/>
      <c r="O528" s="27"/>
    </row>
    <row r="529" spans="2:15" x14ac:dyDescent="0.25">
      <c r="B529" s="9">
        <f t="shared" si="55"/>
        <v>510</v>
      </c>
      <c r="C529" s="42">
        <f>'Simulacion sistema (hoja4)'!BV520</f>
        <v>0.81922801778383392</v>
      </c>
      <c r="D529" s="42">
        <f>'Simulacion sistema (hoja4)'!BW520</f>
        <v>0.84257234648975665</v>
      </c>
      <c r="E529" s="44">
        <f t="shared" si="49"/>
        <v>110714006.32875402</v>
      </c>
      <c r="F529" s="45">
        <f t="shared" si="50"/>
        <v>212.04894280062197</v>
      </c>
      <c r="G529" s="45">
        <f t="shared" si="51"/>
        <v>371.08564990108846</v>
      </c>
      <c r="H529" s="46">
        <f t="shared" si="52"/>
        <v>8.1000000000000003E-2</v>
      </c>
      <c r="I529" s="46">
        <f t="shared" si="53"/>
        <v>0.91900000000000004</v>
      </c>
      <c r="J529" s="47">
        <f t="shared" si="54"/>
        <v>41084378991.658905</v>
      </c>
      <c r="K529" s="27"/>
      <c r="L529" s="27"/>
      <c r="M529" s="27"/>
      <c r="N529" s="27"/>
      <c r="O529" s="27"/>
    </row>
    <row r="530" spans="2:15" x14ac:dyDescent="0.25">
      <c r="B530" s="9">
        <f t="shared" si="55"/>
        <v>511</v>
      </c>
      <c r="C530" s="42">
        <f>'Simulacion sistema (hoja4)'!BV521</f>
        <v>0.81118157668902635</v>
      </c>
      <c r="D530" s="42">
        <f>'Simulacion sistema (hoja4)'!BW521</f>
        <v>0.84871120920279475</v>
      </c>
      <c r="E530" s="44">
        <f t="shared" si="49"/>
        <v>111520652.88924722</v>
      </c>
      <c r="F530" s="45">
        <f t="shared" si="50"/>
        <v>212.04894280062197</v>
      </c>
      <c r="G530" s="45">
        <f t="shared" si="51"/>
        <v>371.08564990108846</v>
      </c>
      <c r="H530" s="46">
        <f t="shared" si="52"/>
        <v>8.1000000000000003E-2</v>
      </c>
      <c r="I530" s="46">
        <f t="shared" si="53"/>
        <v>0.91900000000000004</v>
      </c>
      <c r="J530" s="47">
        <f t="shared" si="54"/>
        <v>41383713954.800003</v>
      </c>
      <c r="K530" s="27"/>
      <c r="L530" s="27"/>
      <c r="M530" s="27"/>
      <c r="N530" s="27"/>
      <c r="O530" s="27"/>
    </row>
    <row r="531" spans="2:15" x14ac:dyDescent="0.25">
      <c r="B531" s="9">
        <f t="shared" si="55"/>
        <v>512</v>
      </c>
      <c r="C531" s="42">
        <f>'Simulacion sistema (hoja4)'!BV522</f>
        <v>0.80346601592213773</v>
      </c>
      <c r="D531" s="42">
        <f>'Simulacion sistema (hoja4)'!BW522</f>
        <v>0.84902916465969347</v>
      </c>
      <c r="E531" s="44">
        <f t="shared" si="49"/>
        <v>111562432.23628372</v>
      </c>
      <c r="F531" s="45">
        <f t="shared" si="50"/>
        <v>212.04894280062197</v>
      </c>
      <c r="G531" s="45">
        <f t="shared" si="51"/>
        <v>371.08564990108846</v>
      </c>
      <c r="H531" s="46">
        <f t="shared" si="52"/>
        <v>8.1000000000000003E-2</v>
      </c>
      <c r="I531" s="46">
        <f t="shared" si="53"/>
        <v>0.91900000000000004</v>
      </c>
      <c r="J531" s="47">
        <f t="shared" si="54"/>
        <v>23656695811.96999</v>
      </c>
      <c r="K531" s="27"/>
      <c r="L531" s="27"/>
      <c r="M531" s="27"/>
      <c r="N531" s="27"/>
      <c r="O531" s="27"/>
    </row>
    <row r="532" spans="2:15" x14ac:dyDescent="0.25">
      <c r="B532" s="9">
        <f t="shared" si="55"/>
        <v>513</v>
      </c>
      <c r="C532" s="42">
        <f>'Simulacion sistema (hoja4)'!BV523</f>
        <v>0.81284758505107579</v>
      </c>
      <c r="D532" s="42">
        <f>'Simulacion sistema (hoja4)'!BW523</f>
        <v>0.84299767051582852</v>
      </c>
      <c r="E532" s="44">
        <f t="shared" si="49"/>
        <v>110769893.90577987</v>
      </c>
      <c r="F532" s="45">
        <f t="shared" si="50"/>
        <v>212.04894280062197</v>
      </c>
      <c r="G532" s="45">
        <f t="shared" si="51"/>
        <v>371.08564990108846</v>
      </c>
      <c r="H532" s="46">
        <f t="shared" si="52"/>
        <v>8.1000000000000003E-2</v>
      </c>
      <c r="I532" s="46">
        <f t="shared" si="53"/>
        <v>0.91900000000000004</v>
      </c>
      <c r="J532" s="47">
        <f t="shared" si="54"/>
        <v>41105118069.500938</v>
      </c>
      <c r="K532" s="27"/>
      <c r="L532" s="27"/>
      <c r="M532" s="27"/>
      <c r="N532" s="27"/>
      <c r="O532" s="27"/>
    </row>
    <row r="533" spans="2:15" x14ac:dyDescent="0.25">
      <c r="B533" s="9">
        <f t="shared" si="55"/>
        <v>514</v>
      </c>
      <c r="C533" s="42">
        <f>'Simulacion sistema (hoja4)'!BV524</f>
        <v>0.79202690867068593</v>
      </c>
      <c r="D533" s="42">
        <f>'Simulacion sistema (hoja4)'!BW524</f>
        <v>0.84560947796445141</v>
      </c>
      <c r="E533" s="44">
        <f t="shared" ref="E533:E596" si="56">+D533*$F$13*$F$14</f>
        <v>111113085.40452892</v>
      </c>
      <c r="F533" s="45">
        <f t="shared" ref="F533:F596" si="57">+$F$11*F$16</f>
        <v>212.04894280062197</v>
      </c>
      <c r="G533" s="45">
        <f t="shared" ref="G533:G596" si="58">+$F$11*F$15</f>
        <v>371.08564990108846</v>
      </c>
      <c r="H533" s="46">
        <f t="shared" ref="H533:H596" si="59">+COUNTIF($C$20:$C$1019,"&lt;"&amp;$F$12)/1000</f>
        <v>8.1000000000000003E-2</v>
      </c>
      <c r="I533" s="46">
        <f t="shared" ref="I533:I596" si="60">1-H533</f>
        <v>0.91900000000000004</v>
      </c>
      <c r="J533" s="47">
        <f t="shared" ref="J533:J596" si="61">+IF(C533&lt;$F$12,E533*F533,E533*G533)</f>
        <v>23561412291.345577</v>
      </c>
      <c r="K533" s="27"/>
      <c r="L533" s="27"/>
      <c r="M533" s="27"/>
      <c r="N533" s="27"/>
      <c r="O533" s="27"/>
    </row>
    <row r="534" spans="2:15" x14ac:dyDescent="0.25">
      <c r="B534" s="9">
        <f t="shared" ref="B534:B597" si="62">+B533+1</f>
        <v>515</v>
      </c>
      <c r="C534" s="42">
        <f>'Simulacion sistema (hoja4)'!BV525</f>
        <v>0.83160375076624182</v>
      </c>
      <c r="D534" s="42">
        <f>'Simulacion sistema (hoja4)'!BW525</f>
        <v>0.85483394823627479</v>
      </c>
      <c r="E534" s="44">
        <f t="shared" si="56"/>
        <v>112325180.79824652</v>
      </c>
      <c r="F534" s="45">
        <f t="shared" si="57"/>
        <v>212.04894280062197</v>
      </c>
      <c r="G534" s="45">
        <f t="shared" si="58"/>
        <v>371.08564990108846</v>
      </c>
      <c r="H534" s="46">
        <f t="shared" si="59"/>
        <v>8.1000000000000003E-2</v>
      </c>
      <c r="I534" s="46">
        <f t="shared" si="60"/>
        <v>0.91900000000000004</v>
      </c>
      <c r="J534" s="47">
        <f t="shared" si="61"/>
        <v>41682262716.774574</v>
      </c>
      <c r="K534" s="27"/>
      <c r="L534" s="27"/>
      <c r="M534" s="27"/>
      <c r="N534" s="27"/>
      <c r="O534" s="27"/>
    </row>
    <row r="535" spans="2:15" x14ac:dyDescent="0.25">
      <c r="B535" s="9">
        <f t="shared" si="62"/>
        <v>516</v>
      </c>
      <c r="C535" s="42">
        <f>'Simulacion sistema (hoja4)'!BV526</f>
        <v>0.81439191840025593</v>
      </c>
      <c r="D535" s="42">
        <f>'Simulacion sistema (hoja4)'!BW526</f>
        <v>0.84530735608847241</v>
      </c>
      <c r="E535" s="44">
        <f t="shared" si="56"/>
        <v>111073386.59002528</v>
      </c>
      <c r="F535" s="45">
        <f t="shared" si="57"/>
        <v>212.04894280062197</v>
      </c>
      <c r="G535" s="45">
        <f t="shared" si="58"/>
        <v>371.08564990108846</v>
      </c>
      <c r="H535" s="46">
        <f t="shared" si="59"/>
        <v>8.1000000000000003E-2</v>
      </c>
      <c r="I535" s="46">
        <f t="shared" si="60"/>
        <v>0.91900000000000004</v>
      </c>
      <c r="J535" s="47">
        <f t="shared" si="61"/>
        <v>41217739849.474373</v>
      </c>
      <c r="K535" s="27"/>
      <c r="L535" s="27"/>
      <c r="M535" s="27"/>
      <c r="N535" s="27"/>
      <c r="O535" s="27"/>
    </row>
    <row r="536" spans="2:15" x14ac:dyDescent="0.25">
      <c r="B536" s="9">
        <f t="shared" si="62"/>
        <v>517</v>
      </c>
      <c r="C536" s="42">
        <f>'Simulacion sistema (hoja4)'!BV527</f>
        <v>0.81093200148848887</v>
      </c>
      <c r="D536" s="42">
        <f>'Simulacion sistema (hoja4)'!BW527</f>
        <v>0.8479112831338057</v>
      </c>
      <c r="E536" s="44">
        <f t="shared" si="56"/>
        <v>111415542.60378206</v>
      </c>
      <c r="F536" s="45">
        <f t="shared" si="57"/>
        <v>212.04894280062197</v>
      </c>
      <c r="G536" s="45">
        <f t="shared" si="58"/>
        <v>371.08564990108846</v>
      </c>
      <c r="H536" s="46">
        <f t="shared" si="59"/>
        <v>8.1000000000000003E-2</v>
      </c>
      <c r="I536" s="46">
        <f t="shared" si="60"/>
        <v>0.91900000000000004</v>
      </c>
      <c r="J536" s="47">
        <f t="shared" si="61"/>
        <v>41344709036.206871</v>
      </c>
      <c r="K536" s="27"/>
      <c r="L536" s="27"/>
      <c r="M536" s="27"/>
      <c r="N536" s="27"/>
      <c r="O536" s="27"/>
    </row>
    <row r="537" spans="2:15" x14ac:dyDescent="0.25">
      <c r="B537" s="9">
        <f t="shared" si="62"/>
        <v>518</v>
      </c>
      <c r="C537" s="42">
        <f>'Simulacion sistema (hoja4)'!BV528</f>
        <v>0.82306015056921711</v>
      </c>
      <c r="D537" s="42">
        <f>'Simulacion sistema (hoja4)'!BW528</f>
        <v>0.84662525887091578</v>
      </c>
      <c r="E537" s="44">
        <f t="shared" si="56"/>
        <v>111246559.01563834</v>
      </c>
      <c r="F537" s="45">
        <f t="shared" si="57"/>
        <v>212.04894280062197</v>
      </c>
      <c r="G537" s="45">
        <f t="shared" si="58"/>
        <v>371.08564990108846</v>
      </c>
      <c r="H537" s="46">
        <f t="shared" si="59"/>
        <v>8.1000000000000003E-2</v>
      </c>
      <c r="I537" s="46">
        <f t="shared" si="60"/>
        <v>0.91900000000000004</v>
      </c>
      <c r="J537" s="47">
        <f t="shared" si="61"/>
        <v>41282001651.577942</v>
      </c>
      <c r="K537" s="27"/>
      <c r="L537" s="27"/>
      <c r="M537" s="27"/>
      <c r="N537" s="27"/>
      <c r="O537" s="27"/>
    </row>
    <row r="538" spans="2:15" x14ac:dyDescent="0.25">
      <c r="B538" s="9">
        <f t="shared" si="62"/>
        <v>519</v>
      </c>
      <c r="C538" s="42">
        <f>'Simulacion sistema (hoja4)'!BV529</f>
        <v>0.81914098752939968</v>
      </c>
      <c r="D538" s="42">
        <f>'Simulacion sistema (hoja4)'!BW529</f>
        <v>0.84320367792711692</v>
      </c>
      <c r="E538" s="44">
        <f t="shared" si="56"/>
        <v>110796963.27962317</v>
      </c>
      <c r="F538" s="45">
        <f t="shared" si="57"/>
        <v>212.04894280062197</v>
      </c>
      <c r="G538" s="45">
        <f t="shared" si="58"/>
        <v>371.08564990108846</v>
      </c>
      <c r="H538" s="46">
        <f t="shared" si="59"/>
        <v>8.1000000000000003E-2</v>
      </c>
      <c r="I538" s="46">
        <f t="shared" si="60"/>
        <v>0.91900000000000004</v>
      </c>
      <c r="J538" s="47">
        <f t="shared" si="61"/>
        <v>41115163125.685997</v>
      </c>
      <c r="K538" s="27"/>
      <c r="L538" s="27"/>
      <c r="M538" s="27"/>
      <c r="N538" s="27"/>
      <c r="O538" s="27"/>
    </row>
    <row r="539" spans="2:15" x14ac:dyDescent="0.25">
      <c r="B539" s="9">
        <f t="shared" si="62"/>
        <v>520</v>
      </c>
      <c r="C539" s="42">
        <f>'Simulacion sistema (hoja4)'!BV530</f>
        <v>0.81547623184275142</v>
      </c>
      <c r="D539" s="42">
        <f>'Simulacion sistema (hoja4)'!BW530</f>
        <v>0.83985531855319628</v>
      </c>
      <c r="E539" s="44">
        <f t="shared" si="56"/>
        <v>110356988.85788999</v>
      </c>
      <c r="F539" s="45">
        <f t="shared" si="57"/>
        <v>212.04894280062197</v>
      </c>
      <c r="G539" s="45">
        <f t="shared" si="58"/>
        <v>371.08564990108846</v>
      </c>
      <c r="H539" s="46">
        <f t="shared" si="59"/>
        <v>8.1000000000000003E-2</v>
      </c>
      <c r="I539" s="46">
        <f t="shared" si="60"/>
        <v>0.91900000000000004</v>
      </c>
      <c r="J539" s="47">
        <f t="shared" si="61"/>
        <v>40951894931.457283</v>
      </c>
      <c r="K539" s="27"/>
      <c r="L539" s="27"/>
      <c r="M539" s="27"/>
      <c r="N539" s="27"/>
      <c r="O539" s="27"/>
    </row>
    <row r="540" spans="2:15" x14ac:dyDescent="0.25">
      <c r="B540" s="9">
        <f t="shared" si="62"/>
        <v>521</v>
      </c>
      <c r="C540" s="42">
        <f>'Simulacion sistema (hoja4)'!BV531</f>
        <v>0.81843188480588758</v>
      </c>
      <c r="D540" s="42">
        <f>'Simulacion sistema (hoja4)'!BW531</f>
        <v>0.84875043357245583</v>
      </c>
      <c r="E540" s="44">
        <f t="shared" si="56"/>
        <v>111525806.97142069</v>
      </c>
      <c r="F540" s="45">
        <f t="shared" si="57"/>
        <v>212.04894280062197</v>
      </c>
      <c r="G540" s="45">
        <f t="shared" si="58"/>
        <v>371.08564990108846</v>
      </c>
      <c r="H540" s="46">
        <f t="shared" si="59"/>
        <v>8.1000000000000003E-2</v>
      </c>
      <c r="I540" s="46">
        <f t="shared" si="60"/>
        <v>0.91900000000000004</v>
      </c>
      <c r="J540" s="47">
        <f t="shared" si="61"/>
        <v>41385626560.732986</v>
      </c>
      <c r="K540" s="27"/>
      <c r="L540" s="27"/>
      <c r="M540" s="27"/>
      <c r="N540" s="27"/>
      <c r="O540" s="27"/>
    </row>
    <row r="541" spans="2:15" x14ac:dyDescent="0.25">
      <c r="B541" s="9">
        <f t="shared" si="62"/>
        <v>522</v>
      </c>
      <c r="C541" s="42">
        <f>'Simulacion sistema (hoja4)'!BV532</f>
        <v>0.82341565361573532</v>
      </c>
      <c r="D541" s="42">
        <f>'Simulacion sistema (hoja4)'!BW532</f>
        <v>0.84506820691095008</v>
      </c>
      <c r="E541" s="44">
        <f t="shared" si="56"/>
        <v>111041962.38809884</v>
      </c>
      <c r="F541" s="45">
        <f t="shared" si="57"/>
        <v>212.04894280062197</v>
      </c>
      <c r="G541" s="45">
        <f t="shared" si="58"/>
        <v>371.08564990108846</v>
      </c>
      <c r="H541" s="46">
        <f t="shared" si="59"/>
        <v>8.1000000000000003E-2</v>
      </c>
      <c r="I541" s="46">
        <f t="shared" si="60"/>
        <v>0.91900000000000004</v>
      </c>
      <c r="J541" s="47">
        <f t="shared" si="61"/>
        <v>41206078779.07988</v>
      </c>
      <c r="K541" s="27"/>
      <c r="L541" s="27"/>
      <c r="M541" s="27"/>
      <c r="N541" s="27"/>
      <c r="O541" s="27"/>
    </row>
    <row r="542" spans="2:15" x14ac:dyDescent="0.25">
      <c r="B542" s="9">
        <f t="shared" si="62"/>
        <v>523</v>
      </c>
      <c r="C542" s="42">
        <f>'Simulacion sistema (hoja4)'!BV533</f>
        <v>0.82492282802254069</v>
      </c>
      <c r="D542" s="42">
        <f>'Simulacion sistema (hoja4)'!BW533</f>
        <v>0.86047952303767627</v>
      </c>
      <c r="E542" s="44">
        <f t="shared" si="56"/>
        <v>113067009.32715066</v>
      </c>
      <c r="F542" s="45">
        <f t="shared" si="57"/>
        <v>212.04894280062197</v>
      </c>
      <c r="G542" s="45">
        <f t="shared" si="58"/>
        <v>371.08564990108846</v>
      </c>
      <c r="H542" s="46">
        <f t="shared" si="59"/>
        <v>8.1000000000000003E-2</v>
      </c>
      <c r="I542" s="46">
        <f t="shared" si="60"/>
        <v>0.91900000000000004</v>
      </c>
      <c r="J542" s="47">
        <f t="shared" si="61"/>
        <v>41957544638.538132</v>
      </c>
      <c r="K542" s="27"/>
      <c r="L542" s="27"/>
      <c r="M542" s="27"/>
      <c r="N542" s="27"/>
      <c r="O542" s="27"/>
    </row>
    <row r="543" spans="2:15" x14ac:dyDescent="0.25">
      <c r="B543" s="9">
        <f t="shared" si="62"/>
        <v>524</v>
      </c>
      <c r="C543" s="42">
        <f>'Simulacion sistema (hoja4)'!BV534</f>
        <v>0.82722896099916277</v>
      </c>
      <c r="D543" s="42">
        <f>'Simulacion sistema (hoja4)'!BW534</f>
        <v>0.84675624132214899</v>
      </c>
      <c r="E543" s="44">
        <f t="shared" si="56"/>
        <v>111263770.10973038</v>
      </c>
      <c r="F543" s="45">
        <f t="shared" si="57"/>
        <v>212.04894280062197</v>
      </c>
      <c r="G543" s="45">
        <f t="shared" si="58"/>
        <v>371.08564990108846</v>
      </c>
      <c r="H543" s="46">
        <f t="shared" si="59"/>
        <v>8.1000000000000003E-2</v>
      </c>
      <c r="I543" s="46">
        <f t="shared" si="60"/>
        <v>0.91900000000000004</v>
      </c>
      <c r="J543" s="47">
        <f t="shared" si="61"/>
        <v>41288388441.614601</v>
      </c>
      <c r="K543" s="27"/>
      <c r="L543" s="27"/>
      <c r="M543" s="27"/>
      <c r="N543" s="27"/>
      <c r="O543" s="27"/>
    </row>
    <row r="544" spans="2:15" x14ac:dyDescent="0.25">
      <c r="B544" s="9">
        <f t="shared" si="62"/>
        <v>525</v>
      </c>
      <c r="C544" s="42">
        <f>'Simulacion sistema (hoja4)'!BV535</f>
        <v>0.83129229260802584</v>
      </c>
      <c r="D544" s="42">
        <f>'Simulacion sistema (hoja4)'!BW535</f>
        <v>0.84847756895390836</v>
      </c>
      <c r="E544" s="44">
        <f t="shared" si="56"/>
        <v>111489952.56054355</v>
      </c>
      <c r="F544" s="45">
        <f t="shared" si="57"/>
        <v>212.04894280062197</v>
      </c>
      <c r="G544" s="45">
        <f t="shared" si="58"/>
        <v>371.08564990108846</v>
      </c>
      <c r="H544" s="46">
        <f t="shared" si="59"/>
        <v>8.1000000000000003E-2</v>
      </c>
      <c r="I544" s="46">
        <f t="shared" si="60"/>
        <v>0.91900000000000004</v>
      </c>
      <c r="J544" s="47">
        <f t="shared" si="61"/>
        <v>41372321503.370827</v>
      </c>
      <c r="K544" s="27"/>
      <c r="L544" s="27"/>
      <c r="M544" s="27"/>
      <c r="N544" s="27"/>
      <c r="O544" s="27"/>
    </row>
    <row r="545" spans="2:15" x14ac:dyDescent="0.25">
      <c r="B545" s="9">
        <f t="shared" si="62"/>
        <v>526</v>
      </c>
      <c r="C545" s="42">
        <f>'Simulacion sistema (hoja4)'!BV536</f>
        <v>0.84076626254702114</v>
      </c>
      <c r="D545" s="42">
        <f>'Simulacion sistema (hoja4)'!BW536</f>
        <v>0.86054978926429804</v>
      </c>
      <c r="E545" s="44">
        <f t="shared" si="56"/>
        <v>113076242.30932876</v>
      </c>
      <c r="F545" s="45">
        <f t="shared" si="57"/>
        <v>212.04894280062197</v>
      </c>
      <c r="G545" s="45">
        <f t="shared" si="58"/>
        <v>371.08564990108846</v>
      </c>
      <c r="H545" s="46">
        <f t="shared" si="59"/>
        <v>8.1000000000000003E-2</v>
      </c>
      <c r="I545" s="46">
        <f t="shared" si="60"/>
        <v>0.91900000000000004</v>
      </c>
      <c r="J545" s="47">
        <f t="shared" si="61"/>
        <v>41960970865.730217</v>
      </c>
      <c r="K545" s="27"/>
      <c r="L545" s="27"/>
      <c r="M545" s="27"/>
      <c r="N545" s="27"/>
      <c r="O545" s="27"/>
    </row>
    <row r="546" spans="2:15" x14ac:dyDescent="0.25">
      <c r="B546" s="9">
        <f t="shared" si="62"/>
        <v>527</v>
      </c>
      <c r="C546" s="42">
        <f>'Simulacion sistema (hoja4)'!BV537</f>
        <v>0.81205732998881308</v>
      </c>
      <c r="D546" s="42">
        <f>'Simulacion sistema (hoja4)'!BW537</f>
        <v>0.84313093290226648</v>
      </c>
      <c r="E546" s="44">
        <f t="shared" si="56"/>
        <v>110787404.58335781</v>
      </c>
      <c r="F546" s="45">
        <f t="shared" si="57"/>
        <v>212.04894280062197</v>
      </c>
      <c r="G546" s="45">
        <f t="shared" si="58"/>
        <v>371.08564990108846</v>
      </c>
      <c r="H546" s="46">
        <f t="shared" si="59"/>
        <v>8.1000000000000003E-2</v>
      </c>
      <c r="I546" s="46">
        <f t="shared" si="60"/>
        <v>0.91900000000000004</v>
      </c>
      <c r="J546" s="47">
        <f t="shared" si="61"/>
        <v>41111616030.670158</v>
      </c>
      <c r="K546" s="27"/>
      <c r="L546" s="27"/>
      <c r="M546" s="27"/>
      <c r="N546" s="27"/>
      <c r="O546" s="27"/>
    </row>
    <row r="547" spans="2:15" x14ac:dyDescent="0.25">
      <c r="B547" s="9">
        <f t="shared" si="62"/>
        <v>528</v>
      </c>
      <c r="C547" s="42">
        <f>'Simulacion sistema (hoja4)'!BV538</f>
        <v>0.82465016355243403</v>
      </c>
      <c r="D547" s="42">
        <f>'Simulacion sistema (hoja4)'!BW538</f>
        <v>0.84547025535913944</v>
      </c>
      <c r="E547" s="44">
        <f t="shared" si="56"/>
        <v>111094791.55419092</v>
      </c>
      <c r="F547" s="45">
        <f t="shared" si="57"/>
        <v>212.04894280062197</v>
      </c>
      <c r="G547" s="45">
        <f t="shared" si="58"/>
        <v>371.08564990108846</v>
      </c>
      <c r="H547" s="46">
        <f t="shared" si="59"/>
        <v>8.1000000000000003E-2</v>
      </c>
      <c r="I547" s="46">
        <f t="shared" si="60"/>
        <v>0.91900000000000004</v>
      </c>
      <c r="J547" s="47">
        <f t="shared" si="61"/>
        <v>41225682924.512894</v>
      </c>
      <c r="K547" s="27"/>
      <c r="L547" s="27"/>
      <c r="M547" s="27"/>
      <c r="N547" s="27"/>
      <c r="O547" s="27"/>
    </row>
    <row r="548" spans="2:15" x14ac:dyDescent="0.25">
      <c r="B548" s="9">
        <f t="shared" si="62"/>
        <v>529</v>
      </c>
      <c r="C548" s="42">
        <f>'Simulacion sistema (hoja4)'!BV539</f>
        <v>0.82289522648580116</v>
      </c>
      <c r="D548" s="42">
        <f>'Simulacion sistema (hoja4)'!BW539</f>
        <v>0.84753571678177997</v>
      </c>
      <c r="E548" s="44">
        <f t="shared" si="56"/>
        <v>111366193.18512589</v>
      </c>
      <c r="F548" s="45">
        <f t="shared" si="57"/>
        <v>212.04894280062197</v>
      </c>
      <c r="G548" s="45">
        <f t="shared" si="58"/>
        <v>371.08564990108846</v>
      </c>
      <c r="H548" s="46">
        <f t="shared" si="59"/>
        <v>8.1000000000000003E-2</v>
      </c>
      <c r="I548" s="46">
        <f t="shared" si="60"/>
        <v>0.91900000000000004</v>
      </c>
      <c r="J548" s="47">
        <f t="shared" si="61"/>
        <v>41326396175.11261</v>
      </c>
      <c r="K548" s="27"/>
      <c r="L548" s="27"/>
      <c r="M548" s="27"/>
      <c r="N548" s="27"/>
      <c r="O548" s="27"/>
    </row>
    <row r="549" spans="2:15" x14ac:dyDescent="0.25">
      <c r="B549" s="9">
        <f t="shared" si="62"/>
        <v>530</v>
      </c>
      <c r="C549" s="42">
        <f>'Simulacion sistema (hoja4)'!BV540</f>
        <v>0.82805623689970365</v>
      </c>
      <c r="D549" s="42">
        <f>'Simulacion sistema (hoja4)'!BW540</f>
        <v>0.84416352025062502</v>
      </c>
      <c r="E549" s="44">
        <f t="shared" si="56"/>
        <v>110923086.56093213</v>
      </c>
      <c r="F549" s="45">
        <f t="shared" si="57"/>
        <v>212.04894280062197</v>
      </c>
      <c r="G549" s="45">
        <f t="shared" si="58"/>
        <v>371.08564990108846</v>
      </c>
      <c r="H549" s="46">
        <f t="shared" si="59"/>
        <v>8.1000000000000003E-2</v>
      </c>
      <c r="I549" s="46">
        <f t="shared" si="60"/>
        <v>0.91900000000000004</v>
      </c>
      <c r="J549" s="47">
        <f t="shared" si="61"/>
        <v>41161965665.498192</v>
      </c>
      <c r="K549" s="27"/>
      <c r="L549" s="27"/>
      <c r="M549" s="27"/>
      <c r="N549" s="27"/>
      <c r="O549" s="27"/>
    </row>
    <row r="550" spans="2:15" x14ac:dyDescent="0.25">
      <c r="B550" s="9">
        <f t="shared" si="62"/>
        <v>531</v>
      </c>
      <c r="C550" s="42">
        <f>'Simulacion sistema (hoja4)'!BV541</f>
        <v>0.81370656760313254</v>
      </c>
      <c r="D550" s="42">
        <f>'Simulacion sistema (hoja4)'!BW541</f>
        <v>0.84712558256448445</v>
      </c>
      <c r="E550" s="44">
        <f t="shared" si="56"/>
        <v>111312301.54897325</v>
      </c>
      <c r="F550" s="45">
        <f t="shared" si="57"/>
        <v>212.04894280062197</v>
      </c>
      <c r="G550" s="45">
        <f t="shared" si="58"/>
        <v>371.08564990108846</v>
      </c>
      <c r="H550" s="46">
        <f t="shared" si="59"/>
        <v>8.1000000000000003E-2</v>
      </c>
      <c r="I550" s="46">
        <f t="shared" si="60"/>
        <v>0.91900000000000004</v>
      </c>
      <c r="J550" s="47">
        <f t="shared" si="61"/>
        <v>41306397762.286674</v>
      </c>
      <c r="K550" s="27"/>
      <c r="L550" s="27"/>
      <c r="M550" s="27"/>
      <c r="N550" s="27"/>
      <c r="O550" s="27"/>
    </row>
    <row r="551" spans="2:15" x14ac:dyDescent="0.25">
      <c r="B551" s="9">
        <f t="shared" si="62"/>
        <v>532</v>
      </c>
      <c r="C551" s="42">
        <f>'Simulacion sistema (hoja4)'!BV542</f>
        <v>0.82917535409965948</v>
      </c>
      <c r="D551" s="42">
        <f>'Simulacion sistema (hoja4)'!BW542</f>
        <v>0.8573967292583522</v>
      </c>
      <c r="E551" s="44">
        <f t="shared" si="56"/>
        <v>112661930.22454748</v>
      </c>
      <c r="F551" s="45">
        <f t="shared" si="57"/>
        <v>212.04894280062197</v>
      </c>
      <c r="G551" s="45">
        <f t="shared" si="58"/>
        <v>371.08564990108846</v>
      </c>
      <c r="H551" s="46">
        <f t="shared" si="59"/>
        <v>8.1000000000000003E-2</v>
      </c>
      <c r="I551" s="46">
        <f t="shared" si="60"/>
        <v>0.91900000000000004</v>
      </c>
      <c r="J551" s="47">
        <f t="shared" si="61"/>
        <v>41807225596.487282</v>
      </c>
      <c r="K551" s="27"/>
      <c r="L551" s="27"/>
      <c r="M551" s="27"/>
      <c r="N551" s="27"/>
      <c r="O551" s="27"/>
    </row>
    <row r="552" spans="2:15" x14ac:dyDescent="0.25">
      <c r="B552" s="9">
        <f t="shared" si="62"/>
        <v>533</v>
      </c>
      <c r="C552" s="42">
        <f>'Simulacion sistema (hoja4)'!BV543</f>
        <v>0.80391650440670182</v>
      </c>
      <c r="D552" s="42">
        <f>'Simulacion sistema (hoja4)'!BW543</f>
        <v>0.83809528643173603</v>
      </c>
      <c r="E552" s="44">
        <f t="shared" si="56"/>
        <v>110125720.63713011</v>
      </c>
      <c r="F552" s="45">
        <f t="shared" si="57"/>
        <v>212.04894280062197</v>
      </c>
      <c r="G552" s="45">
        <f t="shared" si="58"/>
        <v>371.08564990108846</v>
      </c>
      <c r="H552" s="46">
        <f t="shared" si="59"/>
        <v>8.1000000000000003E-2</v>
      </c>
      <c r="I552" s="46">
        <f t="shared" si="60"/>
        <v>0.91900000000000004</v>
      </c>
      <c r="J552" s="47">
        <f t="shared" si="61"/>
        <v>23352042636.260078</v>
      </c>
      <c r="K552" s="27"/>
      <c r="L552" s="27"/>
      <c r="M552" s="27"/>
      <c r="N552" s="27"/>
      <c r="O552" s="27"/>
    </row>
    <row r="553" spans="2:15" x14ac:dyDescent="0.25">
      <c r="B553" s="9">
        <f t="shared" si="62"/>
        <v>534</v>
      </c>
      <c r="C553" s="42">
        <f>'Simulacion sistema (hoja4)'!BV544</f>
        <v>0.81084735053892176</v>
      </c>
      <c r="D553" s="42">
        <f>'Simulacion sistema (hoja4)'!BW544</f>
        <v>0.84683900188354067</v>
      </c>
      <c r="E553" s="44">
        <f t="shared" si="56"/>
        <v>111274644.84749724</v>
      </c>
      <c r="F553" s="45">
        <f t="shared" si="57"/>
        <v>212.04894280062197</v>
      </c>
      <c r="G553" s="45">
        <f t="shared" si="58"/>
        <v>371.08564990108846</v>
      </c>
      <c r="H553" s="46">
        <f t="shared" si="59"/>
        <v>8.1000000000000003E-2</v>
      </c>
      <c r="I553" s="46">
        <f t="shared" si="60"/>
        <v>0.91900000000000004</v>
      </c>
      <c r="J553" s="47">
        <f t="shared" si="61"/>
        <v>41292423900.746315</v>
      </c>
      <c r="K553" s="27"/>
      <c r="L553" s="27"/>
      <c r="M553" s="27"/>
      <c r="N553" s="27"/>
      <c r="O553" s="27"/>
    </row>
    <row r="554" spans="2:15" x14ac:dyDescent="0.25">
      <c r="B554" s="9">
        <f t="shared" si="62"/>
        <v>535</v>
      </c>
      <c r="C554" s="42">
        <f>'Simulacion sistema (hoja4)'!BV545</f>
        <v>0.80986815117234756</v>
      </c>
      <c r="D554" s="42">
        <f>'Simulacion sistema (hoja4)'!BW545</f>
        <v>0.84840169073316929</v>
      </c>
      <c r="E554" s="44">
        <f t="shared" si="56"/>
        <v>111479982.16233844</v>
      </c>
      <c r="F554" s="45">
        <f t="shared" si="57"/>
        <v>212.04894280062197</v>
      </c>
      <c r="G554" s="45">
        <f t="shared" si="58"/>
        <v>371.08564990108846</v>
      </c>
      <c r="H554" s="46">
        <f t="shared" si="59"/>
        <v>8.1000000000000003E-2</v>
      </c>
      <c r="I554" s="46">
        <f t="shared" si="60"/>
        <v>0.91900000000000004</v>
      </c>
      <c r="J554" s="47">
        <f t="shared" si="61"/>
        <v>41368621631.673103</v>
      </c>
      <c r="K554" s="27"/>
      <c r="L554" s="27"/>
      <c r="M554" s="27"/>
      <c r="N554" s="27"/>
      <c r="O554" s="27"/>
    </row>
    <row r="555" spans="2:15" x14ac:dyDescent="0.25">
      <c r="B555" s="9">
        <f t="shared" si="62"/>
        <v>536</v>
      </c>
      <c r="C555" s="42">
        <f>'Simulacion sistema (hoja4)'!BV546</f>
        <v>0.82961403866095562</v>
      </c>
      <c r="D555" s="42">
        <f>'Simulacion sistema (hoja4)'!BW546</f>
        <v>0.85212476918677449</v>
      </c>
      <c r="E555" s="44">
        <f t="shared" si="56"/>
        <v>111969194.67114216</v>
      </c>
      <c r="F555" s="45">
        <f t="shared" si="57"/>
        <v>212.04894280062197</v>
      </c>
      <c r="G555" s="45">
        <f t="shared" si="58"/>
        <v>371.08564990108846</v>
      </c>
      <c r="H555" s="46">
        <f t="shared" si="59"/>
        <v>8.1000000000000003E-2</v>
      </c>
      <c r="I555" s="46">
        <f t="shared" si="60"/>
        <v>0.91900000000000004</v>
      </c>
      <c r="J555" s="47">
        <f t="shared" si="61"/>
        <v>41550161373.442276</v>
      </c>
      <c r="K555" s="27"/>
      <c r="L555" s="27"/>
      <c r="M555" s="27"/>
      <c r="N555" s="27"/>
      <c r="O555" s="27"/>
    </row>
    <row r="556" spans="2:15" x14ac:dyDescent="0.25">
      <c r="B556" s="9">
        <f t="shared" si="62"/>
        <v>537</v>
      </c>
      <c r="C556" s="42">
        <f>'Simulacion sistema (hoja4)'!BV547</f>
        <v>0.82996779406993726</v>
      </c>
      <c r="D556" s="42">
        <f>'Simulacion sistema (hoja4)'!BW547</f>
        <v>0.85239078663758405</v>
      </c>
      <c r="E556" s="44">
        <f t="shared" si="56"/>
        <v>112004149.36417855</v>
      </c>
      <c r="F556" s="45">
        <f t="shared" si="57"/>
        <v>212.04894280062197</v>
      </c>
      <c r="G556" s="45">
        <f t="shared" si="58"/>
        <v>371.08564990108846</v>
      </c>
      <c r="H556" s="46">
        <f t="shared" si="59"/>
        <v>8.1000000000000003E-2</v>
      </c>
      <c r="I556" s="46">
        <f t="shared" si="60"/>
        <v>0.91900000000000004</v>
      </c>
      <c r="J556" s="47">
        <f t="shared" si="61"/>
        <v>41563132558.424782</v>
      </c>
      <c r="K556" s="27"/>
      <c r="L556" s="27"/>
      <c r="M556" s="27"/>
      <c r="N556" s="27"/>
      <c r="O556" s="27"/>
    </row>
    <row r="557" spans="2:15" x14ac:dyDescent="0.25">
      <c r="B557" s="9">
        <f t="shared" si="62"/>
        <v>538</v>
      </c>
      <c r="C557" s="42">
        <f>'Simulacion sistema (hoja4)'!BV548</f>
        <v>0.83227700349218081</v>
      </c>
      <c r="D557" s="42">
        <f>'Simulacion sistema (hoja4)'!BW548</f>
        <v>0.84525857053472708</v>
      </c>
      <c r="E557" s="44">
        <f t="shared" si="56"/>
        <v>111066976.16826314</v>
      </c>
      <c r="F557" s="45">
        <f t="shared" si="57"/>
        <v>212.04894280062197</v>
      </c>
      <c r="G557" s="45">
        <f t="shared" si="58"/>
        <v>371.08564990108846</v>
      </c>
      <c r="H557" s="46">
        <f t="shared" si="59"/>
        <v>8.1000000000000003E-2</v>
      </c>
      <c r="I557" s="46">
        <f t="shared" si="60"/>
        <v>0.91900000000000004</v>
      </c>
      <c r="J557" s="47">
        <f t="shared" si="61"/>
        <v>41215361033.948631</v>
      </c>
      <c r="K557" s="27"/>
      <c r="L557" s="27"/>
      <c r="M557" s="27"/>
      <c r="N557" s="27"/>
      <c r="O557" s="27"/>
    </row>
    <row r="558" spans="2:15" x14ac:dyDescent="0.25">
      <c r="B558" s="9">
        <f t="shared" si="62"/>
        <v>539</v>
      </c>
      <c r="C558" s="42">
        <f>'Simulacion sistema (hoja4)'!BV549</f>
        <v>0.82792264599763732</v>
      </c>
      <c r="D558" s="42">
        <f>'Simulacion sistema (hoja4)'!BW549</f>
        <v>0.8478799958993648</v>
      </c>
      <c r="E558" s="44">
        <f t="shared" si="56"/>
        <v>111411431.46117653</v>
      </c>
      <c r="F558" s="45">
        <f t="shared" si="57"/>
        <v>212.04894280062197</v>
      </c>
      <c r="G558" s="45">
        <f t="shared" si="58"/>
        <v>371.08564990108846</v>
      </c>
      <c r="H558" s="46">
        <f t="shared" si="59"/>
        <v>8.1000000000000003E-2</v>
      </c>
      <c r="I558" s="46">
        <f t="shared" si="60"/>
        <v>0.91900000000000004</v>
      </c>
      <c r="J558" s="47">
        <f t="shared" si="61"/>
        <v>41343183450.181267</v>
      </c>
      <c r="K558" s="27"/>
      <c r="L558" s="27"/>
      <c r="M558" s="27"/>
      <c r="N558" s="27"/>
      <c r="O558" s="27"/>
    </row>
    <row r="559" spans="2:15" x14ac:dyDescent="0.25">
      <c r="B559" s="9">
        <f t="shared" si="62"/>
        <v>540</v>
      </c>
      <c r="C559" s="42">
        <f>'Simulacion sistema (hoja4)'!BV550</f>
        <v>0.82622309227640678</v>
      </c>
      <c r="D559" s="42">
        <f>'Simulacion sistema (hoja4)'!BW550</f>
        <v>0.85166647189427092</v>
      </c>
      <c r="E559" s="44">
        <f t="shared" si="56"/>
        <v>111908974.4069072</v>
      </c>
      <c r="F559" s="45">
        <f t="shared" si="57"/>
        <v>212.04894280062197</v>
      </c>
      <c r="G559" s="45">
        <f t="shared" si="58"/>
        <v>371.08564990108846</v>
      </c>
      <c r="H559" s="46">
        <f t="shared" si="59"/>
        <v>8.1000000000000003E-2</v>
      </c>
      <c r="I559" s="46">
        <f t="shared" si="60"/>
        <v>0.91900000000000004</v>
      </c>
      <c r="J559" s="47">
        <f t="shared" si="61"/>
        <v>41527814497.551437</v>
      </c>
      <c r="K559" s="27"/>
      <c r="L559" s="27"/>
      <c r="M559" s="27"/>
      <c r="N559" s="27"/>
      <c r="O559" s="27"/>
    </row>
    <row r="560" spans="2:15" x14ac:dyDescent="0.25">
      <c r="B560" s="9">
        <f t="shared" si="62"/>
        <v>541</v>
      </c>
      <c r="C560" s="42">
        <f>'Simulacion sistema (hoja4)'!BV551</f>
        <v>0.81201116946858043</v>
      </c>
      <c r="D560" s="42">
        <f>'Simulacion sistema (hoja4)'!BW551</f>
        <v>0.84921100640773317</v>
      </c>
      <c r="E560" s="44">
        <f t="shared" si="56"/>
        <v>111586326.24197614</v>
      </c>
      <c r="F560" s="45">
        <f t="shared" si="57"/>
        <v>212.04894280062197</v>
      </c>
      <c r="G560" s="45">
        <f t="shared" si="58"/>
        <v>371.08564990108846</v>
      </c>
      <c r="H560" s="46">
        <f t="shared" si="59"/>
        <v>8.1000000000000003E-2</v>
      </c>
      <c r="I560" s="46">
        <f t="shared" si="60"/>
        <v>0.91900000000000004</v>
      </c>
      <c r="J560" s="47">
        <f t="shared" si="61"/>
        <v>41408084393.578598</v>
      </c>
      <c r="K560" s="27"/>
      <c r="L560" s="27"/>
      <c r="M560" s="27"/>
      <c r="N560" s="27"/>
      <c r="O560" s="27"/>
    </row>
    <row r="561" spans="2:15" x14ac:dyDescent="0.25">
      <c r="B561" s="9">
        <f t="shared" si="62"/>
        <v>542</v>
      </c>
      <c r="C561" s="42">
        <f>'Simulacion sistema (hoja4)'!BV552</f>
        <v>0.82356810321638485</v>
      </c>
      <c r="D561" s="42">
        <f>'Simulacion sistema (hoja4)'!BW552</f>
        <v>0.84687574928317111</v>
      </c>
      <c r="E561" s="44">
        <f t="shared" si="56"/>
        <v>111279473.45580867</v>
      </c>
      <c r="F561" s="45">
        <f t="shared" si="57"/>
        <v>212.04894280062197</v>
      </c>
      <c r="G561" s="45">
        <f t="shared" si="58"/>
        <v>371.08564990108846</v>
      </c>
      <c r="H561" s="46">
        <f t="shared" si="59"/>
        <v>8.1000000000000003E-2</v>
      </c>
      <c r="I561" s="46">
        <f t="shared" si="60"/>
        <v>0.91900000000000004</v>
      </c>
      <c r="J561" s="47">
        <f t="shared" si="61"/>
        <v>41294215727.99968</v>
      </c>
      <c r="K561" s="27"/>
      <c r="L561" s="27"/>
      <c r="M561" s="27"/>
      <c r="N561" s="27"/>
      <c r="O561" s="27"/>
    </row>
    <row r="562" spans="2:15" x14ac:dyDescent="0.25">
      <c r="B562" s="9">
        <f t="shared" si="62"/>
        <v>543</v>
      </c>
      <c r="C562" s="42">
        <f>'Simulacion sistema (hoja4)'!BV553</f>
        <v>0.81485235170264514</v>
      </c>
      <c r="D562" s="42">
        <f>'Simulacion sistema (hoja4)'!BW553</f>
        <v>0.84570793700837898</v>
      </c>
      <c r="E562" s="44">
        <f t="shared" si="56"/>
        <v>111126022.92290099</v>
      </c>
      <c r="F562" s="45">
        <f t="shared" si="57"/>
        <v>212.04894280062197</v>
      </c>
      <c r="G562" s="45">
        <f t="shared" si="58"/>
        <v>371.08564990108846</v>
      </c>
      <c r="H562" s="46">
        <f t="shared" si="59"/>
        <v>8.1000000000000003E-2</v>
      </c>
      <c r="I562" s="46">
        <f t="shared" si="60"/>
        <v>0.91900000000000004</v>
      </c>
      <c r="J562" s="47">
        <f t="shared" si="61"/>
        <v>41237272437.267967</v>
      </c>
      <c r="K562" s="27"/>
      <c r="L562" s="27"/>
      <c r="M562" s="27"/>
      <c r="N562" s="27"/>
      <c r="O562" s="27"/>
    </row>
    <row r="563" spans="2:15" x14ac:dyDescent="0.25">
      <c r="B563" s="9">
        <f t="shared" si="62"/>
        <v>544</v>
      </c>
      <c r="C563" s="42">
        <f>'Simulacion sistema (hoja4)'!BV554</f>
        <v>0.81939746814202385</v>
      </c>
      <c r="D563" s="42">
        <f>'Simulacion sistema (hoja4)'!BW554</f>
        <v>0.83808692622319236</v>
      </c>
      <c r="E563" s="44">
        <f t="shared" si="56"/>
        <v>110124622.10572748</v>
      </c>
      <c r="F563" s="45">
        <f t="shared" si="57"/>
        <v>212.04894280062197</v>
      </c>
      <c r="G563" s="45">
        <f t="shared" si="58"/>
        <v>371.08564990108846</v>
      </c>
      <c r="H563" s="46">
        <f t="shared" si="59"/>
        <v>8.1000000000000003E-2</v>
      </c>
      <c r="I563" s="46">
        <f t="shared" si="60"/>
        <v>0.91900000000000004</v>
      </c>
      <c r="J563" s="47">
        <f t="shared" si="61"/>
        <v>40865666964.215652</v>
      </c>
      <c r="K563" s="27"/>
      <c r="L563" s="27"/>
      <c r="M563" s="27"/>
      <c r="N563" s="27"/>
      <c r="O563" s="27"/>
    </row>
    <row r="564" spans="2:15" x14ac:dyDescent="0.25">
      <c r="B564" s="9">
        <f t="shared" si="62"/>
        <v>545</v>
      </c>
      <c r="C564" s="42">
        <f>'Simulacion sistema (hoja4)'!BV555</f>
        <v>0.8214030666398392</v>
      </c>
      <c r="D564" s="42">
        <f>'Simulacion sistema (hoja4)'!BW555</f>
        <v>0.84653406685827981</v>
      </c>
      <c r="E564" s="44">
        <f t="shared" si="56"/>
        <v>111234576.38517796</v>
      </c>
      <c r="F564" s="45">
        <f t="shared" si="57"/>
        <v>212.04894280062197</v>
      </c>
      <c r="G564" s="45">
        <f t="shared" si="58"/>
        <v>371.08564990108846</v>
      </c>
      <c r="H564" s="46">
        <f t="shared" si="59"/>
        <v>8.1000000000000003E-2</v>
      </c>
      <c r="I564" s="46">
        <f t="shared" si="60"/>
        <v>0.91900000000000004</v>
      </c>
      <c r="J564" s="47">
        <f t="shared" si="61"/>
        <v>41277555069.366028</v>
      </c>
      <c r="K564" s="27"/>
      <c r="L564" s="27"/>
      <c r="M564" s="27"/>
      <c r="N564" s="27"/>
      <c r="O564" s="27"/>
    </row>
    <row r="565" spans="2:15" x14ac:dyDescent="0.25">
      <c r="B565" s="9">
        <f t="shared" si="62"/>
        <v>546</v>
      </c>
      <c r="C565" s="42">
        <f>'Simulacion sistema (hoja4)'!BV556</f>
        <v>0.83096780654415991</v>
      </c>
      <c r="D565" s="42">
        <f>'Simulacion sistema (hoja4)'!BW556</f>
        <v>0.85321001436778854</v>
      </c>
      <c r="E565" s="44">
        <f t="shared" si="56"/>
        <v>112111795.88792741</v>
      </c>
      <c r="F565" s="45">
        <f t="shared" si="57"/>
        <v>212.04894280062197</v>
      </c>
      <c r="G565" s="45">
        <f t="shared" si="58"/>
        <v>371.08564990108846</v>
      </c>
      <c r="H565" s="46">
        <f t="shared" si="59"/>
        <v>8.1000000000000003E-2</v>
      </c>
      <c r="I565" s="46">
        <f t="shared" si="60"/>
        <v>0.91900000000000004</v>
      </c>
      <c r="J565" s="47">
        <f t="shared" si="61"/>
        <v>41603078638.649719</v>
      </c>
      <c r="K565" s="27"/>
      <c r="L565" s="27"/>
      <c r="M565" s="27"/>
      <c r="N565" s="27"/>
      <c r="O565" s="27"/>
    </row>
    <row r="566" spans="2:15" x14ac:dyDescent="0.25">
      <c r="B566" s="9">
        <f t="shared" si="62"/>
        <v>547</v>
      </c>
      <c r="C566" s="42">
        <f>'Simulacion sistema (hoja4)'!BV557</f>
        <v>0.82767713705811785</v>
      </c>
      <c r="D566" s="42">
        <f>'Simulacion sistema (hoja4)'!BW557</f>
        <v>0.85030525444527172</v>
      </c>
      <c r="E566" s="44">
        <f t="shared" si="56"/>
        <v>111730110.4341087</v>
      </c>
      <c r="F566" s="45">
        <f t="shared" si="57"/>
        <v>212.04894280062197</v>
      </c>
      <c r="G566" s="45">
        <f t="shared" si="58"/>
        <v>371.08564990108846</v>
      </c>
      <c r="H566" s="46">
        <f t="shared" si="59"/>
        <v>8.1000000000000003E-2</v>
      </c>
      <c r="I566" s="46">
        <f t="shared" si="60"/>
        <v>0.91900000000000004</v>
      </c>
      <c r="J566" s="47">
        <f t="shared" si="61"/>
        <v>41461440643.961617</v>
      </c>
      <c r="K566" s="27"/>
      <c r="L566" s="27"/>
      <c r="M566" s="27"/>
      <c r="N566" s="27"/>
      <c r="O566" s="27"/>
    </row>
    <row r="567" spans="2:15" x14ac:dyDescent="0.25">
      <c r="B567" s="9">
        <f t="shared" si="62"/>
        <v>548</v>
      </c>
      <c r="C567" s="42">
        <f>'Simulacion sistema (hoja4)'!BV558</f>
        <v>0.82606731681398027</v>
      </c>
      <c r="D567" s="42">
        <f>'Simulacion sistema (hoja4)'!BW558</f>
        <v>0.84783276636113258</v>
      </c>
      <c r="E567" s="44">
        <f t="shared" si="56"/>
        <v>111405225.49985282</v>
      </c>
      <c r="F567" s="45">
        <f t="shared" si="57"/>
        <v>212.04894280062197</v>
      </c>
      <c r="G567" s="45">
        <f t="shared" si="58"/>
        <v>371.08564990108846</v>
      </c>
      <c r="H567" s="46">
        <f t="shared" si="59"/>
        <v>8.1000000000000003E-2</v>
      </c>
      <c r="I567" s="46">
        <f t="shared" si="60"/>
        <v>0.91900000000000004</v>
      </c>
      <c r="J567" s="47">
        <f t="shared" si="61"/>
        <v>41340880506.990196</v>
      </c>
      <c r="K567" s="27"/>
      <c r="L567" s="27"/>
      <c r="M567" s="27"/>
      <c r="N567" s="27"/>
      <c r="O567" s="27"/>
    </row>
    <row r="568" spans="2:15" x14ac:dyDescent="0.25">
      <c r="B568" s="9">
        <f t="shared" si="62"/>
        <v>549</v>
      </c>
      <c r="C568" s="42">
        <f>'Simulacion sistema (hoja4)'!BV559</f>
        <v>0.80849292796358185</v>
      </c>
      <c r="D568" s="42">
        <f>'Simulacion sistema (hoja4)'!BW559</f>
        <v>0.84126189561360276</v>
      </c>
      <c r="E568" s="44">
        <f t="shared" si="56"/>
        <v>110541813.0836274</v>
      </c>
      <c r="F568" s="45">
        <f t="shared" si="57"/>
        <v>212.04894280062197</v>
      </c>
      <c r="G568" s="45">
        <f t="shared" si="58"/>
        <v>371.08564990108846</v>
      </c>
      <c r="H568" s="46">
        <f t="shared" si="59"/>
        <v>8.1000000000000003E-2</v>
      </c>
      <c r="I568" s="46">
        <f t="shared" si="60"/>
        <v>0.91900000000000004</v>
      </c>
      <c r="J568" s="47">
        <f t="shared" si="61"/>
        <v>41020480549.382515</v>
      </c>
      <c r="K568" s="27"/>
      <c r="L568" s="27"/>
      <c r="M568" s="27"/>
      <c r="N568" s="27"/>
      <c r="O568" s="27"/>
    </row>
    <row r="569" spans="2:15" x14ac:dyDescent="0.25">
      <c r="B569" s="9">
        <f t="shared" si="62"/>
        <v>550</v>
      </c>
      <c r="C569" s="42">
        <f>'Simulacion sistema (hoja4)'!BV560</f>
        <v>0.83036578090500623</v>
      </c>
      <c r="D569" s="42">
        <f>'Simulacion sistema (hoja4)'!BW560</f>
        <v>0.85438517588952145</v>
      </c>
      <c r="E569" s="44">
        <f t="shared" si="56"/>
        <v>112266212.11188313</v>
      </c>
      <c r="F569" s="45">
        <f t="shared" si="57"/>
        <v>212.04894280062197</v>
      </c>
      <c r="G569" s="45">
        <f t="shared" si="58"/>
        <v>371.08564990108846</v>
      </c>
      <c r="H569" s="46">
        <f t="shared" si="59"/>
        <v>8.1000000000000003E-2</v>
      </c>
      <c r="I569" s="46">
        <f t="shared" si="60"/>
        <v>0.91900000000000004</v>
      </c>
      <c r="J569" s="47">
        <f t="shared" si="61"/>
        <v>41660380283.471603</v>
      </c>
      <c r="K569" s="27"/>
      <c r="L569" s="27"/>
      <c r="M569" s="27"/>
      <c r="N569" s="27"/>
      <c r="O569" s="27"/>
    </row>
    <row r="570" spans="2:15" x14ac:dyDescent="0.25">
      <c r="B570" s="9">
        <f t="shared" si="62"/>
        <v>551</v>
      </c>
      <c r="C570" s="42">
        <f>'Simulacion sistema (hoja4)'!BV561</f>
        <v>0.80682009866731674</v>
      </c>
      <c r="D570" s="42">
        <f>'Simulacion sistema (hoja4)'!BW561</f>
        <v>0.84151329727824009</v>
      </c>
      <c r="E570" s="44">
        <f t="shared" si="56"/>
        <v>110574847.26236075</v>
      </c>
      <c r="F570" s="45">
        <f t="shared" si="57"/>
        <v>212.04894280062197</v>
      </c>
      <c r="G570" s="45">
        <f t="shared" si="58"/>
        <v>371.08564990108846</v>
      </c>
      <c r="H570" s="46">
        <f t="shared" si="59"/>
        <v>8.1000000000000003E-2</v>
      </c>
      <c r="I570" s="46">
        <f t="shared" si="60"/>
        <v>0.91900000000000004</v>
      </c>
      <c r="J570" s="47">
        <f t="shared" si="61"/>
        <v>23447279462.323845</v>
      </c>
      <c r="K570" s="27"/>
      <c r="L570" s="27"/>
      <c r="M570" s="27"/>
      <c r="N570" s="27"/>
      <c r="O570" s="27"/>
    </row>
    <row r="571" spans="2:15" x14ac:dyDescent="0.25">
      <c r="B571" s="9">
        <f t="shared" si="62"/>
        <v>552</v>
      </c>
      <c r="C571" s="42">
        <f>'Simulacion sistema (hoja4)'!BV562</f>
        <v>0.82008692899764934</v>
      </c>
      <c r="D571" s="42">
        <f>'Simulacion sistema (hoja4)'!BW562</f>
        <v>0.84945921524581858</v>
      </c>
      <c r="E571" s="44">
        <f t="shared" si="56"/>
        <v>111618940.88330057</v>
      </c>
      <c r="F571" s="45">
        <f t="shared" si="57"/>
        <v>212.04894280062197</v>
      </c>
      <c r="G571" s="45">
        <f t="shared" si="58"/>
        <v>371.08564990108846</v>
      </c>
      <c r="H571" s="46">
        <f t="shared" si="59"/>
        <v>8.1000000000000003E-2</v>
      </c>
      <c r="I571" s="46">
        <f t="shared" si="60"/>
        <v>0.91900000000000004</v>
      </c>
      <c r="J571" s="47">
        <f t="shared" si="61"/>
        <v>41420187218.950768</v>
      </c>
      <c r="K571" s="27"/>
      <c r="L571" s="27"/>
      <c r="M571" s="27"/>
      <c r="N571" s="27"/>
      <c r="O571" s="27"/>
    </row>
    <row r="572" spans="2:15" x14ac:dyDescent="0.25">
      <c r="B572" s="9">
        <f t="shared" si="62"/>
        <v>553</v>
      </c>
      <c r="C572" s="42">
        <f>'Simulacion sistema (hoja4)'!BV563</f>
        <v>0.82904547126528727</v>
      </c>
      <c r="D572" s="42">
        <f>'Simulacion sistema (hoja4)'!BW563</f>
        <v>0.84389469195097633</v>
      </c>
      <c r="E572" s="44">
        <f t="shared" si="56"/>
        <v>110887762.5223583</v>
      </c>
      <c r="F572" s="45">
        <f t="shared" si="57"/>
        <v>212.04894280062197</v>
      </c>
      <c r="G572" s="45">
        <f t="shared" si="58"/>
        <v>371.08564990108846</v>
      </c>
      <c r="H572" s="46">
        <f t="shared" si="59"/>
        <v>8.1000000000000003E-2</v>
      </c>
      <c r="I572" s="46">
        <f t="shared" si="60"/>
        <v>0.91900000000000004</v>
      </c>
      <c r="J572" s="47">
        <f t="shared" si="61"/>
        <v>41148857421.68689</v>
      </c>
      <c r="K572" s="27"/>
      <c r="L572" s="27"/>
      <c r="M572" s="27"/>
      <c r="N572" s="27"/>
      <c r="O572" s="27"/>
    </row>
    <row r="573" spans="2:15" x14ac:dyDescent="0.25">
      <c r="B573" s="9">
        <f t="shared" si="62"/>
        <v>554</v>
      </c>
      <c r="C573" s="42">
        <f>'Simulacion sistema (hoja4)'!BV564</f>
        <v>0.82914708186736152</v>
      </c>
      <c r="D573" s="42">
        <f>'Simulacion sistema (hoja4)'!BW564</f>
        <v>0.84868241799265964</v>
      </c>
      <c r="E573" s="44">
        <f t="shared" si="56"/>
        <v>111516869.72423548</v>
      </c>
      <c r="F573" s="45">
        <f t="shared" si="57"/>
        <v>212.04894280062197</v>
      </c>
      <c r="G573" s="45">
        <f t="shared" si="58"/>
        <v>371.08564990108846</v>
      </c>
      <c r="H573" s="46">
        <f t="shared" si="59"/>
        <v>8.1000000000000003E-2</v>
      </c>
      <c r="I573" s="46">
        <f t="shared" si="60"/>
        <v>0.91900000000000004</v>
      </c>
      <c r="J573" s="47">
        <f t="shared" si="61"/>
        <v>41382310076.55294</v>
      </c>
      <c r="K573" s="27"/>
      <c r="L573" s="27"/>
      <c r="M573" s="27"/>
      <c r="N573" s="27"/>
      <c r="O573" s="27"/>
    </row>
    <row r="574" spans="2:15" x14ac:dyDescent="0.25">
      <c r="B574" s="9">
        <f t="shared" si="62"/>
        <v>555</v>
      </c>
      <c r="C574" s="42">
        <f>'Simulacion sistema (hoja4)'!BV565</f>
        <v>0.81200980405347145</v>
      </c>
      <c r="D574" s="42">
        <f>'Simulacion sistema (hoja4)'!BW565</f>
        <v>0.84810206713549852</v>
      </c>
      <c r="E574" s="44">
        <f t="shared" si="56"/>
        <v>111440611.6216045</v>
      </c>
      <c r="F574" s="45">
        <f t="shared" si="57"/>
        <v>212.04894280062197</v>
      </c>
      <c r="G574" s="45">
        <f t="shared" si="58"/>
        <v>371.08564990108846</v>
      </c>
      <c r="H574" s="46">
        <f t="shared" si="59"/>
        <v>8.1000000000000003E-2</v>
      </c>
      <c r="I574" s="46">
        <f t="shared" si="60"/>
        <v>0.91900000000000004</v>
      </c>
      <c r="J574" s="47">
        <f t="shared" si="61"/>
        <v>41354011788.977898</v>
      </c>
      <c r="K574" s="27"/>
      <c r="L574" s="27"/>
      <c r="M574" s="27"/>
      <c r="N574" s="27"/>
      <c r="O574" s="27"/>
    </row>
    <row r="575" spans="2:15" x14ac:dyDescent="0.25">
      <c r="B575" s="9">
        <f t="shared" si="62"/>
        <v>556</v>
      </c>
      <c r="C575" s="42">
        <f>'Simulacion sistema (hoja4)'!BV566</f>
        <v>0.83352626168003374</v>
      </c>
      <c r="D575" s="42">
        <f>'Simulacion sistema (hoja4)'!BW566</f>
        <v>0.85012045005489745</v>
      </c>
      <c r="E575" s="44">
        <f t="shared" si="56"/>
        <v>111705827.13721353</v>
      </c>
      <c r="F575" s="45">
        <f t="shared" si="57"/>
        <v>212.04894280062197</v>
      </c>
      <c r="G575" s="45">
        <f t="shared" si="58"/>
        <v>371.08564990108846</v>
      </c>
      <c r="H575" s="46">
        <f t="shared" si="59"/>
        <v>8.1000000000000003E-2</v>
      </c>
      <c r="I575" s="46">
        <f t="shared" si="60"/>
        <v>0.91900000000000004</v>
      </c>
      <c r="J575" s="47">
        <f t="shared" si="61"/>
        <v>41452429460.951523</v>
      </c>
      <c r="K575" s="27"/>
      <c r="L575" s="27"/>
      <c r="M575" s="27"/>
      <c r="N575" s="27"/>
      <c r="O575" s="27"/>
    </row>
    <row r="576" spans="2:15" x14ac:dyDescent="0.25">
      <c r="B576" s="9">
        <f t="shared" si="62"/>
        <v>557</v>
      </c>
      <c r="C576" s="42">
        <f>'Simulacion sistema (hoja4)'!BV567</f>
        <v>0.8101835698621227</v>
      </c>
      <c r="D576" s="42">
        <f>'Simulacion sistema (hoja4)'!BW567</f>
        <v>0.83856797531858251</v>
      </c>
      <c r="E576" s="44">
        <f t="shared" si="56"/>
        <v>110187831.95686173</v>
      </c>
      <c r="F576" s="45">
        <f t="shared" si="57"/>
        <v>212.04894280062197</v>
      </c>
      <c r="G576" s="45">
        <f t="shared" si="58"/>
        <v>371.08564990108846</v>
      </c>
      <c r="H576" s="46">
        <f t="shared" si="59"/>
        <v>8.1000000000000003E-2</v>
      </c>
      <c r="I576" s="46">
        <f t="shared" si="60"/>
        <v>0.91900000000000004</v>
      </c>
      <c r="J576" s="47">
        <f t="shared" si="61"/>
        <v>40889123232.903961</v>
      </c>
      <c r="K576" s="27"/>
      <c r="L576" s="27"/>
      <c r="M576" s="27"/>
      <c r="N576" s="27"/>
      <c r="O576" s="27"/>
    </row>
    <row r="577" spans="2:15" x14ac:dyDescent="0.25">
      <c r="B577" s="9">
        <f t="shared" si="62"/>
        <v>558</v>
      </c>
      <c r="C577" s="42">
        <f>'Simulacion sistema (hoja4)'!BV568</f>
        <v>0.83500188611420767</v>
      </c>
      <c r="D577" s="42">
        <f>'Simulacion sistema (hoja4)'!BW568</f>
        <v>0.85362349805986004</v>
      </c>
      <c r="E577" s="44">
        <f t="shared" si="56"/>
        <v>112166127.64506561</v>
      </c>
      <c r="F577" s="45">
        <f t="shared" si="57"/>
        <v>212.04894280062197</v>
      </c>
      <c r="G577" s="45">
        <f t="shared" si="58"/>
        <v>371.08564990108846</v>
      </c>
      <c r="H577" s="46">
        <f t="shared" si="59"/>
        <v>8.1000000000000003E-2</v>
      </c>
      <c r="I577" s="46">
        <f t="shared" si="60"/>
        <v>0.91900000000000004</v>
      </c>
      <c r="J577" s="47">
        <f t="shared" si="61"/>
        <v>41623240374.057617</v>
      </c>
      <c r="K577" s="27"/>
      <c r="L577" s="27"/>
      <c r="M577" s="27"/>
      <c r="N577" s="27"/>
      <c r="O577" s="27"/>
    </row>
    <row r="578" spans="2:15" x14ac:dyDescent="0.25">
      <c r="B578" s="9">
        <f t="shared" si="62"/>
        <v>559</v>
      </c>
      <c r="C578" s="42">
        <f>'Simulacion sistema (hoja4)'!BV569</f>
        <v>0.80913742909258057</v>
      </c>
      <c r="D578" s="42">
        <f>'Simulacion sistema (hoja4)'!BW569</f>
        <v>0.8374637953628532</v>
      </c>
      <c r="E578" s="44">
        <f t="shared" si="56"/>
        <v>110042742.71067892</v>
      </c>
      <c r="F578" s="45">
        <f t="shared" si="57"/>
        <v>212.04894280062197</v>
      </c>
      <c r="G578" s="45">
        <f t="shared" si="58"/>
        <v>371.08564990108846</v>
      </c>
      <c r="H578" s="46">
        <f t="shared" si="59"/>
        <v>8.1000000000000003E-2</v>
      </c>
      <c r="I578" s="46">
        <f t="shared" si="60"/>
        <v>0.91900000000000004</v>
      </c>
      <c r="J578" s="47">
        <f t="shared" si="61"/>
        <v>40835282695.690552</v>
      </c>
      <c r="K578" s="27"/>
      <c r="L578" s="27"/>
      <c r="M578" s="27"/>
      <c r="N578" s="27"/>
      <c r="O578" s="27"/>
    </row>
    <row r="579" spans="2:15" x14ac:dyDescent="0.25">
      <c r="B579" s="9">
        <f t="shared" si="62"/>
        <v>560</v>
      </c>
      <c r="C579" s="42">
        <f>'Simulacion sistema (hoja4)'!BV570</f>
        <v>0.82980091598464434</v>
      </c>
      <c r="D579" s="42">
        <f>'Simulacion sistema (hoja4)'!BW570</f>
        <v>0.85454612366357263</v>
      </c>
      <c r="E579" s="44">
        <f t="shared" si="56"/>
        <v>112287360.64939344</v>
      </c>
      <c r="F579" s="45">
        <f t="shared" si="57"/>
        <v>212.04894280062197</v>
      </c>
      <c r="G579" s="45">
        <f t="shared" si="58"/>
        <v>371.08564990108846</v>
      </c>
      <c r="H579" s="46">
        <f t="shared" si="59"/>
        <v>8.1000000000000003E-2</v>
      </c>
      <c r="I579" s="46">
        <f t="shared" si="60"/>
        <v>0.91900000000000004</v>
      </c>
      <c r="J579" s="47">
        <f t="shared" si="61"/>
        <v>41668228202.258072</v>
      </c>
      <c r="K579" s="27"/>
      <c r="L579" s="27"/>
      <c r="M579" s="27"/>
      <c r="N579" s="27"/>
      <c r="O579" s="27"/>
    </row>
    <row r="580" spans="2:15" x14ac:dyDescent="0.25">
      <c r="B580" s="9">
        <f t="shared" si="62"/>
        <v>561</v>
      </c>
      <c r="C580" s="42">
        <f>'Simulacion sistema (hoja4)'!BV571</f>
        <v>0.82657658197347217</v>
      </c>
      <c r="D580" s="42">
        <f>'Simulacion sistema (hoja4)'!BW571</f>
        <v>0.85146509741238552</v>
      </c>
      <c r="E580" s="44">
        <f t="shared" si="56"/>
        <v>111882513.79998745</v>
      </c>
      <c r="F580" s="45">
        <f t="shared" si="57"/>
        <v>212.04894280062197</v>
      </c>
      <c r="G580" s="45">
        <f t="shared" si="58"/>
        <v>371.08564990108846</v>
      </c>
      <c r="H580" s="46">
        <f t="shared" si="59"/>
        <v>8.1000000000000003E-2</v>
      </c>
      <c r="I580" s="46">
        <f t="shared" si="60"/>
        <v>0.91900000000000004</v>
      </c>
      <c r="J580" s="47">
        <f t="shared" si="61"/>
        <v>41517995346.035843</v>
      </c>
      <c r="K580" s="27"/>
      <c r="L580" s="27"/>
      <c r="M580" s="27"/>
      <c r="N580" s="27"/>
      <c r="O580" s="27"/>
    </row>
    <row r="581" spans="2:15" x14ac:dyDescent="0.25">
      <c r="B581" s="9">
        <f t="shared" si="62"/>
        <v>562</v>
      </c>
      <c r="C581" s="42">
        <f>'Simulacion sistema (hoja4)'!BV572</f>
        <v>0.83016081656964946</v>
      </c>
      <c r="D581" s="42">
        <f>'Simulacion sistema (hoja4)'!BW572</f>
        <v>0.84746082834056269</v>
      </c>
      <c r="E581" s="44">
        <f t="shared" si="56"/>
        <v>111356352.84394993</v>
      </c>
      <c r="F581" s="45">
        <f t="shared" si="57"/>
        <v>212.04894280062197</v>
      </c>
      <c r="G581" s="45">
        <f t="shared" si="58"/>
        <v>371.08564990108846</v>
      </c>
      <c r="H581" s="46">
        <f t="shared" si="59"/>
        <v>8.1000000000000003E-2</v>
      </c>
      <c r="I581" s="46">
        <f t="shared" si="60"/>
        <v>0.91900000000000004</v>
      </c>
      <c r="J581" s="47">
        <f t="shared" si="61"/>
        <v>41322744565.712082</v>
      </c>
      <c r="K581" s="27"/>
      <c r="L581" s="27"/>
      <c r="M581" s="27"/>
      <c r="N581" s="27"/>
      <c r="O581" s="27"/>
    </row>
    <row r="582" spans="2:15" x14ac:dyDescent="0.25">
      <c r="B582" s="9">
        <f t="shared" si="62"/>
        <v>563</v>
      </c>
      <c r="C582" s="42">
        <f>'Simulacion sistema (hoja4)'!BV573</f>
        <v>0.80593914660943278</v>
      </c>
      <c r="D582" s="42">
        <f>'Simulacion sistema (hoja4)'!BW573</f>
        <v>0.84191256358192523</v>
      </c>
      <c r="E582" s="44">
        <f t="shared" si="56"/>
        <v>110627310.85466498</v>
      </c>
      <c r="F582" s="45">
        <f t="shared" si="57"/>
        <v>212.04894280062197</v>
      </c>
      <c r="G582" s="45">
        <f t="shared" si="58"/>
        <v>371.08564990108846</v>
      </c>
      <c r="H582" s="46">
        <f t="shared" si="59"/>
        <v>8.1000000000000003E-2</v>
      </c>
      <c r="I582" s="46">
        <f t="shared" si="60"/>
        <v>0.91900000000000004</v>
      </c>
      <c r="J582" s="47">
        <f t="shared" si="61"/>
        <v>23458404311.607479</v>
      </c>
      <c r="K582" s="27"/>
      <c r="L582" s="27"/>
      <c r="M582" s="27"/>
      <c r="N582" s="27"/>
      <c r="O582" s="27"/>
    </row>
    <row r="583" spans="2:15" x14ac:dyDescent="0.25">
      <c r="B583" s="9">
        <f t="shared" si="62"/>
        <v>564</v>
      </c>
      <c r="C583" s="42">
        <f>'Simulacion sistema (hoja4)'!BV574</f>
        <v>0.80898628618818136</v>
      </c>
      <c r="D583" s="42">
        <f>'Simulacion sistema (hoja4)'!BW574</f>
        <v>0.84855478547485108</v>
      </c>
      <c r="E583" s="44">
        <f t="shared" si="56"/>
        <v>111500098.81139544</v>
      </c>
      <c r="F583" s="45">
        <f t="shared" si="57"/>
        <v>212.04894280062197</v>
      </c>
      <c r="G583" s="45">
        <f t="shared" si="58"/>
        <v>371.08564990108846</v>
      </c>
      <c r="H583" s="46">
        <f t="shared" si="59"/>
        <v>8.1000000000000003E-2</v>
      </c>
      <c r="I583" s="46">
        <f t="shared" si="60"/>
        <v>0.91900000000000004</v>
      </c>
      <c r="J583" s="47">
        <f t="shared" si="61"/>
        <v>41376086631.462257</v>
      </c>
      <c r="K583" s="27"/>
      <c r="L583" s="27"/>
      <c r="M583" s="27"/>
      <c r="N583" s="27"/>
      <c r="O583" s="27"/>
    </row>
    <row r="584" spans="2:15" x14ac:dyDescent="0.25">
      <c r="B584" s="9">
        <f t="shared" si="62"/>
        <v>565</v>
      </c>
      <c r="C584" s="42">
        <f>'Simulacion sistema (hoja4)'!BV575</f>
        <v>0.82628201401378765</v>
      </c>
      <c r="D584" s="42">
        <f>'Simulacion sistema (hoja4)'!BW575</f>
        <v>0.8522843076390445</v>
      </c>
      <c r="E584" s="44">
        <f t="shared" si="56"/>
        <v>111990158.02377044</v>
      </c>
      <c r="F584" s="45">
        <f t="shared" si="57"/>
        <v>212.04894280062197</v>
      </c>
      <c r="G584" s="45">
        <f t="shared" si="58"/>
        <v>371.08564990108846</v>
      </c>
      <c r="H584" s="46">
        <f t="shared" si="59"/>
        <v>8.1000000000000003E-2</v>
      </c>
      <c r="I584" s="46">
        <f t="shared" si="60"/>
        <v>0.91900000000000004</v>
      </c>
      <c r="J584" s="47">
        <f t="shared" si="61"/>
        <v>41557940572.776451</v>
      </c>
      <c r="K584" s="27"/>
      <c r="L584" s="27"/>
      <c r="M584" s="27"/>
      <c r="N584" s="27"/>
      <c r="O584" s="27"/>
    </row>
    <row r="585" spans="2:15" x14ac:dyDescent="0.25">
      <c r="B585" s="9">
        <f t="shared" si="62"/>
        <v>566</v>
      </c>
      <c r="C585" s="42">
        <f>'Simulacion sistema (hoja4)'!BV576</f>
        <v>0.82562829858977216</v>
      </c>
      <c r="D585" s="42">
        <f>'Simulacion sistema (hoja4)'!BW576</f>
        <v>0.84773124244642917</v>
      </c>
      <c r="E585" s="44">
        <f t="shared" si="56"/>
        <v>111391885.2574608</v>
      </c>
      <c r="F585" s="45">
        <f t="shared" si="57"/>
        <v>212.04894280062197</v>
      </c>
      <c r="G585" s="45">
        <f t="shared" si="58"/>
        <v>371.08564990108846</v>
      </c>
      <c r="H585" s="46">
        <f t="shared" si="59"/>
        <v>8.1000000000000003E-2</v>
      </c>
      <c r="I585" s="46">
        <f t="shared" si="60"/>
        <v>0.91900000000000004</v>
      </c>
      <c r="J585" s="47">
        <f t="shared" si="61"/>
        <v>41335930134.472313</v>
      </c>
      <c r="K585" s="27"/>
      <c r="L585" s="27"/>
      <c r="M585" s="27"/>
      <c r="N585" s="27"/>
      <c r="O585" s="27"/>
    </row>
    <row r="586" spans="2:15" x14ac:dyDescent="0.25">
      <c r="B586" s="9">
        <f t="shared" si="62"/>
        <v>567</v>
      </c>
      <c r="C586" s="42">
        <f>'Simulacion sistema (hoja4)'!BV577</f>
        <v>0.82455154468251257</v>
      </c>
      <c r="D586" s="42">
        <f>'Simulacion sistema (hoja4)'!BW577</f>
        <v>0.84615877087194158</v>
      </c>
      <c r="E586" s="44">
        <f t="shared" si="56"/>
        <v>111185262.49257311</v>
      </c>
      <c r="F586" s="45">
        <f t="shared" si="57"/>
        <v>212.04894280062197</v>
      </c>
      <c r="G586" s="45">
        <f t="shared" si="58"/>
        <v>371.08564990108846</v>
      </c>
      <c r="H586" s="46">
        <f t="shared" si="59"/>
        <v>8.1000000000000003E-2</v>
      </c>
      <c r="I586" s="46">
        <f t="shared" si="60"/>
        <v>0.91900000000000004</v>
      </c>
      <c r="J586" s="47">
        <f t="shared" si="61"/>
        <v>41259255391.479607</v>
      </c>
      <c r="K586" s="27"/>
      <c r="L586" s="27"/>
      <c r="M586" s="27"/>
      <c r="N586" s="27"/>
      <c r="O586" s="27"/>
    </row>
    <row r="587" spans="2:15" x14ac:dyDescent="0.25">
      <c r="B587" s="9">
        <f t="shared" si="62"/>
        <v>568</v>
      </c>
      <c r="C587" s="42">
        <f>'Simulacion sistema (hoja4)'!BV578</f>
        <v>0.80932856852470902</v>
      </c>
      <c r="D587" s="42">
        <f>'Simulacion sistema (hoja4)'!BW578</f>
        <v>0.84615671535502168</v>
      </c>
      <c r="E587" s="44">
        <f t="shared" si="56"/>
        <v>111184992.39764984</v>
      </c>
      <c r="F587" s="45">
        <f t="shared" si="57"/>
        <v>212.04894280062197</v>
      </c>
      <c r="G587" s="45">
        <f t="shared" si="58"/>
        <v>371.08564990108846</v>
      </c>
      <c r="H587" s="46">
        <f t="shared" si="59"/>
        <v>8.1000000000000003E-2</v>
      </c>
      <c r="I587" s="46">
        <f t="shared" si="60"/>
        <v>0.91900000000000004</v>
      </c>
      <c r="J587" s="47">
        <f t="shared" si="61"/>
        <v>41259155163.129471</v>
      </c>
      <c r="K587" s="27"/>
      <c r="L587" s="27"/>
      <c r="M587" s="27"/>
      <c r="N587" s="27"/>
      <c r="O587" s="27"/>
    </row>
    <row r="588" spans="2:15" x14ac:dyDescent="0.25">
      <c r="B588" s="9">
        <f t="shared" si="62"/>
        <v>569</v>
      </c>
      <c r="C588" s="42">
        <f>'Simulacion sistema (hoja4)'!BV579</f>
        <v>0.81630183359214858</v>
      </c>
      <c r="D588" s="42">
        <f>'Simulacion sistema (hoja4)'!BW579</f>
        <v>0.8448293375078344</v>
      </c>
      <c r="E588" s="44">
        <f t="shared" si="56"/>
        <v>111010574.94852944</v>
      </c>
      <c r="F588" s="45">
        <f t="shared" si="57"/>
        <v>212.04894280062197</v>
      </c>
      <c r="G588" s="45">
        <f t="shared" si="58"/>
        <v>371.08564990108846</v>
      </c>
      <c r="H588" s="46">
        <f t="shared" si="59"/>
        <v>8.1000000000000003E-2</v>
      </c>
      <c r="I588" s="46">
        <f t="shared" si="60"/>
        <v>0.91900000000000004</v>
      </c>
      <c r="J588" s="47">
        <f t="shared" si="61"/>
        <v>41194431350.668533</v>
      </c>
      <c r="K588" s="27"/>
      <c r="L588" s="27"/>
      <c r="M588" s="27"/>
      <c r="N588" s="27"/>
      <c r="O588" s="27"/>
    </row>
    <row r="589" spans="2:15" x14ac:dyDescent="0.25">
      <c r="B589" s="9">
        <f t="shared" si="62"/>
        <v>570</v>
      </c>
      <c r="C589" s="42">
        <f>'Simulacion sistema (hoja4)'!BV580</f>
        <v>0.81002410898024668</v>
      </c>
      <c r="D589" s="42">
        <f>'Simulacion sistema (hoja4)'!BW580</f>
        <v>0.84998265035788012</v>
      </c>
      <c r="E589" s="44">
        <f t="shared" si="56"/>
        <v>111687720.25702545</v>
      </c>
      <c r="F589" s="45">
        <f t="shared" si="57"/>
        <v>212.04894280062197</v>
      </c>
      <c r="G589" s="45">
        <f t="shared" si="58"/>
        <v>371.08564990108846</v>
      </c>
      <c r="H589" s="46">
        <f t="shared" si="59"/>
        <v>8.1000000000000003E-2</v>
      </c>
      <c r="I589" s="46">
        <f t="shared" si="60"/>
        <v>0.91900000000000004</v>
      </c>
      <c r="J589" s="47">
        <f t="shared" si="61"/>
        <v>41445710257.549255</v>
      </c>
      <c r="K589" s="27"/>
      <c r="L589" s="27"/>
      <c r="M589" s="27"/>
      <c r="N589" s="27"/>
      <c r="O589" s="27"/>
    </row>
    <row r="590" spans="2:15" x14ac:dyDescent="0.25">
      <c r="B590" s="9">
        <f t="shared" si="62"/>
        <v>571</v>
      </c>
      <c r="C590" s="42">
        <f>'Simulacion sistema (hoja4)'!BV581</f>
        <v>0.81494737968625763</v>
      </c>
      <c r="D590" s="42">
        <f>'Simulacion sistema (hoja4)'!BW581</f>
        <v>0.84367255271510244</v>
      </c>
      <c r="E590" s="44">
        <f t="shared" si="56"/>
        <v>110858573.42676446</v>
      </c>
      <c r="F590" s="45">
        <f t="shared" si="57"/>
        <v>212.04894280062197</v>
      </c>
      <c r="G590" s="45">
        <f t="shared" si="58"/>
        <v>371.08564990108846</v>
      </c>
      <c r="H590" s="46">
        <f t="shared" si="59"/>
        <v>8.1000000000000003E-2</v>
      </c>
      <c r="I590" s="46">
        <f t="shared" si="60"/>
        <v>0.91900000000000004</v>
      </c>
      <c r="J590" s="47">
        <f t="shared" si="61"/>
        <v>41138025767.178421</v>
      </c>
      <c r="K590" s="27"/>
      <c r="L590" s="27"/>
      <c r="M590" s="27"/>
      <c r="N590" s="27"/>
      <c r="O590" s="27"/>
    </row>
    <row r="591" spans="2:15" x14ac:dyDescent="0.25">
      <c r="B591" s="9">
        <f t="shared" si="62"/>
        <v>572</v>
      </c>
      <c r="C591" s="42">
        <f>'Simulacion sistema (hoja4)'!BV582</f>
        <v>0.81966182960497591</v>
      </c>
      <c r="D591" s="42">
        <f>'Simulacion sistema (hoja4)'!BW582</f>
        <v>0.84568342018955489</v>
      </c>
      <c r="E591" s="44">
        <f t="shared" si="56"/>
        <v>111122801.41290753</v>
      </c>
      <c r="F591" s="45">
        <f t="shared" si="57"/>
        <v>212.04894280062197</v>
      </c>
      <c r="G591" s="45">
        <f t="shared" si="58"/>
        <v>371.08564990108846</v>
      </c>
      <c r="H591" s="46">
        <f t="shared" si="59"/>
        <v>8.1000000000000003E-2</v>
      </c>
      <c r="I591" s="46">
        <f t="shared" si="60"/>
        <v>0.91900000000000004</v>
      </c>
      <c r="J591" s="47">
        <f t="shared" si="61"/>
        <v>41236076981.138382</v>
      </c>
      <c r="K591" s="27"/>
      <c r="L591" s="27"/>
      <c r="M591" s="27"/>
      <c r="N591" s="27"/>
      <c r="O591" s="27"/>
    </row>
    <row r="592" spans="2:15" x14ac:dyDescent="0.25">
      <c r="B592" s="9">
        <f t="shared" si="62"/>
        <v>573</v>
      </c>
      <c r="C592" s="42">
        <f>'Simulacion sistema (hoja4)'!BV583</f>
        <v>0.7999919419808591</v>
      </c>
      <c r="D592" s="42">
        <f>'Simulacion sistema (hoja4)'!BW583</f>
        <v>0.84934276852008528</v>
      </c>
      <c r="E592" s="44">
        <f t="shared" si="56"/>
        <v>111603639.78353921</v>
      </c>
      <c r="F592" s="45">
        <f t="shared" si="57"/>
        <v>212.04894280062197</v>
      </c>
      <c r="G592" s="45">
        <f t="shared" si="58"/>
        <v>371.08564990108846</v>
      </c>
      <c r="H592" s="46">
        <f t="shared" si="59"/>
        <v>8.1000000000000003E-2</v>
      </c>
      <c r="I592" s="46">
        <f t="shared" si="60"/>
        <v>0.91900000000000004</v>
      </c>
      <c r="J592" s="47">
        <f t="shared" si="61"/>
        <v>23665433828.800922</v>
      </c>
      <c r="K592" s="27"/>
      <c r="L592" s="27"/>
      <c r="M592" s="27"/>
      <c r="N592" s="27"/>
      <c r="O592" s="27"/>
    </row>
    <row r="593" spans="2:15" x14ac:dyDescent="0.25">
      <c r="B593" s="9">
        <f t="shared" si="62"/>
        <v>574</v>
      </c>
      <c r="C593" s="42">
        <f>'Simulacion sistema (hoja4)'!BV584</f>
        <v>0.81839226004189791</v>
      </c>
      <c r="D593" s="42">
        <f>'Simulacion sistema (hoja4)'!BW584</f>
        <v>0.85160983583509497</v>
      </c>
      <c r="E593" s="44">
        <f t="shared" si="56"/>
        <v>111901532.42873149</v>
      </c>
      <c r="F593" s="45">
        <f t="shared" si="57"/>
        <v>212.04894280062197</v>
      </c>
      <c r="G593" s="45">
        <f t="shared" si="58"/>
        <v>371.08564990108846</v>
      </c>
      <c r="H593" s="46">
        <f t="shared" si="59"/>
        <v>8.1000000000000003E-2</v>
      </c>
      <c r="I593" s="46">
        <f t="shared" si="60"/>
        <v>0.91900000000000004</v>
      </c>
      <c r="J593" s="47">
        <f t="shared" si="61"/>
        <v>41525052886.243546</v>
      </c>
      <c r="K593" s="27"/>
      <c r="L593" s="27"/>
      <c r="M593" s="27"/>
      <c r="N593" s="27"/>
      <c r="O593" s="27"/>
    </row>
    <row r="594" spans="2:15" x14ac:dyDescent="0.25">
      <c r="B594" s="9">
        <f t="shared" si="62"/>
        <v>575</v>
      </c>
      <c r="C594" s="42">
        <f>'Simulacion sistema (hoja4)'!BV585</f>
        <v>0.83047208132846384</v>
      </c>
      <c r="D594" s="42">
        <f>'Simulacion sistema (hoja4)'!BW585</f>
        <v>0.84782298827462332</v>
      </c>
      <c r="E594" s="44">
        <f t="shared" si="56"/>
        <v>111403940.6592855</v>
      </c>
      <c r="F594" s="45">
        <f t="shared" si="57"/>
        <v>212.04894280062197</v>
      </c>
      <c r="G594" s="45">
        <f t="shared" si="58"/>
        <v>371.08564990108846</v>
      </c>
      <c r="H594" s="46">
        <f t="shared" si="59"/>
        <v>8.1000000000000003E-2</v>
      </c>
      <c r="I594" s="46">
        <f t="shared" si="60"/>
        <v>0.91900000000000004</v>
      </c>
      <c r="J594" s="47">
        <f t="shared" si="61"/>
        <v>41340403721.093254</v>
      </c>
      <c r="K594" s="27"/>
      <c r="L594" s="27"/>
      <c r="M594" s="27"/>
      <c r="N594" s="27"/>
      <c r="O594" s="27"/>
    </row>
    <row r="595" spans="2:15" x14ac:dyDescent="0.25">
      <c r="B595" s="9">
        <f t="shared" si="62"/>
        <v>576</v>
      </c>
      <c r="C595" s="42">
        <f>'Simulacion sistema (hoja4)'!BV586</f>
        <v>0.82843215235582945</v>
      </c>
      <c r="D595" s="42">
        <f>'Simulacion sistema (hoja4)'!BW586</f>
        <v>0.85078456372465228</v>
      </c>
      <c r="E595" s="44">
        <f t="shared" si="56"/>
        <v>111793091.67341931</v>
      </c>
      <c r="F595" s="45">
        <f t="shared" si="57"/>
        <v>212.04894280062197</v>
      </c>
      <c r="G595" s="45">
        <f t="shared" si="58"/>
        <v>371.08564990108846</v>
      </c>
      <c r="H595" s="46">
        <f t="shared" si="59"/>
        <v>8.1000000000000003E-2</v>
      </c>
      <c r="I595" s="46">
        <f t="shared" si="60"/>
        <v>0.91900000000000004</v>
      </c>
      <c r="J595" s="47">
        <f t="shared" si="61"/>
        <v>41484812078.082764</v>
      </c>
      <c r="K595" s="27"/>
      <c r="L595" s="27"/>
      <c r="M595" s="27"/>
      <c r="N595" s="27"/>
      <c r="O595" s="27"/>
    </row>
    <row r="596" spans="2:15" x14ac:dyDescent="0.25">
      <c r="B596" s="9">
        <f t="shared" si="62"/>
        <v>577</v>
      </c>
      <c r="C596" s="42">
        <f>'Simulacion sistema (hoja4)'!BV587</f>
        <v>0.82800094450894224</v>
      </c>
      <c r="D596" s="42">
        <f>'Simulacion sistema (hoja4)'!BW587</f>
        <v>0.84933504429822526</v>
      </c>
      <c r="E596" s="44">
        <f t="shared" si="56"/>
        <v>111602624.82078679</v>
      </c>
      <c r="F596" s="45">
        <f t="shared" si="57"/>
        <v>212.04894280062197</v>
      </c>
      <c r="G596" s="45">
        <f t="shared" si="58"/>
        <v>371.08564990108846</v>
      </c>
      <c r="H596" s="46">
        <f t="shared" si="59"/>
        <v>8.1000000000000003E-2</v>
      </c>
      <c r="I596" s="46">
        <f t="shared" si="60"/>
        <v>0.91900000000000004</v>
      </c>
      <c r="J596" s="47">
        <f t="shared" si="61"/>
        <v>41414132562.289009</v>
      </c>
      <c r="K596" s="27"/>
      <c r="L596" s="27"/>
      <c r="M596" s="27"/>
      <c r="N596" s="27"/>
      <c r="O596" s="27"/>
    </row>
    <row r="597" spans="2:15" x14ac:dyDescent="0.25">
      <c r="B597" s="9">
        <f t="shared" si="62"/>
        <v>578</v>
      </c>
      <c r="C597" s="42">
        <f>'Simulacion sistema (hoja4)'!BV588</f>
        <v>0.82544533716026436</v>
      </c>
      <c r="D597" s="42">
        <f>'Simulacion sistema (hoja4)'!BW588</f>
        <v>0.85252842046015864</v>
      </c>
      <c r="E597" s="44">
        <f t="shared" ref="E597:E660" si="63">+D597*$F$13*$F$14</f>
        <v>112022234.44846486</v>
      </c>
      <c r="F597" s="45">
        <f t="shared" ref="F597:F660" si="64">+$F$11*F$16</f>
        <v>212.04894280062197</v>
      </c>
      <c r="G597" s="45">
        <f t="shared" ref="G597:G660" si="65">+$F$11*F$15</f>
        <v>371.08564990108846</v>
      </c>
      <c r="H597" s="46">
        <f t="shared" ref="H597:H660" si="66">+COUNTIF($C$20:$C$1019,"&lt;"&amp;$F$12)/1000</f>
        <v>8.1000000000000003E-2</v>
      </c>
      <c r="I597" s="46">
        <f t="shared" ref="I597:I660" si="67">1-H597</f>
        <v>0.91900000000000004</v>
      </c>
      <c r="J597" s="47">
        <f t="shared" ref="J597:J660" si="68">+IF(C597&lt;$F$12,E597*F597,E597*G597)</f>
        <v>41569843673.680679</v>
      </c>
      <c r="K597" s="27"/>
      <c r="L597" s="27"/>
      <c r="M597" s="27"/>
      <c r="N597" s="27"/>
      <c r="O597" s="27"/>
    </row>
    <row r="598" spans="2:15" x14ac:dyDescent="0.25">
      <c r="B598" s="9">
        <f t="shared" ref="B598:B661" si="69">+B597+1</f>
        <v>579</v>
      </c>
      <c r="C598" s="42">
        <f>'Simulacion sistema (hoja4)'!BV589</f>
        <v>0.81808256903850207</v>
      </c>
      <c r="D598" s="42">
        <f>'Simulacion sistema (hoja4)'!BW589</f>
        <v>0.85022534963857832</v>
      </c>
      <c r="E598" s="44">
        <f t="shared" si="63"/>
        <v>111719610.94250919</v>
      </c>
      <c r="F598" s="45">
        <f t="shared" si="64"/>
        <v>212.04894280062197</v>
      </c>
      <c r="G598" s="45">
        <f t="shared" si="65"/>
        <v>371.08564990108846</v>
      </c>
      <c r="H598" s="46">
        <f t="shared" si="66"/>
        <v>8.1000000000000003E-2</v>
      </c>
      <c r="I598" s="46">
        <f t="shared" si="67"/>
        <v>0.91900000000000004</v>
      </c>
      <c r="J598" s="47">
        <f t="shared" si="68"/>
        <v>41457544433.297775</v>
      </c>
      <c r="K598" s="27"/>
      <c r="L598" s="27"/>
      <c r="M598" s="27"/>
      <c r="N598" s="27"/>
      <c r="O598" s="27"/>
    </row>
    <row r="599" spans="2:15" x14ac:dyDescent="0.25">
      <c r="B599" s="9">
        <f t="shared" si="69"/>
        <v>580</v>
      </c>
      <c r="C599" s="42">
        <f>'Simulacion sistema (hoja4)'!BV590</f>
        <v>0.83544128343939572</v>
      </c>
      <c r="D599" s="42">
        <f>'Simulacion sistema (hoja4)'!BW590</f>
        <v>0.84858407261352287</v>
      </c>
      <c r="E599" s="44">
        <f t="shared" si="63"/>
        <v>111503947.14141689</v>
      </c>
      <c r="F599" s="45">
        <f t="shared" si="64"/>
        <v>212.04894280062197</v>
      </c>
      <c r="G599" s="45">
        <f t="shared" si="65"/>
        <v>371.08564990108846</v>
      </c>
      <c r="H599" s="46">
        <f t="shared" si="66"/>
        <v>8.1000000000000003E-2</v>
      </c>
      <c r="I599" s="46">
        <f t="shared" si="67"/>
        <v>0.91900000000000004</v>
      </c>
      <c r="J599" s="47">
        <f t="shared" si="68"/>
        <v>41377514691.5093</v>
      </c>
      <c r="K599" s="27"/>
      <c r="L599" s="27"/>
      <c r="M599" s="27"/>
      <c r="N599" s="27"/>
      <c r="O599" s="27"/>
    </row>
    <row r="600" spans="2:15" x14ac:dyDescent="0.25">
      <c r="B600" s="9">
        <f t="shared" si="69"/>
        <v>581</v>
      </c>
      <c r="C600" s="42">
        <f>'Simulacion sistema (hoja4)'!BV591</f>
        <v>0.8298324108562436</v>
      </c>
      <c r="D600" s="42">
        <f>'Simulacion sistema (hoja4)'!BW591</f>
        <v>0.85187919070996487</v>
      </c>
      <c r="E600" s="44">
        <f t="shared" si="63"/>
        <v>111936925.65928939</v>
      </c>
      <c r="F600" s="45">
        <f t="shared" si="64"/>
        <v>212.04894280062197</v>
      </c>
      <c r="G600" s="45">
        <f t="shared" si="65"/>
        <v>371.08564990108846</v>
      </c>
      <c r="H600" s="46">
        <f t="shared" si="66"/>
        <v>8.1000000000000003E-2</v>
      </c>
      <c r="I600" s="46">
        <f t="shared" si="67"/>
        <v>0.91900000000000004</v>
      </c>
      <c r="J600" s="47">
        <f t="shared" si="68"/>
        <v>41538186806.20723</v>
      </c>
      <c r="K600" s="27"/>
      <c r="L600" s="27"/>
      <c r="M600" s="27"/>
      <c r="N600" s="27"/>
      <c r="O600" s="27"/>
    </row>
    <row r="601" spans="2:15" x14ac:dyDescent="0.25">
      <c r="B601" s="9">
        <f t="shared" si="69"/>
        <v>582</v>
      </c>
      <c r="C601" s="42">
        <f>'Simulacion sistema (hoja4)'!BV592</f>
        <v>0.82032846537435666</v>
      </c>
      <c r="D601" s="42">
        <f>'Simulacion sistema (hoja4)'!BW592</f>
        <v>0.84709213247664195</v>
      </c>
      <c r="E601" s="44">
        <f t="shared" si="63"/>
        <v>111307906.20743075</v>
      </c>
      <c r="F601" s="45">
        <f t="shared" si="64"/>
        <v>212.04894280062197</v>
      </c>
      <c r="G601" s="45">
        <f t="shared" si="65"/>
        <v>371.08564990108846</v>
      </c>
      <c r="H601" s="46">
        <f t="shared" si="66"/>
        <v>8.1000000000000003E-2</v>
      </c>
      <c r="I601" s="46">
        <f t="shared" si="67"/>
        <v>0.91900000000000004</v>
      </c>
      <c r="J601" s="47">
        <f t="shared" si="68"/>
        <v>41304766714.113838</v>
      </c>
      <c r="K601" s="27"/>
      <c r="L601" s="27"/>
      <c r="M601" s="27"/>
      <c r="N601" s="27"/>
      <c r="O601" s="27"/>
    </row>
    <row r="602" spans="2:15" x14ac:dyDescent="0.25">
      <c r="B602" s="9">
        <f t="shared" si="69"/>
        <v>583</v>
      </c>
      <c r="C602" s="42">
        <f>'Simulacion sistema (hoja4)'!BV593</f>
        <v>0.8034638578340102</v>
      </c>
      <c r="D602" s="42">
        <f>'Simulacion sistema (hoja4)'!BW593</f>
        <v>0.84787129327730137</v>
      </c>
      <c r="E602" s="44">
        <f t="shared" si="63"/>
        <v>111410287.9366374</v>
      </c>
      <c r="F602" s="45">
        <f t="shared" si="64"/>
        <v>212.04894280062197</v>
      </c>
      <c r="G602" s="45">
        <f t="shared" si="65"/>
        <v>371.08564990108846</v>
      </c>
      <c r="H602" s="46">
        <f t="shared" si="66"/>
        <v>8.1000000000000003E-2</v>
      </c>
      <c r="I602" s="46">
        <f t="shared" si="67"/>
        <v>0.91900000000000004</v>
      </c>
      <c r="J602" s="47">
        <f t="shared" si="68"/>
        <v>23624433774.076847</v>
      </c>
      <c r="K602" s="27"/>
      <c r="L602" s="27"/>
      <c r="M602" s="27"/>
      <c r="N602" s="27"/>
      <c r="O602" s="27"/>
    </row>
    <row r="603" spans="2:15" x14ac:dyDescent="0.25">
      <c r="B603" s="9">
        <f t="shared" si="69"/>
        <v>584</v>
      </c>
      <c r="C603" s="42">
        <f>'Simulacion sistema (hoja4)'!BV594</f>
        <v>0.81946772953751701</v>
      </c>
      <c r="D603" s="42">
        <f>'Simulacion sistema (hoja4)'!BW594</f>
        <v>0.84523468439197791</v>
      </c>
      <c r="E603" s="44">
        <f t="shared" si="63"/>
        <v>111063837.52910589</v>
      </c>
      <c r="F603" s="45">
        <f t="shared" si="64"/>
        <v>212.04894280062197</v>
      </c>
      <c r="G603" s="45">
        <f t="shared" si="65"/>
        <v>371.08564990108846</v>
      </c>
      <c r="H603" s="46">
        <f t="shared" si="66"/>
        <v>8.1000000000000003E-2</v>
      </c>
      <c r="I603" s="46">
        <f t="shared" si="67"/>
        <v>0.91900000000000004</v>
      </c>
      <c r="J603" s="47">
        <f t="shared" si="68"/>
        <v>41214196329.997154</v>
      </c>
      <c r="K603" s="27"/>
      <c r="L603" s="27"/>
      <c r="M603" s="27"/>
      <c r="N603" s="27"/>
      <c r="O603" s="27"/>
    </row>
    <row r="604" spans="2:15" x14ac:dyDescent="0.25">
      <c r="B604" s="9">
        <f t="shared" si="69"/>
        <v>585</v>
      </c>
      <c r="C604" s="42">
        <f>'Simulacion sistema (hoja4)'!BV595</f>
        <v>0.81883626825101208</v>
      </c>
      <c r="D604" s="42">
        <f>'Simulacion sistema (hoja4)'!BW595</f>
        <v>0.8436203576827902</v>
      </c>
      <c r="E604" s="44">
        <f t="shared" si="63"/>
        <v>110851714.99951863</v>
      </c>
      <c r="F604" s="45">
        <f t="shared" si="64"/>
        <v>212.04894280062197</v>
      </c>
      <c r="G604" s="45">
        <f t="shared" si="65"/>
        <v>371.08564990108846</v>
      </c>
      <c r="H604" s="46">
        <f t="shared" si="66"/>
        <v>8.1000000000000003E-2</v>
      </c>
      <c r="I604" s="46">
        <f t="shared" si="67"/>
        <v>0.91900000000000004</v>
      </c>
      <c r="J604" s="47">
        <f t="shared" si="68"/>
        <v>41135480703.246605</v>
      </c>
      <c r="K604" s="27"/>
      <c r="L604" s="27"/>
      <c r="M604" s="27"/>
      <c r="N604" s="27"/>
      <c r="O604" s="27"/>
    </row>
    <row r="605" spans="2:15" x14ac:dyDescent="0.25">
      <c r="B605" s="9">
        <f t="shared" si="69"/>
        <v>586</v>
      </c>
      <c r="C605" s="42">
        <f>'Simulacion sistema (hoja4)'!BV596</f>
        <v>0.81541066816246377</v>
      </c>
      <c r="D605" s="42">
        <f>'Simulacion sistema (hoja4)'!BW596</f>
        <v>0.84539158363070865</v>
      </c>
      <c r="E605" s="44">
        <f t="shared" si="63"/>
        <v>111084454.08907512</v>
      </c>
      <c r="F605" s="45">
        <f t="shared" si="64"/>
        <v>212.04894280062197</v>
      </c>
      <c r="G605" s="45">
        <f t="shared" si="65"/>
        <v>371.08564990108846</v>
      </c>
      <c r="H605" s="46">
        <f t="shared" si="66"/>
        <v>8.1000000000000003E-2</v>
      </c>
      <c r="I605" s="46">
        <f t="shared" si="67"/>
        <v>0.91900000000000004</v>
      </c>
      <c r="J605" s="47">
        <f t="shared" si="68"/>
        <v>41221846839.552063</v>
      </c>
      <c r="K605" s="27"/>
      <c r="L605" s="27"/>
      <c r="M605" s="27"/>
      <c r="N605" s="27"/>
      <c r="O605" s="27"/>
    </row>
    <row r="606" spans="2:15" x14ac:dyDescent="0.25">
      <c r="B606" s="9">
        <f t="shared" si="69"/>
        <v>587</v>
      </c>
      <c r="C606" s="42">
        <f>'Simulacion sistema (hoja4)'!BV597</f>
        <v>0.79175338073184087</v>
      </c>
      <c r="D606" s="42">
        <f>'Simulacion sistema (hoja4)'!BW597</f>
        <v>0.84651836066235908</v>
      </c>
      <c r="E606" s="44">
        <f t="shared" si="63"/>
        <v>111232512.59103398</v>
      </c>
      <c r="F606" s="45">
        <f t="shared" si="64"/>
        <v>212.04894280062197</v>
      </c>
      <c r="G606" s="45">
        <f t="shared" si="65"/>
        <v>371.08564990108846</v>
      </c>
      <c r="H606" s="46">
        <f t="shared" si="66"/>
        <v>8.1000000000000003E-2</v>
      </c>
      <c r="I606" s="46">
        <f t="shared" si="67"/>
        <v>0.91900000000000004</v>
      </c>
      <c r="J606" s="47">
        <f t="shared" si="68"/>
        <v>23586736699.985626</v>
      </c>
      <c r="K606" s="27"/>
      <c r="L606" s="27"/>
      <c r="M606" s="27"/>
      <c r="N606" s="27"/>
      <c r="O606" s="27"/>
    </row>
    <row r="607" spans="2:15" x14ac:dyDescent="0.25">
      <c r="B607" s="9">
        <f t="shared" si="69"/>
        <v>588</v>
      </c>
      <c r="C607" s="42">
        <f>'Simulacion sistema (hoja4)'!BV598</f>
        <v>0.81965960281171868</v>
      </c>
      <c r="D607" s="42">
        <f>'Simulacion sistema (hoja4)'!BW598</f>
        <v>0.84946101673668173</v>
      </c>
      <c r="E607" s="44">
        <f t="shared" si="63"/>
        <v>111619177.59919998</v>
      </c>
      <c r="F607" s="45">
        <f t="shared" si="64"/>
        <v>212.04894280062197</v>
      </c>
      <c r="G607" s="45">
        <f t="shared" si="65"/>
        <v>371.08564990108846</v>
      </c>
      <c r="H607" s="46">
        <f t="shared" si="66"/>
        <v>8.1000000000000003E-2</v>
      </c>
      <c r="I607" s="46">
        <f t="shared" si="67"/>
        <v>0.91900000000000004</v>
      </c>
      <c r="J607" s="47">
        <f t="shared" si="68"/>
        <v>41420275060.824142</v>
      </c>
      <c r="K607" s="27"/>
      <c r="L607" s="27"/>
      <c r="M607" s="27"/>
      <c r="N607" s="27"/>
      <c r="O607" s="27"/>
    </row>
    <row r="608" spans="2:15" x14ac:dyDescent="0.25">
      <c r="B608" s="9">
        <f t="shared" si="69"/>
        <v>589</v>
      </c>
      <c r="C608" s="42">
        <f>'Simulacion sistema (hoja4)'!BV599</f>
        <v>0.82336457065415591</v>
      </c>
      <c r="D608" s="42">
        <f>'Simulacion sistema (hoja4)'!BW599</f>
        <v>0.85135302037427973</v>
      </c>
      <c r="E608" s="44">
        <f t="shared" si="63"/>
        <v>111867786.87718035</v>
      </c>
      <c r="F608" s="45">
        <f t="shared" si="64"/>
        <v>212.04894280062197</v>
      </c>
      <c r="G608" s="45">
        <f t="shared" si="65"/>
        <v>371.08564990108846</v>
      </c>
      <c r="H608" s="46">
        <f t="shared" si="66"/>
        <v>8.1000000000000003E-2</v>
      </c>
      <c r="I608" s="46">
        <f t="shared" si="67"/>
        <v>0.91900000000000004</v>
      </c>
      <c r="J608" s="47">
        <f t="shared" si="68"/>
        <v>41512530396.314926</v>
      </c>
      <c r="K608" s="27"/>
      <c r="L608" s="27"/>
      <c r="M608" s="27"/>
      <c r="N608" s="27"/>
      <c r="O608" s="27"/>
    </row>
    <row r="609" spans="2:15" x14ac:dyDescent="0.25">
      <c r="B609" s="9">
        <f t="shared" si="69"/>
        <v>590</v>
      </c>
      <c r="C609" s="42">
        <f>'Simulacion sistema (hoja4)'!BV600</f>
        <v>0.81190283770998584</v>
      </c>
      <c r="D609" s="42">
        <f>'Simulacion sistema (hoja4)'!BW600</f>
        <v>0.83929471294565872</v>
      </c>
      <c r="E609" s="44">
        <f t="shared" si="63"/>
        <v>110283325.28105955</v>
      </c>
      <c r="F609" s="45">
        <f t="shared" si="64"/>
        <v>212.04894280062197</v>
      </c>
      <c r="G609" s="45">
        <f t="shared" si="65"/>
        <v>371.08564990108846</v>
      </c>
      <c r="H609" s="46">
        <f t="shared" si="66"/>
        <v>8.1000000000000003E-2</v>
      </c>
      <c r="I609" s="46">
        <f t="shared" si="67"/>
        <v>0.91900000000000004</v>
      </c>
      <c r="J609" s="47">
        <f t="shared" si="68"/>
        <v>40924559435.175125</v>
      </c>
      <c r="K609" s="27"/>
      <c r="L609" s="27"/>
      <c r="M609" s="27"/>
      <c r="N609" s="27"/>
      <c r="O609" s="27"/>
    </row>
    <row r="610" spans="2:15" x14ac:dyDescent="0.25">
      <c r="B610" s="9">
        <f t="shared" si="69"/>
        <v>591</v>
      </c>
      <c r="C610" s="42">
        <f>'Simulacion sistema (hoja4)'!BV601</f>
        <v>0.83191019109161901</v>
      </c>
      <c r="D610" s="42">
        <f>'Simulacion sistema (hoja4)'!BW601</f>
        <v>0.84928334033025676</v>
      </c>
      <c r="E610" s="44">
        <f t="shared" si="63"/>
        <v>111595830.91939574</v>
      </c>
      <c r="F610" s="45">
        <f t="shared" si="64"/>
        <v>212.04894280062197</v>
      </c>
      <c r="G610" s="45">
        <f t="shared" si="65"/>
        <v>371.08564990108846</v>
      </c>
      <c r="H610" s="46">
        <f t="shared" si="66"/>
        <v>8.1000000000000003E-2</v>
      </c>
      <c r="I610" s="46">
        <f t="shared" si="67"/>
        <v>0.91900000000000004</v>
      </c>
      <c r="J610" s="47">
        <f t="shared" si="68"/>
        <v>41411611442.975952</v>
      </c>
      <c r="K610" s="27"/>
      <c r="L610" s="27"/>
      <c r="M610" s="27"/>
      <c r="N610" s="27"/>
      <c r="O610" s="27"/>
    </row>
    <row r="611" spans="2:15" x14ac:dyDescent="0.25">
      <c r="B611" s="9">
        <f t="shared" si="69"/>
        <v>592</v>
      </c>
      <c r="C611" s="42">
        <f>'Simulacion sistema (hoja4)'!BV602</f>
        <v>0.80877834825113215</v>
      </c>
      <c r="D611" s="42">
        <f>'Simulacion sistema (hoja4)'!BW602</f>
        <v>0.8410737853894954</v>
      </c>
      <c r="E611" s="44">
        <f t="shared" si="63"/>
        <v>110517095.40017968</v>
      </c>
      <c r="F611" s="45">
        <f t="shared" si="64"/>
        <v>212.04894280062197</v>
      </c>
      <c r="G611" s="45">
        <f t="shared" si="65"/>
        <v>371.08564990108846</v>
      </c>
      <c r="H611" s="46">
        <f t="shared" si="66"/>
        <v>8.1000000000000003E-2</v>
      </c>
      <c r="I611" s="46">
        <f t="shared" si="67"/>
        <v>0.91900000000000004</v>
      </c>
      <c r="J611" s="47">
        <f t="shared" si="68"/>
        <v>41011308171.756271</v>
      </c>
      <c r="K611" s="27"/>
      <c r="L611" s="27"/>
      <c r="M611" s="27"/>
      <c r="N611" s="27"/>
      <c r="O611" s="27"/>
    </row>
    <row r="612" spans="2:15" x14ac:dyDescent="0.25">
      <c r="B612" s="9">
        <f t="shared" si="69"/>
        <v>593</v>
      </c>
      <c r="C612" s="42">
        <f>'Simulacion sistema (hoja4)'!BV603</f>
        <v>0.80610961391931968</v>
      </c>
      <c r="D612" s="42">
        <f>'Simulacion sistema (hoja4)'!BW603</f>
        <v>0.84873302410620821</v>
      </c>
      <c r="E612" s="44">
        <f t="shared" si="63"/>
        <v>111523519.36755575</v>
      </c>
      <c r="F612" s="45">
        <f t="shared" si="64"/>
        <v>212.04894280062197</v>
      </c>
      <c r="G612" s="45">
        <f t="shared" si="65"/>
        <v>371.08564990108846</v>
      </c>
      <c r="H612" s="46">
        <f t="shared" si="66"/>
        <v>8.1000000000000003E-2</v>
      </c>
      <c r="I612" s="46">
        <f t="shared" si="67"/>
        <v>0.91900000000000004</v>
      </c>
      <c r="J612" s="47">
        <f t="shared" si="68"/>
        <v>23648444379.294888</v>
      </c>
      <c r="K612" s="27"/>
      <c r="L612" s="27"/>
      <c r="M612" s="27"/>
      <c r="N612" s="27"/>
      <c r="O612" s="27"/>
    </row>
    <row r="613" spans="2:15" x14ac:dyDescent="0.25">
      <c r="B613" s="9">
        <f t="shared" si="69"/>
        <v>594</v>
      </c>
      <c r="C613" s="42">
        <f>'Simulacion sistema (hoja4)'!BV604</f>
        <v>0.83398334180983091</v>
      </c>
      <c r="D613" s="42">
        <f>'Simulacion sistema (hoja4)'!BW604</f>
        <v>0.85696074498997865</v>
      </c>
      <c r="E613" s="44">
        <f t="shared" si="63"/>
        <v>112604641.89168319</v>
      </c>
      <c r="F613" s="45">
        <f t="shared" si="64"/>
        <v>212.04894280062197</v>
      </c>
      <c r="G613" s="45">
        <f t="shared" si="65"/>
        <v>371.08564990108846</v>
      </c>
      <c r="H613" s="46">
        <f t="shared" si="66"/>
        <v>8.1000000000000003E-2</v>
      </c>
      <c r="I613" s="46">
        <f t="shared" si="67"/>
        <v>0.91900000000000004</v>
      </c>
      <c r="J613" s="47">
        <f t="shared" si="68"/>
        <v>41785966718.254585</v>
      </c>
      <c r="K613" s="27"/>
      <c r="L613" s="27"/>
      <c r="M613" s="27"/>
      <c r="N613" s="27"/>
      <c r="O613" s="27"/>
    </row>
    <row r="614" spans="2:15" x14ac:dyDescent="0.25">
      <c r="B614" s="9">
        <f t="shared" si="69"/>
        <v>595</v>
      </c>
      <c r="C614" s="42">
        <f>'Simulacion sistema (hoja4)'!BV605</f>
        <v>0.82157819838044965</v>
      </c>
      <c r="D614" s="42">
        <f>'Simulacion sistema (hoja4)'!BW605</f>
        <v>0.84720373295717211</v>
      </c>
      <c r="E614" s="44">
        <f t="shared" si="63"/>
        <v>111322570.5105724</v>
      </c>
      <c r="F614" s="45">
        <f t="shared" si="64"/>
        <v>212.04894280062197</v>
      </c>
      <c r="G614" s="45">
        <f t="shared" si="65"/>
        <v>371.08564990108846</v>
      </c>
      <c r="H614" s="46">
        <f t="shared" si="66"/>
        <v>8.1000000000000003E-2</v>
      </c>
      <c r="I614" s="46">
        <f t="shared" si="67"/>
        <v>0.91900000000000004</v>
      </c>
      <c r="J614" s="47">
        <f t="shared" si="68"/>
        <v>41310208426.575508</v>
      </c>
      <c r="K614" s="27"/>
      <c r="L614" s="27"/>
      <c r="M614" s="27"/>
      <c r="N614" s="27"/>
      <c r="O614" s="27"/>
    </row>
    <row r="615" spans="2:15" x14ac:dyDescent="0.25">
      <c r="B615" s="9">
        <f t="shared" si="69"/>
        <v>596</v>
      </c>
      <c r="C615" s="42">
        <f>'Simulacion sistema (hoja4)'!BV606</f>
        <v>0.82132937589330623</v>
      </c>
      <c r="D615" s="42">
        <f>'Simulacion sistema (hoja4)'!BW606</f>
        <v>0.84492136583457156</v>
      </c>
      <c r="E615" s="44">
        <f t="shared" si="63"/>
        <v>111022667.4706627</v>
      </c>
      <c r="F615" s="45">
        <f t="shared" si="64"/>
        <v>212.04894280062197</v>
      </c>
      <c r="G615" s="45">
        <f t="shared" si="65"/>
        <v>371.08564990108846</v>
      </c>
      <c r="H615" s="46">
        <f t="shared" si="66"/>
        <v>8.1000000000000003E-2</v>
      </c>
      <c r="I615" s="46">
        <f t="shared" si="67"/>
        <v>0.91900000000000004</v>
      </c>
      <c r="J615" s="47">
        <f t="shared" si="68"/>
        <v>41198918712.103302</v>
      </c>
      <c r="K615" s="27"/>
      <c r="L615" s="27"/>
      <c r="M615" s="27"/>
      <c r="N615" s="27"/>
      <c r="O615" s="27"/>
    </row>
    <row r="616" spans="2:15" x14ac:dyDescent="0.25">
      <c r="B616" s="9">
        <f t="shared" si="69"/>
        <v>597</v>
      </c>
      <c r="C616" s="42">
        <f>'Simulacion sistema (hoja4)'!BV607</f>
        <v>0.82881490407512259</v>
      </c>
      <c r="D616" s="42">
        <f>'Simulacion sistema (hoja4)'!BW607</f>
        <v>0.85017489020255654</v>
      </c>
      <c r="E616" s="44">
        <f t="shared" si="63"/>
        <v>111712980.57261594</v>
      </c>
      <c r="F616" s="45">
        <f t="shared" si="64"/>
        <v>212.04894280062197</v>
      </c>
      <c r="G616" s="45">
        <f t="shared" si="65"/>
        <v>371.08564990108846</v>
      </c>
      <c r="H616" s="46">
        <f t="shared" si="66"/>
        <v>8.1000000000000003E-2</v>
      </c>
      <c r="I616" s="46">
        <f t="shared" si="67"/>
        <v>0.91900000000000004</v>
      </c>
      <c r="J616" s="47">
        <f t="shared" si="68"/>
        <v>41455083998.176857</v>
      </c>
      <c r="K616" s="27"/>
      <c r="L616" s="27"/>
      <c r="M616" s="27"/>
      <c r="N616" s="27"/>
      <c r="O616" s="27"/>
    </row>
    <row r="617" spans="2:15" x14ac:dyDescent="0.25">
      <c r="B617" s="9">
        <f t="shared" si="69"/>
        <v>598</v>
      </c>
      <c r="C617" s="42">
        <f>'Simulacion sistema (hoja4)'!BV608</f>
        <v>0.82383401701861303</v>
      </c>
      <c r="D617" s="42">
        <f>'Simulacion sistema (hoja4)'!BW608</f>
        <v>0.84919539469731598</v>
      </c>
      <c r="E617" s="44">
        <f t="shared" si="63"/>
        <v>111584274.86322732</v>
      </c>
      <c r="F617" s="45">
        <f t="shared" si="64"/>
        <v>212.04894280062197</v>
      </c>
      <c r="G617" s="45">
        <f t="shared" si="65"/>
        <v>371.08564990108846</v>
      </c>
      <c r="H617" s="46">
        <f t="shared" si="66"/>
        <v>8.1000000000000003E-2</v>
      </c>
      <c r="I617" s="46">
        <f t="shared" si="67"/>
        <v>0.91900000000000004</v>
      </c>
      <c r="J617" s="47">
        <f t="shared" si="68"/>
        <v>41407323156.362396</v>
      </c>
      <c r="K617" s="27"/>
      <c r="L617" s="27"/>
      <c r="M617" s="27"/>
      <c r="N617" s="27"/>
      <c r="O617" s="27"/>
    </row>
    <row r="618" spans="2:15" x14ac:dyDescent="0.25">
      <c r="B618" s="9">
        <f t="shared" si="69"/>
        <v>599</v>
      </c>
      <c r="C618" s="42">
        <f>'Simulacion sistema (hoja4)'!BV609</f>
        <v>0.82922424374581682</v>
      </c>
      <c r="D618" s="42">
        <f>'Simulacion sistema (hoja4)'!BW609</f>
        <v>0.85328788348783924</v>
      </c>
      <c r="E618" s="44">
        <f t="shared" si="63"/>
        <v>112122027.89030208</v>
      </c>
      <c r="F618" s="45">
        <f t="shared" si="64"/>
        <v>212.04894280062197</v>
      </c>
      <c r="G618" s="45">
        <f t="shared" si="65"/>
        <v>371.08564990108846</v>
      </c>
      <c r="H618" s="46">
        <f t="shared" si="66"/>
        <v>8.1000000000000003E-2</v>
      </c>
      <c r="I618" s="46">
        <f t="shared" si="67"/>
        <v>0.91900000000000004</v>
      </c>
      <c r="J618" s="47">
        <f t="shared" si="68"/>
        <v>41606875587.900711</v>
      </c>
      <c r="K618" s="27"/>
      <c r="L618" s="27"/>
      <c r="M618" s="27"/>
      <c r="N618" s="27"/>
      <c r="O618" s="27"/>
    </row>
    <row r="619" spans="2:15" x14ac:dyDescent="0.25">
      <c r="B619" s="9">
        <f t="shared" si="69"/>
        <v>600</v>
      </c>
      <c r="C619" s="42">
        <f>'Simulacion sistema (hoja4)'!BV610</f>
        <v>0.82498351324741448</v>
      </c>
      <c r="D619" s="42">
        <f>'Simulacion sistema (hoja4)'!BW610</f>
        <v>0.84344301376334974</v>
      </c>
      <c r="E619" s="44">
        <f t="shared" si="63"/>
        <v>110828412.00850415</v>
      </c>
      <c r="F619" s="45">
        <f t="shared" si="64"/>
        <v>212.04894280062197</v>
      </c>
      <c r="G619" s="45">
        <f t="shared" si="65"/>
        <v>371.08564990108846</v>
      </c>
      <c r="H619" s="46">
        <f t="shared" si="66"/>
        <v>8.1000000000000003E-2</v>
      </c>
      <c r="I619" s="46">
        <f t="shared" si="67"/>
        <v>0.91900000000000004</v>
      </c>
      <c r="J619" s="47">
        <f t="shared" si="68"/>
        <v>41126833297.681358</v>
      </c>
      <c r="K619" s="27"/>
      <c r="L619" s="27"/>
      <c r="M619" s="27"/>
      <c r="N619" s="27"/>
      <c r="O619" s="27"/>
    </row>
    <row r="620" spans="2:15" x14ac:dyDescent="0.25">
      <c r="B620" s="9">
        <f t="shared" si="69"/>
        <v>601</v>
      </c>
      <c r="C620" s="42">
        <f>'Simulacion sistema (hoja4)'!BV611</f>
        <v>0.79822042640118629</v>
      </c>
      <c r="D620" s="42">
        <f>'Simulacion sistema (hoja4)'!BW611</f>
        <v>0.84786301122992158</v>
      </c>
      <c r="E620" s="44">
        <f t="shared" si="63"/>
        <v>111409199.67561169</v>
      </c>
      <c r="F620" s="45">
        <f t="shared" si="64"/>
        <v>212.04894280062197</v>
      </c>
      <c r="G620" s="45">
        <f t="shared" si="65"/>
        <v>371.08564990108846</v>
      </c>
      <c r="H620" s="46">
        <f t="shared" si="66"/>
        <v>8.1000000000000003E-2</v>
      </c>
      <c r="I620" s="46">
        <f t="shared" si="67"/>
        <v>0.91900000000000004</v>
      </c>
      <c r="J620" s="47">
        <f t="shared" si="68"/>
        <v>23624203009.476856</v>
      </c>
      <c r="K620" s="27"/>
      <c r="L620" s="27"/>
      <c r="M620" s="27"/>
      <c r="N620" s="27"/>
      <c r="O620" s="27"/>
    </row>
    <row r="621" spans="2:15" x14ac:dyDescent="0.25">
      <c r="B621" s="9">
        <f t="shared" si="69"/>
        <v>602</v>
      </c>
      <c r="C621" s="42">
        <f>'Simulacion sistema (hoja4)'!BV612</f>
        <v>0.82347143162716918</v>
      </c>
      <c r="D621" s="42">
        <f>'Simulacion sistema (hoja4)'!BW612</f>
        <v>0.84449446940573991</v>
      </c>
      <c r="E621" s="44">
        <f t="shared" si="63"/>
        <v>110966573.27991423</v>
      </c>
      <c r="F621" s="45">
        <f t="shared" si="64"/>
        <v>212.04894280062197</v>
      </c>
      <c r="G621" s="45">
        <f t="shared" si="65"/>
        <v>371.08564990108846</v>
      </c>
      <c r="H621" s="46">
        <f t="shared" si="66"/>
        <v>8.1000000000000003E-2</v>
      </c>
      <c r="I621" s="46">
        <f t="shared" si="67"/>
        <v>0.91900000000000004</v>
      </c>
      <c r="J621" s="47">
        <f t="shared" si="68"/>
        <v>41178102962.873726</v>
      </c>
      <c r="K621" s="27"/>
      <c r="L621" s="27"/>
      <c r="M621" s="27"/>
      <c r="N621" s="27"/>
      <c r="O621" s="27"/>
    </row>
    <row r="622" spans="2:15" x14ac:dyDescent="0.25">
      <c r="B622" s="9">
        <f t="shared" si="69"/>
        <v>603</v>
      </c>
      <c r="C622" s="42">
        <f>'Simulacion sistema (hoja4)'!BV613</f>
        <v>0.8186780843072915</v>
      </c>
      <c r="D622" s="42">
        <f>'Simulacion sistema (hoja4)'!BW613</f>
        <v>0.84869947046258232</v>
      </c>
      <c r="E622" s="44">
        <f t="shared" si="63"/>
        <v>111519110.41878331</v>
      </c>
      <c r="F622" s="45">
        <f t="shared" si="64"/>
        <v>212.04894280062197</v>
      </c>
      <c r="G622" s="45">
        <f t="shared" si="65"/>
        <v>371.08564990108846</v>
      </c>
      <c r="H622" s="46">
        <f t="shared" si="66"/>
        <v>8.1000000000000003E-2</v>
      </c>
      <c r="I622" s="46">
        <f t="shared" si="67"/>
        <v>0.91900000000000004</v>
      </c>
      <c r="J622" s="47">
        <f t="shared" si="68"/>
        <v>41383141566.145447</v>
      </c>
      <c r="K622" s="27"/>
      <c r="L622" s="27"/>
      <c r="M622" s="27"/>
      <c r="N622" s="27"/>
      <c r="O622" s="27"/>
    </row>
    <row r="623" spans="2:15" x14ac:dyDescent="0.25">
      <c r="B623" s="9">
        <f t="shared" si="69"/>
        <v>604</v>
      </c>
      <c r="C623" s="42">
        <f>'Simulacion sistema (hoja4)'!BV614</f>
        <v>0.82594903492924143</v>
      </c>
      <c r="D623" s="42">
        <f>'Simulacion sistema (hoja4)'!BW614</f>
        <v>0.84872828243166409</v>
      </c>
      <c r="E623" s="44">
        <f t="shared" si="63"/>
        <v>111522896.31152065</v>
      </c>
      <c r="F623" s="45">
        <f t="shared" si="64"/>
        <v>212.04894280062197</v>
      </c>
      <c r="G623" s="45">
        <f t="shared" si="65"/>
        <v>371.08564990108846</v>
      </c>
      <c r="H623" s="46">
        <f t="shared" si="66"/>
        <v>8.1000000000000003E-2</v>
      </c>
      <c r="I623" s="46">
        <f t="shared" si="67"/>
        <v>0.91900000000000004</v>
      </c>
      <c r="J623" s="47">
        <f t="shared" si="68"/>
        <v>41384546456.612343</v>
      </c>
      <c r="K623" s="27"/>
      <c r="L623" s="27"/>
      <c r="M623" s="27"/>
      <c r="N623" s="27"/>
      <c r="O623" s="27"/>
    </row>
    <row r="624" spans="2:15" x14ac:dyDescent="0.25">
      <c r="B624" s="9">
        <f t="shared" si="69"/>
        <v>605</v>
      </c>
      <c r="C624" s="42">
        <f>'Simulacion sistema (hoja4)'!BV615</f>
        <v>0.82393319310001978</v>
      </c>
      <c r="D624" s="42">
        <f>'Simulacion sistema (hoja4)'!BW615</f>
        <v>0.84868289612037306</v>
      </c>
      <c r="E624" s="44">
        <f t="shared" si="63"/>
        <v>111516932.55021702</v>
      </c>
      <c r="F624" s="45">
        <f t="shared" si="64"/>
        <v>212.04894280062197</v>
      </c>
      <c r="G624" s="45">
        <f t="shared" si="65"/>
        <v>371.08564990108846</v>
      </c>
      <c r="H624" s="46">
        <f t="shared" si="66"/>
        <v>8.1000000000000003E-2</v>
      </c>
      <c r="I624" s="46">
        <f t="shared" si="67"/>
        <v>0.91900000000000004</v>
      </c>
      <c r="J624" s="47">
        <f t="shared" si="68"/>
        <v>41382333390.373131</v>
      </c>
      <c r="K624" s="27"/>
      <c r="L624" s="27"/>
      <c r="M624" s="27"/>
      <c r="N624" s="27"/>
      <c r="O624" s="27"/>
    </row>
    <row r="625" spans="2:15" x14ac:dyDescent="0.25">
      <c r="B625" s="9">
        <f t="shared" si="69"/>
        <v>606</v>
      </c>
      <c r="C625" s="42">
        <f>'Simulacion sistema (hoja4)'!BV616</f>
        <v>0.83203171666695008</v>
      </c>
      <c r="D625" s="42">
        <f>'Simulacion sistema (hoja4)'!BW616</f>
        <v>0.84756156888249345</v>
      </c>
      <c r="E625" s="44">
        <f t="shared" si="63"/>
        <v>111369590.15115963</v>
      </c>
      <c r="F625" s="45">
        <f t="shared" si="64"/>
        <v>212.04894280062197</v>
      </c>
      <c r="G625" s="45">
        <f t="shared" si="65"/>
        <v>371.08564990108846</v>
      </c>
      <c r="H625" s="46">
        <f t="shared" si="66"/>
        <v>8.1000000000000003E-2</v>
      </c>
      <c r="I625" s="46">
        <f t="shared" si="67"/>
        <v>0.91900000000000004</v>
      </c>
      <c r="J625" s="47">
        <f t="shared" si="68"/>
        <v>41327656740.46093</v>
      </c>
      <c r="K625" s="27"/>
      <c r="L625" s="27"/>
      <c r="M625" s="27"/>
      <c r="N625" s="27"/>
      <c r="O625" s="27"/>
    </row>
    <row r="626" spans="2:15" x14ac:dyDescent="0.25">
      <c r="B626" s="9">
        <f t="shared" si="69"/>
        <v>607</v>
      </c>
      <c r="C626" s="42">
        <f>'Simulacion sistema (hoja4)'!BV617</f>
        <v>0.81798572384101242</v>
      </c>
      <c r="D626" s="42">
        <f>'Simulacion sistema (hoja4)'!BW617</f>
        <v>0.84085815564844957</v>
      </c>
      <c r="E626" s="44">
        <f t="shared" si="63"/>
        <v>110488761.65220627</v>
      </c>
      <c r="F626" s="45">
        <f t="shared" si="64"/>
        <v>212.04894280062197</v>
      </c>
      <c r="G626" s="45">
        <f t="shared" si="65"/>
        <v>371.08564990108846</v>
      </c>
      <c r="H626" s="46">
        <f t="shared" si="66"/>
        <v>8.1000000000000003E-2</v>
      </c>
      <c r="I626" s="46">
        <f t="shared" si="67"/>
        <v>0.91900000000000004</v>
      </c>
      <c r="J626" s="47">
        <f t="shared" si="68"/>
        <v>41000793924.475426</v>
      </c>
      <c r="K626" s="27"/>
      <c r="L626" s="27"/>
      <c r="M626" s="27"/>
      <c r="N626" s="27"/>
      <c r="O626" s="27"/>
    </row>
    <row r="627" spans="2:15" x14ac:dyDescent="0.25">
      <c r="B627" s="9">
        <f t="shared" si="69"/>
        <v>608</v>
      </c>
      <c r="C627" s="42">
        <f>'Simulacion sistema (hoja4)'!BV618</f>
        <v>0.8262352864267607</v>
      </c>
      <c r="D627" s="42">
        <f>'Simulacion sistema (hoja4)'!BW618</f>
        <v>0.84404063448918765</v>
      </c>
      <c r="E627" s="44">
        <f t="shared" si="63"/>
        <v>110906939.37187925</v>
      </c>
      <c r="F627" s="45">
        <f t="shared" si="64"/>
        <v>212.04894280062197</v>
      </c>
      <c r="G627" s="45">
        <f t="shared" si="65"/>
        <v>371.08564990108846</v>
      </c>
      <c r="H627" s="46">
        <f t="shared" si="66"/>
        <v>8.1000000000000003E-2</v>
      </c>
      <c r="I627" s="46">
        <f t="shared" si="67"/>
        <v>0.91900000000000004</v>
      </c>
      <c r="J627" s="47">
        <f t="shared" si="68"/>
        <v>41155973675.354424</v>
      </c>
      <c r="K627" s="27"/>
      <c r="L627" s="27"/>
      <c r="M627" s="27"/>
      <c r="N627" s="27"/>
      <c r="O627" s="27"/>
    </row>
    <row r="628" spans="2:15" x14ac:dyDescent="0.25">
      <c r="B628" s="9">
        <f t="shared" si="69"/>
        <v>609</v>
      </c>
      <c r="C628" s="42">
        <f>'Simulacion sistema (hoja4)'!BV619</f>
        <v>0.8273208263461127</v>
      </c>
      <c r="D628" s="42">
        <f>'Simulacion sistema (hoja4)'!BW619</f>
        <v>0.8443147627097165</v>
      </c>
      <c r="E628" s="44">
        <f t="shared" si="63"/>
        <v>110942959.82005675</v>
      </c>
      <c r="F628" s="45">
        <f t="shared" si="64"/>
        <v>212.04894280062197</v>
      </c>
      <c r="G628" s="45">
        <f t="shared" si="65"/>
        <v>371.08564990108846</v>
      </c>
      <c r="H628" s="46">
        <f t="shared" si="66"/>
        <v>8.1000000000000003E-2</v>
      </c>
      <c r="I628" s="46">
        <f t="shared" si="67"/>
        <v>0.91900000000000004</v>
      </c>
      <c r="J628" s="47">
        <f t="shared" si="68"/>
        <v>41169340346.7761</v>
      </c>
      <c r="K628" s="27"/>
      <c r="L628" s="27"/>
      <c r="M628" s="27"/>
      <c r="N628" s="27"/>
      <c r="O628" s="27"/>
    </row>
    <row r="629" spans="2:15" x14ac:dyDescent="0.25">
      <c r="B629" s="9">
        <f t="shared" si="69"/>
        <v>610</v>
      </c>
      <c r="C629" s="42">
        <f>'Simulacion sistema (hoja4)'!BV620</f>
        <v>0.80770617061277739</v>
      </c>
      <c r="D629" s="42">
        <f>'Simulacion sistema (hoja4)'!BW620</f>
        <v>0.83984614182983497</v>
      </c>
      <c r="E629" s="44">
        <f t="shared" si="63"/>
        <v>110355783.03644031</v>
      </c>
      <c r="F629" s="45">
        <f t="shared" si="64"/>
        <v>212.04894280062197</v>
      </c>
      <c r="G629" s="45">
        <f t="shared" si="65"/>
        <v>371.08564990108846</v>
      </c>
      <c r="H629" s="46">
        <f t="shared" si="66"/>
        <v>8.1000000000000003E-2</v>
      </c>
      <c r="I629" s="46">
        <f t="shared" si="67"/>
        <v>0.91900000000000004</v>
      </c>
      <c r="J629" s="47">
        <f t="shared" si="68"/>
        <v>40951447468.420967</v>
      </c>
      <c r="K629" s="27"/>
      <c r="L629" s="27"/>
      <c r="M629" s="27"/>
      <c r="N629" s="27"/>
      <c r="O629" s="27"/>
    </row>
    <row r="630" spans="2:15" x14ac:dyDescent="0.25">
      <c r="B630" s="9">
        <f t="shared" si="69"/>
        <v>611</v>
      </c>
      <c r="C630" s="42">
        <f>'Simulacion sistema (hoja4)'!BV621</f>
        <v>0.82315379216470119</v>
      </c>
      <c r="D630" s="42">
        <f>'Simulacion sistema (hoja4)'!BW621</f>
        <v>0.84841583994822078</v>
      </c>
      <c r="E630" s="44">
        <f t="shared" si="63"/>
        <v>111481841.36919621</v>
      </c>
      <c r="F630" s="45">
        <f t="shared" si="64"/>
        <v>212.04894280062197</v>
      </c>
      <c r="G630" s="45">
        <f t="shared" si="65"/>
        <v>371.08564990108846</v>
      </c>
      <c r="H630" s="46">
        <f t="shared" si="66"/>
        <v>8.1000000000000003E-2</v>
      </c>
      <c r="I630" s="46">
        <f t="shared" si="67"/>
        <v>0.91900000000000004</v>
      </c>
      <c r="J630" s="47">
        <f t="shared" si="68"/>
        <v>41369311556.658226</v>
      </c>
      <c r="K630" s="27"/>
      <c r="L630" s="27"/>
      <c r="M630" s="27"/>
      <c r="N630" s="27"/>
      <c r="O630" s="27"/>
    </row>
    <row r="631" spans="2:15" x14ac:dyDescent="0.25">
      <c r="B631" s="9">
        <f t="shared" si="69"/>
        <v>612</v>
      </c>
      <c r="C631" s="42">
        <f>'Simulacion sistema (hoja4)'!BV622</f>
        <v>0.80639270407425212</v>
      </c>
      <c r="D631" s="42">
        <f>'Simulacion sistema (hoja4)'!BW622</f>
        <v>0.84483834551481951</v>
      </c>
      <c r="E631" s="44">
        <f t="shared" si="63"/>
        <v>111011758.60064729</v>
      </c>
      <c r="F631" s="45">
        <f t="shared" si="64"/>
        <v>212.04894280062197</v>
      </c>
      <c r="G631" s="45">
        <f t="shared" si="65"/>
        <v>371.08564990108846</v>
      </c>
      <c r="H631" s="46">
        <f t="shared" si="66"/>
        <v>8.1000000000000003E-2</v>
      </c>
      <c r="I631" s="46">
        <f t="shared" si="67"/>
        <v>0.91900000000000004</v>
      </c>
      <c r="J631" s="47">
        <f t="shared" si="68"/>
        <v>23539926049.705112</v>
      </c>
      <c r="K631" s="27"/>
      <c r="L631" s="27"/>
      <c r="M631" s="27"/>
      <c r="N631" s="27"/>
      <c r="O631" s="27"/>
    </row>
    <row r="632" spans="2:15" x14ac:dyDescent="0.25">
      <c r="B632" s="9">
        <f t="shared" si="69"/>
        <v>613</v>
      </c>
      <c r="C632" s="42">
        <f>'Simulacion sistema (hoja4)'!BV623</f>
        <v>0.80561114009665313</v>
      </c>
      <c r="D632" s="42">
        <f>'Simulacion sistema (hoja4)'!BW623</f>
        <v>0.84921035606739392</v>
      </c>
      <c r="E632" s="44">
        <f t="shared" si="63"/>
        <v>111586240.78725556</v>
      </c>
      <c r="F632" s="45">
        <f t="shared" si="64"/>
        <v>212.04894280062197</v>
      </c>
      <c r="G632" s="45">
        <f t="shared" si="65"/>
        <v>371.08564990108846</v>
      </c>
      <c r="H632" s="46">
        <f t="shared" si="66"/>
        <v>8.1000000000000003E-2</v>
      </c>
      <c r="I632" s="46">
        <f t="shared" si="67"/>
        <v>0.91900000000000004</v>
      </c>
      <c r="J632" s="47">
        <f t="shared" si="68"/>
        <v>23661744390.033184</v>
      </c>
      <c r="K632" s="27"/>
      <c r="L632" s="27"/>
      <c r="M632" s="27"/>
      <c r="N632" s="27"/>
      <c r="O632" s="27"/>
    </row>
    <row r="633" spans="2:15" x14ac:dyDescent="0.25">
      <c r="B633" s="9">
        <f t="shared" si="69"/>
        <v>614</v>
      </c>
      <c r="C633" s="42">
        <f>'Simulacion sistema (hoja4)'!BV624</f>
        <v>0.8266776895368273</v>
      </c>
      <c r="D633" s="42">
        <f>'Simulacion sistema (hoja4)'!BW624</f>
        <v>0.84895336655706788</v>
      </c>
      <c r="E633" s="44">
        <f t="shared" si="63"/>
        <v>111552472.36559872</v>
      </c>
      <c r="F633" s="45">
        <f t="shared" si="64"/>
        <v>212.04894280062197</v>
      </c>
      <c r="G633" s="45">
        <f t="shared" si="65"/>
        <v>371.08564990108846</v>
      </c>
      <c r="H633" s="46">
        <f t="shared" si="66"/>
        <v>8.1000000000000003E-2</v>
      </c>
      <c r="I633" s="46">
        <f t="shared" si="67"/>
        <v>0.91900000000000004</v>
      </c>
      <c r="J633" s="47">
        <f t="shared" si="68"/>
        <v>41395521705.861412</v>
      </c>
      <c r="K633" s="27"/>
      <c r="L633" s="27"/>
      <c r="M633" s="27"/>
      <c r="N633" s="27"/>
      <c r="O633" s="27"/>
    </row>
    <row r="634" spans="2:15" x14ac:dyDescent="0.25">
      <c r="B634" s="9">
        <f t="shared" si="69"/>
        <v>615</v>
      </c>
      <c r="C634" s="42">
        <f>'Simulacion sistema (hoja4)'!BV625</f>
        <v>0.81462882805472658</v>
      </c>
      <c r="D634" s="42">
        <f>'Simulacion sistema (hoja4)'!BW625</f>
        <v>0.8485711872261783</v>
      </c>
      <c r="E634" s="44">
        <f t="shared" si="63"/>
        <v>111502254.00151983</v>
      </c>
      <c r="F634" s="45">
        <f t="shared" si="64"/>
        <v>212.04894280062197</v>
      </c>
      <c r="G634" s="45">
        <f t="shared" si="65"/>
        <v>371.08564990108846</v>
      </c>
      <c r="H634" s="46">
        <f t="shared" si="66"/>
        <v>8.1000000000000003E-2</v>
      </c>
      <c r="I634" s="46">
        <f t="shared" si="67"/>
        <v>0.91900000000000004</v>
      </c>
      <c r="J634" s="47">
        <f t="shared" si="68"/>
        <v>41376886391.590225</v>
      </c>
      <c r="K634" s="27"/>
      <c r="L634" s="27"/>
      <c r="M634" s="27"/>
      <c r="N634" s="27"/>
      <c r="O634" s="27"/>
    </row>
    <row r="635" spans="2:15" x14ac:dyDescent="0.25">
      <c r="B635" s="9">
        <f t="shared" si="69"/>
        <v>616</v>
      </c>
      <c r="C635" s="42">
        <f>'Simulacion sistema (hoja4)'!BV626</f>
        <v>0.82657155273896155</v>
      </c>
      <c r="D635" s="42">
        <f>'Simulacion sistema (hoja4)'!BW626</f>
        <v>0.85239385753433328</v>
      </c>
      <c r="E635" s="44">
        <f t="shared" si="63"/>
        <v>112004552.88001139</v>
      </c>
      <c r="F635" s="45">
        <f t="shared" si="64"/>
        <v>212.04894280062197</v>
      </c>
      <c r="G635" s="45">
        <f t="shared" si="65"/>
        <v>371.08564990108846</v>
      </c>
      <c r="H635" s="46">
        <f t="shared" si="66"/>
        <v>8.1000000000000003E-2</v>
      </c>
      <c r="I635" s="46">
        <f t="shared" si="67"/>
        <v>0.91900000000000004</v>
      </c>
      <c r="J635" s="47">
        <f t="shared" si="68"/>
        <v>41563282297.359856</v>
      </c>
      <c r="K635" s="27"/>
      <c r="L635" s="27"/>
      <c r="M635" s="27"/>
      <c r="N635" s="27"/>
      <c r="O635" s="27"/>
    </row>
    <row r="636" spans="2:15" x14ac:dyDescent="0.25">
      <c r="B636" s="9">
        <f t="shared" si="69"/>
        <v>617</v>
      </c>
      <c r="C636" s="42">
        <f>'Simulacion sistema (hoja4)'!BV627</f>
        <v>0.81005456716088509</v>
      </c>
      <c r="D636" s="42">
        <f>'Simulacion sistema (hoja4)'!BW627</f>
        <v>0.84443372116753457</v>
      </c>
      <c r="E636" s="44">
        <f t="shared" si="63"/>
        <v>110958590.96141404</v>
      </c>
      <c r="F636" s="45">
        <f t="shared" si="64"/>
        <v>212.04894280062197</v>
      </c>
      <c r="G636" s="45">
        <f t="shared" si="65"/>
        <v>371.08564990108846</v>
      </c>
      <c r="H636" s="46">
        <f t="shared" si="66"/>
        <v>8.1000000000000003E-2</v>
      </c>
      <c r="I636" s="46">
        <f t="shared" si="67"/>
        <v>0.91900000000000004</v>
      </c>
      <c r="J636" s="47">
        <f t="shared" si="68"/>
        <v>41175140839.025368</v>
      </c>
      <c r="K636" s="27"/>
      <c r="L636" s="27"/>
      <c r="M636" s="27"/>
      <c r="N636" s="27"/>
      <c r="O636" s="27"/>
    </row>
    <row r="637" spans="2:15" x14ac:dyDescent="0.25">
      <c r="B637" s="9">
        <f t="shared" si="69"/>
        <v>618</v>
      </c>
      <c r="C637" s="42">
        <f>'Simulacion sistema (hoja4)'!BV628</f>
        <v>0.80939829716179912</v>
      </c>
      <c r="D637" s="42">
        <f>'Simulacion sistema (hoja4)'!BW628</f>
        <v>0.85067255056854951</v>
      </c>
      <c r="E637" s="44">
        <f t="shared" si="63"/>
        <v>111778373.14470741</v>
      </c>
      <c r="F637" s="45">
        <f t="shared" si="64"/>
        <v>212.04894280062197</v>
      </c>
      <c r="G637" s="45">
        <f t="shared" si="65"/>
        <v>371.08564990108846</v>
      </c>
      <c r="H637" s="46">
        <f t="shared" si="66"/>
        <v>8.1000000000000003E-2</v>
      </c>
      <c r="I637" s="46">
        <f t="shared" si="67"/>
        <v>0.91900000000000004</v>
      </c>
      <c r="J637" s="47">
        <f t="shared" si="68"/>
        <v>41479350243.290123</v>
      </c>
      <c r="K637" s="27"/>
      <c r="L637" s="27"/>
      <c r="M637" s="27"/>
      <c r="N637" s="27"/>
      <c r="O637" s="27"/>
    </row>
    <row r="638" spans="2:15" x14ac:dyDescent="0.25">
      <c r="B638" s="9">
        <f t="shared" si="69"/>
        <v>619</v>
      </c>
      <c r="C638" s="42">
        <f>'Simulacion sistema (hoja4)'!BV629</f>
        <v>0.81892604964383309</v>
      </c>
      <c r="D638" s="42">
        <f>'Simulacion sistema (hoja4)'!BW629</f>
        <v>0.85187844402850688</v>
      </c>
      <c r="E638" s="44">
        <f t="shared" si="63"/>
        <v>111936827.54534581</v>
      </c>
      <c r="F638" s="45">
        <f t="shared" si="64"/>
        <v>212.04894280062197</v>
      </c>
      <c r="G638" s="45">
        <f t="shared" si="65"/>
        <v>371.08564990108846</v>
      </c>
      <c r="H638" s="46">
        <f t="shared" si="66"/>
        <v>8.1000000000000003E-2</v>
      </c>
      <c r="I638" s="46">
        <f t="shared" si="67"/>
        <v>0.91900000000000004</v>
      </c>
      <c r="J638" s="47">
        <f t="shared" si="68"/>
        <v>41538150397.530708</v>
      </c>
      <c r="K638" s="27"/>
      <c r="L638" s="27"/>
      <c r="M638" s="27"/>
      <c r="N638" s="27"/>
      <c r="O638" s="27"/>
    </row>
    <row r="639" spans="2:15" x14ac:dyDescent="0.25">
      <c r="B639" s="9">
        <f t="shared" si="69"/>
        <v>620</v>
      </c>
      <c r="C639" s="42">
        <f>'Simulacion sistema (hoja4)'!BV630</f>
        <v>0.81090320620332523</v>
      </c>
      <c r="D639" s="42">
        <f>'Simulacion sistema (hoja4)'!BW630</f>
        <v>0.83667856523618367</v>
      </c>
      <c r="E639" s="44">
        <f t="shared" si="63"/>
        <v>109939563.47203454</v>
      </c>
      <c r="F639" s="45">
        <f t="shared" si="64"/>
        <v>212.04894280062197</v>
      </c>
      <c r="G639" s="45">
        <f t="shared" si="65"/>
        <v>371.08564990108846</v>
      </c>
      <c r="H639" s="46">
        <f t="shared" si="66"/>
        <v>8.1000000000000003E-2</v>
      </c>
      <c r="I639" s="46">
        <f t="shared" si="67"/>
        <v>0.91900000000000004</v>
      </c>
      <c r="J639" s="47">
        <f t="shared" si="68"/>
        <v>40796994360.8619</v>
      </c>
      <c r="K639" s="27"/>
      <c r="L639" s="27"/>
      <c r="M639" s="27"/>
      <c r="N639" s="27"/>
      <c r="O639" s="27"/>
    </row>
    <row r="640" spans="2:15" x14ac:dyDescent="0.25">
      <c r="B640" s="9">
        <f t="shared" si="69"/>
        <v>621</v>
      </c>
      <c r="C640" s="42">
        <f>'Simulacion sistema (hoja4)'!BV631</f>
        <v>0.83115066801196202</v>
      </c>
      <c r="D640" s="42">
        <f>'Simulacion sistema (hoja4)'!BW631</f>
        <v>0.85435969020777891</v>
      </c>
      <c r="E640" s="44">
        <f t="shared" si="63"/>
        <v>112262863.29330215</v>
      </c>
      <c r="F640" s="45">
        <f t="shared" si="64"/>
        <v>212.04894280062197</v>
      </c>
      <c r="G640" s="45">
        <f t="shared" si="65"/>
        <v>371.08564990108846</v>
      </c>
      <c r="H640" s="46">
        <f t="shared" si="66"/>
        <v>8.1000000000000003E-2</v>
      </c>
      <c r="I640" s="46">
        <f t="shared" si="67"/>
        <v>0.91900000000000004</v>
      </c>
      <c r="J640" s="47">
        <f t="shared" si="68"/>
        <v>41659137584.952072</v>
      </c>
      <c r="K640" s="27"/>
      <c r="L640" s="27"/>
      <c r="M640" s="27"/>
      <c r="N640" s="27"/>
      <c r="O640" s="27"/>
    </row>
    <row r="641" spans="2:15" x14ac:dyDescent="0.25">
      <c r="B641" s="9">
        <f t="shared" si="69"/>
        <v>622</v>
      </c>
      <c r="C641" s="42">
        <f>'Simulacion sistema (hoja4)'!BV632</f>
        <v>0.79893911048501587</v>
      </c>
      <c r="D641" s="42">
        <f>'Simulacion sistema (hoja4)'!BW632</f>
        <v>0.83983978523795166</v>
      </c>
      <c r="E641" s="44">
        <f t="shared" si="63"/>
        <v>110354947.78026685</v>
      </c>
      <c r="F641" s="45">
        <f t="shared" si="64"/>
        <v>212.04894280062197</v>
      </c>
      <c r="G641" s="45">
        <f t="shared" si="65"/>
        <v>371.08564990108846</v>
      </c>
      <c r="H641" s="46">
        <f t="shared" si="66"/>
        <v>8.1000000000000003E-2</v>
      </c>
      <c r="I641" s="46">
        <f t="shared" si="67"/>
        <v>0.91900000000000004</v>
      </c>
      <c r="J641" s="47">
        <f t="shared" si="68"/>
        <v>23400650009.623428</v>
      </c>
      <c r="K641" s="27"/>
      <c r="L641" s="27"/>
      <c r="M641" s="27"/>
      <c r="N641" s="27"/>
      <c r="O641" s="27"/>
    </row>
    <row r="642" spans="2:15" x14ac:dyDescent="0.25">
      <c r="B642" s="9">
        <f t="shared" si="69"/>
        <v>623</v>
      </c>
      <c r="C642" s="42">
        <f>'Simulacion sistema (hoja4)'!BV633</f>
        <v>0.82682295423782659</v>
      </c>
      <c r="D642" s="42">
        <f>'Simulacion sistema (hoja4)'!BW633</f>
        <v>0.85355501491669994</v>
      </c>
      <c r="E642" s="44">
        <f t="shared" si="63"/>
        <v>112157128.96005437</v>
      </c>
      <c r="F642" s="45">
        <f t="shared" si="64"/>
        <v>212.04894280062197</v>
      </c>
      <c r="G642" s="45">
        <f t="shared" si="65"/>
        <v>371.08564990108846</v>
      </c>
      <c r="H642" s="46">
        <f t="shared" si="66"/>
        <v>8.1000000000000003E-2</v>
      </c>
      <c r="I642" s="46">
        <f t="shared" si="67"/>
        <v>0.91900000000000004</v>
      </c>
      <c r="J642" s="47">
        <f t="shared" si="68"/>
        <v>41619901091.181961</v>
      </c>
      <c r="K642" s="27"/>
      <c r="L642" s="27"/>
      <c r="M642" s="27"/>
      <c r="N642" s="27"/>
      <c r="O642" s="27"/>
    </row>
    <row r="643" spans="2:15" x14ac:dyDescent="0.25">
      <c r="B643" s="9">
        <f t="shared" si="69"/>
        <v>624</v>
      </c>
      <c r="C643" s="42">
        <f>'Simulacion sistema (hoja4)'!BV634</f>
        <v>0.82354694110236115</v>
      </c>
      <c r="D643" s="42">
        <f>'Simulacion sistema (hoja4)'!BW634</f>
        <v>0.84522251008918881</v>
      </c>
      <c r="E643" s="44">
        <f t="shared" si="63"/>
        <v>111062237.8257194</v>
      </c>
      <c r="F643" s="45">
        <f t="shared" si="64"/>
        <v>212.04894280062197</v>
      </c>
      <c r="G643" s="45">
        <f t="shared" si="65"/>
        <v>371.08564990108846</v>
      </c>
      <c r="H643" s="46">
        <f t="shared" si="66"/>
        <v>8.1000000000000003E-2</v>
      </c>
      <c r="I643" s="46">
        <f t="shared" si="67"/>
        <v>0.91900000000000004</v>
      </c>
      <c r="J643" s="47">
        <f t="shared" si="68"/>
        <v>41213602703.026337</v>
      </c>
      <c r="K643" s="27"/>
      <c r="L643" s="27"/>
      <c r="M643" s="27"/>
      <c r="N643" s="27"/>
      <c r="O643" s="27"/>
    </row>
    <row r="644" spans="2:15" x14ac:dyDescent="0.25">
      <c r="B644" s="9">
        <f t="shared" si="69"/>
        <v>625</v>
      </c>
      <c r="C644" s="42">
        <f>'Simulacion sistema (hoja4)'!BV635</f>
        <v>0.81060995656207946</v>
      </c>
      <c r="D644" s="42">
        <f>'Simulacion sistema (hoja4)'!BW635</f>
        <v>0.84657001845865143</v>
      </c>
      <c r="E644" s="44">
        <f t="shared" si="63"/>
        <v>111239300.42546681</v>
      </c>
      <c r="F644" s="45">
        <f t="shared" si="64"/>
        <v>212.04894280062197</v>
      </c>
      <c r="G644" s="45">
        <f t="shared" si="65"/>
        <v>371.08564990108846</v>
      </c>
      <c r="H644" s="46">
        <f t="shared" si="66"/>
        <v>8.1000000000000003E-2</v>
      </c>
      <c r="I644" s="46">
        <f t="shared" si="67"/>
        <v>0.91900000000000004</v>
      </c>
      <c r="J644" s="47">
        <f t="shared" si="68"/>
        <v>41279308092.926773</v>
      </c>
      <c r="K644" s="27"/>
      <c r="L644" s="27"/>
      <c r="M644" s="27"/>
      <c r="N644" s="27"/>
      <c r="O644" s="27"/>
    </row>
    <row r="645" spans="2:15" x14ac:dyDescent="0.25">
      <c r="B645" s="9">
        <f t="shared" si="69"/>
        <v>626</v>
      </c>
      <c r="C645" s="42">
        <f>'Simulacion sistema (hoja4)'!BV636</f>
        <v>0.82673345483658434</v>
      </c>
      <c r="D645" s="42">
        <f>'Simulacion sistema (hoja4)'!BW636</f>
        <v>0.84930820407308949</v>
      </c>
      <c r="E645" s="44">
        <f t="shared" si="63"/>
        <v>111599098.01520397</v>
      </c>
      <c r="F645" s="45">
        <f t="shared" si="64"/>
        <v>212.04894280062197</v>
      </c>
      <c r="G645" s="45">
        <f t="shared" si="65"/>
        <v>371.08564990108846</v>
      </c>
      <c r="H645" s="46">
        <f t="shared" si="66"/>
        <v>8.1000000000000003E-2</v>
      </c>
      <c r="I645" s="46">
        <f t="shared" si="67"/>
        <v>0.91900000000000004</v>
      </c>
      <c r="J645" s="47">
        <f t="shared" si="68"/>
        <v>41412823815.347237</v>
      </c>
      <c r="K645" s="27"/>
      <c r="L645" s="27"/>
      <c r="M645" s="27"/>
      <c r="N645" s="27"/>
      <c r="O645" s="27"/>
    </row>
    <row r="646" spans="2:15" x14ac:dyDescent="0.25">
      <c r="B646" s="9">
        <f t="shared" si="69"/>
        <v>627</v>
      </c>
      <c r="C646" s="42">
        <f>'Simulacion sistema (hoja4)'!BV637</f>
        <v>0.82641246871218355</v>
      </c>
      <c r="D646" s="42">
        <f>'Simulacion sistema (hoja4)'!BW637</f>
        <v>0.85368748010345286</v>
      </c>
      <c r="E646" s="44">
        <f t="shared" si="63"/>
        <v>112174534.88559371</v>
      </c>
      <c r="F646" s="45">
        <f t="shared" si="64"/>
        <v>212.04894280062197</v>
      </c>
      <c r="G646" s="45">
        <f t="shared" si="65"/>
        <v>371.08564990108846</v>
      </c>
      <c r="H646" s="46">
        <f t="shared" si="66"/>
        <v>8.1000000000000003E-2</v>
      </c>
      <c r="I646" s="46">
        <f t="shared" si="67"/>
        <v>0.91900000000000004</v>
      </c>
      <c r="J646" s="47">
        <f t="shared" si="68"/>
        <v>41626360180.372864</v>
      </c>
      <c r="K646" s="27"/>
      <c r="L646" s="27"/>
      <c r="M646" s="27"/>
      <c r="N646" s="27"/>
      <c r="O646" s="27"/>
    </row>
    <row r="647" spans="2:15" x14ac:dyDescent="0.25">
      <c r="B647" s="9">
        <f t="shared" si="69"/>
        <v>628</v>
      </c>
      <c r="C647" s="42">
        <f>'Simulacion sistema (hoja4)'!BV638</f>
        <v>0.8138905342774776</v>
      </c>
      <c r="D647" s="42">
        <f>'Simulacion sistema (hoja4)'!BW638</f>
        <v>0.84538240434007472</v>
      </c>
      <c r="E647" s="44">
        <f t="shared" si="63"/>
        <v>111083247.93028581</v>
      </c>
      <c r="F647" s="45">
        <f t="shared" si="64"/>
        <v>212.04894280062197</v>
      </c>
      <c r="G647" s="45">
        <f t="shared" si="65"/>
        <v>371.08564990108846</v>
      </c>
      <c r="H647" s="46">
        <f t="shared" si="66"/>
        <v>8.1000000000000003E-2</v>
      </c>
      <c r="I647" s="46">
        <f t="shared" si="67"/>
        <v>0.91900000000000004</v>
      </c>
      <c r="J647" s="47">
        <f t="shared" si="68"/>
        <v>41221399251.333847</v>
      </c>
      <c r="K647" s="27"/>
      <c r="L647" s="27"/>
      <c r="M647" s="27"/>
      <c r="N647" s="27"/>
      <c r="O647" s="27"/>
    </row>
    <row r="648" spans="2:15" x14ac:dyDescent="0.25">
      <c r="B648" s="9">
        <f t="shared" si="69"/>
        <v>629</v>
      </c>
      <c r="C648" s="42">
        <f>'Simulacion sistema (hoja4)'!BV639</f>
        <v>0.82863732174441518</v>
      </c>
      <c r="D648" s="42">
        <f>'Simulacion sistema (hoja4)'!BW639</f>
        <v>0.84363435019524691</v>
      </c>
      <c r="E648" s="44">
        <f t="shared" si="63"/>
        <v>110853553.61565545</v>
      </c>
      <c r="F648" s="45">
        <f t="shared" si="64"/>
        <v>212.04894280062197</v>
      </c>
      <c r="G648" s="45">
        <f t="shared" si="65"/>
        <v>371.08564990108846</v>
      </c>
      <c r="H648" s="46">
        <f t="shared" si="66"/>
        <v>8.1000000000000003E-2</v>
      </c>
      <c r="I648" s="46">
        <f t="shared" si="67"/>
        <v>0.91900000000000004</v>
      </c>
      <c r="J648" s="47">
        <f t="shared" si="68"/>
        <v>41136162987.310661</v>
      </c>
      <c r="K648" s="27"/>
      <c r="L648" s="27"/>
      <c r="M648" s="27"/>
      <c r="N648" s="27"/>
      <c r="O648" s="27"/>
    </row>
    <row r="649" spans="2:15" x14ac:dyDescent="0.25">
      <c r="B649" s="9">
        <f t="shared" si="69"/>
        <v>630</v>
      </c>
      <c r="C649" s="42">
        <f>'Simulacion sistema (hoja4)'!BV640</f>
        <v>0.82874480531592165</v>
      </c>
      <c r="D649" s="42">
        <f>'Simulacion sistema (hoja4)'!BW640</f>
        <v>0.84991344571017569</v>
      </c>
      <c r="E649" s="44">
        <f t="shared" si="63"/>
        <v>111678626.76631708</v>
      </c>
      <c r="F649" s="45">
        <f t="shared" si="64"/>
        <v>212.04894280062197</v>
      </c>
      <c r="G649" s="45">
        <f t="shared" si="65"/>
        <v>371.08564990108846</v>
      </c>
      <c r="H649" s="46">
        <f t="shared" si="66"/>
        <v>8.1000000000000003E-2</v>
      </c>
      <c r="I649" s="46">
        <f t="shared" si="67"/>
        <v>0.91900000000000004</v>
      </c>
      <c r="J649" s="47">
        <f t="shared" si="68"/>
        <v>41442335793.63987</v>
      </c>
      <c r="K649" s="27"/>
      <c r="L649" s="27"/>
      <c r="M649" s="27"/>
      <c r="N649" s="27"/>
      <c r="O649" s="27"/>
    </row>
    <row r="650" spans="2:15" x14ac:dyDescent="0.25">
      <c r="B650" s="9">
        <f t="shared" si="69"/>
        <v>631</v>
      </c>
      <c r="C650" s="42">
        <f>'Simulacion sistema (hoja4)'!BV641</f>
        <v>0.821550884869653</v>
      </c>
      <c r="D650" s="42">
        <f>'Simulacion sistema (hoja4)'!BW641</f>
        <v>0.84649715286918314</v>
      </c>
      <c r="E650" s="44">
        <f t="shared" si="63"/>
        <v>111229725.88701066</v>
      </c>
      <c r="F650" s="45">
        <f t="shared" si="64"/>
        <v>212.04894280062197</v>
      </c>
      <c r="G650" s="45">
        <f t="shared" si="65"/>
        <v>371.08564990108846</v>
      </c>
      <c r="H650" s="46">
        <f t="shared" si="66"/>
        <v>8.1000000000000003E-2</v>
      </c>
      <c r="I650" s="46">
        <f t="shared" si="67"/>
        <v>0.91900000000000004</v>
      </c>
      <c r="J650" s="47">
        <f t="shared" si="68"/>
        <v>41275755119.101273</v>
      </c>
      <c r="K650" s="27"/>
      <c r="L650" s="27"/>
      <c r="M650" s="27"/>
      <c r="N650" s="27"/>
      <c r="O650" s="27"/>
    </row>
    <row r="651" spans="2:15" x14ac:dyDescent="0.25">
      <c r="B651" s="9">
        <f t="shared" si="69"/>
        <v>632</v>
      </c>
      <c r="C651" s="42">
        <f>'Simulacion sistema (hoja4)'!BV642</f>
        <v>0.82103828872464257</v>
      </c>
      <c r="D651" s="42">
        <f>'Simulacion sistema (hoja4)'!BW642</f>
        <v>0.85302257894914091</v>
      </c>
      <c r="E651" s="44">
        <f t="shared" si="63"/>
        <v>112087166.8739171</v>
      </c>
      <c r="F651" s="45">
        <f t="shared" si="64"/>
        <v>212.04894280062197</v>
      </c>
      <c r="G651" s="45">
        <f t="shared" si="65"/>
        <v>371.08564990108846</v>
      </c>
      <c r="H651" s="46">
        <f t="shared" si="66"/>
        <v>8.1000000000000003E-2</v>
      </c>
      <c r="I651" s="46">
        <f t="shared" si="67"/>
        <v>0.91900000000000004</v>
      </c>
      <c r="J651" s="47">
        <f t="shared" si="68"/>
        <v>41593939164.979279</v>
      </c>
      <c r="K651" s="27"/>
      <c r="L651" s="27"/>
      <c r="M651" s="27"/>
      <c r="N651" s="27"/>
      <c r="O651" s="27"/>
    </row>
    <row r="652" spans="2:15" x14ac:dyDescent="0.25">
      <c r="B652" s="9">
        <f t="shared" si="69"/>
        <v>633</v>
      </c>
      <c r="C652" s="42">
        <f>'Simulacion sistema (hoja4)'!BV643</f>
        <v>0.82214099340189628</v>
      </c>
      <c r="D652" s="42">
        <f>'Simulacion sistema (hoja4)'!BW643</f>
        <v>0.84701017260646938</v>
      </c>
      <c r="E652" s="44">
        <f t="shared" si="63"/>
        <v>111297136.68049008</v>
      </c>
      <c r="F652" s="45">
        <f t="shared" si="64"/>
        <v>212.04894280062197</v>
      </c>
      <c r="G652" s="45">
        <f t="shared" si="65"/>
        <v>371.08564990108846</v>
      </c>
      <c r="H652" s="46">
        <f t="shared" si="66"/>
        <v>8.1000000000000003E-2</v>
      </c>
      <c r="I652" s="46">
        <f t="shared" si="67"/>
        <v>0.91900000000000004</v>
      </c>
      <c r="J652" s="47">
        <f t="shared" si="68"/>
        <v>41300770297.20993</v>
      </c>
      <c r="K652" s="27"/>
      <c r="L652" s="27"/>
      <c r="M652" s="27"/>
      <c r="N652" s="27"/>
      <c r="O652" s="27"/>
    </row>
    <row r="653" spans="2:15" x14ac:dyDescent="0.25">
      <c r="B653" s="9">
        <f t="shared" si="69"/>
        <v>634</v>
      </c>
      <c r="C653" s="42">
        <f>'Simulacion sistema (hoja4)'!BV644</f>
        <v>0.82413375629715302</v>
      </c>
      <c r="D653" s="42">
        <f>'Simulacion sistema (hoja4)'!BW644</f>
        <v>0.8498185430455607</v>
      </c>
      <c r="E653" s="44">
        <f t="shared" si="63"/>
        <v>111666156.55618668</v>
      </c>
      <c r="F653" s="45">
        <f t="shared" si="64"/>
        <v>212.04894280062197</v>
      </c>
      <c r="G653" s="45">
        <f t="shared" si="65"/>
        <v>371.08564990108846</v>
      </c>
      <c r="H653" s="46">
        <f t="shared" si="66"/>
        <v>8.1000000000000003E-2</v>
      </c>
      <c r="I653" s="46">
        <f t="shared" si="67"/>
        <v>0.91900000000000004</v>
      </c>
      <c r="J653" s="47">
        <f t="shared" si="68"/>
        <v>41437708277.609222</v>
      </c>
      <c r="K653" s="27"/>
      <c r="L653" s="27"/>
      <c r="M653" s="27"/>
      <c r="N653" s="27"/>
      <c r="O653" s="27"/>
    </row>
    <row r="654" spans="2:15" x14ac:dyDescent="0.25">
      <c r="B654" s="9">
        <f t="shared" si="69"/>
        <v>635</v>
      </c>
      <c r="C654" s="42">
        <f>'Simulacion sistema (hoja4)'!BV645</f>
        <v>0.80690552485254474</v>
      </c>
      <c r="D654" s="42">
        <f>'Simulacion sistema (hoja4)'!BW645</f>
        <v>0.84790763943462977</v>
      </c>
      <c r="E654" s="44">
        <f t="shared" si="63"/>
        <v>111415063.82171035</v>
      </c>
      <c r="F654" s="45">
        <f t="shared" si="64"/>
        <v>212.04894280062197</v>
      </c>
      <c r="G654" s="45">
        <f t="shared" si="65"/>
        <v>371.08564990108846</v>
      </c>
      <c r="H654" s="46">
        <f t="shared" si="66"/>
        <v>8.1000000000000003E-2</v>
      </c>
      <c r="I654" s="46">
        <f t="shared" si="67"/>
        <v>0.91900000000000004</v>
      </c>
      <c r="J654" s="47">
        <f t="shared" si="68"/>
        <v>41344531367.050636</v>
      </c>
      <c r="K654" s="27"/>
      <c r="L654" s="27"/>
      <c r="M654" s="27"/>
      <c r="N654" s="27"/>
      <c r="O654" s="27"/>
    </row>
    <row r="655" spans="2:15" x14ac:dyDescent="0.25">
      <c r="B655" s="9">
        <f t="shared" si="69"/>
        <v>636</v>
      </c>
      <c r="C655" s="42">
        <f>'Simulacion sistema (hoja4)'!BV646</f>
        <v>0.82365969318598609</v>
      </c>
      <c r="D655" s="42">
        <f>'Simulacion sistema (hoja4)'!BW646</f>
        <v>0.84584602897364503</v>
      </c>
      <c r="E655" s="44">
        <f t="shared" si="63"/>
        <v>111144168.20713696</v>
      </c>
      <c r="F655" s="45">
        <f t="shared" si="64"/>
        <v>212.04894280062197</v>
      </c>
      <c r="G655" s="45">
        <f t="shared" si="65"/>
        <v>371.08564990108846</v>
      </c>
      <c r="H655" s="46">
        <f t="shared" si="66"/>
        <v>8.1000000000000003E-2</v>
      </c>
      <c r="I655" s="46">
        <f t="shared" si="67"/>
        <v>0.91900000000000004</v>
      </c>
      <c r="J655" s="47">
        <f t="shared" si="68"/>
        <v>41244005891.861313</v>
      </c>
      <c r="K655" s="27"/>
      <c r="L655" s="27"/>
      <c r="M655" s="27"/>
      <c r="N655" s="27"/>
      <c r="O655" s="27"/>
    </row>
    <row r="656" spans="2:15" x14ac:dyDescent="0.25">
      <c r="B656" s="9">
        <f t="shared" si="69"/>
        <v>637</v>
      </c>
      <c r="C656" s="42">
        <f>'Simulacion sistema (hoja4)'!BV647</f>
        <v>0.81906211160849962</v>
      </c>
      <c r="D656" s="42">
        <f>'Simulacion sistema (hoja4)'!BW647</f>
        <v>0.84568346874765532</v>
      </c>
      <c r="E656" s="44">
        <f t="shared" si="63"/>
        <v>111122807.79344191</v>
      </c>
      <c r="F656" s="45">
        <f t="shared" si="64"/>
        <v>212.04894280062197</v>
      </c>
      <c r="G656" s="45">
        <f t="shared" si="65"/>
        <v>371.08564990108846</v>
      </c>
      <c r="H656" s="46">
        <f t="shared" si="66"/>
        <v>8.1000000000000003E-2</v>
      </c>
      <c r="I656" s="46">
        <f t="shared" si="67"/>
        <v>0.91900000000000004</v>
      </c>
      <c r="J656" s="47">
        <f t="shared" si="68"/>
        <v>41236079348.863129</v>
      </c>
      <c r="K656" s="27"/>
      <c r="L656" s="27"/>
      <c r="M656" s="27"/>
      <c r="N656" s="27"/>
      <c r="O656" s="27"/>
    </row>
    <row r="657" spans="2:15" x14ac:dyDescent="0.25">
      <c r="B657" s="9">
        <f t="shared" si="69"/>
        <v>638</v>
      </c>
      <c r="C657" s="42">
        <f>'Simulacion sistema (hoja4)'!BV648</f>
        <v>0.81655161250160035</v>
      </c>
      <c r="D657" s="42">
        <f>'Simulacion sistema (hoja4)'!BW648</f>
        <v>0.84333628140367656</v>
      </c>
      <c r="E657" s="44">
        <f t="shared" si="63"/>
        <v>110814387.3764431</v>
      </c>
      <c r="F657" s="45">
        <f t="shared" si="64"/>
        <v>212.04894280062197</v>
      </c>
      <c r="G657" s="45">
        <f t="shared" si="65"/>
        <v>371.08564990108846</v>
      </c>
      <c r="H657" s="46">
        <f t="shared" si="66"/>
        <v>8.1000000000000003E-2</v>
      </c>
      <c r="I657" s="46">
        <f t="shared" si="67"/>
        <v>0.91900000000000004</v>
      </c>
      <c r="J657" s="47">
        <f t="shared" si="68"/>
        <v>41121628957.978363</v>
      </c>
      <c r="K657" s="27"/>
      <c r="L657" s="27"/>
      <c r="M657" s="27"/>
      <c r="N657" s="27"/>
      <c r="O657" s="27"/>
    </row>
    <row r="658" spans="2:15" x14ac:dyDescent="0.25">
      <c r="B658" s="9">
        <f t="shared" si="69"/>
        <v>639</v>
      </c>
      <c r="C658" s="42">
        <f>'Simulacion sistema (hoja4)'!BV649</f>
        <v>0.82369238800695554</v>
      </c>
      <c r="D658" s="42">
        <f>'Simulacion sistema (hoja4)'!BW649</f>
        <v>0.85487514832887768</v>
      </c>
      <c r="E658" s="44">
        <f t="shared" si="63"/>
        <v>112330594.49041453</v>
      </c>
      <c r="F658" s="45">
        <f t="shared" si="64"/>
        <v>212.04894280062197</v>
      </c>
      <c r="G658" s="45">
        <f t="shared" si="65"/>
        <v>371.08564990108846</v>
      </c>
      <c r="H658" s="46">
        <f t="shared" si="66"/>
        <v>8.1000000000000003E-2</v>
      </c>
      <c r="I658" s="46">
        <f t="shared" si="67"/>
        <v>0.91900000000000004</v>
      </c>
      <c r="J658" s="47">
        <f t="shared" si="68"/>
        <v>41684271660.251106</v>
      </c>
      <c r="K658" s="27"/>
      <c r="L658" s="27"/>
      <c r="M658" s="27"/>
      <c r="N658" s="27"/>
      <c r="O658" s="27"/>
    </row>
    <row r="659" spans="2:15" x14ac:dyDescent="0.25">
      <c r="B659" s="9">
        <f t="shared" si="69"/>
        <v>640</v>
      </c>
      <c r="C659" s="42">
        <f>'Simulacion sistema (hoja4)'!BV650</f>
        <v>0.82767406736373972</v>
      </c>
      <c r="D659" s="42">
        <f>'Simulacion sistema (hoja4)'!BW650</f>
        <v>0.84810321648288667</v>
      </c>
      <c r="E659" s="44">
        <f t="shared" si="63"/>
        <v>111440762.6458513</v>
      </c>
      <c r="F659" s="45">
        <f t="shared" si="64"/>
        <v>212.04894280062197</v>
      </c>
      <c r="G659" s="45">
        <f t="shared" si="65"/>
        <v>371.08564990108846</v>
      </c>
      <c r="H659" s="46">
        <f t="shared" si="66"/>
        <v>8.1000000000000003E-2</v>
      </c>
      <c r="I659" s="46">
        <f t="shared" si="67"/>
        <v>0.91900000000000004</v>
      </c>
      <c r="J659" s="47">
        <f t="shared" si="68"/>
        <v>41354067831.908669</v>
      </c>
      <c r="K659" s="27"/>
      <c r="L659" s="27"/>
      <c r="M659" s="27"/>
      <c r="N659" s="27"/>
      <c r="O659" s="27"/>
    </row>
    <row r="660" spans="2:15" x14ac:dyDescent="0.25">
      <c r="B660" s="9">
        <f t="shared" si="69"/>
        <v>641</v>
      </c>
      <c r="C660" s="42">
        <f>'Simulacion sistema (hoja4)'!BV651</f>
        <v>0.80999975112376044</v>
      </c>
      <c r="D660" s="42">
        <f>'Simulacion sistema (hoja4)'!BW651</f>
        <v>0.83588410954251591</v>
      </c>
      <c r="E660" s="44">
        <f t="shared" si="63"/>
        <v>109835171.99388659</v>
      </c>
      <c r="F660" s="45">
        <f t="shared" si="64"/>
        <v>212.04894280062197</v>
      </c>
      <c r="G660" s="45">
        <f t="shared" si="65"/>
        <v>371.08564990108846</v>
      </c>
      <c r="H660" s="46">
        <f t="shared" si="66"/>
        <v>8.1000000000000003E-2</v>
      </c>
      <c r="I660" s="46">
        <f t="shared" si="67"/>
        <v>0.91900000000000004</v>
      </c>
      <c r="J660" s="47">
        <f t="shared" si="68"/>
        <v>40758256181.349236</v>
      </c>
      <c r="K660" s="27"/>
      <c r="L660" s="27"/>
      <c r="M660" s="27"/>
      <c r="N660" s="27"/>
      <c r="O660" s="27"/>
    </row>
    <row r="661" spans="2:15" x14ac:dyDescent="0.25">
      <c r="B661" s="9">
        <f t="shared" si="69"/>
        <v>642</v>
      </c>
      <c r="C661" s="42">
        <f>'Simulacion sistema (hoja4)'!BV652</f>
        <v>0.82352857119024625</v>
      </c>
      <c r="D661" s="42">
        <f>'Simulacion sistema (hoja4)'!BW652</f>
        <v>0.84276807082008143</v>
      </c>
      <c r="E661" s="44">
        <f t="shared" ref="E661:E724" si="70">+D661*$F$13*$F$14</f>
        <v>110739724.50575869</v>
      </c>
      <c r="F661" s="45">
        <f t="shared" ref="F661:F724" si="71">+$F$11*F$16</f>
        <v>212.04894280062197</v>
      </c>
      <c r="G661" s="45">
        <f t="shared" ref="G661:G724" si="72">+$F$11*F$15</f>
        <v>371.08564990108846</v>
      </c>
      <c r="H661" s="46">
        <f t="shared" ref="H661:H724" si="73">+COUNTIF($C$20:$C$1019,"&lt;"&amp;$F$12)/1000</f>
        <v>8.1000000000000003E-2</v>
      </c>
      <c r="I661" s="46">
        <f t="shared" ref="I661:I724" si="74">1-H661</f>
        <v>0.91900000000000004</v>
      </c>
      <c r="J661" s="47">
        <f t="shared" ref="J661:J724" si="75">+IF(C661&lt;$F$12,E661*F661,E661*G661)</f>
        <v>41093922638.086952</v>
      </c>
      <c r="K661" s="27"/>
      <c r="L661" s="27"/>
      <c r="M661" s="27"/>
      <c r="N661" s="27"/>
      <c r="O661" s="27"/>
    </row>
    <row r="662" spans="2:15" x14ac:dyDescent="0.25">
      <c r="B662" s="9">
        <f t="shared" ref="B662:B725" si="76">+B661+1</f>
        <v>643</v>
      </c>
      <c r="C662" s="42">
        <f>'Simulacion sistema (hoja4)'!BV653</f>
        <v>0.8272110177971197</v>
      </c>
      <c r="D662" s="42">
        <f>'Simulacion sistema (hoja4)'!BW653</f>
        <v>0.84762041196657256</v>
      </c>
      <c r="E662" s="44">
        <f t="shared" si="70"/>
        <v>111377322.13240764</v>
      </c>
      <c r="F662" s="45">
        <f t="shared" si="71"/>
        <v>212.04894280062197</v>
      </c>
      <c r="G662" s="45">
        <f t="shared" si="72"/>
        <v>371.08564990108846</v>
      </c>
      <c r="H662" s="46">
        <f t="shared" si="73"/>
        <v>8.1000000000000003E-2</v>
      </c>
      <c r="I662" s="46">
        <f t="shared" si="74"/>
        <v>0.91900000000000004</v>
      </c>
      <c r="J662" s="47">
        <f t="shared" si="75"/>
        <v>41330525967.747368</v>
      </c>
      <c r="K662" s="27"/>
      <c r="L662" s="27"/>
      <c r="M662" s="27"/>
      <c r="N662" s="27"/>
      <c r="O662" s="27"/>
    </row>
    <row r="663" spans="2:15" x14ac:dyDescent="0.25">
      <c r="B663" s="9">
        <f t="shared" si="76"/>
        <v>644</v>
      </c>
      <c r="C663" s="42">
        <f>'Simulacion sistema (hoja4)'!BV654</f>
        <v>0.81893768435141168</v>
      </c>
      <c r="D663" s="42">
        <f>'Simulacion sistema (hoja4)'!BW654</f>
        <v>0.84573436483205577</v>
      </c>
      <c r="E663" s="44">
        <f t="shared" si="70"/>
        <v>111129495.53893213</v>
      </c>
      <c r="F663" s="45">
        <f t="shared" si="71"/>
        <v>212.04894280062197</v>
      </c>
      <c r="G663" s="45">
        <f t="shared" si="72"/>
        <v>371.08564990108846</v>
      </c>
      <c r="H663" s="46">
        <f t="shared" si="73"/>
        <v>8.1000000000000003E-2</v>
      </c>
      <c r="I663" s="46">
        <f t="shared" si="74"/>
        <v>0.91900000000000004</v>
      </c>
      <c r="J663" s="47">
        <f t="shared" si="75"/>
        <v>41238561075.244743</v>
      </c>
      <c r="K663" s="27"/>
      <c r="L663" s="27"/>
      <c r="M663" s="27"/>
      <c r="N663" s="27"/>
      <c r="O663" s="27"/>
    </row>
    <row r="664" spans="2:15" x14ac:dyDescent="0.25">
      <c r="B664" s="9">
        <f t="shared" si="76"/>
        <v>645</v>
      </c>
      <c r="C664" s="42">
        <f>'Simulacion sistema (hoja4)'!BV655</f>
        <v>0.81700095418383434</v>
      </c>
      <c r="D664" s="42">
        <f>'Simulacion sistema (hoja4)'!BW655</f>
        <v>0.84847586998098357</v>
      </c>
      <c r="E664" s="44">
        <f t="shared" si="70"/>
        <v>111489729.31550124</v>
      </c>
      <c r="F664" s="45">
        <f t="shared" si="71"/>
        <v>212.04894280062197</v>
      </c>
      <c r="G664" s="45">
        <f t="shared" si="72"/>
        <v>371.08564990108846</v>
      </c>
      <c r="H664" s="46">
        <f t="shared" si="73"/>
        <v>8.1000000000000003E-2</v>
      </c>
      <c r="I664" s="46">
        <f t="shared" si="74"/>
        <v>0.91900000000000004</v>
      </c>
      <c r="J664" s="47">
        <f t="shared" si="75"/>
        <v>41372238660.339211</v>
      </c>
      <c r="K664" s="27"/>
      <c r="L664" s="27"/>
      <c r="M664" s="27"/>
      <c r="N664" s="27"/>
      <c r="O664" s="27"/>
    </row>
    <row r="665" spans="2:15" x14ac:dyDescent="0.25">
      <c r="B665" s="9">
        <f t="shared" si="76"/>
        <v>646</v>
      </c>
      <c r="C665" s="42">
        <f>'Simulacion sistema (hoja4)'!BV656</f>
        <v>0.81376294879214894</v>
      </c>
      <c r="D665" s="42">
        <f>'Simulacion sistema (hoja4)'!BW656</f>
        <v>0.84856506611350446</v>
      </c>
      <c r="E665" s="44">
        <f t="shared" si="70"/>
        <v>111501449.6873145</v>
      </c>
      <c r="F665" s="45">
        <f t="shared" si="71"/>
        <v>212.04894280062197</v>
      </c>
      <c r="G665" s="45">
        <f t="shared" si="72"/>
        <v>371.08564990108846</v>
      </c>
      <c r="H665" s="46">
        <f t="shared" si="73"/>
        <v>8.1000000000000003E-2</v>
      </c>
      <c r="I665" s="46">
        <f t="shared" si="74"/>
        <v>0.91900000000000004</v>
      </c>
      <c r="J665" s="47">
        <f t="shared" si="75"/>
        <v>41376587922.130615</v>
      </c>
      <c r="K665" s="27"/>
      <c r="L665" s="27"/>
      <c r="M665" s="27"/>
      <c r="N665" s="27"/>
      <c r="O665" s="27"/>
    </row>
    <row r="666" spans="2:15" x14ac:dyDescent="0.25">
      <c r="B666" s="9">
        <f t="shared" si="76"/>
        <v>647</v>
      </c>
      <c r="C666" s="42">
        <f>'Simulacion sistema (hoja4)'!BV657</f>
        <v>0.82715118551050371</v>
      </c>
      <c r="D666" s="42">
        <f>'Simulacion sistema (hoja4)'!BW657</f>
        <v>0.84668180144625782</v>
      </c>
      <c r="E666" s="44">
        <f t="shared" si="70"/>
        <v>111253988.71003827</v>
      </c>
      <c r="F666" s="45">
        <f t="shared" si="71"/>
        <v>212.04894280062197</v>
      </c>
      <c r="G666" s="45">
        <f t="shared" si="72"/>
        <v>371.08564990108846</v>
      </c>
      <c r="H666" s="46">
        <f t="shared" si="73"/>
        <v>8.1000000000000003E-2</v>
      </c>
      <c r="I666" s="46">
        <f t="shared" si="74"/>
        <v>0.91900000000000004</v>
      </c>
      <c r="J666" s="47">
        <f t="shared" si="75"/>
        <v>41284758704.55291</v>
      </c>
      <c r="K666" s="27"/>
      <c r="L666" s="27"/>
      <c r="M666" s="27"/>
      <c r="N666" s="27"/>
      <c r="O666" s="27"/>
    </row>
    <row r="667" spans="2:15" x14ac:dyDescent="0.25">
      <c r="B667" s="9">
        <f t="shared" si="76"/>
        <v>648</v>
      </c>
      <c r="C667" s="42">
        <f>'Simulacion sistema (hoja4)'!BV658</f>
        <v>0.82704771333567251</v>
      </c>
      <c r="D667" s="42">
        <f>'Simulacion sistema (hoja4)'!BW658</f>
        <v>0.848122657287396</v>
      </c>
      <c r="E667" s="44">
        <f t="shared" si="70"/>
        <v>111443317.16756383</v>
      </c>
      <c r="F667" s="45">
        <f t="shared" si="71"/>
        <v>212.04894280062197</v>
      </c>
      <c r="G667" s="45">
        <f t="shared" si="72"/>
        <v>371.08564990108846</v>
      </c>
      <c r="H667" s="46">
        <f t="shared" si="73"/>
        <v>8.1000000000000003E-2</v>
      </c>
      <c r="I667" s="46">
        <f t="shared" si="74"/>
        <v>0.91900000000000004</v>
      </c>
      <c r="J667" s="47">
        <f t="shared" si="75"/>
        <v>41355015778.258553</v>
      </c>
      <c r="K667" s="27"/>
      <c r="L667" s="27"/>
      <c r="M667" s="27"/>
      <c r="N667" s="27"/>
      <c r="O667" s="27"/>
    </row>
    <row r="668" spans="2:15" x14ac:dyDescent="0.25">
      <c r="B668" s="9">
        <f t="shared" si="76"/>
        <v>649</v>
      </c>
      <c r="C668" s="42">
        <f>'Simulacion sistema (hoja4)'!BV659</f>
        <v>0.8151577239786415</v>
      </c>
      <c r="D668" s="42">
        <f>'Simulacion sistema (hoja4)'!BW659</f>
        <v>0.84092775139459097</v>
      </c>
      <c r="E668" s="44">
        <f t="shared" si="70"/>
        <v>110497906.53324924</v>
      </c>
      <c r="F668" s="45">
        <f t="shared" si="71"/>
        <v>212.04894280062197</v>
      </c>
      <c r="G668" s="45">
        <f t="shared" si="72"/>
        <v>371.08564990108846</v>
      </c>
      <c r="H668" s="46">
        <f t="shared" si="73"/>
        <v>8.1000000000000003E-2</v>
      </c>
      <c r="I668" s="46">
        <f t="shared" si="74"/>
        <v>0.91900000000000004</v>
      </c>
      <c r="J668" s="47">
        <f t="shared" si="75"/>
        <v>41004187458.600525</v>
      </c>
      <c r="K668" s="27"/>
      <c r="L668" s="27"/>
      <c r="M668" s="27"/>
      <c r="N668" s="27"/>
      <c r="O668" s="27"/>
    </row>
    <row r="669" spans="2:15" x14ac:dyDescent="0.25">
      <c r="B669" s="9">
        <f t="shared" si="76"/>
        <v>650</v>
      </c>
      <c r="C669" s="42">
        <f>'Simulacion sistema (hoja4)'!BV660</f>
        <v>0.82804870030844924</v>
      </c>
      <c r="D669" s="42">
        <f>'Simulacion sistema (hoja4)'!BW660</f>
        <v>0.84415846514167392</v>
      </c>
      <c r="E669" s="44">
        <f t="shared" si="70"/>
        <v>110922422.31961595</v>
      </c>
      <c r="F669" s="45">
        <f t="shared" si="71"/>
        <v>212.04894280062197</v>
      </c>
      <c r="G669" s="45">
        <f t="shared" si="72"/>
        <v>371.08564990108846</v>
      </c>
      <c r="H669" s="46">
        <f t="shared" si="73"/>
        <v>8.1000000000000003E-2</v>
      </c>
      <c r="I669" s="46">
        <f t="shared" si="74"/>
        <v>0.91900000000000004</v>
      </c>
      <c r="J669" s="47">
        <f t="shared" si="75"/>
        <v>41161719175.077682</v>
      </c>
      <c r="K669" s="27"/>
      <c r="L669" s="27"/>
      <c r="M669" s="27"/>
      <c r="N669" s="27"/>
      <c r="O669" s="27"/>
    </row>
    <row r="670" spans="2:15" x14ac:dyDescent="0.25">
      <c r="B670" s="9">
        <f t="shared" si="76"/>
        <v>651</v>
      </c>
      <c r="C670" s="42">
        <f>'Simulacion sistema (hoja4)'!BV661</f>
        <v>0.83230669531855905</v>
      </c>
      <c r="D670" s="42">
        <f>'Simulacion sistema (hoja4)'!BW661</f>
        <v>0.84937351670778727</v>
      </c>
      <c r="E670" s="44">
        <f t="shared" si="70"/>
        <v>111607680.09540324</v>
      </c>
      <c r="F670" s="45">
        <f t="shared" si="71"/>
        <v>212.04894280062197</v>
      </c>
      <c r="G670" s="45">
        <f t="shared" si="72"/>
        <v>371.08564990108846</v>
      </c>
      <c r="H670" s="46">
        <f t="shared" si="73"/>
        <v>8.1000000000000003E-2</v>
      </c>
      <c r="I670" s="46">
        <f t="shared" si="74"/>
        <v>0.91900000000000004</v>
      </c>
      <c r="J670" s="47">
        <f t="shared" si="75"/>
        <v>41416008502.155487</v>
      </c>
      <c r="K670" s="27"/>
      <c r="L670" s="27"/>
      <c r="M670" s="27"/>
      <c r="N670" s="27"/>
      <c r="O670" s="27"/>
    </row>
    <row r="671" spans="2:15" x14ac:dyDescent="0.25">
      <c r="B671" s="9">
        <f t="shared" si="76"/>
        <v>652</v>
      </c>
      <c r="C671" s="42">
        <f>'Simulacion sistema (hoja4)'!BV662</f>
        <v>0.82700864625265358</v>
      </c>
      <c r="D671" s="42">
        <f>'Simulacion sistema (hoja4)'!BW662</f>
        <v>0.84321598631621875</v>
      </c>
      <c r="E671" s="44">
        <f t="shared" si="70"/>
        <v>110798580.60195115</v>
      </c>
      <c r="F671" s="45">
        <f t="shared" si="71"/>
        <v>212.04894280062197</v>
      </c>
      <c r="G671" s="45">
        <f t="shared" si="72"/>
        <v>371.08564990108846</v>
      </c>
      <c r="H671" s="46">
        <f t="shared" si="73"/>
        <v>8.1000000000000003E-2</v>
      </c>
      <c r="I671" s="46">
        <f t="shared" si="74"/>
        <v>0.91900000000000004</v>
      </c>
      <c r="J671" s="47">
        <f t="shared" si="75"/>
        <v>41115763290.793175</v>
      </c>
      <c r="K671" s="27"/>
      <c r="L671" s="27"/>
      <c r="M671" s="27"/>
      <c r="N671" s="27"/>
      <c r="O671" s="27"/>
    </row>
    <row r="672" spans="2:15" x14ac:dyDescent="0.25">
      <c r="B672" s="9">
        <f t="shared" si="76"/>
        <v>653</v>
      </c>
      <c r="C672" s="42">
        <f>'Simulacion sistema (hoja4)'!BV663</f>
        <v>0.80961027460120216</v>
      </c>
      <c r="D672" s="42">
        <f>'Simulacion sistema (hoja4)'!BW663</f>
        <v>0.84515545328060804</v>
      </c>
      <c r="E672" s="44">
        <f t="shared" si="70"/>
        <v>111053426.56107189</v>
      </c>
      <c r="F672" s="45">
        <f t="shared" si="71"/>
        <v>212.04894280062197</v>
      </c>
      <c r="G672" s="45">
        <f t="shared" si="72"/>
        <v>371.08564990108846</v>
      </c>
      <c r="H672" s="46">
        <f t="shared" si="73"/>
        <v>8.1000000000000003E-2</v>
      </c>
      <c r="I672" s="46">
        <f t="shared" si="74"/>
        <v>0.91900000000000004</v>
      </c>
      <c r="J672" s="47">
        <f t="shared" si="75"/>
        <v>41210332969.158157</v>
      </c>
      <c r="K672" s="27"/>
      <c r="L672" s="27"/>
      <c r="M672" s="27"/>
      <c r="N672" s="27"/>
      <c r="O672" s="27"/>
    </row>
    <row r="673" spans="2:15" x14ac:dyDescent="0.25">
      <c r="B673" s="9">
        <f t="shared" si="76"/>
        <v>654</v>
      </c>
      <c r="C673" s="42">
        <f>'Simulacion sistema (hoja4)'!BV664</f>
        <v>0.80284115884416929</v>
      </c>
      <c r="D673" s="42">
        <f>'Simulacion sistema (hoja4)'!BW664</f>
        <v>0.84502260490644288</v>
      </c>
      <c r="E673" s="44">
        <f t="shared" si="70"/>
        <v>111035970.28470659</v>
      </c>
      <c r="F673" s="45">
        <f t="shared" si="71"/>
        <v>212.04894280062197</v>
      </c>
      <c r="G673" s="45">
        <f t="shared" si="72"/>
        <v>371.08564990108846</v>
      </c>
      <c r="H673" s="46">
        <f t="shared" si="73"/>
        <v>8.1000000000000003E-2</v>
      </c>
      <c r="I673" s="46">
        <f t="shared" si="74"/>
        <v>0.91900000000000004</v>
      </c>
      <c r="J673" s="47">
        <f t="shared" si="75"/>
        <v>23545060111.71331</v>
      </c>
      <c r="K673" s="27"/>
      <c r="L673" s="27"/>
      <c r="M673" s="27"/>
      <c r="N673" s="27"/>
      <c r="O673" s="27"/>
    </row>
    <row r="674" spans="2:15" x14ac:dyDescent="0.25">
      <c r="B674" s="9">
        <f t="shared" si="76"/>
        <v>655</v>
      </c>
      <c r="C674" s="42">
        <f>'Simulacion sistema (hoja4)'!BV665</f>
        <v>0.80373209189125672</v>
      </c>
      <c r="D674" s="42">
        <f>'Simulacion sistema (hoja4)'!BW665</f>
        <v>0.83662240873489668</v>
      </c>
      <c r="E674" s="44">
        <f t="shared" si="70"/>
        <v>109932184.50776543</v>
      </c>
      <c r="F674" s="45">
        <f t="shared" si="71"/>
        <v>212.04894280062197</v>
      </c>
      <c r="G674" s="45">
        <f t="shared" si="72"/>
        <v>371.08564990108846</v>
      </c>
      <c r="H674" s="46">
        <f t="shared" si="73"/>
        <v>8.1000000000000003E-2</v>
      </c>
      <c r="I674" s="46">
        <f t="shared" si="74"/>
        <v>0.91900000000000004</v>
      </c>
      <c r="J674" s="47">
        <f t="shared" si="75"/>
        <v>23311003504.634571</v>
      </c>
      <c r="K674" s="27"/>
      <c r="L674" s="27"/>
      <c r="M674" s="27"/>
      <c r="N674" s="27"/>
      <c r="O674" s="27"/>
    </row>
    <row r="675" spans="2:15" x14ac:dyDescent="0.25">
      <c r="B675" s="9">
        <f t="shared" si="76"/>
        <v>656</v>
      </c>
      <c r="C675" s="42">
        <f>'Simulacion sistema (hoja4)'!BV666</f>
        <v>0.8280508510929695</v>
      </c>
      <c r="D675" s="42">
        <f>'Simulacion sistema (hoja4)'!BW666</f>
        <v>0.84939729684221288</v>
      </c>
      <c r="E675" s="44">
        <f t="shared" si="70"/>
        <v>111610804.80506676</v>
      </c>
      <c r="F675" s="45">
        <f t="shared" si="71"/>
        <v>212.04894280062197</v>
      </c>
      <c r="G675" s="45">
        <f t="shared" si="72"/>
        <v>371.08564990108846</v>
      </c>
      <c r="H675" s="46">
        <f t="shared" si="73"/>
        <v>8.1000000000000003E-2</v>
      </c>
      <c r="I675" s="46">
        <f t="shared" si="74"/>
        <v>0.91900000000000004</v>
      </c>
      <c r="J675" s="47">
        <f t="shared" si="75"/>
        <v>41417168037.071724</v>
      </c>
      <c r="K675" s="27"/>
      <c r="L675" s="27"/>
      <c r="M675" s="27"/>
      <c r="N675" s="27"/>
      <c r="O675" s="27"/>
    </row>
    <row r="676" spans="2:15" x14ac:dyDescent="0.25">
      <c r="B676" s="9">
        <f t="shared" si="76"/>
        <v>657</v>
      </c>
      <c r="C676" s="42">
        <f>'Simulacion sistema (hoja4)'!BV667</f>
        <v>0.82817253039277916</v>
      </c>
      <c r="D676" s="42">
        <f>'Simulacion sistema (hoja4)'!BW667</f>
        <v>0.8485991522746511</v>
      </c>
      <c r="E676" s="44">
        <f t="shared" si="70"/>
        <v>111505928.60888916</v>
      </c>
      <c r="F676" s="45">
        <f t="shared" si="71"/>
        <v>212.04894280062197</v>
      </c>
      <c r="G676" s="45">
        <f t="shared" si="72"/>
        <v>371.08564990108846</v>
      </c>
      <c r="H676" s="46">
        <f t="shared" si="73"/>
        <v>8.1000000000000003E-2</v>
      </c>
      <c r="I676" s="46">
        <f t="shared" si="74"/>
        <v>0.91900000000000004</v>
      </c>
      <c r="J676" s="47">
        <f t="shared" si="75"/>
        <v>41378249985.654007</v>
      </c>
      <c r="K676" s="27"/>
      <c r="L676" s="27"/>
      <c r="M676" s="27"/>
      <c r="N676" s="27"/>
      <c r="O676" s="27"/>
    </row>
    <row r="677" spans="2:15" x14ac:dyDescent="0.25">
      <c r="B677" s="9">
        <f t="shared" si="76"/>
        <v>658</v>
      </c>
      <c r="C677" s="42">
        <f>'Simulacion sistema (hoja4)'!BV668</f>
        <v>0.82351619214384431</v>
      </c>
      <c r="D677" s="42">
        <f>'Simulacion sistema (hoja4)'!BW668</f>
        <v>0.84916013011290103</v>
      </c>
      <c r="E677" s="44">
        <f t="shared" si="70"/>
        <v>111579641.0968352</v>
      </c>
      <c r="F677" s="45">
        <f t="shared" si="71"/>
        <v>212.04894280062197</v>
      </c>
      <c r="G677" s="45">
        <f t="shared" si="72"/>
        <v>371.08564990108846</v>
      </c>
      <c r="H677" s="46">
        <f t="shared" si="73"/>
        <v>8.1000000000000003E-2</v>
      </c>
      <c r="I677" s="46">
        <f t="shared" si="74"/>
        <v>0.91900000000000004</v>
      </c>
      <c r="J677" s="47">
        <f t="shared" si="75"/>
        <v>41405603632.149284</v>
      </c>
      <c r="K677" s="27"/>
      <c r="L677" s="27"/>
      <c r="M677" s="27"/>
      <c r="N677" s="27"/>
      <c r="O677" s="27"/>
    </row>
    <row r="678" spans="2:15" x14ac:dyDescent="0.25">
      <c r="B678" s="9">
        <f t="shared" si="76"/>
        <v>659</v>
      </c>
      <c r="C678" s="42">
        <f>'Simulacion sistema (hoja4)'!BV669</f>
        <v>0.80450485904707469</v>
      </c>
      <c r="D678" s="42">
        <f>'Simulacion sistema (hoja4)'!BW669</f>
        <v>0.83604003330351384</v>
      </c>
      <c r="E678" s="44">
        <f t="shared" si="70"/>
        <v>109855660.37608172</v>
      </c>
      <c r="F678" s="45">
        <f t="shared" si="71"/>
        <v>212.04894280062197</v>
      </c>
      <c r="G678" s="45">
        <f t="shared" si="72"/>
        <v>371.08564990108846</v>
      </c>
      <c r="H678" s="46">
        <f t="shared" si="73"/>
        <v>8.1000000000000003E-2</v>
      </c>
      <c r="I678" s="46">
        <f t="shared" si="74"/>
        <v>0.91900000000000004</v>
      </c>
      <c r="J678" s="47">
        <f t="shared" si="75"/>
        <v>23294776643.412308</v>
      </c>
      <c r="K678" s="27"/>
      <c r="L678" s="27"/>
      <c r="M678" s="27"/>
      <c r="N678" s="27"/>
      <c r="O678" s="27"/>
    </row>
    <row r="679" spans="2:15" x14ac:dyDescent="0.25">
      <c r="B679" s="9">
        <f t="shared" si="76"/>
        <v>660</v>
      </c>
      <c r="C679" s="42">
        <f>'Simulacion sistema (hoja4)'!BV670</f>
        <v>0.82506144819204597</v>
      </c>
      <c r="D679" s="42">
        <f>'Simulacion sistema (hoja4)'!BW670</f>
        <v>0.85050728100556172</v>
      </c>
      <c r="E679" s="44">
        <f t="shared" si="70"/>
        <v>111756656.72413081</v>
      </c>
      <c r="F679" s="45">
        <f t="shared" si="71"/>
        <v>212.04894280062197</v>
      </c>
      <c r="G679" s="45">
        <f t="shared" si="72"/>
        <v>371.08564990108846</v>
      </c>
      <c r="H679" s="46">
        <f t="shared" si="73"/>
        <v>8.1000000000000003E-2</v>
      </c>
      <c r="I679" s="46">
        <f t="shared" si="74"/>
        <v>0.91900000000000004</v>
      </c>
      <c r="J679" s="47">
        <f t="shared" si="75"/>
        <v>41471291591.246925</v>
      </c>
      <c r="K679" s="27"/>
      <c r="L679" s="27"/>
      <c r="M679" s="27"/>
      <c r="N679" s="27"/>
      <c r="O679" s="27"/>
    </row>
    <row r="680" spans="2:15" x14ac:dyDescent="0.25">
      <c r="B680" s="9">
        <f t="shared" si="76"/>
        <v>661</v>
      </c>
      <c r="C680" s="42">
        <f>'Simulacion sistema (hoja4)'!BV671</f>
        <v>0.8225461400961146</v>
      </c>
      <c r="D680" s="42">
        <f>'Simulacion sistema (hoja4)'!BW671</f>
        <v>0.85354685465672409</v>
      </c>
      <c r="E680" s="44">
        <f t="shared" si="70"/>
        <v>112156056.70189355</v>
      </c>
      <c r="F680" s="45">
        <f t="shared" si="71"/>
        <v>212.04894280062197</v>
      </c>
      <c r="G680" s="45">
        <f t="shared" si="72"/>
        <v>371.08564990108846</v>
      </c>
      <c r="H680" s="46">
        <f t="shared" si="73"/>
        <v>8.1000000000000003E-2</v>
      </c>
      <c r="I680" s="46">
        <f t="shared" si="74"/>
        <v>0.91900000000000004</v>
      </c>
      <c r="J680" s="47">
        <f t="shared" si="75"/>
        <v>41619503191.565498</v>
      </c>
      <c r="K680" s="27"/>
      <c r="L680" s="27"/>
      <c r="M680" s="27"/>
      <c r="N680" s="27"/>
      <c r="O680" s="27"/>
    </row>
    <row r="681" spans="2:15" x14ac:dyDescent="0.25">
      <c r="B681" s="9">
        <f t="shared" si="76"/>
        <v>662</v>
      </c>
      <c r="C681" s="42">
        <f>'Simulacion sistema (hoja4)'!BV672</f>
        <v>0.83882963913295594</v>
      </c>
      <c r="D681" s="42">
        <f>'Simulacion sistema (hoja4)'!BW672</f>
        <v>0.85103911992958159</v>
      </c>
      <c r="E681" s="44">
        <f t="shared" si="70"/>
        <v>111826540.35874704</v>
      </c>
      <c r="F681" s="45">
        <f t="shared" si="71"/>
        <v>212.04894280062197</v>
      </c>
      <c r="G681" s="45">
        <f t="shared" si="72"/>
        <v>371.08564990108846</v>
      </c>
      <c r="H681" s="46">
        <f t="shared" si="73"/>
        <v>8.1000000000000003E-2</v>
      </c>
      <c r="I681" s="46">
        <f t="shared" si="74"/>
        <v>0.91900000000000004</v>
      </c>
      <c r="J681" s="47">
        <f t="shared" si="75"/>
        <v>41497224405.215942</v>
      </c>
      <c r="K681" s="27"/>
      <c r="L681" s="27"/>
      <c r="M681" s="27"/>
      <c r="N681" s="27"/>
      <c r="O681" s="27"/>
    </row>
    <row r="682" spans="2:15" x14ac:dyDescent="0.25">
      <c r="B682" s="9">
        <f t="shared" si="76"/>
        <v>663</v>
      </c>
      <c r="C682" s="42">
        <f>'Simulacion sistema (hoja4)'!BV673</f>
        <v>0.81056234563672058</v>
      </c>
      <c r="D682" s="42">
        <f>'Simulacion sistema (hoja4)'!BW673</f>
        <v>0.84504674157331727</v>
      </c>
      <c r="E682" s="44">
        <f t="shared" si="70"/>
        <v>111039141.84273389</v>
      </c>
      <c r="F682" s="45">
        <f t="shared" si="71"/>
        <v>212.04894280062197</v>
      </c>
      <c r="G682" s="45">
        <f t="shared" si="72"/>
        <v>371.08564990108846</v>
      </c>
      <c r="H682" s="46">
        <f t="shared" si="73"/>
        <v>8.1000000000000003E-2</v>
      </c>
      <c r="I682" s="46">
        <f t="shared" si="74"/>
        <v>0.91900000000000004</v>
      </c>
      <c r="J682" s="47">
        <f t="shared" si="75"/>
        <v>41205032115.170052</v>
      </c>
      <c r="K682" s="27"/>
      <c r="L682" s="27"/>
      <c r="M682" s="27"/>
      <c r="N682" s="27"/>
      <c r="O682" s="27"/>
    </row>
    <row r="683" spans="2:15" x14ac:dyDescent="0.25">
      <c r="B683" s="9">
        <f t="shared" si="76"/>
        <v>664</v>
      </c>
      <c r="C683" s="42">
        <f>'Simulacion sistema (hoja4)'!BV674</f>
        <v>0.82147349033482053</v>
      </c>
      <c r="D683" s="42">
        <f>'Simulacion sistema (hoja4)'!BW674</f>
        <v>0.84449298114778981</v>
      </c>
      <c r="E683" s="44">
        <f t="shared" si="70"/>
        <v>110966377.72281958</v>
      </c>
      <c r="F683" s="45">
        <f t="shared" si="71"/>
        <v>212.04894280062197</v>
      </c>
      <c r="G683" s="45">
        <f t="shared" si="72"/>
        <v>371.08564990108846</v>
      </c>
      <c r="H683" s="46">
        <f t="shared" si="73"/>
        <v>8.1000000000000003E-2</v>
      </c>
      <c r="I683" s="46">
        <f t="shared" si="74"/>
        <v>0.91900000000000004</v>
      </c>
      <c r="J683" s="47">
        <f t="shared" si="75"/>
        <v>41178030394.442169</v>
      </c>
      <c r="K683" s="27"/>
      <c r="L683" s="27"/>
      <c r="M683" s="27"/>
      <c r="N683" s="27"/>
      <c r="O683" s="27"/>
    </row>
    <row r="684" spans="2:15" x14ac:dyDescent="0.25">
      <c r="B684" s="9">
        <f t="shared" si="76"/>
        <v>665</v>
      </c>
      <c r="C684" s="42">
        <f>'Simulacion sistema (hoja4)'!BV675</f>
        <v>0.79335949387723204</v>
      </c>
      <c r="D684" s="42">
        <f>'Simulacion sistema (hoja4)'!BW675</f>
        <v>0.84145109248880223</v>
      </c>
      <c r="E684" s="44">
        <f t="shared" si="70"/>
        <v>110566673.55302863</v>
      </c>
      <c r="F684" s="45">
        <f t="shared" si="71"/>
        <v>212.04894280062197</v>
      </c>
      <c r="G684" s="45">
        <f t="shared" si="72"/>
        <v>371.08564990108846</v>
      </c>
      <c r="H684" s="46">
        <f t="shared" si="73"/>
        <v>8.1000000000000003E-2</v>
      </c>
      <c r="I684" s="46">
        <f t="shared" si="74"/>
        <v>0.91900000000000004</v>
      </c>
      <c r="J684" s="47">
        <f t="shared" si="75"/>
        <v>23445546235.901211</v>
      </c>
      <c r="K684" s="27"/>
      <c r="L684" s="27"/>
      <c r="M684" s="27"/>
      <c r="N684" s="27"/>
      <c r="O684" s="27"/>
    </row>
    <row r="685" spans="2:15" x14ac:dyDescent="0.25">
      <c r="B685" s="9">
        <f t="shared" si="76"/>
        <v>666</v>
      </c>
      <c r="C685" s="42">
        <f>'Simulacion sistema (hoja4)'!BV676</f>
        <v>0.82301298187557759</v>
      </c>
      <c r="D685" s="42">
        <f>'Simulacion sistema (hoja4)'!BW676</f>
        <v>0.84738802813113789</v>
      </c>
      <c r="E685" s="44">
        <f t="shared" si="70"/>
        <v>111346786.89643152</v>
      </c>
      <c r="F685" s="45">
        <f t="shared" si="71"/>
        <v>212.04894280062197</v>
      </c>
      <c r="G685" s="45">
        <f t="shared" si="72"/>
        <v>371.08564990108846</v>
      </c>
      <c r="H685" s="46">
        <f t="shared" si="73"/>
        <v>8.1000000000000003E-2</v>
      </c>
      <c r="I685" s="46">
        <f t="shared" si="74"/>
        <v>0.91900000000000004</v>
      </c>
      <c r="J685" s="47">
        <f t="shared" si="75"/>
        <v>41319194779.860291</v>
      </c>
      <c r="K685" s="27"/>
      <c r="L685" s="27"/>
      <c r="M685" s="27"/>
      <c r="N685" s="27"/>
      <c r="O685" s="27"/>
    </row>
    <row r="686" spans="2:15" x14ac:dyDescent="0.25">
      <c r="B686" s="9">
        <f t="shared" si="76"/>
        <v>667</v>
      </c>
      <c r="C686" s="42">
        <f>'Simulacion sistema (hoja4)'!BV677</f>
        <v>0.82779726100488904</v>
      </c>
      <c r="D686" s="42">
        <f>'Simulacion sistema (hoja4)'!BW677</f>
        <v>0.84922254916842854</v>
      </c>
      <c r="E686" s="44">
        <f t="shared" si="70"/>
        <v>111587842.96073151</v>
      </c>
      <c r="F686" s="45">
        <f t="shared" si="71"/>
        <v>212.04894280062197</v>
      </c>
      <c r="G686" s="45">
        <f t="shared" si="72"/>
        <v>371.08564990108846</v>
      </c>
      <c r="H686" s="46">
        <f t="shared" si="73"/>
        <v>8.1000000000000003E-2</v>
      </c>
      <c r="I686" s="46">
        <f t="shared" si="74"/>
        <v>0.91900000000000004</v>
      </c>
      <c r="J686" s="47">
        <f t="shared" si="75"/>
        <v>41408647226.143646</v>
      </c>
      <c r="K686" s="27"/>
      <c r="L686" s="27"/>
      <c r="M686" s="27"/>
      <c r="N686" s="27"/>
      <c r="O686" s="27"/>
    </row>
    <row r="687" spans="2:15" x14ac:dyDescent="0.25">
      <c r="B687" s="9">
        <f t="shared" si="76"/>
        <v>668</v>
      </c>
      <c r="C687" s="42">
        <f>'Simulacion sistema (hoja4)'!BV678</f>
        <v>0.84254853991689627</v>
      </c>
      <c r="D687" s="42">
        <f>'Simulacion sistema (hoja4)'!BW678</f>
        <v>0.86101770542686129</v>
      </c>
      <c r="E687" s="44">
        <f t="shared" si="70"/>
        <v>113137726.49308957</v>
      </c>
      <c r="F687" s="45">
        <f t="shared" si="71"/>
        <v>212.04894280062197</v>
      </c>
      <c r="G687" s="45">
        <f t="shared" si="72"/>
        <v>371.08564990108846</v>
      </c>
      <c r="H687" s="46">
        <f t="shared" si="73"/>
        <v>8.1000000000000003E-2</v>
      </c>
      <c r="I687" s="46">
        <f t="shared" si="74"/>
        <v>0.91900000000000004</v>
      </c>
      <c r="J687" s="47">
        <f t="shared" si="75"/>
        <v>41983786764.019737</v>
      </c>
      <c r="K687" s="27"/>
      <c r="L687" s="27"/>
      <c r="M687" s="27"/>
      <c r="N687" s="27"/>
      <c r="O687" s="27"/>
    </row>
    <row r="688" spans="2:15" x14ac:dyDescent="0.25">
      <c r="B688" s="9">
        <f t="shared" si="76"/>
        <v>669</v>
      </c>
      <c r="C688" s="42">
        <f>'Simulacion sistema (hoja4)'!BV679</f>
        <v>0.82410403083908823</v>
      </c>
      <c r="D688" s="42">
        <f>'Simulacion sistema (hoja4)'!BW679</f>
        <v>0.85131487231155811</v>
      </c>
      <c r="E688" s="44">
        <f t="shared" si="70"/>
        <v>111862774.22173873</v>
      </c>
      <c r="F688" s="45">
        <f t="shared" si="71"/>
        <v>212.04894280062197</v>
      </c>
      <c r="G688" s="45">
        <f t="shared" si="72"/>
        <v>371.08564990108846</v>
      </c>
      <c r="H688" s="46">
        <f t="shared" si="73"/>
        <v>8.1000000000000003E-2</v>
      </c>
      <c r="I688" s="46">
        <f t="shared" si="74"/>
        <v>0.91900000000000004</v>
      </c>
      <c r="J688" s="47">
        <f t="shared" si="75"/>
        <v>41510670271.812637</v>
      </c>
      <c r="K688" s="27"/>
      <c r="L688" s="27"/>
      <c r="M688" s="27"/>
      <c r="N688" s="27"/>
      <c r="O688" s="27"/>
    </row>
    <row r="689" spans="2:15" x14ac:dyDescent="0.25">
      <c r="B689" s="9">
        <f t="shared" si="76"/>
        <v>670</v>
      </c>
      <c r="C689" s="42">
        <f>'Simulacion sistema (hoja4)'!BV680</f>
        <v>0.81379782845045878</v>
      </c>
      <c r="D689" s="42">
        <f>'Simulacion sistema (hoja4)'!BW680</f>
        <v>0.8446760686142013</v>
      </c>
      <c r="E689" s="44">
        <f t="shared" si="70"/>
        <v>110990435.41590606</v>
      </c>
      <c r="F689" s="45">
        <f t="shared" si="71"/>
        <v>212.04894280062197</v>
      </c>
      <c r="G689" s="45">
        <f t="shared" si="72"/>
        <v>371.08564990108846</v>
      </c>
      <c r="H689" s="46">
        <f t="shared" si="73"/>
        <v>8.1000000000000003E-2</v>
      </c>
      <c r="I689" s="46">
        <f t="shared" si="74"/>
        <v>0.91900000000000004</v>
      </c>
      <c r="J689" s="47">
        <f t="shared" si="75"/>
        <v>41186957859.116287</v>
      </c>
      <c r="K689" s="27"/>
      <c r="L689" s="27"/>
      <c r="M689" s="27"/>
      <c r="N689" s="27"/>
      <c r="O689" s="27"/>
    </row>
    <row r="690" spans="2:15" x14ac:dyDescent="0.25">
      <c r="B690" s="9">
        <f t="shared" si="76"/>
        <v>671</v>
      </c>
      <c r="C690" s="42">
        <f>'Simulacion sistema (hoja4)'!BV681</f>
        <v>0.81564975409384033</v>
      </c>
      <c r="D690" s="42">
        <f>'Simulacion sistema (hoja4)'!BW681</f>
        <v>0.84336096927837312</v>
      </c>
      <c r="E690" s="44">
        <f t="shared" si="70"/>
        <v>110817631.36317824</v>
      </c>
      <c r="F690" s="45">
        <f t="shared" si="71"/>
        <v>212.04894280062197</v>
      </c>
      <c r="G690" s="45">
        <f t="shared" si="72"/>
        <v>371.08564990108846</v>
      </c>
      <c r="H690" s="46">
        <f t="shared" si="73"/>
        <v>8.1000000000000003E-2</v>
      </c>
      <c r="I690" s="46">
        <f t="shared" si="74"/>
        <v>0.91900000000000004</v>
      </c>
      <c r="J690" s="47">
        <f t="shared" si="75"/>
        <v>41122832754.904243</v>
      </c>
      <c r="K690" s="27"/>
      <c r="L690" s="27"/>
      <c r="M690" s="27"/>
      <c r="N690" s="27"/>
      <c r="O690" s="27"/>
    </row>
    <row r="691" spans="2:15" x14ac:dyDescent="0.25">
      <c r="B691" s="9">
        <f t="shared" si="76"/>
        <v>672</v>
      </c>
      <c r="C691" s="42">
        <f>'Simulacion sistema (hoja4)'!BV682</f>
        <v>0.82417642065143581</v>
      </c>
      <c r="D691" s="42">
        <f>'Simulacion sistema (hoja4)'!BW682</f>
        <v>0.84976594114655191</v>
      </c>
      <c r="E691" s="44">
        <f t="shared" si="70"/>
        <v>111659244.66665691</v>
      </c>
      <c r="F691" s="45">
        <f t="shared" si="71"/>
        <v>212.04894280062197</v>
      </c>
      <c r="G691" s="45">
        <f t="shared" si="72"/>
        <v>371.08564990108846</v>
      </c>
      <c r="H691" s="46">
        <f t="shared" si="73"/>
        <v>8.1000000000000003E-2</v>
      </c>
      <c r="I691" s="46">
        <f t="shared" si="74"/>
        <v>0.91900000000000004</v>
      </c>
      <c r="J691" s="47">
        <f t="shared" si="75"/>
        <v>41435143374.591026</v>
      </c>
      <c r="K691" s="27"/>
      <c r="L691" s="27"/>
      <c r="M691" s="27"/>
      <c r="N691" s="27"/>
      <c r="O691" s="27"/>
    </row>
    <row r="692" spans="2:15" x14ac:dyDescent="0.25">
      <c r="B692" s="9">
        <f t="shared" si="76"/>
        <v>673</v>
      </c>
      <c r="C692" s="42">
        <f>'Simulacion sistema (hoja4)'!BV683</f>
        <v>0.8184162370832726</v>
      </c>
      <c r="D692" s="42">
        <f>'Simulacion sistema (hoja4)'!BW683</f>
        <v>0.84120250283301379</v>
      </c>
      <c r="E692" s="44">
        <f t="shared" si="70"/>
        <v>110534008.87225801</v>
      </c>
      <c r="F692" s="45">
        <f t="shared" si="71"/>
        <v>212.04894280062197</v>
      </c>
      <c r="G692" s="45">
        <f t="shared" si="72"/>
        <v>371.08564990108846</v>
      </c>
      <c r="H692" s="46">
        <f t="shared" si="73"/>
        <v>8.1000000000000003E-2</v>
      </c>
      <c r="I692" s="46">
        <f t="shared" si="74"/>
        <v>0.91900000000000004</v>
      </c>
      <c r="J692" s="47">
        <f t="shared" si="75"/>
        <v>41017584518.534538</v>
      </c>
      <c r="K692" s="27"/>
      <c r="L692" s="27"/>
      <c r="M692" s="27"/>
      <c r="N692" s="27"/>
      <c r="O692" s="27"/>
    </row>
    <row r="693" spans="2:15" x14ac:dyDescent="0.25">
      <c r="B693" s="9">
        <f t="shared" si="76"/>
        <v>674</v>
      </c>
      <c r="C693" s="42">
        <f>'Simulacion sistema (hoja4)'!BV684</f>
        <v>0.81109945659325533</v>
      </c>
      <c r="D693" s="42">
        <f>'Simulacion sistema (hoja4)'!BW684</f>
        <v>0.84726121414540434</v>
      </c>
      <c r="E693" s="44">
        <f t="shared" si="70"/>
        <v>111330123.53870612</v>
      </c>
      <c r="F693" s="45">
        <f t="shared" si="71"/>
        <v>212.04894280062197</v>
      </c>
      <c r="G693" s="45">
        <f t="shared" si="72"/>
        <v>371.08564990108846</v>
      </c>
      <c r="H693" s="46">
        <f t="shared" si="73"/>
        <v>8.1000000000000003E-2</v>
      </c>
      <c r="I693" s="46">
        <f t="shared" si="74"/>
        <v>0.91900000000000004</v>
      </c>
      <c r="J693" s="47">
        <f t="shared" si="75"/>
        <v>41313011246.92923</v>
      </c>
      <c r="K693" s="27"/>
      <c r="L693" s="27"/>
      <c r="M693" s="27"/>
      <c r="N693" s="27"/>
      <c r="O693" s="27"/>
    </row>
    <row r="694" spans="2:15" x14ac:dyDescent="0.25">
      <c r="B694" s="9">
        <f t="shared" si="76"/>
        <v>675</v>
      </c>
      <c r="C694" s="42">
        <f>'Simulacion sistema (hoja4)'!BV685</f>
        <v>0.81384996235940577</v>
      </c>
      <c r="D694" s="42">
        <f>'Simulacion sistema (hoja4)'!BW685</f>
        <v>0.84689744288124391</v>
      </c>
      <c r="E694" s="44">
        <f t="shared" si="70"/>
        <v>111282323.99459545</v>
      </c>
      <c r="F694" s="45">
        <f t="shared" si="71"/>
        <v>212.04894280062197</v>
      </c>
      <c r="G694" s="45">
        <f t="shared" si="72"/>
        <v>371.08564990108846</v>
      </c>
      <c r="H694" s="46">
        <f t="shared" si="73"/>
        <v>8.1000000000000003E-2</v>
      </c>
      <c r="I694" s="46">
        <f t="shared" si="74"/>
        <v>0.91900000000000004</v>
      </c>
      <c r="J694" s="47">
        <f t="shared" si="75"/>
        <v>41295273522.037941</v>
      </c>
      <c r="K694" s="27"/>
      <c r="L694" s="27"/>
      <c r="M694" s="27"/>
      <c r="N694" s="27"/>
      <c r="O694" s="27"/>
    </row>
    <row r="695" spans="2:15" x14ac:dyDescent="0.25">
      <c r="B695" s="9">
        <f t="shared" si="76"/>
        <v>676</v>
      </c>
      <c r="C695" s="42">
        <f>'Simulacion sistema (hoja4)'!BV686</f>
        <v>0.81931395142712193</v>
      </c>
      <c r="D695" s="42">
        <f>'Simulacion sistema (hoja4)'!BW686</f>
        <v>0.85021259079166023</v>
      </c>
      <c r="E695" s="44">
        <f t="shared" si="70"/>
        <v>111717934.43002416</v>
      </c>
      <c r="F695" s="45">
        <f t="shared" si="71"/>
        <v>212.04894280062197</v>
      </c>
      <c r="G695" s="45">
        <f t="shared" si="72"/>
        <v>371.08564990108846</v>
      </c>
      <c r="H695" s="46">
        <f t="shared" si="73"/>
        <v>8.1000000000000003E-2</v>
      </c>
      <c r="I695" s="46">
        <f t="shared" si="74"/>
        <v>0.91900000000000004</v>
      </c>
      <c r="J695" s="47">
        <f t="shared" si="75"/>
        <v>41456922303.572701</v>
      </c>
      <c r="K695" s="27"/>
      <c r="L695" s="27"/>
      <c r="M695" s="27"/>
      <c r="N695" s="27"/>
      <c r="O695" s="27"/>
    </row>
    <row r="696" spans="2:15" x14ac:dyDescent="0.25">
      <c r="B696" s="9">
        <f t="shared" si="76"/>
        <v>677</v>
      </c>
      <c r="C696" s="42">
        <f>'Simulacion sistema (hoja4)'!BV687</f>
        <v>0.81586492781892339</v>
      </c>
      <c r="D696" s="42">
        <f>'Simulacion sistema (hoja4)'!BW687</f>
        <v>0.84984121758406284</v>
      </c>
      <c r="E696" s="44">
        <f t="shared" si="70"/>
        <v>111669135.99054585</v>
      </c>
      <c r="F696" s="45">
        <f t="shared" si="71"/>
        <v>212.04894280062197</v>
      </c>
      <c r="G696" s="45">
        <f t="shared" si="72"/>
        <v>371.08564990108846</v>
      </c>
      <c r="H696" s="46">
        <f t="shared" si="73"/>
        <v>8.1000000000000003E-2</v>
      </c>
      <c r="I696" s="46">
        <f t="shared" si="74"/>
        <v>0.91900000000000004</v>
      </c>
      <c r="J696" s="47">
        <f t="shared" si="75"/>
        <v>41438813902.944733</v>
      </c>
      <c r="K696" s="27"/>
      <c r="L696" s="27"/>
      <c r="M696" s="27"/>
      <c r="N696" s="27"/>
      <c r="O696" s="27"/>
    </row>
    <row r="697" spans="2:15" x14ac:dyDescent="0.25">
      <c r="B697" s="9">
        <f t="shared" si="76"/>
        <v>678</v>
      </c>
      <c r="C697" s="42">
        <f>'Simulacion sistema (hoja4)'!BV688</f>
        <v>0.82583942984826775</v>
      </c>
      <c r="D697" s="42">
        <f>'Simulacion sistema (hoja4)'!BW688</f>
        <v>0.84973798590481675</v>
      </c>
      <c r="E697" s="44">
        <f t="shared" si="70"/>
        <v>111655571.34789293</v>
      </c>
      <c r="F697" s="45">
        <f t="shared" si="71"/>
        <v>212.04894280062197</v>
      </c>
      <c r="G697" s="45">
        <f t="shared" si="72"/>
        <v>371.08564990108846</v>
      </c>
      <c r="H697" s="46">
        <f t="shared" si="73"/>
        <v>8.1000000000000003E-2</v>
      </c>
      <c r="I697" s="46">
        <f t="shared" si="74"/>
        <v>0.91900000000000004</v>
      </c>
      <c r="J697" s="47">
        <f t="shared" si="75"/>
        <v>41433780258.710197</v>
      </c>
      <c r="K697" s="27"/>
      <c r="L697" s="27"/>
      <c r="M697" s="27"/>
      <c r="N697" s="27"/>
      <c r="O697" s="27"/>
    </row>
    <row r="698" spans="2:15" x14ac:dyDescent="0.25">
      <c r="B698" s="9">
        <f t="shared" si="76"/>
        <v>679</v>
      </c>
      <c r="C698" s="42">
        <f>'Simulacion sistema (hoja4)'!BV689</f>
        <v>0.82099465290961915</v>
      </c>
      <c r="D698" s="42">
        <f>'Simulacion sistema (hoja4)'!BW689</f>
        <v>0.85150276406116399</v>
      </c>
      <c r="E698" s="44">
        <f t="shared" si="70"/>
        <v>111887463.19763695</v>
      </c>
      <c r="F698" s="45">
        <f t="shared" si="71"/>
        <v>212.04894280062197</v>
      </c>
      <c r="G698" s="45">
        <f t="shared" si="72"/>
        <v>371.08564990108846</v>
      </c>
      <c r="H698" s="46">
        <f t="shared" si="73"/>
        <v>8.1000000000000003E-2</v>
      </c>
      <c r="I698" s="46">
        <f t="shared" si="74"/>
        <v>0.91900000000000004</v>
      </c>
      <c r="J698" s="47">
        <f t="shared" si="75"/>
        <v>41519831996.479225</v>
      </c>
      <c r="K698" s="27"/>
      <c r="L698" s="27"/>
      <c r="M698" s="27"/>
      <c r="N698" s="27"/>
      <c r="O698" s="27"/>
    </row>
    <row r="699" spans="2:15" x14ac:dyDescent="0.25">
      <c r="B699" s="9">
        <f t="shared" si="76"/>
        <v>680</v>
      </c>
      <c r="C699" s="42">
        <f>'Simulacion sistema (hoja4)'!BV690</f>
        <v>0.82576631413611823</v>
      </c>
      <c r="D699" s="42">
        <f>'Simulacion sistema (hoja4)'!BW690</f>
        <v>0.85069901112261859</v>
      </c>
      <c r="E699" s="44">
        <f t="shared" si="70"/>
        <v>111781850.06151208</v>
      </c>
      <c r="F699" s="45">
        <f t="shared" si="71"/>
        <v>212.04894280062197</v>
      </c>
      <c r="G699" s="45">
        <f t="shared" si="72"/>
        <v>371.08564990108846</v>
      </c>
      <c r="H699" s="46">
        <f t="shared" si="73"/>
        <v>8.1000000000000003E-2</v>
      </c>
      <c r="I699" s="46">
        <f t="shared" si="74"/>
        <v>0.91900000000000004</v>
      </c>
      <c r="J699" s="47">
        <f t="shared" si="75"/>
        <v>41480640477.222237</v>
      </c>
      <c r="K699" s="27"/>
      <c r="L699" s="27"/>
      <c r="M699" s="27"/>
      <c r="N699" s="27"/>
      <c r="O699" s="27"/>
    </row>
    <row r="700" spans="2:15" x14ac:dyDescent="0.25">
      <c r="B700" s="9">
        <f t="shared" si="76"/>
        <v>681</v>
      </c>
      <c r="C700" s="42">
        <f>'Simulacion sistema (hoja4)'!BV691</f>
        <v>0.81925853581614827</v>
      </c>
      <c r="D700" s="42">
        <f>'Simulacion sistema (hoja4)'!BW691</f>
        <v>0.84237376276251763</v>
      </c>
      <c r="E700" s="44">
        <f t="shared" si="70"/>
        <v>110687912.42699482</v>
      </c>
      <c r="F700" s="45">
        <f t="shared" si="71"/>
        <v>212.04894280062197</v>
      </c>
      <c r="G700" s="45">
        <f t="shared" si="72"/>
        <v>371.08564990108846</v>
      </c>
      <c r="H700" s="46">
        <f t="shared" si="73"/>
        <v>8.1000000000000003E-2</v>
      </c>
      <c r="I700" s="46">
        <f t="shared" si="74"/>
        <v>0.91900000000000004</v>
      </c>
      <c r="J700" s="47">
        <f t="shared" si="75"/>
        <v>41074695919.166138</v>
      </c>
      <c r="K700" s="27"/>
      <c r="L700" s="27"/>
      <c r="M700" s="27"/>
      <c r="N700" s="27"/>
      <c r="O700" s="27"/>
    </row>
    <row r="701" spans="2:15" x14ac:dyDescent="0.25">
      <c r="B701" s="9">
        <f t="shared" si="76"/>
        <v>682</v>
      </c>
      <c r="C701" s="42">
        <f>'Simulacion sistema (hoja4)'!BV692</f>
        <v>0.81870345086543395</v>
      </c>
      <c r="D701" s="42">
        <f>'Simulacion sistema (hoja4)'!BW692</f>
        <v>0.84529270722133221</v>
      </c>
      <c r="E701" s="44">
        <f t="shared" si="70"/>
        <v>111071461.72888306</v>
      </c>
      <c r="F701" s="45">
        <f t="shared" si="71"/>
        <v>212.04894280062197</v>
      </c>
      <c r="G701" s="45">
        <f t="shared" si="72"/>
        <v>371.08564990108846</v>
      </c>
      <c r="H701" s="46">
        <f t="shared" si="73"/>
        <v>8.1000000000000003E-2</v>
      </c>
      <c r="I701" s="46">
        <f t="shared" si="74"/>
        <v>0.91900000000000004</v>
      </c>
      <c r="J701" s="47">
        <f t="shared" si="75"/>
        <v>41217025561.126442</v>
      </c>
      <c r="K701" s="27"/>
      <c r="L701" s="27"/>
      <c r="M701" s="27"/>
      <c r="N701" s="27"/>
      <c r="O701" s="27"/>
    </row>
    <row r="702" spans="2:15" x14ac:dyDescent="0.25">
      <c r="B702" s="9">
        <f t="shared" si="76"/>
        <v>683</v>
      </c>
      <c r="C702" s="42">
        <f>'Simulacion sistema (hoja4)'!BV693</f>
        <v>0.82606270978784624</v>
      </c>
      <c r="D702" s="42">
        <f>'Simulacion sistema (hoja4)'!BW693</f>
        <v>0.84655913172697828</v>
      </c>
      <c r="E702" s="44">
        <f t="shared" si="70"/>
        <v>111237869.90892494</v>
      </c>
      <c r="F702" s="45">
        <f t="shared" si="71"/>
        <v>212.04894280062197</v>
      </c>
      <c r="G702" s="45">
        <f t="shared" si="72"/>
        <v>371.08564990108846</v>
      </c>
      <c r="H702" s="46">
        <f t="shared" si="73"/>
        <v>8.1000000000000003E-2</v>
      </c>
      <c r="I702" s="46">
        <f t="shared" si="74"/>
        <v>0.91900000000000004</v>
      </c>
      <c r="J702" s="47">
        <f t="shared" si="75"/>
        <v>41278777248.766144</v>
      </c>
      <c r="K702" s="27"/>
      <c r="L702" s="27"/>
      <c r="M702" s="27"/>
      <c r="N702" s="27"/>
      <c r="O702" s="27"/>
    </row>
    <row r="703" spans="2:15" x14ac:dyDescent="0.25">
      <c r="B703" s="9">
        <f t="shared" si="76"/>
        <v>684</v>
      </c>
      <c r="C703" s="42">
        <f>'Simulacion sistema (hoja4)'!BV694</f>
        <v>0.83427258225871215</v>
      </c>
      <c r="D703" s="42">
        <f>'Simulacion sistema (hoja4)'!BW694</f>
        <v>0.85233658920916266</v>
      </c>
      <c r="E703" s="44">
        <f t="shared" si="70"/>
        <v>111997027.82208398</v>
      </c>
      <c r="F703" s="45">
        <f t="shared" si="71"/>
        <v>212.04894280062197</v>
      </c>
      <c r="G703" s="45">
        <f t="shared" si="72"/>
        <v>371.08564990108846</v>
      </c>
      <c r="H703" s="46">
        <f t="shared" si="73"/>
        <v>8.1000000000000003E-2</v>
      </c>
      <c r="I703" s="46">
        <f t="shared" si="74"/>
        <v>0.91900000000000004</v>
      </c>
      <c r="J703" s="47">
        <f t="shared" si="75"/>
        <v>41560489856.34832</v>
      </c>
      <c r="K703" s="27"/>
      <c r="L703" s="27"/>
      <c r="M703" s="27"/>
      <c r="N703" s="27"/>
      <c r="O703" s="27"/>
    </row>
    <row r="704" spans="2:15" x14ac:dyDescent="0.25">
      <c r="B704" s="9">
        <f t="shared" si="76"/>
        <v>685</v>
      </c>
      <c r="C704" s="42">
        <f>'Simulacion sistema (hoja4)'!BV695</f>
        <v>0.81575409502257512</v>
      </c>
      <c r="D704" s="42">
        <f>'Simulacion sistema (hoja4)'!BW695</f>
        <v>0.84829042559247281</v>
      </c>
      <c r="E704" s="44">
        <f t="shared" si="70"/>
        <v>111465361.92285092</v>
      </c>
      <c r="F704" s="45">
        <f t="shared" si="71"/>
        <v>212.04894280062197</v>
      </c>
      <c r="G704" s="45">
        <f t="shared" si="72"/>
        <v>371.08564990108846</v>
      </c>
      <c r="H704" s="46">
        <f t="shared" si="73"/>
        <v>8.1000000000000003E-2</v>
      </c>
      <c r="I704" s="46">
        <f t="shared" si="74"/>
        <v>0.91900000000000004</v>
      </c>
      <c r="J704" s="47">
        <f t="shared" si="75"/>
        <v>41363196270.601173</v>
      </c>
      <c r="K704" s="27"/>
      <c r="L704" s="27"/>
      <c r="M704" s="27"/>
      <c r="N704" s="27"/>
      <c r="O704" s="27"/>
    </row>
    <row r="705" spans="2:15" x14ac:dyDescent="0.25">
      <c r="B705" s="9">
        <f t="shared" si="76"/>
        <v>686</v>
      </c>
      <c r="C705" s="42">
        <f>'Simulacion sistema (hoja4)'!BV696</f>
        <v>0.82549709928439796</v>
      </c>
      <c r="D705" s="42">
        <f>'Simulacion sistema (hoja4)'!BW696</f>
        <v>0.8455985126699046</v>
      </c>
      <c r="E705" s="44">
        <f t="shared" si="70"/>
        <v>111111644.56482546</v>
      </c>
      <c r="F705" s="45">
        <f t="shared" si="71"/>
        <v>212.04894280062197</v>
      </c>
      <c r="G705" s="45">
        <f t="shared" si="72"/>
        <v>371.08564990108846</v>
      </c>
      <c r="H705" s="46">
        <f t="shared" si="73"/>
        <v>8.1000000000000003E-2</v>
      </c>
      <c r="I705" s="46">
        <f t="shared" si="74"/>
        <v>0.91900000000000004</v>
      </c>
      <c r="J705" s="47">
        <f t="shared" si="75"/>
        <v>41231936834.917</v>
      </c>
      <c r="K705" s="27"/>
      <c r="L705" s="27"/>
      <c r="M705" s="27"/>
      <c r="N705" s="27"/>
      <c r="O705" s="27"/>
    </row>
    <row r="706" spans="2:15" x14ac:dyDescent="0.25">
      <c r="B706" s="9">
        <f t="shared" si="76"/>
        <v>687</v>
      </c>
      <c r="C706" s="42">
        <f>'Simulacion sistema (hoja4)'!BV697</f>
        <v>0.82919211301798201</v>
      </c>
      <c r="D706" s="42">
        <f>'Simulacion sistema (hoja4)'!BW697</f>
        <v>0.85177283382697078</v>
      </c>
      <c r="E706" s="44">
        <f t="shared" si="70"/>
        <v>111922950.36486395</v>
      </c>
      <c r="F706" s="45">
        <f t="shared" si="71"/>
        <v>212.04894280062197</v>
      </c>
      <c r="G706" s="45">
        <f t="shared" si="72"/>
        <v>371.08564990108846</v>
      </c>
      <c r="H706" s="46">
        <f t="shared" si="73"/>
        <v>8.1000000000000003E-2</v>
      </c>
      <c r="I706" s="46">
        <f t="shared" si="74"/>
        <v>0.91900000000000004</v>
      </c>
      <c r="J706" s="47">
        <f t="shared" si="75"/>
        <v>41533000774.992805</v>
      </c>
      <c r="K706" s="27"/>
      <c r="L706" s="27"/>
      <c r="M706" s="27"/>
      <c r="N706" s="27"/>
      <c r="O706" s="27"/>
    </row>
    <row r="707" spans="2:15" x14ac:dyDescent="0.25">
      <c r="B707" s="9">
        <f t="shared" si="76"/>
        <v>688</v>
      </c>
      <c r="C707" s="42">
        <f>'Simulacion sistema (hoja4)'!BV698</f>
        <v>0.81691152588392357</v>
      </c>
      <c r="D707" s="42">
        <f>'Simulacion sistema (hoja4)'!BW698</f>
        <v>0.85027283122449804</v>
      </c>
      <c r="E707" s="44">
        <f t="shared" si="70"/>
        <v>111725850.02289905</v>
      </c>
      <c r="F707" s="45">
        <f t="shared" si="71"/>
        <v>212.04894280062197</v>
      </c>
      <c r="G707" s="45">
        <f t="shared" si="72"/>
        <v>371.08564990108846</v>
      </c>
      <c r="H707" s="46">
        <f t="shared" si="73"/>
        <v>8.1000000000000003E-2</v>
      </c>
      <c r="I707" s="46">
        <f t="shared" si="74"/>
        <v>0.91900000000000004</v>
      </c>
      <c r="J707" s="47">
        <f t="shared" si="75"/>
        <v>41459859666.499031</v>
      </c>
      <c r="K707" s="27"/>
      <c r="L707" s="27"/>
      <c r="M707" s="27"/>
      <c r="N707" s="27"/>
      <c r="O707" s="27"/>
    </row>
    <row r="708" spans="2:15" x14ac:dyDescent="0.25">
      <c r="B708" s="9">
        <f t="shared" si="76"/>
        <v>689</v>
      </c>
      <c r="C708" s="42">
        <f>'Simulacion sistema (hoja4)'!BV699</f>
        <v>0.81568241945140474</v>
      </c>
      <c r="D708" s="42">
        <f>'Simulacion sistema (hoja4)'!BW699</f>
        <v>0.85290943840995015</v>
      </c>
      <c r="E708" s="44">
        <f t="shared" si="70"/>
        <v>112072300.20706744</v>
      </c>
      <c r="F708" s="45">
        <f t="shared" si="71"/>
        <v>212.04894280062197</v>
      </c>
      <c r="G708" s="45">
        <f t="shared" si="72"/>
        <v>371.08564990108846</v>
      </c>
      <c r="H708" s="46">
        <f t="shared" si="73"/>
        <v>8.1000000000000003E-2</v>
      </c>
      <c r="I708" s="46">
        <f t="shared" si="74"/>
        <v>0.91900000000000004</v>
      </c>
      <c r="J708" s="47">
        <f t="shared" si="75"/>
        <v>41588422358.249512</v>
      </c>
      <c r="K708" s="27"/>
      <c r="L708" s="27"/>
      <c r="M708" s="27"/>
      <c r="N708" s="27"/>
      <c r="O708" s="27"/>
    </row>
    <row r="709" spans="2:15" x14ac:dyDescent="0.25">
      <c r="B709" s="9">
        <f t="shared" si="76"/>
        <v>690</v>
      </c>
      <c r="C709" s="42">
        <f>'Simulacion sistema (hoja4)'!BV700</f>
        <v>0.82948551786053693</v>
      </c>
      <c r="D709" s="42">
        <f>'Simulacion sistema (hoja4)'!BW700</f>
        <v>0.84981572592079191</v>
      </c>
      <c r="E709" s="44">
        <f t="shared" si="70"/>
        <v>111665786.38599205</v>
      </c>
      <c r="F709" s="45">
        <f t="shared" si="71"/>
        <v>212.04894280062197</v>
      </c>
      <c r="G709" s="45">
        <f t="shared" si="72"/>
        <v>371.08564990108846</v>
      </c>
      <c r="H709" s="46">
        <f t="shared" si="73"/>
        <v>8.1000000000000003E-2</v>
      </c>
      <c r="I709" s="46">
        <f t="shared" si="74"/>
        <v>0.91900000000000004</v>
      </c>
      <c r="J709" s="47">
        <f t="shared" si="75"/>
        <v>41437570912.761978</v>
      </c>
      <c r="K709" s="27"/>
      <c r="L709" s="27"/>
      <c r="M709" s="27"/>
      <c r="N709" s="27"/>
      <c r="O709" s="27"/>
    </row>
    <row r="710" spans="2:15" x14ac:dyDescent="0.25">
      <c r="B710" s="9">
        <f t="shared" si="76"/>
        <v>691</v>
      </c>
      <c r="C710" s="42">
        <f>'Simulacion sistema (hoja4)'!BV701</f>
        <v>0.81227674237878034</v>
      </c>
      <c r="D710" s="42">
        <f>'Simulacion sistema (hoja4)'!BW701</f>
        <v>0.85131363024160467</v>
      </c>
      <c r="E710" s="44">
        <f t="shared" si="70"/>
        <v>111862611.01374686</v>
      </c>
      <c r="F710" s="45">
        <f t="shared" si="71"/>
        <v>212.04894280062197</v>
      </c>
      <c r="G710" s="45">
        <f t="shared" si="72"/>
        <v>371.08564990108846</v>
      </c>
      <c r="H710" s="46">
        <f t="shared" si="73"/>
        <v>8.1000000000000003E-2</v>
      </c>
      <c r="I710" s="46">
        <f t="shared" si="74"/>
        <v>0.91900000000000004</v>
      </c>
      <c r="J710" s="47">
        <f t="shared" si="75"/>
        <v>41510609707.668907</v>
      </c>
      <c r="K710" s="27"/>
      <c r="L710" s="27"/>
      <c r="M710" s="27"/>
      <c r="N710" s="27"/>
      <c r="O710" s="27"/>
    </row>
    <row r="711" spans="2:15" x14ac:dyDescent="0.25">
      <c r="B711" s="9">
        <f t="shared" si="76"/>
        <v>692</v>
      </c>
      <c r="C711" s="42">
        <f>'Simulacion sistema (hoja4)'!BV702</f>
        <v>0.82278793489580659</v>
      </c>
      <c r="D711" s="42">
        <f>'Simulacion sistema (hoja4)'!BW702</f>
        <v>0.8440800882066567</v>
      </c>
      <c r="E711" s="44">
        <f t="shared" si="70"/>
        <v>110912123.5903547</v>
      </c>
      <c r="F711" s="45">
        <f t="shared" si="71"/>
        <v>212.04894280062197</v>
      </c>
      <c r="G711" s="45">
        <f t="shared" si="72"/>
        <v>371.08564990108846</v>
      </c>
      <c r="H711" s="46">
        <f t="shared" si="73"/>
        <v>8.1000000000000003E-2</v>
      </c>
      <c r="I711" s="46">
        <f t="shared" si="74"/>
        <v>0.91900000000000004</v>
      </c>
      <c r="J711" s="47">
        <f t="shared" si="75"/>
        <v>41157897464.436615</v>
      </c>
      <c r="K711" s="27"/>
      <c r="L711" s="27"/>
      <c r="M711" s="27"/>
      <c r="N711" s="27"/>
      <c r="O711" s="27"/>
    </row>
    <row r="712" spans="2:15" x14ac:dyDescent="0.25">
      <c r="B712" s="9">
        <f t="shared" si="76"/>
        <v>693</v>
      </c>
      <c r="C712" s="42">
        <f>'Simulacion sistema (hoja4)'!BV703</f>
        <v>0.81606507499985204</v>
      </c>
      <c r="D712" s="42">
        <f>'Simulacion sistema (hoja4)'!BW703</f>
        <v>0.85101134000305656</v>
      </c>
      <c r="E712" s="44">
        <f t="shared" si="70"/>
        <v>111822890.07640164</v>
      </c>
      <c r="F712" s="45">
        <f t="shared" si="71"/>
        <v>212.04894280062197</v>
      </c>
      <c r="G712" s="45">
        <f t="shared" si="72"/>
        <v>371.08564990108846</v>
      </c>
      <c r="H712" s="46">
        <f t="shared" si="73"/>
        <v>8.1000000000000003E-2</v>
      </c>
      <c r="I712" s="46">
        <f t="shared" si="74"/>
        <v>0.91900000000000004</v>
      </c>
      <c r="J712" s="47">
        <f t="shared" si="75"/>
        <v>41495869837.819473</v>
      </c>
      <c r="K712" s="27"/>
      <c r="L712" s="27"/>
      <c r="M712" s="27"/>
      <c r="N712" s="27"/>
      <c r="O712" s="27"/>
    </row>
    <row r="713" spans="2:15" x14ac:dyDescent="0.25">
      <c r="B713" s="9">
        <f t="shared" si="76"/>
        <v>694</v>
      </c>
      <c r="C713" s="42">
        <f>'Simulacion sistema (hoja4)'!BV704</f>
        <v>0.80847448974147673</v>
      </c>
      <c r="D713" s="42">
        <f>'Simulacion sistema (hoja4)'!BW704</f>
        <v>0.84136667229206752</v>
      </c>
      <c r="E713" s="44">
        <f t="shared" si="70"/>
        <v>110555580.73917766</v>
      </c>
      <c r="F713" s="45">
        <f t="shared" si="71"/>
        <v>212.04894280062197</v>
      </c>
      <c r="G713" s="45">
        <f t="shared" si="72"/>
        <v>371.08564990108846</v>
      </c>
      <c r="H713" s="46">
        <f t="shared" si="73"/>
        <v>8.1000000000000003E-2</v>
      </c>
      <c r="I713" s="46">
        <f t="shared" si="74"/>
        <v>0.91900000000000004</v>
      </c>
      <c r="J713" s="47">
        <f t="shared" si="75"/>
        <v>41025589528.790001</v>
      </c>
      <c r="K713" s="27"/>
      <c r="L713" s="27"/>
      <c r="M713" s="27"/>
      <c r="N713" s="27"/>
      <c r="O713" s="27"/>
    </row>
    <row r="714" spans="2:15" x14ac:dyDescent="0.25">
      <c r="B714" s="9">
        <f t="shared" si="76"/>
        <v>695</v>
      </c>
      <c r="C714" s="42">
        <f>'Simulacion sistema (hoja4)'!BV705</f>
        <v>0.81228191061566313</v>
      </c>
      <c r="D714" s="42">
        <f>'Simulacion sistema (hoja4)'!BW705</f>
        <v>0.84594678501086162</v>
      </c>
      <c r="E714" s="44">
        <f t="shared" si="70"/>
        <v>111157407.55042721</v>
      </c>
      <c r="F714" s="45">
        <f t="shared" si="71"/>
        <v>212.04894280062197</v>
      </c>
      <c r="G714" s="45">
        <f t="shared" si="72"/>
        <v>371.08564990108846</v>
      </c>
      <c r="H714" s="46">
        <f t="shared" si="73"/>
        <v>8.1000000000000003E-2</v>
      </c>
      <c r="I714" s="46">
        <f t="shared" si="74"/>
        <v>0.91900000000000004</v>
      </c>
      <c r="J714" s="47">
        <f t="shared" si="75"/>
        <v>41248918822.170441</v>
      </c>
      <c r="K714" s="27"/>
      <c r="L714" s="27"/>
      <c r="M714" s="27"/>
      <c r="N714" s="27"/>
      <c r="O714" s="27"/>
    </row>
    <row r="715" spans="2:15" x14ac:dyDescent="0.25">
      <c r="B715" s="9">
        <f t="shared" si="76"/>
        <v>696</v>
      </c>
      <c r="C715" s="42">
        <f>'Simulacion sistema (hoja4)'!BV706</f>
        <v>0.82843495549010826</v>
      </c>
      <c r="D715" s="42">
        <f>'Simulacion sistema (hoja4)'!BW706</f>
        <v>0.84649002613056845</v>
      </c>
      <c r="E715" s="44">
        <f t="shared" si="70"/>
        <v>111228789.43355671</v>
      </c>
      <c r="F715" s="45">
        <f t="shared" si="71"/>
        <v>212.04894280062197</v>
      </c>
      <c r="G715" s="45">
        <f t="shared" si="72"/>
        <v>371.08564990108846</v>
      </c>
      <c r="H715" s="46">
        <f t="shared" si="73"/>
        <v>8.1000000000000003E-2</v>
      </c>
      <c r="I715" s="46">
        <f t="shared" si="74"/>
        <v>0.91900000000000004</v>
      </c>
      <c r="J715" s="47">
        <f t="shared" si="75"/>
        <v>41275407614.662712</v>
      </c>
      <c r="K715" s="27"/>
      <c r="L715" s="27"/>
      <c r="M715" s="27"/>
      <c r="N715" s="27"/>
      <c r="O715" s="27"/>
    </row>
    <row r="716" spans="2:15" x14ac:dyDescent="0.25">
      <c r="B716" s="9">
        <f t="shared" si="76"/>
        <v>697</v>
      </c>
      <c r="C716" s="42">
        <f>'Simulacion sistema (hoja4)'!BV707</f>
        <v>0.81614568226828421</v>
      </c>
      <c r="D716" s="42">
        <f>'Simulacion sistema (hoja4)'!BW707</f>
        <v>0.84405077249588767</v>
      </c>
      <c r="E716" s="44">
        <f t="shared" si="70"/>
        <v>110908271.50595964</v>
      </c>
      <c r="F716" s="45">
        <f t="shared" si="71"/>
        <v>212.04894280062197</v>
      </c>
      <c r="G716" s="45">
        <f t="shared" si="72"/>
        <v>371.08564990108846</v>
      </c>
      <c r="H716" s="46">
        <f t="shared" si="73"/>
        <v>8.1000000000000003E-2</v>
      </c>
      <c r="I716" s="46">
        <f t="shared" si="74"/>
        <v>0.91900000000000004</v>
      </c>
      <c r="J716" s="47">
        <f t="shared" si="75"/>
        <v>41156468011.195404</v>
      </c>
      <c r="K716" s="27"/>
      <c r="L716" s="27"/>
      <c r="M716" s="27"/>
      <c r="N716" s="27"/>
      <c r="O716" s="27"/>
    </row>
    <row r="717" spans="2:15" x14ac:dyDescent="0.25">
      <c r="B717" s="9">
        <f t="shared" si="76"/>
        <v>698</v>
      </c>
      <c r="C717" s="42">
        <f>'Simulacion sistema (hoja4)'!BV708</f>
        <v>0.82172795686949396</v>
      </c>
      <c r="D717" s="42">
        <f>'Simulacion sistema (hoja4)'!BW708</f>
        <v>0.85023340384982127</v>
      </c>
      <c r="E717" s="44">
        <f t="shared" si="70"/>
        <v>111720669.2658665</v>
      </c>
      <c r="F717" s="45">
        <f t="shared" si="71"/>
        <v>212.04894280062197</v>
      </c>
      <c r="G717" s="45">
        <f t="shared" si="72"/>
        <v>371.08564990108846</v>
      </c>
      <c r="H717" s="46">
        <f t="shared" si="73"/>
        <v>8.1000000000000003E-2</v>
      </c>
      <c r="I717" s="46">
        <f t="shared" si="74"/>
        <v>0.91900000000000004</v>
      </c>
      <c r="J717" s="47">
        <f t="shared" si="75"/>
        <v>41457937161.90863</v>
      </c>
      <c r="K717" s="27"/>
      <c r="L717" s="27"/>
      <c r="M717" s="27"/>
      <c r="N717" s="27"/>
      <c r="O717" s="27"/>
    </row>
    <row r="718" spans="2:15" x14ac:dyDescent="0.25">
      <c r="B718" s="9">
        <f t="shared" si="76"/>
        <v>699</v>
      </c>
      <c r="C718" s="42">
        <f>'Simulacion sistema (hoja4)'!BV709</f>
        <v>0.82790888503114191</v>
      </c>
      <c r="D718" s="42">
        <f>'Simulacion sistema (hoja4)'!BW709</f>
        <v>0.84552910528174963</v>
      </c>
      <c r="E718" s="44">
        <f t="shared" si="70"/>
        <v>111102524.43402191</v>
      </c>
      <c r="F718" s="45">
        <f t="shared" si="71"/>
        <v>212.04894280062197</v>
      </c>
      <c r="G718" s="45">
        <f t="shared" si="72"/>
        <v>371.08564990108846</v>
      </c>
      <c r="H718" s="46">
        <f t="shared" si="73"/>
        <v>8.1000000000000003E-2</v>
      </c>
      <c r="I718" s="46">
        <f t="shared" si="74"/>
        <v>0.91900000000000004</v>
      </c>
      <c r="J718" s="47">
        <f t="shared" si="75"/>
        <v>41228552485.25058</v>
      </c>
      <c r="K718" s="27"/>
      <c r="L718" s="27"/>
      <c r="M718" s="27"/>
      <c r="N718" s="27"/>
      <c r="O718" s="27"/>
    </row>
    <row r="719" spans="2:15" x14ac:dyDescent="0.25">
      <c r="B719" s="9">
        <f t="shared" si="76"/>
        <v>700</v>
      </c>
      <c r="C719" s="42">
        <f>'Simulacion sistema (hoja4)'!BV710</f>
        <v>0.82887345676479973</v>
      </c>
      <c r="D719" s="42">
        <f>'Simulacion sistema (hoja4)'!BW710</f>
        <v>0.84746761401391602</v>
      </c>
      <c r="E719" s="44">
        <f t="shared" si="70"/>
        <v>111357244.48142858</v>
      </c>
      <c r="F719" s="45">
        <f t="shared" si="71"/>
        <v>212.04894280062197</v>
      </c>
      <c r="G719" s="45">
        <f t="shared" si="72"/>
        <v>371.08564990108846</v>
      </c>
      <c r="H719" s="46">
        <f t="shared" si="73"/>
        <v>8.1000000000000003E-2</v>
      </c>
      <c r="I719" s="46">
        <f t="shared" si="74"/>
        <v>0.91900000000000004</v>
      </c>
      <c r="J719" s="47">
        <f t="shared" si="75"/>
        <v>41323075439.58532</v>
      </c>
      <c r="K719" s="27"/>
      <c r="L719" s="27"/>
      <c r="M719" s="27"/>
      <c r="N719" s="27"/>
      <c r="O719" s="27"/>
    </row>
    <row r="720" spans="2:15" x14ac:dyDescent="0.25">
      <c r="B720" s="9">
        <f t="shared" si="76"/>
        <v>701</v>
      </c>
      <c r="C720" s="42">
        <f>'Simulacion sistema (hoja4)'!BV711</f>
        <v>0.81463332040031133</v>
      </c>
      <c r="D720" s="42">
        <f>'Simulacion sistema (hoja4)'!BW711</f>
        <v>0.84805047479126638</v>
      </c>
      <c r="E720" s="44">
        <f t="shared" si="70"/>
        <v>111433832.38757239</v>
      </c>
      <c r="F720" s="45">
        <f t="shared" si="71"/>
        <v>212.04894280062197</v>
      </c>
      <c r="G720" s="45">
        <f t="shared" si="72"/>
        <v>371.08564990108846</v>
      </c>
      <c r="H720" s="46">
        <f t="shared" si="73"/>
        <v>8.1000000000000003E-2</v>
      </c>
      <c r="I720" s="46">
        <f t="shared" si="74"/>
        <v>0.91900000000000004</v>
      </c>
      <c r="J720" s="47">
        <f t="shared" si="75"/>
        <v>41351496112.511261</v>
      </c>
      <c r="K720" s="27"/>
      <c r="L720" s="27"/>
      <c r="M720" s="27"/>
      <c r="N720" s="27"/>
      <c r="O720" s="27"/>
    </row>
    <row r="721" spans="2:15" x14ac:dyDescent="0.25">
      <c r="B721" s="9">
        <f t="shared" si="76"/>
        <v>702</v>
      </c>
      <c r="C721" s="42">
        <f>'Simulacion sistema (hoja4)'!BV712</f>
        <v>0.82214199550782152</v>
      </c>
      <c r="D721" s="42">
        <f>'Simulacion sistema (hoja4)'!BW712</f>
        <v>0.85472551953200071</v>
      </c>
      <c r="E721" s="44">
        <f t="shared" si="70"/>
        <v>112310933.26650488</v>
      </c>
      <c r="F721" s="45">
        <f t="shared" si="71"/>
        <v>212.04894280062197</v>
      </c>
      <c r="G721" s="45">
        <f t="shared" si="72"/>
        <v>371.08564990108846</v>
      </c>
      <c r="H721" s="46">
        <f t="shared" si="73"/>
        <v>8.1000000000000003E-2</v>
      </c>
      <c r="I721" s="46">
        <f t="shared" si="74"/>
        <v>0.91900000000000004</v>
      </c>
      <c r="J721" s="47">
        <f t="shared" si="75"/>
        <v>41676975662.198738</v>
      </c>
      <c r="K721" s="27"/>
      <c r="L721" s="27"/>
      <c r="M721" s="27"/>
      <c r="N721" s="27"/>
      <c r="O721" s="27"/>
    </row>
    <row r="722" spans="2:15" x14ac:dyDescent="0.25">
      <c r="B722" s="9">
        <f t="shared" si="76"/>
        <v>703</v>
      </c>
      <c r="C722" s="42">
        <f>'Simulacion sistema (hoja4)'!BV713</f>
        <v>0.81145002366816088</v>
      </c>
      <c r="D722" s="42">
        <f>'Simulacion sistema (hoja4)'!BW713</f>
        <v>0.83804819154326193</v>
      </c>
      <c r="E722" s="44">
        <f t="shared" si="70"/>
        <v>110119532.36878462</v>
      </c>
      <c r="F722" s="45">
        <f t="shared" si="71"/>
        <v>212.04894280062197</v>
      </c>
      <c r="G722" s="45">
        <f t="shared" si="72"/>
        <v>371.08564990108846</v>
      </c>
      <c r="H722" s="46">
        <f t="shared" si="73"/>
        <v>8.1000000000000003E-2</v>
      </c>
      <c r="I722" s="46">
        <f t="shared" si="74"/>
        <v>0.91900000000000004</v>
      </c>
      <c r="J722" s="47">
        <f t="shared" si="75"/>
        <v>40863778235.87439</v>
      </c>
      <c r="K722" s="27"/>
      <c r="L722" s="27"/>
      <c r="M722" s="27"/>
      <c r="N722" s="27"/>
      <c r="O722" s="27"/>
    </row>
    <row r="723" spans="2:15" x14ac:dyDescent="0.25">
      <c r="B723" s="9">
        <f t="shared" si="76"/>
        <v>704</v>
      </c>
      <c r="C723" s="42">
        <f>'Simulacion sistema (hoja4)'!BV714</f>
        <v>0.8190870760594815</v>
      </c>
      <c r="D723" s="42">
        <f>'Simulacion sistema (hoja4)'!BW714</f>
        <v>0.848414893319001</v>
      </c>
      <c r="E723" s="44">
        <f t="shared" si="70"/>
        <v>111481716.98211673</v>
      </c>
      <c r="F723" s="45">
        <f t="shared" si="71"/>
        <v>212.04894280062197</v>
      </c>
      <c r="G723" s="45">
        <f t="shared" si="72"/>
        <v>371.08564990108846</v>
      </c>
      <c r="H723" s="46">
        <f t="shared" si="73"/>
        <v>8.1000000000000003E-2</v>
      </c>
      <c r="I723" s="46">
        <f t="shared" si="74"/>
        <v>0.91900000000000004</v>
      </c>
      <c r="J723" s="47">
        <f t="shared" si="75"/>
        <v>41369265398.397995</v>
      </c>
      <c r="K723" s="27"/>
      <c r="L723" s="27"/>
      <c r="M723" s="27"/>
      <c r="N723" s="27"/>
      <c r="O723" s="27"/>
    </row>
    <row r="724" spans="2:15" x14ac:dyDescent="0.25">
      <c r="B724" s="9">
        <f t="shared" si="76"/>
        <v>705</v>
      </c>
      <c r="C724" s="42">
        <f>'Simulacion sistema (hoja4)'!BV715</f>
        <v>0.83261776161337087</v>
      </c>
      <c r="D724" s="42">
        <f>'Simulacion sistema (hoja4)'!BW715</f>
        <v>0.85098591544230973</v>
      </c>
      <c r="E724" s="44">
        <f t="shared" si="70"/>
        <v>111819549.2891195</v>
      </c>
      <c r="F724" s="45">
        <f t="shared" si="71"/>
        <v>212.04894280062197</v>
      </c>
      <c r="G724" s="45">
        <f t="shared" si="72"/>
        <v>371.08564990108846</v>
      </c>
      <c r="H724" s="46">
        <f t="shared" si="73"/>
        <v>8.1000000000000003E-2</v>
      </c>
      <c r="I724" s="46">
        <f t="shared" si="74"/>
        <v>0.91900000000000004</v>
      </c>
      <c r="J724" s="47">
        <f t="shared" si="75"/>
        <v>41494630119.599701</v>
      </c>
      <c r="K724" s="27"/>
      <c r="L724" s="27"/>
      <c r="M724" s="27"/>
      <c r="N724" s="27"/>
      <c r="O724" s="27"/>
    </row>
    <row r="725" spans="2:15" x14ac:dyDescent="0.25">
      <c r="B725" s="9">
        <f t="shared" si="76"/>
        <v>706</v>
      </c>
      <c r="C725" s="42">
        <f>'Simulacion sistema (hoja4)'!BV716</f>
        <v>0.82044491377327866</v>
      </c>
      <c r="D725" s="42">
        <f>'Simulacion sistema (hoja4)'!BW716</f>
        <v>0.84427050830523787</v>
      </c>
      <c r="E725" s="44">
        <f t="shared" ref="E725:E788" si="77">+D725*$F$13*$F$14</f>
        <v>110937144.79130827</v>
      </c>
      <c r="F725" s="45">
        <f t="shared" ref="F725:F788" si="78">+$F$11*F$16</f>
        <v>212.04894280062197</v>
      </c>
      <c r="G725" s="45">
        <f t="shared" ref="G725:G788" si="79">+$F$11*F$15</f>
        <v>371.08564990108846</v>
      </c>
      <c r="H725" s="46">
        <f t="shared" ref="H725:H788" si="80">+COUNTIF($C$20:$C$1019,"&lt;"&amp;$F$12)/1000</f>
        <v>8.1000000000000003E-2</v>
      </c>
      <c r="I725" s="46">
        <f t="shared" ref="I725:I788" si="81">1-H725</f>
        <v>0.91900000000000004</v>
      </c>
      <c r="J725" s="47">
        <f t="shared" ref="J725:J788" si="82">+IF(C725&lt;$F$12,E725*F725,E725*G725)</f>
        <v>41167182473.05378</v>
      </c>
      <c r="K725" s="27"/>
      <c r="L725" s="27"/>
      <c r="M725" s="27"/>
      <c r="N725" s="27"/>
      <c r="O725" s="27"/>
    </row>
    <row r="726" spans="2:15" x14ac:dyDescent="0.25">
      <c r="B726" s="9">
        <f t="shared" ref="B726:B789" si="83">+B725+1</f>
        <v>707</v>
      </c>
      <c r="C726" s="42">
        <f>'Simulacion sistema (hoja4)'!BV717</f>
        <v>0.81735312059117482</v>
      </c>
      <c r="D726" s="42">
        <f>'Simulacion sistema (hoja4)'!BW717</f>
        <v>0.85178496496920353</v>
      </c>
      <c r="E726" s="44">
        <f t="shared" si="77"/>
        <v>111924544.39695334</v>
      </c>
      <c r="F726" s="45">
        <f t="shared" si="78"/>
        <v>212.04894280062197</v>
      </c>
      <c r="G726" s="45">
        <f t="shared" si="79"/>
        <v>371.08564990108846</v>
      </c>
      <c r="H726" s="46">
        <f t="shared" si="80"/>
        <v>8.1000000000000003E-2</v>
      </c>
      <c r="I726" s="46">
        <f t="shared" si="81"/>
        <v>0.91900000000000004</v>
      </c>
      <c r="J726" s="47">
        <f t="shared" si="82"/>
        <v>41533592297.426659</v>
      </c>
      <c r="K726" s="27"/>
      <c r="L726" s="27"/>
      <c r="M726" s="27"/>
      <c r="N726" s="27"/>
      <c r="O726" s="27"/>
    </row>
    <row r="727" spans="2:15" x14ac:dyDescent="0.25">
      <c r="B727" s="9">
        <f t="shared" si="83"/>
        <v>708</v>
      </c>
      <c r="C727" s="42">
        <f>'Simulacion sistema (hoja4)'!BV718</f>
        <v>0.81134985375230806</v>
      </c>
      <c r="D727" s="42">
        <f>'Simulacion sistema (hoja4)'!BW718</f>
        <v>0.84347539472555955</v>
      </c>
      <c r="E727" s="44">
        <f t="shared" si="77"/>
        <v>110832666.86693853</v>
      </c>
      <c r="F727" s="45">
        <f t="shared" si="78"/>
        <v>212.04894280062197</v>
      </c>
      <c r="G727" s="45">
        <f t="shared" si="79"/>
        <v>371.08564990108846</v>
      </c>
      <c r="H727" s="46">
        <f t="shared" si="80"/>
        <v>8.1000000000000003E-2</v>
      </c>
      <c r="I727" s="46">
        <f t="shared" si="81"/>
        <v>0.91900000000000004</v>
      </c>
      <c r="J727" s="47">
        <f t="shared" si="82"/>
        <v>41128412214.588722</v>
      </c>
      <c r="K727" s="27"/>
      <c r="L727" s="27"/>
      <c r="M727" s="27"/>
      <c r="N727" s="27"/>
      <c r="O727" s="27"/>
    </row>
    <row r="728" spans="2:15" x14ac:dyDescent="0.25">
      <c r="B728" s="9">
        <f t="shared" si="83"/>
        <v>709</v>
      </c>
      <c r="C728" s="42">
        <f>'Simulacion sistema (hoja4)'!BV719</f>
        <v>0.81713636811038448</v>
      </c>
      <c r="D728" s="42">
        <f>'Simulacion sistema (hoja4)'!BW719</f>
        <v>0.83900047534049782</v>
      </c>
      <c r="E728" s="44">
        <f t="shared" si="77"/>
        <v>110244662.45974141</v>
      </c>
      <c r="F728" s="45">
        <f t="shared" si="78"/>
        <v>212.04894280062197</v>
      </c>
      <c r="G728" s="45">
        <f t="shared" si="79"/>
        <v>371.08564990108846</v>
      </c>
      <c r="H728" s="46">
        <f t="shared" si="80"/>
        <v>8.1000000000000003E-2</v>
      </c>
      <c r="I728" s="46">
        <f t="shared" si="81"/>
        <v>0.91900000000000004</v>
      </c>
      <c r="J728" s="47">
        <f t="shared" si="82"/>
        <v>40910212216.999275</v>
      </c>
      <c r="K728" s="27"/>
      <c r="L728" s="27"/>
      <c r="M728" s="27"/>
      <c r="N728" s="27"/>
      <c r="O728" s="27"/>
    </row>
    <row r="729" spans="2:15" x14ac:dyDescent="0.25">
      <c r="B729" s="9">
        <f t="shared" si="83"/>
        <v>710</v>
      </c>
      <c r="C729" s="42">
        <f>'Simulacion sistema (hoja4)'!BV720</f>
        <v>0.83295374677581113</v>
      </c>
      <c r="D729" s="42">
        <f>'Simulacion sistema (hoja4)'!BW720</f>
        <v>0.853652011887583</v>
      </c>
      <c r="E729" s="44">
        <f t="shared" si="77"/>
        <v>112169874.36202841</v>
      </c>
      <c r="F729" s="45">
        <f t="shared" si="78"/>
        <v>212.04894280062197</v>
      </c>
      <c r="G729" s="45">
        <f t="shared" si="79"/>
        <v>371.08564990108846</v>
      </c>
      <c r="H729" s="46">
        <f t="shared" si="80"/>
        <v>8.1000000000000003E-2</v>
      </c>
      <c r="I729" s="46">
        <f t="shared" si="81"/>
        <v>0.91900000000000004</v>
      </c>
      <c r="J729" s="47">
        <f t="shared" si="82"/>
        <v>41624630726.956749</v>
      </c>
      <c r="K729" s="27"/>
      <c r="L729" s="27"/>
      <c r="M729" s="27"/>
      <c r="N729" s="27"/>
      <c r="O729" s="27"/>
    </row>
    <row r="730" spans="2:15" x14ac:dyDescent="0.25">
      <c r="B730" s="9">
        <f t="shared" si="83"/>
        <v>711</v>
      </c>
      <c r="C730" s="42">
        <f>'Simulacion sistema (hoja4)'!BV721</f>
        <v>0.82158065774437794</v>
      </c>
      <c r="D730" s="42">
        <f>'Simulacion sistema (hoja4)'!BW721</f>
        <v>0.84458670840089844</v>
      </c>
      <c r="E730" s="44">
        <f t="shared" si="77"/>
        <v>110978693.48387806</v>
      </c>
      <c r="F730" s="45">
        <f t="shared" si="78"/>
        <v>212.04894280062197</v>
      </c>
      <c r="G730" s="45">
        <f t="shared" si="79"/>
        <v>371.08564990108846</v>
      </c>
      <c r="H730" s="46">
        <f t="shared" si="80"/>
        <v>8.1000000000000003E-2</v>
      </c>
      <c r="I730" s="46">
        <f t="shared" si="81"/>
        <v>0.91900000000000004</v>
      </c>
      <c r="J730" s="47">
        <f t="shared" si="82"/>
        <v>41182600596.63858</v>
      </c>
      <c r="K730" s="27"/>
      <c r="L730" s="27"/>
      <c r="M730" s="27"/>
      <c r="N730" s="27"/>
      <c r="O730" s="27"/>
    </row>
    <row r="731" spans="2:15" x14ac:dyDescent="0.25">
      <c r="B731" s="9">
        <f t="shared" si="83"/>
        <v>712</v>
      </c>
      <c r="C731" s="42">
        <f>'Simulacion sistema (hoja4)'!BV722</f>
        <v>0.81415590669919358</v>
      </c>
      <c r="D731" s="42">
        <f>'Simulacion sistema (hoja4)'!BW722</f>
        <v>0.84889324564196977</v>
      </c>
      <c r="E731" s="44">
        <f t="shared" si="77"/>
        <v>111544572.47735482</v>
      </c>
      <c r="F731" s="45">
        <f t="shared" si="78"/>
        <v>212.04894280062197</v>
      </c>
      <c r="G731" s="45">
        <f t="shared" si="79"/>
        <v>371.08564990108846</v>
      </c>
      <c r="H731" s="46">
        <f t="shared" si="80"/>
        <v>8.1000000000000003E-2</v>
      </c>
      <c r="I731" s="46">
        <f t="shared" si="81"/>
        <v>0.91900000000000004</v>
      </c>
      <c r="J731" s="47">
        <f t="shared" si="82"/>
        <v>41392590170.69828</v>
      </c>
      <c r="K731" s="27"/>
      <c r="L731" s="27"/>
      <c r="M731" s="27"/>
      <c r="N731" s="27"/>
      <c r="O731" s="27"/>
    </row>
    <row r="732" spans="2:15" x14ac:dyDescent="0.25">
      <c r="B732" s="9">
        <f t="shared" si="83"/>
        <v>713</v>
      </c>
      <c r="C732" s="42">
        <f>'Simulacion sistema (hoja4)'!BV723</f>
        <v>0.84005546239646112</v>
      </c>
      <c r="D732" s="42">
        <f>'Simulacion sistema (hoja4)'!BW723</f>
        <v>0.84949947511928103</v>
      </c>
      <c r="E732" s="44">
        <f t="shared" si="77"/>
        <v>111624231.03067352</v>
      </c>
      <c r="F732" s="45">
        <f t="shared" si="78"/>
        <v>212.04894280062197</v>
      </c>
      <c r="G732" s="45">
        <f t="shared" si="79"/>
        <v>371.08564990108846</v>
      </c>
      <c r="H732" s="46">
        <f t="shared" si="80"/>
        <v>8.1000000000000003E-2</v>
      </c>
      <c r="I732" s="46">
        <f t="shared" si="81"/>
        <v>0.91900000000000004</v>
      </c>
      <c r="J732" s="47">
        <f t="shared" si="82"/>
        <v>41422150316.72673</v>
      </c>
      <c r="K732" s="27"/>
      <c r="L732" s="27"/>
      <c r="M732" s="27"/>
      <c r="N732" s="27"/>
      <c r="O732" s="27"/>
    </row>
    <row r="733" spans="2:15" x14ac:dyDescent="0.25">
      <c r="B733" s="9">
        <f t="shared" si="83"/>
        <v>714</v>
      </c>
      <c r="C733" s="42">
        <f>'Simulacion sistema (hoja4)'!BV724</f>
        <v>0.82322373063371135</v>
      </c>
      <c r="D733" s="42">
        <f>'Simulacion sistema (hoja4)'!BW724</f>
        <v>0.84629500255491152</v>
      </c>
      <c r="E733" s="44">
        <f t="shared" si="77"/>
        <v>111203163.33571537</v>
      </c>
      <c r="F733" s="45">
        <f t="shared" si="78"/>
        <v>212.04894280062197</v>
      </c>
      <c r="G733" s="45">
        <f t="shared" si="79"/>
        <v>371.08564990108846</v>
      </c>
      <c r="H733" s="46">
        <f t="shared" si="80"/>
        <v>8.1000000000000003E-2</v>
      </c>
      <c r="I733" s="46">
        <f t="shared" si="81"/>
        <v>0.91900000000000004</v>
      </c>
      <c r="J733" s="47">
        <f t="shared" si="82"/>
        <v>41265898137.490829</v>
      </c>
      <c r="K733" s="27"/>
      <c r="L733" s="27"/>
      <c r="M733" s="27"/>
      <c r="N733" s="27"/>
      <c r="O733" s="27"/>
    </row>
    <row r="734" spans="2:15" x14ac:dyDescent="0.25">
      <c r="B734" s="9">
        <f t="shared" si="83"/>
        <v>715</v>
      </c>
      <c r="C734" s="42">
        <f>'Simulacion sistema (hoja4)'!BV725</f>
        <v>0.81653221581832958</v>
      </c>
      <c r="D734" s="42">
        <f>'Simulacion sistema (hoja4)'!BW725</f>
        <v>0.84672609231615559</v>
      </c>
      <c r="E734" s="44">
        <f t="shared" si="77"/>
        <v>111259808.53034285</v>
      </c>
      <c r="F734" s="45">
        <f t="shared" si="78"/>
        <v>212.04894280062197</v>
      </c>
      <c r="G734" s="45">
        <f t="shared" si="79"/>
        <v>371.08564990108846</v>
      </c>
      <c r="H734" s="46">
        <f t="shared" si="80"/>
        <v>8.1000000000000003E-2</v>
      </c>
      <c r="I734" s="46">
        <f t="shared" si="81"/>
        <v>0.91900000000000004</v>
      </c>
      <c r="J734" s="47">
        <f t="shared" si="82"/>
        <v>41286918356.352943</v>
      </c>
      <c r="K734" s="27"/>
      <c r="L734" s="27"/>
      <c r="M734" s="27"/>
      <c r="N734" s="27"/>
      <c r="O734" s="27"/>
    </row>
    <row r="735" spans="2:15" x14ac:dyDescent="0.25">
      <c r="B735" s="9">
        <f t="shared" si="83"/>
        <v>716</v>
      </c>
      <c r="C735" s="42">
        <f>'Simulacion sistema (hoja4)'!BV726</f>
        <v>0.82808196009220836</v>
      </c>
      <c r="D735" s="42">
        <f>'Simulacion sistema (hoja4)'!BW726</f>
        <v>0.84527999546229926</v>
      </c>
      <c r="E735" s="44">
        <f t="shared" si="77"/>
        <v>111069791.40374611</v>
      </c>
      <c r="F735" s="45">
        <f t="shared" si="78"/>
        <v>212.04894280062197</v>
      </c>
      <c r="G735" s="45">
        <f t="shared" si="79"/>
        <v>371.08564990108846</v>
      </c>
      <c r="H735" s="46">
        <f t="shared" si="80"/>
        <v>8.1000000000000003E-2</v>
      </c>
      <c r="I735" s="46">
        <f t="shared" si="81"/>
        <v>0.91900000000000004</v>
      </c>
      <c r="J735" s="47">
        <f t="shared" si="82"/>
        <v>41216405727.437454</v>
      </c>
      <c r="K735" s="27"/>
      <c r="L735" s="27"/>
      <c r="M735" s="27"/>
      <c r="N735" s="27"/>
      <c r="O735" s="27"/>
    </row>
    <row r="736" spans="2:15" x14ac:dyDescent="0.25">
      <c r="B736" s="9">
        <f t="shared" si="83"/>
        <v>717</v>
      </c>
      <c r="C736" s="42">
        <f>'Simulacion sistema (hoja4)'!BV727</f>
        <v>0.81765149199513809</v>
      </c>
      <c r="D736" s="42">
        <f>'Simulacion sistema (hoja4)'!BW727</f>
        <v>0.85014924315918017</v>
      </c>
      <c r="E736" s="44">
        <f t="shared" si="77"/>
        <v>111709610.55111627</v>
      </c>
      <c r="F736" s="45">
        <f t="shared" si="78"/>
        <v>212.04894280062197</v>
      </c>
      <c r="G736" s="45">
        <f t="shared" si="79"/>
        <v>371.08564990108846</v>
      </c>
      <c r="H736" s="46">
        <f t="shared" si="80"/>
        <v>8.1000000000000003E-2</v>
      </c>
      <c r="I736" s="46">
        <f t="shared" si="81"/>
        <v>0.91900000000000004</v>
      </c>
      <c r="J736" s="47">
        <f t="shared" si="82"/>
        <v>41453833431.558472</v>
      </c>
      <c r="K736" s="27"/>
      <c r="L736" s="27"/>
      <c r="M736" s="27"/>
      <c r="N736" s="27"/>
      <c r="O736" s="27"/>
    </row>
    <row r="737" spans="2:15" x14ac:dyDescent="0.25">
      <c r="B737" s="9">
        <f t="shared" si="83"/>
        <v>718</v>
      </c>
      <c r="C737" s="42">
        <f>'Simulacion sistema (hoja4)'!BV728</f>
        <v>0.82121412311201814</v>
      </c>
      <c r="D737" s="42">
        <f>'Simulacion sistema (hoja4)'!BW728</f>
        <v>0.85040545583392191</v>
      </c>
      <c r="E737" s="44">
        <f t="shared" si="77"/>
        <v>111743276.89657734</v>
      </c>
      <c r="F737" s="45">
        <f t="shared" si="78"/>
        <v>212.04894280062197</v>
      </c>
      <c r="G737" s="45">
        <f t="shared" si="79"/>
        <v>371.08564990108846</v>
      </c>
      <c r="H737" s="46">
        <f t="shared" si="80"/>
        <v>8.1000000000000003E-2</v>
      </c>
      <c r="I737" s="46">
        <f t="shared" si="81"/>
        <v>0.91900000000000004</v>
      </c>
      <c r="J737" s="47">
        <f t="shared" si="82"/>
        <v>41466326529.243683</v>
      </c>
      <c r="K737" s="27"/>
      <c r="L737" s="27"/>
      <c r="M737" s="27"/>
      <c r="N737" s="27"/>
      <c r="O737" s="27"/>
    </row>
    <row r="738" spans="2:15" x14ac:dyDescent="0.25">
      <c r="B738" s="9">
        <f t="shared" si="83"/>
        <v>719</v>
      </c>
      <c r="C738" s="42">
        <f>'Simulacion sistema (hoja4)'!BV729</f>
        <v>0.82092653857256925</v>
      </c>
      <c r="D738" s="42">
        <f>'Simulacion sistema (hoja4)'!BW729</f>
        <v>0.84825212979318521</v>
      </c>
      <c r="E738" s="44">
        <f t="shared" si="77"/>
        <v>111460329.85482453</v>
      </c>
      <c r="F738" s="45">
        <f t="shared" si="78"/>
        <v>212.04894280062197</v>
      </c>
      <c r="G738" s="45">
        <f t="shared" si="79"/>
        <v>371.08564990108846</v>
      </c>
      <c r="H738" s="46">
        <f t="shared" si="80"/>
        <v>8.1000000000000003E-2</v>
      </c>
      <c r="I738" s="46">
        <f t="shared" si="81"/>
        <v>0.91900000000000004</v>
      </c>
      <c r="J738" s="47">
        <f t="shared" si="82"/>
        <v>41361328942.367256</v>
      </c>
      <c r="K738" s="27"/>
      <c r="L738" s="27"/>
      <c r="M738" s="27"/>
      <c r="N738" s="27"/>
      <c r="O738" s="27"/>
    </row>
    <row r="739" spans="2:15" x14ac:dyDescent="0.25">
      <c r="B739" s="9">
        <f t="shared" si="83"/>
        <v>720</v>
      </c>
      <c r="C739" s="42">
        <f>'Simulacion sistema (hoja4)'!BV730</f>
        <v>0.83242836878524673</v>
      </c>
      <c r="D739" s="42">
        <f>'Simulacion sistema (hoja4)'!BW730</f>
        <v>0.8551060115404211</v>
      </c>
      <c r="E739" s="44">
        <f t="shared" si="77"/>
        <v>112360929.91641134</v>
      </c>
      <c r="F739" s="45">
        <f t="shared" si="78"/>
        <v>212.04894280062197</v>
      </c>
      <c r="G739" s="45">
        <f t="shared" si="79"/>
        <v>371.08564990108846</v>
      </c>
      <c r="H739" s="46">
        <f t="shared" si="80"/>
        <v>8.1000000000000003E-2</v>
      </c>
      <c r="I739" s="46">
        <f t="shared" si="81"/>
        <v>0.91900000000000004</v>
      </c>
      <c r="J739" s="47">
        <f t="shared" si="82"/>
        <v>41695528701.522156</v>
      </c>
      <c r="K739" s="27"/>
      <c r="L739" s="27"/>
      <c r="M739" s="27"/>
      <c r="N739" s="27"/>
      <c r="O739" s="27"/>
    </row>
    <row r="740" spans="2:15" x14ac:dyDescent="0.25">
      <c r="B740" s="9">
        <f t="shared" si="83"/>
        <v>721</v>
      </c>
      <c r="C740" s="42">
        <f>'Simulacion sistema (hoja4)'!BV731</f>
        <v>0.82556250821597721</v>
      </c>
      <c r="D740" s="42">
        <f>'Simulacion sistema (hoja4)'!BW731</f>
        <v>0.85304279688224993</v>
      </c>
      <c r="E740" s="44">
        <f t="shared" si="77"/>
        <v>112089823.51032765</v>
      </c>
      <c r="F740" s="45">
        <f t="shared" si="78"/>
        <v>212.04894280062197</v>
      </c>
      <c r="G740" s="45">
        <f t="shared" si="79"/>
        <v>371.08564990108846</v>
      </c>
      <c r="H740" s="46">
        <f t="shared" si="80"/>
        <v>8.1000000000000003E-2</v>
      </c>
      <c r="I740" s="46">
        <f t="shared" si="81"/>
        <v>0.91900000000000004</v>
      </c>
      <c r="J740" s="47">
        <f t="shared" si="82"/>
        <v>41594925004.628242</v>
      </c>
      <c r="K740" s="27"/>
      <c r="L740" s="27"/>
      <c r="M740" s="27"/>
      <c r="N740" s="27"/>
      <c r="O740" s="27"/>
    </row>
    <row r="741" spans="2:15" x14ac:dyDescent="0.25">
      <c r="B741" s="9">
        <f t="shared" si="83"/>
        <v>722</v>
      </c>
      <c r="C741" s="42">
        <f>'Simulacion sistema (hoja4)'!BV732</f>
        <v>0.81594542471086595</v>
      </c>
      <c r="D741" s="42">
        <f>'Simulacion sistema (hoja4)'!BW732</f>
        <v>0.85621959109511392</v>
      </c>
      <c r="E741" s="44">
        <f t="shared" si="77"/>
        <v>112507254.26989797</v>
      </c>
      <c r="F741" s="45">
        <f t="shared" si="78"/>
        <v>212.04894280062197</v>
      </c>
      <c r="G741" s="45">
        <f t="shared" si="79"/>
        <v>371.08564990108846</v>
      </c>
      <c r="H741" s="46">
        <f t="shared" si="80"/>
        <v>8.1000000000000003E-2</v>
      </c>
      <c r="I741" s="46">
        <f t="shared" si="81"/>
        <v>0.91900000000000004</v>
      </c>
      <c r="J741" s="47">
        <f t="shared" si="82"/>
        <v>41749827569.3321</v>
      </c>
      <c r="K741" s="27"/>
      <c r="L741" s="27"/>
      <c r="M741" s="27"/>
      <c r="N741" s="27"/>
      <c r="O741" s="27"/>
    </row>
    <row r="742" spans="2:15" x14ac:dyDescent="0.25">
      <c r="B742" s="9">
        <f t="shared" si="83"/>
        <v>723</v>
      </c>
      <c r="C742" s="42">
        <f>'Simulacion sistema (hoja4)'!BV733</f>
        <v>0.8191642019507468</v>
      </c>
      <c r="D742" s="42">
        <f>'Simulacion sistema (hoja4)'!BW733</f>
        <v>0.84737110098666091</v>
      </c>
      <c r="E742" s="44">
        <f t="shared" si="77"/>
        <v>111344562.66964725</v>
      </c>
      <c r="F742" s="45">
        <f t="shared" si="78"/>
        <v>212.04894280062197</v>
      </c>
      <c r="G742" s="45">
        <f t="shared" si="79"/>
        <v>371.08564990108846</v>
      </c>
      <c r="H742" s="46">
        <f t="shared" si="80"/>
        <v>8.1000000000000003E-2</v>
      </c>
      <c r="I742" s="46">
        <f t="shared" si="81"/>
        <v>0.91900000000000004</v>
      </c>
      <c r="J742" s="47">
        <f t="shared" si="82"/>
        <v>41318369401.218521</v>
      </c>
      <c r="K742" s="27"/>
      <c r="L742" s="27"/>
      <c r="M742" s="27"/>
      <c r="N742" s="27"/>
      <c r="O742" s="27"/>
    </row>
    <row r="743" spans="2:15" x14ac:dyDescent="0.25">
      <c r="B743" s="9">
        <f t="shared" si="83"/>
        <v>724</v>
      </c>
      <c r="C743" s="42">
        <f>'Simulacion sistema (hoja4)'!BV734</f>
        <v>0.81120023763944626</v>
      </c>
      <c r="D743" s="42">
        <f>'Simulacion sistema (hoja4)'!BW734</f>
        <v>0.8429440872015338</v>
      </c>
      <c r="E743" s="44">
        <f t="shared" si="77"/>
        <v>110762853.05828154</v>
      </c>
      <c r="F743" s="45">
        <f t="shared" si="78"/>
        <v>212.04894280062197</v>
      </c>
      <c r="G743" s="45">
        <f t="shared" si="79"/>
        <v>371.08564990108846</v>
      </c>
      <c r="H743" s="46">
        <f t="shared" si="80"/>
        <v>8.1000000000000003E-2</v>
      </c>
      <c r="I743" s="46">
        <f t="shared" si="81"/>
        <v>0.91900000000000004</v>
      </c>
      <c r="J743" s="47">
        <f t="shared" si="82"/>
        <v>41102505312.031166</v>
      </c>
      <c r="K743" s="27"/>
      <c r="L743" s="27"/>
      <c r="M743" s="27"/>
      <c r="N743" s="27"/>
      <c r="O743" s="27"/>
    </row>
    <row r="744" spans="2:15" x14ac:dyDescent="0.25">
      <c r="B744" s="9">
        <f t="shared" si="83"/>
        <v>725</v>
      </c>
      <c r="C744" s="42">
        <f>'Simulacion sistema (hoja4)'!BV735</f>
        <v>0.82180386926596427</v>
      </c>
      <c r="D744" s="42">
        <f>'Simulacion sistema (hoja4)'!BW735</f>
        <v>0.85087491461853804</v>
      </c>
      <c r="E744" s="44">
        <f t="shared" si="77"/>
        <v>111804963.78087589</v>
      </c>
      <c r="F744" s="45">
        <f t="shared" si="78"/>
        <v>212.04894280062197</v>
      </c>
      <c r="G744" s="45">
        <f t="shared" si="79"/>
        <v>371.08564990108846</v>
      </c>
      <c r="H744" s="46">
        <f t="shared" si="80"/>
        <v>8.1000000000000003E-2</v>
      </c>
      <c r="I744" s="46">
        <f t="shared" si="81"/>
        <v>0.91900000000000004</v>
      </c>
      <c r="J744" s="47">
        <f t="shared" si="82"/>
        <v>41489217646.793983</v>
      </c>
      <c r="K744" s="27"/>
      <c r="L744" s="27"/>
      <c r="M744" s="27"/>
      <c r="N744" s="27"/>
      <c r="O744" s="27"/>
    </row>
    <row r="745" spans="2:15" x14ac:dyDescent="0.25">
      <c r="B745" s="9">
        <f t="shared" si="83"/>
        <v>726</v>
      </c>
      <c r="C745" s="42">
        <f>'Simulacion sistema (hoja4)'!BV736</f>
        <v>0.83180314436139779</v>
      </c>
      <c r="D745" s="42">
        <f>'Simulacion sistema (hoja4)'!BW736</f>
        <v>0.85068599532721356</v>
      </c>
      <c r="E745" s="44">
        <f t="shared" si="77"/>
        <v>111780139.78599587</v>
      </c>
      <c r="F745" s="45">
        <f t="shared" si="78"/>
        <v>212.04894280062197</v>
      </c>
      <c r="G745" s="45">
        <f t="shared" si="79"/>
        <v>371.08564990108846</v>
      </c>
      <c r="H745" s="46">
        <f t="shared" si="80"/>
        <v>8.1000000000000003E-2</v>
      </c>
      <c r="I745" s="46">
        <f t="shared" si="81"/>
        <v>0.91900000000000004</v>
      </c>
      <c r="J745" s="47">
        <f t="shared" si="82"/>
        <v>41480005818.52079</v>
      </c>
      <c r="K745" s="27"/>
      <c r="L745" s="27"/>
      <c r="M745" s="27"/>
      <c r="N745" s="27"/>
      <c r="O745" s="27"/>
    </row>
    <row r="746" spans="2:15" x14ac:dyDescent="0.25">
      <c r="B746" s="9">
        <f t="shared" si="83"/>
        <v>727</v>
      </c>
      <c r="C746" s="42">
        <f>'Simulacion sistema (hoja4)'!BV737</f>
        <v>0.82023423182444966</v>
      </c>
      <c r="D746" s="42">
        <f>'Simulacion sistema (hoja4)'!BW737</f>
        <v>0.84861305377321405</v>
      </c>
      <c r="E746" s="44">
        <f t="shared" si="77"/>
        <v>111507755.26580033</v>
      </c>
      <c r="F746" s="45">
        <f t="shared" si="78"/>
        <v>212.04894280062197</v>
      </c>
      <c r="G746" s="45">
        <f t="shared" si="79"/>
        <v>371.08564990108846</v>
      </c>
      <c r="H746" s="46">
        <f t="shared" si="80"/>
        <v>8.1000000000000003E-2</v>
      </c>
      <c r="I746" s="46">
        <f t="shared" si="81"/>
        <v>0.91900000000000004</v>
      </c>
      <c r="J746" s="47">
        <f t="shared" si="82"/>
        <v>41378927831.82103</v>
      </c>
      <c r="K746" s="27"/>
      <c r="L746" s="27"/>
      <c r="M746" s="27"/>
      <c r="N746" s="27"/>
      <c r="O746" s="27"/>
    </row>
    <row r="747" spans="2:15" x14ac:dyDescent="0.25">
      <c r="B747" s="9">
        <f t="shared" si="83"/>
        <v>728</v>
      </c>
      <c r="C747" s="42">
        <f>'Simulacion sistema (hoja4)'!BV738</f>
        <v>0.82201198449777113</v>
      </c>
      <c r="D747" s="42">
        <f>'Simulacion sistema (hoja4)'!BW738</f>
        <v>0.84955289053075023</v>
      </c>
      <c r="E747" s="44">
        <f t="shared" si="77"/>
        <v>111631249.81574057</v>
      </c>
      <c r="F747" s="45">
        <f t="shared" si="78"/>
        <v>212.04894280062197</v>
      </c>
      <c r="G747" s="45">
        <f t="shared" si="79"/>
        <v>371.08564990108846</v>
      </c>
      <c r="H747" s="46">
        <f t="shared" si="80"/>
        <v>8.1000000000000003E-2</v>
      </c>
      <c r="I747" s="46">
        <f t="shared" si="81"/>
        <v>0.91900000000000004</v>
      </c>
      <c r="J747" s="47">
        <f t="shared" si="82"/>
        <v>41424754887.144852</v>
      </c>
      <c r="K747" s="27"/>
      <c r="L747" s="27"/>
      <c r="M747" s="27"/>
      <c r="N747" s="27"/>
      <c r="O747" s="27"/>
    </row>
    <row r="748" spans="2:15" x14ac:dyDescent="0.25">
      <c r="B748" s="9">
        <f t="shared" si="83"/>
        <v>729</v>
      </c>
      <c r="C748" s="42">
        <f>'Simulacion sistema (hoja4)'!BV739</f>
        <v>0.81172187961032416</v>
      </c>
      <c r="D748" s="42">
        <f>'Simulacion sistema (hoja4)'!BW739</f>
        <v>0.85132889576123183</v>
      </c>
      <c r="E748" s="44">
        <f t="shared" si="77"/>
        <v>111864616.90302587</v>
      </c>
      <c r="F748" s="45">
        <f t="shared" si="78"/>
        <v>212.04894280062197</v>
      </c>
      <c r="G748" s="45">
        <f t="shared" si="79"/>
        <v>371.08564990108846</v>
      </c>
      <c r="H748" s="46">
        <f t="shared" si="80"/>
        <v>8.1000000000000003E-2</v>
      </c>
      <c r="I748" s="46">
        <f t="shared" si="81"/>
        <v>0.91900000000000004</v>
      </c>
      <c r="J748" s="47">
        <f t="shared" si="82"/>
        <v>41511354064.395638</v>
      </c>
      <c r="K748" s="27"/>
      <c r="L748" s="27"/>
      <c r="M748" s="27"/>
      <c r="N748" s="27"/>
      <c r="O748" s="27"/>
    </row>
    <row r="749" spans="2:15" x14ac:dyDescent="0.25">
      <c r="B749" s="9">
        <f t="shared" si="83"/>
        <v>730</v>
      </c>
      <c r="C749" s="42">
        <f>'Simulacion sistema (hoja4)'!BV740</f>
        <v>0.8024599455865925</v>
      </c>
      <c r="D749" s="42">
        <f>'Simulacion sistema (hoja4)'!BW740</f>
        <v>0.84844453679139908</v>
      </c>
      <c r="E749" s="44">
        <f t="shared" si="77"/>
        <v>111485612.13438983</v>
      </c>
      <c r="F749" s="45">
        <f t="shared" si="78"/>
        <v>212.04894280062197</v>
      </c>
      <c r="G749" s="45">
        <f t="shared" si="79"/>
        <v>371.08564990108846</v>
      </c>
      <c r="H749" s="46">
        <f t="shared" si="80"/>
        <v>8.1000000000000003E-2</v>
      </c>
      <c r="I749" s="46">
        <f t="shared" si="81"/>
        <v>0.91900000000000004</v>
      </c>
      <c r="J749" s="47">
        <f t="shared" si="82"/>
        <v>23640406190.577557</v>
      </c>
      <c r="K749" s="27"/>
      <c r="L749" s="27"/>
      <c r="M749" s="27"/>
      <c r="N749" s="27"/>
      <c r="O749" s="27"/>
    </row>
    <row r="750" spans="2:15" x14ac:dyDescent="0.25">
      <c r="B750" s="9">
        <f t="shared" si="83"/>
        <v>731</v>
      </c>
      <c r="C750" s="42">
        <f>'Simulacion sistema (hoja4)'!BV741</f>
        <v>0.81235482016384597</v>
      </c>
      <c r="D750" s="42">
        <f>'Simulacion sistema (hoja4)'!BW741</f>
        <v>0.84736985377475194</v>
      </c>
      <c r="E750" s="44">
        <f t="shared" si="77"/>
        <v>111344398.7860024</v>
      </c>
      <c r="F750" s="45">
        <f t="shared" si="78"/>
        <v>212.04894280062197</v>
      </c>
      <c r="G750" s="45">
        <f t="shared" si="79"/>
        <v>371.08564990108846</v>
      </c>
      <c r="H750" s="46">
        <f t="shared" si="80"/>
        <v>8.1000000000000003E-2</v>
      </c>
      <c r="I750" s="46">
        <f t="shared" si="81"/>
        <v>0.91900000000000004</v>
      </c>
      <c r="J750" s="47">
        <f t="shared" si="82"/>
        <v>41318308586.349663</v>
      </c>
      <c r="K750" s="27"/>
      <c r="L750" s="27"/>
      <c r="M750" s="27"/>
      <c r="N750" s="27"/>
      <c r="O750" s="27"/>
    </row>
    <row r="751" spans="2:15" x14ac:dyDescent="0.25">
      <c r="B751" s="9">
        <f t="shared" si="83"/>
        <v>732</v>
      </c>
      <c r="C751" s="42">
        <f>'Simulacion sistema (hoja4)'!BV742</f>
        <v>0.82965266692700346</v>
      </c>
      <c r="D751" s="42">
        <f>'Simulacion sistema (hoja4)'!BW742</f>
        <v>0.85212462874567574</v>
      </c>
      <c r="E751" s="44">
        <f t="shared" si="77"/>
        <v>111969176.21718179</v>
      </c>
      <c r="F751" s="45">
        <f t="shared" si="78"/>
        <v>212.04894280062197</v>
      </c>
      <c r="G751" s="45">
        <f t="shared" si="79"/>
        <v>371.08564990108846</v>
      </c>
      <c r="H751" s="46">
        <f t="shared" si="80"/>
        <v>8.1000000000000003E-2</v>
      </c>
      <c r="I751" s="46">
        <f t="shared" si="81"/>
        <v>0.91900000000000004</v>
      </c>
      <c r="J751" s="47">
        <f t="shared" si="82"/>
        <v>41550154525.442398</v>
      </c>
      <c r="K751" s="27"/>
      <c r="L751" s="27"/>
      <c r="M751" s="27"/>
      <c r="N751" s="27"/>
      <c r="O751" s="27"/>
    </row>
    <row r="752" spans="2:15" x14ac:dyDescent="0.25">
      <c r="B752" s="9">
        <f t="shared" si="83"/>
        <v>733</v>
      </c>
      <c r="C752" s="42">
        <f>'Simulacion sistema (hoja4)'!BV743</f>
        <v>0.83630772010189558</v>
      </c>
      <c r="D752" s="42">
        <f>'Simulacion sistema (hoja4)'!BW743</f>
        <v>0.85279369425306228</v>
      </c>
      <c r="E752" s="44">
        <f t="shared" si="77"/>
        <v>112057091.42485239</v>
      </c>
      <c r="F752" s="45">
        <f t="shared" si="78"/>
        <v>212.04894280062197</v>
      </c>
      <c r="G752" s="45">
        <f t="shared" si="79"/>
        <v>371.08564990108846</v>
      </c>
      <c r="H752" s="46">
        <f t="shared" si="80"/>
        <v>8.1000000000000003E-2</v>
      </c>
      <c r="I752" s="46">
        <f t="shared" si="81"/>
        <v>0.91900000000000004</v>
      </c>
      <c r="J752" s="47">
        <f t="shared" si="82"/>
        <v>41582778597.417038</v>
      </c>
      <c r="K752" s="27"/>
      <c r="L752" s="27"/>
      <c r="M752" s="27"/>
      <c r="N752" s="27"/>
      <c r="O752" s="27"/>
    </row>
    <row r="753" spans="2:15" x14ac:dyDescent="0.25">
      <c r="B753" s="9">
        <f t="shared" si="83"/>
        <v>734</v>
      </c>
      <c r="C753" s="42">
        <f>'Simulacion sistema (hoja4)'!BV744</f>
        <v>0.80312686972298164</v>
      </c>
      <c r="D753" s="42">
        <f>'Simulacion sistema (hoja4)'!BW744</f>
        <v>0.85194916592824566</v>
      </c>
      <c r="E753" s="44">
        <f t="shared" si="77"/>
        <v>111946120.40297148</v>
      </c>
      <c r="F753" s="45">
        <f t="shared" si="78"/>
        <v>212.04894280062197</v>
      </c>
      <c r="G753" s="45">
        <f t="shared" si="79"/>
        <v>371.08564990108846</v>
      </c>
      <c r="H753" s="46">
        <f t="shared" si="80"/>
        <v>8.1000000000000003E-2</v>
      </c>
      <c r="I753" s="46">
        <f t="shared" si="81"/>
        <v>0.91900000000000004</v>
      </c>
      <c r="J753" s="47">
        <f t="shared" si="82"/>
        <v>23738056482.081238</v>
      </c>
      <c r="K753" s="27"/>
      <c r="L753" s="27"/>
      <c r="M753" s="27"/>
      <c r="N753" s="27"/>
      <c r="O753" s="27"/>
    </row>
    <row r="754" spans="2:15" x14ac:dyDescent="0.25">
      <c r="B754" s="9">
        <f t="shared" si="83"/>
        <v>735</v>
      </c>
      <c r="C754" s="42">
        <f>'Simulacion sistema (hoja4)'!BV745</f>
        <v>0.81491064183127115</v>
      </c>
      <c r="D754" s="42">
        <f>'Simulacion sistema (hoja4)'!BW745</f>
        <v>0.84616270786900327</v>
      </c>
      <c r="E754" s="44">
        <f t="shared" si="77"/>
        <v>111185779.81398703</v>
      </c>
      <c r="F754" s="45">
        <f t="shared" si="78"/>
        <v>212.04894280062197</v>
      </c>
      <c r="G754" s="45">
        <f t="shared" si="79"/>
        <v>371.08564990108846</v>
      </c>
      <c r="H754" s="46">
        <f t="shared" si="80"/>
        <v>8.1000000000000003E-2</v>
      </c>
      <c r="I754" s="46">
        <f t="shared" si="81"/>
        <v>0.91900000000000004</v>
      </c>
      <c r="J754" s="47">
        <f t="shared" si="82"/>
        <v>41259447362.0327</v>
      </c>
      <c r="K754" s="27"/>
      <c r="L754" s="27"/>
      <c r="M754" s="27"/>
      <c r="N754" s="27"/>
      <c r="O754" s="27"/>
    </row>
    <row r="755" spans="2:15" x14ac:dyDescent="0.25">
      <c r="B755" s="9">
        <f t="shared" si="83"/>
        <v>736</v>
      </c>
      <c r="C755" s="42">
        <f>'Simulacion sistema (hoja4)'!BV746</f>
        <v>0.82655177342465336</v>
      </c>
      <c r="D755" s="42">
        <f>'Simulacion sistema (hoja4)'!BW746</f>
        <v>0.84883140723114225</v>
      </c>
      <c r="E755" s="44">
        <f t="shared" si="77"/>
        <v>111536446.91017209</v>
      </c>
      <c r="F755" s="45">
        <f t="shared" si="78"/>
        <v>212.04894280062197</v>
      </c>
      <c r="G755" s="45">
        <f t="shared" si="79"/>
        <v>371.08564990108846</v>
      </c>
      <c r="H755" s="46">
        <f t="shared" si="80"/>
        <v>8.1000000000000003E-2</v>
      </c>
      <c r="I755" s="46">
        <f t="shared" si="81"/>
        <v>0.91900000000000004</v>
      </c>
      <c r="J755" s="47">
        <f t="shared" si="82"/>
        <v>41389574889.319458</v>
      </c>
      <c r="K755" s="27"/>
      <c r="L755" s="27"/>
      <c r="M755" s="27"/>
      <c r="N755" s="27"/>
      <c r="O755" s="27"/>
    </row>
    <row r="756" spans="2:15" x14ac:dyDescent="0.25">
      <c r="B756" s="9">
        <f t="shared" si="83"/>
        <v>737</v>
      </c>
      <c r="C756" s="42">
        <f>'Simulacion sistema (hoja4)'!BV747</f>
        <v>0.82809912824400245</v>
      </c>
      <c r="D756" s="42">
        <f>'Simulacion sistema (hoja4)'!BW747</f>
        <v>0.84940501604025354</v>
      </c>
      <c r="E756" s="44">
        <f t="shared" si="77"/>
        <v>111611819.10768931</v>
      </c>
      <c r="F756" s="45">
        <f t="shared" si="78"/>
        <v>212.04894280062197</v>
      </c>
      <c r="G756" s="45">
        <f t="shared" si="79"/>
        <v>371.08564990108846</v>
      </c>
      <c r="H756" s="46">
        <f t="shared" si="80"/>
        <v>8.1000000000000003E-2</v>
      </c>
      <c r="I756" s="46">
        <f t="shared" si="81"/>
        <v>0.91900000000000004</v>
      </c>
      <c r="J756" s="47">
        <f t="shared" si="82"/>
        <v>41417544430.219612</v>
      </c>
      <c r="K756" s="27"/>
      <c r="L756" s="27"/>
      <c r="M756" s="27"/>
      <c r="N756" s="27"/>
      <c r="O756" s="27"/>
    </row>
    <row r="757" spans="2:15" x14ac:dyDescent="0.25">
      <c r="B757" s="9">
        <f t="shared" si="83"/>
        <v>738</v>
      </c>
      <c r="C757" s="42">
        <f>'Simulacion sistema (hoja4)'!BV748</f>
        <v>0.81918813905299115</v>
      </c>
      <c r="D757" s="42">
        <f>'Simulacion sistema (hoja4)'!BW748</f>
        <v>0.85238513457539955</v>
      </c>
      <c r="E757" s="44">
        <f t="shared" si="77"/>
        <v>112003406.6832075</v>
      </c>
      <c r="F757" s="45">
        <f t="shared" si="78"/>
        <v>212.04894280062197</v>
      </c>
      <c r="G757" s="45">
        <f t="shared" si="79"/>
        <v>371.08564990108846</v>
      </c>
      <c r="H757" s="46">
        <f t="shared" si="80"/>
        <v>8.1000000000000003E-2</v>
      </c>
      <c r="I757" s="46">
        <f t="shared" si="81"/>
        <v>0.91900000000000004</v>
      </c>
      <c r="J757" s="47">
        <f t="shared" si="82"/>
        <v>41562856960.173965</v>
      </c>
      <c r="K757" s="27"/>
      <c r="L757" s="27"/>
      <c r="M757" s="27"/>
      <c r="N757" s="27"/>
      <c r="O757" s="27"/>
    </row>
    <row r="758" spans="2:15" x14ac:dyDescent="0.25">
      <c r="B758" s="9">
        <f t="shared" si="83"/>
        <v>739</v>
      </c>
      <c r="C758" s="42">
        <f>'Simulacion sistema (hoja4)'!BV749</f>
        <v>0.81646311607953348</v>
      </c>
      <c r="D758" s="42">
        <f>'Simulacion sistema (hoja4)'!BW749</f>
        <v>0.84443512076694838</v>
      </c>
      <c r="E758" s="44">
        <f t="shared" si="77"/>
        <v>110958774.86877702</v>
      </c>
      <c r="F758" s="45">
        <f t="shared" si="78"/>
        <v>212.04894280062197</v>
      </c>
      <c r="G758" s="45">
        <f t="shared" si="79"/>
        <v>371.08564990108846</v>
      </c>
      <c r="H758" s="46">
        <f t="shared" si="80"/>
        <v>8.1000000000000003E-2</v>
      </c>
      <c r="I758" s="46">
        <f t="shared" si="81"/>
        <v>0.91900000000000004</v>
      </c>
      <c r="J758" s="47">
        <f t="shared" si="82"/>
        <v>41175209084.408684</v>
      </c>
      <c r="K758" s="27"/>
      <c r="L758" s="27"/>
      <c r="M758" s="27"/>
      <c r="N758" s="27"/>
      <c r="O758" s="27"/>
    </row>
    <row r="759" spans="2:15" x14ac:dyDescent="0.25">
      <c r="B759" s="9">
        <f t="shared" si="83"/>
        <v>740</v>
      </c>
      <c r="C759" s="42">
        <f>'Simulacion sistema (hoja4)'!BV750</f>
        <v>0.80871132025211379</v>
      </c>
      <c r="D759" s="42">
        <f>'Simulacion sistema (hoja4)'!BW750</f>
        <v>0.83961448644522441</v>
      </c>
      <c r="E759" s="44">
        <f t="shared" si="77"/>
        <v>110325343.51890248</v>
      </c>
      <c r="F759" s="45">
        <f t="shared" si="78"/>
        <v>212.04894280062197</v>
      </c>
      <c r="G759" s="45">
        <f t="shared" si="79"/>
        <v>371.08564990108846</v>
      </c>
      <c r="H759" s="46">
        <f t="shared" si="80"/>
        <v>8.1000000000000003E-2</v>
      </c>
      <c r="I759" s="46">
        <f t="shared" si="81"/>
        <v>0.91900000000000004</v>
      </c>
      <c r="J759" s="47">
        <f t="shared" si="82"/>
        <v>40940151800.272766</v>
      </c>
      <c r="K759" s="27"/>
      <c r="L759" s="27"/>
      <c r="M759" s="27"/>
      <c r="N759" s="27"/>
      <c r="O759" s="27"/>
    </row>
    <row r="760" spans="2:15" x14ac:dyDescent="0.25">
      <c r="B760" s="9">
        <f t="shared" si="83"/>
        <v>741</v>
      </c>
      <c r="C760" s="42">
        <f>'Simulacion sistema (hoja4)'!BV751</f>
        <v>0.80781092049227909</v>
      </c>
      <c r="D760" s="42">
        <f>'Simulacion sistema (hoja4)'!BW751</f>
        <v>0.84275318417311484</v>
      </c>
      <c r="E760" s="44">
        <f t="shared" si="77"/>
        <v>110737768.40034729</v>
      </c>
      <c r="F760" s="45">
        <f t="shared" si="78"/>
        <v>212.04894280062197</v>
      </c>
      <c r="G760" s="45">
        <f t="shared" si="79"/>
        <v>371.08564990108846</v>
      </c>
      <c r="H760" s="46">
        <f t="shared" si="80"/>
        <v>8.1000000000000003E-2</v>
      </c>
      <c r="I760" s="46">
        <f t="shared" si="81"/>
        <v>0.91900000000000004</v>
      </c>
      <c r="J760" s="47">
        <f t="shared" si="82"/>
        <v>41093196755.439095</v>
      </c>
      <c r="K760" s="27"/>
      <c r="L760" s="27"/>
      <c r="M760" s="27"/>
      <c r="N760" s="27"/>
      <c r="O760" s="27"/>
    </row>
    <row r="761" spans="2:15" x14ac:dyDescent="0.25">
      <c r="B761" s="9">
        <f t="shared" si="83"/>
        <v>742</v>
      </c>
      <c r="C761" s="42">
        <f>'Simulacion sistema (hoja4)'!BV752</f>
        <v>0.81959102398337891</v>
      </c>
      <c r="D761" s="42">
        <f>'Simulacion sistema (hoja4)'!BW752</f>
        <v>0.84474467196744052</v>
      </c>
      <c r="E761" s="44">
        <f t="shared" si="77"/>
        <v>110999449.89652169</v>
      </c>
      <c r="F761" s="45">
        <f t="shared" si="78"/>
        <v>212.04894280062197</v>
      </c>
      <c r="G761" s="45">
        <f t="shared" si="79"/>
        <v>371.08564990108846</v>
      </c>
      <c r="H761" s="46">
        <f t="shared" si="80"/>
        <v>8.1000000000000003E-2</v>
      </c>
      <c r="I761" s="46">
        <f t="shared" si="81"/>
        <v>0.91900000000000004</v>
      </c>
      <c r="J761" s="47">
        <f t="shared" si="82"/>
        <v>41190303003.514053</v>
      </c>
      <c r="K761" s="27"/>
      <c r="L761" s="27"/>
      <c r="M761" s="27"/>
      <c r="N761" s="27"/>
      <c r="O761" s="27"/>
    </row>
    <row r="762" spans="2:15" x14ac:dyDescent="0.25">
      <c r="B762" s="9">
        <f t="shared" si="83"/>
        <v>743</v>
      </c>
      <c r="C762" s="42">
        <f>'Simulacion sistema (hoja4)'!BV753</f>
        <v>0.82319294559428746</v>
      </c>
      <c r="D762" s="42">
        <f>'Simulacion sistema (hoja4)'!BW753</f>
        <v>0.84617167888087974</v>
      </c>
      <c r="E762" s="44">
        <f t="shared" si="77"/>
        <v>111186958.6049476</v>
      </c>
      <c r="F762" s="45">
        <f t="shared" si="78"/>
        <v>212.04894280062197</v>
      </c>
      <c r="G762" s="45">
        <f t="shared" si="79"/>
        <v>371.08564990108846</v>
      </c>
      <c r="H762" s="46">
        <f t="shared" si="80"/>
        <v>8.1000000000000003E-2</v>
      </c>
      <c r="I762" s="46">
        <f t="shared" si="81"/>
        <v>0.91900000000000004</v>
      </c>
      <c r="J762" s="47">
        <f t="shared" si="82"/>
        <v>41259884794.442398</v>
      </c>
      <c r="K762" s="27"/>
      <c r="L762" s="27"/>
      <c r="M762" s="27"/>
      <c r="N762" s="27"/>
      <c r="O762" s="27"/>
    </row>
    <row r="763" spans="2:15" x14ac:dyDescent="0.25">
      <c r="B763" s="9">
        <f t="shared" si="83"/>
        <v>744</v>
      </c>
      <c r="C763" s="42">
        <f>'Simulacion sistema (hoja4)'!BV754</f>
        <v>0.81712415639546709</v>
      </c>
      <c r="D763" s="42">
        <f>'Simulacion sistema (hoja4)'!BW754</f>
        <v>0.85005238066060085</v>
      </c>
      <c r="E763" s="44">
        <f t="shared" si="77"/>
        <v>111696882.81880295</v>
      </c>
      <c r="F763" s="45">
        <f t="shared" si="78"/>
        <v>212.04894280062197</v>
      </c>
      <c r="G763" s="45">
        <f t="shared" si="79"/>
        <v>371.08564990108846</v>
      </c>
      <c r="H763" s="46">
        <f t="shared" si="80"/>
        <v>8.1000000000000003E-2</v>
      </c>
      <c r="I763" s="46">
        <f t="shared" si="81"/>
        <v>0.91900000000000004</v>
      </c>
      <c r="J763" s="47">
        <f t="shared" si="82"/>
        <v>41449110352.741219</v>
      </c>
      <c r="K763" s="27"/>
      <c r="L763" s="27"/>
      <c r="M763" s="27"/>
      <c r="N763" s="27"/>
      <c r="O763" s="27"/>
    </row>
    <row r="764" spans="2:15" x14ac:dyDescent="0.25">
      <c r="B764" s="9">
        <f t="shared" si="83"/>
        <v>745</v>
      </c>
      <c r="C764" s="42">
        <f>'Simulacion sistema (hoja4)'!BV755</f>
        <v>0.83346018757339668</v>
      </c>
      <c r="D764" s="42">
        <f>'Simulacion sistema (hoja4)'!BW755</f>
        <v>0.85155448966927194</v>
      </c>
      <c r="E764" s="44">
        <f t="shared" si="77"/>
        <v>111894259.94254233</v>
      </c>
      <c r="F764" s="45">
        <f t="shared" si="78"/>
        <v>212.04894280062197</v>
      </c>
      <c r="G764" s="45">
        <f t="shared" si="79"/>
        <v>371.08564990108846</v>
      </c>
      <c r="H764" s="46">
        <f t="shared" si="80"/>
        <v>8.1000000000000003E-2</v>
      </c>
      <c r="I764" s="46">
        <f t="shared" si="81"/>
        <v>0.91900000000000004</v>
      </c>
      <c r="J764" s="47">
        <f t="shared" si="82"/>
        <v>41522354170.979652</v>
      </c>
      <c r="K764" s="27"/>
      <c r="L764" s="27"/>
      <c r="M764" s="27"/>
      <c r="N764" s="27"/>
      <c r="O764" s="27"/>
    </row>
    <row r="765" spans="2:15" x14ac:dyDescent="0.25">
      <c r="B765" s="9">
        <f t="shared" si="83"/>
        <v>746</v>
      </c>
      <c r="C765" s="42">
        <f>'Simulacion sistema (hoja4)'!BV756</f>
        <v>0.81997417128129901</v>
      </c>
      <c r="D765" s="42">
        <f>'Simulacion sistema (hoja4)'!BW756</f>
        <v>0.85010287639928184</v>
      </c>
      <c r="E765" s="44">
        <f t="shared" si="77"/>
        <v>111703517.95886564</v>
      </c>
      <c r="F765" s="45">
        <f t="shared" si="78"/>
        <v>212.04894280062197</v>
      </c>
      <c r="G765" s="45">
        <f t="shared" si="79"/>
        <v>371.08564990108846</v>
      </c>
      <c r="H765" s="46">
        <f t="shared" si="80"/>
        <v>8.1000000000000003E-2</v>
      </c>
      <c r="I765" s="46">
        <f t="shared" si="81"/>
        <v>0.91900000000000004</v>
      </c>
      <c r="J765" s="47">
        <f t="shared" si="82"/>
        <v>41451572558.003563</v>
      </c>
      <c r="K765" s="27"/>
      <c r="L765" s="27"/>
      <c r="M765" s="27"/>
      <c r="N765" s="27"/>
      <c r="O765" s="27"/>
    </row>
    <row r="766" spans="2:15" x14ac:dyDescent="0.25">
      <c r="B766" s="9">
        <f t="shared" si="83"/>
        <v>747</v>
      </c>
      <c r="C766" s="42">
        <f>'Simulacion sistema (hoja4)'!BV757</f>
        <v>0.82687691192462809</v>
      </c>
      <c r="D766" s="42">
        <f>'Simulacion sistema (hoja4)'!BW757</f>
        <v>0.84775376294149751</v>
      </c>
      <c r="E766" s="44">
        <f t="shared" si="77"/>
        <v>111394844.45051278</v>
      </c>
      <c r="F766" s="45">
        <f t="shared" si="78"/>
        <v>212.04894280062197</v>
      </c>
      <c r="G766" s="45">
        <f t="shared" si="79"/>
        <v>371.08564990108846</v>
      </c>
      <c r="H766" s="46">
        <f t="shared" si="80"/>
        <v>8.1000000000000003E-2</v>
      </c>
      <c r="I766" s="46">
        <f t="shared" si="81"/>
        <v>0.91900000000000004</v>
      </c>
      <c r="J766" s="47">
        <f t="shared" si="82"/>
        <v>41337028248.549194</v>
      </c>
      <c r="K766" s="27"/>
      <c r="L766" s="27"/>
      <c r="M766" s="27"/>
      <c r="N766" s="27"/>
      <c r="O766" s="27"/>
    </row>
    <row r="767" spans="2:15" x14ac:dyDescent="0.25">
      <c r="B767" s="9">
        <f t="shared" si="83"/>
        <v>748</v>
      </c>
      <c r="C767" s="42">
        <f>'Simulacion sistema (hoja4)'!BV758</f>
        <v>0.82862124972804141</v>
      </c>
      <c r="D767" s="42">
        <f>'Simulacion sistema (hoja4)'!BW758</f>
        <v>0.84309478063358134</v>
      </c>
      <c r="E767" s="44">
        <f t="shared" si="77"/>
        <v>110782654.17525259</v>
      </c>
      <c r="F767" s="45">
        <f t="shared" si="78"/>
        <v>212.04894280062197</v>
      </c>
      <c r="G767" s="45">
        <f t="shared" si="79"/>
        <v>371.08564990108846</v>
      </c>
      <c r="H767" s="46">
        <f t="shared" si="80"/>
        <v>8.1000000000000003E-2</v>
      </c>
      <c r="I767" s="46">
        <f t="shared" si="81"/>
        <v>0.91900000000000004</v>
      </c>
      <c r="J767" s="47">
        <f t="shared" si="82"/>
        <v>41109853222.391136</v>
      </c>
      <c r="K767" s="27"/>
      <c r="L767" s="27"/>
      <c r="M767" s="27"/>
      <c r="N767" s="27"/>
      <c r="O767" s="27"/>
    </row>
    <row r="768" spans="2:15" x14ac:dyDescent="0.25">
      <c r="B768" s="9">
        <f t="shared" si="83"/>
        <v>749</v>
      </c>
      <c r="C768" s="42">
        <f>'Simulacion sistema (hoja4)'!BV759</f>
        <v>0.82419376474307915</v>
      </c>
      <c r="D768" s="42">
        <f>'Simulacion sistema (hoja4)'!BW759</f>
        <v>0.84957573965378885</v>
      </c>
      <c r="E768" s="44">
        <f t="shared" si="77"/>
        <v>111634252.19050784</v>
      </c>
      <c r="F768" s="45">
        <f t="shared" si="78"/>
        <v>212.04894280062197</v>
      </c>
      <c r="G768" s="45">
        <f t="shared" si="79"/>
        <v>371.08564990108846</v>
      </c>
      <c r="H768" s="46">
        <f t="shared" si="80"/>
        <v>8.1000000000000003E-2</v>
      </c>
      <c r="I768" s="46">
        <f t="shared" si="81"/>
        <v>0.91900000000000004</v>
      </c>
      <c r="J768" s="47">
        <f t="shared" si="82"/>
        <v>41425869025.336609</v>
      </c>
      <c r="K768" s="27"/>
      <c r="L768" s="27"/>
      <c r="M768" s="27"/>
      <c r="N768" s="27"/>
      <c r="O768" s="27"/>
    </row>
    <row r="769" spans="2:15" x14ac:dyDescent="0.25">
      <c r="B769" s="9">
        <f t="shared" si="83"/>
        <v>750</v>
      </c>
      <c r="C769" s="42">
        <f>'Simulacion sistema (hoja4)'!BV760</f>
        <v>0.81896122872134969</v>
      </c>
      <c r="D769" s="42">
        <f>'Simulacion sistema (hoja4)'!BW760</f>
        <v>0.84066950966513687</v>
      </c>
      <c r="E769" s="44">
        <f t="shared" si="77"/>
        <v>110463973.56999898</v>
      </c>
      <c r="F769" s="45">
        <f t="shared" si="78"/>
        <v>212.04894280062197</v>
      </c>
      <c r="G769" s="45">
        <f t="shared" si="79"/>
        <v>371.08564990108846</v>
      </c>
      <c r="H769" s="46">
        <f t="shared" si="80"/>
        <v>8.1000000000000003E-2</v>
      </c>
      <c r="I769" s="46">
        <f t="shared" si="81"/>
        <v>0.91900000000000004</v>
      </c>
      <c r="J769" s="47">
        <f t="shared" si="82"/>
        <v>40991595422.87973</v>
      </c>
      <c r="K769" s="27"/>
      <c r="L769" s="27"/>
      <c r="M769" s="27"/>
      <c r="N769" s="27"/>
      <c r="O769" s="27"/>
    </row>
    <row r="770" spans="2:15" x14ac:dyDescent="0.25">
      <c r="B770" s="9">
        <f t="shared" si="83"/>
        <v>751</v>
      </c>
      <c r="C770" s="42">
        <f>'Simulacion sistema (hoja4)'!BV761</f>
        <v>0.82677064256896193</v>
      </c>
      <c r="D770" s="42">
        <f>'Simulacion sistema (hoja4)'!BW761</f>
        <v>0.85228499495793575</v>
      </c>
      <c r="E770" s="44">
        <f t="shared" si="77"/>
        <v>111990248.33747275</v>
      </c>
      <c r="F770" s="45">
        <f t="shared" si="78"/>
        <v>212.04894280062197</v>
      </c>
      <c r="G770" s="45">
        <f t="shared" si="79"/>
        <v>371.08564990108846</v>
      </c>
      <c r="H770" s="46">
        <f t="shared" si="80"/>
        <v>8.1000000000000003E-2</v>
      </c>
      <c r="I770" s="46">
        <f t="shared" si="81"/>
        <v>0.91900000000000004</v>
      </c>
      <c r="J770" s="47">
        <f t="shared" si="82"/>
        <v>41557974086.89537</v>
      </c>
      <c r="K770" s="27"/>
      <c r="L770" s="27"/>
      <c r="M770" s="27"/>
      <c r="N770" s="27"/>
      <c r="O770" s="27"/>
    </row>
    <row r="771" spans="2:15" x14ac:dyDescent="0.25">
      <c r="B771" s="9">
        <f t="shared" si="83"/>
        <v>752</v>
      </c>
      <c r="C771" s="42">
        <f>'Simulacion sistema (hoja4)'!BV762</f>
        <v>0.82890533195962346</v>
      </c>
      <c r="D771" s="42">
        <f>'Simulacion sistema (hoja4)'!BW762</f>
        <v>0.85064906559592923</v>
      </c>
      <c r="E771" s="44">
        <f t="shared" si="77"/>
        <v>111775287.21930511</v>
      </c>
      <c r="F771" s="45">
        <f t="shared" si="78"/>
        <v>212.04894280062197</v>
      </c>
      <c r="G771" s="45">
        <f t="shared" si="79"/>
        <v>371.08564990108846</v>
      </c>
      <c r="H771" s="46">
        <f t="shared" si="80"/>
        <v>8.1000000000000003E-2</v>
      </c>
      <c r="I771" s="46">
        <f t="shared" si="81"/>
        <v>0.91900000000000004</v>
      </c>
      <c r="J771" s="47">
        <f t="shared" si="82"/>
        <v>41478205100.656662</v>
      </c>
      <c r="K771" s="27"/>
      <c r="L771" s="27"/>
      <c r="M771" s="27"/>
      <c r="N771" s="27"/>
      <c r="O771" s="27"/>
    </row>
    <row r="772" spans="2:15" x14ac:dyDescent="0.25">
      <c r="B772" s="9">
        <f t="shared" si="83"/>
        <v>753</v>
      </c>
      <c r="C772" s="42">
        <f>'Simulacion sistema (hoja4)'!BV763</f>
        <v>0.8258103101939519</v>
      </c>
      <c r="D772" s="42">
        <f>'Simulacion sistema (hoja4)'!BW763</f>
        <v>0.84524527545998085</v>
      </c>
      <c r="E772" s="44">
        <f t="shared" si="77"/>
        <v>111065229.19544148</v>
      </c>
      <c r="F772" s="45">
        <f t="shared" si="78"/>
        <v>212.04894280062197</v>
      </c>
      <c r="G772" s="45">
        <f t="shared" si="79"/>
        <v>371.08564990108846</v>
      </c>
      <c r="H772" s="46">
        <f t="shared" si="80"/>
        <v>8.1000000000000003E-2</v>
      </c>
      <c r="I772" s="46">
        <f t="shared" si="81"/>
        <v>0.91900000000000004</v>
      </c>
      <c r="J772" s="47">
        <f t="shared" si="82"/>
        <v>41214712757.403748</v>
      </c>
      <c r="K772" s="27"/>
      <c r="L772" s="27"/>
      <c r="M772" s="27"/>
      <c r="N772" s="27"/>
      <c r="O772" s="27"/>
    </row>
    <row r="773" spans="2:15" x14ac:dyDescent="0.25">
      <c r="B773" s="9">
        <f t="shared" si="83"/>
        <v>754</v>
      </c>
      <c r="C773" s="42">
        <f>'Simulacion sistema (hoja4)'!BV764</f>
        <v>0.82695461895958777</v>
      </c>
      <c r="D773" s="42">
        <f>'Simulacion sistema (hoja4)'!BW764</f>
        <v>0.84081848042770369</v>
      </c>
      <c r="E773" s="44">
        <f t="shared" si="77"/>
        <v>110483548.32820027</v>
      </c>
      <c r="F773" s="45">
        <f t="shared" si="78"/>
        <v>212.04894280062197</v>
      </c>
      <c r="G773" s="45">
        <f t="shared" si="79"/>
        <v>371.08564990108846</v>
      </c>
      <c r="H773" s="46">
        <f t="shared" si="80"/>
        <v>8.1000000000000003E-2</v>
      </c>
      <c r="I773" s="46">
        <f t="shared" si="81"/>
        <v>0.91900000000000004</v>
      </c>
      <c r="J773" s="47">
        <f t="shared" si="82"/>
        <v>40998859334.748512</v>
      </c>
      <c r="K773" s="27"/>
      <c r="L773" s="27"/>
      <c r="M773" s="27"/>
      <c r="N773" s="27"/>
      <c r="O773" s="27"/>
    </row>
    <row r="774" spans="2:15" x14ac:dyDescent="0.25">
      <c r="B774" s="9">
        <f t="shared" si="83"/>
        <v>755</v>
      </c>
      <c r="C774" s="42">
        <f>'Simulacion sistema (hoja4)'!BV765</f>
        <v>0.83112824249945183</v>
      </c>
      <c r="D774" s="42">
        <f>'Simulacion sistema (hoja4)'!BW765</f>
        <v>0.84963534446301692</v>
      </c>
      <c r="E774" s="44">
        <f t="shared" si="77"/>
        <v>111642084.26244041</v>
      </c>
      <c r="F774" s="45">
        <f t="shared" si="78"/>
        <v>212.04894280062197</v>
      </c>
      <c r="G774" s="45">
        <f t="shared" si="79"/>
        <v>371.08564990108846</v>
      </c>
      <c r="H774" s="46">
        <f t="shared" si="80"/>
        <v>8.1000000000000003E-2</v>
      </c>
      <c r="I774" s="46">
        <f t="shared" si="81"/>
        <v>0.91900000000000004</v>
      </c>
      <c r="J774" s="47">
        <f t="shared" si="82"/>
        <v>41428775394.839783</v>
      </c>
      <c r="K774" s="27"/>
      <c r="L774" s="27"/>
      <c r="M774" s="27"/>
      <c r="N774" s="27"/>
      <c r="O774" s="27"/>
    </row>
    <row r="775" spans="2:15" x14ac:dyDescent="0.25">
      <c r="B775" s="9">
        <f t="shared" si="83"/>
        <v>756</v>
      </c>
      <c r="C775" s="42">
        <f>'Simulacion sistema (hoja4)'!BV766</f>
        <v>0.82171969552059176</v>
      </c>
      <c r="D775" s="42">
        <f>'Simulacion sistema (hoja4)'!BW766</f>
        <v>0.84859573093691798</v>
      </c>
      <c r="E775" s="44">
        <f t="shared" si="77"/>
        <v>111505479.04511102</v>
      </c>
      <c r="F775" s="45">
        <f t="shared" si="78"/>
        <v>212.04894280062197</v>
      </c>
      <c r="G775" s="45">
        <f t="shared" si="79"/>
        <v>371.08564990108846</v>
      </c>
      <c r="H775" s="46">
        <f t="shared" si="80"/>
        <v>8.1000000000000003E-2</v>
      </c>
      <c r="I775" s="46">
        <f t="shared" si="81"/>
        <v>0.91900000000000004</v>
      </c>
      <c r="J775" s="47">
        <f t="shared" si="82"/>
        <v>41378083158.987221</v>
      </c>
      <c r="K775" s="27"/>
      <c r="L775" s="27"/>
      <c r="M775" s="27"/>
      <c r="N775" s="27"/>
      <c r="O775" s="27"/>
    </row>
    <row r="776" spans="2:15" x14ac:dyDescent="0.25">
      <c r="B776" s="9">
        <f t="shared" si="83"/>
        <v>757</v>
      </c>
      <c r="C776" s="42">
        <f>'Simulacion sistema (hoja4)'!BV767</f>
        <v>0.83044859879675281</v>
      </c>
      <c r="D776" s="42">
        <f>'Simulacion sistema (hoja4)'!BW767</f>
        <v>0.85415282456172625</v>
      </c>
      <c r="E776" s="44">
        <f t="shared" si="77"/>
        <v>112235681.14741082</v>
      </c>
      <c r="F776" s="45">
        <f t="shared" si="78"/>
        <v>212.04894280062197</v>
      </c>
      <c r="G776" s="45">
        <f t="shared" si="79"/>
        <v>371.08564990108846</v>
      </c>
      <c r="H776" s="46">
        <f t="shared" si="80"/>
        <v>8.1000000000000003E-2</v>
      </c>
      <c r="I776" s="46">
        <f t="shared" si="81"/>
        <v>0.91900000000000004</v>
      </c>
      <c r="J776" s="47">
        <f t="shared" si="82"/>
        <v>41649050680.678291</v>
      </c>
      <c r="K776" s="27"/>
      <c r="L776" s="27"/>
      <c r="M776" s="27"/>
      <c r="N776" s="27"/>
      <c r="O776" s="27"/>
    </row>
    <row r="777" spans="2:15" x14ac:dyDescent="0.25">
      <c r="B777" s="9">
        <f t="shared" si="83"/>
        <v>758</v>
      </c>
      <c r="C777" s="42">
        <f>'Simulacion sistema (hoja4)'!BV768</f>
        <v>0.82888654827626163</v>
      </c>
      <c r="D777" s="42">
        <f>'Simulacion sistema (hoja4)'!BW768</f>
        <v>0.85288464132039554</v>
      </c>
      <c r="E777" s="44">
        <f t="shared" si="77"/>
        <v>112069041.86949997</v>
      </c>
      <c r="F777" s="45">
        <f t="shared" si="78"/>
        <v>212.04894280062197</v>
      </c>
      <c r="G777" s="45">
        <f t="shared" si="79"/>
        <v>371.08564990108846</v>
      </c>
      <c r="H777" s="46">
        <f t="shared" si="80"/>
        <v>8.1000000000000003E-2</v>
      </c>
      <c r="I777" s="46">
        <f t="shared" si="81"/>
        <v>0.91900000000000004</v>
      </c>
      <c r="J777" s="47">
        <f t="shared" si="82"/>
        <v>41587213235.935692</v>
      </c>
      <c r="K777" s="27"/>
      <c r="L777" s="27"/>
      <c r="M777" s="27"/>
      <c r="N777" s="27"/>
      <c r="O777" s="27"/>
    </row>
    <row r="778" spans="2:15" x14ac:dyDescent="0.25">
      <c r="B778" s="9">
        <f t="shared" si="83"/>
        <v>759</v>
      </c>
      <c r="C778" s="42">
        <f>'Simulacion sistema (hoja4)'!BV769</f>
        <v>0.82718117903825861</v>
      </c>
      <c r="D778" s="42">
        <f>'Simulacion sistema (hoja4)'!BW769</f>
        <v>0.84456269564378494</v>
      </c>
      <c r="E778" s="44">
        <f t="shared" si="77"/>
        <v>110975538.20759334</v>
      </c>
      <c r="F778" s="45">
        <f t="shared" si="78"/>
        <v>212.04894280062197</v>
      </c>
      <c r="G778" s="45">
        <f t="shared" si="79"/>
        <v>371.08564990108846</v>
      </c>
      <c r="H778" s="46">
        <f t="shared" si="80"/>
        <v>8.1000000000000003E-2</v>
      </c>
      <c r="I778" s="46">
        <f t="shared" si="81"/>
        <v>0.91900000000000004</v>
      </c>
      <c r="J778" s="47">
        <f t="shared" si="82"/>
        <v>41181429718.887848</v>
      </c>
      <c r="K778" s="27"/>
      <c r="L778" s="27"/>
      <c r="M778" s="27"/>
      <c r="N778" s="27"/>
      <c r="O778" s="27"/>
    </row>
    <row r="779" spans="2:15" x14ac:dyDescent="0.25">
      <c r="B779" s="9">
        <f t="shared" si="83"/>
        <v>760</v>
      </c>
      <c r="C779" s="42">
        <f>'Simulacion sistema (hoja4)'!BV770</f>
        <v>0.82431972512405161</v>
      </c>
      <c r="D779" s="42">
        <f>'Simulacion sistema (hoja4)'!BW770</f>
        <v>0.84874177746980517</v>
      </c>
      <c r="E779" s="44">
        <f t="shared" si="77"/>
        <v>111524669.5595324</v>
      </c>
      <c r="F779" s="45">
        <f t="shared" si="78"/>
        <v>212.04894280062197</v>
      </c>
      <c r="G779" s="45">
        <f t="shared" si="79"/>
        <v>371.08564990108846</v>
      </c>
      <c r="H779" s="46">
        <f t="shared" si="80"/>
        <v>8.1000000000000003E-2</v>
      </c>
      <c r="I779" s="46">
        <f t="shared" si="81"/>
        <v>0.91900000000000004</v>
      </c>
      <c r="J779" s="47">
        <f t="shared" si="82"/>
        <v>41385204483.50322</v>
      </c>
      <c r="K779" s="27"/>
      <c r="L779" s="27"/>
      <c r="M779" s="27"/>
      <c r="N779" s="27"/>
      <c r="O779" s="27"/>
    </row>
    <row r="780" spans="2:15" x14ac:dyDescent="0.25">
      <c r="B780" s="9">
        <f t="shared" si="83"/>
        <v>761</v>
      </c>
      <c r="C780" s="42">
        <f>'Simulacion sistema (hoja4)'!BV771</f>
        <v>0.79140323327442919</v>
      </c>
      <c r="D780" s="42">
        <f>'Simulacion sistema (hoja4)'!BW771</f>
        <v>0.84555865252289231</v>
      </c>
      <c r="E780" s="44">
        <f t="shared" si="77"/>
        <v>111106406.94150805</v>
      </c>
      <c r="F780" s="45">
        <f t="shared" si="78"/>
        <v>212.04894280062197</v>
      </c>
      <c r="G780" s="45">
        <f t="shared" si="79"/>
        <v>371.08564990108846</v>
      </c>
      <c r="H780" s="46">
        <f t="shared" si="80"/>
        <v>8.1000000000000003E-2</v>
      </c>
      <c r="I780" s="46">
        <f t="shared" si="81"/>
        <v>0.91900000000000004</v>
      </c>
      <c r="J780" s="47">
        <f t="shared" si="82"/>
        <v>23559996130.322468</v>
      </c>
      <c r="K780" s="27"/>
      <c r="L780" s="27"/>
      <c r="M780" s="27"/>
      <c r="N780" s="27"/>
      <c r="O780" s="27"/>
    </row>
    <row r="781" spans="2:15" x14ac:dyDescent="0.25">
      <c r="B781" s="9">
        <f t="shared" si="83"/>
        <v>762</v>
      </c>
      <c r="C781" s="42">
        <f>'Simulacion sistema (hoja4)'!BV772</f>
        <v>0.82044106810640072</v>
      </c>
      <c r="D781" s="42">
        <f>'Simulacion sistema (hoja4)'!BW772</f>
        <v>0.84727417370186797</v>
      </c>
      <c r="E781" s="44">
        <f t="shared" si="77"/>
        <v>111331826.42442545</v>
      </c>
      <c r="F781" s="45">
        <f t="shared" si="78"/>
        <v>212.04894280062197</v>
      </c>
      <c r="G781" s="45">
        <f t="shared" si="79"/>
        <v>371.08564990108846</v>
      </c>
      <c r="H781" s="46">
        <f t="shared" si="80"/>
        <v>8.1000000000000003E-2</v>
      </c>
      <c r="I781" s="46">
        <f t="shared" si="81"/>
        <v>0.91900000000000004</v>
      </c>
      <c r="J781" s="47">
        <f t="shared" si="82"/>
        <v>41313643163.383095</v>
      </c>
      <c r="K781" s="27"/>
      <c r="L781" s="27"/>
      <c r="M781" s="27"/>
      <c r="N781" s="27"/>
      <c r="O781" s="27"/>
    </row>
    <row r="782" spans="2:15" x14ac:dyDescent="0.25">
      <c r="B782" s="9">
        <f t="shared" si="83"/>
        <v>763</v>
      </c>
      <c r="C782" s="42">
        <f>'Simulacion sistema (hoja4)'!BV773</f>
        <v>0.8060578231599933</v>
      </c>
      <c r="D782" s="42">
        <f>'Simulacion sistema (hoja4)'!BW773</f>
        <v>0.84527928731712443</v>
      </c>
      <c r="E782" s="44">
        <f t="shared" si="77"/>
        <v>111069698.35347015</v>
      </c>
      <c r="F782" s="45">
        <f t="shared" si="78"/>
        <v>212.04894280062197</v>
      </c>
      <c r="G782" s="45">
        <f t="shared" si="79"/>
        <v>371.08564990108846</v>
      </c>
      <c r="H782" s="46">
        <f t="shared" si="80"/>
        <v>8.1000000000000003E-2</v>
      </c>
      <c r="I782" s="46">
        <f t="shared" si="81"/>
        <v>0.91900000000000004</v>
      </c>
      <c r="J782" s="47">
        <f t="shared" si="82"/>
        <v>23552212113.037327</v>
      </c>
      <c r="K782" s="27"/>
      <c r="L782" s="27"/>
      <c r="M782" s="27"/>
      <c r="N782" s="27"/>
      <c r="O782" s="27"/>
    </row>
    <row r="783" spans="2:15" x14ac:dyDescent="0.25">
      <c r="B783" s="9">
        <f t="shared" si="83"/>
        <v>764</v>
      </c>
      <c r="C783" s="42">
        <f>'Simulacion sistema (hoja4)'!BV774</f>
        <v>0.81512969187772188</v>
      </c>
      <c r="D783" s="42">
        <f>'Simulacion sistema (hoja4)'!BW774</f>
        <v>0.8389949227211837</v>
      </c>
      <c r="E783" s="44">
        <f t="shared" si="77"/>
        <v>110243932.84556353</v>
      </c>
      <c r="F783" s="45">
        <f t="shared" si="78"/>
        <v>212.04894280062197</v>
      </c>
      <c r="G783" s="45">
        <f t="shared" si="79"/>
        <v>371.08564990108846</v>
      </c>
      <c r="H783" s="46">
        <f t="shared" si="80"/>
        <v>8.1000000000000003E-2</v>
      </c>
      <c r="I783" s="46">
        <f t="shared" si="81"/>
        <v>0.91900000000000004</v>
      </c>
      <c r="J783" s="47">
        <f t="shared" si="82"/>
        <v>40909941467.647896</v>
      </c>
      <c r="K783" s="27"/>
      <c r="L783" s="27"/>
      <c r="M783" s="27"/>
      <c r="N783" s="27"/>
      <c r="O783" s="27"/>
    </row>
    <row r="784" spans="2:15" x14ac:dyDescent="0.25">
      <c r="B784" s="9">
        <f t="shared" si="83"/>
        <v>765</v>
      </c>
      <c r="C784" s="42">
        <f>'Simulacion sistema (hoja4)'!BV775</f>
        <v>0.81665877596518544</v>
      </c>
      <c r="D784" s="42">
        <f>'Simulacion sistema (hoja4)'!BW775</f>
        <v>0.84132593143712842</v>
      </c>
      <c r="E784" s="44">
        <f t="shared" si="77"/>
        <v>110550227.39083867</v>
      </c>
      <c r="F784" s="45">
        <f t="shared" si="78"/>
        <v>212.04894280062197</v>
      </c>
      <c r="G784" s="45">
        <f t="shared" si="79"/>
        <v>371.08564990108846</v>
      </c>
      <c r="H784" s="46">
        <f t="shared" si="80"/>
        <v>8.1000000000000003E-2</v>
      </c>
      <c r="I784" s="46">
        <f t="shared" si="81"/>
        <v>0.91900000000000004</v>
      </c>
      <c r="J784" s="47">
        <f t="shared" si="82"/>
        <v>41023602978.04248</v>
      </c>
      <c r="K784" s="27"/>
      <c r="L784" s="27"/>
      <c r="M784" s="27"/>
      <c r="N784" s="27"/>
      <c r="O784" s="27"/>
    </row>
    <row r="785" spans="2:15" x14ac:dyDescent="0.25">
      <c r="B785" s="9">
        <f t="shared" si="83"/>
        <v>766</v>
      </c>
      <c r="C785" s="42">
        <f>'Simulacion sistema (hoja4)'!BV776</f>
        <v>0.82996241269277604</v>
      </c>
      <c r="D785" s="42">
        <f>'Simulacion sistema (hoja4)'!BW776</f>
        <v>0.85044137421949539</v>
      </c>
      <c r="E785" s="44">
        <f t="shared" si="77"/>
        <v>111747996.5724417</v>
      </c>
      <c r="F785" s="45">
        <f t="shared" si="78"/>
        <v>212.04894280062197</v>
      </c>
      <c r="G785" s="45">
        <f t="shared" si="79"/>
        <v>371.08564990108846</v>
      </c>
      <c r="H785" s="46">
        <f t="shared" si="80"/>
        <v>8.1000000000000003E-2</v>
      </c>
      <c r="I785" s="46">
        <f t="shared" si="81"/>
        <v>0.91900000000000004</v>
      </c>
      <c r="J785" s="47">
        <f t="shared" si="82"/>
        <v>41468077933.229134</v>
      </c>
      <c r="K785" s="27"/>
      <c r="L785" s="27"/>
      <c r="M785" s="27"/>
      <c r="N785" s="27"/>
      <c r="O785" s="27"/>
    </row>
    <row r="786" spans="2:15" x14ac:dyDescent="0.25">
      <c r="B786" s="9">
        <f t="shared" si="83"/>
        <v>767</v>
      </c>
      <c r="C786" s="42">
        <f>'Simulacion sistema (hoja4)'!BV777</f>
        <v>0.80653637704940717</v>
      </c>
      <c r="D786" s="42">
        <f>'Simulacion sistema (hoja4)'!BW777</f>
        <v>0.8464206149905853</v>
      </c>
      <c r="E786" s="44">
        <f t="shared" si="77"/>
        <v>111219668.80976291</v>
      </c>
      <c r="F786" s="45">
        <f t="shared" si="78"/>
        <v>212.04894280062197</v>
      </c>
      <c r="G786" s="45">
        <f t="shared" si="79"/>
        <v>371.08564990108846</v>
      </c>
      <c r="H786" s="46">
        <f t="shared" si="80"/>
        <v>8.1000000000000003E-2</v>
      </c>
      <c r="I786" s="46">
        <f t="shared" si="81"/>
        <v>0.91900000000000004</v>
      </c>
      <c r="J786" s="47">
        <f t="shared" si="82"/>
        <v>23584013189.745537</v>
      </c>
      <c r="K786" s="27"/>
      <c r="L786" s="27"/>
      <c r="M786" s="27"/>
      <c r="N786" s="27"/>
      <c r="O786" s="27"/>
    </row>
    <row r="787" spans="2:15" x14ac:dyDescent="0.25">
      <c r="B787" s="9">
        <f t="shared" si="83"/>
        <v>768</v>
      </c>
      <c r="C787" s="42">
        <f>'Simulacion sistema (hoja4)'!BV778</f>
        <v>0.82397859959816266</v>
      </c>
      <c r="D787" s="42">
        <f>'Simulacion sistema (hoja4)'!BW778</f>
        <v>0.84340354075331825</v>
      </c>
      <c r="E787" s="44">
        <f t="shared" si="77"/>
        <v>110823225.25498602</v>
      </c>
      <c r="F787" s="45">
        <f t="shared" si="78"/>
        <v>212.04894280062197</v>
      </c>
      <c r="G787" s="45">
        <f t="shared" si="79"/>
        <v>371.08564990108846</v>
      </c>
      <c r="H787" s="46">
        <f t="shared" si="80"/>
        <v>8.1000000000000003E-2</v>
      </c>
      <c r="I787" s="46">
        <f t="shared" si="81"/>
        <v>0.91900000000000004</v>
      </c>
      <c r="J787" s="47">
        <f t="shared" si="82"/>
        <v>41124908567.881203</v>
      </c>
      <c r="K787" s="27"/>
      <c r="L787" s="27"/>
      <c r="M787" s="27"/>
      <c r="N787" s="27"/>
      <c r="O787" s="27"/>
    </row>
    <row r="788" spans="2:15" x14ac:dyDescent="0.25">
      <c r="B788" s="9">
        <f t="shared" si="83"/>
        <v>769</v>
      </c>
      <c r="C788" s="42">
        <f>'Simulacion sistema (hoja4)'!BV779</f>
        <v>0.82170960791022563</v>
      </c>
      <c r="D788" s="42">
        <f>'Simulacion sistema (hoja4)'!BW779</f>
        <v>0.85451376560045578</v>
      </c>
      <c r="E788" s="44">
        <f t="shared" si="77"/>
        <v>112283108.79989989</v>
      </c>
      <c r="F788" s="45">
        <f t="shared" si="78"/>
        <v>212.04894280062197</v>
      </c>
      <c r="G788" s="45">
        <f t="shared" si="79"/>
        <v>371.08564990108846</v>
      </c>
      <c r="H788" s="46">
        <f t="shared" si="80"/>
        <v>8.1000000000000003E-2</v>
      </c>
      <c r="I788" s="46">
        <f t="shared" si="81"/>
        <v>0.91900000000000004</v>
      </c>
      <c r="J788" s="47">
        <f t="shared" si="82"/>
        <v>41666650401.925476</v>
      </c>
      <c r="K788" s="27"/>
      <c r="L788" s="27"/>
      <c r="M788" s="27"/>
      <c r="N788" s="27"/>
      <c r="O788" s="27"/>
    </row>
    <row r="789" spans="2:15" x14ac:dyDescent="0.25">
      <c r="B789" s="9">
        <f t="shared" si="83"/>
        <v>770</v>
      </c>
      <c r="C789" s="42">
        <f>'Simulacion sistema (hoja4)'!BV780</f>
        <v>0.82650320638981822</v>
      </c>
      <c r="D789" s="42">
        <f>'Simulacion sistema (hoja4)'!BW780</f>
        <v>0.84739100760914043</v>
      </c>
      <c r="E789" s="44">
        <f t="shared" ref="E789:E852" si="84">+D789*$F$13*$F$14</f>
        <v>111347178.39984106</v>
      </c>
      <c r="F789" s="45">
        <f t="shared" ref="F789:F852" si="85">+$F$11*F$16</f>
        <v>212.04894280062197</v>
      </c>
      <c r="G789" s="45">
        <f t="shared" ref="G789:G852" si="86">+$F$11*F$15</f>
        <v>371.08564990108846</v>
      </c>
      <c r="H789" s="46">
        <f t="shared" ref="H789:H852" si="87">+COUNTIF($C$20:$C$1019,"&lt;"&amp;$F$12)/1000</f>
        <v>8.1000000000000003E-2</v>
      </c>
      <c r="I789" s="46">
        <f t="shared" ref="I789:I852" si="88">1-H789</f>
        <v>0.91900000000000004</v>
      </c>
      <c r="J789" s="47">
        <f t="shared" ref="J789:J852" si="89">+IF(C789&lt;$F$12,E789*F789,E789*G789)</f>
        <v>41319340061.157455</v>
      </c>
      <c r="K789" s="27"/>
      <c r="L789" s="27"/>
      <c r="M789" s="27"/>
      <c r="N789" s="27"/>
      <c r="O789" s="27"/>
    </row>
    <row r="790" spans="2:15" x14ac:dyDescent="0.25">
      <c r="B790" s="9">
        <f t="shared" ref="B790:B853" si="90">+B789+1</f>
        <v>771</v>
      </c>
      <c r="C790" s="42">
        <f>'Simulacion sistema (hoja4)'!BV781</f>
        <v>0.81917421540383695</v>
      </c>
      <c r="D790" s="42">
        <f>'Simulacion sistema (hoja4)'!BW781</f>
        <v>0.84556724316405563</v>
      </c>
      <c r="E790" s="44">
        <f t="shared" si="84"/>
        <v>111107535.75175691</v>
      </c>
      <c r="F790" s="45">
        <f t="shared" si="85"/>
        <v>212.04894280062197</v>
      </c>
      <c r="G790" s="45">
        <f t="shared" si="86"/>
        <v>371.08564990108846</v>
      </c>
      <c r="H790" s="46">
        <f t="shared" si="87"/>
        <v>8.1000000000000003E-2</v>
      </c>
      <c r="I790" s="46">
        <f t="shared" si="88"/>
        <v>0.91900000000000004</v>
      </c>
      <c r="J790" s="47">
        <f t="shared" si="89"/>
        <v>41230412113.349136</v>
      </c>
      <c r="K790" s="27"/>
      <c r="L790" s="27"/>
      <c r="M790" s="27"/>
      <c r="N790" s="27"/>
      <c r="O790" s="27"/>
    </row>
    <row r="791" spans="2:15" x14ac:dyDescent="0.25">
      <c r="B791" s="9">
        <f t="shared" si="90"/>
        <v>772</v>
      </c>
      <c r="C791" s="42">
        <f>'Simulacion sistema (hoja4)'!BV782</f>
        <v>0.8117306643798029</v>
      </c>
      <c r="D791" s="42">
        <f>'Simulacion sistema (hoja4)'!BW782</f>
        <v>0.83820266710607116</v>
      </c>
      <c r="E791" s="44">
        <f t="shared" si="84"/>
        <v>110139830.45773774</v>
      </c>
      <c r="F791" s="45">
        <f t="shared" si="85"/>
        <v>212.04894280062197</v>
      </c>
      <c r="G791" s="45">
        <f t="shared" si="86"/>
        <v>371.08564990108846</v>
      </c>
      <c r="H791" s="46">
        <f t="shared" si="87"/>
        <v>8.1000000000000003E-2</v>
      </c>
      <c r="I791" s="46">
        <f t="shared" si="88"/>
        <v>0.91900000000000004</v>
      </c>
      <c r="J791" s="47">
        <f t="shared" si="89"/>
        <v>40871310565.405312</v>
      </c>
      <c r="K791" s="27"/>
      <c r="L791" s="27"/>
      <c r="M791" s="27"/>
      <c r="N791" s="27"/>
      <c r="O791" s="27"/>
    </row>
    <row r="792" spans="2:15" x14ac:dyDescent="0.25">
      <c r="B792" s="9">
        <f t="shared" si="90"/>
        <v>773</v>
      </c>
      <c r="C792" s="42">
        <f>'Simulacion sistema (hoja4)'!BV783</f>
        <v>0.82620833777589353</v>
      </c>
      <c r="D792" s="42">
        <f>'Simulacion sistema (hoja4)'!BW783</f>
        <v>0.84624040022121905</v>
      </c>
      <c r="E792" s="44">
        <f t="shared" si="84"/>
        <v>111195988.58906819</v>
      </c>
      <c r="F792" s="45">
        <f t="shared" si="85"/>
        <v>212.04894280062197</v>
      </c>
      <c r="G792" s="45">
        <f t="shared" si="86"/>
        <v>371.08564990108846</v>
      </c>
      <c r="H792" s="46">
        <f t="shared" si="87"/>
        <v>8.1000000000000003E-2</v>
      </c>
      <c r="I792" s="46">
        <f t="shared" si="88"/>
        <v>0.91900000000000004</v>
      </c>
      <c r="J792" s="47">
        <f t="shared" si="89"/>
        <v>41263235691.968384</v>
      </c>
      <c r="K792" s="27"/>
      <c r="L792" s="27"/>
      <c r="M792" s="27"/>
      <c r="N792" s="27"/>
      <c r="O792" s="27"/>
    </row>
    <row r="793" spans="2:15" x14ac:dyDescent="0.25">
      <c r="B793" s="9">
        <f t="shared" si="90"/>
        <v>774</v>
      </c>
      <c r="C793" s="42">
        <f>'Simulacion sistema (hoja4)'!BV784</f>
        <v>0.81081990069388787</v>
      </c>
      <c r="D793" s="42">
        <f>'Simulacion sistema (hoja4)'!BW784</f>
        <v>0.84895963589169376</v>
      </c>
      <c r="E793" s="44">
        <f t="shared" si="84"/>
        <v>111553296.15616857</v>
      </c>
      <c r="F793" s="45">
        <f t="shared" si="85"/>
        <v>212.04894280062197</v>
      </c>
      <c r="G793" s="45">
        <f t="shared" si="86"/>
        <v>371.08564990108846</v>
      </c>
      <c r="H793" s="46">
        <f t="shared" si="87"/>
        <v>8.1000000000000003E-2</v>
      </c>
      <c r="I793" s="46">
        <f t="shared" si="88"/>
        <v>0.91900000000000004</v>
      </c>
      <c r="J793" s="47">
        <f t="shared" si="89"/>
        <v>41395827402.720406</v>
      </c>
      <c r="K793" s="27"/>
      <c r="L793" s="27"/>
      <c r="M793" s="27"/>
      <c r="N793" s="27"/>
      <c r="O793" s="27"/>
    </row>
    <row r="794" spans="2:15" x14ac:dyDescent="0.25">
      <c r="B794" s="9">
        <f t="shared" si="90"/>
        <v>775</v>
      </c>
      <c r="C794" s="42">
        <f>'Simulacion sistema (hoja4)'!BV785</f>
        <v>0.82245025033850794</v>
      </c>
      <c r="D794" s="42">
        <f>'Simulacion sistema (hoja4)'!BW785</f>
        <v>0.84168739656126168</v>
      </c>
      <c r="E794" s="44">
        <f t="shared" si="84"/>
        <v>110597723.90814978</v>
      </c>
      <c r="F794" s="45">
        <f t="shared" si="85"/>
        <v>212.04894280062197</v>
      </c>
      <c r="G794" s="45">
        <f t="shared" si="86"/>
        <v>371.08564990108846</v>
      </c>
      <c r="H794" s="46">
        <f t="shared" si="87"/>
        <v>8.1000000000000003E-2</v>
      </c>
      <c r="I794" s="46">
        <f t="shared" si="88"/>
        <v>0.91900000000000004</v>
      </c>
      <c r="J794" s="47">
        <f t="shared" si="89"/>
        <v>41041228254.036911</v>
      </c>
      <c r="K794" s="27"/>
      <c r="L794" s="27"/>
      <c r="M794" s="27"/>
      <c r="N794" s="27"/>
      <c r="O794" s="27"/>
    </row>
    <row r="795" spans="2:15" x14ac:dyDescent="0.25">
      <c r="B795" s="9">
        <f t="shared" si="90"/>
        <v>776</v>
      </c>
      <c r="C795" s="42">
        <f>'Simulacion sistema (hoja4)'!BV786</f>
        <v>0.8303155129376637</v>
      </c>
      <c r="D795" s="42">
        <f>'Simulacion sistema (hoja4)'!BW786</f>
        <v>0.84837086233003289</v>
      </c>
      <c r="E795" s="44">
        <f t="shared" si="84"/>
        <v>111475931.31016631</v>
      </c>
      <c r="F795" s="45">
        <f t="shared" si="85"/>
        <v>212.04894280062197</v>
      </c>
      <c r="G795" s="45">
        <f t="shared" si="86"/>
        <v>371.08564990108846</v>
      </c>
      <c r="H795" s="46">
        <f t="shared" si="87"/>
        <v>8.1000000000000003E-2</v>
      </c>
      <c r="I795" s="46">
        <f t="shared" si="88"/>
        <v>0.91900000000000004</v>
      </c>
      <c r="J795" s="47">
        <f t="shared" si="89"/>
        <v>41367118418.562164</v>
      </c>
      <c r="K795" s="27"/>
      <c r="L795" s="27"/>
      <c r="M795" s="27"/>
      <c r="N795" s="27"/>
      <c r="O795" s="27"/>
    </row>
    <row r="796" spans="2:15" x14ac:dyDescent="0.25">
      <c r="B796" s="9">
        <f t="shared" si="90"/>
        <v>777</v>
      </c>
      <c r="C796" s="42">
        <f>'Simulacion sistema (hoja4)'!BV787</f>
        <v>0.82652089820236962</v>
      </c>
      <c r="D796" s="42">
        <f>'Simulacion sistema (hoja4)'!BW787</f>
        <v>0.84465922289441842</v>
      </c>
      <c r="E796" s="44">
        <f t="shared" si="84"/>
        <v>110988221.88832659</v>
      </c>
      <c r="F796" s="45">
        <f t="shared" si="85"/>
        <v>212.04894280062197</v>
      </c>
      <c r="G796" s="45">
        <f t="shared" si="86"/>
        <v>371.08564990108846</v>
      </c>
      <c r="H796" s="46">
        <f t="shared" si="87"/>
        <v>8.1000000000000003E-2</v>
      </c>
      <c r="I796" s="46">
        <f t="shared" si="88"/>
        <v>0.91900000000000004</v>
      </c>
      <c r="J796" s="47">
        <f t="shared" si="89"/>
        <v>41186136450.795883</v>
      </c>
      <c r="K796" s="27"/>
      <c r="L796" s="27"/>
      <c r="M796" s="27"/>
      <c r="N796" s="27"/>
      <c r="O796" s="27"/>
    </row>
    <row r="797" spans="2:15" x14ac:dyDescent="0.25">
      <c r="B797" s="9">
        <f t="shared" si="90"/>
        <v>778</v>
      </c>
      <c r="C797" s="42">
        <f>'Simulacion sistema (hoja4)'!BV788</f>
        <v>0.81805110145933413</v>
      </c>
      <c r="D797" s="42">
        <f>'Simulacion sistema (hoja4)'!BW788</f>
        <v>0.84373391830626232</v>
      </c>
      <c r="E797" s="44">
        <f t="shared" si="84"/>
        <v>110866636.86544287</v>
      </c>
      <c r="F797" s="45">
        <f t="shared" si="85"/>
        <v>212.04894280062197</v>
      </c>
      <c r="G797" s="45">
        <f t="shared" si="86"/>
        <v>371.08564990108846</v>
      </c>
      <c r="H797" s="46">
        <f t="shared" si="87"/>
        <v>8.1000000000000003E-2</v>
      </c>
      <c r="I797" s="46">
        <f t="shared" si="88"/>
        <v>0.91900000000000004</v>
      </c>
      <c r="J797" s="47">
        <f t="shared" si="89"/>
        <v>41141017993.560844</v>
      </c>
      <c r="K797" s="27"/>
      <c r="L797" s="27"/>
      <c r="M797" s="27"/>
      <c r="N797" s="27"/>
      <c r="O797" s="27"/>
    </row>
    <row r="798" spans="2:15" x14ac:dyDescent="0.25">
      <c r="B798" s="9">
        <f t="shared" si="90"/>
        <v>779</v>
      </c>
      <c r="C798" s="42">
        <f>'Simulacion sistema (hoja4)'!BV789</f>
        <v>0.83199353870689752</v>
      </c>
      <c r="D798" s="42">
        <f>'Simulacion sistema (hoja4)'!BW789</f>
        <v>0.85257531977006784</v>
      </c>
      <c r="E798" s="44">
        <f t="shared" si="84"/>
        <v>112028397.01778692</v>
      </c>
      <c r="F798" s="45">
        <f t="shared" si="85"/>
        <v>212.04894280062197</v>
      </c>
      <c r="G798" s="45">
        <f t="shared" si="86"/>
        <v>371.08564990108846</v>
      </c>
      <c r="H798" s="46">
        <f t="shared" si="87"/>
        <v>8.1000000000000003E-2</v>
      </c>
      <c r="I798" s="46">
        <f t="shared" si="88"/>
        <v>0.91900000000000004</v>
      </c>
      <c r="J798" s="47">
        <f t="shared" si="89"/>
        <v>41572130514.722618</v>
      </c>
      <c r="K798" s="27"/>
      <c r="L798" s="27"/>
      <c r="M798" s="27"/>
      <c r="N798" s="27"/>
      <c r="O798" s="27"/>
    </row>
    <row r="799" spans="2:15" x14ac:dyDescent="0.25">
      <c r="B799" s="9">
        <f t="shared" si="90"/>
        <v>780</v>
      </c>
      <c r="C799" s="42">
        <f>'Simulacion sistema (hoja4)'!BV790</f>
        <v>0.81775261147388356</v>
      </c>
      <c r="D799" s="42">
        <f>'Simulacion sistema (hoja4)'!BW790</f>
        <v>0.84041428380382543</v>
      </c>
      <c r="E799" s="44">
        <f t="shared" si="84"/>
        <v>110430436.89182267</v>
      </c>
      <c r="F799" s="45">
        <f t="shared" si="85"/>
        <v>212.04894280062197</v>
      </c>
      <c r="G799" s="45">
        <f t="shared" si="86"/>
        <v>371.08564990108846</v>
      </c>
      <c r="H799" s="46">
        <f t="shared" si="87"/>
        <v>8.1000000000000003E-2</v>
      </c>
      <c r="I799" s="46">
        <f t="shared" si="88"/>
        <v>0.91900000000000004</v>
      </c>
      <c r="J799" s="47">
        <f t="shared" si="89"/>
        <v>40979150442.863152</v>
      </c>
      <c r="K799" s="27"/>
      <c r="L799" s="27"/>
      <c r="M799" s="27"/>
      <c r="N799" s="27"/>
      <c r="O799" s="27"/>
    </row>
    <row r="800" spans="2:15" x14ac:dyDescent="0.25">
      <c r="B800" s="9">
        <f t="shared" si="90"/>
        <v>781</v>
      </c>
      <c r="C800" s="42">
        <f>'Simulacion sistema (hoja4)'!BV791</f>
        <v>0.81786910057144646</v>
      </c>
      <c r="D800" s="42">
        <f>'Simulacion sistema (hoja4)'!BW791</f>
        <v>0.84106059179023795</v>
      </c>
      <c r="E800" s="44">
        <f t="shared" si="84"/>
        <v>110515361.76123726</v>
      </c>
      <c r="F800" s="45">
        <f t="shared" si="85"/>
        <v>212.04894280062197</v>
      </c>
      <c r="G800" s="45">
        <f t="shared" si="86"/>
        <v>371.08564990108846</v>
      </c>
      <c r="H800" s="46">
        <f t="shared" si="87"/>
        <v>8.1000000000000003E-2</v>
      </c>
      <c r="I800" s="46">
        <f t="shared" si="88"/>
        <v>0.91900000000000004</v>
      </c>
      <c r="J800" s="47">
        <f t="shared" si="89"/>
        <v>41010664843.222633</v>
      </c>
      <c r="K800" s="27"/>
      <c r="L800" s="27"/>
      <c r="M800" s="27"/>
      <c r="N800" s="27"/>
      <c r="O800" s="27"/>
    </row>
    <row r="801" spans="2:15" x14ac:dyDescent="0.25">
      <c r="B801" s="9">
        <f t="shared" si="90"/>
        <v>782</v>
      </c>
      <c r="C801" s="42">
        <f>'Simulacion sistema (hoja4)'!BV792</f>
        <v>0.82874311305342685</v>
      </c>
      <c r="D801" s="42">
        <f>'Simulacion sistema (hoja4)'!BW792</f>
        <v>0.84393609328654129</v>
      </c>
      <c r="E801" s="44">
        <f t="shared" si="84"/>
        <v>110893202.65785153</v>
      </c>
      <c r="F801" s="45">
        <f t="shared" si="85"/>
        <v>212.04894280062197</v>
      </c>
      <c r="G801" s="45">
        <f t="shared" si="86"/>
        <v>371.08564990108846</v>
      </c>
      <c r="H801" s="46">
        <f t="shared" si="87"/>
        <v>8.1000000000000003E-2</v>
      </c>
      <c r="I801" s="46">
        <f t="shared" si="88"/>
        <v>0.91900000000000004</v>
      </c>
      <c r="J801" s="47">
        <f t="shared" si="89"/>
        <v>41150876177.901947</v>
      </c>
      <c r="K801" s="27"/>
      <c r="L801" s="27"/>
      <c r="M801" s="27"/>
      <c r="N801" s="27"/>
      <c r="O801" s="27"/>
    </row>
    <row r="802" spans="2:15" x14ac:dyDescent="0.25">
      <c r="B802" s="9">
        <f t="shared" si="90"/>
        <v>783</v>
      </c>
      <c r="C802" s="42">
        <f>'Simulacion sistema (hoja4)'!BV793</f>
        <v>0.81333463026624586</v>
      </c>
      <c r="D802" s="42">
        <f>'Simulacion sistema (hoja4)'!BW793</f>
        <v>0.83996519653458501</v>
      </c>
      <c r="E802" s="44">
        <f t="shared" si="84"/>
        <v>110371426.82464448</v>
      </c>
      <c r="F802" s="45">
        <f t="shared" si="85"/>
        <v>212.04894280062197</v>
      </c>
      <c r="G802" s="45">
        <f t="shared" si="86"/>
        <v>371.08564990108846</v>
      </c>
      <c r="H802" s="46">
        <f t="shared" si="87"/>
        <v>8.1000000000000003E-2</v>
      </c>
      <c r="I802" s="46">
        <f t="shared" si="88"/>
        <v>0.91900000000000004</v>
      </c>
      <c r="J802" s="47">
        <f t="shared" si="89"/>
        <v>40957252653.733627</v>
      </c>
      <c r="K802" s="27"/>
      <c r="L802" s="27"/>
      <c r="M802" s="27"/>
      <c r="N802" s="27"/>
      <c r="O802" s="27"/>
    </row>
    <row r="803" spans="2:15" x14ac:dyDescent="0.25">
      <c r="B803" s="9">
        <f t="shared" si="90"/>
        <v>784</v>
      </c>
      <c r="C803" s="42">
        <f>'Simulacion sistema (hoja4)'!BV794</f>
        <v>0.83011070959431721</v>
      </c>
      <c r="D803" s="42">
        <f>'Simulacion sistema (hoja4)'!BW794</f>
        <v>0.85058622838885634</v>
      </c>
      <c r="E803" s="44">
        <f t="shared" si="84"/>
        <v>111767030.41029571</v>
      </c>
      <c r="F803" s="45">
        <f t="shared" si="85"/>
        <v>212.04894280062197</v>
      </c>
      <c r="G803" s="45">
        <f t="shared" si="86"/>
        <v>371.08564990108846</v>
      </c>
      <c r="H803" s="46">
        <f t="shared" si="87"/>
        <v>8.1000000000000003E-2</v>
      </c>
      <c r="I803" s="46">
        <f t="shared" si="88"/>
        <v>0.91900000000000004</v>
      </c>
      <c r="J803" s="47">
        <f t="shared" si="89"/>
        <v>41475141117.319298</v>
      </c>
      <c r="K803" s="27"/>
      <c r="L803" s="27"/>
      <c r="M803" s="27"/>
      <c r="N803" s="27"/>
      <c r="O803" s="27"/>
    </row>
    <row r="804" spans="2:15" x14ac:dyDescent="0.25">
      <c r="B804" s="9">
        <f t="shared" si="90"/>
        <v>785</v>
      </c>
      <c r="C804" s="42">
        <f>'Simulacion sistema (hoja4)'!BV795</f>
        <v>0.8043341918242124</v>
      </c>
      <c r="D804" s="42">
        <f>'Simulacion sistema (hoja4)'!BW795</f>
        <v>0.84593884880309589</v>
      </c>
      <c r="E804" s="44">
        <f t="shared" si="84"/>
        <v>111156364.7327268</v>
      </c>
      <c r="F804" s="45">
        <f t="shared" si="85"/>
        <v>212.04894280062197</v>
      </c>
      <c r="G804" s="45">
        <f t="shared" si="86"/>
        <v>371.08564990108846</v>
      </c>
      <c r="H804" s="46">
        <f t="shared" si="87"/>
        <v>8.1000000000000003E-2</v>
      </c>
      <c r="I804" s="46">
        <f t="shared" si="88"/>
        <v>0.91900000000000004</v>
      </c>
      <c r="J804" s="47">
        <f t="shared" si="89"/>
        <v>23570589627.135059</v>
      </c>
      <c r="K804" s="27"/>
      <c r="L804" s="27"/>
      <c r="M804" s="27"/>
      <c r="N804" s="27"/>
      <c r="O804" s="27"/>
    </row>
    <row r="805" spans="2:15" x14ac:dyDescent="0.25">
      <c r="B805" s="9">
        <f t="shared" si="90"/>
        <v>786</v>
      </c>
      <c r="C805" s="42">
        <f>'Simulacion sistema (hoja4)'!BV796</f>
        <v>0.80688548570523688</v>
      </c>
      <c r="D805" s="42">
        <f>'Simulacion sistema (hoja4)'!BW796</f>
        <v>0.84159152672410198</v>
      </c>
      <c r="E805" s="44">
        <f t="shared" si="84"/>
        <v>110585126.61154701</v>
      </c>
      <c r="F805" s="45">
        <f t="shared" si="85"/>
        <v>212.04894280062197</v>
      </c>
      <c r="G805" s="45">
        <f t="shared" si="86"/>
        <v>371.08564990108846</v>
      </c>
      <c r="H805" s="46">
        <f t="shared" si="87"/>
        <v>8.1000000000000003E-2</v>
      </c>
      <c r="I805" s="46">
        <f t="shared" si="88"/>
        <v>0.91900000000000004</v>
      </c>
      <c r="J805" s="47">
        <f t="shared" si="89"/>
        <v>41036553578.040077</v>
      </c>
      <c r="K805" s="27"/>
      <c r="L805" s="27"/>
      <c r="M805" s="27"/>
      <c r="N805" s="27"/>
      <c r="O805" s="27"/>
    </row>
    <row r="806" spans="2:15" x14ac:dyDescent="0.25">
      <c r="B806" s="9">
        <f t="shared" si="90"/>
        <v>787</v>
      </c>
      <c r="C806" s="42">
        <f>'Simulacion sistema (hoja4)'!BV797</f>
        <v>0.83233824195063333</v>
      </c>
      <c r="D806" s="42">
        <f>'Simulacion sistema (hoja4)'!BW797</f>
        <v>0.85098680268431837</v>
      </c>
      <c r="E806" s="44">
        <f t="shared" si="84"/>
        <v>111819665.87271944</v>
      </c>
      <c r="F806" s="45">
        <f t="shared" si="85"/>
        <v>212.04894280062197</v>
      </c>
      <c r="G806" s="45">
        <f t="shared" si="86"/>
        <v>371.08564990108846</v>
      </c>
      <c r="H806" s="46">
        <f t="shared" si="87"/>
        <v>8.1000000000000003E-2</v>
      </c>
      <c r="I806" s="46">
        <f t="shared" si="88"/>
        <v>0.91900000000000004</v>
      </c>
      <c r="J806" s="47">
        <f t="shared" si="89"/>
        <v>41494673382.100655</v>
      </c>
      <c r="K806" s="27"/>
      <c r="L806" s="27"/>
      <c r="M806" s="27"/>
      <c r="N806" s="27"/>
      <c r="O806" s="27"/>
    </row>
    <row r="807" spans="2:15" x14ac:dyDescent="0.25">
      <c r="B807" s="9">
        <f t="shared" si="90"/>
        <v>788</v>
      </c>
      <c r="C807" s="42">
        <f>'Simulacion sistema (hoja4)'!BV798</f>
        <v>0.81664739994672575</v>
      </c>
      <c r="D807" s="42">
        <f>'Simulacion sistema (hoja4)'!BW798</f>
        <v>0.84871303553420963</v>
      </c>
      <c r="E807" s="44">
        <f t="shared" si="84"/>
        <v>111520892.86919515</v>
      </c>
      <c r="F807" s="45">
        <f t="shared" si="85"/>
        <v>212.04894280062197</v>
      </c>
      <c r="G807" s="45">
        <f t="shared" si="86"/>
        <v>371.08564990108846</v>
      </c>
      <c r="H807" s="46">
        <f t="shared" si="87"/>
        <v>8.1000000000000003E-2</v>
      </c>
      <c r="I807" s="46">
        <f t="shared" si="88"/>
        <v>0.91900000000000004</v>
      </c>
      <c r="J807" s="47">
        <f t="shared" si="89"/>
        <v>41383803007.91494</v>
      </c>
      <c r="K807" s="27"/>
      <c r="L807" s="27"/>
      <c r="M807" s="27"/>
      <c r="N807" s="27"/>
      <c r="O807" s="27"/>
    </row>
    <row r="808" spans="2:15" x14ac:dyDescent="0.25">
      <c r="B808" s="9">
        <f t="shared" si="90"/>
        <v>789</v>
      </c>
      <c r="C808" s="42">
        <f>'Simulacion sistema (hoja4)'!BV799</f>
        <v>0.82522799812752679</v>
      </c>
      <c r="D808" s="42">
        <f>'Simulacion sistema (hoja4)'!BW799</f>
        <v>0.84781406334664333</v>
      </c>
      <c r="E808" s="44">
        <f t="shared" si="84"/>
        <v>111402767.92374893</v>
      </c>
      <c r="F808" s="45">
        <f t="shared" si="85"/>
        <v>212.04894280062197</v>
      </c>
      <c r="G808" s="45">
        <f t="shared" si="86"/>
        <v>371.08564990108846</v>
      </c>
      <c r="H808" s="46">
        <f t="shared" si="87"/>
        <v>8.1000000000000003E-2</v>
      </c>
      <c r="I808" s="46">
        <f t="shared" si="88"/>
        <v>0.91900000000000004</v>
      </c>
      <c r="J808" s="47">
        <f t="shared" si="89"/>
        <v>41339968535.764503</v>
      </c>
      <c r="K808" s="27"/>
      <c r="L808" s="27"/>
      <c r="M808" s="27"/>
      <c r="N808" s="27"/>
      <c r="O808" s="27"/>
    </row>
    <row r="809" spans="2:15" x14ac:dyDescent="0.25">
      <c r="B809" s="9">
        <f t="shared" si="90"/>
        <v>790</v>
      </c>
      <c r="C809" s="42">
        <f>'Simulacion sistema (hoja4)'!BV800</f>
        <v>0.82537681943224828</v>
      </c>
      <c r="D809" s="42">
        <f>'Simulacion sistema (hoja4)'!BW800</f>
        <v>0.84677133516723813</v>
      </c>
      <c r="E809" s="44">
        <f t="shared" si="84"/>
        <v>111265753.44097508</v>
      </c>
      <c r="F809" s="45">
        <f t="shared" si="85"/>
        <v>212.04894280062197</v>
      </c>
      <c r="G809" s="45">
        <f t="shared" si="86"/>
        <v>371.08564990108846</v>
      </c>
      <c r="H809" s="46">
        <f t="shared" si="87"/>
        <v>8.1000000000000003E-2</v>
      </c>
      <c r="I809" s="46">
        <f t="shared" si="88"/>
        <v>0.91900000000000004</v>
      </c>
      <c r="J809" s="47">
        <f t="shared" si="89"/>
        <v>41289124427.37851</v>
      </c>
      <c r="K809" s="27"/>
      <c r="L809" s="27"/>
      <c r="M809" s="27"/>
      <c r="N809" s="27"/>
      <c r="O809" s="27"/>
    </row>
    <row r="810" spans="2:15" x14ac:dyDescent="0.25">
      <c r="B810" s="9">
        <f t="shared" si="90"/>
        <v>791</v>
      </c>
      <c r="C810" s="42">
        <f>'Simulacion sistema (hoja4)'!BV801</f>
        <v>0.80487688186249751</v>
      </c>
      <c r="D810" s="42">
        <f>'Simulacion sistema (hoja4)'!BW801</f>
        <v>0.85529261842434556</v>
      </c>
      <c r="E810" s="44">
        <f t="shared" si="84"/>
        <v>112385450.06095901</v>
      </c>
      <c r="F810" s="45">
        <f t="shared" si="85"/>
        <v>212.04894280062197</v>
      </c>
      <c r="G810" s="45">
        <f t="shared" si="86"/>
        <v>371.08564990108846</v>
      </c>
      <c r="H810" s="46">
        <f t="shared" si="87"/>
        <v>8.1000000000000003E-2</v>
      </c>
      <c r="I810" s="46">
        <f t="shared" si="88"/>
        <v>0.91900000000000004</v>
      </c>
      <c r="J810" s="47">
        <f t="shared" si="89"/>
        <v>23831215871.598454</v>
      </c>
      <c r="K810" s="27"/>
      <c r="L810" s="27"/>
      <c r="M810" s="27"/>
      <c r="N810" s="27"/>
      <c r="O810" s="27"/>
    </row>
    <row r="811" spans="2:15" x14ac:dyDescent="0.25">
      <c r="B811" s="9">
        <f t="shared" si="90"/>
        <v>792</v>
      </c>
      <c r="C811" s="42">
        <f>'Simulacion sistema (hoja4)'!BV802</f>
        <v>0.812741119920943</v>
      </c>
      <c r="D811" s="42">
        <f>'Simulacion sistema (hoja4)'!BW802</f>
        <v>0.84897814274447814</v>
      </c>
      <c r="E811" s="44">
        <f t="shared" si="84"/>
        <v>111555727.95662442</v>
      </c>
      <c r="F811" s="45">
        <f t="shared" si="85"/>
        <v>212.04894280062197</v>
      </c>
      <c r="G811" s="45">
        <f t="shared" si="86"/>
        <v>371.08564990108846</v>
      </c>
      <c r="H811" s="46">
        <f t="shared" si="87"/>
        <v>8.1000000000000003E-2</v>
      </c>
      <c r="I811" s="46">
        <f t="shared" si="88"/>
        <v>0.91900000000000004</v>
      </c>
      <c r="J811" s="47">
        <f t="shared" si="89"/>
        <v>41396729808.972992</v>
      </c>
      <c r="K811" s="27"/>
      <c r="L811" s="27"/>
      <c r="M811" s="27"/>
      <c r="N811" s="27"/>
      <c r="O811" s="27"/>
    </row>
    <row r="812" spans="2:15" x14ac:dyDescent="0.25">
      <c r="B812" s="9">
        <f t="shared" si="90"/>
        <v>793</v>
      </c>
      <c r="C812" s="42">
        <f>'Simulacion sistema (hoja4)'!BV803</f>
        <v>0.82917236017206619</v>
      </c>
      <c r="D812" s="42">
        <f>'Simulacion sistema (hoja4)'!BW803</f>
        <v>0.84772434279077313</v>
      </c>
      <c r="E812" s="44">
        <f t="shared" si="84"/>
        <v>111390978.64270759</v>
      </c>
      <c r="F812" s="45">
        <f t="shared" si="85"/>
        <v>212.04894280062197</v>
      </c>
      <c r="G812" s="45">
        <f t="shared" si="86"/>
        <v>371.08564990108846</v>
      </c>
      <c r="H812" s="46">
        <f t="shared" si="87"/>
        <v>8.1000000000000003E-2</v>
      </c>
      <c r="I812" s="46">
        <f t="shared" si="88"/>
        <v>0.91900000000000004</v>
      </c>
      <c r="J812" s="47">
        <f t="shared" si="89"/>
        <v>41335593702.747406</v>
      </c>
      <c r="K812" s="27"/>
      <c r="L812" s="27"/>
      <c r="M812" s="27"/>
      <c r="N812" s="27"/>
      <c r="O812" s="27"/>
    </row>
    <row r="813" spans="2:15" x14ac:dyDescent="0.25">
      <c r="B813" s="9">
        <f t="shared" si="90"/>
        <v>794</v>
      </c>
      <c r="C813" s="42">
        <f>'Simulacion sistema (hoja4)'!BV804</f>
        <v>0.81889489818536809</v>
      </c>
      <c r="D813" s="42">
        <f>'Simulacion sistema (hoja4)'!BW804</f>
        <v>0.84931725880490672</v>
      </c>
      <c r="E813" s="44">
        <f t="shared" si="84"/>
        <v>111600287.80696474</v>
      </c>
      <c r="F813" s="45">
        <f t="shared" si="85"/>
        <v>212.04894280062197</v>
      </c>
      <c r="G813" s="45">
        <f t="shared" si="86"/>
        <v>371.08564990108846</v>
      </c>
      <c r="H813" s="46">
        <f t="shared" si="87"/>
        <v>8.1000000000000003E-2</v>
      </c>
      <c r="I813" s="46">
        <f t="shared" si="88"/>
        <v>0.91900000000000004</v>
      </c>
      <c r="J813" s="47">
        <f t="shared" si="89"/>
        <v>41413265329.996025</v>
      </c>
      <c r="K813" s="27"/>
      <c r="L813" s="27"/>
      <c r="M813" s="27"/>
      <c r="N813" s="27"/>
      <c r="O813" s="27"/>
    </row>
    <row r="814" spans="2:15" x14ac:dyDescent="0.25">
      <c r="B814" s="9">
        <f t="shared" si="90"/>
        <v>795</v>
      </c>
      <c r="C814" s="42">
        <f>'Simulacion sistema (hoja4)'!BV805</f>
        <v>0.81751853313286216</v>
      </c>
      <c r="D814" s="42">
        <f>'Simulacion sistema (hoja4)'!BW805</f>
        <v>0.85006751858996077</v>
      </c>
      <c r="E814" s="44">
        <f t="shared" si="84"/>
        <v>111698871.94272085</v>
      </c>
      <c r="F814" s="45">
        <f t="shared" si="85"/>
        <v>212.04894280062197</v>
      </c>
      <c r="G814" s="45">
        <f t="shared" si="86"/>
        <v>371.08564990108846</v>
      </c>
      <c r="H814" s="46">
        <f t="shared" si="87"/>
        <v>8.1000000000000003E-2</v>
      </c>
      <c r="I814" s="46">
        <f t="shared" si="88"/>
        <v>0.91900000000000004</v>
      </c>
      <c r="J814" s="47">
        <f t="shared" si="89"/>
        <v>41449848488.083023</v>
      </c>
      <c r="K814" s="27"/>
      <c r="L814" s="27"/>
      <c r="M814" s="27"/>
      <c r="N814" s="27"/>
      <c r="O814" s="27"/>
    </row>
    <row r="815" spans="2:15" x14ac:dyDescent="0.25">
      <c r="B815" s="9">
        <f t="shared" si="90"/>
        <v>796</v>
      </c>
      <c r="C815" s="42">
        <f>'Simulacion sistema (hoja4)'!BV806</f>
        <v>0.82768348293805794</v>
      </c>
      <c r="D815" s="42">
        <f>'Simulacion sistema (hoja4)'!BW806</f>
        <v>0.85573283718953586</v>
      </c>
      <c r="E815" s="44">
        <f t="shared" si="84"/>
        <v>112443294.80670501</v>
      </c>
      <c r="F815" s="45">
        <f t="shared" si="85"/>
        <v>212.04894280062197</v>
      </c>
      <c r="G815" s="45">
        <f t="shared" si="86"/>
        <v>371.08564990108846</v>
      </c>
      <c r="H815" s="46">
        <f t="shared" si="87"/>
        <v>8.1000000000000003E-2</v>
      </c>
      <c r="I815" s="46">
        <f t="shared" si="88"/>
        <v>0.91900000000000004</v>
      </c>
      <c r="J815" s="47">
        <f t="shared" si="89"/>
        <v>41726093130.365814</v>
      </c>
      <c r="K815" s="27"/>
      <c r="L815" s="27"/>
      <c r="M815" s="27"/>
      <c r="N815" s="27"/>
      <c r="O815" s="27"/>
    </row>
    <row r="816" spans="2:15" x14ac:dyDescent="0.25">
      <c r="B816" s="9">
        <f t="shared" si="90"/>
        <v>797</v>
      </c>
      <c r="C816" s="42">
        <f>'Simulacion sistema (hoja4)'!BV807</f>
        <v>0.83665554237824424</v>
      </c>
      <c r="D816" s="42">
        <f>'Simulacion sistema (hoja4)'!BW807</f>
        <v>0.85256182445264028</v>
      </c>
      <c r="E816" s="44">
        <f t="shared" si="84"/>
        <v>112026623.73307694</v>
      </c>
      <c r="F816" s="45">
        <f t="shared" si="85"/>
        <v>212.04894280062197</v>
      </c>
      <c r="G816" s="45">
        <f t="shared" si="86"/>
        <v>371.08564990108846</v>
      </c>
      <c r="H816" s="46">
        <f t="shared" si="87"/>
        <v>8.1000000000000003E-2</v>
      </c>
      <c r="I816" s="46">
        <f t="shared" si="88"/>
        <v>0.91900000000000004</v>
      </c>
      <c r="J816" s="47">
        <f t="shared" si="89"/>
        <v>41571472474.213562</v>
      </c>
      <c r="K816" s="27"/>
      <c r="L816" s="27"/>
      <c r="M816" s="27"/>
      <c r="N816" s="27"/>
      <c r="O816" s="27"/>
    </row>
    <row r="817" spans="2:15" x14ac:dyDescent="0.25">
      <c r="B817" s="9">
        <f t="shared" si="90"/>
        <v>798</v>
      </c>
      <c r="C817" s="42">
        <f>'Simulacion sistema (hoja4)'!BV808</f>
        <v>0.80255884350653317</v>
      </c>
      <c r="D817" s="42">
        <f>'Simulacion sistema (hoja4)'!BW808</f>
        <v>0.84473550141320897</v>
      </c>
      <c r="E817" s="44">
        <f t="shared" si="84"/>
        <v>110998244.88569565</v>
      </c>
      <c r="F817" s="45">
        <f t="shared" si="85"/>
        <v>212.04894280062197</v>
      </c>
      <c r="G817" s="45">
        <f t="shared" si="86"/>
        <v>371.08564990108846</v>
      </c>
      <c r="H817" s="46">
        <f t="shared" si="87"/>
        <v>8.1000000000000003E-2</v>
      </c>
      <c r="I817" s="46">
        <f t="shared" si="88"/>
        <v>0.91900000000000004</v>
      </c>
      <c r="J817" s="47">
        <f t="shared" si="89"/>
        <v>23537060480.736309</v>
      </c>
      <c r="K817" s="27"/>
      <c r="L817" s="27"/>
      <c r="M817" s="27"/>
      <c r="N817" s="27"/>
      <c r="O817" s="27"/>
    </row>
    <row r="818" spans="2:15" x14ac:dyDescent="0.25">
      <c r="B818" s="9">
        <f t="shared" si="90"/>
        <v>799</v>
      </c>
      <c r="C818" s="42">
        <f>'Simulacion sistema (hoja4)'!BV809</f>
        <v>0.81018156070001046</v>
      </c>
      <c r="D818" s="42">
        <f>'Simulacion sistema (hoja4)'!BW809</f>
        <v>0.84917958994619958</v>
      </c>
      <c r="E818" s="44">
        <f t="shared" si="84"/>
        <v>111582198.11893062</v>
      </c>
      <c r="F818" s="45">
        <f t="shared" si="85"/>
        <v>212.04894280062197</v>
      </c>
      <c r="G818" s="45">
        <f t="shared" si="86"/>
        <v>371.08564990108846</v>
      </c>
      <c r="H818" s="46">
        <f t="shared" si="87"/>
        <v>8.1000000000000003E-2</v>
      </c>
      <c r="I818" s="46">
        <f t="shared" si="88"/>
        <v>0.91900000000000004</v>
      </c>
      <c r="J818" s="47">
        <f t="shared" si="89"/>
        <v>41406552506.355377</v>
      </c>
      <c r="K818" s="27"/>
      <c r="L818" s="27"/>
      <c r="M818" s="27"/>
      <c r="N818" s="27"/>
      <c r="O818" s="27"/>
    </row>
    <row r="819" spans="2:15" x14ac:dyDescent="0.25">
      <c r="B819" s="9">
        <f t="shared" si="90"/>
        <v>800</v>
      </c>
      <c r="C819" s="42">
        <f>'Simulacion sistema (hoja4)'!BV810</f>
        <v>0.81261404731727283</v>
      </c>
      <c r="D819" s="42">
        <f>'Simulacion sistema (hoja4)'!BW810</f>
        <v>0.84580047470316722</v>
      </c>
      <c r="E819" s="44">
        <f t="shared" si="84"/>
        <v>111138182.37599617</v>
      </c>
      <c r="F819" s="45">
        <f t="shared" si="85"/>
        <v>212.04894280062197</v>
      </c>
      <c r="G819" s="45">
        <f t="shared" si="86"/>
        <v>371.08564990108846</v>
      </c>
      <c r="H819" s="46">
        <f t="shared" si="87"/>
        <v>8.1000000000000003E-2</v>
      </c>
      <c r="I819" s="46">
        <f t="shared" si="88"/>
        <v>0.91900000000000004</v>
      </c>
      <c r="J819" s="47">
        <f t="shared" si="89"/>
        <v>41241784635.822235</v>
      </c>
      <c r="K819" s="27"/>
      <c r="L819" s="27"/>
      <c r="M819" s="27"/>
      <c r="N819" s="27"/>
      <c r="O819" s="27"/>
    </row>
    <row r="820" spans="2:15" x14ac:dyDescent="0.25">
      <c r="B820" s="9">
        <f t="shared" si="90"/>
        <v>801</v>
      </c>
      <c r="C820" s="42">
        <f>'Simulacion sistema (hoja4)'!BV811</f>
        <v>0.83050109886232859</v>
      </c>
      <c r="D820" s="42">
        <f>'Simulacion sistema (hoja4)'!BW811</f>
        <v>0.84693881419111605</v>
      </c>
      <c r="E820" s="44">
        <f t="shared" si="84"/>
        <v>111287760.18471265</v>
      </c>
      <c r="F820" s="45">
        <f t="shared" si="85"/>
        <v>212.04894280062197</v>
      </c>
      <c r="G820" s="45">
        <f t="shared" si="86"/>
        <v>371.08564990108846</v>
      </c>
      <c r="H820" s="46">
        <f t="shared" si="87"/>
        <v>8.1000000000000003E-2</v>
      </c>
      <c r="I820" s="46">
        <f t="shared" si="88"/>
        <v>0.91900000000000004</v>
      </c>
      <c r="J820" s="47">
        <f t="shared" si="89"/>
        <v>41297290814.180573</v>
      </c>
      <c r="K820" s="27"/>
      <c r="L820" s="27"/>
      <c r="M820" s="27"/>
      <c r="N820" s="27"/>
      <c r="O820" s="27"/>
    </row>
    <row r="821" spans="2:15" x14ac:dyDescent="0.25">
      <c r="B821" s="9">
        <f t="shared" si="90"/>
        <v>802</v>
      </c>
      <c r="C821" s="42">
        <f>'Simulacion sistema (hoja4)'!BV812</f>
        <v>0.84023735952620981</v>
      </c>
      <c r="D821" s="42">
        <f>'Simulacion sistema (hoja4)'!BW812</f>
        <v>0.85362131858692125</v>
      </c>
      <c r="E821" s="44">
        <f t="shared" si="84"/>
        <v>112165841.26232146</v>
      </c>
      <c r="F821" s="45">
        <f t="shared" si="85"/>
        <v>212.04894280062197</v>
      </c>
      <c r="G821" s="45">
        <f t="shared" si="86"/>
        <v>371.08564990108846</v>
      </c>
      <c r="H821" s="46">
        <f t="shared" si="87"/>
        <v>8.1000000000000003E-2</v>
      </c>
      <c r="I821" s="46">
        <f t="shared" si="88"/>
        <v>0.91900000000000004</v>
      </c>
      <c r="J821" s="47">
        <f t="shared" si="89"/>
        <v>41623134101.530884</v>
      </c>
      <c r="K821" s="27"/>
      <c r="L821" s="27"/>
      <c r="M821" s="27"/>
      <c r="N821" s="27"/>
      <c r="O821" s="27"/>
    </row>
    <row r="822" spans="2:15" x14ac:dyDescent="0.25">
      <c r="B822" s="9">
        <f t="shared" si="90"/>
        <v>803</v>
      </c>
      <c r="C822" s="42">
        <f>'Simulacion sistema (hoja4)'!BV813</f>
        <v>0.83501384025905123</v>
      </c>
      <c r="D822" s="42">
        <f>'Simulacion sistema (hoja4)'!BW813</f>
        <v>0.84645554330449269</v>
      </c>
      <c r="E822" s="44">
        <f t="shared" si="84"/>
        <v>111224258.39021033</v>
      </c>
      <c r="F822" s="45">
        <f t="shared" si="85"/>
        <v>212.04894280062197</v>
      </c>
      <c r="G822" s="45">
        <f t="shared" si="86"/>
        <v>371.08564990108846</v>
      </c>
      <c r="H822" s="46">
        <f t="shared" si="87"/>
        <v>8.1000000000000003E-2</v>
      </c>
      <c r="I822" s="46">
        <f t="shared" si="88"/>
        <v>0.91900000000000004</v>
      </c>
      <c r="J822" s="47">
        <f t="shared" si="89"/>
        <v>41273726209.497795</v>
      </c>
      <c r="K822" s="27"/>
      <c r="L822" s="27"/>
      <c r="M822" s="27"/>
      <c r="N822" s="27"/>
      <c r="O822" s="27"/>
    </row>
    <row r="823" spans="2:15" x14ac:dyDescent="0.25">
      <c r="B823" s="9">
        <f t="shared" si="90"/>
        <v>804</v>
      </c>
      <c r="C823" s="42">
        <f>'Simulacion sistema (hoja4)'!BV814</f>
        <v>0.82565134390974393</v>
      </c>
      <c r="D823" s="42">
        <f>'Simulacion sistema (hoja4)'!BW814</f>
        <v>0.85185261776045551</v>
      </c>
      <c r="E823" s="44">
        <f t="shared" si="84"/>
        <v>111933433.97372386</v>
      </c>
      <c r="F823" s="45">
        <f t="shared" si="85"/>
        <v>212.04894280062197</v>
      </c>
      <c r="G823" s="45">
        <f t="shared" si="86"/>
        <v>371.08564990108846</v>
      </c>
      <c r="H823" s="46">
        <f t="shared" si="87"/>
        <v>8.1000000000000003E-2</v>
      </c>
      <c r="I823" s="46">
        <f t="shared" si="88"/>
        <v>0.91900000000000004</v>
      </c>
      <c r="J823" s="47">
        <f t="shared" si="89"/>
        <v>41536891091.799896</v>
      </c>
      <c r="K823" s="27"/>
      <c r="L823" s="27"/>
      <c r="M823" s="27"/>
      <c r="N823" s="27"/>
      <c r="O823" s="27"/>
    </row>
    <row r="824" spans="2:15" x14ac:dyDescent="0.25">
      <c r="B824" s="9">
        <f t="shared" si="90"/>
        <v>805</v>
      </c>
      <c r="C824" s="42">
        <f>'Simulacion sistema (hoja4)'!BV815</f>
        <v>0.83502064400687204</v>
      </c>
      <c r="D824" s="42">
        <f>'Simulacion sistema (hoja4)'!BW815</f>
        <v>0.84866346720439234</v>
      </c>
      <c r="E824" s="44">
        <f t="shared" si="84"/>
        <v>111514379.59065716</v>
      </c>
      <c r="F824" s="45">
        <f t="shared" si="85"/>
        <v>212.04894280062197</v>
      </c>
      <c r="G824" s="45">
        <f t="shared" si="86"/>
        <v>371.08564990108846</v>
      </c>
      <c r="H824" s="46">
        <f t="shared" si="87"/>
        <v>8.1000000000000003E-2</v>
      </c>
      <c r="I824" s="46">
        <f t="shared" si="88"/>
        <v>0.91900000000000004</v>
      </c>
      <c r="J824" s="47">
        <f t="shared" si="89"/>
        <v>41381386023.715691</v>
      </c>
      <c r="K824" s="27"/>
      <c r="L824" s="27"/>
      <c r="M824" s="27"/>
      <c r="N824" s="27"/>
      <c r="O824" s="27"/>
    </row>
    <row r="825" spans="2:15" x14ac:dyDescent="0.25">
      <c r="B825" s="9">
        <f t="shared" si="90"/>
        <v>806</v>
      </c>
      <c r="C825" s="42">
        <f>'Simulacion sistema (hoja4)'!BV816</f>
        <v>0.80953513520224873</v>
      </c>
      <c r="D825" s="42">
        <f>'Simulacion sistema (hoja4)'!BW816</f>
        <v>0.84530027555438059</v>
      </c>
      <c r="E825" s="44">
        <f t="shared" si="84"/>
        <v>111072456.20784561</v>
      </c>
      <c r="F825" s="45">
        <f t="shared" si="85"/>
        <v>212.04894280062197</v>
      </c>
      <c r="G825" s="45">
        <f t="shared" si="86"/>
        <v>371.08564990108846</v>
      </c>
      <c r="H825" s="46">
        <f t="shared" si="87"/>
        <v>8.1000000000000003E-2</v>
      </c>
      <c r="I825" s="46">
        <f t="shared" si="88"/>
        <v>0.91900000000000004</v>
      </c>
      <c r="J825" s="47">
        <f t="shared" si="89"/>
        <v>41217394597.998573</v>
      </c>
      <c r="K825" s="27"/>
      <c r="L825" s="27"/>
      <c r="M825" s="27"/>
      <c r="N825" s="27"/>
      <c r="O825" s="27"/>
    </row>
    <row r="826" spans="2:15" x14ac:dyDescent="0.25">
      <c r="B826" s="9">
        <f t="shared" si="90"/>
        <v>807</v>
      </c>
      <c r="C826" s="42">
        <f>'Simulacion sistema (hoja4)'!BV817</f>
        <v>0.82040787297501538</v>
      </c>
      <c r="D826" s="42">
        <f>'Simulacion sistema (hoja4)'!BW817</f>
        <v>0.84355524144559213</v>
      </c>
      <c r="E826" s="44">
        <f t="shared" si="84"/>
        <v>110843158.72595081</v>
      </c>
      <c r="F826" s="45">
        <f t="shared" si="85"/>
        <v>212.04894280062197</v>
      </c>
      <c r="G826" s="45">
        <f t="shared" si="86"/>
        <v>371.08564990108846</v>
      </c>
      <c r="H826" s="46">
        <f t="shared" si="87"/>
        <v>8.1000000000000003E-2</v>
      </c>
      <c r="I826" s="46">
        <f t="shared" si="88"/>
        <v>0.91900000000000004</v>
      </c>
      <c r="J826" s="47">
        <f t="shared" si="89"/>
        <v>41132305592.908958</v>
      </c>
      <c r="K826" s="27"/>
      <c r="L826" s="27"/>
      <c r="M826" s="27"/>
      <c r="N826" s="27"/>
      <c r="O826" s="27"/>
    </row>
    <row r="827" spans="2:15" x14ac:dyDescent="0.25">
      <c r="B827" s="9">
        <f t="shared" si="90"/>
        <v>808</v>
      </c>
      <c r="C827" s="42">
        <f>'Simulacion sistema (hoja4)'!BV818</f>
        <v>0.83599407277736559</v>
      </c>
      <c r="D827" s="42">
        <f>'Simulacion sistema (hoja4)'!BW818</f>
        <v>0.84907330169264317</v>
      </c>
      <c r="E827" s="44">
        <f t="shared" si="84"/>
        <v>111568231.84241331</v>
      </c>
      <c r="F827" s="45">
        <f t="shared" si="85"/>
        <v>212.04894280062197</v>
      </c>
      <c r="G827" s="45">
        <f t="shared" si="86"/>
        <v>371.08564990108846</v>
      </c>
      <c r="H827" s="46">
        <f t="shared" si="87"/>
        <v>8.1000000000000003E-2</v>
      </c>
      <c r="I827" s="46">
        <f t="shared" si="88"/>
        <v>0.91900000000000004</v>
      </c>
      <c r="J827" s="47">
        <f t="shared" si="89"/>
        <v>41401369821.557251</v>
      </c>
      <c r="K827" s="27"/>
      <c r="L827" s="27"/>
      <c r="M827" s="27"/>
      <c r="N827" s="27"/>
      <c r="O827" s="27"/>
    </row>
    <row r="828" spans="2:15" x14ac:dyDescent="0.25">
      <c r="B828" s="9">
        <f t="shared" si="90"/>
        <v>809</v>
      </c>
      <c r="C828" s="42">
        <f>'Simulacion sistema (hoja4)'!BV819</f>
        <v>0.82772791578331295</v>
      </c>
      <c r="D828" s="42">
        <f>'Simulacion sistema (hoja4)'!BW819</f>
        <v>0.8477660398035024</v>
      </c>
      <c r="E828" s="44">
        <f t="shared" si="84"/>
        <v>111396457.63018021</v>
      </c>
      <c r="F828" s="45">
        <f t="shared" si="85"/>
        <v>212.04894280062197</v>
      </c>
      <c r="G828" s="45">
        <f t="shared" si="86"/>
        <v>371.08564990108846</v>
      </c>
      <c r="H828" s="46">
        <f t="shared" si="87"/>
        <v>8.1000000000000003E-2</v>
      </c>
      <c r="I828" s="46">
        <f t="shared" si="88"/>
        <v>0.91900000000000004</v>
      </c>
      <c r="J828" s="47">
        <f t="shared" si="89"/>
        <v>41337626876.374489</v>
      </c>
      <c r="K828" s="27"/>
      <c r="L828" s="27"/>
      <c r="M828" s="27"/>
      <c r="N828" s="27"/>
      <c r="O828" s="27"/>
    </row>
    <row r="829" spans="2:15" x14ac:dyDescent="0.25">
      <c r="B829" s="9">
        <f t="shared" si="90"/>
        <v>810</v>
      </c>
      <c r="C829" s="42">
        <f>'Simulacion sistema (hoja4)'!BV820</f>
        <v>0.8229280211808554</v>
      </c>
      <c r="D829" s="42">
        <f>'Simulacion sistema (hoja4)'!BW820</f>
        <v>0.84505580527584212</v>
      </c>
      <c r="E829" s="44">
        <f t="shared" si="84"/>
        <v>111040332.81324565</v>
      </c>
      <c r="F829" s="45">
        <f t="shared" si="85"/>
        <v>212.04894280062197</v>
      </c>
      <c r="G829" s="45">
        <f t="shared" si="86"/>
        <v>371.08564990108846</v>
      </c>
      <c r="H829" s="46">
        <f t="shared" si="87"/>
        <v>8.1000000000000003E-2</v>
      </c>
      <c r="I829" s="46">
        <f t="shared" si="88"/>
        <v>0.91900000000000004</v>
      </c>
      <c r="J829" s="47">
        <f t="shared" si="89"/>
        <v>41205474067.23642</v>
      </c>
      <c r="K829" s="27"/>
      <c r="L829" s="27"/>
      <c r="M829" s="27"/>
      <c r="N829" s="27"/>
      <c r="O829" s="27"/>
    </row>
    <row r="830" spans="2:15" x14ac:dyDescent="0.25">
      <c r="B830" s="9">
        <f t="shared" si="90"/>
        <v>811</v>
      </c>
      <c r="C830" s="42">
        <f>'Simulacion sistema (hoja4)'!BV821</f>
        <v>0.80573408463753915</v>
      </c>
      <c r="D830" s="42">
        <f>'Simulacion sistema (hoja4)'!BW821</f>
        <v>0.83586305965987673</v>
      </c>
      <c r="E830" s="44">
        <f t="shared" si="84"/>
        <v>109832406.03930779</v>
      </c>
      <c r="F830" s="45">
        <f t="shared" si="85"/>
        <v>212.04894280062197</v>
      </c>
      <c r="G830" s="45">
        <f t="shared" si="86"/>
        <v>371.08564990108846</v>
      </c>
      <c r="H830" s="46">
        <f t="shared" si="87"/>
        <v>8.1000000000000003E-2</v>
      </c>
      <c r="I830" s="46">
        <f t="shared" si="88"/>
        <v>0.91900000000000004</v>
      </c>
      <c r="J830" s="47">
        <f t="shared" si="89"/>
        <v>23289845585.883865</v>
      </c>
      <c r="K830" s="27"/>
      <c r="L830" s="27"/>
      <c r="M830" s="27"/>
      <c r="N830" s="27"/>
      <c r="O830" s="27"/>
    </row>
    <row r="831" spans="2:15" x14ac:dyDescent="0.25">
      <c r="B831" s="9">
        <f t="shared" si="90"/>
        <v>812</v>
      </c>
      <c r="C831" s="42">
        <f>'Simulacion sistema (hoja4)'!BV822</f>
        <v>0.81904667095896366</v>
      </c>
      <c r="D831" s="42">
        <f>'Simulacion sistema (hoja4)'!BW822</f>
        <v>0.84304568660254053</v>
      </c>
      <c r="E831" s="44">
        <f t="shared" si="84"/>
        <v>110776203.21957383</v>
      </c>
      <c r="F831" s="45">
        <f t="shared" si="85"/>
        <v>212.04894280062197</v>
      </c>
      <c r="G831" s="45">
        <f t="shared" si="86"/>
        <v>371.08564990108846</v>
      </c>
      <c r="H831" s="46">
        <f t="shared" si="87"/>
        <v>8.1000000000000003E-2</v>
      </c>
      <c r="I831" s="46">
        <f t="shared" si="88"/>
        <v>0.91900000000000004</v>
      </c>
      <c r="J831" s="47">
        <f t="shared" si="89"/>
        <v>41107459365.3106</v>
      </c>
      <c r="K831" s="27"/>
      <c r="L831" s="27"/>
      <c r="M831" s="27"/>
      <c r="N831" s="27"/>
      <c r="O831" s="27"/>
    </row>
    <row r="832" spans="2:15" x14ac:dyDescent="0.25">
      <c r="B832" s="9">
        <f t="shared" si="90"/>
        <v>813</v>
      </c>
      <c r="C832" s="42">
        <f>'Simulacion sistema (hoja4)'!BV823</f>
        <v>0.82214928789030517</v>
      </c>
      <c r="D832" s="42">
        <f>'Simulacion sistema (hoja4)'!BW823</f>
        <v>0.85030608008655151</v>
      </c>
      <c r="E832" s="44">
        <f t="shared" si="84"/>
        <v>111730218.92337288</v>
      </c>
      <c r="F832" s="45">
        <f t="shared" si="85"/>
        <v>212.04894280062197</v>
      </c>
      <c r="G832" s="45">
        <f t="shared" si="86"/>
        <v>371.08564990108846</v>
      </c>
      <c r="H832" s="46">
        <f t="shared" si="87"/>
        <v>8.1000000000000003E-2</v>
      </c>
      <c r="I832" s="46">
        <f t="shared" si="88"/>
        <v>0.91900000000000004</v>
      </c>
      <c r="J832" s="47">
        <f t="shared" si="89"/>
        <v>41461480902.770714</v>
      </c>
      <c r="K832" s="27"/>
      <c r="L832" s="27"/>
      <c r="M832" s="27"/>
      <c r="N832" s="27"/>
      <c r="O832" s="27"/>
    </row>
    <row r="833" spans="2:15" x14ac:dyDescent="0.25">
      <c r="B833" s="9">
        <f t="shared" si="90"/>
        <v>814</v>
      </c>
      <c r="C833" s="42">
        <f>'Simulacion sistema (hoja4)'!BV824</f>
        <v>0.79792433321674017</v>
      </c>
      <c r="D833" s="42">
        <f>'Simulacion sistema (hoja4)'!BW824</f>
        <v>0.84875122191554864</v>
      </c>
      <c r="E833" s="44">
        <f t="shared" si="84"/>
        <v>111525910.55970308</v>
      </c>
      <c r="F833" s="45">
        <f t="shared" si="85"/>
        <v>212.04894280062197</v>
      </c>
      <c r="G833" s="45">
        <f t="shared" si="86"/>
        <v>371.08564990108846</v>
      </c>
      <c r="H833" s="46">
        <f t="shared" si="87"/>
        <v>8.1000000000000003E-2</v>
      </c>
      <c r="I833" s="46">
        <f t="shared" si="88"/>
        <v>0.91900000000000004</v>
      </c>
      <c r="J833" s="47">
        <f t="shared" si="89"/>
        <v>23648951429.06176</v>
      </c>
      <c r="K833" s="27"/>
      <c r="L833" s="27"/>
      <c r="M833" s="27"/>
      <c r="N833" s="27"/>
      <c r="O833" s="27"/>
    </row>
    <row r="834" spans="2:15" x14ac:dyDescent="0.25">
      <c r="B834" s="9">
        <f t="shared" si="90"/>
        <v>815</v>
      </c>
      <c r="C834" s="42">
        <f>'Simulacion sistema (hoja4)'!BV825</f>
        <v>0.81815007670280393</v>
      </c>
      <c r="D834" s="42">
        <f>'Simulacion sistema (hoja4)'!BW825</f>
        <v>0.8475728157689254</v>
      </c>
      <c r="E834" s="44">
        <f t="shared" si="84"/>
        <v>111371067.9920368</v>
      </c>
      <c r="F834" s="45">
        <f t="shared" si="85"/>
        <v>212.04894280062197</v>
      </c>
      <c r="G834" s="45">
        <f t="shared" si="86"/>
        <v>371.08564990108846</v>
      </c>
      <c r="H834" s="46">
        <f t="shared" si="87"/>
        <v>8.1000000000000003E-2</v>
      </c>
      <c r="I834" s="46">
        <f t="shared" si="88"/>
        <v>0.91900000000000004</v>
      </c>
      <c r="J834" s="47">
        <f t="shared" si="89"/>
        <v>41328205146.003288</v>
      </c>
      <c r="K834" s="27"/>
      <c r="L834" s="27"/>
      <c r="M834" s="27"/>
      <c r="N834" s="27"/>
      <c r="O834" s="27"/>
    </row>
    <row r="835" spans="2:15" x14ac:dyDescent="0.25">
      <c r="B835" s="9">
        <f t="shared" si="90"/>
        <v>816</v>
      </c>
      <c r="C835" s="42">
        <f>'Simulacion sistema (hoja4)'!BV826</f>
        <v>0.82234002643318671</v>
      </c>
      <c r="D835" s="42">
        <f>'Simulacion sistema (hoja4)'!BW826</f>
        <v>0.85135009935679085</v>
      </c>
      <c r="E835" s="44">
        <f t="shared" si="84"/>
        <v>111867403.05548231</v>
      </c>
      <c r="F835" s="45">
        <f t="shared" si="85"/>
        <v>212.04894280062197</v>
      </c>
      <c r="G835" s="45">
        <f t="shared" si="86"/>
        <v>371.08564990108846</v>
      </c>
      <c r="H835" s="46">
        <f t="shared" si="87"/>
        <v>8.1000000000000003E-2</v>
      </c>
      <c r="I835" s="46">
        <f t="shared" si="88"/>
        <v>0.91900000000000004</v>
      </c>
      <c r="J835" s="47">
        <f t="shared" si="89"/>
        <v>41512387965.59066</v>
      </c>
      <c r="K835" s="27"/>
      <c r="L835" s="27"/>
      <c r="M835" s="27"/>
      <c r="N835" s="27"/>
      <c r="O835" s="27"/>
    </row>
    <row r="836" spans="2:15" x14ac:dyDescent="0.25">
      <c r="B836" s="9">
        <f t="shared" si="90"/>
        <v>817</v>
      </c>
      <c r="C836" s="42">
        <f>'Simulacion sistema (hoja4)'!BV827</f>
        <v>0.82486713140521806</v>
      </c>
      <c r="D836" s="42">
        <f>'Simulacion sistema (hoja4)'!BW827</f>
        <v>0.8470925236506327</v>
      </c>
      <c r="E836" s="44">
        <f t="shared" si="84"/>
        <v>111307957.60769314</v>
      </c>
      <c r="F836" s="45">
        <f t="shared" si="85"/>
        <v>212.04894280062197</v>
      </c>
      <c r="G836" s="45">
        <f t="shared" si="86"/>
        <v>371.08564990108846</v>
      </c>
      <c r="H836" s="46">
        <f t="shared" si="87"/>
        <v>8.1000000000000003E-2</v>
      </c>
      <c r="I836" s="46">
        <f t="shared" si="88"/>
        <v>0.91900000000000004</v>
      </c>
      <c r="J836" s="47">
        <f t="shared" si="89"/>
        <v>41304785788.013611</v>
      </c>
      <c r="K836" s="27"/>
      <c r="L836" s="27"/>
      <c r="M836" s="27"/>
      <c r="N836" s="27"/>
      <c r="O836" s="27"/>
    </row>
    <row r="837" spans="2:15" x14ac:dyDescent="0.25">
      <c r="B837" s="9">
        <f t="shared" si="90"/>
        <v>818</v>
      </c>
      <c r="C837" s="42">
        <f>'Simulacion sistema (hoja4)'!BV828</f>
        <v>0.81886322072920603</v>
      </c>
      <c r="D837" s="42">
        <f>'Simulacion sistema (hoja4)'!BW828</f>
        <v>0.84373194228254156</v>
      </c>
      <c r="E837" s="44">
        <f t="shared" si="84"/>
        <v>110866377.21592596</v>
      </c>
      <c r="F837" s="45">
        <f t="shared" si="85"/>
        <v>212.04894280062197</v>
      </c>
      <c r="G837" s="45">
        <f t="shared" si="86"/>
        <v>371.08564990108846</v>
      </c>
      <c r="H837" s="46">
        <f t="shared" si="87"/>
        <v>8.1000000000000003E-2</v>
      </c>
      <c r="I837" s="46">
        <f t="shared" si="88"/>
        <v>0.91900000000000004</v>
      </c>
      <c r="J837" s="47">
        <f t="shared" si="89"/>
        <v>41140921641.351112</v>
      </c>
      <c r="K837" s="27"/>
      <c r="L837" s="27"/>
      <c r="M837" s="27"/>
      <c r="N837" s="27"/>
      <c r="O837" s="27"/>
    </row>
    <row r="838" spans="2:15" x14ac:dyDescent="0.25">
      <c r="B838" s="9">
        <f t="shared" si="90"/>
        <v>819</v>
      </c>
      <c r="C838" s="42">
        <f>'Simulacion sistema (hoja4)'!BV829</f>
        <v>0.81177544945627078</v>
      </c>
      <c r="D838" s="42">
        <f>'Simulacion sistema (hoja4)'!BW829</f>
        <v>0.84691536502829035</v>
      </c>
      <c r="E838" s="44">
        <f t="shared" si="84"/>
        <v>111284678.96471736</v>
      </c>
      <c r="F838" s="45">
        <f t="shared" si="85"/>
        <v>212.04894280062197</v>
      </c>
      <c r="G838" s="45">
        <f t="shared" si="86"/>
        <v>371.08564990108846</v>
      </c>
      <c r="H838" s="46">
        <f t="shared" si="87"/>
        <v>8.1000000000000003E-2</v>
      </c>
      <c r="I838" s="46">
        <f t="shared" si="88"/>
        <v>0.91900000000000004</v>
      </c>
      <c r="J838" s="47">
        <f t="shared" si="89"/>
        <v>41296147417.656128</v>
      </c>
      <c r="K838" s="27"/>
      <c r="L838" s="27"/>
      <c r="M838" s="27"/>
      <c r="N838" s="27"/>
      <c r="O838" s="27"/>
    </row>
    <row r="839" spans="2:15" x14ac:dyDescent="0.25">
      <c r="B839" s="9">
        <f t="shared" si="90"/>
        <v>820</v>
      </c>
      <c r="C839" s="42">
        <f>'Simulacion sistema (hoja4)'!BV830</f>
        <v>0.822793734630891</v>
      </c>
      <c r="D839" s="42">
        <f>'Simulacion sistema (hoja4)'!BW830</f>
        <v>0.84846955373657706</v>
      </c>
      <c r="E839" s="44">
        <f t="shared" si="84"/>
        <v>111488899.36098622</v>
      </c>
      <c r="F839" s="45">
        <f t="shared" si="85"/>
        <v>212.04894280062197</v>
      </c>
      <c r="G839" s="45">
        <f t="shared" si="86"/>
        <v>371.08564990108846</v>
      </c>
      <c r="H839" s="46">
        <f t="shared" si="87"/>
        <v>8.1000000000000003E-2</v>
      </c>
      <c r="I839" s="46">
        <f t="shared" si="88"/>
        <v>0.91900000000000004</v>
      </c>
      <c r="J839" s="47">
        <f t="shared" si="89"/>
        <v>41371930676.128616</v>
      </c>
      <c r="K839" s="27"/>
      <c r="L839" s="27"/>
      <c r="M839" s="27"/>
      <c r="N839" s="27"/>
      <c r="O839" s="27"/>
    </row>
    <row r="840" spans="2:15" x14ac:dyDescent="0.25">
      <c r="B840" s="9">
        <f t="shared" si="90"/>
        <v>821</v>
      </c>
      <c r="C840" s="42">
        <f>'Simulacion sistema (hoja4)'!BV831</f>
        <v>0.82148742966310229</v>
      </c>
      <c r="D840" s="42">
        <f>'Simulacion sistema (hoja4)'!BW831</f>
        <v>0.8401375775705705</v>
      </c>
      <c r="E840" s="44">
        <f t="shared" si="84"/>
        <v>110394077.69277297</v>
      </c>
      <c r="F840" s="45">
        <f t="shared" si="85"/>
        <v>212.04894280062197</v>
      </c>
      <c r="G840" s="45">
        <f t="shared" si="86"/>
        <v>371.08564990108846</v>
      </c>
      <c r="H840" s="46">
        <f t="shared" si="87"/>
        <v>8.1000000000000003E-2</v>
      </c>
      <c r="I840" s="46">
        <f t="shared" si="88"/>
        <v>0.91900000000000004</v>
      </c>
      <c r="J840" s="47">
        <f t="shared" si="89"/>
        <v>40965658065.853912</v>
      </c>
      <c r="K840" s="27"/>
      <c r="L840" s="27"/>
      <c r="M840" s="27"/>
      <c r="N840" s="27"/>
      <c r="O840" s="27"/>
    </row>
    <row r="841" spans="2:15" x14ac:dyDescent="0.25">
      <c r="B841" s="9">
        <f t="shared" si="90"/>
        <v>822</v>
      </c>
      <c r="C841" s="42">
        <f>'Simulacion sistema (hoja4)'!BV832</f>
        <v>0.81480132908144409</v>
      </c>
      <c r="D841" s="42">
        <f>'Simulacion sistema (hoja4)'!BW832</f>
        <v>0.84875384374637086</v>
      </c>
      <c r="E841" s="44">
        <f t="shared" si="84"/>
        <v>111526255.06827313</v>
      </c>
      <c r="F841" s="45">
        <f t="shared" si="85"/>
        <v>212.04894280062197</v>
      </c>
      <c r="G841" s="45">
        <f t="shared" si="86"/>
        <v>371.08564990108846</v>
      </c>
      <c r="H841" s="46">
        <f t="shared" si="87"/>
        <v>8.1000000000000003E-2</v>
      </c>
      <c r="I841" s="46">
        <f t="shared" si="88"/>
        <v>0.91900000000000004</v>
      </c>
      <c r="J841" s="47">
        <f t="shared" si="89"/>
        <v>41385792843.044693</v>
      </c>
      <c r="K841" s="27"/>
      <c r="L841" s="27"/>
      <c r="M841" s="27"/>
      <c r="N841" s="27"/>
      <c r="O841" s="27"/>
    </row>
    <row r="842" spans="2:15" x14ac:dyDescent="0.25">
      <c r="B842" s="9">
        <f t="shared" si="90"/>
        <v>823</v>
      </c>
      <c r="C842" s="42">
        <f>'Simulacion sistema (hoja4)'!BV833</f>
        <v>0.82200242490361386</v>
      </c>
      <c r="D842" s="42">
        <f>'Simulacion sistema (hoja4)'!BW833</f>
        <v>0.84790808652838923</v>
      </c>
      <c r="E842" s="44">
        <f t="shared" si="84"/>
        <v>111415122.56983034</v>
      </c>
      <c r="F842" s="45">
        <f t="shared" si="85"/>
        <v>212.04894280062197</v>
      </c>
      <c r="G842" s="45">
        <f t="shared" si="86"/>
        <v>371.08564990108846</v>
      </c>
      <c r="H842" s="46">
        <f t="shared" si="87"/>
        <v>8.1000000000000003E-2</v>
      </c>
      <c r="I842" s="46">
        <f t="shared" si="88"/>
        <v>0.91900000000000004</v>
      </c>
      <c r="J842" s="47">
        <f t="shared" si="89"/>
        <v>41344553167.634918</v>
      </c>
      <c r="K842" s="27"/>
      <c r="L842" s="27"/>
      <c r="M842" s="27"/>
      <c r="N842" s="27"/>
      <c r="O842" s="27"/>
    </row>
    <row r="843" spans="2:15" x14ac:dyDescent="0.25">
      <c r="B843" s="9">
        <f t="shared" si="90"/>
        <v>824</v>
      </c>
      <c r="C843" s="42">
        <f>'Simulacion sistema (hoja4)'!BV834</f>
        <v>0.82030164410512085</v>
      </c>
      <c r="D843" s="42">
        <f>'Simulacion sistema (hoja4)'!BW834</f>
        <v>0.84823051277021011</v>
      </c>
      <c r="E843" s="44">
        <f t="shared" si="84"/>
        <v>111457489.37800561</v>
      </c>
      <c r="F843" s="45">
        <f t="shared" si="85"/>
        <v>212.04894280062197</v>
      </c>
      <c r="G843" s="45">
        <f t="shared" si="86"/>
        <v>371.08564990108846</v>
      </c>
      <c r="H843" s="46">
        <f t="shared" si="87"/>
        <v>8.1000000000000003E-2</v>
      </c>
      <c r="I843" s="46">
        <f t="shared" si="88"/>
        <v>0.91900000000000004</v>
      </c>
      <c r="J843" s="47">
        <f t="shared" si="89"/>
        <v>41360274882.180878</v>
      </c>
      <c r="K843" s="27"/>
      <c r="L843" s="27"/>
      <c r="M843" s="27"/>
      <c r="N843" s="27"/>
      <c r="O843" s="27"/>
    </row>
    <row r="844" spans="2:15" x14ac:dyDescent="0.25">
      <c r="B844" s="9">
        <f t="shared" si="90"/>
        <v>825</v>
      </c>
      <c r="C844" s="42">
        <f>'Simulacion sistema (hoja4)'!BV835</f>
        <v>0.81207703706376211</v>
      </c>
      <c r="D844" s="42">
        <f>'Simulacion sistema (hoja4)'!BW835</f>
        <v>0.8455364779285186</v>
      </c>
      <c r="E844" s="44">
        <f t="shared" si="84"/>
        <v>111103493.19980733</v>
      </c>
      <c r="F844" s="45">
        <f t="shared" si="85"/>
        <v>212.04894280062197</v>
      </c>
      <c r="G844" s="45">
        <f t="shared" si="86"/>
        <v>371.08564990108846</v>
      </c>
      <c r="H844" s="46">
        <f t="shared" si="87"/>
        <v>8.1000000000000003E-2</v>
      </c>
      <c r="I844" s="46">
        <f t="shared" si="88"/>
        <v>0.91900000000000004</v>
      </c>
      <c r="J844" s="47">
        <f t="shared" si="89"/>
        <v>41228911980.331665</v>
      </c>
      <c r="K844" s="27"/>
      <c r="L844" s="27"/>
      <c r="M844" s="27"/>
      <c r="N844" s="27"/>
      <c r="O844" s="27"/>
    </row>
    <row r="845" spans="2:15" x14ac:dyDescent="0.25">
      <c r="B845" s="9">
        <f t="shared" si="90"/>
        <v>826</v>
      </c>
      <c r="C845" s="42">
        <f>'Simulacion sistema (hoja4)'!BV836</f>
        <v>0.80385991506710697</v>
      </c>
      <c r="D845" s="42">
        <f>'Simulacion sistema (hoja4)'!BW836</f>
        <v>0.84298009701710541</v>
      </c>
      <c r="E845" s="44">
        <f t="shared" si="84"/>
        <v>110767584.74804765</v>
      </c>
      <c r="F845" s="45">
        <f t="shared" si="85"/>
        <v>212.04894280062197</v>
      </c>
      <c r="G845" s="45">
        <f t="shared" si="86"/>
        <v>371.08564990108846</v>
      </c>
      <c r="H845" s="46">
        <f t="shared" si="87"/>
        <v>8.1000000000000003E-2</v>
      </c>
      <c r="I845" s="46">
        <f t="shared" si="88"/>
        <v>0.91900000000000004</v>
      </c>
      <c r="J845" s="47">
        <f t="shared" si="89"/>
        <v>23488149242.401802</v>
      </c>
      <c r="K845" s="27"/>
      <c r="L845" s="27"/>
      <c r="M845" s="27"/>
      <c r="N845" s="27"/>
      <c r="O845" s="27"/>
    </row>
    <row r="846" spans="2:15" x14ac:dyDescent="0.25">
      <c r="B846" s="9">
        <f t="shared" si="90"/>
        <v>827</v>
      </c>
      <c r="C846" s="42">
        <f>'Simulacion sistema (hoja4)'!BV837</f>
        <v>0.82451695106658374</v>
      </c>
      <c r="D846" s="42">
        <f>'Simulacion sistema (hoja4)'!BW837</f>
        <v>0.84588493838696777</v>
      </c>
      <c r="E846" s="44">
        <f t="shared" si="84"/>
        <v>111149280.90404756</v>
      </c>
      <c r="F846" s="45">
        <f t="shared" si="85"/>
        <v>212.04894280062197</v>
      </c>
      <c r="G846" s="45">
        <f t="shared" si="86"/>
        <v>371.08564990108846</v>
      </c>
      <c r="H846" s="46">
        <f t="shared" si="87"/>
        <v>8.1000000000000003E-2</v>
      </c>
      <c r="I846" s="46">
        <f t="shared" si="88"/>
        <v>0.91900000000000004</v>
      </c>
      <c r="J846" s="47">
        <f t="shared" si="89"/>
        <v>41245903140.317131</v>
      </c>
      <c r="K846" s="27"/>
      <c r="L846" s="27"/>
      <c r="M846" s="27"/>
      <c r="N846" s="27"/>
      <c r="O846" s="27"/>
    </row>
    <row r="847" spans="2:15" x14ac:dyDescent="0.25">
      <c r="B847" s="9">
        <f t="shared" si="90"/>
        <v>828</v>
      </c>
      <c r="C847" s="42">
        <f>'Simulacion sistema (hoja4)'!BV838</f>
        <v>0.82943080803435232</v>
      </c>
      <c r="D847" s="42">
        <f>'Simulacion sistema (hoja4)'!BW838</f>
        <v>0.85553469408490945</v>
      </c>
      <c r="E847" s="44">
        <f t="shared" si="84"/>
        <v>112417258.8027571</v>
      </c>
      <c r="F847" s="45">
        <f t="shared" si="85"/>
        <v>212.04894280062197</v>
      </c>
      <c r="G847" s="45">
        <f t="shared" si="86"/>
        <v>371.08564990108846</v>
      </c>
      <c r="H847" s="46">
        <f t="shared" si="87"/>
        <v>8.1000000000000003E-2</v>
      </c>
      <c r="I847" s="46">
        <f t="shared" si="88"/>
        <v>0.91900000000000004</v>
      </c>
      <c r="J847" s="47">
        <f t="shared" si="89"/>
        <v>41716431542.919975</v>
      </c>
      <c r="K847" s="27"/>
      <c r="L847" s="27"/>
      <c r="M847" s="27"/>
      <c r="N847" s="27"/>
      <c r="O847" s="27"/>
    </row>
    <row r="848" spans="2:15" x14ac:dyDescent="0.25">
      <c r="B848" s="9">
        <f t="shared" si="90"/>
        <v>829</v>
      </c>
      <c r="C848" s="42">
        <f>'Simulacion sistema (hoja4)'!BV839</f>
        <v>0.83302960053479191</v>
      </c>
      <c r="D848" s="42">
        <f>'Simulacion sistema (hoja4)'!BW839</f>
        <v>0.85079637238428707</v>
      </c>
      <c r="E848" s="44">
        <f t="shared" si="84"/>
        <v>111794643.33129533</v>
      </c>
      <c r="F848" s="45">
        <f t="shared" si="85"/>
        <v>212.04894280062197</v>
      </c>
      <c r="G848" s="45">
        <f t="shared" si="86"/>
        <v>371.08564990108846</v>
      </c>
      <c r="H848" s="46">
        <f t="shared" si="87"/>
        <v>8.1000000000000003E-2</v>
      </c>
      <c r="I848" s="46">
        <f t="shared" si="88"/>
        <v>0.91900000000000004</v>
      </c>
      <c r="J848" s="47">
        <f t="shared" si="89"/>
        <v>41485387876.054108</v>
      </c>
      <c r="K848" s="27"/>
      <c r="L848" s="27"/>
      <c r="M848" s="27"/>
      <c r="N848" s="27"/>
      <c r="O848" s="27"/>
    </row>
    <row r="849" spans="2:15" x14ac:dyDescent="0.25">
      <c r="B849" s="9">
        <f t="shared" si="90"/>
        <v>830</v>
      </c>
      <c r="C849" s="42">
        <f>'Simulacion sistema (hoja4)'!BV840</f>
        <v>0.81170785289983249</v>
      </c>
      <c r="D849" s="42">
        <f>'Simulacion sistema (hoja4)'!BW840</f>
        <v>0.85510219259449649</v>
      </c>
      <c r="E849" s="44">
        <f t="shared" si="84"/>
        <v>112360428.10691683</v>
      </c>
      <c r="F849" s="45">
        <f t="shared" si="85"/>
        <v>212.04894280062197</v>
      </c>
      <c r="G849" s="45">
        <f t="shared" si="86"/>
        <v>371.08564990108846</v>
      </c>
      <c r="H849" s="46">
        <f t="shared" si="87"/>
        <v>8.1000000000000003E-2</v>
      </c>
      <c r="I849" s="46">
        <f t="shared" si="88"/>
        <v>0.91900000000000004</v>
      </c>
      <c r="J849" s="47">
        <f t="shared" si="89"/>
        <v>41695342487.219757</v>
      </c>
      <c r="K849" s="27"/>
      <c r="L849" s="27"/>
      <c r="M849" s="27"/>
      <c r="N849" s="27"/>
      <c r="O849" s="27"/>
    </row>
    <row r="850" spans="2:15" x14ac:dyDescent="0.25">
      <c r="B850" s="9">
        <f t="shared" si="90"/>
        <v>831</v>
      </c>
      <c r="C850" s="42">
        <f>'Simulacion sistema (hoja4)'!BV841</f>
        <v>0.84045955682601614</v>
      </c>
      <c r="D850" s="42">
        <f>'Simulacion sistema (hoja4)'!BW841</f>
        <v>0.85348915561404248</v>
      </c>
      <c r="E850" s="44">
        <f t="shared" si="84"/>
        <v>112148475.04768518</v>
      </c>
      <c r="F850" s="45">
        <f t="shared" si="85"/>
        <v>212.04894280062197</v>
      </c>
      <c r="G850" s="45">
        <f t="shared" si="86"/>
        <v>371.08564990108846</v>
      </c>
      <c r="H850" s="46">
        <f t="shared" si="87"/>
        <v>8.1000000000000003E-2</v>
      </c>
      <c r="I850" s="46">
        <f t="shared" si="88"/>
        <v>0.91900000000000004</v>
      </c>
      <c r="J850" s="47">
        <f t="shared" si="89"/>
        <v>41616689748.486259</v>
      </c>
      <c r="K850" s="27"/>
      <c r="L850" s="27"/>
      <c r="M850" s="27"/>
      <c r="N850" s="27"/>
      <c r="O850" s="27"/>
    </row>
    <row r="851" spans="2:15" x14ac:dyDescent="0.25">
      <c r="B851" s="9">
        <f t="shared" si="90"/>
        <v>832</v>
      </c>
      <c r="C851" s="42">
        <f>'Simulacion sistema (hoja4)'!BV842</f>
        <v>0.81340799474829173</v>
      </c>
      <c r="D851" s="42">
        <f>'Simulacion sistema (hoja4)'!BW842</f>
        <v>0.84306594594398876</v>
      </c>
      <c r="E851" s="44">
        <f t="shared" si="84"/>
        <v>110778865.29704012</v>
      </c>
      <c r="F851" s="45">
        <f t="shared" si="85"/>
        <v>212.04894280062197</v>
      </c>
      <c r="G851" s="45">
        <f t="shared" si="86"/>
        <v>371.08564990108846</v>
      </c>
      <c r="H851" s="46">
        <f t="shared" si="87"/>
        <v>8.1000000000000003E-2</v>
      </c>
      <c r="I851" s="46">
        <f t="shared" si="88"/>
        <v>0.91900000000000004</v>
      </c>
      <c r="J851" s="47">
        <f t="shared" si="89"/>
        <v>41108447224.057266</v>
      </c>
      <c r="K851" s="27"/>
      <c r="L851" s="27"/>
      <c r="M851" s="27"/>
      <c r="N851" s="27"/>
      <c r="O851" s="27"/>
    </row>
    <row r="852" spans="2:15" x14ac:dyDescent="0.25">
      <c r="B852" s="9">
        <f t="shared" si="90"/>
        <v>833</v>
      </c>
      <c r="C852" s="42">
        <f>'Simulacion sistema (hoja4)'!BV843</f>
        <v>0.80822424338790211</v>
      </c>
      <c r="D852" s="42">
        <f>'Simulacion sistema (hoja4)'!BW843</f>
        <v>0.84857420084723301</v>
      </c>
      <c r="E852" s="44">
        <f t="shared" si="84"/>
        <v>111502649.99132641</v>
      </c>
      <c r="F852" s="45">
        <f t="shared" si="85"/>
        <v>212.04894280062197</v>
      </c>
      <c r="G852" s="45">
        <f t="shared" si="86"/>
        <v>371.08564990108846</v>
      </c>
      <c r="H852" s="46">
        <f t="shared" si="87"/>
        <v>8.1000000000000003E-2</v>
      </c>
      <c r="I852" s="46">
        <f t="shared" si="88"/>
        <v>0.91900000000000004</v>
      </c>
      <c r="J852" s="47">
        <f t="shared" si="89"/>
        <v>41377033337.724953</v>
      </c>
      <c r="K852" s="27"/>
      <c r="L852" s="27"/>
      <c r="M852" s="27"/>
      <c r="N852" s="27"/>
      <c r="O852" s="27"/>
    </row>
    <row r="853" spans="2:15" x14ac:dyDescent="0.25">
      <c r="B853" s="9">
        <f t="shared" si="90"/>
        <v>834</v>
      </c>
      <c r="C853" s="42">
        <f>'Simulacion sistema (hoja4)'!BV844</f>
        <v>0.80062408324998235</v>
      </c>
      <c r="D853" s="42">
        <f>'Simulacion sistema (hoja4)'!BW844</f>
        <v>0.84090308236730338</v>
      </c>
      <c r="E853" s="44">
        <f t="shared" ref="E853:E916" si="91">+D853*$F$13*$F$14</f>
        <v>110494665.02306367</v>
      </c>
      <c r="F853" s="45">
        <f t="shared" ref="F853:F916" si="92">+$F$11*F$16</f>
        <v>212.04894280062197</v>
      </c>
      <c r="G853" s="45">
        <f t="shared" ref="G853:G916" si="93">+$F$11*F$15</f>
        <v>371.08564990108846</v>
      </c>
      <c r="H853" s="46">
        <f t="shared" ref="H853:H916" si="94">+COUNTIF($C$20:$C$1019,"&lt;"&amp;$F$12)/1000</f>
        <v>8.1000000000000003E-2</v>
      </c>
      <c r="I853" s="46">
        <f t="shared" ref="I853:I916" si="95">1-H853</f>
        <v>0.91900000000000004</v>
      </c>
      <c r="J853" s="47">
        <f t="shared" ref="J853:J916" si="96">+IF(C853&lt;$F$12,E853*F853,E853*G853)</f>
        <v>23430276903.249516</v>
      </c>
      <c r="K853" s="27"/>
      <c r="L853" s="27"/>
      <c r="M853" s="27"/>
      <c r="N853" s="27"/>
      <c r="O853" s="27"/>
    </row>
    <row r="854" spans="2:15" x14ac:dyDescent="0.25">
      <c r="B854" s="9">
        <f t="shared" ref="B854:B917" si="97">+B853+1</f>
        <v>835</v>
      </c>
      <c r="C854" s="42">
        <f>'Simulacion sistema (hoja4)'!BV845</f>
        <v>0.81545998332634007</v>
      </c>
      <c r="D854" s="42">
        <f>'Simulacion sistema (hoja4)'!BW845</f>
        <v>0.84555944486415346</v>
      </c>
      <c r="E854" s="44">
        <f t="shared" si="91"/>
        <v>111106511.05514976</v>
      </c>
      <c r="F854" s="45">
        <f t="shared" si="92"/>
        <v>212.04894280062197</v>
      </c>
      <c r="G854" s="45">
        <f t="shared" si="93"/>
        <v>371.08564990108846</v>
      </c>
      <c r="H854" s="46">
        <f t="shared" si="94"/>
        <v>8.1000000000000003E-2</v>
      </c>
      <c r="I854" s="46">
        <f t="shared" si="95"/>
        <v>0.91900000000000004</v>
      </c>
      <c r="J854" s="47">
        <f t="shared" si="96"/>
        <v>41230031863.142723</v>
      </c>
      <c r="K854" s="27"/>
      <c r="L854" s="27"/>
      <c r="M854" s="27"/>
      <c r="N854" s="27"/>
      <c r="O854" s="27"/>
    </row>
    <row r="855" spans="2:15" x14ac:dyDescent="0.25">
      <c r="B855" s="9">
        <f t="shared" si="97"/>
        <v>836</v>
      </c>
      <c r="C855" s="42">
        <f>'Simulacion sistema (hoja4)'!BV846</f>
        <v>0.82213714229181134</v>
      </c>
      <c r="D855" s="42">
        <f>'Simulacion sistema (hoja4)'!BW846</f>
        <v>0.85004728870655055</v>
      </c>
      <c r="E855" s="44">
        <f t="shared" si="91"/>
        <v>111696213.73604074</v>
      </c>
      <c r="F855" s="45">
        <f t="shared" si="92"/>
        <v>212.04894280062197</v>
      </c>
      <c r="G855" s="45">
        <f t="shared" si="93"/>
        <v>371.08564990108846</v>
      </c>
      <c r="H855" s="46">
        <f t="shared" si="94"/>
        <v>8.1000000000000003E-2</v>
      </c>
      <c r="I855" s="46">
        <f t="shared" si="95"/>
        <v>0.91900000000000004</v>
      </c>
      <c r="J855" s="47">
        <f t="shared" si="96"/>
        <v>41448862065.729561</v>
      </c>
      <c r="K855" s="27"/>
      <c r="L855" s="27"/>
      <c r="M855" s="27"/>
      <c r="N855" s="27"/>
      <c r="O855" s="27"/>
    </row>
    <row r="856" spans="2:15" x14ac:dyDescent="0.25">
      <c r="B856" s="9">
        <f t="shared" si="97"/>
        <v>837</v>
      </c>
      <c r="C856" s="42">
        <f>'Simulacion sistema (hoja4)'!BV847</f>
        <v>0.82307805952644963</v>
      </c>
      <c r="D856" s="42">
        <f>'Simulacion sistema (hoja4)'!BW847</f>
        <v>0.84847638259249314</v>
      </c>
      <c r="E856" s="44">
        <f t="shared" si="91"/>
        <v>111489796.6726536</v>
      </c>
      <c r="F856" s="45">
        <f t="shared" si="92"/>
        <v>212.04894280062197</v>
      </c>
      <c r="G856" s="45">
        <f t="shared" si="93"/>
        <v>371.08564990108846</v>
      </c>
      <c r="H856" s="46">
        <f t="shared" si="94"/>
        <v>8.1000000000000003E-2</v>
      </c>
      <c r="I856" s="46">
        <f t="shared" si="95"/>
        <v>0.91900000000000004</v>
      </c>
      <c r="J856" s="47">
        <f t="shared" si="96"/>
        <v>41372263655.61187</v>
      </c>
      <c r="K856" s="27"/>
      <c r="L856" s="27"/>
      <c r="M856" s="27"/>
      <c r="N856" s="27"/>
      <c r="O856" s="27"/>
    </row>
    <row r="857" spans="2:15" x14ac:dyDescent="0.25">
      <c r="B857" s="9">
        <f t="shared" si="97"/>
        <v>838</v>
      </c>
      <c r="C857" s="42">
        <f>'Simulacion sistema (hoja4)'!BV848</f>
        <v>0.81958873056668402</v>
      </c>
      <c r="D857" s="42">
        <f>'Simulacion sistema (hoja4)'!BW848</f>
        <v>0.84725745847744116</v>
      </c>
      <c r="E857" s="44">
        <f t="shared" si="91"/>
        <v>111329630.04393576</v>
      </c>
      <c r="F857" s="45">
        <f t="shared" si="92"/>
        <v>212.04894280062197</v>
      </c>
      <c r="G857" s="45">
        <f t="shared" si="93"/>
        <v>371.08564990108846</v>
      </c>
      <c r="H857" s="46">
        <f t="shared" si="94"/>
        <v>8.1000000000000003E-2</v>
      </c>
      <c r="I857" s="46">
        <f t="shared" si="95"/>
        <v>0.91900000000000004</v>
      </c>
      <c r="J857" s="47">
        <f t="shared" si="96"/>
        <v>41312828118.101646</v>
      </c>
      <c r="K857" s="27"/>
      <c r="L857" s="27"/>
      <c r="M857" s="27"/>
      <c r="N857" s="27"/>
      <c r="O857" s="27"/>
    </row>
    <row r="858" spans="2:15" x14ac:dyDescent="0.25">
      <c r="B858" s="9">
        <f t="shared" si="97"/>
        <v>839</v>
      </c>
      <c r="C858" s="42">
        <f>'Simulacion sistema (hoja4)'!BV849</f>
        <v>0.82358649067581513</v>
      </c>
      <c r="D858" s="42">
        <f>'Simulacion sistema (hoja4)'!BW849</f>
        <v>0.84663623759723905</v>
      </c>
      <c r="E858" s="44">
        <f t="shared" si="91"/>
        <v>111248001.6202772</v>
      </c>
      <c r="F858" s="45">
        <f t="shared" si="92"/>
        <v>212.04894280062197</v>
      </c>
      <c r="G858" s="45">
        <f t="shared" si="93"/>
        <v>371.08564990108846</v>
      </c>
      <c r="H858" s="46">
        <f t="shared" si="94"/>
        <v>8.1000000000000003E-2</v>
      </c>
      <c r="I858" s="46">
        <f t="shared" si="95"/>
        <v>0.91900000000000004</v>
      </c>
      <c r="J858" s="47">
        <f t="shared" si="96"/>
        <v>41282536981.457909</v>
      </c>
      <c r="K858" s="27"/>
      <c r="L858" s="27"/>
      <c r="M858" s="27"/>
      <c r="N858" s="27"/>
      <c r="O858" s="27"/>
    </row>
    <row r="859" spans="2:15" x14ac:dyDescent="0.25">
      <c r="B859" s="9">
        <f t="shared" si="97"/>
        <v>840</v>
      </c>
      <c r="C859" s="42">
        <f>'Simulacion sistema (hoja4)'!BV850</f>
        <v>0.83028758173749406</v>
      </c>
      <c r="D859" s="42">
        <f>'Simulacion sistema (hoja4)'!BW850</f>
        <v>0.85381836042122816</v>
      </c>
      <c r="E859" s="44">
        <f t="shared" si="91"/>
        <v>112191732.55934937</v>
      </c>
      <c r="F859" s="45">
        <f t="shared" si="92"/>
        <v>212.04894280062197</v>
      </c>
      <c r="G859" s="45">
        <f t="shared" si="93"/>
        <v>371.08564990108846</v>
      </c>
      <c r="H859" s="46">
        <f t="shared" si="94"/>
        <v>8.1000000000000003E-2</v>
      </c>
      <c r="I859" s="46">
        <f t="shared" si="95"/>
        <v>0.91900000000000004</v>
      </c>
      <c r="J859" s="47">
        <f t="shared" si="96"/>
        <v>41632741990.315269</v>
      </c>
      <c r="K859" s="27"/>
      <c r="L859" s="27"/>
      <c r="M859" s="27"/>
      <c r="N859" s="27"/>
      <c r="O859" s="27"/>
    </row>
    <row r="860" spans="2:15" x14ac:dyDescent="0.25">
      <c r="B860" s="9">
        <f t="shared" si="97"/>
        <v>841</v>
      </c>
      <c r="C860" s="42">
        <f>'Simulacion sistema (hoja4)'!BV851</f>
        <v>0.81680996230071656</v>
      </c>
      <c r="D860" s="42">
        <f>'Simulacion sistema (hoja4)'!BW851</f>
        <v>0.84470576254828156</v>
      </c>
      <c r="E860" s="44">
        <f t="shared" si="91"/>
        <v>110994337.19884419</v>
      </c>
      <c r="F860" s="45">
        <f t="shared" si="92"/>
        <v>212.04894280062197</v>
      </c>
      <c r="G860" s="45">
        <f t="shared" si="93"/>
        <v>371.08564990108846</v>
      </c>
      <c r="H860" s="46">
        <f t="shared" si="94"/>
        <v>8.1000000000000003E-2</v>
      </c>
      <c r="I860" s="46">
        <f t="shared" si="95"/>
        <v>0.91900000000000004</v>
      </c>
      <c r="J860" s="47">
        <f t="shared" si="96"/>
        <v>41188405754.773659</v>
      </c>
      <c r="K860" s="27"/>
      <c r="L860" s="27"/>
      <c r="M860" s="27"/>
      <c r="N860" s="27"/>
      <c r="O860" s="27"/>
    </row>
    <row r="861" spans="2:15" x14ac:dyDescent="0.25">
      <c r="B861" s="9">
        <f t="shared" si="97"/>
        <v>842</v>
      </c>
      <c r="C861" s="42">
        <f>'Simulacion sistema (hoja4)'!BV852</f>
        <v>0.81354304909865671</v>
      </c>
      <c r="D861" s="42">
        <f>'Simulacion sistema (hoja4)'!BW852</f>
        <v>0.84514755006277542</v>
      </c>
      <c r="E861" s="44">
        <f t="shared" si="91"/>
        <v>111052388.07824869</v>
      </c>
      <c r="F861" s="45">
        <f t="shared" si="92"/>
        <v>212.04894280062197</v>
      </c>
      <c r="G861" s="45">
        <f t="shared" si="93"/>
        <v>371.08564990108846</v>
      </c>
      <c r="H861" s="46">
        <f t="shared" si="94"/>
        <v>8.1000000000000003E-2</v>
      </c>
      <c r="I861" s="46">
        <f t="shared" si="95"/>
        <v>0.91900000000000004</v>
      </c>
      <c r="J861" s="47">
        <f t="shared" si="96"/>
        <v>41209947603.084808</v>
      </c>
      <c r="K861" s="27"/>
      <c r="L861" s="27"/>
      <c r="M861" s="27"/>
      <c r="N861" s="27"/>
      <c r="O861" s="27"/>
    </row>
    <row r="862" spans="2:15" x14ac:dyDescent="0.25">
      <c r="B862" s="9">
        <f t="shared" si="97"/>
        <v>843</v>
      </c>
      <c r="C862" s="42">
        <f>'Simulacion sistema (hoja4)'!BV853</f>
        <v>0.81341498902854958</v>
      </c>
      <c r="D862" s="42">
        <f>'Simulacion sistema (hoja4)'!BW853</f>
        <v>0.84646722104309546</v>
      </c>
      <c r="E862" s="44">
        <f t="shared" si="91"/>
        <v>111225792.84506275</v>
      </c>
      <c r="F862" s="45">
        <f t="shared" si="92"/>
        <v>212.04894280062197</v>
      </c>
      <c r="G862" s="45">
        <f t="shared" si="93"/>
        <v>371.08564990108846</v>
      </c>
      <c r="H862" s="46">
        <f t="shared" si="94"/>
        <v>8.1000000000000003E-2</v>
      </c>
      <c r="I862" s="46">
        <f t="shared" si="95"/>
        <v>0.91900000000000004</v>
      </c>
      <c r="J862" s="47">
        <f t="shared" si="96"/>
        <v>41274295623.673943</v>
      </c>
      <c r="K862" s="27"/>
      <c r="L862" s="27"/>
      <c r="M862" s="27"/>
      <c r="N862" s="27"/>
      <c r="O862" s="27"/>
    </row>
    <row r="863" spans="2:15" x14ac:dyDescent="0.25">
      <c r="B863" s="9">
        <f t="shared" si="97"/>
        <v>844</v>
      </c>
      <c r="C863" s="42">
        <f>'Simulacion sistema (hoja4)'!BV854</f>
        <v>0.81945569833027287</v>
      </c>
      <c r="D863" s="42">
        <f>'Simulacion sistema (hoja4)'!BW854</f>
        <v>0.84555364513981235</v>
      </c>
      <c r="E863" s="44">
        <f t="shared" si="91"/>
        <v>111105748.97137134</v>
      </c>
      <c r="F863" s="45">
        <f t="shared" si="92"/>
        <v>212.04894280062197</v>
      </c>
      <c r="G863" s="45">
        <f t="shared" si="93"/>
        <v>371.08564990108846</v>
      </c>
      <c r="H863" s="46">
        <f t="shared" si="94"/>
        <v>8.1000000000000003E-2</v>
      </c>
      <c r="I863" s="46">
        <f t="shared" si="95"/>
        <v>0.91900000000000004</v>
      </c>
      <c r="J863" s="47">
        <f t="shared" si="96"/>
        <v>41229749064.788521</v>
      </c>
      <c r="K863" s="27"/>
      <c r="L863" s="27"/>
      <c r="M863" s="27"/>
      <c r="N863" s="27"/>
      <c r="O863" s="27"/>
    </row>
    <row r="864" spans="2:15" x14ac:dyDescent="0.25">
      <c r="B864" s="9">
        <f t="shared" si="97"/>
        <v>845</v>
      </c>
      <c r="C864" s="42">
        <f>'Simulacion sistema (hoja4)'!BV855</f>
        <v>0.82064957752696599</v>
      </c>
      <c r="D864" s="42">
        <f>'Simulacion sistema (hoja4)'!BW855</f>
        <v>0.83991596943638946</v>
      </c>
      <c r="E864" s="44">
        <f t="shared" si="91"/>
        <v>110364958.38394158</v>
      </c>
      <c r="F864" s="45">
        <f t="shared" si="92"/>
        <v>212.04894280062197</v>
      </c>
      <c r="G864" s="45">
        <f t="shared" si="93"/>
        <v>371.08564990108846</v>
      </c>
      <c r="H864" s="46">
        <f t="shared" si="94"/>
        <v>8.1000000000000003E-2</v>
      </c>
      <c r="I864" s="46">
        <f t="shared" si="95"/>
        <v>0.91900000000000004</v>
      </c>
      <c r="J864" s="47">
        <f t="shared" si="96"/>
        <v>40954852308.21154</v>
      </c>
      <c r="K864" s="27"/>
      <c r="L864" s="27"/>
      <c r="M864" s="27"/>
      <c r="N864" s="27"/>
      <c r="O864" s="27"/>
    </row>
    <row r="865" spans="2:15" x14ac:dyDescent="0.25">
      <c r="B865" s="9">
        <f t="shared" si="97"/>
        <v>846</v>
      </c>
      <c r="C865" s="42">
        <f>'Simulacion sistema (hoja4)'!BV856</f>
        <v>0.83175555904780296</v>
      </c>
      <c r="D865" s="42">
        <f>'Simulacion sistema (hoja4)'!BW856</f>
        <v>0.849609591801749</v>
      </c>
      <c r="E865" s="44">
        <f t="shared" si="91"/>
        <v>111638700.36274983</v>
      </c>
      <c r="F865" s="45">
        <f t="shared" si="92"/>
        <v>212.04894280062197</v>
      </c>
      <c r="G865" s="45">
        <f t="shared" si="93"/>
        <v>371.08564990108846</v>
      </c>
      <c r="H865" s="46">
        <f t="shared" si="94"/>
        <v>8.1000000000000003E-2</v>
      </c>
      <c r="I865" s="46">
        <f t="shared" si="95"/>
        <v>0.91900000000000004</v>
      </c>
      <c r="J865" s="47">
        <f t="shared" si="96"/>
        <v>41427519678.2239</v>
      </c>
      <c r="K865" s="27"/>
      <c r="L865" s="27"/>
      <c r="M865" s="27"/>
      <c r="N865" s="27"/>
      <c r="O865" s="27"/>
    </row>
    <row r="866" spans="2:15" x14ac:dyDescent="0.25">
      <c r="B866" s="9">
        <f t="shared" si="97"/>
        <v>847</v>
      </c>
      <c r="C866" s="42">
        <f>'Simulacion sistema (hoja4)'!BV857</f>
        <v>0.80928126827749369</v>
      </c>
      <c r="D866" s="42">
        <f>'Simulacion sistema (hoja4)'!BW857</f>
        <v>0.84526513555203708</v>
      </c>
      <c r="E866" s="44">
        <f t="shared" si="91"/>
        <v>111067838.81153767</v>
      </c>
      <c r="F866" s="45">
        <f t="shared" si="92"/>
        <v>212.04894280062197</v>
      </c>
      <c r="G866" s="45">
        <f t="shared" si="93"/>
        <v>371.08564990108846</v>
      </c>
      <c r="H866" s="46">
        <f t="shared" si="94"/>
        <v>8.1000000000000003E-2</v>
      </c>
      <c r="I866" s="46">
        <f t="shared" si="95"/>
        <v>0.91900000000000004</v>
      </c>
      <c r="J866" s="47">
        <f t="shared" si="96"/>
        <v>41215681148.488792</v>
      </c>
      <c r="K866" s="27"/>
      <c r="L866" s="27"/>
      <c r="M866" s="27"/>
      <c r="N866" s="27"/>
      <c r="O866" s="27"/>
    </row>
    <row r="867" spans="2:15" x14ac:dyDescent="0.25">
      <c r="B867" s="9">
        <f t="shared" si="97"/>
        <v>848</v>
      </c>
      <c r="C867" s="42">
        <f>'Simulacion sistema (hoja4)'!BV858</f>
        <v>0.82830961929917979</v>
      </c>
      <c r="D867" s="42">
        <f>'Simulacion sistema (hoja4)'!BW858</f>
        <v>0.85417690404523494</v>
      </c>
      <c r="E867" s="44">
        <f t="shared" si="91"/>
        <v>112238845.19154386</v>
      </c>
      <c r="F867" s="45">
        <f t="shared" si="92"/>
        <v>212.04894280062197</v>
      </c>
      <c r="G867" s="45">
        <f t="shared" si="93"/>
        <v>371.08564990108846</v>
      </c>
      <c r="H867" s="46">
        <f t="shared" si="94"/>
        <v>8.1000000000000003E-2</v>
      </c>
      <c r="I867" s="46">
        <f t="shared" si="95"/>
        <v>0.91900000000000004</v>
      </c>
      <c r="J867" s="47">
        <f t="shared" si="96"/>
        <v>41650224812.051712</v>
      </c>
      <c r="K867" s="27"/>
      <c r="L867" s="27"/>
      <c r="M867" s="27"/>
      <c r="N867" s="27"/>
      <c r="O867" s="27"/>
    </row>
    <row r="868" spans="2:15" x14ac:dyDescent="0.25">
      <c r="B868" s="9">
        <f t="shared" si="97"/>
        <v>849</v>
      </c>
      <c r="C868" s="42">
        <f>'Simulacion sistema (hoja4)'!BV859</f>
        <v>0.82381140865972025</v>
      </c>
      <c r="D868" s="42">
        <f>'Simulacion sistema (hoja4)'!BW859</f>
        <v>0.85086198305919991</v>
      </c>
      <c r="E868" s="44">
        <f t="shared" si="91"/>
        <v>111803264.57397887</v>
      </c>
      <c r="F868" s="45">
        <f t="shared" si="92"/>
        <v>212.04894280062197</v>
      </c>
      <c r="G868" s="45">
        <f t="shared" si="93"/>
        <v>371.08564990108846</v>
      </c>
      <c r="H868" s="46">
        <f t="shared" si="94"/>
        <v>8.1000000000000003E-2</v>
      </c>
      <c r="I868" s="46">
        <f t="shared" si="95"/>
        <v>0.91900000000000004</v>
      </c>
      <c r="J868" s="47">
        <f t="shared" si="96"/>
        <v>41488587095.498291</v>
      </c>
      <c r="K868" s="27"/>
      <c r="L868" s="27"/>
      <c r="M868" s="27"/>
      <c r="N868" s="27"/>
      <c r="O868" s="27"/>
    </row>
    <row r="869" spans="2:15" x14ac:dyDescent="0.25">
      <c r="B869" s="9">
        <f t="shared" si="97"/>
        <v>850</v>
      </c>
      <c r="C869" s="42">
        <f>'Simulacion sistema (hoja4)'!BV860</f>
        <v>0.82752201551725124</v>
      </c>
      <c r="D869" s="42">
        <f>'Simulacion sistema (hoja4)'!BW860</f>
        <v>0.84895972796996921</v>
      </c>
      <c r="E869" s="44">
        <f t="shared" si="91"/>
        <v>111553308.25525396</v>
      </c>
      <c r="F869" s="45">
        <f t="shared" si="92"/>
        <v>212.04894280062197</v>
      </c>
      <c r="G869" s="45">
        <f t="shared" si="93"/>
        <v>371.08564990108846</v>
      </c>
      <c r="H869" s="46">
        <f t="shared" si="94"/>
        <v>8.1000000000000003E-2</v>
      </c>
      <c r="I869" s="46">
        <f t="shared" si="95"/>
        <v>0.91900000000000004</v>
      </c>
      <c r="J869" s="47">
        <f t="shared" si="96"/>
        <v>41395831892.517372</v>
      </c>
      <c r="K869" s="27"/>
      <c r="L869" s="27"/>
      <c r="M869" s="27"/>
      <c r="N869" s="27"/>
      <c r="O869" s="27"/>
    </row>
    <row r="870" spans="2:15" x14ac:dyDescent="0.25">
      <c r="B870" s="9">
        <f t="shared" si="97"/>
        <v>851</v>
      </c>
      <c r="C870" s="42">
        <f>'Simulacion sistema (hoja4)'!BV861</f>
        <v>0.81019654936565277</v>
      </c>
      <c r="D870" s="42">
        <f>'Simulacion sistema (hoja4)'!BW861</f>
        <v>0.84774497112536373</v>
      </c>
      <c r="E870" s="44">
        <f t="shared" si="91"/>
        <v>111393689.20587279</v>
      </c>
      <c r="F870" s="45">
        <f t="shared" si="92"/>
        <v>212.04894280062197</v>
      </c>
      <c r="G870" s="45">
        <f t="shared" si="93"/>
        <v>371.08564990108846</v>
      </c>
      <c r="H870" s="46">
        <f t="shared" si="94"/>
        <v>8.1000000000000003E-2</v>
      </c>
      <c r="I870" s="46">
        <f t="shared" si="95"/>
        <v>0.91900000000000004</v>
      </c>
      <c r="J870" s="47">
        <f t="shared" si="96"/>
        <v>41336599553.841164</v>
      </c>
      <c r="K870" s="27"/>
      <c r="L870" s="27"/>
      <c r="M870" s="27"/>
      <c r="N870" s="27"/>
      <c r="O870" s="27"/>
    </row>
    <row r="871" spans="2:15" x14ac:dyDescent="0.25">
      <c r="B871" s="9">
        <f t="shared" si="97"/>
        <v>852</v>
      </c>
      <c r="C871" s="42">
        <f>'Simulacion sistema (hoja4)'!BV862</f>
        <v>0.81145531759152711</v>
      </c>
      <c r="D871" s="42">
        <f>'Simulacion sistema (hoja4)'!BW862</f>
        <v>0.84900183034527399</v>
      </c>
      <c r="E871" s="44">
        <f t="shared" si="91"/>
        <v>111558840.507369</v>
      </c>
      <c r="F871" s="45">
        <f t="shared" si="92"/>
        <v>212.04894280062197</v>
      </c>
      <c r="G871" s="45">
        <f t="shared" si="93"/>
        <v>371.08564990108846</v>
      </c>
      <c r="H871" s="46">
        <f t="shared" si="94"/>
        <v>8.1000000000000003E-2</v>
      </c>
      <c r="I871" s="46">
        <f t="shared" si="95"/>
        <v>0.91900000000000004</v>
      </c>
      <c r="J871" s="47">
        <f t="shared" si="96"/>
        <v>41397884831.888901</v>
      </c>
      <c r="K871" s="27"/>
      <c r="L871" s="27"/>
      <c r="M871" s="27"/>
      <c r="N871" s="27"/>
      <c r="O871" s="27"/>
    </row>
    <row r="872" spans="2:15" x14ac:dyDescent="0.25">
      <c r="B872" s="9">
        <f t="shared" si="97"/>
        <v>853</v>
      </c>
      <c r="C872" s="42">
        <f>'Simulacion sistema (hoja4)'!BV863</f>
        <v>0.81800558173283189</v>
      </c>
      <c r="D872" s="42">
        <f>'Simulacion sistema (hoja4)'!BW863</f>
        <v>0.84761613551425541</v>
      </c>
      <c r="E872" s="44">
        <f t="shared" si="91"/>
        <v>111376760.20657316</v>
      </c>
      <c r="F872" s="45">
        <f t="shared" si="92"/>
        <v>212.04894280062197</v>
      </c>
      <c r="G872" s="45">
        <f t="shared" si="93"/>
        <v>371.08564990108846</v>
      </c>
      <c r="H872" s="46">
        <f t="shared" si="94"/>
        <v>8.1000000000000003E-2</v>
      </c>
      <c r="I872" s="46">
        <f t="shared" si="95"/>
        <v>0.91900000000000004</v>
      </c>
      <c r="J872" s="47">
        <f t="shared" si="96"/>
        <v>41330317445.133888</v>
      </c>
      <c r="K872" s="27"/>
      <c r="L872" s="27"/>
      <c r="M872" s="27"/>
      <c r="N872" s="27"/>
      <c r="O872" s="27"/>
    </row>
    <row r="873" spans="2:15" x14ac:dyDescent="0.25">
      <c r="B873" s="9">
        <f t="shared" si="97"/>
        <v>854</v>
      </c>
      <c r="C873" s="42">
        <f>'Simulacion sistema (hoja4)'!BV864</f>
        <v>0.82641281489987328</v>
      </c>
      <c r="D873" s="42">
        <f>'Simulacion sistema (hoja4)'!BW864</f>
        <v>0.85023398766571334</v>
      </c>
      <c r="E873" s="44">
        <f t="shared" si="91"/>
        <v>111720745.97927473</v>
      </c>
      <c r="F873" s="45">
        <f t="shared" si="92"/>
        <v>212.04894280062197</v>
      </c>
      <c r="G873" s="45">
        <f t="shared" si="93"/>
        <v>371.08564990108846</v>
      </c>
      <c r="H873" s="46">
        <f t="shared" si="94"/>
        <v>8.1000000000000003E-2</v>
      </c>
      <c r="I873" s="46">
        <f t="shared" si="95"/>
        <v>0.91900000000000004</v>
      </c>
      <c r="J873" s="47">
        <f t="shared" si="96"/>
        <v>41457965629.15358</v>
      </c>
      <c r="K873" s="27"/>
      <c r="L873" s="27"/>
      <c r="M873" s="27"/>
      <c r="N873" s="27"/>
      <c r="O873" s="27"/>
    </row>
    <row r="874" spans="2:15" x14ac:dyDescent="0.25">
      <c r="B874" s="9">
        <f t="shared" si="97"/>
        <v>855</v>
      </c>
      <c r="C874" s="42">
        <f>'Simulacion sistema (hoja4)'!BV865</f>
        <v>0.81273070883279086</v>
      </c>
      <c r="D874" s="42">
        <f>'Simulacion sistema (hoja4)'!BW865</f>
        <v>0.85194805459780598</v>
      </c>
      <c r="E874" s="44">
        <f t="shared" si="91"/>
        <v>111945974.37415171</v>
      </c>
      <c r="F874" s="45">
        <f t="shared" si="92"/>
        <v>212.04894280062197</v>
      </c>
      <c r="G874" s="45">
        <f t="shared" si="93"/>
        <v>371.08564990108846</v>
      </c>
      <c r="H874" s="46">
        <f t="shared" si="94"/>
        <v>8.1000000000000003E-2</v>
      </c>
      <c r="I874" s="46">
        <f t="shared" si="95"/>
        <v>0.91900000000000004</v>
      </c>
      <c r="J874" s="47">
        <f t="shared" si="96"/>
        <v>41541544654.44268</v>
      </c>
      <c r="K874" s="27"/>
      <c r="L874" s="27"/>
      <c r="M874" s="27"/>
      <c r="N874" s="27"/>
      <c r="O874" s="27"/>
    </row>
    <row r="875" spans="2:15" x14ac:dyDescent="0.25">
      <c r="B875" s="9">
        <f t="shared" si="97"/>
        <v>856</v>
      </c>
      <c r="C875" s="42">
        <f>'Simulacion sistema (hoja4)'!BV866</f>
        <v>0.83097559931322362</v>
      </c>
      <c r="D875" s="42">
        <f>'Simulacion sistema (hoja4)'!BW866</f>
        <v>0.84830918241717856</v>
      </c>
      <c r="E875" s="44">
        <f t="shared" si="91"/>
        <v>111467826.56961727</v>
      </c>
      <c r="F875" s="45">
        <f t="shared" si="92"/>
        <v>212.04894280062197</v>
      </c>
      <c r="G875" s="45">
        <f t="shared" si="93"/>
        <v>371.08564990108846</v>
      </c>
      <c r="H875" s="46">
        <f t="shared" si="94"/>
        <v>8.1000000000000003E-2</v>
      </c>
      <c r="I875" s="46">
        <f t="shared" si="95"/>
        <v>0.91900000000000004</v>
      </c>
      <c r="J875" s="47">
        <f t="shared" si="96"/>
        <v>41364110865.648239</v>
      </c>
      <c r="K875" s="27"/>
      <c r="L875" s="27"/>
      <c r="M875" s="27"/>
      <c r="N875" s="27"/>
      <c r="O875" s="27"/>
    </row>
    <row r="876" spans="2:15" x14ac:dyDescent="0.25">
      <c r="B876" s="9">
        <f t="shared" si="97"/>
        <v>857</v>
      </c>
      <c r="C876" s="42">
        <f>'Simulacion sistema (hoja4)'!BV867</f>
        <v>0.81602892808561189</v>
      </c>
      <c r="D876" s="42">
        <f>'Simulacion sistema (hoja4)'!BW867</f>
        <v>0.84905869077819141</v>
      </c>
      <c r="E876" s="44">
        <f t="shared" si="91"/>
        <v>111566311.96825434</v>
      </c>
      <c r="F876" s="45">
        <f t="shared" si="92"/>
        <v>212.04894280062197</v>
      </c>
      <c r="G876" s="45">
        <f t="shared" si="93"/>
        <v>371.08564990108846</v>
      </c>
      <c r="H876" s="46">
        <f t="shared" si="94"/>
        <v>8.1000000000000003E-2</v>
      </c>
      <c r="I876" s="46">
        <f t="shared" si="95"/>
        <v>0.91900000000000004</v>
      </c>
      <c r="J876" s="47">
        <f t="shared" si="96"/>
        <v>41400657383.807243</v>
      </c>
      <c r="K876" s="27"/>
      <c r="L876" s="27"/>
      <c r="M876" s="27"/>
      <c r="N876" s="27"/>
      <c r="O876" s="27"/>
    </row>
    <row r="877" spans="2:15" x14ac:dyDescent="0.25">
      <c r="B877" s="9">
        <f t="shared" si="97"/>
        <v>858</v>
      </c>
      <c r="C877" s="42">
        <f>'Simulacion sistema (hoja4)'!BV868</f>
        <v>0.80434110990895213</v>
      </c>
      <c r="D877" s="42">
        <f>'Simulacion sistema (hoja4)'!BW868</f>
        <v>0.84890277296373429</v>
      </c>
      <c r="E877" s="44">
        <f t="shared" si="91"/>
        <v>111545824.36743468</v>
      </c>
      <c r="F877" s="45">
        <f t="shared" si="92"/>
        <v>212.04894280062197</v>
      </c>
      <c r="G877" s="45">
        <f t="shared" si="93"/>
        <v>371.08564990108846</v>
      </c>
      <c r="H877" s="46">
        <f t="shared" si="94"/>
        <v>8.1000000000000003E-2</v>
      </c>
      <c r="I877" s="46">
        <f t="shared" si="95"/>
        <v>0.91900000000000004</v>
      </c>
      <c r="J877" s="47">
        <f t="shared" si="96"/>
        <v>23653174130.938381</v>
      </c>
      <c r="K877" s="27"/>
      <c r="L877" s="27"/>
      <c r="M877" s="27"/>
      <c r="N877" s="27"/>
      <c r="O877" s="27"/>
    </row>
    <row r="878" spans="2:15" x14ac:dyDescent="0.25">
      <c r="B878" s="9">
        <f t="shared" si="97"/>
        <v>859</v>
      </c>
      <c r="C878" s="42">
        <f>'Simulacion sistema (hoja4)'!BV869</f>
        <v>0.83012144412313371</v>
      </c>
      <c r="D878" s="42">
        <f>'Simulacion sistema (hoja4)'!BW869</f>
        <v>0.84677365045270092</v>
      </c>
      <c r="E878" s="44">
        <f t="shared" si="91"/>
        <v>111266057.6694849</v>
      </c>
      <c r="F878" s="45">
        <f t="shared" si="92"/>
        <v>212.04894280062197</v>
      </c>
      <c r="G878" s="45">
        <f t="shared" si="93"/>
        <v>371.08564990108846</v>
      </c>
      <c r="H878" s="46">
        <f t="shared" si="94"/>
        <v>8.1000000000000003E-2</v>
      </c>
      <c r="I878" s="46">
        <f t="shared" si="95"/>
        <v>0.91900000000000004</v>
      </c>
      <c r="J878" s="47">
        <f t="shared" si="96"/>
        <v>41289237322.212791</v>
      </c>
      <c r="K878" s="27"/>
      <c r="L878" s="27"/>
      <c r="M878" s="27"/>
      <c r="N878" s="27"/>
      <c r="O878" s="27"/>
    </row>
    <row r="879" spans="2:15" x14ac:dyDescent="0.25">
      <c r="B879" s="9">
        <f t="shared" si="97"/>
        <v>860</v>
      </c>
      <c r="C879" s="42">
        <f>'Simulacion sistema (hoja4)'!BV870</f>
        <v>0.8213201216697098</v>
      </c>
      <c r="D879" s="42">
        <f>'Simulacion sistema (hoja4)'!BW870</f>
        <v>0.84894140978167565</v>
      </c>
      <c r="E879" s="44">
        <f t="shared" si="91"/>
        <v>111550901.24531217</v>
      </c>
      <c r="F879" s="45">
        <f t="shared" si="92"/>
        <v>212.04894280062197</v>
      </c>
      <c r="G879" s="45">
        <f t="shared" si="93"/>
        <v>371.08564990108846</v>
      </c>
      <c r="H879" s="46">
        <f t="shared" si="94"/>
        <v>8.1000000000000003E-2</v>
      </c>
      <c r="I879" s="46">
        <f t="shared" si="95"/>
        <v>0.91900000000000004</v>
      </c>
      <c r="J879" s="47">
        <f t="shared" si="96"/>
        <v>41394938685.668808</v>
      </c>
      <c r="K879" s="27"/>
      <c r="L879" s="27"/>
      <c r="M879" s="27"/>
      <c r="N879" s="27"/>
      <c r="O879" s="27"/>
    </row>
    <row r="880" spans="2:15" x14ac:dyDescent="0.25">
      <c r="B880" s="9">
        <f t="shared" si="97"/>
        <v>861</v>
      </c>
      <c r="C880" s="42">
        <f>'Simulacion sistema (hoja4)'!BV871</f>
        <v>0.82505825784005604</v>
      </c>
      <c r="D880" s="42">
        <f>'Simulacion sistema (hoja4)'!BW871</f>
        <v>0.84695283900126417</v>
      </c>
      <c r="E880" s="44">
        <f t="shared" si="91"/>
        <v>111289603.04476611</v>
      </c>
      <c r="F880" s="45">
        <f t="shared" si="92"/>
        <v>212.04894280062197</v>
      </c>
      <c r="G880" s="45">
        <f t="shared" si="93"/>
        <v>371.08564990108846</v>
      </c>
      <c r="H880" s="46">
        <f t="shared" si="94"/>
        <v>8.1000000000000003E-2</v>
      </c>
      <c r="I880" s="46">
        <f t="shared" si="95"/>
        <v>0.91900000000000004</v>
      </c>
      <c r="J880" s="47">
        <f t="shared" si="96"/>
        <v>41297974673.101189</v>
      </c>
      <c r="K880" s="27"/>
      <c r="L880" s="27"/>
      <c r="M880" s="27"/>
      <c r="N880" s="27"/>
      <c r="O880" s="27"/>
    </row>
    <row r="881" spans="2:15" x14ac:dyDescent="0.25">
      <c r="B881" s="9">
        <f t="shared" si="97"/>
        <v>862</v>
      </c>
      <c r="C881" s="42">
        <f>'Simulacion sistema (hoja4)'!BV872</f>
        <v>0.82380267964866838</v>
      </c>
      <c r="D881" s="42">
        <f>'Simulacion sistema (hoja4)'!BW872</f>
        <v>0.85062269566721727</v>
      </c>
      <c r="E881" s="44">
        <f t="shared" si="91"/>
        <v>111771822.21067235</v>
      </c>
      <c r="F881" s="45">
        <f t="shared" si="92"/>
        <v>212.04894280062197</v>
      </c>
      <c r="G881" s="45">
        <f t="shared" si="93"/>
        <v>371.08564990108846</v>
      </c>
      <c r="H881" s="46">
        <f t="shared" si="94"/>
        <v>8.1000000000000003E-2</v>
      </c>
      <c r="I881" s="46">
        <f t="shared" si="95"/>
        <v>0.91900000000000004</v>
      </c>
      <c r="J881" s="47">
        <f t="shared" si="96"/>
        <v>41476919285.676262</v>
      </c>
      <c r="K881" s="27"/>
      <c r="L881" s="27"/>
      <c r="M881" s="27"/>
      <c r="N881" s="27"/>
      <c r="O881" s="27"/>
    </row>
    <row r="882" spans="2:15" x14ac:dyDescent="0.25">
      <c r="B882" s="9">
        <f t="shared" si="97"/>
        <v>863</v>
      </c>
      <c r="C882" s="42">
        <f>'Simulacion sistema (hoja4)'!BV873</f>
        <v>0.8167743147901555</v>
      </c>
      <c r="D882" s="42">
        <f>'Simulacion sistema (hoja4)'!BW873</f>
        <v>0.84381394893784634</v>
      </c>
      <c r="E882" s="44">
        <f t="shared" si="91"/>
        <v>110877152.89043301</v>
      </c>
      <c r="F882" s="45">
        <f t="shared" si="92"/>
        <v>212.04894280062197</v>
      </c>
      <c r="G882" s="45">
        <f t="shared" si="93"/>
        <v>371.08564990108846</v>
      </c>
      <c r="H882" s="46">
        <f t="shared" si="94"/>
        <v>8.1000000000000003E-2</v>
      </c>
      <c r="I882" s="46">
        <f t="shared" si="95"/>
        <v>0.91900000000000004</v>
      </c>
      <c r="J882" s="47">
        <f t="shared" si="96"/>
        <v>41144920339.528687</v>
      </c>
      <c r="K882" s="27"/>
      <c r="L882" s="27"/>
      <c r="M882" s="27"/>
      <c r="N882" s="27"/>
      <c r="O882" s="27"/>
    </row>
    <row r="883" spans="2:15" x14ac:dyDescent="0.25">
      <c r="B883" s="9">
        <f t="shared" si="97"/>
        <v>864</v>
      </c>
      <c r="C883" s="42">
        <f>'Simulacion sistema (hoja4)'!BV874</f>
        <v>0.81745782165888425</v>
      </c>
      <c r="D883" s="42">
        <f>'Simulacion sistema (hoja4)'!BW874</f>
        <v>0.84598811072269753</v>
      </c>
      <c r="E883" s="44">
        <f t="shared" si="91"/>
        <v>111162837.74896246</v>
      </c>
      <c r="F883" s="45">
        <f t="shared" si="92"/>
        <v>212.04894280062197</v>
      </c>
      <c r="G883" s="45">
        <f t="shared" si="93"/>
        <v>371.08564990108846</v>
      </c>
      <c r="H883" s="46">
        <f t="shared" si="94"/>
        <v>8.1000000000000003E-2</v>
      </c>
      <c r="I883" s="46">
        <f t="shared" si="95"/>
        <v>0.91900000000000004</v>
      </c>
      <c r="J883" s="47">
        <f t="shared" si="96"/>
        <v>41250933890.922981</v>
      </c>
      <c r="K883" s="27"/>
      <c r="L883" s="27"/>
      <c r="M883" s="27"/>
      <c r="N883" s="27"/>
      <c r="O883" s="27"/>
    </row>
    <row r="884" spans="2:15" x14ac:dyDescent="0.25">
      <c r="B884" s="9">
        <f t="shared" si="97"/>
        <v>865</v>
      </c>
      <c r="C884" s="42">
        <f>'Simulacion sistema (hoja4)'!BV875</f>
        <v>0.82773064598217949</v>
      </c>
      <c r="D884" s="42">
        <f>'Simulacion sistema (hoja4)'!BW875</f>
        <v>0.85077513278761341</v>
      </c>
      <c r="E884" s="44">
        <f t="shared" si="91"/>
        <v>111791852.4482924</v>
      </c>
      <c r="F884" s="45">
        <f t="shared" si="92"/>
        <v>212.04894280062197</v>
      </c>
      <c r="G884" s="45">
        <f t="shared" si="93"/>
        <v>371.08564990108846</v>
      </c>
      <c r="H884" s="46">
        <f t="shared" si="94"/>
        <v>8.1000000000000003E-2</v>
      </c>
      <c r="I884" s="46">
        <f t="shared" si="95"/>
        <v>0.91900000000000004</v>
      </c>
      <c r="J884" s="47">
        <f t="shared" si="96"/>
        <v>41484352219.421173</v>
      </c>
      <c r="K884" s="27"/>
      <c r="L884" s="27"/>
      <c r="M884" s="27"/>
      <c r="N884" s="27"/>
      <c r="O884" s="27"/>
    </row>
    <row r="885" spans="2:15" x14ac:dyDescent="0.25">
      <c r="B885" s="9">
        <f t="shared" si="97"/>
        <v>866</v>
      </c>
      <c r="C885" s="42">
        <f>'Simulacion sistema (hoja4)'!BV876</f>
        <v>0.82759507146556177</v>
      </c>
      <c r="D885" s="42">
        <f>'Simulacion sistema (hoja4)'!BW876</f>
        <v>0.85674969616008989</v>
      </c>
      <c r="E885" s="44">
        <f t="shared" si="91"/>
        <v>112576910.07543582</v>
      </c>
      <c r="F885" s="45">
        <f t="shared" si="92"/>
        <v>212.04894280062197</v>
      </c>
      <c r="G885" s="45">
        <f t="shared" si="93"/>
        <v>371.08564990108846</v>
      </c>
      <c r="H885" s="46">
        <f t="shared" si="94"/>
        <v>8.1000000000000003E-2</v>
      </c>
      <c r="I885" s="46">
        <f t="shared" si="95"/>
        <v>0.91900000000000004</v>
      </c>
      <c r="J885" s="47">
        <f t="shared" si="96"/>
        <v>41775675839.199493</v>
      </c>
      <c r="K885" s="27"/>
      <c r="L885" s="27"/>
      <c r="M885" s="27"/>
      <c r="N885" s="27"/>
      <c r="O885" s="27"/>
    </row>
    <row r="886" spans="2:15" x14ac:dyDescent="0.25">
      <c r="B886" s="9">
        <f t="shared" si="97"/>
        <v>867</v>
      </c>
      <c r="C886" s="42">
        <f>'Simulacion sistema (hoja4)'!BV877</f>
        <v>0.8298346808459367</v>
      </c>
      <c r="D886" s="42">
        <f>'Simulacion sistema (hoja4)'!BW877</f>
        <v>0.84812738310966618</v>
      </c>
      <c r="E886" s="44">
        <f t="shared" si="91"/>
        <v>111443938.14061014</v>
      </c>
      <c r="F886" s="45">
        <f t="shared" si="92"/>
        <v>212.04894280062197</v>
      </c>
      <c r="G886" s="45">
        <f t="shared" si="93"/>
        <v>371.08564990108846</v>
      </c>
      <c r="H886" s="46">
        <f t="shared" si="94"/>
        <v>8.1000000000000003E-2</v>
      </c>
      <c r="I886" s="46">
        <f t="shared" si="95"/>
        <v>0.91900000000000004</v>
      </c>
      <c r="J886" s="47">
        <f t="shared" si="96"/>
        <v>41355246212.445015</v>
      </c>
      <c r="K886" s="27"/>
      <c r="L886" s="27"/>
      <c r="M886" s="27"/>
      <c r="N886" s="27"/>
      <c r="O886" s="27"/>
    </row>
    <row r="887" spans="2:15" x14ac:dyDescent="0.25">
      <c r="B887" s="9">
        <f t="shared" si="97"/>
        <v>868</v>
      </c>
      <c r="C887" s="42">
        <f>'Simulacion sistema (hoja4)'!BV878</f>
        <v>0.82972274478047947</v>
      </c>
      <c r="D887" s="42">
        <f>'Simulacion sistema (hoja4)'!BW878</f>
        <v>0.85367335849633152</v>
      </c>
      <c r="E887" s="44">
        <f t="shared" si="91"/>
        <v>112172679.30641796</v>
      </c>
      <c r="F887" s="45">
        <f t="shared" si="92"/>
        <v>212.04894280062197</v>
      </c>
      <c r="G887" s="45">
        <f t="shared" si="93"/>
        <v>371.08564990108846</v>
      </c>
      <c r="H887" s="46">
        <f t="shared" si="94"/>
        <v>8.1000000000000003E-2</v>
      </c>
      <c r="I887" s="46">
        <f t="shared" si="95"/>
        <v>0.91900000000000004</v>
      </c>
      <c r="J887" s="47">
        <f t="shared" si="96"/>
        <v>41625671601.568481</v>
      </c>
      <c r="K887" s="27"/>
      <c r="L887" s="27"/>
      <c r="M887" s="27"/>
      <c r="N887" s="27"/>
      <c r="O887" s="27"/>
    </row>
    <row r="888" spans="2:15" x14ac:dyDescent="0.25">
      <c r="B888" s="9">
        <f t="shared" si="97"/>
        <v>869</v>
      </c>
      <c r="C888" s="42">
        <f>'Simulacion sistema (hoja4)'!BV879</f>
        <v>0.82033165868847069</v>
      </c>
      <c r="D888" s="42">
        <f>'Simulacion sistema (hoja4)'!BW879</f>
        <v>0.8478964818812007</v>
      </c>
      <c r="E888" s="44">
        <f t="shared" si="91"/>
        <v>111413597.71918978</v>
      </c>
      <c r="F888" s="45">
        <f t="shared" si="92"/>
        <v>212.04894280062197</v>
      </c>
      <c r="G888" s="45">
        <f t="shared" si="93"/>
        <v>371.08564990108846</v>
      </c>
      <c r="H888" s="46">
        <f t="shared" si="94"/>
        <v>8.1000000000000003E-2</v>
      </c>
      <c r="I888" s="46">
        <f t="shared" si="95"/>
        <v>0.91900000000000004</v>
      </c>
      <c r="J888" s="47">
        <f t="shared" si="96"/>
        <v>41343987317.443962</v>
      </c>
      <c r="K888" s="27"/>
      <c r="L888" s="27"/>
      <c r="M888" s="27"/>
      <c r="N888" s="27"/>
      <c r="O888" s="27"/>
    </row>
    <row r="889" spans="2:15" x14ac:dyDescent="0.25">
      <c r="B889" s="9">
        <f t="shared" si="97"/>
        <v>870</v>
      </c>
      <c r="C889" s="42">
        <f>'Simulacion sistema (hoja4)'!BV880</f>
        <v>0.81940179998087437</v>
      </c>
      <c r="D889" s="42">
        <f>'Simulacion sistema (hoja4)'!BW880</f>
        <v>0.85134882723069649</v>
      </c>
      <c r="E889" s="44">
        <f t="shared" si="91"/>
        <v>111867235.89811352</v>
      </c>
      <c r="F889" s="45">
        <f t="shared" si="92"/>
        <v>212.04894280062197</v>
      </c>
      <c r="G889" s="45">
        <f t="shared" si="93"/>
        <v>371.08564990108846</v>
      </c>
      <c r="H889" s="46">
        <f t="shared" si="94"/>
        <v>8.1000000000000003E-2</v>
      </c>
      <c r="I889" s="46">
        <f t="shared" si="95"/>
        <v>0.91900000000000004</v>
      </c>
      <c r="J889" s="47">
        <f t="shared" si="96"/>
        <v>41512325935.889832</v>
      </c>
      <c r="K889" s="27"/>
      <c r="L889" s="27"/>
      <c r="M889" s="27"/>
      <c r="N889" s="27"/>
      <c r="O889" s="27"/>
    </row>
    <row r="890" spans="2:15" x14ac:dyDescent="0.25">
      <c r="B890" s="9">
        <f t="shared" si="97"/>
        <v>871</v>
      </c>
      <c r="C890" s="42">
        <f>'Simulacion sistema (hoja4)'!BV881</f>
        <v>0.81926962835446626</v>
      </c>
      <c r="D890" s="42">
        <f>'Simulacion sistema (hoja4)'!BW881</f>
        <v>0.84856181677909814</v>
      </c>
      <c r="E890" s="44">
        <f t="shared" si="91"/>
        <v>111501022.7247735</v>
      </c>
      <c r="F890" s="45">
        <f t="shared" si="92"/>
        <v>212.04894280062197</v>
      </c>
      <c r="G890" s="45">
        <f t="shared" si="93"/>
        <v>371.08564990108846</v>
      </c>
      <c r="H890" s="46">
        <f t="shared" si="94"/>
        <v>8.1000000000000003E-2</v>
      </c>
      <c r="I890" s="46">
        <f t="shared" si="95"/>
        <v>0.91900000000000004</v>
      </c>
      <c r="J890" s="47">
        <f t="shared" si="96"/>
        <v>41376429482.458603</v>
      </c>
      <c r="K890" s="27"/>
      <c r="L890" s="27"/>
      <c r="M890" s="27"/>
      <c r="N890" s="27"/>
      <c r="O890" s="27"/>
    </row>
    <row r="891" spans="2:15" x14ac:dyDescent="0.25">
      <c r="B891" s="9">
        <f t="shared" si="97"/>
        <v>872</v>
      </c>
      <c r="C891" s="42">
        <f>'Simulacion sistema (hoja4)'!BV882</f>
        <v>0.82153085699018291</v>
      </c>
      <c r="D891" s="42">
        <f>'Simulacion sistema (hoja4)'!BW882</f>
        <v>0.84636850202515057</v>
      </c>
      <c r="E891" s="44">
        <f t="shared" si="91"/>
        <v>111212821.16610478</v>
      </c>
      <c r="F891" s="45">
        <f t="shared" si="92"/>
        <v>212.04894280062197</v>
      </c>
      <c r="G891" s="45">
        <f t="shared" si="93"/>
        <v>371.08564990108846</v>
      </c>
      <c r="H891" s="46">
        <f t="shared" si="94"/>
        <v>8.1000000000000003E-2</v>
      </c>
      <c r="I891" s="46">
        <f t="shared" si="95"/>
        <v>0.91900000000000004</v>
      </c>
      <c r="J891" s="47">
        <f t="shared" si="96"/>
        <v>41269482019.757515</v>
      </c>
      <c r="K891" s="27"/>
      <c r="L891" s="27"/>
      <c r="M891" s="27"/>
      <c r="N891" s="27"/>
      <c r="O891" s="27"/>
    </row>
    <row r="892" spans="2:15" x14ac:dyDescent="0.25">
      <c r="B892" s="9">
        <f t="shared" si="97"/>
        <v>873</v>
      </c>
      <c r="C892" s="42">
        <f>'Simulacion sistema (hoja4)'!BV883</f>
        <v>0.82398035259131575</v>
      </c>
      <c r="D892" s="42">
        <f>'Simulacion sistema (hoja4)'!BW883</f>
        <v>0.84593586894376027</v>
      </c>
      <c r="E892" s="44">
        <f t="shared" si="91"/>
        <v>111155973.1792101</v>
      </c>
      <c r="F892" s="45">
        <f t="shared" si="92"/>
        <v>212.04894280062197</v>
      </c>
      <c r="G892" s="45">
        <f t="shared" si="93"/>
        <v>371.08564990108846</v>
      </c>
      <c r="H892" s="46">
        <f t="shared" si="94"/>
        <v>8.1000000000000003E-2</v>
      </c>
      <c r="I892" s="46">
        <f t="shared" si="95"/>
        <v>0.91900000000000004</v>
      </c>
      <c r="J892" s="47">
        <f t="shared" si="96"/>
        <v>41248386547.595139</v>
      </c>
      <c r="K892" s="27"/>
      <c r="L892" s="27"/>
      <c r="M892" s="27"/>
      <c r="N892" s="27"/>
      <c r="O892" s="27"/>
    </row>
    <row r="893" spans="2:15" x14ac:dyDescent="0.25">
      <c r="B893" s="9">
        <f t="shared" si="97"/>
        <v>874</v>
      </c>
      <c r="C893" s="42">
        <f>'Simulacion sistema (hoja4)'!BV884</f>
        <v>0.8066111582205554</v>
      </c>
      <c r="D893" s="42">
        <f>'Simulacion sistema (hoja4)'!BW884</f>
        <v>0.84808109193700021</v>
      </c>
      <c r="E893" s="44">
        <f t="shared" si="91"/>
        <v>111437855.48052183</v>
      </c>
      <c r="F893" s="45">
        <f t="shared" si="92"/>
        <v>212.04894280062197</v>
      </c>
      <c r="G893" s="45">
        <f t="shared" si="93"/>
        <v>371.08564990108846</v>
      </c>
      <c r="H893" s="46">
        <f t="shared" si="94"/>
        <v>8.1000000000000003E-2</v>
      </c>
      <c r="I893" s="46">
        <f t="shared" si="95"/>
        <v>0.91900000000000004</v>
      </c>
      <c r="J893" s="47">
        <f t="shared" si="96"/>
        <v>23630279442.613152</v>
      </c>
      <c r="K893" s="27"/>
      <c r="L893" s="27"/>
      <c r="M893" s="27"/>
      <c r="N893" s="27"/>
      <c r="O893" s="27"/>
    </row>
    <row r="894" spans="2:15" x14ac:dyDescent="0.25">
      <c r="B894" s="9">
        <f t="shared" si="97"/>
        <v>875</v>
      </c>
      <c r="C894" s="42">
        <f>'Simulacion sistema (hoja4)'!BV885</f>
        <v>0.82138308150634809</v>
      </c>
      <c r="D894" s="42">
        <f>'Simulacion sistema (hoja4)'!BW885</f>
        <v>0.84705721805940903</v>
      </c>
      <c r="E894" s="44">
        <f t="shared" si="91"/>
        <v>111303318.45300636</v>
      </c>
      <c r="F894" s="45">
        <f t="shared" si="92"/>
        <v>212.04894280062197</v>
      </c>
      <c r="G894" s="45">
        <f t="shared" si="93"/>
        <v>371.08564990108846</v>
      </c>
      <c r="H894" s="46">
        <f t="shared" si="94"/>
        <v>8.1000000000000003E-2</v>
      </c>
      <c r="I894" s="46">
        <f t="shared" si="95"/>
        <v>0.91900000000000004</v>
      </c>
      <c r="J894" s="47">
        <f t="shared" si="96"/>
        <v>41303064264.281677</v>
      </c>
      <c r="K894" s="27"/>
      <c r="L894" s="27"/>
      <c r="M894" s="27"/>
      <c r="N894" s="27"/>
      <c r="O894" s="27"/>
    </row>
    <row r="895" spans="2:15" x14ac:dyDescent="0.25">
      <c r="B895" s="9">
        <f t="shared" si="97"/>
        <v>876</v>
      </c>
      <c r="C895" s="42">
        <f>'Simulacion sistema (hoja4)'!BV886</f>
        <v>0.82976741624837602</v>
      </c>
      <c r="D895" s="42">
        <f>'Simulacion sistema (hoja4)'!BW886</f>
        <v>0.85221841240302865</v>
      </c>
      <c r="E895" s="44">
        <f t="shared" si="91"/>
        <v>111981499.38975798</v>
      </c>
      <c r="F895" s="45">
        <f t="shared" si="92"/>
        <v>212.04894280062197</v>
      </c>
      <c r="G895" s="45">
        <f t="shared" si="93"/>
        <v>371.08564990108846</v>
      </c>
      <c r="H895" s="46">
        <f t="shared" si="94"/>
        <v>8.1000000000000003E-2</v>
      </c>
      <c r="I895" s="46">
        <f t="shared" si="95"/>
        <v>0.91900000000000004</v>
      </c>
      <c r="J895" s="47">
        <f t="shared" si="96"/>
        <v>41554727477.946678</v>
      </c>
      <c r="K895" s="27"/>
      <c r="L895" s="27"/>
      <c r="M895" s="27"/>
      <c r="N895" s="27"/>
      <c r="O895" s="27"/>
    </row>
    <row r="896" spans="2:15" x14ac:dyDescent="0.25">
      <c r="B896" s="9">
        <f t="shared" si="97"/>
        <v>877</v>
      </c>
      <c r="C896" s="42">
        <f>'Simulacion sistema (hoja4)'!BV887</f>
        <v>0.82096226186076449</v>
      </c>
      <c r="D896" s="42">
        <f>'Simulacion sistema (hoja4)'!BW887</f>
        <v>0.85591016711331958</v>
      </c>
      <c r="E896" s="44">
        <f t="shared" si="91"/>
        <v>112466595.95869018</v>
      </c>
      <c r="F896" s="45">
        <f t="shared" si="92"/>
        <v>212.04894280062197</v>
      </c>
      <c r="G896" s="45">
        <f t="shared" si="93"/>
        <v>371.08564990108846</v>
      </c>
      <c r="H896" s="46">
        <f t="shared" si="94"/>
        <v>8.1000000000000003E-2</v>
      </c>
      <c r="I896" s="46">
        <f t="shared" si="95"/>
        <v>0.91900000000000004</v>
      </c>
      <c r="J896" s="47">
        <f t="shared" si="96"/>
        <v>41734739853.493675</v>
      </c>
      <c r="K896" s="27"/>
      <c r="L896" s="27"/>
      <c r="M896" s="27"/>
      <c r="N896" s="27"/>
      <c r="O896" s="27"/>
    </row>
    <row r="897" spans="2:15" x14ac:dyDescent="0.25">
      <c r="B897" s="9">
        <f t="shared" si="97"/>
        <v>878</v>
      </c>
      <c r="C897" s="42">
        <f>'Simulacion sistema (hoja4)'!BV888</f>
        <v>0.81962297842166598</v>
      </c>
      <c r="D897" s="42">
        <f>'Simulacion sistema (hoja4)'!BW888</f>
        <v>0.84651094163714913</v>
      </c>
      <c r="E897" s="44">
        <f t="shared" si="91"/>
        <v>111231537.73112141</v>
      </c>
      <c r="F897" s="45">
        <f t="shared" si="92"/>
        <v>212.04894280062197</v>
      </c>
      <c r="G897" s="45">
        <f t="shared" si="93"/>
        <v>371.08564990108846</v>
      </c>
      <c r="H897" s="46">
        <f t="shared" si="94"/>
        <v>8.1000000000000003E-2</v>
      </c>
      <c r="I897" s="46">
        <f t="shared" si="95"/>
        <v>0.91900000000000004</v>
      </c>
      <c r="J897" s="47">
        <f t="shared" si="96"/>
        <v>41276427468.45063</v>
      </c>
      <c r="K897" s="27"/>
      <c r="L897" s="27"/>
      <c r="M897" s="27"/>
      <c r="N897" s="27"/>
      <c r="O897" s="27"/>
    </row>
    <row r="898" spans="2:15" x14ac:dyDescent="0.25">
      <c r="B898" s="9">
        <f t="shared" si="97"/>
        <v>879</v>
      </c>
      <c r="C898" s="42">
        <f>'Simulacion sistema (hoja4)'!BV889</f>
        <v>0.81214694795649056</v>
      </c>
      <c r="D898" s="42">
        <f>'Simulacion sistema (hoja4)'!BW889</f>
        <v>0.85203349196827827</v>
      </c>
      <c r="E898" s="44">
        <f t="shared" si="91"/>
        <v>111957200.84463176</v>
      </c>
      <c r="F898" s="45">
        <f t="shared" si="92"/>
        <v>212.04894280062197</v>
      </c>
      <c r="G898" s="45">
        <f t="shared" si="93"/>
        <v>371.08564990108846</v>
      </c>
      <c r="H898" s="46">
        <f t="shared" si="94"/>
        <v>8.1000000000000003E-2</v>
      </c>
      <c r="I898" s="46">
        <f t="shared" si="95"/>
        <v>0.91900000000000004</v>
      </c>
      <c r="J898" s="47">
        <f t="shared" si="96"/>
        <v>41545710636.536865</v>
      </c>
      <c r="K898" s="27"/>
      <c r="L898" s="27"/>
      <c r="M898" s="27"/>
      <c r="N898" s="27"/>
      <c r="O898" s="27"/>
    </row>
    <row r="899" spans="2:15" x14ac:dyDescent="0.25">
      <c r="B899" s="9">
        <f t="shared" si="97"/>
        <v>880</v>
      </c>
      <c r="C899" s="42">
        <f>'Simulacion sistema (hoja4)'!BV890</f>
        <v>0.81724921147304919</v>
      </c>
      <c r="D899" s="42">
        <f>'Simulacion sistema (hoja4)'!BW890</f>
        <v>0.8432668294275466</v>
      </c>
      <c r="E899" s="44">
        <f t="shared" si="91"/>
        <v>110805261.38677962</v>
      </c>
      <c r="F899" s="45">
        <f t="shared" si="92"/>
        <v>212.04894280062197</v>
      </c>
      <c r="G899" s="45">
        <f t="shared" si="93"/>
        <v>371.08564990108846</v>
      </c>
      <c r="H899" s="46">
        <f t="shared" si="94"/>
        <v>8.1000000000000003E-2</v>
      </c>
      <c r="I899" s="46">
        <f t="shared" si="95"/>
        <v>0.91900000000000004</v>
      </c>
      <c r="J899" s="47">
        <f t="shared" si="96"/>
        <v>41118242434.173096</v>
      </c>
      <c r="K899" s="27"/>
      <c r="L899" s="27"/>
      <c r="M899" s="27"/>
      <c r="N899" s="27"/>
      <c r="O899" s="27"/>
    </row>
    <row r="900" spans="2:15" x14ac:dyDescent="0.25">
      <c r="B900" s="9">
        <f t="shared" si="97"/>
        <v>881</v>
      </c>
      <c r="C900" s="42">
        <f>'Simulacion sistema (hoja4)'!BV891</f>
        <v>0.81563988443397084</v>
      </c>
      <c r="D900" s="42">
        <f>'Simulacion sistema (hoja4)'!BW891</f>
        <v>0.83806979675897653</v>
      </c>
      <c r="E900" s="44">
        <f t="shared" si="91"/>
        <v>110122371.29412951</v>
      </c>
      <c r="F900" s="45">
        <f t="shared" si="92"/>
        <v>212.04894280062197</v>
      </c>
      <c r="G900" s="45">
        <f t="shared" si="93"/>
        <v>371.08564990108846</v>
      </c>
      <c r="H900" s="46">
        <f t="shared" si="94"/>
        <v>8.1000000000000003E-2</v>
      </c>
      <c r="I900" s="46">
        <f t="shared" si="95"/>
        <v>0.91900000000000004</v>
      </c>
      <c r="J900" s="47">
        <f t="shared" si="96"/>
        <v>40864831720.331017</v>
      </c>
      <c r="K900" s="27"/>
      <c r="L900" s="27"/>
      <c r="M900" s="27"/>
      <c r="N900" s="27"/>
      <c r="O900" s="27"/>
    </row>
    <row r="901" spans="2:15" x14ac:dyDescent="0.25">
      <c r="B901" s="9">
        <f t="shared" si="97"/>
        <v>882</v>
      </c>
      <c r="C901" s="42">
        <f>'Simulacion sistema (hoja4)'!BV892</f>
        <v>0.84304915615545994</v>
      </c>
      <c r="D901" s="42">
        <f>'Simulacion sistema (hoja4)'!BW892</f>
        <v>0.85427019845436758</v>
      </c>
      <c r="E901" s="44">
        <f t="shared" si="91"/>
        <v>112251104.07690389</v>
      </c>
      <c r="F901" s="45">
        <f t="shared" si="92"/>
        <v>212.04894280062197</v>
      </c>
      <c r="G901" s="45">
        <f t="shared" si="93"/>
        <v>371.08564990108846</v>
      </c>
      <c r="H901" s="46">
        <f t="shared" si="94"/>
        <v>8.1000000000000003E-2</v>
      </c>
      <c r="I901" s="46">
        <f t="shared" si="95"/>
        <v>0.91900000000000004</v>
      </c>
      <c r="J901" s="47">
        <f t="shared" si="96"/>
        <v>41654773908.492599</v>
      </c>
      <c r="K901" s="27"/>
      <c r="L901" s="27"/>
      <c r="M901" s="27"/>
      <c r="N901" s="27"/>
      <c r="O901" s="27"/>
    </row>
    <row r="902" spans="2:15" x14ac:dyDescent="0.25">
      <c r="B902" s="9">
        <f t="shared" si="97"/>
        <v>883</v>
      </c>
      <c r="C902" s="42">
        <f>'Simulacion sistema (hoja4)'!BV893</f>
        <v>0.81610167912215636</v>
      </c>
      <c r="D902" s="42">
        <f>'Simulacion sistema (hoja4)'!BW893</f>
        <v>0.84685041834800334</v>
      </c>
      <c r="E902" s="44">
        <f t="shared" si="91"/>
        <v>111276144.97092764</v>
      </c>
      <c r="F902" s="45">
        <f t="shared" si="92"/>
        <v>212.04894280062197</v>
      </c>
      <c r="G902" s="45">
        <f t="shared" si="93"/>
        <v>371.08564990108846</v>
      </c>
      <c r="H902" s="46">
        <f t="shared" si="94"/>
        <v>8.1000000000000003E-2</v>
      </c>
      <c r="I902" s="46">
        <f t="shared" si="95"/>
        <v>0.91900000000000004</v>
      </c>
      <c r="J902" s="47">
        <f t="shared" si="96"/>
        <v>41292980575.024422</v>
      </c>
      <c r="K902" s="27"/>
      <c r="L902" s="27"/>
      <c r="M902" s="27"/>
      <c r="N902" s="27"/>
      <c r="O902" s="27"/>
    </row>
    <row r="903" spans="2:15" x14ac:dyDescent="0.25">
      <c r="B903" s="9">
        <f t="shared" si="97"/>
        <v>884</v>
      </c>
      <c r="C903" s="42">
        <f>'Simulacion sistema (hoja4)'!BV894</f>
        <v>0.82205257074316296</v>
      </c>
      <c r="D903" s="42">
        <f>'Simulacion sistema (hoja4)'!BW894</f>
        <v>0.85731689240051001</v>
      </c>
      <c r="E903" s="44">
        <f t="shared" si="91"/>
        <v>112651439.66142702</v>
      </c>
      <c r="F903" s="45">
        <f t="shared" si="92"/>
        <v>212.04894280062197</v>
      </c>
      <c r="G903" s="45">
        <f t="shared" si="93"/>
        <v>371.08564990108846</v>
      </c>
      <c r="H903" s="46">
        <f t="shared" si="94"/>
        <v>8.1000000000000003E-2</v>
      </c>
      <c r="I903" s="46">
        <f t="shared" si="95"/>
        <v>0.91900000000000004</v>
      </c>
      <c r="J903" s="47">
        <f t="shared" si="96"/>
        <v>41803332699.053902</v>
      </c>
      <c r="K903" s="27"/>
      <c r="L903" s="27"/>
      <c r="M903" s="27"/>
      <c r="N903" s="27"/>
      <c r="O903" s="27"/>
    </row>
    <row r="904" spans="2:15" x14ac:dyDescent="0.25">
      <c r="B904" s="9">
        <f t="shared" si="97"/>
        <v>885</v>
      </c>
      <c r="C904" s="42">
        <f>'Simulacion sistema (hoja4)'!BV895</f>
        <v>0.83270257538246617</v>
      </c>
      <c r="D904" s="42">
        <f>'Simulacion sistema (hoja4)'!BW895</f>
        <v>0.84905472129427129</v>
      </c>
      <c r="E904" s="44">
        <f t="shared" si="91"/>
        <v>111565790.37806726</v>
      </c>
      <c r="F904" s="45">
        <f t="shared" si="92"/>
        <v>212.04894280062197</v>
      </c>
      <c r="G904" s="45">
        <f t="shared" si="93"/>
        <v>371.08564990108846</v>
      </c>
      <c r="H904" s="46">
        <f t="shared" si="94"/>
        <v>8.1000000000000003E-2</v>
      </c>
      <c r="I904" s="46">
        <f t="shared" si="95"/>
        <v>0.91900000000000004</v>
      </c>
      <c r="J904" s="47">
        <f t="shared" si="96"/>
        <v>41400463829.173691</v>
      </c>
      <c r="K904" s="27"/>
      <c r="L904" s="27"/>
      <c r="M904" s="27"/>
      <c r="N904" s="27"/>
      <c r="O904" s="27"/>
    </row>
    <row r="905" spans="2:15" x14ac:dyDescent="0.25">
      <c r="B905" s="9">
        <f t="shared" si="97"/>
        <v>886</v>
      </c>
      <c r="C905" s="42">
        <f>'Simulacion sistema (hoja4)'!BV896</f>
        <v>0.83492442977220893</v>
      </c>
      <c r="D905" s="42">
        <f>'Simulacion sistema (hoja4)'!BW896</f>
        <v>0.84885377891069747</v>
      </c>
      <c r="E905" s="44">
        <f t="shared" si="91"/>
        <v>111539386.54886565</v>
      </c>
      <c r="F905" s="45">
        <f t="shared" si="92"/>
        <v>212.04894280062197</v>
      </c>
      <c r="G905" s="45">
        <f t="shared" si="93"/>
        <v>371.08564990108846</v>
      </c>
      <c r="H905" s="46">
        <f t="shared" si="94"/>
        <v>8.1000000000000003E-2</v>
      </c>
      <c r="I905" s="46">
        <f t="shared" si="95"/>
        <v>0.91900000000000004</v>
      </c>
      <c r="J905" s="47">
        <f t="shared" si="96"/>
        <v>41390665747.054535</v>
      </c>
      <c r="K905" s="27"/>
      <c r="L905" s="27"/>
      <c r="M905" s="27"/>
      <c r="N905" s="27"/>
      <c r="O905" s="27"/>
    </row>
    <row r="906" spans="2:15" x14ac:dyDescent="0.25">
      <c r="B906" s="9">
        <f t="shared" si="97"/>
        <v>887</v>
      </c>
      <c r="C906" s="42">
        <f>'Simulacion sistema (hoja4)'!BV897</f>
        <v>0.80848310885407038</v>
      </c>
      <c r="D906" s="42">
        <f>'Simulacion sistema (hoja4)'!BW897</f>
        <v>0.84772062121477065</v>
      </c>
      <c r="E906" s="44">
        <f t="shared" si="91"/>
        <v>111390489.62762086</v>
      </c>
      <c r="F906" s="45">
        <f t="shared" si="92"/>
        <v>212.04894280062197</v>
      </c>
      <c r="G906" s="45">
        <f t="shared" si="93"/>
        <v>371.08564990108846</v>
      </c>
      <c r="H906" s="46">
        <f t="shared" si="94"/>
        <v>8.1000000000000003E-2</v>
      </c>
      <c r="I906" s="46">
        <f t="shared" si="95"/>
        <v>0.91900000000000004</v>
      </c>
      <c r="J906" s="47">
        <f t="shared" si="96"/>
        <v>41335412236.266144</v>
      </c>
      <c r="K906" s="27"/>
      <c r="L906" s="27"/>
      <c r="M906" s="27"/>
      <c r="N906" s="27"/>
      <c r="O906" s="27"/>
    </row>
    <row r="907" spans="2:15" x14ac:dyDescent="0.25">
      <c r="B907" s="9">
        <f t="shared" si="97"/>
        <v>888</v>
      </c>
      <c r="C907" s="42">
        <f>'Simulacion sistema (hoja4)'!BV898</f>
        <v>0.82137951017903155</v>
      </c>
      <c r="D907" s="42">
        <f>'Simulacion sistema (hoja4)'!BW898</f>
        <v>0.84543645487602104</v>
      </c>
      <c r="E907" s="44">
        <f t="shared" si="91"/>
        <v>111090350.17070916</v>
      </c>
      <c r="F907" s="45">
        <f t="shared" si="92"/>
        <v>212.04894280062197</v>
      </c>
      <c r="G907" s="45">
        <f t="shared" si="93"/>
        <v>371.08564990108846</v>
      </c>
      <c r="H907" s="46">
        <f t="shared" si="94"/>
        <v>8.1000000000000003E-2</v>
      </c>
      <c r="I907" s="46">
        <f t="shared" si="95"/>
        <v>0.91900000000000004</v>
      </c>
      <c r="J907" s="47">
        <f t="shared" si="96"/>
        <v>41224034790.837105</v>
      </c>
      <c r="K907" s="27"/>
      <c r="L907" s="27"/>
      <c r="M907" s="27"/>
      <c r="N907" s="27"/>
      <c r="O907" s="27"/>
    </row>
    <row r="908" spans="2:15" x14ac:dyDescent="0.25">
      <c r="B908" s="9">
        <f t="shared" si="97"/>
        <v>889</v>
      </c>
      <c r="C908" s="42">
        <f>'Simulacion sistema (hoja4)'!BV899</f>
        <v>0.81478035954895622</v>
      </c>
      <c r="D908" s="42">
        <f>'Simulacion sistema (hoja4)'!BW899</f>
        <v>0.84473002615060888</v>
      </c>
      <c r="E908" s="44">
        <f t="shared" si="91"/>
        <v>110997525.43619001</v>
      </c>
      <c r="F908" s="45">
        <f t="shared" si="92"/>
        <v>212.04894280062197</v>
      </c>
      <c r="G908" s="45">
        <f t="shared" si="93"/>
        <v>371.08564990108846</v>
      </c>
      <c r="H908" s="46">
        <f t="shared" si="94"/>
        <v>8.1000000000000003E-2</v>
      </c>
      <c r="I908" s="46">
        <f t="shared" si="95"/>
        <v>0.91900000000000004</v>
      </c>
      <c r="J908" s="47">
        <f t="shared" si="96"/>
        <v>41189588863.901169</v>
      </c>
      <c r="K908" s="27"/>
      <c r="L908" s="27"/>
      <c r="M908" s="27"/>
      <c r="N908" s="27"/>
      <c r="O908" s="27"/>
    </row>
    <row r="909" spans="2:15" x14ac:dyDescent="0.25">
      <c r="B909" s="9">
        <f t="shared" si="97"/>
        <v>890</v>
      </c>
      <c r="C909" s="42">
        <f>'Simulacion sistema (hoja4)'!BV900</f>
        <v>0.81247869298310738</v>
      </c>
      <c r="D909" s="42">
        <f>'Simulacion sistema (hoja4)'!BW900</f>
        <v>0.84790507612155486</v>
      </c>
      <c r="E909" s="44">
        <f t="shared" si="91"/>
        <v>111414727.00237231</v>
      </c>
      <c r="F909" s="45">
        <f t="shared" si="92"/>
        <v>212.04894280062197</v>
      </c>
      <c r="G909" s="45">
        <f t="shared" si="93"/>
        <v>371.08564990108846</v>
      </c>
      <c r="H909" s="46">
        <f t="shared" si="94"/>
        <v>8.1000000000000003E-2</v>
      </c>
      <c r="I909" s="46">
        <f t="shared" si="95"/>
        <v>0.91900000000000004</v>
      </c>
      <c r="J909" s="47">
        <f t="shared" si="96"/>
        <v>41344406378.227676</v>
      </c>
      <c r="K909" s="27"/>
      <c r="L909" s="27"/>
      <c r="M909" s="27"/>
      <c r="N909" s="27"/>
      <c r="O909" s="27"/>
    </row>
    <row r="910" spans="2:15" x14ac:dyDescent="0.25">
      <c r="B910" s="9">
        <f t="shared" si="97"/>
        <v>891</v>
      </c>
      <c r="C910" s="42">
        <f>'Simulacion sistema (hoja4)'!BV901</f>
        <v>0.83261762695339303</v>
      </c>
      <c r="D910" s="42">
        <f>'Simulacion sistema (hoja4)'!BW901</f>
        <v>0.8536004109631169</v>
      </c>
      <c r="E910" s="44">
        <f t="shared" si="91"/>
        <v>112163094.00055356</v>
      </c>
      <c r="F910" s="45">
        <f t="shared" si="92"/>
        <v>212.04894280062197</v>
      </c>
      <c r="G910" s="45">
        <f t="shared" si="93"/>
        <v>371.08564990108846</v>
      </c>
      <c r="H910" s="46">
        <f t="shared" si="94"/>
        <v>8.1000000000000003E-2</v>
      </c>
      <c r="I910" s="46">
        <f t="shared" si="95"/>
        <v>0.91900000000000004</v>
      </c>
      <c r="J910" s="47">
        <f t="shared" si="96"/>
        <v>41622114632.112297</v>
      </c>
      <c r="K910" s="27"/>
      <c r="L910" s="27"/>
      <c r="M910" s="27"/>
      <c r="N910" s="27"/>
      <c r="O910" s="27"/>
    </row>
    <row r="911" spans="2:15" x14ac:dyDescent="0.25">
      <c r="B911" s="9">
        <f t="shared" si="97"/>
        <v>892</v>
      </c>
      <c r="C911" s="42">
        <f>'Simulacion sistema (hoja4)'!BV902</f>
        <v>0.81038682077713575</v>
      </c>
      <c r="D911" s="42">
        <f>'Simulacion sistema (hoja4)'!BW902</f>
        <v>0.84751391945343213</v>
      </c>
      <c r="E911" s="44">
        <f t="shared" si="91"/>
        <v>111363329.01618098</v>
      </c>
      <c r="F911" s="45">
        <f t="shared" si="92"/>
        <v>212.04894280062197</v>
      </c>
      <c r="G911" s="45">
        <f t="shared" si="93"/>
        <v>371.08564990108846</v>
      </c>
      <c r="H911" s="46">
        <f t="shared" si="94"/>
        <v>8.1000000000000003E-2</v>
      </c>
      <c r="I911" s="46">
        <f t="shared" si="95"/>
        <v>0.91900000000000004</v>
      </c>
      <c r="J911" s="47">
        <f t="shared" si="96"/>
        <v>41325333323.118263</v>
      </c>
      <c r="K911" s="27"/>
      <c r="L911" s="27"/>
      <c r="M911" s="27"/>
      <c r="N911" s="27"/>
      <c r="O911" s="27"/>
    </row>
    <row r="912" spans="2:15" x14ac:dyDescent="0.25">
      <c r="B912" s="9">
        <f t="shared" si="97"/>
        <v>893</v>
      </c>
      <c r="C912" s="42">
        <f>'Simulacion sistema (hoja4)'!BV903</f>
        <v>0.82524205591512623</v>
      </c>
      <c r="D912" s="42">
        <f>'Simulacion sistema (hoja4)'!BW903</f>
        <v>0.84315384379090041</v>
      </c>
      <c r="E912" s="44">
        <f t="shared" si="91"/>
        <v>110790415.07412431</v>
      </c>
      <c r="F912" s="45">
        <f t="shared" si="92"/>
        <v>212.04894280062197</v>
      </c>
      <c r="G912" s="45">
        <f t="shared" si="93"/>
        <v>371.08564990108846</v>
      </c>
      <c r="H912" s="46">
        <f t="shared" si="94"/>
        <v>8.1000000000000003E-2</v>
      </c>
      <c r="I912" s="46">
        <f t="shared" si="95"/>
        <v>0.91900000000000004</v>
      </c>
      <c r="J912" s="47">
        <f t="shared" si="96"/>
        <v>41112733180.592766</v>
      </c>
      <c r="K912" s="27"/>
      <c r="L912" s="27"/>
      <c r="M912" s="27"/>
      <c r="N912" s="27"/>
      <c r="O912" s="27"/>
    </row>
    <row r="913" spans="2:15" x14ac:dyDescent="0.25">
      <c r="B913" s="9">
        <f t="shared" si="97"/>
        <v>894</v>
      </c>
      <c r="C913" s="42">
        <f>'Simulacion sistema (hoja4)'!BV904</f>
        <v>0.81618967228533545</v>
      </c>
      <c r="D913" s="42">
        <f>'Simulacion sistema (hoja4)'!BW904</f>
        <v>0.84736152422798938</v>
      </c>
      <c r="E913" s="44">
        <f t="shared" si="91"/>
        <v>111343304.2835578</v>
      </c>
      <c r="F913" s="45">
        <f t="shared" si="92"/>
        <v>212.04894280062197</v>
      </c>
      <c r="G913" s="45">
        <f t="shared" si="93"/>
        <v>371.08564990108846</v>
      </c>
      <c r="H913" s="46">
        <f t="shared" si="94"/>
        <v>8.1000000000000003E-2</v>
      </c>
      <c r="I913" s="46">
        <f t="shared" si="95"/>
        <v>0.91900000000000004</v>
      </c>
      <c r="J913" s="47">
        <f t="shared" si="96"/>
        <v>41317902432.198692</v>
      </c>
      <c r="K913" s="27"/>
      <c r="L913" s="27"/>
      <c r="M913" s="27"/>
      <c r="N913" s="27"/>
      <c r="O913" s="27"/>
    </row>
    <row r="914" spans="2:15" x14ac:dyDescent="0.25">
      <c r="B914" s="9">
        <f t="shared" si="97"/>
        <v>895</v>
      </c>
      <c r="C914" s="42">
        <f>'Simulacion sistema (hoja4)'!BV905</f>
        <v>0.81306893191174223</v>
      </c>
      <c r="D914" s="42">
        <f>'Simulacion sistema (hoja4)'!BW905</f>
        <v>0.84436604587449271</v>
      </c>
      <c r="E914" s="44">
        <f t="shared" si="91"/>
        <v>110949698.42790833</v>
      </c>
      <c r="F914" s="45">
        <f t="shared" si="92"/>
        <v>212.04894280062197</v>
      </c>
      <c r="G914" s="45">
        <f t="shared" si="93"/>
        <v>371.08564990108846</v>
      </c>
      <c r="H914" s="46">
        <f t="shared" si="94"/>
        <v>8.1000000000000003E-2</v>
      </c>
      <c r="I914" s="46">
        <f t="shared" si="95"/>
        <v>0.91900000000000004</v>
      </c>
      <c r="J914" s="47">
        <f t="shared" si="96"/>
        <v>41171840947.450134</v>
      </c>
      <c r="K914" s="27"/>
      <c r="L914" s="27"/>
      <c r="M914" s="27"/>
      <c r="N914" s="27"/>
      <c r="O914" s="27"/>
    </row>
    <row r="915" spans="2:15" x14ac:dyDescent="0.25">
      <c r="B915" s="9">
        <f t="shared" si="97"/>
        <v>896</v>
      </c>
      <c r="C915" s="42">
        <f>'Simulacion sistema (hoja4)'!BV906</f>
        <v>0.82808961264576431</v>
      </c>
      <c r="D915" s="42">
        <f>'Simulacion sistema (hoja4)'!BW906</f>
        <v>0.84815930062910794</v>
      </c>
      <c r="E915" s="44">
        <f t="shared" si="91"/>
        <v>111448132.10266478</v>
      </c>
      <c r="F915" s="45">
        <f t="shared" si="92"/>
        <v>212.04894280062197</v>
      </c>
      <c r="G915" s="45">
        <f t="shared" si="93"/>
        <v>371.08564990108846</v>
      </c>
      <c r="H915" s="46">
        <f t="shared" si="94"/>
        <v>8.1000000000000003E-2</v>
      </c>
      <c r="I915" s="46">
        <f t="shared" si="95"/>
        <v>0.91900000000000004</v>
      </c>
      <c r="J915" s="47">
        <f t="shared" si="96"/>
        <v>41356802531.57972</v>
      </c>
      <c r="K915" s="27"/>
      <c r="L915" s="27"/>
      <c r="M915" s="27"/>
      <c r="N915" s="27"/>
      <c r="O915" s="27"/>
    </row>
    <row r="916" spans="2:15" x14ac:dyDescent="0.25">
      <c r="B916" s="9">
        <f t="shared" si="97"/>
        <v>897</v>
      </c>
      <c r="C916" s="42">
        <f>'Simulacion sistema (hoja4)'!BV907</f>
        <v>0.80593457749403397</v>
      </c>
      <c r="D916" s="42">
        <f>'Simulacion sistema (hoja4)'!BW907</f>
        <v>0.84607114077074452</v>
      </c>
      <c r="E916" s="44">
        <f t="shared" si="91"/>
        <v>111173747.89727584</v>
      </c>
      <c r="F916" s="45">
        <f t="shared" si="92"/>
        <v>212.04894280062197</v>
      </c>
      <c r="G916" s="45">
        <f t="shared" si="93"/>
        <v>371.08564990108846</v>
      </c>
      <c r="H916" s="46">
        <f t="shared" si="94"/>
        <v>8.1000000000000003E-2</v>
      </c>
      <c r="I916" s="46">
        <f t="shared" si="95"/>
        <v>0.91900000000000004</v>
      </c>
      <c r="J916" s="47">
        <f t="shared" si="96"/>
        <v>23574275708.800209</v>
      </c>
      <c r="K916" s="27"/>
      <c r="L916" s="27"/>
      <c r="M916" s="27"/>
      <c r="N916" s="27"/>
      <c r="O916" s="27"/>
    </row>
    <row r="917" spans="2:15" x14ac:dyDescent="0.25">
      <c r="B917" s="9">
        <f t="shared" si="97"/>
        <v>898</v>
      </c>
      <c r="C917" s="42">
        <f>'Simulacion sistema (hoja4)'!BV908</f>
        <v>0.82944184389688469</v>
      </c>
      <c r="D917" s="42">
        <f>'Simulacion sistema (hoja4)'!BW908</f>
        <v>0.84843043672379825</v>
      </c>
      <c r="E917" s="44">
        <f t="shared" ref="E917:E980" si="98">+D917*$F$13*$F$14</f>
        <v>111483759.38550709</v>
      </c>
      <c r="F917" s="45">
        <f t="shared" ref="F917:F980" si="99">+$F$11*F$16</f>
        <v>212.04894280062197</v>
      </c>
      <c r="G917" s="45">
        <f t="shared" ref="G917:G980" si="100">+$F$11*F$15</f>
        <v>371.08564990108846</v>
      </c>
      <c r="H917" s="46">
        <f t="shared" ref="H917:H980" si="101">+COUNTIF($C$20:$C$1019,"&lt;"&amp;$F$12)/1000</f>
        <v>8.1000000000000003E-2</v>
      </c>
      <c r="I917" s="46">
        <f t="shared" ref="I917:I980" si="102">1-H917</f>
        <v>0.91900000000000004</v>
      </c>
      <c r="J917" s="47">
        <f t="shared" ref="J917:J980" si="103">+IF(C917&lt;$F$12,E917*F917,E917*G917)</f>
        <v>41370023304.987473</v>
      </c>
      <c r="K917" s="27"/>
      <c r="L917" s="27"/>
      <c r="M917" s="27"/>
      <c r="N917" s="27"/>
      <c r="O917" s="27"/>
    </row>
    <row r="918" spans="2:15" x14ac:dyDescent="0.25">
      <c r="B918" s="9">
        <f t="shared" ref="B918:B981" si="104">+B917+1</f>
        <v>899</v>
      </c>
      <c r="C918" s="42">
        <f>'Simulacion sistema (hoja4)'!BV909</f>
        <v>0.82518831457039654</v>
      </c>
      <c r="D918" s="42">
        <f>'Simulacion sistema (hoja4)'!BW909</f>
        <v>0.84820261871117075</v>
      </c>
      <c r="E918" s="44">
        <f t="shared" si="98"/>
        <v>111453824.09864783</v>
      </c>
      <c r="F918" s="45">
        <f t="shared" si="99"/>
        <v>212.04894280062197</v>
      </c>
      <c r="G918" s="45">
        <f t="shared" si="100"/>
        <v>371.08564990108846</v>
      </c>
      <c r="H918" s="46">
        <f t="shared" si="101"/>
        <v>8.1000000000000003E-2</v>
      </c>
      <c r="I918" s="46">
        <f t="shared" si="102"/>
        <v>0.91900000000000004</v>
      </c>
      <c r="J918" s="47">
        <f t="shared" si="103"/>
        <v>41358914749.608322</v>
      </c>
      <c r="K918" s="27"/>
      <c r="L918" s="27"/>
      <c r="M918" s="27"/>
      <c r="N918" s="27"/>
      <c r="O918" s="27"/>
    </row>
    <row r="919" spans="2:15" x14ac:dyDescent="0.25">
      <c r="B919" s="9">
        <f t="shared" si="104"/>
        <v>900</v>
      </c>
      <c r="C919" s="42">
        <f>'Simulacion sistema (hoja4)'!BV910</f>
        <v>0.8174493880326279</v>
      </c>
      <c r="D919" s="42">
        <f>'Simulacion sistema (hoja4)'!BW910</f>
        <v>0.85004314854462759</v>
      </c>
      <c r="E919" s="44">
        <f t="shared" si="98"/>
        <v>111695669.71876407</v>
      </c>
      <c r="F919" s="45">
        <f t="shared" si="99"/>
        <v>212.04894280062197</v>
      </c>
      <c r="G919" s="45">
        <f t="shared" si="100"/>
        <v>371.08564990108846</v>
      </c>
      <c r="H919" s="46">
        <f t="shared" si="101"/>
        <v>8.1000000000000003E-2</v>
      </c>
      <c r="I919" s="46">
        <f t="shared" si="102"/>
        <v>0.91900000000000004</v>
      </c>
      <c r="J919" s="47">
        <f t="shared" si="103"/>
        <v>41448660188.724892</v>
      </c>
      <c r="K919" s="27"/>
      <c r="L919" s="27"/>
      <c r="M919" s="27"/>
      <c r="N919" s="27"/>
      <c r="O919" s="27"/>
    </row>
    <row r="920" spans="2:15" x14ac:dyDescent="0.25">
      <c r="B920" s="9">
        <f t="shared" si="104"/>
        <v>901</v>
      </c>
      <c r="C920" s="42">
        <f>'Simulacion sistema (hoja4)'!BV911</f>
        <v>0.82728804526777078</v>
      </c>
      <c r="D920" s="42">
        <f>'Simulacion sistema (hoja4)'!BW911</f>
        <v>0.84856339840132222</v>
      </c>
      <c r="E920" s="44">
        <f t="shared" si="98"/>
        <v>111501230.54993373</v>
      </c>
      <c r="F920" s="45">
        <f t="shared" si="99"/>
        <v>212.04894280062197</v>
      </c>
      <c r="G920" s="45">
        <f t="shared" si="100"/>
        <v>371.08564990108846</v>
      </c>
      <c r="H920" s="46">
        <f t="shared" si="101"/>
        <v>8.1000000000000003E-2</v>
      </c>
      <c r="I920" s="46">
        <f t="shared" si="102"/>
        <v>0.91900000000000004</v>
      </c>
      <c r="J920" s="47">
        <f t="shared" si="103"/>
        <v>41376506603.393257</v>
      </c>
      <c r="K920" s="27"/>
      <c r="L920" s="27"/>
      <c r="M920" s="27"/>
      <c r="N920" s="27"/>
      <c r="O920" s="27"/>
    </row>
    <row r="921" spans="2:15" x14ac:dyDescent="0.25">
      <c r="B921" s="9">
        <f t="shared" si="104"/>
        <v>902</v>
      </c>
      <c r="C921" s="42">
        <f>'Simulacion sistema (hoja4)'!BV912</f>
        <v>0.82882557393714196</v>
      </c>
      <c r="D921" s="42">
        <f>'Simulacion sistema (hoja4)'!BW912</f>
        <v>0.85146932532013142</v>
      </c>
      <c r="E921" s="44">
        <f t="shared" si="98"/>
        <v>111883069.34706526</v>
      </c>
      <c r="F921" s="45">
        <f t="shared" si="99"/>
        <v>212.04894280062197</v>
      </c>
      <c r="G921" s="45">
        <f t="shared" si="100"/>
        <v>371.08564990108846</v>
      </c>
      <c r="H921" s="46">
        <f t="shared" si="101"/>
        <v>8.1000000000000003E-2</v>
      </c>
      <c r="I921" s="46">
        <f t="shared" si="102"/>
        <v>0.91900000000000004</v>
      </c>
      <c r="J921" s="47">
        <f t="shared" si="103"/>
        <v>41518201501.584259</v>
      </c>
      <c r="K921" s="27"/>
      <c r="L921" s="27"/>
      <c r="M921" s="27"/>
      <c r="N921" s="27"/>
      <c r="O921" s="27"/>
    </row>
    <row r="922" spans="2:15" x14ac:dyDescent="0.25">
      <c r="B922" s="9">
        <f t="shared" si="104"/>
        <v>903</v>
      </c>
      <c r="C922" s="42">
        <f>'Simulacion sistema (hoja4)'!BV913</f>
        <v>0.83703681988797596</v>
      </c>
      <c r="D922" s="42">
        <f>'Simulacion sistema (hoja4)'!BW913</f>
        <v>0.85478396916798349</v>
      </c>
      <c r="E922" s="44">
        <f t="shared" si="98"/>
        <v>112318613.54867303</v>
      </c>
      <c r="F922" s="45">
        <f t="shared" si="99"/>
        <v>212.04894280062197</v>
      </c>
      <c r="G922" s="45">
        <f t="shared" si="100"/>
        <v>371.08564990108846</v>
      </c>
      <c r="H922" s="46">
        <f t="shared" si="101"/>
        <v>8.1000000000000003E-2</v>
      </c>
      <c r="I922" s="46">
        <f t="shared" si="102"/>
        <v>0.91900000000000004</v>
      </c>
      <c r="J922" s="47">
        <f t="shared" si="103"/>
        <v>41679825704.698532</v>
      </c>
      <c r="K922" s="27"/>
      <c r="L922" s="27"/>
      <c r="M922" s="27"/>
      <c r="N922" s="27"/>
      <c r="O922" s="27"/>
    </row>
    <row r="923" spans="2:15" x14ac:dyDescent="0.25">
      <c r="B923" s="9">
        <f t="shared" si="104"/>
        <v>904</v>
      </c>
      <c r="C923" s="42">
        <f>'Simulacion sistema (hoja4)'!BV914</f>
        <v>0.82427930535181571</v>
      </c>
      <c r="D923" s="42">
        <f>'Simulacion sistema (hoja4)'!BW914</f>
        <v>0.84374043897198914</v>
      </c>
      <c r="E923" s="44">
        <f t="shared" si="98"/>
        <v>110867493.68091936</v>
      </c>
      <c r="F923" s="45">
        <f t="shared" si="99"/>
        <v>212.04894280062197</v>
      </c>
      <c r="G923" s="45">
        <f t="shared" si="100"/>
        <v>371.08564990108846</v>
      </c>
      <c r="H923" s="46">
        <f t="shared" si="101"/>
        <v>8.1000000000000003E-2</v>
      </c>
      <c r="I923" s="46">
        <f t="shared" si="102"/>
        <v>0.91900000000000004</v>
      </c>
      <c r="J923" s="47">
        <f t="shared" si="103"/>
        <v>41141335945.488777</v>
      </c>
      <c r="K923" s="27"/>
      <c r="L923" s="27"/>
      <c r="M923" s="27"/>
      <c r="N923" s="27"/>
      <c r="O923" s="27"/>
    </row>
    <row r="924" spans="2:15" x14ac:dyDescent="0.25">
      <c r="B924" s="9">
        <f t="shared" si="104"/>
        <v>905</v>
      </c>
      <c r="C924" s="42">
        <f>'Simulacion sistema (hoja4)'!BV915</f>
        <v>0.82829604593639372</v>
      </c>
      <c r="D924" s="42">
        <f>'Simulacion sistema (hoja4)'!BW915</f>
        <v>0.84913219718256439</v>
      </c>
      <c r="E924" s="44">
        <f t="shared" si="98"/>
        <v>111575970.70978896</v>
      </c>
      <c r="F924" s="45">
        <f t="shared" si="99"/>
        <v>212.04894280062197</v>
      </c>
      <c r="G924" s="45">
        <f t="shared" si="100"/>
        <v>371.08564990108846</v>
      </c>
      <c r="H924" s="46">
        <f t="shared" si="101"/>
        <v>8.1000000000000003E-2</v>
      </c>
      <c r="I924" s="46">
        <f t="shared" si="102"/>
        <v>0.91900000000000004</v>
      </c>
      <c r="J924" s="47">
        <f t="shared" si="103"/>
        <v>41404241604.186844</v>
      </c>
      <c r="K924" s="27"/>
      <c r="L924" s="27"/>
      <c r="M924" s="27"/>
      <c r="N924" s="27"/>
      <c r="O924" s="27"/>
    </row>
    <row r="925" spans="2:15" x14ac:dyDescent="0.25">
      <c r="B925" s="9">
        <f t="shared" si="104"/>
        <v>906</v>
      </c>
      <c r="C925" s="42">
        <f>'Simulacion sistema (hoja4)'!BV916</f>
        <v>0.83249141262863446</v>
      </c>
      <c r="D925" s="42">
        <f>'Simulacion sistema (hoja4)'!BW916</f>
        <v>0.84565902407171456</v>
      </c>
      <c r="E925" s="44">
        <f t="shared" si="98"/>
        <v>111119595.76302329</v>
      </c>
      <c r="F925" s="45">
        <f t="shared" si="99"/>
        <v>212.04894280062197</v>
      </c>
      <c r="G925" s="45">
        <f t="shared" si="100"/>
        <v>371.08564990108846</v>
      </c>
      <c r="H925" s="46">
        <f t="shared" si="101"/>
        <v>8.1000000000000003E-2</v>
      </c>
      <c r="I925" s="46">
        <f t="shared" si="102"/>
        <v>0.91900000000000004</v>
      </c>
      <c r="J925" s="47">
        <f t="shared" si="103"/>
        <v>41234887410.467735</v>
      </c>
      <c r="K925" s="27"/>
      <c r="L925" s="27"/>
      <c r="M925" s="27"/>
      <c r="N925" s="27"/>
      <c r="O925" s="27"/>
    </row>
    <row r="926" spans="2:15" x14ac:dyDescent="0.25">
      <c r="B926" s="9">
        <f t="shared" si="104"/>
        <v>907</v>
      </c>
      <c r="C926" s="42">
        <f>'Simulacion sistema (hoja4)'!BV917</f>
        <v>0.81850892421992105</v>
      </c>
      <c r="D926" s="42">
        <f>'Simulacion sistema (hoja4)'!BW917</f>
        <v>0.84761660383046722</v>
      </c>
      <c r="E926" s="44">
        <f t="shared" si="98"/>
        <v>111376821.74332339</v>
      </c>
      <c r="F926" s="45">
        <f t="shared" si="99"/>
        <v>212.04894280062197</v>
      </c>
      <c r="G926" s="45">
        <f t="shared" si="100"/>
        <v>371.08564990108846</v>
      </c>
      <c r="H926" s="46">
        <f t="shared" si="101"/>
        <v>8.1000000000000003E-2</v>
      </c>
      <c r="I926" s="46">
        <f t="shared" si="102"/>
        <v>0.91900000000000004</v>
      </c>
      <c r="J926" s="47">
        <f t="shared" si="103"/>
        <v>41330340280.538841</v>
      </c>
      <c r="K926" s="27"/>
      <c r="L926" s="27"/>
      <c r="M926" s="27"/>
      <c r="N926" s="27"/>
      <c r="O926" s="27"/>
    </row>
    <row r="927" spans="2:15" x14ac:dyDescent="0.25">
      <c r="B927" s="9">
        <f t="shared" si="104"/>
        <v>908</v>
      </c>
      <c r="C927" s="42">
        <f>'Simulacion sistema (hoja4)'!BV918</f>
        <v>0.81487467730802665</v>
      </c>
      <c r="D927" s="42">
        <f>'Simulacion sistema (hoja4)'!BW918</f>
        <v>0.84803906452188205</v>
      </c>
      <c r="E927" s="44">
        <f t="shared" si="98"/>
        <v>111432333.07817529</v>
      </c>
      <c r="F927" s="45">
        <f t="shared" si="99"/>
        <v>212.04894280062197</v>
      </c>
      <c r="G927" s="45">
        <f t="shared" si="100"/>
        <v>371.08564990108846</v>
      </c>
      <c r="H927" s="46">
        <f t="shared" si="101"/>
        <v>8.1000000000000003E-2</v>
      </c>
      <c r="I927" s="46">
        <f t="shared" si="102"/>
        <v>0.91900000000000004</v>
      </c>
      <c r="J927" s="47">
        <f t="shared" si="103"/>
        <v>41350939740.309235</v>
      </c>
      <c r="K927" s="27"/>
      <c r="L927" s="27"/>
      <c r="M927" s="27"/>
      <c r="N927" s="27"/>
      <c r="O927" s="27"/>
    </row>
    <row r="928" spans="2:15" x14ac:dyDescent="0.25">
      <c r="B928" s="9">
        <f t="shared" si="104"/>
        <v>909</v>
      </c>
      <c r="C928" s="42">
        <f>'Simulacion sistema (hoja4)'!BV919</f>
        <v>0.82235299383538296</v>
      </c>
      <c r="D928" s="42">
        <f>'Simulacion sistema (hoja4)'!BW919</f>
        <v>0.84766140030866699</v>
      </c>
      <c r="E928" s="44">
        <f t="shared" si="98"/>
        <v>111382708.00055884</v>
      </c>
      <c r="F928" s="45">
        <f t="shared" si="99"/>
        <v>212.04894280062197</v>
      </c>
      <c r="G928" s="45">
        <f t="shared" si="100"/>
        <v>371.08564990108846</v>
      </c>
      <c r="H928" s="46">
        <f t="shared" si="101"/>
        <v>8.1000000000000003E-2</v>
      </c>
      <c r="I928" s="46">
        <f t="shared" si="102"/>
        <v>0.91900000000000004</v>
      </c>
      <c r="J928" s="47">
        <f t="shared" si="103"/>
        <v>41332524586.130539</v>
      </c>
      <c r="K928" s="27"/>
      <c r="L928" s="27"/>
      <c r="M928" s="27"/>
      <c r="N928" s="27"/>
      <c r="O928" s="27"/>
    </row>
    <row r="929" spans="2:15" x14ac:dyDescent="0.25">
      <c r="B929" s="9">
        <f t="shared" si="104"/>
        <v>910</v>
      </c>
      <c r="C929" s="42">
        <f>'Simulacion sistema (hoja4)'!BV920</f>
        <v>0.81913448621869989</v>
      </c>
      <c r="D929" s="42">
        <f>'Simulacion sistema (hoja4)'!BW920</f>
        <v>0.84260448020860523</v>
      </c>
      <c r="E929" s="44">
        <f t="shared" si="98"/>
        <v>110718228.69941072</v>
      </c>
      <c r="F929" s="45">
        <f t="shared" si="99"/>
        <v>212.04894280062197</v>
      </c>
      <c r="G929" s="45">
        <f t="shared" si="100"/>
        <v>371.08564990108846</v>
      </c>
      <c r="H929" s="46">
        <f t="shared" si="101"/>
        <v>8.1000000000000003E-2</v>
      </c>
      <c r="I929" s="46">
        <f t="shared" si="102"/>
        <v>0.91900000000000004</v>
      </c>
      <c r="J929" s="47">
        <f t="shared" si="103"/>
        <v>41085945852.818169</v>
      </c>
      <c r="K929" s="27"/>
      <c r="L929" s="27"/>
      <c r="M929" s="27"/>
      <c r="N929" s="27"/>
      <c r="O929" s="27"/>
    </row>
    <row r="930" spans="2:15" x14ac:dyDescent="0.25">
      <c r="B930" s="9">
        <f t="shared" si="104"/>
        <v>911</v>
      </c>
      <c r="C930" s="42">
        <f>'Simulacion sistema (hoja4)'!BV921</f>
        <v>0.82627901000319193</v>
      </c>
      <c r="D930" s="42">
        <f>'Simulacion sistema (hoja4)'!BW921</f>
        <v>0.85290112766711379</v>
      </c>
      <c r="E930" s="44">
        <f t="shared" si="98"/>
        <v>112071208.17545874</v>
      </c>
      <c r="F930" s="45">
        <f t="shared" si="99"/>
        <v>212.04894280062197</v>
      </c>
      <c r="G930" s="45">
        <f t="shared" si="100"/>
        <v>371.08564990108846</v>
      </c>
      <c r="H930" s="46">
        <f t="shared" si="101"/>
        <v>8.1000000000000003E-2</v>
      </c>
      <c r="I930" s="46">
        <f t="shared" si="102"/>
        <v>0.91900000000000004</v>
      </c>
      <c r="J930" s="47">
        <f t="shared" si="103"/>
        <v>41588017120.990288</v>
      </c>
      <c r="K930" s="27"/>
      <c r="L930" s="27"/>
      <c r="M930" s="27"/>
      <c r="N930" s="27"/>
      <c r="O930" s="27"/>
    </row>
    <row r="931" spans="2:15" x14ac:dyDescent="0.25">
      <c r="B931" s="9">
        <f t="shared" si="104"/>
        <v>912</v>
      </c>
      <c r="C931" s="42">
        <f>'Simulacion sistema (hoja4)'!BV922</f>
        <v>0.80587279187281158</v>
      </c>
      <c r="D931" s="42">
        <f>'Simulacion sistema (hoja4)'!BW922</f>
        <v>0.8406517325003553</v>
      </c>
      <c r="E931" s="44">
        <f t="shared" si="98"/>
        <v>110461637.65054668</v>
      </c>
      <c r="F931" s="45">
        <f t="shared" si="99"/>
        <v>212.04894280062197</v>
      </c>
      <c r="G931" s="45">
        <f t="shared" si="100"/>
        <v>371.08564990108846</v>
      </c>
      <c r="H931" s="46">
        <f t="shared" si="101"/>
        <v>8.1000000000000003E-2</v>
      </c>
      <c r="I931" s="46">
        <f t="shared" si="102"/>
        <v>0.91900000000000004</v>
      </c>
      <c r="J931" s="47">
        <f t="shared" si="103"/>
        <v>23423273483.823803</v>
      </c>
      <c r="K931" s="27"/>
      <c r="L931" s="27"/>
      <c r="M931" s="27"/>
      <c r="N931" s="27"/>
      <c r="O931" s="27"/>
    </row>
    <row r="932" spans="2:15" x14ac:dyDescent="0.25">
      <c r="B932" s="9">
        <f t="shared" si="104"/>
        <v>913</v>
      </c>
      <c r="C932" s="42">
        <f>'Simulacion sistema (hoja4)'!BV923</f>
        <v>0.82772451613113418</v>
      </c>
      <c r="D932" s="42">
        <f>'Simulacion sistema (hoja4)'!BW923</f>
        <v>0.84710008063047959</v>
      </c>
      <c r="E932" s="44">
        <f t="shared" si="98"/>
        <v>111308950.59484501</v>
      </c>
      <c r="F932" s="45">
        <f t="shared" si="99"/>
        <v>212.04894280062197</v>
      </c>
      <c r="G932" s="45">
        <f t="shared" si="100"/>
        <v>371.08564990108846</v>
      </c>
      <c r="H932" s="46">
        <f t="shared" si="101"/>
        <v>8.1000000000000003E-2</v>
      </c>
      <c r="I932" s="46">
        <f t="shared" si="102"/>
        <v>0.91900000000000004</v>
      </c>
      <c r="J932" s="47">
        <f t="shared" si="103"/>
        <v>41305154271.296211</v>
      </c>
      <c r="K932" s="27"/>
      <c r="L932" s="27"/>
      <c r="M932" s="27"/>
      <c r="N932" s="27"/>
      <c r="O932" s="27"/>
    </row>
    <row r="933" spans="2:15" x14ac:dyDescent="0.25">
      <c r="B933" s="9">
        <f t="shared" si="104"/>
        <v>914</v>
      </c>
      <c r="C933" s="42">
        <f>'Simulacion sistema (hoja4)'!BV924</f>
        <v>0.83037582871390925</v>
      </c>
      <c r="D933" s="42">
        <f>'Simulacion sistema (hoja4)'!BW924</f>
        <v>0.84652284986648307</v>
      </c>
      <c r="E933" s="44">
        <f t="shared" si="98"/>
        <v>111233102.47245589</v>
      </c>
      <c r="F933" s="45">
        <f t="shared" si="99"/>
        <v>212.04894280062197</v>
      </c>
      <c r="G933" s="45">
        <f t="shared" si="100"/>
        <v>371.08564990108846</v>
      </c>
      <c r="H933" s="46">
        <f t="shared" si="101"/>
        <v>8.1000000000000003E-2</v>
      </c>
      <c r="I933" s="46">
        <f t="shared" si="102"/>
        <v>0.91900000000000004</v>
      </c>
      <c r="J933" s="47">
        <f t="shared" si="103"/>
        <v>41277008121.505661</v>
      </c>
      <c r="K933" s="27"/>
      <c r="L933" s="27"/>
      <c r="M933" s="27"/>
      <c r="N933" s="27"/>
      <c r="O933" s="27"/>
    </row>
    <row r="934" spans="2:15" x14ac:dyDescent="0.25">
      <c r="B934" s="9">
        <f t="shared" si="104"/>
        <v>915</v>
      </c>
      <c r="C934" s="42">
        <f>'Simulacion sistema (hoja4)'!BV925</f>
        <v>0.82718335738186821</v>
      </c>
      <c r="D934" s="42">
        <f>'Simulacion sistema (hoja4)'!BW925</f>
        <v>0.85024204981959839</v>
      </c>
      <c r="E934" s="44">
        <f t="shared" si="98"/>
        <v>111721805.34629522</v>
      </c>
      <c r="F934" s="45">
        <f t="shared" si="99"/>
        <v>212.04894280062197</v>
      </c>
      <c r="G934" s="45">
        <f t="shared" si="100"/>
        <v>371.08564990108846</v>
      </c>
      <c r="H934" s="46">
        <f t="shared" si="101"/>
        <v>8.1000000000000003E-2</v>
      </c>
      <c r="I934" s="46">
        <f t="shared" si="102"/>
        <v>0.91900000000000004</v>
      </c>
      <c r="J934" s="47">
        <f t="shared" si="103"/>
        <v>41458358745.052864</v>
      </c>
      <c r="K934" s="27"/>
      <c r="L934" s="27"/>
      <c r="M934" s="27"/>
      <c r="N934" s="27"/>
      <c r="O934" s="27"/>
    </row>
    <row r="935" spans="2:15" x14ac:dyDescent="0.25">
      <c r="B935" s="9">
        <f t="shared" si="104"/>
        <v>916</v>
      </c>
      <c r="C935" s="42">
        <f>'Simulacion sistema (hoja4)'!BV926</f>
        <v>0.84490376253668908</v>
      </c>
      <c r="D935" s="42">
        <f>'Simulacion sistema (hoja4)'!BW926</f>
        <v>0.86286296518357319</v>
      </c>
      <c r="E935" s="44">
        <f t="shared" si="98"/>
        <v>113380193.62512152</v>
      </c>
      <c r="F935" s="45">
        <f t="shared" si="99"/>
        <v>212.04894280062197</v>
      </c>
      <c r="G935" s="45">
        <f t="shared" si="100"/>
        <v>371.08564990108846</v>
      </c>
      <c r="H935" s="46">
        <f t="shared" si="101"/>
        <v>8.1000000000000003E-2</v>
      </c>
      <c r="I935" s="46">
        <f t="shared" si="102"/>
        <v>0.91900000000000004</v>
      </c>
      <c r="J935" s="47">
        <f t="shared" si="103"/>
        <v>42073762837.289467</v>
      </c>
      <c r="K935" s="27"/>
      <c r="L935" s="27"/>
      <c r="M935" s="27"/>
      <c r="N935" s="27"/>
      <c r="O935" s="27"/>
    </row>
    <row r="936" spans="2:15" x14ac:dyDescent="0.25">
      <c r="B936" s="9">
        <f t="shared" si="104"/>
        <v>917</v>
      </c>
      <c r="C936" s="42">
        <f>'Simulacion sistema (hoja4)'!BV927</f>
        <v>0.83852805878220038</v>
      </c>
      <c r="D936" s="42">
        <f>'Simulacion sistema (hoja4)'!BW927</f>
        <v>0.85412131606019703</v>
      </c>
      <c r="E936" s="44">
        <f t="shared" si="98"/>
        <v>112231540.93030989</v>
      </c>
      <c r="F936" s="45">
        <f t="shared" si="99"/>
        <v>212.04894280062197</v>
      </c>
      <c r="G936" s="45">
        <f t="shared" si="100"/>
        <v>371.08564990108846</v>
      </c>
      <c r="H936" s="46">
        <f t="shared" si="101"/>
        <v>8.1000000000000003E-2</v>
      </c>
      <c r="I936" s="46">
        <f t="shared" si="102"/>
        <v>0.91900000000000004</v>
      </c>
      <c r="J936" s="47">
        <f t="shared" si="103"/>
        <v>41647514305.524658</v>
      </c>
      <c r="K936" s="27"/>
      <c r="L936" s="27"/>
      <c r="M936" s="27"/>
      <c r="N936" s="27"/>
      <c r="O936" s="27"/>
    </row>
    <row r="937" spans="2:15" x14ac:dyDescent="0.25">
      <c r="B937" s="9">
        <f t="shared" si="104"/>
        <v>918</v>
      </c>
      <c r="C937" s="42">
        <f>'Simulacion sistema (hoja4)'!BV928</f>
        <v>0.82531238473449231</v>
      </c>
      <c r="D937" s="42">
        <f>'Simulacion sistema (hoja4)'!BW928</f>
        <v>0.84445670571618925</v>
      </c>
      <c r="E937" s="44">
        <f t="shared" si="98"/>
        <v>110961611.13110727</v>
      </c>
      <c r="F937" s="45">
        <f t="shared" si="99"/>
        <v>212.04894280062197</v>
      </c>
      <c r="G937" s="45">
        <f t="shared" si="100"/>
        <v>371.08564990108846</v>
      </c>
      <c r="H937" s="46">
        <f t="shared" si="101"/>
        <v>8.1000000000000003E-2</v>
      </c>
      <c r="I937" s="46">
        <f t="shared" si="102"/>
        <v>0.91900000000000004</v>
      </c>
      <c r="J937" s="47">
        <f t="shared" si="103"/>
        <v>41176261580.658791</v>
      </c>
      <c r="K937" s="27"/>
      <c r="L937" s="27"/>
      <c r="M937" s="27"/>
      <c r="N937" s="27"/>
      <c r="O937" s="27"/>
    </row>
    <row r="938" spans="2:15" x14ac:dyDescent="0.25">
      <c r="B938" s="9">
        <f t="shared" si="104"/>
        <v>919</v>
      </c>
      <c r="C938" s="42">
        <f>'Simulacion sistema (hoja4)'!BV929</f>
        <v>0.82378751860461785</v>
      </c>
      <c r="D938" s="42">
        <f>'Simulacion sistema (hoja4)'!BW929</f>
        <v>0.84299032542183761</v>
      </c>
      <c r="E938" s="44">
        <f t="shared" si="98"/>
        <v>110768928.76042947</v>
      </c>
      <c r="F938" s="45">
        <f t="shared" si="99"/>
        <v>212.04894280062197</v>
      </c>
      <c r="G938" s="45">
        <f t="shared" si="100"/>
        <v>371.08564990108846</v>
      </c>
      <c r="H938" s="46">
        <f t="shared" si="101"/>
        <v>8.1000000000000003E-2</v>
      </c>
      <c r="I938" s="46">
        <f t="shared" si="102"/>
        <v>0.91900000000000004</v>
      </c>
      <c r="J938" s="47">
        <f t="shared" si="103"/>
        <v>41104759917.911339</v>
      </c>
      <c r="K938" s="27"/>
      <c r="L938" s="27"/>
      <c r="M938" s="27"/>
      <c r="N938" s="27"/>
      <c r="O938" s="27"/>
    </row>
    <row r="939" spans="2:15" x14ac:dyDescent="0.25">
      <c r="B939" s="9">
        <f t="shared" si="104"/>
        <v>920</v>
      </c>
      <c r="C939" s="42">
        <f>'Simulacion sistema (hoja4)'!BV930</f>
        <v>0.82825436231335836</v>
      </c>
      <c r="D939" s="42">
        <f>'Simulacion sistema (hoja4)'!BW930</f>
        <v>0.84485232326550008</v>
      </c>
      <c r="E939" s="44">
        <f t="shared" si="98"/>
        <v>111013595.2770867</v>
      </c>
      <c r="F939" s="45">
        <f t="shared" si="99"/>
        <v>212.04894280062197</v>
      </c>
      <c r="G939" s="45">
        <f t="shared" si="100"/>
        <v>371.08564990108846</v>
      </c>
      <c r="H939" s="46">
        <f t="shared" si="101"/>
        <v>8.1000000000000003E-2</v>
      </c>
      <c r="I939" s="46">
        <f t="shared" si="102"/>
        <v>0.91900000000000004</v>
      </c>
      <c r="J939" s="47">
        <f t="shared" si="103"/>
        <v>41195552151.254128</v>
      </c>
      <c r="K939" s="27"/>
      <c r="L939" s="27"/>
      <c r="M939" s="27"/>
      <c r="N939" s="27"/>
      <c r="O939" s="27"/>
    </row>
    <row r="940" spans="2:15" x14ac:dyDescent="0.25">
      <c r="B940" s="9">
        <f t="shared" si="104"/>
        <v>921</v>
      </c>
      <c r="C940" s="42">
        <f>'Simulacion sistema (hoja4)'!BV931</f>
        <v>0.81453697221201027</v>
      </c>
      <c r="D940" s="42">
        <f>'Simulacion sistema (hoja4)'!BW931</f>
        <v>0.85012490298752574</v>
      </c>
      <c r="E940" s="44">
        <f t="shared" si="98"/>
        <v>111706412.25256088</v>
      </c>
      <c r="F940" s="45">
        <f t="shared" si="99"/>
        <v>212.04894280062197</v>
      </c>
      <c r="G940" s="45">
        <f t="shared" si="100"/>
        <v>371.08564990108846</v>
      </c>
      <c r="H940" s="46">
        <f t="shared" si="101"/>
        <v>8.1000000000000003E-2</v>
      </c>
      <c r="I940" s="46">
        <f t="shared" si="102"/>
        <v>0.91900000000000004</v>
      </c>
      <c r="J940" s="47">
        <f t="shared" si="103"/>
        <v>41452646588.860466</v>
      </c>
      <c r="K940" s="27"/>
      <c r="L940" s="27"/>
      <c r="M940" s="27"/>
      <c r="N940" s="27"/>
      <c r="O940" s="27"/>
    </row>
    <row r="941" spans="2:15" x14ac:dyDescent="0.25">
      <c r="B941" s="9">
        <f t="shared" si="104"/>
        <v>922</v>
      </c>
      <c r="C941" s="42">
        <f>'Simulacion sistema (hoja4)'!BV932</f>
        <v>0.82248232240378105</v>
      </c>
      <c r="D941" s="42">
        <f>'Simulacion sistema (hoja4)'!BW932</f>
        <v>0.84991793678918959</v>
      </c>
      <c r="E941" s="44">
        <f t="shared" si="98"/>
        <v>111679216.89409952</v>
      </c>
      <c r="F941" s="45">
        <f t="shared" si="99"/>
        <v>212.04894280062197</v>
      </c>
      <c r="G941" s="45">
        <f t="shared" si="100"/>
        <v>371.08564990108846</v>
      </c>
      <c r="H941" s="46">
        <f t="shared" si="101"/>
        <v>8.1000000000000003E-2</v>
      </c>
      <c r="I941" s="46">
        <f t="shared" si="102"/>
        <v>0.91900000000000004</v>
      </c>
      <c r="J941" s="47">
        <f t="shared" si="103"/>
        <v>41442554781.591537</v>
      </c>
      <c r="K941" s="27"/>
      <c r="L941" s="27"/>
      <c r="M941" s="27"/>
      <c r="N941" s="27"/>
      <c r="O941" s="27"/>
    </row>
    <row r="942" spans="2:15" x14ac:dyDescent="0.25">
      <c r="B942" s="9">
        <f t="shared" si="104"/>
        <v>923</v>
      </c>
      <c r="C942" s="42">
        <f>'Simulacion sistema (hoja4)'!BV933</f>
        <v>0.83447318374483503</v>
      </c>
      <c r="D942" s="42">
        <f>'Simulacion sistema (hoja4)'!BW933</f>
        <v>0.85414316520357614</v>
      </c>
      <c r="E942" s="44">
        <f t="shared" si="98"/>
        <v>112234411.90774991</v>
      </c>
      <c r="F942" s="45">
        <f t="shared" si="99"/>
        <v>212.04894280062197</v>
      </c>
      <c r="G942" s="45">
        <f t="shared" si="100"/>
        <v>371.08564990108846</v>
      </c>
      <c r="H942" s="46">
        <f t="shared" si="101"/>
        <v>8.1000000000000003E-2</v>
      </c>
      <c r="I942" s="46">
        <f t="shared" si="102"/>
        <v>0.91900000000000004</v>
      </c>
      <c r="J942" s="47">
        <f t="shared" si="103"/>
        <v>41648579684.053833</v>
      </c>
      <c r="K942" s="27"/>
      <c r="L942" s="27"/>
      <c r="M942" s="27"/>
      <c r="N942" s="27"/>
      <c r="O942" s="27"/>
    </row>
    <row r="943" spans="2:15" x14ac:dyDescent="0.25">
      <c r="B943" s="9">
        <f t="shared" si="104"/>
        <v>924</v>
      </c>
      <c r="C943" s="42">
        <f>'Simulacion sistema (hoja4)'!BV934</f>
        <v>0.82839905536021374</v>
      </c>
      <c r="D943" s="42">
        <f>'Simulacion sistema (hoja4)'!BW934</f>
        <v>0.85303913137496423</v>
      </c>
      <c r="E943" s="44">
        <f t="shared" si="98"/>
        <v>112089341.8626703</v>
      </c>
      <c r="F943" s="45">
        <f t="shared" si="99"/>
        <v>212.04894280062197</v>
      </c>
      <c r="G943" s="45">
        <f t="shared" si="100"/>
        <v>371.08564990108846</v>
      </c>
      <c r="H943" s="46">
        <f t="shared" si="101"/>
        <v>8.1000000000000003E-2</v>
      </c>
      <c r="I943" s="46">
        <f t="shared" si="102"/>
        <v>0.91900000000000004</v>
      </c>
      <c r="J943" s="47">
        <f t="shared" si="103"/>
        <v>41594746272.094292</v>
      </c>
      <c r="K943" s="27"/>
      <c r="L943" s="27"/>
      <c r="M943" s="27"/>
      <c r="N943" s="27"/>
      <c r="O943" s="27"/>
    </row>
    <row r="944" spans="2:15" x14ac:dyDescent="0.25">
      <c r="B944" s="9">
        <f t="shared" si="104"/>
        <v>925</v>
      </c>
      <c r="C944" s="42">
        <f>'Simulacion sistema (hoja4)'!BV935</f>
        <v>0.82681100843141653</v>
      </c>
      <c r="D944" s="42">
        <f>'Simulacion sistema (hoja4)'!BW935</f>
        <v>0.84257714896009361</v>
      </c>
      <c r="E944" s="44">
        <f t="shared" si="98"/>
        <v>110714637.3733563</v>
      </c>
      <c r="F944" s="45">
        <f t="shared" si="99"/>
        <v>212.04894280062197</v>
      </c>
      <c r="G944" s="45">
        <f t="shared" si="100"/>
        <v>371.08564990108846</v>
      </c>
      <c r="H944" s="46">
        <f t="shared" si="101"/>
        <v>8.1000000000000003E-2</v>
      </c>
      <c r="I944" s="46">
        <f t="shared" si="102"/>
        <v>0.91900000000000004</v>
      </c>
      <c r="J944" s="47">
        <f t="shared" si="103"/>
        <v>41084613163.255257</v>
      </c>
      <c r="K944" s="27"/>
      <c r="L944" s="27"/>
      <c r="M944" s="27"/>
      <c r="N944" s="27"/>
      <c r="O944" s="27"/>
    </row>
    <row r="945" spans="2:15" x14ac:dyDescent="0.25">
      <c r="B945" s="9">
        <f t="shared" si="104"/>
        <v>926</v>
      </c>
      <c r="C945" s="42">
        <f>'Simulacion sistema (hoja4)'!BV936</f>
        <v>0.81960417312317646</v>
      </c>
      <c r="D945" s="42">
        <f>'Simulacion sistema (hoja4)'!BW936</f>
        <v>0.84551828085855896</v>
      </c>
      <c r="E945" s="44">
        <f t="shared" si="98"/>
        <v>111101102.10481465</v>
      </c>
      <c r="F945" s="45">
        <f t="shared" si="99"/>
        <v>212.04894280062197</v>
      </c>
      <c r="G945" s="45">
        <f t="shared" si="100"/>
        <v>371.08564990108846</v>
      </c>
      <c r="H945" s="46">
        <f t="shared" si="101"/>
        <v>8.1000000000000003E-2</v>
      </c>
      <c r="I945" s="46">
        <f t="shared" si="102"/>
        <v>0.91900000000000004</v>
      </c>
      <c r="J945" s="47">
        <f t="shared" si="103"/>
        <v>41228024679.292328</v>
      </c>
      <c r="K945" s="27"/>
      <c r="L945" s="27"/>
      <c r="M945" s="27"/>
      <c r="N945" s="27"/>
      <c r="O945" s="27"/>
    </row>
    <row r="946" spans="2:15" x14ac:dyDescent="0.25">
      <c r="B946" s="9">
        <f t="shared" si="104"/>
        <v>927</v>
      </c>
      <c r="C946" s="42">
        <f>'Simulacion sistema (hoja4)'!BV937</f>
        <v>0.81746483144940474</v>
      </c>
      <c r="D946" s="42">
        <f>'Simulacion sistema (hoja4)'!BW937</f>
        <v>0.84839354024125235</v>
      </c>
      <c r="E946" s="44">
        <f t="shared" si="98"/>
        <v>111478911.18770057</v>
      </c>
      <c r="F946" s="45">
        <f t="shared" si="99"/>
        <v>212.04894280062197</v>
      </c>
      <c r="G946" s="45">
        <f t="shared" si="100"/>
        <v>371.08564990108846</v>
      </c>
      <c r="H946" s="46">
        <f t="shared" si="101"/>
        <v>8.1000000000000003E-2</v>
      </c>
      <c r="I946" s="46">
        <f t="shared" si="102"/>
        <v>0.91900000000000004</v>
      </c>
      <c r="J946" s="47">
        <f t="shared" si="103"/>
        <v>41368224208.353584</v>
      </c>
      <c r="K946" s="27"/>
      <c r="L946" s="27"/>
      <c r="M946" s="27"/>
      <c r="N946" s="27"/>
      <c r="O946" s="27"/>
    </row>
    <row r="947" spans="2:15" x14ac:dyDescent="0.25">
      <c r="B947" s="9">
        <f t="shared" si="104"/>
        <v>928</v>
      </c>
      <c r="C947" s="42">
        <f>'Simulacion sistema (hoja4)'!BV938</f>
        <v>0.82522385199378867</v>
      </c>
      <c r="D947" s="42">
        <f>'Simulacion sistema (hoja4)'!BW938</f>
        <v>0.85061711978382848</v>
      </c>
      <c r="E947" s="44">
        <f t="shared" si="98"/>
        <v>111771089.53959505</v>
      </c>
      <c r="F947" s="45">
        <f t="shared" si="99"/>
        <v>212.04894280062197</v>
      </c>
      <c r="G947" s="45">
        <f t="shared" si="100"/>
        <v>371.08564990108846</v>
      </c>
      <c r="H947" s="46">
        <f t="shared" si="101"/>
        <v>8.1000000000000003E-2</v>
      </c>
      <c r="I947" s="46">
        <f t="shared" si="102"/>
        <v>0.91900000000000004</v>
      </c>
      <c r="J947" s="47">
        <f t="shared" si="103"/>
        <v>41476647401.953377</v>
      </c>
      <c r="K947" s="27"/>
      <c r="L947" s="27"/>
      <c r="M947" s="27"/>
      <c r="N947" s="27"/>
      <c r="O947" s="27"/>
    </row>
    <row r="948" spans="2:15" x14ac:dyDescent="0.25">
      <c r="B948" s="9">
        <f t="shared" si="104"/>
        <v>929</v>
      </c>
      <c r="C948" s="42">
        <f>'Simulacion sistema (hoja4)'!BV939</f>
        <v>0.81507914256125047</v>
      </c>
      <c r="D948" s="42">
        <f>'Simulacion sistema (hoja4)'!BW939</f>
        <v>0.84874080346525216</v>
      </c>
      <c r="E948" s="44">
        <f t="shared" si="98"/>
        <v>111524541.57533413</v>
      </c>
      <c r="F948" s="45">
        <f t="shared" si="99"/>
        <v>212.04894280062197</v>
      </c>
      <c r="G948" s="45">
        <f t="shared" si="100"/>
        <v>371.08564990108846</v>
      </c>
      <c r="H948" s="46">
        <f t="shared" si="101"/>
        <v>8.1000000000000003E-2</v>
      </c>
      <c r="I948" s="46">
        <f t="shared" si="102"/>
        <v>0.91900000000000004</v>
      </c>
      <c r="J948" s="47">
        <f t="shared" si="103"/>
        <v>41385156990.403824</v>
      </c>
      <c r="K948" s="27"/>
      <c r="L948" s="27"/>
      <c r="M948" s="27"/>
      <c r="N948" s="27"/>
      <c r="O948" s="27"/>
    </row>
    <row r="949" spans="2:15" x14ac:dyDescent="0.25">
      <c r="B949" s="9">
        <f t="shared" si="104"/>
        <v>930</v>
      </c>
      <c r="C949" s="42">
        <f>'Simulacion sistema (hoja4)'!BV940</f>
        <v>0.82211287722215509</v>
      </c>
      <c r="D949" s="42">
        <f>'Simulacion sistema (hoja4)'!BW940</f>
        <v>0.85288601044945056</v>
      </c>
      <c r="E949" s="44">
        <f t="shared" si="98"/>
        <v>112069221.77305779</v>
      </c>
      <c r="F949" s="45">
        <f t="shared" si="99"/>
        <v>212.04894280062197</v>
      </c>
      <c r="G949" s="45">
        <f t="shared" si="100"/>
        <v>371.08564990108846</v>
      </c>
      <c r="H949" s="46">
        <f t="shared" si="101"/>
        <v>8.1000000000000003E-2</v>
      </c>
      <c r="I949" s="46">
        <f t="shared" si="102"/>
        <v>0.91900000000000004</v>
      </c>
      <c r="J949" s="47">
        <f t="shared" si="103"/>
        <v>41587279995.564362</v>
      </c>
      <c r="K949" s="27"/>
      <c r="L949" s="27"/>
      <c r="M949" s="27"/>
      <c r="N949" s="27"/>
      <c r="O949" s="27"/>
    </row>
    <row r="950" spans="2:15" x14ac:dyDescent="0.25">
      <c r="B950" s="9">
        <f t="shared" si="104"/>
        <v>931</v>
      </c>
      <c r="C950" s="42">
        <f>'Simulacion sistema (hoja4)'!BV941</f>
        <v>0.81504245297749645</v>
      </c>
      <c r="D950" s="42">
        <f>'Simulacion sistema (hoja4)'!BW941</f>
        <v>0.84398349955001872</v>
      </c>
      <c r="E950" s="44">
        <f t="shared" si="98"/>
        <v>110899431.84087245</v>
      </c>
      <c r="F950" s="45">
        <f t="shared" si="99"/>
        <v>212.04894280062197</v>
      </c>
      <c r="G950" s="45">
        <f t="shared" si="100"/>
        <v>371.08564990108846</v>
      </c>
      <c r="H950" s="46">
        <f t="shared" si="101"/>
        <v>8.1000000000000003E-2</v>
      </c>
      <c r="I950" s="46">
        <f t="shared" si="102"/>
        <v>0.91900000000000004</v>
      </c>
      <c r="J950" s="47">
        <f t="shared" si="103"/>
        <v>41153187738.331619</v>
      </c>
      <c r="K950" s="27"/>
      <c r="L950" s="27"/>
      <c r="M950" s="27"/>
      <c r="N950" s="27"/>
      <c r="O950" s="27"/>
    </row>
    <row r="951" spans="2:15" x14ac:dyDescent="0.25">
      <c r="B951" s="9">
        <f t="shared" si="104"/>
        <v>932</v>
      </c>
      <c r="C951" s="42">
        <f>'Simulacion sistema (hoja4)'!BV942</f>
        <v>0.83591171204239534</v>
      </c>
      <c r="D951" s="42">
        <f>'Simulacion sistema (hoja4)'!BW942</f>
        <v>0.85208798170235589</v>
      </c>
      <c r="E951" s="44">
        <f t="shared" si="98"/>
        <v>111964360.79568957</v>
      </c>
      <c r="F951" s="45">
        <f t="shared" si="99"/>
        <v>212.04894280062197</v>
      </c>
      <c r="G951" s="45">
        <f t="shared" si="100"/>
        <v>371.08564990108846</v>
      </c>
      <c r="H951" s="46">
        <f t="shared" si="101"/>
        <v>8.1000000000000003E-2</v>
      </c>
      <c r="I951" s="46">
        <f t="shared" si="102"/>
        <v>0.91900000000000004</v>
      </c>
      <c r="J951" s="47">
        <f t="shared" si="103"/>
        <v>41548367591.62841</v>
      </c>
      <c r="K951" s="27"/>
      <c r="L951" s="27"/>
      <c r="M951" s="27"/>
      <c r="N951" s="27"/>
      <c r="O951" s="27"/>
    </row>
    <row r="952" spans="2:15" x14ac:dyDescent="0.25">
      <c r="B952" s="9">
        <f t="shared" si="104"/>
        <v>933</v>
      </c>
      <c r="C952" s="42">
        <f>'Simulacion sistema (hoja4)'!BV943</f>
        <v>0.82978269724583409</v>
      </c>
      <c r="D952" s="42">
        <f>'Simulacion sistema (hoja4)'!BW943</f>
        <v>0.85490547923834814</v>
      </c>
      <c r="E952" s="44">
        <f t="shared" si="98"/>
        <v>112334579.97191896</v>
      </c>
      <c r="F952" s="45">
        <f t="shared" si="99"/>
        <v>212.04894280062197</v>
      </c>
      <c r="G952" s="45">
        <f t="shared" si="100"/>
        <v>371.08564990108846</v>
      </c>
      <c r="H952" s="46">
        <f t="shared" si="101"/>
        <v>8.1000000000000003E-2</v>
      </c>
      <c r="I952" s="46">
        <f t="shared" si="102"/>
        <v>0.91900000000000004</v>
      </c>
      <c r="J952" s="47">
        <f t="shared" si="103"/>
        <v>41685750615.245338</v>
      </c>
      <c r="K952" s="27"/>
      <c r="L952" s="27"/>
      <c r="M952" s="27"/>
      <c r="N952" s="27"/>
      <c r="O952" s="27"/>
    </row>
    <row r="953" spans="2:15" x14ac:dyDescent="0.25">
      <c r="B953" s="9">
        <f t="shared" si="104"/>
        <v>934</v>
      </c>
      <c r="C953" s="42">
        <f>'Simulacion sistema (hoja4)'!BV944</f>
        <v>0.82632426244410295</v>
      </c>
      <c r="D953" s="42">
        <f>'Simulacion sistema (hoja4)'!BW944</f>
        <v>0.85093127059312379</v>
      </c>
      <c r="E953" s="44">
        <f t="shared" si="98"/>
        <v>111812368.95593646</v>
      </c>
      <c r="F953" s="45">
        <f t="shared" si="99"/>
        <v>212.04894280062197</v>
      </c>
      <c r="G953" s="45">
        <f t="shared" si="100"/>
        <v>371.08564990108846</v>
      </c>
      <c r="H953" s="46">
        <f t="shared" si="101"/>
        <v>8.1000000000000003E-2</v>
      </c>
      <c r="I953" s="46">
        <f t="shared" si="102"/>
        <v>0.91900000000000004</v>
      </c>
      <c r="J953" s="47">
        <f t="shared" si="103"/>
        <v>41491965600.993973</v>
      </c>
      <c r="K953" s="27"/>
      <c r="L953" s="27"/>
      <c r="M953" s="27"/>
      <c r="N953" s="27"/>
      <c r="O953" s="27"/>
    </row>
    <row r="954" spans="2:15" x14ac:dyDescent="0.25">
      <c r="B954" s="9">
        <f t="shared" si="104"/>
        <v>935</v>
      </c>
      <c r="C954" s="42">
        <f>'Simulacion sistema (hoja4)'!BV945</f>
        <v>0.81445535855677398</v>
      </c>
      <c r="D954" s="42">
        <f>'Simulacion sistema (hoja4)'!BW945</f>
        <v>0.84438090544094579</v>
      </c>
      <c r="E954" s="44">
        <f t="shared" si="98"/>
        <v>110951650.97494029</v>
      </c>
      <c r="F954" s="45">
        <f t="shared" si="99"/>
        <v>212.04894280062197</v>
      </c>
      <c r="G954" s="45">
        <f t="shared" si="100"/>
        <v>371.08564990108846</v>
      </c>
      <c r="H954" s="46">
        <f t="shared" si="101"/>
        <v>8.1000000000000003E-2</v>
      </c>
      <c r="I954" s="46">
        <f t="shared" si="102"/>
        <v>0.91900000000000004</v>
      </c>
      <c r="J954" s="47">
        <f t="shared" si="103"/>
        <v>41172565509.634453</v>
      </c>
      <c r="K954" s="27"/>
      <c r="L954" s="27"/>
      <c r="M954" s="27"/>
      <c r="N954" s="27"/>
      <c r="O954" s="27"/>
    </row>
    <row r="955" spans="2:15" x14ac:dyDescent="0.25">
      <c r="B955" s="9">
        <f t="shared" si="104"/>
        <v>936</v>
      </c>
      <c r="C955" s="42">
        <f>'Simulacion sistema (hoja4)'!BV946</f>
        <v>0.81495363210520111</v>
      </c>
      <c r="D955" s="42">
        <f>'Simulacion sistema (hoja4)'!BW946</f>
        <v>0.85324351868711745</v>
      </c>
      <c r="E955" s="44">
        <f t="shared" si="98"/>
        <v>112116198.35548724</v>
      </c>
      <c r="F955" s="45">
        <f t="shared" si="99"/>
        <v>212.04894280062197</v>
      </c>
      <c r="G955" s="45">
        <f t="shared" si="100"/>
        <v>371.08564990108846</v>
      </c>
      <c r="H955" s="46">
        <f t="shared" si="101"/>
        <v>8.1000000000000003E-2</v>
      </c>
      <c r="I955" s="46">
        <f t="shared" si="102"/>
        <v>0.91900000000000004</v>
      </c>
      <c r="J955" s="47">
        <f t="shared" si="103"/>
        <v>41604712331.185326</v>
      </c>
      <c r="K955" s="27"/>
      <c r="L955" s="27"/>
      <c r="M955" s="27"/>
      <c r="N955" s="27"/>
      <c r="O955" s="27"/>
    </row>
    <row r="956" spans="2:15" x14ac:dyDescent="0.25">
      <c r="B956" s="9">
        <f t="shared" si="104"/>
        <v>937</v>
      </c>
      <c r="C956" s="42">
        <f>'Simulacion sistema (hoja4)'!BV947</f>
        <v>0.82252765972906294</v>
      </c>
      <c r="D956" s="42">
        <f>'Simulacion sistema (hoja4)'!BW947</f>
        <v>0.8513079813041311</v>
      </c>
      <c r="E956" s="44">
        <f t="shared" si="98"/>
        <v>111861868.74336283</v>
      </c>
      <c r="F956" s="45">
        <f t="shared" si="99"/>
        <v>212.04894280062197</v>
      </c>
      <c r="G956" s="45">
        <f t="shared" si="100"/>
        <v>371.08564990108846</v>
      </c>
      <c r="H956" s="46">
        <f t="shared" si="101"/>
        <v>8.1000000000000003E-2</v>
      </c>
      <c r="I956" s="46">
        <f t="shared" si="102"/>
        <v>0.91900000000000004</v>
      </c>
      <c r="J956" s="47">
        <f t="shared" si="103"/>
        <v>41510334261.781052</v>
      </c>
      <c r="K956" s="27"/>
      <c r="L956" s="27"/>
      <c r="M956" s="27"/>
      <c r="N956" s="27"/>
      <c r="O956" s="27"/>
    </row>
    <row r="957" spans="2:15" x14ac:dyDescent="0.25">
      <c r="B957" s="9">
        <f t="shared" si="104"/>
        <v>938</v>
      </c>
      <c r="C957" s="42">
        <f>'Simulacion sistema (hoja4)'!BV948</f>
        <v>0.81915204162366395</v>
      </c>
      <c r="D957" s="42">
        <f>'Simulacion sistema (hoja4)'!BW948</f>
        <v>0.85541674760062514</v>
      </c>
      <c r="E957" s="44">
        <f t="shared" si="98"/>
        <v>112401760.63472214</v>
      </c>
      <c r="F957" s="45">
        <f t="shared" si="99"/>
        <v>212.04894280062197</v>
      </c>
      <c r="G957" s="45">
        <f t="shared" si="100"/>
        <v>371.08564990108846</v>
      </c>
      <c r="H957" s="46">
        <f t="shared" si="101"/>
        <v>8.1000000000000003E-2</v>
      </c>
      <c r="I957" s="46">
        <f t="shared" si="102"/>
        <v>0.91900000000000004</v>
      </c>
      <c r="J957" s="47">
        <f t="shared" si="103"/>
        <v>41710680395.162445</v>
      </c>
      <c r="K957" s="27"/>
      <c r="L957" s="27"/>
      <c r="M957" s="27"/>
      <c r="N957" s="27"/>
      <c r="O957" s="27"/>
    </row>
    <row r="958" spans="2:15" x14ac:dyDescent="0.25">
      <c r="B958" s="9">
        <f t="shared" si="104"/>
        <v>939</v>
      </c>
      <c r="C958" s="42">
        <f>'Simulacion sistema (hoja4)'!BV949</f>
        <v>0.81463422327139079</v>
      </c>
      <c r="D958" s="42">
        <f>'Simulacion sistema (hoja4)'!BW949</f>
        <v>0.84949258651494497</v>
      </c>
      <c r="E958" s="44">
        <f t="shared" si="98"/>
        <v>111623325.86806376</v>
      </c>
      <c r="F958" s="45">
        <f t="shared" si="99"/>
        <v>212.04894280062197</v>
      </c>
      <c r="G958" s="45">
        <f t="shared" si="100"/>
        <v>371.08564990108846</v>
      </c>
      <c r="H958" s="46">
        <f t="shared" si="101"/>
        <v>8.1000000000000003E-2</v>
      </c>
      <c r="I958" s="46">
        <f t="shared" si="102"/>
        <v>0.91900000000000004</v>
      </c>
      <c r="J958" s="47">
        <f t="shared" si="103"/>
        <v>41421814423.871422</v>
      </c>
      <c r="K958" s="27"/>
      <c r="L958" s="27"/>
      <c r="M958" s="27"/>
      <c r="N958" s="27"/>
      <c r="O958" s="27"/>
    </row>
    <row r="959" spans="2:15" x14ac:dyDescent="0.25">
      <c r="B959" s="9">
        <f t="shared" si="104"/>
        <v>940</v>
      </c>
      <c r="C959" s="42">
        <f>'Simulacion sistema (hoja4)'!BV950</f>
        <v>0.81753966769920239</v>
      </c>
      <c r="D959" s="42">
        <f>'Simulacion sistema (hoja4)'!BW950</f>
        <v>0.84879199295541452</v>
      </c>
      <c r="E959" s="44">
        <f t="shared" si="98"/>
        <v>111531267.87434147</v>
      </c>
      <c r="F959" s="45">
        <f t="shared" si="99"/>
        <v>212.04894280062197</v>
      </c>
      <c r="G959" s="45">
        <f t="shared" si="100"/>
        <v>371.08564990108846</v>
      </c>
      <c r="H959" s="46">
        <f t="shared" si="101"/>
        <v>8.1000000000000003E-2</v>
      </c>
      <c r="I959" s="46">
        <f t="shared" si="102"/>
        <v>0.91900000000000004</v>
      </c>
      <c r="J959" s="47">
        <f t="shared" si="103"/>
        <v>41387653023.44239</v>
      </c>
      <c r="K959" s="27"/>
      <c r="L959" s="27"/>
      <c r="M959" s="27"/>
      <c r="N959" s="27"/>
      <c r="O959" s="27"/>
    </row>
    <row r="960" spans="2:15" x14ac:dyDescent="0.25">
      <c r="B960" s="9">
        <f t="shared" si="104"/>
        <v>941</v>
      </c>
      <c r="C960" s="42">
        <f>'Simulacion sistema (hoja4)'!BV951</f>
        <v>0.81770561294662536</v>
      </c>
      <c r="D960" s="42">
        <f>'Simulacion sistema (hoja4)'!BW951</f>
        <v>0.8460255928526097</v>
      </c>
      <c r="E960" s="44">
        <f t="shared" si="98"/>
        <v>111167762.90083291</v>
      </c>
      <c r="F960" s="45">
        <f t="shared" si="99"/>
        <v>212.04894280062197</v>
      </c>
      <c r="G960" s="45">
        <f t="shared" si="100"/>
        <v>371.08564990108846</v>
      </c>
      <c r="H960" s="46">
        <f t="shared" si="101"/>
        <v>8.1000000000000003E-2</v>
      </c>
      <c r="I960" s="46">
        <f t="shared" si="102"/>
        <v>0.91900000000000004</v>
      </c>
      <c r="J960" s="47">
        <f t="shared" si="103"/>
        <v>41252761544.10569</v>
      </c>
      <c r="K960" s="27"/>
      <c r="L960" s="27"/>
      <c r="M960" s="27"/>
      <c r="N960" s="27"/>
      <c r="O960" s="27"/>
    </row>
    <row r="961" spans="2:15" x14ac:dyDescent="0.25">
      <c r="B961" s="9">
        <f t="shared" si="104"/>
        <v>942</v>
      </c>
      <c r="C961" s="42">
        <f>'Simulacion sistema (hoja4)'!BV952</f>
        <v>0.81652935836045804</v>
      </c>
      <c r="D961" s="42">
        <f>'Simulacion sistema (hoja4)'!BW952</f>
        <v>0.84590742534850849</v>
      </c>
      <c r="E961" s="44">
        <f t="shared" si="98"/>
        <v>111152235.69079401</v>
      </c>
      <c r="F961" s="45">
        <f t="shared" si="99"/>
        <v>212.04894280062197</v>
      </c>
      <c r="G961" s="45">
        <f t="shared" si="100"/>
        <v>371.08564990108846</v>
      </c>
      <c r="H961" s="46">
        <f t="shared" si="101"/>
        <v>8.1000000000000003E-2</v>
      </c>
      <c r="I961" s="46">
        <f t="shared" si="102"/>
        <v>0.91900000000000004</v>
      </c>
      <c r="J961" s="47">
        <f t="shared" si="103"/>
        <v>41246999619.277252</v>
      </c>
      <c r="K961" s="27"/>
      <c r="L961" s="27"/>
      <c r="M961" s="27"/>
      <c r="N961" s="27"/>
      <c r="O961" s="27"/>
    </row>
    <row r="962" spans="2:15" x14ac:dyDescent="0.25">
      <c r="B962" s="9">
        <f t="shared" si="104"/>
        <v>943</v>
      </c>
      <c r="C962" s="42">
        <f>'Simulacion sistema (hoja4)'!BV953</f>
        <v>0.82511810664324137</v>
      </c>
      <c r="D962" s="42">
        <f>'Simulacion sistema (hoja4)'!BW953</f>
        <v>0.84264260877742558</v>
      </c>
      <c r="E962" s="44">
        <f t="shared" si="98"/>
        <v>110723238.79335372</v>
      </c>
      <c r="F962" s="45">
        <f t="shared" si="99"/>
        <v>212.04894280062197</v>
      </c>
      <c r="G962" s="45">
        <f t="shared" si="100"/>
        <v>371.08564990108846</v>
      </c>
      <c r="H962" s="46">
        <f t="shared" si="101"/>
        <v>8.1000000000000003E-2</v>
      </c>
      <c r="I962" s="46">
        <f t="shared" si="102"/>
        <v>0.91900000000000004</v>
      </c>
      <c r="J962" s="47">
        <f t="shared" si="103"/>
        <v>41087805026.785072</v>
      </c>
      <c r="K962" s="27"/>
      <c r="L962" s="27"/>
      <c r="M962" s="27"/>
      <c r="N962" s="27"/>
      <c r="O962" s="27"/>
    </row>
    <row r="963" spans="2:15" x14ac:dyDescent="0.25">
      <c r="B963" s="9">
        <f t="shared" si="104"/>
        <v>944</v>
      </c>
      <c r="C963" s="42">
        <f>'Simulacion sistema (hoja4)'!BV954</f>
        <v>0.81858996377309579</v>
      </c>
      <c r="D963" s="42">
        <f>'Simulacion sistema (hoja4)'!BW954</f>
        <v>0.84270002455646753</v>
      </c>
      <c r="E963" s="44">
        <f t="shared" si="98"/>
        <v>110730783.22671984</v>
      </c>
      <c r="F963" s="45">
        <f t="shared" si="99"/>
        <v>212.04894280062197</v>
      </c>
      <c r="G963" s="45">
        <f t="shared" si="100"/>
        <v>371.08564990108846</v>
      </c>
      <c r="H963" s="46">
        <f t="shared" si="101"/>
        <v>8.1000000000000003E-2</v>
      </c>
      <c r="I963" s="46">
        <f t="shared" si="102"/>
        <v>0.91900000000000004</v>
      </c>
      <c r="J963" s="47">
        <f t="shared" si="103"/>
        <v>41090604657.743874</v>
      </c>
      <c r="K963" s="27"/>
      <c r="L963" s="27"/>
      <c r="M963" s="27"/>
      <c r="N963" s="27"/>
      <c r="O963" s="27"/>
    </row>
    <row r="964" spans="2:15" x14ac:dyDescent="0.25">
      <c r="B964" s="9">
        <f t="shared" si="104"/>
        <v>945</v>
      </c>
      <c r="C964" s="42">
        <f>'Simulacion sistema (hoja4)'!BV955</f>
        <v>0.82805427001299148</v>
      </c>
      <c r="D964" s="42">
        <f>'Simulacion sistema (hoja4)'!BW955</f>
        <v>0.85319408095279969</v>
      </c>
      <c r="E964" s="44">
        <f t="shared" si="98"/>
        <v>112109702.23719788</v>
      </c>
      <c r="F964" s="45">
        <f t="shared" si="99"/>
        <v>212.04894280062197</v>
      </c>
      <c r="G964" s="45">
        <f t="shared" si="100"/>
        <v>371.08564990108846</v>
      </c>
      <c r="H964" s="46">
        <f t="shared" si="101"/>
        <v>8.1000000000000003E-2</v>
      </c>
      <c r="I964" s="46">
        <f t="shared" si="102"/>
        <v>0.91900000000000004</v>
      </c>
      <c r="J964" s="47">
        <f t="shared" si="103"/>
        <v>41602301714.908081</v>
      </c>
      <c r="K964" s="27"/>
      <c r="L964" s="27"/>
      <c r="M964" s="27"/>
      <c r="N964" s="27"/>
      <c r="O964" s="27"/>
    </row>
    <row r="965" spans="2:15" x14ac:dyDescent="0.25">
      <c r="B965" s="9">
        <f t="shared" si="104"/>
        <v>946</v>
      </c>
      <c r="C965" s="42">
        <f>'Simulacion sistema (hoja4)'!BV956</f>
        <v>0.8149915211668618</v>
      </c>
      <c r="D965" s="42">
        <f>'Simulacion sistema (hoja4)'!BW956</f>
        <v>0.84823859805564283</v>
      </c>
      <c r="E965" s="44">
        <f t="shared" si="98"/>
        <v>111458551.78451146</v>
      </c>
      <c r="F965" s="45">
        <f t="shared" si="99"/>
        <v>212.04894280062197</v>
      </c>
      <c r="G965" s="45">
        <f t="shared" si="100"/>
        <v>371.08564990108846</v>
      </c>
      <c r="H965" s="46">
        <f t="shared" si="101"/>
        <v>8.1000000000000003E-2</v>
      </c>
      <c r="I965" s="46">
        <f t="shared" si="102"/>
        <v>0.91900000000000004</v>
      </c>
      <c r="J965" s="47">
        <f t="shared" si="103"/>
        <v>41360669125.989555</v>
      </c>
      <c r="K965" s="27"/>
      <c r="L965" s="27"/>
      <c r="M965" s="27"/>
      <c r="N965" s="27"/>
      <c r="O965" s="27"/>
    </row>
    <row r="966" spans="2:15" x14ac:dyDescent="0.25">
      <c r="B966" s="9">
        <f t="shared" si="104"/>
        <v>947</v>
      </c>
      <c r="C966" s="42">
        <f>'Simulacion sistema (hoja4)'!BV957</f>
        <v>0.82116996904328743</v>
      </c>
      <c r="D966" s="42">
        <f>'Simulacion sistema (hoja4)'!BW957</f>
        <v>0.84733552249792166</v>
      </c>
      <c r="E966" s="44">
        <f t="shared" si="98"/>
        <v>111339887.6562269</v>
      </c>
      <c r="F966" s="45">
        <f t="shared" si="99"/>
        <v>212.04894280062197</v>
      </c>
      <c r="G966" s="45">
        <f t="shared" si="100"/>
        <v>371.08564990108846</v>
      </c>
      <c r="H966" s="46">
        <f t="shared" si="101"/>
        <v>8.1000000000000003E-2</v>
      </c>
      <c r="I966" s="46">
        <f t="shared" si="102"/>
        <v>0.91900000000000004</v>
      </c>
      <c r="J966" s="47">
        <f t="shared" si="103"/>
        <v>41316634570.825134</v>
      </c>
      <c r="K966" s="27"/>
      <c r="L966" s="27"/>
      <c r="M966" s="27"/>
      <c r="N966" s="27"/>
      <c r="O966" s="27"/>
    </row>
    <row r="967" spans="2:15" x14ac:dyDescent="0.25">
      <c r="B967" s="9">
        <f t="shared" si="104"/>
        <v>948</v>
      </c>
      <c r="C967" s="42">
        <f>'Simulacion sistema (hoja4)'!BV958</f>
        <v>0.80812041873558449</v>
      </c>
      <c r="D967" s="42">
        <f>'Simulacion sistema (hoja4)'!BW958</f>
        <v>0.84097192793445319</v>
      </c>
      <c r="E967" s="44">
        <f t="shared" si="98"/>
        <v>110503711.33058715</v>
      </c>
      <c r="F967" s="45">
        <f t="shared" si="99"/>
        <v>212.04894280062197</v>
      </c>
      <c r="G967" s="45">
        <f t="shared" si="100"/>
        <v>371.08564990108846</v>
      </c>
      <c r="H967" s="46">
        <f t="shared" si="101"/>
        <v>8.1000000000000003E-2</v>
      </c>
      <c r="I967" s="46">
        <f t="shared" si="102"/>
        <v>0.91900000000000004</v>
      </c>
      <c r="J967" s="47">
        <f t="shared" si="103"/>
        <v>41006341535.593208</v>
      </c>
      <c r="K967" s="27"/>
      <c r="L967" s="27"/>
      <c r="M967" s="27"/>
      <c r="N967" s="27"/>
      <c r="O967" s="27"/>
    </row>
    <row r="968" spans="2:15" x14ac:dyDescent="0.25">
      <c r="B968" s="9">
        <f t="shared" si="104"/>
        <v>949</v>
      </c>
      <c r="C968" s="42">
        <f>'Simulacion sistema (hoja4)'!BV959</f>
        <v>0.81661684793435518</v>
      </c>
      <c r="D968" s="42">
        <f>'Simulacion sistema (hoja4)'!BW959</f>
        <v>0.84868520350674015</v>
      </c>
      <c r="E968" s="44">
        <f t="shared" si="98"/>
        <v>111517235.74078566</v>
      </c>
      <c r="F968" s="45">
        <f t="shared" si="99"/>
        <v>212.04894280062197</v>
      </c>
      <c r="G968" s="45">
        <f t="shared" si="100"/>
        <v>371.08564990108846</v>
      </c>
      <c r="H968" s="46">
        <f t="shared" si="101"/>
        <v>8.1000000000000003E-2</v>
      </c>
      <c r="I968" s="46">
        <f t="shared" si="102"/>
        <v>0.91900000000000004</v>
      </c>
      <c r="J968" s="47">
        <f t="shared" si="103"/>
        <v>41382445900.042336</v>
      </c>
      <c r="K968" s="27"/>
      <c r="L968" s="27"/>
      <c r="M968" s="27"/>
      <c r="N968" s="27"/>
      <c r="O968" s="27"/>
    </row>
    <row r="969" spans="2:15" x14ac:dyDescent="0.25">
      <c r="B969" s="9">
        <f t="shared" si="104"/>
        <v>950</v>
      </c>
      <c r="C969" s="42">
        <f>'Simulacion sistema (hoja4)'!BV960</f>
        <v>0.83345104545734749</v>
      </c>
      <c r="D969" s="42">
        <f>'Simulacion sistema (hoja4)'!BW960</f>
        <v>0.85454588511115426</v>
      </c>
      <c r="E969" s="44">
        <f t="shared" si="98"/>
        <v>112287329.30360566</v>
      </c>
      <c r="F969" s="45">
        <f t="shared" si="99"/>
        <v>212.04894280062197</v>
      </c>
      <c r="G969" s="45">
        <f t="shared" si="100"/>
        <v>371.08564990108846</v>
      </c>
      <c r="H969" s="46">
        <f t="shared" si="101"/>
        <v>8.1000000000000003E-2</v>
      </c>
      <c r="I969" s="46">
        <f t="shared" si="102"/>
        <v>0.91900000000000004</v>
      </c>
      <c r="J969" s="47">
        <f t="shared" si="103"/>
        <v>41668216570.286041</v>
      </c>
      <c r="K969" s="27"/>
      <c r="L969" s="27"/>
      <c r="M969" s="27"/>
      <c r="N969" s="27"/>
      <c r="O969" s="27"/>
    </row>
    <row r="970" spans="2:15" x14ac:dyDescent="0.25">
      <c r="B970" s="9">
        <f t="shared" si="104"/>
        <v>951</v>
      </c>
      <c r="C970" s="42">
        <f>'Simulacion sistema (hoja4)'!BV961</f>
        <v>0.82448846827493016</v>
      </c>
      <c r="D970" s="42">
        <f>'Simulacion sistema (hoja4)'!BW961</f>
        <v>0.84811027939700412</v>
      </c>
      <c r="E970" s="44">
        <f t="shared" si="98"/>
        <v>111441690.71276633</v>
      </c>
      <c r="F970" s="45">
        <f t="shared" si="99"/>
        <v>212.04894280062197</v>
      </c>
      <c r="G970" s="45">
        <f t="shared" si="100"/>
        <v>371.08564990108846</v>
      </c>
      <c r="H970" s="46">
        <f t="shared" si="101"/>
        <v>8.1000000000000003E-2</v>
      </c>
      <c r="I970" s="46">
        <f t="shared" si="102"/>
        <v>0.91900000000000004</v>
      </c>
      <c r="J970" s="47">
        <f t="shared" si="103"/>
        <v>41354412224.222992</v>
      </c>
      <c r="K970" s="27"/>
      <c r="L970" s="27"/>
      <c r="M970" s="27"/>
      <c r="N970" s="27"/>
      <c r="O970" s="27"/>
    </row>
    <row r="971" spans="2:15" x14ac:dyDescent="0.25">
      <c r="B971" s="9">
        <f t="shared" si="104"/>
        <v>952</v>
      </c>
      <c r="C971" s="42">
        <f>'Simulacion sistema (hoja4)'!BV962</f>
        <v>0.8147280683653666</v>
      </c>
      <c r="D971" s="42">
        <f>'Simulacion sistema (hoja4)'!BW962</f>
        <v>0.84085585799969109</v>
      </c>
      <c r="E971" s="44">
        <f t="shared" si="98"/>
        <v>110488459.74115941</v>
      </c>
      <c r="F971" s="45">
        <f t="shared" si="99"/>
        <v>212.04894280062197</v>
      </c>
      <c r="G971" s="45">
        <f t="shared" si="100"/>
        <v>371.08564990108846</v>
      </c>
      <c r="H971" s="46">
        <f t="shared" si="101"/>
        <v>8.1000000000000003E-2</v>
      </c>
      <c r="I971" s="46">
        <f t="shared" si="102"/>
        <v>0.91900000000000004</v>
      </c>
      <c r="J971" s="47">
        <f t="shared" si="103"/>
        <v>41000681889.618385</v>
      </c>
      <c r="K971" s="27"/>
      <c r="L971" s="27"/>
      <c r="M971" s="27"/>
      <c r="N971" s="27"/>
      <c r="O971" s="27"/>
    </row>
    <row r="972" spans="2:15" x14ac:dyDescent="0.25">
      <c r="B972" s="9">
        <f t="shared" si="104"/>
        <v>953</v>
      </c>
      <c r="C972" s="42">
        <f>'Simulacion sistema (hoja4)'!BV963</f>
        <v>0.81969753888300967</v>
      </c>
      <c r="D972" s="42">
        <f>'Simulacion sistema (hoja4)'!BW963</f>
        <v>0.84933174279785062</v>
      </c>
      <c r="E972" s="44">
        <f t="shared" si="98"/>
        <v>111602191.00363758</v>
      </c>
      <c r="F972" s="45">
        <f t="shared" si="99"/>
        <v>212.04894280062197</v>
      </c>
      <c r="G972" s="45">
        <f t="shared" si="100"/>
        <v>371.08564990108846</v>
      </c>
      <c r="H972" s="46">
        <f t="shared" si="101"/>
        <v>8.1000000000000003E-2</v>
      </c>
      <c r="I972" s="46">
        <f t="shared" si="102"/>
        <v>0.91900000000000004</v>
      </c>
      <c r="J972" s="47">
        <f t="shared" si="103"/>
        <v>41413971578.970261</v>
      </c>
      <c r="K972" s="27"/>
      <c r="L972" s="27"/>
      <c r="M972" s="27"/>
      <c r="N972" s="27"/>
      <c r="O972" s="27"/>
    </row>
    <row r="973" spans="2:15" x14ac:dyDescent="0.25">
      <c r="B973" s="9">
        <f t="shared" si="104"/>
        <v>954</v>
      </c>
      <c r="C973" s="42">
        <f>'Simulacion sistema (hoja4)'!BV964</f>
        <v>0.82129369940312025</v>
      </c>
      <c r="D973" s="42">
        <f>'Simulacion sistema (hoja4)'!BW964</f>
        <v>0.84472428371767605</v>
      </c>
      <c r="E973" s="44">
        <f t="shared" si="98"/>
        <v>110996770.88050263</v>
      </c>
      <c r="F973" s="45">
        <f t="shared" si="99"/>
        <v>212.04894280062197</v>
      </c>
      <c r="G973" s="45">
        <f t="shared" si="100"/>
        <v>371.08564990108846</v>
      </c>
      <c r="H973" s="46">
        <f t="shared" si="101"/>
        <v>8.1000000000000003E-2</v>
      </c>
      <c r="I973" s="46">
        <f t="shared" si="102"/>
        <v>0.91900000000000004</v>
      </c>
      <c r="J973" s="47">
        <f t="shared" si="103"/>
        <v>41189308859.113525</v>
      </c>
      <c r="K973" s="27"/>
      <c r="L973" s="27"/>
      <c r="M973" s="27"/>
      <c r="N973" s="27"/>
      <c r="O973" s="27"/>
    </row>
    <row r="974" spans="2:15" x14ac:dyDescent="0.25">
      <c r="B974" s="9">
        <f t="shared" si="104"/>
        <v>955</v>
      </c>
      <c r="C974" s="42">
        <f>'Simulacion sistema (hoja4)'!BV965</f>
        <v>0.81926013599692848</v>
      </c>
      <c r="D974" s="42">
        <f>'Simulacion sistema (hoja4)'!BW965</f>
        <v>0.84844771994235024</v>
      </c>
      <c r="E974" s="44">
        <f t="shared" si="98"/>
        <v>111486030.40042482</v>
      </c>
      <c r="F974" s="45">
        <f t="shared" si="99"/>
        <v>212.04894280062197</v>
      </c>
      <c r="G974" s="45">
        <f t="shared" si="100"/>
        <v>371.08564990108846</v>
      </c>
      <c r="H974" s="46">
        <f t="shared" si="101"/>
        <v>8.1000000000000003E-2</v>
      </c>
      <c r="I974" s="46">
        <f t="shared" si="102"/>
        <v>0.91900000000000004</v>
      </c>
      <c r="J974" s="47">
        <f t="shared" si="103"/>
        <v>41370866046.034149</v>
      </c>
      <c r="K974" s="27"/>
      <c r="L974" s="27"/>
      <c r="M974" s="27"/>
      <c r="N974" s="27"/>
      <c r="O974" s="27"/>
    </row>
    <row r="975" spans="2:15" x14ac:dyDescent="0.25">
      <c r="B975" s="9">
        <f t="shared" si="104"/>
        <v>956</v>
      </c>
      <c r="C975" s="42">
        <f>'Simulacion sistema (hoja4)'!BV966</f>
        <v>0.82390978116550251</v>
      </c>
      <c r="D975" s="42">
        <f>'Simulacion sistema (hoja4)'!BW966</f>
        <v>0.85533471101112546</v>
      </c>
      <c r="E975" s="44">
        <f t="shared" si="98"/>
        <v>112390981.02686188</v>
      </c>
      <c r="F975" s="45">
        <f t="shared" si="99"/>
        <v>212.04894280062197</v>
      </c>
      <c r="G975" s="45">
        <f t="shared" si="100"/>
        <v>371.08564990108846</v>
      </c>
      <c r="H975" s="46">
        <f t="shared" si="101"/>
        <v>8.1000000000000003E-2</v>
      </c>
      <c r="I975" s="46">
        <f t="shared" si="102"/>
        <v>0.91900000000000004</v>
      </c>
      <c r="J975" s="47">
        <f t="shared" si="103"/>
        <v>41706680237.37394</v>
      </c>
      <c r="K975" s="27"/>
      <c r="L975" s="27"/>
      <c r="M975" s="27"/>
      <c r="N975" s="27"/>
      <c r="O975" s="27"/>
    </row>
    <row r="976" spans="2:15" x14ac:dyDescent="0.25">
      <c r="B976" s="9">
        <f t="shared" si="104"/>
        <v>957</v>
      </c>
      <c r="C976" s="42">
        <f>'Simulacion sistema (hoja4)'!BV967</f>
        <v>0.82315654648395165</v>
      </c>
      <c r="D976" s="42">
        <f>'Simulacion sistema (hoja4)'!BW967</f>
        <v>0.84699195684832884</v>
      </c>
      <c r="E976" s="44">
        <f t="shared" si="98"/>
        <v>111294743.12987041</v>
      </c>
      <c r="F976" s="45">
        <f t="shared" si="99"/>
        <v>212.04894280062197</v>
      </c>
      <c r="G976" s="45">
        <f t="shared" si="100"/>
        <v>371.08564990108846</v>
      </c>
      <c r="H976" s="46">
        <f t="shared" si="101"/>
        <v>8.1000000000000003E-2</v>
      </c>
      <c r="I976" s="46">
        <f t="shared" si="102"/>
        <v>0.91900000000000004</v>
      </c>
      <c r="J976" s="47">
        <f t="shared" si="103"/>
        <v>41299882084.922661</v>
      </c>
      <c r="K976" s="27"/>
      <c r="L976" s="27"/>
      <c r="M976" s="27"/>
      <c r="N976" s="27"/>
      <c r="O976" s="27"/>
    </row>
    <row r="977" spans="2:15" x14ac:dyDescent="0.25">
      <c r="B977" s="9">
        <f t="shared" si="104"/>
        <v>958</v>
      </c>
      <c r="C977" s="42">
        <f>'Simulacion sistema (hoja4)'!BV968</f>
        <v>0.82397138097023703</v>
      </c>
      <c r="D977" s="42">
        <f>'Simulacion sistema (hoja4)'!BW968</f>
        <v>0.84781562476060701</v>
      </c>
      <c r="E977" s="44">
        <f t="shared" si="98"/>
        <v>111402973.09354377</v>
      </c>
      <c r="F977" s="45">
        <f t="shared" si="99"/>
        <v>212.04894280062197</v>
      </c>
      <c r="G977" s="45">
        <f t="shared" si="100"/>
        <v>371.08564990108846</v>
      </c>
      <c r="H977" s="46">
        <f t="shared" si="101"/>
        <v>8.1000000000000003E-2</v>
      </c>
      <c r="I977" s="46">
        <f t="shared" si="102"/>
        <v>0.91900000000000004</v>
      </c>
      <c r="J977" s="47">
        <f t="shared" si="103"/>
        <v>41340044671.331161</v>
      </c>
      <c r="K977" s="27"/>
      <c r="L977" s="27"/>
      <c r="M977" s="27"/>
      <c r="N977" s="27"/>
      <c r="O977" s="27"/>
    </row>
    <row r="978" spans="2:15" x14ac:dyDescent="0.25">
      <c r="B978" s="9">
        <f t="shared" si="104"/>
        <v>959</v>
      </c>
      <c r="C978" s="42">
        <f>'Simulacion sistema (hoja4)'!BV969</f>
        <v>0.81178308190804183</v>
      </c>
      <c r="D978" s="42">
        <f>'Simulacion sistema (hoja4)'!BW969</f>
        <v>0.84257986843431076</v>
      </c>
      <c r="E978" s="44">
        <f t="shared" si="98"/>
        <v>110714994.71226843</v>
      </c>
      <c r="F978" s="45">
        <f t="shared" si="99"/>
        <v>212.04894280062197</v>
      </c>
      <c r="G978" s="45">
        <f t="shared" si="100"/>
        <v>371.08564990108846</v>
      </c>
      <c r="H978" s="46">
        <f t="shared" si="101"/>
        <v>8.1000000000000003E-2</v>
      </c>
      <c r="I978" s="46">
        <f t="shared" si="102"/>
        <v>0.91900000000000004</v>
      </c>
      <c r="J978" s="47">
        <f t="shared" si="103"/>
        <v>41084745766.597702</v>
      </c>
      <c r="K978" s="27"/>
      <c r="L978" s="27"/>
      <c r="M978" s="27"/>
      <c r="N978" s="27"/>
      <c r="O978" s="27"/>
    </row>
    <row r="979" spans="2:15" x14ac:dyDescent="0.25">
      <c r="B979" s="9">
        <f t="shared" si="104"/>
        <v>960</v>
      </c>
      <c r="C979" s="42">
        <f>'Simulacion sistema (hoja4)'!BV970</f>
        <v>0.82483603502910052</v>
      </c>
      <c r="D979" s="42">
        <f>'Simulacion sistema (hoja4)'!BW970</f>
        <v>0.84899847240574489</v>
      </c>
      <c r="E979" s="44">
        <f t="shared" si="98"/>
        <v>111558399.27411488</v>
      </c>
      <c r="F979" s="45">
        <f t="shared" si="99"/>
        <v>212.04894280062197</v>
      </c>
      <c r="G979" s="45">
        <f t="shared" si="100"/>
        <v>371.08564990108846</v>
      </c>
      <c r="H979" s="46">
        <f t="shared" si="101"/>
        <v>8.1000000000000003E-2</v>
      </c>
      <c r="I979" s="46">
        <f t="shared" si="102"/>
        <v>0.91900000000000004</v>
      </c>
      <c r="J979" s="47">
        <f t="shared" si="103"/>
        <v>41397721096.560036</v>
      </c>
      <c r="K979" s="27"/>
      <c r="L979" s="27"/>
      <c r="M979" s="27"/>
      <c r="N979" s="27"/>
      <c r="O979" s="27"/>
    </row>
    <row r="980" spans="2:15" x14ac:dyDescent="0.25">
      <c r="B980" s="9">
        <f t="shared" si="104"/>
        <v>961</v>
      </c>
      <c r="C980" s="42">
        <f>'Simulacion sistema (hoja4)'!BV971</f>
        <v>0.80831172864609313</v>
      </c>
      <c r="D980" s="42">
        <f>'Simulacion sistema (hoja4)'!BW971</f>
        <v>0.84471746911365853</v>
      </c>
      <c r="E980" s="44">
        <f t="shared" si="98"/>
        <v>110995875.44153474</v>
      </c>
      <c r="F980" s="45">
        <f t="shared" si="99"/>
        <v>212.04894280062197</v>
      </c>
      <c r="G980" s="45">
        <f t="shared" si="100"/>
        <v>371.08564990108846</v>
      </c>
      <c r="H980" s="46">
        <f t="shared" si="101"/>
        <v>8.1000000000000003E-2</v>
      </c>
      <c r="I980" s="46">
        <f t="shared" si="102"/>
        <v>0.91900000000000004</v>
      </c>
      <c r="J980" s="47">
        <f t="shared" si="103"/>
        <v>41188976574.562187</v>
      </c>
      <c r="K980" s="27"/>
      <c r="L980" s="27"/>
      <c r="M980" s="27"/>
      <c r="N980" s="27"/>
      <c r="O980" s="27"/>
    </row>
    <row r="981" spans="2:15" x14ac:dyDescent="0.25">
      <c r="B981" s="9">
        <f t="shared" si="104"/>
        <v>962</v>
      </c>
      <c r="C981" s="42">
        <f>'Simulacion sistema (hoja4)'!BV972</f>
        <v>0.81960954984906331</v>
      </c>
      <c r="D981" s="42">
        <f>'Simulacion sistema (hoja4)'!BW972</f>
        <v>0.84541696521541754</v>
      </c>
      <c r="E981" s="44">
        <f t="shared" ref="E981:E1019" si="105">+D981*$F$13*$F$14</f>
        <v>111087789.22930586</v>
      </c>
      <c r="F981" s="45">
        <f t="shared" ref="F981:F1019" si="106">+$F$11*F$16</f>
        <v>212.04894280062197</v>
      </c>
      <c r="G981" s="45">
        <f t="shared" ref="G981:G1019" si="107">+$F$11*F$15</f>
        <v>371.08564990108846</v>
      </c>
      <c r="H981" s="46">
        <f t="shared" ref="H981:H1019" si="108">+COUNTIF($C$20:$C$1019,"&lt;"&amp;$F$12)/1000</f>
        <v>8.1000000000000003E-2</v>
      </c>
      <c r="I981" s="46">
        <f t="shared" ref="I981:I1019" si="109">1-H981</f>
        <v>0.91900000000000004</v>
      </c>
      <c r="J981" s="47">
        <f t="shared" ref="J981:J1019" si="110">+IF(C981&lt;$F$12,E981*F981,E981*G981)</f>
        <v>41223084462.232101</v>
      </c>
      <c r="K981" s="27"/>
      <c r="L981" s="27"/>
      <c r="M981" s="27"/>
      <c r="N981" s="27"/>
      <c r="O981" s="27"/>
    </row>
    <row r="982" spans="2:15" x14ac:dyDescent="0.25">
      <c r="B982" s="9">
        <f t="shared" ref="B982:B1019" si="111">+B981+1</f>
        <v>963</v>
      </c>
      <c r="C982" s="42">
        <f>'Simulacion sistema (hoja4)'!BV973</f>
        <v>0.84088624211631335</v>
      </c>
      <c r="D982" s="42">
        <f>'Simulacion sistema (hoja4)'!BW973</f>
        <v>0.85519401571055975</v>
      </c>
      <c r="E982" s="44">
        <f t="shared" si="105"/>
        <v>112372493.66436756</v>
      </c>
      <c r="F982" s="45">
        <f t="shared" si="106"/>
        <v>212.04894280062197</v>
      </c>
      <c r="G982" s="45">
        <f t="shared" si="107"/>
        <v>371.08564990108846</v>
      </c>
      <c r="H982" s="46">
        <f t="shared" si="108"/>
        <v>8.1000000000000003E-2</v>
      </c>
      <c r="I982" s="46">
        <f t="shared" si="109"/>
        <v>0.91900000000000004</v>
      </c>
      <c r="J982" s="47">
        <f t="shared" si="110"/>
        <v>41699819842.447777</v>
      </c>
      <c r="K982" s="27"/>
      <c r="L982" s="27"/>
      <c r="M982" s="27"/>
      <c r="N982" s="27"/>
      <c r="O982" s="27"/>
    </row>
    <row r="983" spans="2:15" x14ac:dyDescent="0.25">
      <c r="B983" s="9">
        <f t="shared" si="111"/>
        <v>964</v>
      </c>
      <c r="C983" s="42">
        <f>'Simulacion sistema (hoja4)'!BV974</f>
        <v>0.7903724641807317</v>
      </c>
      <c r="D983" s="42">
        <f>'Simulacion sistema (hoja4)'!BW974</f>
        <v>0.84865720185926896</v>
      </c>
      <c r="E983" s="44">
        <f t="shared" si="105"/>
        <v>111513556.32430795</v>
      </c>
      <c r="F983" s="45">
        <f t="shared" si="106"/>
        <v>212.04894280062197</v>
      </c>
      <c r="G983" s="45">
        <f t="shared" si="107"/>
        <v>371.08564990108846</v>
      </c>
      <c r="H983" s="46">
        <f t="shared" si="108"/>
        <v>8.1000000000000003E-2</v>
      </c>
      <c r="I983" s="46">
        <f t="shared" si="109"/>
        <v>0.91900000000000004</v>
      </c>
      <c r="J983" s="47">
        <f t="shared" si="110"/>
        <v>23646331726.507114</v>
      </c>
      <c r="K983" s="27"/>
      <c r="L983" s="27"/>
      <c r="M983" s="27"/>
      <c r="N983" s="27"/>
      <c r="O983" s="27"/>
    </row>
    <row r="984" spans="2:15" x14ac:dyDescent="0.25">
      <c r="B984" s="9">
        <f t="shared" si="111"/>
        <v>965</v>
      </c>
      <c r="C984" s="42">
        <f>'Simulacion sistema (hoja4)'!BV975</f>
        <v>0.83097781496654</v>
      </c>
      <c r="D984" s="42">
        <f>'Simulacion sistema (hoja4)'!BW975</f>
        <v>0.84422462802461073</v>
      </c>
      <c r="E984" s="44">
        <f t="shared" si="105"/>
        <v>110931116.12243386</v>
      </c>
      <c r="F984" s="45">
        <f t="shared" si="106"/>
        <v>212.04894280062197</v>
      </c>
      <c r="G984" s="45">
        <f t="shared" si="107"/>
        <v>371.08564990108846</v>
      </c>
      <c r="H984" s="46">
        <f t="shared" si="108"/>
        <v>8.1000000000000003E-2</v>
      </c>
      <c r="I984" s="46">
        <f t="shared" si="109"/>
        <v>0.91900000000000004</v>
      </c>
      <c r="J984" s="47">
        <f t="shared" si="110"/>
        <v>41164945320.546478</v>
      </c>
      <c r="K984" s="27"/>
      <c r="L984" s="27"/>
      <c r="M984" s="27"/>
      <c r="N984" s="27"/>
      <c r="O984" s="27"/>
    </row>
    <row r="985" spans="2:15" x14ac:dyDescent="0.25">
      <c r="B985" s="9">
        <f t="shared" si="111"/>
        <v>966</v>
      </c>
      <c r="C985" s="42">
        <f>'Simulacion sistema (hoja4)'!BV976</f>
        <v>0.81143268938117674</v>
      </c>
      <c r="D985" s="42">
        <f>'Simulacion sistema (hoja4)'!BW976</f>
        <v>0.84997470008268894</v>
      </c>
      <c r="E985" s="44">
        <f t="shared" si="105"/>
        <v>111686675.59086531</v>
      </c>
      <c r="F985" s="45">
        <f t="shared" si="106"/>
        <v>212.04894280062197</v>
      </c>
      <c r="G985" s="45">
        <f t="shared" si="107"/>
        <v>371.08564990108846</v>
      </c>
      <c r="H985" s="46">
        <f t="shared" si="108"/>
        <v>8.1000000000000003E-2</v>
      </c>
      <c r="I985" s="46">
        <f t="shared" si="109"/>
        <v>0.91900000000000004</v>
      </c>
      <c r="J985" s="47">
        <f t="shared" si="110"/>
        <v>41445322596.928291</v>
      </c>
      <c r="K985" s="27"/>
      <c r="L985" s="27"/>
      <c r="M985" s="27"/>
      <c r="N985" s="27"/>
      <c r="O985" s="27"/>
    </row>
    <row r="986" spans="2:15" x14ac:dyDescent="0.25">
      <c r="B986" s="9">
        <f t="shared" si="111"/>
        <v>967</v>
      </c>
      <c r="C986" s="42">
        <f>'Simulacion sistema (hoja4)'!BV977</f>
        <v>0.8184299532906697</v>
      </c>
      <c r="D986" s="42">
        <f>'Simulacion sistema (hoja4)'!BW977</f>
        <v>0.84112927460185483</v>
      </c>
      <c r="E986" s="44">
        <f t="shared" si="105"/>
        <v>110524386.68268372</v>
      </c>
      <c r="F986" s="45">
        <f t="shared" si="106"/>
        <v>212.04894280062197</v>
      </c>
      <c r="G986" s="45">
        <f t="shared" si="107"/>
        <v>371.08564990108846</v>
      </c>
      <c r="H986" s="46">
        <f t="shared" si="108"/>
        <v>8.1000000000000003E-2</v>
      </c>
      <c r="I986" s="46">
        <f t="shared" si="109"/>
        <v>0.91900000000000004</v>
      </c>
      <c r="J986" s="47">
        <f t="shared" si="110"/>
        <v>41014013862.062897</v>
      </c>
      <c r="K986" s="27"/>
      <c r="L986" s="27"/>
      <c r="M986" s="27"/>
      <c r="N986" s="27"/>
      <c r="O986" s="27"/>
    </row>
    <row r="987" spans="2:15" x14ac:dyDescent="0.25">
      <c r="B987" s="9">
        <f t="shared" si="111"/>
        <v>968</v>
      </c>
      <c r="C987" s="42">
        <f>'Simulacion sistema (hoja4)'!BV978</f>
        <v>0.82947484423997575</v>
      </c>
      <c r="D987" s="42">
        <f>'Simulacion sistema (hoja4)'!BW978</f>
        <v>0.85344897191752256</v>
      </c>
      <c r="E987" s="44">
        <f t="shared" si="105"/>
        <v>112143194.90996246</v>
      </c>
      <c r="F987" s="45">
        <f t="shared" si="106"/>
        <v>212.04894280062197</v>
      </c>
      <c r="G987" s="45">
        <f t="shared" si="107"/>
        <v>371.08564990108846</v>
      </c>
      <c r="H987" s="46">
        <f t="shared" si="108"/>
        <v>8.1000000000000003E-2</v>
      </c>
      <c r="I987" s="46">
        <f t="shared" si="109"/>
        <v>0.91900000000000004</v>
      </c>
      <c r="J987" s="47">
        <f t="shared" si="110"/>
        <v>41614730365.147858</v>
      </c>
      <c r="K987" s="27"/>
      <c r="L987" s="27"/>
      <c r="M987" s="27"/>
      <c r="N987" s="27"/>
      <c r="O987" s="27"/>
    </row>
    <row r="988" spans="2:15" x14ac:dyDescent="0.25">
      <c r="B988" s="9">
        <f t="shared" si="111"/>
        <v>969</v>
      </c>
      <c r="C988" s="42">
        <f>'Simulacion sistema (hoja4)'!BV979</f>
        <v>0.83209007237140498</v>
      </c>
      <c r="D988" s="42">
        <f>'Simulacion sistema (hoja4)'!BW979</f>
        <v>0.85073958098385261</v>
      </c>
      <c r="E988" s="44">
        <f t="shared" si="105"/>
        <v>111787180.94127823</v>
      </c>
      <c r="F988" s="45">
        <f t="shared" si="106"/>
        <v>212.04894280062197</v>
      </c>
      <c r="G988" s="45">
        <f t="shared" si="107"/>
        <v>371.08564990108846</v>
      </c>
      <c r="H988" s="46">
        <f t="shared" si="108"/>
        <v>8.1000000000000003E-2</v>
      </c>
      <c r="I988" s="46">
        <f t="shared" si="109"/>
        <v>0.91900000000000004</v>
      </c>
      <c r="J988" s="47">
        <f t="shared" si="110"/>
        <v>41482618690.204803</v>
      </c>
      <c r="K988" s="27"/>
      <c r="L988" s="27"/>
      <c r="M988" s="27"/>
      <c r="N988" s="27"/>
      <c r="O988" s="27"/>
    </row>
    <row r="989" spans="2:15" x14ac:dyDescent="0.25">
      <c r="B989" s="9">
        <f t="shared" si="111"/>
        <v>970</v>
      </c>
      <c r="C989" s="42">
        <f>'Simulacion sistema (hoja4)'!BV980</f>
        <v>0.81621442622233176</v>
      </c>
      <c r="D989" s="42">
        <f>'Simulacion sistema (hoja4)'!BW980</f>
        <v>0.83999919554536939</v>
      </c>
      <c r="E989" s="44">
        <f t="shared" si="105"/>
        <v>110375894.29466154</v>
      </c>
      <c r="F989" s="45">
        <f t="shared" si="106"/>
        <v>212.04894280062197</v>
      </c>
      <c r="G989" s="45">
        <f t="shared" si="107"/>
        <v>371.08564990108846</v>
      </c>
      <c r="H989" s="46">
        <f t="shared" si="108"/>
        <v>8.1000000000000003E-2</v>
      </c>
      <c r="I989" s="46">
        <f t="shared" si="109"/>
        <v>0.91900000000000004</v>
      </c>
      <c r="J989" s="47">
        <f t="shared" si="110"/>
        <v>40958910467.748322</v>
      </c>
      <c r="K989" s="27"/>
      <c r="L989" s="27"/>
      <c r="M989" s="27"/>
      <c r="N989" s="27"/>
      <c r="O989" s="27"/>
    </row>
    <row r="990" spans="2:15" x14ac:dyDescent="0.25">
      <c r="B990" s="9">
        <f t="shared" si="111"/>
        <v>971</v>
      </c>
      <c r="C990" s="42">
        <f>'Simulacion sistema (hoja4)'!BV981</f>
        <v>0.82044967295863735</v>
      </c>
      <c r="D990" s="42">
        <f>'Simulacion sistema (hoja4)'!BW981</f>
        <v>0.84585712675042335</v>
      </c>
      <c r="E990" s="44">
        <f t="shared" si="105"/>
        <v>111145626.45500562</v>
      </c>
      <c r="F990" s="45">
        <f t="shared" si="106"/>
        <v>212.04894280062197</v>
      </c>
      <c r="G990" s="45">
        <f t="shared" si="107"/>
        <v>371.08564990108846</v>
      </c>
      <c r="H990" s="46">
        <f t="shared" si="108"/>
        <v>8.1000000000000003E-2</v>
      </c>
      <c r="I990" s="46">
        <f t="shared" si="109"/>
        <v>0.91900000000000004</v>
      </c>
      <c r="J990" s="47">
        <f t="shared" si="110"/>
        <v>41244547026.719368</v>
      </c>
      <c r="K990" s="27"/>
      <c r="L990" s="27"/>
      <c r="M990" s="27"/>
      <c r="N990" s="27"/>
      <c r="O990" s="27"/>
    </row>
    <row r="991" spans="2:15" x14ac:dyDescent="0.25">
      <c r="B991" s="9">
        <f t="shared" si="111"/>
        <v>972</v>
      </c>
      <c r="C991" s="42">
        <f>'Simulacion sistema (hoja4)'!BV982</f>
        <v>0.80273028424736348</v>
      </c>
      <c r="D991" s="42">
        <f>'Simulacion sistema (hoja4)'!BW982</f>
        <v>0.85612281445481131</v>
      </c>
      <c r="E991" s="44">
        <f t="shared" si="105"/>
        <v>112494537.81936221</v>
      </c>
      <c r="F991" s="45">
        <f t="shared" si="106"/>
        <v>212.04894280062197</v>
      </c>
      <c r="G991" s="45">
        <f t="shared" si="107"/>
        <v>371.08564990108846</v>
      </c>
      <c r="H991" s="46">
        <f t="shared" si="108"/>
        <v>8.1000000000000003E-2</v>
      </c>
      <c r="I991" s="46">
        <f t="shared" si="109"/>
        <v>0.91900000000000004</v>
      </c>
      <c r="J991" s="47">
        <f t="shared" si="110"/>
        <v>23854347815.440342</v>
      </c>
      <c r="K991" s="27"/>
      <c r="L991" s="27"/>
      <c r="M991" s="27"/>
      <c r="N991" s="27"/>
      <c r="O991" s="27"/>
    </row>
    <row r="992" spans="2:15" x14ac:dyDescent="0.25">
      <c r="B992" s="9">
        <f t="shared" si="111"/>
        <v>973</v>
      </c>
      <c r="C992" s="42">
        <f>'Simulacion sistema (hoja4)'!BV983</f>
        <v>0.81241201070286118</v>
      </c>
      <c r="D992" s="42">
        <f>'Simulacion sistema (hoja4)'!BW983</f>
        <v>0.84327623361552717</v>
      </c>
      <c r="E992" s="44">
        <f t="shared" si="105"/>
        <v>110806497.09708026</v>
      </c>
      <c r="F992" s="45">
        <f t="shared" si="106"/>
        <v>212.04894280062197</v>
      </c>
      <c r="G992" s="45">
        <f t="shared" si="107"/>
        <v>371.08564990108846</v>
      </c>
      <c r="H992" s="46">
        <f t="shared" si="108"/>
        <v>8.1000000000000003E-2</v>
      </c>
      <c r="I992" s="46">
        <f t="shared" si="109"/>
        <v>0.91900000000000004</v>
      </c>
      <c r="J992" s="47">
        <f t="shared" si="110"/>
        <v>41118700988.533104</v>
      </c>
      <c r="K992" s="27"/>
      <c r="L992" s="27"/>
      <c r="M992" s="27"/>
      <c r="N992" s="27"/>
      <c r="O992" s="27"/>
    </row>
    <row r="993" spans="2:15" x14ac:dyDescent="0.25">
      <c r="B993" s="9">
        <f t="shared" si="111"/>
        <v>974</v>
      </c>
      <c r="C993" s="42">
        <f>'Simulacion sistema (hoja4)'!BV984</f>
        <v>0.82145131531127547</v>
      </c>
      <c r="D993" s="42">
        <f>'Simulacion sistema (hoja4)'!BW984</f>
        <v>0.84702808498982618</v>
      </c>
      <c r="E993" s="44">
        <f t="shared" si="105"/>
        <v>111299490.36766316</v>
      </c>
      <c r="F993" s="45">
        <f t="shared" si="106"/>
        <v>212.04894280062197</v>
      </c>
      <c r="G993" s="45">
        <f t="shared" si="107"/>
        <v>371.08564990108846</v>
      </c>
      <c r="H993" s="46">
        <f t="shared" si="108"/>
        <v>8.1000000000000003E-2</v>
      </c>
      <c r="I993" s="46">
        <f t="shared" si="109"/>
        <v>0.91900000000000004</v>
      </c>
      <c r="J993" s="47">
        <f t="shared" si="110"/>
        <v>41301643716.744217</v>
      </c>
      <c r="K993" s="27"/>
      <c r="L993" s="27"/>
      <c r="M993" s="27"/>
      <c r="N993" s="27"/>
      <c r="O993" s="27"/>
    </row>
    <row r="994" spans="2:15" x14ac:dyDescent="0.25">
      <c r="B994" s="9">
        <f t="shared" si="111"/>
        <v>975</v>
      </c>
      <c r="C994" s="42">
        <f>'Simulacion sistema (hoja4)'!BV985</f>
        <v>0.83118845252979645</v>
      </c>
      <c r="D994" s="42">
        <f>'Simulacion sistema (hoja4)'!BW985</f>
        <v>0.8528534277087203</v>
      </c>
      <c r="E994" s="44">
        <f t="shared" si="105"/>
        <v>112064940.40092586</v>
      </c>
      <c r="F994" s="45">
        <f t="shared" si="106"/>
        <v>212.04894280062197</v>
      </c>
      <c r="G994" s="45">
        <f t="shared" si="107"/>
        <v>371.08564990108846</v>
      </c>
      <c r="H994" s="46">
        <f t="shared" si="108"/>
        <v>8.1000000000000003E-2</v>
      </c>
      <c r="I994" s="46">
        <f t="shared" si="109"/>
        <v>0.91900000000000004</v>
      </c>
      <c r="J994" s="47">
        <f t="shared" si="110"/>
        <v>41585691239.804314</v>
      </c>
      <c r="K994" s="27"/>
      <c r="L994" s="27"/>
      <c r="M994" s="27"/>
      <c r="N994" s="27"/>
      <c r="O994" s="27"/>
    </row>
    <row r="995" spans="2:15" x14ac:dyDescent="0.25">
      <c r="B995" s="9">
        <f t="shared" si="111"/>
        <v>976</v>
      </c>
      <c r="C995" s="42">
        <f>'Simulacion sistema (hoja4)'!BV986</f>
        <v>0.83177046928434639</v>
      </c>
      <c r="D995" s="42">
        <f>'Simulacion sistema (hoja4)'!BW986</f>
        <v>0.85176715031549155</v>
      </c>
      <c r="E995" s="44">
        <f t="shared" si="105"/>
        <v>111922203.55145559</v>
      </c>
      <c r="F995" s="45">
        <f t="shared" si="106"/>
        <v>212.04894280062197</v>
      </c>
      <c r="G995" s="45">
        <f t="shared" si="107"/>
        <v>371.08564990108846</v>
      </c>
      <c r="H995" s="46">
        <f t="shared" si="108"/>
        <v>8.1000000000000003E-2</v>
      </c>
      <c r="I995" s="46">
        <f t="shared" si="109"/>
        <v>0.91900000000000004</v>
      </c>
      <c r="J995" s="47">
        <f t="shared" si="110"/>
        <v>41532723643.253807</v>
      </c>
      <c r="K995" s="27"/>
      <c r="L995" s="27"/>
      <c r="M995" s="27"/>
      <c r="N995" s="27"/>
      <c r="O995" s="27"/>
    </row>
    <row r="996" spans="2:15" x14ac:dyDescent="0.25">
      <c r="B996" s="9">
        <f t="shared" si="111"/>
        <v>977</v>
      </c>
      <c r="C996" s="42">
        <f>'Simulacion sistema (hoja4)'!BV987</f>
        <v>0.82423627204618466</v>
      </c>
      <c r="D996" s="42">
        <f>'Simulacion sistema (hoja4)'!BW987</f>
        <v>0.84328294207676668</v>
      </c>
      <c r="E996" s="44">
        <f t="shared" si="105"/>
        <v>110807378.58888714</v>
      </c>
      <c r="F996" s="45">
        <f t="shared" si="106"/>
        <v>212.04894280062197</v>
      </c>
      <c r="G996" s="45">
        <f t="shared" si="107"/>
        <v>371.08564990108846</v>
      </c>
      <c r="H996" s="46">
        <f t="shared" si="108"/>
        <v>8.1000000000000003E-2</v>
      </c>
      <c r="I996" s="46">
        <f t="shared" si="109"/>
        <v>0.91900000000000004</v>
      </c>
      <c r="J996" s="47">
        <f t="shared" si="110"/>
        <v>41119028097.493141</v>
      </c>
      <c r="K996" s="27"/>
      <c r="L996" s="27"/>
      <c r="M996" s="27"/>
      <c r="N996" s="27"/>
      <c r="O996" s="27"/>
    </row>
    <row r="997" spans="2:15" x14ac:dyDescent="0.25">
      <c r="B997" s="9">
        <f t="shared" si="111"/>
        <v>978</v>
      </c>
      <c r="C997" s="42">
        <f>'Simulacion sistema (hoja4)'!BV988</f>
        <v>0.82447269811958057</v>
      </c>
      <c r="D997" s="42">
        <f>'Simulacion sistema (hoja4)'!BW988</f>
        <v>0.85026213285462726</v>
      </c>
      <c r="E997" s="44">
        <f t="shared" si="105"/>
        <v>111724444.25709802</v>
      </c>
      <c r="F997" s="45">
        <f t="shared" si="106"/>
        <v>212.04894280062197</v>
      </c>
      <c r="G997" s="45">
        <f t="shared" si="107"/>
        <v>371.08564990108846</v>
      </c>
      <c r="H997" s="46">
        <f t="shared" si="108"/>
        <v>8.1000000000000003E-2</v>
      </c>
      <c r="I997" s="46">
        <f t="shared" si="109"/>
        <v>0.91900000000000004</v>
      </c>
      <c r="J997" s="47">
        <f t="shared" si="110"/>
        <v>41459338006.983147</v>
      </c>
      <c r="K997" s="27"/>
      <c r="L997" s="27"/>
      <c r="M997" s="27"/>
      <c r="N997" s="27"/>
      <c r="O997" s="27"/>
    </row>
    <row r="998" spans="2:15" x14ac:dyDescent="0.25">
      <c r="B998" s="9">
        <f t="shared" si="111"/>
        <v>979</v>
      </c>
      <c r="C998" s="42">
        <f>'Simulacion sistema (hoja4)'!BV989</f>
        <v>0.8302593617728361</v>
      </c>
      <c r="D998" s="42">
        <f>'Simulacion sistema (hoja4)'!BW989</f>
        <v>0.84199564587964093</v>
      </c>
      <c r="E998" s="44">
        <f t="shared" si="105"/>
        <v>110638227.86858483</v>
      </c>
      <c r="F998" s="45">
        <f t="shared" si="106"/>
        <v>212.04894280062197</v>
      </c>
      <c r="G998" s="45">
        <f t="shared" si="107"/>
        <v>371.08564990108846</v>
      </c>
      <c r="H998" s="46">
        <f t="shared" si="108"/>
        <v>8.1000000000000003E-2</v>
      </c>
      <c r="I998" s="46">
        <f t="shared" si="109"/>
        <v>0.91900000000000004</v>
      </c>
      <c r="J998" s="47">
        <f t="shared" si="110"/>
        <v>41056258692.518517</v>
      </c>
      <c r="K998" s="27"/>
      <c r="L998" s="27"/>
      <c r="M998" s="27"/>
      <c r="N998" s="27"/>
      <c r="O998" s="27"/>
    </row>
    <row r="999" spans="2:15" x14ac:dyDescent="0.25">
      <c r="B999" s="9">
        <f t="shared" si="111"/>
        <v>980</v>
      </c>
      <c r="C999" s="42">
        <f>'Simulacion sistema (hoja4)'!BV990</f>
        <v>0.80233354535411783</v>
      </c>
      <c r="D999" s="42">
        <f>'Simulacion sistema (hoja4)'!BW990</f>
        <v>0.85036201725616567</v>
      </c>
      <c r="E999" s="44">
        <f t="shared" si="105"/>
        <v>111737569.06746016</v>
      </c>
      <c r="F999" s="45">
        <f t="shared" si="106"/>
        <v>212.04894280062197</v>
      </c>
      <c r="G999" s="45">
        <f t="shared" si="107"/>
        <v>371.08564990108846</v>
      </c>
      <c r="H999" s="46">
        <f t="shared" si="108"/>
        <v>8.1000000000000003E-2</v>
      </c>
      <c r="I999" s="46">
        <f t="shared" si="109"/>
        <v>0.91900000000000004</v>
      </c>
      <c r="J999" s="47">
        <f t="shared" si="110"/>
        <v>23693833391.866409</v>
      </c>
      <c r="K999" s="27"/>
      <c r="L999" s="27"/>
      <c r="M999" s="27"/>
      <c r="N999" s="27"/>
      <c r="O999" s="27"/>
    </row>
    <row r="1000" spans="2:15" x14ac:dyDescent="0.25">
      <c r="B1000" s="9">
        <f t="shared" si="111"/>
        <v>981</v>
      </c>
      <c r="C1000" s="42">
        <f>'Simulacion sistema (hoja4)'!BV991</f>
        <v>0.82867696524490708</v>
      </c>
      <c r="D1000" s="42">
        <f>'Simulacion sistema (hoja4)'!BW991</f>
        <v>0.84719028215365511</v>
      </c>
      <c r="E1000" s="44">
        <f t="shared" si="105"/>
        <v>111320803.07499027</v>
      </c>
      <c r="F1000" s="45">
        <f t="shared" si="106"/>
        <v>212.04894280062197</v>
      </c>
      <c r="G1000" s="45">
        <f t="shared" si="107"/>
        <v>371.08564990108846</v>
      </c>
      <c r="H1000" s="46">
        <f t="shared" si="108"/>
        <v>8.1000000000000003E-2</v>
      </c>
      <c r="I1000" s="46">
        <f t="shared" si="109"/>
        <v>0.91900000000000004</v>
      </c>
      <c r="J1000" s="47">
        <f t="shared" si="110"/>
        <v>41309552556.593849</v>
      </c>
      <c r="K1000" s="27"/>
      <c r="L1000" s="27"/>
      <c r="M1000" s="27"/>
      <c r="N1000" s="27"/>
      <c r="O1000" s="27"/>
    </row>
    <row r="1001" spans="2:15" x14ac:dyDescent="0.25">
      <c r="B1001" s="9">
        <f t="shared" si="111"/>
        <v>982</v>
      </c>
      <c r="C1001" s="42">
        <f>'Simulacion sistema (hoja4)'!BV992</f>
        <v>0.82126632822770285</v>
      </c>
      <c r="D1001" s="42">
        <f>'Simulacion sistema (hoja4)'!BW992</f>
        <v>0.85280750443776177</v>
      </c>
      <c r="E1001" s="44">
        <f t="shared" si="105"/>
        <v>112058906.0831219</v>
      </c>
      <c r="F1001" s="45">
        <f t="shared" si="106"/>
        <v>212.04894280062197</v>
      </c>
      <c r="G1001" s="45">
        <f t="shared" si="107"/>
        <v>371.08564990108846</v>
      </c>
      <c r="H1001" s="46">
        <f t="shared" si="108"/>
        <v>8.1000000000000003E-2</v>
      </c>
      <c r="I1001" s="46">
        <f t="shared" si="109"/>
        <v>0.91900000000000004</v>
      </c>
      <c r="J1001" s="47">
        <f t="shared" si="110"/>
        <v>41583451991.060326</v>
      </c>
      <c r="K1001" s="27"/>
      <c r="L1001" s="27"/>
      <c r="M1001" s="27"/>
      <c r="N1001" s="27"/>
      <c r="O1001" s="27"/>
    </row>
    <row r="1002" spans="2:15" x14ac:dyDescent="0.25">
      <c r="B1002" s="9">
        <f t="shared" si="111"/>
        <v>983</v>
      </c>
      <c r="C1002" s="42">
        <f>'Simulacion sistema (hoja4)'!BV993</f>
        <v>0.8200266276521142</v>
      </c>
      <c r="D1002" s="42">
        <f>'Simulacion sistema (hoja4)'!BW993</f>
        <v>0.84240452707318669</v>
      </c>
      <c r="E1002" s="44">
        <f t="shared" si="105"/>
        <v>110691954.85741673</v>
      </c>
      <c r="F1002" s="45">
        <f t="shared" si="106"/>
        <v>212.04894280062197</v>
      </c>
      <c r="G1002" s="45">
        <f t="shared" si="107"/>
        <v>371.08564990108846</v>
      </c>
      <c r="H1002" s="46">
        <f t="shared" si="108"/>
        <v>8.1000000000000003E-2</v>
      </c>
      <c r="I1002" s="46">
        <f t="shared" si="109"/>
        <v>0.91900000000000004</v>
      </c>
      <c r="J1002" s="47">
        <f t="shared" si="110"/>
        <v>41076196007.086433</v>
      </c>
      <c r="K1002" s="27"/>
      <c r="L1002" s="27"/>
      <c r="M1002" s="27"/>
      <c r="N1002" s="27"/>
      <c r="O1002" s="27"/>
    </row>
    <row r="1003" spans="2:15" x14ac:dyDescent="0.25">
      <c r="B1003" s="9">
        <f t="shared" si="111"/>
        <v>984</v>
      </c>
      <c r="C1003" s="42">
        <f>'Simulacion sistema (hoja4)'!BV994</f>
        <v>0.83023363044922827</v>
      </c>
      <c r="D1003" s="42">
        <f>'Simulacion sistema (hoja4)'!BW994</f>
        <v>0.84977786974692049</v>
      </c>
      <c r="E1003" s="44">
        <f t="shared" si="105"/>
        <v>111660812.08474535</v>
      </c>
      <c r="F1003" s="45">
        <f t="shared" si="106"/>
        <v>212.04894280062197</v>
      </c>
      <c r="G1003" s="45">
        <f t="shared" si="107"/>
        <v>371.08564990108846</v>
      </c>
      <c r="H1003" s="46">
        <f t="shared" si="108"/>
        <v>8.1000000000000003E-2</v>
      </c>
      <c r="I1003" s="46">
        <f t="shared" si="109"/>
        <v>0.91900000000000004</v>
      </c>
      <c r="J1003" s="47">
        <f t="shared" si="110"/>
        <v>41435725020.951042</v>
      </c>
      <c r="K1003" s="27"/>
      <c r="L1003" s="27"/>
      <c r="M1003" s="27"/>
      <c r="N1003" s="27"/>
      <c r="O1003" s="27"/>
    </row>
    <row r="1004" spans="2:15" x14ac:dyDescent="0.25">
      <c r="B1004" s="9">
        <f t="shared" si="111"/>
        <v>985</v>
      </c>
      <c r="C1004" s="42">
        <f>'Simulacion sistema (hoja4)'!BV995</f>
        <v>0.82502875877935533</v>
      </c>
      <c r="D1004" s="42">
        <f>'Simulacion sistema (hoja4)'!BW995</f>
        <v>0.84434198141781436</v>
      </c>
      <c r="E1004" s="44">
        <f t="shared" si="105"/>
        <v>110946536.35830082</v>
      </c>
      <c r="F1004" s="45">
        <f t="shared" si="106"/>
        <v>212.04894280062197</v>
      </c>
      <c r="G1004" s="45">
        <f t="shared" si="107"/>
        <v>371.08564990108846</v>
      </c>
      <c r="H1004" s="46">
        <f t="shared" si="108"/>
        <v>8.1000000000000003E-2</v>
      </c>
      <c r="I1004" s="46">
        <f t="shared" si="109"/>
        <v>0.91900000000000004</v>
      </c>
      <c r="J1004" s="47">
        <f t="shared" si="110"/>
        <v>41170667548.7948</v>
      </c>
      <c r="K1004" s="27"/>
      <c r="L1004" s="27"/>
      <c r="M1004" s="27"/>
      <c r="N1004" s="27"/>
      <c r="O1004" s="27"/>
    </row>
    <row r="1005" spans="2:15" x14ac:dyDescent="0.25">
      <c r="B1005" s="9">
        <f t="shared" si="111"/>
        <v>986</v>
      </c>
      <c r="C1005" s="42">
        <f>'Simulacion sistema (hoja4)'!BV996</f>
        <v>0.82620732317595325</v>
      </c>
      <c r="D1005" s="42">
        <f>'Simulacion sistema (hoja4)'!BW996</f>
        <v>0.85289591602198056</v>
      </c>
      <c r="E1005" s="44">
        <f t="shared" si="105"/>
        <v>112070523.36528824</v>
      </c>
      <c r="F1005" s="45">
        <f t="shared" si="106"/>
        <v>212.04894280062197</v>
      </c>
      <c r="G1005" s="45">
        <f t="shared" si="107"/>
        <v>371.08564990108846</v>
      </c>
      <c r="H1005" s="46">
        <f t="shared" si="108"/>
        <v>8.1000000000000003E-2</v>
      </c>
      <c r="I1005" s="46">
        <f t="shared" si="109"/>
        <v>0.91900000000000004</v>
      </c>
      <c r="J1005" s="47">
        <f t="shared" si="110"/>
        <v>41587762997.763107</v>
      </c>
      <c r="K1005" s="27"/>
      <c r="L1005" s="27"/>
      <c r="M1005" s="27"/>
      <c r="N1005" s="27"/>
      <c r="O1005" s="27"/>
    </row>
    <row r="1006" spans="2:15" x14ac:dyDescent="0.25">
      <c r="B1006" s="9">
        <f t="shared" si="111"/>
        <v>987</v>
      </c>
      <c r="C1006" s="42">
        <f>'Simulacion sistema (hoja4)'!BV997</f>
        <v>0.84022808550465278</v>
      </c>
      <c r="D1006" s="42">
        <f>'Simulacion sistema (hoja4)'!BW997</f>
        <v>0.8523800743021589</v>
      </c>
      <c r="E1006" s="44">
        <f t="shared" si="105"/>
        <v>112002741.76330368</v>
      </c>
      <c r="F1006" s="45">
        <f t="shared" si="106"/>
        <v>212.04894280062197</v>
      </c>
      <c r="G1006" s="45">
        <f t="shared" si="107"/>
        <v>371.08564990108846</v>
      </c>
      <c r="H1006" s="46">
        <f t="shared" si="108"/>
        <v>8.1000000000000003E-2</v>
      </c>
      <c r="I1006" s="46">
        <f t="shared" si="109"/>
        <v>0.91900000000000004</v>
      </c>
      <c r="J1006" s="47">
        <f t="shared" si="110"/>
        <v>41562610217.939331</v>
      </c>
      <c r="K1006" s="27"/>
      <c r="L1006" s="27"/>
      <c r="M1006" s="27"/>
      <c r="N1006" s="27"/>
      <c r="O1006" s="27"/>
    </row>
    <row r="1007" spans="2:15" x14ac:dyDescent="0.25">
      <c r="B1007" s="9">
        <f t="shared" si="111"/>
        <v>988</v>
      </c>
      <c r="C1007" s="42">
        <f>'Simulacion sistema (hoja4)'!BV998</f>
        <v>0.82493344558569848</v>
      </c>
      <c r="D1007" s="42">
        <f>'Simulacion sistema (hoja4)'!BW998</f>
        <v>0.85545015068390307</v>
      </c>
      <c r="E1007" s="44">
        <f t="shared" si="105"/>
        <v>112406149.79986487</v>
      </c>
      <c r="F1007" s="45">
        <f t="shared" si="106"/>
        <v>212.04894280062197</v>
      </c>
      <c r="G1007" s="45">
        <f t="shared" si="107"/>
        <v>371.08564990108846</v>
      </c>
      <c r="H1007" s="46">
        <f t="shared" si="108"/>
        <v>8.1000000000000003E-2</v>
      </c>
      <c r="I1007" s="46">
        <f t="shared" si="109"/>
        <v>0.91900000000000004</v>
      </c>
      <c r="J1007" s="47">
        <f t="shared" si="110"/>
        <v>41712309151.361961</v>
      </c>
      <c r="K1007" s="27"/>
      <c r="L1007" s="27"/>
      <c r="M1007" s="27"/>
      <c r="N1007" s="27"/>
      <c r="O1007" s="27"/>
    </row>
    <row r="1008" spans="2:15" x14ac:dyDescent="0.25">
      <c r="B1008" s="9">
        <f t="shared" si="111"/>
        <v>989</v>
      </c>
      <c r="C1008" s="42">
        <f>'Simulacion sistema (hoja4)'!BV999</f>
        <v>0.81115270312952958</v>
      </c>
      <c r="D1008" s="42">
        <f>'Simulacion sistema (hoja4)'!BW999</f>
        <v>0.84556600433538476</v>
      </c>
      <c r="E1008" s="44">
        <f t="shared" si="105"/>
        <v>111107372.96966957</v>
      </c>
      <c r="F1008" s="45">
        <f t="shared" si="106"/>
        <v>212.04894280062197</v>
      </c>
      <c r="G1008" s="45">
        <f t="shared" si="107"/>
        <v>371.08564990108846</v>
      </c>
      <c r="H1008" s="46">
        <f t="shared" si="108"/>
        <v>8.1000000000000003E-2</v>
      </c>
      <c r="I1008" s="46">
        <f t="shared" si="109"/>
        <v>0.91900000000000004</v>
      </c>
      <c r="J1008" s="47">
        <f t="shared" si="110"/>
        <v>41230351707.252457</v>
      </c>
      <c r="K1008" s="27"/>
      <c r="L1008" s="27"/>
      <c r="M1008" s="27"/>
      <c r="N1008" s="27"/>
      <c r="O1008" s="27"/>
    </row>
    <row r="1009" spans="2:15" x14ac:dyDescent="0.25">
      <c r="B1009" s="9">
        <f t="shared" si="111"/>
        <v>990</v>
      </c>
      <c r="C1009" s="42">
        <f>'Simulacion sistema (hoja4)'!BV1000</f>
        <v>0.81052581587737016</v>
      </c>
      <c r="D1009" s="42">
        <f>'Simulacion sistema (hoja4)'!BW1000</f>
        <v>0.84403605818761429</v>
      </c>
      <c r="E1009" s="44">
        <f t="shared" si="105"/>
        <v>110906338.04585251</v>
      </c>
      <c r="F1009" s="45">
        <f t="shared" si="106"/>
        <v>212.04894280062197</v>
      </c>
      <c r="G1009" s="45">
        <f t="shared" si="107"/>
        <v>371.08564990108846</v>
      </c>
      <c r="H1009" s="46">
        <f t="shared" si="108"/>
        <v>8.1000000000000003E-2</v>
      </c>
      <c r="I1009" s="46">
        <f t="shared" si="109"/>
        <v>0.91900000000000004</v>
      </c>
      <c r="J1009" s="47">
        <f t="shared" si="110"/>
        <v>41155750531.894989</v>
      </c>
      <c r="K1009" s="27"/>
      <c r="L1009" s="27"/>
      <c r="M1009" s="27"/>
      <c r="N1009" s="27"/>
      <c r="O1009" s="27"/>
    </row>
    <row r="1010" spans="2:15" x14ac:dyDescent="0.25">
      <c r="B1010" s="9">
        <f t="shared" si="111"/>
        <v>991</v>
      </c>
      <c r="C1010" s="42">
        <f>'Simulacion sistema (hoja4)'!BV1001</f>
        <v>0.81843174875245883</v>
      </c>
      <c r="D1010" s="42">
        <f>'Simulacion sistema (hoja4)'!BW1001</f>
        <v>0.84642729169516029</v>
      </c>
      <c r="E1010" s="44">
        <f t="shared" si="105"/>
        <v>111220546.12874405</v>
      </c>
      <c r="F1010" s="45">
        <f t="shared" si="106"/>
        <v>212.04894280062197</v>
      </c>
      <c r="G1010" s="45">
        <f t="shared" si="107"/>
        <v>371.08564990108846</v>
      </c>
      <c r="H1010" s="46">
        <f t="shared" si="108"/>
        <v>8.1000000000000003E-2</v>
      </c>
      <c r="I1010" s="46">
        <f t="shared" si="109"/>
        <v>0.91900000000000004</v>
      </c>
      <c r="J1010" s="47">
        <f t="shared" si="110"/>
        <v>41272348642.538971</v>
      </c>
      <c r="K1010" s="27"/>
      <c r="L1010" s="27"/>
      <c r="M1010" s="27"/>
      <c r="N1010" s="27"/>
      <c r="O1010" s="27"/>
    </row>
    <row r="1011" spans="2:15" x14ac:dyDescent="0.25">
      <c r="B1011" s="9">
        <f t="shared" si="111"/>
        <v>992</v>
      </c>
      <c r="C1011" s="42">
        <f>'Simulacion sistema (hoja4)'!BV1002</f>
        <v>0.83095610517744367</v>
      </c>
      <c r="D1011" s="42">
        <f>'Simulacion sistema (hoja4)'!BW1002</f>
        <v>0.84767805286109565</v>
      </c>
      <c r="E1011" s="44">
        <f t="shared" si="105"/>
        <v>111384896.14594796</v>
      </c>
      <c r="F1011" s="45">
        <f t="shared" si="106"/>
        <v>212.04894280062197</v>
      </c>
      <c r="G1011" s="45">
        <f t="shared" si="107"/>
        <v>371.08564990108846</v>
      </c>
      <c r="H1011" s="46">
        <f t="shared" si="108"/>
        <v>8.1000000000000003E-2</v>
      </c>
      <c r="I1011" s="46">
        <f t="shared" si="109"/>
        <v>0.91900000000000004</v>
      </c>
      <c r="J1011" s="47">
        <f t="shared" si="110"/>
        <v>41333336575.484344</v>
      </c>
      <c r="K1011" s="27"/>
      <c r="L1011" s="27"/>
      <c r="M1011" s="27"/>
      <c r="N1011" s="27"/>
      <c r="O1011" s="27"/>
    </row>
    <row r="1012" spans="2:15" x14ac:dyDescent="0.25">
      <c r="B1012" s="9">
        <f t="shared" si="111"/>
        <v>993</v>
      </c>
      <c r="C1012" s="42">
        <f>'Simulacion sistema (hoja4)'!BV1003</f>
        <v>0.822702407674895</v>
      </c>
      <c r="D1012" s="42">
        <f>'Simulacion sistema (hoja4)'!BW1003</f>
        <v>0.84981295499557619</v>
      </c>
      <c r="E1012" s="44">
        <f t="shared" si="105"/>
        <v>111665422.28641872</v>
      </c>
      <c r="F1012" s="45">
        <f t="shared" si="106"/>
        <v>212.04894280062197</v>
      </c>
      <c r="G1012" s="45">
        <f t="shared" si="107"/>
        <v>371.08564990108846</v>
      </c>
      <c r="H1012" s="46">
        <f t="shared" si="108"/>
        <v>8.1000000000000003E-2</v>
      </c>
      <c r="I1012" s="46">
        <f t="shared" si="109"/>
        <v>0.91900000000000004</v>
      </c>
      <c r="J1012" s="47">
        <f t="shared" si="110"/>
        <v>41437435800.635178</v>
      </c>
      <c r="K1012" s="27"/>
      <c r="N1012" s="27"/>
      <c r="O1012" s="27"/>
    </row>
    <row r="1013" spans="2:15" x14ac:dyDescent="0.25">
      <c r="B1013" s="9">
        <f t="shared" si="111"/>
        <v>994</v>
      </c>
      <c r="C1013" s="42">
        <f>'Simulacion sistema (hoja4)'!BV1004</f>
        <v>0.82201062404859326</v>
      </c>
      <c r="D1013" s="42">
        <f>'Simulacion sistema (hoja4)'!BW1004</f>
        <v>0.84922993263705304</v>
      </c>
      <c r="E1013" s="44">
        <f t="shared" si="105"/>
        <v>111588813.14850877</v>
      </c>
      <c r="F1013" s="45">
        <f t="shared" si="106"/>
        <v>212.04894280062197</v>
      </c>
      <c r="G1013" s="45">
        <f t="shared" si="107"/>
        <v>371.08564990108846</v>
      </c>
      <c r="H1013" s="46">
        <f t="shared" si="108"/>
        <v>8.1000000000000003E-2</v>
      </c>
      <c r="I1013" s="46">
        <f t="shared" si="109"/>
        <v>0.91900000000000004</v>
      </c>
      <c r="J1013" s="47">
        <f t="shared" si="110"/>
        <v>41409007248.905502</v>
      </c>
      <c r="K1013" s="27"/>
      <c r="N1013" s="27"/>
      <c r="O1013" s="27"/>
    </row>
    <row r="1014" spans="2:15" x14ac:dyDescent="0.25">
      <c r="B1014" s="9">
        <f t="shared" si="111"/>
        <v>995</v>
      </c>
      <c r="C1014" s="42">
        <f>'Simulacion sistema (hoja4)'!BV1005</f>
        <v>0.81435614951762569</v>
      </c>
      <c r="D1014" s="42">
        <f>'Simulacion sistema (hoja4)'!BW1005</f>
        <v>0.85545014820433196</v>
      </c>
      <c r="E1014" s="44">
        <f t="shared" si="105"/>
        <v>112406149.47404923</v>
      </c>
      <c r="F1014" s="45">
        <f t="shared" si="106"/>
        <v>212.04894280062197</v>
      </c>
      <c r="G1014" s="45">
        <f t="shared" si="107"/>
        <v>371.08564990108846</v>
      </c>
      <c r="H1014" s="46">
        <f t="shared" si="108"/>
        <v>8.1000000000000003E-2</v>
      </c>
      <c r="I1014" s="46">
        <f t="shared" si="109"/>
        <v>0.91900000000000004</v>
      </c>
      <c r="J1014" s="47">
        <f t="shared" si="110"/>
        <v>41712309030.456451</v>
      </c>
      <c r="K1014" s="27"/>
      <c r="N1014" s="27"/>
      <c r="O1014" s="27"/>
    </row>
    <row r="1015" spans="2:15" x14ac:dyDescent="0.25">
      <c r="B1015" s="9">
        <f t="shared" si="111"/>
        <v>996</v>
      </c>
      <c r="C1015" s="42">
        <f>'Simulacion sistema (hoja4)'!BV1006</f>
        <v>0.82653722569943522</v>
      </c>
      <c r="D1015" s="42">
        <f>'Simulacion sistema (hoja4)'!BW1006</f>
        <v>0.85406105870426474</v>
      </c>
      <c r="E1015" s="44">
        <f t="shared" si="105"/>
        <v>112223623.11374038</v>
      </c>
      <c r="F1015" s="45">
        <f t="shared" si="106"/>
        <v>212.04894280062197</v>
      </c>
      <c r="G1015" s="45">
        <f t="shared" si="107"/>
        <v>371.08564990108846</v>
      </c>
      <c r="H1015" s="46">
        <f t="shared" si="108"/>
        <v>8.1000000000000003E-2</v>
      </c>
      <c r="I1015" s="46">
        <f t="shared" si="109"/>
        <v>0.91900000000000004</v>
      </c>
      <c r="J1015" s="47">
        <f t="shared" si="110"/>
        <v>41644576117.41716</v>
      </c>
      <c r="K1015" s="27"/>
      <c r="N1015" s="27"/>
      <c r="O1015" s="27"/>
    </row>
    <row r="1016" spans="2:15" x14ac:dyDescent="0.25">
      <c r="B1016" s="9">
        <f t="shared" si="111"/>
        <v>997</v>
      </c>
      <c r="C1016" s="42">
        <f>'Simulacion sistema (hoja4)'!BV1007</f>
        <v>0.82034538787158584</v>
      </c>
      <c r="D1016" s="42">
        <f>'Simulacion sistema (hoja4)'!BW1007</f>
        <v>0.84971619809270771</v>
      </c>
      <c r="E1016" s="44">
        <f t="shared" si="105"/>
        <v>111652708.42938179</v>
      </c>
      <c r="F1016" s="45">
        <f t="shared" si="106"/>
        <v>212.04894280062197</v>
      </c>
      <c r="G1016" s="45">
        <f t="shared" si="107"/>
        <v>371.08564990108846</v>
      </c>
      <c r="H1016" s="46">
        <f t="shared" si="108"/>
        <v>8.1000000000000003E-2</v>
      </c>
      <c r="I1016" s="46">
        <f t="shared" si="109"/>
        <v>0.91900000000000004</v>
      </c>
      <c r="J1016" s="47">
        <f t="shared" si="110"/>
        <v>41432717870.733879</v>
      </c>
      <c r="K1016" s="27"/>
      <c r="N1016" s="27"/>
      <c r="O1016" s="27"/>
    </row>
    <row r="1017" spans="2:15" x14ac:dyDescent="0.25">
      <c r="B1017" s="9">
        <f t="shared" si="111"/>
        <v>998</v>
      </c>
      <c r="C1017" s="42">
        <f>'Simulacion sistema (hoja4)'!BV1008</f>
        <v>0.81543188961671043</v>
      </c>
      <c r="D1017" s="42">
        <f>'Simulacion sistema (hoja4)'!BW1008</f>
        <v>0.84793676156231579</v>
      </c>
      <c r="E1017" s="44">
        <f t="shared" si="105"/>
        <v>111418890.4692883</v>
      </c>
      <c r="F1017" s="45">
        <f t="shared" si="106"/>
        <v>212.04894280062197</v>
      </c>
      <c r="G1017" s="45">
        <f t="shared" si="107"/>
        <v>371.08564990108846</v>
      </c>
      <c r="H1017" s="46">
        <f t="shared" si="108"/>
        <v>8.1000000000000003E-2</v>
      </c>
      <c r="I1017" s="46">
        <f t="shared" si="109"/>
        <v>0.91900000000000004</v>
      </c>
      <c r="J1017" s="47">
        <f t="shared" si="110"/>
        <v>41345951381.054039</v>
      </c>
      <c r="K1017" s="27"/>
      <c r="N1017" s="27"/>
      <c r="O1017" s="27"/>
    </row>
    <row r="1018" spans="2:15" x14ac:dyDescent="0.25">
      <c r="B1018" s="9">
        <f t="shared" si="111"/>
        <v>999</v>
      </c>
      <c r="C1018" s="42">
        <f>'Simulacion sistema (hoja4)'!BV1009</f>
        <v>0.81070033852733869</v>
      </c>
      <c r="D1018" s="42">
        <f>'Simulacion sistema (hoja4)'!BW1009</f>
        <v>0.84644536642887958</v>
      </c>
      <c r="E1018" s="44">
        <f t="shared" si="105"/>
        <v>111222921.14875478</v>
      </c>
      <c r="F1018" s="45">
        <f t="shared" si="106"/>
        <v>212.04894280062197</v>
      </c>
      <c r="G1018" s="45">
        <f t="shared" si="107"/>
        <v>371.08564990108846</v>
      </c>
      <c r="H1018" s="46">
        <f t="shared" si="108"/>
        <v>8.1000000000000003E-2</v>
      </c>
      <c r="I1018" s="46">
        <f t="shared" si="109"/>
        <v>0.91900000000000004</v>
      </c>
      <c r="J1018" s="47">
        <f t="shared" si="110"/>
        <v>41273229978.383179</v>
      </c>
      <c r="K1018" s="27"/>
      <c r="N1018" s="27"/>
      <c r="O1018" s="27"/>
    </row>
    <row r="1019" spans="2:15" x14ac:dyDescent="0.25">
      <c r="B1019" s="9">
        <f t="shared" si="111"/>
        <v>1000</v>
      </c>
      <c r="C1019" s="42">
        <f>'Simulacion sistema (hoja4)'!BV1010</f>
        <v>0.80154346376632446</v>
      </c>
      <c r="D1019" s="42">
        <f>'Simulacion sistema (hoja4)'!BW1010</f>
        <v>0.84558173103932033</v>
      </c>
      <c r="E1019" s="44">
        <f t="shared" si="105"/>
        <v>111109439.4585667</v>
      </c>
      <c r="F1019" s="45">
        <f t="shared" si="106"/>
        <v>212.04894280062197</v>
      </c>
      <c r="G1019" s="45">
        <f t="shared" si="107"/>
        <v>371.08564990108846</v>
      </c>
      <c r="H1019" s="46">
        <f t="shared" si="108"/>
        <v>8.1000000000000003E-2</v>
      </c>
      <c r="I1019" s="46">
        <f t="shared" si="109"/>
        <v>0.91900000000000004</v>
      </c>
      <c r="J1019" s="47">
        <f t="shared" si="110"/>
        <v>23560639172.35878</v>
      </c>
      <c r="K1019" s="27"/>
      <c r="N1019" s="27"/>
      <c r="O1019" s="27"/>
    </row>
  </sheetData>
  <mergeCells count="5">
    <mergeCell ref="C18:D18"/>
    <mergeCell ref="E18:E19"/>
    <mergeCell ref="F18:G18"/>
    <mergeCell ref="H18:I18"/>
    <mergeCell ref="J18:J19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10"/>
  <dimension ref="B11:O1019"/>
  <sheetViews>
    <sheetView zoomScale="90" zoomScaleNormal="90" workbookViewId="0">
      <selection activeCell="L18" sqref="L18:M39"/>
    </sheetView>
  </sheetViews>
  <sheetFormatPr baseColWidth="10" defaultRowHeight="15" x14ac:dyDescent="0.25"/>
  <cols>
    <col min="1" max="4" width="11.42578125" style="9"/>
    <col min="5" max="6" width="12" style="9" bestFit="1" customWidth="1"/>
    <col min="7" max="8" width="11.42578125" style="9"/>
    <col min="9" max="9" width="14" style="9" customWidth="1"/>
    <col min="10" max="10" width="18.28515625" style="9" bestFit="1" customWidth="1"/>
    <col min="11" max="11" width="6" style="9" customWidth="1"/>
    <col min="12" max="12" width="18.28515625" style="9" customWidth="1"/>
    <col min="13" max="13" width="29.5703125" style="9" bestFit="1" customWidth="1"/>
    <col min="14" max="15" width="18.28515625" style="9" customWidth="1"/>
    <col min="16" max="16384" width="11.42578125" style="9"/>
  </cols>
  <sheetData>
    <row r="11" spans="3:15" x14ac:dyDescent="0.25">
      <c r="C11" s="43" t="s">
        <v>117</v>
      </c>
      <c r="D11" s="41"/>
      <c r="F11" s="27">
        <f>+F13*F14*F12</f>
        <v>106871231.23031268</v>
      </c>
    </row>
    <row r="12" spans="3:15" x14ac:dyDescent="0.25">
      <c r="C12" s="43" t="s">
        <v>113</v>
      </c>
      <c r="D12" s="41"/>
      <c r="F12" s="48">
        <f>Riesgo!Q25</f>
        <v>0.81332748272688493</v>
      </c>
      <c r="K12" s="27"/>
      <c r="L12" s="27"/>
      <c r="M12" s="27"/>
      <c r="N12" s="27"/>
      <c r="O12" s="27"/>
    </row>
    <row r="13" spans="3:15" x14ac:dyDescent="0.25">
      <c r="C13" t="s">
        <v>17</v>
      </c>
      <c r="D13" s="41"/>
      <c r="F13" s="3">
        <v>15000</v>
      </c>
      <c r="G13" t="s">
        <v>18</v>
      </c>
      <c r="K13" s="27"/>
      <c r="L13" s="27"/>
      <c r="M13" s="27"/>
      <c r="N13" s="27"/>
      <c r="O13" s="27"/>
    </row>
    <row r="14" spans="3:15" x14ac:dyDescent="0.25">
      <c r="C14" t="s">
        <v>4</v>
      </c>
      <c r="D14" s="41"/>
      <c r="F14" s="3">
        <f>365*24</f>
        <v>8760</v>
      </c>
      <c r="G14" t="s">
        <v>19</v>
      </c>
    </row>
    <row r="15" spans="3:15" x14ac:dyDescent="0.25">
      <c r="C15" t="s">
        <v>3</v>
      </c>
      <c r="D15" s="41"/>
      <c r="F15" s="2">
        <v>3.4999999999999999E-6</v>
      </c>
      <c r="G15" t="s">
        <v>8</v>
      </c>
    </row>
    <row r="16" spans="3:15" x14ac:dyDescent="0.25">
      <c r="C16" t="s">
        <v>14</v>
      </c>
      <c r="D16" s="41"/>
      <c r="F16" s="2">
        <v>1.9999999999999999E-6</v>
      </c>
      <c r="G16" t="s">
        <v>8</v>
      </c>
    </row>
    <row r="17" spans="2:15" ht="15.75" thickBot="1" x14ac:dyDescent="0.3">
      <c r="C17" s="41"/>
      <c r="D17" s="41"/>
      <c r="J17" s="27"/>
      <c r="K17" s="27"/>
      <c r="L17" s="27"/>
      <c r="M17" s="27"/>
      <c r="N17" s="27"/>
      <c r="O17" s="27"/>
    </row>
    <row r="18" spans="2:15" x14ac:dyDescent="0.25">
      <c r="C18" s="71" t="s">
        <v>46</v>
      </c>
      <c r="D18" s="71"/>
      <c r="E18" s="74" t="s">
        <v>116</v>
      </c>
      <c r="F18" s="71" t="s">
        <v>115</v>
      </c>
      <c r="G18" s="71"/>
      <c r="H18" s="71" t="s">
        <v>105</v>
      </c>
      <c r="I18" s="71"/>
      <c r="J18" s="72" t="s">
        <v>114</v>
      </c>
      <c r="K18"/>
      <c r="L18" s="110" t="s">
        <v>122</v>
      </c>
      <c r="M18" s="111">
        <f>MIN(J20:J1019)</f>
        <v>23443298748.931114</v>
      </c>
      <c r="N18" s="49"/>
      <c r="O18" s="49"/>
    </row>
    <row r="19" spans="2:15" x14ac:dyDescent="0.25">
      <c r="C19" s="39" t="s">
        <v>111</v>
      </c>
      <c r="D19" s="39" t="s">
        <v>112</v>
      </c>
      <c r="E19" s="74"/>
      <c r="F19" s="39" t="s">
        <v>110</v>
      </c>
      <c r="G19" s="39" t="s">
        <v>109</v>
      </c>
      <c r="H19" s="39" t="s">
        <v>110</v>
      </c>
      <c r="I19" s="39" t="s">
        <v>109</v>
      </c>
      <c r="J19" s="73"/>
      <c r="K19"/>
      <c r="L19" s="112" t="s">
        <v>123</v>
      </c>
      <c r="M19" s="113">
        <f>MAX(J20:J1019)</f>
        <v>42409783114.467949</v>
      </c>
      <c r="N19" s="49"/>
      <c r="O19" s="49"/>
    </row>
    <row r="20" spans="2:15" x14ac:dyDescent="0.25">
      <c r="B20" s="9">
        <v>1</v>
      </c>
      <c r="C20" s="42">
        <f>'Simulacion sistema (hoja4)'!BV11</f>
        <v>0.83167697784558314</v>
      </c>
      <c r="D20" s="42">
        <f>'Simulacion sistema (hoja4)'!BW11</f>
        <v>0.848297841585401</v>
      </c>
      <c r="E20" s="44">
        <f>+D20*$F$13*$F$14</f>
        <v>111466336.38432169</v>
      </c>
      <c r="F20" s="45">
        <f>+$F$11*F$16</f>
        <v>213.74246246062535</v>
      </c>
      <c r="G20" s="45">
        <f>+$F$11*F$15</f>
        <v>374.04930930609436</v>
      </c>
      <c r="H20" s="46">
        <f>+COUNTIF($C$20:$C$1019,"&lt;"&amp;$F$12)/1000</f>
        <v>0.21</v>
      </c>
      <c r="I20" s="46">
        <f>1-H20</f>
        <v>0.79</v>
      </c>
      <c r="J20" s="47">
        <f>+IF(C20&lt;$F$12,E20*F20,E20*G20)</f>
        <v>41693906135.436302</v>
      </c>
      <c r="K20"/>
      <c r="L20" s="112" t="s">
        <v>124</v>
      </c>
      <c r="M20" s="113">
        <f>AVERAGE(J20:J1019)</f>
        <v>37919135277.440445</v>
      </c>
      <c r="N20" s="27"/>
      <c r="O20" s="27"/>
    </row>
    <row r="21" spans="2:15" ht="15.75" thickBot="1" x14ac:dyDescent="0.3">
      <c r="B21" s="9">
        <f>+B20+1</f>
        <v>2</v>
      </c>
      <c r="C21" s="42">
        <f>'Simulacion sistema (hoja4)'!BV12</f>
        <v>0.83170877798784781</v>
      </c>
      <c r="D21" s="42">
        <f>'Simulacion sistema (hoja4)'!BW12</f>
        <v>0.85064165213880871</v>
      </c>
      <c r="E21" s="44">
        <f t="shared" ref="E21:E84" si="0">+D21*$F$13*$F$14</f>
        <v>111774313.09103946</v>
      </c>
      <c r="F21" s="45">
        <f t="shared" ref="F21:F84" si="1">+$F$11*F$16</f>
        <v>213.74246246062535</v>
      </c>
      <c r="G21" s="45">
        <f t="shared" ref="G21:G84" si="2">+$F$11*F$15</f>
        <v>374.04930930609436</v>
      </c>
      <c r="H21" s="46">
        <f t="shared" ref="H21:H84" si="3">+COUNTIF($C$20:$C$1019,"&lt;"&amp;$F$12)/1000</f>
        <v>0.21</v>
      </c>
      <c r="I21" s="46">
        <f t="shared" ref="I21:I84" si="4">1-H21</f>
        <v>0.79</v>
      </c>
      <c r="J21" s="47">
        <f t="shared" ref="J21:J84" si="5">+IF(C21&lt;$F$12,E21*F21,E21*G21)</f>
        <v>41809104609.866455</v>
      </c>
      <c r="K21"/>
      <c r="L21" s="114" t="s">
        <v>125</v>
      </c>
      <c r="M21" s="115">
        <f>MEDIAN(J20:J1019)</f>
        <v>41633425773.34288</v>
      </c>
      <c r="N21" s="27"/>
      <c r="O21" s="27"/>
    </row>
    <row r="22" spans="2:15" ht="15.75" thickBot="1" x14ac:dyDescent="0.3">
      <c r="B22" s="9">
        <f t="shared" ref="B22:B85" si="6">+B21+1</f>
        <v>3</v>
      </c>
      <c r="C22" s="42">
        <f>'Simulacion sistema (hoja4)'!BV13</f>
        <v>0.82197679944725288</v>
      </c>
      <c r="D22" s="42">
        <f>'Simulacion sistema (hoja4)'!BW13</f>
        <v>0.84595113941223243</v>
      </c>
      <c r="E22" s="44">
        <f t="shared" si="0"/>
        <v>111157979.71876734</v>
      </c>
      <c r="F22" s="45">
        <f t="shared" si="1"/>
        <v>213.74246246062535</v>
      </c>
      <c r="G22" s="45">
        <f t="shared" si="2"/>
        <v>374.04930930609436</v>
      </c>
      <c r="H22" s="46">
        <f t="shared" si="3"/>
        <v>0.21</v>
      </c>
      <c r="I22" s="46">
        <f t="shared" si="4"/>
        <v>0.79</v>
      </c>
      <c r="J22" s="47">
        <f t="shared" si="5"/>
        <v>41578565537.665771</v>
      </c>
      <c r="K22"/>
      <c r="L22" s="106"/>
      <c r="M22" s="109"/>
      <c r="N22" s="27"/>
      <c r="O22" s="27"/>
    </row>
    <row r="23" spans="2:15" ht="15.75" thickBot="1" x14ac:dyDescent="0.3">
      <c r="B23" s="9">
        <f t="shared" si="6"/>
        <v>4</v>
      </c>
      <c r="C23" s="42">
        <f>'Simulacion sistema (hoja4)'!BV14</f>
        <v>0.82764140823439802</v>
      </c>
      <c r="D23" s="42">
        <f>'Simulacion sistema (hoja4)'!BW14</f>
        <v>0.8481858675070254</v>
      </c>
      <c r="E23" s="44">
        <f t="shared" si="0"/>
        <v>111451622.99042313</v>
      </c>
      <c r="F23" s="45">
        <f t="shared" si="1"/>
        <v>213.74246246062535</v>
      </c>
      <c r="G23" s="45">
        <f t="shared" si="2"/>
        <v>374.04930930609436</v>
      </c>
      <c r="H23" s="46">
        <f t="shared" si="3"/>
        <v>0.21</v>
      </c>
      <c r="I23" s="46">
        <f t="shared" si="4"/>
        <v>0.79</v>
      </c>
      <c r="J23" s="47">
        <f t="shared" si="5"/>
        <v>41688402600.611</v>
      </c>
      <c r="K23"/>
      <c r="L23" s="116" t="s">
        <v>102</v>
      </c>
      <c r="M23" s="117">
        <f>MAX(J20:J1019)-MIN(J20:J1019)</f>
        <v>18966484365.536835</v>
      </c>
      <c r="N23" s="27"/>
      <c r="O23" s="27"/>
    </row>
    <row r="24" spans="2:15" ht="15.75" thickBot="1" x14ac:dyDescent="0.3">
      <c r="B24" s="9">
        <f t="shared" si="6"/>
        <v>5</v>
      </c>
      <c r="C24" s="42">
        <f>'Simulacion sistema (hoja4)'!BV15</f>
        <v>0.80763640940569281</v>
      </c>
      <c r="D24" s="42">
        <f>'Simulacion sistema (hoja4)'!BW15</f>
        <v>0.84350572691422221</v>
      </c>
      <c r="E24" s="44">
        <f t="shared" si="0"/>
        <v>110836652.51652879</v>
      </c>
      <c r="F24" s="45">
        <f t="shared" si="1"/>
        <v>213.74246246062535</v>
      </c>
      <c r="G24" s="45">
        <f t="shared" si="2"/>
        <v>374.04930930609436</v>
      </c>
      <c r="H24" s="46">
        <f t="shared" si="3"/>
        <v>0.21</v>
      </c>
      <c r="I24" s="46">
        <f t="shared" si="4"/>
        <v>0.79</v>
      </c>
      <c r="J24" s="47">
        <f t="shared" si="5"/>
        <v>23690499039.775528</v>
      </c>
      <c r="K24"/>
      <c r="L24" s="106"/>
      <c r="M24" s="109"/>
      <c r="N24" s="27"/>
      <c r="O24" s="27"/>
    </row>
    <row r="25" spans="2:15" x14ac:dyDescent="0.25">
      <c r="B25" s="9">
        <f t="shared" si="6"/>
        <v>6</v>
      </c>
      <c r="C25" s="42">
        <f>'Simulacion sistema (hoja4)'!BV16</f>
        <v>0.82724342637014681</v>
      </c>
      <c r="D25" s="42">
        <f>'Simulacion sistema (hoja4)'!BW16</f>
        <v>0.85177814530096008</v>
      </c>
      <c r="E25" s="44">
        <f t="shared" si="0"/>
        <v>111923648.29254615</v>
      </c>
      <c r="F25" s="45">
        <f t="shared" si="1"/>
        <v>213.74246246062535</v>
      </c>
      <c r="G25" s="45">
        <f t="shared" si="2"/>
        <v>374.04930930609436</v>
      </c>
      <c r="H25" s="46">
        <f t="shared" si="3"/>
        <v>0.21</v>
      </c>
      <c r="I25" s="46">
        <f t="shared" si="4"/>
        <v>0.79</v>
      </c>
      <c r="J25" s="47">
        <f t="shared" si="5"/>
        <v>41864963338.845116</v>
      </c>
      <c r="K25"/>
      <c r="L25" s="110" t="s">
        <v>126</v>
      </c>
      <c r="M25" s="111">
        <f>VAR(J20:J1019)</f>
        <v>5.3671929324657983E+19</v>
      </c>
      <c r="N25" s="27"/>
      <c r="O25" s="27"/>
    </row>
    <row r="26" spans="2:15" ht="15.75" thickBot="1" x14ac:dyDescent="0.3">
      <c r="B26" s="9">
        <f t="shared" si="6"/>
        <v>7</v>
      </c>
      <c r="C26" s="42">
        <f>'Simulacion sistema (hoja4)'!BV17</f>
        <v>0.82772842384413969</v>
      </c>
      <c r="D26" s="42">
        <f>'Simulacion sistema (hoja4)'!BW17</f>
        <v>0.84506665231932365</v>
      </c>
      <c r="E26" s="44">
        <f t="shared" si="0"/>
        <v>111041758.11475912</v>
      </c>
      <c r="F26" s="45">
        <f t="shared" si="1"/>
        <v>213.74246246062535</v>
      </c>
      <c r="G26" s="45">
        <f t="shared" si="2"/>
        <v>374.04930930609436</v>
      </c>
      <c r="H26" s="46">
        <f t="shared" si="3"/>
        <v>0.21</v>
      </c>
      <c r="I26" s="46">
        <f t="shared" si="4"/>
        <v>0.79</v>
      </c>
      <c r="J26" s="47">
        <f t="shared" si="5"/>
        <v>41535092926.960045</v>
      </c>
      <c r="K26"/>
      <c r="L26" s="114" t="s">
        <v>127</v>
      </c>
      <c r="M26" s="115">
        <f>SQRT(M25)</f>
        <v>7326112838.6517487</v>
      </c>
      <c r="N26" s="27"/>
      <c r="O26" s="27"/>
    </row>
    <row r="27" spans="2:15" x14ac:dyDescent="0.25">
      <c r="B27" s="9">
        <f t="shared" si="6"/>
        <v>8</v>
      </c>
      <c r="C27" s="42">
        <f>'Simulacion sistema (hoja4)'!BV18</f>
        <v>0.82534090228950241</v>
      </c>
      <c r="D27" s="42">
        <f>'Simulacion sistema (hoja4)'!BW18</f>
        <v>0.85118648908679195</v>
      </c>
      <c r="E27" s="44">
        <f t="shared" si="0"/>
        <v>111845904.66600446</v>
      </c>
      <c r="F27" s="45">
        <f t="shared" si="1"/>
        <v>213.74246246062535</v>
      </c>
      <c r="G27" s="45">
        <f t="shared" si="2"/>
        <v>374.04930930609436</v>
      </c>
      <c r="H27" s="46">
        <f t="shared" si="3"/>
        <v>0.21</v>
      </c>
      <c r="I27" s="46">
        <f t="shared" si="4"/>
        <v>0.79</v>
      </c>
      <c r="J27" s="47">
        <f t="shared" si="5"/>
        <v>41835883389.034248</v>
      </c>
      <c r="K27"/>
      <c r="L27" s="119"/>
      <c r="M27" s="109"/>
      <c r="N27" s="27"/>
      <c r="O27" s="27"/>
    </row>
    <row r="28" spans="2:15" x14ac:dyDescent="0.25">
      <c r="B28" s="9">
        <f t="shared" si="6"/>
        <v>9</v>
      </c>
      <c r="C28" s="42">
        <f>'Simulacion sistema (hoja4)'!BV19</f>
        <v>0.81890892351701883</v>
      </c>
      <c r="D28" s="42">
        <f>'Simulacion sistema (hoja4)'!BW19</f>
        <v>0.84633837262505673</v>
      </c>
      <c r="E28" s="44">
        <f t="shared" si="0"/>
        <v>111208862.16293246</v>
      </c>
      <c r="F28" s="45">
        <f t="shared" si="1"/>
        <v>213.74246246062535</v>
      </c>
      <c r="G28" s="45">
        <f t="shared" si="2"/>
        <v>374.04930930609436</v>
      </c>
      <c r="H28" s="46">
        <f t="shared" si="3"/>
        <v>0.21</v>
      </c>
      <c r="I28" s="46">
        <f t="shared" si="4"/>
        <v>0.79</v>
      </c>
      <c r="J28" s="47">
        <f t="shared" si="5"/>
        <v>41597598080.761536</v>
      </c>
      <c r="K28"/>
      <c r="L28" s="119"/>
      <c r="M28" s="109"/>
      <c r="N28" s="27"/>
      <c r="O28" s="27"/>
    </row>
    <row r="29" spans="2:15" ht="15.75" thickBot="1" x14ac:dyDescent="0.3">
      <c r="B29" s="9">
        <f t="shared" si="6"/>
        <v>10</v>
      </c>
      <c r="C29" s="42">
        <f>'Simulacion sistema (hoja4)'!BV20</f>
        <v>0.82862443585270829</v>
      </c>
      <c r="D29" s="42">
        <f>'Simulacion sistema (hoja4)'!BW20</f>
        <v>0.84794563652272514</v>
      </c>
      <c r="E29" s="44">
        <f t="shared" si="0"/>
        <v>111420056.63908608</v>
      </c>
      <c r="F29" s="45">
        <f t="shared" si="1"/>
        <v>213.74246246062535</v>
      </c>
      <c r="G29" s="45">
        <f t="shared" si="2"/>
        <v>374.04930930609436</v>
      </c>
      <c r="H29" s="46">
        <f t="shared" si="3"/>
        <v>0.21</v>
      </c>
      <c r="I29" s="46">
        <f t="shared" si="4"/>
        <v>0.79</v>
      </c>
      <c r="J29" s="47">
        <f t="shared" si="5"/>
        <v>41676595228.69606</v>
      </c>
      <c r="K29"/>
      <c r="L29" s="107"/>
      <c r="M29" s="109"/>
      <c r="N29" s="27"/>
      <c r="O29" s="27"/>
    </row>
    <row r="30" spans="2:15" x14ac:dyDescent="0.25">
      <c r="B30" s="9">
        <f t="shared" si="6"/>
        <v>11</v>
      </c>
      <c r="C30" s="42">
        <f>'Simulacion sistema (hoja4)'!BV21</f>
        <v>0.82587583078997617</v>
      </c>
      <c r="D30" s="42">
        <f>'Simulacion sistema (hoja4)'!BW21</f>
        <v>0.84804659788332271</v>
      </c>
      <c r="E30" s="44">
        <f t="shared" si="0"/>
        <v>111433322.9618686</v>
      </c>
      <c r="F30" s="45">
        <f t="shared" si="1"/>
        <v>213.74246246062535</v>
      </c>
      <c r="G30" s="45">
        <f t="shared" si="2"/>
        <v>374.04930930609436</v>
      </c>
      <c r="H30" s="46">
        <f t="shared" si="3"/>
        <v>0.21</v>
      </c>
      <c r="I30" s="46">
        <f t="shared" si="4"/>
        <v>0.79</v>
      </c>
      <c r="J30" s="47">
        <f t="shared" si="5"/>
        <v>41681557487.569893</v>
      </c>
      <c r="K30"/>
      <c r="L30" s="118" t="s">
        <v>128</v>
      </c>
      <c r="M30" s="111"/>
      <c r="N30" s="27"/>
      <c r="O30" s="27"/>
    </row>
    <row r="31" spans="2:15" x14ac:dyDescent="0.25">
      <c r="B31" s="9">
        <f t="shared" si="6"/>
        <v>12</v>
      </c>
      <c r="C31" s="42">
        <f>'Simulacion sistema (hoja4)'!BV22</f>
        <v>0.81021348140640559</v>
      </c>
      <c r="D31" s="42">
        <f>'Simulacion sistema (hoja4)'!BW22</f>
        <v>0.84839359474768783</v>
      </c>
      <c r="E31" s="44">
        <f t="shared" si="0"/>
        <v>111478918.34984617</v>
      </c>
      <c r="F31" s="45">
        <f t="shared" si="1"/>
        <v>213.74246246062535</v>
      </c>
      <c r="G31" s="45">
        <f t="shared" si="2"/>
        <v>374.04930930609436</v>
      </c>
      <c r="H31" s="46">
        <f t="shared" si="3"/>
        <v>0.21</v>
      </c>
      <c r="I31" s="46">
        <f t="shared" si="4"/>
        <v>0.79</v>
      </c>
      <c r="J31" s="47">
        <f t="shared" si="5"/>
        <v>23827778520.543114</v>
      </c>
      <c r="K31"/>
      <c r="L31" s="112" t="s">
        <v>129</v>
      </c>
      <c r="M31" s="113">
        <f>PERCENTILE(J20:J1019,0.25)</f>
        <v>41343240584.329102</v>
      </c>
      <c r="N31" s="27"/>
      <c r="O31" s="27"/>
    </row>
    <row r="32" spans="2:15" x14ac:dyDescent="0.25">
      <c r="B32" s="9">
        <f t="shared" si="6"/>
        <v>13</v>
      </c>
      <c r="C32" s="42">
        <f>'Simulacion sistema (hoja4)'!BV23</f>
        <v>0.83237219907851068</v>
      </c>
      <c r="D32" s="42">
        <f>'Simulacion sistema (hoja4)'!BW23</f>
        <v>0.85010982713577032</v>
      </c>
      <c r="E32" s="44">
        <f t="shared" si="0"/>
        <v>111704431.28564022</v>
      </c>
      <c r="F32" s="45">
        <f t="shared" si="1"/>
        <v>213.74246246062535</v>
      </c>
      <c r="G32" s="45">
        <f t="shared" si="2"/>
        <v>374.04930930609436</v>
      </c>
      <c r="H32" s="46">
        <f t="shared" si="3"/>
        <v>0.21</v>
      </c>
      <c r="I32" s="46">
        <f t="shared" si="4"/>
        <v>0.79</v>
      </c>
      <c r="J32" s="47">
        <f t="shared" si="5"/>
        <v>41782965368.823807</v>
      </c>
      <c r="K32"/>
      <c r="L32" s="112" t="s">
        <v>130</v>
      </c>
      <c r="M32" s="113">
        <f>PERCENTILE(J20:J1019,0.75)</f>
        <v>41788673118.518387</v>
      </c>
      <c r="N32" s="27"/>
      <c r="O32" s="27"/>
    </row>
    <row r="33" spans="2:15" x14ac:dyDescent="0.25">
      <c r="B33" s="9">
        <f t="shared" si="6"/>
        <v>14</v>
      </c>
      <c r="C33" s="42">
        <f>'Simulacion sistema (hoja4)'!BV24</f>
        <v>0.82528083545490005</v>
      </c>
      <c r="D33" s="42">
        <f>'Simulacion sistema (hoja4)'!BW24</f>
        <v>0.85554918179573891</v>
      </c>
      <c r="E33" s="44">
        <f t="shared" si="0"/>
        <v>112419162.4879601</v>
      </c>
      <c r="F33" s="45">
        <f t="shared" si="1"/>
        <v>213.74246246062535</v>
      </c>
      <c r="G33" s="45">
        <f t="shared" si="2"/>
        <v>374.04930930609436</v>
      </c>
      <c r="H33" s="46">
        <f t="shared" si="3"/>
        <v>0.21</v>
      </c>
      <c r="I33" s="46">
        <f t="shared" si="4"/>
        <v>0.79</v>
      </c>
      <c r="J33" s="47">
        <f t="shared" si="5"/>
        <v>42050310081.391068</v>
      </c>
      <c r="K33"/>
      <c r="L33" s="112" t="s">
        <v>131</v>
      </c>
      <c r="M33" s="113">
        <f>M32-M31</f>
        <v>445432534.18928528</v>
      </c>
      <c r="N33" s="27"/>
      <c r="O33" s="27"/>
    </row>
    <row r="34" spans="2:15" x14ac:dyDescent="0.25">
      <c r="B34" s="9">
        <f t="shared" si="6"/>
        <v>15</v>
      </c>
      <c r="C34" s="42">
        <f>'Simulacion sistema (hoja4)'!BV25</f>
        <v>0.83647286237993734</v>
      </c>
      <c r="D34" s="42">
        <f>'Simulacion sistema (hoja4)'!BW25</f>
        <v>0.85238841796548803</v>
      </c>
      <c r="E34" s="44">
        <f t="shared" si="0"/>
        <v>112003838.12066513</v>
      </c>
      <c r="F34" s="45">
        <f t="shared" si="1"/>
        <v>213.74246246062535</v>
      </c>
      <c r="G34" s="45">
        <f t="shared" si="2"/>
        <v>374.04930930609436</v>
      </c>
      <c r="H34" s="46">
        <f t="shared" si="3"/>
        <v>0.21</v>
      </c>
      <c r="I34" s="46">
        <f t="shared" si="4"/>
        <v>0.79</v>
      </c>
      <c r="J34" s="47">
        <f t="shared" si="5"/>
        <v>41894958288.666397</v>
      </c>
      <c r="K34"/>
      <c r="L34" s="112"/>
      <c r="M34" s="113"/>
      <c r="N34" s="27"/>
      <c r="O34" s="27"/>
    </row>
    <row r="35" spans="2:15" x14ac:dyDescent="0.25">
      <c r="B35" s="9">
        <f t="shared" si="6"/>
        <v>16</v>
      </c>
      <c r="C35" s="42">
        <f>'Simulacion sistema (hoja4)'!BV26</f>
        <v>0.81692501012918417</v>
      </c>
      <c r="D35" s="42">
        <f>'Simulacion sistema (hoja4)'!BW26</f>
        <v>0.85609506395585633</v>
      </c>
      <c r="E35" s="44">
        <f t="shared" si="0"/>
        <v>112490891.40379952</v>
      </c>
      <c r="F35" s="45">
        <f t="shared" si="1"/>
        <v>213.74246246062535</v>
      </c>
      <c r="G35" s="45">
        <f t="shared" si="2"/>
        <v>374.04930930609436</v>
      </c>
      <c r="H35" s="46">
        <f t="shared" si="3"/>
        <v>0.21</v>
      </c>
      <c r="I35" s="46">
        <f t="shared" si="4"/>
        <v>0.79</v>
      </c>
      <c r="J35" s="47">
        <f t="shared" si="5"/>
        <v>42077140232.818077</v>
      </c>
      <c r="K35"/>
      <c r="L35" s="112" t="s">
        <v>132</v>
      </c>
      <c r="M35" s="113">
        <f>M32+1.5*M33</f>
        <v>42456821919.802315</v>
      </c>
      <c r="N35" s="27"/>
      <c r="O35" s="27"/>
    </row>
    <row r="36" spans="2:15" x14ac:dyDescent="0.25">
      <c r="B36" s="9">
        <f t="shared" si="6"/>
        <v>17</v>
      </c>
      <c r="C36" s="42">
        <f>'Simulacion sistema (hoja4)'!BV27</f>
        <v>0.81821277725095021</v>
      </c>
      <c r="D36" s="42">
        <f>'Simulacion sistema (hoja4)'!BW27</f>
        <v>0.83854413957521312</v>
      </c>
      <c r="E36" s="44">
        <f t="shared" si="0"/>
        <v>110184699.940183</v>
      </c>
      <c r="F36" s="45">
        <f t="shared" si="1"/>
        <v>213.74246246062535</v>
      </c>
      <c r="G36" s="45">
        <f t="shared" si="2"/>
        <v>374.04930930609436</v>
      </c>
      <c r="H36" s="46">
        <f t="shared" si="3"/>
        <v>0.21</v>
      </c>
      <c r="I36" s="46">
        <f t="shared" si="4"/>
        <v>0.79</v>
      </c>
      <c r="J36" s="47">
        <f t="shared" si="5"/>
        <v>41214510908.724709</v>
      </c>
      <c r="K36"/>
      <c r="L36" s="112" t="s">
        <v>133</v>
      </c>
      <c r="M36" s="113">
        <f>M31-1.5*M33</f>
        <v>40675091783.045174</v>
      </c>
      <c r="N36" s="27"/>
      <c r="O36" s="27"/>
    </row>
    <row r="37" spans="2:15" x14ac:dyDescent="0.25">
      <c r="B37" s="9">
        <f t="shared" si="6"/>
        <v>18</v>
      </c>
      <c r="C37" s="42">
        <f>'Simulacion sistema (hoja4)'!BV28</f>
        <v>0.80186874866071745</v>
      </c>
      <c r="D37" s="42">
        <f>'Simulacion sistema (hoja4)'!BW28</f>
        <v>0.83583950540899277</v>
      </c>
      <c r="E37" s="44">
        <f t="shared" si="0"/>
        <v>109829311.01074165</v>
      </c>
      <c r="F37" s="45">
        <f t="shared" si="1"/>
        <v>213.74246246062535</v>
      </c>
      <c r="G37" s="45">
        <f t="shared" si="2"/>
        <v>374.04930930609436</v>
      </c>
      <c r="H37" s="46">
        <f t="shared" si="3"/>
        <v>0.21</v>
      </c>
      <c r="I37" s="46">
        <f t="shared" si="4"/>
        <v>0.79</v>
      </c>
      <c r="J37" s="47">
        <f t="shared" si="5"/>
        <v>23475187385.789795</v>
      </c>
      <c r="K37"/>
      <c r="L37" s="112"/>
      <c r="M37" s="113"/>
      <c r="N37" s="27"/>
      <c r="O37" s="27"/>
    </row>
    <row r="38" spans="2:15" x14ac:dyDescent="0.25">
      <c r="B38" s="9">
        <f t="shared" si="6"/>
        <v>19</v>
      </c>
      <c r="C38" s="42">
        <f>'Simulacion sistema (hoja4)'!BV29</f>
        <v>0.84316433762941534</v>
      </c>
      <c r="D38" s="42">
        <f>'Simulacion sistema (hoja4)'!BW29</f>
        <v>0.85909867344428981</v>
      </c>
      <c r="E38" s="44">
        <f t="shared" si="0"/>
        <v>112885565.69057968</v>
      </c>
      <c r="F38" s="45">
        <f t="shared" si="1"/>
        <v>213.74246246062535</v>
      </c>
      <c r="G38" s="45">
        <f t="shared" si="2"/>
        <v>374.04930930609436</v>
      </c>
      <c r="H38" s="46">
        <f t="shared" si="3"/>
        <v>0.21</v>
      </c>
      <c r="I38" s="46">
        <f t="shared" si="4"/>
        <v>0.79</v>
      </c>
      <c r="J38" s="47">
        <f t="shared" si="5"/>
        <v>42224767877.189072</v>
      </c>
      <c r="K38"/>
      <c r="L38" s="112" t="s">
        <v>134</v>
      </c>
      <c r="M38" s="113">
        <f>MIN(M35,MAX(J20:J1019))</f>
        <v>42409783114.467949</v>
      </c>
      <c r="N38" s="27"/>
      <c r="O38" s="27"/>
    </row>
    <row r="39" spans="2:15" ht="15.75" thickBot="1" x14ac:dyDescent="0.3">
      <c r="B39" s="9">
        <f t="shared" si="6"/>
        <v>20</v>
      </c>
      <c r="C39" s="42">
        <f>'Simulacion sistema (hoja4)'!BV30</f>
        <v>0.82806729778046795</v>
      </c>
      <c r="D39" s="42">
        <f>'Simulacion sistema (hoja4)'!BW30</f>
        <v>0.84942914180096407</v>
      </c>
      <c r="E39" s="44">
        <f t="shared" si="0"/>
        <v>111614989.23264667</v>
      </c>
      <c r="F39" s="45">
        <f t="shared" si="1"/>
        <v>213.74246246062535</v>
      </c>
      <c r="G39" s="45">
        <f t="shared" si="2"/>
        <v>374.04930930609436</v>
      </c>
      <c r="H39" s="46">
        <f t="shared" si="3"/>
        <v>0.21</v>
      </c>
      <c r="I39" s="46">
        <f t="shared" si="4"/>
        <v>0.79</v>
      </c>
      <c r="J39" s="47">
        <f t="shared" si="5"/>
        <v>41749509630.67865</v>
      </c>
      <c r="K39"/>
      <c r="L39" s="114" t="s">
        <v>135</v>
      </c>
      <c r="M39" s="115">
        <f>MAX(M36,MIN(J20:J1019))</f>
        <v>40675091783.045174</v>
      </c>
      <c r="N39" s="27"/>
      <c r="O39" s="27"/>
    </row>
    <row r="40" spans="2:15" x14ac:dyDescent="0.25">
      <c r="B40" s="9">
        <f t="shared" si="6"/>
        <v>21</v>
      </c>
      <c r="C40" s="42">
        <f>'Simulacion sistema (hoja4)'!BV31</f>
        <v>0.82951701785926291</v>
      </c>
      <c r="D40" s="42">
        <f>'Simulacion sistema (hoja4)'!BW31</f>
        <v>0.84807134309320853</v>
      </c>
      <c r="E40" s="44">
        <f t="shared" si="0"/>
        <v>111436574.48244759</v>
      </c>
      <c r="F40" s="45">
        <f t="shared" si="1"/>
        <v>213.74246246062535</v>
      </c>
      <c r="G40" s="45">
        <f t="shared" si="2"/>
        <v>374.04930930609436</v>
      </c>
      <c r="H40" s="46">
        <f t="shared" si="3"/>
        <v>0.21</v>
      </c>
      <c r="I40" s="46">
        <f t="shared" si="4"/>
        <v>0.79</v>
      </c>
      <c r="J40" s="47">
        <f t="shared" si="5"/>
        <v>41682773716.596664</v>
      </c>
      <c r="K40"/>
      <c r="L40"/>
      <c r="M40" s="51"/>
      <c r="N40" s="27"/>
      <c r="O40" s="27"/>
    </row>
    <row r="41" spans="2:15" x14ac:dyDescent="0.25">
      <c r="B41" s="9">
        <f t="shared" si="6"/>
        <v>22</v>
      </c>
      <c r="C41" s="42">
        <f>'Simulacion sistema (hoja4)'!BV32</f>
        <v>0.82877288577531738</v>
      </c>
      <c r="D41" s="42">
        <f>'Simulacion sistema (hoja4)'!BW32</f>
        <v>0.85376443299351923</v>
      </c>
      <c r="E41" s="44">
        <f t="shared" si="0"/>
        <v>112184646.49534842</v>
      </c>
      <c r="F41" s="45">
        <f t="shared" si="1"/>
        <v>213.74246246062535</v>
      </c>
      <c r="G41" s="45">
        <f t="shared" si="2"/>
        <v>374.04930930609436</v>
      </c>
      <c r="H41" s="46">
        <f t="shared" si="3"/>
        <v>0.21</v>
      </c>
      <c r="I41" s="46">
        <f t="shared" si="4"/>
        <v>0.79</v>
      </c>
      <c r="J41" s="47">
        <f t="shared" si="5"/>
        <v>41962589536.333435</v>
      </c>
      <c r="K41"/>
      <c r="L41"/>
      <c r="M41"/>
      <c r="N41" s="27"/>
      <c r="O41" s="27"/>
    </row>
    <row r="42" spans="2:15" x14ac:dyDescent="0.25">
      <c r="B42" s="9">
        <f t="shared" si="6"/>
        <v>23</v>
      </c>
      <c r="C42" s="42">
        <f>'Simulacion sistema (hoja4)'!BV33</f>
        <v>0.83598668969978629</v>
      </c>
      <c r="D42" s="42">
        <f>'Simulacion sistema (hoja4)'!BW33</f>
        <v>0.85412717188170373</v>
      </c>
      <c r="E42" s="44">
        <f t="shared" si="0"/>
        <v>112232310.38525587</v>
      </c>
      <c r="F42" s="45">
        <f t="shared" si="1"/>
        <v>213.74246246062535</v>
      </c>
      <c r="G42" s="45">
        <f t="shared" si="2"/>
        <v>374.04930930609436</v>
      </c>
      <c r="H42" s="46">
        <f t="shared" si="3"/>
        <v>0.21</v>
      </c>
      <c r="I42" s="46">
        <f t="shared" si="4"/>
        <v>0.79</v>
      </c>
      <c r="J42" s="47">
        <f t="shared" si="5"/>
        <v>41980418181.432159</v>
      </c>
      <c r="K42"/>
      <c r="L42"/>
      <c r="M42"/>
      <c r="N42" s="27"/>
      <c r="O42" s="27"/>
    </row>
    <row r="43" spans="2:15" x14ac:dyDescent="0.25">
      <c r="B43" s="9">
        <f t="shared" si="6"/>
        <v>24</v>
      </c>
      <c r="C43" s="42">
        <f>'Simulacion sistema (hoja4)'!BV34</f>
        <v>0.81837620543874912</v>
      </c>
      <c r="D43" s="42">
        <f>'Simulacion sistema (hoja4)'!BW34</f>
        <v>0.84701393942858705</v>
      </c>
      <c r="E43" s="44">
        <f t="shared" si="0"/>
        <v>111297631.64091633</v>
      </c>
      <c r="F43" s="45">
        <f t="shared" si="1"/>
        <v>213.74246246062535</v>
      </c>
      <c r="G43" s="45">
        <f t="shared" si="2"/>
        <v>374.04930930609436</v>
      </c>
      <c r="H43" s="46">
        <f t="shared" si="3"/>
        <v>0.21</v>
      </c>
      <c r="I43" s="46">
        <f t="shared" si="4"/>
        <v>0.79</v>
      </c>
      <c r="J43" s="47">
        <f t="shared" si="5"/>
        <v>41630802242.688866</v>
      </c>
      <c r="K43"/>
      <c r="L43"/>
      <c r="M43"/>
      <c r="N43" s="27"/>
      <c r="O43" s="27"/>
    </row>
    <row r="44" spans="2:15" x14ac:dyDescent="0.25">
      <c r="B44" s="9">
        <f t="shared" si="6"/>
        <v>25</v>
      </c>
      <c r="C44" s="42">
        <f>'Simulacion sistema (hoja4)'!BV35</f>
        <v>0.80961236918770063</v>
      </c>
      <c r="D44" s="42">
        <f>'Simulacion sistema (hoja4)'!BW35</f>
        <v>0.84216647460641025</v>
      </c>
      <c r="E44" s="44">
        <f t="shared" si="0"/>
        <v>110660674.7632823</v>
      </c>
      <c r="F44" s="45">
        <f t="shared" si="1"/>
        <v>213.74246246062535</v>
      </c>
      <c r="G44" s="45">
        <f t="shared" si="2"/>
        <v>374.04930930609436</v>
      </c>
      <c r="H44" s="46">
        <f t="shared" si="3"/>
        <v>0.21</v>
      </c>
      <c r="I44" s="46">
        <f t="shared" si="4"/>
        <v>0.79</v>
      </c>
      <c r="J44" s="47">
        <f t="shared" si="5"/>
        <v>23652885121.458336</v>
      </c>
      <c r="K44"/>
      <c r="L44"/>
      <c r="M44"/>
      <c r="N44" s="27"/>
      <c r="O44" s="27"/>
    </row>
    <row r="45" spans="2:15" x14ac:dyDescent="0.25">
      <c r="B45" s="9">
        <f t="shared" si="6"/>
        <v>26</v>
      </c>
      <c r="C45" s="42">
        <f>'Simulacion sistema (hoja4)'!BV36</f>
        <v>0.81917443745960361</v>
      </c>
      <c r="D45" s="42">
        <f>'Simulacion sistema (hoja4)'!BW36</f>
        <v>0.85073080617403563</v>
      </c>
      <c r="E45" s="44">
        <f t="shared" si="0"/>
        <v>111786027.93126827</v>
      </c>
      <c r="F45" s="45">
        <f t="shared" si="1"/>
        <v>213.74246246062535</v>
      </c>
      <c r="G45" s="45">
        <f t="shared" si="2"/>
        <v>374.04930930609436</v>
      </c>
      <c r="H45" s="46">
        <f t="shared" si="3"/>
        <v>0.21</v>
      </c>
      <c r="I45" s="46">
        <f t="shared" si="4"/>
        <v>0.79</v>
      </c>
      <c r="J45" s="47">
        <f t="shared" si="5"/>
        <v>41813486537.762672</v>
      </c>
      <c r="K45"/>
      <c r="L45"/>
      <c r="M45"/>
      <c r="N45" s="27"/>
      <c r="O45" s="27"/>
    </row>
    <row r="46" spans="2:15" x14ac:dyDescent="0.25">
      <c r="B46" s="9">
        <f t="shared" si="6"/>
        <v>27</v>
      </c>
      <c r="C46" s="42">
        <f>'Simulacion sistema (hoja4)'!BV37</f>
        <v>0.8362221651459224</v>
      </c>
      <c r="D46" s="42">
        <f>'Simulacion sistema (hoja4)'!BW37</f>
        <v>0.85491265608562239</v>
      </c>
      <c r="E46" s="44">
        <f t="shared" si="0"/>
        <v>112335523.00965078</v>
      </c>
      <c r="F46" s="45">
        <f t="shared" si="1"/>
        <v>213.74246246062535</v>
      </c>
      <c r="G46" s="45">
        <f t="shared" si="2"/>
        <v>374.04930930609436</v>
      </c>
      <c r="H46" s="46">
        <f t="shared" si="3"/>
        <v>0.21</v>
      </c>
      <c r="I46" s="46">
        <f t="shared" si="4"/>
        <v>0.79</v>
      </c>
      <c r="J46" s="47">
        <f t="shared" si="5"/>
        <v>42019024792.298744</v>
      </c>
      <c r="K46"/>
      <c r="L46"/>
      <c r="M46"/>
      <c r="N46" s="27"/>
      <c r="O46" s="27"/>
    </row>
    <row r="47" spans="2:15" x14ac:dyDescent="0.25">
      <c r="B47" s="9">
        <f t="shared" si="6"/>
        <v>28</v>
      </c>
      <c r="C47" s="42">
        <f>'Simulacion sistema (hoja4)'!BV38</f>
        <v>0.8000810201850862</v>
      </c>
      <c r="D47" s="42">
        <f>'Simulacion sistema (hoja4)'!BW38</f>
        <v>0.8465651198795181</v>
      </c>
      <c r="E47" s="44">
        <f t="shared" si="0"/>
        <v>111238656.75216867</v>
      </c>
      <c r="F47" s="45">
        <f t="shared" si="1"/>
        <v>213.74246246062535</v>
      </c>
      <c r="G47" s="45">
        <f t="shared" si="2"/>
        <v>374.04930930609436</v>
      </c>
      <c r="H47" s="46">
        <f t="shared" si="3"/>
        <v>0.21</v>
      </c>
      <c r="I47" s="46">
        <f t="shared" si="4"/>
        <v>0.79</v>
      </c>
      <c r="J47" s="47">
        <f t="shared" si="5"/>
        <v>23776424415.020802</v>
      </c>
      <c r="K47"/>
      <c r="L47"/>
      <c r="M47"/>
      <c r="N47" s="27"/>
      <c r="O47" s="27"/>
    </row>
    <row r="48" spans="2:15" x14ac:dyDescent="0.25">
      <c r="B48" s="9">
        <f t="shared" si="6"/>
        <v>29</v>
      </c>
      <c r="C48" s="42">
        <f>'Simulacion sistema (hoja4)'!BV39</f>
        <v>0.81641946481804473</v>
      </c>
      <c r="D48" s="42">
        <f>'Simulacion sistema (hoja4)'!BW39</f>
        <v>0.85029341155434368</v>
      </c>
      <c r="E48" s="44">
        <f t="shared" si="0"/>
        <v>111728554.27824076</v>
      </c>
      <c r="F48" s="45">
        <f t="shared" si="1"/>
        <v>213.74246246062535</v>
      </c>
      <c r="G48" s="45">
        <f t="shared" si="2"/>
        <v>374.04930930609436</v>
      </c>
      <c r="H48" s="46">
        <f t="shared" si="3"/>
        <v>0.21</v>
      </c>
      <c r="I48" s="46">
        <f t="shared" si="4"/>
        <v>0.79</v>
      </c>
      <c r="J48" s="47">
        <f t="shared" si="5"/>
        <v>41791988557.544426</v>
      </c>
      <c r="K48"/>
      <c r="L48"/>
      <c r="M48"/>
      <c r="N48" s="27"/>
      <c r="O48" s="27"/>
    </row>
    <row r="49" spans="2:15" x14ac:dyDescent="0.25">
      <c r="B49" s="9">
        <f t="shared" si="6"/>
        <v>30</v>
      </c>
      <c r="C49" s="42">
        <f>'Simulacion sistema (hoja4)'!BV40</f>
        <v>0.81624741968533054</v>
      </c>
      <c r="D49" s="42">
        <f>'Simulacion sistema (hoja4)'!BW40</f>
        <v>0.84835146156358676</v>
      </c>
      <c r="E49" s="44">
        <f t="shared" si="0"/>
        <v>111473382.0494553</v>
      </c>
      <c r="F49" s="45">
        <f t="shared" si="1"/>
        <v>213.74246246062535</v>
      </c>
      <c r="G49" s="45">
        <f t="shared" si="2"/>
        <v>374.04930930609436</v>
      </c>
      <c r="H49" s="46">
        <f t="shared" si="3"/>
        <v>0.21</v>
      </c>
      <c r="I49" s="46">
        <f t="shared" si="4"/>
        <v>0.79</v>
      </c>
      <c r="J49" s="47">
        <f t="shared" si="5"/>
        <v>41696541561.613129</v>
      </c>
      <c r="K49"/>
      <c r="L49"/>
      <c r="M49"/>
      <c r="N49" s="27"/>
      <c r="O49" s="27"/>
    </row>
    <row r="50" spans="2:15" x14ac:dyDescent="0.25">
      <c r="B50" s="9">
        <f t="shared" si="6"/>
        <v>31</v>
      </c>
      <c r="C50" s="42">
        <f>'Simulacion sistema (hoja4)'!BV41</f>
        <v>0.8261140197214436</v>
      </c>
      <c r="D50" s="42">
        <f>'Simulacion sistema (hoja4)'!BW41</f>
        <v>0.850529838623996</v>
      </c>
      <c r="E50" s="44">
        <f t="shared" si="0"/>
        <v>111759620.79519308</v>
      </c>
      <c r="F50" s="45">
        <f t="shared" si="1"/>
        <v>213.74246246062535</v>
      </c>
      <c r="G50" s="45">
        <f t="shared" si="2"/>
        <v>374.04930930609436</v>
      </c>
      <c r="H50" s="46">
        <f t="shared" si="3"/>
        <v>0.21</v>
      </c>
      <c r="I50" s="46">
        <f t="shared" si="4"/>
        <v>0.79</v>
      </c>
      <c r="J50" s="47">
        <f t="shared" si="5"/>
        <v>41803608966.752991</v>
      </c>
      <c r="K50"/>
      <c r="L50"/>
      <c r="M50"/>
      <c r="N50" s="27"/>
      <c r="O50" s="27"/>
    </row>
    <row r="51" spans="2:15" x14ac:dyDescent="0.25">
      <c r="B51" s="9">
        <f t="shared" si="6"/>
        <v>32</v>
      </c>
      <c r="C51" s="42">
        <f>'Simulacion sistema (hoja4)'!BV42</f>
        <v>0.80259707646233447</v>
      </c>
      <c r="D51" s="42">
        <f>'Simulacion sistema (hoja4)'!BW42</f>
        <v>0.84463641777205845</v>
      </c>
      <c r="E51" s="44">
        <f t="shared" si="0"/>
        <v>110985225.29524848</v>
      </c>
      <c r="F51" s="45">
        <f t="shared" si="1"/>
        <v>213.74246246062535</v>
      </c>
      <c r="G51" s="45">
        <f t="shared" si="2"/>
        <v>374.04930930609436</v>
      </c>
      <c r="H51" s="46">
        <f t="shared" si="3"/>
        <v>0.21</v>
      </c>
      <c r="I51" s="46">
        <f t="shared" si="4"/>
        <v>0.79</v>
      </c>
      <c r="J51" s="47">
        <f t="shared" si="5"/>
        <v>23722255351.353695</v>
      </c>
      <c r="K51"/>
      <c r="L51"/>
      <c r="M51"/>
      <c r="N51" s="27"/>
      <c r="O51" s="27"/>
    </row>
    <row r="52" spans="2:15" x14ac:dyDescent="0.25">
      <c r="B52" s="9">
        <f t="shared" si="6"/>
        <v>33</v>
      </c>
      <c r="C52" s="42">
        <f>'Simulacion sistema (hoja4)'!BV43</f>
        <v>0.82688283489234538</v>
      </c>
      <c r="D52" s="42">
        <f>'Simulacion sistema (hoja4)'!BW43</f>
        <v>0.84808778231850146</v>
      </c>
      <c r="E52" s="44">
        <f t="shared" si="0"/>
        <v>111438734.59665109</v>
      </c>
      <c r="F52" s="45">
        <f t="shared" si="1"/>
        <v>213.74246246062535</v>
      </c>
      <c r="G52" s="45">
        <f t="shared" si="2"/>
        <v>374.04930930609436</v>
      </c>
      <c r="H52" s="46">
        <f t="shared" si="3"/>
        <v>0.21</v>
      </c>
      <c r="I52" s="46">
        <f t="shared" si="4"/>
        <v>0.79</v>
      </c>
      <c r="J52" s="47">
        <f t="shared" si="5"/>
        <v>41683581705.822502</v>
      </c>
      <c r="K52"/>
      <c r="L52"/>
      <c r="M52"/>
      <c r="N52" s="27"/>
      <c r="O52" s="27"/>
    </row>
    <row r="53" spans="2:15" x14ac:dyDescent="0.25">
      <c r="B53" s="9">
        <f t="shared" si="6"/>
        <v>34</v>
      </c>
      <c r="C53" s="42">
        <f>'Simulacion sistema (hoja4)'!BV44</f>
        <v>0.8045876899738833</v>
      </c>
      <c r="D53" s="42">
        <f>'Simulacion sistema (hoja4)'!BW44</f>
        <v>0.84678927868529852</v>
      </c>
      <c r="E53" s="44">
        <f t="shared" si="0"/>
        <v>111268111.21924822</v>
      </c>
      <c r="F53" s="45">
        <f t="shared" si="1"/>
        <v>213.74246246062535</v>
      </c>
      <c r="G53" s="45">
        <f t="shared" si="2"/>
        <v>374.04930930609436</v>
      </c>
      <c r="H53" s="46">
        <f t="shared" si="3"/>
        <v>0.21</v>
      </c>
      <c r="I53" s="46">
        <f t="shared" si="4"/>
        <v>0.79</v>
      </c>
      <c r="J53" s="47">
        <f t="shared" si="5"/>
        <v>23782720085.344849</v>
      </c>
      <c r="K53"/>
      <c r="L53"/>
      <c r="M53"/>
      <c r="N53" s="27"/>
      <c r="O53" s="27"/>
    </row>
    <row r="54" spans="2:15" x14ac:dyDescent="0.25">
      <c r="B54" s="9">
        <f t="shared" si="6"/>
        <v>35</v>
      </c>
      <c r="C54" s="42">
        <f>'Simulacion sistema (hoja4)'!BV45</f>
        <v>0.81427977305816757</v>
      </c>
      <c r="D54" s="42">
        <f>'Simulacion sistema (hoja4)'!BW45</f>
        <v>0.85007806381438189</v>
      </c>
      <c r="E54" s="44">
        <f t="shared" si="0"/>
        <v>111700257.58520979</v>
      </c>
      <c r="F54" s="45">
        <f t="shared" si="1"/>
        <v>213.74246246062535</v>
      </c>
      <c r="G54" s="45">
        <f t="shared" si="2"/>
        <v>374.04930930609436</v>
      </c>
      <c r="H54" s="46">
        <f t="shared" si="3"/>
        <v>0.21</v>
      </c>
      <c r="I54" s="46">
        <f t="shared" si="4"/>
        <v>0.79</v>
      </c>
      <c r="J54" s="47">
        <f t="shared" si="5"/>
        <v>41781404199.060547</v>
      </c>
      <c r="K54"/>
      <c r="L54"/>
      <c r="M54"/>
      <c r="N54" s="27"/>
      <c r="O54" s="27"/>
    </row>
    <row r="55" spans="2:15" x14ac:dyDescent="0.25">
      <c r="B55" s="9">
        <f t="shared" si="6"/>
        <v>36</v>
      </c>
      <c r="C55" s="42">
        <f>'Simulacion sistema (hoja4)'!BV46</f>
        <v>0.82301655295717258</v>
      </c>
      <c r="D55" s="42">
        <f>'Simulacion sistema (hoja4)'!BW46</f>
        <v>0.84058689215620663</v>
      </c>
      <c r="E55" s="44">
        <f t="shared" si="0"/>
        <v>110453117.62932555</v>
      </c>
      <c r="F55" s="45">
        <f t="shared" si="1"/>
        <v>213.74246246062535</v>
      </c>
      <c r="G55" s="45">
        <f t="shared" si="2"/>
        <v>374.04930930609436</v>
      </c>
      <c r="H55" s="46">
        <f t="shared" si="3"/>
        <v>0.21</v>
      </c>
      <c r="I55" s="46">
        <f t="shared" si="4"/>
        <v>0.79</v>
      </c>
      <c r="J55" s="47">
        <f t="shared" si="5"/>
        <v>41314912359.954018</v>
      </c>
      <c r="K55"/>
      <c r="L55"/>
      <c r="M55"/>
      <c r="N55" s="27"/>
      <c r="O55" s="27"/>
    </row>
    <row r="56" spans="2:15" x14ac:dyDescent="0.25">
      <c r="B56" s="9">
        <f t="shared" si="6"/>
        <v>37</v>
      </c>
      <c r="C56" s="42">
        <f>'Simulacion sistema (hoja4)'!BV47</f>
        <v>0.83741412223135203</v>
      </c>
      <c r="D56" s="42">
        <f>'Simulacion sistema (hoja4)'!BW47</f>
        <v>0.85394371364805899</v>
      </c>
      <c r="E56" s="44">
        <f t="shared" si="0"/>
        <v>112208203.97335495</v>
      </c>
      <c r="F56" s="45">
        <f t="shared" si="1"/>
        <v>213.74246246062535</v>
      </c>
      <c r="G56" s="45">
        <f t="shared" si="2"/>
        <v>374.04930930609436</v>
      </c>
      <c r="H56" s="46">
        <f t="shared" si="3"/>
        <v>0.21</v>
      </c>
      <c r="I56" s="46">
        <f t="shared" si="4"/>
        <v>0.79</v>
      </c>
      <c r="J56" s="47">
        <f t="shared" si="5"/>
        <v>41971401194.71077</v>
      </c>
      <c r="K56"/>
      <c r="L56"/>
      <c r="M56"/>
      <c r="N56" s="27"/>
      <c r="O56" s="27"/>
    </row>
    <row r="57" spans="2:15" x14ac:dyDescent="0.25">
      <c r="B57" s="9">
        <f t="shared" si="6"/>
        <v>38</v>
      </c>
      <c r="C57" s="42">
        <f>'Simulacion sistema (hoja4)'!BV48</f>
        <v>0.81769965699002622</v>
      </c>
      <c r="D57" s="42">
        <f>'Simulacion sistema (hoja4)'!BW48</f>
        <v>0.85060552337412354</v>
      </c>
      <c r="E57" s="44">
        <f t="shared" si="0"/>
        <v>111769565.77135983</v>
      </c>
      <c r="F57" s="45">
        <f t="shared" si="1"/>
        <v>213.74246246062535</v>
      </c>
      <c r="G57" s="45">
        <f t="shared" si="2"/>
        <v>374.04930930609436</v>
      </c>
      <c r="H57" s="46">
        <f t="shared" si="3"/>
        <v>0.21</v>
      </c>
      <c r="I57" s="46">
        <f t="shared" si="4"/>
        <v>0.79</v>
      </c>
      <c r="J57" s="47">
        <f t="shared" si="5"/>
        <v>41807328878.219231</v>
      </c>
      <c r="K57"/>
      <c r="L57"/>
      <c r="M57"/>
      <c r="N57" s="27"/>
      <c r="O57" s="27"/>
    </row>
    <row r="58" spans="2:15" x14ac:dyDescent="0.25">
      <c r="B58" s="9">
        <f t="shared" si="6"/>
        <v>39</v>
      </c>
      <c r="C58" s="42">
        <f>'Simulacion sistema (hoja4)'!BV49</f>
        <v>0.81333624137599436</v>
      </c>
      <c r="D58" s="42">
        <f>'Simulacion sistema (hoja4)'!BW49</f>
        <v>0.84656190138486087</v>
      </c>
      <c r="E58" s="44">
        <f t="shared" si="0"/>
        <v>111238233.84197073</v>
      </c>
      <c r="F58" s="45">
        <f t="shared" si="1"/>
        <v>213.74246246062535</v>
      </c>
      <c r="G58" s="45">
        <f t="shared" si="2"/>
        <v>374.04930930609436</v>
      </c>
      <c r="H58" s="46">
        <f t="shared" si="3"/>
        <v>0.21</v>
      </c>
      <c r="I58" s="46">
        <f t="shared" si="4"/>
        <v>0.79</v>
      </c>
      <c r="J58" s="47">
        <f t="shared" si="5"/>
        <v>41608584537.018959</v>
      </c>
      <c r="K58"/>
      <c r="L58"/>
      <c r="M58"/>
      <c r="N58" s="27"/>
      <c r="O58" s="27"/>
    </row>
    <row r="59" spans="2:15" x14ac:dyDescent="0.25">
      <c r="B59" s="9">
        <f t="shared" si="6"/>
        <v>40</v>
      </c>
      <c r="C59" s="42">
        <f>'Simulacion sistema (hoja4)'!BV50</f>
        <v>0.83114778300015624</v>
      </c>
      <c r="D59" s="42">
        <f>'Simulacion sistema (hoja4)'!BW50</f>
        <v>0.84998780795255025</v>
      </c>
      <c r="E59" s="44">
        <f t="shared" si="0"/>
        <v>111688397.96496509</v>
      </c>
      <c r="F59" s="45">
        <f t="shared" si="1"/>
        <v>213.74246246062535</v>
      </c>
      <c r="G59" s="45">
        <f t="shared" si="2"/>
        <v>374.04930930609436</v>
      </c>
      <c r="H59" s="46">
        <f t="shared" si="3"/>
        <v>0.21</v>
      </c>
      <c r="I59" s="46">
        <f t="shared" si="4"/>
        <v>0.79</v>
      </c>
      <c r="J59" s="47">
        <f t="shared" si="5"/>
        <v>41776968116.299385</v>
      </c>
      <c r="K59"/>
      <c r="L59"/>
      <c r="M59"/>
      <c r="N59" s="27"/>
      <c r="O59" s="27"/>
    </row>
    <row r="60" spans="2:15" x14ac:dyDescent="0.25">
      <c r="B60" s="9">
        <f t="shared" si="6"/>
        <v>41</v>
      </c>
      <c r="C60" s="42">
        <f>'Simulacion sistema (hoja4)'!BV51</f>
        <v>0.82331104239489394</v>
      </c>
      <c r="D60" s="42">
        <f>'Simulacion sistema (hoja4)'!BW51</f>
        <v>0.84684585397328471</v>
      </c>
      <c r="E60" s="44">
        <f t="shared" si="0"/>
        <v>111275545.21208961</v>
      </c>
      <c r="F60" s="45">
        <f t="shared" si="1"/>
        <v>213.74246246062535</v>
      </c>
      <c r="G60" s="45">
        <f t="shared" si="2"/>
        <v>374.04930930609436</v>
      </c>
      <c r="H60" s="46">
        <f t="shared" si="3"/>
        <v>0.21</v>
      </c>
      <c r="I60" s="46">
        <f t="shared" si="4"/>
        <v>0.79</v>
      </c>
      <c r="J60" s="47">
        <f t="shared" si="5"/>
        <v>41622540829.241196</v>
      </c>
      <c r="K60"/>
      <c r="L60"/>
      <c r="M60"/>
      <c r="N60" s="27"/>
      <c r="O60" s="27"/>
    </row>
    <row r="61" spans="2:15" x14ac:dyDescent="0.25">
      <c r="B61" s="9">
        <f t="shared" si="6"/>
        <v>42</v>
      </c>
      <c r="C61" s="42">
        <f>'Simulacion sistema (hoja4)'!BV52</f>
        <v>0.82810475851437437</v>
      </c>
      <c r="D61" s="42">
        <f>'Simulacion sistema (hoja4)'!BW52</f>
        <v>0.84855022129761459</v>
      </c>
      <c r="E61" s="44">
        <f t="shared" si="0"/>
        <v>111499499.07850656</v>
      </c>
      <c r="F61" s="45">
        <f t="shared" si="1"/>
        <v>213.74246246062535</v>
      </c>
      <c r="G61" s="45">
        <f t="shared" si="2"/>
        <v>374.04930930609436</v>
      </c>
      <c r="H61" s="46">
        <f t="shared" si="3"/>
        <v>0.21</v>
      </c>
      <c r="I61" s="46">
        <f t="shared" si="4"/>
        <v>0.79</v>
      </c>
      <c r="J61" s="47">
        <f t="shared" si="5"/>
        <v>41706310618.290886</v>
      </c>
      <c r="K61"/>
      <c r="L61"/>
      <c r="M61"/>
      <c r="N61" s="27"/>
      <c r="O61" s="27"/>
    </row>
    <row r="62" spans="2:15" x14ac:dyDescent="0.25">
      <c r="B62" s="9">
        <f t="shared" si="6"/>
        <v>43</v>
      </c>
      <c r="C62" s="42">
        <f>'Simulacion sistema (hoja4)'!BV53</f>
        <v>0.82516230674393432</v>
      </c>
      <c r="D62" s="42">
        <f>'Simulacion sistema (hoja4)'!BW53</f>
        <v>0.85099912518570919</v>
      </c>
      <c r="E62" s="44">
        <f t="shared" si="0"/>
        <v>111821285.04940218</v>
      </c>
      <c r="F62" s="45">
        <f t="shared" si="1"/>
        <v>213.74246246062535</v>
      </c>
      <c r="G62" s="45">
        <f t="shared" si="2"/>
        <v>374.04930930609436</v>
      </c>
      <c r="H62" s="46">
        <f t="shared" si="3"/>
        <v>0.21</v>
      </c>
      <c r="I62" s="46">
        <f t="shared" si="4"/>
        <v>0.79</v>
      </c>
      <c r="J62" s="47">
        <f t="shared" si="5"/>
        <v>41826674438.448776</v>
      </c>
      <c r="K62"/>
      <c r="L62"/>
      <c r="M62"/>
      <c r="N62" s="27"/>
      <c r="O62" s="27"/>
    </row>
    <row r="63" spans="2:15" x14ac:dyDescent="0.25">
      <c r="B63" s="9">
        <f t="shared" si="6"/>
        <v>44</v>
      </c>
      <c r="C63" s="42">
        <f>'Simulacion sistema (hoja4)'!BV54</f>
        <v>0.82158559989881796</v>
      </c>
      <c r="D63" s="42">
        <f>'Simulacion sistema (hoja4)'!BW54</f>
        <v>0.84595584826148174</v>
      </c>
      <c r="E63" s="44">
        <f t="shared" si="0"/>
        <v>111158598.4615587</v>
      </c>
      <c r="F63" s="45">
        <f t="shared" si="1"/>
        <v>213.74246246062535</v>
      </c>
      <c r="G63" s="45">
        <f t="shared" si="2"/>
        <v>374.04930930609436</v>
      </c>
      <c r="H63" s="46">
        <f t="shared" si="3"/>
        <v>0.21</v>
      </c>
      <c r="I63" s="46">
        <f t="shared" si="4"/>
        <v>0.79</v>
      </c>
      <c r="J63" s="47">
        <f t="shared" si="5"/>
        <v>41578796977.979515</v>
      </c>
      <c r="K63"/>
      <c r="L63"/>
      <c r="M63"/>
      <c r="N63" s="27"/>
      <c r="O63" s="27"/>
    </row>
    <row r="64" spans="2:15" x14ac:dyDescent="0.25">
      <c r="B64" s="9">
        <f t="shared" si="6"/>
        <v>45</v>
      </c>
      <c r="C64" s="42">
        <f>'Simulacion sistema (hoja4)'!BV55</f>
        <v>0.82583494985325023</v>
      </c>
      <c r="D64" s="42">
        <f>'Simulacion sistema (hoja4)'!BW55</f>
        <v>0.84396576815350888</v>
      </c>
      <c r="E64" s="44">
        <f t="shared" si="0"/>
        <v>110897101.93537107</v>
      </c>
      <c r="F64" s="45">
        <f t="shared" si="1"/>
        <v>213.74246246062535</v>
      </c>
      <c r="G64" s="45">
        <f t="shared" si="2"/>
        <v>374.04930930609436</v>
      </c>
      <c r="H64" s="46">
        <f t="shared" si="3"/>
        <v>0.21</v>
      </c>
      <c r="I64" s="46">
        <f t="shared" si="4"/>
        <v>0.79</v>
      </c>
      <c r="J64" s="47">
        <f t="shared" si="5"/>
        <v>41480984382.973091</v>
      </c>
      <c r="K64"/>
      <c r="L64"/>
      <c r="M64"/>
      <c r="N64" s="27"/>
      <c r="O64" s="27"/>
    </row>
    <row r="65" spans="2:15" x14ac:dyDescent="0.25">
      <c r="B65" s="9">
        <f t="shared" si="6"/>
        <v>46</v>
      </c>
      <c r="C65" s="42">
        <f>'Simulacion sistema (hoja4)'!BV56</f>
        <v>0.83208069577209243</v>
      </c>
      <c r="D65" s="42">
        <f>'Simulacion sistema (hoja4)'!BW56</f>
        <v>0.85037478872634675</v>
      </c>
      <c r="E65" s="44">
        <f t="shared" si="0"/>
        <v>111739247.23864196</v>
      </c>
      <c r="F65" s="45">
        <f t="shared" si="1"/>
        <v>213.74246246062535</v>
      </c>
      <c r="G65" s="45">
        <f t="shared" si="2"/>
        <v>374.04930930609436</v>
      </c>
      <c r="H65" s="46">
        <f t="shared" si="3"/>
        <v>0.21</v>
      </c>
      <c r="I65" s="46">
        <f t="shared" si="4"/>
        <v>0.79</v>
      </c>
      <c r="J65" s="47">
        <f t="shared" si="5"/>
        <v>41795988251.996941</v>
      </c>
      <c r="K65"/>
      <c r="L65"/>
      <c r="M65"/>
      <c r="N65" s="27"/>
      <c r="O65" s="27"/>
    </row>
    <row r="66" spans="2:15" x14ac:dyDescent="0.25">
      <c r="B66" s="9">
        <f t="shared" si="6"/>
        <v>47</v>
      </c>
      <c r="C66" s="42">
        <f>'Simulacion sistema (hoja4)'!BV57</f>
        <v>0.83185262920067216</v>
      </c>
      <c r="D66" s="42">
        <f>'Simulacion sistema (hoja4)'!BW57</f>
        <v>0.85115694376811124</v>
      </c>
      <c r="E66" s="44">
        <f t="shared" si="0"/>
        <v>111842022.41112982</v>
      </c>
      <c r="F66" s="45">
        <f t="shared" si="1"/>
        <v>213.74246246062535</v>
      </c>
      <c r="G66" s="45">
        <f t="shared" si="2"/>
        <v>374.04930930609436</v>
      </c>
      <c r="H66" s="46">
        <f t="shared" si="3"/>
        <v>0.21</v>
      </c>
      <c r="I66" s="46">
        <f t="shared" si="4"/>
        <v>0.79</v>
      </c>
      <c r="J66" s="47">
        <f t="shared" si="5"/>
        <v>41834431234.279831</v>
      </c>
      <c r="K66"/>
      <c r="L66"/>
      <c r="M66"/>
      <c r="N66" s="27"/>
      <c r="O66" s="27"/>
    </row>
    <row r="67" spans="2:15" x14ac:dyDescent="0.25">
      <c r="B67" s="9">
        <f t="shared" si="6"/>
        <v>48</v>
      </c>
      <c r="C67" s="42">
        <f>'Simulacion sistema (hoja4)'!BV58</f>
        <v>0.82466342342498422</v>
      </c>
      <c r="D67" s="42">
        <f>'Simulacion sistema (hoja4)'!BW58</f>
        <v>0.8394162709667925</v>
      </c>
      <c r="E67" s="44">
        <f t="shared" si="0"/>
        <v>110299298.00503653</v>
      </c>
      <c r="F67" s="45">
        <f t="shared" si="1"/>
        <v>213.74246246062535</v>
      </c>
      <c r="G67" s="45">
        <f t="shared" si="2"/>
        <v>374.04930930609436</v>
      </c>
      <c r="H67" s="46">
        <f t="shared" si="3"/>
        <v>0.21</v>
      </c>
      <c r="I67" s="46">
        <f t="shared" si="4"/>
        <v>0.79</v>
      </c>
      <c r="J67" s="47">
        <f t="shared" si="5"/>
        <v>41257376235.730988</v>
      </c>
      <c r="K67"/>
      <c r="L67"/>
      <c r="M67"/>
      <c r="N67" s="27"/>
      <c r="O67" s="27"/>
    </row>
    <row r="68" spans="2:15" x14ac:dyDescent="0.25">
      <c r="B68" s="9">
        <f t="shared" si="6"/>
        <v>49</v>
      </c>
      <c r="C68" s="42">
        <f>'Simulacion sistema (hoja4)'!BV59</f>
        <v>0.82681703329794642</v>
      </c>
      <c r="D68" s="42">
        <f>'Simulacion sistema (hoja4)'!BW59</f>
        <v>0.8434080180425273</v>
      </c>
      <c r="E68" s="44">
        <f t="shared" si="0"/>
        <v>110823813.57078809</v>
      </c>
      <c r="F68" s="45">
        <f t="shared" si="1"/>
        <v>213.74246246062535</v>
      </c>
      <c r="G68" s="45">
        <f t="shared" si="2"/>
        <v>374.04930930609436</v>
      </c>
      <c r="H68" s="46">
        <f t="shared" si="3"/>
        <v>0.21</v>
      </c>
      <c r="I68" s="46">
        <f t="shared" si="4"/>
        <v>0.79</v>
      </c>
      <c r="J68" s="47">
        <f t="shared" si="5"/>
        <v>41453570920.820648</v>
      </c>
      <c r="K68"/>
      <c r="L68"/>
      <c r="M68"/>
      <c r="N68" s="27"/>
      <c r="O68" s="27"/>
    </row>
    <row r="69" spans="2:15" x14ac:dyDescent="0.25">
      <c r="B69" s="9">
        <f t="shared" si="6"/>
        <v>50</v>
      </c>
      <c r="C69" s="42">
        <f>'Simulacion sistema (hoja4)'!BV60</f>
        <v>0.82049401129606248</v>
      </c>
      <c r="D69" s="42">
        <f>'Simulacion sistema (hoja4)'!BW60</f>
        <v>0.84275169280828832</v>
      </c>
      <c r="E69" s="44">
        <f t="shared" si="0"/>
        <v>110737572.43500909</v>
      </c>
      <c r="F69" s="45">
        <f t="shared" si="1"/>
        <v>213.74246246062535</v>
      </c>
      <c r="G69" s="45">
        <f t="shared" si="2"/>
        <v>374.04930930609436</v>
      </c>
      <c r="H69" s="46">
        <f t="shared" si="3"/>
        <v>0.21</v>
      </c>
      <c r="I69" s="46">
        <f t="shared" si="4"/>
        <v>0.79</v>
      </c>
      <c r="J69" s="47">
        <f t="shared" si="5"/>
        <v>41421312483.548744</v>
      </c>
      <c r="K69"/>
      <c r="L69"/>
      <c r="M69"/>
      <c r="N69" s="27"/>
      <c r="O69" s="27"/>
    </row>
    <row r="70" spans="2:15" x14ac:dyDescent="0.25">
      <c r="B70" s="9">
        <f t="shared" si="6"/>
        <v>51</v>
      </c>
      <c r="C70" s="42">
        <f>'Simulacion sistema (hoja4)'!BV61</f>
        <v>0.82720683486899849</v>
      </c>
      <c r="D70" s="42">
        <f>'Simulacion sistema (hoja4)'!BW61</f>
        <v>0.84988658461512778</v>
      </c>
      <c r="E70" s="44">
        <f t="shared" si="0"/>
        <v>111675097.21842779</v>
      </c>
      <c r="F70" s="45">
        <f t="shared" si="1"/>
        <v>213.74246246062535</v>
      </c>
      <c r="G70" s="45">
        <f t="shared" si="2"/>
        <v>374.04930930609436</v>
      </c>
      <c r="H70" s="46">
        <f t="shared" si="3"/>
        <v>0.21</v>
      </c>
      <c r="I70" s="46">
        <f t="shared" si="4"/>
        <v>0.79</v>
      </c>
      <c r="J70" s="47">
        <f t="shared" si="5"/>
        <v>41771992981.243858</v>
      </c>
      <c r="K70"/>
      <c r="L70"/>
      <c r="M70"/>
      <c r="N70" s="27"/>
      <c r="O70" s="27"/>
    </row>
    <row r="71" spans="2:15" x14ac:dyDescent="0.25">
      <c r="B71" s="9">
        <f t="shared" si="6"/>
        <v>52</v>
      </c>
      <c r="C71" s="42">
        <f>'Simulacion sistema (hoja4)'!BV62</f>
        <v>0.81139628715661871</v>
      </c>
      <c r="D71" s="42">
        <f>'Simulacion sistema (hoja4)'!BW62</f>
        <v>0.85117257570656446</v>
      </c>
      <c r="E71" s="44">
        <f t="shared" si="0"/>
        <v>111844076.44784258</v>
      </c>
      <c r="F71" s="45">
        <f t="shared" si="1"/>
        <v>213.74246246062535</v>
      </c>
      <c r="G71" s="45">
        <f t="shared" si="2"/>
        <v>374.04930930609436</v>
      </c>
      <c r="H71" s="46">
        <f t="shared" si="3"/>
        <v>0.21</v>
      </c>
      <c r="I71" s="46">
        <f t="shared" si="4"/>
        <v>0.79</v>
      </c>
      <c r="J71" s="47">
        <f t="shared" si="5"/>
        <v>23905828311.596306</v>
      </c>
      <c r="K71"/>
      <c r="L71"/>
      <c r="M71"/>
      <c r="N71" s="27"/>
      <c r="O71" s="27"/>
    </row>
    <row r="72" spans="2:15" x14ac:dyDescent="0.25">
      <c r="B72" s="9">
        <f t="shared" si="6"/>
        <v>53</v>
      </c>
      <c r="C72" s="42">
        <f>'Simulacion sistema (hoja4)'!BV63</f>
        <v>0.83142124818829954</v>
      </c>
      <c r="D72" s="42">
        <f>'Simulacion sistema (hoja4)'!BW63</f>
        <v>0.85081105701243143</v>
      </c>
      <c r="E72" s="44">
        <f t="shared" si="0"/>
        <v>111796572.89143349</v>
      </c>
      <c r="F72" s="45">
        <f t="shared" si="1"/>
        <v>213.74246246062535</v>
      </c>
      <c r="G72" s="45">
        <f t="shared" si="2"/>
        <v>374.04930930609436</v>
      </c>
      <c r="H72" s="46">
        <f t="shared" si="3"/>
        <v>0.21</v>
      </c>
      <c r="I72" s="46">
        <f t="shared" si="4"/>
        <v>0.79</v>
      </c>
      <c r="J72" s="47">
        <f t="shared" si="5"/>
        <v>41817430872.829132</v>
      </c>
      <c r="K72"/>
      <c r="L72"/>
      <c r="M72"/>
      <c r="N72" s="27"/>
      <c r="O72" s="27"/>
    </row>
    <row r="73" spans="2:15" x14ac:dyDescent="0.25">
      <c r="B73" s="9">
        <f t="shared" si="6"/>
        <v>54</v>
      </c>
      <c r="C73" s="42">
        <f>'Simulacion sistema (hoja4)'!BV64</f>
        <v>0.82149198978314375</v>
      </c>
      <c r="D73" s="42">
        <f>'Simulacion sistema (hoja4)'!BW64</f>
        <v>0.84809040732300012</v>
      </c>
      <c r="E73" s="44">
        <f t="shared" si="0"/>
        <v>111439079.5222422</v>
      </c>
      <c r="F73" s="45">
        <f t="shared" si="1"/>
        <v>213.74246246062535</v>
      </c>
      <c r="G73" s="45">
        <f t="shared" si="2"/>
        <v>374.04930930609436</v>
      </c>
      <c r="H73" s="46">
        <f t="shared" si="3"/>
        <v>0.21</v>
      </c>
      <c r="I73" s="46">
        <f t="shared" si="4"/>
        <v>0.79</v>
      </c>
      <c r="J73" s="47">
        <f t="shared" si="5"/>
        <v>41683710725.001617</v>
      </c>
      <c r="K73"/>
      <c r="L73"/>
      <c r="M73"/>
      <c r="N73" s="27"/>
      <c r="O73" s="27"/>
    </row>
    <row r="74" spans="2:15" x14ac:dyDescent="0.25">
      <c r="B74" s="9">
        <f t="shared" si="6"/>
        <v>55</v>
      </c>
      <c r="C74" s="42">
        <f>'Simulacion sistema (hoja4)'!BV65</f>
        <v>0.82529023620951703</v>
      </c>
      <c r="D74" s="42">
        <f>'Simulacion sistema (hoja4)'!BW65</f>
        <v>0.84768376834777226</v>
      </c>
      <c r="E74" s="44">
        <f t="shared" si="0"/>
        <v>111385647.16089727</v>
      </c>
      <c r="F74" s="45">
        <f t="shared" si="1"/>
        <v>213.74246246062535</v>
      </c>
      <c r="G74" s="45">
        <f t="shared" si="2"/>
        <v>374.04930930609436</v>
      </c>
      <c r="H74" s="46">
        <f t="shared" si="3"/>
        <v>0.21</v>
      </c>
      <c r="I74" s="46">
        <f t="shared" si="4"/>
        <v>0.79</v>
      </c>
      <c r="J74" s="47">
        <f t="shared" si="5"/>
        <v>41663724387.14595</v>
      </c>
      <c r="K74"/>
      <c r="L74"/>
      <c r="M74"/>
      <c r="N74" s="27"/>
      <c r="O74" s="27"/>
    </row>
    <row r="75" spans="2:15" x14ac:dyDescent="0.25">
      <c r="B75" s="9">
        <f t="shared" si="6"/>
        <v>56</v>
      </c>
      <c r="C75" s="42">
        <f>'Simulacion sistema (hoja4)'!BV66</f>
        <v>0.82063805778251619</v>
      </c>
      <c r="D75" s="42">
        <f>'Simulacion sistema (hoja4)'!BW66</f>
        <v>0.84519457731296099</v>
      </c>
      <c r="E75" s="44">
        <f t="shared" si="0"/>
        <v>111058567.45892307</v>
      </c>
      <c r="F75" s="45">
        <f t="shared" si="1"/>
        <v>213.74246246062535</v>
      </c>
      <c r="G75" s="45">
        <f t="shared" si="2"/>
        <v>374.04930930609436</v>
      </c>
      <c r="H75" s="46">
        <f t="shared" si="3"/>
        <v>0.21</v>
      </c>
      <c r="I75" s="46">
        <f t="shared" si="4"/>
        <v>0.79</v>
      </c>
      <c r="J75" s="47">
        <f t="shared" si="5"/>
        <v>41541380450.534462</v>
      </c>
      <c r="K75"/>
      <c r="L75"/>
      <c r="M75"/>
      <c r="N75" s="27"/>
      <c r="O75" s="27"/>
    </row>
    <row r="76" spans="2:15" x14ac:dyDescent="0.25">
      <c r="B76" s="9">
        <f t="shared" si="6"/>
        <v>57</v>
      </c>
      <c r="C76" s="42">
        <f>'Simulacion sistema (hoja4)'!BV67</f>
        <v>0.82396553434130837</v>
      </c>
      <c r="D76" s="42">
        <f>'Simulacion sistema (hoja4)'!BW67</f>
        <v>0.8397757037563226</v>
      </c>
      <c r="E76" s="44">
        <f t="shared" si="0"/>
        <v>110346527.47358079</v>
      </c>
      <c r="F76" s="45">
        <f t="shared" si="1"/>
        <v>213.74246246062535</v>
      </c>
      <c r="G76" s="45">
        <f t="shared" si="2"/>
        <v>374.04930930609436</v>
      </c>
      <c r="H76" s="46">
        <f t="shared" si="3"/>
        <v>0.21</v>
      </c>
      <c r="I76" s="46">
        <f t="shared" si="4"/>
        <v>0.79</v>
      </c>
      <c r="J76" s="47">
        <f t="shared" si="5"/>
        <v>41275042385.818863</v>
      </c>
      <c r="K76"/>
      <c r="L76"/>
      <c r="M76"/>
      <c r="N76" s="27"/>
      <c r="O76" s="27"/>
    </row>
    <row r="77" spans="2:15" x14ac:dyDescent="0.25">
      <c r="B77" s="9">
        <f t="shared" si="6"/>
        <v>58</v>
      </c>
      <c r="C77" s="42">
        <f>'Simulacion sistema (hoja4)'!BV68</f>
        <v>0.83365003409762284</v>
      </c>
      <c r="D77" s="42">
        <f>'Simulacion sistema (hoja4)'!BW68</f>
        <v>0.85049934880916633</v>
      </c>
      <c r="E77" s="44">
        <f t="shared" si="0"/>
        <v>111755614.43352446</v>
      </c>
      <c r="F77" s="45">
        <f t="shared" si="1"/>
        <v>213.74246246062535</v>
      </c>
      <c r="G77" s="45">
        <f t="shared" si="2"/>
        <v>374.04930930609436</v>
      </c>
      <c r="H77" s="46">
        <f t="shared" si="3"/>
        <v>0.21</v>
      </c>
      <c r="I77" s="46">
        <f t="shared" si="4"/>
        <v>0.79</v>
      </c>
      <c r="J77" s="47">
        <f t="shared" si="5"/>
        <v>41802110389.938011</v>
      </c>
      <c r="K77"/>
      <c r="L77"/>
      <c r="M77"/>
      <c r="N77" s="27"/>
      <c r="O77" s="27"/>
    </row>
    <row r="78" spans="2:15" x14ac:dyDescent="0.25">
      <c r="B78" s="9">
        <f t="shared" si="6"/>
        <v>59</v>
      </c>
      <c r="C78" s="42">
        <f>'Simulacion sistema (hoja4)'!BV69</f>
        <v>0.82384597856891095</v>
      </c>
      <c r="D78" s="42">
        <f>'Simulacion sistema (hoja4)'!BW69</f>
        <v>0.84857779211493578</v>
      </c>
      <c r="E78" s="44">
        <f t="shared" si="0"/>
        <v>111503121.88390256</v>
      </c>
      <c r="F78" s="45">
        <f t="shared" si="1"/>
        <v>213.74246246062535</v>
      </c>
      <c r="G78" s="45">
        <f t="shared" si="2"/>
        <v>374.04930930609436</v>
      </c>
      <c r="H78" s="46">
        <f t="shared" si="3"/>
        <v>0.21</v>
      </c>
      <c r="I78" s="46">
        <f t="shared" si="4"/>
        <v>0.79</v>
      </c>
      <c r="J78" s="47">
        <f t="shared" si="5"/>
        <v>41707665726.147011</v>
      </c>
      <c r="K78"/>
      <c r="L78"/>
      <c r="M78"/>
      <c r="N78" s="27"/>
      <c r="O78" s="27"/>
    </row>
    <row r="79" spans="2:15" x14ac:dyDescent="0.25">
      <c r="B79" s="9">
        <f t="shared" si="6"/>
        <v>60</v>
      </c>
      <c r="C79" s="42">
        <f>'Simulacion sistema (hoja4)'!BV70</f>
        <v>0.84038397229107786</v>
      </c>
      <c r="D79" s="42">
        <f>'Simulacion sistema (hoja4)'!BW70</f>
        <v>0.85021454494767923</v>
      </c>
      <c r="E79" s="44">
        <f t="shared" si="0"/>
        <v>111718191.20612505</v>
      </c>
      <c r="F79" s="45">
        <f t="shared" si="1"/>
        <v>213.74246246062535</v>
      </c>
      <c r="G79" s="45">
        <f t="shared" si="2"/>
        <v>374.04930930609436</v>
      </c>
      <c r="H79" s="46">
        <f t="shared" si="3"/>
        <v>0.21</v>
      </c>
      <c r="I79" s="46">
        <f t="shared" si="4"/>
        <v>0.79</v>
      </c>
      <c r="J79" s="47">
        <f t="shared" si="5"/>
        <v>41788112257.577263</v>
      </c>
      <c r="K79"/>
      <c r="L79"/>
      <c r="M79"/>
      <c r="N79" s="27"/>
      <c r="O79" s="27"/>
    </row>
    <row r="80" spans="2:15" x14ac:dyDescent="0.25">
      <c r="B80" s="9">
        <f t="shared" si="6"/>
        <v>61</v>
      </c>
      <c r="C80" s="42">
        <f>'Simulacion sistema (hoja4)'!BV71</f>
        <v>0.80844728334629878</v>
      </c>
      <c r="D80" s="42">
        <f>'Simulacion sistema (hoja4)'!BW71</f>
        <v>0.84747644249706477</v>
      </c>
      <c r="E80" s="44">
        <f t="shared" si="0"/>
        <v>111358404.54411431</v>
      </c>
      <c r="F80" s="45">
        <f t="shared" si="1"/>
        <v>213.74246246062535</v>
      </c>
      <c r="G80" s="45">
        <f t="shared" si="2"/>
        <v>374.04930930609436</v>
      </c>
      <c r="H80" s="46">
        <f t="shared" si="3"/>
        <v>0.21</v>
      </c>
      <c r="I80" s="46">
        <f t="shared" si="4"/>
        <v>0.79</v>
      </c>
      <c r="J80" s="47">
        <f t="shared" si="5"/>
        <v>23802019602.945484</v>
      </c>
      <c r="K80"/>
      <c r="L80"/>
      <c r="M80"/>
      <c r="N80" s="27"/>
      <c r="O80" s="27"/>
    </row>
    <row r="81" spans="2:15" x14ac:dyDescent="0.25">
      <c r="B81" s="9">
        <f t="shared" si="6"/>
        <v>62</v>
      </c>
      <c r="C81" s="42">
        <f>'Simulacion sistema (hoja4)'!BV72</f>
        <v>0.82702479671662787</v>
      </c>
      <c r="D81" s="42">
        <f>'Simulacion sistema (hoja4)'!BW72</f>
        <v>0.84163251572120534</v>
      </c>
      <c r="E81" s="44">
        <f t="shared" si="0"/>
        <v>110590512.56576638</v>
      </c>
      <c r="F81" s="45">
        <f t="shared" si="1"/>
        <v>213.74246246062535</v>
      </c>
      <c r="G81" s="45">
        <f t="shared" si="2"/>
        <v>374.04930930609436</v>
      </c>
      <c r="H81" s="46">
        <f t="shared" si="3"/>
        <v>0.21</v>
      </c>
      <c r="I81" s="46">
        <f t="shared" si="4"/>
        <v>0.79</v>
      </c>
      <c r="J81" s="47">
        <f t="shared" si="5"/>
        <v>41366304841.03186</v>
      </c>
      <c r="K81"/>
      <c r="L81"/>
      <c r="M81"/>
      <c r="N81" s="27"/>
      <c r="O81" s="27"/>
    </row>
    <row r="82" spans="2:15" x14ac:dyDescent="0.25">
      <c r="B82" s="9">
        <f t="shared" si="6"/>
        <v>63</v>
      </c>
      <c r="C82" s="42">
        <f>'Simulacion sistema (hoja4)'!BV73</f>
        <v>0.83378580476026598</v>
      </c>
      <c r="D82" s="42">
        <f>'Simulacion sistema (hoja4)'!BW73</f>
        <v>0.85122751157984111</v>
      </c>
      <c r="E82" s="44">
        <f t="shared" si="0"/>
        <v>111851295.02159111</v>
      </c>
      <c r="F82" s="45">
        <f t="shared" si="1"/>
        <v>213.74246246062535</v>
      </c>
      <c r="G82" s="45">
        <f t="shared" si="2"/>
        <v>374.04930930609436</v>
      </c>
      <c r="H82" s="46">
        <f t="shared" si="3"/>
        <v>0.21</v>
      </c>
      <c r="I82" s="46">
        <f t="shared" si="4"/>
        <v>0.79</v>
      </c>
      <c r="J82" s="47">
        <f t="shared" si="5"/>
        <v>41837899647.818344</v>
      </c>
      <c r="K82"/>
      <c r="L82"/>
      <c r="M82"/>
      <c r="N82" s="27"/>
      <c r="O82" s="27"/>
    </row>
    <row r="83" spans="2:15" x14ac:dyDescent="0.25">
      <c r="B83" s="9">
        <f t="shared" si="6"/>
        <v>64</v>
      </c>
      <c r="C83" s="42">
        <f>'Simulacion sistema (hoja4)'!BV74</f>
        <v>0.81935482580920105</v>
      </c>
      <c r="D83" s="42">
        <f>'Simulacion sistema (hoja4)'!BW74</f>
        <v>0.84467044349576026</v>
      </c>
      <c r="E83" s="44">
        <f t="shared" si="0"/>
        <v>110989696.2753429</v>
      </c>
      <c r="F83" s="45">
        <f t="shared" si="1"/>
        <v>213.74246246062535</v>
      </c>
      <c r="G83" s="45">
        <f t="shared" si="2"/>
        <v>374.04930930609436</v>
      </c>
      <c r="H83" s="46">
        <f t="shared" si="3"/>
        <v>0.21</v>
      </c>
      <c r="I83" s="46">
        <f t="shared" si="4"/>
        <v>0.79</v>
      </c>
      <c r="J83" s="47">
        <f t="shared" si="5"/>
        <v>41515619231.885201</v>
      </c>
      <c r="K83"/>
      <c r="L83"/>
      <c r="M83"/>
      <c r="N83" s="27"/>
      <c r="O83" s="27"/>
    </row>
    <row r="84" spans="2:15" x14ac:dyDescent="0.25">
      <c r="B84" s="9">
        <f t="shared" si="6"/>
        <v>65</v>
      </c>
      <c r="C84" s="42">
        <f>'Simulacion sistema (hoja4)'!BV75</f>
        <v>0.82258664446338214</v>
      </c>
      <c r="D84" s="42">
        <f>'Simulacion sistema (hoja4)'!BW75</f>
        <v>0.84232509902995711</v>
      </c>
      <c r="E84" s="44">
        <f t="shared" si="0"/>
        <v>110681518.01253636</v>
      </c>
      <c r="F84" s="45">
        <f t="shared" si="1"/>
        <v>213.74246246062535</v>
      </c>
      <c r="G84" s="45">
        <f t="shared" si="2"/>
        <v>374.04930930609436</v>
      </c>
      <c r="H84" s="46">
        <f t="shared" si="3"/>
        <v>0.21</v>
      </c>
      <c r="I84" s="46">
        <f t="shared" si="4"/>
        <v>0.79</v>
      </c>
      <c r="J84" s="47">
        <f t="shared" si="5"/>
        <v>41400345365.539268</v>
      </c>
      <c r="K84"/>
      <c r="L84"/>
      <c r="M84"/>
      <c r="N84" s="27"/>
      <c r="O84" s="27"/>
    </row>
    <row r="85" spans="2:15" x14ac:dyDescent="0.25">
      <c r="B85" s="9">
        <f t="shared" si="6"/>
        <v>66</v>
      </c>
      <c r="C85" s="42">
        <f>'Simulacion sistema (hoja4)'!BV76</f>
        <v>0.82682246202278276</v>
      </c>
      <c r="D85" s="42">
        <f>'Simulacion sistema (hoja4)'!BW76</f>
        <v>0.84806557251165005</v>
      </c>
      <c r="E85" s="44">
        <f t="shared" ref="E85:E148" si="7">+D85*$F$13*$F$14</f>
        <v>111435816.22803082</v>
      </c>
      <c r="F85" s="45">
        <f t="shared" ref="F85:F148" si="8">+$F$11*F$16</f>
        <v>213.74246246062535</v>
      </c>
      <c r="G85" s="45">
        <f t="shared" ref="G85:G148" si="9">+$F$11*F$15</f>
        <v>374.04930930609436</v>
      </c>
      <c r="H85" s="46">
        <f t="shared" ref="H85:H148" si="10">+COUNTIF($C$20:$C$1019,"&lt;"&amp;$F$12)/1000</f>
        <v>0.21</v>
      </c>
      <c r="I85" s="46">
        <f t="shared" ref="I85:I148" si="11">1-H85</f>
        <v>0.79</v>
      </c>
      <c r="J85" s="47">
        <f t="shared" ref="J85:J148" si="12">+IF(C85&lt;$F$12,E85*F85,E85*G85)</f>
        <v>41682490092.055786</v>
      </c>
      <c r="K85"/>
      <c r="L85"/>
      <c r="M85"/>
      <c r="N85" s="27"/>
      <c r="O85" s="27"/>
    </row>
    <row r="86" spans="2:15" x14ac:dyDescent="0.25">
      <c r="B86" s="9">
        <f t="shared" ref="B86:B149" si="13">+B85+1</f>
        <v>67</v>
      </c>
      <c r="C86" s="42">
        <f>'Simulacion sistema (hoja4)'!BV77</f>
        <v>0.815614079540109</v>
      </c>
      <c r="D86" s="42">
        <f>'Simulacion sistema (hoja4)'!BW77</f>
        <v>0.85230348790074406</v>
      </c>
      <c r="E86" s="44">
        <f t="shared" si="7"/>
        <v>111992678.31015778</v>
      </c>
      <c r="F86" s="45">
        <f t="shared" si="8"/>
        <v>213.74246246062535</v>
      </c>
      <c r="G86" s="45">
        <f t="shared" si="9"/>
        <v>374.04930930609436</v>
      </c>
      <c r="H86" s="46">
        <f t="shared" si="10"/>
        <v>0.21</v>
      </c>
      <c r="I86" s="46">
        <f t="shared" si="11"/>
        <v>0.79</v>
      </c>
      <c r="J86" s="47">
        <f t="shared" si="12"/>
        <v>41890783969.254128</v>
      </c>
      <c r="K86"/>
      <c r="L86"/>
      <c r="M86"/>
      <c r="N86" s="27"/>
      <c r="O86" s="27"/>
    </row>
    <row r="87" spans="2:15" x14ac:dyDescent="0.25">
      <c r="B87" s="9">
        <f t="shared" si="13"/>
        <v>68</v>
      </c>
      <c r="C87" s="42">
        <f>'Simulacion sistema (hoja4)'!BV78</f>
        <v>0.82440707833294613</v>
      </c>
      <c r="D87" s="42">
        <f>'Simulacion sistema (hoja4)'!BW78</f>
        <v>0.84525626540984311</v>
      </c>
      <c r="E87" s="44">
        <f t="shared" si="7"/>
        <v>111066673.27485339</v>
      </c>
      <c r="F87" s="45">
        <f t="shared" si="8"/>
        <v>213.74246246062535</v>
      </c>
      <c r="G87" s="45">
        <f t="shared" si="9"/>
        <v>374.04930930609436</v>
      </c>
      <c r="H87" s="46">
        <f t="shared" si="10"/>
        <v>0.21</v>
      </c>
      <c r="I87" s="46">
        <f t="shared" si="11"/>
        <v>0.79</v>
      </c>
      <c r="J87" s="47">
        <f t="shared" si="12"/>
        <v>41544412425.38456</v>
      </c>
      <c r="K87"/>
      <c r="L87"/>
      <c r="M87"/>
      <c r="N87" s="27"/>
      <c r="O87" s="27"/>
    </row>
    <row r="88" spans="2:15" x14ac:dyDescent="0.25">
      <c r="B88" s="9">
        <f t="shared" si="13"/>
        <v>69</v>
      </c>
      <c r="C88" s="42">
        <f>'Simulacion sistema (hoja4)'!BV79</f>
        <v>0.83143212045561954</v>
      </c>
      <c r="D88" s="42">
        <f>'Simulacion sistema (hoja4)'!BW79</f>
        <v>0.85143097061900352</v>
      </c>
      <c r="E88" s="44">
        <f t="shared" si="7"/>
        <v>111878029.53933705</v>
      </c>
      <c r="F88" s="45">
        <f t="shared" si="8"/>
        <v>213.74246246062535</v>
      </c>
      <c r="G88" s="45">
        <f t="shared" si="9"/>
        <v>374.04930930609436</v>
      </c>
      <c r="H88" s="46">
        <f t="shared" si="10"/>
        <v>0.21</v>
      </c>
      <c r="I88" s="46">
        <f t="shared" si="11"/>
        <v>0.79</v>
      </c>
      <c r="J88" s="47">
        <f t="shared" si="12"/>
        <v>41847899675.715843</v>
      </c>
      <c r="K88"/>
      <c r="L88"/>
      <c r="M88"/>
      <c r="N88" s="27"/>
      <c r="O88" s="27"/>
    </row>
    <row r="89" spans="2:15" x14ac:dyDescent="0.25">
      <c r="B89" s="9">
        <f t="shared" si="13"/>
        <v>70</v>
      </c>
      <c r="C89" s="42">
        <f>'Simulacion sistema (hoja4)'!BV80</f>
        <v>0.81808268746218915</v>
      </c>
      <c r="D89" s="42">
        <f>'Simulacion sistema (hoja4)'!BW80</f>
        <v>0.851333870209382</v>
      </c>
      <c r="E89" s="44">
        <f t="shared" si="7"/>
        <v>111865270.5455128</v>
      </c>
      <c r="F89" s="45">
        <f t="shared" si="8"/>
        <v>213.74246246062535</v>
      </c>
      <c r="G89" s="45">
        <f t="shared" si="9"/>
        <v>374.04930930609436</v>
      </c>
      <c r="H89" s="46">
        <f t="shared" si="10"/>
        <v>0.21</v>
      </c>
      <c r="I89" s="46">
        <f t="shared" si="11"/>
        <v>0.79</v>
      </c>
      <c r="J89" s="47">
        <f t="shared" si="12"/>
        <v>41843127182.888443</v>
      </c>
      <c r="K89"/>
      <c r="L89"/>
      <c r="M89"/>
      <c r="N89" s="27"/>
      <c r="O89" s="27"/>
    </row>
    <row r="90" spans="2:15" x14ac:dyDescent="0.25">
      <c r="B90" s="9">
        <f t="shared" si="13"/>
        <v>71</v>
      </c>
      <c r="C90" s="42">
        <f>'Simulacion sistema (hoja4)'!BV81</f>
        <v>0.82011512670271181</v>
      </c>
      <c r="D90" s="42">
        <f>'Simulacion sistema (hoja4)'!BW81</f>
        <v>0.84754583588776744</v>
      </c>
      <c r="E90" s="44">
        <f t="shared" si="7"/>
        <v>111367522.83565263</v>
      </c>
      <c r="F90" s="45">
        <f t="shared" si="8"/>
        <v>213.74246246062535</v>
      </c>
      <c r="G90" s="45">
        <f t="shared" si="9"/>
        <v>374.04930930609436</v>
      </c>
      <c r="H90" s="46">
        <f t="shared" si="10"/>
        <v>0.21</v>
      </c>
      <c r="I90" s="46">
        <f t="shared" si="11"/>
        <v>0.79</v>
      </c>
      <c r="J90" s="47">
        <f t="shared" si="12"/>
        <v>41656944995.806557</v>
      </c>
      <c r="K90"/>
      <c r="L90"/>
      <c r="M90"/>
      <c r="N90" s="27"/>
      <c r="O90" s="27"/>
    </row>
    <row r="91" spans="2:15" x14ac:dyDescent="0.25">
      <c r="B91" s="9">
        <f t="shared" si="13"/>
        <v>72</v>
      </c>
      <c r="C91" s="42">
        <f>'Simulacion sistema (hoja4)'!BV82</f>
        <v>0.80824366042506879</v>
      </c>
      <c r="D91" s="42">
        <f>'Simulacion sistema (hoja4)'!BW82</f>
        <v>0.8449650054629001</v>
      </c>
      <c r="E91" s="44">
        <f t="shared" si="7"/>
        <v>111028401.71782507</v>
      </c>
      <c r="F91" s="45">
        <f t="shared" si="8"/>
        <v>213.74246246062535</v>
      </c>
      <c r="G91" s="45">
        <f t="shared" si="9"/>
        <v>374.04930930609436</v>
      </c>
      <c r="H91" s="46">
        <f t="shared" si="10"/>
        <v>0.21</v>
      </c>
      <c r="I91" s="46">
        <f t="shared" si="11"/>
        <v>0.79</v>
      </c>
      <c r="J91" s="47">
        <f t="shared" si="12"/>
        <v>23731483986.235455</v>
      </c>
      <c r="K91"/>
      <c r="L91"/>
      <c r="M91"/>
      <c r="N91" s="27"/>
      <c r="O91" s="27"/>
    </row>
    <row r="92" spans="2:15" x14ac:dyDescent="0.25">
      <c r="B92" s="9">
        <f t="shared" si="13"/>
        <v>73</v>
      </c>
      <c r="C92" s="42">
        <f>'Simulacion sistema (hoja4)'!BV83</f>
        <v>0.81309545336253486</v>
      </c>
      <c r="D92" s="42">
        <f>'Simulacion sistema (hoja4)'!BW83</f>
        <v>0.84576405423757095</v>
      </c>
      <c r="E92" s="44">
        <f t="shared" si="7"/>
        <v>111133396.72681682</v>
      </c>
      <c r="F92" s="45">
        <f t="shared" si="8"/>
        <v>213.74246246062535</v>
      </c>
      <c r="G92" s="45">
        <f t="shared" si="9"/>
        <v>374.04930930609436</v>
      </c>
      <c r="H92" s="46">
        <f t="shared" si="10"/>
        <v>0.21</v>
      </c>
      <c r="I92" s="46">
        <f t="shared" si="11"/>
        <v>0.79</v>
      </c>
      <c r="J92" s="47">
        <f t="shared" si="12"/>
        <v>23753925878.003429</v>
      </c>
      <c r="K92"/>
      <c r="L92"/>
      <c r="M92"/>
      <c r="N92" s="27"/>
      <c r="O92" s="27"/>
    </row>
    <row r="93" spans="2:15" x14ac:dyDescent="0.25">
      <c r="B93" s="9">
        <f t="shared" si="13"/>
        <v>74</v>
      </c>
      <c r="C93" s="42">
        <f>'Simulacion sistema (hoja4)'!BV84</f>
        <v>0.81909847439341121</v>
      </c>
      <c r="D93" s="42">
        <f>'Simulacion sistema (hoja4)'!BW84</f>
        <v>0.84779336022299145</v>
      </c>
      <c r="E93" s="44">
        <f t="shared" si="7"/>
        <v>111400047.53330107</v>
      </c>
      <c r="F93" s="45">
        <f t="shared" si="8"/>
        <v>213.74246246062535</v>
      </c>
      <c r="G93" s="45">
        <f t="shared" si="9"/>
        <v>374.04930930609436</v>
      </c>
      <c r="H93" s="46">
        <f t="shared" si="10"/>
        <v>0.21</v>
      </c>
      <c r="I93" s="46">
        <f t="shared" si="11"/>
        <v>0.79</v>
      </c>
      <c r="J93" s="47">
        <f t="shared" si="12"/>
        <v>41669110836.497345</v>
      </c>
      <c r="K93"/>
      <c r="L93"/>
      <c r="M93"/>
      <c r="N93" s="27"/>
      <c r="O93" s="27"/>
    </row>
    <row r="94" spans="2:15" x14ac:dyDescent="0.25">
      <c r="B94" s="9">
        <f t="shared" si="13"/>
        <v>75</v>
      </c>
      <c r="C94" s="42">
        <f>'Simulacion sistema (hoja4)'!BV85</f>
        <v>0.82576372459337599</v>
      </c>
      <c r="D94" s="42">
        <f>'Simulacion sistema (hoja4)'!BW85</f>
        <v>0.84542243781993254</v>
      </c>
      <c r="E94" s="44">
        <f t="shared" si="7"/>
        <v>111088508.32953914</v>
      </c>
      <c r="F94" s="45">
        <f t="shared" si="8"/>
        <v>213.74246246062535</v>
      </c>
      <c r="G94" s="45">
        <f t="shared" si="9"/>
        <v>374.04930930609436</v>
      </c>
      <c r="H94" s="46">
        <f t="shared" si="10"/>
        <v>0.21</v>
      </c>
      <c r="I94" s="46">
        <f t="shared" si="11"/>
        <v>0.79</v>
      </c>
      <c r="J94" s="47">
        <f t="shared" si="12"/>
        <v>41552579812.508423</v>
      </c>
      <c r="K94"/>
      <c r="L94"/>
      <c r="M94"/>
      <c r="N94" s="27"/>
      <c r="O94" s="27"/>
    </row>
    <row r="95" spans="2:15" x14ac:dyDescent="0.25">
      <c r="B95" s="9">
        <f t="shared" si="13"/>
        <v>76</v>
      </c>
      <c r="C95" s="42">
        <f>'Simulacion sistema (hoja4)'!BV86</f>
        <v>0.81782234194380476</v>
      </c>
      <c r="D95" s="42">
        <f>'Simulacion sistema (hoja4)'!BW86</f>
        <v>0.84624139965805822</v>
      </c>
      <c r="E95" s="44">
        <f t="shared" si="7"/>
        <v>111196119.91506885</v>
      </c>
      <c r="F95" s="45">
        <f t="shared" si="8"/>
        <v>213.74246246062535</v>
      </c>
      <c r="G95" s="45">
        <f t="shared" si="9"/>
        <v>374.04930930609436</v>
      </c>
      <c r="H95" s="46">
        <f t="shared" si="10"/>
        <v>0.21</v>
      </c>
      <c r="I95" s="46">
        <f t="shared" si="11"/>
        <v>0.79</v>
      </c>
      <c r="J95" s="47">
        <f t="shared" si="12"/>
        <v>41592831851.749146</v>
      </c>
      <c r="K95"/>
      <c r="L95"/>
      <c r="M95"/>
      <c r="N95" s="27"/>
      <c r="O95" s="27"/>
    </row>
    <row r="96" spans="2:15" x14ac:dyDescent="0.25">
      <c r="B96" s="9">
        <f t="shared" si="13"/>
        <v>77</v>
      </c>
      <c r="C96" s="42">
        <f>'Simulacion sistema (hoja4)'!BV87</f>
        <v>0.82715411656046267</v>
      </c>
      <c r="D96" s="42">
        <f>'Simulacion sistema (hoja4)'!BW87</f>
        <v>0.84833658703710024</v>
      </c>
      <c r="E96" s="44">
        <f t="shared" si="7"/>
        <v>111471427.53667498</v>
      </c>
      <c r="F96" s="45">
        <f t="shared" si="8"/>
        <v>213.74246246062535</v>
      </c>
      <c r="G96" s="45">
        <f t="shared" si="9"/>
        <v>374.04930930609436</v>
      </c>
      <c r="H96" s="46">
        <f t="shared" si="10"/>
        <v>0.21</v>
      </c>
      <c r="I96" s="46">
        <f t="shared" si="11"/>
        <v>0.79</v>
      </c>
      <c r="J96" s="47">
        <f t="shared" si="12"/>
        <v>41695810477.457619</v>
      </c>
      <c r="K96"/>
      <c r="L96"/>
      <c r="M96"/>
      <c r="N96" s="27"/>
      <c r="O96" s="27"/>
    </row>
    <row r="97" spans="2:15" x14ac:dyDescent="0.25">
      <c r="B97" s="9">
        <f t="shared" si="13"/>
        <v>78</v>
      </c>
      <c r="C97" s="42">
        <f>'Simulacion sistema (hoja4)'!BV88</f>
        <v>0.83246644182961238</v>
      </c>
      <c r="D97" s="42">
        <f>'Simulacion sistema (hoja4)'!BW88</f>
        <v>0.85286624589771953</v>
      </c>
      <c r="E97" s="44">
        <f t="shared" si="7"/>
        <v>112066624.71096034</v>
      </c>
      <c r="F97" s="45">
        <f t="shared" si="8"/>
        <v>213.74246246062535</v>
      </c>
      <c r="G97" s="45">
        <f t="shared" si="9"/>
        <v>374.04930930609436</v>
      </c>
      <c r="H97" s="46">
        <f t="shared" si="10"/>
        <v>0.21</v>
      </c>
      <c r="I97" s="46">
        <f t="shared" si="11"/>
        <v>0.79</v>
      </c>
      <c r="J97" s="47">
        <f t="shared" si="12"/>
        <v>41918443569.400002</v>
      </c>
      <c r="K97"/>
      <c r="L97"/>
      <c r="M97"/>
      <c r="N97" s="27"/>
      <c r="O97" s="27"/>
    </row>
    <row r="98" spans="2:15" x14ac:dyDescent="0.25">
      <c r="B98" s="9">
        <f t="shared" si="13"/>
        <v>79</v>
      </c>
      <c r="C98" s="42">
        <f>'Simulacion sistema (hoja4)'!BV89</f>
        <v>0.82503444104207857</v>
      </c>
      <c r="D98" s="42">
        <f>'Simulacion sistema (hoja4)'!BW89</f>
        <v>0.84379633277630472</v>
      </c>
      <c r="E98" s="44">
        <f t="shared" si="7"/>
        <v>110874838.12680644</v>
      </c>
      <c r="F98" s="45">
        <f t="shared" si="8"/>
        <v>213.74246246062535</v>
      </c>
      <c r="G98" s="45">
        <f t="shared" si="9"/>
        <v>374.04930930609436</v>
      </c>
      <c r="H98" s="46">
        <f t="shared" si="10"/>
        <v>0.21</v>
      </c>
      <c r="I98" s="46">
        <f t="shared" si="11"/>
        <v>0.79</v>
      </c>
      <c r="J98" s="47">
        <f t="shared" si="12"/>
        <v>41472656620.756966</v>
      </c>
      <c r="K98"/>
      <c r="L98"/>
      <c r="M98"/>
      <c r="N98" s="27"/>
      <c r="O98" s="27"/>
    </row>
    <row r="99" spans="2:15" x14ac:dyDescent="0.25">
      <c r="B99" s="9">
        <f t="shared" si="13"/>
        <v>80</v>
      </c>
      <c r="C99" s="42">
        <f>'Simulacion sistema (hoja4)'!BV90</f>
        <v>0.8019295879798054</v>
      </c>
      <c r="D99" s="42">
        <f>'Simulacion sistema (hoja4)'!BW90</f>
        <v>0.84161674985993407</v>
      </c>
      <c r="E99" s="44">
        <f t="shared" si="7"/>
        <v>110588440.93159533</v>
      </c>
      <c r="F99" s="45">
        <f t="shared" si="8"/>
        <v>213.74246246062535</v>
      </c>
      <c r="G99" s="45">
        <f t="shared" si="9"/>
        <v>374.04930930609436</v>
      </c>
      <c r="H99" s="46">
        <f t="shared" si="10"/>
        <v>0.21</v>
      </c>
      <c r="I99" s="46">
        <f t="shared" si="11"/>
        <v>0.79</v>
      </c>
      <c r="J99" s="47">
        <f t="shared" si="12"/>
        <v>23637445684.400597</v>
      </c>
      <c r="K99"/>
      <c r="L99"/>
      <c r="M99"/>
      <c r="N99" s="27"/>
      <c r="O99" s="27"/>
    </row>
    <row r="100" spans="2:15" x14ac:dyDescent="0.25">
      <c r="B100" s="9">
        <f t="shared" si="13"/>
        <v>81</v>
      </c>
      <c r="C100" s="42">
        <f>'Simulacion sistema (hoja4)'!BV91</f>
        <v>0.81433321411696369</v>
      </c>
      <c r="D100" s="42">
        <f>'Simulacion sistema (hoja4)'!BW91</f>
        <v>0.84424375545220254</v>
      </c>
      <c r="E100" s="44">
        <f t="shared" si="7"/>
        <v>110933629.46641941</v>
      </c>
      <c r="F100" s="45">
        <f t="shared" si="8"/>
        <v>213.74246246062535</v>
      </c>
      <c r="G100" s="45">
        <f t="shared" si="9"/>
        <v>374.04930930609436</v>
      </c>
      <c r="H100" s="46">
        <f t="shared" si="10"/>
        <v>0.21</v>
      </c>
      <c r="I100" s="46">
        <f t="shared" si="11"/>
        <v>0.79</v>
      </c>
      <c r="J100" s="47">
        <f t="shared" si="12"/>
        <v>41494647480.732376</v>
      </c>
      <c r="K100"/>
      <c r="L100"/>
      <c r="M100"/>
      <c r="N100" s="27"/>
      <c r="O100" s="27"/>
    </row>
    <row r="101" spans="2:15" x14ac:dyDescent="0.25">
      <c r="B101" s="9">
        <f t="shared" si="13"/>
        <v>82</v>
      </c>
      <c r="C101" s="42">
        <f>'Simulacion sistema (hoja4)'!BV92</f>
        <v>0.83078067154038837</v>
      </c>
      <c r="D101" s="42">
        <f>'Simulacion sistema (hoja4)'!BW92</f>
        <v>0.84986915272983155</v>
      </c>
      <c r="E101" s="44">
        <f t="shared" si="7"/>
        <v>111672806.66869988</v>
      </c>
      <c r="F101" s="45">
        <f t="shared" si="8"/>
        <v>213.74246246062535</v>
      </c>
      <c r="G101" s="45">
        <f t="shared" si="9"/>
        <v>374.04930930609436</v>
      </c>
      <c r="H101" s="46">
        <f t="shared" si="10"/>
        <v>0.21</v>
      </c>
      <c r="I101" s="46">
        <f t="shared" si="11"/>
        <v>0.79</v>
      </c>
      <c r="J101" s="47">
        <f t="shared" si="12"/>
        <v>41771136202.700195</v>
      </c>
      <c r="K101"/>
      <c r="L101"/>
      <c r="M101"/>
      <c r="N101" s="27"/>
      <c r="O101" s="27"/>
    </row>
    <row r="102" spans="2:15" x14ac:dyDescent="0.25">
      <c r="B102" s="9">
        <f t="shared" si="13"/>
        <v>83</v>
      </c>
      <c r="C102" s="42">
        <f>'Simulacion sistema (hoja4)'!BV93</f>
        <v>0.84113883635876452</v>
      </c>
      <c r="D102" s="42">
        <f>'Simulacion sistema (hoja4)'!BW93</f>
        <v>0.85795875558694734</v>
      </c>
      <c r="E102" s="44">
        <f t="shared" si="7"/>
        <v>112735780.48412488</v>
      </c>
      <c r="F102" s="45">
        <f t="shared" si="8"/>
        <v>213.74246246062535</v>
      </c>
      <c r="G102" s="45">
        <f t="shared" si="9"/>
        <v>374.04930930609436</v>
      </c>
      <c r="H102" s="46">
        <f t="shared" si="10"/>
        <v>0.21</v>
      </c>
      <c r="I102" s="46">
        <f t="shared" si="11"/>
        <v>0.79</v>
      </c>
      <c r="J102" s="47">
        <f t="shared" si="12"/>
        <v>42168740824.170387</v>
      </c>
      <c r="K102"/>
      <c r="L102" s="27"/>
      <c r="M102" s="27"/>
      <c r="N102" s="27"/>
      <c r="O102" s="27"/>
    </row>
    <row r="103" spans="2:15" x14ac:dyDescent="0.25">
      <c r="B103" s="9">
        <f t="shared" si="13"/>
        <v>84</v>
      </c>
      <c r="C103" s="42">
        <f>'Simulacion sistema (hoja4)'!BV94</f>
        <v>0.81725242104255891</v>
      </c>
      <c r="D103" s="42">
        <f>'Simulacion sistema (hoja4)'!BW94</f>
        <v>0.84613773916050516</v>
      </c>
      <c r="E103" s="44">
        <f t="shared" si="7"/>
        <v>111182498.92569037</v>
      </c>
      <c r="F103" s="45">
        <f t="shared" si="8"/>
        <v>213.74246246062535</v>
      </c>
      <c r="G103" s="45">
        <f t="shared" si="9"/>
        <v>374.04930930609436</v>
      </c>
      <c r="H103" s="46">
        <f t="shared" si="10"/>
        <v>0.21</v>
      </c>
      <c r="I103" s="46">
        <f t="shared" si="11"/>
        <v>0.79</v>
      </c>
      <c r="J103" s="47">
        <f t="shared" si="12"/>
        <v>41587736930.080063</v>
      </c>
      <c r="K103"/>
      <c r="L103" s="27"/>
      <c r="M103" s="27"/>
      <c r="N103" s="27"/>
      <c r="O103" s="27"/>
    </row>
    <row r="104" spans="2:15" x14ac:dyDescent="0.25">
      <c r="B104" s="9">
        <f t="shared" si="13"/>
        <v>85</v>
      </c>
      <c r="C104" s="42">
        <f>'Simulacion sistema (hoja4)'!BV95</f>
        <v>0.80469811562805793</v>
      </c>
      <c r="D104" s="42">
        <f>'Simulacion sistema (hoja4)'!BW95</f>
        <v>0.84175647262869158</v>
      </c>
      <c r="E104" s="44">
        <f t="shared" si="7"/>
        <v>110606800.50341007</v>
      </c>
      <c r="F104" s="45">
        <f t="shared" si="8"/>
        <v>213.74246246062535</v>
      </c>
      <c r="G104" s="45">
        <f t="shared" si="9"/>
        <v>374.04930930609436</v>
      </c>
      <c r="H104" s="46">
        <f t="shared" si="10"/>
        <v>0.21</v>
      </c>
      <c r="I104" s="46">
        <f t="shared" si="11"/>
        <v>0.79</v>
      </c>
      <c r="J104" s="47">
        <f t="shared" si="12"/>
        <v>23641369904.490005</v>
      </c>
      <c r="K104"/>
      <c r="L104" s="27"/>
      <c r="M104" s="27"/>
      <c r="N104" s="27"/>
      <c r="O104" s="27"/>
    </row>
    <row r="105" spans="2:15" x14ac:dyDescent="0.25">
      <c r="B105" s="9">
        <f t="shared" si="13"/>
        <v>86</v>
      </c>
      <c r="C105" s="42">
        <f>'Simulacion sistema (hoja4)'!BV96</f>
        <v>0.8199335468963419</v>
      </c>
      <c r="D105" s="42">
        <f>'Simulacion sistema (hoja4)'!BW96</f>
        <v>0.84427794828045555</v>
      </c>
      <c r="E105" s="44">
        <f t="shared" si="7"/>
        <v>110938122.40405186</v>
      </c>
      <c r="F105" s="45">
        <f t="shared" si="8"/>
        <v>213.74246246062535</v>
      </c>
      <c r="G105" s="45">
        <f t="shared" si="9"/>
        <v>374.04930930609436</v>
      </c>
      <c r="H105" s="46">
        <f t="shared" si="10"/>
        <v>0.21</v>
      </c>
      <c r="I105" s="46">
        <f t="shared" si="11"/>
        <v>0.79</v>
      </c>
      <c r="J105" s="47">
        <f t="shared" si="12"/>
        <v>41496328060.950546</v>
      </c>
      <c r="K105"/>
      <c r="L105" s="27"/>
      <c r="M105" s="27"/>
      <c r="N105" s="27"/>
      <c r="O105" s="27"/>
    </row>
    <row r="106" spans="2:15" x14ac:dyDescent="0.25">
      <c r="B106" s="9">
        <f t="shared" si="13"/>
        <v>87</v>
      </c>
      <c r="C106" s="42">
        <f>'Simulacion sistema (hoja4)'!BV97</f>
        <v>0.80921216722087574</v>
      </c>
      <c r="D106" s="42">
        <f>'Simulacion sistema (hoja4)'!BW97</f>
        <v>0.84264999296862386</v>
      </c>
      <c r="E106" s="44">
        <f t="shared" si="7"/>
        <v>110724209.07607716</v>
      </c>
      <c r="F106" s="45">
        <f t="shared" si="8"/>
        <v>213.74246246062535</v>
      </c>
      <c r="G106" s="45">
        <f t="shared" si="9"/>
        <v>374.04930930609436</v>
      </c>
      <c r="H106" s="46">
        <f t="shared" si="10"/>
        <v>0.21</v>
      </c>
      <c r="I106" s="46">
        <f t="shared" si="11"/>
        <v>0.79</v>
      </c>
      <c r="J106" s="47">
        <f t="shared" si="12"/>
        <v>23666465101.925854</v>
      </c>
      <c r="K106"/>
      <c r="L106" s="27"/>
      <c r="M106" s="27"/>
      <c r="N106" s="27"/>
      <c r="O106" s="27"/>
    </row>
    <row r="107" spans="2:15" x14ac:dyDescent="0.25">
      <c r="B107" s="9">
        <f t="shared" si="13"/>
        <v>88</v>
      </c>
      <c r="C107" s="42">
        <f>'Simulacion sistema (hoja4)'!BV98</f>
        <v>0.81355300016521426</v>
      </c>
      <c r="D107" s="42">
        <f>'Simulacion sistema (hoja4)'!BW98</f>
        <v>0.84254119922429216</v>
      </c>
      <c r="E107" s="44">
        <f t="shared" si="7"/>
        <v>110709913.57807198</v>
      </c>
      <c r="F107" s="45">
        <f t="shared" si="8"/>
        <v>213.74246246062535</v>
      </c>
      <c r="G107" s="45">
        <f t="shared" si="9"/>
        <v>374.04930930609436</v>
      </c>
      <c r="H107" s="46">
        <f t="shared" si="10"/>
        <v>0.21</v>
      </c>
      <c r="I107" s="46">
        <f t="shared" si="11"/>
        <v>0.79</v>
      </c>
      <c r="J107" s="47">
        <f t="shared" si="12"/>
        <v>41410966707.215225</v>
      </c>
      <c r="K107"/>
      <c r="L107" s="27"/>
      <c r="M107" s="27"/>
      <c r="N107" s="27"/>
      <c r="O107" s="27"/>
    </row>
    <row r="108" spans="2:15" x14ac:dyDescent="0.25">
      <c r="B108" s="9">
        <f t="shared" si="13"/>
        <v>89</v>
      </c>
      <c r="C108" s="42">
        <f>'Simulacion sistema (hoja4)'!BV99</f>
        <v>0.82108571180395129</v>
      </c>
      <c r="D108" s="42">
        <f>'Simulacion sistema (hoja4)'!BW99</f>
        <v>0.84869604713211799</v>
      </c>
      <c r="E108" s="44">
        <f t="shared" si="7"/>
        <v>111518660.5931603</v>
      </c>
      <c r="F108" s="45">
        <f t="shared" si="8"/>
        <v>213.74246246062535</v>
      </c>
      <c r="G108" s="45">
        <f t="shared" si="9"/>
        <v>374.04930930609436</v>
      </c>
      <c r="H108" s="46">
        <f t="shared" si="10"/>
        <v>0.21</v>
      </c>
      <c r="I108" s="46">
        <f t="shared" si="11"/>
        <v>0.79</v>
      </c>
      <c r="J108" s="47">
        <f t="shared" si="12"/>
        <v>41713477969.612373</v>
      </c>
      <c r="K108"/>
      <c r="L108" s="27"/>
      <c r="M108" s="27"/>
      <c r="N108" s="27"/>
      <c r="O108" s="27"/>
    </row>
    <row r="109" spans="2:15" x14ac:dyDescent="0.25">
      <c r="B109" s="9">
        <f t="shared" si="13"/>
        <v>90</v>
      </c>
      <c r="C109" s="42">
        <f>'Simulacion sistema (hoja4)'!BV100</f>
        <v>0.81893235047330837</v>
      </c>
      <c r="D109" s="42">
        <f>'Simulacion sistema (hoja4)'!BW100</f>
        <v>0.84495999675386702</v>
      </c>
      <c r="E109" s="44">
        <f t="shared" si="7"/>
        <v>111027743.57345812</v>
      </c>
      <c r="F109" s="45">
        <f t="shared" si="8"/>
        <v>213.74246246062535</v>
      </c>
      <c r="G109" s="45">
        <f t="shared" si="9"/>
        <v>374.04930930609436</v>
      </c>
      <c r="H109" s="46">
        <f t="shared" si="10"/>
        <v>0.21</v>
      </c>
      <c r="I109" s="46">
        <f t="shared" si="11"/>
        <v>0.79</v>
      </c>
      <c r="J109" s="47">
        <f t="shared" si="12"/>
        <v>41529850797.466164</v>
      </c>
      <c r="K109"/>
      <c r="L109" s="27"/>
      <c r="M109" s="27"/>
      <c r="N109" s="27"/>
      <c r="O109" s="27"/>
    </row>
    <row r="110" spans="2:15" x14ac:dyDescent="0.25">
      <c r="B110" s="9">
        <f t="shared" si="13"/>
        <v>91</v>
      </c>
      <c r="C110" s="42">
        <f>'Simulacion sistema (hoja4)'!BV101</f>
        <v>0.82345208975397099</v>
      </c>
      <c r="D110" s="42">
        <f>'Simulacion sistema (hoja4)'!BW101</f>
        <v>0.84663311985021461</v>
      </c>
      <c r="E110" s="44">
        <f t="shared" si="7"/>
        <v>111247591.9483182</v>
      </c>
      <c r="F110" s="45">
        <f t="shared" si="8"/>
        <v>213.74246246062535</v>
      </c>
      <c r="G110" s="45">
        <f t="shared" si="9"/>
        <v>374.04930930609436</v>
      </c>
      <c r="H110" s="46">
        <f t="shared" si="10"/>
        <v>0.21</v>
      </c>
      <c r="I110" s="46">
        <f t="shared" si="11"/>
        <v>0.79</v>
      </c>
      <c r="J110" s="47">
        <f t="shared" si="12"/>
        <v>41612084930.23465</v>
      </c>
      <c r="K110" s="27"/>
      <c r="L110" s="27"/>
      <c r="M110" s="27"/>
      <c r="N110" s="27"/>
      <c r="O110" s="27"/>
    </row>
    <row r="111" spans="2:15" x14ac:dyDescent="0.25">
      <c r="B111" s="9">
        <f t="shared" si="13"/>
        <v>92</v>
      </c>
      <c r="C111" s="42">
        <f>'Simulacion sistema (hoja4)'!BV102</f>
        <v>0.81387299955045622</v>
      </c>
      <c r="D111" s="42">
        <f>'Simulacion sistema (hoja4)'!BW102</f>
        <v>0.85021670070844946</v>
      </c>
      <c r="E111" s="44">
        <f t="shared" si="7"/>
        <v>111718474.47309026</v>
      </c>
      <c r="F111" s="45">
        <f t="shared" si="8"/>
        <v>213.74246246062535</v>
      </c>
      <c r="G111" s="45">
        <f t="shared" si="9"/>
        <v>374.04930930609436</v>
      </c>
      <c r="H111" s="46">
        <f t="shared" si="10"/>
        <v>0.21</v>
      </c>
      <c r="I111" s="46">
        <f t="shared" si="11"/>
        <v>0.79</v>
      </c>
      <c r="J111" s="47">
        <f t="shared" si="12"/>
        <v>41788218213.389946</v>
      </c>
      <c r="K111" s="27"/>
      <c r="L111" s="27"/>
      <c r="M111" s="27"/>
      <c r="N111" s="27"/>
      <c r="O111" s="27"/>
    </row>
    <row r="112" spans="2:15" x14ac:dyDescent="0.25">
      <c r="B112" s="9">
        <f t="shared" si="13"/>
        <v>93</v>
      </c>
      <c r="C112" s="42">
        <f>'Simulacion sistema (hoja4)'!BV103</f>
        <v>0.81283337924078181</v>
      </c>
      <c r="D112" s="42">
        <f>'Simulacion sistema (hoja4)'!BW103</f>
        <v>0.84596262614738749</v>
      </c>
      <c r="E112" s="44">
        <f t="shared" si="7"/>
        <v>111159489.07576671</v>
      </c>
      <c r="F112" s="45">
        <f t="shared" si="8"/>
        <v>213.74246246062535</v>
      </c>
      <c r="G112" s="45">
        <f t="shared" si="9"/>
        <v>374.04930930609436</v>
      </c>
      <c r="H112" s="46">
        <f t="shared" si="10"/>
        <v>0.21</v>
      </c>
      <c r="I112" s="46">
        <f t="shared" si="11"/>
        <v>0.79</v>
      </c>
      <c r="J112" s="47">
        <f t="shared" si="12"/>
        <v>23759502920.919361</v>
      </c>
      <c r="K112" s="27"/>
      <c r="L112" s="27"/>
      <c r="M112" s="27"/>
      <c r="N112" s="27"/>
      <c r="O112" s="27"/>
    </row>
    <row r="113" spans="2:15" x14ac:dyDescent="0.25">
      <c r="B113" s="9">
        <f t="shared" si="13"/>
        <v>94</v>
      </c>
      <c r="C113" s="42">
        <f>'Simulacion sistema (hoja4)'!BV104</f>
        <v>0.81853649224504699</v>
      </c>
      <c r="D113" s="42">
        <f>'Simulacion sistema (hoja4)'!BW104</f>
        <v>0.84660508598400575</v>
      </c>
      <c r="E113" s="44">
        <f t="shared" si="7"/>
        <v>111243908.29829834</v>
      </c>
      <c r="F113" s="45">
        <f t="shared" si="8"/>
        <v>213.74246246062535</v>
      </c>
      <c r="G113" s="45">
        <f t="shared" si="9"/>
        <v>374.04930930609436</v>
      </c>
      <c r="H113" s="46">
        <f t="shared" si="10"/>
        <v>0.21</v>
      </c>
      <c r="I113" s="46">
        <f t="shared" si="11"/>
        <v>0.79</v>
      </c>
      <c r="J113" s="47">
        <f t="shared" si="12"/>
        <v>41610707063.488991</v>
      </c>
      <c r="K113" s="27"/>
      <c r="L113" s="27"/>
      <c r="M113" s="27"/>
      <c r="N113" s="27"/>
      <c r="O113" s="27"/>
    </row>
    <row r="114" spans="2:15" x14ac:dyDescent="0.25">
      <c r="B114" s="9">
        <f t="shared" si="13"/>
        <v>95</v>
      </c>
      <c r="C114" s="42">
        <f>'Simulacion sistema (hoja4)'!BV105</f>
        <v>0.8212825834468821</v>
      </c>
      <c r="D114" s="42">
        <f>'Simulacion sistema (hoja4)'!BW105</f>
        <v>0.85243112861147718</v>
      </c>
      <c r="E114" s="44">
        <f t="shared" si="7"/>
        <v>112009450.2995481</v>
      </c>
      <c r="F114" s="45">
        <f t="shared" si="8"/>
        <v>213.74246246062535</v>
      </c>
      <c r="G114" s="45">
        <f t="shared" si="9"/>
        <v>374.04930930609436</v>
      </c>
      <c r="H114" s="46">
        <f t="shared" si="10"/>
        <v>0.21</v>
      </c>
      <c r="I114" s="46">
        <f t="shared" si="11"/>
        <v>0.79</v>
      </c>
      <c r="J114" s="47">
        <f t="shared" si="12"/>
        <v>41897057520.30127</v>
      </c>
      <c r="K114" s="27"/>
      <c r="L114" s="27"/>
      <c r="M114" s="27"/>
      <c r="N114" s="27"/>
      <c r="O114" s="27"/>
    </row>
    <row r="115" spans="2:15" x14ac:dyDescent="0.25">
      <c r="B115" s="9">
        <f t="shared" si="13"/>
        <v>96</v>
      </c>
      <c r="C115" s="42">
        <f>'Simulacion sistema (hoja4)'!BV106</f>
        <v>0.81806250379438183</v>
      </c>
      <c r="D115" s="42">
        <f>'Simulacion sistema (hoja4)'!BW106</f>
        <v>0.85082568664872005</v>
      </c>
      <c r="E115" s="44">
        <f t="shared" si="7"/>
        <v>111798495.22564182</v>
      </c>
      <c r="F115" s="45">
        <f t="shared" si="8"/>
        <v>213.74246246062535</v>
      </c>
      <c r="G115" s="45">
        <f t="shared" si="9"/>
        <v>374.04930930609436</v>
      </c>
      <c r="H115" s="46">
        <f t="shared" si="10"/>
        <v>0.21</v>
      </c>
      <c r="I115" s="46">
        <f t="shared" si="11"/>
        <v>0.79</v>
      </c>
      <c r="J115" s="47">
        <f t="shared" si="12"/>
        <v>41818149920.612007</v>
      </c>
      <c r="K115" s="27"/>
      <c r="L115" s="27"/>
      <c r="M115" s="27"/>
      <c r="N115" s="27"/>
      <c r="O115" s="27"/>
    </row>
    <row r="116" spans="2:15" x14ac:dyDescent="0.25">
      <c r="B116" s="9">
        <f t="shared" si="13"/>
        <v>97</v>
      </c>
      <c r="C116" s="42">
        <f>'Simulacion sistema (hoja4)'!BV107</f>
        <v>0.82996040438187624</v>
      </c>
      <c r="D116" s="42">
        <f>'Simulacion sistema (hoja4)'!BW107</f>
        <v>0.85104882649883917</v>
      </c>
      <c r="E116" s="44">
        <f t="shared" si="7"/>
        <v>111827815.80194746</v>
      </c>
      <c r="F116" s="45">
        <f t="shared" si="8"/>
        <v>213.74246246062535</v>
      </c>
      <c r="G116" s="45">
        <f t="shared" si="9"/>
        <v>374.04930930609436</v>
      </c>
      <c r="H116" s="46">
        <f t="shared" si="10"/>
        <v>0.21</v>
      </c>
      <c r="I116" s="46">
        <f t="shared" si="11"/>
        <v>0.79</v>
      </c>
      <c r="J116" s="47">
        <f t="shared" si="12"/>
        <v>41829117261.927589</v>
      </c>
      <c r="K116" s="27"/>
      <c r="L116" s="27"/>
      <c r="M116" s="27"/>
      <c r="N116" s="27"/>
      <c r="O116" s="27"/>
    </row>
    <row r="117" spans="2:15" x14ac:dyDescent="0.25">
      <c r="B117" s="9">
        <f t="shared" si="13"/>
        <v>98</v>
      </c>
      <c r="C117" s="42">
        <f>'Simulacion sistema (hoja4)'!BV108</f>
        <v>0.83438503057293167</v>
      </c>
      <c r="D117" s="42">
        <f>'Simulacion sistema (hoja4)'!BW108</f>
        <v>0.84651479638899729</v>
      </c>
      <c r="E117" s="44">
        <f t="shared" si="7"/>
        <v>111232044.24551424</v>
      </c>
      <c r="F117" s="45">
        <f t="shared" si="8"/>
        <v>213.74246246062535</v>
      </c>
      <c r="G117" s="45">
        <f t="shared" si="9"/>
        <v>374.04930930609436</v>
      </c>
      <c r="H117" s="46">
        <f t="shared" si="10"/>
        <v>0.21</v>
      </c>
      <c r="I117" s="46">
        <f t="shared" si="11"/>
        <v>0.79</v>
      </c>
      <c r="J117" s="47">
        <f t="shared" si="12"/>
        <v>41606269322.739532</v>
      </c>
      <c r="K117" s="27"/>
      <c r="L117" s="27"/>
      <c r="M117" s="27"/>
      <c r="N117" s="27"/>
      <c r="O117" s="27"/>
    </row>
    <row r="118" spans="2:15" x14ac:dyDescent="0.25">
      <c r="B118" s="9">
        <f t="shared" si="13"/>
        <v>99</v>
      </c>
      <c r="C118" s="42">
        <f>'Simulacion sistema (hoja4)'!BV109</f>
        <v>0.82768942769453346</v>
      </c>
      <c r="D118" s="42">
        <f>'Simulacion sistema (hoja4)'!BW109</f>
        <v>0.84790991792606629</v>
      </c>
      <c r="E118" s="44">
        <f t="shared" si="7"/>
        <v>111415363.21548511</v>
      </c>
      <c r="F118" s="45">
        <f t="shared" si="8"/>
        <v>213.74246246062535</v>
      </c>
      <c r="G118" s="45">
        <f t="shared" si="9"/>
        <v>374.04930930609436</v>
      </c>
      <c r="H118" s="46">
        <f t="shared" si="10"/>
        <v>0.21</v>
      </c>
      <c r="I118" s="46">
        <f t="shared" si="11"/>
        <v>0.79</v>
      </c>
      <c r="J118" s="47">
        <f t="shared" si="12"/>
        <v>41674839656.839836</v>
      </c>
      <c r="K118" s="27"/>
      <c r="L118" s="27"/>
      <c r="M118" s="27"/>
      <c r="N118" s="27"/>
      <c r="O118" s="27"/>
    </row>
    <row r="119" spans="2:15" x14ac:dyDescent="0.25">
      <c r="B119" s="9">
        <f t="shared" si="13"/>
        <v>100</v>
      </c>
      <c r="C119" s="42">
        <f>'Simulacion sistema (hoja4)'!BV110</f>
        <v>0.81653148471540493</v>
      </c>
      <c r="D119" s="42">
        <f>'Simulacion sistema (hoja4)'!BW110</f>
        <v>0.84333685529334179</v>
      </c>
      <c r="E119" s="44">
        <f t="shared" si="7"/>
        <v>110814462.78554511</v>
      </c>
      <c r="F119" s="45">
        <f t="shared" si="8"/>
        <v>213.74246246062535</v>
      </c>
      <c r="G119" s="45">
        <f t="shared" si="9"/>
        <v>374.04930930609436</v>
      </c>
      <c r="H119" s="46">
        <f t="shared" si="10"/>
        <v>0.21</v>
      </c>
      <c r="I119" s="46">
        <f t="shared" si="11"/>
        <v>0.79</v>
      </c>
      <c r="J119" s="47">
        <f t="shared" si="12"/>
        <v>41450073266.059044</v>
      </c>
      <c r="K119" s="27"/>
      <c r="L119" s="27"/>
      <c r="M119" s="27"/>
      <c r="N119" s="27"/>
      <c r="O119" s="27"/>
    </row>
    <row r="120" spans="2:15" x14ac:dyDescent="0.25">
      <c r="B120" s="9">
        <f t="shared" si="13"/>
        <v>101</v>
      </c>
      <c r="C120" s="42">
        <f>'Simulacion sistema (hoja4)'!BV111</f>
        <v>0.82036995254636469</v>
      </c>
      <c r="D120" s="42">
        <f>'Simulacion sistema (hoja4)'!BW111</f>
        <v>0.84646060485924579</v>
      </c>
      <c r="E120" s="44">
        <f t="shared" si="7"/>
        <v>111224923.47850491</v>
      </c>
      <c r="F120" s="45">
        <f t="shared" si="8"/>
        <v>213.74246246062535</v>
      </c>
      <c r="G120" s="45">
        <f t="shared" si="9"/>
        <v>374.04930930609436</v>
      </c>
      <c r="H120" s="46">
        <f t="shared" si="10"/>
        <v>0.21</v>
      </c>
      <c r="I120" s="46">
        <f t="shared" si="11"/>
        <v>0.79</v>
      </c>
      <c r="J120" s="47">
        <f t="shared" si="12"/>
        <v>41603605804.757957</v>
      </c>
      <c r="K120" s="27"/>
      <c r="L120" s="27"/>
      <c r="M120" s="27"/>
      <c r="N120" s="27"/>
      <c r="O120" s="27"/>
    </row>
    <row r="121" spans="2:15" x14ac:dyDescent="0.25">
      <c r="B121" s="9">
        <f t="shared" si="13"/>
        <v>102</v>
      </c>
      <c r="C121" s="42">
        <f>'Simulacion sistema (hoja4)'!BV112</f>
        <v>0.81608722257216326</v>
      </c>
      <c r="D121" s="42">
        <f>'Simulacion sistema (hoja4)'!BW112</f>
        <v>0.84969956260415991</v>
      </c>
      <c r="E121" s="44">
        <f t="shared" si="7"/>
        <v>111650522.52618662</v>
      </c>
      <c r="F121" s="45">
        <f t="shared" si="8"/>
        <v>213.74246246062535</v>
      </c>
      <c r="G121" s="45">
        <f t="shared" si="9"/>
        <v>374.04930930609436</v>
      </c>
      <c r="H121" s="46">
        <f t="shared" si="10"/>
        <v>0.21</v>
      </c>
      <c r="I121" s="46">
        <f t="shared" si="11"/>
        <v>0.79</v>
      </c>
      <c r="J121" s="47">
        <f t="shared" si="12"/>
        <v>41762800834.584633</v>
      </c>
      <c r="K121" s="27"/>
      <c r="L121" s="27"/>
      <c r="M121" s="27"/>
      <c r="N121" s="27"/>
      <c r="O121" s="27"/>
    </row>
    <row r="122" spans="2:15" x14ac:dyDescent="0.25">
      <c r="B122" s="9">
        <f t="shared" si="13"/>
        <v>103</v>
      </c>
      <c r="C122" s="42">
        <f>'Simulacion sistema (hoja4)'!BV113</f>
        <v>0.81033858995125285</v>
      </c>
      <c r="D122" s="42">
        <f>'Simulacion sistema (hoja4)'!BW113</f>
        <v>0.83600466079455826</v>
      </c>
      <c r="E122" s="44">
        <f t="shared" si="7"/>
        <v>109851012.42840496</v>
      </c>
      <c r="F122" s="45">
        <f t="shared" si="8"/>
        <v>213.74246246062535</v>
      </c>
      <c r="G122" s="45">
        <f t="shared" si="9"/>
        <v>374.04930930609436</v>
      </c>
      <c r="H122" s="46">
        <f t="shared" si="10"/>
        <v>0.21</v>
      </c>
      <c r="I122" s="46">
        <f t="shared" si="11"/>
        <v>0.79</v>
      </c>
      <c r="J122" s="47">
        <f t="shared" si="12"/>
        <v>23479825900.240036</v>
      </c>
      <c r="K122" s="27"/>
      <c r="L122" s="27"/>
      <c r="M122" s="27"/>
      <c r="N122" s="27"/>
      <c r="O122" s="27"/>
    </row>
    <row r="123" spans="2:15" x14ac:dyDescent="0.25">
      <c r="B123" s="9">
        <f t="shared" si="13"/>
        <v>104</v>
      </c>
      <c r="C123" s="42">
        <f>'Simulacion sistema (hoja4)'!BV114</f>
        <v>0.82688716799601281</v>
      </c>
      <c r="D123" s="42">
        <f>'Simulacion sistema (hoja4)'!BW114</f>
        <v>0.84614349968842373</v>
      </c>
      <c r="E123" s="44">
        <f t="shared" si="7"/>
        <v>111183255.85905887</v>
      </c>
      <c r="F123" s="45">
        <f t="shared" si="8"/>
        <v>213.74246246062535</v>
      </c>
      <c r="G123" s="45">
        <f t="shared" si="9"/>
        <v>374.04930930609436</v>
      </c>
      <c r="H123" s="46">
        <f t="shared" si="10"/>
        <v>0.21</v>
      </c>
      <c r="I123" s="46">
        <f t="shared" si="11"/>
        <v>0.79</v>
      </c>
      <c r="J123" s="47">
        <f t="shared" si="12"/>
        <v>41588020060.483742</v>
      </c>
      <c r="K123" s="27"/>
      <c r="L123" s="27"/>
      <c r="M123" s="27"/>
      <c r="N123" s="27"/>
      <c r="O123" s="27"/>
    </row>
    <row r="124" spans="2:15" x14ac:dyDescent="0.25">
      <c r="B124" s="9">
        <f t="shared" si="13"/>
        <v>105</v>
      </c>
      <c r="C124" s="42">
        <f>'Simulacion sistema (hoja4)'!BV115</f>
        <v>0.82137739740453564</v>
      </c>
      <c r="D124" s="42">
        <f>'Simulacion sistema (hoja4)'!BW115</f>
        <v>0.84239863679023286</v>
      </c>
      <c r="E124" s="44">
        <f t="shared" si="7"/>
        <v>110691180.87423658</v>
      </c>
      <c r="F124" s="45">
        <f t="shared" si="8"/>
        <v>213.74246246062535</v>
      </c>
      <c r="G124" s="45">
        <f t="shared" si="9"/>
        <v>374.04930930609436</v>
      </c>
      <c r="H124" s="46">
        <f t="shared" si="10"/>
        <v>0.21</v>
      </c>
      <c r="I124" s="46">
        <f t="shared" si="11"/>
        <v>0.79</v>
      </c>
      <c r="J124" s="47">
        <f t="shared" si="12"/>
        <v>41403959752.284157</v>
      </c>
      <c r="K124" s="27"/>
      <c r="L124" s="27"/>
      <c r="M124" s="27"/>
      <c r="N124" s="27"/>
      <c r="O124" s="27"/>
    </row>
    <row r="125" spans="2:15" x14ac:dyDescent="0.25">
      <c r="B125" s="9">
        <f t="shared" si="13"/>
        <v>106</v>
      </c>
      <c r="C125" s="42">
        <f>'Simulacion sistema (hoja4)'!BV116</f>
        <v>0.82318974135741907</v>
      </c>
      <c r="D125" s="42">
        <f>'Simulacion sistema (hoja4)'!BW116</f>
        <v>0.83966237838238789</v>
      </c>
      <c r="E125" s="44">
        <f t="shared" si="7"/>
        <v>110331636.51944576</v>
      </c>
      <c r="F125" s="45">
        <f t="shared" si="8"/>
        <v>213.74246246062535</v>
      </c>
      <c r="G125" s="45">
        <f t="shared" si="9"/>
        <v>374.04930930609436</v>
      </c>
      <c r="H125" s="46">
        <f t="shared" si="10"/>
        <v>0.21</v>
      </c>
      <c r="I125" s="46">
        <f t="shared" si="11"/>
        <v>0.79</v>
      </c>
      <c r="J125" s="47">
        <f t="shared" si="12"/>
        <v>41269472434.709747</v>
      </c>
      <c r="K125" s="27"/>
      <c r="L125" s="27"/>
      <c r="M125" s="27"/>
      <c r="N125" s="27"/>
      <c r="O125" s="27"/>
    </row>
    <row r="126" spans="2:15" x14ac:dyDescent="0.25">
      <c r="B126" s="9">
        <f t="shared" si="13"/>
        <v>107</v>
      </c>
      <c r="C126" s="42">
        <f>'Simulacion sistema (hoja4)'!BV117</f>
        <v>0.82919751258431018</v>
      </c>
      <c r="D126" s="42">
        <f>'Simulacion sistema (hoja4)'!BW117</f>
        <v>0.84459241109827488</v>
      </c>
      <c r="E126" s="44">
        <f t="shared" si="7"/>
        <v>110979442.81831332</v>
      </c>
      <c r="F126" s="45">
        <f t="shared" si="8"/>
        <v>213.74246246062535</v>
      </c>
      <c r="G126" s="45">
        <f t="shared" si="9"/>
        <v>374.04930930609436</v>
      </c>
      <c r="H126" s="46">
        <f t="shared" si="10"/>
        <v>0.21</v>
      </c>
      <c r="I126" s="46">
        <f t="shared" si="11"/>
        <v>0.79</v>
      </c>
      <c r="J126" s="47">
        <f t="shared" si="12"/>
        <v>41511783933.365288</v>
      </c>
      <c r="K126" s="27"/>
      <c r="L126" s="27"/>
      <c r="M126" s="27"/>
      <c r="N126" s="27"/>
      <c r="O126" s="27"/>
    </row>
    <row r="127" spans="2:15" x14ac:dyDescent="0.25">
      <c r="B127" s="9">
        <f t="shared" si="13"/>
        <v>108</v>
      </c>
      <c r="C127" s="42">
        <f>'Simulacion sistema (hoja4)'!BV118</f>
        <v>0.81537202159051547</v>
      </c>
      <c r="D127" s="42">
        <f>'Simulacion sistema (hoja4)'!BW118</f>
        <v>0.84593179896807991</v>
      </c>
      <c r="E127" s="44">
        <f t="shared" si="7"/>
        <v>111155438.3844057</v>
      </c>
      <c r="F127" s="45">
        <f t="shared" si="8"/>
        <v>213.74246246062535</v>
      </c>
      <c r="G127" s="45">
        <f t="shared" si="9"/>
        <v>374.04930930609436</v>
      </c>
      <c r="H127" s="46">
        <f t="shared" si="10"/>
        <v>0.21</v>
      </c>
      <c r="I127" s="46">
        <f t="shared" si="11"/>
        <v>0.79</v>
      </c>
      <c r="J127" s="47">
        <f t="shared" si="12"/>
        <v>41577614953.303085</v>
      </c>
      <c r="K127" s="27"/>
      <c r="L127" s="27"/>
      <c r="M127" s="27"/>
      <c r="N127" s="27"/>
      <c r="O127" s="27"/>
    </row>
    <row r="128" spans="2:15" x14ac:dyDescent="0.25">
      <c r="B128" s="9">
        <f t="shared" si="13"/>
        <v>109</v>
      </c>
      <c r="C128" s="42">
        <f>'Simulacion sistema (hoja4)'!BV119</f>
        <v>0.80857128343208984</v>
      </c>
      <c r="D128" s="42">
        <f>'Simulacion sistema (hoja4)'!BW119</f>
        <v>0.84371134798219416</v>
      </c>
      <c r="E128" s="44">
        <f t="shared" si="7"/>
        <v>110863671.12486032</v>
      </c>
      <c r="F128" s="45">
        <f t="shared" si="8"/>
        <v>213.74246246062535</v>
      </c>
      <c r="G128" s="45">
        <f t="shared" si="9"/>
        <v>374.04930930609436</v>
      </c>
      <c r="H128" s="46">
        <f t="shared" si="10"/>
        <v>0.21</v>
      </c>
      <c r="I128" s="46">
        <f t="shared" si="11"/>
        <v>0.79</v>
      </c>
      <c r="J128" s="47">
        <f t="shared" si="12"/>
        <v>23696274063.652569</v>
      </c>
      <c r="K128" s="27"/>
      <c r="L128" s="27"/>
      <c r="M128" s="27"/>
      <c r="N128" s="27"/>
      <c r="O128" s="27"/>
    </row>
    <row r="129" spans="2:15" x14ac:dyDescent="0.25">
      <c r="B129" s="9">
        <f t="shared" si="13"/>
        <v>110</v>
      </c>
      <c r="C129" s="42">
        <f>'Simulacion sistema (hoja4)'!BV120</f>
        <v>0.82429135506209084</v>
      </c>
      <c r="D129" s="42">
        <f>'Simulacion sistema (hoja4)'!BW120</f>
        <v>0.85213996791136792</v>
      </c>
      <c r="E129" s="44">
        <f t="shared" si="7"/>
        <v>111971191.78355375</v>
      </c>
      <c r="F129" s="45">
        <f t="shared" si="8"/>
        <v>213.74246246062535</v>
      </c>
      <c r="G129" s="45">
        <f t="shared" si="9"/>
        <v>374.04930930609436</v>
      </c>
      <c r="H129" s="46">
        <f t="shared" si="10"/>
        <v>0.21</v>
      </c>
      <c r="I129" s="46">
        <f t="shared" si="11"/>
        <v>0.79</v>
      </c>
      <c r="J129" s="47">
        <f t="shared" si="12"/>
        <v>41882746948.818504</v>
      </c>
      <c r="K129" s="27"/>
      <c r="L129" s="27"/>
      <c r="M129" s="27"/>
      <c r="N129" s="27"/>
      <c r="O129" s="27"/>
    </row>
    <row r="130" spans="2:15" x14ac:dyDescent="0.25">
      <c r="B130" s="9">
        <f t="shared" si="13"/>
        <v>111</v>
      </c>
      <c r="C130" s="42">
        <f>'Simulacion sistema (hoja4)'!BV121</f>
        <v>0.81011368118302252</v>
      </c>
      <c r="D130" s="42">
        <f>'Simulacion sistema (hoja4)'!BW121</f>
        <v>0.84376778915022066</v>
      </c>
      <c r="E130" s="44">
        <f t="shared" si="7"/>
        <v>110871087.49433899</v>
      </c>
      <c r="F130" s="45">
        <f t="shared" si="8"/>
        <v>213.74246246062535</v>
      </c>
      <c r="G130" s="45">
        <f t="shared" si="9"/>
        <v>374.04930930609436</v>
      </c>
      <c r="H130" s="46">
        <f t="shared" si="10"/>
        <v>0.21</v>
      </c>
      <c r="I130" s="46">
        <f t="shared" si="11"/>
        <v>0.79</v>
      </c>
      <c r="J130" s="47">
        <f t="shared" si="12"/>
        <v>23697859256.727459</v>
      </c>
      <c r="K130" s="27"/>
      <c r="L130" s="27"/>
      <c r="M130" s="27"/>
      <c r="N130" s="27"/>
      <c r="O130" s="27"/>
    </row>
    <row r="131" spans="2:15" x14ac:dyDescent="0.25">
      <c r="B131" s="9">
        <f t="shared" si="13"/>
        <v>112</v>
      </c>
      <c r="C131" s="42">
        <f>'Simulacion sistema (hoja4)'!BV122</f>
        <v>0.82859804014419036</v>
      </c>
      <c r="D131" s="42">
        <f>'Simulacion sistema (hoja4)'!BW122</f>
        <v>0.84895219299282254</v>
      </c>
      <c r="E131" s="44">
        <f t="shared" si="7"/>
        <v>111552318.15925688</v>
      </c>
      <c r="F131" s="45">
        <f t="shared" si="8"/>
        <v>213.74246246062535</v>
      </c>
      <c r="G131" s="45">
        <f t="shared" si="9"/>
        <v>374.04930930609436</v>
      </c>
      <c r="H131" s="46">
        <f t="shared" si="10"/>
        <v>0.21</v>
      </c>
      <c r="I131" s="46">
        <f t="shared" si="11"/>
        <v>0.79</v>
      </c>
      <c r="J131" s="47">
        <f t="shared" si="12"/>
        <v>41726067558.963722</v>
      </c>
      <c r="K131" s="27"/>
      <c r="L131" s="27"/>
      <c r="M131" s="27"/>
      <c r="N131" s="27"/>
      <c r="O131" s="27"/>
    </row>
    <row r="132" spans="2:15" x14ac:dyDescent="0.25">
      <c r="B132" s="9">
        <f t="shared" si="13"/>
        <v>113</v>
      </c>
      <c r="C132" s="42">
        <f>'Simulacion sistema (hoja4)'!BV123</f>
        <v>0.82434408981295926</v>
      </c>
      <c r="D132" s="42">
        <f>'Simulacion sistema (hoja4)'!BW123</f>
        <v>0.84856828388453409</v>
      </c>
      <c r="E132" s="44">
        <f t="shared" si="7"/>
        <v>111501872.50242777</v>
      </c>
      <c r="F132" s="45">
        <f t="shared" si="8"/>
        <v>213.74246246062535</v>
      </c>
      <c r="G132" s="45">
        <f t="shared" si="9"/>
        <v>374.04930930609436</v>
      </c>
      <c r="H132" s="46">
        <f t="shared" si="10"/>
        <v>0.21</v>
      </c>
      <c r="I132" s="46">
        <f t="shared" si="11"/>
        <v>0.79</v>
      </c>
      <c r="J132" s="47">
        <f t="shared" si="12"/>
        <v>41707198395.869301</v>
      </c>
      <c r="K132" s="27"/>
      <c r="L132" s="27"/>
      <c r="M132" s="27"/>
      <c r="N132" s="27"/>
      <c r="O132" s="27"/>
    </row>
    <row r="133" spans="2:15" x14ac:dyDescent="0.25">
      <c r="B133" s="9">
        <f t="shared" si="13"/>
        <v>114</v>
      </c>
      <c r="C133" s="42">
        <f>'Simulacion sistema (hoja4)'!BV124</f>
        <v>0.81858420949699184</v>
      </c>
      <c r="D133" s="42">
        <f>'Simulacion sistema (hoja4)'!BW124</f>
        <v>0.84117458030545467</v>
      </c>
      <c r="E133" s="44">
        <f t="shared" si="7"/>
        <v>110530339.85213675</v>
      </c>
      <c r="F133" s="45">
        <f t="shared" si="8"/>
        <v>213.74246246062535</v>
      </c>
      <c r="G133" s="45">
        <f t="shared" si="9"/>
        <v>374.04930930609436</v>
      </c>
      <c r="H133" s="46">
        <f t="shared" si="10"/>
        <v>0.21</v>
      </c>
      <c r="I133" s="46">
        <f t="shared" si="11"/>
        <v>0.79</v>
      </c>
      <c r="J133" s="47">
        <f t="shared" si="12"/>
        <v>41343797279.059624</v>
      </c>
      <c r="K133" s="27"/>
      <c r="L133" s="27"/>
      <c r="M133" s="27"/>
      <c r="N133" s="27"/>
      <c r="O133" s="27"/>
    </row>
    <row r="134" spans="2:15" x14ac:dyDescent="0.25">
      <c r="B134" s="9">
        <f t="shared" si="13"/>
        <v>115</v>
      </c>
      <c r="C134" s="42">
        <f>'Simulacion sistema (hoja4)'!BV125</f>
        <v>0.81221255018506178</v>
      </c>
      <c r="D134" s="42">
        <f>'Simulacion sistema (hoja4)'!BW125</f>
        <v>0.84035425070216208</v>
      </c>
      <c r="E134" s="44">
        <f t="shared" si="7"/>
        <v>110422548.5422641</v>
      </c>
      <c r="F134" s="45">
        <f t="shared" si="8"/>
        <v>213.74246246062535</v>
      </c>
      <c r="G134" s="45">
        <f t="shared" si="9"/>
        <v>374.04930930609436</v>
      </c>
      <c r="H134" s="46">
        <f t="shared" si="10"/>
        <v>0.21</v>
      </c>
      <c r="I134" s="46">
        <f t="shared" si="11"/>
        <v>0.79</v>
      </c>
      <c r="J134" s="47">
        <f t="shared" si="12"/>
        <v>23601987436.601467</v>
      </c>
      <c r="K134" s="27"/>
      <c r="L134" s="27"/>
      <c r="M134" s="27"/>
      <c r="N134" s="27"/>
      <c r="O134" s="27"/>
    </row>
    <row r="135" spans="2:15" x14ac:dyDescent="0.25">
      <c r="B135" s="9">
        <f t="shared" si="13"/>
        <v>116</v>
      </c>
      <c r="C135" s="42">
        <f>'Simulacion sistema (hoja4)'!BV126</f>
        <v>0.82071836071883608</v>
      </c>
      <c r="D135" s="42">
        <f>'Simulacion sistema (hoja4)'!BW126</f>
        <v>0.83916770248293038</v>
      </c>
      <c r="E135" s="44">
        <f t="shared" si="7"/>
        <v>110266636.10625705</v>
      </c>
      <c r="F135" s="45">
        <f t="shared" si="8"/>
        <v>213.74246246062535</v>
      </c>
      <c r="G135" s="45">
        <f t="shared" si="9"/>
        <v>374.04930930609436</v>
      </c>
      <c r="H135" s="46">
        <f t="shared" si="10"/>
        <v>0.21</v>
      </c>
      <c r="I135" s="46">
        <f t="shared" si="11"/>
        <v>0.79</v>
      </c>
      <c r="J135" s="47">
        <f t="shared" si="12"/>
        <v>41245159075.051895</v>
      </c>
      <c r="K135" s="27"/>
      <c r="L135" s="27"/>
      <c r="M135" s="27"/>
      <c r="N135" s="27"/>
      <c r="O135" s="27"/>
    </row>
    <row r="136" spans="2:15" x14ac:dyDescent="0.25">
      <c r="B136" s="9">
        <f t="shared" si="13"/>
        <v>117</v>
      </c>
      <c r="C136" s="42">
        <f>'Simulacion sistema (hoja4)'!BV127</f>
        <v>0.82018137396358504</v>
      </c>
      <c r="D136" s="42">
        <f>'Simulacion sistema (hoja4)'!BW127</f>
        <v>0.84768841939535877</v>
      </c>
      <c r="E136" s="44">
        <f t="shared" si="7"/>
        <v>111386258.30855013</v>
      </c>
      <c r="F136" s="45">
        <f t="shared" si="8"/>
        <v>213.74246246062535</v>
      </c>
      <c r="G136" s="45">
        <f t="shared" si="9"/>
        <v>374.04930930609436</v>
      </c>
      <c r="H136" s="46">
        <f t="shared" si="10"/>
        <v>0.21</v>
      </c>
      <c r="I136" s="46">
        <f t="shared" si="11"/>
        <v>0.79</v>
      </c>
      <c r="J136" s="47">
        <f t="shared" si="12"/>
        <v>41663952986.503395</v>
      </c>
      <c r="K136" s="27"/>
      <c r="L136" s="27"/>
      <c r="M136" s="27"/>
      <c r="N136" s="27"/>
      <c r="O136" s="27"/>
    </row>
    <row r="137" spans="2:15" x14ac:dyDescent="0.25">
      <c r="B137" s="9">
        <f t="shared" si="13"/>
        <v>118</v>
      </c>
      <c r="C137" s="42">
        <f>'Simulacion sistema (hoja4)'!BV128</f>
        <v>0.83389711924154974</v>
      </c>
      <c r="D137" s="42">
        <f>'Simulacion sistema (hoja4)'!BW128</f>
        <v>0.84800045618839914</v>
      </c>
      <c r="E137" s="44">
        <f t="shared" si="7"/>
        <v>111427259.94315565</v>
      </c>
      <c r="F137" s="45">
        <f t="shared" si="8"/>
        <v>213.74246246062535</v>
      </c>
      <c r="G137" s="45">
        <f t="shared" si="9"/>
        <v>374.04930930609436</v>
      </c>
      <c r="H137" s="46">
        <f t="shared" si="10"/>
        <v>0.21</v>
      </c>
      <c r="I137" s="46">
        <f t="shared" si="11"/>
        <v>0.79</v>
      </c>
      <c r="J137" s="47">
        <f t="shared" si="12"/>
        <v>41679289619.608002</v>
      </c>
      <c r="K137" s="27"/>
      <c r="L137" s="27"/>
      <c r="M137" s="27"/>
      <c r="N137" s="27"/>
      <c r="O137" s="27"/>
    </row>
    <row r="138" spans="2:15" x14ac:dyDescent="0.25">
      <c r="B138" s="9">
        <f t="shared" si="13"/>
        <v>119</v>
      </c>
      <c r="C138" s="42">
        <f>'Simulacion sistema (hoja4)'!BV129</f>
        <v>0.83275043558119988</v>
      </c>
      <c r="D138" s="42">
        <f>'Simulacion sistema (hoja4)'!BW129</f>
        <v>0.85480653957697761</v>
      </c>
      <c r="E138" s="44">
        <f t="shared" si="7"/>
        <v>112321579.30041486</v>
      </c>
      <c r="F138" s="45">
        <f t="shared" si="8"/>
        <v>213.74246246062535</v>
      </c>
      <c r="G138" s="45">
        <f t="shared" si="9"/>
        <v>374.04930930609436</v>
      </c>
      <c r="H138" s="46">
        <f t="shared" si="10"/>
        <v>0.21</v>
      </c>
      <c r="I138" s="46">
        <f t="shared" si="11"/>
        <v>0.79</v>
      </c>
      <c r="J138" s="47">
        <f t="shared" si="12"/>
        <v>42013809157.489883</v>
      </c>
      <c r="K138" s="27"/>
      <c r="L138" s="27"/>
      <c r="M138" s="27"/>
      <c r="N138" s="27"/>
      <c r="O138" s="27"/>
    </row>
    <row r="139" spans="2:15" x14ac:dyDescent="0.25">
      <c r="B139" s="9">
        <f t="shared" si="13"/>
        <v>120</v>
      </c>
      <c r="C139" s="42">
        <f>'Simulacion sistema (hoja4)'!BV130</f>
        <v>0.81868433403534291</v>
      </c>
      <c r="D139" s="42">
        <f>'Simulacion sistema (hoja4)'!BW130</f>
        <v>0.84635769405223593</v>
      </c>
      <c r="E139" s="44">
        <f t="shared" si="7"/>
        <v>111211400.99846381</v>
      </c>
      <c r="F139" s="45">
        <f t="shared" si="8"/>
        <v>213.74246246062535</v>
      </c>
      <c r="G139" s="45">
        <f t="shared" si="9"/>
        <v>374.04930930609436</v>
      </c>
      <c r="H139" s="46">
        <f t="shared" si="10"/>
        <v>0.21</v>
      </c>
      <c r="I139" s="46">
        <f t="shared" si="11"/>
        <v>0.79</v>
      </c>
      <c r="J139" s="47">
        <f t="shared" si="12"/>
        <v>41598547730.438484</v>
      </c>
      <c r="K139" s="27"/>
      <c r="L139" s="27"/>
      <c r="M139" s="27"/>
      <c r="N139" s="27"/>
      <c r="O139" s="27"/>
    </row>
    <row r="140" spans="2:15" x14ac:dyDescent="0.25">
      <c r="B140" s="9">
        <f t="shared" si="13"/>
        <v>121</v>
      </c>
      <c r="C140" s="42">
        <f>'Simulacion sistema (hoja4)'!BV131</f>
        <v>0.81998418139399698</v>
      </c>
      <c r="D140" s="42">
        <f>'Simulacion sistema (hoja4)'!BW131</f>
        <v>0.85024320646904472</v>
      </c>
      <c r="E140" s="44">
        <f t="shared" si="7"/>
        <v>111721957.33003248</v>
      </c>
      <c r="F140" s="45">
        <f t="shared" si="8"/>
        <v>213.74246246062535</v>
      </c>
      <c r="G140" s="45">
        <f t="shared" si="9"/>
        <v>374.04930930609436</v>
      </c>
      <c r="H140" s="46">
        <f t="shared" si="10"/>
        <v>0.21</v>
      </c>
      <c r="I140" s="46">
        <f t="shared" si="11"/>
        <v>0.79</v>
      </c>
      <c r="J140" s="47">
        <f t="shared" si="12"/>
        <v>41789520973.623596</v>
      </c>
      <c r="K140" s="27"/>
      <c r="L140" s="27"/>
      <c r="M140" s="27"/>
      <c r="N140" s="27"/>
      <c r="O140" s="27"/>
    </row>
    <row r="141" spans="2:15" x14ac:dyDescent="0.25">
      <c r="B141" s="9">
        <f t="shared" si="13"/>
        <v>122</v>
      </c>
      <c r="C141" s="42">
        <f>'Simulacion sistema (hoja4)'!BV132</f>
        <v>0.82781750991440117</v>
      </c>
      <c r="D141" s="42">
        <f>'Simulacion sistema (hoja4)'!BW132</f>
        <v>0.85419757648536943</v>
      </c>
      <c r="E141" s="44">
        <f t="shared" si="7"/>
        <v>112241561.55017754</v>
      </c>
      <c r="F141" s="45">
        <f t="shared" si="8"/>
        <v>213.74246246062535</v>
      </c>
      <c r="G141" s="45">
        <f t="shared" si="9"/>
        <v>374.04930930609436</v>
      </c>
      <c r="H141" s="46">
        <f t="shared" si="10"/>
        <v>0.21</v>
      </c>
      <c r="I141" s="46">
        <f t="shared" si="11"/>
        <v>0.79</v>
      </c>
      <c r="J141" s="47">
        <f t="shared" si="12"/>
        <v>41983878573.281387</v>
      </c>
      <c r="K141" s="27"/>
      <c r="L141" s="27"/>
      <c r="M141" s="27"/>
      <c r="N141" s="27"/>
      <c r="O141" s="27"/>
    </row>
    <row r="142" spans="2:15" x14ac:dyDescent="0.25">
      <c r="B142" s="9">
        <f t="shared" si="13"/>
        <v>123</v>
      </c>
      <c r="C142" s="42">
        <f>'Simulacion sistema (hoja4)'!BV133</f>
        <v>0.83329433008864273</v>
      </c>
      <c r="D142" s="42">
        <f>'Simulacion sistema (hoja4)'!BW133</f>
        <v>0.8484767600065245</v>
      </c>
      <c r="E142" s="44">
        <f t="shared" si="7"/>
        <v>111489846.26485732</v>
      </c>
      <c r="F142" s="45">
        <f t="shared" si="8"/>
        <v>213.74246246062535</v>
      </c>
      <c r="G142" s="45">
        <f t="shared" si="9"/>
        <v>374.04930930609436</v>
      </c>
      <c r="H142" s="46">
        <f t="shared" si="10"/>
        <v>0.21</v>
      </c>
      <c r="I142" s="46">
        <f t="shared" si="11"/>
        <v>0.79</v>
      </c>
      <c r="J142" s="47">
        <f t="shared" si="12"/>
        <v>41702699990.012527</v>
      </c>
      <c r="K142" s="27"/>
      <c r="L142" s="27"/>
      <c r="M142" s="27"/>
      <c r="N142" s="27"/>
      <c r="O142" s="27"/>
    </row>
    <row r="143" spans="2:15" x14ac:dyDescent="0.25">
      <c r="B143" s="9">
        <f t="shared" si="13"/>
        <v>124</v>
      </c>
      <c r="C143" s="42">
        <f>'Simulacion sistema (hoja4)'!BV134</f>
        <v>0.83049813769690639</v>
      </c>
      <c r="D143" s="42">
        <f>'Simulacion sistema (hoja4)'!BW134</f>
        <v>0.85228421841808333</v>
      </c>
      <c r="E143" s="44">
        <f t="shared" si="7"/>
        <v>111990146.30013615</v>
      </c>
      <c r="F143" s="45">
        <f t="shared" si="8"/>
        <v>213.74246246062535</v>
      </c>
      <c r="G143" s="45">
        <f t="shared" si="9"/>
        <v>374.04930930609436</v>
      </c>
      <c r="H143" s="46">
        <f t="shared" si="10"/>
        <v>0.21</v>
      </c>
      <c r="I143" s="46">
        <f t="shared" si="11"/>
        <v>0.79</v>
      </c>
      <c r="J143" s="47">
        <f t="shared" si="12"/>
        <v>41889836872.654388</v>
      </c>
      <c r="K143" s="27"/>
      <c r="L143" s="27"/>
      <c r="M143" s="27"/>
      <c r="N143" s="27"/>
      <c r="O143" s="27"/>
    </row>
    <row r="144" spans="2:15" x14ac:dyDescent="0.25">
      <c r="B144" s="9">
        <f t="shared" si="13"/>
        <v>125</v>
      </c>
      <c r="C144" s="42">
        <f>'Simulacion sistema (hoja4)'!BV135</f>
        <v>0.81282321686144199</v>
      </c>
      <c r="D144" s="42">
        <f>'Simulacion sistema (hoja4)'!BW135</f>
        <v>0.84590534244624938</v>
      </c>
      <c r="E144" s="44">
        <f t="shared" si="7"/>
        <v>111151961.99743718</v>
      </c>
      <c r="F144" s="45">
        <f t="shared" si="8"/>
        <v>213.74246246062535</v>
      </c>
      <c r="G144" s="45">
        <f t="shared" si="9"/>
        <v>374.04930930609436</v>
      </c>
      <c r="H144" s="46">
        <f t="shared" si="10"/>
        <v>0.21</v>
      </c>
      <c r="I144" s="46">
        <f t="shared" si="11"/>
        <v>0.79</v>
      </c>
      <c r="J144" s="47">
        <f t="shared" si="12"/>
        <v>23757894064.662071</v>
      </c>
      <c r="K144" s="27"/>
      <c r="L144" s="27"/>
      <c r="M144" s="27"/>
      <c r="N144" s="27"/>
      <c r="O144" s="27"/>
    </row>
    <row r="145" spans="2:15" x14ac:dyDescent="0.25">
      <c r="B145" s="9">
        <f t="shared" si="13"/>
        <v>126</v>
      </c>
      <c r="C145" s="42">
        <f>'Simulacion sistema (hoja4)'!BV136</f>
        <v>0.81037832666514154</v>
      </c>
      <c r="D145" s="42">
        <f>'Simulacion sistema (hoja4)'!BW136</f>
        <v>0.84396863236090836</v>
      </c>
      <c r="E145" s="44">
        <f t="shared" si="7"/>
        <v>110897478.29222335</v>
      </c>
      <c r="F145" s="45">
        <f t="shared" si="8"/>
        <v>213.74246246062535</v>
      </c>
      <c r="G145" s="45">
        <f t="shared" si="9"/>
        <v>374.04930930609436</v>
      </c>
      <c r="H145" s="46">
        <f t="shared" si="10"/>
        <v>0.21</v>
      </c>
      <c r="I145" s="46">
        <f t="shared" si="11"/>
        <v>0.79</v>
      </c>
      <c r="J145" s="47">
        <f t="shared" si="12"/>
        <v>23703500090.853565</v>
      </c>
      <c r="K145" s="27"/>
      <c r="L145" s="27"/>
      <c r="M145" s="27"/>
      <c r="N145" s="27"/>
      <c r="O145" s="27"/>
    </row>
    <row r="146" spans="2:15" x14ac:dyDescent="0.25">
      <c r="B146" s="9">
        <f t="shared" si="13"/>
        <v>127</v>
      </c>
      <c r="C146" s="42">
        <f>'Simulacion sistema (hoja4)'!BV137</f>
        <v>0.82414843980542174</v>
      </c>
      <c r="D146" s="42">
        <f>'Simulacion sistema (hoja4)'!BW137</f>
        <v>0.85296442981123588</v>
      </c>
      <c r="E146" s="44">
        <f t="shared" si="7"/>
        <v>112079526.07719639</v>
      </c>
      <c r="F146" s="45">
        <f t="shared" si="8"/>
        <v>213.74246246062535</v>
      </c>
      <c r="G146" s="45">
        <f t="shared" si="9"/>
        <v>374.04930930609436</v>
      </c>
      <c r="H146" s="46">
        <f t="shared" si="10"/>
        <v>0.21</v>
      </c>
      <c r="I146" s="46">
        <f t="shared" si="11"/>
        <v>0.79</v>
      </c>
      <c r="J146" s="47">
        <f t="shared" si="12"/>
        <v>41923269316.529701</v>
      </c>
      <c r="K146" s="27"/>
      <c r="L146" s="27"/>
      <c r="M146" s="27"/>
      <c r="N146" s="27"/>
      <c r="O146" s="27"/>
    </row>
    <row r="147" spans="2:15" x14ac:dyDescent="0.25">
      <c r="B147" s="9">
        <f t="shared" si="13"/>
        <v>128</v>
      </c>
      <c r="C147" s="42">
        <f>'Simulacion sistema (hoja4)'!BV138</f>
        <v>0.82649540939021382</v>
      </c>
      <c r="D147" s="42">
        <f>'Simulacion sistema (hoja4)'!BW138</f>
        <v>0.84809854685823927</v>
      </c>
      <c r="E147" s="44">
        <f t="shared" si="7"/>
        <v>111440149.05717263</v>
      </c>
      <c r="F147" s="45">
        <f t="shared" si="8"/>
        <v>213.74246246062535</v>
      </c>
      <c r="G147" s="45">
        <f t="shared" si="9"/>
        <v>374.04930930609436</v>
      </c>
      <c r="H147" s="46">
        <f t="shared" si="10"/>
        <v>0.21</v>
      </c>
      <c r="I147" s="46">
        <f t="shared" si="11"/>
        <v>0.79</v>
      </c>
      <c r="J147" s="47">
        <f t="shared" si="12"/>
        <v>41684110783.803627</v>
      </c>
      <c r="K147" s="27"/>
      <c r="L147" s="27"/>
      <c r="M147" s="27"/>
      <c r="N147" s="27"/>
      <c r="O147" s="27"/>
    </row>
    <row r="148" spans="2:15" x14ac:dyDescent="0.25">
      <c r="B148" s="9">
        <f t="shared" si="13"/>
        <v>129</v>
      </c>
      <c r="C148" s="42">
        <f>'Simulacion sistema (hoja4)'!BV139</f>
        <v>0.82692526878391814</v>
      </c>
      <c r="D148" s="42">
        <f>'Simulacion sistema (hoja4)'!BW139</f>
        <v>0.84656125768816448</v>
      </c>
      <c r="E148" s="44">
        <f t="shared" si="7"/>
        <v>111238149.2602248</v>
      </c>
      <c r="F148" s="45">
        <f t="shared" si="8"/>
        <v>213.74246246062535</v>
      </c>
      <c r="G148" s="45">
        <f t="shared" si="9"/>
        <v>374.04930930609436</v>
      </c>
      <c r="H148" s="46">
        <f t="shared" si="10"/>
        <v>0.21</v>
      </c>
      <c r="I148" s="46">
        <f t="shared" si="11"/>
        <v>0.79</v>
      </c>
      <c r="J148" s="47">
        <f t="shared" si="12"/>
        <v>41608552899.275322</v>
      </c>
      <c r="K148" s="27"/>
      <c r="L148" s="27"/>
      <c r="M148" s="27"/>
      <c r="N148" s="27"/>
      <c r="O148" s="27"/>
    </row>
    <row r="149" spans="2:15" x14ac:dyDescent="0.25">
      <c r="B149" s="9">
        <f t="shared" si="13"/>
        <v>130</v>
      </c>
      <c r="C149" s="42">
        <f>'Simulacion sistema (hoja4)'!BV140</f>
        <v>0.81580272499394091</v>
      </c>
      <c r="D149" s="42">
        <f>'Simulacion sistema (hoja4)'!BW140</f>
        <v>0.84389582215434111</v>
      </c>
      <c r="E149" s="44">
        <f t="shared" ref="E149:E212" si="14">+D149*$F$13*$F$14</f>
        <v>110887911.03108042</v>
      </c>
      <c r="F149" s="45">
        <f t="shared" ref="F149:F212" si="15">+$F$11*F$16</f>
        <v>213.74246246062535</v>
      </c>
      <c r="G149" s="45">
        <f t="shared" ref="G149:G212" si="16">+$F$11*F$15</f>
        <v>374.04930930609436</v>
      </c>
      <c r="H149" s="46">
        <f t="shared" ref="H149:H212" si="17">+COUNTIF($C$20:$C$1019,"&lt;"&amp;$F$12)/1000</f>
        <v>0.21</v>
      </c>
      <c r="I149" s="46">
        <f t="shared" ref="I149:I212" si="18">1-H149</f>
        <v>0.79</v>
      </c>
      <c r="J149" s="47">
        <f t="shared" ref="J149:J212" si="19">+IF(C149&lt;$F$12,E149*F149,E149*G149)</f>
        <v>41477546531.571274</v>
      </c>
      <c r="K149" s="27"/>
      <c r="L149" s="27"/>
      <c r="M149" s="27"/>
      <c r="N149" s="27"/>
      <c r="O149" s="27"/>
    </row>
    <row r="150" spans="2:15" x14ac:dyDescent="0.25">
      <c r="B150" s="9">
        <f t="shared" ref="B150:B213" si="20">+B149+1</f>
        <v>131</v>
      </c>
      <c r="C150" s="42">
        <f>'Simulacion sistema (hoja4)'!BV141</f>
        <v>0.81167479626895689</v>
      </c>
      <c r="D150" s="42">
        <f>'Simulacion sistema (hoja4)'!BW141</f>
        <v>0.84914102826226201</v>
      </c>
      <c r="E150" s="44">
        <f t="shared" si="14"/>
        <v>111577131.11366123</v>
      </c>
      <c r="F150" s="45">
        <f t="shared" si="15"/>
        <v>213.74246246062535</v>
      </c>
      <c r="G150" s="45">
        <f t="shared" si="16"/>
        <v>374.04930930609436</v>
      </c>
      <c r="H150" s="46">
        <f t="shared" si="17"/>
        <v>0.21</v>
      </c>
      <c r="I150" s="46">
        <f t="shared" si="18"/>
        <v>0.79</v>
      </c>
      <c r="J150" s="47">
        <f t="shared" si="19"/>
        <v>23848770758.526009</v>
      </c>
      <c r="K150" s="27"/>
      <c r="L150" s="27"/>
      <c r="M150" s="27"/>
      <c r="N150" s="27"/>
      <c r="O150" s="27"/>
    </row>
    <row r="151" spans="2:15" x14ac:dyDescent="0.25">
      <c r="B151" s="9">
        <f t="shared" si="20"/>
        <v>132</v>
      </c>
      <c r="C151" s="42">
        <f>'Simulacion sistema (hoja4)'!BV142</f>
        <v>0.81601616211548722</v>
      </c>
      <c r="D151" s="42">
        <f>'Simulacion sistema (hoja4)'!BW142</f>
        <v>0.83596772596553337</v>
      </c>
      <c r="E151" s="44">
        <f t="shared" si="14"/>
        <v>109846159.19187108</v>
      </c>
      <c r="F151" s="45">
        <f t="shared" si="15"/>
        <v>213.74246246062535</v>
      </c>
      <c r="G151" s="45">
        <f t="shared" si="16"/>
        <v>374.04930930609436</v>
      </c>
      <c r="H151" s="46">
        <f t="shared" si="17"/>
        <v>0.21</v>
      </c>
      <c r="I151" s="46">
        <f t="shared" si="18"/>
        <v>0.79</v>
      </c>
      <c r="J151" s="47">
        <f t="shared" si="19"/>
        <v>41087879975.646667</v>
      </c>
      <c r="K151" s="27"/>
      <c r="L151" s="27"/>
      <c r="M151" s="27"/>
      <c r="N151" s="27"/>
      <c r="O151" s="27"/>
    </row>
    <row r="152" spans="2:15" x14ac:dyDescent="0.25">
      <c r="B152" s="9">
        <f t="shared" si="20"/>
        <v>133</v>
      </c>
      <c r="C152" s="42">
        <f>'Simulacion sistema (hoja4)'!BV143</f>
        <v>0.80998217632609226</v>
      </c>
      <c r="D152" s="42">
        <f>'Simulacion sistema (hoja4)'!BW143</f>
        <v>0.84637943007910987</v>
      </c>
      <c r="E152" s="44">
        <f t="shared" si="14"/>
        <v>111214257.11239505</v>
      </c>
      <c r="F152" s="45">
        <f t="shared" si="15"/>
        <v>213.74246246062535</v>
      </c>
      <c r="G152" s="45">
        <f t="shared" si="16"/>
        <v>374.04930930609436</v>
      </c>
      <c r="H152" s="46">
        <f t="shared" si="17"/>
        <v>0.21</v>
      </c>
      <c r="I152" s="46">
        <f t="shared" si="18"/>
        <v>0.79</v>
      </c>
      <c r="J152" s="47">
        <f t="shared" si="19"/>
        <v>23771209175.932434</v>
      </c>
      <c r="K152" s="27"/>
      <c r="L152" s="27"/>
      <c r="M152" s="27"/>
      <c r="N152" s="27"/>
      <c r="O152" s="27"/>
    </row>
    <row r="153" spans="2:15" x14ac:dyDescent="0.25">
      <c r="B153" s="9">
        <f t="shared" si="20"/>
        <v>134</v>
      </c>
      <c r="C153" s="42">
        <f>'Simulacion sistema (hoja4)'!BV144</f>
        <v>0.819707558149813</v>
      </c>
      <c r="D153" s="42">
        <f>'Simulacion sistema (hoja4)'!BW144</f>
        <v>0.84288635300306258</v>
      </c>
      <c r="E153" s="44">
        <f t="shared" si="14"/>
        <v>110755266.78460242</v>
      </c>
      <c r="F153" s="45">
        <f t="shared" si="15"/>
        <v>213.74246246062535</v>
      </c>
      <c r="G153" s="45">
        <f t="shared" si="16"/>
        <v>374.04930930609436</v>
      </c>
      <c r="H153" s="46">
        <f t="shared" si="17"/>
        <v>0.21</v>
      </c>
      <c r="I153" s="46">
        <f t="shared" si="18"/>
        <v>0.79</v>
      </c>
      <c r="J153" s="47">
        <f t="shared" si="19"/>
        <v>41427931042.792747</v>
      </c>
      <c r="K153" s="27"/>
      <c r="L153" s="27"/>
      <c r="M153" s="27"/>
      <c r="N153" s="27"/>
      <c r="O153" s="27"/>
    </row>
    <row r="154" spans="2:15" x14ac:dyDescent="0.25">
      <c r="B154" s="9">
        <f t="shared" si="20"/>
        <v>135</v>
      </c>
      <c r="C154" s="42">
        <f>'Simulacion sistema (hoja4)'!BV145</f>
        <v>0.82962111606686195</v>
      </c>
      <c r="D154" s="42">
        <f>'Simulacion sistema (hoja4)'!BW145</f>
        <v>0.84726681803419368</v>
      </c>
      <c r="E154" s="44">
        <f t="shared" si="14"/>
        <v>111330859.88969305</v>
      </c>
      <c r="F154" s="45">
        <f t="shared" si="15"/>
        <v>213.74246246062535</v>
      </c>
      <c r="G154" s="45">
        <f t="shared" si="16"/>
        <v>374.04930930609436</v>
      </c>
      <c r="H154" s="46">
        <f t="shared" si="17"/>
        <v>0.21</v>
      </c>
      <c r="I154" s="46">
        <f t="shared" si="18"/>
        <v>0.79</v>
      </c>
      <c r="J154" s="47">
        <f t="shared" si="19"/>
        <v>41643231246.193253</v>
      </c>
      <c r="K154" s="27"/>
      <c r="L154" s="27"/>
      <c r="M154" s="27"/>
      <c r="N154" s="27"/>
      <c r="O154" s="27"/>
    </row>
    <row r="155" spans="2:15" x14ac:dyDescent="0.25">
      <c r="B155" s="9">
        <f t="shared" si="20"/>
        <v>136</v>
      </c>
      <c r="C155" s="42">
        <f>'Simulacion sistema (hoja4)'!BV146</f>
        <v>0.82580918604048037</v>
      </c>
      <c r="D155" s="42">
        <f>'Simulacion sistema (hoja4)'!BW146</f>
        <v>0.85151939137437849</v>
      </c>
      <c r="E155" s="44">
        <f t="shared" si="14"/>
        <v>111889648.02659334</v>
      </c>
      <c r="F155" s="45">
        <f t="shared" si="15"/>
        <v>213.74246246062535</v>
      </c>
      <c r="G155" s="45">
        <f t="shared" si="16"/>
        <v>374.04930930609436</v>
      </c>
      <c r="H155" s="46">
        <f t="shared" si="17"/>
        <v>0.21</v>
      </c>
      <c r="I155" s="46">
        <f t="shared" si="18"/>
        <v>0.79</v>
      </c>
      <c r="J155" s="47">
        <f t="shared" si="19"/>
        <v>41852245562.849243</v>
      </c>
      <c r="K155" s="27"/>
      <c r="L155" s="27"/>
      <c r="M155" s="27"/>
      <c r="N155" s="27"/>
      <c r="O155" s="27"/>
    </row>
    <row r="156" spans="2:15" x14ac:dyDescent="0.25">
      <c r="B156" s="9">
        <f t="shared" si="20"/>
        <v>137</v>
      </c>
      <c r="C156" s="42">
        <f>'Simulacion sistema (hoja4)'!BV147</f>
        <v>0.81617011876531875</v>
      </c>
      <c r="D156" s="42">
        <f>'Simulacion sistema (hoja4)'!BW147</f>
        <v>0.84639335564527429</v>
      </c>
      <c r="E156" s="44">
        <f t="shared" si="14"/>
        <v>111216086.93178904</v>
      </c>
      <c r="F156" s="45">
        <f t="shared" si="15"/>
        <v>213.74246246062535</v>
      </c>
      <c r="G156" s="45">
        <f t="shared" si="16"/>
        <v>374.04930930609436</v>
      </c>
      <c r="H156" s="46">
        <f t="shared" si="17"/>
        <v>0.21</v>
      </c>
      <c r="I156" s="46">
        <f t="shared" si="18"/>
        <v>0.79</v>
      </c>
      <c r="J156" s="47">
        <f t="shared" si="19"/>
        <v>41600300500.562241</v>
      </c>
      <c r="K156" s="27"/>
      <c r="L156" s="27"/>
      <c r="M156" s="27"/>
      <c r="N156" s="27"/>
      <c r="O156" s="27"/>
    </row>
    <row r="157" spans="2:15" x14ac:dyDescent="0.25">
      <c r="B157" s="9">
        <f t="shared" si="20"/>
        <v>138</v>
      </c>
      <c r="C157" s="42">
        <f>'Simulacion sistema (hoja4)'!BV148</f>
        <v>0.81275918198842367</v>
      </c>
      <c r="D157" s="42">
        <f>'Simulacion sistema (hoja4)'!BW148</f>
        <v>0.84928090920949151</v>
      </c>
      <c r="E157" s="44">
        <f t="shared" si="14"/>
        <v>111595511.4701272</v>
      </c>
      <c r="F157" s="45">
        <f t="shared" si="15"/>
        <v>213.74246246062535</v>
      </c>
      <c r="G157" s="45">
        <f t="shared" si="16"/>
        <v>374.04930930609436</v>
      </c>
      <c r="H157" s="46">
        <f t="shared" si="17"/>
        <v>0.21</v>
      </c>
      <c r="I157" s="46">
        <f t="shared" si="18"/>
        <v>0.79</v>
      </c>
      <c r="J157" s="47">
        <f t="shared" si="19"/>
        <v>23852699421.177948</v>
      </c>
      <c r="K157" s="27"/>
      <c r="L157" s="27"/>
      <c r="M157" s="27"/>
      <c r="N157" s="27"/>
      <c r="O157" s="27"/>
    </row>
    <row r="158" spans="2:15" x14ac:dyDescent="0.25">
      <c r="B158" s="9">
        <f t="shared" si="20"/>
        <v>139</v>
      </c>
      <c r="C158" s="42">
        <f>'Simulacion sistema (hoja4)'!BV149</f>
        <v>0.82068222266822122</v>
      </c>
      <c r="D158" s="42">
        <f>'Simulacion sistema (hoja4)'!BW149</f>
        <v>0.84254208058835911</v>
      </c>
      <c r="E158" s="44">
        <f t="shared" si="14"/>
        <v>110710029.38931039</v>
      </c>
      <c r="F158" s="45">
        <f t="shared" si="15"/>
        <v>213.74246246062535</v>
      </c>
      <c r="G158" s="45">
        <f t="shared" si="16"/>
        <v>374.04930930609436</v>
      </c>
      <c r="H158" s="46">
        <f t="shared" si="17"/>
        <v>0.21</v>
      </c>
      <c r="I158" s="46">
        <f t="shared" si="18"/>
        <v>0.79</v>
      </c>
      <c r="J158" s="47">
        <f t="shared" si="19"/>
        <v>41411010026.328957</v>
      </c>
      <c r="K158" s="27"/>
      <c r="L158" s="27"/>
      <c r="M158" s="27"/>
      <c r="N158" s="27"/>
      <c r="O158" s="27"/>
    </row>
    <row r="159" spans="2:15" x14ac:dyDescent="0.25">
      <c r="B159" s="9">
        <f t="shared" si="20"/>
        <v>140</v>
      </c>
      <c r="C159" s="42">
        <f>'Simulacion sistema (hoja4)'!BV150</f>
        <v>0.81879966246049118</v>
      </c>
      <c r="D159" s="42">
        <f>'Simulacion sistema (hoja4)'!BW150</f>
        <v>0.84839430711247066</v>
      </c>
      <c r="E159" s="44">
        <f t="shared" si="14"/>
        <v>111479011.95457864</v>
      </c>
      <c r="F159" s="45">
        <f t="shared" si="15"/>
        <v>213.74246246062535</v>
      </c>
      <c r="G159" s="45">
        <f t="shared" si="16"/>
        <v>374.04930930609436</v>
      </c>
      <c r="H159" s="46">
        <f t="shared" si="17"/>
        <v>0.21</v>
      </c>
      <c r="I159" s="46">
        <f t="shared" si="18"/>
        <v>0.79</v>
      </c>
      <c r="J159" s="47">
        <f t="shared" si="19"/>
        <v>41698647423.735977</v>
      </c>
      <c r="K159" s="27"/>
      <c r="L159" s="27"/>
      <c r="M159" s="27"/>
      <c r="N159" s="27"/>
      <c r="O159" s="27"/>
    </row>
    <row r="160" spans="2:15" x14ac:dyDescent="0.25">
      <c r="B160" s="9">
        <f t="shared" si="20"/>
        <v>141</v>
      </c>
      <c r="C160" s="42">
        <f>'Simulacion sistema (hoja4)'!BV151</f>
        <v>0.81103978286818379</v>
      </c>
      <c r="D160" s="42">
        <f>'Simulacion sistema (hoja4)'!BW151</f>
        <v>0.83786402818598316</v>
      </c>
      <c r="E160" s="44">
        <f t="shared" si="14"/>
        <v>110095333.30363819</v>
      </c>
      <c r="F160" s="45">
        <f t="shared" si="15"/>
        <v>213.74246246062535</v>
      </c>
      <c r="G160" s="45">
        <f t="shared" si="16"/>
        <v>374.04930930609436</v>
      </c>
      <c r="H160" s="46">
        <f t="shared" si="17"/>
        <v>0.21</v>
      </c>
      <c r="I160" s="46">
        <f t="shared" si="18"/>
        <v>0.79</v>
      </c>
      <c r="J160" s="47">
        <f t="shared" si="19"/>
        <v>23532047645.74292</v>
      </c>
      <c r="K160" s="27"/>
      <c r="L160" s="27"/>
      <c r="M160" s="27"/>
      <c r="N160" s="27"/>
      <c r="O160" s="27"/>
    </row>
    <row r="161" spans="2:15" x14ac:dyDescent="0.25">
      <c r="B161" s="9">
        <f t="shared" si="20"/>
        <v>142</v>
      </c>
      <c r="C161" s="42">
        <f>'Simulacion sistema (hoja4)'!BV152</f>
        <v>0.82416368955366825</v>
      </c>
      <c r="D161" s="42">
        <f>'Simulacion sistema (hoja4)'!BW152</f>
        <v>0.84802766424967435</v>
      </c>
      <c r="E161" s="44">
        <f t="shared" si="14"/>
        <v>111430835.08240721</v>
      </c>
      <c r="F161" s="45">
        <f t="shared" si="15"/>
        <v>213.74246246062535</v>
      </c>
      <c r="G161" s="45">
        <f t="shared" si="16"/>
        <v>374.04930930609436</v>
      </c>
      <c r="H161" s="46">
        <f t="shared" si="17"/>
        <v>0.21</v>
      </c>
      <c r="I161" s="46">
        <f t="shared" si="18"/>
        <v>0.79</v>
      </c>
      <c r="J161" s="47">
        <f t="shared" si="19"/>
        <v>41680626897.975723</v>
      </c>
      <c r="K161" s="27"/>
      <c r="L161" s="27"/>
      <c r="M161" s="27"/>
      <c r="N161" s="27"/>
      <c r="O161" s="27"/>
    </row>
    <row r="162" spans="2:15" x14ac:dyDescent="0.25">
      <c r="B162" s="9">
        <f t="shared" si="20"/>
        <v>143</v>
      </c>
      <c r="C162" s="42">
        <f>'Simulacion sistema (hoja4)'!BV153</f>
        <v>0.81814638064592937</v>
      </c>
      <c r="D162" s="42">
        <f>'Simulacion sistema (hoja4)'!BW153</f>
        <v>0.84719169539995087</v>
      </c>
      <c r="E162" s="44">
        <f t="shared" si="14"/>
        <v>111320988.77555355</v>
      </c>
      <c r="F162" s="45">
        <f t="shared" si="15"/>
        <v>213.74246246062535</v>
      </c>
      <c r="G162" s="45">
        <f t="shared" si="16"/>
        <v>374.04930930609436</v>
      </c>
      <c r="H162" s="46">
        <f t="shared" si="17"/>
        <v>0.21</v>
      </c>
      <c r="I162" s="46">
        <f t="shared" si="18"/>
        <v>0.79</v>
      </c>
      <c r="J162" s="47">
        <f t="shared" si="19"/>
        <v>41639538962.767288</v>
      </c>
      <c r="K162" s="27"/>
      <c r="L162" s="27"/>
      <c r="M162" s="27"/>
      <c r="N162" s="27"/>
      <c r="O162" s="27"/>
    </row>
    <row r="163" spans="2:15" x14ac:dyDescent="0.25">
      <c r="B163" s="9">
        <f t="shared" si="20"/>
        <v>144</v>
      </c>
      <c r="C163" s="42">
        <f>'Simulacion sistema (hoja4)'!BV154</f>
        <v>0.82155124410339386</v>
      </c>
      <c r="D163" s="42">
        <f>'Simulacion sistema (hoja4)'!BW154</f>
        <v>0.84740236684798775</v>
      </c>
      <c r="E163" s="44">
        <f t="shared" si="14"/>
        <v>111348671.00382559</v>
      </c>
      <c r="F163" s="45">
        <f t="shared" si="15"/>
        <v>213.74246246062535</v>
      </c>
      <c r="G163" s="45">
        <f t="shared" si="16"/>
        <v>374.04930930609436</v>
      </c>
      <c r="H163" s="46">
        <f t="shared" si="17"/>
        <v>0.21</v>
      </c>
      <c r="I163" s="46">
        <f t="shared" si="18"/>
        <v>0.79</v>
      </c>
      <c r="J163" s="47">
        <f t="shared" si="19"/>
        <v>41649893481.1325</v>
      </c>
      <c r="K163" s="27"/>
      <c r="L163" s="27"/>
      <c r="M163" s="27"/>
      <c r="N163" s="27"/>
      <c r="O163" s="27"/>
    </row>
    <row r="164" spans="2:15" x14ac:dyDescent="0.25">
      <c r="B164" s="9">
        <f t="shared" si="20"/>
        <v>145</v>
      </c>
      <c r="C164" s="42">
        <f>'Simulacion sistema (hoja4)'!BV155</f>
        <v>0.81804787975749915</v>
      </c>
      <c r="D164" s="42">
        <f>'Simulacion sistema (hoja4)'!BW155</f>
        <v>0.84833256126184908</v>
      </c>
      <c r="E164" s="44">
        <f t="shared" si="14"/>
        <v>111470898.54980697</v>
      </c>
      <c r="F164" s="45">
        <f t="shared" si="15"/>
        <v>213.74246246062535</v>
      </c>
      <c r="G164" s="45">
        <f t="shared" si="16"/>
        <v>374.04930930609436</v>
      </c>
      <c r="H164" s="46">
        <f t="shared" si="17"/>
        <v>0.21</v>
      </c>
      <c r="I164" s="46">
        <f t="shared" si="18"/>
        <v>0.79</v>
      </c>
      <c r="J164" s="47">
        <f t="shared" si="19"/>
        <v>41695612610.285011</v>
      </c>
      <c r="K164" s="27"/>
      <c r="L164" s="27"/>
      <c r="M164" s="27"/>
      <c r="N164" s="27"/>
      <c r="O164" s="27"/>
    </row>
    <row r="165" spans="2:15" x14ac:dyDescent="0.25">
      <c r="B165" s="9">
        <f t="shared" si="20"/>
        <v>146</v>
      </c>
      <c r="C165" s="42">
        <f>'Simulacion sistema (hoja4)'!BV156</f>
        <v>0.80753123456443598</v>
      </c>
      <c r="D165" s="42">
        <f>'Simulacion sistema (hoja4)'!BW156</f>
        <v>0.8419660478167057</v>
      </c>
      <c r="E165" s="44">
        <f t="shared" si="14"/>
        <v>110634338.68311512</v>
      </c>
      <c r="F165" s="45">
        <f t="shared" si="15"/>
        <v>213.74246246062535</v>
      </c>
      <c r="G165" s="45">
        <f t="shared" si="16"/>
        <v>374.04930930609436</v>
      </c>
      <c r="H165" s="46">
        <f t="shared" si="17"/>
        <v>0.21</v>
      </c>
      <c r="I165" s="46">
        <f t="shared" si="18"/>
        <v>0.79</v>
      </c>
      <c r="J165" s="47">
        <f t="shared" si="19"/>
        <v>23647255982.831844</v>
      </c>
      <c r="K165" s="27"/>
      <c r="L165" s="27"/>
      <c r="M165" s="27"/>
      <c r="N165" s="27"/>
      <c r="O165" s="27"/>
    </row>
    <row r="166" spans="2:15" x14ac:dyDescent="0.25">
      <c r="B166" s="9">
        <f t="shared" si="20"/>
        <v>147</v>
      </c>
      <c r="C166" s="42">
        <f>'Simulacion sistema (hoja4)'!BV157</f>
        <v>0.83146940963549321</v>
      </c>
      <c r="D166" s="42">
        <f>'Simulacion sistema (hoja4)'!BW157</f>
        <v>0.85806200406247723</v>
      </c>
      <c r="E166" s="44">
        <f t="shared" si="14"/>
        <v>112749347.33380951</v>
      </c>
      <c r="F166" s="45">
        <f t="shared" si="15"/>
        <v>213.74246246062535</v>
      </c>
      <c r="G166" s="45">
        <f t="shared" si="16"/>
        <v>374.04930930609436</v>
      </c>
      <c r="H166" s="46">
        <f t="shared" si="17"/>
        <v>0.21</v>
      </c>
      <c r="I166" s="46">
        <f t="shared" si="18"/>
        <v>0.79</v>
      </c>
      <c r="J166" s="47">
        <f t="shared" si="19"/>
        <v>42173815494.924377</v>
      </c>
      <c r="K166" s="27"/>
      <c r="L166" s="27"/>
      <c r="M166" s="27"/>
      <c r="N166" s="27"/>
      <c r="O166" s="27"/>
    </row>
    <row r="167" spans="2:15" x14ac:dyDescent="0.25">
      <c r="B167" s="9">
        <f t="shared" si="20"/>
        <v>148</v>
      </c>
      <c r="C167" s="42">
        <f>'Simulacion sistema (hoja4)'!BV158</f>
        <v>0.82049919996771736</v>
      </c>
      <c r="D167" s="42">
        <f>'Simulacion sistema (hoja4)'!BW158</f>
        <v>0.84042562692487899</v>
      </c>
      <c r="E167" s="44">
        <f t="shared" si="14"/>
        <v>110431927.37792909</v>
      </c>
      <c r="F167" s="45">
        <f t="shared" si="15"/>
        <v>213.74246246062535</v>
      </c>
      <c r="G167" s="45">
        <f t="shared" si="16"/>
        <v>374.04930930609436</v>
      </c>
      <c r="H167" s="46">
        <f t="shared" si="17"/>
        <v>0.21</v>
      </c>
      <c r="I167" s="46">
        <f t="shared" si="18"/>
        <v>0.79</v>
      </c>
      <c r="J167" s="47">
        <f t="shared" si="19"/>
        <v>41306986161.055145</v>
      </c>
      <c r="K167" s="27"/>
      <c r="L167" s="27"/>
      <c r="M167" s="27"/>
      <c r="N167" s="27"/>
      <c r="O167" s="27"/>
    </row>
    <row r="168" spans="2:15" x14ac:dyDescent="0.25">
      <c r="B168" s="9">
        <f t="shared" si="20"/>
        <v>149</v>
      </c>
      <c r="C168" s="42">
        <f>'Simulacion sistema (hoja4)'!BV159</f>
        <v>0.80572096799528914</v>
      </c>
      <c r="D168" s="42">
        <f>'Simulacion sistema (hoja4)'!BW159</f>
        <v>0.84569805460643332</v>
      </c>
      <c r="E168" s="44">
        <f t="shared" si="14"/>
        <v>111124724.37528533</v>
      </c>
      <c r="F168" s="45">
        <f t="shared" si="15"/>
        <v>213.74246246062535</v>
      </c>
      <c r="G168" s="45">
        <f t="shared" si="16"/>
        <v>374.04930930609436</v>
      </c>
      <c r="H168" s="46">
        <f t="shared" si="17"/>
        <v>0.21</v>
      </c>
      <c r="I168" s="46">
        <f t="shared" si="18"/>
        <v>0.79</v>
      </c>
      <c r="J168" s="47">
        <f t="shared" si="19"/>
        <v>23752072228.231762</v>
      </c>
      <c r="K168" s="27"/>
      <c r="L168" s="27"/>
      <c r="M168" s="27"/>
      <c r="N168" s="27"/>
      <c r="O168" s="27"/>
    </row>
    <row r="169" spans="2:15" x14ac:dyDescent="0.25">
      <c r="B169" s="9">
        <f t="shared" si="20"/>
        <v>150</v>
      </c>
      <c r="C169" s="42">
        <f>'Simulacion sistema (hoja4)'!BV160</f>
        <v>0.82617826112204074</v>
      </c>
      <c r="D169" s="42">
        <f>'Simulacion sistema (hoja4)'!BW160</f>
        <v>0.84786640702408533</v>
      </c>
      <c r="E169" s="44">
        <f t="shared" si="14"/>
        <v>111409645.88296482</v>
      </c>
      <c r="F169" s="45">
        <f t="shared" si="15"/>
        <v>213.74246246062535</v>
      </c>
      <c r="G169" s="45">
        <f t="shared" si="16"/>
        <v>374.04930930609436</v>
      </c>
      <c r="H169" s="46">
        <f t="shared" si="17"/>
        <v>0.21</v>
      </c>
      <c r="I169" s="46">
        <f t="shared" si="18"/>
        <v>0.79</v>
      </c>
      <c r="J169" s="47">
        <f t="shared" si="19"/>
        <v>41672701092.559547</v>
      </c>
      <c r="K169" s="27"/>
      <c r="L169" s="27"/>
      <c r="M169" s="27"/>
      <c r="N169" s="27"/>
      <c r="O169" s="27"/>
    </row>
    <row r="170" spans="2:15" x14ac:dyDescent="0.25">
      <c r="B170" s="9">
        <f t="shared" si="20"/>
        <v>151</v>
      </c>
      <c r="C170" s="42">
        <f>'Simulacion sistema (hoja4)'!BV161</f>
        <v>0.83477374227282997</v>
      </c>
      <c r="D170" s="42">
        <f>'Simulacion sistema (hoja4)'!BW161</f>
        <v>0.84722428985820475</v>
      </c>
      <c r="E170" s="44">
        <f t="shared" si="14"/>
        <v>111325271.68736811</v>
      </c>
      <c r="F170" s="45">
        <f t="shared" si="15"/>
        <v>213.74246246062535</v>
      </c>
      <c r="G170" s="45">
        <f t="shared" si="16"/>
        <v>374.04930930609436</v>
      </c>
      <c r="H170" s="46">
        <f t="shared" si="17"/>
        <v>0.21</v>
      </c>
      <c r="I170" s="46">
        <f t="shared" si="18"/>
        <v>0.79</v>
      </c>
      <c r="J170" s="47">
        <f t="shared" si="19"/>
        <v>41641140982.973343</v>
      </c>
      <c r="K170" s="27"/>
      <c r="L170" s="27"/>
      <c r="M170" s="27"/>
      <c r="N170" s="27"/>
      <c r="O170" s="27"/>
    </row>
    <row r="171" spans="2:15" x14ac:dyDescent="0.25">
      <c r="B171" s="9">
        <f t="shared" si="20"/>
        <v>152</v>
      </c>
      <c r="C171" s="42">
        <f>'Simulacion sistema (hoja4)'!BV162</f>
        <v>0.81057916488050141</v>
      </c>
      <c r="D171" s="42">
        <f>'Simulacion sistema (hoja4)'!BW162</f>
        <v>0.8438503328355893</v>
      </c>
      <c r="E171" s="44">
        <f t="shared" si="14"/>
        <v>110881933.73459643</v>
      </c>
      <c r="F171" s="45">
        <f t="shared" si="15"/>
        <v>213.74246246062535</v>
      </c>
      <c r="G171" s="45">
        <f t="shared" si="16"/>
        <v>374.04930930609436</v>
      </c>
      <c r="H171" s="46">
        <f t="shared" si="17"/>
        <v>0.21</v>
      </c>
      <c r="I171" s="46">
        <f t="shared" si="18"/>
        <v>0.79</v>
      </c>
      <c r="J171" s="47">
        <f t="shared" si="19"/>
        <v>23700177558.828526</v>
      </c>
      <c r="K171" s="27"/>
      <c r="L171" s="27"/>
      <c r="M171" s="27"/>
      <c r="N171" s="27"/>
      <c r="O171" s="27"/>
    </row>
    <row r="172" spans="2:15" x14ac:dyDescent="0.25">
      <c r="B172" s="9">
        <f t="shared" si="20"/>
        <v>153</v>
      </c>
      <c r="C172" s="42">
        <f>'Simulacion sistema (hoja4)'!BV163</f>
        <v>0.83177510071359906</v>
      </c>
      <c r="D172" s="42">
        <f>'Simulacion sistema (hoja4)'!BW163</f>
        <v>0.85034682470239309</v>
      </c>
      <c r="E172" s="44">
        <f t="shared" si="14"/>
        <v>111735572.76589446</v>
      </c>
      <c r="F172" s="45">
        <f t="shared" si="15"/>
        <v>213.74246246062535</v>
      </c>
      <c r="G172" s="45">
        <f t="shared" si="16"/>
        <v>374.04930930609436</v>
      </c>
      <c r="H172" s="46">
        <f t="shared" si="17"/>
        <v>0.21</v>
      </c>
      <c r="I172" s="46">
        <f t="shared" si="18"/>
        <v>0.79</v>
      </c>
      <c r="J172" s="47">
        <f t="shared" si="19"/>
        <v>41794613818.00367</v>
      </c>
      <c r="K172" s="27"/>
      <c r="L172" s="27"/>
      <c r="M172" s="27"/>
      <c r="N172" s="27"/>
      <c r="O172" s="27"/>
    </row>
    <row r="173" spans="2:15" x14ac:dyDescent="0.25">
      <c r="B173" s="9">
        <f t="shared" si="20"/>
        <v>154</v>
      </c>
      <c r="C173" s="42">
        <f>'Simulacion sistema (hoja4)'!BV164</f>
        <v>0.82556807938392407</v>
      </c>
      <c r="D173" s="42">
        <f>'Simulacion sistema (hoja4)'!BW164</f>
        <v>0.84826455142131396</v>
      </c>
      <c r="E173" s="44">
        <f t="shared" si="14"/>
        <v>111461962.05676065</v>
      </c>
      <c r="F173" s="45">
        <f t="shared" si="15"/>
        <v>213.74246246062535</v>
      </c>
      <c r="G173" s="45">
        <f t="shared" si="16"/>
        <v>374.04930930609436</v>
      </c>
      <c r="H173" s="46">
        <f t="shared" si="17"/>
        <v>0.21</v>
      </c>
      <c r="I173" s="46">
        <f t="shared" si="18"/>
        <v>0.79</v>
      </c>
      <c r="J173" s="47">
        <f t="shared" si="19"/>
        <v>41692269921.233421</v>
      </c>
      <c r="K173" s="27"/>
      <c r="L173" s="27"/>
      <c r="M173" s="27"/>
      <c r="N173" s="27"/>
      <c r="O173" s="27"/>
    </row>
    <row r="174" spans="2:15" x14ac:dyDescent="0.25">
      <c r="B174" s="9">
        <f t="shared" si="20"/>
        <v>155</v>
      </c>
      <c r="C174" s="42">
        <f>'Simulacion sistema (hoja4)'!BV165</f>
        <v>0.83145650828772988</v>
      </c>
      <c r="D174" s="42">
        <f>'Simulacion sistema (hoja4)'!BW165</f>
        <v>0.85124183224456984</v>
      </c>
      <c r="E174" s="44">
        <f t="shared" si="14"/>
        <v>111853176.75693648</v>
      </c>
      <c r="F174" s="45">
        <f t="shared" si="15"/>
        <v>213.74246246062535</v>
      </c>
      <c r="G174" s="45">
        <f t="shared" si="16"/>
        <v>374.04930930609436</v>
      </c>
      <c r="H174" s="46">
        <f t="shared" si="17"/>
        <v>0.21</v>
      </c>
      <c r="I174" s="46">
        <f t="shared" si="18"/>
        <v>0.79</v>
      </c>
      <c r="J174" s="47">
        <f t="shared" si="19"/>
        <v>41838603509.624573</v>
      </c>
      <c r="K174" s="27"/>
      <c r="L174" s="27"/>
      <c r="M174" s="27"/>
      <c r="N174" s="27"/>
      <c r="O174" s="27"/>
    </row>
    <row r="175" spans="2:15" x14ac:dyDescent="0.25">
      <c r="B175" s="9">
        <f t="shared" si="20"/>
        <v>156</v>
      </c>
      <c r="C175" s="42">
        <f>'Simulacion sistema (hoja4)'!BV166</f>
        <v>0.80181088372462594</v>
      </c>
      <c r="D175" s="42">
        <f>'Simulacion sistema (hoja4)'!BW166</f>
        <v>0.84691085731678484</v>
      </c>
      <c r="E175" s="44">
        <f t="shared" si="14"/>
        <v>111284086.65142553</v>
      </c>
      <c r="F175" s="45">
        <f t="shared" si="15"/>
        <v>213.74246246062535</v>
      </c>
      <c r="G175" s="45">
        <f t="shared" si="16"/>
        <v>374.04930930609436</v>
      </c>
      <c r="H175" s="46">
        <f t="shared" si="17"/>
        <v>0.21</v>
      </c>
      <c r="I175" s="46">
        <f t="shared" si="18"/>
        <v>0.79</v>
      </c>
      <c r="J175" s="47">
        <f t="shared" si="19"/>
        <v>23786134713.557301</v>
      </c>
      <c r="K175" s="27"/>
      <c r="L175" s="27"/>
      <c r="M175" s="27"/>
      <c r="N175" s="27"/>
      <c r="O175" s="27"/>
    </row>
    <row r="176" spans="2:15" x14ac:dyDescent="0.25">
      <c r="B176" s="9">
        <f t="shared" si="20"/>
        <v>157</v>
      </c>
      <c r="C176" s="42">
        <f>'Simulacion sistema (hoja4)'!BV167</f>
        <v>0.82606871200573506</v>
      </c>
      <c r="D176" s="42">
        <f>'Simulacion sistema (hoja4)'!BW167</f>
        <v>0.84999646069861245</v>
      </c>
      <c r="E176" s="44">
        <f t="shared" si="14"/>
        <v>111689534.93579768</v>
      </c>
      <c r="F176" s="45">
        <f t="shared" si="15"/>
        <v>213.74246246062535</v>
      </c>
      <c r="G176" s="45">
        <f t="shared" si="16"/>
        <v>374.04930930609436</v>
      </c>
      <c r="H176" s="46">
        <f t="shared" si="17"/>
        <v>0.21</v>
      </c>
      <c r="I176" s="46">
        <f t="shared" si="18"/>
        <v>0.79</v>
      </c>
      <c r="J176" s="47">
        <f t="shared" si="19"/>
        <v>41777393399.454018</v>
      </c>
      <c r="K176" s="27"/>
      <c r="L176" s="27"/>
      <c r="M176" s="27"/>
      <c r="N176" s="27"/>
      <c r="O176" s="27"/>
    </row>
    <row r="177" spans="2:15" x14ac:dyDescent="0.25">
      <c r="B177" s="9">
        <f t="shared" si="20"/>
        <v>158</v>
      </c>
      <c r="C177" s="42">
        <f>'Simulacion sistema (hoja4)'!BV168</f>
        <v>0.81747791352950194</v>
      </c>
      <c r="D177" s="42">
        <f>'Simulacion sistema (hoja4)'!BW168</f>
        <v>0.84705553483217222</v>
      </c>
      <c r="E177" s="44">
        <f t="shared" si="14"/>
        <v>111303097.27694744</v>
      </c>
      <c r="F177" s="45">
        <f t="shared" si="15"/>
        <v>213.74246246062535</v>
      </c>
      <c r="G177" s="45">
        <f t="shared" si="16"/>
        <v>374.04930930609436</v>
      </c>
      <c r="H177" s="46">
        <f t="shared" si="17"/>
        <v>0.21</v>
      </c>
      <c r="I177" s="46">
        <f t="shared" si="18"/>
        <v>0.79</v>
      </c>
      <c r="J177" s="47">
        <f t="shared" si="19"/>
        <v>41632846660.07122</v>
      </c>
      <c r="K177" s="27"/>
      <c r="L177" s="27"/>
      <c r="M177" s="27"/>
      <c r="N177" s="27"/>
      <c r="O177" s="27"/>
    </row>
    <row r="178" spans="2:15" x14ac:dyDescent="0.25">
      <c r="B178" s="9">
        <f t="shared" si="20"/>
        <v>159</v>
      </c>
      <c r="C178" s="42">
        <f>'Simulacion sistema (hoja4)'!BV169</f>
        <v>0.80779815325537763</v>
      </c>
      <c r="D178" s="42">
        <f>'Simulacion sistema (hoja4)'!BW169</f>
        <v>0.84078220562189954</v>
      </c>
      <c r="E178" s="44">
        <f t="shared" si="14"/>
        <v>110478781.8187176</v>
      </c>
      <c r="F178" s="45">
        <f t="shared" si="15"/>
        <v>213.74246246062535</v>
      </c>
      <c r="G178" s="45">
        <f t="shared" si="16"/>
        <v>374.04930930609436</v>
      </c>
      <c r="H178" s="46">
        <f t="shared" si="17"/>
        <v>0.21</v>
      </c>
      <c r="I178" s="46">
        <f t="shared" si="18"/>
        <v>0.79</v>
      </c>
      <c r="J178" s="47">
        <f t="shared" si="19"/>
        <v>23614006875.582863</v>
      </c>
      <c r="K178" s="27"/>
      <c r="L178" s="27"/>
      <c r="M178" s="27"/>
      <c r="N178" s="27"/>
      <c r="O178" s="27"/>
    </row>
    <row r="179" spans="2:15" x14ac:dyDescent="0.25">
      <c r="B179" s="9">
        <f t="shared" si="20"/>
        <v>160</v>
      </c>
      <c r="C179" s="42">
        <f>'Simulacion sistema (hoja4)'!BV170</f>
        <v>0.81514543903022563</v>
      </c>
      <c r="D179" s="42">
        <f>'Simulacion sistema (hoja4)'!BW170</f>
        <v>0.84830704461160888</v>
      </c>
      <c r="E179" s="44">
        <f t="shared" si="14"/>
        <v>111467545.66196541</v>
      </c>
      <c r="F179" s="45">
        <f t="shared" si="15"/>
        <v>213.74246246062535</v>
      </c>
      <c r="G179" s="45">
        <f t="shared" si="16"/>
        <v>374.04930930609436</v>
      </c>
      <c r="H179" s="46">
        <f t="shared" si="17"/>
        <v>0.21</v>
      </c>
      <c r="I179" s="46">
        <f t="shared" si="18"/>
        <v>0.79</v>
      </c>
      <c r="J179" s="47">
        <f t="shared" si="19"/>
        <v>41694358464.903694</v>
      </c>
      <c r="K179" s="27"/>
      <c r="L179" s="27"/>
      <c r="M179" s="27"/>
      <c r="N179" s="27"/>
      <c r="O179" s="27"/>
    </row>
    <row r="180" spans="2:15" x14ac:dyDescent="0.25">
      <c r="B180" s="9">
        <f t="shared" si="20"/>
        <v>161</v>
      </c>
      <c r="C180" s="42">
        <f>'Simulacion sistema (hoja4)'!BV171</f>
        <v>0.81855465745505174</v>
      </c>
      <c r="D180" s="42">
        <f>'Simulacion sistema (hoja4)'!BW171</f>
        <v>0.85194918503751182</v>
      </c>
      <c r="E180" s="44">
        <f t="shared" si="14"/>
        <v>111946122.91392905</v>
      </c>
      <c r="F180" s="45">
        <f t="shared" si="15"/>
        <v>213.74246246062535</v>
      </c>
      <c r="G180" s="45">
        <f t="shared" si="16"/>
        <v>374.04930930609436</v>
      </c>
      <c r="H180" s="46">
        <f t="shared" si="17"/>
        <v>0.21</v>
      </c>
      <c r="I180" s="46">
        <f t="shared" si="18"/>
        <v>0.79</v>
      </c>
      <c r="J180" s="47">
        <f t="shared" si="19"/>
        <v>41873369955.450302</v>
      </c>
      <c r="K180" s="27"/>
      <c r="L180" s="27"/>
      <c r="M180" s="27"/>
      <c r="N180" s="27"/>
      <c r="O180" s="27"/>
    </row>
    <row r="181" spans="2:15" x14ac:dyDescent="0.25">
      <c r="B181" s="9">
        <f t="shared" si="20"/>
        <v>162</v>
      </c>
      <c r="C181" s="42">
        <f>'Simulacion sistema (hoja4)'!BV172</f>
        <v>0.83235545779175757</v>
      </c>
      <c r="D181" s="42">
        <f>'Simulacion sistema (hoja4)'!BW172</f>
        <v>0.84982028024594725</v>
      </c>
      <c r="E181" s="44">
        <f t="shared" si="14"/>
        <v>111666384.82431747</v>
      </c>
      <c r="F181" s="45">
        <f t="shared" si="15"/>
        <v>213.74246246062535</v>
      </c>
      <c r="G181" s="45">
        <f t="shared" si="16"/>
        <v>374.04930930609436</v>
      </c>
      <c r="H181" s="46">
        <f t="shared" si="17"/>
        <v>0.21</v>
      </c>
      <c r="I181" s="46">
        <f t="shared" si="18"/>
        <v>0.79</v>
      </c>
      <c r="J181" s="47">
        <f t="shared" si="19"/>
        <v>41768734116.244484</v>
      </c>
      <c r="K181" s="27"/>
      <c r="L181" s="27"/>
      <c r="M181" s="27"/>
      <c r="N181" s="27"/>
      <c r="O181" s="27"/>
    </row>
    <row r="182" spans="2:15" x14ac:dyDescent="0.25">
      <c r="B182" s="9">
        <f t="shared" si="20"/>
        <v>163</v>
      </c>
      <c r="C182" s="42">
        <f>'Simulacion sistema (hoja4)'!BV173</f>
        <v>0.80078969629984009</v>
      </c>
      <c r="D182" s="42">
        <f>'Simulacion sistema (hoja4)'!BW173</f>
        <v>0.84535114531627009</v>
      </c>
      <c r="E182" s="44">
        <f t="shared" si="14"/>
        <v>111079140.49455789</v>
      </c>
      <c r="F182" s="45">
        <f t="shared" si="15"/>
        <v>213.74246246062535</v>
      </c>
      <c r="G182" s="45">
        <f t="shared" si="16"/>
        <v>374.04930930609436</v>
      </c>
      <c r="H182" s="46">
        <f t="shared" si="17"/>
        <v>0.21</v>
      </c>
      <c r="I182" s="46">
        <f t="shared" si="18"/>
        <v>0.79</v>
      </c>
      <c r="J182" s="47">
        <f t="shared" si="19"/>
        <v>23742329017.316566</v>
      </c>
      <c r="K182" s="27"/>
      <c r="L182" s="27"/>
      <c r="M182" s="27"/>
      <c r="N182" s="27"/>
      <c r="O182" s="27"/>
    </row>
    <row r="183" spans="2:15" x14ac:dyDescent="0.25">
      <c r="B183" s="9">
        <f t="shared" si="20"/>
        <v>164</v>
      </c>
      <c r="C183" s="42">
        <f>'Simulacion sistema (hoja4)'!BV174</f>
        <v>0.79982929585508022</v>
      </c>
      <c r="D183" s="42">
        <f>'Simulacion sistema (hoja4)'!BW174</f>
        <v>0.84214851676756342</v>
      </c>
      <c r="E183" s="44">
        <f t="shared" si="14"/>
        <v>110658315.10325783</v>
      </c>
      <c r="F183" s="45">
        <f t="shared" si="15"/>
        <v>213.74246246062535</v>
      </c>
      <c r="G183" s="45">
        <f t="shared" si="16"/>
        <v>374.04930930609436</v>
      </c>
      <c r="H183" s="46">
        <f t="shared" si="17"/>
        <v>0.21</v>
      </c>
      <c r="I183" s="46">
        <f t="shared" si="18"/>
        <v>0.79</v>
      </c>
      <c r="J183" s="47">
        <f t="shared" si="19"/>
        <v>23652380761.914139</v>
      </c>
      <c r="K183" s="27"/>
      <c r="L183" s="27"/>
      <c r="M183" s="27"/>
      <c r="N183" s="27"/>
      <c r="O183" s="27"/>
    </row>
    <row r="184" spans="2:15" x14ac:dyDescent="0.25">
      <c r="B184" s="9">
        <f t="shared" si="20"/>
        <v>165</v>
      </c>
      <c r="C184" s="42">
        <f>'Simulacion sistema (hoja4)'!BV175</f>
        <v>0.80142394483946611</v>
      </c>
      <c r="D184" s="42">
        <f>'Simulacion sistema (hoja4)'!BW175</f>
        <v>0.83766071328144909</v>
      </c>
      <c r="E184" s="44">
        <f t="shared" si="14"/>
        <v>110068617.72518241</v>
      </c>
      <c r="F184" s="45">
        <f t="shared" si="15"/>
        <v>213.74246246062535</v>
      </c>
      <c r="G184" s="45">
        <f t="shared" si="16"/>
        <v>374.04930930609436</v>
      </c>
      <c r="H184" s="46">
        <f t="shared" si="17"/>
        <v>0.21</v>
      </c>
      <c r="I184" s="46">
        <f t="shared" si="18"/>
        <v>0.79</v>
      </c>
      <c r="J184" s="47">
        <f t="shared" si="19"/>
        <v>23526337392.217724</v>
      </c>
      <c r="K184" s="27"/>
      <c r="L184" s="27"/>
      <c r="M184" s="27"/>
      <c r="N184" s="27"/>
      <c r="O184" s="27"/>
    </row>
    <row r="185" spans="2:15" x14ac:dyDescent="0.25">
      <c r="B185" s="9">
        <f t="shared" si="20"/>
        <v>166</v>
      </c>
      <c r="C185" s="42">
        <f>'Simulacion sistema (hoja4)'!BV176</f>
        <v>0.82294733982069457</v>
      </c>
      <c r="D185" s="42">
        <f>'Simulacion sistema (hoja4)'!BW176</f>
        <v>0.84813465554193201</v>
      </c>
      <c r="E185" s="44">
        <f t="shared" si="14"/>
        <v>111444893.73820986</v>
      </c>
      <c r="F185" s="45">
        <f t="shared" si="15"/>
        <v>213.74246246062535</v>
      </c>
      <c r="G185" s="45">
        <f t="shared" si="16"/>
        <v>374.04930930609436</v>
      </c>
      <c r="H185" s="46">
        <f t="shared" si="17"/>
        <v>0.21</v>
      </c>
      <c r="I185" s="46">
        <f t="shared" si="18"/>
        <v>0.79</v>
      </c>
      <c r="J185" s="47">
        <f t="shared" si="19"/>
        <v>41685885528.468475</v>
      </c>
      <c r="K185" s="27"/>
      <c r="L185" s="27"/>
      <c r="M185" s="27"/>
      <c r="N185" s="27"/>
      <c r="O185" s="27"/>
    </row>
    <row r="186" spans="2:15" x14ac:dyDescent="0.25">
      <c r="B186" s="9">
        <f t="shared" si="20"/>
        <v>167</v>
      </c>
      <c r="C186" s="42">
        <f>'Simulacion sistema (hoja4)'!BV177</f>
        <v>0.82497778260705235</v>
      </c>
      <c r="D186" s="42">
        <f>'Simulacion sistema (hoja4)'!BW177</f>
        <v>0.84591673075098672</v>
      </c>
      <c r="E186" s="44">
        <f t="shared" si="14"/>
        <v>111153458.42067966</v>
      </c>
      <c r="F186" s="45">
        <f t="shared" si="15"/>
        <v>213.74246246062535</v>
      </c>
      <c r="G186" s="45">
        <f t="shared" si="16"/>
        <v>374.04930930609436</v>
      </c>
      <c r="H186" s="46">
        <f t="shared" si="17"/>
        <v>0.21</v>
      </c>
      <c r="I186" s="46">
        <f t="shared" si="18"/>
        <v>0.79</v>
      </c>
      <c r="J186" s="47">
        <f t="shared" si="19"/>
        <v>41576874349.238907</v>
      </c>
      <c r="K186" s="27"/>
      <c r="L186" s="27"/>
      <c r="M186" s="27"/>
      <c r="N186" s="27"/>
      <c r="O186" s="27"/>
    </row>
    <row r="187" spans="2:15" x14ac:dyDescent="0.25">
      <c r="B187" s="9">
        <f t="shared" si="20"/>
        <v>168</v>
      </c>
      <c r="C187" s="42">
        <f>'Simulacion sistema (hoja4)'!BV178</f>
        <v>0.82787727988220949</v>
      </c>
      <c r="D187" s="42">
        <f>'Simulacion sistema (hoja4)'!BW178</f>
        <v>0.85343378320636998</v>
      </c>
      <c r="E187" s="44">
        <f t="shared" si="14"/>
        <v>112141199.11331701</v>
      </c>
      <c r="F187" s="45">
        <f t="shared" si="15"/>
        <v>213.74246246062535</v>
      </c>
      <c r="G187" s="45">
        <f t="shared" si="16"/>
        <v>374.04930930609436</v>
      </c>
      <c r="H187" s="46">
        <f t="shared" si="17"/>
        <v>0.21</v>
      </c>
      <c r="I187" s="46">
        <f t="shared" si="18"/>
        <v>0.79</v>
      </c>
      <c r="J187" s="47">
        <f t="shared" si="19"/>
        <v>41946338073.09343</v>
      </c>
      <c r="K187" s="27"/>
      <c r="L187" s="27"/>
      <c r="M187" s="27"/>
      <c r="N187" s="27"/>
      <c r="O187" s="27"/>
    </row>
    <row r="188" spans="2:15" x14ac:dyDescent="0.25">
      <c r="B188" s="9">
        <f t="shared" si="20"/>
        <v>169</v>
      </c>
      <c r="C188" s="42">
        <f>'Simulacion sistema (hoja4)'!BV179</f>
        <v>0.82912119801212825</v>
      </c>
      <c r="D188" s="42">
        <f>'Simulacion sistema (hoja4)'!BW179</f>
        <v>0.85021846459842532</v>
      </c>
      <c r="E188" s="44">
        <f t="shared" si="14"/>
        <v>111718706.24823308</v>
      </c>
      <c r="F188" s="45">
        <f t="shared" si="15"/>
        <v>213.74246246062535</v>
      </c>
      <c r="G188" s="45">
        <f t="shared" si="16"/>
        <v>374.04930930609436</v>
      </c>
      <c r="H188" s="46">
        <f t="shared" si="17"/>
        <v>0.21</v>
      </c>
      <c r="I188" s="46">
        <f t="shared" si="18"/>
        <v>0.79</v>
      </c>
      <c r="J188" s="47">
        <f t="shared" si="19"/>
        <v>41788304908.722031</v>
      </c>
      <c r="K188" s="27"/>
      <c r="L188" s="27"/>
      <c r="M188" s="27"/>
      <c r="N188" s="27"/>
      <c r="O188" s="27"/>
    </row>
    <row r="189" spans="2:15" x14ac:dyDescent="0.25">
      <c r="B189" s="9">
        <f t="shared" si="20"/>
        <v>170</v>
      </c>
      <c r="C189" s="42">
        <f>'Simulacion sistema (hoja4)'!BV180</f>
        <v>0.8239486848842541</v>
      </c>
      <c r="D189" s="42">
        <f>'Simulacion sistema (hoja4)'!BW180</f>
        <v>0.84415269698651962</v>
      </c>
      <c r="E189" s="44">
        <f t="shared" si="14"/>
        <v>110921664.38402867</v>
      </c>
      <c r="F189" s="45">
        <f t="shared" si="15"/>
        <v>213.74246246062535</v>
      </c>
      <c r="G189" s="45">
        <f t="shared" si="16"/>
        <v>374.04930930609436</v>
      </c>
      <c r="H189" s="46">
        <f t="shared" si="17"/>
        <v>0.21</v>
      </c>
      <c r="I189" s="46">
        <f t="shared" si="18"/>
        <v>0.79</v>
      </c>
      <c r="J189" s="47">
        <f t="shared" si="19"/>
        <v>41490171949.928329</v>
      </c>
      <c r="K189" s="27"/>
      <c r="L189" s="27"/>
      <c r="M189" s="27"/>
      <c r="N189" s="27"/>
      <c r="O189" s="27"/>
    </row>
    <row r="190" spans="2:15" x14ac:dyDescent="0.25">
      <c r="B190" s="9">
        <f t="shared" si="20"/>
        <v>171</v>
      </c>
      <c r="C190" s="42">
        <f>'Simulacion sistema (hoja4)'!BV181</f>
        <v>0.81825836623279902</v>
      </c>
      <c r="D190" s="42">
        <f>'Simulacion sistema (hoja4)'!BW181</f>
        <v>0.84345595693291542</v>
      </c>
      <c r="E190" s="44">
        <f t="shared" si="14"/>
        <v>110830112.74098508</v>
      </c>
      <c r="F190" s="45">
        <f t="shared" si="15"/>
        <v>213.74246246062535</v>
      </c>
      <c r="G190" s="45">
        <f t="shared" si="16"/>
        <v>374.04930930609436</v>
      </c>
      <c r="H190" s="46">
        <f t="shared" si="17"/>
        <v>0.21</v>
      </c>
      <c r="I190" s="46">
        <f t="shared" si="18"/>
        <v>0.79</v>
      </c>
      <c r="J190" s="47">
        <f t="shared" si="19"/>
        <v>41455927121.082039</v>
      </c>
      <c r="K190" s="27"/>
      <c r="L190" s="27"/>
      <c r="M190" s="27"/>
      <c r="N190" s="27"/>
      <c r="O190" s="27"/>
    </row>
    <row r="191" spans="2:15" x14ac:dyDescent="0.25">
      <c r="B191" s="9">
        <f t="shared" si="20"/>
        <v>172</v>
      </c>
      <c r="C191" s="42">
        <f>'Simulacion sistema (hoja4)'!BV182</f>
        <v>0.81766026323630481</v>
      </c>
      <c r="D191" s="42">
        <f>'Simulacion sistema (hoja4)'!BW182</f>
        <v>0.8445538015244195</v>
      </c>
      <c r="E191" s="44">
        <f t="shared" si="14"/>
        <v>110974369.52030872</v>
      </c>
      <c r="F191" s="45">
        <f t="shared" si="15"/>
        <v>213.74246246062535</v>
      </c>
      <c r="G191" s="45">
        <f t="shared" si="16"/>
        <v>374.04930930609436</v>
      </c>
      <c r="H191" s="46">
        <f t="shared" si="17"/>
        <v>0.21</v>
      </c>
      <c r="I191" s="46">
        <f t="shared" si="18"/>
        <v>0.79</v>
      </c>
      <c r="J191" s="47">
        <f t="shared" si="19"/>
        <v>41509886269.750763</v>
      </c>
      <c r="K191" s="27"/>
      <c r="L191" s="27"/>
      <c r="M191" s="27"/>
      <c r="N191" s="27"/>
      <c r="O191" s="27"/>
    </row>
    <row r="192" spans="2:15" x14ac:dyDescent="0.25">
      <c r="B192" s="9">
        <f t="shared" si="20"/>
        <v>173</v>
      </c>
      <c r="C192" s="42">
        <f>'Simulacion sistema (hoja4)'!BV183</f>
        <v>0.82812832586620932</v>
      </c>
      <c r="D192" s="42">
        <f>'Simulacion sistema (hoja4)'!BW183</f>
        <v>0.84286733066556307</v>
      </c>
      <c r="E192" s="44">
        <f t="shared" si="14"/>
        <v>110752767.24945499</v>
      </c>
      <c r="F192" s="45">
        <f t="shared" si="15"/>
        <v>213.74246246062535</v>
      </c>
      <c r="G192" s="45">
        <f t="shared" si="16"/>
        <v>374.04930930609436</v>
      </c>
      <c r="H192" s="46">
        <f t="shared" si="17"/>
        <v>0.21</v>
      </c>
      <c r="I192" s="46">
        <f t="shared" si="18"/>
        <v>0.79</v>
      </c>
      <c r="J192" s="47">
        <f t="shared" si="19"/>
        <v>41426996093.39727</v>
      </c>
      <c r="K192" s="27"/>
      <c r="L192" s="27"/>
      <c r="M192" s="27"/>
      <c r="N192" s="27"/>
      <c r="O192" s="27"/>
    </row>
    <row r="193" spans="2:15" x14ac:dyDescent="0.25">
      <c r="B193" s="9">
        <f t="shared" si="20"/>
        <v>174</v>
      </c>
      <c r="C193" s="42">
        <f>'Simulacion sistema (hoja4)'!BV184</f>
        <v>0.8333242571712185</v>
      </c>
      <c r="D193" s="42">
        <f>'Simulacion sistema (hoja4)'!BW184</f>
        <v>0.85220069946024835</v>
      </c>
      <c r="E193" s="44">
        <f t="shared" si="14"/>
        <v>111979171.90907663</v>
      </c>
      <c r="F193" s="45">
        <f t="shared" si="15"/>
        <v>213.74246246062535</v>
      </c>
      <c r="G193" s="45">
        <f t="shared" si="16"/>
        <v>374.04930930609436</v>
      </c>
      <c r="H193" s="46">
        <f t="shared" si="17"/>
        <v>0.21</v>
      </c>
      <c r="I193" s="46">
        <f t="shared" si="18"/>
        <v>0.79</v>
      </c>
      <c r="J193" s="47">
        <f t="shared" si="19"/>
        <v>41885731909.258514</v>
      </c>
      <c r="K193" s="27"/>
      <c r="L193" s="27"/>
      <c r="M193" s="27"/>
      <c r="N193" s="27"/>
      <c r="O193" s="27"/>
    </row>
    <row r="194" spans="2:15" x14ac:dyDescent="0.25">
      <c r="B194" s="9">
        <f t="shared" si="20"/>
        <v>175</v>
      </c>
      <c r="C194" s="42">
        <f>'Simulacion sistema (hoja4)'!BV185</f>
        <v>0.84062971036075962</v>
      </c>
      <c r="D194" s="42">
        <f>'Simulacion sistema (hoja4)'!BW185</f>
        <v>0.85218382281919502</v>
      </c>
      <c r="E194" s="44">
        <f t="shared" si="14"/>
        <v>111976954.31844223</v>
      </c>
      <c r="F194" s="45">
        <f t="shared" si="15"/>
        <v>213.74246246062535</v>
      </c>
      <c r="G194" s="45">
        <f t="shared" si="16"/>
        <v>374.04930930609436</v>
      </c>
      <c r="H194" s="46">
        <f t="shared" si="17"/>
        <v>0.21</v>
      </c>
      <c r="I194" s="46">
        <f t="shared" si="18"/>
        <v>0.79</v>
      </c>
      <c r="J194" s="47">
        <f t="shared" si="19"/>
        <v>41884902421.013397</v>
      </c>
      <c r="K194" s="27"/>
      <c r="L194" s="27"/>
      <c r="M194" s="27"/>
      <c r="N194" s="27"/>
      <c r="O194" s="27"/>
    </row>
    <row r="195" spans="2:15" x14ac:dyDescent="0.25">
      <c r="B195" s="9">
        <f t="shared" si="20"/>
        <v>176</v>
      </c>
      <c r="C195" s="42">
        <f>'Simulacion sistema (hoja4)'!BV186</f>
        <v>0.81147598013552802</v>
      </c>
      <c r="D195" s="42">
        <f>'Simulacion sistema (hoja4)'!BW186</f>
        <v>0.84987108837918857</v>
      </c>
      <c r="E195" s="44">
        <f t="shared" si="14"/>
        <v>111673061.01302537</v>
      </c>
      <c r="F195" s="45">
        <f t="shared" si="15"/>
        <v>213.74246246062535</v>
      </c>
      <c r="G195" s="45">
        <f t="shared" si="16"/>
        <v>374.04930930609436</v>
      </c>
      <c r="H195" s="46">
        <f t="shared" si="17"/>
        <v>0.21</v>
      </c>
      <c r="I195" s="46">
        <f t="shared" si="18"/>
        <v>0.79</v>
      </c>
      <c r="J195" s="47">
        <f t="shared" si="19"/>
        <v>23869275051.439701</v>
      </c>
      <c r="K195" s="27"/>
      <c r="L195" s="27"/>
      <c r="M195" s="27"/>
      <c r="N195" s="27"/>
      <c r="O195" s="27"/>
    </row>
    <row r="196" spans="2:15" x14ac:dyDescent="0.25">
      <c r="B196" s="9">
        <f t="shared" si="20"/>
        <v>177</v>
      </c>
      <c r="C196" s="42">
        <f>'Simulacion sistema (hoja4)'!BV187</f>
        <v>0.82791530817856251</v>
      </c>
      <c r="D196" s="42">
        <f>'Simulacion sistema (hoja4)'!BW187</f>
        <v>0.85131118518170179</v>
      </c>
      <c r="E196" s="44">
        <f t="shared" si="14"/>
        <v>111862289.73287562</v>
      </c>
      <c r="F196" s="45">
        <f t="shared" si="15"/>
        <v>213.74246246062535</v>
      </c>
      <c r="G196" s="45">
        <f t="shared" si="16"/>
        <v>374.04930930609436</v>
      </c>
      <c r="H196" s="46">
        <f t="shared" si="17"/>
        <v>0.21</v>
      </c>
      <c r="I196" s="46">
        <f t="shared" si="18"/>
        <v>0.79</v>
      </c>
      <c r="J196" s="47">
        <f t="shared" si="19"/>
        <v>41842012211.980331</v>
      </c>
      <c r="K196" s="27"/>
      <c r="L196" s="27"/>
      <c r="M196" s="27"/>
      <c r="N196" s="27"/>
      <c r="O196" s="27"/>
    </row>
    <row r="197" spans="2:15" x14ac:dyDescent="0.25">
      <c r="B197" s="9">
        <f t="shared" si="20"/>
        <v>178</v>
      </c>
      <c r="C197" s="42">
        <f>'Simulacion sistema (hoja4)'!BV188</f>
        <v>0.80610838834114651</v>
      </c>
      <c r="D197" s="42">
        <f>'Simulacion sistema (hoja4)'!BW188</f>
        <v>0.84809126318475458</v>
      </c>
      <c r="E197" s="44">
        <f t="shared" si="14"/>
        <v>111439191.98247676</v>
      </c>
      <c r="F197" s="45">
        <f t="shared" si="15"/>
        <v>213.74246246062535</v>
      </c>
      <c r="G197" s="45">
        <f t="shared" si="16"/>
        <v>374.04930930609436</v>
      </c>
      <c r="H197" s="46">
        <f t="shared" si="17"/>
        <v>0.21</v>
      </c>
      <c r="I197" s="46">
        <f t="shared" si="18"/>
        <v>0.79</v>
      </c>
      <c r="J197" s="47">
        <f t="shared" si="19"/>
        <v>23819287308.956959</v>
      </c>
      <c r="K197" s="27"/>
      <c r="L197" s="27"/>
      <c r="M197" s="27"/>
      <c r="N197" s="27"/>
      <c r="O197" s="27"/>
    </row>
    <row r="198" spans="2:15" x14ac:dyDescent="0.25">
      <c r="B198" s="9">
        <f t="shared" si="20"/>
        <v>179</v>
      </c>
      <c r="C198" s="42">
        <f>'Simulacion sistema (hoja4)'!BV189</f>
        <v>0.82273789671868081</v>
      </c>
      <c r="D198" s="42">
        <f>'Simulacion sistema (hoja4)'!BW189</f>
        <v>0.84650083024494394</v>
      </c>
      <c r="E198" s="44">
        <f t="shared" si="14"/>
        <v>111230209.09418564</v>
      </c>
      <c r="F198" s="45">
        <f t="shared" si="15"/>
        <v>213.74246246062535</v>
      </c>
      <c r="G198" s="45">
        <f t="shared" si="16"/>
        <v>374.04930930609436</v>
      </c>
      <c r="H198" s="46">
        <f t="shared" si="17"/>
        <v>0.21</v>
      </c>
      <c r="I198" s="46">
        <f t="shared" si="18"/>
        <v>0.79</v>
      </c>
      <c r="J198" s="47">
        <f t="shared" si="19"/>
        <v>41605582885.652596</v>
      </c>
      <c r="K198" s="27"/>
      <c r="L198" s="27"/>
      <c r="M198" s="27"/>
      <c r="N198" s="27"/>
      <c r="O198" s="27"/>
    </row>
    <row r="199" spans="2:15" x14ac:dyDescent="0.25">
      <c r="B199" s="9">
        <f t="shared" si="20"/>
        <v>180</v>
      </c>
      <c r="C199" s="42">
        <f>'Simulacion sistema (hoja4)'!BV190</f>
        <v>0.81015050865198746</v>
      </c>
      <c r="D199" s="42">
        <f>'Simulacion sistema (hoja4)'!BW190</f>
        <v>0.83895394408953328</v>
      </c>
      <c r="E199" s="44">
        <f t="shared" si="14"/>
        <v>110238548.25336467</v>
      </c>
      <c r="F199" s="45">
        <f t="shared" si="15"/>
        <v>213.74246246062535</v>
      </c>
      <c r="G199" s="45">
        <f t="shared" si="16"/>
        <v>374.04930930609436</v>
      </c>
      <c r="H199" s="46">
        <f t="shared" si="17"/>
        <v>0.21</v>
      </c>
      <c r="I199" s="46">
        <f t="shared" si="18"/>
        <v>0.79</v>
      </c>
      <c r="J199" s="47">
        <f t="shared" si="19"/>
        <v>23562658761.758633</v>
      </c>
      <c r="K199" s="27"/>
      <c r="L199" s="27"/>
      <c r="M199" s="27"/>
      <c r="N199" s="27"/>
      <c r="O199" s="27"/>
    </row>
    <row r="200" spans="2:15" x14ac:dyDescent="0.25">
      <c r="B200" s="9">
        <f t="shared" si="20"/>
        <v>181</v>
      </c>
      <c r="C200" s="42">
        <f>'Simulacion sistema (hoja4)'!BV191</f>
        <v>0.80311478267288161</v>
      </c>
      <c r="D200" s="42">
        <f>'Simulacion sistema (hoja4)'!BW191</f>
        <v>0.84486859502828837</v>
      </c>
      <c r="E200" s="44">
        <f t="shared" si="14"/>
        <v>111015733.3867171</v>
      </c>
      <c r="F200" s="45">
        <f t="shared" si="15"/>
        <v>213.74246246062535</v>
      </c>
      <c r="G200" s="45">
        <f t="shared" si="16"/>
        <v>374.04930930609436</v>
      </c>
      <c r="H200" s="46">
        <f t="shared" si="17"/>
        <v>0.21</v>
      </c>
      <c r="I200" s="46">
        <f t="shared" si="18"/>
        <v>0.79</v>
      </c>
      <c r="J200" s="47">
        <f t="shared" si="19"/>
        <v>23728776225.949169</v>
      </c>
      <c r="K200" s="27"/>
      <c r="L200" s="27"/>
      <c r="M200" s="27"/>
      <c r="N200" s="27"/>
      <c r="O200" s="27"/>
    </row>
    <row r="201" spans="2:15" x14ac:dyDescent="0.25">
      <c r="B201" s="9">
        <f t="shared" si="20"/>
        <v>182</v>
      </c>
      <c r="C201" s="42">
        <f>'Simulacion sistema (hoja4)'!BV192</f>
        <v>0.83727276350016533</v>
      </c>
      <c r="D201" s="42">
        <f>'Simulacion sistema (hoja4)'!BW192</f>
        <v>0.85161454734197228</v>
      </c>
      <c r="E201" s="44">
        <f t="shared" si="14"/>
        <v>111902151.52073516</v>
      </c>
      <c r="F201" s="45">
        <f t="shared" si="15"/>
        <v>213.74246246062535</v>
      </c>
      <c r="G201" s="45">
        <f t="shared" si="16"/>
        <v>374.04930930609436</v>
      </c>
      <c r="H201" s="46">
        <f t="shared" si="17"/>
        <v>0.21</v>
      </c>
      <c r="I201" s="46">
        <f t="shared" si="18"/>
        <v>0.79</v>
      </c>
      <c r="J201" s="47">
        <f t="shared" si="19"/>
        <v>41856922486.196899</v>
      </c>
      <c r="K201" s="27"/>
      <c r="L201" s="27"/>
      <c r="M201" s="27"/>
      <c r="N201" s="27"/>
      <c r="O201" s="27"/>
    </row>
    <row r="202" spans="2:15" x14ac:dyDescent="0.25">
      <c r="B202" s="9">
        <f t="shared" si="20"/>
        <v>183</v>
      </c>
      <c r="C202" s="42">
        <f>'Simulacion sistema (hoja4)'!BV193</f>
        <v>0.82331819165563258</v>
      </c>
      <c r="D202" s="42">
        <f>'Simulacion sistema (hoja4)'!BW193</f>
        <v>0.84732150725949573</v>
      </c>
      <c r="E202" s="44">
        <f t="shared" si="14"/>
        <v>111338046.05389774</v>
      </c>
      <c r="F202" s="45">
        <f t="shared" si="15"/>
        <v>213.74246246062535</v>
      </c>
      <c r="G202" s="45">
        <f t="shared" si="16"/>
        <v>374.04930930609436</v>
      </c>
      <c r="H202" s="46">
        <f t="shared" si="17"/>
        <v>0.21</v>
      </c>
      <c r="I202" s="46">
        <f t="shared" si="18"/>
        <v>0.79</v>
      </c>
      <c r="J202" s="47">
        <f t="shared" si="19"/>
        <v>41645919225.950577</v>
      </c>
      <c r="K202" s="27"/>
      <c r="L202" s="27"/>
      <c r="M202" s="27"/>
      <c r="N202" s="27"/>
      <c r="O202" s="27"/>
    </row>
    <row r="203" spans="2:15" x14ac:dyDescent="0.25">
      <c r="B203" s="9">
        <f t="shared" si="20"/>
        <v>184</v>
      </c>
      <c r="C203" s="42">
        <f>'Simulacion sistema (hoja4)'!BV194</f>
        <v>0.84013720209131848</v>
      </c>
      <c r="D203" s="42">
        <f>'Simulacion sistema (hoja4)'!BW194</f>
        <v>0.85663302888404635</v>
      </c>
      <c r="E203" s="44">
        <f t="shared" si="14"/>
        <v>112561579.9953637</v>
      </c>
      <c r="F203" s="45">
        <f t="shared" si="15"/>
        <v>213.74246246062535</v>
      </c>
      <c r="G203" s="45">
        <f t="shared" si="16"/>
        <v>374.04930930609436</v>
      </c>
      <c r="H203" s="46">
        <f t="shared" si="17"/>
        <v>0.21</v>
      </c>
      <c r="I203" s="46">
        <f t="shared" si="18"/>
        <v>0.79</v>
      </c>
      <c r="J203" s="47">
        <f t="shared" si="19"/>
        <v>42103581251.66848</v>
      </c>
      <c r="K203" s="27"/>
      <c r="L203" s="27"/>
      <c r="M203" s="27"/>
      <c r="N203" s="27"/>
      <c r="O203" s="27"/>
    </row>
    <row r="204" spans="2:15" x14ac:dyDescent="0.25">
      <c r="B204" s="9">
        <f t="shared" si="20"/>
        <v>185</v>
      </c>
      <c r="C204" s="42">
        <f>'Simulacion sistema (hoja4)'!BV195</f>
        <v>0.81620558676391508</v>
      </c>
      <c r="D204" s="42">
        <f>'Simulacion sistema (hoja4)'!BW195</f>
        <v>0.84705849538589972</v>
      </c>
      <c r="E204" s="44">
        <f t="shared" si="14"/>
        <v>111303486.29370722</v>
      </c>
      <c r="F204" s="45">
        <f t="shared" si="15"/>
        <v>213.74246246062535</v>
      </c>
      <c r="G204" s="45">
        <f t="shared" si="16"/>
        <v>374.04930930609436</v>
      </c>
      <c r="H204" s="46">
        <f t="shared" si="17"/>
        <v>0.21</v>
      </c>
      <c r="I204" s="46">
        <f t="shared" si="18"/>
        <v>0.79</v>
      </c>
      <c r="J204" s="47">
        <f t="shared" si="19"/>
        <v>41632992171.52153</v>
      </c>
      <c r="K204" s="27"/>
      <c r="L204" s="27"/>
      <c r="M204" s="27"/>
      <c r="N204" s="27"/>
      <c r="O204" s="27"/>
    </row>
    <row r="205" spans="2:15" x14ac:dyDescent="0.25">
      <c r="B205" s="9">
        <f t="shared" si="20"/>
        <v>186</v>
      </c>
      <c r="C205" s="42">
        <f>'Simulacion sistema (hoja4)'!BV196</f>
        <v>0.82006667868758887</v>
      </c>
      <c r="D205" s="42">
        <f>'Simulacion sistema (hoja4)'!BW196</f>
        <v>0.84286137565270336</v>
      </c>
      <c r="E205" s="44">
        <f t="shared" si="14"/>
        <v>110751984.76076522</v>
      </c>
      <c r="F205" s="45">
        <f t="shared" si="15"/>
        <v>213.74246246062535</v>
      </c>
      <c r="G205" s="45">
        <f t="shared" si="16"/>
        <v>374.04930930609436</v>
      </c>
      <c r="H205" s="46">
        <f t="shared" si="17"/>
        <v>0.21</v>
      </c>
      <c r="I205" s="46">
        <f t="shared" si="18"/>
        <v>0.79</v>
      </c>
      <c r="J205" s="47">
        <f t="shared" si="19"/>
        <v>41426703404.04332</v>
      </c>
      <c r="K205" s="27"/>
      <c r="L205" s="27"/>
      <c r="M205" s="27"/>
      <c r="N205" s="27"/>
      <c r="O205" s="27"/>
    </row>
    <row r="206" spans="2:15" x14ac:dyDescent="0.25">
      <c r="B206" s="9">
        <f t="shared" si="20"/>
        <v>187</v>
      </c>
      <c r="C206" s="42">
        <f>'Simulacion sistema (hoja4)'!BV197</f>
        <v>0.8079374400721534</v>
      </c>
      <c r="D206" s="42">
        <f>'Simulacion sistema (hoja4)'!BW197</f>
        <v>0.8418978847531059</v>
      </c>
      <c r="E206" s="44">
        <f t="shared" si="14"/>
        <v>110625382.0565581</v>
      </c>
      <c r="F206" s="45">
        <f t="shared" si="15"/>
        <v>213.74246246062535</v>
      </c>
      <c r="G206" s="45">
        <f t="shared" si="16"/>
        <v>374.04930930609436</v>
      </c>
      <c r="H206" s="46">
        <f t="shared" si="17"/>
        <v>0.21</v>
      </c>
      <c r="I206" s="46">
        <f t="shared" si="18"/>
        <v>0.79</v>
      </c>
      <c r="J206" s="47">
        <f t="shared" si="19"/>
        <v>23645341571.416206</v>
      </c>
      <c r="K206" s="27"/>
      <c r="L206" s="27"/>
      <c r="M206" s="27"/>
      <c r="N206" s="27"/>
      <c r="O206" s="27"/>
    </row>
    <row r="207" spans="2:15" x14ac:dyDescent="0.25">
      <c r="B207" s="9">
        <f t="shared" si="20"/>
        <v>188</v>
      </c>
      <c r="C207" s="42">
        <f>'Simulacion sistema (hoja4)'!BV198</f>
        <v>0.80624595876265837</v>
      </c>
      <c r="D207" s="42">
        <f>'Simulacion sistema (hoja4)'!BW198</f>
        <v>0.84057479050785744</v>
      </c>
      <c r="E207" s="44">
        <f t="shared" si="14"/>
        <v>110451527.47273247</v>
      </c>
      <c r="F207" s="45">
        <f t="shared" si="15"/>
        <v>213.74246246062535</v>
      </c>
      <c r="G207" s="45">
        <f t="shared" si="16"/>
        <v>374.04930930609436</v>
      </c>
      <c r="H207" s="46">
        <f t="shared" si="17"/>
        <v>0.21</v>
      </c>
      <c r="I207" s="46">
        <f t="shared" si="18"/>
        <v>0.79</v>
      </c>
      <c r="J207" s="47">
        <f t="shared" si="19"/>
        <v>23608181464.55925</v>
      </c>
      <c r="K207" s="27"/>
      <c r="L207" s="27"/>
      <c r="M207" s="27"/>
      <c r="N207" s="27"/>
      <c r="O207" s="27"/>
    </row>
    <row r="208" spans="2:15" x14ac:dyDescent="0.25">
      <c r="B208" s="9">
        <f t="shared" si="20"/>
        <v>189</v>
      </c>
      <c r="C208" s="42">
        <f>'Simulacion sistema (hoja4)'!BV199</f>
        <v>0.83322368691225002</v>
      </c>
      <c r="D208" s="42">
        <f>'Simulacion sistema (hoja4)'!BW199</f>
        <v>0.85063210453630267</v>
      </c>
      <c r="E208" s="44">
        <f t="shared" si="14"/>
        <v>111773058.53607018</v>
      </c>
      <c r="F208" s="45">
        <f t="shared" si="15"/>
        <v>213.74246246062535</v>
      </c>
      <c r="G208" s="45">
        <f t="shared" si="16"/>
        <v>374.04930930609436</v>
      </c>
      <c r="H208" s="46">
        <f t="shared" si="17"/>
        <v>0.21</v>
      </c>
      <c r="I208" s="46">
        <f t="shared" si="18"/>
        <v>0.79</v>
      </c>
      <c r="J208" s="47">
        <f t="shared" si="19"/>
        <v>41808635344.446709</v>
      </c>
      <c r="K208" s="27"/>
      <c r="L208" s="27"/>
      <c r="M208" s="27"/>
      <c r="N208" s="27"/>
      <c r="O208" s="27"/>
    </row>
    <row r="209" spans="2:15" x14ac:dyDescent="0.25">
      <c r="B209" s="9">
        <f t="shared" si="20"/>
        <v>190</v>
      </c>
      <c r="C209" s="42">
        <f>'Simulacion sistema (hoja4)'!BV200</f>
        <v>0.82966124116041295</v>
      </c>
      <c r="D209" s="42">
        <f>'Simulacion sistema (hoja4)'!BW200</f>
        <v>0.84524697945046567</v>
      </c>
      <c r="E209" s="44">
        <f t="shared" si="14"/>
        <v>111065453.0997912</v>
      </c>
      <c r="F209" s="45">
        <f t="shared" si="15"/>
        <v>213.74246246062535</v>
      </c>
      <c r="G209" s="45">
        <f t="shared" si="16"/>
        <v>374.04930930609436</v>
      </c>
      <c r="H209" s="46">
        <f t="shared" si="17"/>
        <v>0.21</v>
      </c>
      <c r="I209" s="46">
        <f t="shared" si="18"/>
        <v>0.79</v>
      </c>
      <c r="J209" s="47">
        <f t="shared" si="19"/>
        <v>41543956019.745316</v>
      </c>
      <c r="K209" s="27"/>
      <c r="L209" s="27"/>
      <c r="M209" s="27"/>
      <c r="N209" s="27"/>
      <c r="O209" s="27"/>
    </row>
    <row r="210" spans="2:15" x14ac:dyDescent="0.25">
      <c r="B210" s="9">
        <f t="shared" si="20"/>
        <v>191</v>
      </c>
      <c r="C210" s="42">
        <f>'Simulacion sistema (hoja4)'!BV201</f>
        <v>0.81724092658585723</v>
      </c>
      <c r="D210" s="42">
        <f>'Simulacion sistema (hoja4)'!BW201</f>
        <v>0.84304573905227931</v>
      </c>
      <c r="E210" s="44">
        <f t="shared" si="14"/>
        <v>110776210.11146949</v>
      </c>
      <c r="F210" s="45">
        <f t="shared" si="15"/>
        <v>213.74246246062535</v>
      </c>
      <c r="G210" s="45">
        <f t="shared" si="16"/>
        <v>374.04930930609436</v>
      </c>
      <c r="H210" s="46">
        <f t="shared" si="17"/>
        <v>0.21</v>
      </c>
      <c r="I210" s="46">
        <f t="shared" si="18"/>
        <v>0.79</v>
      </c>
      <c r="J210" s="47">
        <f t="shared" si="19"/>
        <v>41435764879.741951</v>
      </c>
      <c r="K210" s="27"/>
      <c r="L210" s="27"/>
      <c r="M210" s="27"/>
      <c r="N210" s="27"/>
      <c r="O210" s="27"/>
    </row>
    <row r="211" spans="2:15" x14ac:dyDescent="0.25">
      <c r="B211" s="9">
        <f t="shared" si="20"/>
        <v>192</v>
      </c>
      <c r="C211" s="42">
        <f>'Simulacion sistema (hoja4)'!BV202</f>
        <v>0.82194312678354953</v>
      </c>
      <c r="D211" s="42">
        <f>'Simulacion sistema (hoja4)'!BW202</f>
        <v>0.8510205153329623</v>
      </c>
      <c r="E211" s="44">
        <f t="shared" si="14"/>
        <v>111824095.71475124</v>
      </c>
      <c r="F211" s="45">
        <f t="shared" si="15"/>
        <v>213.74246246062535</v>
      </c>
      <c r="G211" s="45">
        <f t="shared" si="16"/>
        <v>374.04930930609436</v>
      </c>
      <c r="H211" s="46">
        <f t="shared" si="17"/>
        <v>0.21</v>
      </c>
      <c r="I211" s="46">
        <f t="shared" si="18"/>
        <v>0.79</v>
      </c>
      <c r="J211" s="47">
        <f t="shared" si="19"/>
        <v>41827725765.881287</v>
      </c>
      <c r="K211" s="27"/>
      <c r="L211" s="27"/>
      <c r="M211" s="27"/>
      <c r="N211" s="27"/>
      <c r="O211" s="27"/>
    </row>
    <row r="212" spans="2:15" x14ac:dyDescent="0.25">
      <c r="B212" s="9">
        <f t="shared" si="20"/>
        <v>193</v>
      </c>
      <c r="C212" s="42">
        <f>'Simulacion sistema (hoja4)'!BV203</f>
        <v>0.81051931602054006</v>
      </c>
      <c r="D212" s="42">
        <f>'Simulacion sistema (hoja4)'!BW203</f>
        <v>0.8395128770581326</v>
      </c>
      <c r="E212" s="44">
        <f t="shared" si="14"/>
        <v>110311992.04543863</v>
      </c>
      <c r="F212" s="45">
        <f t="shared" si="15"/>
        <v>213.74246246062535</v>
      </c>
      <c r="G212" s="45">
        <f t="shared" si="16"/>
        <v>374.04930930609436</v>
      </c>
      <c r="H212" s="46">
        <f t="shared" si="17"/>
        <v>0.21</v>
      </c>
      <c r="I212" s="46">
        <f t="shared" si="18"/>
        <v>0.79</v>
      </c>
      <c r="J212" s="47">
        <f t="shared" si="19"/>
        <v>23578356818.72897</v>
      </c>
      <c r="K212" s="27"/>
      <c r="L212" s="27"/>
      <c r="M212" s="27"/>
      <c r="N212" s="27"/>
      <c r="O212" s="27"/>
    </row>
    <row r="213" spans="2:15" x14ac:dyDescent="0.25">
      <c r="B213" s="9">
        <f t="shared" si="20"/>
        <v>194</v>
      </c>
      <c r="C213" s="42">
        <f>'Simulacion sistema (hoja4)'!BV204</f>
        <v>0.82543387988199857</v>
      </c>
      <c r="D213" s="42">
        <f>'Simulacion sistema (hoja4)'!BW204</f>
        <v>0.84962831211444723</v>
      </c>
      <c r="E213" s="44">
        <f t="shared" ref="E213:E276" si="21">+D213*$F$13*$F$14</f>
        <v>111641160.21183836</v>
      </c>
      <c r="F213" s="45">
        <f t="shared" ref="F213:F276" si="22">+$F$11*F$16</f>
        <v>213.74246246062535</v>
      </c>
      <c r="G213" s="45">
        <f t="shared" ref="G213:G276" si="23">+$F$11*F$15</f>
        <v>374.04930930609436</v>
      </c>
      <c r="H213" s="46">
        <f t="shared" ref="H213:H276" si="24">+COUNTIF($C$20:$C$1019,"&lt;"&amp;$F$12)/1000</f>
        <v>0.21</v>
      </c>
      <c r="I213" s="46">
        <f t="shared" ref="I213:I276" si="25">1-H213</f>
        <v>0.79</v>
      </c>
      <c r="J213" s="47">
        <f t="shared" ref="J213:J276" si="26">+IF(C213&lt;$F$12,E213*F213,E213*G213)</f>
        <v>41759298867.369164</v>
      </c>
      <c r="K213" s="27"/>
      <c r="L213" s="27"/>
      <c r="M213" s="27"/>
      <c r="N213" s="27"/>
      <c r="O213" s="27"/>
    </row>
    <row r="214" spans="2:15" x14ac:dyDescent="0.25">
      <c r="B214" s="9">
        <f t="shared" ref="B214:B277" si="27">+B213+1</f>
        <v>195</v>
      </c>
      <c r="C214" s="42">
        <f>'Simulacion sistema (hoja4)'!BV205</f>
        <v>0.8332102997559474</v>
      </c>
      <c r="D214" s="42">
        <f>'Simulacion sistema (hoja4)'!BW205</f>
        <v>0.85564728135060597</v>
      </c>
      <c r="E214" s="44">
        <f t="shared" si="21"/>
        <v>112432052.76946963</v>
      </c>
      <c r="F214" s="45">
        <f t="shared" si="22"/>
        <v>213.74246246062535</v>
      </c>
      <c r="G214" s="45">
        <f t="shared" si="23"/>
        <v>374.04930930609436</v>
      </c>
      <c r="H214" s="46">
        <f t="shared" si="24"/>
        <v>0.21</v>
      </c>
      <c r="I214" s="46">
        <f t="shared" si="25"/>
        <v>0.79</v>
      </c>
      <c r="J214" s="47">
        <f t="shared" si="26"/>
        <v>42055131682.286469</v>
      </c>
      <c r="K214" s="27"/>
      <c r="L214" s="27"/>
      <c r="M214" s="27"/>
      <c r="N214" s="27"/>
      <c r="O214" s="27"/>
    </row>
    <row r="215" spans="2:15" x14ac:dyDescent="0.25">
      <c r="B215" s="9">
        <f t="shared" si="27"/>
        <v>196</v>
      </c>
      <c r="C215" s="42">
        <f>'Simulacion sistema (hoja4)'!BV206</f>
        <v>0.81633333261660079</v>
      </c>
      <c r="D215" s="42">
        <f>'Simulacion sistema (hoja4)'!BW206</f>
        <v>0.84866502035419644</v>
      </c>
      <c r="E215" s="44">
        <f t="shared" si="21"/>
        <v>111514583.67454141</v>
      </c>
      <c r="F215" s="45">
        <f t="shared" si="22"/>
        <v>213.74246246062535</v>
      </c>
      <c r="G215" s="45">
        <f t="shared" si="23"/>
        <v>374.04930930609436</v>
      </c>
      <c r="H215" s="46">
        <f t="shared" si="24"/>
        <v>0.21</v>
      </c>
      <c r="I215" s="46">
        <f t="shared" si="25"/>
        <v>0.79</v>
      </c>
      <c r="J215" s="47">
        <f t="shared" si="26"/>
        <v>41711953001.018883</v>
      </c>
      <c r="K215" s="27"/>
      <c r="L215" s="27"/>
      <c r="M215" s="27"/>
      <c r="N215" s="27"/>
      <c r="O215" s="27"/>
    </row>
    <row r="216" spans="2:15" x14ac:dyDescent="0.25">
      <c r="B216" s="9">
        <f t="shared" si="27"/>
        <v>197</v>
      </c>
      <c r="C216" s="42">
        <f>'Simulacion sistema (hoja4)'!BV207</f>
        <v>0.82551208620780492</v>
      </c>
      <c r="D216" s="42">
        <f>'Simulacion sistema (hoja4)'!BW207</f>
        <v>0.84933806316397897</v>
      </c>
      <c r="E216" s="44">
        <f t="shared" si="21"/>
        <v>111603021.49974683</v>
      </c>
      <c r="F216" s="45">
        <f t="shared" si="22"/>
        <v>213.74246246062535</v>
      </c>
      <c r="G216" s="45">
        <f t="shared" si="23"/>
        <v>374.04930930609436</v>
      </c>
      <c r="H216" s="46">
        <f t="shared" si="24"/>
        <v>0.21</v>
      </c>
      <c r="I216" s="46">
        <f t="shared" si="25"/>
        <v>0.79</v>
      </c>
      <c r="J216" s="47">
        <f t="shared" si="26"/>
        <v>41745033108.453499</v>
      </c>
      <c r="K216" s="27"/>
      <c r="L216" s="27"/>
      <c r="M216" s="27"/>
      <c r="N216" s="27"/>
      <c r="O216" s="27"/>
    </row>
    <row r="217" spans="2:15" x14ac:dyDescent="0.25">
      <c r="B217" s="9">
        <f t="shared" si="27"/>
        <v>198</v>
      </c>
      <c r="C217" s="42">
        <f>'Simulacion sistema (hoja4)'!BV208</f>
        <v>0.8167457226310435</v>
      </c>
      <c r="D217" s="42">
        <f>'Simulacion sistema (hoja4)'!BW208</f>
        <v>0.84645702907594444</v>
      </c>
      <c r="E217" s="44">
        <f t="shared" si="21"/>
        <v>111224453.62057911</v>
      </c>
      <c r="F217" s="45">
        <f t="shared" si="22"/>
        <v>213.74246246062535</v>
      </c>
      <c r="G217" s="45">
        <f t="shared" si="23"/>
        <v>374.04930930609436</v>
      </c>
      <c r="H217" s="46">
        <f t="shared" si="24"/>
        <v>0.21</v>
      </c>
      <c r="I217" s="46">
        <f t="shared" si="25"/>
        <v>0.79</v>
      </c>
      <c r="J217" s="47">
        <f t="shared" si="26"/>
        <v>41603430054.725342</v>
      </c>
      <c r="K217" s="27"/>
      <c r="L217" s="27"/>
      <c r="M217" s="27"/>
      <c r="N217" s="27"/>
      <c r="O217" s="27"/>
    </row>
    <row r="218" spans="2:15" x14ac:dyDescent="0.25">
      <c r="B218" s="9">
        <f t="shared" si="27"/>
        <v>199</v>
      </c>
      <c r="C218" s="42">
        <f>'Simulacion sistema (hoja4)'!BV209</f>
        <v>0.83244355003778769</v>
      </c>
      <c r="D218" s="42">
        <f>'Simulacion sistema (hoja4)'!BW209</f>
        <v>0.84965238408674937</v>
      </c>
      <c r="E218" s="44">
        <f t="shared" si="21"/>
        <v>111644323.26899886</v>
      </c>
      <c r="F218" s="45">
        <f t="shared" si="22"/>
        <v>213.74246246062535</v>
      </c>
      <c r="G218" s="45">
        <f t="shared" si="23"/>
        <v>374.04930930609436</v>
      </c>
      <c r="H218" s="46">
        <f t="shared" si="24"/>
        <v>0.21</v>
      </c>
      <c r="I218" s="46">
        <f t="shared" si="25"/>
        <v>0.79</v>
      </c>
      <c r="J218" s="47">
        <f t="shared" si="26"/>
        <v>41760482006.71534</v>
      </c>
      <c r="K218" s="27"/>
      <c r="L218" s="27"/>
      <c r="M218" s="27"/>
      <c r="N218" s="27"/>
      <c r="O218" s="27"/>
    </row>
    <row r="219" spans="2:15" x14ac:dyDescent="0.25">
      <c r="B219" s="9">
        <f t="shared" si="27"/>
        <v>200</v>
      </c>
      <c r="C219" s="42">
        <f>'Simulacion sistema (hoja4)'!BV210</f>
        <v>0.82311968712018879</v>
      </c>
      <c r="D219" s="42">
        <f>'Simulacion sistema (hoja4)'!BW210</f>
        <v>0.84434083071793264</v>
      </c>
      <c r="E219" s="44">
        <f t="shared" si="21"/>
        <v>110946385.15633634</v>
      </c>
      <c r="F219" s="45">
        <f t="shared" si="22"/>
        <v>213.74246246062535</v>
      </c>
      <c r="G219" s="45">
        <f t="shared" si="23"/>
        <v>374.04930930609436</v>
      </c>
      <c r="H219" s="46">
        <f t="shared" si="24"/>
        <v>0.21</v>
      </c>
      <c r="I219" s="46">
        <f t="shared" si="25"/>
        <v>0.79</v>
      </c>
      <c r="J219" s="47">
        <f t="shared" si="26"/>
        <v>41499418737.735527</v>
      </c>
      <c r="K219" s="27"/>
      <c r="L219" s="27"/>
      <c r="M219" s="27"/>
      <c r="N219" s="27"/>
      <c r="O219" s="27"/>
    </row>
    <row r="220" spans="2:15" x14ac:dyDescent="0.25">
      <c r="B220" s="9">
        <f t="shared" si="27"/>
        <v>201</v>
      </c>
      <c r="C220" s="42">
        <f>'Simulacion sistema (hoja4)'!BV211</f>
        <v>0.82862855787716816</v>
      </c>
      <c r="D220" s="42">
        <f>'Simulacion sistema (hoja4)'!BW211</f>
        <v>0.84877330253822603</v>
      </c>
      <c r="E220" s="44">
        <f t="shared" si="21"/>
        <v>111528811.95352291</v>
      </c>
      <c r="F220" s="45">
        <f t="shared" si="22"/>
        <v>213.74246246062535</v>
      </c>
      <c r="G220" s="45">
        <f t="shared" si="23"/>
        <v>374.04930930609436</v>
      </c>
      <c r="H220" s="46">
        <f t="shared" si="24"/>
        <v>0.21</v>
      </c>
      <c r="I220" s="46">
        <f t="shared" si="25"/>
        <v>0.79</v>
      </c>
      <c r="J220" s="47">
        <f t="shared" si="26"/>
        <v>41717275078.944527</v>
      </c>
      <c r="K220" s="27"/>
      <c r="L220" s="27"/>
      <c r="M220" s="27"/>
      <c r="N220" s="27"/>
      <c r="O220" s="27"/>
    </row>
    <row r="221" spans="2:15" x14ac:dyDescent="0.25">
      <c r="B221" s="9">
        <f t="shared" si="27"/>
        <v>202</v>
      </c>
      <c r="C221" s="42">
        <f>'Simulacion sistema (hoja4)'!BV212</f>
        <v>0.8255045725818958</v>
      </c>
      <c r="D221" s="42">
        <f>'Simulacion sistema (hoja4)'!BW212</f>
        <v>0.84979970372092528</v>
      </c>
      <c r="E221" s="44">
        <f t="shared" si="21"/>
        <v>111663681.06892958</v>
      </c>
      <c r="F221" s="45">
        <f t="shared" si="22"/>
        <v>213.74246246062535</v>
      </c>
      <c r="G221" s="45">
        <f t="shared" si="23"/>
        <v>374.04930930609436</v>
      </c>
      <c r="H221" s="46">
        <f t="shared" si="24"/>
        <v>0.21</v>
      </c>
      <c r="I221" s="46">
        <f t="shared" si="25"/>
        <v>0.79</v>
      </c>
      <c r="J221" s="47">
        <f t="shared" si="26"/>
        <v>41767722778.409111</v>
      </c>
      <c r="K221" s="27"/>
      <c r="L221" s="27"/>
      <c r="M221" s="27"/>
      <c r="N221" s="27"/>
      <c r="O221" s="27"/>
    </row>
    <row r="222" spans="2:15" x14ac:dyDescent="0.25">
      <c r="B222" s="9">
        <f t="shared" si="27"/>
        <v>203</v>
      </c>
      <c r="C222" s="42">
        <f>'Simulacion sistema (hoja4)'!BV213</f>
        <v>0.81955893691850601</v>
      </c>
      <c r="D222" s="42">
        <f>'Simulacion sistema (hoja4)'!BW213</f>
        <v>0.84485375024652065</v>
      </c>
      <c r="E222" s="44">
        <f t="shared" si="21"/>
        <v>111013782.78239281</v>
      </c>
      <c r="F222" s="45">
        <f t="shared" si="22"/>
        <v>213.74246246062535</v>
      </c>
      <c r="G222" s="45">
        <f t="shared" si="23"/>
        <v>374.04930930609436</v>
      </c>
      <c r="H222" s="46">
        <f t="shared" si="24"/>
        <v>0.21</v>
      </c>
      <c r="I222" s="46">
        <f t="shared" si="25"/>
        <v>0.79</v>
      </c>
      <c r="J222" s="47">
        <f t="shared" si="26"/>
        <v>41524628773.210823</v>
      </c>
      <c r="K222" s="27"/>
      <c r="L222" s="27"/>
      <c r="M222" s="27"/>
      <c r="N222" s="27"/>
      <c r="O222" s="27"/>
    </row>
    <row r="223" spans="2:15" x14ac:dyDescent="0.25">
      <c r="B223" s="9">
        <f t="shared" si="27"/>
        <v>204</v>
      </c>
      <c r="C223" s="42">
        <f>'Simulacion sistema (hoja4)'!BV214</f>
        <v>0.81397440449972458</v>
      </c>
      <c r="D223" s="42">
        <f>'Simulacion sistema (hoja4)'!BW214</f>
        <v>0.84326906062627183</v>
      </c>
      <c r="E223" s="44">
        <f t="shared" si="21"/>
        <v>110805554.56629211</v>
      </c>
      <c r="F223" s="45">
        <f t="shared" si="22"/>
        <v>213.74246246062535</v>
      </c>
      <c r="G223" s="45">
        <f t="shared" si="23"/>
        <v>374.04930930609436</v>
      </c>
      <c r="H223" s="46">
        <f t="shared" si="24"/>
        <v>0.21</v>
      </c>
      <c r="I223" s="46">
        <f t="shared" si="25"/>
        <v>0.79</v>
      </c>
      <c r="J223" s="47">
        <f t="shared" si="26"/>
        <v>41446741152.800316</v>
      </c>
      <c r="K223" s="27"/>
      <c r="L223" s="27"/>
      <c r="M223" s="27"/>
      <c r="N223" s="27"/>
      <c r="O223" s="27"/>
    </row>
    <row r="224" spans="2:15" x14ac:dyDescent="0.25">
      <c r="B224" s="9">
        <f t="shared" si="27"/>
        <v>205</v>
      </c>
      <c r="C224" s="42">
        <f>'Simulacion sistema (hoja4)'!BV215</f>
        <v>0.81700422402844797</v>
      </c>
      <c r="D224" s="42">
        <f>'Simulacion sistema (hoja4)'!BW215</f>
        <v>0.84638731742536688</v>
      </c>
      <c r="E224" s="44">
        <f t="shared" si="21"/>
        <v>111215293.50969322</v>
      </c>
      <c r="F224" s="45">
        <f t="shared" si="22"/>
        <v>213.74246246062535</v>
      </c>
      <c r="G224" s="45">
        <f t="shared" si="23"/>
        <v>374.04930930609436</v>
      </c>
      <c r="H224" s="46">
        <f t="shared" si="24"/>
        <v>0.21</v>
      </c>
      <c r="I224" s="46">
        <f t="shared" si="25"/>
        <v>0.79</v>
      </c>
      <c r="J224" s="47">
        <f t="shared" si="26"/>
        <v>41600003721.57531</v>
      </c>
      <c r="K224" s="27"/>
      <c r="L224" s="27"/>
      <c r="M224" s="27"/>
      <c r="N224" s="27"/>
      <c r="O224" s="27"/>
    </row>
    <row r="225" spans="2:15" x14ac:dyDescent="0.25">
      <c r="B225" s="9">
        <f t="shared" si="27"/>
        <v>206</v>
      </c>
      <c r="C225" s="42">
        <f>'Simulacion sistema (hoja4)'!BV216</f>
        <v>0.82005960008676992</v>
      </c>
      <c r="D225" s="42">
        <f>'Simulacion sistema (hoja4)'!BW216</f>
        <v>0.84796078154336285</v>
      </c>
      <c r="E225" s="44">
        <f t="shared" si="21"/>
        <v>111422046.69479787</v>
      </c>
      <c r="F225" s="45">
        <f t="shared" si="22"/>
        <v>213.74246246062535</v>
      </c>
      <c r="G225" s="45">
        <f t="shared" si="23"/>
        <v>374.04930930609436</v>
      </c>
      <c r="H225" s="46">
        <f t="shared" si="24"/>
        <v>0.21</v>
      </c>
      <c r="I225" s="46">
        <f t="shared" si="25"/>
        <v>0.79</v>
      </c>
      <c r="J225" s="47">
        <f t="shared" si="26"/>
        <v>41677339607.660538</v>
      </c>
      <c r="K225" s="27"/>
      <c r="L225" s="27"/>
      <c r="M225" s="27"/>
      <c r="N225" s="27"/>
      <c r="O225" s="27"/>
    </row>
    <row r="226" spans="2:15" x14ac:dyDescent="0.25">
      <c r="B226" s="9">
        <f t="shared" si="27"/>
        <v>207</v>
      </c>
      <c r="C226" s="42">
        <f>'Simulacion sistema (hoja4)'!BV217</f>
        <v>0.81947112142857725</v>
      </c>
      <c r="D226" s="42">
        <f>'Simulacion sistema (hoja4)'!BW217</f>
        <v>0.84502257726850805</v>
      </c>
      <c r="E226" s="44">
        <f t="shared" si="21"/>
        <v>111035966.65308195</v>
      </c>
      <c r="F226" s="45">
        <f t="shared" si="22"/>
        <v>213.74246246062535</v>
      </c>
      <c r="G226" s="45">
        <f t="shared" si="23"/>
        <v>374.04930930609436</v>
      </c>
      <c r="H226" s="46">
        <f t="shared" si="24"/>
        <v>0.21</v>
      </c>
      <c r="I226" s="46">
        <f t="shared" si="25"/>
        <v>0.79</v>
      </c>
      <c r="J226" s="47">
        <f t="shared" si="26"/>
        <v>41532926634.719833</v>
      </c>
      <c r="K226" s="27"/>
      <c r="L226" s="27"/>
      <c r="M226" s="27"/>
      <c r="N226" s="27"/>
      <c r="O226" s="27"/>
    </row>
    <row r="227" spans="2:15" x14ac:dyDescent="0.25">
      <c r="B227" s="9">
        <f t="shared" si="27"/>
        <v>208</v>
      </c>
      <c r="C227" s="42">
        <f>'Simulacion sistema (hoja4)'!BV218</f>
        <v>0.82639191308717841</v>
      </c>
      <c r="D227" s="42">
        <f>'Simulacion sistema (hoja4)'!BW218</f>
        <v>0.84881605995662024</v>
      </c>
      <c r="E227" s="44">
        <f t="shared" si="21"/>
        <v>111534430.2782999</v>
      </c>
      <c r="F227" s="45">
        <f t="shared" si="22"/>
        <v>213.74246246062535</v>
      </c>
      <c r="G227" s="45">
        <f t="shared" si="23"/>
        <v>374.04930930609436</v>
      </c>
      <c r="H227" s="46">
        <f t="shared" si="24"/>
        <v>0.21</v>
      </c>
      <c r="I227" s="46">
        <f t="shared" si="25"/>
        <v>0.79</v>
      </c>
      <c r="J227" s="47">
        <f t="shared" si="26"/>
        <v>41719376609.446815</v>
      </c>
      <c r="K227" s="27"/>
      <c r="L227" s="27"/>
      <c r="M227" s="27"/>
      <c r="N227" s="27"/>
      <c r="O227" s="27"/>
    </row>
    <row r="228" spans="2:15" x14ac:dyDescent="0.25">
      <c r="B228" s="9">
        <f t="shared" si="27"/>
        <v>209</v>
      </c>
      <c r="C228" s="42">
        <f>'Simulacion sistema (hoja4)'!BV219</f>
        <v>0.81756873962010745</v>
      </c>
      <c r="D228" s="42">
        <f>'Simulacion sistema (hoja4)'!BW219</f>
        <v>0.84822899072165558</v>
      </c>
      <c r="E228" s="44">
        <f t="shared" si="21"/>
        <v>111457289.38082553</v>
      </c>
      <c r="F228" s="45">
        <f t="shared" si="22"/>
        <v>213.74246246062535</v>
      </c>
      <c r="G228" s="45">
        <f t="shared" si="23"/>
        <v>374.04930930609436</v>
      </c>
      <c r="H228" s="46">
        <f t="shared" si="24"/>
        <v>0.21</v>
      </c>
      <c r="I228" s="46">
        <f t="shared" si="25"/>
        <v>0.79</v>
      </c>
      <c r="J228" s="47">
        <f t="shared" si="26"/>
        <v>41690522110.027275</v>
      </c>
      <c r="K228" s="27"/>
      <c r="L228" s="27"/>
      <c r="M228" s="27"/>
      <c r="N228" s="27"/>
      <c r="O228" s="27"/>
    </row>
    <row r="229" spans="2:15" x14ac:dyDescent="0.25">
      <c r="B229" s="9">
        <f t="shared" si="27"/>
        <v>210</v>
      </c>
      <c r="C229" s="42">
        <f>'Simulacion sistema (hoja4)'!BV220</f>
        <v>0.81163481682288363</v>
      </c>
      <c r="D229" s="42">
        <f>'Simulacion sistema (hoja4)'!BW220</f>
        <v>0.84356051444670577</v>
      </c>
      <c r="E229" s="44">
        <f t="shared" si="21"/>
        <v>110843851.59829715</v>
      </c>
      <c r="F229" s="45">
        <f t="shared" si="22"/>
        <v>213.74246246062535</v>
      </c>
      <c r="G229" s="45">
        <f t="shared" si="23"/>
        <v>374.04930930609436</v>
      </c>
      <c r="H229" s="46">
        <f t="shared" si="24"/>
        <v>0.21</v>
      </c>
      <c r="I229" s="46">
        <f t="shared" si="25"/>
        <v>0.79</v>
      </c>
      <c r="J229" s="47">
        <f t="shared" si="26"/>
        <v>23692037789.240154</v>
      </c>
      <c r="K229" s="27"/>
      <c r="L229" s="27"/>
      <c r="M229" s="27"/>
      <c r="N229" s="27"/>
      <c r="O229" s="27"/>
    </row>
    <row r="230" spans="2:15" x14ac:dyDescent="0.25">
      <c r="B230" s="9">
        <f t="shared" si="27"/>
        <v>211</v>
      </c>
      <c r="C230" s="42">
        <f>'Simulacion sistema (hoja4)'!BV221</f>
        <v>0.8405892780538301</v>
      </c>
      <c r="D230" s="42">
        <f>'Simulacion sistema (hoja4)'!BW221</f>
        <v>0.85067677390453156</v>
      </c>
      <c r="E230" s="44">
        <f t="shared" si="21"/>
        <v>111778928.09105545</v>
      </c>
      <c r="F230" s="45">
        <f t="shared" si="22"/>
        <v>213.74246246062535</v>
      </c>
      <c r="G230" s="45">
        <f t="shared" si="23"/>
        <v>374.04930930609436</v>
      </c>
      <c r="H230" s="46">
        <f t="shared" si="24"/>
        <v>0.21</v>
      </c>
      <c r="I230" s="46">
        <f t="shared" si="25"/>
        <v>0.79</v>
      </c>
      <c r="J230" s="47">
        <f t="shared" si="26"/>
        <v>41810830847.434883</v>
      </c>
      <c r="K230" s="27"/>
      <c r="L230" s="27"/>
      <c r="M230" s="27"/>
      <c r="N230" s="27"/>
      <c r="O230" s="27"/>
    </row>
    <row r="231" spans="2:15" x14ac:dyDescent="0.25">
      <c r="B231" s="9">
        <f t="shared" si="27"/>
        <v>212</v>
      </c>
      <c r="C231" s="42">
        <f>'Simulacion sistema (hoja4)'!BV222</f>
        <v>0.81562581039263837</v>
      </c>
      <c r="D231" s="42">
        <f>'Simulacion sistema (hoja4)'!BW222</f>
        <v>0.83459279063400738</v>
      </c>
      <c r="E231" s="44">
        <f t="shared" si="21"/>
        <v>109665492.68930857</v>
      </c>
      <c r="F231" s="45">
        <f t="shared" si="22"/>
        <v>213.74246246062535</v>
      </c>
      <c r="G231" s="45">
        <f t="shared" si="23"/>
        <v>374.04930930609436</v>
      </c>
      <c r="H231" s="46">
        <f t="shared" si="24"/>
        <v>0.21</v>
      </c>
      <c r="I231" s="46">
        <f t="shared" si="25"/>
        <v>0.79</v>
      </c>
      <c r="J231" s="47">
        <f t="shared" si="26"/>
        <v>41020301795.148407</v>
      </c>
      <c r="K231" s="27"/>
      <c r="L231" s="27"/>
      <c r="M231" s="27"/>
      <c r="N231" s="27"/>
      <c r="O231" s="27"/>
    </row>
    <row r="232" spans="2:15" x14ac:dyDescent="0.25">
      <c r="B232" s="9">
        <f t="shared" si="27"/>
        <v>213</v>
      </c>
      <c r="C232" s="42">
        <f>'Simulacion sistema (hoja4)'!BV223</f>
        <v>0.83279046359328879</v>
      </c>
      <c r="D232" s="42">
        <f>'Simulacion sistema (hoja4)'!BW223</f>
        <v>0.85170838020561135</v>
      </c>
      <c r="E232" s="44">
        <f t="shared" si="21"/>
        <v>111914481.15901732</v>
      </c>
      <c r="F232" s="45">
        <f t="shared" si="22"/>
        <v>213.74246246062535</v>
      </c>
      <c r="G232" s="45">
        <f t="shared" si="23"/>
        <v>374.04930930609436</v>
      </c>
      <c r="H232" s="46">
        <f t="shared" si="24"/>
        <v>0.21</v>
      </c>
      <c r="I232" s="46">
        <f t="shared" si="25"/>
        <v>0.79</v>
      </c>
      <c r="J232" s="47">
        <f t="shared" si="26"/>
        <v>41861534378.880341</v>
      </c>
      <c r="K232" s="27"/>
      <c r="L232" s="27"/>
      <c r="M232" s="27"/>
      <c r="N232" s="27"/>
      <c r="O232" s="27"/>
    </row>
    <row r="233" spans="2:15" x14ac:dyDescent="0.25">
      <c r="B233" s="9">
        <f t="shared" si="27"/>
        <v>214</v>
      </c>
      <c r="C233" s="42">
        <f>'Simulacion sistema (hoja4)'!BV224</f>
        <v>0.81704402547779964</v>
      </c>
      <c r="D233" s="42">
        <f>'Simulacion sistema (hoja4)'!BW224</f>
        <v>0.84761763931848955</v>
      </c>
      <c r="E233" s="44">
        <f t="shared" si="21"/>
        <v>111376957.80644953</v>
      </c>
      <c r="F233" s="45">
        <f t="shared" si="22"/>
        <v>213.74246246062535</v>
      </c>
      <c r="G233" s="45">
        <f t="shared" si="23"/>
        <v>374.04930930609436</v>
      </c>
      <c r="H233" s="46">
        <f t="shared" si="24"/>
        <v>0.21</v>
      </c>
      <c r="I233" s="46">
        <f t="shared" si="25"/>
        <v>0.79</v>
      </c>
      <c r="J233" s="47">
        <f t="shared" si="26"/>
        <v>41660474140.116463</v>
      </c>
      <c r="K233" s="27"/>
      <c r="L233" s="27"/>
      <c r="M233" s="27"/>
      <c r="N233" s="27"/>
      <c r="O233" s="27"/>
    </row>
    <row r="234" spans="2:15" x14ac:dyDescent="0.25">
      <c r="B234" s="9">
        <f t="shared" si="27"/>
        <v>215</v>
      </c>
      <c r="C234" s="42">
        <f>'Simulacion sistema (hoja4)'!BV225</f>
        <v>0.82984539444548322</v>
      </c>
      <c r="D234" s="42">
        <f>'Simulacion sistema (hoja4)'!BW225</f>
        <v>0.8431176242463998</v>
      </c>
      <c r="E234" s="44">
        <f t="shared" si="21"/>
        <v>110785655.82597692</v>
      </c>
      <c r="F234" s="45">
        <f t="shared" si="22"/>
        <v>213.74246246062535</v>
      </c>
      <c r="G234" s="45">
        <f t="shared" si="23"/>
        <v>374.04930930609436</v>
      </c>
      <c r="H234" s="46">
        <f t="shared" si="24"/>
        <v>0.21</v>
      </c>
      <c r="I234" s="46">
        <f t="shared" si="25"/>
        <v>0.79</v>
      </c>
      <c r="J234" s="47">
        <f t="shared" si="26"/>
        <v>41439298042.729355</v>
      </c>
      <c r="K234" s="27"/>
      <c r="L234" s="27"/>
      <c r="M234" s="27"/>
      <c r="N234" s="27"/>
      <c r="O234" s="27"/>
    </row>
    <row r="235" spans="2:15" x14ac:dyDescent="0.25">
      <c r="B235" s="9">
        <f t="shared" si="27"/>
        <v>216</v>
      </c>
      <c r="C235" s="42">
        <f>'Simulacion sistema (hoja4)'!BV226</f>
        <v>0.83678165537329297</v>
      </c>
      <c r="D235" s="42">
        <f>'Simulacion sistema (hoja4)'!BW226</f>
        <v>0.84975420277230429</v>
      </c>
      <c r="E235" s="44">
        <f t="shared" si="21"/>
        <v>111657702.24428079</v>
      </c>
      <c r="F235" s="45">
        <f t="shared" si="22"/>
        <v>213.74246246062535</v>
      </c>
      <c r="G235" s="45">
        <f t="shared" si="23"/>
        <v>374.04930930609436</v>
      </c>
      <c r="H235" s="46">
        <f t="shared" si="24"/>
        <v>0.21</v>
      </c>
      <c r="I235" s="46">
        <f t="shared" si="25"/>
        <v>0.79</v>
      </c>
      <c r="J235" s="47">
        <f t="shared" si="26"/>
        <v>41765486403.178772</v>
      </c>
      <c r="K235" s="27"/>
      <c r="L235" s="27"/>
      <c r="M235" s="27"/>
      <c r="N235" s="27"/>
      <c r="O235" s="27"/>
    </row>
    <row r="236" spans="2:15" x14ac:dyDescent="0.25">
      <c r="B236" s="9">
        <f t="shared" si="27"/>
        <v>217</v>
      </c>
      <c r="C236" s="42">
        <f>'Simulacion sistema (hoja4)'!BV227</f>
        <v>0.82373799433547312</v>
      </c>
      <c r="D236" s="42">
        <f>'Simulacion sistema (hoja4)'!BW227</f>
        <v>0.84990128722545533</v>
      </c>
      <c r="E236" s="44">
        <f t="shared" si="21"/>
        <v>111677029.14142483</v>
      </c>
      <c r="F236" s="45">
        <f t="shared" si="22"/>
        <v>213.74246246062535</v>
      </c>
      <c r="G236" s="45">
        <f t="shared" si="23"/>
        <v>374.04930930609436</v>
      </c>
      <c r="H236" s="46">
        <f t="shared" si="24"/>
        <v>0.21</v>
      </c>
      <c r="I236" s="46">
        <f t="shared" si="25"/>
        <v>0.79</v>
      </c>
      <c r="J236" s="47">
        <f t="shared" si="26"/>
        <v>41772715615.706528</v>
      </c>
      <c r="K236" s="27"/>
      <c r="L236" s="27"/>
      <c r="M236" s="27"/>
      <c r="N236" s="27"/>
      <c r="O236" s="27"/>
    </row>
    <row r="237" spans="2:15" x14ac:dyDescent="0.25">
      <c r="B237" s="9">
        <f t="shared" si="27"/>
        <v>218</v>
      </c>
      <c r="C237" s="42">
        <f>'Simulacion sistema (hoja4)'!BV228</f>
        <v>0.82781317534185095</v>
      </c>
      <c r="D237" s="42">
        <f>'Simulacion sistema (hoja4)'!BW228</f>
        <v>0.84777893365813439</v>
      </c>
      <c r="E237" s="44">
        <f t="shared" si="21"/>
        <v>111398151.88267885</v>
      </c>
      <c r="F237" s="45">
        <f t="shared" si="22"/>
        <v>213.74246246062535</v>
      </c>
      <c r="G237" s="45">
        <f t="shared" si="23"/>
        <v>374.04930930609436</v>
      </c>
      <c r="H237" s="46">
        <f t="shared" si="24"/>
        <v>0.21</v>
      </c>
      <c r="I237" s="46">
        <f t="shared" si="25"/>
        <v>0.79</v>
      </c>
      <c r="J237" s="47">
        <f t="shared" si="26"/>
        <v>41668401769.691422</v>
      </c>
      <c r="K237" s="27"/>
      <c r="L237" s="27"/>
      <c r="M237" s="27"/>
      <c r="N237" s="27"/>
      <c r="O237" s="27"/>
    </row>
    <row r="238" spans="2:15" x14ac:dyDescent="0.25">
      <c r="B238" s="9">
        <f t="shared" si="27"/>
        <v>219</v>
      </c>
      <c r="C238" s="42">
        <f>'Simulacion sistema (hoja4)'!BV229</f>
        <v>0.8230009298559644</v>
      </c>
      <c r="D238" s="42">
        <f>'Simulacion sistema (hoja4)'!BW229</f>
        <v>0.85342554904970624</v>
      </c>
      <c r="E238" s="44">
        <f t="shared" si="21"/>
        <v>112140117.14513141</v>
      </c>
      <c r="F238" s="45">
        <f t="shared" si="22"/>
        <v>213.74246246062535</v>
      </c>
      <c r="G238" s="45">
        <f t="shared" si="23"/>
        <v>374.04930930609436</v>
      </c>
      <c r="H238" s="46">
        <f t="shared" si="24"/>
        <v>0.21</v>
      </c>
      <c r="I238" s="46">
        <f t="shared" si="25"/>
        <v>0.79</v>
      </c>
      <c r="J238" s="47">
        <f t="shared" si="26"/>
        <v>41945933363.640915</v>
      </c>
      <c r="K238" s="27"/>
      <c r="L238" s="27"/>
      <c r="M238" s="27"/>
      <c r="N238" s="27"/>
      <c r="O238" s="27"/>
    </row>
    <row r="239" spans="2:15" x14ac:dyDescent="0.25">
      <c r="B239" s="9">
        <f t="shared" si="27"/>
        <v>220</v>
      </c>
      <c r="C239" s="42">
        <f>'Simulacion sistema (hoja4)'!BV230</f>
        <v>0.83583854362321708</v>
      </c>
      <c r="D239" s="42">
        <f>'Simulacion sistema (hoja4)'!BW230</f>
        <v>0.85302674146359259</v>
      </c>
      <c r="E239" s="44">
        <f t="shared" si="21"/>
        <v>112087713.82831606</v>
      </c>
      <c r="F239" s="45">
        <f t="shared" si="22"/>
        <v>213.74246246062535</v>
      </c>
      <c r="G239" s="45">
        <f t="shared" si="23"/>
        <v>374.04930930609436</v>
      </c>
      <c r="H239" s="46">
        <f t="shared" si="24"/>
        <v>0.21</v>
      </c>
      <c r="I239" s="46">
        <f t="shared" si="25"/>
        <v>0.79</v>
      </c>
      <c r="J239" s="47">
        <f t="shared" si="26"/>
        <v>41926331939.180786</v>
      </c>
      <c r="K239" s="27"/>
      <c r="L239" s="27"/>
      <c r="M239" s="27"/>
      <c r="N239" s="27"/>
      <c r="O239" s="27"/>
    </row>
    <row r="240" spans="2:15" x14ac:dyDescent="0.25">
      <c r="B240" s="9">
        <f t="shared" si="27"/>
        <v>221</v>
      </c>
      <c r="C240" s="42">
        <f>'Simulacion sistema (hoja4)'!BV231</f>
        <v>0.79545429359140563</v>
      </c>
      <c r="D240" s="42">
        <f>'Simulacion sistema (hoja4)'!BW231</f>
        <v>0.83470410307877496</v>
      </c>
      <c r="E240" s="44">
        <f t="shared" si="21"/>
        <v>109680119.14455104</v>
      </c>
      <c r="F240" s="45">
        <f t="shared" si="22"/>
        <v>213.74246246062535</v>
      </c>
      <c r="G240" s="45">
        <f t="shared" si="23"/>
        <v>374.04930930609436</v>
      </c>
      <c r="H240" s="46">
        <f t="shared" si="24"/>
        <v>0.21</v>
      </c>
      <c r="I240" s="46">
        <f t="shared" si="25"/>
        <v>0.79</v>
      </c>
      <c r="J240" s="47">
        <f t="shared" si="26"/>
        <v>23443298748.931114</v>
      </c>
      <c r="K240" s="27"/>
      <c r="L240" s="27"/>
      <c r="M240" s="27"/>
      <c r="N240" s="27"/>
      <c r="O240" s="27"/>
    </row>
    <row r="241" spans="2:15" x14ac:dyDescent="0.25">
      <c r="B241" s="9">
        <f t="shared" si="27"/>
        <v>222</v>
      </c>
      <c r="C241" s="42">
        <f>'Simulacion sistema (hoja4)'!BV232</f>
        <v>0.81495131906168106</v>
      </c>
      <c r="D241" s="42">
        <f>'Simulacion sistema (hoja4)'!BW232</f>
        <v>0.85116956629289309</v>
      </c>
      <c r="E241" s="44">
        <f t="shared" si="21"/>
        <v>111843681.01088615</v>
      </c>
      <c r="F241" s="45">
        <f t="shared" si="22"/>
        <v>213.74246246062535</v>
      </c>
      <c r="G241" s="45">
        <f t="shared" si="23"/>
        <v>374.04930930609436</v>
      </c>
      <c r="H241" s="46">
        <f t="shared" si="24"/>
        <v>0.21</v>
      </c>
      <c r="I241" s="46">
        <f t="shared" si="25"/>
        <v>0.79</v>
      </c>
      <c r="J241" s="47">
        <f t="shared" si="26"/>
        <v>41835051632.373108</v>
      </c>
      <c r="K241" s="27"/>
      <c r="L241" s="27"/>
      <c r="M241" s="27"/>
      <c r="N241" s="27"/>
      <c r="O241" s="27"/>
    </row>
    <row r="242" spans="2:15" x14ac:dyDescent="0.25">
      <c r="B242" s="9">
        <f t="shared" si="27"/>
        <v>223</v>
      </c>
      <c r="C242" s="42">
        <f>'Simulacion sistema (hoja4)'!BV233</f>
        <v>0.80783475106490688</v>
      </c>
      <c r="D242" s="42">
        <f>'Simulacion sistema (hoja4)'!BW233</f>
        <v>0.84341411977355196</v>
      </c>
      <c r="E242" s="44">
        <f t="shared" si="21"/>
        <v>110824615.33824474</v>
      </c>
      <c r="F242" s="45">
        <f t="shared" si="22"/>
        <v>213.74246246062535</v>
      </c>
      <c r="G242" s="45">
        <f t="shared" si="23"/>
        <v>374.04930930609436</v>
      </c>
      <c r="H242" s="46">
        <f t="shared" si="24"/>
        <v>0.21</v>
      </c>
      <c r="I242" s="46">
        <f t="shared" si="25"/>
        <v>0.79</v>
      </c>
      <c r="J242" s="47">
        <f t="shared" si="26"/>
        <v>23687926183.648018</v>
      </c>
      <c r="K242" s="27"/>
      <c r="L242" s="27"/>
      <c r="M242" s="27"/>
      <c r="N242" s="27"/>
      <c r="O242" s="27"/>
    </row>
    <row r="243" spans="2:15" x14ac:dyDescent="0.25">
      <c r="B243" s="9">
        <f t="shared" si="27"/>
        <v>224</v>
      </c>
      <c r="C243" s="42">
        <f>'Simulacion sistema (hoja4)'!BV234</f>
        <v>0.8070914490504788</v>
      </c>
      <c r="D243" s="42">
        <f>'Simulacion sistema (hoja4)'!BW234</f>
        <v>0.84043877846171255</v>
      </c>
      <c r="E243" s="44">
        <f t="shared" si="21"/>
        <v>110433655.48986903</v>
      </c>
      <c r="F243" s="45">
        <f t="shared" si="22"/>
        <v>213.74246246062535</v>
      </c>
      <c r="G243" s="45">
        <f t="shared" si="23"/>
        <v>374.04930930609436</v>
      </c>
      <c r="H243" s="46">
        <f t="shared" si="24"/>
        <v>0.21</v>
      </c>
      <c r="I243" s="46">
        <f t="shared" si="25"/>
        <v>0.79</v>
      </c>
      <c r="J243" s="47">
        <f t="shared" si="26"/>
        <v>23604361462.932964</v>
      </c>
      <c r="K243" s="27"/>
      <c r="L243" s="27"/>
      <c r="M243" s="27"/>
      <c r="N243" s="27"/>
      <c r="O243" s="27"/>
    </row>
    <row r="244" spans="2:15" x14ac:dyDescent="0.25">
      <c r="B244" s="9">
        <f t="shared" si="27"/>
        <v>225</v>
      </c>
      <c r="C244" s="42">
        <f>'Simulacion sistema (hoja4)'!BV235</f>
        <v>0.82354077435216222</v>
      </c>
      <c r="D244" s="42">
        <f>'Simulacion sistema (hoja4)'!BW235</f>
        <v>0.84881005087216388</v>
      </c>
      <c r="E244" s="44">
        <f t="shared" si="21"/>
        <v>111533640.68460234</v>
      </c>
      <c r="F244" s="45">
        <f t="shared" si="22"/>
        <v>213.74246246062535</v>
      </c>
      <c r="G244" s="45">
        <f t="shared" si="23"/>
        <v>374.04930930609436</v>
      </c>
      <c r="H244" s="46">
        <f t="shared" si="24"/>
        <v>0.21</v>
      </c>
      <c r="I244" s="46">
        <f t="shared" si="25"/>
        <v>0.79</v>
      </c>
      <c r="J244" s="47">
        <f t="shared" si="26"/>
        <v>41719081262.469612</v>
      </c>
      <c r="K244" s="27"/>
      <c r="L244" s="27"/>
      <c r="M244" s="27"/>
      <c r="N244" s="27"/>
      <c r="O244" s="27"/>
    </row>
    <row r="245" spans="2:15" x14ac:dyDescent="0.25">
      <c r="B245" s="9">
        <f t="shared" si="27"/>
        <v>226</v>
      </c>
      <c r="C245" s="42">
        <f>'Simulacion sistema (hoja4)'!BV236</f>
        <v>0.83012925352454825</v>
      </c>
      <c r="D245" s="42">
        <f>'Simulacion sistema (hoja4)'!BW236</f>
        <v>0.84849348620601828</v>
      </c>
      <c r="E245" s="44">
        <f t="shared" si="21"/>
        <v>111492044.0874708</v>
      </c>
      <c r="F245" s="45">
        <f t="shared" si="22"/>
        <v>213.74246246062535</v>
      </c>
      <c r="G245" s="45">
        <f t="shared" si="23"/>
        <v>374.04930930609436</v>
      </c>
      <c r="H245" s="46">
        <f t="shared" si="24"/>
        <v>0.21</v>
      </c>
      <c r="I245" s="46">
        <f t="shared" si="25"/>
        <v>0.79</v>
      </c>
      <c r="J245" s="47">
        <f t="shared" si="26"/>
        <v>41703522084.043076</v>
      </c>
      <c r="K245" s="27"/>
      <c r="L245" s="27"/>
      <c r="M245" s="27"/>
      <c r="N245" s="27"/>
      <c r="O245" s="27"/>
    </row>
    <row r="246" spans="2:15" x14ac:dyDescent="0.25">
      <c r="B246" s="9">
        <f t="shared" si="27"/>
        <v>227</v>
      </c>
      <c r="C246" s="42">
        <f>'Simulacion sistema (hoja4)'!BV237</f>
        <v>0.81715270134877616</v>
      </c>
      <c r="D246" s="42">
        <f>'Simulacion sistema (hoja4)'!BW237</f>
        <v>0.84246060361596864</v>
      </c>
      <c r="E246" s="44">
        <f t="shared" si="21"/>
        <v>110699323.31513828</v>
      </c>
      <c r="F246" s="45">
        <f t="shared" si="22"/>
        <v>213.74246246062535</v>
      </c>
      <c r="G246" s="45">
        <f t="shared" si="23"/>
        <v>374.04930930609436</v>
      </c>
      <c r="H246" s="46">
        <f t="shared" si="24"/>
        <v>0.21</v>
      </c>
      <c r="I246" s="46">
        <f t="shared" si="25"/>
        <v>0.79</v>
      </c>
      <c r="J246" s="47">
        <f t="shared" si="26"/>
        <v>41407005426.679504</v>
      </c>
      <c r="K246" s="27"/>
      <c r="L246" s="27"/>
      <c r="M246" s="27"/>
      <c r="N246" s="27"/>
      <c r="O246" s="27"/>
    </row>
    <row r="247" spans="2:15" x14ac:dyDescent="0.25">
      <c r="B247" s="9">
        <f t="shared" si="27"/>
        <v>228</v>
      </c>
      <c r="C247" s="42">
        <f>'Simulacion sistema (hoja4)'!BV238</f>
        <v>0.82358520346406883</v>
      </c>
      <c r="D247" s="42">
        <f>'Simulacion sistema (hoja4)'!BW238</f>
        <v>0.84459941401059968</v>
      </c>
      <c r="E247" s="44">
        <f t="shared" si="21"/>
        <v>110980363.00099279</v>
      </c>
      <c r="F247" s="45">
        <f t="shared" si="22"/>
        <v>213.74246246062535</v>
      </c>
      <c r="G247" s="45">
        <f t="shared" si="23"/>
        <v>374.04930930609436</v>
      </c>
      <c r="H247" s="46">
        <f t="shared" si="24"/>
        <v>0.21</v>
      </c>
      <c r="I247" s="46">
        <f t="shared" si="25"/>
        <v>0.79</v>
      </c>
      <c r="J247" s="47">
        <f t="shared" si="26"/>
        <v>41512128127.060982</v>
      </c>
      <c r="K247" s="27"/>
      <c r="L247" s="27"/>
      <c r="M247" s="27"/>
      <c r="N247" s="27"/>
      <c r="O247" s="27"/>
    </row>
    <row r="248" spans="2:15" x14ac:dyDescent="0.25">
      <c r="B248" s="9">
        <f t="shared" si="27"/>
        <v>229</v>
      </c>
      <c r="C248" s="42">
        <f>'Simulacion sistema (hoja4)'!BV239</f>
        <v>0.83340769369857481</v>
      </c>
      <c r="D248" s="42">
        <f>'Simulacion sistema (hoja4)'!BW239</f>
        <v>0.85566908558742927</v>
      </c>
      <c r="E248" s="44">
        <f t="shared" si="21"/>
        <v>112434917.84618822</v>
      </c>
      <c r="F248" s="45">
        <f t="shared" si="22"/>
        <v>213.74246246062535</v>
      </c>
      <c r="G248" s="45">
        <f t="shared" si="23"/>
        <v>374.04930930609436</v>
      </c>
      <c r="H248" s="46">
        <f t="shared" si="24"/>
        <v>0.21</v>
      </c>
      <c r="I248" s="46">
        <f t="shared" si="25"/>
        <v>0.79</v>
      </c>
      <c r="J248" s="47">
        <f t="shared" si="26"/>
        <v>42056203362.254166</v>
      </c>
      <c r="K248" s="27"/>
      <c r="L248" s="27"/>
      <c r="M248" s="27"/>
      <c r="N248" s="27"/>
      <c r="O248" s="27"/>
    </row>
    <row r="249" spans="2:15" x14ac:dyDescent="0.25">
      <c r="B249" s="9">
        <f t="shared" si="27"/>
        <v>230</v>
      </c>
      <c r="C249" s="42">
        <f>'Simulacion sistema (hoja4)'!BV240</f>
        <v>0.82582412055754173</v>
      </c>
      <c r="D249" s="42">
        <f>'Simulacion sistema (hoja4)'!BW240</f>
        <v>0.84837797825084016</v>
      </c>
      <c r="E249" s="44">
        <f t="shared" si="21"/>
        <v>111476866.3421604</v>
      </c>
      <c r="F249" s="45">
        <f t="shared" si="22"/>
        <v>213.74246246062535</v>
      </c>
      <c r="G249" s="45">
        <f t="shared" si="23"/>
        <v>374.04930930609436</v>
      </c>
      <c r="H249" s="46">
        <f t="shared" si="24"/>
        <v>0.21</v>
      </c>
      <c r="I249" s="46">
        <f t="shared" si="25"/>
        <v>0.79</v>
      </c>
      <c r="J249" s="47">
        <f t="shared" si="26"/>
        <v>41697844858.892899</v>
      </c>
      <c r="K249" s="27"/>
      <c r="L249" s="27"/>
      <c r="M249" s="27"/>
      <c r="N249" s="27"/>
      <c r="O249" s="27"/>
    </row>
    <row r="250" spans="2:15" x14ac:dyDescent="0.25">
      <c r="B250" s="9">
        <f t="shared" si="27"/>
        <v>231</v>
      </c>
      <c r="C250" s="42">
        <f>'Simulacion sistema (hoja4)'!BV241</f>
        <v>0.81915385861609136</v>
      </c>
      <c r="D250" s="42">
        <f>'Simulacion sistema (hoja4)'!BW241</f>
        <v>0.84683813599423152</v>
      </c>
      <c r="E250" s="44">
        <f t="shared" si="21"/>
        <v>111274531.06964202</v>
      </c>
      <c r="F250" s="45">
        <f t="shared" si="22"/>
        <v>213.74246246062535</v>
      </c>
      <c r="G250" s="45">
        <f t="shared" si="23"/>
        <v>374.04930930609436</v>
      </c>
      <c r="H250" s="46">
        <f t="shared" si="24"/>
        <v>0.21</v>
      </c>
      <c r="I250" s="46">
        <f t="shared" si="25"/>
        <v>0.79</v>
      </c>
      <c r="J250" s="47">
        <f t="shared" si="26"/>
        <v>41622161489.959137</v>
      </c>
      <c r="K250" s="27"/>
      <c r="L250" s="27"/>
      <c r="M250" s="27"/>
      <c r="N250" s="27"/>
      <c r="O250" s="27"/>
    </row>
    <row r="251" spans="2:15" x14ac:dyDescent="0.25">
      <c r="B251" s="9">
        <f t="shared" si="27"/>
        <v>232</v>
      </c>
      <c r="C251" s="42">
        <f>'Simulacion sistema (hoja4)'!BV242</f>
        <v>0.81216450924492212</v>
      </c>
      <c r="D251" s="42">
        <f>'Simulacion sistema (hoja4)'!BW242</f>
        <v>0.84734986740461282</v>
      </c>
      <c r="E251" s="44">
        <f t="shared" si="21"/>
        <v>111341772.57696612</v>
      </c>
      <c r="F251" s="45">
        <f t="shared" si="22"/>
        <v>213.74246246062535</v>
      </c>
      <c r="G251" s="45">
        <f t="shared" si="23"/>
        <v>374.04930930609436</v>
      </c>
      <c r="H251" s="46">
        <f t="shared" si="24"/>
        <v>0.21</v>
      </c>
      <c r="I251" s="46">
        <f t="shared" si="25"/>
        <v>0.79</v>
      </c>
      <c r="J251" s="47">
        <f t="shared" si="26"/>
        <v>23798464645.331665</v>
      </c>
      <c r="K251" s="27"/>
      <c r="L251" s="27"/>
      <c r="M251" s="27"/>
      <c r="N251" s="27"/>
      <c r="O251" s="27"/>
    </row>
    <row r="252" spans="2:15" x14ac:dyDescent="0.25">
      <c r="B252" s="9">
        <f t="shared" si="27"/>
        <v>233</v>
      </c>
      <c r="C252" s="42">
        <f>'Simulacion sistema (hoja4)'!BV243</f>
        <v>0.82478558252579948</v>
      </c>
      <c r="D252" s="42">
        <f>'Simulacion sistema (hoja4)'!BW243</f>
        <v>0.84634376532660105</v>
      </c>
      <c r="E252" s="44">
        <f t="shared" si="21"/>
        <v>111209570.76391539</v>
      </c>
      <c r="F252" s="45">
        <f t="shared" si="22"/>
        <v>213.74246246062535</v>
      </c>
      <c r="G252" s="45">
        <f t="shared" si="23"/>
        <v>374.04930930609436</v>
      </c>
      <c r="H252" s="46">
        <f t="shared" si="24"/>
        <v>0.21</v>
      </c>
      <c r="I252" s="46">
        <f t="shared" si="25"/>
        <v>0.79</v>
      </c>
      <c r="J252" s="47">
        <f t="shared" si="26"/>
        <v>41597863132.469772</v>
      </c>
      <c r="K252" s="27"/>
      <c r="L252" s="27"/>
      <c r="M252" s="27"/>
      <c r="N252" s="27"/>
      <c r="O252" s="27"/>
    </row>
    <row r="253" spans="2:15" x14ac:dyDescent="0.25">
      <c r="B253" s="9">
        <f t="shared" si="27"/>
        <v>234</v>
      </c>
      <c r="C253" s="42">
        <f>'Simulacion sistema (hoja4)'!BV244</f>
        <v>0.8125660886403141</v>
      </c>
      <c r="D253" s="42">
        <f>'Simulacion sistema (hoja4)'!BW244</f>
        <v>0.84866584691286651</v>
      </c>
      <c r="E253" s="44">
        <f t="shared" si="21"/>
        <v>111514692.28435066</v>
      </c>
      <c r="F253" s="45">
        <f t="shared" si="22"/>
        <v>213.74246246062535</v>
      </c>
      <c r="G253" s="45">
        <f t="shared" si="23"/>
        <v>374.04930930609436</v>
      </c>
      <c r="H253" s="46">
        <f t="shared" si="24"/>
        <v>0.21</v>
      </c>
      <c r="I253" s="46">
        <f t="shared" si="25"/>
        <v>0.79</v>
      </c>
      <c r="J253" s="47">
        <f t="shared" si="26"/>
        <v>23835424929.396008</v>
      </c>
      <c r="K253" s="27"/>
      <c r="L253" s="27"/>
      <c r="M253" s="27"/>
      <c r="N253" s="27"/>
      <c r="O253" s="27"/>
    </row>
    <row r="254" spans="2:15" x14ac:dyDescent="0.25">
      <c r="B254" s="9">
        <f t="shared" si="27"/>
        <v>235</v>
      </c>
      <c r="C254" s="42">
        <f>'Simulacion sistema (hoja4)'!BV245</f>
        <v>0.80595099916778656</v>
      </c>
      <c r="D254" s="42">
        <f>'Simulacion sistema (hoja4)'!BW245</f>
        <v>0.84192109470575804</v>
      </c>
      <c r="E254" s="44">
        <f t="shared" si="21"/>
        <v>110628431.8443366</v>
      </c>
      <c r="F254" s="45">
        <f t="shared" si="22"/>
        <v>213.74246246062535</v>
      </c>
      <c r="G254" s="45">
        <f t="shared" si="23"/>
        <v>374.04930930609436</v>
      </c>
      <c r="H254" s="46">
        <f t="shared" si="24"/>
        <v>0.21</v>
      </c>
      <c r="I254" s="46">
        <f t="shared" si="25"/>
        <v>0.79</v>
      </c>
      <c r="J254" s="47">
        <f t="shared" si="26"/>
        <v>23645993440.565964</v>
      </c>
      <c r="K254" s="27"/>
      <c r="L254" s="27"/>
      <c r="M254" s="27"/>
      <c r="N254" s="27"/>
      <c r="O254" s="27"/>
    </row>
    <row r="255" spans="2:15" x14ac:dyDescent="0.25">
      <c r="B255" s="9">
        <f t="shared" si="27"/>
        <v>236</v>
      </c>
      <c r="C255" s="42">
        <f>'Simulacion sistema (hoja4)'!BV246</f>
        <v>0.8201314983137612</v>
      </c>
      <c r="D255" s="42">
        <f>'Simulacion sistema (hoja4)'!BW246</f>
        <v>0.84418864177639941</v>
      </c>
      <c r="E255" s="44">
        <f t="shared" si="21"/>
        <v>110926387.52941889</v>
      </c>
      <c r="F255" s="45">
        <f t="shared" si="22"/>
        <v>213.74246246062535</v>
      </c>
      <c r="G255" s="45">
        <f t="shared" si="23"/>
        <v>374.04930930609436</v>
      </c>
      <c r="H255" s="46">
        <f t="shared" si="24"/>
        <v>0.21</v>
      </c>
      <c r="I255" s="46">
        <f t="shared" si="25"/>
        <v>0.79</v>
      </c>
      <c r="J255" s="47">
        <f t="shared" si="26"/>
        <v>41491938639.199295</v>
      </c>
      <c r="K255" s="27"/>
      <c r="L255" s="27"/>
      <c r="M255" s="27"/>
      <c r="N255" s="27"/>
      <c r="O255" s="27"/>
    </row>
    <row r="256" spans="2:15" x14ac:dyDescent="0.25">
      <c r="B256" s="9">
        <f t="shared" si="27"/>
        <v>237</v>
      </c>
      <c r="C256" s="42">
        <f>'Simulacion sistema (hoja4)'!BV247</f>
        <v>0.82754130211400079</v>
      </c>
      <c r="D256" s="42">
        <f>'Simulacion sistema (hoja4)'!BW247</f>
        <v>0.84525005616879145</v>
      </c>
      <c r="E256" s="44">
        <f t="shared" si="21"/>
        <v>111065857.3805792</v>
      </c>
      <c r="F256" s="45">
        <f t="shared" si="22"/>
        <v>213.74246246062535</v>
      </c>
      <c r="G256" s="45">
        <f t="shared" si="23"/>
        <v>374.04930930609436</v>
      </c>
      <c r="H256" s="46">
        <f t="shared" si="24"/>
        <v>0.21</v>
      </c>
      <c r="I256" s="46">
        <f t="shared" si="25"/>
        <v>0.79</v>
      </c>
      <c r="J256" s="47">
        <f t="shared" si="26"/>
        <v>41544107240.694832</v>
      </c>
      <c r="K256" s="27"/>
      <c r="L256" s="27"/>
      <c r="M256" s="27"/>
      <c r="N256" s="27"/>
      <c r="O256" s="27"/>
    </row>
    <row r="257" spans="2:15" x14ac:dyDescent="0.25">
      <c r="B257" s="9">
        <f t="shared" si="27"/>
        <v>238</v>
      </c>
      <c r="C257" s="42">
        <f>'Simulacion sistema (hoja4)'!BV248</f>
        <v>0.81749488874252507</v>
      </c>
      <c r="D257" s="42">
        <f>'Simulacion sistema (hoja4)'!BW248</f>
        <v>0.85400158160845518</v>
      </c>
      <c r="E257" s="44">
        <f t="shared" si="21"/>
        <v>112215807.82335101</v>
      </c>
      <c r="F257" s="45">
        <f t="shared" si="22"/>
        <v>213.74246246062535</v>
      </c>
      <c r="G257" s="45">
        <f t="shared" si="23"/>
        <v>374.04930930609436</v>
      </c>
      <c r="H257" s="46">
        <f t="shared" si="24"/>
        <v>0.21</v>
      </c>
      <c r="I257" s="46">
        <f t="shared" si="25"/>
        <v>0.79</v>
      </c>
      <c r="J257" s="47">
        <f t="shared" si="26"/>
        <v>41974245409.549866</v>
      </c>
      <c r="K257" s="27"/>
      <c r="L257" s="27"/>
      <c r="M257" s="27"/>
      <c r="N257" s="27"/>
      <c r="O257" s="27"/>
    </row>
    <row r="258" spans="2:15" x14ac:dyDescent="0.25">
      <c r="B258" s="9">
        <f t="shared" si="27"/>
        <v>239</v>
      </c>
      <c r="C258" s="42">
        <f>'Simulacion sistema (hoja4)'!BV249</f>
        <v>0.82180221084867511</v>
      </c>
      <c r="D258" s="42">
        <f>'Simulacion sistema (hoja4)'!BW249</f>
        <v>0.85262930618565091</v>
      </c>
      <c r="E258" s="44">
        <f t="shared" si="21"/>
        <v>112035490.83279453</v>
      </c>
      <c r="F258" s="45">
        <f t="shared" si="22"/>
        <v>213.74246246062535</v>
      </c>
      <c r="G258" s="45">
        <f t="shared" si="23"/>
        <v>374.04930930609436</v>
      </c>
      <c r="H258" s="46">
        <f t="shared" si="24"/>
        <v>0.21</v>
      </c>
      <c r="I258" s="46">
        <f t="shared" si="25"/>
        <v>0.79</v>
      </c>
      <c r="J258" s="47">
        <f t="shared" si="26"/>
        <v>41906797963.776062</v>
      </c>
      <c r="K258" s="27"/>
      <c r="L258" s="27"/>
      <c r="M258" s="27"/>
      <c r="N258" s="27"/>
      <c r="O258" s="27"/>
    </row>
    <row r="259" spans="2:15" x14ac:dyDescent="0.25">
      <c r="B259" s="9">
        <f t="shared" si="27"/>
        <v>240</v>
      </c>
      <c r="C259" s="42">
        <f>'Simulacion sistema (hoja4)'!BV250</f>
        <v>0.82224084779810935</v>
      </c>
      <c r="D259" s="42">
        <f>'Simulacion sistema (hoja4)'!BW250</f>
        <v>0.84189266573506949</v>
      </c>
      <c r="E259" s="44">
        <f t="shared" si="21"/>
        <v>110624696.27758813</v>
      </c>
      <c r="F259" s="45">
        <f t="shared" si="22"/>
        <v>213.74246246062535</v>
      </c>
      <c r="G259" s="45">
        <f t="shared" si="23"/>
        <v>374.04930930609436</v>
      </c>
      <c r="H259" s="46">
        <f t="shared" si="24"/>
        <v>0.21</v>
      </c>
      <c r="I259" s="46">
        <f t="shared" si="25"/>
        <v>0.79</v>
      </c>
      <c r="J259" s="47">
        <f t="shared" si="26"/>
        <v>41379091234.828308</v>
      </c>
      <c r="K259" s="27"/>
      <c r="L259" s="27"/>
      <c r="M259" s="27"/>
      <c r="N259" s="27"/>
      <c r="O259" s="27"/>
    </row>
    <row r="260" spans="2:15" x14ac:dyDescent="0.25">
      <c r="B260" s="9">
        <f t="shared" si="27"/>
        <v>241</v>
      </c>
      <c r="C260" s="42">
        <f>'Simulacion sistema (hoja4)'!BV251</f>
        <v>0.80362133751554055</v>
      </c>
      <c r="D260" s="42">
        <f>'Simulacion sistema (hoja4)'!BW251</f>
        <v>0.84391556172489413</v>
      </c>
      <c r="E260" s="44">
        <f t="shared" si="21"/>
        <v>110890504.81065109</v>
      </c>
      <c r="F260" s="45">
        <f t="shared" si="22"/>
        <v>213.74246246062535</v>
      </c>
      <c r="G260" s="45">
        <f t="shared" si="23"/>
        <v>374.04930930609436</v>
      </c>
      <c r="H260" s="46">
        <f t="shared" si="24"/>
        <v>0.21</v>
      </c>
      <c r="I260" s="46">
        <f t="shared" si="25"/>
        <v>0.79</v>
      </c>
      <c r="J260" s="47">
        <f t="shared" si="26"/>
        <v>23702009561.730385</v>
      </c>
      <c r="K260" s="27"/>
      <c r="L260" s="27"/>
      <c r="M260" s="27"/>
      <c r="N260" s="27"/>
      <c r="O260" s="27"/>
    </row>
    <row r="261" spans="2:15" x14ac:dyDescent="0.25">
      <c r="B261" s="9">
        <f t="shared" si="27"/>
        <v>242</v>
      </c>
      <c r="C261" s="42">
        <f>'Simulacion sistema (hoja4)'!BV252</f>
        <v>0.83073306900740296</v>
      </c>
      <c r="D261" s="42">
        <f>'Simulacion sistema (hoja4)'!BW252</f>
        <v>0.85290375703879706</v>
      </c>
      <c r="E261" s="44">
        <f t="shared" si="21"/>
        <v>112071553.67489792</v>
      </c>
      <c r="F261" s="45">
        <f t="shared" si="22"/>
        <v>213.74246246062535</v>
      </c>
      <c r="G261" s="45">
        <f t="shared" si="23"/>
        <v>374.04930930609436</v>
      </c>
      <c r="H261" s="46">
        <f t="shared" si="24"/>
        <v>0.21</v>
      </c>
      <c r="I261" s="46">
        <f t="shared" si="25"/>
        <v>0.79</v>
      </c>
      <c r="J261" s="47">
        <f t="shared" si="26"/>
        <v>41920287244.956451</v>
      </c>
      <c r="K261" s="27"/>
      <c r="L261" s="27"/>
      <c r="M261" s="27"/>
      <c r="N261" s="27"/>
      <c r="O261" s="27"/>
    </row>
    <row r="262" spans="2:15" x14ac:dyDescent="0.25">
      <c r="B262" s="9">
        <f t="shared" si="27"/>
        <v>243</v>
      </c>
      <c r="C262" s="42">
        <f>'Simulacion sistema (hoja4)'!BV253</f>
        <v>0.81497149556289694</v>
      </c>
      <c r="D262" s="42">
        <f>'Simulacion sistema (hoja4)'!BW253</f>
        <v>0.83832702376974499</v>
      </c>
      <c r="E262" s="44">
        <f t="shared" si="21"/>
        <v>110156170.92334449</v>
      </c>
      <c r="F262" s="45">
        <f t="shared" si="22"/>
        <v>213.74246246062535</v>
      </c>
      <c r="G262" s="45">
        <f t="shared" si="23"/>
        <v>374.04930930609436</v>
      </c>
      <c r="H262" s="46">
        <f t="shared" si="24"/>
        <v>0.21</v>
      </c>
      <c r="I262" s="46">
        <f t="shared" si="25"/>
        <v>0.79</v>
      </c>
      <c r="J262" s="47">
        <f t="shared" si="26"/>
        <v>41203839649.681084</v>
      </c>
      <c r="K262" s="27"/>
      <c r="L262" s="27"/>
      <c r="M262" s="27"/>
      <c r="N262" s="27"/>
      <c r="O262" s="27"/>
    </row>
    <row r="263" spans="2:15" x14ac:dyDescent="0.25">
      <c r="B263" s="9">
        <f t="shared" si="27"/>
        <v>244</v>
      </c>
      <c r="C263" s="42">
        <f>'Simulacion sistema (hoja4)'!BV254</f>
        <v>0.80727588554237317</v>
      </c>
      <c r="D263" s="42">
        <f>'Simulacion sistema (hoja4)'!BW254</f>
        <v>0.8412088688797642</v>
      </c>
      <c r="E263" s="44">
        <f t="shared" si="21"/>
        <v>110534845.37080102</v>
      </c>
      <c r="F263" s="45">
        <f t="shared" si="22"/>
        <v>213.74246246062535</v>
      </c>
      <c r="G263" s="45">
        <f t="shared" si="23"/>
        <v>374.04930930609436</v>
      </c>
      <c r="H263" s="46">
        <f t="shared" si="24"/>
        <v>0.21</v>
      </c>
      <c r="I263" s="46">
        <f t="shared" si="25"/>
        <v>0.79</v>
      </c>
      <c r="J263" s="47">
        <f t="shared" si="26"/>
        <v>23625990037.259464</v>
      </c>
      <c r="K263" s="27"/>
      <c r="L263" s="27"/>
      <c r="M263" s="27"/>
      <c r="N263" s="27"/>
      <c r="O263" s="27"/>
    </row>
    <row r="264" spans="2:15" x14ac:dyDescent="0.25">
      <c r="B264" s="9">
        <f t="shared" si="27"/>
        <v>245</v>
      </c>
      <c r="C264" s="42">
        <f>'Simulacion sistema (hoja4)'!BV255</f>
        <v>0.81416523942636443</v>
      </c>
      <c r="D264" s="42">
        <f>'Simulacion sistema (hoja4)'!BW255</f>
        <v>0.84175788058537937</v>
      </c>
      <c r="E264" s="44">
        <f t="shared" si="21"/>
        <v>110606985.50891885</v>
      </c>
      <c r="F264" s="45">
        <f t="shared" si="22"/>
        <v>213.74246246062535</v>
      </c>
      <c r="G264" s="45">
        <f t="shared" si="23"/>
        <v>374.04930930609436</v>
      </c>
      <c r="H264" s="46">
        <f t="shared" si="24"/>
        <v>0.21</v>
      </c>
      <c r="I264" s="46">
        <f t="shared" si="25"/>
        <v>0.79</v>
      </c>
      <c r="J264" s="47">
        <f t="shared" si="26"/>
        <v>41372466534.040283</v>
      </c>
      <c r="K264" s="27"/>
      <c r="L264" s="27"/>
      <c r="M264" s="27"/>
      <c r="N264" s="27"/>
      <c r="O264" s="27"/>
    </row>
    <row r="265" spans="2:15" x14ac:dyDescent="0.25">
      <c r="B265" s="9">
        <f t="shared" si="27"/>
        <v>246</v>
      </c>
      <c r="C265" s="42">
        <f>'Simulacion sistema (hoja4)'!BV256</f>
        <v>0.81087490559666819</v>
      </c>
      <c r="D265" s="42">
        <f>'Simulacion sistema (hoja4)'!BW256</f>
        <v>0.84986783063082116</v>
      </c>
      <c r="E265" s="44">
        <f t="shared" si="21"/>
        <v>111672632.94488989</v>
      </c>
      <c r="F265" s="45">
        <f t="shared" si="22"/>
        <v>213.74246246062535</v>
      </c>
      <c r="G265" s="45">
        <f t="shared" si="23"/>
        <v>374.04930930609436</v>
      </c>
      <c r="H265" s="46">
        <f t="shared" si="24"/>
        <v>0.21</v>
      </c>
      <c r="I265" s="46">
        <f t="shared" si="25"/>
        <v>0.79</v>
      </c>
      <c r="J265" s="47">
        <f t="shared" si="26"/>
        <v>23869183555.102322</v>
      </c>
      <c r="K265" s="27"/>
      <c r="L265" s="27"/>
      <c r="M265" s="27"/>
      <c r="N265" s="27"/>
      <c r="O265" s="27"/>
    </row>
    <row r="266" spans="2:15" x14ac:dyDescent="0.25">
      <c r="B266" s="9">
        <f t="shared" si="27"/>
        <v>247</v>
      </c>
      <c r="C266" s="42">
        <f>'Simulacion sistema (hoja4)'!BV257</f>
        <v>0.82725120309194389</v>
      </c>
      <c r="D266" s="42">
        <f>'Simulacion sistema (hoja4)'!BW257</f>
        <v>0.85351556256288541</v>
      </c>
      <c r="E266" s="44">
        <f t="shared" si="21"/>
        <v>112151944.92076315</v>
      </c>
      <c r="F266" s="45">
        <f t="shared" si="22"/>
        <v>213.74246246062535</v>
      </c>
      <c r="G266" s="45">
        <f t="shared" si="23"/>
        <v>374.04930930609436</v>
      </c>
      <c r="H266" s="46">
        <f t="shared" si="24"/>
        <v>0.21</v>
      </c>
      <c r="I266" s="46">
        <f t="shared" si="25"/>
        <v>0.79</v>
      </c>
      <c r="J266" s="47">
        <f t="shared" si="26"/>
        <v>41950357534.946594</v>
      </c>
      <c r="K266" s="27"/>
      <c r="L266" s="27"/>
      <c r="M266" s="27"/>
      <c r="N266" s="27"/>
      <c r="O266" s="27"/>
    </row>
    <row r="267" spans="2:15" x14ac:dyDescent="0.25">
      <c r="B267" s="9">
        <f t="shared" si="27"/>
        <v>248</v>
      </c>
      <c r="C267" s="42">
        <f>'Simulacion sistema (hoja4)'!BV258</f>
        <v>0.82991822902425261</v>
      </c>
      <c r="D267" s="42">
        <f>'Simulacion sistema (hoja4)'!BW258</f>
        <v>0.85384056522285301</v>
      </c>
      <c r="E267" s="44">
        <f t="shared" si="21"/>
        <v>112194650.27028289</v>
      </c>
      <c r="F267" s="45">
        <f t="shared" si="22"/>
        <v>213.74246246062535</v>
      </c>
      <c r="G267" s="45">
        <f t="shared" si="23"/>
        <v>374.04930930609436</v>
      </c>
      <c r="H267" s="46">
        <f t="shared" si="24"/>
        <v>0.21</v>
      </c>
      <c r="I267" s="46">
        <f t="shared" si="25"/>
        <v>0.79</v>
      </c>
      <c r="J267" s="47">
        <f t="shared" si="26"/>
        <v>41966331441.438126</v>
      </c>
      <c r="K267" s="27"/>
      <c r="L267" s="27"/>
      <c r="M267" s="27"/>
      <c r="N267" s="27"/>
      <c r="O267" s="27"/>
    </row>
    <row r="268" spans="2:15" x14ac:dyDescent="0.25">
      <c r="B268" s="9">
        <f t="shared" si="27"/>
        <v>249</v>
      </c>
      <c r="C268" s="42">
        <f>'Simulacion sistema (hoja4)'!BV259</f>
        <v>0.81539992837479325</v>
      </c>
      <c r="D268" s="42">
        <f>'Simulacion sistema (hoja4)'!BW259</f>
        <v>0.84615763288431889</v>
      </c>
      <c r="E268" s="44">
        <f t="shared" si="21"/>
        <v>111185112.9609995</v>
      </c>
      <c r="F268" s="45">
        <f t="shared" si="22"/>
        <v>213.74246246062535</v>
      </c>
      <c r="G268" s="45">
        <f t="shared" si="23"/>
        <v>374.04930930609436</v>
      </c>
      <c r="H268" s="46">
        <f t="shared" si="24"/>
        <v>0.21</v>
      </c>
      <c r="I268" s="46">
        <f t="shared" si="25"/>
        <v>0.79</v>
      </c>
      <c r="J268" s="47">
        <f t="shared" si="26"/>
        <v>41588714708.181946</v>
      </c>
      <c r="K268" s="27"/>
      <c r="L268" s="27"/>
      <c r="M268" s="27"/>
      <c r="N268" s="27"/>
      <c r="O268" s="27"/>
    </row>
    <row r="269" spans="2:15" x14ac:dyDescent="0.25">
      <c r="B269" s="9">
        <f t="shared" si="27"/>
        <v>250</v>
      </c>
      <c r="C269" s="42">
        <f>'Simulacion sistema (hoja4)'!BV260</f>
        <v>0.83228643415759418</v>
      </c>
      <c r="D269" s="42">
        <f>'Simulacion sistema (hoja4)'!BW260</f>
        <v>0.85276174353995993</v>
      </c>
      <c r="E269" s="44">
        <f t="shared" si="21"/>
        <v>112052893.10115074</v>
      </c>
      <c r="F269" s="45">
        <f t="shared" si="22"/>
        <v>213.74246246062535</v>
      </c>
      <c r="G269" s="45">
        <f t="shared" si="23"/>
        <v>374.04930930609436</v>
      </c>
      <c r="H269" s="46">
        <f t="shared" si="24"/>
        <v>0.21</v>
      </c>
      <c r="I269" s="46">
        <f t="shared" si="25"/>
        <v>0.79</v>
      </c>
      <c r="J269" s="47">
        <f t="shared" si="26"/>
        <v>41913307270.235062</v>
      </c>
      <c r="K269" s="27"/>
      <c r="L269" s="27"/>
      <c r="M269" s="27"/>
      <c r="N269" s="27"/>
      <c r="O269" s="27"/>
    </row>
    <row r="270" spans="2:15" x14ac:dyDescent="0.25">
      <c r="B270" s="9">
        <f t="shared" si="27"/>
        <v>251</v>
      </c>
      <c r="C270" s="42">
        <f>'Simulacion sistema (hoja4)'!BV261</f>
        <v>0.82608836668182151</v>
      </c>
      <c r="D270" s="42">
        <f>'Simulacion sistema (hoja4)'!BW261</f>
        <v>0.84709232327646833</v>
      </c>
      <c r="E270" s="44">
        <f t="shared" si="21"/>
        <v>111307931.27852795</v>
      </c>
      <c r="F270" s="45">
        <f t="shared" si="22"/>
        <v>213.74246246062535</v>
      </c>
      <c r="G270" s="45">
        <f t="shared" si="23"/>
        <v>374.04930930609436</v>
      </c>
      <c r="H270" s="46">
        <f t="shared" si="24"/>
        <v>0.21</v>
      </c>
      <c r="I270" s="46">
        <f t="shared" si="25"/>
        <v>0.79</v>
      </c>
      <c r="J270" s="47">
        <f t="shared" si="26"/>
        <v>41634654815.023598</v>
      </c>
      <c r="K270" s="27"/>
      <c r="L270" s="27"/>
      <c r="M270" s="27"/>
      <c r="N270" s="27"/>
      <c r="O270" s="27"/>
    </row>
    <row r="271" spans="2:15" x14ac:dyDescent="0.25">
      <c r="B271" s="9">
        <f t="shared" si="27"/>
        <v>252</v>
      </c>
      <c r="C271" s="42">
        <f>'Simulacion sistema (hoja4)'!BV262</f>
        <v>0.81232638458113804</v>
      </c>
      <c r="D271" s="42">
        <f>'Simulacion sistema (hoja4)'!BW262</f>
        <v>0.84573357892820189</v>
      </c>
      <c r="E271" s="44">
        <f t="shared" si="21"/>
        <v>111129392.27116573</v>
      </c>
      <c r="F271" s="45">
        <f t="shared" si="22"/>
        <v>213.74246246062535</v>
      </c>
      <c r="G271" s="45">
        <f t="shared" si="23"/>
        <v>374.04930930609436</v>
      </c>
      <c r="H271" s="46">
        <f t="shared" si="24"/>
        <v>0.21</v>
      </c>
      <c r="I271" s="46">
        <f t="shared" si="25"/>
        <v>0.79</v>
      </c>
      <c r="J271" s="47">
        <f t="shared" si="26"/>
        <v>23753069955.791748</v>
      </c>
      <c r="K271" s="27"/>
      <c r="L271" s="27"/>
      <c r="M271" s="27"/>
      <c r="N271" s="27"/>
      <c r="O271" s="27"/>
    </row>
    <row r="272" spans="2:15" x14ac:dyDescent="0.25">
      <c r="B272" s="9">
        <f t="shared" si="27"/>
        <v>253</v>
      </c>
      <c r="C272" s="42">
        <f>'Simulacion sistema (hoja4)'!BV263</f>
        <v>0.80484926018325487</v>
      </c>
      <c r="D272" s="42">
        <f>'Simulacion sistema (hoja4)'!BW263</f>
        <v>0.8396403227123983</v>
      </c>
      <c r="E272" s="44">
        <f t="shared" si="21"/>
        <v>110328738.40440913</v>
      </c>
      <c r="F272" s="45">
        <f t="shared" si="22"/>
        <v>213.74246246062535</v>
      </c>
      <c r="G272" s="45">
        <f t="shared" si="23"/>
        <v>374.04930930609436</v>
      </c>
      <c r="H272" s="46">
        <f t="shared" si="24"/>
        <v>0.21</v>
      </c>
      <c r="I272" s="46">
        <f t="shared" si="25"/>
        <v>0.79</v>
      </c>
      <c r="J272" s="47">
        <f t="shared" si="26"/>
        <v>23581936226.732571</v>
      </c>
      <c r="K272" s="27"/>
      <c r="L272" s="27"/>
      <c r="M272" s="27"/>
      <c r="N272" s="27"/>
      <c r="O272" s="27"/>
    </row>
    <row r="273" spans="2:15" x14ac:dyDescent="0.25">
      <c r="B273" s="9">
        <f t="shared" si="27"/>
        <v>254</v>
      </c>
      <c r="C273" s="42">
        <f>'Simulacion sistema (hoja4)'!BV264</f>
        <v>0.81334766316208196</v>
      </c>
      <c r="D273" s="42">
        <f>'Simulacion sistema (hoja4)'!BW264</f>
        <v>0.84019625831969746</v>
      </c>
      <c r="E273" s="44">
        <f t="shared" si="21"/>
        <v>110401788.34320825</v>
      </c>
      <c r="F273" s="45">
        <f t="shared" si="22"/>
        <v>213.74246246062535</v>
      </c>
      <c r="G273" s="45">
        <f t="shared" si="23"/>
        <v>374.04930930609436</v>
      </c>
      <c r="H273" s="46">
        <f t="shared" si="24"/>
        <v>0.21</v>
      </c>
      <c r="I273" s="46">
        <f t="shared" si="25"/>
        <v>0.79</v>
      </c>
      <c r="J273" s="47">
        <f t="shared" si="26"/>
        <v>41295712675.934669</v>
      </c>
      <c r="K273" s="27"/>
      <c r="L273" s="27"/>
      <c r="M273" s="27"/>
      <c r="N273" s="27"/>
      <c r="O273" s="27"/>
    </row>
    <row r="274" spans="2:15" x14ac:dyDescent="0.25">
      <c r="B274" s="9">
        <f t="shared" si="27"/>
        <v>255</v>
      </c>
      <c r="C274" s="42">
        <f>'Simulacion sistema (hoja4)'!BV265</f>
        <v>0.83031130450015334</v>
      </c>
      <c r="D274" s="42">
        <f>'Simulacion sistema (hoja4)'!BW265</f>
        <v>0.85049668802986866</v>
      </c>
      <c r="E274" s="44">
        <f t="shared" si="21"/>
        <v>111755264.80712473</v>
      </c>
      <c r="F274" s="45">
        <f t="shared" si="22"/>
        <v>213.74246246062535</v>
      </c>
      <c r="G274" s="45">
        <f t="shared" si="23"/>
        <v>374.04930930609436</v>
      </c>
      <c r="H274" s="46">
        <f t="shared" si="24"/>
        <v>0.21</v>
      </c>
      <c r="I274" s="46">
        <f t="shared" si="25"/>
        <v>0.79</v>
      </c>
      <c r="J274" s="47">
        <f t="shared" si="26"/>
        <v>41801979612.424683</v>
      </c>
      <c r="K274" s="27"/>
      <c r="L274" s="27"/>
      <c r="M274" s="27"/>
      <c r="N274" s="27"/>
      <c r="O274" s="27"/>
    </row>
    <row r="275" spans="2:15" x14ac:dyDescent="0.25">
      <c r="B275" s="9">
        <f t="shared" si="27"/>
        <v>256</v>
      </c>
      <c r="C275" s="42">
        <f>'Simulacion sistema (hoja4)'!BV266</f>
        <v>0.82603765289020292</v>
      </c>
      <c r="D275" s="42">
        <f>'Simulacion sistema (hoja4)'!BW266</f>
        <v>0.85400810684622896</v>
      </c>
      <c r="E275" s="44">
        <f t="shared" si="21"/>
        <v>112216665.23959449</v>
      </c>
      <c r="F275" s="45">
        <f t="shared" si="22"/>
        <v>213.74246246062535</v>
      </c>
      <c r="G275" s="45">
        <f t="shared" si="23"/>
        <v>374.04930930609436</v>
      </c>
      <c r="H275" s="46">
        <f t="shared" si="24"/>
        <v>0.21</v>
      </c>
      <c r="I275" s="46">
        <f t="shared" si="25"/>
        <v>0.79</v>
      </c>
      <c r="J275" s="47">
        <f t="shared" si="26"/>
        <v>41974566125.503525</v>
      </c>
      <c r="K275" s="27"/>
      <c r="L275" s="27"/>
      <c r="M275" s="27"/>
      <c r="N275" s="27"/>
      <c r="O275" s="27"/>
    </row>
    <row r="276" spans="2:15" x14ac:dyDescent="0.25">
      <c r="B276" s="9">
        <f t="shared" si="27"/>
        <v>257</v>
      </c>
      <c r="C276" s="42">
        <f>'Simulacion sistema (hoja4)'!BV267</f>
        <v>0.82050199731418016</v>
      </c>
      <c r="D276" s="42">
        <f>'Simulacion sistema (hoja4)'!BW267</f>
        <v>0.84502073799047972</v>
      </c>
      <c r="E276" s="44">
        <f t="shared" si="21"/>
        <v>111035724.97194904</v>
      </c>
      <c r="F276" s="45">
        <f t="shared" si="22"/>
        <v>213.74246246062535</v>
      </c>
      <c r="G276" s="45">
        <f t="shared" si="23"/>
        <v>374.04930930609436</v>
      </c>
      <c r="H276" s="46">
        <f t="shared" si="24"/>
        <v>0.21</v>
      </c>
      <c r="I276" s="46">
        <f t="shared" si="25"/>
        <v>0.79</v>
      </c>
      <c r="J276" s="47">
        <f t="shared" si="26"/>
        <v>41532836234.05899</v>
      </c>
      <c r="K276" s="27"/>
      <c r="L276" s="27"/>
      <c r="M276" s="27"/>
      <c r="N276" s="27"/>
      <c r="O276" s="27"/>
    </row>
    <row r="277" spans="2:15" x14ac:dyDescent="0.25">
      <c r="B277" s="9">
        <f t="shared" si="27"/>
        <v>258</v>
      </c>
      <c r="C277" s="42">
        <f>'Simulacion sistema (hoja4)'!BV268</f>
        <v>0.80985994779810599</v>
      </c>
      <c r="D277" s="42">
        <f>'Simulacion sistema (hoja4)'!BW268</f>
        <v>0.85164257461004456</v>
      </c>
      <c r="E277" s="44">
        <f t="shared" ref="E277:E340" si="28">+D277*$F$13*$F$14</f>
        <v>111905834.30375986</v>
      </c>
      <c r="F277" s="45">
        <f t="shared" ref="F277:F340" si="29">+$F$11*F$16</f>
        <v>213.74246246062535</v>
      </c>
      <c r="G277" s="45">
        <f t="shared" ref="G277:G340" si="30">+$F$11*F$15</f>
        <v>374.04930930609436</v>
      </c>
      <c r="H277" s="46">
        <f t="shared" ref="H277:H340" si="31">+COUNTIF($C$20:$C$1019,"&lt;"&amp;$F$12)/1000</f>
        <v>0.21</v>
      </c>
      <c r="I277" s="46">
        <f t="shared" ref="I277:I340" si="32">1-H277</f>
        <v>0.79</v>
      </c>
      <c r="J277" s="47">
        <f t="shared" ref="J277:J340" si="33">+IF(C277&lt;$F$12,E277*F277,E277*G277)</f>
        <v>23919028587.796352</v>
      </c>
      <c r="K277" s="27"/>
      <c r="L277" s="27"/>
      <c r="M277" s="27"/>
      <c r="N277" s="27"/>
      <c r="O277" s="27"/>
    </row>
    <row r="278" spans="2:15" x14ac:dyDescent="0.25">
      <c r="B278" s="9">
        <f t="shared" ref="B278:B341" si="34">+B277+1</f>
        <v>259</v>
      </c>
      <c r="C278" s="42">
        <f>'Simulacion sistema (hoja4)'!BV269</f>
        <v>0.81241688558204461</v>
      </c>
      <c r="D278" s="42">
        <f>'Simulacion sistema (hoja4)'!BW269</f>
        <v>0.84103278178149166</v>
      </c>
      <c r="E278" s="44">
        <f t="shared" si="28"/>
        <v>110511707.52608801</v>
      </c>
      <c r="F278" s="45">
        <f t="shared" si="29"/>
        <v>213.74246246062535</v>
      </c>
      <c r="G278" s="45">
        <f t="shared" si="30"/>
        <v>374.04930930609436</v>
      </c>
      <c r="H278" s="46">
        <f t="shared" si="31"/>
        <v>0.21</v>
      </c>
      <c r="I278" s="46">
        <f t="shared" si="32"/>
        <v>0.79</v>
      </c>
      <c r="J278" s="47">
        <f t="shared" si="33"/>
        <v>23621044497.354477</v>
      </c>
      <c r="K278" s="27"/>
      <c r="L278" s="27"/>
      <c r="M278" s="27"/>
      <c r="N278" s="27"/>
      <c r="O278" s="27"/>
    </row>
    <row r="279" spans="2:15" x14ac:dyDescent="0.25">
      <c r="B279" s="9">
        <f t="shared" si="34"/>
        <v>260</v>
      </c>
      <c r="C279" s="42">
        <f>'Simulacion sistema (hoja4)'!BV270</f>
        <v>0.81521437348082371</v>
      </c>
      <c r="D279" s="42">
        <f>'Simulacion sistema (hoja4)'!BW270</f>
        <v>0.84326756192547614</v>
      </c>
      <c r="E279" s="44">
        <f t="shared" si="28"/>
        <v>110805357.63700756</v>
      </c>
      <c r="F279" s="45">
        <f t="shared" si="29"/>
        <v>213.74246246062535</v>
      </c>
      <c r="G279" s="45">
        <f t="shared" si="30"/>
        <v>374.04930930609436</v>
      </c>
      <c r="H279" s="46">
        <f t="shared" si="31"/>
        <v>0.21</v>
      </c>
      <c r="I279" s="46">
        <f t="shared" si="32"/>
        <v>0.79</v>
      </c>
      <c r="J279" s="47">
        <f t="shared" si="33"/>
        <v>41446667491.537445</v>
      </c>
      <c r="K279" s="27"/>
      <c r="L279" s="27"/>
      <c r="M279" s="27"/>
      <c r="N279" s="27"/>
      <c r="O279" s="27"/>
    </row>
    <row r="280" spans="2:15" x14ac:dyDescent="0.25">
      <c r="B280" s="9">
        <f t="shared" si="34"/>
        <v>261</v>
      </c>
      <c r="C280" s="42">
        <f>'Simulacion sistema (hoja4)'!BV271</f>
        <v>0.80554897169158279</v>
      </c>
      <c r="D280" s="42">
        <f>'Simulacion sistema (hoja4)'!BW271</f>
        <v>0.83799941897224706</v>
      </c>
      <c r="E280" s="44">
        <f t="shared" si="28"/>
        <v>110113123.65295327</v>
      </c>
      <c r="F280" s="45">
        <f t="shared" si="29"/>
        <v>213.74246246062535</v>
      </c>
      <c r="G280" s="45">
        <f t="shared" si="30"/>
        <v>374.04930930609436</v>
      </c>
      <c r="H280" s="46">
        <f t="shared" si="31"/>
        <v>0.21</v>
      </c>
      <c r="I280" s="46">
        <f t="shared" si="32"/>
        <v>0.79</v>
      </c>
      <c r="J280" s="47">
        <f t="shared" si="33"/>
        <v>23535850198.81356</v>
      </c>
      <c r="K280" s="27"/>
      <c r="L280" s="27"/>
      <c r="M280" s="27"/>
      <c r="N280" s="27"/>
      <c r="O280" s="27"/>
    </row>
    <row r="281" spans="2:15" x14ac:dyDescent="0.25">
      <c r="B281" s="9">
        <f t="shared" si="34"/>
        <v>262</v>
      </c>
      <c r="C281" s="42">
        <f>'Simulacion sistema (hoja4)'!BV272</f>
        <v>0.80819119104645476</v>
      </c>
      <c r="D281" s="42">
        <f>'Simulacion sistema (hoja4)'!BW272</f>
        <v>0.83631673057467204</v>
      </c>
      <c r="E281" s="44">
        <f t="shared" si="28"/>
        <v>109892018.39751191</v>
      </c>
      <c r="F281" s="45">
        <f t="shared" si="29"/>
        <v>213.74246246062535</v>
      </c>
      <c r="G281" s="45">
        <f t="shared" si="30"/>
        <v>374.04930930609436</v>
      </c>
      <c r="H281" s="46">
        <f t="shared" si="31"/>
        <v>0.21</v>
      </c>
      <c r="I281" s="46">
        <f t="shared" si="32"/>
        <v>0.79</v>
      </c>
      <c r="J281" s="47">
        <f t="shared" si="33"/>
        <v>23488590617.05254</v>
      </c>
      <c r="K281" s="27"/>
      <c r="L281" s="27"/>
      <c r="M281" s="27"/>
      <c r="N281" s="27"/>
      <c r="O281" s="27"/>
    </row>
    <row r="282" spans="2:15" x14ac:dyDescent="0.25">
      <c r="B282" s="9">
        <f t="shared" si="34"/>
        <v>263</v>
      </c>
      <c r="C282" s="42">
        <f>'Simulacion sistema (hoja4)'!BV273</f>
        <v>0.82057402733879592</v>
      </c>
      <c r="D282" s="42">
        <f>'Simulacion sistema (hoja4)'!BW273</f>
        <v>0.85245962474394843</v>
      </c>
      <c r="E282" s="44">
        <f t="shared" si="28"/>
        <v>112013194.69135481</v>
      </c>
      <c r="F282" s="45">
        <f t="shared" si="29"/>
        <v>213.74246246062535</v>
      </c>
      <c r="G282" s="45">
        <f t="shared" si="30"/>
        <v>374.04930930609436</v>
      </c>
      <c r="H282" s="46">
        <f t="shared" si="31"/>
        <v>0.21</v>
      </c>
      <c r="I282" s="46">
        <f t="shared" si="32"/>
        <v>0.79</v>
      </c>
      <c r="J282" s="47">
        <f t="shared" si="33"/>
        <v>41898458107.470345</v>
      </c>
      <c r="K282" s="27"/>
      <c r="L282" s="27"/>
      <c r="M282" s="27"/>
      <c r="N282" s="27"/>
      <c r="O282" s="27"/>
    </row>
    <row r="283" spans="2:15" x14ac:dyDescent="0.25">
      <c r="B283" s="9">
        <f t="shared" si="34"/>
        <v>264</v>
      </c>
      <c r="C283" s="42">
        <f>'Simulacion sistema (hoja4)'!BV274</f>
        <v>0.81025031888969834</v>
      </c>
      <c r="D283" s="42">
        <f>'Simulacion sistema (hoja4)'!BW274</f>
        <v>0.84245916055336134</v>
      </c>
      <c r="E283" s="44">
        <f t="shared" si="28"/>
        <v>110699133.69671167</v>
      </c>
      <c r="F283" s="45">
        <f t="shared" si="29"/>
        <v>213.74246246062535</v>
      </c>
      <c r="G283" s="45">
        <f t="shared" si="30"/>
        <v>374.04930930609436</v>
      </c>
      <c r="H283" s="46">
        <f t="shared" si="31"/>
        <v>0.21</v>
      </c>
      <c r="I283" s="46">
        <f t="shared" si="32"/>
        <v>0.79</v>
      </c>
      <c r="J283" s="47">
        <f t="shared" si="33"/>
        <v>23661105428.59314</v>
      </c>
      <c r="K283" s="27"/>
      <c r="L283" s="27"/>
      <c r="M283" s="27"/>
      <c r="N283" s="27"/>
      <c r="O283" s="27"/>
    </row>
    <row r="284" spans="2:15" x14ac:dyDescent="0.25">
      <c r="B284" s="9">
        <f t="shared" si="34"/>
        <v>265</v>
      </c>
      <c r="C284" s="42">
        <f>'Simulacion sistema (hoja4)'!BV275</f>
        <v>0.80801536446142774</v>
      </c>
      <c r="D284" s="42">
        <f>'Simulacion sistema (hoja4)'!BW275</f>
        <v>0.84654886791994011</v>
      </c>
      <c r="E284" s="44">
        <f t="shared" si="28"/>
        <v>111236521.24468012</v>
      </c>
      <c r="F284" s="45">
        <f t="shared" si="29"/>
        <v>213.74246246062535</v>
      </c>
      <c r="G284" s="45">
        <f t="shared" si="30"/>
        <v>374.04930930609436</v>
      </c>
      <c r="H284" s="46">
        <f t="shared" si="31"/>
        <v>0.21</v>
      </c>
      <c r="I284" s="46">
        <f t="shared" si="32"/>
        <v>0.79</v>
      </c>
      <c r="J284" s="47">
        <f t="shared" si="33"/>
        <v>23775967966.391594</v>
      </c>
      <c r="K284" s="27"/>
      <c r="L284" s="27"/>
      <c r="M284" s="27"/>
      <c r="N284" s="27"/>
      <c r="O284" s="27"/>
    </row>
    <row r="285" spans="2:15" x14ac:dyDescent="0.25">
      <c r="B285" s="9">
        <f t="shared" si="34"/>
        <v>266</v>
      </c>
      <c r="C285" s="42">
        <f>'Simulacion sistema (hoja4)'!BV276</f>
        <v>0.80991120631786639</v>
      </c>
      <c r="D285" s="42">
        <f>'Simulacion sistema (hoja4)'!BW276</f>
        <v>0.84384249491977559</v>
      </c>
      <c r="E285" s="44">
        <f t="shared" si="28"/>
        <v>110880903.83245851</v>
      </c>
      <c r="F285" s="45">
        <f t="shared" si="29"/>
        <v>213.74246246062535</v>
      </c>
      <c r="G285" s="45">
        <f t="shared" si="30"/>
        <v>374.04930930609436</v>
      </c>
      <c r="H285" s="46">
        <f t="shared" si="31"/>
        <v>0.21</v>
      </c>
      <c r="I285" s="46">
        <f t="shared" si="32"/>
        <v>0.79</v>
      </c>
      <c r="J285" s="47">
        <f t="shared" si="33"/>
        <v>23699957425.009472</v>
      </c>
      <c r="K285" s="27"/>
      <c r="L285" s="27"/>
      <c r="M285" s="27"/>
      <c r="N285" s="27"/>
      <c r="O285" s="27"/>
    </row>
    <row r="286" spans="2:15" x14ac:dyDescent="0.25">
      <c r="B286" s="9">
        <f t="shared" si="34"/>
        <v>267</v>
      </c>
      <c r="C286" s="42">
        <f>'Simulacion sistema (hoja4)'!BV277</f>
        <v>0.80698957182837838</v>
      </c>
      <c r="D286" s="42">
        <f>'Simulacion sistema (hoja4)'!BW277</f>
        <v>0.84911143600184369</v>
      </c>
      <c r="E286" s="44">
        <f t="shared" si="28"/>
        <v>111573242.69064227</v>
      </c>
      <c r="F286" s="45">
        <f t="shared" si="29"/>
        <v>213.74246246062535</v>
      </c>
      <c r="G286" s="45">
        <f t="shared" si="30"/>
        <v>374.04930930609436</v>
      </c>
      <c r="H286" s="46">
        <f t="shared" si="31"/>
        <v>0.21</v>
      </c>
      <c r="I286" s="46">
        <f t="shared" si="32"/>
        <v>0.79</v>
      </c>
      <c r="J286" s="47">
        <f t="shared" si="33"/>
        <v>23847939637.414845</v>
      </c>
      <c r="K286" s="27"/>
      <c r="L286" s="27"/>
      <c r="M286" s="27"/>
      <c r="N286" s="27"/>
      <c r="O286" s="27"/>
    </row>
    <row r="287" spans="2:15" x14ac:dyDescent="0.25">
      <c r="B287" s="9">
        <f t="shared" si="34"/>
        <v>268</v>
      </c>
      <c r="C287" s="42">
        <f>'Simulacion sistema (hoja4)'!BV278</f>
        <v>0.80838777435535436</v>
      </c>
      <c r="D287" s="42">
        <f>'Simulacion sistema (hoja4)'!BW278</f>
        <v>0.84025193580186142</v>
      </c>
      <c r="E287" s="44">
        <f t="shared" si="28"/>
        <v>110409104.36436459</v>
      </c>
      <c r="F287" s="45">
        <f t="shared" si="29"/>
        <v>213.74246246062535</v>
      </c>
      <c r="G287" s="45">
        <f t="shared" si="30"/>
        <v>374.04930930609436</v>
      </c>
      <c r="H287" s="46">
        <f t="shared" si="31"/>
        <v>0.21</v>
      </c>
      <c r="I287" s="46">
        <f t="shared" si="32"/>
        <v>0.79</v>
      </c>
      <c r="J287" s="47">
        <f t="shared" si="33"/>
        <v>23599113844.911465</v>
      </c>
      <c r="K287" s="27"/>
      <c r="L287" s="27"/>
      <c r="M287" s="27"/>
      <c r="N287" s="27"/>
      <c r="O287" s="27"/>
    </row>
    <row r="288" spans="2:15" x14ac:dyDescent="0.25">
      <c r="B288" s="9">
        <f t="shared" si="34"/>
        <v>269</v>
      </c>
      <c r="C288" s="42">
        <f>'Simulacion sistema (hoja4)'!BV279</f>
        <v>0.81367608607539799</v>
      </c>
      <c r="D288" s="42">
        <f>'Simulacion sistema (hoja4)'!BW279</f>
        <v>0.8465844992029693</v>
      </c>
      <c r="E288" s="44">
        <f t="shared" si="28"/>
        <v>111241203.19527017</v>
      </c>
      <c r="F288" s="45">
        <f t="shared" si="29"/>
        <v>213.74246246062535</v>
      </c>
      <c r="G288" s="45">
        <f t="shared" si="30"/>
        <v>374.04930930609436</v>
      </c>
      <c r="H288" s="46">
        <f t="shared" si="31"/>
        <v>0.21</v>
      </c>
      <c r="I288" s="46">
        <f t="shared" si="32"/>
        <v>0.79</v>
      </c>
      <c r="J288" s="47">
        <f t="shared" si="33"/>
        <v>41609695221.569702</v>
      </c>
      <c r="K288" s="27"/>
      <c r="L288" s="27"/>
      <c r="M288" s="27"/>
      <c r="N288" s="27"/>
      <c r="O288" s="27"/>
    </row>
    <row r="289" spans="2:15" x14ac:dyDescent="0.25">
      <c r="B289" s="9">
        <f t="shared" si="34"/>
        <v>270</v>
      </c>
      <c r="C289" s="42">
        <f>'Simulacion sistema (hoja4)'!BV280</f>
        <v>0.80192521310980791</v>
      </c>
      <c r="D289" s="42">
        <f>'Simulacion sistema (hoja4)'!BW280</f>
        <v>0.8442667960924346</v>
      </c>
      <c r="E289" s="44">
        <f t="shared" si="28"/>
        <v>110936657.00654592</v>
      </c>
      <c r="F289" s="45">
        <f t="shared" si="29"/>
        <v>213.74246246062535</v>
      </c>
      <c r="G289" s="45">
        <f t="shared" si="30"/>
        <v>374.04930930609436</v>
      </c>
      <c r="H289" s="46">
        <f t="shared" si="31"/>
        <v>0.21</v>
      </c>
      <c r="I289" s="46">
        <f t="shared" si="32"/>
        <v>0.79</v>
      </c>
      <c r="J289" s="47">
        <f t="shared" si="33"/>
        <v>23711874245.728909</v>
      </c>
      <c r="K289" s="27"/>
      <c r="L289" s="27"/>
      <c r="M289" s="27"/>
      <c r="N289" s="27"/>
      <c r="O289" s="27"/>
    </row>
    <row r="290" spans="2:15" x14ac:dyDescent="0.25">
      <c r="B290" s="9">
        <f t="shared" si="34"/>
        <v>271</v>
      </c>
      <c r="C290" s="42">
        <f>'Simulacion sistema (hoja4)'!BV281</f>
        <v>0.82822520411907252</v>
      </c>
      <c r="D290" s="42">
        <f>'Simulacion sistema (hoja4)'!BW281</f>
        <v>0.85233403146517506</v>
      </c>
      <c r="E290" s="44">
        <f t="shared" si="28"/>
        <v>111996691.73452401</v>
      </c>
      <c r="F290" s="45">
        <f t="shared" si="29"/>
        <v>213.74246246062535</v>
      </c>
      <c r="G290" s="45">
        <f t="shared" si="30"/>
        <v>374.04930930609436</v>
      </c>
      <c r="H290" s="46">
        <f t="shared" si="31"/>
        <v>0.21</v>
      </c>
      <c r="I290" s="46">
        <f t="shared" si="32"/>
        <v>0.79</v>
      </c>
      <c r="J290" s="47">
        <f t="shared" si="33"/>
        <v>41892285187.866272</v>
      </c>
      <c r="K290" s="27"/>
      <c r="L290" s="27"/>
      <c r="M290" s="27"/>
      <c r="N290" s="27"/>
      <c r="O290" s="27"/>
    </row>
    <row r="291" spans="2:15" x14ac:dyDescent="0.25">
      <c r="B291" s="9">
        <f t="shared" si="34"/>
        <v>272</v>
      </c>
      <c r="C291" s="42">
        <f>'Simulacion sistema (hoja4)'!BV282</f>
        <v>0.81618875132962676</v>
      </c>
      <c r="D291" s="42">
        <f>'Simulacion sistema (hoja4)'!BW282</f>
        <v>0.84570964968720574</v>
      </c>
      <c r="E291" s="44">
        <f t="shared" si="28"/>
        <v>111126247.96889883</v>
      </c>
      <c r="F291" s="45">
        <f t="shared" si="29"/>
        <v>213.74246246062535</v>
      </c>
      <c r="G291" s="45">
        <f t="shared" si="30"/>
        <v>374.04930930609436</v>
      </c>
      <c r="H291" s="46">
        <f t="shared" si="31"/>
        <v>0.21</v>
      </c>
      <c r="I291" s="46">
        <f t="shared" si="32"/>
        <v>0.79</v>
      </c>
      <c r="J291" s="47">
        <f t="shared" si="33"/>
        <v>41566696298.54438</v>
      </c>
      <c r="K291" s="27"/>
      <c r="L291" s="27"/>
      <c r="M291" s="27"/>
      <c r="N291" s="27"/>
      <c r="O291" s="27"/>
    </row>
    <row r="292" spans="2:15" x14ac:dyDescent="0.25">
      <c r="B292" s="9">
        <f t="shared" si="34"/>
        <v>273</v>
      </c>
      <c r="C292" s="42">
        <f>'Simulacion sistema (hoja4)'!BV283</f>
        <v>0.81776078939933095</v>
      </c>
      <c r="D292" s="42">
        <f>'Simulacion sistema (hoja4)'!BW283</f>
        <v>0.8501617058003329</v>
      </c>
      <c r="E292" s="44">
        <f t="shared" si="28"/>
        <v>111711248.14216374</v>
      </c>
      <c r="F292" s="45">
        <f t="shared" si="29"/>
        <v>213.74246246062535</v>
      </c>
      <c r="G292" s="45">
        <f t="shared" si="30"/>
        <v>374.04930930609436</v>
      </c>
      <c r="H292" s="46">
        <f t="shared" si="31"/>
        <v>0.21</v>
      </c>
      <c r="I292" s="46">
        <f t="shared" si="32"/>
        <v>0.79</v>
      </c>
      <c r="J292" s="47">
        <f t="shared" si="33"/>
        <v>41785515209.298065</v>
      </c>
      <c r="K292" s="27"/>
      <c r="L292" s="27"/>
      <c r="M292" s="27"/>
      <c r="N292" s="27"/>
      <c r="O292" s="27"/>
    </row>
    <row r="293" spans="2:15" x14ac:dyDescent="0.25">
      <c r="B293" s="9">
        <f t="shared" si="34"/>
        <v>274</v>
      </c>
      <c r="C293" s="42">
        <f>'Simulacion sistema (hoja4)'!BV284</f>
        <v>0.81513968298363615</v>
      </c>
      <c r="D293" s="42">
        <f>'Simulacion sistema (hoja4)'!BW284</f>
        <v>0.84869491020497145</v>
      </c>
      <c r="E293" s="44">
        <f t="shared" si="28"/>
        <v>111518511.20093325</v>
      </c>
      <c r="F293" s="45">
        <f t="shared" si="29"/>
        <v>213.74246246062535</v>
      </c>
      <c r="G293" s="45">
        <f t="shared" si="30"/>
        <v>374.04930930609436</v>
      </c>
      <c r="H293" s="46">
        <f t="shared" si="31"/>
        <v>0.21</v>
      </c>
      <c r="I293" s="46">
        <f t="shared" si="32"/>
        <v>0.79</v>
      </c>
      <c r="J293" s="47">
        <f t="shared" si="33"/>
        <v>41713422089.553032</v>
      </c>
      <c r="K293" s="27"/>
      <c r="L293" s="27"/>
      <c r="M293" s="27"/>
      <c r="N293" s="27"/>
      <c r="O293" s="27"/>
    </row>
    <row r="294" spans="2:15" x14ac:dyDescent="0.25">
      <c r="B294" s="9">
        <f t="shared" si="34"/>
        <v>275</v>
      </c>
      <c r="C294" s="42">
        <f>'Simulacion sistema (hoja4)'!BV285</f>
        <v>0.7964826027034051</v>
      </c>
      <c r="D294" s="42">
        <f>'Simulacion sistema (hoja4)'!BW285</f>
        <v>0.84358324862310541</v>
      </c>
      <c r="E294" s="44">
        <f t="shared" si="28"/>
        <v>110846838.86907606</v>
      </c>
      <c r="F294" s="45">
        <f t="shared" si="29"/>
        <v>213.74246246062535</v>
      </c>
      <c r="G294" s="45">
        <f t="shared" si="30"/>
        <v>374.04930930609436</v>
      </c>
      <c r="H294" s="46">
        <f t="shared" si="31"/>
        <v>0.21</v>
      </c>
      <c r="I294" s="46">
        <f t="shared" si="32"/>
        <v>0.79</v>
      </c>
      <c r="J294" s="47">
        <f t="shared" si="33"/>
        <v>23692676295.852474</v>
      </c>
      <c r="K294" s="27"/>
      <c r="L294" s="27"/>
      <c r="M294" s="27"/>
      <c r="N294" s="27"/>
      <c r="O294" s="27"/>
    </row>
    <row r="295" spans="2:15" x14ac:dyDescent="0.25">
      <c r="B295" s="9">
        <f t="shared" si="34"/>
        <v>276</v>
      </c>
      <c r="C295" s="42">
        <f>'Simulacion sistema (hoja4)'!BV286</f>
        <v>0.83365401639279968</v>
      </c>
      <c r="D295" s="42">
        <f>'Simulacion sistema (hoja4)'!BW286</f>
        <v>0.85165542697029228</v>
      </c>
      <c r="E295" s="44">
        <f t="shared" si="28"/>
        <v>111907523.10389641</v>
      </c>
      <c r="F295" s="45">
        <f t="shared" si="29"/>
        <v>213.74246246062535</v>
      </c>
      <c r="G295" s="45">
        <f t="shared" si="30"/>
        <v>374.04930930609436</v>
      </c>
      <c r="H295" s="46">
        <f t="shared" si="31"/>
        <v>0.21</v>
      </c>
      <c r="I295" s="46">
        <f t="shared" si="32"/>
        <v>0.79</v>
      </c>
      <c r="J295" s="47">
        <f t="shared" si="33"/>
        <v>41858931723.168251</v>
      </c>
      <c r="K295" s="27"/>
      <c r="L295" s="27"/>
      <c r="M295" s="27"/>
      <c r="N295" s="27"/>
      <c r="O295" s="27"/>
    </row>
    <row r="296" spans="2:15" x14ac:dyDescent="0.25">
      <c r="B296" s="9">
        <f t="shared" si="34"/>
        <v>277</v>
      </c>
      <c r="C296" s="42">
        <f>'Simulacion sistema (hoja4)'!BV287</f>
        <v>0.81618797990259717</v>
      </c>
      <c r="D296" s="42">
        <f>'Simulacion sistema (hoja4)'!BW287</f>
        <v>0.84471231590167506</v>
      </c>
      <c r="E296" s="44">
        <f t="shared" si="28"/>
        <v>110995198.3094801</v>
      </c>
      <c r="F296" s="45">
        <f t="shared" si="29"/>
        <v>213.74246246062535</v>
      </c>
      <c r="G296" s="45">
        <f t="shared" si="30"/>
        <v>374.04930930609436</v>
      </c>
      <c r="H296" s="46">
        <f t="shared" si="31"/>
        <v>0.21</v>
      </c>
      <c r="I296" s="46">
        <f t="shared" si="32"/>
        <v>0.79</v>
      </c>
      <c r="J296" s="47">
        <f t="shared" si="33"/>
        <v>41517677263.954002</v>
      </c>
      <c r="K296" s="27"/>
      <c r="L296" s="27"/>
      <c r="M296" s="27"/>
      <c r="N296" s="27"/>
      <c r="O296" s="27"/>
    </row>
    <row r="297" spans="2:15" x14ac:dyDescent="0.25">
      <c r="B297" s="9">
        <f t="shared" si="34"/>
        <v>278</v>
      </c>
      <c r="C297" s="42">
        <f>'Simulacion sistema (hoja4)'!BV288</f>
        <v>0.82760506991287763</v>
      </c>
      <c r="D297" s="42">
        <f>'Simulacion sistema (hoja4)'!BW288</f>
        <v>0.85073557399277233</v>
      </c>
      <c r="E297" s="44">
        <f t="shared" si="28"/>
        <v>111786654.42265028</v>
      </c>
      <c r="F297" s="45">
        <f t="shared" si="29"/>
        <v>213.74246246062535</v>
      </c>
      <c r="G297" s="45">
        <f t="shared" si="30"/>
        <v>374.04930930609436</v>
      </c>
      <c r="H297" s="46">
        <f t="shared" si="31"/>
        <v>0.21</v>
      </c>
      <c r="I297" s="46">
        <f t="shared" si="32"/>
        <v>0.79</v>
      </c>
      <c r="J297" s="47">
        <f t="shared" si="33"/>
        <v>41813720876.431396</v>
      </c>
      <c r="K297" s="27"/>
      <c r="L297" s="27"/>
      <c r="M297" s="27"/>
      <c r="N297" s="27"/>
      <c r="O297" s="27"/>
    </row>
    <row r="298" spans="2:15" x14ac:dyDescent="0.25">
      <c r="B298" s="9">
        <f t="shared" si="34"/>
        <v>279</v>
      </c>
      <c r="C298" s="42">
        <f>'Simulacion sistema (hoja4)'!BV289</f>
        <v>0.79022484345528099</v>
      </c>
      <c r="D298" s="42">
        <f>'Simulacion sistema (hoja4)'!BW289</f>
        <v>0.83662847826905473</v>
      </c>
      <c r="E298" s="44">
        <f t="shared" si="28"/>
        <v>109932982.0445538</v>
      </c>
      <c r="F298" s="45">
        <f t="shared" si="29"/>
        <v>213.74246246062535</v>
      </c>
      <c r="G298" s="45">
        <f t="shared" si="30"/>
        <v>374.04930930609436</v>
      </c>
      <c r="H298" s="46">
        <f t="shared" si="31"/>
        <v>0.21</v>
      </c>
      <c r="I298" s="46">
        <f t="shared" si="32"/>
        <v>0.79</v>
      </c>
      <c r="J298" s="47">
        <f t="shared" si="33"/>
        <v>23497346287.84264</v>
      </c>
      <c r="K298" s="27"/>
      <c r="L298" s="27"/>
      <c r="M298" s="27"/>
      <c r="N298" s="27"/>
      <c r="O298" s="27"/>
    </row>
    <row r="299" spans="2:15" x14ac:dyDescent="0.25">
      <c r="B299" s="9">
        <f t="shared" si="34"/>
        <v>280</v>
      </c>
      <c r="C299" s="42">
        <f>'Simulacion sistema (hoja4)'!BV290</f>
        <v>0.813434131409279</v>
      </c>
      <c r="D299" s="42">
        <f>'Simulacion sistema (hoja4)'!BW290</f>
        <v>0.84382952544310941</v>
      </c>
      <c r="E299" s="44">
        <f t="shared" si="28"/>
        <v>110879199.64322457</v>
      </c>
      <c r="F299" s="45">
        <f t="shared" si="29"/>
        <v>213.74246246062535</v>
      </c>
      <c r="G299" s="45">
        <f t="shared" si="30"/>
        <v>374.04930930609436</v>
      </c>
      <c r="H299" s="46">
        <f t="shared" si="31"/>
        <v>0.21</v>
      </c>
      <c r="I299" s="46">
        <f t="shared" si="32"/>
        <v>0.79</v>
      </c>
      <c r="J299" s="47">
        <f t="shared" si="33"/>
        <v>41474288042.960693</v>
      </c>
      <c r="K299" s="27"/>
      <c r="L299" s="27"/>
      <c r="M299" s="27"/>
      <c r="N299" s="27"/>
      <c r="O299" s="27"/>
    </row>
    <row r="300" spans="2:15" x14ac:dyDescent="0.25">
      <c r="B300" s="9">
        <f t="shared" si="34"/>
        <v>281</v>
      </c>
      <c r="C300" s="42">
        <f>'Simulacion sistema (hoja4)'!BV291</f>
        <v>0.81259749030299067</v>
      </c>
      <c r="D300" s="42">
        <f>'Simulacion sistema (hoja4)'!BW291</f>
        <v>0.84711373518639099</v>
      </c>
      <c r="E300" s="44">
        <f t="shared" si="28"/>
        <v>111310744.80349177</v>
      </c>
      <c r="F300" s="45">
        <f t="shared" si="29"/>
        <v>213.74246246062535</v>
      </c>
      <c r="G300" s="45">
        <f t="shared" si="30"/>
        <v>374.04930930609436</v>
      </c>
      <c r="H300" s="46">
        <f t="shared" si="31"/>
        <v>0.21</v>
      </c>
      <c r="I300" s="46">
        <f t="shared" si="32"/>
        <v>0.79</v>
      </c>
      <c r="J300" s="47">
        <f t="shared" si="33"/>
        <v>23791832692.624588</v>
      </c>
      <c r="K300" s="27"/>
      <c r="L300" s="27"/>
      <c r="M300" s="27"/>
      <c r="N300" s="27"/>
      <c r="O300" s="27"/>
    </row>
    <row r="301" spans="2:15" x14ac:dyDescent="0.25">
      <c r="B301" s="9">
        <f t="shared" si="34"/>
        <v>282</v>
      </c>
      <c r="C301" s="42">
        <f>'Simulacion sistema (hoja4)'!BV292</f>
        <v>0.81784912175693691</v>
      </c>
      <c r="D301" s="42">
        <f>'Simulacion sistema (hoja4)'!BW292</f>
        <v>0.84486219732462065</v>
      </c>
      <c r="E301" s="44">
        <f t="shared" si="28"/>
        <v>111014892.72845516</v>
      </c>
      <c r="F301" s="45">
        <f t="shared" si="29"/>
        <v>213.74246246062535</v>
      </c>
      <c r="G301" s="45">
        <f t="shared" si="30"/>
        <v>374.04930930609436</v>
      </c>
      <c r="H301" s="46">
        <f t="shared" si="31"/>
        <v>0.21</v>
      </c>
      <c r="I301" s="46">
        <f t="shared" si="32"/>
        <v>0.79</v>
      </c>
      <c r="J301" s="47">
        <f t="shared" si="33"/>
        <v>41525043947.768806</v>
      </c>
      <c r="K301" s="27"/>
      <c r="L301" s="27"/>
      <c r="M301" s="27"/>
      <c r="N301" s="27"/>
      <c r="O301" s="27"/>
    </row>
    <row r="302" spans="2:15" x14ac:dyDescent="0.25">
      <c r="B302" s="9">
        <f t="shared" si="34"/>
        <v>283</v>
      </c>
      <c r="C302" s="42">
        <f>'Simulacion sistema (hoja4)'!BV293</f>
        <v>0.8133578260275468</v>
      </c>
      <c r="D302" s="42">
        <f>'Simulacion sistema (hoja4)'!BW293</f>
        <v>0.84466138701171578</v>
      </c>
      <c r="E302" s="44">
        <f t="shared" si="28"/>
        <v>110988506.25333944</v>
      </c>
      <c r="F302" s="45">
        <f t="shared" si="29"/>
        <v>213.74246246062535</v>
      </c>
      <c r="G302" s="45">
        <f t="shared" si="30"/>
        <v>374.04930930609436</v>
      </c>
      <c r="H302" s="46">
        <f t="shared" si="31"/>
        <v>0.21</v>
      </c>
      <c r="I302" s="46">
        <f t="shared" si="32"/>
        <v>0.79</v>
      </c>
      <c r="J302" s="47">
        <f t="shared" si="33"/>
        <v>41515174104.976753</v>
      </c>
      <c r="K302" s="27"/>
      <c r="L302" s="27"/>
      <c r="M302" s="27"/>
      <c r="N302" s="27"/>
      <c r="O302" s="27"/>
    </row>
    <row r="303" spans="2:15" x14ac:dyDescent="0.25">
      <c r="B303" s="9">
        <f t="shared" si="34"/>
        <v>284</v>
      </c>
      <c r="C303" s="42">
        <f>'Simulacion sistema (hoja4)'!BV294</f>
        <v>0.82307719779617128</v>
      </c>
      <c r="D303" s="42">
        <f>'Simulacion sistema (hoja4)'!BW294</f>
        <v>0.85120358609382896</v>
      </c>
      <c r="E303" s="44">
        <f t="shared" si="28"/>
        <v>111848151.21272913</v>
      </c>
      <c r="F303" s="45">
        <f t="shared" si="29"/>
        <v>213.74246246062535</v>
      </c>
      <c r="G303" s="45">
        <f t="shared" si="30"/>
        <v>374.04930930609436</v>
      </c>
      <c r="H303" s="46">
        <f t="shared" si="31"/>
        <v>0.21</v>
      </c>
      <c r="I303" s="46">
        <f t="shared" si="32"/>
        <v>0.79</v>
      </c>
      <c r="J303" s="47">
        <f t="shared" si="33"/>
        <v>41836723708.284927</v>
      </c>
      <c r="K303" s="27"/>
      <c r="L303" s="27"/>
      <c r="M303" s="27"/>
      <c r="N303" s="27"/>
      <c r="O303" s="27"/>
    </row>
    <row r="304" spans="2:15" x14ac:dyDescent="0.25">
      <c r="B304" s="9">
        <f t="shared" si="34"/>
        <v>285</v>
      </c>
      <c r="C304" s="42">
        <f>'Simulacion sistema (hoja4)'!BV295</f>
        <v>0.83412197766860363</v>
      </c>
      <c r="D304" s="42">
        <f>'Simulacion sistema (hoja4)'!BW295</f>
        <v>0.85440042796723958</v>
      </c>
      <c r="E304" s="44">
        <f t="shared" si="28"/>
        <v>112268216.23489529</v>
      </c>
      <c r="F304" s="45">
        <f t="shared" si="29"/>
        <v>213.74246246062535</v>
      </c>
      <c r="G304" s="45">
        <f t="shared" si="30"/>
        <v>374.04930930609436</v>
      </c>
      <c r="H304" s="46">
        <f t="shared" si="31"/>
        <v>0.21</v>
      </c>
      <c r="I304" s="46">
        <f t="shared" si="32"/>
        <v>0.79</v>
      </c>
      <c r="J304" s="47">
        <f t="shared" si="33"/>
        <v>41993848739.689835</v>
      </c>
      <c r="K304" s="27"/>
      <c r="L304" s="27"/>
      <c r="M304" s="27"/>
      <c r="N304" s="27"/>
      <c r="O304" s="27"/>
    </row>
    <row r="305" spans="2:15" x14ac:dyDescent="0.25">
      <c r="B305" s="9">
        <f t="shared" si="34"/>
        <v>286</v>
      </c>
      <c r="C305" s="42">
        <f>'Simulacion sistema (hoja4)'!BV296</f>
        <v>0.81333854584211474</v>
      </c>
      <c r="D305" s="42">
        <f>'Simulacion sistema (hoja4)'!BW296</f>
        <v>0.85593933486529861</v>
      </c>
      <c r="E305" s="44">
        <f t="shared" si="28"/>
        <v>112470428.60130024</v>
      </c>
      <c r="F305" s="45">
        <f t="shared" si="29"/>
        <v>213.74246246062535</v>
      </c>
      <c r="G305" s="45">
        <f t="shared" si="30"/>
        <v>374.04930930609436</v>
      </c>
      <c r="H305" s="46">
        <f t="shared" si="31"/>
        <v>0.21</v>
      </c>
      <c r="I305" s="46">
        <f t="shared" si="32"/>
        <v>0.79</v>
      </c>
      <c r="J305" s="47">
        <f t="shared" si="33"/>
        <v>42069486135.676758</v>
      </c>
      <c r="K305" s="27"/>
      <c r="L305" s="27"/>
      <c r="M305" s="27"/>
      <c r="N305" s="27"/>
      <c r="O305" s="27"/>
    </row>
    <row r="306" spans="2:15" x14ac:dyDescent="0.25">
      <c r="B306" s="9">
        <f t="shared" si="34"/>
        <v>287</v>
      </c>
      <c r="C306" s="42">
        <f>'Simulacion sistema (hoja4)'!BV297</f>
        <v>0.81751294515503081</v>
      </c>
      <c r="D306" s="42">
        <f>'Simulacion sistema (hoja4)'!BW297</f>
        <v>0.84825967251283163</v>
      </c>
      <c r="E306" s="44">
        <f t="shared" si="28"/>
        <v>111461320.96818607</v>
      </c>
      <c r="F306" s="45">
        <f t="shared" si="29"/>
        <v>213.74246246062535</v>
      </c>
      <c r="G306" s="45">
        <f t="shared" si="30"/>
        <v>374.04930930609436</v>
      </c>
      <c r="H306" s="46">
        <f t="shared" si="31"/>
        <v>0.21</v>
      </c>
      <c r="I306" s="46">
        <f t="shared" si="32"/>
        <v>0.79</v>
      </c>
      <c r="J306" s="47">
        <f t="shared" si="33"/>
        <v>41692030122.494888</v>
      </c>
      <c r="K306" s="27"/>
      <c r="L306" s="27"/>
      <c r="M306" s="27"/>
      <c r="N306" s="27"/>
      <c r="O306" s="27"/>
    </row>
    <row r="307" spans="2:15" x14ac:dyDescent="0.25">
      <c r="B307" s="9">
        <f t="shared" si="34"/>
        <v>288</v>
      </c>
      <c r="C307" s="42">
        <f>'Simulacion sistema (hoja4)'!BV298</f>
        <v>0.82832761570360303</v>
      </c>
      <c r="D307" s="42">
        <f>'Simulacion sistema (hoja4)'!BW298</f>
        <v>0.85443128329017259</v>
      </c>
      <c r="E307" s="44">
        <f t="shared" si="28"/>
        <v>112272270.62432867</v>
      </c>
      <c r="F307" s="45">
        <f t="shared" si="29"/>
        <v>213.74246246062535</v>
      </c>
      <c r="G307" s="45">
        <f t="shared" si="30"/>
        <v>374.04930930609436</v>
      </c>
      <c r="H307" s="46">
        <f t="shared" si="31"/>
        <v>0.21</v>
      </c>
      <c r="I307" s="46">
        <f t="shared" si="32"/>
        <v>0.79</v>
      </c>
      <c r="J307" s="47">
        <f t="shared" si="33"/>
        <v>41995365281.25705</v>
      </c>
      <c r="K307" s="27"/>
      <c r="L307" s="27"/>
      <c r="M307" s="27"/>
      <c r="N307" s="27"/>
      <c r="O307" s="27"/>
    </row>
    <row r="308" spans="2:15" x14ac:dyDescent="0.25">
      <c r="B308" s="9">
        <f t="shared" si="34"/>
        <v>289</v>
      </c>
      <c r="C308" s="42">
        <f>'Simulacion sistema (hoja4)'!BV299</f>
        <v>0.82601166174500495</v>
      </c>
      <c r="D308" s="42">
        <f>'Simulacion sistema (hoja4)'!BW299</f>
        <v>0.84588302320718733</v>
      </c>
      <c r="E308" s="44">
        <f t="shared" si="28"/>
        <v>111149029.24942441</v>
      </c>
      <c r="F308" s="45">
        <f t="shared" si="29"/>
        <v>213.74246246062535</v>
      </c>
      <c r="G308" s="45">
        <f t="shared" si="30"/>
        <v>374.04930930609436</v>
      </c>
      <c r="H308" s="46">
        <f t="shared" si="31"/>
        <v>0.21</v>
      </c>
      <c r="I308" s="46">
        <f t="shared" si="32"/>
        <v>0.79</v>
      </c>
      <c r="J308" s="47">
        <f t="shared" si="33"/>
        <v>41575217620.790077</v>
      </c>
      <c r="K308" s="27"/>
      <c r="L308" s="27"/>
      <c r="M308" s="27"/>
      <c r="N308" s="27"/>
      <c r="O308" s="27"/>
    </row>
    <row r="309" spans="2:15" x14ac:dyDescent="0.25">
      <c r="B309" s="9">
        <f t="shared" si="34"/>
        <v>290</v>
      </c>
      <c r="C309" s="42">
        <f>'Simulacion sistema (hoja4)'!BV300</f>
        <v>0.806321640616118</v>
      </c>
      <c r="D309" s="42">
        <f>'Simulacion sistema (hoja4)'!BW300</f>
        <v>0.83966132869840449</v>
      </c>
      <c r="E309" s="44">
        <f t="shared" si="28"/>
        <v>110331498.59097035</v>
      </c>
      <c r="F309" s="45">
        <f t="shared" si="29"/>
        <v>213.74246246062535</v>
      </c>
      <c r="G309" s="45">
        <f t="shared" si="30"/>
        <v>374.04930930609436</v>
      </c>
      <c r="H309" s="46">
        <f t="shared" si="31"/>
        <v>0.21</v>
      </c>
      <c r="I309" s="46">
        <f t="shared" si="32"/>
        <v>0.79</v>
      </c>
      <c r="J309" s="47">
        <f t="shared" si="33"/>
        <v>23582526195.805019</v>
      </c>
      <c r="K309" s="27"/>
      <c r="L309" s="27"/>
      <c r="M309" s="27"/>
      <c r="N309" s="27"/>
      <c r="O309" s="27"/>
    </row>
    <row r="310" spans="2:15" x14ac:dyDescent="0.25">
      <c r="B310" s="9">
        <f t="shared" si="34"/>
        <v>291</v>
      </c>
      <c r="C310" s="42">
        <f>'Simulacion sistema (hoja4)'!BV301</f>
        <v>0.82486322123763478</v>
      </c>
      <c r="D310" s="42">
        <f>'Simulacion sistema (hoja4)'!BW301</f>
        <v>0.84434179524769815</v>
      </c>
      <c r="E310" s="44">
        <f t="shared" si="28"/>
        <v>110946511.89554754</v>
      </c>
      <c r="F310" s="45">
        <f t="shared" si="29"/>
        <v>213.74246246062535</v>
      </c>
      <c r="G310" s="45">
        <f t="shared" si="30"/>
        <v>374.04930930609436</v>
      </c>
      <c r="H310" s="46">
        <f t="shared" si="31"/>
        <v>0.21</v>
      </c>
      <c r="I310" s="46">
        <f t="shared" si="32"/>
        <v>0.79</v>
      </c>
      <c r="J310" s="47">
        <f t="shared" si="33"/>
        <v>41499466144.449936</v>
      </c>
      <c r="K310" s="27"/>
      <c r="L310" s="27"/>
      <c r="M310" s="27"/>
      <c r="N310" s="27"/>
      <c r="O310" s="27"/>
    </row>
    <row r="311" spans="2:15" x14ac:dyDescent="0.25">
      <c r="B311" s="9">
        <f t="shared" si="34"/>
        <v>292</v>
      </c>
      <c r="C311" s="42">
        <f>'Simulacion sistema (hoja4)'!BV302</f>
        <v>0.81598807793570327</v>
      </c>
      <c r="D311" s="42">
        <f>'Simulacion sistema (hoja4)'!BW302</f>
        <v>0.84320671378963918</v>
      </c>
      <c r="E311" s="44">
        <f t="shared" si="28"/>
        <v>110797362.19195858</v>
      </c>
      <c r="F311" s="45">
        <f t="shared" si="29"/>
        <v>213.74246246062535</v>
      </c>
      <c r="G311" s="45">
        <f t="shared" si="30"/>
        <v>374.04930930609436</v>
      </c>
      <c r="H311" s="46">
        <f t="shared" si="31"/>
        <v>0.21</v>
      </c>
      <c r="I311" s="46">
        <f t="shared" si="32"/>
        <v>0.79</v>
      </c>
      <c r="J311" s="47">
        <f t="shared" si="33"/>
        <v>41443676800.839279</v>
      </c>
      <c r="K311" s="27"/>
      <c r="L311" s="27"/>
      <c r="M311" s="27"/>
      <c r="N311" s="27"/>
      <c r="O311" s="27"/>
    </row>
    <row r="312" spans="2:15" x14ac:dyDescent="0.25">
      <c r="B312" s="9">
        <f t="shared" si="34"/>
        <v>293</v>
      </c>
      <c r="C312" s="42">
        <f>'Simulacion sistema (hoja4)'!BV303</f>
        <v>0.80531339434005866</v>
      </c>
      <c r="D312" s="42">
        <f>'Simulacion sistema (hoja4)'!BW303</f>
        <v>0.84404165471321313</v>
      </c>
      <c r="E312" s="44">
        <f t="shared" si="28"/>
        <v>110907073.42931619</v>
      </c>
      <c r="F312" s="45">
        <f t="shared" si="29"/>
        <v>213.74246246062535</v>
      </c>
      <c r="G312" s="45">
        <f t="shared" si="30"/>
        <v>374.04930930609436</v>
      </c>
      <c r="H312" s="46">
        <f t="shared" si="31"/>
        <v>0.21</v>
      </c>
      <c r="I312" s="46">
        <f t="shared" si="32"/>
        <v>0.79</v>
      </c>
      <c r="J312" s="47">
        <f t="shared" si="33"/>
        <v>23705550979.083435</v>
      </c>
      <c r="K312" s="27"/>
      <c r="L312" s="27"/>
      <c r="M312" s="27"/>
      <c r="N312" s="27"/>
      <c r="O312" s="27"/>
    </row>
    <row r="313" spans="2:15" x14ac:dyDescent="0.25">
      <c r="B313" s="9">
        <f t="shared" si="34"/>
        <v>294</v>
      </c>
      <c r="C313" s="42">
        <f>'Simulacion sistema (hoja4)'!BV304</f>
        <v>0.82581232839137364</v>
      </c>
      <c r="D313" s="42">
        <f>'Simulacion sistema (hoja4)'!BW304</f>
        <v>0.85446716029278169</v>
      </c>
      <c r="E313" s="44">
        <f t="shared" si="28"/>
        <v>112276984.86247151</v>
      </c>
      <c r="F313" s="45">
        <f t="shared" si="29"/>
        <v>213.74246246062535</v>
      </c>
      <c r="G313" s="45">
        <f t="shared" si="30"/>
        <v>374.04930930609436</v>
      </c>
      <c r="H313" s="46">
        <f t="shared" si="31"/>
        <v>0.21</v>
      </c>
      <c r="I313" s="46">
        <f t="shared" si="32"/>
        <v>0.79</v>
      </c>
      <c r="J313" s="47">
        <f t="shared" si="33"/>
        <v>41997128638.778282</v>
      </c>
      <c r="K313" s="27"/>
      <c r="L313" s="27"/>
      <c r="M313" s="27"/>
      <c r="N313" s="27"/>
      <c r="O313" s="27"/>
    </row>
    <row r="314" spans="2:15" x14ac:dyDescent="0.25">
      <c r="B314" s="9">
        <f t="shared" si="34"/>
        <v>295</v>
      </c>
      <c r="C314" s="42">
        <f>'Simulacion sistema (hoja4)'!BV305</f>
        <v>0.83819131911165035</v>
      </c>
      <c r="D314" s="42">
        <f>'Simulacion sistema (hoja4)'!BW305</f>
        <v>0.85022777563891883</v>
      </c>
      <c r="E314" s="44">
        <f t="shared" si="28"/>
        <v>111719929.71895394</v>
      </c>
      <c r="F314" s="45">
        <f t="shared" si="29"/>
        <v>213.74246246062535</v>
      </c>
      <c r="G314" s="45">
        <f t="shared" si="30"/>
        <v>374.04930930609436</v>
      </c>
      <c r="H314" s="46">
        <f t="shared" si="31"/>
        <v>0.21</v>
      </c>
      <c r="I314" s="46">
        <f t="shared" si="32"/>
        <v>0.79</v>
      </c>
      <c r="J314" s="47">
        <f t="shared" si="33"/>
        <v>41788762547.100128</v>
      </c>
      <c r="K314" s="27"/>
      <c r="L314" s="27"/>
      <c r="M314" s="27"/>
      <c r="N314" s="27"/>
      <c r="O314" s="27"/>
    </row>
    <row r="315" spans="2:15" x14ac:dyDescent="0.25">
      <c r="B315" s="9">
        <f t="shared" si="34"/>
        <v>296</v>
      </c>
      <c r="C315" s="42">
        <f>'Simulacion sistema (hoja4)'!BV306</f>
        <v>0.82386100880168123</v>
      </c>
      <c r="D315" s="42">
        <f>'Simulacion sistema (hoja4)'!BW306</f>
        <v>0.84144625767495207</v>
      </c>
      <c r="E315" s="44">
        <f t="shared" si="28"/>
        <v>110566038.25848871</v>
      </c>
      <c r="F315" s="45">
        <f t="shared" si="29"/>
        <v>213.74246246062535</v>
      </c>
      <c r="G315" s="45">
        <f t="shared" si="30"/>
        <v>374.04930930609436</v>
      </c>
      <c r="H315" s="46">
        <f t="shared" si="31"/>
        <v>0.21</v>
      </c>
      <c r="I315" s="46">
        <f t="shared" si="32"/>
        <v>0.79</v>
      </c>
      <c r="J315" s="47">
        <f t="shared" si="33"/>
        <v>41357150243.298904</v>
      </c>
      <c r="K315" s="27"/>
      <c r="L315" s="27"/>
      <c r="M315" s="27"/>
      <c r="N315" s="27"/>
      <c r="O315" s="27"/>
    </row>
    <row r="316" spans="2:15" x14ac:dyDescent="0.25">
      <c r="B316" s="9">
        <f t="shared" si="34"/>
        <v>297</v>
      </c>
      <c r="C316" s="42">
        <f>'Simulacion sistema (hoja4)'!BV307</f>
        <v>0.8285917803613132</v>
      </c>
      <c r="D316" s="42">
        <f>'Simulacion sistema (hoja4)'!BW307</f>
        <v>0.84605669212731094</v>
      </c>
      <c r="E316" s="44">
        <f t="shared" si="28"/>
        <v>111171849.34552866</v>
      </c>
      <c r="F316" s="45">
        <f t="shared" si="29"/>
        <v>213.74246246062535</v>
      </c>
      <c r="G316" s="45">
        <f t="shared" si="30"/>
        <v>374.04930930609436</v>
      </c>
      <c r="H316" s="46">
        <f t="shared" si="31"/>
        <v>0.21</v>
      </c>
      <c r="I316" s="46">
        <f t="shared" si="32"/>
        <v>0.79</v>
      </c>
      <c r="J316" s="47">
        <f t="shared" si="33"/>
        <v>41583753461.976173</v>
      </c>
      <c r="K316" s="27"/>
      <c r="L316" s="27"/>
      <c r="M316" s="27"/>
      <c r="N316" s="27"/>
      <c r="O316" s="27"/>
    </row>
    <row r="317" spans="2:15" x14ac:dyDescent="0.25">
      <c r="B317" s="9">
        <f t="shared" si="34"/>
        <v>298</v>
      </c>
      <c r="C317" s="42">
        <f>'Simulacion sistema (hoja4)'!BV308</f>
        <v>0.80453010413595216</v>
      </c>
      <c r="D317" s="42">
        <f>'Simulacion sistema (hoja4)'!BW308</f>
        <v>0.84588440872212456</v>
      </c>
      <c r="E317" s="44">
        <f t="shared" si="28"/>
        <v>111149211.30608717</v>
      </c>
      <c r="F317" s="45">
        <f t="shared" si="29"/>
        <v>213.74246246062535</v>
      </c>
      <c r="G317" s="45">
        <f t="shared" si="30"/>
        <v>374.04930930609436</v>
      </c>
      <c r="H317" s="46">
        <f t="shared" si="31"/>
        <v>0.21</v>
      </c>
      <c r="I317" s="46">
        <f t="shared" si="32"/>
        <v>0.79</v>
      </c>
      <c r="J317" s="47">
        <f t="shared" si="33"/>
        <v>23757306125.11945</v>
      </c>
      <c r="K317" s="27"/>
      <c r="L317" s="27"/>
      <c r="M317" s="27"/>
      <c r="N317" s="27"/>
      <c r="O317" s="27"/>
    </row>
    <row r="318" spans="2:15" x14ac:dyDescent="0.25">
      <c r="B318" s="9">
        <f t="shared" si="34"/>
        <v>299</v>
      </c>
      <c r="C318" s="42">
        <f>'Simulacion sistema (hoja4)'!BV309</f>
        <v>0.81540784791264909</v>
      </c>
      <c r="D318" s="42">
        <f>'Simulacion sistema (hoja4)'!BW309</f>
        <v>0.84915299205916273</v>
      </c>
      <c r="E318" s="44">
        <f t="shared" si="28"/>
        <v>111578703.15657398</v>
      </c>
      <c r="F318" s="45">
        <f t="shared" si="29"/>
        <v>213.74246246062535</v>
      </c>
      <c r="G318" s="45">
        <f t="shared" si="30"/>
        <v>374.04930930609436</v>
      </c>
      <c r="H318" s="46">
        <f t="shared" si="31"/>
        <v>0.21</v>
      </c>
      <c r="I318" s="46">
        <f t="shared" si="32"/>
        <v>0.79</v>
      </c>
      <c r="J318" s="47">
        <f t="shared" si="33"/>
        <v>41735936848.986229</v>
      </c>
      <c r="K318" s="27"/>
      <c r="L318" s="27"/>
      <c r="M318" s="27"/>
      <c r="N318" s="27"/>
      <c r="O318" s="27"/>
    </row>
    <row r="319" spans="2:15" x14ac:dyDescent="0.25">
      <c r="B319" s="9">
        <f t="shared" si="34"/>
        <v>300</v>
      </c>
      <c r="C319" s="42">
        <f>'Simulacion sistema (hoja4)'!BV310</f>
        <v>0.80620194095152931</v>
      </c>
      <c r="D319" s="42">
        <f>'Simulacion sistema (hoja4)'!BW310</f>
        <v>0.83882302858316438</v>
      </c>
      <c r="E319" s="44">
        <f t="shared" si="28"/>
        <v>110221345.95582779</v>
      </c>
      <c r="F319" s="45">
        <f t="shared" si="29"/>
        <v>213.74246246062535</v>
      </c>
      <c r="G319" s="45">
        <f t="shared" si="30"/>
        <v>374.04930930609436</v>
      </c>
      <c r="H319" s="46">
        <f t="shared" si="31"/>
        <v>0.21</v>
      </c>
      <c r="I319" s="46">
        <f t="shared" si="32"/>
        <v>0.79</v>
      </c>
      <c r="J319" s="47">
        <f t="shared" si="33"/>
        <v>23558981900.32312</v>
      </c>
      <c r="K319" s="27"/>
      <c r="L319" s="27"/>
      <c r="M319" s="27"/>
      <c r="N319" s="27"/>
      <c r="O319" s="27"/>
    </row>
    <row r="320" spans="2:15" x14ac:dyDescent="0.25">
      <c r="B320" s="9">
        <f t="shared" si="34"/>
        <v>301</v>
      </c>
      <c r="C320" s="42">
        <f>'Simulacion sistema (hoja4)'!BV311</f>
        <v>0.82269517044510598</v>
      </c>
      <c r="D320" s="42">
        <f>'Simulacion sistema (hoja4)'!BW311</f>
        <v>0.8488080214201299</v>
      </c>
      <c r="E320" s="44">
        <f t="shared" si="28"/>
        <v>111533374.01460508</v>
      </c>
      <c r="F320" s="45">
        <f t="shared" si="29"/>
        <v>213.74246246062535</v>
      </c>
      <c r="G320" s="45">
        <f t="shared" si="30"/>
        <v>374.04930930609436</v>
      </c>
      <c r="H320" s="46">
        <f t="shared" si="31"/>
        <v>0.21</v>
      </c>
      <c r="I320" s="46">
        <f t="shared" si="32"/>
        <v>0.79</v>
      </c>
      <c r="J320" s="47">
        <f t="shared" si="33"/>
        <v>41718981514.741318</v>
      </c>
      <c r="K320" s="27"/>
      <c r="L320" s="27"/>
      <c r="M320" s="27"/>
      <c r="N320" s="27"/>
      <c r="O320" s="27"/>
    </row>
    <row r="321" spans="2:15" x14ac:dyDescent="0.25">
      <c r="B321" s="9">
        <f t="shared" si="34"/>
        <v>302</v>
      </c>
      <c r="C321" s="42">
        <f>'Simulacion sistema (hoja4)'!BV312</f>
        <v>0.81628909034303088</v>
      </c>
      <c r="D321" s="42">
        <f>'Simulacion sistema (hoja4)'!BW312</f>
        <v>0.84678278997170164</v>
      </c>
      <c r="E321" s="44">
        <f t="shared" si="28"/>
        <v>111267258.6022816</v>
      </c>
      <c r="F321" s="45">
        <f t="shared" si="29"/>
        <v>213.74246246062535</v>
      </c>
      <c r="G321" s="45">
        <f t="shared" si="30"/>
        <v>374.04930930609436</v>
      </c>
      <c r="H321" s="46">
        <f t="shared" si="31"/>
        <v>0.21</v>
      </c>
      <c r="I321" s="46">
        <f t="shared" si="32"/>
        <v>0.79</v>
      </c>
      <c r="J321" s="47">
        <f t="shared" si="33"/>
        <v>41619441228.566017</v>
      </c>
      <c r="K321" s="27"/>
      <c r="L321" s="27"/>
      <c r="M321" s="27"/>
      <c r="N321" s="27"/>
      <c r="O321" s="27"/>
    </row>
    <row r="322" spans="2:15" x14ac:dyDescent="0.25">
      <c r="B322" s="9">
        <f t="shared" si="34"/>
        <v>303</v>
      </c>
      <c r="C322" s="42">
        <f>'Simulacion sistema (hoja4)'!BV313</f>
        <v>0.82086453851084396</v>
      </c>
      <c r="D322" s="42">
        <f>'Simulacion sistema (hoja4)'!BW313</f>
        <v>0.84719489464327535</v>
      </c>
      <c r="E322" s="44">
        <f t="shared" si="28"/>
        <v>111321409.15612638</v>
      </c>
      <c r="F322" s="45">
        <f t="shared" si="29"/>
        <v>213.74246246062535</v>
      </c>
      <c r="G322" s="45">
        <f t="shared" si="30"/>
        <v>374.04930930609436</v>
      </c>
      <c r="H322" s="46">
        <f t="shared" si="31"/>
        <v>0.21</v>
      </c>
      <c r="I322" s="46">
        <f t="shared" si="32"/>
        <v>0.79</v>
      </c>
      <c r="J322" s="47">
        <f t="shared" si="33"/>
        <v>41639696205.8302</v>
      </c>
      <c r="K322" s="27"/>
      <c r="L322" s="27"/>
      <c r="M322" s="27"/>
      <c r="N322" s="27"/>
      <c r="O322" s="27"/>
    </row>
    <row r="323" spans="2:15" x14ac:dyDescent="0.25">
      <c r="B323" s="9">
        <f t="shared" si="34"/>
        <v>304</v>
      </c>
      <c r="C323" s="42">
        <f>'Simulacion sistema (hoja4)'!BV314</f>
        <v>0.82833285669272305</v>
      </c>
      <c r="D323" s="42">
        <f>'Simulacion sistema (hoja4)'!BW314</f>
        <v>0.85256469860904649</v>
      </c>
      <c r="E323" s="44">
        <f t="shared" si="28"/>
        <v>112027001.39722872</v>
      </c>
      <c r="F323" s="45">
        <f t="shared" si="29"/>
        <v>213.74246246062535</v>
      </c>
      <c r="G323" s="45">
        <f t="shared" si="30"/>
        <v>374.04930930609436</v>
      </c>
      <c r="H323" s="46">
        <f t="shared" si="31"/>
        <v>0.21</v>
      </c>
      <c r="I323" s="46">
        <f t="shared" si="32"/>
        <v>0.79</v>
      </c>
      <c r="J323" s="47">
        <f t="shared" si="33"/>
        <v>41903622496.266266</v>
      </c>
      <c r="K323" s="27"/>
      <c r="L323" s="27"/>
      <c r="M323" s="27"/>
      <c r="N323" s="27"/>
      <c r="O323" s="27"/>
    </row>
    <row r="324" spans="2:15" x14ac:dyDescent="0.25">
      <c r="B324" s="9">
        <f t="shared" si="34"/>
        <v>305</v>
      </c>
      <c r="C324" s="42">
        <f>'Simulacion sistema (hoja4)'!BV315</f>
        <v>0.83210979366898985</v>
      </c>
      <c r="D324" s="42">
        <f>'Simulacion sistema (hoja4)'!BW315</f>
        <v>0.8524512769066861</v>
      </c>
      <c r="E324" s="44">
        <f t="shared" si="28"/>
        <v>112012097.78553855</v>
      </c>
      <c r="F324" s="45">
        <f t="shared" si="29"/>
        <v>213.74246246062535</v>
      </c>
      <c r="G324" s="45">
        <f t="shared" si="30"/>
        <v>374.04930930609436</v>
      </c>
      <c r="H324" s="46">
        <f t="shared" si="31"/>
        <v>0.21</v>
      </c>
      <c r="I324" s="46">
        <f t="shared" si="32"/>
        <v>0.79</v>
      </c>
      <c r="J324" s="47">
        <f t="shared" si="33"/>
        <v>41898047810.607399</v>
      </c>
      <c r="K324" s="27"/>
      <c r="L324" s="27"/>
      <c r="M324" s="27"/>
      <c r="N324" s="27"/>
      <c r="O324" s="27"/>
    </row>
    <row r="325" spans="2:15" x14ac:dyDescent="0.25">
      <c r="B325" s="9">
        <f t="shared" si="34"/>
        <v>306</v>
      </c>
      <c r="C325" s="42">
        <f>'Simulacion sistema (hoja4)'!BV316</f>
        <v>0.79069569922191318</v>
      </c>
      <c r="D325" s="42">
        <f>'Simulacion sistema (hoja4)'!BW316</f>
        <v>0.83480933794572421</v>
      </c>
      <c r="E325" s="44">
        <f t="shared" si="28"/>
        <v>109693947.00606817</v>
      </c>
      <c r="F325" s="45">
        <f t="shared" si="29"/>
        <v>213.74246246062535</v>
      </c>
      <c r="G325" s="45">
        <f t="shared" si="30"/>
        <v>374.04930930609436</v>
      </c>
      <c r="H325" s="46">
        <f t="shared" si="31"/>
        <v>0.21</v>
      </c>
      <c r="I325" s="46">
        <f t="shared" si="32"/>
        <v>0.79</v>
      </c>
      <c r="J325" s="47">
        <f t="shared" si="33"/>
        <v>23446254350.102352</v>
      </c>
      <c r="K325" s="27"/>
      <c r="L325" s="27"/>
      <c r="M325" s="27"/>
      <c r="N325" s="27"/>
      <c r="O325" s="27"/>
    </row>
    <row r="326" spans="2:15" x14ac:dyDescent="0.25">
      <c r="B326" s="9">
        <f t="shared" si="34"/>
        <v>307</v>
      </c>
      <c r="C326" s="42">
        <f>'Simulacion sistema (hoja4)'!BV317</f>
        <v>0.80999936650528959</v>
      </c>
      <c r="D326" s="42">
        <f>'Simulacion sistema (hoja4)'!BW317</f>
        <v>0.84775270343328923</v>
      </c>
      <c r="E326" s="44">
        <f t="shared" si="28"/>
        <v>111394705.23113421</v>
      </c>
      <c r="F326" s="45">
        <f t="shared" si="29"/>
        <v>213.74246246062535</v>
      </c>
      <c r="G326" s="45">
        <f t="shared" si="30"/>
        <v>374.04930930609436</v>
      </c>
      <c r="H326" s="46">
        <f t="shared" si="31"/>
        <v>0.21</v>
      </c>
      <c r="I326" s="46">
        <f t="shared" si="32"/>
        <v>0.79</v>
      </c>
      <c r="J326" s="47">
        <f t="shared" si="33"/>
        <v>23809778601.178127</v>
      </c>
      <c r="K326" s="27"/>
      <c r="L326" s="27"/>
      <c r="M326" s="27"/>
      <c r="N326" s="27"/>
      <c r="O326" s="27"/>
    </row>
    <row r="327" spans="2:15" x14ac:dyDescent="0.25">
      <c r="B327" s="9">
        <f t="shared" si="34"/>
        <v>308</v>
      </c>
      <c r="C327" s="42">
        <f>'Simulacion sistema (hoja4)'!BV318</f>
        <v>0.80655611606398647</v>
      </c>
      <c r="D327" s="42">
        <f>'Simulacion sistema (hoja4)'!BW318</f>
        <v>0.83902926269782518</v>
      </c>
      <c r="E327" s="44">
        <f t="shared" si="28"/>
        <v>110248445.11849423</v>
      </c>
      <c r="F327" s="45">
        <f t="shared" si="29"/>
        <v>213.74246246062535</v>
      </c>
      <c r="G327" s="45">
        <f t="shared" si="30"/>
        <v>374.04930930609436</v>
      </c>
      <c r="H327" s="46">
        <f t="shared" si="31"/>
        <v>0.21</v>
      </c>
      <c r="I327" s="46">
        <f t="shared" si="32"/>
        <v>0.79</v>
      </c>
      <c r="J327" s="47">
        <f t="shared" si="33"/>
        <v>23564774142.082066</v>
      </c>
      <c r="K327" s="27"/>
      <c r="L327" s="27"/>
      <c r="M327" s="27"/>
      <c r="N327" s="27"/>
      <c r="O327" s="27"/>
    </row>
    <row r="328" spans="2:15" x14ac:dyDescent="0.25">
      <c r="B328" s="9">
        <f t="shared" si="34"/>
        <v>309</v>
      </c>
      <c r="C328" s="42">
        <f>'Simulacion sistema (hoja4)'!BV319</f>
        <v>0.81785266407252533</v>
      </c>
      <c r="D328" s="42">
        <f>'Simulacion sistema (hoja4)'!BW319</f>
        <v>0.83971918697311865</v>
      </c>
      <c r="E328" s="44">
        <f t="shared" si="28"/>
        <v>110339101.16826779</v>
      </c>
      <c r="F328" s="45">
        <f t="shared" si="29"/>
        <v>213.74246246062535</v>
      </c>
      <c r="G328" s="45">
        <f t="shared" si="30"/>
        <v>374.04930930609436</v>
      </c>
      <c r="H328" s="46">
        <f t="shared" si="31"/>
        <v>0.21</v>
      </c>
      <c r="I328" s="46">
        <f t="shared" si="32"/>
        <v>0.79</v>
      </c>
      <c r="J328" s="47">
        <f t="shared" si="33"/>
        <v>41272264581.445831</v>
      </c>
      <c r="K328" s="27"/>
      <c r="L328" s="27"/>
      <c r="M328" s="27"/>
      <c r="N328" s="27"/>
      <c r="O328" s="27"/>
    </row>
    <row r="329" spans="2:15" x14ac:dyDescent="0.25">
      <c r="B329" s="9">
        <f t="shared" si="34"/>
        <v>310</v>
      </c>
      <c r="C329" s="42">
        <f>'Simulacion sistema (hoja4)'!BV320</f>
        <v>0.82745287100762899</v>
      </c>
      <c r="D329" s="42">
        <f>'Simulacion sistema (hoja4)'!BW320</f>
        <v>0.84825065041120862</v>
      </c>
      <c r="E329" s="44">
        <f t="shared" si="28"/>
        <v>111460135.46403281</v>
      </c>
      <c r="F329" s="45">
        <f t="shared" si="29"/>
        <v>213.74246246062535</v>
      </c>
      <c r="G329" s="45">
        <f t="shared" si="30"/>
        <v>374.04930930609436</v>
      </c>
      <c r="H329" s="46">
        <f t="shared" si="31"/>
        <v>0.21</v>
      </c>
      <c r="I329" s="46">
        <f t="shared" si="32"/>
        <v>0.79</v>
      </c>
      <c r="J329" s="47">
        <f t="shared" si="33"/>
        <v>41691586685.485184</v>
      </c>
      <c r="K329" s="27"/>
      <c r="L329" s="27"/>
      <c r="M329" s="27"/>
      <c r="N329" s="27"/>
      <c r="O329" s="27"/>
    </row>
    <row r="330" spans="2:15" x14ac:dyDescent="0.25">
      <c r="B330" s="9">
        <f t="shared" si="34"/>
        <v>311</v>
      </c>
      <c r="C330" s="42">
        <f>'Simulacion sistema (hoja4)'!BV321</f>
        <v>0.81813751486843134</v>
      </c>
      <c r="D330" s="42">
        <f>'Simulacion sistema (hoja4)'!BW321</f>
        <v>0.85111500322973122</v>
      </c>
      <c r="E330" s="44">
        <f t="shared" si="28"/>
        <v>111836511.42438668</v>
      </c>
      <c r="F330" s="45">
        <f t="shared" si="29"/>
        <v>213.74246246062535</v>
      </c>
      <c r="G330" s="45">
        <f t="shared" si="30"/>
        <v>374.04930930609436</v>
      </c>
      <c r="H330" s="46">
        <f t="shared" si="31"/>
        <v>0.21</v>
      </c>
      <c r="I330" s="46">
        <f t="shared" si="32"/>
        <v>0.79</v>
      </c>
      <c r="J330" s="47">
        <f t="shared" si="33"/>
        <v>41832369853.494972</v>
      </c>
      <c r="K330" s="27"/>
      <c r="L330" s="27"/>
      <c r="M330" s="27"/>
      <c r="N330" s="27"/>
      <c r="O330" s="27"/>
    </row>
    <row r="331" spans="2:15" x14ac:dyDescent="0.25">
      <c r="B331" s="9">
        <f t="shared" si="34"/>
        <v>312</v>
      </c>
      <c r="C331" s="42">
        <f>'Simulacion sistema (hoja4)'!BV322</f>
        <v>0.82911866527521405</v>
      </c>
      <c r="D331" s="42">
        <f>'Simulacion sistema (hoja4)'!BW322</f>
        <v>0.84945410459149207</v>
      </c>
      <c r="E331" s="44">
        <f t="shared" si="28"/>
        <v>111618269.34332205</v>
      </c>
      <c r="F331" s="45">
        <f t="shared" si="29"/>
        <v>213.74246246062535</v>
      </c>
      <c r="G331" s="45">
        <f t="shared" si="30"/>
        <v>374.04930930609436</v>
      </c>
      <c r="H331" s="46">
        <f t="shared" si="31"/>
        <v>0.21</v>
      </c>
      <c r="I331" s="46">
        <f t="shared" si="32"/>
        <v>0.79</v>
      </c>
      <c r="J331" s="47">
        <f t="shared" si="33"/>
        <v>41750736553.811218</v>
      </c>
      <c r="K331" s="27"/>
      <c r="L331" s="27"/>
      <c r="M331" s="27"/>
      <c r="N331" s="27"/>
      <c r="O331" s="27"/>
    </row>
    <row r="332" spans="2:15" x14ac:dyDescent="0.25">
      <c r="B332" s="9">
        <f t="shared" si="34"/>
        <v>313</v>
      </c>
      <c r="C332" s="42">
        <f>'Simulacion sistema (hoja4)'!BV323</f>
        <v>0.8227360670805689</v>
      </c>
      <c r="D332" s="42">
        <f>'Simulacion sistema (hoja4)'!BW323</f>
        <v>0.84729470067943469</v>
      </c>
      <c r="E332" s="44">
        <f t="shared" si="28"/>
        <v>111334523.66927771</v>
      </c>
      <c r="F332" s="45">
        <f t="shared" si="29"/>
        <v>213.74246246062535</v>
      </c>
      <c r="G332" s="45">
        <f t="shared" si="30"/>
        <v>374.04930930609436</v>
      </c>
      <c r="H332" s="46">
        <f t="shared" si="31"/>
        <v>0.21</v>
      </c>
      <c r="I332" s="46">
        <f t="shared" si="32"/>
        <v>0.79</v>
      </c>
      <c r="J332" s="47">
        <f t="shared" si="33"/>
        <v>41644601680.416344</v>
      </c>
      <c r="K332" s="27"/>
      <c r="L332" s="27"/>
      <c r="M332" s="27"/>
      <c r="N332" s="27"/>
      <c r="O332" s="27"/>
    </row>
    <row r="333" spans="2:15" x14ac:dyDescent="0.25">
      <c r="B333" s="9">
        <f t="shared" si="34"/>
        <v>314</v>
      </c>
      <c r="C333" s="42">
        <f>'Simulacion sistema (hoja4)'!BV324</f>
        <v>0.82337511010814801</v>
      </c>
      <c r="D333" s="42">
        <f>'Simulacion sistema (hoja4)'!BW324</f>
        <v>0.84816163100409314</v>
      </c>
      <c r="E333" s="44">
        <f t="shared" si="28"/>
        <v>111448438.31393783</v>
      </c>
      <c r="F333" s="45">
        <f t="shared" si="29"/>
        <v>213.74246246062535</v>
      </c>
      <c r="G333" s="45">
        <f t="shared" si="30"/>
        <v>374.04930930609436</v>
      </c>
      <c r="H333" s="46">
        <f t="shared" si="31"/>
        <v>0.21</v>
      </c>
      <c r="I333" s="46">
        <f t="shared" si="32"/>
        <v>0.79</v>
      </c>
      <c r="J333" s="47">
        <f t="shared" si="33"/>
        <v>41687211374.571304</v>
      </c>
      <c r="K333" s="27"/>
      <c r="L333" s="27"/>
      <c r="M333" s="27"/>
      <c r="N333" s="27"/>
      <c r="O333" s="27"/>
    </row>
    <row r="334" spans="2:15" x14ac:dyDescent="0.25">
      <c r="B334" s="9">
        <f t="shared" si="34"/>
        <v>315</v>
      </c>
      <c r="C334" s="42">
        <f>'Simulacion sistema (hoja4)'!BV325</f>
        <v>0.80958488508211679</v>
      </c>
      <c r="D334" s="42">
        <f>'Simulacion sistema (hoja4)'!BW325</f>
        <v>0.83961133245665054</v>
      </c>
      <c r="E334" s="44">
        <f t="shared" si="28"/>
        <v>110324929.08480388</v>
      </c>
      <c r="F334" s="45">
        <f t="shared" si="29"/>
        <v>213.74246246062535</v>
      </c>
      <c r="G334" s="45">
        <f t="shared" si="30"/>
        <v>374.04930930609436</v>
      </c>
      <c r="H334" s="46">
        <f t="shared" si="31"/>
        <v>0.21</v>
      </c>
      <c r="I334" s="46">
        <f t="shared" si="32"/>
        <v>0.79</v>
      </c>
      <c r="J334" s="47">
        <f t="shared" si="33"/>
        <v>23581122013.379848</v>
      </c>
      <c r="K334" s="27"/>
      <c r="L334" s="27"/>
      <c r="M334" s="27"/>
      <c r="N334" s="27"/>
      <c r="O334" s="27"/>
    </row>
    <row r="335" spans="2:15" x14ac:dyDescent="0.25">
      <c r="B335" s="9">
        <f t="shared" si="34"/>
        <v>316</v>
      </c>
      <c r="C335" s="42">
        <f>'Simulacion sistema (hoja4)'!BV326</f>
        <v>0.81619433256387075</v>
      </c>
      <c r="D335" s="42">
        <f>'Simulacion sistema (hoja4)'!BW326</f>
        <v>0.84382272959427884</v>
      </c>
      <c r="E335" s="44">
        <f t="shared" si="28"/>
        <v>110878306.66868825</v>
      </c>
      <c r="F335" s="45">
        <f t="shared" si="29"/>
        <v>213.74246246062535</v>
      </c>
      <c r="G335" s="45">
        <f t="shared" si="30"/>
        <v>374.04930930609436</v>
      </c>
      <c r="H335" s="46">
        <f t="shared" si="31"/>
        <v>0.21</v>
      </c>
      <c r="I335" s="46">
        <f t="shared" si="32"/>
        <v>0.79</v>
      </c>
      <c r="J335" s="47">
        <f t="shared" si="33"/>
        <v>41473954026.452156</v>
      </c>
      <c r="K335" s="27"/>
      <c r="L335" s="27"/>
      <c r="M335" s="27"/>
      <c r="N335" s="27"/>
      <c r="O335" s="27"/>
    </row>
    <row r="336" spans="2:15" x14ac:dyDescent="0.25">
      <c r="B336" s="9">
        <f t="shared" si="34"/>
        <v>317</v>
      </c>
      <c r="C336" s="42">
        <f>'Simulacion sistema (hoja4)'!BV327</f>
        <v>0.80353955120356735</v>
      </c>
      <c r="D336" s="42">
        <f>'Simulacion sistema (hoja4)'!BW327</f>
        <v>0.84510757063640352</v>
      </c>
      <c r="E336" s="44">
        <f t="shared" si="28"/>
        <v>111047134.78162342</v>
      </c>
      <c r="F336" s="45">
        <f t="shared" si="29"/>
        <v>213.74246246062535</v>
      </c>
      <c r="G336" s="45">
        <f t="shared" si="30"/>
        <v>374.04930930609436</v>
      </c>
      <c r="H336" s="46">
        <f t="shared" si="31"/>
        <v>0.21</v>
      </c>
      <c r="I336" s="46">
        <f t="shared" si="32"/>
        <v>0.79</v>
      </c>
      <c r="J336" s="47">
        <f t="shared" si="33"/>
        <v>23735488037.421146</v>
      </c>
      <c r="K336" s="27"/>
      <c r="L336" s="27"/>
      <c r="M336" s="27"/>
      <c r="N336" s="27"/>
      <c r="O336" s="27"/>
    </row>
    <row r="337" spans="2:15" x14ac:dyDescent="0.25">
      <c r="B337" s="9">
        <f t="shared" si="34"/>
        <v>318</v>
      </c>
      <c r="C337" s="42">
        <f>'Simulacion sistema (hoja4)'!BV328</f>
        <v>0.81136433968727162</v>
      </c>
      <c r="D337" s="42">
        <f>'Simulacion sistema (hoja4)'!BW328</f>
        <v>0.84968657547041604</v>
      </c>
      <c r="E337" s="44">
        <f t="shared" si="28"/>
        <v>111648816.01681267</v>
      </c>
      <c r="F337" s="45">
        <f t="shared" si="29"/>
        <v>213.74246246062535</v>
      </c>
      <c r="G337" s="45">
        <f t="shared" si="30"/>
        <v>374.04930930609436</v>
      </c>
      <c r="H337" s="46">
        <f t="shared" si="31"/>
        <v>0.21</v>
      </c>
      <c r="I337" s="46">
        <f t="shared" si="32"/>
        <v>0.79</v>
      </c>
      <c r="J337" s="47">
        <f t="shared" si="33"/>
        <v>23864092866.246849</v>
      </c>
      <c r="K337" s="27"/>
      <c r="L337" s="27"/>
      <c r="M337" s="27"/>
      <c r="N337" s="27"/>
      <c r="O337" s="27"/>
    </row>
    <row r="338" spans="2:15" x14ac:dyDescent="0.25">
      <c r="B338" s="9">
        <f t="shared" si="34"/>
        <v>319</v>
      </c>
      <c r="C338" s="42">
        <f>'Simulacion sistema (hoja4)'!BV329</f>
        <v>0.83347993273018406</v>
      </c>
      <c r="D338" s="42">
        <f>'Simulacion sistema (hoja4)'!BW329</f>
        <v>0.85287831968779237</v>
      </c>
      <c r="E338" s="44">
        <f t="shared" si="28"/>
        <v>112068211.20697591</v>
      </c>
      <c r="F338" s="45">
        <f t="shared" si="29"/>
        <v>213.74246246062535</v>
      </c>
      <c r="G338" s="45">
        <f t="shared" si="30"/>
        <v>374.04930930609436</v>
      </c>
      <c r="H338" s="46">
        <f t="shared" si="31"/>
        <v>0.21</v>
      </c>
      <c r="I338" s="46">
        <f t="shared" si="32"/>
        <v>0.79</v>
      </c>
      <c r="J338" s="47">
        <f t="shared" si="33"/>
        <v>41919036997.13884</v>
      </c>
      <c r="K338" s="27"/>
      <c r="L338" s="27"/>
      <c r="M338" s="27"/>
      <c r="N338" s="27"/>
      <c r="O338" s="27"/>
    </row>
    <row r="339" spans="2:15" x14ac:dyDescent="0.25">
      <c r="B339" s="9">
        <f t="shared" si="34"/>
        <v>320</v>
      </c>
      <c r="C339" s="42">
        <f>'Simulacion sistema (hoja4)'!BV330</f>
        <v>0.81449053943130534</v>
      </c>
      <c r="D339" s="42">
        <f>'Simulacion sistema (hoja4)'!BW330</f>
        <v>0.84856507984691953</v>
      </c>
      <c r="E339" s="44">
        <f t="shared" si="28"/>
        <v>111501451.49188522</v>
      </c>
      <c r="F339" s="45">
        <f t="shared" si="29"/>
        <v>213.74246246062535</v>
      </c>
      <c r="G339" s="45">
        <f t="shared" si="30"/>
        <v>374.04930930609436</v>
      </c>
      <c r="H339" s="46">
        <f t="shared" si="31"/>
        <v>0.21</v>
      </c>
      <c r="I339" s="46">
        <f t="shared" si="32"/>
        <v>0.79</v>
      </c>
      <c r="J339" s="47">
        <f t="shared" si="33"/>
        <v>41707040917.166649</v>
      </c>
      <c r="K339" s="27"/>
      <c r="L339" s="27"/>
      <c r="M339" s="27"/>
      <c r="N339" s="27"/>
      <c r="O339" s="27"/>
    </row>
    <row r="340" spans="2:15" x14ac:dyDescent="0.25">
      <c r="B340" s="9">
        <f t="shared" si="34"/>
        <v>321</v>
      </c>
      <c r="C340" s="42">
        <f>'Simulacion sistema (hoja4)'!BV331</f>
        <v>0.82663626341895247</v>
      </c>
      <c r="D340" s="42">
        <f>'Simulacion sistema (hoja4)'!BW331</f>
        <v>0.84719193733408193</v>
      </c>
      <c r="E340" s="44">
        <f t="shared" si="28"/>
        <v>111321020.56569837</v>
      </c>
      <c r="F340" s="45">
        <f t="shared" si="29"/>
        <v>213.74246246062535</v>
      </c>
      <c r="G340" s="45">
        <f t="shared" si="30"/>
        <v>374.04930930609436</v>
      </c>
      <c r="H340" s="46">
        <f t="shared" si="31"/>
        <v>0.21</v>
      </c>
      <c r="I340" s="46">
        <f t="shared" si="32"/>
        <v>0.79</v>
      </c>
      <c r="J340" s="47">
        <f t="shared" si="33"/>
        <v>41639550853.848999</v>
      </c>
      <c r="K340" s="27"/>
      <c r="L340" s="27"/>
      <c r="M340" s="27"/>
      <c r="N340" s="27"/>
      <c r="O340" s="27"/>
    </row>
    <row r="341" spans="2:15" x14ac:dyDescent="0.25">
      <c r="B341" s="9">
        <f t="shared" si="34"/>
        <v>322</v>
      </c>
      <c r="C341" s="42">
        <f>'Simulacion sistema (hoja4)'!BV332</f>
        <v>0.82583195147065769</v>
      </c>
      <c r="D341" s="42">
        <f>'Simulacion sistema (hoja4)'!BW332</f>
        <v>0.85224640642499838</v>
      </c>
      <c r="E341" s="44">
        <f t="shared" ref="E341:E404" si="35">+D341*$F$13*$F$14</f>
        <v>111985177.80424479</v>
      </c>
      <c r="F341" s="45">
        <f t="shared" ref="F341:F404" si="36">+$F$11*F$16</f>
        <v>213.74246246062535</v>
      </c>
      <c r="G341" s="45">
        <f t="shared" ref="G341:G404" si="37">+$F$11*F$15</f>
        <v>374.04930930609436</v>
      </c>
      <c r="H341" s="46">
        <f t="shared" ref="H341:H404" si="38">+COUNTIF($C$20:$C$1019,"&lt;"&amp;$F$12)/1000</f>
        <v>0.21</v>
      </c>
      <c r="I341" s="46">
        <f t="shared" ref="I341:I404" si="39">1-H341</f>
        <v>0.79</v>
      </c>
      <c r="J341" s="47">
        <f t="shared" ref="J341:J404" si="40">+IF(C341&lt;$F$12,E341*F341,E341*G341)</f>
        <v>41887978410.197929</v>
      </c>
      <c r="K341" s="27"/>
      <c r="L341" s="27"/>
      <c r="M341" s="27"/>
      <c r="N341" s="27"/>
      <c r="O341" s="27"/>
    </row>
    <row r="342" spans="2:15" x14ac:dyDescent="0.25">
      <c r="B342" s="9">
        <f t="shared" ref="B342:B405" si="41">+B341+1</f>
        <v>323</v>
      </c>
      <c r="C342" s="42">
        <f>'Simulacion sistema (hoja4)'!BV333</f>
        <v>0.8295756854395504</v>
      </c>
      <c r="D342" s="42">
        <f>'Simulacion sistema (hoja4)'!BW333</f>
        <v>0.85002303262557999</v>
      </c>
      <c r="E342" s="44">
        <f t="shared" si="35"/>
        <v>111693026.48700121</v>
      </c>
      <c r="F342" s="45">
        <f t="shared" si="36"/>
        <v>213.74246246062535</v>
      </c>
      <c r="G342" s="45">
        <f t="shared" si="37"/>
        <v>374.04930930609436</v>
      </c>
      <c r="H342" s="46">
        <f t="shared" si="38"/>
        <v>0.21</v>
      </c>
      <c r="I342" s="46">
        <f t="shared" si="39"/>
        <v>0.79</v>
      </c>
      <c r="J342" s="47">
        <f t="shared" si="40"/>
        <v>41778699411.770103</v>
      </c>
      <c r="K342" s="27"/>
      <c r="L342" s="27"/>
      <c r="M342" s="27"/>
      <c r="N342" s="27"/>
      <c r="O342" s="27"/>
    </row>
    <row r="343" spans="2:15" x14ac:dyDescent="0.25">
      <c r="B343" s="9">
        <f t="shared" si="41"/>
        <v>324</v>
      </c>
      <c r="C343" s="42">
        <f>'Simulacion sistema (hoja4)'!BV334</f>
        <v>0.82691323872653211</v>
      </c>
      <c r="D343" s="42">
        <f>'Simulacion sistema (hoja4)'!BW334</f>
        <v>0.85182049913797975</v>
      </c>
      <c r="E343" s="44">
        <f t="shared" si="35"/>
        <v>111929213.58673054</v>
      </c>
      <c r="F343" s="45">
        <f t="shared" si="36"/>
        <v>213.74246246062535</v>
      </c>
      <c r="G343" s="45">
        <f t="shared" si="37"/>
        <v>374.04930930609436</v>
      </c>
      <c r="H343" s="46">
        <f t="shared" si="38"/>
        <v>0.21</v>
      </c>
      <c r="I343" s="46">
        <f t="shared" si="39"/>
        <v>0.79</v>
      </c>
      <c r="J343" s="47">
        <f t="shared" si="40"/>
        <v>41867045033.290871</v>
      </c>
      <c r="K343" s="27"/>
      <c r="L343" s="27"/>
      <c r="M343" s="27"/>
      <c r="N343" s="27"/>
      <c r="O343" s="27"/>
    </row>
    <row r="344" spans="2:15" x14ac:dyDescent="0.25">
      <c r="B344" s="9">
        <f t="shared" si="41"/>
        <v>325</v>
      </c>
      <c r="C344" s="42">
        <f>'Simulacion sistema (hoja4)'!BV335</f>
        <v>0.82350370425151287</v>
      </c>
      <c r="D344" s="42">
        <f>'Simulacion sistema (hoja4)'!BW335</f>
        <v>0.84901045740075654</v>
      </c>
      <c r="E344" s="44">
        <f t="shared" si="35"/>
        <v>111559974.10245942</v>
      </c>
      <c r="F344" s="45">
        <f t="shared" si="36"/>
        <v>213.74246246062535</v>
      </c>
      <c r="G344" s="45">
        <f t="shared" si="37"/>
        <v>374.04930930609436</v>
      </c>
      <c r="H344" s="46">
        <f t="shared" si="38"/>
        <v>0.21</v>
      </c>
      <c r="I344" s="46">
        <f t="shared" si="39"/>
        <v>0.79</v>
      </c>
      <c r="J344" s="47">
        <f t="shared" si="40"/>
        <v>41728931259.230721</v>
      </c>
      <c r="K344" s="27"/>
      <c r="L344" s="27"/>
      <c r="M344" s="27"/>
      <c r="N344" s="27"/>
      <c r="O344" s="27"/>
    </row>
    <row r="345" spans="2:15" x14ac:dyDescent="0.25">
      <c r="B345" s="9">
        <f t="shared" si="41"/>
        <v>326</v>
      </c>
      <c r="C345" s="42">
        <f>'Simulacion sistema (hoja4)'!BV336</f>
        <v>0.83253617991257689</v>
      </c>
      <c r="D345" s="42">
        <f>'Simulacion sistema (hoja4)'!BW336</f>
        <v>0.85032100454316217</v>
      </c>
      <c r="E345" s="44">
        <f t="shared" si="35"/>
        <v>111732179.9969715</v>
      </c>
      <c r="F345" s="45">
        <f t="shared" si="36"/>
        <v>213.74246246062535</v>
      </c>
      <c r="G345" s="45">
        <f t="shared" si="37"/>
        <v>374.04930930609436</v>
      </c>
      <c r="H345" s="46">
        <f t="shared" si="38"/>
        <v>0.21</v>
      </c>
      <c r="I345" s="46">
        <f t="shared" si="39"/>
        <v>0.79</v>
      </c>
      <c r="J345" s="47">
        <f t="shared" si="40"/>
        <v>41793344755.131401</v>
      </c>
      <c r="K345" s="27"/>
      <c r="L345" s="27"/>
      <c r="M345" s="27"/>
      <c r="N345" s="27"/>
      <c r="O345" s="27"/>
    </row>
    <row r="346" spans="2:15" x14ac:dyDescent="0.25">
      <c r="B346" s="9">
        <f t="shared" si="41"/>
        <v>327</v>
      </c>
      <c r="C346" s="42">
        <f>'Simulacion sistema (hoja4)'!BV337</f>
        <v>0.81032449355448621</v>
      </c>
      <c r="D346" s="42">
        <f>'Simulacion sistema (hoja4)'!BW337</f>
        <v>0.84570932150643507</v>
      </c>
      <c r="E346" s="44">
        <f t="shared" si="35"/>
        <v>111126204.84594557</v>
      </c>
      <c r="F346" s="45">
        <f t="shared" si="36"/>
        <v>213.74246246062535</v>
      </c>
      <c r="G346" s="45">
        <f t="shared" si="37"/>
        <v>374.04930930609436</v>
      </c>
      <c r="H346" s="46">
        <f t="shared" si="38"/>
        <v>0.21</v>
      </c>
      <c r="I346" s="46">
        <f t="shared" si="39"/>
        <v>0.79</v>
      </c>
      <c r="J346" s="47">
        <f t="shared" si="40"/>
        <v>23752388667.676285</v>
      </c>
      <c r="K346" s="27"/>
      <c r="L346" s="27"/>
      <c r="M346" s="27"/>
      <c r="N346" s="27"/>
      <c r="O346" s="27"/>
    </row>
    <row r="347" spans="2:15" x14ac:dyDescent="0.25">
      <c r="B347" s="9">
        <f t="shared" si="41"/>
        <v>328</v>
      </c>
      <c r="C347" s="42">
        <f>'Simulacion sistema (hoja4)'!BV338</f>
        <v>0.8321035949927732</v>
      </c>
      <c r="D347" s="42">
        <f>'Simulacion sistema (hoja4)'!BW338</f>
        <v>0.85189745111830295</v>
      </c>
      <c r="E347" s="44">
        <f t="shared" si="35"/>
        <v>111939325.07694501</v>
      </c>
      <c r="F347" s="45">
        <f t="shared" si="36"/>
        <v>213.74246246062535</v>
      </c>
      <c r="G347" s="45">
        <f t="shared" si="37"/>
        <v>374.04930930609436</v>
      </c>
      <c r="H347" s="46">
        <f t="shared" si="38"/>
        <v>0.21</v>
      </c>
      <c r="I347" s="46">
        <f t="shared" si="39"/>
        <v>0.79</v>
      </c>
      <c r="J347" s="47">
        <f t="shared" si="40"/>
        <v>41870827229.221649</v>
      </c>
      <c r="K347" s="27"/>
      <c r="L347" s="27"/>
      <c r="M347" s="27"/>
      <c r="N347" s="27"/>
      <c r="O347" s="27"/>
    </row>
    <row r="348" spans="2:15" x14ac:dyDescent="0.25">
      <c r="B348" s="9">
        <f t="shared" si="41"/>
        <v>329</v>
      </c>
      <c r="C348" s="42">
        <f>'Simulacion sistema (hoja4)'!BV339</f>
        <v>0.81815290597535861</v>
      </c>
      <c r="D348" s="42">
        <f>'Simulacion sistema (hoja4)'!BW339</f>
        <v>0.84997627571315393</v>
      </c>
      <c r="E348" s="44">
        <f t="shared" si="35"/>
        <v>111686882.62870842</v>
      </c>
      <c r="F348" s="45">
        <f t="shared" si="36"/>
        <v>213.74246246062535</v>
      </c>
      <c r="G348" s="45">
        <f t="shared" si="37"/>
        <v>374.04930930609436</v>
      </c>
      <c r="H348" s="46">
        <f t="shared" si="38"/>
        <v>0.21</v>
      </c>
      <c r="I348" s="46">
        <f t="shared" si="39"/>
        <v>0.79</v>
      </c>
      <c r="J348" s="47">
        <f t="shared" si="40"/>
        <v>41776401305.819214</v>
      </c>
      <c r="K348" s="27"/>
      <c r="L348" s="27"/>
      <c r="M348" s="27"/>
      <c r="N348" s="27"/>
      <c r="O348" s="27"/>
    </row>
    <row r="349" spans="2:15" x14ac:dyDescent="0.25">
      <c r="B349" s="9">
        <f t="shared" si="41"/>
        <v>330</v>
      </c>
      <c r="C349" s="42">
        <f>'Simulacion sistema (hoja4)'!BV340</f>
        <v>0.81001112382258345</v>
      </c>
      <c r="D349" s="42">
        <f>'Simulacion sistema (hoja4)'!BW340</f>
        <v>0.84737368735660146</v>
      </c>
      <c r="E349" s="44">
        <f t="shared" si="35"/>
        <v>111344902.51865743</v>
      </c>
      <c r="F349" s="45">
        <f t="shared" si="36"/>
        <v>213.74246246062535</v>
      </c>
      <c r="G349" s="45">
        <f t="shared" si="37"/>
        <v>374.04930930609436</v>
      </c>
      <c r="H349" s="46">
        <f t="shared" si="38"/>
        <v>0.21</v>
      </c>
      <c r="I349" s="46">
        <f t="shared" si="39"/>
        <v>0.79</v>
      </c>
      <c r="J349" s="47">
        <f t="shared" si="40"/>
        <v>23799133646.776123</v>
      </c>
      <c r="K349" s="27"/>
      <c r="L349" s="27"/>
      <c r="M349" s="27"/>
      <c r="N349" s="27"/>
      <c r="O349" s="27"/>
    </row>
    <row r="350" spans="2:15" x14ac:dyDescent="0.25">
      <c r="B350" s="9">
        <f t="shared" si="41"/>
        <v>331</v>
      </c>
      <c r="C350" s="42">
        <f>'Simulacion sistema (hoja4)'!BV341</f>
        <v>0.8289482837884542</v>
      </c>
      <c r="D350" s="42">
        <f>'Simulacion sistema (hoja4)'!BW341</f>
        <v>0.8511280393213827</v>
      </c>
      <c r="E350" s="44">
        <f t="shared" si="35"/>
        <v>111838224.36682968</v>
      </c>
      <c r="F350" s="45">
        <f t="shared" si="36"/>
        <v>213.74246246062535</v>
      </c>
      <c r="G350" s="45">
        <f t="shared" si="37"/>
        <v>374.04930930609436</v>
      </c>
      <c r="H350" s="46">
        <f t="shared" si="38"/>
        <v>0.21</v>
      </c>
      <c r="I350" s="46">
        <f t="shared" si="39"/>
        <v>0.79</v>
      </c>
      <c r="J350" s="47">
        <f t="shared" si="40"/>
        <v>41833010578.432655</v>
      </c>
      <c r="K350" s="27"/>
      <c r="L350" s="27"/>
      <c r="M350" s="27"/>
      <c r="N350" s="27"/>
      <c r="O350" s="27"/>
    </row>
    <row r="351" spans="2:15" x14ac:dyDescent="0.25">
      <c r="B351" s="9">
        <f t="shared" si="41"/>
        <v>332</v>
      </c>
      <c r="C351" s="42">
        <f>'Simulacion sistema (hoja4)'!BV342</f>
        <v>0.81398675476522564</v>
      </c>
      <c r="D351" s="42">
        <f>'Simulacion sistema (hoja4)'!BW342</f>
        <v>0.84895558433171636</v>
      </c>
      <c r="E351" s="44">
        <f t="shared" si="35"/>
        <v>111552763.78118752</v>
      </c>
      <c r="F351" s="45">
        <f t="shared" si="36"/>
        <v>213.74246246062535</v>
      </c>
      <c r="G351" s="45">
        <f t="shared" si="37"/>
        <v>374.04930930609436</v>
      </c>
      <c r="H351" s="46">
        <f t="shared" si="38"/>
        <v>0.21</v>
      </c>
      <c r="I351" s="46">
        <f t="shared" si="39"/>
        <v>0.79</v>
      </c>
      <c r="J351" s="47">
        <f t="shared" si="40"/>
        <v>41726234243.539093</v>
      </c>
      <c r="K351" s="27"/>
      <c r="L351" s="27"/>
      <c r="M351" s="27"/>
      <c r="N351" s="27"/>
      <c r="O351" s="27"/>
    </row>
    <row r="352" spans="2:15" x14ac:dyDescent="0.25">
      <c r="B352" s="9">
        <f t="shared" si="41"/>
        <v>333</v>
      </c>
      <c r="C352" s="42">
        <f>'Simulacion sistema (hoja4)'!BV343</f>
        <v>0.82360684099763337</v>
      </c>
      <c r="D352" s="42">
        <f>'Simulacion sistema (hoja4)'!BW343</f>
        <v>0.84206089855355448</v>
      </c>
      <c r="E352" s="44">
        <f t="shared" si="35"/>
        <v>110646802.06993705</v>
      </c>
      <c r="F352" s="45">
        <f t="shared" si="36"/>
        <v>213.74246246062535</v>
      </c>
      <c r="G352" s="45">
        <f t="shared" si="37"/>
        <v>374.04930930609436</v>
      </c>
      <c r="H352" s="46">
        <f t="shared" si="38"/>
        <v>0.21</v>
      </c>
      <c r="I352" s="46">
        <f t="shared" si="39"/>
        <v>0.79</v>
      </c>
      <c r="J352" s="47">
        <f t="shared" si="40"/>
        <v>41387359891.188087</v>
      </c>
      <c r="K352" s="27"/>
      <c r="L352" s="27"/>
      <c r="M352" s="27"/>
      <c r="N352" s="27"/>
      <c r="O352" s="27"/>
    </row>
    <row r="353" spans="2:15" x14ac:dyDescent="0.25">
      <c r="B353" s="9">
        <f t="shared" si="41"/>
        <v>334</v>
      </c>
      <c r="C353" s="42">
        <f>'Simulacion sistema (hoja4)'!BV344</f>
        <v>0.83044780557377396</v>
      </c>
      <c r="D353" s="42">
        <f>'Simulacion sistema (hoja4)'!BW344</f>
        <v>0.84977821631237782</v>
      </c>
      <c r="E353" s="44">
        <f t="shared" si="35"/>
        <v>111660857.62344645</v>
      </c>
      <c r="F353" s="45">
        <f t="shared" si="36"/>
        <v>213.74246246062535</v>
      </c>
      <c r="G353" s="45">
        <f t="shared" si="37"/>
        <v>374.04930930609436</v>
      </c>
      <c r="H353" s="46">
        <f t="shared" si="38"/>
        <v>0.21</v>
      </c>
      <c r="I353" s="46">
        <f t="shared" si="39"/>
        <v>0.79</v>
      </c>
      <c r="J353" s="47">
        <f t="shared" si="40"/>
        <v>41766666670.576286</v>
      </c>
      <c r="K353" s="27"/>
      <c r="L353" s="27"/>
      <c r="M353" s="27"/>
      <c r="N353" s="27"/>
      <c r="O353" s="27"/>
    </row>
    <row r="354" spans="2:15" x14ac:dyDescent="0.25">
      <c r="B354" s="9">
        <f t="shared" si="41"/>
        <v>335</v>
      </c>
      <c r="C354" s="42">
        <f>'Simulacion sistema (hoja4)'!BV345</f>
        <v>0.82053388545666928</v>
      </c>
      <c r="D354" s="42">
        <f>'Simulacion sistema (hoja4)'!BW345</f>
        <v>0.84730276543643657</v>
      </c>
      <c r="E354" s="44">
        <f t="shared" si="35"/>
        <v>111335583.37834777</v>
      </c>
      <c r="F354" s="45">
        <f t="shared" si="36"/>
        <v>213.74246246062535</v>
      </c>
      <c r="G354" s="45">
        <f t="shared" si="37"/>
        <v>374.04930930609436</v>
      </c>
      <c r="H354" s="46">
        <f t="shared" si="38"/>
        <v>0.21</v>
      </c>
      <c r="I354" s="46">
        <f t="shared" si="39"/>
        <v>0.79</v>
      </c>
      <c r="J354" s="47">
        <f t="shared" si="40"/>
        <v>41644998063.862061</v>
      </c>
      <c r="K354" s="27"/>
      <c r="L354" s="27"/>
      <c r="M354" s="27"/>
      <c r="N354" s="27"/>
      <c r="O354" s="27"/>
    </row>
    <row r="355" spans="2:15" x14ac:dyDescent="0.25">
      <c r="B355" s="9">
        <f t="shared" si="41"/>
        <v>336</v>
      </c>
      <c r="C355" s="42">
        <f>'Simulacion sistema (hoja4)'!BV346</f>
        <v>0.77466265030671677</v>
      </c>
      <c r="D355" s="42">
        <f>'Simulacion sistema (hoja4)'!BW346</f>
        <v>0.83831431133136169</v>
      </c>
      <c r="E355" s="44">
        <f t="shared" si="35"/>
        <v>110154500.50894094</v>
      </c>
      <c r="F355" s="45">
        <f t="shared" si="36"/>
        <v>213.74246246062535</v>
      </c>
      <c r="G355" s="45">
        <f t="shared" si="37"/>
        <v>374.04930930609436</v>
      </c>
      <c r="H355" s="46">
        <f t="shared" si="38"/>
        <v>0.21</v>
      </c>
      <c r="I355" s="46">
        <f t="shared" si="39"/>
        <v>0.79</v>
      </c>
      <c r="J355" s="47">
        <f t="shared" si="40"/>
        <v>23544694189.901245</v>
      </c>
      <c r="K355" s="27"/>
      <c r="L355" s="27"/>
      <c r="M355" s="27"/>
      <c r="N355" s="27"/>
      <c r="O355" s="27"/>
    </row>
    <row r="356" spans="2:15" x14ac:dyDescent="0.25">
      <c r="B356" s="9">
        <f t="shared" si="41"/>
        <v>337</v>
      </c>
      <c r="C356" s="42">
        <f>'Simulacion sistema (hoja4)'!BV347</f>
        <v>0.82603828762235931</v>
      </c>
      <c r="D356" s="42">
        <f>'Simulacion sistema (hoja4)'!BW347</f>
        <v>0.85104554962170398</v>
      </c>
      <c r="E356" s="44">
        <f t="shared" si="35"/>
        <v>111827385.2202919</v>
      </c>
      <c r="F356" s="45">
        <f t="shared" si="36"/>
        <v>213.74246246062535</v>
      </c>
      <c r="G356" s="45">
        <f t="shared" si="37"/>
        <v>374.04930930609436</v>
      </c>
      <c r="H356" s="46">
        <f t="shared" si="38"/>
        <v>0.21</v>
      </c>
      <c r="I356" s="46">
        <f t="shared" si="39"/>
        <v>0.79</v>
      </c>
      <c r="J356" s="47">
        <f t="shared" si="40"/>
        <v>41828956203.156731</v>
      </c>
      <c r="K356" s="27"/>
      <c r="L356" s="27"/>
      <c r="M356" s="27"/>
      <c r="N356" s="27"/>
      <c r="O356" s="27"/>
    </row>
    <row r="357" spans="2:15" x14ac:dyDescent="0.25">
      <c r="B357" s="9">
        <f t="shared" si="41"/>
        <v>338</v>
      </c>
      <c r="C357" s="42">
        <f>'Simulacion sistema (hoja4)'!BV348</f>
        <v>0.82843786536984909</v>
      </c>
      <c r="D357" s="42">
        <f>'Simulacion sistema (hoja4)'!BW348</f>
        <v>0.84452377093237918</v>
      </c>
      <c r="E357" s="44">
        <f t="shared" si="35"/>
        <v>110970423.50051463</v>
      </c>
      <c r="F357" s="45">
        <f t="shared" si="36"/>
        <v>213.74246246062535</v>
      </c>
      <c r="G357" s="45">
        <f t="shared" si="37"/>
        <v>374.04930930609436</v>
      </c>
      <c r="H357" s="46">
        <f t="shared" si="38"/>
        <v>0.21</v>
      </c>
      <c r="I357" s="46">
        <f t="shared" si="39"/>
        <v>0.79</v>
      </c>
      <c r="J357" s="47">
        <f t="shared" si="40"/>
        <v>41508410263.772278</v>
      </c>
      <c r="K357" s="27"/>
      <c r="L357" s="27"/>
      <c r="M357" s="27"/>
      <c r="N357" s="27"/>
      <c r="O357" s="27"/>
    </row>
    <row r="358" spans="2:15" x14ac:dyDescent="0.25">
      <c r="B358" s="9">
        <f t="shared" si="41"/>
        <v>339</v>
      </c>
      <c r="C358" s="42">
        <f>'Simulacion sistema (hoja4)'!BV349</f>
        <v>0.80595955091753457</v>
      </c>
      <c r="D358" s="42">
        <f>'Simulacion sistema (hoja4)'!BW349</f>
        <v>0.84225556709783511</v>
      </c>
      <c r="E358" s="44">
        <f t="shared" si="35"/>
        <v>110672381.51665553</v>
      </c>
      <c r="F358" s="45">
        <f t="shared" si="36"/>
        <v>213.74246246062535</v>
      </c>
      <c r="G358" s="45">
        <f t="shared" si="37"/>
        <v>374.04930930609436</v>
      </c>
      <c r="H358" s="46">
        <f t="shared" si="38"/>
        <v>0.21</v>
      </c>
      <c r="I358" s="46">
        <f t="shared" si="39"/>
        <v>0.79</v>
      </c>
      <c r="J358" s="47">
        <f t="shared" si="40"/>
        <v>23655387351.751751</v>
      </c>
      <c r="K358" s="27"/>
      <c r="L358" s="27"/>
      <c r="M358" s="27"/>
      <c r="N358" s="27"/>
      <c r="O358" s="27"/>
    </row>
    <row r="359" spans="2:15" x14ac:dyDescent="0.25">
      <c r="B359" s="9">
        <f t="shared" si="41"/>
        <v>340</v>
      </c>
      <c r="C359" s="42">
        <f>'Simulacion sistema (hoja4)'!BV350</f>
        <v>0.81277921660542751</v>
      </c>
      <c r="D359" s="42">
        <f>'Simulacion sistema (hoja4)'!BW350</f>
        <v>0.84998125080500386</v>
      </c>
      <c r="E359" s="44">
        <f t="shared" si="35"/>
        <v>111687536.3557775</v>
      </c>
      <c r="F359" s="45">
        <f t="shared" si="36"/>
        <v>213.74246246062535</v>
      </c>
      <c r="G359" s="45">
        <f t="shared" si="37"/>
        <v>374.04930930609436</v>
      </c>
      <c r="H359" s="46">
        <f t="shared" si="38"/>
        <v>0.21</v>
      </c>
      <c r="I359" s="46">
        <f t="shared" si="39"/>
        <v>0.79</v>
      </c>
      <c r="J359" s="47">
        <f t="shared" si="40"/>
        <v>23872369046.844501</v>
      </c>
      <c r="K359" s="27"/>
      <c r="L359" s="27"/>
      <c r="M359" s="27"/>
      <c r="N359" s="27"/>
      <c r="O359" s="27"/>
    </row>
    <row r="360" spans="2:15" x14ac:dyDescent="0.25">
      <c r="B360" s="9">
        <f t="shared" si="41"/>
        <v>341</v>
      </c>
      <c r="C360" s="42">
        <f>'Simulacion sistema (hoja4)'!BV351</f>
        <v>0.82407739384017387</v>
      </c>
      <c r="D360" s="42">
        <f>'Simulacion sistema (hoja4)'!BW351</f>
        <v>0.84861513894843843</v>
      </c>
      <c r="E360" s="44">
        <f t="shared" si="35"/>
        <v>111508029.25782481</v>
      </c>
      <c r="F360" s="45">
        <f t="shared" si="36"/>
        <v>213.74246246062535</v>
      </c>
      <c r="G360" s="45">
        <f t="shared" si="37"/>
        <v>374.04930930609436</v>
      </c>
      <c r="H360" s="46">
        <f t="shared" si="38"/>
        <v>0.21</v>
      </c>
      <c r="I360" s="46">
        <f t="shared" si="39"/>
        <v>0.79</v>
      </c>
      <c r="J360" s="47">
        <f t="shared" si="40"/>
        <v>41709501325.973129</v>
      </c>
      <c r="K360" s="27"/>
      <c r="L360" s="27"/>
      <c r="M360" s="27"/>
      <c r="N360" s="27"/>
      <c r="O360" s="27"/>
    </row>
    <row r="361" spans="2:15" x14ac:dyDescent="0.25">
      <c r="B361" s="9">
        <f t="shared" si="41"/>
        <v>342</v>
      </c>
      <c r="C361" s="42">
        <f>'Simulacion sistema (hoja4)'!BV352</f>
        <v>0.82494836212005218</v>
      </c>
      <c r="D361" s="42">
        <f>'Simulacion sistema (hoja4)'!BW352</f>
        <v>0.84867743374950322</v>
      </c>
      <c r="E361" s="44">
        <f t="shared" si="35"/>
        <v>111516214.79468472</v>
      </c>
      <c r="F361" s="45">
        <f t="shared" si="36"/>
        <v>213.74246246062535</v>
      </c>
      <c r="G361" s="45">
        <f t="shared" si="37"/>
        <v>374.04930930609436</v>
      </c>
      <c r="H361" s="46">
        <f t="shared" si="38"/>
        <v>0.21</v>
      </c>
      <c r="I361" s="46">
        <f t="shared" si="39"/>
        <v>0.79</v>
      </c>
      <c r="J361" s="47">
        <f t="shared" si="40"/>
        <v>41712563120.381882</v>
      </c>
      <c r="K361" s="27"/>
      <c r="L361" s="27"/>
      <c r="M361" s="27"/>
      <c r="N361" s="27"/>
      <c r="O361" s="27"/>
    </row>
    <row r="362" spans="2:15" x14ac:dyDescent="0.25">
      <c r="B362" s="9">
        <f t="shared" si="41"/>
        <v>343</v>
      </c>
      <c r="C362" s="42">
        <f>'Simulacion sistema (hoja4)'!BV353</f>
        <v>0.8211440703118571</v>
      </c>
      <c r="D362" s="42">
        <f>'Simulacion sistema (hoja4)'!BW353</f>
        <v>0.85353528113551858</v>
      </c>
      <c r="E362" s="44">
        <f t="shared" si="35"/>
        <v>112154535.94120714</v>
      </c>
      <c r="F362" s="45">
        <f t="shared" si="36"/>
        <v>213.74246246062535</v>
      </c>
      <c r="G362" s="45">
        <f t="shared" si="37"/>
        <v>374.04930930609436</v>
      </c>
      <c r="H362" s="46">
        <f t="shared" si="38"/>
        <v>0.21</v>
      </c>
      <c r="I362" s="46">
        <f t="shared" si="39"/>
        <v>0.79</v>
      </c>
      <c r="J362" s="47">
        <f t="shared" si="40"/>
        <v>41951326704.354065</v>
      </c>
      <c r="K362" s="27"/>
      <c r="L362" s="27"/>
      <c r="M362" s="27"/>
      <c r="N362" s="27"/>
      <c r="O362" s="27"/>
    </row>
    <row r="363" spans="2:15" x14ac:dyDescent="0.25">
      <c r="B363" s="9">
        <f t="shared" si="41"/>
        <v>344</v>
      </c>
      <c r="C363" s="42">
        <f>'Simulacion sistema (hoja4)'!BV354</f>
        <v>0.83404316287389924</v>
      </c>
      <c r="D363" s="42">
        <f>'Simulacion sistema (hoja4)'!BW354</f>
        <v>0.84997646432757668</v>
      </c>
      <c r="E363" s="44">
        <f t="shared" si="35"/>
        <v>111686907.41264358</v>
      </c>
      <c r="F363" s="45">
        <f t="shared" si="36"/>
        <v>213.74246246062535</v>
      </c>
      <c r="G363" s="45">
        <f t="shared" si="37"/>
        <v>374.04930930609436</v>
      </c>
      <c r="H363" s="46">
        <f t="shared" si="38"/>
        <v>0.21</v>
      </c>
      <c r="I363" s="46">
        <f t="shared" si="39"/>
        <v>0.79</v>
      </c>
      <c r="J363" s="47">
        <f t="shared" si="40"/>
        <v>41776410576.23304</v>
      </c>
      <c r="K363" s="27"/>
      <c r="L363" s="27"/>
      <c r="M363" s="27"/>
      <c r="N363" s="27"/>
      <c r="O363" s="27"/>
    </row>
    <row r="364" spans="2:15" x14ac:dyDescent="0.25">
      <c r="B364" s="9">
        <f t="shared" si="41"/>
        <v>345</v>
      </c>
      <c r="C364" s="42">
        <f>'Simulacion sistema (hoja4)'!BV355</f>
        <v>0.81787235921667978</v>
      </c>
      <c r="D364" s="42">
        <f>'Simulacion sistema (hoja4)'!BW355</f>
        <v>0.85495029515321874</v>
      </c>
      <c r="E364" s="44">
        <f t="shared" si="35"/>
        <v>112340468.78313294</v>
      </c>
      <c r="F364" s="45">
        <f t="shared" si="36"/>
        <v>213.74246246062535</v>
      </c>
      <c r="G364" s="45">
        <f t="shared" si="37"/>
        <v>374.04930930609436</v>
      </c>
      <c r="H364" s="46">
        <f t="shared" si="38"/>
        <v>0.21</v>
      </c>
      <c r="I364" s="46">
        <f t="shared" si="39"/>
        <v>0.79</v>
      </c>
      <c r="J364" s="47">
        <f t="shared" si="40"/>
        <v>42020874755.453728</v>
      </c>
      <c r="K364" s="27"/>
      <c r="L364" s="27"/>
      <c r="M364" s="27"/>
      <c r="N364" s="27"/>
      <c r="O364" s="27"/>
    </row>
    <row r="365" spans="2:15" x14ac:dyDescent="0.25">
      <c r="B365" s="9">
        <f t="shared" si="41"/>
        <v>346</v>
      </c>
      <c r="C365" s="42">
        <f>'Simulacion sistema (hoja4)'!BV356</f>
        <v>0.8251116131831121</v>
      </c>
      <c r="D365" s="42">
        <f>'Simulacion sistema (hoja4)'!BW356</f>
        <v>0.85202027339952746</v>
      </c>
      <c r="E365" s="44">
        <f t="shared" si="35"/>
        <v>111955463.92469791</v>
      </c>
      <c r="F365" s="45">
        <f t="shared" si="36"/>
        <v>213.74246246062535</v>
      </c>
      <c r="G365" s="45">
        <f t="shared" si="37"/>
        <v>374.04930930609436</v>
      </c>
      <c r="H365" s="46">
        <f t="shared" si="38"/>
        <v>0.21</v>
      </c>
      <c r="I365" s="46">
        <f t="shared" si="39"/>
        <v>0.79</v>
      </c>
      <c r="J365" s="47">
        <f t="shared" si="40"/>
        <v>41876863954.076614</v>
      </c>
      <c r="K365" s="27"/>
      <c r="L365" s="27"/>
      <c r="M365" s="27"/>
      <c r="N365" s="27"/>
      <c r="O365" s="27"/>
    </row>
    <row r="366" spans="2:15" x14ac:dyDescent="0.25">
      <c r="B366" s="9">
        <f t="shared" si="41"/>
        <v>347</v>
      </c>
      <c r="C366" s="42">
        <f>'Simulacion sistema (hoja4)'!BV357</f>
        <v>0.82063722697330777</v>
      </c>
      <c r="D366" s="42">
        <f>'Simulacion sistema (hoja4)'!BW357</f>
        <v>0.8518797382593809</v>
      </c>
      <c r="E366" s="44">
        <f t="shared" si="35"/>
        <v>111936997.60728264</v>
      </c>
      <c r="F366" s="45">
        <f t="shared" si="36"/>
        <v>213.74246246062535</v>
      </c>
      <c r="G366" s="45">
        <f t="shared" si="37"/>
        <v>374.04930930609436</v>
      </c>
      <c r="H366" s="46">
        <f t="shared" si="38"/>
        <v>0.21</v>
      </c>
      <c r="I366" s="46">
        <f t="shared" si="39"/>
        <v>0.79</v>
      </c>
      <c r="J366" s="47">
        <f t="shared" si="40"/>
        <v>41869956640.80201</v>
      </c>
      <c r="K366" s="27"/>
      <c r="L366" s="27"/>
      <c r="M366" s="27"/>
      <c r="N366" s="27"/>
      <c r="O366" s="27"/>
    </row>
    <row r="367" spans="2:15" x14ac:dyDescent="0.25">
      <c r="B367" s="9">
        <f t="shared" si="41"/>
        <v>348</v>
      </c>
      <c r="C367" s="42">
        <f>'Simulacion sistema (hoja4)'!BV358</f>
        <v>0.81887172796106211</v>
      </c>
      <c r="D367" s="42">
        <f>'Simulacion sistema (hoja4)'!BW358</f>
        <v>0.84615527908621735</v>
      </c>
      <c r="E367" s="44">
        <f t="shared" si="35"/>
        <v>111184803.67192896</v>
      </c>
      <c r="F367" s="45">
        <f t="shared" si="36"/>
        <v>213.74246246062535</v>
      </c>
      <c r="G367" s="45">
        <f t="shared" si="37"/>
        <v>374.04930930609436</v>
      </c>
      <c r="H367" s="46">
        <f t="shared" si="38"/>
        <v>0.21</v>
      </c>
      <c r="I367" s="46">
        <f t="shared" si="39"/>
        <v>0.79</v>
      </c>
      <c r="J367" s="47">
        <f t="shared" si="40"/>
        <v>41588599018.818733</v>
      </c>
      <c r="K367" s="27"/>
      <c r="L367" s="27"/>
      <c r="M367" s="27"/>
      <c r="N367" s="27"/>
      <c r="O367" s="27"/>
    </row>
    <row r="368" spans="2:15" x14ac:dyDescent="0.25">
      <c r="B368" s="9">
        <f t="shared" si="41"/>
        <v>349</v>
      </c>
      <c r="C368" s="42">
        <f>'Simulacion sistema (hoja4)'!BV359</f>
        <v>0.80561116431102475</v>
      </c>
      <c r="D368" s="42">
        <f>'Simulacion sistema (hoja4)'!BW359</f>
        <v>0.84647887642318986</v>
      </c>
      <c r="E368" s="44">
        <f t="shared" si="35"/>
        <v>111227324.36200716</v>
      </c>
      <c r="F368" s="45">
        <f t="shared" si="36"/>
        <v>213.74246246062535</v>
      </c>
      <c r="G368" s="45">
        <f t="shared" si="37"/>
        <v>374.04930930609436</v>
      </c>
      <c r="H368" s="46">
        <f t="shared" si="38"/>
        <v>0.21</v>
      </c>
      <c r="I368" s="46">
        <f t="shared" si="39"/>
        <v>0.79</v>
      </c>
      <c r="J368" s="47">
        <f t="shared" si="40"/>
        <v>23774002202.042114</v>
      </c>
      <c r="K368" s="27"/>
      <c r="L368" s="27"/>
      <c r="M368" s="27"/>
      <c r="N368" s="27"/>
      <c r="O368" s="27"/>
    </row>
    <row r="369" spans="2:15" x14ac:dyDescent="0.25">
      <c r="B369" s="9">
        <f t="shared" si="41"/>
        <v>350</v>
      </c>
      <c r="C369" s="42">
        <f>'Simulacion sistema (hoja4)'!BV360</f>
        <v>0.82536951969902606</v>
      </c>
      <c r="D369" s="42">
        <f>'Simulacion sistema (hoja4)'!BW360</f>
        <v>0.84741668310621066</v>
      </c>
      <c r="E369" s="44">
        <f t="shared" si="35"/>
        <v>111350552.16015607</v>
      </c>
      <c r="F369" s="45">
        <f t="shared" si="36"/>
        <v>213.74246246062535</v>
      </c>
      <c r="G369" s="45">
        <f t="shared" si="37"/>
        <v>374.04930930609436</v>
      </c>
      <c r="H369" s="46">
        <f t="shared" si="38"/>
        <v>0.21</v>
      </c>
      <c r="I369" s="46">
        <f t="shared" si="39"/>
        <v>0.79</v>
      </c>
      <c r="J369" s="47">
        <f t="shared" si="40"/>
        <v>41650597126.358612</v>
      </c>
      <c r="K369" s="27"/>
      <c r="L369" s="27"/>
      <c r="M369" s="27"/>
      <c r="N369" s="27"/>
      <c r="O369" s="27"/>
    </row>
    <row r="370" spans="2:15" x14ac:dyDescent="0.25">
      <c r="B370" s="9">
        <f t="shared" si="41"/>
        <v>351</v>
      </c>
      <c r="C370" s="42">
        <f>'Simulacion sistema (hoja4)'!BV361</f>
        <v>0.81259306178474355</v>
      </c>
      <c r="D370" s="42">
        <f>'Simulacion sistema (hoja4)'!BW361</f>
        <v>0.85394801920904673</v>
      </c>
      <c r="E370" s="44">
        <f t="shared" si="35"/>
        <v>112208769.72406873</v>
      </c>
      <c r="F370" s="45">
        <f t="shared" si="36"/>
        <v>213.74246246062535</v>
      </c>
      <c r="G370" s="45">
        <f t="shared" si="37"/>
        <v>374.04930930609436</v>
      </c>
      <c r="H370" s="46">
        <f t="shared" si="38"/>
        <v>0.21</v>
      </c>
      <c r="I370" s="46">
        <f t="shared" si="39"/>
        <v>0.79</v>
      </c>
      <c r="J370" s="47">
        <f t="shared" si="40"/>
        <v>23983778750.499714</v>
      </c>
      <c r="K370" s="27"/>
      <c r="L370" s="27"/>
      <c r="M370" s="27"/>
      <c r="N370" s="27"/>
      <c r="O370" s="27"/>
    </row>
    <row r="371" spans="2:15" x14ac:dyDescent="0.25">
      <c r="B371" s="9">
        <f t="shared" si="41"/>
        <v>352</v>
      </c>
      <c r="C371" s="42">
        <f>'Simulacion sistema (hoja4)'!BV362</f>
        <v>0.83325146412473328</v>
      </c>
      <c r="D371" s="42">
        <f>'Simulacion sistema (hoja4)'!BW362</f>
        <v>0.85082239124960635</v>
      </c>
      <c r="E371" s="44">
        <f t="shared" si="35"/>
        <v>111798062.21019828</v>
      </c>
      <c r="F371" s="45">
        <f t="shared" si="36"/>
        <v>213.74246246062535</v>
      </c>
      <c r="G371" s="45">
        <f t="shared" si="37"/>
        <v>374.04930930609436</v>
      </c>
      <c r="H371" s="46">
        <f t="shared" si="38"/>
        <v>0.21</v>
      </c>
      <c r="I371" s="46">
        <f t="shared" si="39"/>
        <v>0.79</v>
      </c>
      <c r="J371" s="47">
        <f t="shared" si="40"/>
        <v>41817987951.484436</v>
      </c>
      <c r="K371" s="27"/>
      <c r="L371" s="27"/>
      <c r="M371" s="27"/>
      <c r="N371" s="27"/>
      <c r="O371" s="27"/>
    </row>
    <row r="372" spans="2:15" x14ac:dyDescent="0.25">
      <c r="B372" s="9">
        <f t="shared" si="41"/>
        <v>353</v>
      </c>
      <c r="C372" s="42">
        <f>'Simulacion sistema (hoja4)'!BV363</f>
        <v>0.80476859719294558</v>
      </c>
      <c r="D372" s="42">
        <f>'Simulacion sistema (hoja4)'!BW363</f>
        <v>0.84561095595369706</v>
      </c>
      <c r="E372" s="44">
        <f t="shared" si="35"/>
        <v>111113279.6123158</v>
      </c>
      <c r="F372" s="45">
        <f t="shared" si="36"/>
        <v>213.74246246062535</v>
      </c>
      <c r="G372" s="45">
        <f t="shared" si="37"/>
        <v>374.04930930609436</v>
      </c>
      <c r="H372" s="46">
        <f t="shared" si="38"/>
        <v>0.21</v>
      </c>
      <c r="I372" s="46">
        <f t="shared" si="39"/>
        <v>0.79</v>
      </c>
      <c r="J372" s="47">
        <f t="shared" si="40"/>
        <v>23749625996.41238</v>
      </c>
      <c r="K372" s="27"/>
      <c r="L372" s="27"/>
      <c r="M372" s="27"/>
      <c r="N372" s="27"/>
      <c r="O372" s="27"/>
    </row>
    <row r="373" spans="2:15" x14ac:dyDescent="0.25">
      <c r="B373" s="9">
        <f t="shared" si="41"/>
        <v>354</v>
      </c>
      <c r="C373" s="42">
        <f>'Simulacion sistema (hoja4)'!BV364</f>
        <v>0.81027856633323436</v>
      </c>
      <c r="D373" s="42">
        <f>'Simulacion sistema (hoja4)'!BW364</f>
        <v>0.84347795559514238</v>
      </c>
      <c r="E373" s="44">
        <f t="shared" si="35"/>
        <v>110833003.3652017</v>
      </c>
      <c r="F373" s="45">
        <f t="shared" si="36"/>
        <v>213.74246246062535</v>
      </c>
      <c r="G373" s="45">
        <f t="shared" si="37"/>
        <v>374.04930930609436</v>
      </c>
      <c r="H373" s="46">
        <f t="shared" si="38"/>
        <v>0.21</v>
      </c>
      <c r="I373" s="46">
        <f t="shared" si="39"/>
        <v>0.79</v>
      </c>
      <c r="J373" s="47">
        <f t="shared" si="40"/>
        <v>23689719061.184986</v>
      </c>
      <c r="K373" s="27"/>
      <c r="L373" s="27"/>
      <c r="M373" s="27"/>
      <c r="N373" s="27"/>
      <c r="O373" s="27"/>
    </row>
    <row r="374" spans="2:15" x14ac:dyDescent="0.25">
      <c r="B374" s="9">
        <f t="shared" si="41"/>
        <v>355</v>
      </c>
      <c r="C374" s="42">
        <f>'Simulacion sistema (hoja4)'!BV365</f>
        <v>0.81490464226740511</v>
      </c>
      <c r="D374" s="42">
        <f>'Simulacion sistema (hoja4)'!BW365</f>
        <v>0.84246568492392915</v>
      </c>
      <c r="E374" s="44">
        <f t="shared" si="35"/>
        <v>110699990.99900429</v>
      </c>
      <c r="F374" s="45">
        <f t="shared" si="36"/>
        <v>213.74246246062535</v>
      </c>
      <c r="G374" s="45">
        <f t="shared" si="37"/>
        <v>374.04930930609436</v>
      </c>
      <c r="H374" s="46">
        <f t="shared" si="38"/>
        <v>0.21</v>
      </c>
      <c r="I374" s="46">
        <f t="shared" si="39"/>
        <v>0.79</v>
      </c>
      <c r="J374" s="47">
        <f t="shared" si="40"/>
        <v>41407255173.368416</v>
      </c>
      <c r="K374" s="27"/>
      <c r="L374" s="27"/>
      <c r="M374" s="27"/>
      <c r="N374" s="27"/>
      <c r="O374" s="27"/>
    </row>
    <row r="375" spans="2:15" x14ac:dyDescent="0.25">
      <c r="B375" s="9">
        <f t="shared" si="41"/>
        <v>356</v>
      </c>
      <c r="C375" s="42">
        <f>'Simulacion sistema (hoja4)'!BV366</f>
        <v>0.83959086415642969</v>
      </c>
      <c r="D375" s="42">
        <f>'Simulacion sistema (hoja4)'!BW366</f>
        <v>0.8535420449168617</v>
      </c>
      <c r="E375" s="44">
        <f t="shared" si="35"/>
        <v>112155424.70207562</v>
      </c>
      <c r="F375" s="45">
        <f t="shared" si="36"/>
        <v>213.74246246062535</v>
      </c>
      <c r="G375" s="45">
        <f t="shared" si="37"/>
        <v>374.04930930609436</v>
      </c>
      <c r="H375" s="46">
        <f t="shared" si="38"/>
        <v>0.21</v>
      </c>
      <c r="I375" s="46">
        <f t="shared" si="39"/>
        <v>0.79</v>
      </c>
      <c r="J375" s="47">
        <f t="shared" si="40"/>
        <v>41951659144.743057</v>
      </c>
      <c r="K375" s="27"/>
      <c r="L375" s="27"/>
      <c r="M375" s="27"/>
      <c r="N375" s="27"/>
      <c r="O375" s="27"/>
    </row>
    <row r="376" spans="2:15" x14ac:dyDescent="0.25">
      <c r="B376" s="9">
        <f t="shared" si="41"/>
        <v>357</v>
      </c>
      <c r="C376" s="42">
        <f>'Simulacion sistema (hoja4)'!BV367</f>
        <v>0.81793564153163689</v>
      </c>
      <c r="D376" s="42">
        <f>'Simulacion sistema (hoja4)'!BW367</f>
        <v>0.84807680784698403</v>
      </c>
      <c r="E376" s="44">
        <f t="shared" si="35"/>
        <v>111437292.5510937</v>
      </c>
      <c r="F376" s="45">
        <f t="shared" si="36"/>
        <v>213.74246246062535</v>
      </c>
      <c r="G376" s="45">
        <f t="shared" si="37"/>
        <v>374.04930930609436</v>
      </c>
      <c r="H376" s="46">
        <f t="shared" si="38"/>
        <v>0.21</v>
      </c>
      <c r="I376" s="46">
        <f t="shared" si="39"/>
        <v>0.79</v>
      </c>
      <c r="J376" s="47">
        <f t="shared" si="40"/>
        <v>41683042309.677773</v>
      </c>
      <c r="K376" s="27"/>
      <c r="L376" s="27"/>
      <c r="M376" s="27"/>
      <c r="N376" s="27"/>
      <c r="O376" s="27"/>
    </row>
    <row r="377" spans="2:15" x14ac:dyDescent="0.25">
      <c r="B377" s="9">
        <f t="shared" si="41"/>
        <v>358</v>
      </c>
      <c r="C377" s="42">
        <f>'Simulacion sistema (hoja4)'!BV368</f>
        <v>0.82326185694032261</v>
      </c>
      <c r="D377" s="42">
        <f>'Simulacion sistema (hoja4)'!BW368</f>
        <v>0.84760850935300036</v>
      </c>
      <c r="E377" s="44">
        <f t="shared" si="35"/>
        <v>111375758.12898426</v>
      </c>
      <c r="F377" s="45">
        <f t="shared" si="36"/>
        <v>213.74246246062535</v>
      </c>
      <c r="G377" s="45">
        <f t="shared" si="37"/>
        <v>374.04930930609436</v>
      </c>
      <c r="H377" s="46">
        <f t="shared" si="38"/>
        <v>0.21</v>
      </c>
      <c r="I377" s="46">
        <f t="shared" si="39"/>
        <v>0.79</v>
      </c>
      <c r="J377" s="47">
        <f t="shared" si="40"/>
        <v>41660025401.589188</v>
      </c>
      <c r="K377" s="27"/>
      <c r="L377" s="27"/>
      <c r="M377" s="27"/>
      <c r="N377" s="27"/>
      <c r="O377" s="27"/>
    </row>
    <row r="378" spans="2:15" x14ac:dyDescent="0.25">
      <c r="B378" s="9">
        <f t="shared" si="41"/>
        <v>359</v>
      </c>
      <c r="C378" s="42">
        <f>'Simulacion sistema (hoja4)'!BV369</f>
        <v>0.82178238844694595</v>
      </c>
      <c r="D378" s="42">
        <f>'Simulacion sistema (hoja4)'!BW369</f>
        <v>0.85050908562310268</v>
      </c>
      <c r="E378" s="44">
        <f t="shared" si="35"/>
        <v>111756893.85087569</v>
      </c>
      <c r="F378" s="45">
        <f t="shared" si="36"/>
        <v>213.74246246062535</v>
      </c>
      <c r="G378" s="45">
        <f t="shared" si="37"/>
        <v>374.04930930609436</v>
      </c>
      <c r="H378" s="46">
        <f t="shared" si="38"/>
        <v>0.21</v>
      </c>
      <c r="I378" s="46">
        <f t="shared" si="39"/>
        <v>0.79</v>
      </c>
      <c r="J378" s="47">
        <f t="shared" si="40"/>
        <v>41802588955.114555</v>
      </c>
      <c r="K378" s="27"/>
      <c r="L378" s="27"/>
      <c r="M378" s="27"/>
      <c r="N378" s="27"/>
      <c r="O378" s="27"/>
    </row>
    <row r="379" spans="2:15" x14ac:dyDescent="0.25">
      <c r="B379" s="9">
        <f t="shared" si="41"/>
        <v>360</v>
      </c>
      <c r="C379" s="42">
        <f>'Simulacion sistema (hoja4)'!BV370</f>
        <v>0.82782575751656429</v>
      </c>
      <c r="D379" s="42">
        <f>'Simulacion sistema (hoja4)'!BW370</f>
        <v>0.85198855900543302</v>
      </c>
      <c r="E379" s="44">
        <f t="shared" si="35"/>
        <v>111951296.65331389</v>
      </c>
      <c r="F379" s="45">
        <f t="shared" si="36"/>
        <v>213.74246246062535</v>
      </c>
      <c r="G379" s="45">
        <f t="shared" si="37"/>
        <v>374.04930930609436</v>
      </c>
      <c r="H379" s="46">
        <f t="shared" si="38"/>
        <v>0.21</v>
      </c>
      <c r="I379" s="46">
        <f t="shared" si="39"/>
        <v>0.79</v>
      </c>
      <c r="J379" s="47">
        <f t="shared" si="40"/>
        <v>41875305189.093735</v>
      </c>
      <c r="K379" s="27"/>
      <c r="L379" s="27"/>
      <c r="M379" s="27"/>
      <c r="N379" s="27"/>
      <c r="O379" s="27"/>
    </row>
    <row r="380" spans="2:15" x14ac:dyDescent="0.25">
      <c r="B380" s="9">
        <f t="shared" si="41"/>
        <v>361</v>
      </c>
      <c r="C380" s="42">
        <f>'Simulacion sistema (hoja4)'!BV371</f>
        <v>0.80996744630539019</v>
      </c>
      <c r="D380" s="42">
        <f>'Simulacion sistema (hoja4)'!BW371</f>
        <v>0.84521441090554872</v>
      </c>
      <c r="E380" s="44">
        <f t="shared" si="35"/>
        <v>111061173.5929891</v>
      </c>
      <c r="F380" s="45">
        <f t="shared" si="36"/>
        <v>213.74246246062535</v>
      </c>
      <c r="G380" s="45">
        <f t="shared" si="37"/>
        <v>374.04930930609436</v>
      </c>
      <c r="H380" s="46">
        <f t="shared" si="38"/>
        <v>0.21</v>
      </c>
      <c r="I380" s="46">
        <f t="shared" si="39"/>
        <v>0.79</v>
      </c>
      <c r="J380" s="47">
        <f t="shared" si="40"/>
        <v>23738488727.532467</v>
      </c>
      <c r="K380" s="27"/>
      <c r="L380" s="27"/>
      <c r="M380" s="27"/>
      <c r="N380" s="27"/>
      <c r="O380" s="27"/>
    </row>
    <row r="381" spans="2:15" x14ac:dyDescent="0.25">
      <c r="B381" s="9">
        <f t="shared" si="41"/>
        <v>362</v>
      </c>
      <c r="C381" s="42">
        <f>'Simulacion sistema (hoja4)'!BV372</f>
        <v>0.81205429758453385</v>
      </c>
      <c r="D381" s="42">
        <f>'Simulacion sistema (hoja4)'!BW372</f>
        <v>0.84266743029323365</v>
      </c>
      <c r="E381" s="44">
        <f t="shared" si="35"/>
        <v>110726500.3405309</v>
      </c>
      <c r="F381" s="45">
        <f t="shared" si="36"/>
        <v>213.74246246062535</v>
      </c>
      <c r="G381" s="45">
        <f t="shared" si="37"/>
        <v>374.04930930609436</v>
      </c>
      <c r="H381" s="46">
        <f t="shared" si="38"/>
        <v>0.21</v>
      </c>
      <c r="I381" s="46">
        <f t="shared" si="39"/>
        <v>0.79</v>
      </c>
      <c r="J381" s="47">
        <f t="shared" si="40"/>
        <v>23666954842.432346</v>
      </c>
      <c r="K381" s="27"/>
      <c r="L381" s="27"/>
      <c r="M381" s="27"/>
      <c r="N381" s="27"/>
      <c r="O381" s="27"/>
    </row>
    <row r="382" spans="2:15" x14ac:dyDescent="0.25">
      <c r="B382" s="9">
        <f t="shared" si="41"/>
        <v>363</v>
      </c>
      <c r="C382" s="42">
        <f>'Simulacion sistema (hoja4)'!BV373</f>
        <v>0.82389695714158273</v>
      </c>
      <c r="D382" s="42">
        <f>'Simulacion sistema (hoja4)'!BW373</f>
        <v>0.84656744142010942</v>
      </c>
      <c r="E382" s="44">
        <f t="shared" si="35"/>
        <v>111238961.80260238</v>
      </c>
      <c r="F382" s="45">
        <f t="shared" si="36"/>
        <v>213.74246246062535</v>
      </c>
      <c r="G382" s="45">
        <f t="shared" si="37"/>
        <v>374.04930930609436</v>
      </c>
      <c r="H382" s="46">
        <f t="shared" si="38"/>
        <v>0.21</v>
      </c>
      <c r="I382" s="46">
        <f t="shared" si="39"/>
        <v>0.79</v>
      </c>
      <c r="J382" s="47">
        <f t="shared" si="40"/>
        <v>41608856830.19043</v>
      </c>
      <c r="K382" s="27"/>
      <c r="L382" s="27"/>
      <c r="M382" s="27"/>
      <c r="N382" s="27"/>
      <c r="O382" s="27"/>
    </row>
    <row r="383" spans="2:15" x14ac:dyDescent="0.25">
      <c r="B383" s="9">
        <f t="shared" si="41"/>
        <v>364</v>
      </c>
      <c r="C383" s="42">
        <f>'Simulacion sistema (hoja4)'!BV374</f>
        <v>0.82886054110243901</v>
      </c>
      <c r="D383" s="42">
        <f>'Simulacion sistema (hoja4)'!BW374</f>
        <v>0.84729860613357666</v>
      </c>
      <c r="E383" s="44">
        <f t="shared" si="35"/>
        <v>111335036.84595197</v>
      </c>
      <c r="F383" s="45">
        <f t="shared" si="36"/>
        <v>213.74246246062535</v>
      </c>
      <c r="G383" s="45">
        <f t="shared" si="37"/>
        <v>374.04930930609436</v>
      </c>
      <c r="H383" s="46">
        <f t="shared" si="38"/>
        <v>0.21</v>
      </c>
      <c r="I383" s="46">
        <f t="shared" si="39"/>
        <v>0.79</v>
      </c>
      <c r="J383" s="47">
        <f t="shared" si="40"/>
        <v>41644793633.796906</v>
      </c>
      <c r="K383" s="27"/>
      <c r="L383" s="27"/>
      <c r="M383" s="27"/>
      <c r="N383" s="27"/>
      <c r="O383" s="27"/>
    </row>
    <row r="384" spans="2:15" x14ac:dyDescent="0.25">
      <c r="B384" s="9">
        <f t="shared" si="41"/>
        <v>365</v>
      </c>
      <c r="C384" s="42">
        <f>'Simulacion sistema (hoja4)'!BV375</f>
        <v>0.82365151453032026</v>
      </c>
      <c r="D384" s="42">
        <f>'Simulacion sistema (hoja4)'!BW375</f>
        <v>0.85063310603598663</v>
      </c>
      <c r="E384" s="44">
        <f t="shared" si="35"/>
        <v>111773190.13312866</v>
      </c>
      <c r="F384" s="45">
        <f t="shared" si="36"/>
        <v>213.74246246062535</v>
      </c>
      <c r="G384" s="45">
        <f t="shared" si="37"/>
        <v>374.04930930609436</v>
      </c>
      <c r="H384" s="46">
        <f t="shared" si="38"/>
        <v>0.21</v>
      </c>
      <c r="I384" s="46">
        <f t="shared" si="39"/>
        <v>0.79</v>
      </c>
      <c r="J384" s="47">
        <f t="shared" si="40"/>
        <v>41808684568.235535</v>
      </c>
      <c r="K384" s="27"/>
      <c r="L384" s="27"/>
      <c r="M384" s="27"/>
      <c r="N384" s="27"/>
      <c r="O384" s="27"/>
    </row>
    <row r="385" spans="2:15" x14ac:dyDescent="0.25">
      <c r="B385" s="9">
        <f t="shared" si="41"/>
        <v>366</v>
      </c>
      <c r="C385" s="42">
        <f>'Simulacion sistema (hoja4)'!BV376</f>
        <v>0.81925296693732363</v>
      </c>
      <c r="D385" s="42">
        <f>'Simulacion sistema (hoja4)'!BW376</f>
        <v>0.83933270024786821</v>
      </c>
      <c r="E385" s="44">
        <f t="shared" si="35"/>
        <v>110288316.81256989</v>
      </c>
      <c r="F385" s="45">
        <f t="shared" si="36"/>
        <v>213.74246246062535</v>
      </c>
      <c r="G385" s="45">
        <f t="shared" si="37"/>
        <v>374.04930930609436</v>
      </c>
      <c r="H385" s="46">
        <f t="shared" si="38"/>
        <v>0.21</v>
      </c>
      <c r="I385" s="46">
        <f t="shared" si="39"/>
        <v>0.79</v>
      </c>
      <c r="J385" s="47">
        <f t="shared" si="40"/>
        <v>41253268728.273483</v>
      </c>
      <c r="K385" s="27"/>
      <c r="L385" s="27"/>
      <c r="M385" s="27"/>
      <c r="N385" s="27"/>
      <c r="O385" s="27"/>
    </row>
    <row r="386" spans="2:15" x14ac:dyDescent="0.25">
      <c r="B386" s="9">
        <f t="shared" si="41"/>
        <v>367</v>
      </c>
      <c r="C386" s="42">
        <f>'Simulacion sistema (hoja4)'!BV377</f>
        <v>0.82268769617791493</v>
      </c>
      <c r="D386" s="42">
        <f>'Simulacion sistema (hoja4)'!BW377</f>
        <v>0.84473198737101396</v>
      </c>
      <c r="E386" s="44">
        <f t="shared" si="35"/>
        <v>110997783.14055124</v>
      </c>
      <c r="F386" s="45">
        <f t="shared" si="36"/>
        <v>213.74246246062535</v>
      </c>
      <c r="G386" s="45">
        <f t="shared" si="37"/>
        <v>374.04930930609436</v>
      </c>
      <c r="H386" s="46">
        <f t="shared" si="38"/>
        <v>0.21</v>
      </c>
      <c r="I386" s="46">
        <f t="shared" si="39"/>
        <v>0.79</v>
      </c>
      <c r="J386" s="47">
        <f t="shared" si="40"/>
        <v>41518644118.230835</v>
      </c>
      <c r="K386" s="27"/>
      <c r="L386" s="27"/>
      <c r="M386" s="27"/>
      <c r="N386" s="27"/>
      <c r="O386" s="27"/>
    </row>
    <row r="387" spans="2:15" x14ac:dyDescent="0.25">
      <c r="B387" s="9">
        <f t="shared" si="41"/>
        <v>368</v>
      </c>
      <c r="C387" s="42">
        <f>'Simulacion sistema (hoja4)'!BV378</f>
        <v>0.81454045463495606</v>
      </c>
      <c r="D387" s="42">
        <f>'Simulacion sistema (hoja4)'!BW378</f>
        <v>0.84178801369034761</v>
      </c>
      <c r="E387" s="44">
        <f t="shared" si="35"/>
        <v>110610944.99891168</v>
      </c>
      <c r="F387" s="45">
        <f t="shared" si="36"/>
        <v>213.74246246062535</v>
      </c>
      <c r="G387" s="45">
        <f t="shared" si="37"/>
        <v>374.04930930609436</v>
      </c>
      <c r="H387" s="46">
        <f t="shared" si="38"/>
        <v>0.21</v>
      </c>
      <c r="I387" s="46">
        <f t="shared" si="39"/>
        <v>0.79</v>
      </c>
      <c r="J387" s="47">
        <f t="shared" si="40"/>
        <v>41373947578.537308</v>
      </c>
      <c r="K387" s="27"/>
      <c r="L387" s="27"/>
      <c r="M387" s="27"/>
      <c r="N387" s="27"/>
      <c r="O387" s="27"/>
    </row>
    <row r="388" spans="2:15" x14ac:dyDescent="0.25">
      <c r="B388" s="9">
        <f t="shared" si="41"/>
        <v>369</v>
      </c>
      <c r="C388" s="42">
        <f>'Simulacion sistema (hoja4)'!BV379</f>
        <v>0.81836989951614647</v>
      </c>
      <c r="D388" s="42">
        <f>'Simulacion sistema (hoja4)'!BW379</f>
        <v>0.84154806959943551</v>
      </c>
      <c r="E388" s="44">
        <f t="shared" si="35"/>
        <v>110579416.34536582</v>
      </c>
      <c r="F388" s="45">
        <f t="shared" si="36"/>
        <v>213.74246246062535</v>
      </c>
      <c r="G388" s="45">
        <f t="shared" si="37"/>
        <v>374.04930930609436</v>
      </c>
      <c r="H388" s="46">
        <f t="shared" si="38"/>
        <v>0.21</v>
      </c>
      <c r="I388" s="46">
        <f t="shared" si="39"/>
        <v>0.79</v>
      </c>
      <c r="J388" s="47">
        <f t="shared" si="40"/>
        <v>41362154307.455124</v>
      </c>
      <c r="K388" s="27"/>
      <c r="L388" s="27"/>
      <c r="M388" s="27"/>
      <c r="N388" s="27"/>
      <c r="O388" s="27"/>
    </row>
    <row r="389" spans="2:15" x14ac:dyDescent="0.25">
      <c r="B389" s="9">
        <f t="shared" si="41"/>
        <v>370</v>
      </c>
      <c r="C389" s="42">
        <f>'Simulacion sistema (hoja4)'!BV380</f>
        <v>0.81591278537730028</v>
      </c>
      <c r="D389" s="42">
        <f>'Simulacion sistema (hoja4)'!BW380</f>
        <v>0.84846257097371491</v>
      </c>
      <c r="E389" s="44">
        <f t="shared" si="35"/>
        <v>111487981.82594614</v>
      </c>
      <c r="F389" s="45">
        <f t="shared" si="36"/>
        <v>213.74246246062535</v>
      </c>
      <c r="G389" s="45">
        <f t="shared" si="37"/>
        <v>374.04930930609436</v>
      </c>
      <c r="H389" s="46">
        <f t="shared" si="38"/>
        <v>0.21</v>
      </c>
      <c r="I389" s="46">
        <f t="shared" si="39"/>
        <v>0.79</v>
      </c>
      <c r="J389" s="47">
        <f t="shared" si="40"/>
        <v>41702002597.925552</v>
      </c>
      <c r="K389" s="27"/>
      <c r="L389" s="27"/>
      <c r="M389" s="27"/>
      <c r="N389" s="27"/>
      <c r="O389" s="27"/>
    </row>
    <row r="390" spans="2:15" x14ac:dyDescent="0.25">
      <c r="B390" s="9">
        <f t="shared" si="41"/>
        <v>371</v>
      </c>
      <c r="C390" s="42">
        <f>'Simulacion sistema (hoja4)'!BV381</f>
        <v>0.82764204913876738</v>
      </c>
      <c r="D390" s="42">
        <f>'Simulacion sistema (hoja4)'!BW381</f>
        <v>0.85262052901686347</v>
      </c>
      <c r="E390" s="44">
        <f t="shared" si="35"/>
        <v>112034337.51281585</v>
      </c>
      <c r="F390" s="45">
        <f t="shared" si="36"/>
        <v>213.74246246062535</v>
      </c>
      <c r="G390" s="45">
        <f t="shared" si="37"/>
        <v>374.04930930609436</v>
      </c>
      <c r="H390" s="46">
        <f t="shared" si="38"/>
        <v>0.21</v>
      </c>
      <c r="I390" s="46">
        <f t="shared" si="39"/>
        <v>0.79</v>
      </c>
      <c r="J390" s="47">
        <f t="shared" si="40"/>
        <v>41906366565.234627</v>
      </c>
      <c r="K390" s="27"/>
      <c r="L390" s="27"/>
      <c r="M390" s="27"/>
      <c r="N390" s="27"/>
      <c r="O390" s="27"/>
    </row>
    <row r="391" spans="2:15" x14ac:dyDescent="0.25">
      <c r="B391" s="9">
        <f t="shared" si="41"/>
        <v>372</v>
      </c>
      <c r="C391" s="42">
        <f>'Simulacion sistema (hoja4)'!BV382</f>
        <v>0.82437978779273979</v>
      </c>
      <c r="D391" s="42">
        <f>'Simulacion sistema (hoja4)'!BW382</f>
        <v>0.84578520456795092</v>
      </c>
      <c r="E391" s="44">
        <f t="shared" si="35"/>
        <v>111136175.88022876</v>
      </c>
      <c r="F391" s="45">
        <f t="shared" si="36"/>
        <v>213.74246246062535</v>
      </c>
      <c r="G391" s="45">
        <f t="shared" si="37"/>
        <v>374.04930930609436</v>
      </c>
      <c r="H391" s="46">
        <f t="shared" si="38"/>
        <v>0.21</v>
      </c>
      <c r="I391" s="46">
        <f t="shared" si="39"/>
        <v>0.79</v>
      </c>
      <c r="J391" s="47">
        <f t="shared" si="40"/>
        <v>41570409826.920189</v>
      </c>
      <c r="K391" s="27"/>
      <c r="L391" s="27"/>
      <c r="M391" s="27"/>
      <c r="N391" s="27"/>
      <c r="O391" s="27"/>
    </row>
    <row r="392" spans="2:15" x14ac:dyDescent="0.25">
      <c r="B392" s="9">
        <f t="shared" si="41"/>
        <v>373</v>
      </c>
      <c r="C392" s="42">
        <f>'Simulacion sistema (hoja4)'!BV383</f>
        <v>0.82649071529307816</v>
      </c>
      <c r="D392" s="42">
        <f>'Simulacion sistema (hoja4)'!BW383</f>
        <v>0.84702359929162008</v>
      </c>
      <c r="E392" s="44">
        <f t="shared" si="35"/>
        <v>111298900.94691889</v>
      </c>
      <c r="F392" s="45">
        <f t="shared" si="36"/>
        <v>213.74246246062535</v>
      </c>
      <c r="G392" s="45">
        <f t="shared" si="37"/>
        <v>374.04930930609436</v>
      </c>
      <c r="H392" s="46">
        <f t="shared" si="38"/>
        <v>0.21</v>
      </c>
      <c r="I392" s="46">
        <f t="shared" si="39"/>
        <v>0.79</v>
      </c>
      <c r="J392" s="47">
        <f t="shared" si="40"/>
        <v>41631277025.72242</v>
      </c>
      <c r="K392" s="27"/>
      <c r="L392" s="27"/>
      <c r="M392" s="27"/>
      <c r="N392" s="27"/>
      <c r="O392" s="27"/>
    </row>
    <row r="393" spans="2:15" x14ac:dyDescent="0.25">
      <c r="B393" s="9">
        <f t="shared" si="41"/>
        <v>374</v>
      </c>
      <c r="C393" s="42">
        <f>'Simulacion sistema (hoja4)'!BV384</f>
        <v>0.80176289389006961</v>
      </c>
      <c r="D393" s="42">
        <f>'Simulacion sistema (hoja4)'!BW384</f>
        <v>0.846669406438748</v>
      </c>
      <c r="E393" s="44">
        <f t="shared" si="35"/>
        <v>111252360.0060515</v>
      </c>
      <c r="F393" s="45">
        <f t="shared" si="36"/>
        <v>213.74246246062535</v>
      </c>
      <c r="G393" s="45">
        <f t="shared" si="37"/>
        <v>374.04930930609436</v>
      </c>
      <c r="H393" s="46">
        <f t="shared" si="38"/>
        <v>0.21</v>
      </c>
      <c r="I393" s="46">
        <f t="shared" si="39"/>
        <v>0.79</v>
      </c>
      <c r="J393" s="47">
        <f t="shared" si="40"/>
        <v>23779353382.249439</v>
      </c>
      <c r="K393" s="27"/>
      <c r="L393" s="27"/>
      <c r="M393" s="27"/>
      <c r="N393" s="27"/>
      <c r="O393" s="27"/>
    </row>
    <row r="394" spans="2:15" x14ac:dyDescent="0.25">
      <c r="B394" s="9">
        <f t="shared" si="41"/>
        <v>375</v>
      </c>
      <c r="C394" s="42">
        <f>'Simulacion sistema (hoja4)'!BV385</f>
        <v>0.83612494094318257</v>
      </c>
      <c r="D394" s="42">
        <f>'Simulacion sistema (hoja4)'!BW385</f>
        <v>0.85450243456664754</v>
      </c>
      <c r="E394" s="44">
        <f t="shared" si="35"/>
        <v>112281619.90205748</v>
      </c>
      <c r="F394" s="45">
        <f t="shared" si="36"/>
        <v>213.74246246062535</v>
      </c>
      <c r="G394" s="45">
        <f t="shared" si="37"/>
        <v>374.04930930609436</v>
      </c>
      <c r="H394" s="46">
        <f t="shared" si="38"/>
        <v>0.21</v>
      </c>
      <c r="I394" s="46">
        <f t="shared" si="39"/>
        <v>0.79</v>
      </c>
      <c r="J394" s="47">
        <f t="shared" si="40"/>
        <v>41998862372.134018</v>
      </c>
      <c r="K394" s="27"/>
      <c r="L394" s="27"/>
      <c r="M394" s="27"/>
      <c r="N394" s="27"/>
      <c r="O394" s="27"/>
    </row>
    <row r="395" spans="2:15" x14ac:dyDescent="0.25">
      <c r="B395" s="9">
        <f t="shared" si="41"/>
        <v>376</v>
      </c>
      <c r="C395" s="42">
        <f>'Simulacion sistema (hoja4)'!BV386</f>
        <v>0.81838294633016995</v>
      </c>
      <c r="D395" s="42">
        <f>'Simulacion sistema (hoja4)'!BW386</f>
        <v>0.84678964997545192</v>
      </c>
      <c r="E395" s="44">
        <f t="shared" si="35"/>
        <v>111268160.00677438</v>
      </c>
      <c r="F395" s="45">
        <f t="shared" si="36"/>
        <v>213.74246246062535</v>
      </c>
      <c r="G395" s="45">
        <f t="shared" si="37"/>
        <v>374.04930930609436</v>
      </c>
      <c r="H395" s="46">
        <f t="shared" si="38"/>
        <v>0.21</v>
      </c>
      <c r="I395" s="46">
        <f t="shared" si="39"/>
        <v>0.79</v>
      </c>
      <c r="J395" s="47">
        <f t="shared" si="40"/>
        <v>41619778398.293945</v>
      </c>
      <c r="K395" s="27"/>
      <c r="L395" s="27"/>
      <c r="M395" s="27"/>
      <c r="N395" s="27"/>
      <c r="O395" s="27"/>
    </row>
    <row r="396" spans="2:15" x14ac:dyDescent="0.25">
      <c r="B396" s="9">
        <f t="shared" si="41"/>
        <v>377</v>
      </c>
      <c r="C396" s="42">
        <f>'Simulacion sistema (hoja4)'!BV387</f>
        <v>0.83203515239405379</v>
      </c>
      <c r="D396" s="42">
        <f>'Simulacion sistema (hoja4)'!BW387</f>
        <v>0.84801097653849467</v>
      </c>
      <c r="E396" s="44">
        <f t="shared" si="35"/>
        <v>111428642.31715819</v>
      </c>
      <c r="F396" s="45">
        <f t="shared" si="36"/>
        <v>213.74246246062535</v>
      </c>
      <c r="G396" s="45">
        <f t="shared" si="37"/>
        <v>374.04930930609436</v>
      </c>
      <c r="H396" s="46">
        <f t="shared" si="38"/>
        <v>0.21</v>
      </c>
      <c r="I396" s="46">
        <f t="shared" si="39"/>
        <v>0.79</v>
      </c>
      <c r="J396" s="47">
        <f t="shared" si="40"/>
        <v>41679806695.648857</v>
      </c>
      <c r="K396" s="27"/>
      <c r="L396" s="27"/>
      <c r="M396" s="27"/>
      <c r="N396" s="27"/>
      <c r="O396" s="27"/>
    </row>
    <row r="397" spans="2:15" x14ac:dyDescent="0.25">
      <c r="B397" s="9">
        <f t="shared" si="41"/>
        <v>378</v>
      </c>
      <c r="C397" s="42">
        <f>'Simulacion sistema (hoja4)'!BV388</f>
        <v>0.83274201748607302</v>
      </c>
      <c r="D397" s="42">
        <f>'Simulacion sistema (hoja4)'!BW388</f>
        <v>0.85409930644647192</v>
      </c>
      <c r="E397" s="44">
        <f t="shared" si="35"/>
        <v>112228648.8670664</v>
      </c>
      <c r="F397" s="45">
        <f t="shared" si="36"/>
        <v>213.74246246062535</v>
      </c>
      <c r="G397" s="45">
        <f t="shared" si="37"/>
        <v>374.04930930609436</v>
      </c>
      <c r="H397" s="46">
        <f t="shared" si="38"/>
        <v>0.21</v>
      </c>
      <c r="I397" s="46">
        <f t="shared" si="39"/>
        <v>0.79</v>
      </c>
      <c r="J397" s="47">
        <f t="shared" si="40"/>
        <v>41979048593.082375</v>
      </c>
      <c r="K397" s="27"/>
      <c r="L397" s="27"/>
      <c r="M397" s="27"/>
      <c r="N397" s="27"/>
      <c r="O397" s="27"/>
    </row>
    <row r="398" spans="2:15" x14ac:dyDescent="0.25">
      <c r="B398" s="9">
        <f t="shared" si="41"/>
        <v>379</v>
      </c>
      <c r="C398" s="42">
        <f>'Simulacion sistema (hoja4)'!BV389</f>
        <v>0.82837394439952949</v>
      </c>
      <c r="D398" s="42">
        <f>'Simulacion sistema (hoja4)'!BW389</f>
        <v>0.8512769679621266</v>
      </c>
      <c r="E398" s="44">
        <f t="shared" si="35"/>
        <v>111857793.59022343</v>
      </c>
      <c r="F398" s="45">
        <f t="shared" si="36"/>
        <v>213.74246246062535</v>
      </c>
      <c r="G398" s="45">
        <f t="shared" si="37"/>
        <v>374.04930930609436</v>
      </c>
      <c r="H398" s="46">
        <f t="shared" si="38"/>
        <v>0.21</v>
      </c>
      <c r="I398" s="46">
        <f t="shared" si="39"/>
        <v>0.79</v>
      </c>
      <c r="J398" s="47">
        <f t="shared" si="40"/>
        <v>41840330432.926743</v>
      </c>
      <c r="K398" s="27"/>
      <c r="L398" s="27"/>
      <c r="M398" s="27"/>
      <c r="N398" s="27"/>
      <c r="O398" s="27"/>
    </row>
    <row r="399" spans="2:15" x14ac:dyDescent="0.25">
      <c r="B399" s="9">
        <f t="shared" si="41"/>
        <v>380</v>
      </c>
      <c r="C399" s="42">
        <f>'Simulacion sistema (hoja4)'!BV390</f>
        <v>0.82345570545740254</v>
      </c>
      <c r="D399" s="42">
        <f>'Simulacion sistema (hoja4)'!BW390</f>
        <v>0.84802834417609119</v>
      </c>
      <c r="E399" s="44">
        <f t="shared" si="35"/>
        <v>111430924.42473838</v>
      </c>
      <c r="F399" s="45">
        <f t="shared" si="36"/>
        <v>213.74246246062535</v>
      </c>
      <c r="G399" s="45">
        <f t="shared" si="37"/>
        <v>374.04930930609436</v>
      </c>
      <c r="H399" s="46">
        <f t="shared" si="38"/>
        <v>0.21</v>
      </c>
      <c r="I399" s="46">
        <f t="shared" si="39"/>
        <v>0.79</v>
      </c>
      <c r="J399" s="47">
        <f t="shared" si="40"/>
        <v>41680660316.412987</v>
      </c>
      <c r="K399" s="27"/>
      <c r="L399" s="27"/>
      <c r="M399" s="27"/>
      <c r="N399" s="27"/>
      <c r="O399" s="27"/>
    </row>
    <row r="400" spans="2:15" x14ac:dyDescent="0.25">
      <c r="B400" s="9">
        <f t="shared" si="41"/>
        <v>381</v>
      </c>
      <c r="C400" s="42">
        <f>'Simulacion sistema (hoja4)'!BV391</f>
        <v>0.81550963773266849</v>
      </c>
      <c r="D400" s="42">
        <f>'Simulacion sistema (hoja4)'!BW391</f>
        <v>0.83978160908895561</v>
      </c>
      <c r="E400" s="44">
        <f t="shared" si="35"/>
        <v>110347303.43428877</v>
      </c>
      <c r="F400" s="45">
        <f t="shared" si="36"/>
        <v>213.74246246062535</v>
      </c>
      <c r="G400" s="45">
        <f t="shared" si="37"/>
        <v>374.04930930609436</v>
      </c>
      <c r="H400" s="46">
        <f t="shared" si="38"/>
        <v>0.21</v>
      </c>
      <c r="I400" s="46">
        <f t="shared" si="39"/>
        <v>0.79</v>
      </c>
      <c r="J400" s="47">
        <f t="shared" si="40"/>
        <v>41275332633.385727</v>
      </c>
      <c r="K400" s="27"/>
      <c r="L400" s="27"/>
      <c r="M400" s="27"/>
      <c r="N400" s="27"/>
      <c r="O400" s="27"/>
    </row>
    <row r="401" spans="2:15" x14ac:dyDescent="0.25">
      <c r="B401" s="9">
        <f t="shared" si="41"/>
        <v>382</v>
      </c>
      <c r="C401" s="42">
        <f>'Simulacion sistema (hoja4)'!BV392</f>
        <v>0.82467652645034228</v>
      </c>
      <c r="D401" s="42">
        <f>'Simulacion sistema (hoja4)'!BW392</f>
        <v>0.85540194681261739</v>
      </c>
      <c r="E401" s="44">
        <f t="shared" si="35"/>
        <v>112399815.81117792</v>
      </c>
      <c r="F401" s="45">
        <f t="shared" si="36"/>
        <v>213.74246246062535</v>
      </c>
      <c r="G401" s="45">
        <f t="shared" si="37"/>
        <v>374.04930930609436</v>
      </c>
      <c r="H401" s="46">
        <f t="shared" si="38"/>
        <v>0.21</v>
      </c>
      <c r="I401" s="46">
        <f t="shared" si="39"/>
        <v>0.79</v>
      </c>
      <c r="J401" s="47">
        <f t="shared" si="40"/>
        <v>42043073470.303329</v>
      </c>
      <c r="K401" s="27"/>
      <c r="L401" s="27"/>
      <c r="M401" s="27"/>
      <c r="N401" s="27"/>
      <c r="O401" s="27"/>
    </row>
    <row r="402" spans="2:15" x14ac:dyDescent="0.25">
      <c r="B402" s="9">
        <f t="shared" si="41"/>
        <v>383</v>
      </c>
      <c r="C402" s="42">
        <f>'Simulacion sistema (hoja4)'!BV393</f>
        <v>0.8280489919024856</v>
      </c>
      <c r="D402" s="42">
        <f>'Simulacion sistema (hoja4)'!BW393</f>
        <v>0.84827593700477866</v>
      </c>
      <c r="E402" s="44">
        <f t="shared" si="35"/>
        <v>111463458.12242793</v>
      </c>
      <c r="F402" s="45">
        <f t="shared" si="36"/>
        <v>213.74246246062535</v>
      </c>
      <c r="G402" s="45">
        <f t="shared" si="37"/>
        <v>374.04930930609436</v>
      </c>
      <c r="H402" s="46">
        <f t="shared" si="38"/>
        <v>0.21</v>
      </c>
      <c r="I402" s="46">
        <f t="shared" si="39"/>
        <v>0.79</v>
      </c>
      <c r="J402" s="47">
        <f t="shared" si="40"/>
        <v>41692829523.562935</v>
      </c>
      <c r="K402" s="27"/>
      <c r="L402" s="27"/>
      <c r="M402" s="27"/>
      <c r="N402" s="27"/>
      <c r="O402" s="27"/>
    </row>
    <row r="403" spans="2:15" x14ac:dyDescent="0.25">
      <c r="B403" s="9">
        <f t="shared" si="41"/>
        <v>384</v>
      </c>
      <c r="C403" s="42">
        <f>'Simulacion sistema (hoja4)'!BV394</f>
        <v>0.83279401438265488</v>
      </c>
      <c r="D403" s="42">
        <f>'Simulacion sistema (hoja4)'!BW394</f>
        <v>0.85107263979528536</v>
      </c>
      <c r="E403" s="44">
        <f t="shared" si="35"/>
        <v>111830944.8691005</v>
      </c>
      <c r="F403" s="45">
        <f t="shared" si="36"/>
        <v>213.74246246062535</v>
      </c>
      <c r="G403" s="45">
        <f t="shared" si="37"/>
        <v>374.04930930609436</v>
      </c>
      <c r="H403" s="46">
        <f t="shared" si="38"/>
        <v>0.21</v>
      </c>
      <c r="I403" s="46">
        <f t="shared" si="39"/>
        <v>0.79</v>
      </c>
      <c r="J403" s="47">
        <f t="shared" si="40"/>
        <v>41830287687.334961</v>
      </c>
      <c r="K403" s="27"/>
      <c r="L403" s="27"/>
      <c r="M403" s="27"/>
      <c r="N403" s="27"/>
      <c r="O403" s="27"/>
    </row>
    <row r="404" spans="2:15" x14ac:dyDescent="0.25">
      <c r="B404" s="9">
        <f t="shared" si="41"/>
        <v>385</v>
      </c>
      <c r="C404" s="42">
        <f>'Simulacion sistema (hoja4)'!BV395</f>
        <v>0.82646721775930043</v>
      </c>
      <c r="D404" s="42">
        <f>'Simulacion sistema (hoja4)'!BW395</f>
        <v>0.84972255539928998</v>
      </c>
      <c r="E404" s="44">
        <f t="shared" si="35"/>
        <v>111653543.77946669</v>
      </c>
      <c r="F404" s="45">
        <f t="shared" si="36"/>
        <v>213.74246246062535</v>
      </c>
      <c r="G404" s="45">
        <f t="shared" si="37"/>
        <v>374.04930930609436</v>
      </c>
      <c r="H404" s="46">
        <f t="shared" si="38"/>
        <v>0.21</v>
      </c>
      <c r="I404" s="46">
        <f t="shared" si="39"/>
        <v>0.79</v>
      </c>
      <c r="J404" s="47">
        <f t="shared" si="40"/>
        <v>41763930932.287285</v>
      </c>
      <c r="K404" s="27"/>
      <c r="L404" s="27"/>
      <c r="M404" s="27"/>
      <c r="N404" s="27"/>
      <c r="O404" s="27"/>
    </row>
    <row r="405" spans="2:15" x14ac:dyDescent="0.25">
      <c r="B405" s="9">
        <f t="shared" si="41"/>
        <v>386</v>
      </c>
      <c r="C405" s="42">
        <f>'Simulacion sistema (hoja4)'!BV396</f>
        <v>0.79873567546995705</v>
      </c>
      <c r="D405" s="42">
        <f>'Simulacion sistema (hoja4)'!BW396</f>
        <v>0.8407310369618809</v>
      </c>
      <c r="E405" s="44">
        <f t="shared" ref="E405:E468" si="42">+D405*$F$13*$F$14</f>
        <v>110472058.25679116</v>
      </c>
      <c r="F405" s="45">
        <f t="shared" ref="F405:F468" si="43">+$F$11*F$16</f>
        <v>213.74246246062535</v>
      </c>
      <c r="G405" s="45">
        <f t="shared" ref="G405:G468" si="44">+$F$11*F$15</f>
        <v>374.04930930609436</v>
      </c>
      <c r="H405" s="46">
        <f t="shared" ref="H405:H468" si="45">+COUNTIF($C$20:$C$1019,"&lt;"&amp;$F$12)/1000</f>
        <v>0.21</v>
      </c>
      <c r="I405" s="46">
        <f t="shared" ref="I405:I468" si="46">1-H405</f>
        <v>0.79</v>
      </c>
      <c r="J405" s="47">
        <f t="shared" ref="J405:J468" si="47">+IF(C405&lt;$F$12,E405*F405,E405*G405)</f>
        <v>23612569764.9002</v>
      </c>
      <c r="K405" s="27"/>
      <c r="L405" s="27"/>
      <c r="M405" s="27"/>
      <c r="N405" s="27"/>
      <c r="O405" s="27"/>
    </row>
    <row r="406" spans="2:15" x14ac:dyDescent="0.25">
      <c r="B406" s="9">
        <f t="shared" ref="B406:B469" si="48">+B405+1</f>
        <v>387</v>
      </c>
      <c r="C406" s="42">
        <f>'Simulacion sistema (hoja4)'!BV397</f>
        <v>0.81807690195765603</v>
      </c>
      <c r="D406" s="42">
        <f>'Simulacion sistema (hoja4)'!BW397</f>
        <v>0.83562008919818465</v>
      </c>
      <c r="E406" s="44">
        <f t="shared" si="42"/>
        <v>109800479.72064146</v>
      </c>
      <c r="F406" s="45">
        <f t="shared" si="43"/>
        <v>213.74246246062535</v>
      </c>
      <c r="G406" s="45">
        <f t="shared" si="44"/>
        <v>374.04930930609436</v>
      </c>
      <c r="H406" s="46">
        <f t="shared" si="45"/>
        <v>0.21</v>
      </c>
      <c r="I406" s="46">
        <f t="shared" si="46"/>
        <v>0.79</v>
      </c>
      <c r="J406" s="47">
        <f t="shared" si="47"/>
        <v>41070793600.983757</v>
      </c>
      <c r="K406" s="27"/>
      <c r="L406" s="27"/>
      <c r="M406" s="27"/>
      <c r="N406" s="27"/>
      <c r="O406" s="27"/>
    </row>
    <row r="407" spans="2:15" x14ac:dyDescent="0.25">
      <c r="B407" s="9">
        <f t="shared" si="48"/>
        <v>388</v>
      </c>
      <c r="C407" s="42">
        <f>'Simulacion sistema (hoja4)'!BV398</f>
        <v>0.80941589184197571</v>
      </c>
      <c r="D407" s="42">
        <f>'Simulacion sistema (hoja4)'!BW398</f>
        <v>0.84707270614732211</v>
      </c>
      <c r="E407" s="44">
        <f t="shared" si="42"/>
        <v>111305353.58775812</v>
      </c>
      <c r="F407" s="45">
        <f t="shared" si="43"/>
        <v>213.74246246062535</v>
      </c>
      <c r="G407" s="45">
        <f t="shared" si="44"/>
        <v>374.04930930609436</v>
      </c>
      <c r="H407" s="46">
        <f t="shared" si="45"/>
        <v>0.21</v>
      </c>
      <c r="I407" s="46">
        <f t="shared" si="46"/>
        <v>0.79</v>
      </c>
      <c r="J407" s="47">
        <f t="shared" si="47"/>
        <v>23790680360.898022</v>
      </c>
      <c r="K407" s="27"/>
      <c r="L407" s="27"/>
      <c r="M407" s="27"/>
      <c r="N407" s="27"/>
      <c r="O407" s="27"/>
    </row>
    <row r="408" spans="2:15" x14ac:dyDescent="0.25">
      <c r="B408" s="9">
        <f t="shared" si="48"/>
        <v>389</v>
      </c>
      <c r="C408" s="42">
        <f>'Simulacion sistema (hoja4)'!BV399</f>
        <v>0.83298374718021984</v>
      </c>
      <c r="D408" s="42">
        <f>'Simulacion sistema (hoja4)'!BW399</f>
        <v>0.84707613937866788</v>
      </c>
      <c r="E408" s="44">
        <f t="shared" si="42"/>
        <v>111305804.71435696</v>
      </c>
      <c r="F408" s="45">
        <f t="shared" si="43"/>
        <v>213.74246246062535</v>
      </c>
      <c r="G408" s="45">
        <f t="shared" si="44"/>
        <v>374.04930930609436</v>
      </c>
      <c r="H408" s="46">
        <f t="shared" si="45"/>
        <v>0.21</v>
      </c>
      <c r="I408" s="46">
        <f t="shared" si="46"/>
        <v>0.79</v>
      </c>
      <c r="J408" s="47">
        <f t="shared" si="47"/>
        <v>41633859375.164238</v>
      </c>
      <c r="K408" s="27"/>
      <c r="L408" s="27"/>
      <c r="M408" s="27"/>
      <c r="N408" s="27"/>
      <c r="O408" s="27"/>
    </row>
    <row r="409" spans="2:15" x14ac:dyDescent="0.25">
      <c r="B409" s="9">
        <f t="shared" si="48"/>
        <v>390</v>
      </c>
      <c r="C409" s="42">
        <f>'Simulacion sistema (hoja4)'!BV400</f>
        <v>0.80021502760946006</v>
      </c>
      <c r="D409" s="42">
        <f>'Simulacion sistema (hoja4)'!BW400</f>
        <v>0.83726122505782974</v>
      </c>
      <c r="E409" s="44">
        <f t="shared" si="42"/>
        <v>110016124.97259884</v>
      </c>
      <c r="F409" s="45">
        <f t="shared" si="43"/>
        <v>213.74246246062535</v>
      </c>
      <c r="G409" s="45">
        <f t="shared" si="44"/>
        <v>374.04930930609436</v>
      </c>
      <c r="H409" s="46">
        <f t="shared" si="45"/>
        <v>0.21</v>
      </c>
      <c r="I409" s="46">
        <f t="shared" si="46"/>
        <v>0.79</v>
      </c>
      <c r="J409" s="47">
        <f t="shared" si="47"/>
        <v>23515117462.019173</v>
      </c>
      <c r="K409" s="27"/>
      <c r="L409" s="27"/>
      <c r="M409" s="27"/>
      <c r="N409" s="27"/>
      <c r="O409" s="27"/>
    </row>
    <row r="410" spans="2:15" x14ac:dyDescent="0.25">
      <c r="B410" s="9">
        <f t="shared" si="48"/>
        <v>391</v>
      </c>
      <c r="C410" s="42">
        <f>'Simulacion sistema (hoja4)'!BV401</f>
        <v>0.82348438251960121</v>
      </c>
      <c r="D410" s="42">
        <f>'Simulacion sistema (hoja4)'!BW401</f>
        <v>0.85607598847973787</v>
      </c>
      <c r="E410" s="44">
        <f t="shared" si="42"/>
        <v>112488384.88623756</v>
      </c>
      <c r="F410" s="45">
        <f t="shared" si="43"/>
        <v>213.74246246062535</v>
      </c>
      <c r="G410" s="45">
        <f t="shared" si="44"/>
        <v>374.04930930609436</v>
      </c>
      <c r="H410" s="46">
        <f t="shared" si="45"/>
        <v>0.21</v>
      </c>
      <c r="I410" s="46">
        <f t="shared" si="46"/>
        <v>0.79</v>
      </c>
      <c r="J410" s="47">
        <f t="shared" si="47"/>
        <v>42076202671.655266</v>
      </c>
      <c r="K410" s="27"/>
      <c r="L410" s="27"/>
      <c r="M410" s="27"/>
      <c r="N410" s="27"/>
      <c r="O410" s="27"/>
    </row>
    <row r="411" spans="2:15" x14ac:dyDescent="0.25">
      <c r="B411" s="9">
        <f t="shared" si="48"/>
        <v>392</v>
      </c>
      <c r="C411" s="42">
        <f>'Simulacion sistema (hoja4)'!BV402</f>
        <v>0.83144556813913362</v>
      </c>
      <c r="D411" s="42">
        <f>'Simulacion sistema (hoja4)'!BW402</f>
        <v>0.85115245759233393</v>
      </c>
      <c r="E411" s="44">
        <f t="shared" si="42"/>
        <v>111841432.92763267</v>
      </c>
      <c r="F411" s="45">
        <f t="shared" si="43"/>
        <v>213.74246246062535</v>
      </c>
      <c r="G411" s="45">
        <f t="shared" si="44"/>
        <v>374.04930930609436</v>
      </c>
      <c r="H411" s="46">
        <f t="shared" si="45"/>
        <v>0.21</v>
      </c>
      <c r="I411" s="46">
        <f t="shared" si="46"/>
        <v>0.79</v>
      </c>
      <c r="J411" s="47">
        <f t="shared" si="47"/>
        <v>41834210738.38488</v>
      </c>
      <c r="K411" s="27"/>
      <c r="L411" s="27"/>
      <c r="M411" s="27"/>
      <c r="N411" s="27"/>
      <c r="O411" s="27"/>
    </row>
    <row r="412" spans="2:15" x14ac:dyDescent="0.25">
      <c r="B412" s="9">
        <f t="shared" si="48"/>
        <v>393</v>
      </c>
      <c r="C412" s="42">
        <f>'Simulacion sistema (hoja4)'!BV403</f>
        <v>0.81625140044960132</v>
      </c>
      <c r="D412" s="42">
        <f>'Simulacion sistema (hoja4)'!BW403</f>
        <v>0.85043181726022754</v>
      </c>
      <c r="E412" s="44">
        <f t="shared" si="42"/>
        <v>111746740.78799389</v>
      </c>
      <c r="F412" s="45">
        <f t="shared" si="43"/>
        <v>213.74246246062535</v>
      </c>
      <c r="G412" s="45">
        <f t="shared" si="44"/>
        <v>374.04930930609436</v>
      </c>
      <c r="H412" s="46">
        <f t="shared" si="45"/>
        <v>0.21</v>
      </c>
      <c r="I412" s="46">
        <f t="shared" si="46"/>
        <v>0.79</v>
      </c>
      <c r="J412" s="47">
        <f t="shared" si="47"/>
        <v>41798791208.956276</v>
      </c>
      <c r="K412" s="27"/>
      <c r="L412" s="27"/>
      <c r="M412" s="27"/>
      <c r="N412" s="27"/>
      <c r="O412" s="27"/>
    </row>
    <row r="413" spans="2:15" x14ac:dyDescent="0.25">
      <c r="B413" s="9">
        <f t="shared" si="48"/>
        <v>394</v>
      </c>
      <c r="C413" s="42">
        <f>'Simulacion sistema (hoja4)'!BV404</f>
        <v>0.82656919366972093</v>
      </c>
      <c r="D413" s="42">
        <f>'Simulacion sistema (hoja4)'!BW404</f>
        <v>0.84751607613804036</v>
      </c>
      <c r="E413" s="44">
        <f t="shared" si="42"/>
        <v>111363612.4045385</v>
      </c>
      <c r="F413" s="45">
        <f t="shared" si="43"/>
        <v>213.74246246062535</v>
      </c>
      <c r="G413" s="45">
        <f t="shared" si="44"/>
        <v>374.04930930609436</v>
      </c>
      <c r="H413" s="46">
        <f t="shared" si="45"/>
        <v>0.21</v>
      </c>
      <c r="I413" s="46">
        <f t="shared" si="46"/>
        <v>0.79</v>
      </c>
      <c r="J413" s="47">
        <f t="shared" si="47"/>
        <v>41655482301.749229</v>
      </c>
      <c r="K413" s="27"/>
      <c r="L413" s="27"/>
      <c r="M413" s="27"/>
      <c r="N413" s="27"/>
      <c r="O413" s="27"/>
    </row>
    <row r="414" spans="2:15" x14ac:dyDescent="0.25">
      <c r="B414" s="9">
        <f t="shared" si="48"/>
        <v>395</v>
      </c>
      <c r="C414" s="42">
        <f>'Simulacion sistema (hoja4)'!BV405</f>
        <v>0.82453535887123541</v>
      </c>
      <c r="D414" s="42">
        <f>'Simulacion sistema (hoja4)'!BW405</f>
        <v>0.84790268021440163</v>
      </c>
      <c r="E414" s="44">
        <f t="shared" si="42"/>
        <v>111414412.18017237</v>
      </c>
      <c r="F414" s="45">
        <f t="shared" si="43"/>
        <v>213.74246246062535</v>
      </c>
      <c r="G414" s="45">
        <f t="shared" si="44"/>
        <v>374.04930930609436</v>
      </c>
      <c r="H414" s="46">
        <f t="shared" si="45"/>
        <v>0.21</v>
      </c>
      <c r="I414" s="46">
        <f t="shared" si="46"/>
        <v>0.79</v>
      </c>
      <c r="J414" s="47">
        <f t="shared" si="47"/>
        <v>41674483922.737984</v>
      </c>
      <c r="K414" s="27"/>
      <c r="L414" s="27"/>
      <c r="M414" s="27"/>
      <c r="N414" s="27"/>
      <c r="O414" s="27"/>
    </row>
    <row r="415" spans="2:15" x14ac:dyDescent="0.25">
      <c r="B415" s="9">
        <f t="shared" si="48"/>
        <v>396</v>
      </c>
      <c r="C415" s="42">
        <f>'Simulacion sistema (hoja4)'!BV406</f>
        <v>0.83098234530418713</v>
      </c>
      <c r="D415" s="42">
        <f>'Simulacion sistema (hoja4)'!BW406</f>
        <v>0.8521565038166985</v>
      </c>
      <c r="E415" s="44">
        <f t="shared" si="42"/>
        <v>111973364.60151419</v>
      </c>
      <c r="F415" s="45">
        <f t="shared" si="43"/>
        <v>213.74246246062535</v>
      </c>
      <c r="G415" s="45">
        <f t="shared" si="44"/>
        <v>374.04930930609436</v>
      </c>
      <c r="H415" s="46">
        <f t="shared" si="45"/>
        <v>0.21</v>
      </c>
      <c r="I415" s="46">
        <f t="shared" si="46"/>
        <v>0.79</v>
      </c>
      <c r="J415" s="47">
        <f t="shared" si="47"/>
        <v>41883559689.875862</v>
      </c>
      <c r="K415" s="27"/>
      <c r="L415" s="27"/>
      <c r="M415" s="27"/>
      <c r="N415" s="27"/>
      <c r="O415" s="27"/>
    </row>
    <row r="416" spans="2:15" x14ac:dyDescent="0.25">
      <c r="B416" s="9">
        <f t="shared" si="48"/>
        <v>397</v>
      </c>
      <c r="C416" s="42">
        <f>'Simulacion sistema (hoja4)'!BV407</f>
        <v>0.82993954267015713</v>
      </c>
      <c r="D416" s="42">
        <f>'Simulacion sistema (hoja4)'!BW407</f>
        <v>0.84591624643553753</v>
      </c>
      <c r="E416" s="44">
        <f t="shared" si="42"/>
        <v>111153394.78162964</v>
      </c>
      <c r="F416" s="45">
        <f t="shared" si="43"/>
        <v>213.74246246062535</v>
      </c>
      <c r="G416" s="45">
        <f t="shared" si="44"/>
        <v>374.04930930609436</v>
      </c>
      <c r="H416" s="46">
        <f t="shared" si="45"/>
        <v>0.21</v>
      </c>
      <c r="I416" s="46">
        <f t="shared" si="46"/>
        <v>0.79</v>
      </c>
      <c r="J416" s="47">
        <f t="shared" si="47"/>
        <v>41576850545.096199</v>
      </c>
      <c r="K416" s="27"/>
      <c r="L416" s="27"/>
      <c r="M416" s="27"/>
      <c r="N416" s="27"/>
      <c r="O416" s="27"/>
    </row>
    <row r="417" spans="2:15" x14ac:dyDescent="0.25">
      <c r="B417" s="9">
        <f t="shared" si="48"/>
        <v>398</v>
      </c>
      <c r="C417" s="42">
        <f>'Simulacion sistema (hoja4)'!BV408</f>
        <v>0.80395265358604406</v>
      </c>
      <c r="D417" s="42">
        <f>'Simulacion sistema (hoja4)'!BW408</f>
        <v>0.83984991993629976</v>
      </c>
      <c r="E417" s="44">
        <f t="shared" si="42"/>
        <v>110356279.4796298</v>
      </c>
      <c r="F417" s="45">
        <f t="shared" si="43"/>
        <v>213.74246246062535</v>
      </c>
      <c r="G417" s="45">
        <f t="shared" si="44"/>
        <v>374.04930930609436</v>
      </c>
      <c r="H417" s="46">
        <f t="shared" si="45"/>
        <v>0.21</v>
      </c>
      <c r="I417" s="46">
        <f t="shared" si="46"/>
        <v>0.79</v>
      </c>
      <c r="J417" s="47">
        <f t="shared" si="47"/>
        <v>23587822923.969051</v>
      </c>
      <c r="K417" s="27"/>
      <c r="L417" s="27"/>
      <c r="M417" s="27"/>
      <c r="N417" s="27"/>
      <c r="O417" s="27"/>
    </row>
    <row r="418" spans="2:15" x14ac:dyDescent="0.25">
      <c r="B418" s="9">
        <f t="shared" si="48"/>
        <v>399</v>
      </c>
      <c r="C418" s="42">
        <f>'Simulacion sistema (hoja4)'!BV409</f>
        <v>0.81958814604784158</v>
      </c>
      <c r="D418" s="42">
        <f>'Simulacion sistema (hoja4)'!BW409</f>
        <v>0.84537948747782476</v>
      </c>
      <c r="E418" s="44">
        <f t="shared" si="42"/>
        <v>111082864.65458618</v>
      </c>
      <c r="F418" s="45">
        <f t="shared" si="43"/>
        <v>213.74246246062535</v>
      </c>
      <c r="G418" s="45">
        <f t="shared" si="44"/>
        <v>374.04930930609436</v>
      </c>
      <c r="H418" s="46">
        <f t="shared" si="45"/>
        <v>0.21</v>
      </c>
      <c r="I418" s="46">
        <f t="shared" si="46"/>
        <v>0.79</v>
      </c>
      <c r="J418" s="47">
        <f t="shared" si="47"/>
        <v>41550468799.790321</v>
      </c>
      <c r="K418" s="27"/>
      <c r="L418" s="27"/>
      <c r="M418" s="27"/>
      <c r="N418" s="27"/>
      <c r="O418" s="27"/>
    </row>
    <row r="419" spans="2:15" x14ac:dyDescent="0.25">
      <c r="B419" s="9">
        <f t="shared" si="48"/>
        <v>400</v>
      </c>
      <c r="C419" s="42">
        <f>'Simulacion sistema (hoja4)'!BV410</f>
        <v>0.83143243525582444</v>
      </c>
      <c r="D419" s="42">
        <f>'Simulacion sistema (hoja4)'!BW410</f>
        <v>0.85188379345320653</v>
      </c>
      <c r="E419" s="44">
        <f t="shared" si="42"/>
        <v>111937530.45975134</v>
      </c>
      <c r="F419" s="45">
        <f t="shared" si="43"/>
        <v>213.74246246062535</v>
      </c>
      <c r="G419" s="45">
        <f t="shared" si="44"/>
        <v>374.04930930609436</v>
      </c>
      <c r="H419" s="46">
        <f t="shared" si="45"/>
        <v>0.21</v>
      </c>
      <c r="I419" s="46">
        <f t="shared" si="46"/>
        <v>0.79</v>
      </c>
      <c r="J419" s="47">
        <f t="shared" si="47"/>
        <v>41870155953.899887</v>
      </c>
      <c r="K419" s="27"/>
      <c r="L419" s="27"/>
      <c r="M419" s="27"/>
      <c r="N419" s="27"/>
      <c r="O419" s="27"/>
    </row>
    <row r="420" spans="2:15" x14ac:dyDescent="0.25">
      <c r="B420" s="9">
        <f t="shared" si="48"/>
        <v>401</v>
      </c>
      <c r="C420" s="42">
        <f>'Simulacion sistema (hoja4)'!BV411</f>
        <v>0.79548113432165046</v>
      </c>
      <c r="D420" s="42">
        <f>'Simulacion sistema (hoja4)'!BW411</f>
        <v>0.84651917107889152</v>
      </c>
      <c r="E420" s="44">
        <f t="shared" si="42"/>
        <v>111232619.07976635</v>
      </c>
      <c r="F420" s="45">
        <f t="shared" si="43"/>
        <v>213.74246246062535</v>
      </c>
      <c r="G420" s="45">
        <f t="shared" si="44"/>
        <v>374.04930930609436</v>
      </c>
      <c r="H420" s="46">
        <f t="shared" si="45"/>
        <v>0.21</v>
      </c>
      <c r="I420" s="46">
        <f t="shared" si="46"/>
        <v>0.79</v>
      </c>
      <c r="J420" s="47">
        <f t="shared" si="47"/>
        <v>23775133908.053997</v>
      </c>
      <c r="K420" s="27"/>
      <c r="L420" s="27"/>
      <c r="M420" s="27"/>
      <c r="N420" s="27"/>
      <c r="O420" s="27"/>
    </row>
    <row r="421" spans="2:15" x14ac:dyDescent="0.25">
      <c r="B421" s="9">
        <f t="shared" si="48"/>
        <v>402</v>
      </c>
      <c r="C421" s="42">
        <f>'Simulacion sistema (hoja4)'!BV412</f>
        <v>0.83276406522282898</v>
      </c>
      <c r="D421" s="42">
        <f>'Simulacion sistema (hoja4)'!BW412</f>
        <v>0.84781810739028518</v>
      </c>
      <c r="E421" s="44">
        <f t="shared" si="42"/>
        <v>111403299.31108347</v>
      </c>
      <c r="F421" s="45">
        <f t="shared" si="43"/>
        <v>213.74246246062535</v>
      </c>
      <c r="G421" s="45">
        <f t="shared" si="44"/>
        <v>374.04930930609436</v>
      </c>
      <c r="H421" s="46">
        <f t="shared" si="45"/>
        <v>0.21</v>
      </c>
      <c r="I421" s="46">
        <f t="shared" si="46"/>
        <v>0.79</v>
      </c>
      <c r="J421" s="47">
        <f t="shared" si="47"/>
        <v>41670327161.730865</v>
      </c>
      <c r="K421" s="27"/>
      <c r="L421" s="27"/>
      <c r="M421" s="27"/>
      <c r="N421" s="27"/>
      <c r="O421" s="27"/>
    </row>
    <row r="422" spans="2:15" x14ac:dyDescent="0.25">
      <c r="B422" s="9">
        <f t="shared" si="48"/>
        <v>403</v>
      </c>
      <c r="C422" s="42">
        <f>'Simulacion sistema (hoja4)'!BV413</f>
        <v>0.81683371004955807</v>
      </c>
      <c r="D422" s="42">
        <f>'Simulacion sistema (hoja4)'!BW413</f>
        <v>0.84177480820105477</v>
      </c>
      <c r="E422" s="44">
        <f t="shared" si="42"/>
        <v>110609209.79761858</v>
      </c>
      <c r="F422" s="45">
        <f t="shared" si="43"/>
        <v>213.74246246062535</v>
      </c>
      <c r="G422" s="45">
        <f t="shared" si="44"/>
        <v>374.04930930609436</v>
      </c>
      <c r="H422" s="46">
        <f t="shared" si="45"/>
        <v>0.21</v>
      </c>
      <c r="I422" s="46">
        <f t="shared" si="46"/>
        <v>0.79</v>
      </c>
      <c r="J422" s="47">
        <f t="shared" si="47"/>
        <v>41373298527.692116</v>
      </c>
      <c r="K422" s="27"/>
      <c r="L422" s="27"/>
      <c r="M422" s="27"/>
      <c r="N422" s="27"/>
      <c r="O422" s="27"/>
    </row>
    <row r="423" spans="2:15" x14ac:dyDescent="0.25">
      <c r="B423" s="9">
        <f t="shared" si="48"/>
        <v>404</v>
      </c>
      <c r="C423" s="42">
        <f>'Simulacion sistema (hoja4)'!BV414</f>
        <v>0.82678434619868135</v>
      </c>
      <c r="D423" s="42">
        <f>'Simulacion sistema (hoja4)'!BW414</f>
        <v>0.84631174580663526</v>
      </c>
      <c r="E423" s="44">
        <f t="shared" si="42"/>
        <v>111205363.39899187</v>
      </c>
      <c r="F423" s="45">
        <f t="shared" si="43"/>
        <v>213.74246246062535</v>
      </c>
      <c r="G423" s="45">
        <f t="shared" si="44"/>
        <v>374.04930930609436</v>
      </c>
      <c r="H423" s="46">
        <f t="shared" si="45"/>
        <v>0.21</v>
      </c>
      <c r="I423" s="46">
        <f t="shared" si="46"/>
        <v>0.79</v>
      </c>
      <c r="J423" s="47">
        <f t="shared" si="47"/>
        <v>41596289370.526131</v>
      </c>
      <c r="K423" s="27"/>
      <c r="L423" s="27"/>
      <c r="M423" s="27"/>
      <c r="N423" s="27"/>
      <c r="O423" s="27"/>
    </row>
    <row r="424" spans="2:15" x14ac:dyDescent="0.25">
      <c r="B424" s="9">
        <f t="shared" si="48"/>
        <v>405</v>
      </c>
      <c r="C424" s="42">
        <f>'Simulacion sistema (hoja4)'!BV415</f>
        <v>0.83849502981058921</v>
      </c>
      <c r="D424" s="42">
        <f>'Simulacion sistema (hoja4)'!BW415</f>
        <v>0.85542642130367164</v>
      </c>
      <c r="E424" s="44">
        <f t="shared" si="42"/>
        <v>112403031.75930245</v>
      </c>
      <c r="F424" s="45">
        <f t="shared" si="43"/>
        <v>213.74246246062535</v>
      </c>
      <c r="G424" s="45">
        <f t="shared" si="44"/>
        <v>374.04930930609436</v>
      </c>
      <c r="H424" s="46">
        <f t="shared" si="45"/>
        <v>0.21</v>
      </c>
      <c r="I424" s="46">
        <f t="shared" si="46"/>
        <v>0.79</v>
      </c>
      <c r="J424" s="47">
        <f t="shared" si="47"/>
        <v>42044276393.478073</v>
      </c>
      <c r="K424" s="27"/>
      <c r="L424" s="27"/>
      <c r="M424" s="27"/>
      <c r="N424" s="27"/>
      <c r="O424" s="27"/>
    </row>
    <row r="425" spans="2:15" x14ac:dyDescent="0.25">
      <c r="B425" s="9">
        <f t="shared" si="48"/>
        <v>406</v>
      </c>
      <c r="C425" s="42">
        <f>'Simulacion sistema (hoja4)'!BV416</f>
        <v>0.8332011238004231</v>
      </c>
      <c r="D425" s="42">
        <f>'Simulacion sistema (hoja4)'!BW416</f>
        <v>0.84735255040851509</v>
      </c>
      <c r="E425" s="44">
        <f t="shared" si="42"/>
        <v>111342125.12367888</v>
      </c>
      <c r="F425" s="45">
        <f t="shared" si="43"/>
        <v>213.74246246062535</v>
      </c>
      <c r="G425" s="45">
        <f t="shared" si="44"/>
        <v>374.04930930609436</v>
      </c>
      <c r="H425" s="46">
        <f t="shared" si="45"/>
        <v>0.21</v>
      </c>
      <c r="I425" s="46">
        <f t="shared" si="46"/>
        <v>0.79</v>
      </c>
      <c r="J425" s="47">
        <f t="shared" si="47"/>
        <v>41647444999.184822</v>
      </c>
      <c r="K425" s="27"/>
      <c r="L425" s="27"/>
      <c r="M425" s="27"/>
      <c r="N425" s="27"/>
      <c r="O425" s="27"/>
    </row>
    <row r="426" spans="2:15" x14ac:dyDescent="0.25">
      <c r="B426" s="9">
        <f t="shared" si="48"/>
        <v>407</v>
      </c>
      <c r="C426" s="42">
        <f>'Simulacion sistema (hoja4)'!BV417</f>
        <v>0.81026091129269273</v>
      </c>
      <c r="D426" s="42">
        <f>'Simulacion sistema (hoja4)'!BW417</f>
        <v>0.84143903635326911</v>
      </c>
      <c r="E426" s="44">
        <f t="shared" si="42"/>
        <v>110565089.37681955</v>
      </c>
      <c r="F426" s="45">
        <f t="shared" si="43"/>
        <v>213.74246246062535</v>
      </c>
      <c r="G426" s="45">
        <f t="shared" si="44"/>
        <v>374.04930930609436</v>
      </c>
      <c r="H426" s="46">
        <f t="shared" si="45"/>
        <v>0.21</v>
      </c>
      <c r="I426" s="46">
        <f t="shared" si="46"/>
        <v>0.79</v>
      </c>
      <c r="J426" s="47">
        <f t="shared" si="47"/>
        <v>23632454465.58054</v>
      </c>
      <c r="K426" s="27"/>
      <c r="L426" s="27"/>
      <c r="M426" s="27"/>
      <c r="N426" s="27"/>
      <c r="O426" s="27"/>
    </row>
    <row r="427" spans="2:15" x14ac:dyDescent="0.25">
      <c r="B427" s="9">
        <f t="shared" si="48"/>
        <v>408</v>
      </c>
      <c r="C427" s="42">
        <f>'Simulacion sistema (hoja4)'!BV418</f>
        <v>0.83030994760571863</v>
      </c>
      <c r="D427" s="42">
        <f>'Simulacion sistema (hoja4)'!BW418</f>
        <v>0.84305787240073571</v>
      </c>
      <c r="E427" s="44">
        <f t="shared" si="42"/>
        <v>110777804.43345667</v>
      </c>
      <c r="F427" s="45">
        <f t="shared" si="43"/>
        <v>213.74246246062535</v>
      </c>
      <c r="G427" s="45">
        <f t="shared" si="44"/>
        <v>374.04930930609436</v>
      </c>
      <c r="H427" s="46">
        <f t="shared" si="45"/>
        <v>0.21</v>
      </c>
      <c r="I427" s="46">
        <f t="shared" si="46"/>
        <v>0.79</v>
      </c>
      <c r="J427" s="47">
        <f t="shared" si="47"/>
        <v>41436361234.780067</v>
      </c>
      <c r="K427" s="27"/>
      <c r="L427" s="27"/>
      <c r="M427" s="27"/>
      <c r="N427" s="27"/>
      <c r="O427" s="27"/>
    </row>
    <row r="428" spans="2:15" x14ac:dyDescent="0.25">
      <c r="B428" s="9">
        <f t="shared" si="48"/>
        <v>409</v>
      </c>
      <c r="C428" s="42">
        <f>'Simulacion sistema (hoja4)'!BV419</f>
        <v>0.8054777068663429</v>
      </c>
      <c r="D428" s="42">
        <f>'Simulacion sistema (hoja4)'!BW419</f>
        <v>0.84162529661975638</v>
      </c>
      <c r="E428" s="44">
        <f t="shared" si="42"/>
        <v>110589563.97583599</v>
      </c>
      <c r="F428" s="45">
        <f t="shared" si="43"/>
        <v>213.74246246062535</v>
      </c>
      <c r="G428" s="45">
        <f t="shared" si="44"/>
        <v>374.04930930609436</v>
      </c>
      <c r="H428" s="46">
        <f t="shared" si="45"/>
        <v>0.21</v>
      </c>
      <c r="I428" s="46">
        <f t="shared" si="46"/>
        <v>0.79</v>
      </c>
      <c r="J428" s="47">
        <f t="shared" si="47"/>
        <v>23637685726.642052</v>
      </c>
      <c r="K428" s="27"/>
      <c r="L428" s="27"/>
      <c r="M428" s="27"/>
      <c r="N428" s="27"/>
      <c r="O428" s="27"/>
    </row>
    <row r="429" spans="2:15" x14ac:dyDescent="0.25">
      <c r="B429" s="9">
        <f t="shared" si="48"/>
        <v>410</v>
      </c>
      <c r="C429" s="42">
        <f>'Simulacion sistema (hoja4)'!BV420</f>
        <v>0.81275146200544701</v>
      </c>
      <c r="D429" s="42">
        <f>'Simulacion sistema (hoja4)'!BW420</f>
        <v>0.84460079419128531</v>
      </c>
      <c r="E429" s="44">
        <f t="shared" si="42"/>
        <v>110980544.3567349</v>
      </c>
      <c r="F429" s="45">
        <f t="shared" si="43"/>
        <v>213.74246246062535</v>
      </c>
      <c r="G429" s="45">
        <f t="shared" si="44"/>
        <v>374.04930930609436</v>
      </c>
      <c r="H429" s="46">
        <f t="shared" si="45"/>
        <v>0.21</v>
      </c>
      <c r="I429" s="46">
        <f t="shared" si="46"/>
        <v>0.79</v>
      </c>
      <c r="J429" s="47">
        <f t="shared" si="47"/>
        <v>23721254836.029175</v>
      </c>
      <c r="K429" s="27"/>
      <c r="L429" s="27"/>
      <c r="M429" s="27"/>
      <c r="N429" s="27"/>
      <c r="O429" s="27"/>
    </row>
    <row r="430" spans="2:15" x14ac:dyDescent="0.25">
      <c r="B430" s="9">
        <f t="shared" si="48"/>
        <v>411</v>
      </c>
      <c r="C430" s="42">
        <f>'Simulacion sistema (hoja4)'!BV421</f>
        <v>0.83763994446584644</v>
      </c>
      <c r="D430" s="42">
        <f>'Simulacion sistema (hoja4)'!BW421</f>
        <v>0.84734930957959298</v>
      </c>
      <c r="E430" s="44">
        <f t="shared" si="42"/>
        <v>111341699.27875851</v>
      </c>
      <c r="F430" s="45">
        <f t="shared" si="43"/>
        <v>213.74246246062535</v>
      </c>
      <c r="G430" s="45">
        <f t="shared" si="44"/>
        <v>374.04930930609436</v>
      </c>
      <c r="H430" s="46">
        <f t="shared" si="45"/>
        <v>0.21</v>
      </c>
      <c r="I430" s="46">
        <f t="shared" si="46"/>
        <v>0.79</v>
      </c>
      <c r="J430" s="47">
        <f t="shared" si="47"/>
        <v>41647285712.186485</v>
      </c>
      <c r="K430" s="27"/>
      <c r="L430" s="27"/>
      <c r="M430" s="27"/>
      <c r="N430" s="27"/>
      <c r="O430" s="27"/>
    </row>
    <row r="431" spans="2:15" x14ac:dyDescent="0.25">
      <c r="B431" s="9">
        <f t="shared" si="48"/>
        <v>412</v>
      </c>
      <c r="C431" s="42">
        <f>'Simulacion sistema (hoja4)'!BV422</f>
        <v>0.79642997773583069</v>
      </c>
      <c r="D431" s="42">
        <f>'Simulacion sistema (hoja4)'!BW422</f>
        <v>0.83977194524220833</v>
      </c>
      <c r="E431" s="44">
        <f t="shared" si="42"/>
        <v>110346033.60482617</v>
      </c>
      <c r="F431" s="45">
        <f t="shared" si="43"/>
        <v>213.74246246062535</v>
      </c>
      <c r="G431" s="45">
        <f t="shared" si="44"/>
        <v>374.04930930609436</v>
      </c>
      <c r="H431" s="46">
        <f t="shared" si="45"/>
        <v>0.21</v>
      </c>
      <c r="I431" s="46">
        <f t="shared" si="46"/>
        <v>0.79</v>
      </c>
      <c r="J431" s="47">
        <f t="shared" si="47"/>
        <v>23585632945.458462</v>
      </c>
      <c r="K431" s="27"/>
      <c r="L431" s="27"/>
      <c r="M431" s="27"/>
      <c r="N431" s="27"/>
      <c r="O431" s="27"/>
    </row>
    <row r="432" spans="2:15" x14ac:dyDescent="0.25">
      <c r="B432" s="9">
        <f t="shared" si="48"/>
        <v>413</v>
      </c>
      <c r="C432" s="42">
        <f>'Simulacion sistema (hoja4)'!BV423</f>
        <v>0.8158263673895676</v>
      </c>
      <c r="D432" s="42">
        <f>'Simulacion sistema (hoja4)'!BW423</f>
        <v>0.84808409188786471</v>
      </c>
      <c r="E432" s="44">
        <f t="shared" si="42"/>
        <v>111438249.67406543</v>
      </c>
      <c r="F432" s="45">
        <f t="shared" si="43"/>
        <v>213.74246246062535</v>
      </c>
      <c r="G432" s="45">
        <f t="shared" si="44"/>
        <v>374.04930930609436</v>
      </c>
      <c r="H432" s="46">
        <f t="shared" si="45"/>
        <v>0.21</v>
      </c>
      <c r="I432" s="46">
        <f t="shared" si="46"/>
        <v>0.79</v>
      </c>
      <c r="J432" s="47">
        <f t="shared" si="47"/>
        <v>41683400320.864265</v>
      </c>
      <c r="K432" s="27"/>
      <c r="L432" s="27"/>
      <c r="M432" s="27"/>
      <c r="N432" s="27"/>
      <c r="O432" s="27"/>
    </row>
    <row r="433" spans="2:15" x14ac:dyDescent="0.25">
      <c r="B433" s="9">
        <f t="shared" si="48"/>
        <v>414</v>
      </c>
      <c r="C433" s="42">
        <f>'Simulacion sistema (hoja4)'!BV424</f>
        <v>0.82694541155197909</v>
      </c>
      <c r="D433" s="42">
        <f>'Simulacion sistema (hoja4)'!BW424</f>
        <v>0.85193326577487782</v>
      </c>
      <c r="E433" s="44">
        <f t="shared" si="42"/>
        <v>111944031.12281895</v>
      </c>
      <c r="F433" s="45">
        <f t="shared" si="43"/>
        <v>213.74246246062535</v>
      </c>
      <c r="G433" s="45">
        <f t="shared" si="44"/>
        <v>374.04930930609436</v>
      </c>
      <c r="H433" s="46">
        <f t="shared" si="45"/>
        <v>0.21</v>
      </c>
      <c r="I433" s="46">
        <f t="shared" si="46"/>
        <v>0.79</v>
      </c>
      <c r="J433" s="47">
        <f t="shared" si="47"/>
        <v>41872587522.430359</v>
      </c>
      <c r="K433" s="27"/>
      <c r="L433" s="27"/>
      <c r="M433" s="27"/>
      <c r="N433" s="27"/>
      <c r="O433" s="27"/>
    </row>
    <row r="434" spans="2:15" x14ac:dyDescent="0.25">
      <c r="B434" s="9">
        <f t="shared" si="48"/>
        <v>415</v>
      </c>
      <c r="C434" s="42">
        <f>'Simulacion sistema (hoja4)'!BV425</f>
        <v>0.82662624626270909</v>
      </c>
      <c r="D434" s="42">
        <f>'Simulacion sistema (hoja4)'!BW425</f>
        <v>0.84377422452947348</v>
      </c>
      <c r="E434" s="44">
        <f t="shared" si="42"/>
        <v>110871933.10317281</v>
      </c>
      <c r="F434" s="45">
        <f t="shared" si="43"/>
        <v>213.74246246062535</v>
      </c>
      <c r="G434" s="45">
        <f t="shared" si="44"/>
        <v>374.04930930609436</v>
      </c>
      <c r="H434" s="46">
        <f t="shared" si="45"/>
        <v>0.21</v>
      </c>
      <c r="I434" s="46">
        <f t="shared" si="46"/>
        <v>0.79</v>
      </c>
      <c r="J434" s="47">
        <f t="shared" si="47"/>
        <v>41471569998.673286</v>
      </c>
      <c r="K434" s="27"/>
      <c r="L434" s="27"/>
      <c r="M434" s="27"/>
      <c r="N434" s="27"/>
      <c r="O434" s="27"/>
    </row>
    <row r="435" spans="2:15" x14ac:dyDescent="0.25">
      <c r="B435" s="9">
        <f t="shared" si="48"/>
        <v>416</v>
      </c>
      <c r="C435" s="42">
        <f>'Simulacion sistema (hoja4)'!BV426</f>
        <v>0.81797305114044216</v>
      </c>
      <c r="D435" s="42">
        <f>'Simulacion sistema (hoja4)'!BW426</f>
        <v>0.84545402551532201</v>
      </c>
      <c r="E435" s="44">
        <f t="shared" si="42"/>
        <v>111092658.95271333</v>
      </c>
      <c r="F435" s="45">
        <f t="shared" si="43"/>
        <v>213.74246246062535</v>
      </c>
      <c r="G435" s="45">
        <f t="shared" si="44"/>
        <v>374.04930930609436</v>
      </c>
      <c r="H435" s="46">
        <f t="shared" si="45"/>
        <v>0.21</v>
      </c>
      <c r="I435" s="46">
        <f t="shared" si="46"/>
        <v>0.79</v>
      </c>
      <c r="J435" s="47">
        <f t="shared" si="47"/>
        <v>41554132350.239922</v>
      </c>
      <c r="K435" s="27"/>
      <c r="L435" s="27"/>
      <c r="M435" s="27"/>
      <c r="N435" s="27"/>
      <c r="O435" s="27"/>
    </row>
    <row r="436" spans="2:15" x14ac:dyDescent="0.25">
      <c r="B436" s="9">
        <f t="shared" si="48"/>
        <v>417</v>
      </c>
      <c r="C436" s="42">
        <f>'Simulacion sistema (hoja4)'!BV427</f>
        <v>0.82502732854114957</v>
      </c>
      <c r="D436" s="42">
        <f>'Simulacion sistema (hoja4)'!BW427</f>
        <v>0.84777267051466587</v>
      </c>
      <c r="E436" s="44">
        <f t="shared" si="42"/>
        <v>111397328.9056271</v>
      </c>
      <c r="F436" s="45">
        <f t="shared" si="43"/>
        <v>213.74246246062535</v>
      </c>
      <c r="G436" s="45">
        <f t="shared" si="44"/>
        <v>374.04930930609436</v>
      </c>
      <c r="H436" s="46">
        <f t="shared" si="45"/>
        <v>0.21</v>
      </c>
      <c r="I436" s="46">
        <f t="shared" si="46"/>
        <v>0.79</v>
      </c>
      <c r="J436" s="47">
        <f t="shared" si="47"/>
        <v>41668093935.693634</v>
      </c>
      <c r="K436" s="27"/>
      <c r="L436" s="27"/>
      <c r="M436" s="27"/>
      <c r="N436" s="27"/>
      <c r="O436" s="27"/>
    </row>
    <row r="437" spans="2:15" x14ac:dyDescent="0.25">
      <c r="B437" s="9">
        <f t="shared" si="48"/>
        <v>418</v>
      </c>
      <c r="C437" s="42">
        <f>'Simulacion sistema (hoja4)'!BV428</f>
        <v>0.8220549763474182</v>
      </c>
      <c r="D437" s="42">
        <f>'Simulacion sistema (hoja4)'!BW428</f>
        <v>0.84667825185550472</v>
      </c>
      <c r="E437" s="44">
        <f t="shared" si="42"/>
        <v>111253522.29381333</v>
      </c>
      <c r="F437" s="45">
        <f t="shared" si="43"/>
        <v>213.74246246062535</v>
      </c>
      <c r="G437" s="45">
        <f t="shared" si="44"/>
        <v>374.04930930609436</v>
      </c>
      <c r="H437" s="46">
        <f t="shared" si="45"/>
        <v>0.21</v>
      </c>
      <c r="I437" s="46">
        <f t="shared" si="46"/>
        <v>0.79</v>
      </c>
      <c r="J437" s="47">
        <f t="shared" si="47"/>
        <v>41614303171.871048</v>
      </c>
      <c r="K437" s="27"/>
      <c r="L437" s="27"/>
      <c r="M437" s="27"/>
      <c r="N437" s="27"/>
      <c r="O437" s="27"/>
    </row>
    <row r="438" spans="2:15" x14ac:dyDescent="0.25">
      <c r="B438" s="9">
        <f t="shared" si="48"/>
        <v>419</v>
      </c>
      <c r="C438" s="42">
        <f>'Simulacion sistema (hoja4)'!BV429</f>
        <v>0.84020638623919186</v>
      </c>
      <c r="D438" s="42">
        <f>'Simulacion sistema (hoja4)'!BW429</f>
        <v>0.85963266342595468</v>
      </c>
      <c r="E438" s="44">
        <f t="shared" si="42"/>
        <v>112955731.97417045</v>
      </c>
      <c r="F438" s="45">
        <f t="shared" si="43"/>
        <v>213.74246246062535</v>
      </c>
      <c r="G438" s="45">
        <f t="shared" si="44"/>
        <v>374.04930930609436</v>
      </c>
      <c r="H438" s="46">
        <f t="shared" si="45"/>
        <v>0.21</v>
      </c>
      <c r="I438" s="46">
        <f t="shared" si="46"/>
        <v>0.79</v>
      </c>
      <c r="J438" s="47">
        <f t="shared" si="47"/>
        <v>42251013527.102776</v>
      </c>
      <c r="K438" s="27"/>
      <c r="L438" s="27"/>
      <c r="M438" s="27"/>
      <c r="N438" s="27"/>
      <c r="O438" s="27"/>
    </row>
    <row r="439" spans="2:15" x14ac:dyDescent="0.25">
      <c r="B439" s="9">
        <f t="shared" si="48"/>
        <v>420</v>
      </c>
      <c r="C439" s="42">
        <f>'Simulacion sistema (hoja4)'!BV430</f>
        <v>0.81599302064760626</v>
      </c>
      <c r="D439" s="42">
        <f>'Simulacion sistema (hoja4)'!BW430</f>
        <v>0.85054793677729923</v>
      </c>
      <c r="E439" s="44">
        <f t="shared" si="42"/>
        <v>111761998.89253713</v>
      </c>
      <c r="F439" s="45">
        <f t="shared" si="43"/>
        <v>213.74246246062535</v>
      </c>
      <c r="G439" s="45">
        <f t="shared" si="44"/>
        <v>374.04930930609436</v>
      </c>
      <c r="H439" s="46">
        <f t="shared" si="45"/>
        <v>0.21</v>
      </c>
      <c r="I439" s="46">
        <f t="shared" si="46"/>
        <v>0.79</v>
      </c>
      <c r="J439" s="47">
        <f t="shared" si="47"/>
        <v>41804498492.421997</v>
      </c>
      <c r="K439" s="27"/>
      <c r="L439" s="27"/>
      <c r="M439" s="27"/>
      <c r="N439" s="27"/>
      <c r="O439" s="27"/>
    </row>
    <row r="440" spans="2:15" x14ac:dyDescent="0.25">
      <c r="B440" s="9">
        <f t="shared" si="48"/>
        <v>421</v>
      </c>
      <c r="C440" s="42">
        <f>'Simulacion sistema (hoja4)'!BV431</f>
        <v>0.81459631446639014</v>
      </c>
      <c r="D440" s="42">
        <f>'Simulacion sistema (hoja4)'!BW431</f>
        <v>0.84066483818134652</v>
      </c>
      <c r="E440" s="44">
        <f t="shared" si="42"/>
        <v>110463359.73702894</v>
      </c>
      <c r="F440" s="45">
        <f t="shared" si="43"/>
        <v>213.74246246062535</v>
      </c>
      <c r="G440" s="45">
        <f t="shared" si="44"/>
        <v>374.04930930609436</v>
      </c>
      <c r="H440" s="46">
        <f t="shared" si="45"/>
        <v>0.21</v>
      </c>
      <c r="I440" s="46">
        <f t="shared" si="46"/>
        <v>0.79</v>
      </c>
      <c r="J440" s="47">
        <f t="shared" si="47"/>
        <v>41318743413.266312</v>
      </c>
      <c r="K440" s="27"/>
      <c r="L440" s="27"/>
      <c r="M440" s="27"/>
      <c r="N440" s="27"/>
      <c r="O440" s="27"/>
    </row>
    <row r="441" spans="2:15" x14ac:dyDescent="0.25">
      <c r="B441" s="9">
        <f t="shared" si="48"/>
        <v>422</v>
      </c>
      <c r="C441" s="42">
        <f>'Simulacion sistema (hoja4)'!BV432</f>
        <v>0.81919746044421204</v>
      </c>
      <c r="D441" s="42">
        <f>'Simulacion sistema (hoja4)'!BW432</f>
        <v>0.85355187653326059</v>
      </c>
      <c r="E441" s="44">
        <f t="shared" si="42"/>
        <v>112156716.57647043</v>
      </c>
      <c r="F441" s="45">
        <f t="shared" si="43"/>
        <v>213.74246246062535</v>
      </c>
      <c r="G441" s="45">
        <f t="shared" si="44"/>
        <v>374.04930930609436</v>
      </c>
      <c r="H441" s="46">
        <f t="shared" si="45"/>
        <v>0.21</v>
      </c>
      <c r="I441" s="46">
        <f t="shared" si="46"/>
        <v>0.79</v>
      </c>
      <c r="J441" s="47">
        <f t="shared" si="47"/>
        <v>41952142369.468147</v>
      </c>
      <c r="K441" s="27"/>
      <c r="L441" s="27"/>
      <c r="M441" s="27"/>
      <c r="N441" s="27"/>
      <c r="O441" s="27"/>
    </row>
    <row r="442" spans="2:15" x14ac:dyDescent="0.25">
      <c r="B442" s="9">
        <f t="shared" si="48"/>
        <v>423</v>
      </c>
      <c r="C442" s="42">
        <f>'Simulacion sistema (hoja4)'!BV433</f>
        <v>0.8175016089166659</v>
      </c>
      <c r="D442" s="42">
        <f>'Simulacion sistema (hoja4)'!BW433</f>
        <v>0.85207011792221043</v>
      </c>
      <c r="E442" s="44">
        <f t="shared" si="42"/>
        <v>111962013.49497846</v>
      </c>
      <c r="F442" s="45">
        <f t="shared" si="43"/>
        <v>213.74246246062535</v>
      </c>
      <c r="G442" s="45">
        <f t="shared" si="44"/>
        <v>374.04930930609436</v>
      </c>
      <c r="H442" s="46">
        <f t="shared" si="45"/>
        <v>0.21</v>
      </c>
      <c r="I442" s="46">
        <f t="shared" si="46"/>
        <v>0.79</v>
      </c>
      <c r="J442" s="47">
        <f t="shared" si="47"/>
        <v>41879313816.316307</v>
      </c>
      <c r="K442" s="27"/>
      <c r="L442" s="27"/>
      <c r="M442" s="27"/>
      <c r="N442" s="27"/>
      <c r="O442" s="27"/>
    </row>
    <row r="443" spans="2:15" x14ac:dyDescent="0.25">
      <c r="B443" s="9">
        <f t="shared" si="48"/>
        <v>424</v>
      </c>
      <c r="C443" s="42">
        <f>'Simulacion sistema (hoja4)'!BV434</f>
        <v>0.80933814825030914</v>
      </c>
      <c r="D443" s="42">
        <f>'Simulacion sistema (hoja4)'!BW434</f>
        <v>0.8510079778872276</v>
      </c>
      <c r="E443" s="44">
        <f t="shared" si="42"/>
        <v>111822448.29438171</v>
      </c>
      <c r="F443" s="45">
        <f t="shared" si="43"/>
        <v>213.74246246062535</v>
      </c>
      <c r="G443" s="45">
        <f t="shared" si="44"/>
        <v>374.04930930609436</v>
      </c>
      <c r="H443" s="46">
        <f t="shared" si="45"/>
        <v>0.21</v>
      </c>
      <c r="I443" s="46">
        <f t="shared" si="46"/>
        <v>0.79</v>
      </c>
      <c r="J443" s="47">
        <f t="shared" si="47"/>
        <v>23901205456.817101</v>
      </c>
      <c r="K443" s="27"/>
      <c r="L443" s="27"/>
      <c r="M443" s="27"/>
      <c r="N443" s="27"/>
      <c r="O443" s="27"/>
    </row>
    <row r="444" spans="2:15" x14ac:dyDescent="0.25">
      <c r="B444" s="9">
        <f t="shared" si="48"/>
        <v>425</v>
      </c>
      <c r="C444" s="42">
        <f>'Simulacion sistema (hoja4)'!BV435</f>
        <v>0.8175408443416301</v>
      </c>
      <c r="D444" s="42">
        <f>'Simulacion sistema (hoja4)'!BW435</f>
        <v>0.8462046487824223</v>
      </c>
      <c r="E444" s="44">
        <f t="shared" si="42"/>
        <v>111191290.85001029</v>
      </c>
      <c r="F444" s="45">
        <f t="shared" si="43"/>
        <v>213.74246246062535</v>
      </c>
      <c r="G444" s="45">
        <f t="shared" si="44"/>
        <v>374.04930930609436</v>
      </c>
      <c r="H444" s="46">
        <f t="shared" si="45"/>
        <v>0.21</v>
      </c>
      <c r="I444" s="46">
        <f t="shared" si="46"/>
        <v>0.79</v>
      </c>
      <c r="J444" s="47">
        <f t="shared" si="47"/>
        <v>41591025543.2994</v>
      </c>
      <c r="K444" s="27"/>
      <c r="L444" s="27"/>
      <c r="M444" s="27"/>
      <c r="N444" s="27"/>
      <c r="O444" s="27"/>
    </row>
    <row r="445" spans="2:15" x14ac:dyDescent="0.25">
      <c r="B445" s="9">
        <f t="shared" si="48"/>
        <v>426</v>
      </c>
      <c r="C445" s="42">
        <f>'Simulacion sistema (hoja4)'!BV436</f>
        <v>0.81935832410433107</v>
      </c>
      <c r="D445" s="42">
        <f>'Simulacion sistema (hoja4)'!BW436</f>
        <v>0.83789658594485172</v>
      </c>
      <c r="E445" s="44">
        <f t="shared" si="42"/>
        <v>110099611.39315352</v>
      </c>
      <c r="F445" s="45">
        <f t="shared" si="43"/>
        <v>213.74246246062535</v>
      </c>
      <c r="G445" s="45">
        <f t="shared" si="44"/>
        <v>374.04930930609436</v>
      </c>
      <c r="H445" s="46">
        <f t="shared" si="45"/>
        <v>0.21</v>
      </c>
      <c r="I445" s="46">
        <f t="shared" si="46"/>
        <v>0.79</v>
      </c>
      <c r="J445" s="47">
        <f t="shared" si="47"/>
        <v>41182683596.47847</v>
      </c>
      <c r="K445" s="27"/>
      <c r="L445" s="27"/>
      <c r="M445" s="27"/>
      <c r="N445" s="27"/>
      <c r="O445" s="27"/>
    </row>
    <row r="446" spans="2:15" x14ac:dyDescent="0.25">
      <c r="B446" s="9">
        <f t="shared" si="48"/>
        <v>427</v>
      </c>
      <c r="C446" s="42">
        <f>'Simulacion sistema (hoja4)'!BV437</f>
        <v>0.81421117125353981</v>
      </c>
      <c r="D446" s="42">
        <f>'Simulacion sistema (hoja4)'!BW437</f>
        <v>0.84569157911458925</v>
      </c>
      <c r="E446" s="44">
        <f t="shared" si="42"/>
        <v>111123873.49565703</v>
      </c>
      <c r="F446" s="45">
        <f t="shared" si="43"/>
        <v>213.74246246062535</v>
      </c>
      <c r="G446" s="45">
        <f t="shared" si="44"/>
        <v>374.04930930609436</v>
      </c>
      <c r="H446" s="46">
        <f t="shared" si="45"/>
        <v>0.21</v>
      </c>
      <c r="I446" s="46">
        <f t="shared" si="46"/>
        <v>0.79</v>
      </c>
      <c r="J446" s="47">
        <f t="shared" si="47"/>
        <v>41565808128.468315</v>
      </c>
      <c r="K446" s="27"/>
      <c r="L446" s="27"/>
      <c r="M446" s="27"/>
      <c r="N446" s="27"/>
      <c r="O446" s="27"/>
    </row>
    <row r="447" spans="2:15" x14ac:dyDescent="0.25">
      <c r="B447" s="9">
        <f t="shared" si="48"/>
        <v>428</v>
      </c>
      <c r="C447" s="42">
        <f>'Simulacion sistema (hoja4)'!BV438</f>
        <v>0.82777581818029233</v>
      </c>
      <c r="D447" s="42">
        <f>'Simulacion sistema (hoja4)'!BW438</f>
        <v>0.84289592206004893</v>
      </c>
      <c r="E447" s="44">
        <f t="shared" si="42"/>
        <v>110756524.15869042</v>
      </c>
      <c r="F447" s="45">
        <f t="shared" si="43"/>
        <v>213.74246246062535</v>
      </c>
      <c r="G447" s="45">
        <f t="shared" si="44"/>
        <v>374.04930930609436</v>
      </c>
      <c r="H447" s="46">
        <f t="shared" si="45"/>
        <v>0.21</v>
      </c>
      <c r="I447" s="46">
        <f t="shared" si="46"/>
        <v>0.79</v>
      </c>
      <c r="J447" s="47">
        <f t="shared" si="47"/>
        <v>41428401362.701904</v>
      </c>
      <c r="K447" s="27"/>
      <c r="L447" s="27"/>
      <c r="M447" s="27"/>
      <c r="N447" s="27"/>
      <c r="O447" s="27"/>
    </row>
    <row r="448" spans="2:15" x14ac:dyDescent="0.25">
      <c r="B448" s="9">
        <f t="shared" si="48"/>
        <v>429</v>
      </c>
      <c r="C448" s="42">
        <f>'Simulacion sistema (hoja4)'!BV439</f>
        <v>0.82266327870544032</v>
      </c>
      <c r="D448" s="42">
        <f>'Simulacion sistema (hoja4)'!BW439</f>
        <v>0.84703919485425538</v>
      </c>
      <c r="E448" s="44">
        <f t="shared" si="42"/>
        <v>111300950.20384917</v>
      </c>
      <c r="F448" s="45">
        <f t="shared" si="43"/>
        <v>213.74246246062535</v>
      </c>
      <c r="G448" s="45">
        <f t="shared" si="44"/>
        <v>374.04930930609436</v>
      </c>
      <c r="H448" s="46">
        <f t="shared" si="45"/>
        <v>0.21</v>
      </c>
      <c r="I448" s="46">
        <f t="shared" si="46"/>
        <v>0.79</v>
      </c>
      <c r="J448" s="47">
        <f t="shared" si="47"/>
        <v>41632043548.861786</v>
      </c>
      <c r="K448" s="27"/>
      <c r="L448" s="27"/>
      <c r="M448" s="27"/>
      <c r="N448" s="27"/>
      <c r="O448" s="27"/>
    </row>
    <row r="449" spans="2:15" x14ac:dyDescent="0.25">
      <c r="B449" s="9">
        <f t="shared" si="48"/>
        <v>430</v>
      </c>
      <c r="C449" s="42">
        <f>'Simulacion sistema (hoja4)'!BV440</f>
        <v>0.83123426449723581</v>
      </c>
      <c r="D449" s="42">
        <f>'Simulacion sistema (hoja4)'!BW440</f>
        <v>0.84788933733806693</v>
      </c>
      <c r="E449" s="44">
        <f t="shared" si="42"/>
        <v>111412658.926222</v>
      </c>
      <c r="F449" s="45">
        <f t="shared" si="43"/>
        <v>213.74246246062535</v>
      </c>
      <c r="G449" s="45">
        <f t="shared" si="44"/>
        <v>374.04930930609436</v>
      </c>
      <c r="H449" s="46">
        <f t="shared" si="45"/>
        <v>0.21</v>
      </c>
      <c r="I449" s="46">
        <f t="shared" si="46"/>
        <v>0.79</v>
      </c>
      <c r="J449" s="47">
        <f t="shared" si="47"/>
        <v>41673828119.308807</v>
      </c>
      <c r="K449" s="27"/>
      <c r="L449" s="27"/>
      <c r="M449" s="27"/>
      <c r="N449" s="27"/>
      <c r="O449" s="27"/>
    </row>
    <row r="450" spans="2:15" x14ac:dyDescent="0.25">
      <c r="B450" s="9">
        <f t="shared" si="48"/>
        <v>431</v>
      </c>
      <c r="C450" s="42">
        <f>'Simulacion sistema (hoja4)'!BV441</f>
        <v>0.81399856787570801</v>
      </c>
      <c r="D450" s="42">
        <f>'Simulacion sistema (hoja4)'!BW441</f>
        <v>0.84917975088280762</v>
      </c>
      <c r="E450" s="44">
        <f t="shared" si="42"/>
        <v>111582219.26600093</v>
      </c>
      <c r="F450" s="45">
        <f t="shared" si="43"/>
        <v>213.74246246062535</v>
      </c>
      <c r="G450" s="45">
        <f t="shared" si="44"/>
        <v>374.04930930609436</v>
      </c>
      <c r="H450" s="46">
        <f t="shared" si="45"/>
        <v>0.21</v>
      </c>
      <c r="I450" s="46">
        <f t="shared" si="46"/>
        <v>0.79</v>
      </c>
      <c r="J450" s="47">
        <f t="shared" si="47"/>
        <v>41737252047.288818</v>
      </c>
      <c r="K450" s="27"/>
      <c r="L450" s="27"/>
      <c r="M450" s="27"/>
      <c r="N450" s="27"/>
      <c r="O450" s="27"/>
    </row>
    <row r="451" spans="2:15" x14ac:dyDescent="0.25">
      <c r="B451" s="9">
        <f t="shared" si="48"/>
        <v>432</v>
      </c>
      <c r="C451" s="42">
        <f>'Simulacion sistema (hoja4)'!BV442</f>
        <v>0.81921057712043543</v>
      </c>
      <c r="D451" s="42">
        <f>'Simulacion sistema (hoja4)'!BW442</f>
        <v>0.84331750725124888</v>
      </c>
      <c r="E451" s="44">
        <f t="shared" si="42"/>
        <v>110811920.4528141</v>
      </c>
      <c r="F451" s="45">
        <f t="shared" si="43"/>
        <v>213.74246246062535</v>
      </c>
      <c r="G451" s="45">
        <f t="shared" si="44"/>
        <v>374.04930930609436</v>
      </c>
      <c r="H451" s="46">
        <f t="shared" si="45"/>
        <v>0.21</v>
      </c>
      <c r="I451" s="46">
        <f t="shared" si="46"/>
        <v>0.79</v>
      </c>
      <c r="J451" s="47">
        <f t="shared" si="47"/>
        <v>41449122308.256989</v>
      </c>
      <c r="K451" s="27"/>
      <c r="L451" s="27"/>
      <c r="M451" s="27"/>
      <c r="N451" s="27"/>
      <c r="O451" s="27"/>
    </row>
    <row r="452" spans="2:15" x14ac:dyDescent="0.25">
      <c r="B452" s="9">
        <f t="shared" si="48"/>
        <v>433</v>
      </c>
      <c r="C452" s="42">
        <f>'Simulacion sistema (hoja4)'!BV443</f>
        <v>0.82358030245950931</v>
      </c>
      <c r="D452" s="42">
        <f>'Simulacion sistema (hoja4)'!BW443</f>
        <v>0.84567121192219674</v>
      </c>
      <c r="E452" s="44">
        <f t="shared" si="42"/>
        <v>111121197.24657665</v>
      </c>
      <c r="F452" s="45">
        <f t="shared" si="43"/>
        <v>213.74246246062535</v>
      </c>
      <c r="G452" s="45">
        <f t="shared" si="44"/>
        <v>374.04930930609436</v>
      </c>
      <c r="H452" s="46">
        <f t="shared" si="45"/>
        <v>0.21</v>
      </c>
      <c r="I452" s="46">
        <f t="shared" si="46"/>
        <v>0.79</v>
      </c>
      <c r="J452" s="47">
        <f t="shared" si="47"/>
        <v>41564807079.348274</v>
      </c>
      <c r="K452" s="27"/>
      <c r="L452" s="27"/>
      <c r="M452" s="27"/>
      <c r="N452" s="27"/>
      <c r="O452" s="27"/>
    </row>
    <row r="453" spans="2:15" x14ac:dyDescent="0.25">
      <c r="B453" s="9">
        <f t="shared" si="48"/>
        <v>434</v>
      </c>
      <c r="C453" s="42">
        <f>'Simulacion sistema (hoja4)'!BV444</f>
        <v>0.83208206945150764</v>
      </c>
      <c r="D453" s="42">
        <f>'Simulacion sistema (hoja4)'!BW444</f>
        <v>0.85181782017087326</v>
      </c>
      <c r="E453" s="44">
        <f t="shared" si="42"/>
        <v>111928861.57045275</v>
      </c>
      <c r="F453" s="45">
        <f t="shared" si="43"/>
        <v>213.74246246062535</v>
      </c>
      <c r="G453" s="45">
        <f t="shared" si="44"/>
        <v>374.04930930609436</v>
      </c>
      <c r="H453" s="46">
        <f t="shared" si="45"/>
        <v>0.21</v>
      </c>
      <c r="I453" s="46">
        <f t="shared" si="46"/>
        <v>0.79</v>
      </c>
      <c r="J453" s="47">
        <f t="shared" si="47"/>
        <v>41866913361.845299</v>
      </c>
      <c r="K453" s="27"/>
      <c r="L453" s="27"/>
      <c r="M453" s="27"/>
      <c r="N453" s="27"/>
      <c r="O453" s="27"/>
    </row>
    <row r="454" spans="2:15" x14ac:dyDescent="0.25">
      <c r="B454" s="9">
        <f t="shared" si="48"/>
        <v>435</v>
      </c>
      <c r="C454" s="42">
        <f>'Simulacion sistema (hoja4)'!BV445</f>
        <v>0.83566259346578942</v>
      </c>
      <c r="D454" s="42">
        <f>'Simulacion sistema (hoja4)'!BW445</f>
        <v>0.8511713405274054</v>
      </c>
      <c r="E454" s="44">
        <f t="shared" si="42"/>
        <v>111843914.14530106</v>
      </c>
      <c r="F454" s="45">
        <f t="shared" si="43"/>
        <v>213.74246246062535</v>
      </c>
      <c r="G454" s="45">
        <f t="shared" si="44"/>
        <v>374.04930930609436</v>
      </c>
      <c r="H454" s="46">
        <f t="shared" si="45"/>
        <v>0.21</v>
      </c>
      <c r="I454" s="46">
        <f t="shared" si="46"/>
        <v>0.79</v>
      </c>
      <c r="J454" s="47">
        <f t="shared" si="47"/>
        <v>41835138836.139977</v>
      </c>
      <c r="K454" s="27"/>
      <c r="L454" s="27"/>
      <c r="M454" s="27"/>
      <c r="N454" s="27"/>
      <c r="O454" s="27"/>
    </row>
    <row r="455" spans="2:15" x14ac:dyDescent="0.25">
      <c r="B455" s="9">
        <f t="shared" si="48"/>
        <v>436</v>
      </c>
      <c r="C455" s="42">
        <f>'Simulacion sistema (hoja4)'!BV446</f>
        <v>0.83023972233338594</v>
      </c>
      <c r="D455" s="42">
        <f>'Simulacion sistema (hoja4)'!BW446</f>
        <v>0.85018703913418914</v>
      </c>
      <c r="E455" s="44">
        <f t="shared" si="42"/>
        <v>111714576.94223246</v>
      </c>
      <c r="F455" s="45">
        <f t="shared" si="43"/>
        <v>213.74246246062535</v>
      </c>
      <c r="G455" s="45">
        <f t="shared" si="44"/>
        <v>374.04930930609436</v>
      </c>
      <c r="H455" s="46">
        <f t="shared" si="45"/>
        <v>0.21</v>
      </c>
      <c r="I455" s="46">
        <f t="shared" si="46"/>
        <v>0.79</v>
      </c>
      <c r="J455" s="47">
        <f t="shared" si="47"/>
        <v>41786760344.664589</v>
      </c>
      <c r="K455" s="27"/>
      <c r="L455" s="27"/>
      <c r="M455" s="27"/>
      <c r="N455" s="27"/>
      <c r="O455" s="27"/>
    </row>
    <row r="456" spans="2:15" x14ac:dyDescent="0.25">
      <c r="B456" s="9">
        <f t="shared" si="48"/>
        <v>437</v>
      </c>
      <c r="C456" s="42">
        <f>'Simulacion sistema (hoja4)'!BV447</f>
        <v>0.83375478400494729</v>
      </c>
      <c r="D456" s="42">
        <f>'Simulacion sistema (hoja4)'!BW447</f>
        <v>0.84850000078150134</v>
      </c>
      <c r="E456" s="44">
        <f t="shared" si="42"/>
        <v>111492900.10268928</v>
      </c>
      <c r="F456" s="45">
        <f t="shared" si="43"/>
        <v>213.74246246062535</v>
      </c>
      <c r="G456" s="45">
        <f t="shared" si="44"/>
        <v>374.04930930609436</v>
      </c>
      <c r="H456" s="46">
        <f t="shared" si="45"/>
        <v>0.21</v>
      </c>
      <c r="I456" s="46">
        <f t="shared" si="46"/>
        <v>0.79</v>
      </c>
      <c r="J456" s="47">
        <f t="shared" si="47"/>
        <v>41703842275.944305</v>
      </c>
      <c r="K456" s="27"/>
      <c r="L456" s="27"/>
      <c r="M456" s="27"/>
      <c r="N456" s="27"/>
      <c r="O456" s="27"/>
    </row>
    <row r="457" spans="2:15" x14ac:dyDescent="0.25">
      <c r="B457" s="9">
        <f t="shared" si="48"/>
        <v>438</v>
      </c>
      <c r="C457" s="42">
        <f>'Simulacion sistema (hoja4)'!BV448</f>
        <v>0.82770781257986714</v>
      </c>
      <c r="D457" s="42">
        <f>'Simulacion sistema (hoja4)'!BW448</f>
        <v>0.84827082627624006</v>
      </c>
      <c r="E457" s="44">
        <f t="shared" si="42"/>
        <v>111462786.57269794</v>
      </c>
      <c r="F457" s="45">
        <f t="shared" si="43"/>
        <v>213.74246246062535</v>
      </c>
      <c r="G457" s="45">
        <f t="shared" si="44"/>
        <v>374.04930930609436</v>
      </c>
      <c r="H457" s="46">
        <f t="shared" si="45"/>
        <v>0.21</v>
      </c>
      <c r="I457" s="46">
        <f t="shared" si="46"/>
        <v>0.79</v>
      </c>
      <c r="J457" s="47">
        <f t="shared" si="47"/>
        <v>41692578330.850273</v>
      </c>
      <c r="K457" s="27"/>
      <c r="L457" s="27"/>
      <c r="M457" s="27"/>
      <c r="N457" s="27"/>
      <c r="O457" s="27"/>
    </row>
    <row r="458" spans="2:15" x14ac:dyDescent="0.25">
      <c r="B458" s="9">
        <f t="shared" si="48"/>
        <v>439</v>
      </c>
      <c r="C458" s="42">
        <f>'Simulacion sistema (hoja4)'!BV449</f>
        <v>0.82107404299063613</v>
      </c>
      <c r="D458" s="42">
        <f>'Simulacion sistema (hoja4)'!BW449</f>
        <v>0.84225128439960528</v>
      </c>
      <c r="E458" s="44">
        <f t="shared" si="42"/>
        <v>110671818.77010813</v>
      </c>
      <c r="F458" s="45">
        <f t="shared" si="43"/>
        <v>213.74246246062535</v>
      </c>
      <c r="G458" s="45">
        <f t="shared" si="44"/>
        <v>374.04930930609436</v>
      </c>
      <c r="H458" s="46">
        <f t="shared" si="45"/>
        <v>0.21</v>
      </c>
      <c r="I458" s="46">
        <f t="shared" si="46"/>
        <v>0.79</v>
      </c>
      <c r="J458" s="47">
        <f t="shared" si="47"/>
        <v>41396717370.6082</v>
      </c>
      <c r="K458" s="27"/>
      <c r="L458" s="27"/>
      <c r="M458" s="27"/>
      <c r="N458" s="27"/>
      <c r="O458" s="27"/>
    </row>
    <row r="459" spans="2:15" x14ac:dyDescent="0.25">
      <c r="B459" s="9">
        <f t="shared" si="48"/>
        <v>440</v>
      </c>
      <c r="C459" s="42">
        <f>'Simulacion sistema (hoja4)'!BV450</f>
        <v>0.82214946575275261</v>
      </c>
      <c r="D459" s="42">
        <f>'Simulacion sistema (hoja4)'!BW450</f>
        <v>0.83927713567901763</v>
      </c>
      <c r="E459" s="44">
        <f t="shared" si="42"/>
        <v>110281015.62822291</v>
      </c>
      <c r="F459" s="45">
        <f t="shared" si="43"/>
        <v>213.74246246062535</v>
      </c>
      <c r="G459" s="45">
        <f t="shared" si="44"/>
        <v>374.04930930609436</v>
      </c>
      <c r="H459" s="46">
        <f t="shared" si="45"/>
        <v>0.21</v>
      </c>
      <c r="I459" s="46">
        <f t="shared" si="46"/>
        <v>0.79</v>
      </c>
      <c r="J459" s="47">
        <f t="shared" si="47"/>
        <v>41250537725.311378</v>
      </c>
      <c r="K459" s="27"/>
      <c r="L459" s="27"/>
      <c r="M459" s="27"/>
      <c r="N459" s="27"/>
      <c r="O459" s="27"/>
    </row>
    <row r="460" spans="2:15" x14ac:dyDescent="0.25">
      <c r="B460" s="9">
        <f t="shared" si="48"/>
        <v>441</v>
      </c>
      <c r="C460" s="42">
        <f>'Simulacion sistema (hoja4)'!BV451</f>
        <v>0.82360303943552349</v>
      </c>
      <c r="D460" s="42">
        <f>'Simulacion sistema (hoja4)'!BW451</f>
        <v>0.84249182378594545</v>
      </c>
      <c r="E460" s="44">
        <f t="shared" si="42"/>
        <v>110703425.64547324</v>
      </c>
      <c r="F460" s="45">
        <f t="shared" si="43"/>
        <v>213.74246246062535</v>
      </c>
      <c r="G460" s="45">
        <f t="shared" si="44"/>
        <v>374.04930930609436</v>
      </c>
      <c r="H460" s="46">
        <f t="shared" si="45"/>
        <v>0.21</v>
      </c>
      <c r="I460" s="46">
        <f t="shared" si="46"/>
        <v>0.79</v>
      </c>
      <c r="J460" s="47">
        <f t="shared" si="47"/>
        <v>41408539900.507835</v>
      </c>
      <c r="K460" s="27"/>
      <c r="L460" s="27"/>
      <c r="M460" s="27"/>
      <c r="N460" s="27"/>
      <c r="O460" s="27"/>
    </row>
    <row r="461" spans="2:15" x14ac:dyDescent="0.25">
      <c r="B461" s="9">
        <f t="shared" si="48"/>
        <v>442</v>
      </c>
      <c r="C461" s="42">
        <f>'Simulacion sistema (hoja4)'!BV452</f>
        <v>0.80967514495096959</v>
      </c>
      <c r="D461" s="42">
        <f>'Simulacion sistema (hoja4)'!BW452</f>
        <v>0.84574677510007379</v>
      </c>
      <c r="E461" s="44">
        <f t="shared" si="42"/>
        <v>111131126.24814969</v>
      </c>
      <c r="F461" s="45">
        <f t="shared" si="43"/>
        <v>213.74246246062535</v>
      </c>
      <c r="G461" s="45">
        <f t="shared" si="44"/>
        <v>374.04930930609436</v>
      </c>
      <c r="H461" s="46">
        <f t="shared" si="45"/>
        <v>0.21</v>
      </c>
      <c r="I461" s="46">
        <f t="shared" si="46"/>
        <v>0.79</v>
      </c>
      <c r="J461" s="47">
        <f t="shared" si="47"/>
        <v>23753440580.302151</v>
      </c>
      <c r="K461" s="27"/>
      <c r="L461" s="27"/>
      <c r="M461" s="27"/>
      <c r="N461" s="27"/>
      <c r="O461" s="27"/>
    </row>
    <row r="462" spans="2:15" x14ac:dyDescent="0.25">
      <c r="B462" s="9">
        <f t="shared" si="48"/>
        <v>443</v>
      </c>
      <c r="C462" s="42">
        <f>'Simulacion sistema (hoja4)'!BV453</f>
        <v>0.82068957045454649</v>
      </c>
      <c r="D462" s="42">
        <f>'Simulacion sistema (hoja4)'!BW453</f>
        <v>0.85233022837354944</v>
      </c>
      <c r="E462" s="44">
        <f t="shared" si="42"/>
        <v>111996192.0082844</v>
      </c>
      <c r="F462" s="45">
        <f t="shared" si="43"/>
        <v>213.74246246062535</v>
      </c>
      <c r="G462" s="45">
        <f t="shared" si="44"/>
        <v>374.04930930609436</v>
      </c>
      <c r="H462" s="46">
        <f t="shared" si="45"/>
        <v>0.21</v>
      </c>
      <c r="I462" s="46">
        <f t="shared" si="46"/>
        <v>0.79</v>
      </c>
      <c r="J462" s="47">
        <f t="shared" si="47"/>
        <v>41892098265.611504</v>
      </c>
      <c r="K462" s="27"/>
      <c r="L462" s="27"/>
      <c r="M462" s="27"/>
      <c r="N462" s="27"/>
      <c r="O462" s="27"/>
    </row>
    <row r="463" spans="2:15" x14ac:dyDescent="0.25">
      <c r="B463" s="9">
        <f t="shared" si="48"/>
        <v>444</v>
      </c>
      <c r="C463" s="42">
        <f>'Simulacion sistema (hoja4)'!BV454</f>
        <v>0.81476871408252993</v>
      </c>
      <c r="D463" s="42">
        <f>'Simulacion sistema (hoja4)'!BW454</f>
        <v>0.84335586991263367</v>
      </c>
      <c r="E463" s="44">
        <f t="shared" si="42"/>
        <v>110816961.30652007</v>
      </c>
      <c r="F463" s="45">
        <f t="shared" si="43"/>
        <v>213.74246246062535</v>
      </c>
      <c r="G463" s="45">
        <f t="shared" si="44"/>
        <v>374.04930930609436</v>
      </c>
      <c r="H463" s="46">
        <f t="shared" si="45"/>
        <v>0.21</v>
      </c>
      <c r="I463" s="46">
        <f t="shared" si="46"/>
        <v>0.79</v>
      </c>
      <c r="J463" s="47">
        <f t="shared" si="47"/>
        <v>41451007836.104019</v>
      </c>
      <c r="K463" s="27"/>
      <c r="L463" s="27"/>
      <c r="M463" s="27"/>
      <c r="N463" s="27"/>
      <c r="O463" s="27"/>
    </row>
    <row r="464" spans="2:15" x14ac:dyDescent="0.25">
      <c r="B464" s="9">
        <f t="shared" si="48"/>
        <v>445</v>
      </c>
      <c r="C464" s="42">
        <f>'Simulacion sistema (hoja4)'!BV455</f>
        <v>0.81802923705626074</v>
      </c>
      <c r="D464" s="42">
        <f>'Simulacion sistema (hoja4)'!BW455</f>
        <v>0.84600110355524039</v>
      </c>
      <c r="E464" s="44">
        <f t="shared" si="42"/>
        <v>111164545.00715858</v>
      </c>
      <c r="F464" s="45">
        <f t="shared" si="43"/>
        <v>213.74246246062535</v>
      </c>
      <c r="G464" s="45">
        <f t="shared" si="44"/>
        <v>374.04930930609436</v>
      </c>
      <c r="H464" s="46">
        <f t="shared" si="45"/>
        <v>0.21</v>
      </c>
      <c r="I464" s="46">
        <f t="shared" si="46"/>
        <v>0.79</v>
      </c>
      <c r="J464" s="47">
        <f t="shared" si="47"/>
        <v>41581021279.253906</v>
      </c>
      <c r="K464" s="27"/>
      <c r="L464" s="27"/>
      <c r="M464" s="27"/>
      <c r="N464" s="27"/>
      <c r="O464" s="27"/>
    </row>
    <row r="465" spans="2:15" x14ac:dyDescent="0.25">
      <c r="B465" s="9">
        <f t="shared" si="48"/>
        <v>446</v>
      </c>
      <c r="C465" s="42">
        <f>'Simulacion sistema (hoja4)'!BV456</f>
        <v>0.81019756894915029</v>
      </c>
      <c r="D465" s="42">
        <f>'Simulacion sistema (hoja4)'!BW456</f>
        <v>0.8430069854331057</v>
      </c>
      <c r="E465" s="44">
        <f t="shared" si="42"/>
        <v>110771117.88591009</v>
      </c>
      <c r="F465" s="45">
        <f t="shared" si="43"/>
        <v>213.74246246062535</v>
      </c>
      <c r="G465" s="45">
        <f t="shared" si="44"/>
        <v>374.04930930609436</v>
      </c>
      <c r="H465" s="46">
        <f t="shared" si="45"/>
        <v>0.21</v>
      </c>
      <c r="I465" s="46">
        <f t="shared" si="46"/>
        <v>0.79</v>
      </c>
      <c r="J465" s="47">
        <f t="shared" si="47"/>
        <v>23676491506.450642</v>
      </c>
      <c r="K465" s="27"/>
      <c r="L465" s="27"/>
      <c r="M465" s="27"/>
      <c r="N465" s="27"/>
      <c r="O465" s="27"/>
    </row>
    <row r="466" spans="2:15" x14ac:dyDescent="0.25">
      <c r="B466" s="9">
        <f t="shared" si="48"/>
        <v>447</v>
      </c>
      <c r="C466" s="42">
        <f>'Simulacion sistema (hoja4)'!BV457</f>
        <v>0.81131813241400785</v>
      </c>
      <c r="D466" s="42">
        <f>'Simulacion sistema (hoja4)'!BW457</f>
        <v>0.84226014493455115</v>
      </c>
      <c r="E466" s="44">
        <f t="shared" si="42"/>
        <v>110672983.04440002</v>
      </c>
      <c r="F466" s="45">
        <f t="shared" si="43"/>
        <v>213.74246246062535</v>
      </c>
      <c r="G466" s="45">
        <f t="shared" si="44"/>
        <v>374.04930930609436</v>
      </c>
      <c r="H466" s="46">
        <f t="shared" si="45"/>
        <v>0.21</v>
      </c>
      <c r="I466" s="46">
        <f t="shared" si="46"/>
        <v>0.79</v>
      </c>
      <c r="J466" s="47">
        <f t="shared" si="47"/>
        <v>23655515923.773098</v>
      </c>
      <c r="K466" s="27"/>
      <c r="L466" s="27"/>
      <c r="M466" s="27"/>
      <c r="N466" s="27"/>
      <c r="O466" s="27"/>
    </row>
    <row r="467" spans="2:15" x14ac:dyDescent="0.25">
      <c r="B467" s="9">
        <f t="shared" si="48"/>
        <v>448</v>
      </c>
      <c r="C467" s="42">
        <f>'Simulacion sistema (hoja4)'!BV458</f>
        <v>0.82334759270384117</v>
      </c>
      <c r="D467" s="42">
        <f>'Simulacion sistema (hoja4)'!BW458</f>
        <v>0.84805421817076443</v>
      </c>
      <c r="E467" s="44">
        <f t="shared" si="42"/>
        <v>111434324.26763844</v>
      </c>
      <c r="F467" s="45">
        <f t="shared" si="43"/>
        <v>213.74246246062535</v>
      </c>
      <c r="G467" s="45">
        <f t="shared" si="44"/>
        <v>374.04930930609436</v>
      </c>
      <c r="H467" s="46">
        <f t="shared" si="45"/>
        <v>0.21</v>
      </c>
      <c r="I467" s="46">
        <f t="shared" si="46"/>
        <v>0.79</v>
      </c>
      <c r="J467" s="47">
        <f t="shared" si="47"/>
        <v>41681932025.301506</v>
      </c>
      <c r="K467" s="27"/>
      <c r="L467" s="27"/>
      <c r="M467" s="27"/>
      <c r="N467" s="27"/>
      <c r="O467" s="27"/>
    </row>
    <row r="468" spans="2:15" x14ac:dyDescent="0.25">
      <c r="B468" s="9">
        <f t="shared" si="48"/>
        <v>449</v>
      </c>
      <c r="C468" s="42">
        <f>'Simulacion sistema (hoja4)'!BV459</f>
        <v>0.83116940458787725</v>
      </c>
      <c r="D468" s="42">
        <f>'Simulacion sistema (hoja4)'!BW459</f>
        <v>0.85201112216523034</v>
      </c>
      <c r="E468" s="44">
        <f t="shared" si="42"/>
        <v>111954261.45251127</v>
      </c>
      <c r="F468" s="45">
        <f t="shared" si="43"/>
        <v>213.74246246062535</v>
      </c>
      <c r="G468" s="45">
        <f t="shared" si="44"/>
        <v>374.04930930609436</v>
      </c>
      <c r="H468" s="46">
        <f t="shared" si="45"/>
        <v>0.21</v>
      </c>
      <c r="I468" s="46">
        <f t="shared" si="46"/>
        <v>0.79</v>
      </c>
      <c r="J468" s="47">
        <f t="shared" si="47"/>
        <v>41876414170.185745</v>
      </c>
      <c r="K468" s="27"/>
      <c r="L468" s="27"/>
      <c r="M468" s="27"/>
      <c r="N468" s="27"/>
      <c r="O468" s="27"/>
    </row>
    <row r="469" spans="2:15" x14ac:dyDescent="0.25">
      <c r="B469" s="9">
        <f t="shared" si="48"/>
        <v>450</v>
      </c>
      <c r="C469" s="42">
        <f>'Simulacion sistema (hoja4)'!BV460</f>
        <v>0.82696468932142597</v>
      </c>
      <c r="D469" s="42">
        <f>'Simulacion sistema (hoja4)'!BW460</f>
        <v>0.84183708778624367</v>
      </c>
      <c r="E469" s="44">
        <f t="shared" ref="E469:E532" si="49">+D469*$F$13*$F$14</f>
        <v>110617393.33511241</v>
      </c>
      <c r="F469" s="45">
        <f t="shared" ref="F469:F532" si="50">+$F$11*F$16</f>
        <v>213.74246246062535</v>
      </c>
      <c r="G469" s="45">
        <f t="shared" ref="G469:G532" si="51">+$F$11*F$15</f>
        <v>374.04930930609436</v>
      </c>
      <c r="H469" s="46">
        <f t="shared" ref="H469:H532" si="52">+COUNTIF($C$20:$C$1019,"&lt;"&amp;$F$12)/1000</f>
        <v>0.21</v>
      </c>
      <c r="I469" s="46">
        <f t="shared" ref="I469:I532" si="53">1-H469</f>
        <v>0.79</v>
      </c>
      <c r="J469" s="47">
        <f t="shared" ref="J469:J532" si="54">+IF(C469&lt;$F$12,E469*F469,E469*G469)</f>
        <v>41376359574.239365</v>
      </c>
      <c r="K469" s="27"/>
      <c r="L469" s="27"/>
      <c r="M469" s="27"/>
      <c r="N469" s="27"/>
      <c r="O469" s="27"/>
    </row>
    <row r="470" spans="2:15" x14ac:dyDescent="0.25">
      <c r="B470" s="9">
        <f t="shared" ref="B470:B533" si="55">+B469+1</f>
        <v>451</v>
      </c>
      <c r="C470" s="42">
        <f>'Simulacion sistema (hoja4)'!BV461</f>
        <v>0.81986370875911874</v>
      </c>
      <c r="D470" s="42">
        <f>'Simulacion sistema (hoja4)'!BW461</f>
        <v>0.85871082262286602</v>
      </c>
      <c r="E470" s="44">
        <f t="shared" si="49"/>
        <v>112834602.0926446</v>
      </c>
      <c r="F470" s="45">
        <f t="shared" si="50"/>
        <v>213.74246246062535</v>
      </c>
      <c r="G470" s="45">
        <f t="shared" si="51"/>
        <v>374.04930930609436</v>
      </c>
      <c r="H470" s="46">
        <f t="shared" si="52"/>
        <v>0.21</v>
      </c>
      <c r="I470" s="46">
        <f t="shared" si="53"/>
        <v>0.79</v>
      </c>
      <c r="J470" s="47">
        <f t="shared" si="54"/>
        <v>42205704978.581703</v>
      </c>
      <c r="K470" s="27"/>
      <c r="L470" s="27"/>
      <c r="M470" s="27"/>
      <c r="N470" s="27"/>
      <c r="O470" s="27"/>
    </row>
    <row r="471" spans="2:15" x14ac:dyDescent="0.25">
      <c r="B471" s="9">
        <f t="shared" si="55"/>
        <v>452</v>
      </c>
      <c r="C471" s="42">
        <f>'Simulacion sistema (hoja4)'!BV462</f>
        <v>0.83000772625665697</v>
      </c>
      <c r="D471" s="42">
        <f>'Simulacion sistema (hoja4)'!BW462</f>
        <v>0.84368725147911672</v>
      </c>
      <c r="E471" s="44">
        <f t="shared" si="49"/>
        <v>110860504.84435594</v>
      </c>
      <c r="F471" s="45">
        <f t="shared" si="50"/>
        <v>213.74246246062535</v>
      </c>
      <c r="G471" s="45">
        <f t="shared" si="51"/>
        <v>374.04930930609436</v>
      </c>
      <c r="H471" s="46">
        <f t="shared" si="52"/>
        <v>0.21</v>
      </c>
      <c r="I471" s="46">
        <f t="shared" si="53"/>
        <v>0.79</v>
      </c>
      <c r="J471" s="47">
        <f t="shared" si="54"/>
        <v>41467295266.35627</v>
      </c>
      <c r="K471" s="27"/>
      <c r="L471" s="27"/>
      <c r="M471" s="27"/>
      <c r="N471" s="27"/>
      <c r="O471" s="27"/>
    </row>
    <row r="472" spans="2:15" x14ac:dyDescent="0.25">
      <c r="B472" s="9">
        <f t="shared" si="55"/>
        <v>453</v>
      </c>
      <c r="C472" s="42">
        <f>'Simulacion sistema (hoja4)'!BV463</f>
        <v>0.8219706729060241</v>
      </c>
      <c r="D472" s="42">
        <f>'Simulacion sistema (hoja4)'!BW463</f>
        <v>0.85051170830833733</v>
      </c>
      <c r="E472" s="44">
        <f t="shared" si="49"/>
        <v>111757238.47171552</v>
      </c>
      <c r="F472" s="45">
        <f t="shared" si="50"/>
        <v>213.74246246062535</v>
      </c>
      <c r="G472" s="45">
        <f t="shared" si="51"/>
        <v>374.04930930609436</v>
      </c>
      <c r="H472" s="46">
        <f t="shared" si="52"/>
        <v>0.21</v>
      </c>
      <c r="I472" s="46">
        <f t="shared" si="53"/>
        <v>0.79</v>
      </c>
      <c r="J472" s="47">
        <f t="shared" si="54"/>
        <v>41802717860.301666</v>
      </c>
      <c r="K472" s="27"/>
      <c r="L472" s="27"/>
      <c r="M472" s="27"/>
      <c r="N472" s="27"/>
      <c r="O472" s="27"/>
    </row>
    <row r="473" spans="2:15" x14ac:dyDescent="0.25">
      <c r="B473" s="9">
        <f t="shared" si="55"/>
        <v>454</v>
      </c>
      <c r="C473" s="42">
        <f>'Simulacion sistema (hoja4)'!BV464</f>
        <v>0.80885777466776831</v>
      </c>
      <c r="D473" s="42">
        <f>'Simulacion sistema (hoja4)'!BW464</f>
        <v>0.85148902990833963</v>
      </c>
      <c r="E473" s="44">
        <f t="shared" si="49"/>
        <v>111885658.52995582</v>
      </c>
      <c r="F473" s="45">
        <f t="shared" si="50"/>
        <v>213.74246246062535</v>
      </c>
      <c r="G473" s="45">
        <f t="shared" si="51"/>
        <v>374.04930930609436</v>
      </c>
      <c r="H473" s="46">
        <f t="shared" si="52"/>
        <v>0.21</v>
      </c>
      <c r="I473" s="46">
        <f t="shared" si="53"/>
        <v>0.79</v>
      </c>
      <c r="J473" s="47">
        <f t="shared" si="54"/>
        <v>23914716168.221428</v>
      </c>
      <c r="K473" s="27"/>
      <c r="L473" s="27"/>
      <c r="M473" s="27"/>
      <c r="N473" s="27"/>
      <c r="O473" s="27"/>
    </row>
    <row r="474" spans="2:15" x14ac:dyDescent="0.25">
      <c r="B474" s="9">
        <f t="shared" si="55"/>
        <v>455</v>
      </c>
      <c r="C474" s="42">
        <f>'Simulacion sistema (hoja4)'!BV465</f>
        <v>0.82220722840548355</v>
      </c>
      <c r="D474" s="42">
        <f>'Simulacion sistema (hoja4)'!BW465</f>
        <v>0.84368619008787593</v>
      </c>
      <c r="E474" s="44">
        <f t="shared" si="49"/>
        <v>110860365.37754691</v>
      </c>
      <c r="F474" s="45">
        <f t="shared" si="50"/>
        <v>213.74246246062535</v>
      </c>
      <c r="G474" s="45">
        <f t="shared" si="51"/>
        <v>374.04930930609436</v>
      </c>
      <c r="H474" s="46">
        <f t="shared" si="52"/>
        <v>0.21</v>
      </c>
      <c r="I474" s="46">
        <f t="shared" si="53"/>
        <v>0.79</v>
      </c>
      <c r="J474" s="47">
        <f t="shared" si="54"/>
        <v>41467243098.892677</v>
      </c>
      <c r="K474" s="27"/>
      <c r="L474" s="27"/>
      <c r="M474" s="27"/>
      <c r="N474" s="27"/>
      <c r="O474" s="27"/>
    </row>
    <row r="475" spans="2:15" x14ac:dyDescent="0.25">
      <c r="B475" s="9">
        <f t="shared" si="55"/>
        <v>456</v>
      </c>
      <c r="C475" s="42">
        <f>'Simulacion sistema (hoja4)'!BV466</f>
        <v>0.83312218587624864</v>
      </c>
      <c r="D475" s="42">
        <f>'Simulacion sistema (hoja4)'!BW466</f>
        <v>0.85509701621336487</v>
      </c>
      <c r="E475" s="44">
        <f t="shared" si="49"/>
        <v>112359747.93043615</v>
      </c>
      <c r="F475" s="45">
        <f t="shared" si="50"/>
        <v>213.74246246062535</v>
      </c>
      <c r="G475" s="45">
        <f t="shared" si="51"/>
        <v>374.04930930609436</v>
      </c>
      <c r="H475" s="46">
        <f t="shared" si="52"/>
        <v>0.21</v>
      </c>
      <c r="I475" s="46">
        <f t="shared" si="53"/>
        <v>0.79</v>
      </c>
      <c r="J475" s="47">
        <f t="shared" si="54"/>
        <v>42028086107.186508</v>
      </c>
      <c r="K475" s="27"/>
      <c r="L475" s="27"/>
      <c r="M475" s="27"/>
      <c r="N475" s="27"/>
      <c r="O475" s="27"/>
    </row>
    <row r="476" spans="2:15" x14ac:dyDescent="0.25">
      <c r="B476" s="9">
        <f t="shared" si="55"/>
        <v>457</v>
      </c>
      <c r="C476" s="42">
        <f>'Simulacion sistema (hoja4)'!BV467</f>
        <v>0.8178839346920157</v>
      </c>
      <c r="D476" s="42">
        <f>'Simulacion sistema (hoja4)'!BW467</f>
        <v>0.84022750982374872</v>
      </c>
      <c r="E476" s="44">
        <f t="shared" si="49"/>
        <v>110405894.79084058</v>
      </c>
      <c r="F476" s="45">
        <f t="shared" si="50"/>
        <v>213.74246246062535</v>
      </c>
      <c r="G476" s="45">
        <f t="shared" si="51"/>
        <v>374.04930930609436</v>
      </c>
      <c r="H476" s="46">
        <f t="shared" si="52"/>
        <v>0.21</v>
      </c>
      <c r="I476" s="46">
        <f t="shared" si="53"/>
        <v>0.79</v>
      </c>
      <c r="J476" s="47">
        <f t="shared" si="54"/>
        <v>41297248689.835243</v>
      </c>
      <c r="K476" s="27"/>
      <c r="L476" s="27"/>
      <c r="M476" s="27"/>
      <c r="N476" s="27"/>
      <c r="O476" s="27"/>
    </row>
    <row r="477" spans="2:15" x14ac:dyDescent="0.25">
      <c r="B477" s="9">
        <f t="shared" si="55"/>
        <v>458</v>
      </c>
      <c r="C477" s="42">
        <f>'Simulacion sistema (hoja4)'!BV468</f>
        <v>0.82805486373378479</v>
      </c>
      <c r="D477" s="42">
        <f>'Simulacion sistema (hoja4)'!BW468</f>
        <v>0.85496230985597266</v>
      </c>
      <c r="E477" s="44">
        <f t="shared" si="49"/>
        <v>112342047.5150748</v>
      </c>
      <c r="F477" s="45">
        <f t="shared" si="50"/>
        <v>213.74246246062535</v>
      </c>
      <c r="G477" s="45">
        <f t="shared" si="51"/>
        <v>374.04930930609436</v>
      </c>
      <c r="H477" s="46">
        <f t="shared" si="52"/>
        <v>0.21</v>
      </c>
      <c r="I477" s="46">
        <f t="shared" si="53"/>
        <v>0.79</v>
      </c>
      <c r="J477" s="47">
        <f t="shared" si="54"/>
        <v>42021465279.046165</v>
      </c>
      <c r="K477" s="27"/>
      <c r="L477" s="27"/>
      <c r="M477" s="27"/>
      <c r="N477" s="27"/>
      <c r="O477" s="27"/>
    </row>
    <row r="478" spans="2:15" x14ac:dyDescent="0.25">
      <c r="B478" s="9">
        <f t="shared" si="55"/>
        <v>459</v>
      </c>
      <c r="C478" s="42">
        <f>'Simulacion sistema (hoja4)'!BV469</f>
        <v>0.81689198297923826</v>
      </c>
      <c r="D478" s="42">
        <f>'Simulacion sistema (hoja4)'!BW469</f>
        <v>0.85463352543097293</v>
      </c>
      <c r="E478" s="44">
        <f t="shared" si="49"/>
        <v>112298845.24162984</v>
      </c>
      <c r="F478" s="45">
        <f t="shared" si="50"/>
        <v>213.74246246062535</v>
      </c>
      <c r="G478" s="45">
        <f t="shared" si="51"/>
        <v>374.04930930609436</v>
      </c>
      <c r="H478" s="46">
        <f t="shared" si="52"/>
        <v>0.21</v>
      </c>
      <c r="I478" s="46">
        <f t="shared" si="53"/>
        <v>0.79</v>
      </c>
      <c r="J478" s="47">
        <f t="shared" si="54"/>
        <v>42005305498.503624</v>
      </c>
      <c r="K478" s="27"/>
      <c r="L478" s="27"/>
      <c r="M478" s="27"/>
      <c r="N478" s="27"/>
      <c r="O478" s="27"/>
    </row>
    <row r="479" spans="2:15" x14ac:dyDescent="0.25">
      <c r="B479" s="9">
        <f t="shared" si="55"/>
        <v>460</v>
      </c>
      <c r="C479" s="42">
        <f>'Simulacion sistema (hoja4)'!BV470</f>
        <v>0.81373524014955878</v>
      </c>
      <c r="D479" s="42">
        <f>'Simulacion sistema (hoja4)'!BW470</f>
        <v>0.84504500688787643</v>
      </c>
      <c r="E479" s="44">
        <f t="shared" si="49"/>
        <v>111038913.90506697</v>
      </c>
      <c r="F479" s="45">
        <f t="shared" si="50"/>
        <v>213.74246246062535</v>
      </c>
      <c r="G479" s="45">
        <f t="shared" si="51"/>
        <v>374.04930930609436</v>
      </c>
      <c r="H479" s="46">
        <f t="shared" si="52"/>
        <v>0.21</v>
      </c>
      <c r="I479" s="46">
        <f t="shared" si="53"/>
        <v>0.79</v>
      </c>
      <c r="J479" s="47">
        <f t="shared" si="54"/>
        <v>41534029052.289177</v>
      </c>
      <c r="K479" s="27"/>
      <c r="L479" s="27"/>
      <c r="M479" s="27"/>
      <c r="N479" s="27"/>
      <c r="O479" s="27"/>
    </row>
    <row r="480" spans="2:15" x14ac:dyDescent="0.25">
      <c r="B480" s="9">
        <f t="shared" si="55"/>
        <v>461</v>
      </c>
      <c r="C480" s="42">
        <f>'Simulacion sistema (hoja4)'!BV471</f>
        <v>0.82138852431605969</v>
      </c>
      <c r="D480" s="42">
        <f>'Simulacion sistema (hoja4)'!BW471</f>
        <v>0.84554193354862139</v>
      </c>
      <c r="E480" s="44">
        <f t="shared" si="49"/>
        <v>111104210.06828885</v>
      </c>
      <c r="F480" s="45">
        <f t="shared" si="50"/>
        <v>213.74246246062535</v>
      </c>
      <c r="G480" s="45">
        <f t="shared" si="51"/>
        <v>374.04930930609436</v>
      </c>
      <c r="H480" s="46">
        <f t="shared" si="52"/>
        <v>0.21</v>
      </c>
      <c r="I480" s="46">
        <f t="shared" si="53"/>
        <v>0.79</v>
      </c>
      <c r="J480" s="47">
        <f t="shared" si="54"/>
        <v>41558453037.042656</v>
      </c>
      <c r="K480" s="27"/>
      <c r="L480" s="27"/>
      <c r="M480" s="27"/>
      <c r="N480" s="27"/>
      <c r="O480" s="27"/>
    </row>
    <row r="481" spans="2:15" x14ac:dyDescent="0.25">
      <c r="B481" s="9">
        <f t="shared" si="55"/>
        <v>462</v>
      </c>
      <c r="C481" s="42">
        <f>'Simulacion sistema (hoja4)'!BV472</f>
        <v>0.82879683621545708</v>
      </c>
      <c r="D481" s="42">
        <f>'Simulacion sistema (hoja4)'!BW472</f>
        <v>0.84377297247016192</v>
      </c>
      <c r="E481" s="44">
        <f t="shared" si="49"/>
        <v>110871768.58257927</v>
      </c>
      <c r="F481" s="45">
        <f t="shared" si="50"/>
        <v>213.74246246062535</v>
      </c>
      <c r="G481" s="45">
        <f t="shared" si="51"/>
        <v>374.04930930609436</v>
      </c>
      <c r="H481" s="46">
        <f t="shared" si="52"/>
        <v>0.21</v>
      </c>
      <c r="I481" s="46">
        <f t="shared" si="53"/>
        <v>0.79</v>
      </c>
      <c r="J481" s="47">
        <f t="shared" si="54"/>
        <v>41471508459.85891</v>
      </c>
      <c r="K481" s="27"/>
      <c r="L481" s="27"/>
      <c r="M481" s="27"/>
      <c r="N481" s="27"/>
      <c r="O481" s="27"/>
    </row>
    <row r="482" spans="2:15" x14ac:dyDescent="0.25">
      <c r="B482" s="9">
        <f t="shared" si="55"/>
        <v>463</v>
      </c>
      <c r="C482" s="42">
        <f>'Simulacion sistema (hoja4)'!BV473</f>
        <v>0.79732892788936915</v>
      </c>
      <c r="D482" s="42">
        <f>'Simulacion sistema (hoja4)'!BW473</f>
        <v>0.84969700632970169</v>
      </c>
      <c r="E482" s="44">
        <f t="shared" si="49"/>
        <v>111650186.63172281</v>
      </c>
      <c r="F482" s="45">
        <f t="shared" si="50"/>
        <v>213.74246246062535</v>
      </c>
      <c r="G482" s="45">
        <f t="shared" si="51"/>
        <v>374.04930930609436</v>
      </c>
      <c r="H482" s="46">
        <f t="shared" si="52"/>
        <v>0.21</v>
      </c>
      <c r="I482" s="46">
        <f t="shared" si="53"/>
        <v>0.79</v>
      </c>
      <c r="J482" s="47">
        <f t="shared" si="54"/>
        <v>23864385824.852825</v>
      </c>
      <c r="K482" s="27"/>
      <c r="L482" s="27"/>
      <c r="M482" s="27"/>
      <c r="N482" s="27"/>
      <c r="O482" s="27"/>
    </row>
    <row r="483" spans="2:15" x14ac:dyDescent="0.25">
      <c r="B483" s="9">
        <f t="shared" si="55"/>
        <v>464</v>
      </c>
      <c r="C483" s="42">
        <f>'Simulacion sistema (hoja4)'!BV474</f>
        <v>0.81947055766215027</v>
      </c>
      <c r="D483" s="42">
        <f>'Simulacion sistema (hoja4)'!BW474</f>
        <v>0.84444290657958732</v>
      </c>
      <c r="E483" s="44">
        <f t="shared" si="49"/>
        <v>110959797.92455778</v>
      </c>
      <c r="F483" s="45">
        <f t="shared" si="50"/>
        <v>213.74246246062535</v>
      </c>
      <c r="G483" s="45">
        <f t="shared" si="51"/>
        <v>374.04930930609436</v>
      </c>
      <c r="H483" s="46">
        <f t="shared" si="52"/>
        <v>0.21</v>
      </c>
      <c r="I483" s="46">
        <f t="shared" si="53"/>
        <v>0.79</v>
      </c>
      <c r="J483" s="47">
        <f t="shared" si="54"/>
        <v>41504435774.424637</v>
      </c>
      <c r="K483" s="27"/>
      <c r="L483" s="27"/>
      <c r="M483" s="27"/>
      <c r="N483" s="27"/>
      <c r="O483" s="27"/>
    </row>
    <row r="484" spans="2:15" x14ac:dyDescent="0.25">
      <c r="B484" s="9">
        <f t="shared" si="55"/>
        <v>465</v>
      </c>
      <c r="C484" s="42">
        <f>'Simulacion sistema (hoja4)'!BV475</f>
        <v>0.83144066412222006</v>
      </c>
      <c r="D484" s="42">
        <f>'Simulacion sistema (hoja4)'!BW475</f>
        <v>0.85203767404801189</v>
      </c>
      <c r="E484" s="44">
        <f t="shared" si="49"/>
        <v>111957750.36990876</v>
      </c>
      <c r="F484" s="45">
        <f t="shared" si="50"/>
        <v>213.74246246062535</v>
      </c>
      <c r="G484" s="45">
        <f t="shared" si="51"/>
        <v>374.04930930609436</v>
      </c>
      <c r="H484" s="46">
        <f t="shared" si="52"/>
        <v>0.21</v>
      </c>
      <c r="I484" s="46">
        <f t="shared" si="53"/>
        <v>0.79</v>
      </c>
      <c r="J484" s="47">
        <f t="shared" si="54"/>
        <v>41877719197.328506</v>
      </c>
      <c r="K484" s="27"/>
      <c r="L484" s="27"/>
      <c r="M484" s="27"/>
      <c r="N484" s="27"/>
      <c r="O484" s="27"/>
    </row>
    <row r="485" spans="2:15" x14ac:dyDescent="0.25">
      <c r="B485" s="9">
        <f t="shared" si="55"/>
        <v>466</v>
      </c>
      <c r="C485" s="42">
        <f>'Simulacion sistema (hoja4)'!BV476</f>
        <v>0.82982467298425844</v>
      </c>
      <c r="D485" s="42">
        <f>'Simulacion sistema (hoja4)'!BW476</f>
        <v>0.84946612344800321</v>
      </c>
      <c r="E485" s="44">
        <f t="shared" si="49"/>
        <v>111619848.62106761</v>
      </c>
      <c r="F485" s="45">
        <f t="shared" si="50"/>
        <v>213.74246246062535</v>
      </c>
      <c r="G485" s="45">
        <f t="shared" si="51"/>
        <v>374.04930930609436</v>
      </c>
      <c r="H485" s="46">
        <f t="shared" si="52"/>
        <v>0.21</v>
      </c>
      <c r="I485" s="46">
        <f t="shared" si="53"/>
        <v>0.79</v>
      </c>
      <c r="J485" s="47">
        <f t="shared" si="54"/>
        <v>41751327281.56115</v>
      </c>
      <c r="K485" s="27"/>
      <c r="L485" s="27"/>
      <c r="M485" s="27"/>
      <c r="N485" s="27"/>
      <c r="O485" s="27"/>
    </row>
    <row r="486" spans="2:15" x14ac:dyDescent="0.25">
      <c r="B486" s="9">
        <f t="shared" si="55"/>
        <v>467</v>
      </c>
      <c r="C486" s="42">
        <f>'Simulacion sistema (hoja4)'!BV477</f>
        <v>0.82503768948251988</v>
      </c>
      <c r="D486" s="42">
        <f>'Simulacion sistema (hoja4)'!BW477</f>
        <v>0.8517918145290464</v>
      </c>
      <c r="E486" s="44">
        <f t="shared" si="49"/>
        <v>111925444.4291167</v>
      </c>
      <c r="F486" s="45">
        <f t="shared" si="50"/>
        <v>213.74246246062535</v>
      </c>
      <c r="G486" s="45">
        <f t="shared" si="51"/>
        <v>374.04930930609436</v>
      </c>
      <c r="H486" s="46">
        <f t="shared" si="52"/>
        <v>0.21</v>
      </c>
      <c r="I486" s="46">
        <f t="shared" si="53"/>
        <v>0.79</v>
      </c>
      <c r="J486" s="47">
        <f t="shared" si="54"/>
        <v>41865635182.488747</v>
      </c>
      <c r="K486" s="27"/>
      <c r="L486" s="27"/>
      <c r="M486" s="27"/>
      <c r="N486" s="27"/>
      <c r="O486" s="27"/>
    </row>
    <row r="487" spans="2:15" x14ac:dyDescent="0.25">
      <c r="B487" s="9">
        <f t="shared" si="55"/>
        <v>468</v>
      </c>
      <c r="C487" s="42">
        <f>'Simulacion sistema (hoja4)'!BV478</f>
        <v>0.80788986466296298</v>
      </c>
      <c r="D487" s="42">
        <f>'Simulacion sistema (hoja4)'!BW478</f>
        <v>0.83705016081230166</v>
      </c>
      <c r="E487" s="44">
        <f t="shared" si="49"/>
        <v>109988391.13073644</v>
      </c>
      <c r="F487" s="45">
        <f t="shared" si="50"/>
        <v>213.74246246062535</v>
      </c>
      <c r="G487" s="45">
        <f t="shared" si="51"/>
        <v>374.04930930609436</v>
      </c>
      <c r="H487" s="46">
        <f t="shared" si="52"/>
        <v>0.21</v>
      </c>
      <c r="I487" s="46">
        <f t="shared" si="53"/>
        <v>0.79</v>
      </c>
      <c r="J487" s="47">
        <f t="shared" si="54"/>
        <v>23509189562.366013</v>
      </c>
      <c r="K487" s="27"/>
      <c r="L487" s="27"/>
      <c r="M487" s="27"/>
      <c r="N487" s="27"/>
      <c r="O487" s="27"/>
    </row>
    <row r="488" spans="2:15" x14ac:dyDescent="0.25">
      <c r="B488" s="9">
        <f t="shared" si="55"/>
        <v>469</v>
      </c>
      <c r="C488" s="42">
        <f>'Simulacion sistema (hoja4)'!BV479</f>
        <v>0.81498091280596174</v>
      </c>
      <c r="D488" s="42">
        <f>'Simulacion sistema (hoja4)'!BW479</f>
        <v>0.84197743907549771</v>
      </c>
      <c r="E488" s="44">
        <f t="shared" si="49"/>
        <v>110635835.49452041</v>
      </c>
      <c r="F488" s="45">
        <f t="shared" si="50"/>
        <v>213.74246246062535</v>
      </c>
      <c r="G488" s="45">
        <f t="shared" si="51"/>
        <v>374.04930930609436</v>
      </c>
      <c r="H488" s="46">
        <f t="shared" si="52"/>
        <v>0.21</v>
      </c>
      <c r="I488" s="46">
        <f t="shared" si="53"/>
        <v>0.79</v>
      </c>
      <c r="J488" s="47">
        <f t="shared" si="54"/>
        <v>41383257851.228035</v>
      </c>
      <c r="K488" s="27"/>
      <c r="L488" s="27"/>
      <c r="M488" s="27"/>
      <c r="N488" s="27"/>
      <c r="O488" s="27"/>
    </row>
    <row r="489" spans="2:15" x14ac:dyDescent="0.25">
      <c r="B489" s="9">
        <f t="shared" si="55"/>
        <v>470</v>
      </c>
      <c r="C489" s="42">
        <f>'Simulacion sistema (hoja4)'!BV480</f>
        <v>0.81541142082090834</v>
      </c>
      <c r="D489" s="42">
        <f>'Simulacion sistema (hoja4)'!BW480</f>
        <v>0.84966905405091397</v>
      </c>
      <c r="E489" s="44">
        <f t="shared" si="49"/>
        <v>111646513.70229009</v>
      </c>
      <c r="F489" s="45">
        <f t="shared" si="50"/>
        <v>213.74246246062535</v>
      </c>
      <c r="G489" s="45">
        <f t="shared" si="51"/>
        <v>374.04930930609436</v>
      </c>
      <c r="H489" s="46">
        <f t="shared" si="52"/>
        <v>0.21</v>
      </c>
      <c r="I489" s="46">
        <f t="shared" si="53"/>
        <v>0.79</v>
      </c>
      <c r="J489" s="47">
        <f t="shared" si="54"/>
        <v>41761301336.775009</v>
      </c>
      <c r="K489" s="27"/>
      <c r="L489" s="27"/>
      <c r="M489" s="27"/>
      <c r="N489" s="27"/>
      <c r="O489" s="27"/>
    </row>
    <row r="490" spans="2:15" x14ac:dyDescent="0.25">
      <c r="B490" s="9">
        <f t="shared" si="55"/>
        <v>471</v>
      </c>
      <c r="C490" s="42">
        <f>'Simulacion sistema (hoja4)'!BV481</f>
        <v>0.82103558279354383</v>
      </c>
      <c r="D490" s="42">
        <f>'Simulacion sistema (hoja4)'!BW481</f>
        <v>0.84644033670771801</v>
      </c>
      <c r="E490" s="44">
        <f t="shared" si="49"/>
        <v>111222260.24339415</v>
      </c>
      <c r="F490" s="45">
        <f t="shared" si="50"/>
        <v>213.74246246062535</v>
      </c>
      <c r="G490" s="45">
        <f t="shared" si="51"/>
        <v>374.04930930609436</v>
      </c>
      <c r="H490" s="46">
        <f t="shared" si="52"/>
        <v>0.21</v>
      </c>
      <c r="I490" s="46">
        <f t="shared" si="53"/>
        <v>0.79</v>
      </c>
      <c r="J490" s="47">
        <f t="shared" si="54"/>
        <v>41602609623.504257</v>
      </c>
      <c r="K490" s="27"/>
      <c r="L490" s="27"/>
      <c r="M490" s="27"/>
      <c r="N490" s="27"/>
      <c r="O490" s="27"/>
    </row>
    <row r="491" spans="2:15" x14ac:dyDescent="0.25">
      <c r="B491" s="9">
        <f t="shared" si="55"/>
        <v>472</v>
      </c>
      <c r="C491" s="42">
        <f>'Simulacion sistema (hoja4)'!BV482</f>
        <v>0.80321240908611347</v>
      </c>
      <c r="D491" s="42">
        <f>'Simulacion sistema (hoja4)'!BW482</f>
        <v>0.85051295045186692</v>
      </c>
      <c r="E491" s="44">
        <f t="shared" si="49"/>
        <v>111757401.68937531</v>
      </c>
      <c r="F491" s="45">
        <f t="shared" si="50"/>
        <v>213.74246246062535</v>
      </c>
      <c r="G491" s="45">
        <f t="shared" si="51"/>
        <v>374.04930930609436</v>
      </c>
      <c r="H491" s="46">
        <f t="shared" si="52"/>
        <v>0.21</v>
      </c>
      <c r="I491" s="46">
        <f t="shared" si="53"/>
        <v>0.79</v>
      </c>
      <c r="J491" s="47">
        <f t="shared" si="54"/>
        <v>23887302235.28833</v>
      </c>
      <c r="K491" s="27"/>
      <c r="L491" s="27"/>
      <c r="M491" s="27"/>
      <c r="N491" s="27"/>
      <c r="O491" s="27"/>
    </row>
    <row r="492" spans="2:15" x14ac:dyDescent="0.25">
      <c r="B492" s="9">
        <f t="shared" si="55"/>
        <v>473</v>
      </c>
      <c r="C492" s="42">
        <f>'Simulacion sistema (hoja4)'!BV483</f>
        <v>0.81989044887378315</v>
      </c>
      <c r="D492" s="42">
        <f>'Simulacion sistema (hoja4)'!BW483</f>
        <v>0.84967122335263601</v>
      </c>
      <c r="E492" s="44">
        <f t="shared" si="49"/>
        <v>111646798.74853638</v>
      </c>
      <c r="F492" s="45">
        <f t="shared" si="50"/>
        <v>213.74246246062535</v>
      </c>
      <c r="G492" s="45">
        <f t="shared" si="51"/>
        <v>374.04930930609436</v>
      </c>
      <c r="H492" s="46">
        <f t="shared" si="52"/>
        <v>0.21</v>
      </c>
      <c r="I492" s="46">
        <f t="shared" si="53"/>
        <v>0.79</v>
      </c>
      <c r="J492" s="47">
        <f t="shared" si="54"/>
        <v>41761407958.126549</v>
      </c>
      <c r="K492" s="27"/>
      <c r="L492" s="27"/>
      <c r="M492" s="27"/>
      <c r="N492" s="27"/>
      <c r="O492" s="27"/>
    </row>
    <row r="493" spans="2:15" x14ac:dyDescent="0.25">
      <c r="B493" s="9">
        <f t="shared" si="55"/>
        <v>474</v>
      </c>
      <c r="C493" s="42">
        <f>'Simulacion sistema (hoja4)'!BV484</f>
        <v>0.801077340063025</v>
      </c>
      <c r="D493" s="42">
        <f>'Simulacion sistema (hoja4)'!BW484</f>
        <v>0.84253096241837866</v>
      </c>
      <c r="E493" s="44">
        <f t="shared" si="49"/>
        <v>110708568.46177496</v>
      </c>
      <c r="F493" s="45">
        <f t="shared" si="50"/>
        <v>213.74246246062535</v>
      </c>
      <c r="G493" s="45">
        <f t="shared" si="51"/>
        <v>374.04930930609436</v>
      </c>
      <c r="H493" s="46">
        <f t="shared" si="52"/>
        <v>0.21</v>
      </c>
      <c r="I493" s="46">
        <f t="shared" si="53"/>
        <v>0.79</v>
      </c>
      <c r="J493" s="47">
        <f t="shared" si="54"/>
        <v>23663122038.510506</v>
      </c>
      <c r="K493" s="27"/>
      <c r="L493" s="27"/>
      <c r="M493" s="27"/>
      <c r="N493" s="27"/>
      <c r="O493" s="27"/>
    </row>
    <row r="494" spans="2:15" x14ac:dyDescent="0.25">
      <c r="B494" s="9">
        <f t="shared" si="55"/>
        <v>475</v>
      </c>
      <c r="C494" s="42">
        <f>'Simulacion sistema (hoja4)'!BV485</f>
        <v>0.82481580861995552</v>
      </c>
      <c r="D494" s="42">
        <f>'Simulacion sistema (hoja4)'!BW485</f>
        <v>0.84971777219866973</v>
      </c>
      <c r="E494" s="44">
        <f t="shared" si="49"/>
        <v>111652915.2669052</v>
      </c>
      <c r="F494" s="45">
        <f t="shared" si="50"/>
        <v>213.74246246062535</v>
      </c>
      <c r="G494" s="45">
        <f t="shared" si="51"/>
        <v>374.04930930609436</v>
      </c>
      <c r="H494" s="46">
        <f t="shared" si="52"/>
        <v>0.21</v>
      </c>
      <c r="I494" s="46">
        <f t="shared" si="53"/>
        <v>0.79</v>
      </c>
      <c r="J494" s="47">
        <f t="shared" si="54"/>
        <v>41763695837.597771</v>
      </c>
      <c r="K494" s="27"/>
      <c r="L494" s="27"/>
      <c r="M494" s="27"/>
      <c r="N494" s="27"/>
      <c r="O494" s="27"/>
    </row>
    <row r="495" spans="2:15" x14ac:dyDescent="0.25">
      <c r="B495" s="9">
        <f t="shared" si="55"/>
        <v>476</v>
      </c>
      <c r="C495" s="42">
        <f>'Simulacion sistema (hoja4)'!BV486</f>
        <v>0.83136782879254811</v>
      </c>
      <c r="D495" s="42">
        <f>'Simulacion sistema (hoja4)'!BW486</f>
        <v>0.85193756392111863</v>
      </c>
      <c r="E495" s="44">
        <f t="shared" si="49"/>
        <v>111944595.899235</v>
      </c>
      <c r="F495" s="45">
        <f t="shared" si="50"/>
        <v>213.74246246062535</v>
      </c>
      <c r="G495" s="45">
        <f t="shared" si="51"/>
        <v>374.04930930609436</v>
      </c>
      <c r="H495" s="46">
        <f t="shared" si="52"/>
        <v>0.21</v>
      </c>
      <c r="I495" s="46">
        <f t="shared" si="53"/>
        <v>0.79</v>
      </c>
      <c r="J495" s="47">
        <f t="shared" si="54"/>
        <v>41872798776.658691</v>
      </c>
      <c r="K495" s="27"/>
      <c r="L495" s="27"/>
      <c r="M495" s="27"/>
      <c r="N495" s="27"/>
      <c r="O495" s="27"/>
    </row>
    <row r="496" spans="2:15" x14ac:dyDescent="0.25">
      <c r="B496" s="9">
        <f t="shared" si="55"/>
        <v>477</v>
      </c>
      <c r="C496" s="42">
        <f>'Simulacion sistema (hoja4)'!BV487</f>
        <v>0.81234805117437459</v>
      </c>
      <c r="D496" s="42">
        <f>'Simulacion sistema (hoja4)'!BW487</f>
        <v>0.8454276972865995</v>
      </c>
      <c r="E496" s="44">
        <f t="shared" si="49"/>
        <v>111089199.42345917</v>
      </c>
      <c r="F496" s="45">
        <f t="shared" si="50"/>
        <v>213.74246246062535</v>
      </c>
      <c r="G496" s="45">
        <f t="shared" si="51"/>
        <v>374.04930930609436</v>
      </c>
      <c r="H496" s="46">
        <f t="shared" si="52"/>
        <v>0.21</v>
      </c>
      <c r="I496" s="46">
        <f t="shared" si="53"/>
        <v>0.79</v>
      </c>
      <c r="J496" s="47">
        <f t="shared" si="54"/>
        <v>23744479037.549644</v>
      </c>
      <c r="K496" s="27"/>
      <c r="L496" s="27"/>
      <c r="M496" s="27"/>
      <c r="N496" s="27"/>
      <c r="O496" s="27"/>
    </row>
    <row r="497" spans="2:15" x14ac:dyDescent="0.25">
      <c r="B497" s="9">
        <f t="shared" si="55"/>
        <v>478</v>
      </c>
      <c r="C497" s="42">
        <f>'Simulacion sistema (hoja4)'!BV488</f>
        <v>0.83056255487779296</v>
      </c>
      <c r="D497" s="42">
        <f>'Simulacion sistema (hoja4)'!BW488</f>
        <v>0.84976258065082322</v>
      </c>
      <c r="E497" s="44">
        <f t="shared" si="49"/>
        <v>111658803.09751816</v>
      </c>
      <c r="F497" s="45">
        <f t="shared" si="50"/>
        <v>213.74246246062535</v>
      </c>
      <c r="G497" s="45">
        <f t="shared" si="51"/>
        <v>374.04930930609436</v>
      </c>
      <c r="H497" s="46">
        <f t="shared" si="52"/>
        <v>0.21</v>
      </c>
      <c r="I497" s="46">
        <f t="shared" si="53"/>
        <v>0.79</v>
      </c>
      <c r="J497" s="47">
        <f t="shared" si="54"/>
        <v>41765898176.571854</v>
      </c>
      <c r="K497" s="27"/>
      <c r="L497" s="27"/>
      <c r="M497" s="27"/>
      <c r="N497" s="27"/>
      <c r="O497" s="27"/>
    </row>
    <row r="498" spans="2:15" x14ac:dyDescent="0.25">
      <c r="B498" s="9">
        <f t="shared" si="55"/>
        <v>479</v>
      </c>
      <c r="C498" s="42">
        <f>'Simulacion sistema (hoja4)'!BV489</f>
        <v>0.82890111056211435</v>
      </c>
      <c r="D498" s="42">
        <f>'Simulacion sistema (hoja4)'!BW489</f>
        <v>0.85128145735844019</v>
      </c>
      <c r="E498" s="44">
        <f t="shared" si="49"/>
        <v>111858383.49689904</v>
      </c>
      <c r="F498" s="45">
        <f t="shared" si="50"/>
        <v>213.74246246062535</v>
      </c>
      <c r="G498" s="45">
        <f t="shared" si="51"/>
        <v>374.04930930609436</v>
      </c>
      <c r="H498" s="46">
        <f t="shared" si="52"/>
        <v>0.21</v>
      </c>
      <c r="I498" s="46">
        <f t="shared" si="53"/>
        <v>0.79</v>
      </c>
      <c r="J498" s="47">
        <f t="shared" si="54"/>
        <v>41840551087.111313</v>
      </c>
      <c r="K498" s="27"/>
      <c r="L498" s="27"/>
      <c r="M498" s="27"/>
      <c r="N498" s="27"/>
      <c r="O498" s="27"/>
    </row>
    <row r="499" spans="2:15" x14ac:dyDescent="0.25">
      <c r="B499" s="9">
        <f t="shared" si="55"/>
        <v>480</v>
      </c>
      <c r="C499" s="42">
        <f>'Simulacion sistema (hoja4)'!BV490</f>
        <v>0.82130003540011642</v>
      </c>
      <c r="D499" s="42">
        <f>'Simulacion sistema (hoja4)'!BW490</f>
        <v>0.84941876708897879</v>
      </c>
      <c r="E499" s="44">
        <f t="shared" si="49"/>
        <v>111613625.99549182</v>
      </c>
      <c r="F499" s="45">
        <f t="shared" si="50"/>
        <v>213.74246246062535</v>
      </c>
      <c r="G499" s="45">
        <f t="shared" si="51"/>
        <v>374.04930930609436</v>
      </c>
      <c r="H499" s="46">
        <f t="shared" si="52"/>
        <v>0.21</v>
      </c>
      <c r="I499" s="46">
        <f t="shared" si="53"/>
        <v>0.79</v>
      </c>
      <c r="J499" s="47">
        <f t="shared" si="54"/>
        <v>41748999712.762451</v>
      </c>
      <c r="K499" s="27"/>
      <c r="L499" s="27"/>
      <c r="M499" s="27"/>
      <c r="N499" s="27"/>
      <c r="O499" s="27"/>
    </row>
    <row r="500" spans="2:15" x14ac:dyDescent="0.25">
      <c r="B500" s="9">
        <f t="shared" si="55"/>
        <v>481</v>
      </c>
      <c r="C500" s="42">
        <f>'Simulacion sistema (hoja4)'!BV491</f>
        <v>0.8183271678084405</v>
      </c>
      <c r="D500" s="42">
        <f>'Simulacion sistema (hoja4)'!BW491</f>
        <v>0.85670557531082447</v>
      </c>
      <c r="E500" s="44">
        <f t="shared" si="49"/>
        <v>112571112.59584233</v>
      </c>
      <c r="F500" s="45">
        <f t="shared" si="50"/>
        <v>213.74246246062535</v>
      </c>
      <c r="G500" s="45">
        <f t="shared" si="51"/>
        <v>374.04930930609436</v>
      </c>
      <c r="H500" s="46">
        <f t="shared" si="52"/>
        <v>0.21</v>
      </c>
      <c r="I500" s="46">
        <f t="shared" si="53"/>
        <v>0.79</v>
      </c>
      <c r="J500" s="47">
        <f t="shared" si="54"/>
        <v>42107146914.293404</v>
      </c>
      <c r="K500" s="27"/>
      <c r="L500" s="27"/>
      <c r="M500" s="27"/>
      <c r="N500" s="27"/>
      <c r="O500" s="27"/>
    </row>
    <row r="501" spans="2:15" x14ac:dyDescent="0.25">
      <c r="B501" s="9">
        <f t="shared" si="55"/>
        <v>482</v>
      </c>
      <c r="C501" s="42">
        <f>'Simulacion sistema (hoja4)'!BV492</f>
        <v>0.81338922149254178</v>
      </c>
      <c r="D501" s="42">
        <f>'Simulacion sistema (hoja4)'!BW492</f>
        <v>0.84574302785844613</v>
      </c>
      <c r="E501" s="44">
        <f t="shared" si="49"/>
        <v>111130633.86059983</v>
      </c>
      <c r="F501" s="45">
        <f t="shared" si="50"/>
        <v>213.74246246062535</v>
      </c>
      <c r="G501" s="45">
        <f t="shared" si="51"/>
        <v>374.04930930609436</v>
      </c>
      <c r="H501" s="46">
        <f t="shared" si="52"/>
        <v>0.21</v>
      </c>
      <c r="I501" s="46">
        <f t="shared" si="53"/>
        <v>0.79</v>
      </c>
      <c r="J501" s="47">
        <f t="shared" si="54"/>
        <v>41568336838.305832</v>
      </c>
      <c r="K501" s="27"/>
      <c r="L501" s="27"/>
      <c r="M501" s="27"/>
      <c r="N501" s="27"/>
      <c r="O501" s="27"/>
    </row>
    <row r="502" spans="2:15" x14ac:dyDescent="0.25">
      <c r="B502" s="9">
        <f t="shared" si="55"/>
        <v>483</v>
      </c>
      <c r="C502" s="42">
        <f>'Simulacion sistema (hoja4)'!BV493</f>
        <v>0.81350065473023792</v>
      </c>
      <c r="D502" s="42">
        <f>'Simulacion sistema (hoja4)'!BW493</f>
        <v>0.84225116440396941</v>
      </c>
      <c r="E502" s="44">
        <f t="shared" si="49"/>
        <v>110671803.00268157</v>
      </c>
      <c r="F502" s="45">
        <f t="shared" si="50"/>
        <v>213.74246246062535</v>
      </c>
      <c r="G502" s="45">
        <f t="shared" si="51"/>
        <v>374.04930930609436</v>
      </c>
      <c r="H502" s="46">
        <f t="shared" si="52"/>
        <v>0.21</v>
      </c>
      <c r="I502" s="46">
        <f t="shared" si="53"/>
        <v>0.79</v>
      </c>
      <c r="J502" s="47">
        <f t="shared" si="54"/>
        <v>41396711472.813179</v>
      </c>
      <c r="K502" s="27"/>
      <c r="L502" s="27"/>
      <c r="M502" s="27"/>
      <c r="N502" s="27"/>
      <c r="O502" s="27"/>
    </row>
    <row r="503" spans="2:15" x14ac:dyDescent="0.25">
      <c r="B503" s="9">
        <f t="shared" si="55"/>
        <v>484</v>
      </c>
      <c r="C503" s="42">
        <f>'Simulacion sistema (hoja4)'!BV494</f>
        <v>0.82689010788786277</v>
      </c>
      <c r="D503" s="42">
        <f>'Simulacion sistema (hoja4)'!BW494</f>
        <v>0.85216112270239108</v>
      </c>
      <c r="E503" s="44">
        <f t="shared" si="49"/>
        <v>111973971.52309419</v>
      </c>
      <c r="F503" s="45">
        <f t="shared" si="50"/>
        <v>213.74246246062535</v>
      </c>
      <c r="G503" s="45">
        <f t="shared" si="51"/>
        <v>374.04930930609436</v>
      </c>
      <c r="H503" s="46">
        <f t="shared" si="52"/>
        <v>0.21</v>
      </c>
      <c r="I503" s="46">
        <f t="shared" si="53"/>
        <v>0.79</v>
      </c>
      <c r="J503" s="47">
        <f t="shared" si="54"/>
        <v>41883786708.473663</v>
      </c>
      <c r="K503" s="27"/>
      <c r="L503" s="27"/>
      <c r="M503" s="27"/>
      <c r="N503" s="27"/>
      <c r="O503" s="27"/>
    </row>
    <row r="504" spans="2:15" x14ac:dyDescent="0.25">
      <c r="B504" s="9">
        <f t="shared" si="55"/>
        <v>485</v>
      </c>
      <c r="C504" s="42">
        <f>'Simulacion sistema (hoja4)'!BV495</f>
        <v>0.81833976739306946</v>
      </c>
      <c r="D504" s="42">
        <f>'Simulacion sistema (hoja4)'!BW495</f>
        <v>0.84456630435710456</v>
      </c>
      <c r="E504" s="44">
        <f t="shared" si="49"/>
        <v>110976012.39252354</v>
      </c>
      <c r="F504" s="45">
        <f t="shared" si="50"/>
        <v>213.74246246062535</v>
      </c>
      <c r="G504" s="45">
        <f t="shared" si="51"/>
        <v>374.04930930609436</v>
      </c>
      <c r="H504" s="46">
        <f t="shared" si="52"/>
        <v>0.21</v>
      </c>
      <c r="I504" s="46">
        <f t="shared" si="53"/>
        <v>0.79</v>
      </c>
      <c r="J504" s="47">
        <f t="shared" si="54"/>
        <v>41510500784.968002</v>
      </c>
      <c r="K504" s="27"/>
      <c r="L504" s="27"/>
      <c r="M504" s="27"/>
      <c r="N504" s="27"/>
      <c r="O504" s="27"/>
    </row>
    <row r="505" spans="2:15" x14ac:dyDescent="0.25">
      <c r="B505" s="9">
        <f t="shared" si="55"/>
        <v>486</v>
      </c>
      <c r="C505" s="42">
        <f>'Simulacion sistema (hoja4)'!BV496</f>
        <v>0.82704484457148497</v>
      </c>
      <c r="D505" s="42">
        <f>'Simulacion sistema (hoja4)'!BW496</f>
        <v>0.85662822929465854</v>
      </c>
      <c r="E505" s="44">
        <f t="shared" si="49"/>
        <v>112560949.32931812</v>
      </c>
      <c r="F505" s="45">
        <f t="shared" si="50"/>
        <v>213.74246246062535</v>
      </c>
      <c r="G505" s="45">
        <f t="shared" si="51"/>
        <v>374.04930930609436</v>
      </c>
      <c r="H505" s="46">
        <f t="shared" si="52"/>
        <v>0.21</v>
      </c>
      <c r="I505" s="46">
        <f t="shared" si="53"/>
        <v>0.79</v>
      </c>
      <c r="J505" s="47">
        <f t="shared" si="54"/>
        <v>42103345351.469727</v>
      </c>
      <c r="K505" s="27"/>
      <c r="L505" s="27"/>
      <c r="M505" s="27"/>
      <c r="N505" s="27"/>
      <c r="O505" s="27"/>
    </row>
    <row r="506" spans="2:15" x14ac:dyDescent="0.25">
      <c r="B506" s="9">
        <f t="shared" si="55"/>
        <v>487</v>
      </c>
      <c r="C506" s="42">
        <f>'Simulacion sistema (hoja4)'!BV497</f>
        <v>0.82445206762647649</v>
      </c>
      <c r="D506" s="42">
        <f>'Simulacion sistema (hoja4)'!BW497</f>
        <v>0.85467839185350658</v>
      </c>
      <c r="E506" s="44">
        <f t="shared" si="49"/>
        <v>112304740.68955076</v>
      </c>
      <c r="F506" s="45">
        <f t="shared" si="50"/>
        <v>213.74246246062535</v>
      </c>
      <c r="G506" s="45">
        <f t="shared" si="51"/>
        <v>374.04930930609436</v>
      </c>
      <c r="H506" s="46">
        <f t="shared" si="52"/>
        <v>0.21</v>
      </c>
      <c r="I506" s="46">
        <f t="shared" si="53"/>
        <v>0.79</v>
      </c>
      <c r="J506" s="47">
        <f t="shared" si="54"/>
        <v>42007510686.726494</v>
      </c>
      <c r="K506" s="27"/>
      <c r="L506" s="27"/>
      <c r="M506" s="27"/>
      <c r="N506" s="27"/>
      <c r="O506" s="27"/>
    </row>
    <row r="507" spans="2:15" x14ac:dyDescent="0.25">
      <c r="B507" s="9">
        <f t="shared" si="55"/>
        <v>488</v>
      </c>
      <c r="C507" s="42">
        <f>'Simulacion sistema (hoja4)'!BV498</f>
        <v>0.79667855166589219</v>
      </c>
      <c r="D507" s="42">
        <f>'Simulacion sistema (hoja4)'!BW498</f>
        <v>0.84099302101438567</v>
      </c>
      <c r="E507" s="44">
        <f t="shared" si="49"/>
        <v>110506482.96129027</v>
      </c>
      <c r="F507" s="45">
        <f t="shared" si="50"/>
        <v>213.74246246062535</v>
      </c>
      <c r="G507" s="45">
        <f t="shared" si="51"/>
        <v>374.04930930609436</v>
      </c>
      <c r="H507" s="46">
        <f t="shared" si="52"/>
        <v>0.21</v>
      </c>
      <c r="I507" s="46">
        <f t="shared" si="53"/>
        <v>0.79</v>
      </c>
      <c r="J507" s="47">
        <f t="shared" si="54"/>
        <v>23619927786.009319</v>
      </c>
      <c r="K507" s="27"/>
      <c r="L507" s="27"/>
      <c r="M507" s="27"/>
      <c r="N507" s="27"/>
      <c r="O507" s="27"/>
    </row>
    <row r="508" spans="2:15" x14ac:dyDescent="0.25">
      <c r="B508" s="9">
        <f t="shared" si="55"/>
        <v>489</v>
      </c>
      <c r="C508" s="42">
        <f>'Simulacion sistema (hoja4)'!BV499</f>
        <v>0.81725823226268535</v>
      </c>
      <c r="D508" s="42">
        <f>'Simulacion sistema (hoja4)'!BW499</f>
        <v>0.85103484798268847</v>
      </c>
      <c r="E508" s="44">
        <f t="shared" si="49"/>
        <v>111825979.02492526</v>
      </c>
      <c r="F508" s="45">
        <f t="shared" si="50"/>
        <v>213.74246246062535</v>
      </c>
      <c r="G508" s="45">
        <f t="shared" si="51"/>
        <v>374.04930930609436</v>
      </c>
      <c r="H508" s="46">
        <f t="shared" si="52"/>
        <v>0.21</v>
      </c>
      <c r="I508" s="46">
        <f t="shared" si="53"/>
        <v>0.79</v>
      </c>
      <c r="J508" s="47">
        <f t="shared" si="54"/>
        <v>41828430216.751091</v>
      </c>
      <c r="K508" s="27"/>
      <c r="L508" s="27"/>
      <c r="M508" s="27"/>
      <c r="N508" s="27"/>
      <c r="O508" s="27"/>
    </row>
    <row r="509" spans="2:15" x14ac:dyDescent="0.25">
      <c r="B509" s="9">
        <f t="shared" si="55"/>
        <v>490</v>
      </c>
      <c r="C509" s="42">
        <f>'Simulacion sistema (hoja4)'!BV500</f>
        <v>0.80906444502480224</v>
      </c>
      <c r="D509" s="42">
        <f>'Simulacion sistema (hoja4)'!BW500</f>
        <v>0.84243012622237734</v>
      </c>
      <c r="E509" s="44">
        <f t="shared" si="49"/>
        <v>110695318.58562037</v>
      </c>
      <c r="F509" s="45">
        <f t="shared" si="50"/>
        <v>213.74246246062535</v>
      </c>
      <c r="G509" s="45">
        <f t="shared" si="51"/>
        <v>374.04930930609436</v>
      </c>
      <c r="H509" s="46">
        <f t="shared" si="52"/>
        <v>0.21</v>
      </c>
      <c r="I509" s="46">
        <f t="shared" si="53"/>
        <v>0.79</v>
      </c>
      <c r="J509" s="47">
        <f t="shared" si="54"/>
        <v>23660289977.353928</v>
      </c>
      <c r="K509" s="27"/>
      <c r="L509" s="27"/>
      <c r="M509" s="27"/>
      <c r="N509" s="27"/>
      <c r="O509" s="27"/>
    </row>
    <row r="510" spans="2:15" x14ac:dyDescent="0.25">
      <c r="B510" s="9">
        <f t="shared" si="55"/>
        <v>491</v>
      </c>
      <c r="C510" s="42">
        <f>'Simulacion sistema (hoja4)'!BV501</f>
        <v>0.8247999899600027</v>
      </c>
      <c r="D510" s="42">
        <f>'Simulacion sistema (hoja4)'!BW501</f>
        <v>0.84828121629484332</v>
      </c>
      <c r="E510" s="44">
        <f t="shared" si="49"/>
        <v>111464151.82114241</v>
      </c>
      <c r="F510" s="45">
        <f t="shared" si="50"/>
        <v>213.74246246062535</v>
      </c>
      <c r="G510" s="45">
        <f t="shared" si="51"/>
        <v>374.04930930609436</v>
      </c>
      <c r="H510" s="46">
        <f t="shared" si="52"/>
        <v>0.21</v>
      </c>
      <c r="I510" s="46">
        <f t="shared" si="53"/>
        <v>0.79</v>
      </c>
      <c r="J510" s="47">
        <f t="shared" si="54"/>
        <v>41693089001.087959</v>
      </c>
      <c r="K510" s="27"/>
      <c r="L510" s="27"/>
      <c r="M510" s="27"/>
      <c r="N510" s="27"/>
      <c r="O510" s="27"/>
    </row>
    <row r="511" spans="2:15" x14ac:dyDescent="0.25">
      <c r="B511" s="9">
        <f t="shared" si="55"/>
        <v>492</v>
      </c>
      <c r="C511" s="42">
        <f>'Simulacion sistema (hoja4)'!BV502</f>
        <v>0.82134461340321552</v>
      </c>
      <c r="D511" s="42">
        <f>'Simulacion sistema (hoja4)'!BW502</f>
        <v>0.84108150086229361</v>
      </c>
      <c r="E511" s="44">
        <f t="shared" si="49"/>
        <v>110518109.21330538</v>
      </c>
      <c r="F511" s="45">
        <f t="shared" si="50"/>
        <v>213.74246246062535</v>
      </c>
      <c r="G511" s="45">
        <f t="shared" si="51"/>
        <v>374.04930930609436</v>
      </c>
      <c r="H511" s="46">
        <f t="shared" si="52"/>
        <v>0.21</v>
      </c>
      <c r="I511" s="46">
        <f t="shared" si="53"/>
        <v>0.79</v>
      </c>
      <c r="J511" s="47">
        <f t="shared" si="54"/>
        <v>41339222417.052383</v>
      </c>
      <c r="K511" s="27"/>
      <c r="L511" s="27"/>
      <c r="M511" s="27"/>
      <c r="N511" s="27"/>
      <c r="O511" s="27"/>
    </row>
    <row r="512" spans="2:15" x14ac:dyDescent="0.25">
      <c r="B512" s="9">
        <f t="shared" si="55"/>
        <v>493</v>
      </c>
      <c r="C512" s="42">
        <f>'Simulacion sistema (hoja4)'!BV503</f>
        <v>0.82451333089588252</v>
      </c>
      <c r="D512" s="42">
        <f>'Simulacion sistema (hoja4)'!BW503</f>
        <v>0.84224505302065011</v>
      </c>
      <c r="E512" s="44">
        <f t="shared" si="49"/>
        <v>110670999.96691342</v>
      </c>
      <c r="F512" s="45">
        <f t="shared" si="50"/>
        <v>213.74246246062535</v>
      </c>
      <c r="G512" s="45">
        <f t="shared" si="51"/>
        <v>374.04930930609436</v>
      </c>
      <c r="H512" s="46">
        <f t="shared" si="52"/>
        <v>0.21</v>
      </c>
      <c r="I512" s="46">
        <f t="shared" si="53"/>
        <v>0.79</v>
      </c>
      <c r="J512" s="47">
        <f t="shared" si="54"/>
        <v>41396411097.838753</v>
      </c>
      <c r="K512" s="27"/>
      <c r="L512" s="27"/>
      <c r="M512" s="27"/>
      <c r="N512" s="27"/>
      <c r="O512" s="27"/>
    </row>
    <row r="513" spans="2:15" x14ac:dyDescent="0.25">
      <c r="B513" s="9">
        <f t="shared" si="55"/>
        <v>494</v>
      </c>
      <c r="C513" s="42">
        <f>'Simulacion sistema (hoja4)'!BV504</f>
        <v>0.82034800540956609</v>
      </c>
      <c r="D513" s="42">
        <f>'Simulacion sistema (hoja4)'!BW504</f>
        <v>0.8400844485385679</v>
      </c>
      <c r="E513" s="44">
        <f t="shared" si="49"/>
        <v>110387096.53796783</v>
      </c>
      <c r="F513" s="45">
        <f t="shared" si="50"/>
        <v>213.74246246062535</v>
      </c>
      <c r="G513" s="45">
        <f t="shared" si="51"/>
        <v>374.04930930609436</v>
      </c>
      <c r="H513" s="46">
        <f t="shared" si="52"/>
        <v>0.21</v>
      </c>
      <c r="I513" s="46">
        <f t="shared" si="53"/>
        <v>0.79</v>
      </c>
      <c r="J513" s="47">
        <f t="shared" si="54"/>
        <v>41290217216.332024</v>
      </c>
      <c r="K513" s="27"/>
      <c r="L513" s="27"/>
      <c r="M513" s="27"/>
      <c r="N513" s="27"/>
      <c r="O513" s="27"/>
    </row>
    <row r="514" spans="2:15" x14ac:dyDescent="0.25">
      <c r="B514" s="9">
        <f t="shared" si="55"/>
        <v>495</v>
      </c>
      <c r="C514" s="42">
        <f>'Simulacion sistema (hoja4)'!BV505</f>
        <v>0.81523902047015906</v>
      </c>
      <c r="D514" s="42">
        <f>'Simulacion sistema (hoja4)'!BW505</f>
        <v>0.84895701038248095</v>
      </c>
      <c r="E514" s="44">
        <f t="shared" si="49"/>
        <v>111552951.16425799</v>
      </c>
      <c r="F514" s="45">
        <f t="shared" si="50"/>
        <v>213.74246246062535</v>
      </c>
      <c r="G514" s="45">
        <f t="shared" si="51"/>
        <v>374.04930930609436</v>
      </c>
      <c r="H514" s="46">
        <f t="shared" si="52"/>
        <v>0.21</v>
      </c>
      <c r="I514" s="46">
        <f t="shared" si="53"/>
        <v>0.79</v>
      </c>
      <c r="J514" s="47">
        <f t="shared" si="54"/>
        <v>41726304334.047173</v>
      </c>
      <c r="K514" s="27"/>
      <c r="L514" s="27"/>
      <c r="M514" s="27"/>
      <c r="N514" s="27"/>
      <c r="O514" s="27"/>
    </row>
    <row r="515" spans="2:15" x14ac:dyDescent="0.25">
      <c r="B515" s="9">
        <f t="shared" si="55"/>
        <v>496</v>
      </c>
      <c r="C515" s="42">
        <f>'Simulacion sistema (hoja4)'!BV506</f>
        <v>0.81911175303512895</v>
      </c>
      <c r="D515" s="42">
        <f>'Simulacion sistema (hoja4)'!BW506</f>
        <v>0.84642899378896497</v>
      </c>
      <c r="E515" s="44">
        <f t="shared" si="49"/>
        <v>111220769.78387</v>
      </c>
      <c r="F515" s="45">
        <f t="shared" si="50"/>
        <v>213.74246246062535</v>
      </c>
      <c r="G515" s="45">
        <f t="shared" si="51"/>
        <v>374.04930930609436</v>
      </c>
      <c r="H515" s="46">
        <f t="shared" si="52"/>
        <v>0.21</v>
      </c>
      <c r="I515" s="46">
        <f t="shared" si="53"/>
        <v>0.79</v>
      </c>
      <c r="J515" s="47">
        <f t="shared" si="54"/>
        <v>41602052118.148705</v>
      </c>
      <c r="K515" s="27"/>
      <c r="L515" s="27"/>
      <c r="M515" s="27"/>
      <c r="N515" s="27"/>
      <c r="O515" s="27"/>
    </row>
    <row r="516" spans="2:15" x14ac:dyDescent="0.25">
      <c r="B516" s="9">
        <f t="shared" si="55"/>
        <v>497</v>
      </c>
      <c r="C516" s="42">
        <f>'Simulacion sistema (hoja4)'!BV507</f>
        <v>0.81261966805361396</v>
      </c>
      <c r="D516" s="42">
        <f>'Simulacion sistema (hoja4)'!BW507</f>
        <v>0.84761682108167347</v>
      </c>
      <c r="E516" s="44">
        <f t="shared" si="49"/>
        <v>111376850.2901319</v>
      </c>
      <c r="F516" s="45">
        <f t="shared" si="50"/>
        <v>213.74246246062535</v>
      </c>
      <c r="G516" s="45">
        <f t="shared" si="51"/>
        <v>374.04930930609436</v>
      </c>
      <c r="H516" s="46">
        <f t="shared" si="52"/>
        <v>0.21</v>
      </c>
      <c r="I516" s="46">
        <f t="shared" si="53"/>
        <v>0.79</v>
      </c>
      <c r="J516" s="47">
        <f t="shared" si="54"/>
        <v>23805962242.121204</v>
      </c>
      <c r="K516" s="27"/>
      <c r="L516" s="27"/>
      <c r="M516" s="27"/>
      <c r="N516" s="27"/>
      <c r="O516" s="27"/>
    </row>
    <row r="517" spans="2:15" x14ac:dyDescent="0.25">
      <c r="B517" s="9">
        <f t="shared" si="55"/>
        <v>498</v>
      </c>
      <c r="C517" s="42">
        <f>'Simulacion sistema (hoja4)'!BV508</f>
        <v>0.8355984123703466</v>
      </c>
      <c r="D517" s="42">
        <f>'Simulacion sistema (hoja4)'!BW508</f>
        <v>0.85200234576406575</v>
      </c>
      <c r="E517" s="44">
        <f t="shared" si="49"/>
        <v>111953108.23339823</v>
      </c>
      <c r="F517" s="45">
        <f t="shared" si="50"/>
        <v>213.74246246062535</v>
      </c>
      <c r="G517" s="45">
        <f t="shared" si="51"/>
        <v>374.04930930609436</v>
      </c>
      <c r="H517" s="46">
        <f t="shared" si="52"/>
        <v>0.21</v>
      </c>
      <c r="I517" s="46">
        <f t="shared" si="53"/>
        <v>0.79</v>
      </c>
      <c r="J517" s="47">
        <f t="shared" si="54"/>
        <v>41875982809.373032</v>
      </c>
      <c r="K517" s="27"/>
      <c r="L517" s="27"/>
      <c r="M517" s="27"/>
      <c r="N517" s="27"/>
      <c r="O517" s="27"/>
    </row>
    <row r="518" spans="2:15" x14ac:dyDescent="0.25">
      <c r="B518" s="9">
        <f t="shared" si="55"/>
        <v>499</v>
      </c>
      <c r="C518" s="42">
        <f>'Simulacion sistema (hoja4)'!BV509</f>
        <v>0.81374302471827353</v>
      </c>
      <c r="D518" s="42">
        <f>'Simulacion sistema (hoja4)'!BW509</f>
        <v>0.84036822125501909</v>
      </c>
      <c r="E518" s="44">
        <f t="shared" si="49"/>
        <v>110424384.27290951</v>
      </c>
      <c r="F518" s="45">
        <f t="shared" si="50"/>
        <v>213.74246246062535</v>
      </c>
      <c r="G518" s="45">
        <f t="shared" si="51"/>
        <v>374.04930930609436</v>
      </c>
      <c r="H518" s="46">
        <f t="shared" si="52"/>
        <v>0.21</v>
      </c>
      <c r="I518" s="46">
        <f t="shared" si="53"/>
        <v>0.79</v>
      </c>
      <c r="J518" s="47">
        <f t="shared" si="54"/>
        <v>41304164667.83255</v>
      </c>
      <c r="K518" s="27"/>
      <c r="L518" s="27"/>
      <c r="M518" s="27"/>
      <c r="N518" s="27"/>
      <c r="O518" s="27"/>
    </row>
    <row r="519" spans="2:15" x14ac:dyDescent="0.25">
      <c r="B519" s="9">
        <f t="shared" si="55"/>
        <v>500</v>
      </c>
      <c r="C519" s="42">
        <f>'Simulacion sistema (hoja4)'!BV510</f>
        <v>0.83615935483007187</v>
      </c>
      <c r="D519" s="42">
        <f>'Simulacion sistema (hoja4)'!BW510</f>
        <v>0.85189088145322234</v>
      </c>
      <c r="E519" s="44">
        <f t="shared" si="49"/>
        <v>111938461.82295342</v>
      </c>
      <c r="F519" s="45">
        <f t="shared" si="50"/>
        <v>213.74246246062535</v>
      </c>
      <c r="G519" s="45">
        <f t="shared" si="51"/>
        <v>374.04930930609436</v>
      </c>
      <c r="H519" s="46">
        <f t="shared" si="52"/>
        <v>0.21</v>
      </c>
      <c r="I519" s="46">
        <f t="shared" si="53"/>
        <v>0.79</v>
      </c>
      <c r="J519" s="47">
        <f t="shared" si="54"/>
        <v>41870504329.662338</v>
      </c>
      <c r="K519" s="27"/>
      <c r="L519" s="27"/>
      <c r="M519" s="27"/>
      <c r="N519" s="27"/>
      <c r="O519" s="27"/>
    </row>
    <row r="520" spans="2:15" x14ac:dyDescent="0.25">
      <c r="B520" s="9">
        <f t="shared" si="55"/>
        <v>501</v>
      </c>
      <c r="C520" s="42">
        <f>'Simulacion sistema (hoja4)'!BV511</f>
        <v>0.82894218520740781</v>
      </c>
      <c r="D520" s="42">
        <f>'Simulacion sistema (hoja4)'!BW511</f>
        <v>0.85067236460849582</v>
      </c>
      <c r="E520" s="44">
        <f t="shared" si="49"/>
        <v>111778348.70955636</v>
      </c>
      <c r="F520" s="45">
        <f t="shared" si="50"/>
        <v>213.74246246062535</v>
      </c>
      <c r="G520" s="45">
        <f t="shared" si="51"/>
        <v>374.04930930609436</v>
      </c>
      <c r="H520" s="46">
        <f t="shared" si="52"/>
        <v>0.21</v>
      </c>
      <c r="I520" s="46">
        <f t="shared" si="53"/>
        <v>0.79</v>
      </c>
      <c r="J520" s="47">
        <f t="shared" si="54"/>
        <v>41810614130.185318</v>
      </c>
      <c r="K520" s="27"/>
      <c r="L520" s="27"/>
      <c r="M520" s="27"/>
      <c r="N520" s="27"/>
      <c r="O520" s="27"/>
    </row>
    <row r="521" spans="2:15" x14ac:dyDescent="0.25">
      <c r="B521" s="9">
        <f t="shared" si="55"/>
        <v>502</v>
      </c>
      <c r="C521" s="42">
        <f>'Simulacion sistema (hoja4)'!BV512</f>
        <v>0.8249720948737117</v>
      </c>
      <c r="D521" s="42">
        <f>'Simulacion sistema (hoja4)'!BW512</f>
        <v>0.84979875019589024</v>
      </c>
      <c r="E521" s="44">
        <f t="shared" si="49"/>
        <v>111663555.77573998</v>
      </c>
      <c r="F521" s="45">
        <f t="shared" si="50"/>
        <v>213.74246246062535</v>
      </c>
      <c r="G521" s="45">
        <f t="shared" si="51"/>
        <v>374.04930930609436</v>
      </c>
      <c r="H521" s="46">
        <f t="shared" si="52"/>
        <v>0.21</v>
      </c>
      <c r="I521" s="46">
        <f t="shared" si="53"/>
        <v>0.79</v>
      </c>
      <c r="J521" s="47">
        <f t="shared" si="54"/>
        <v>41767675912.578087</v>
      </c>
      <c r="K521" s="27"/>
      <c r="L521" s="27"/>
      <c r="M521" s="27"/>
      <c r="N521" s="27"/>
      <c r="O521" s="27"/>
    </row>
    <row r="522" spans="2:15" x14ac:dyDescent="0.25">
      <c r="B522" s="9">
        <f t="shared" si="55"/>
        <v>503</v>
      </c>
      <c r="C522" s="42">
        <f>'Simulacion sistema (hoja4)'!BV513</f>
        <v>0.81819128376321915</v>
      </c>
      <c r="D522" s="42">
        <f>'Simulacion sistema (hoja4)'!BW513</f>
        <v>0.84010541689975671</v>
      </c>
      <c r="E522" s="44">
        <f t="shared" si="49"/>
        <v>110389851.78062803</v>
      </c>
      <c r="F522" s="45">
        <f t="shared" si="50"/>
        <v>213.74246246062535</v>
      </c>
      <c r="G522" s="45">
        <f t="shared" si="51"/>
        <v>374.04930930609436</v>
      </c>
      <c r="H522" s="46">
        <f t="shared" si="52"/>
        <v>0.21</v>
      </c>
      <c r="I522" s="46">
        <f t="shared" si="53"/>
        <v>0.79</v>
      </c>
      <c r="J522" s="47">
        <f t="shared" si="54"/>
        <v>41291247812.946045</v>
      </c>
      <c r="K522" s="27"/>
      <c r="L522" s="27"/>
      <c r="M522" s="27"/>
      <c r="N522" s="27"/>
      <c r="O522" s="27"/>
    </row>
    <row r="523" spans="2:15" x14ac:dyDescent="0.25">
      <c r="B523" s="9">
        <f t="shared" si="55"/>
        <v>504</v>
      </c>
      <c r="C523" s="42">
        <f>'Simulacion sistema (hoja4)'!BV514</f>
        <v>0.82541407506406927</v>
      </c>
      <c r="D523" s="42">
        <f>'Simulacion sistema (hoja4)'!BW514</f>
        <v>0.84935189865805283</v>
      </c>
      <c r="E523" s="44">
        <f t="shared" si="49"/>
        <v>111604839.48366815</v>
      </c>
      <c r="F523" s="45">
        <f t="shared" si="50"/>
        <v>213.74246246062535</v>
      </c>
      <c r="G523" s="45">
        <f t="shared" si="51"/>
        <v>374.04930930609436</v>
      </c>
      <c r="H523" s="46">
        <f t="shared" si="52"/>
        <v>0.21</v>
      </c>
      <c r="I523" s="46">
        <f t="shared" si="53"/>
        <v>0.79</v>
      </c>
      <c r="J523" s="47">
        <f t="shared" si="54"/>
        <v>41745713124.083603</v>
      </c>
      <c r="K523" s="27"/>
      <c r="L523" s="27"/>
      <c r="M523" s="27"/>
      <c r="N523" s="27"/>
      <c r="O523" s="27"/>
    </row>
    <row r="524" spans="2:15" x14ac:dyDescent="0.25">
      <c r="B524" s="9">
        <f t="shared" si="55"/>
        <v>505</v>
      </c>
      <c r="C524" s="42">
        <f>'Simulacion sistema (hoja4)'!BV515</f>
        <v>0.8239294472552674</v>
      </c>
      <c r="D524" s="42">
        <f>'Simulacion sistema (hoja4)'!BW515</f>
        <v>0.84792944824302197</v>
      </c>
      <c r="E524" s="44">
        <f t="shared" si="49"/>
        <v>111417929.4991331</v>
      </c>
      <c r="F524" s="45">
        <f t="shared" si="50"/>
        <v>213.74246246062535</v>
      </c>
      <c r="G524" s="45">
        <f t="shared" si="51"/>
        <v>374.04930930609436</v>
      </c>
      <c r="H524" s="46">
        <f t="shared" si="52"/>
        <v>0.21</v>
      </c>
      <c r="I524" s="46">
        <f t="shared" si="53"/>
        <v>0.79</v>
      </c>
      <c r="J524" s="47">
        <f t="shared" si="54"/>
        <v>41675799573.465851</v>
      </c>
      <c r="K524" s="27"/>
      <c r="L524" s="27"/>
      <c r="M524" s="27"/>
      <c r="N524" s="27"/>
      <c r="O524" s="27"/>
    </row>
    <row r="525" spans="2:15" x14ac:dyDescent="0.25">
      <c r="B525" s="9">
        <f t="shared" si="55"/>
        <v>506</v>
      </c>
      <c r="C525" s="42">
        <f>'Simulacion sistema (hoja4)'!BV516</f>
        <v>0.84163327704920243</v>
      </c>
      <c r="D525" s="42">
        <f>'Simulacion sistema (hoja4)'!BW516</f>
        <v>0.85522636406127217</v>
      </c>
      <c r="E525" s="44">
        <f t="shared" si="49"/>
        <v>112376744.23765115</v>
      </c>
      <c r="F525" s="45">
        <f t="shared" si="50"/>
        <v>213.74246246062535</v>
      </c>
      <c r="G525" s="45">
        <f t="shared" si="51"/>
        <v>374.04930930609436</v>
      </c>
      <c r="H525" s="46">
        <f t="shared" si="52"/>
        <v>0.21</v>
      </c>
      <c r="I525" s="46">
        <f t="shared" si="53"/>
        <v>0.79</v>
      </c>
      <c r="J525" s="47">
        <f t="shared" si="54"/>
        <v>42034443564.161034</v>
      </c>
      <c r="K525" s="27"/>
      <c r="L525" s="27"/>
      <c r="M525" s="27"/>
      <c r="N525" s="27"/>
      <c r="O525" s="27"/>
    </row>
    <row r="526" spans="2:15" x14ac:dyDescent="0.25">
      <c r="B526" s="9">
        <f t="shared" si="55"/>
        <v>507</v>
      </c>
      <c r="C526" s="42">
        <f>'Simulacion sistema (hoja4)'!BV517</f>
        <v>0.82594720200107863</v>
      </c>
      <c r="D526" s="42">
        <f>'Simulacion sistema (hoja4)'!BW517</f>
        <v>0.84726862612112619</v>
      </c>
      <c r="E526" s="44">
        <f t="shared" si="49"/>
        <v>111331097.47231598</v>
      </c>
      <c r="F526" s="45">
        <f t="shared" si="50"/>
        <v>213.74246246062535</v>
      </c>
      <c r="G526" s="45">
        <f t="shared" si="51"/>
        <v>374.04930930609436</v>
      </c>
      <c r="H526" s="46">
        <f t="shared" si="52"/>
        <v>0.21</v>
      </c>
      <c r="I526" s="46">
        <f t="shared" si="53"/>
        <v>0.79</v>
      </c>
      <c r="J526" s="47">
        <f t="shared" si="54"/>
        <v>41643320113.809258</v>
      </c>
      <c r="K526" s="27"/>
      <c r="L526" s="27"/>
      <c r="M526" s="27"/>
      <c r="N526" s="27"/>
      <c r="O526" s="27"/>
    </row>
    <row r="527" spans="2:15" x14ac:dyDescent="0.25">
      <c r="B527" s="9">
        <f t="shared" si="55"/>
        <v>508</v>
      </c>
      <c r="C527" s="42">
        <f>'Simulacion sistema (hoja4)'!BV518</f>
        <v>0.83175850275762209</v>
      </c>
      <c r="D527" s="42">
        <f>'Simulacion sistema (hoja4)'!BW518</f>
        <v>0.85593836129926493</v>
      </c>
      <c r="E527" s="44">
        <f t="shared" si="49"/>
        <v>112470300.67472342</v>
      </c>
      <c r="F527" s="45">
        <f t="shared" si="50"/>
        <v>213.74246246062535</v>
      </c>
      <c r="G527" s="45">
        <f t="shared" si="51"/>
        <v>374.04930930609436</v>
      </c>
      <c r="H527" s="46">
        <f t="shared" si="52"/>
        <v>0.21</v>
      </c>
      <c r="I527" s="46">
        <f t="shared" si="53"/>
        <v>0.79</v>
      </c>
      <c r="J527" s="47">
        <f t="shared" si="54"/>
        <v>42069438284.829056</v>
      </c>
      <c r="K527" s="27"/>
      <c r="L527" s="27"/>
      <c r="M527" s="27"/>
      <c r="N527" s="27"/>
      <c r="O527" s="27"/>
    </row>
    <row r="528" spans="2:15" x14ac:dyDescent="0.25">
      <c r="B528" s="9">
        <f t="shared" si="55"/>
        <v>509</v>
      </c>
      <c r="C528" s="42">
        <f>'Simulacion sistema (hoja4)'!BV519</f>
        <v>0.81959558579287883</v>
      </c>
      <c r="D528" s="42">
        <f>'Simulacion sistema (hoja4)'!BW519</f>
        <v>0.84398201045803012</v>
      </c>
      <c r="E528" s="44">
        <f t="shared" si="49"/>
        <v>110899236.17418516</v>
      </c>
      <c r="F528" s="45">
        <f t="shared" si="50"/>
        <v>213.74246246062535</v>
      </c>
      <c r="G528" s="45">
        <f t="shared" si="51"/>
        <v>374.04930930609436</v>
      </c>
      <c r="H528" s="46">
        <f t="shared" si="52"/>
        <v>0.21</v>
      </c>
      <c r="I528" s="46">
        <f t="shared" si="53"/>
        <v>0.79</v>
      </c>
      <c r="J528" s="47">
        <f t="shared" si="54"/>
        <v>41481782693.52739</v>
      </c>
      <c r="K528" s="27"/>
      <c r="L528" s="27"/>
      <c r="M528" s="27"/>
      <c r="N528" s="27"/>
      <c r="O528" s="27"/>
    </row>
    <row r="529" spans="2:15" x14ac:dyDescent="0.25">
      <c r="B529" s="9">
        <f t="shared" si="55"/>
        <v>510</v>
      </c>
      <c r="C529" s="42">
        <f>'Simulacion sistema (hoja4)'!BV520</f>
        <v>0.81922801778383392</v>
      </c>
      <c r="D529" s="42">
        <f>'Simulacion sistema (hoja4)'!BW520</f>
        <v>0.84257234648975665</v>
      </c>
      <c r="E529" s="44">
        <f t="shared" si="49"/>
        <v>110714006.32875402</v>
      </c>
      <c r="F529" s="45">
        <f t="shared" si="50"/>
        <v>213.74246246062535</v>
      </c>
      <c r="G529" s="45">
        <f t="shared" si="51"/>
        <v>374.04930930609436</v>
      </c>
      <c r="H529" s="46">
        <f t="shared" si="52"/>
        <v>0.21</v>
      </c>
      <c r="I529" s="46">
        <f t="shared" si="53"/>
        <v>0.79</v>
      </c>
      <c r="J529" s="47">
        <f t="shared" si="54"/>
        <v>41412497597.780998</v>
      </c>
      <c r="K529" s="27"/>
      <c r="L529" s="27"/>
      <c r="M529" s="27"/>
      <c r="N529" s="27"/>
      <c r="O529" s="27"/>
    </row>
    <row r="530" spans="2:15" x14ac:dyDescent="0.25">
      <c r="B530" s="9">
        <f t="shared" si="55"/>
        <v>511</v>
      </c>
      <c r="C530" s="42">
        <f>'Simulacion sistema (hoja4)'!BV521</f>
        <v>0.81118157668902635</v>
      </c>
      <c r="D530" s="42">
        <f>'Simulacion sistema (hoja4)'!BW521</f>
        <v>0.84871120920279475</v>
      </c>
      <c r="E530" s="44">
        <f t="shared" si="49"/>
        <v>111520652.88924722</v>
      </c>
      <c r="F530" s="45">
        <f t="shared" si="50"/>
        <v>213.74246246062535</v>
      </c>
      <c r="G530" s="45">
        <f t="shared" si="51"/>
        <v>374.04930930609436</v>
      </c>
      <c r="H530" s="46">
        <f t="shared" si="52"/>
        <v>0.21</v>
      </c>
      <c r="I530" s="46">
        <f t="shared" si="53"/>
        <v>0.79</v>
      </c>
      <c r="J530" s="47">
        <f t="shared" si="54"/>
        <v>23836698963.764355</v>
      </c>
      <c r="K530" s="27"/>
      <c r="L530" s="27"/>
      <c r="M530" s="27"/>
      <c r="N530" s="27"/>
      <c r="O530" s="27"/>
    </row>
    <row r="531" spans="2:15" x14ac:dyDescent="0.25">
      <c r="B531" s="9">
        <f t="shared" si="55"/>
        <v>512</v>
      </c>
      <c r="C531" s="42">
        <f>'Simulacion sistema (hoja4)'!BV522</f>
        <v>0.80346601592213773</v>
      </c>
      <c r="D531" s="42">
        <f>'Simulacion sistema (hoja4)'!BW522</f>
        <v>0.84902916465969347</v>
      </c>
      <c r="E531" s="44">
        <f t="shared" si="49"/>
        <v>111562432.23628372</v>
      </c>
      <c r="F531" s="45">
        <f t="shared" si="50"/>
        <v>213.74246246062535</v>
      </c>
      <c r="G531" s="45">
        <f t="shared" si="51"/>
        <v>374.04930930609436</v>
      </c>
      <c r="H531" s="46">
        <f t="shared" si="52"/>
        <v>0.21</v>
      </c>
      <c r="I531" s="46">
        <f t="shared" si="53"/>
        <v>0.79</v>
      </c>
      <c r="J531" s="47">
        <f t="shared" si="54"/>
        <v>23845628984.279934</v>
      </c>
      <c r="K531" s="27"/>
      <c r="L531" s="27"/>
      <c r="M531" s="27"/>
      <c r="N531" s="27"/>
      <c r="O531" s="27"/>
    </row>
    <row r="532" spans="2:15" x14ac:dyDescent="0.25">
      <c r="B532" s="9">
        <f t="shared" si="55"/>
        <v>513</v>
      </c>
      <c r="C532" s="42">
        <f>'Simulacion sistema (hoja4)'!BV523</f>
        <v>0.81284758505107579</v>
      </c>
      <c r="D532" s="42">
        <f>'Simulacion sistema (hoja4)'!BW523</f>
        <v>0.84299767051582852</v>
      </c>
      <c r="E532" s="44">
        <f t="shared" si="49"/>
        <v>110769893.90577987</v>
      </c>
      <c r="F532" s="45">
        <f t="shared" si="50"/>
        <v>213.74246246062535</v>
      </c>
      <c r="G532" s="45">
        <f t="shared" si="51"/>
        <v>374.04930930609436</v>
      </c>
      <c r="H532" s="46">
        <f t="shared" si="52"/>
        <v>0.21</v>
      </c>
      <c r="I532" s="46">
        <f t="shared" si="53"/>
        <v>0.79</v>
      </c>
      <c r="J532" s="47">
        <f t="shared" si="54"/>
        <v>23676229889.923607</v>
      </c>
      <c r="K532" s="27"/>
      <c r="L532" s="27"/>
      <c r="M532" s="27"/>
      <c r="N532" s="27"/>
      <c r="O532" s="27"/>
    </row>
    <row r="533" spans="2:15" x14ac:dyDescent="0.25">
      <c r="B533" s="9">
        <f t="shared" si="55"/>
        <v>514</v>
      </c>
      <c r="C533" s="42">
        <f>'Simulacion sistema (hoja4)'!BV524</f>
        <v>0.79202690867068593</v>
      </c>
      <c r="D533" s="42">
        <f>'Simulacion sistema (hoja4)'!BW524</f>
        <v>0.84560947796445141</v>
      </c>
      <c r="E533" s="44">
        <f t="shared" ref="E533:E596" si="56">+D533*$F$13*$F$14</f>
        <v>111113085.40452892</v>
      </c>
      <c r="F533" s="45">
        <f t="shared" ref="F533:F596" si="57">+$F$11*F$16</f>
        <v>213.74246246062535</v>
      </c>
      <c r="G533" s="45">
        <f t="shared" ref="G533:G596" si="58">+$F$11*F$15</f>
        <v>374.04930930609436</v>
      </c>
      <c r="H533" s="46">
        <f t="shared" ref="H533:H596" si="59">+COUNTIF($C$20:$C$1019,"&lt;"&amp;$F$12)/1000</f>
        <v>0.21</v>
      </c>
      <c r="I533" s="46">
        <f t="shared" ref="I533:I596" si="60">1-H533</f>
        <v>0.79</v>
      </c>
      <c r="J533" s="47">
        <f t="shared" ref="J533:J596" si="61">+IF(C533&lt;$F$12,E533*F533,E533*G533)</f>
        <v>23749584485.961781</v>
      </c>
      <c r="K533" s="27"/>
      <c r="L533" s="27"/>
      <c r="M533" s="27"/>
      <c r="N533" s="27"/>
      <c r="O533" s="27"/>
    </row>
    <row r="534" spans="2:15" x14ac:dyDescent="0.25">
      <c r="B534" s="9">
        <f t="shared" ref="B534:B597" si="62">+B533+1</f>
        <v>515</v>
      </c>
      <c r="C534" s="42">
        <f>'Simulacion sistema (hoja4)'!BV525</f>
        <v>0.83160375076624182</v>
      </c>
      <c r="D534" s="42">
        <f>'Simulacion sistema (hoja4)'!BW525</f>
        <v>0.85483394823627479</v>
      </c>
      <c r="E534" s="44">
        <f t="shared" si="56"/>
        <v>112325180.79824652</v>
      </c>
      <c r="F534" s="45">
        <f t="shared" si="57"/>
        <v>213.74246246062535</v>
      </c>
      <c r="G534" s="45">
        <f t="shared" si="58"/>
        <v>374.04930930609436</v>
      </c>
      <c r="H534" s="46">
        <f t="shared" si="59"/>
        <v>0.21</v>
      </c>
      <c r="I534" s="46">
        <f t="shared" si="60"/>
        <v>0.79</v>
      </c>
      <c r="J534" s="47">
        <f t="shared" si="61"/>
        <v>42015156295.266281</v>
      </c>
      <c r="K534" s="27"/>
      <c r="L534" s="27"/>
      <c r="M534" s="27"/>
      <c r="N534" s="27"/>
      <c r="O534" s="27"/>
    </row>
    <row r="535" spans="2:15" x14ac:dyDescent="0.25">
      <c r="B535" s="9">
        <f t="shared" si="62"/>
        <v>516</v>
      </c>
      <c r="C535" s="42">
        <f>'Simulacion sistema (hoja4)'!BV526</f>
        <v>0.81439191840025593</v>
      </c>
      <c r="D535" s="42">
        <f>'Simulacion sistema (hoja4)'!BW526</f>
        <v>0.84530735608847241</v>
      </c>
      <c r="E535" s="44">
        <f t="shared" si="56"/>
        <v>111073386.59002528</v>
      </c>
      <c r="F535" s="45">
        <f t="shared" si="57"/>
        <v>213.74246246062535</v>
      </c>
      <c r="G535" s="45">
        <f t="shared" si="58"/>
        <v>374.04930930609436</v>
      </c>
      <c r="H535" s="46">
        <f t="shared" si="59"/>
        <v>0.21</v>
      </c>
      <c r="I535" s="46">
        <f t="shared" si="60"/>
        <v>0.79</v>
      </c>
      <c r="J535" s="47">
        <f t="shared" si="61"/>
        <v>41546923536.287758</v>
      </c>
      <c r="K535" s="27"/>
      <c r="L535" s="27"/>
      <c r="M535" s="27"/>
      <c r="N535" s="27"/>
      <c r="O535" s="27"/>
    </row>
    <row r="536" spans="2:15" x14ac:dyDescent="0.25">
      <c r="B536" s="9">
        <f t="shared" si="62"/>
        <v>517</v>
      </c>
      <c r="C536" s="42">
        <f>'Simulacion sistema (hoja4)'!BV527</f>
        <v>0.81093200148848887</v>
      </c>
      <c r="D536" s="42">
        <f>'Simulacion sistema (hoja4)'!BW527</f>
        <v>0.8479112831338057</v>
      </c>
      <c r="E536" s="44">
        <f t="shared" si="56"/>
        <v>111415542.60378206</v>
      </c>
      <c r="F536" s="45">
        <f t="shared" si="57"/>
        <v>213.74246246062535</v>
      </c>
      <c r="G536" s="45">
        <f t="shared" si="58"/>
        <v>374.04930930609436</v>
      </c>
      <c r="H536" s="46">
        <f t="shared" si="59"/>
        <v>0.21</v>
      </c>
      <c r="I536" s="46">
        <f t="shared" si="60"/>
        <v>0.79</v>
      </c>
      <c r="J536" s="47">
        <f t="shared" si="61"/>
        <v>23814232432.519089</v>
      </c>
      <c r="K536" s="27"/>
      <c r="L536" s="27"/>
      <c r="M536" s="27"/>
      <c r="N536" s="27"/>
      <c r="O536" s="27"/>
    </row>
    <row r="537" spans="2:15" x14ac:dyDescent="0.25">
      <c r="B537" s="9">
        <f t="shared" si="62"/>
        <v>518</v>
      </c>
      <c r="C537" s="42">
        <f>'Simulacion sistema (hoja4)'!BV528</f>
        <v>0.82306015056921711</v>
      </c>
      <c r="D537" s="42">
        <f>'Simulacion sistema (hoja4)'!BW528</f>
        <v>0.84662525887091578</v>
      </c>
      <c r="E537" s="44">
        <f t="shared" si="56"/>
        <v>111246559.01563834</v>
      </c>
      <c r="F537" s="45">
        <f t="shared" si="57"/>
        <v>213.74246246062535</v>
      </c>
      <c r="G537" s="45">
        <f t="shared" si="58"/>
        <v>374.04930930609436</v>
      </c>
      <c r="H537" s="46">
        <f t="shared" si="59"/>
        <v>0.21</v>
      </c>
      <c r="I537" s="46">
        <f t="shared" si="60"/>
        <v>0.79</v>
      </c>
      <c r="J537" s="47">
        <f t="shared" si="61"/>
        <v>41611698562.479187</v>
      </c>
      <c r="K537" s="27"/>
      <c r="L537" s="27"/>
      <c r="M537" s="27"/>
      <c r="N537" s="27"/>
      <c r="O537" s="27"/>
    </row>
    <row r="538" spans="2:15" x14ac:dyDescent="0.25">
      <c r="B538" s="9">
        <f t="shared" si="62"/>
        <v>519</v>
      </c>
      <c r="C538" s="42">
        <f>'Simulacion sistema (hoja4)'!BV529</f>
        <v>0.81914098752939968</v>
      </c>
      <c r="D538" s="42">
        <f>'Simulacion sistema (hoja4)'!BW529</f>
        <v>0.84320367792711692</v>
      </c>
      <c r="E538" s="44">
        <f t="shared" si="56"/>
        <v>110796963.27962317</v>
      </c>
      <c r="F538" s="45">
        <f t="shared" si="57"/>
        <v>213.74246246062535</v>
      </c>
      <c r="G538" s="45">
        <f t="shared" si="58"/>
        <v>374.04930930609436</v>
      </c>
      <c r="H538" s="46">
        <f t="shared" si="59"/>
        <v>0.21</v>
      </c>
      <c r="I538" s="46">
        <f t="shared" si="60"/>
        <v>0.79</v>
      </c>
      <c r="J538" s="47">
        <f t="shared" si="61"/>
        <v>41443527587.955742</v>
      </c>
      <c r="K538" s="27"/>
      <c r="L538" s="27"/>
      <c r="M538" s="27"/>
      <c r="N538" s="27"/>
      <c r="O538" s="27"/>
    </row>
    <row r="539" spans="2:15" x14ac:dyDescent="0.25">
      <c r="B539" s="9">
        <f t="shared" si="62"/>
        <v>520</v>
      </c>
      <c r="C539" s="42">
        <f>'Simulacion sistema (hoja4)'!BV530</f>
        <v>0.81547623184275142</v>
      </c>
      <c r="D539" s="42">
        <f>'Simulacion sistema (hoja4)'!BW530</f>
        <v>0.83985531855319628</v>
      </c>
      <c r="E539" s="44">
        <f t="shared" si="56"/>
        <v>110356988.85788999</v>
      </c>
      <c r="F539" s="45">
        <f t="shared" si="57"/>
        <v>213.74246246062535</v>
      </c>
      <c r="G539" s="45">
        <f t="shared" si="58"/>
        <v>374.04930930609436</v>
      </c>
      <c r="H539" s="46">
        <f t="shared" si="59"/>
        <v>0.21</v>
      </c>
      <c r="I539" s="46">
        <f t="shared" si="60"/>
        <v>0.79</v>
      </c>
      <c r="J539" s="47">
        <f t="shared" si="61"/>
        <v>41278955459.394104</v>
      </c>
      <c r="K539" s="27"/>
      <c r="L539" s="27"/>
      <c r="M539" s="27"/>
      <c r="N539" s="27"/>
      <c r="O539" s="27"/>
    </row>
    <row r="540" spans="2:15" x14ac:dyDescent="0.25">
      <c r="B540" s="9">
        <f t="shared" si="62"/>
        <v>521</v>
      </c>
      <c r="C540" s="42">
        <f>'Simulacion sistema (hoja4)'!BV531</f>
        <v>0.81843188480588758</v>
      </c>
      <c r="D540" s="42">
        <f>'Simulacion sistema (hoja4)'!BW531</f>
        <v>0.84875043357245583</v>
      </c>
      <c r="E540" s="44">
        <f t="shared" si="56"/>
        <v>111525806.97142069</v>
      </c>
      <c r="F540" s="45">
        <f t="shared" si="57"/>
        <v>213.74246246062535</v>
      </c>
      <c r="G540" s="45">
        <f t="shared" si="58"/>
        <v>374.04930930609436</v>
      </c>
      <c r="H540" s="46">
        <f t="shared" si="59"/>
        <v>0.21</v>
      </c>
      <c r="I540" s="46">
        <f t="shared" si="60"/>
        <v>0.79</v>
      </c>
      <c r="J540" s="47">
        <f t="shared" si="61"/>
        <v>41716151067.464714</v>
      </c>
      <c r="K540" s="27"/>
      <c r="L540" s="27"/>
      <c r="M540" s="27"/>
      <c r="N540" s="27"/>
      <c r="O540" s="27"/>
    </row>
    <row r="541" spans="2:15" x14ac:dyDescent="0.25">
      <c r="B541" s="9">
        <f t="shared" si="62"/>
        <v>522</v>
      </c>
      <c r="C541" s="42">
        <f>'Simulacion sistema (hoja4)'!BV532</f>
        <v>0.82341565361573532</v>
      </c>
      <c r="D541" s="42">
        <f>'Simulacion sistema (hoja4)'!BW532</f>
        <v>0.84506820691095008</v>
      </c>
      <c r="E541" s="44">
        <f t="shared" si="56"/>
        <v>111041962.38809884</v>
      </c>
      <c r="F541" s="45">
        <f t="shared" si="57"/>
        <v>213.74246246062535</v>
      </c>
      <c r="G541" s="45">
        <f t="shared" si="58"/>
        <v>374.04930930609436</v>
      </c>
      <c r="H541" s="46">
        <f t="shared" si="59"/>
        <v>0.21</v>
      </c>
      <c r="I541" s="46">
        <f t="shared" si="60"/>
        <v>0.79</v>
      </c>
      <c r="J541" s="47">
        <f t="shared" si="61"/>
        <v>41535169335.261681</v>
      </c>
      <c r="K541" s="27"/>
      <c r="L541" s="27"/>
      <c r="M541" s="27"/>
      <c r="N541" s="27"/>
      <c r="O541" s="27"/>
    </row>
    <row r="542" spans="2:15" x14ac:dyDescent="0.25">
      <c r="B542" s="9">
        <f t="shared" si="62"/>
        <v>523</v>
      </c>
      <c r="C542" s="42">
        <f>'Simulacion sistema (hoja4)'!BV533</f>
        <v>0.82492282802254069</v>
      </c>
      <c r="D542" s="42">
        <f>'Simulacion sistema (hoja4)'!BW533</f>
        <v>0.86047952303767627</v>
      </c>
      <c r="E542" s="44">
        <f t="shared" si="56"/>
        <v>113067009.32715066</v>
      </c>
      <c r="F542" s="45">
        <f t="shared" si="57"/>
        <v>213.74246246062535</v>
      </c>
      <c r="G542" s="45">
        <f t="shared" si="58"/>
        <v>374.04930930609436</v>
      </c>
      <c r="H542" s="46">
        <f t="shared" si="59"/>
        <v>0.21</v>
      </c>
      <c r="I542" s="46">
        <f t="shared" si="60"/>
        <v>0.79</v>
      </c>
      <c r="J542" s="47">
        <f t="shared" si="61"/>
        <v>42292636744.126434</v>
      </c>
      <c r="K542" s="27"/>
      <c r="L542" s="27"/>
      <c r="M542" s="27"/>
      <c r="N542" s="27"/>
      <c r="O542" s="27"/>
    </row>
    <row r="543" spans="2:15" x14ac:dyDescent="0.25">
      <c r="B543" s="9">
        <f t="shared" si="62"/>
        <v>524</v>
      </c>
      <c r="C543" s="42">
        <f>'Simulacion sistema (hoja4)'!BV534</f>
        <v>0.82722896099916277</v>
      </c>
      <c r="D543" s="42">
        <f>'Simulacion sistema (hoja4)'!BW534</f>
        <v>0.84675624132214899</v>
      </c>
      <c r="E543" s="44">
        <f t="shared" si="56"/>
        <v>111263770.10973038</v>
      </c>
      <c r="F543" s="45">
        <f t="shared" si="57"/>
        <v>213.74246246062535</v>
      </c>
      <c r="G543" s="45">
        <f t="shared" si="58"/>
        <v>374.04930930609436</v>
      </c>
      <c r="H543" s="46">
        <f t="shared" si="59"/>
        <v>0.21</v>
      </c>
      <c r="I543" s="46">
        <f t="shared" si="60"/>
        <v>0.79</v>
      </c>
      <c r="J543" s="47">
        <f t="shared" si="61"/>
        <v>41618136360.336716</v>
      </c>
      <c r="K543" s="27"/>
      <c r="L543" s="27"/>
      <c r="M543" s="27"/>
      <c r="N543" s="27"/>
      <c r="O543" s="27"/>
    </row>
    <row r="544" spans="2:15" x14ac:dyDescent="0.25">
      <c r="B544" s="9">
        <f t="shared" si="62"/>
        <v>525</v>
      </c>
      <c r="C544" s="42">
        <f>'Simulacion sistema (hoja4)'!BV535</f>
        <v>0.83129229260802584</v>
      </c>
      <c r="D544" s="42">
        <f>'Simulacion sistema (hoja4)'!BW535</f>
        <v>0.84847756895390836</v>
      </c>
      <c r="E544" s="44">
        <f t="shared" si="56"/>
        <v>111489952.56054355</v>
      </c>
      <c r="F544" s="45">
        <f t="shared" si="57"/>
        <v>213.74246246062535</v>
      </c>
      <c r="G544" s="45">
        <f t="shared" si="58"/>
        <v>374.04930930609436</v>
      </c>
      <c r="H544" s="46">
        <f t="shared" si="59"/>
        <v>0.21</v>
      </c>
      <c r="I544" s="46">
        <f t="shared" si="60"/>
        <v>0.79</v>
      </c>
      <c r="J544" s="47">
        <f t="shared" si="61"/>
        <v>41702739749.840538</v>
      </c>
      <c r="K544" s="27"/>
      <c r="L544" s="27"/>
      <c r="M544" s="27"/>
      <c r="N544" s="27"/>
      <c r="O544" s="27"/>
    </row>
    <row r="545" spans="2:15" x14ac:dyDescent="0.25">
      <c r="B545" s="9">
        <f t="shared" si="62"/>
        <v>526</v>
      </c>
      <c r="C545" s="42">
        <f>'Simulacion sistema (hoja4)'!BV536</f>
        <v>0.84076626254702114</v>
      </c>
      <c r="D545" s="42">
        <f>'Simulacion sistema (hoja4)'!BW536</f>
        <v>0.86054978926429804</v>
      </c>
      <c r="E545" s="44">
        <f t="shared" si="56"/>
        <v>113076242.30932876</v>
      </c>
      <c r="F545" s="45">
        <f t="shared" si="57"/>
        <v>213.74246246062535</v>
      </c>
      <c r="G545" s="45">
        <f t="shared" si="58"/>
        <v>374.04930930609436</v>
      </c>
      <c r="H545" s="46">
        <f t="shared" si="59"/>
        <v>0.21</v>
      </c>
      <c r="I545" s="46">
        <f t="shared" si="60"/>
        <v>0.79</v>
      </c>
      <c r="J545" s="47">
        <f t="shared" si="61"/>
        <v>42296090334.732986</v>
      </c>
      <c r="K545" s="27"/>
      <c r="L545" s="27"/>
      <c r="M545" s="27"/>
      <c r="N545" s="27"/>
      <c r="O545" s="27"/>
    </row>
    <row r="546" spans="2:15" x14ac:dyDescent="0.25">
      <c r="B546" s="9">
        <f t="shared" si="62"/>
        <v>527</v>
      </c>
      <c r="C546" s="42">
        <f>'Simulacion sistema (hoja4)'!BV537</f>
        <v>0.81205732998881308</v>
      </c>
      <c r="D546" s="42">
        <f>'Simulacion sistema (hoja4)'!BW537</f>
        <v>0.84313093290226648</v>
      </c>
      <c r="E546" s="44">
        <f t="shared" si="56"/>
        <v>110787404.58335781</v>
      </c>
      <c r="F546" s="45">
        <f t="shared" si="57"/>
        <v>213.74246246062535</v>
      </c>
      <c r="G546" s="45">
        <f t="shared" si="58"/>
        <v>374.04930930609436</v>
      </c>
      <c r="H546" s="46">
        <f t="shared" si="59"/>
        <v>0.21</v>
      </c>
      <c r="I546" s="46">
        <f t="shared" si="60"/>
        <v>0.79</v>
      </c>
      <c r="J546" s="47">
        <f t="shared" si="61"/>
        <v>23679972665.268471</v>
      </c>
      <c r="K546" s="27"/>
      <c r="L546" s="27"/>
      <c r="M546" s="27"/>
      <c r="N546" s="27"/>
      <c r="O546" s="27"/>
    </row>
    <row r="547" spans="2:15" x14ac:dyDescent="0.25">
      <c r="B547" s="9">
        <f t="shared" si="62"/>
        <v>528</v>
      </c>
      <c r="C547" s="42">
        <f>'Simulacion sistema (hoja4)'!BV538</f>
        <v>0.82465016355243403</v>
      </c>
      <c r="D547" s="42">
        <f>'Simulacion sistema (hoja4)'!BW538</f>
        <v>0.84547025535913944</v>
      </c>
      <c r="E547" s="44">
        <f t="shared" si="56"/>
        <v>111094791.55419092</v>
      </c>
      <c r="F547" s="45">
        <f t="shared" si="57"/>
        <v>213.74246246062535</v>
      </c>
      <c r="G547" s="45">
        <f t="shared" si="58"/>
        <v>374.04930930609436</v>
      </c>
      <c r="H547" s="46">
        <f t="shared" si="59"/>
        <v>0.21</v>
      </c>
      <c r="I547" s="46">
        <f t="shared" si="60"/>
        <v>0.79</v>
      </c>
      <c r="J547" s="47">
        <f t="shared" si="61"/>
        <v>41554930048.34964</v>
      </c>
      <c r="K547" s="27"/>
      <c r="L547" s="27"/>
      <c r="M547" s="27"/>
      <c r="N547" s="27"/>
      <c r="O547" s="27"/>
    </row>
    <row r="548" spans="2:15" x14ac:dyDescent="0.25">
      <c r="B548" s="9">
        <f t="shared" si="62"/>
        <v>529</v>
      </c>
      <c r="C548" s="42">
        <f>'Simulacion sistema (hoja4)'!BV539</f>
        <v>0.82289522648580116</v>
      </c>
      <c r="D548" s="42">
        <f>'Simulacion sistema (hoja4)'!BW539</f>
        <v>0.84753571678177997</v>
      </c>
      <c r="E548" s="44">
        <f t="shared" si="56"/>
        <v>111366193.18512589</v>
      </c>
      <c r="F548" s="45">
        <f t="shared" si="57"/>
        <v>213.74246246062535</v>
      </c>
      <c r="G548" s="45">
        <f t="shared" si="58"/>
        <v>374.04930930609436</v>
      </c>
      <c r="H548" s="46">
        <f t="shared" si="59"/>
        <v>0.21</v>
      </c>
      <c r="I548" s="46">
        <f t="shared" si="60"/>
        <v>0.79</v>
      </c>
      <c r="J548" s="47">
        <f t="shared" si="61"/>
        <v>41656447640.945412</v>
      </c>
      <c r="K548" s="27"/>
      <c r="L548" s="27"/>
      <c r="M548" s="27"/>
      <c r="N548" s="27"/>
      <c r="O548" s="27"/>
    </row>
    <row r="549" spans="2:15" x14ac:dyDescent="0.25">
      <c r="B549" s="9">
        <f t="shared" si="62"/>
        <v>530</v>
      </c>
      <c r="C549" s="42">
        <f>'Simulacion sistema (hoja4)'!BV540</f>
        <v>0.82805623689970365</v>
      </c>
      <c r="D549" s="42">
        <f>'Simulacion sistema (hoja4)'!BW540</f>
        <v>0.84416352025062502</v>
      </c>
      <c r="E549" s="44">
        <f t="shared" si="56"/>
        <v>110923086.56093213</v>
      </c>
      <c r="F549" s="45">
        <f t="shared" si="57"/>
        <v>213.74246246062535</v>
      </c>
      <c r="G549" s="45">
        <f t="shared" si="58"/>
        <v>374.04930930609436</v>
      </c>
      <c r="H549" s="46">
        <f t="shared" si="59"/>
        <v>0.21</v>
      </c>
      <c r="I549" s="46">
        <f t="shared" si="60"/>
        <v>0.79</v>
      </c>
      <c r="J549" s="47">
        <f t="shared" si="61"/>
        <v>41490703914.216782</v>
      </c>
      <c r="K549" s="27"/>
      <c r="L549" s="27"/>
      <c r="M549" s="27"/>
      <c r="N549" s="27"/>
      <c r="O549" s="27"/>
    </row>
    <row r="550" spans="2:15" x14ac:dyDescent="0.25">
      <c r="B550" s="9">
        <f t="shared" si="62"/>
        <v>531</v>
      </c>
      <c r="C550" s="42">
        <f>'Simulacion sistema (hoja4)'!BV541</f>
        <v>0.81370656760313254</v>
      </c>
      <c r="D550" s="42">
        <f>'Simulacion sistema (hoja4)'!BW541</f>
        <v>0.84712558256448445</v>
      </c>
      <c r="E550" s="44">
        <f t="shared" si="56"/>
        <v>111312301.54897325</v>
      </c>
      <c r="F550" s="45">
        <f t="shared" si="57"/>
        <v>213.74246246062535</v>
      </c>
      <c r="G550" s="45">
        <f t="shared" si="58"/>
        <v>374.04930930609436</v>
      </c>
      <c r="H550" s="46">
        <f t="shared" si="59"/>
        <v>0.21</v>
      </c>
      <c r="I550" s="46">
        <f t="shared" si="60"/>
        <v>0.79</v>
      </c>
      <c r="J550" s="47">
        <f t="shared" si="61"/>
        <v>41636289511.665138</v>
      </c>
      <c r="K550" s="27"/>
      <c r="L550" s="27"/>
      <c r="M550" s="27"/>
      <c r="N550" s="27"/>
      <c r="O550" s="27"/>
    </row>
    <row r="551" spans="2:15" x14ac:dyDescent="0.25">
      <c r="B551" s="9">
        <f t="shared" si="62"/>
        <v>532</v>
      </c>
      <c r="C551" s="42">
        <f>'Simulacion sistema (hoja4)'!BV542</f>
        <v>0.82917535409965948</v>
      </c>
      <c r="D551" s="42">
        <f>'Simulacion sistema (hoja4)'!BW542</f>
        <v>0.8573967292583522</v>
      </c>
      <c r="E551" s="44">
        <f t="shared" si="56"/>
        <v>112661930.22454748</v>
      </c>
      <c r="F551" s="45">
        <f t="shared" si="57"/>
        <v>213.74246246062535</v>
      </c>
      <c r="G551" s="45">
        <f t="shared" si="58"/>
        <v>374.04930930609436</v>
      </c>
      <c r="H551" s="46">
        <f t="shared" si="59"/>
        <v>0.21</v>
      </c>
      <c r="I551" s="46">
        <f t="shared" si="60"/>
        <v>0.79</v>
      </c>
      <c r="J551" s="47">
        <f t="shared" si="61"/>
        <v>42141117185.583382</v>
      </c>
      <c r="K551" s="27"/>
      <c r="L551" s="27"/>
      <c r="M551" s="27"/>
      <c r="N551" s="27"/>
      <c r="O551" s="27"/>
    </row>
    <row r="552" spans="2:15" x14ac:dyDescent="0.25">
      <c r="B552" s="9">
        <f t="shared" si="62"/>
        <v>533</v>
      </c>
      <c r="C552" s="42">
        <f>'Simulacion sistema (hoja4)'!BV543</f>
        <v>0.80391650440670182</v>
      </c>
      <c r="D552" s="42">
        <f>'Simulacion sistema (hoja4)'!BW543</f>
        <v>0.83809528643173603</v>
      </c>
      <c r="E552" s="44">
        <f t="shared" si="56"/>
        <v>110125720.63713011</v>
      </c>
      <c r="F552" s="45">
        <f t="shared" si="57"/>
        <v>213.74246246062535</v>
      </c>
      <c r="G552" s="45">
        <f t="shared" si="58"/>
        <v>374.04930930609436</v>
      </c>
      <c r="H552" s="46">
        <f t="shared" si="59"/>
        <v>0.21</v>
      </c>
      <c r="I552" s="46">
        <f t="shared" si="60"/>
        <v>0.79</v>
      </c>
      <c r="J552" s="47">
        <f t="shared" si="61"/>
        <v>23538542709.231098</v>
      </c>
      <c r="K552" s="27"/>
      <c r="L552" s="27"/>
      <c r="M552" s="27"/>
      <c r="N552" s="27"/>
      <c r="O552" s="27"/>
    </row>
    <row r="553" spans="2:15" x14ac:dyDescent="0.25">
      <c r="B553" s="9">
        <f t="shared" si="62"/>
        <v>534</v>
      </c>
      <c r="C553" s="42">
        <f>'Simulacion sistema (hoja4)'!BV544</f>
        <v>0.81084735053892176</v>
      </c>
      <c r="D553" s="42">
        <f>'Simulacion sistema (hoja4)'!BW544</f>
        <v>0.84683900188354067</v>
      </c>
      <c r="E553" s="44">
        <f t="shared" si="56"/>
        <v>111274644.84749724</v>
      </c>
      <c r="F553" s="45">
        <f t="shared" si="57"/>
        <v>213.74246246062535</v>
      </c>
      <c r="G553" s="45">
        <f t="shared" si="58"/>
        <v>374.04930930609436</v>
      </c>
      <c r="H553" s="46">
        <f t="shared" si="59"/>
        <v>0.21</v>
      </c>
      <c r="I553" s="46">
        <f t="shared" si="60"/>
        <v>0.79</v>
      </c>
      <c r="J553" s="47">
        <f t="shared" si="61"/>
        <v>23784116599.135597</v>
      </c>
      <c r="K553" s="27"/>
      <c r="L553" s="27"/>
      <c r="M553" s="27"/>
      <c r="N553" s="27"/>
      <c r="O553" s="27"/>
    </row>
    <row r="554" spans="2:15" x14ac:dyDescent="0.25">
      <c r="B554" s="9">
        <f t="shared" si="62"/>
        <v>535</v>
      </c>
      <c r="C554" s="42">
        <f>'Simulacion sistema (hoja4)'!BV545</f>
        <v>0.80986815117234756</v>
      </c>
      <c r="D554" s="42">
        <f>'Simulacion sistema (hoja4)'!BW545</f>
        <v>0.84840169073316929</v>
      </c>
      <c r="E554" s="44">
        <f t="shared" si="56"/>
        <v>111479982.16233844</v>
      </c>
      <c r="F554" s="45">
        <f t="shared" si="57"/>
        <v>213.74246246062535</v>
      </c>
      <c r="G554" s="45">
        <f t="shared" si="58"/>
        <v>374.04930930609436</v>
      </c>
      <c r="H554" s="46">
        <f t="shared" si="59"/>
        <v>0.21</v>
      </c>
      <c r="I554" s="46">
        <f t="shared" si="60"/>
        <v>0.79</v>
      </c>
      <c r="J554" s="47">
        <f t="shared" si="61"/>
        <v>23828005902.444805</v>
      </c>
      <c r="K554" s="27"/>
      <c r="L554" s="27"/>
      <c r="M554" s="27"/>
      <c r="N554" s="27"/>
      <c r="O554" s="27"/>
    </row>
    <row r="555" spans="2:15" x14ac:dyDescent="0.25">
      <c r="B555" s="9">
        <f t="shared" si="62"/>
        <v>536</v>
      </c>
      <c r="C555" s="42">
        <f>'Simulacion sistema (hoja4)'!BV546</f>
        <v>0.82961403866095562</v>
      </c>
      <c r="D555" s="42">
        <f>'Simulacion sistema (hoja4)'!BW546</f>
        <v>0.85212476918677449</v>
      </c>
      <c r="E555" s="44">
        <f t="shared" si="56"/>
        <v>111969194.67114216</v>
      </c>
      <c r="F555" s="45">
        <f t="shared" si="57"/>
        <v>213.74246246062535</v>
      </c>
      <c r="G555" s="45">
        <f t="shared" si="58"/>
        <v>374.04930930609436</v>
      </c>
      <c r="H555" s="46">
        <f t="shared" si="59"/>
        <v>0.21</v>
      </c>
      <c r="I555" s="46">
        <f t="shared" si="60"/>
        <v>0.79</v>
      </c>
      <c r="J555" s="47">
        <f t="shared" si="61"/>
        <v>41881999930.300346</v>
      </c>
      <c r="K555" s="27"/>
      <c r="L555" s="27"/>
      <c r="M555" s="27"/>
      <c r="N555" s="27"/>
      <c r="O555" s="27"/>
    </row>
    <row r="556" spans="2:15" x14ac:dyDescent="0.25">
      <c r="B556" s="9">
        <f t="shared" si="62"/>
        <v>537</v>
      </c>
      <c r="C556" s="42">
        <f>'Simulacion sistema (hoja4)'!BV547</f>
        <v>0.82996779406993726</v>
      </c>
      <c r="D556" s="42">
        <f>'Simulacion sistema (hoja4)'!BW547</f>
        <v>0.85239078663758405</v>
      </c>
      <c r="E556" s="44">
        <f t="shared" si="56"/>
        <v>112004149.36417855</v>
      </c>
      <c r="F556" s="45">
        <f t="shared" si="57"/>
        <v>213.74246246062535</v>
      </c>
      <c r="G556" s="45">
        <f t="shared" si="58"/>
        <v>374.04930930609436</v>
      </c>
      <c r="H556" s="46">
        <f t="shared" si="59"/>
        <v>0.21</v>
      </c>
      <c r="I556" s="46">
        <f t="shared" si="60"/>
        <v>0.79</v>
      </c>
      <c r="J556" s="47">
        <f t="shared" si="61"/>
        <v>41895074709.087616</v>
      </c>
      <c r="K556" s="27"/>
      <c r="L556" s="27"/>
      <c r="M556" s="27"/>
      <c r="N556" s="27"/>
      <c r="O556" s="27"/>
    </row>
    <row r="557" spans="2:15" x14ac:dyDescent="0.25">
      <c r="B557" s="9">
        <f t="shared" si="62"/>
        <v>538</v>
      </c>
      <c r="C557" s="42">
        <f>'Simulacion sistema (hoja4)'!BV548</f>
        <v>0.83227700349218081</v>
      </c>
      <c r="D557" s="42">
        <f>'Simulacion sistema (hoja4)'!BW548</f>
        <v>0.84525857053472708</v>
      </c>
      <c r="E557" s="44">
        <f t="shared" si="56"/>
        <v>111066976.16826314</v>
      </c>
      <c r="F557" s="45">
        <f t="shared" si="57"/>
        <v>213.74246246062535</v>
      </c>
      <c r="G557" s="45">
        <f t="shared" si="58"/>
        <v>374.04930930609436</v>
      </c>
      <c r="H557" s="46">
        <f t="shared" si="59"/>
        <v>0.21</v>
      </c>
      <c r="I557" s="46">
        <f t="shared" si="60"/>
        <v>0.79</v>
      </c>
      <c r="J557" s="47">
        <f t="shared" si="61"/>
        <v>41544525722.455269</v>
      </c>
      <c r="K557" s="27"/>
      <c r="L557" s="27"/>
      <c r="M557" s="27"/>
      <c r="N557" s="27"/>
      <c r="O557" s="27"/>
    </row>
    <row r="558" spans="2:15" x14ac:dyDescent="0.25">
      <c r="B558" s="9">
        <f t="shared" si="62"/>
        <v>539</v>
      </c>
      <c r="C558" s="42">
        <f>'Simulacion sistema (hoja4)'!BV549</f>
        <v>0.82792264599763732</v>
      </c>
      <c r="D558" s="42">
        <f>'Simulacion sistema (hoja4)'!BW549</f>
        <v>0.8478799958993648</v>
      </c>
      <c r="E558" s="44">
        <f t="shared" si="56"/>
        <v>111411431.46117653</v>
      </c>
      <c r="F558" s="45">
        <f t="shared" si="57"/>
        <v>213.74246246062535</v>
      </c>
      <c r="G558" s="45">
        <f t="shared" si="58"/>
        <v>374.04930930609436</v>
      </c>
      <c r="H558" s="46">
        <f t="shared" si="59"/>
        <v>0.21</v>
      </c>
      <c r="I558" s="46">
        <f t="shared" si="60"/>
        <v>0.79</v>
      </c>
      <c r="J558" s="47">
        <f t="shared" si="61"/>
        <v>41673368986.856354</v>
      </c>
      <c r="K558" s="27"/>
      <c r="L558" s="27"/>
      <c r="M558" s="27"/>
      <c r="N558" s="27"/>
      <c r="O558" s="27"/>
    </row>
    <row r="559" spans="2:15" x14ac:dyDescent="0.25">
      <c r="B559" s="9">
        <f t="shared" si="62"/>
        <v>540</v>
      </c>
      <c r="C559" s="42">
        <f>'Simulacion sistema (hoja4)'!BV550</f>
        <v>0.82622309227640678</v>
      </c>
      <c r="D559" s="42">
        <f>'Simulacion sistema (hoja4)'!BW550</f>
        <v>0.85166647189427092</v>
      </c>
      <c r="E559" s="44">
        <f t="shared" si="56"/>
        <v>111908974.4069072</v>
      </c>
      <c r="F559" s="45">
        <f t="shared" si="57"/>
        <v>213.74246246062535</v>
      </c>
      <c r="G559" s="45">
        <f t="shared" si="58"/>
        <v>374.04930930609436</v>
      </c>
      <c r="H559" s="46">
        <f t="shared" si="59"/>
        <v>0.21</v>
      </c>
      <c r="I559" s="46">
        <f t="shared" si="60"/>
        <v>0.79</v>
      </c>
      <c r="J559" s="47">
        <f t="shared" si="61"/>
        <v>41859474582.05703</v>
      </c>
      <c r="K559" s="27"/>
      <c r="L559" s="27"/>
      <c r="M559" s="27"/>
      <c r="N559" s="27"/>
      <c r="O559" s="27"/>
    </row>
    <row r="560" spans="2:15" x14ac:dyDescent="0.25">
      <c r="B560" s="9">
        <f t="shared" si="62"/>
        <v>541</v>
      </c>
      <c r="C560" s="42">
        <f>'Simulacion sistema (hoja4)'!BV551</f>
        <v>0.81201116946858043</v>
      </c>
      <c r="D560" s="42">
        <f>'Simulacion sistema (hoja4)'!BW551</f>
        <v>0.84921100640773317</v>
      </c>
      <c r="E560" s="44">
        <f t="shared" si="56"/>
        <v>111586326.24197614</v>
      </c>
      <c r="F560" s="45">
        <f t="shared" si="57"/>
        <v>213.74246246062535</v>
      </c>
      <c r="G560" s="45">
        <f t="shared" si="58"/>
        <v>374.04930930609436</v>
      </c>
      <c r="H560" s="46">
        <f t="shared" si="59"/>
        <v>0.21</v>
      </c>
      <c r="I560" s="46">
        <f t="shared" si="60"/>
        <v>0.79</v>
      </c>
      <c r="J560" s="47">
        <f t="shared" si="61"/>
        <v>23850736147.89468</v>
      </c>
      <c r="K560" s="27"/>
      <c r="L560" s="27"/>
      <c r="M560" s="27"/>
      <c r="N560" s="27"/>
      <c r="O560" s="27"/>
    </row>
    <row r="561" spans="2:15" x14ac:dyDescent="0.25">
      <c r="B561" s="9">
        <f t="shared" si="62"/>
        <v>542</v>
      </c>
      <c r="C561" s="42">
        <f>'Simulacion sistema (hoja4)'!BV552</f>
        <v>0.82356810321638485</v>
      </c>
      <c r="D561" s="42">
        <f>'Simulacion sistema (hoja4)'!BW552</f>
        <v>0.84687574928317111</v>
      </c>
      <c r="E561" s="44">
        <f t="shared" si="56"/>
        <v>111279473.45580867</v>
      </c>
      <c r="F561" s="45">
        <f t="shared" si="57"/>
        <v>213.74246246062535</v>
      </c>
      <c r="G561" s="45">
        <f t="shared" si="58"/>
        <v>374.04930930609436</v>
      </c>
      <c r="H561" s="46">
        <f t="shared" si="59"/>
        <v>0.21</v>
      </c>
      <c r="I561" s="46">
        <f t="shared" si="60"/>
        <v>0.79</v>
      </c>
      <c r="J561" s="47">
        <f t="shared" si="61"/>
        <v>41624010186.091095</v>
      </c>
      <c r="K561" s="27"/>
      <c r="L561" s="27"/>
      <c r="M561" s="27"/>
      <c r="N561" s="27"/>
      <c r="O561" s="27"/>
    </row>
    <row r="562" spans="2:15" x14ac:dyDescent="0.25">
      <c r="B562" s="9">
        <f t="shared" si="62"/>
        <v>543</v>
      </c>
      <c r="C562" s="42">
        <f>'Simulacion sistema (hoja4)'!BV553</f>
        <v>0.81485235170264514</v>
      </c>
      <c r="D562" s="42">
        <f>'Simulacion sistema (hoja4)'!BW553</f>
        <v>0.84570793700837898</v>
      </c>
      <c r="E562" s="44">
        <f t="shared" si="56"/>
        <v>111126022.92290099</v>
      </c>
      <c r="F562" s="45">
        <f t="shared" si="57"/>
        <v>213.74246246062535</v>
      </c>
      <c r="G562" s="45">
        <f t="shared" si="58"/>
        <v>374.04930930609436</v>
      </c>
      <c r="H562" s="46">
        <f t="shared" si="59"/>
        <v>0.21</v>
      </c>
      <c r="I562" s="46">
        <f t="shared" si="60"/>
        <v>0.79</v>
      </c>
      <c r="J562" s="47">
        <f t="shared" si="61"/>
        <v>41566612120.244324</v>
      </c>
      <c r="K562" s="27"/>
      <c r="L562" s="27"/>
      <c r="M562" s="27"/>
      <c r="N562" s="27"/>
      <c r="O562" s="27"/>
    </row>
    <row r="563" spans="2:15" x14ac:dyDescent="0.25">
      <c r="B563" s="9">
        <f t="shared" si="62"/>
        <v>544</v>
      </c>
      <c r="C563" s="42">
        <f>'Simulacion sistema (hoja4)'!BV554</f>
        <v>0.81939746814202385</v>
      </c>
      <c r="D563" s="42">
        <f>'Simulacion sistema (hoja4)'!BW554</f>
        <v>0.83808692622319236</v>
      </c>
      <c r="E563" s="44">
        <f t="shared" si="56"/>
        <v>110124622.10572748</v>
      </c>
      <c r="F563" s="45">
        <f t="shared" si="57"/>
        <v>213.74246246062535</v>
      </c>
      <c r="G563" s="45">
        <f t="shared" si="58"/>
        <v>374.04930930609436</v>
      </c>
      <c r="H563" s="46">
        <f t="shared" si="59"/>
        <v>0.21</v>
      </c>
      <c r="I563" s="46">
        <f t="shared" si="60"/>
        <v>0.79</v>
      </c>
      <c r="J563" s="47">
        <f t="shared" si="61"/>
        <v>41192038836.242012</v>
      </c>
      <c r="K563" s="27"/>
      <c r="L563" s="27"/>
      <c r="M563" s="27"/>
      <c r="N563" s="27"/>
      <c r="O563" s="27"/>
    </row>
    <row r="564" spans="2:15" x14ac:dyDescent="0.25">
      <c r="B564" s="9">
        <f t="shared" si="62"/>
        <v>545</v>
      </c>
      <c r="C564" s="42">
        <f>'Simulacion sistema (hoja4)'!BV555</f>
        <v>0.8214030666398392</v>
      </c>
      <c r="D564" s="42">
        <f>'Simulacion sistema (hoja4)'!BW555</f>
        <v>0.84653406685827981</v>
      </c>
      <c r="E564" s="44">
        <f t="shared" si="56"/>
        <v>111234576.38517796</v>
      </c>
      <c r="F564" s="45">
        <f t="shared" si="57"/>
        <v>213.74246246062535</v>
      </c>
      <c r="G564" s="45">
        <f t="shared" si="58"/>
        <v>374.04930930609436</v>
      </c>
      <c r="H564" s="46">
        <f t="shared" si="59"/>
        <v>0.21</v>
      </c>
      <c r="I564" s="46">
        <f t="shared" si="60"/>
        <v>0.79</v>
      </c>
      <c r="J564" s="47">
        <f t="shared" si="61"/>
        <v>41607216467.83181</v>
      </c>
      <c r="K564" s="27"/>
      <c r="L564" s="27"/>
      <c r="M564" s="27"/>
      <c r="N564" s="27"/>
      <c r="O564" s="27"/>
    </row>
    <row r="565" spans="2:15" x14ac:dyDescent="0.25">
      <c r="B565" s="9">
        <f t="shared" si="62"/>
        <v>546</v>
      </c>
      <c r="C565" s="42">
        <f>'Simulacion sistema (hoja4)'!BV556</f>
        <v>0.83096780654415991</v>
      </c>
      <c r="D565" s="42">
        <f>'Simulacion sistema (hoja4)'!BW556</f>
        <v>0.85321001436778854</v>
      </c>
      <c r="E565" s="44">
        <f t="shared" si="56"/>
        <v>112111795.88792741</v>
      </c>
      <c r="F565" s="45">
        <f t="shared" si="57"/>
        <v>213.74246246062535</v>
      </c>
      <c r="G565" s="45">
        <f t="shared" si="58"/>
        <v>374.04930930609436</v>
      </c>
      <c r="H565" s="46">
        <f t="shared" si="59"/>
        <v>0.21</v>
      </c>
      <c r="I565" s="46">
        <f t="shared" si="60"/>
        <v>0.79</v>
      </c>
      <c r="J565" s="47">
        <f t="shared" si="61"/>
        <v>41935339816.945076</v>
      </c>
      <c r="K565" s="27"/>
      <c r="L565" s="27"/>
      <c r="M565" s="27"/>
      <c r="N565" s="27"/>
      <c r="O565" s="27"/>
    </row>
    <row r="566" spans="2:15" x14ac:dyDescent="0.25">
      <c r="B566" s="9">
        <f t="shared" si="62"/>
        <v>547</v>
      </c>
      <c r="C566" s="42">
        <f>'Simulacion sistema (hoja4)'!BV557</f>
        <v>0.82767713705811785</v>
      </c>
      <c r="D566" s="42">
        <f>'Simulacion sistema (hoja4)'!BW557</f>
        <v>0.85030525444527172</v>
      </c>
      <c r="E566" s="44">
        <f t="shared" si="56"/>
        <v>111730110.4341087</v>
      </c>
      <c r="F566" s="45">
        <f t="shared" si="57"/>
        <v>213.74246246062535</v>
      </c>
      <c r="G566" s="45">
        <f t="shared" si="58"/>
        <v>374.04930930609436</v>
      </c>
      <c r="H566" s="46">
        <f t="shared" si="59"/>
        <v>0.21</v>
      </c>
      <c r="I566" s="46">
        <f t="shared" si="60"/>
        <v>0.79</v>
      </c>
      <c r="J566" s="47">
        <f t="shared" si="61"/>
        <v>41792570636.572006</v>
      </c>
      <c r="K566" s="27"/>
      <c r="L566" s="27"/>
      <c r="M566" s="27"/>
      <c r="N566" s="27"/>
      <c r="O566" s="27"/>
    </row>
    <row r="567" spans="2:15" x14ac:dyDescent="0.25">
      <c r="B567" s="9">
        <f t="shared" si="62"/>
        <v>548</v>
      </c>
      <c r="C567" s="42">
        <f>'Simulacion sistema (hoja4)'!BV558</f>
        <v>0.82606731681398027</v>
      </c>
      <c r="D567" s="42">
        <f>'Simulacion sistema (hoja4)'!BW558</f>
        <v>0.84783276636113258</v>
      </c>
      <c r="E567" s="44">
        <f t="shared" si="56"/>
        <v>111405225.49985282</v>
      </c>
      <c r="F567" s="45">
        <f t="shared" si="57"/>
        <v>213.74246246062535</v>
      </c>
      <c r="G567" s="45">
        <f t="shared" si="58"/>
        <v>374.04930930609436</v>
      </c>
      <c r="H567" s="46">
        <f t="shared" si="59"/>
        <v>0.21</v>
      </c>
      <c r="I567" s="46">
        <f t="shared" si="60"/>
        <v>0.79</v>
      </c>
      <c r="J567" s="47">
        <f t="shared" si="61"/>
        <v>41671047651.309639</v>
      </c>
      <c r="K567" s="27"/>
      <c r="L567" s="27"/>
      <c r="M567" s="27"/>
      <c r="N567" s="27"/>
      <c r="O567" s="27"/>
    </row>
    <row r="568" spans="2:15" x14ac:dyDescent="0.25">
      <c r="B568" s="9">
        <f t="shared" si="62"/>
        <v>549</v>
      </c>
      <c r="C568" s="42">
        <f>'Simulacion sistema (hoja4)'!BV559</f>
        <v>0.80849292796358185</v>
      </c>
      <c r="D568" s="42">
        <f>'Simulacion sistema (hoja4)'!BW559</f>
        <v>0.84126189561360276</v>
      </c>
      <c r="E568" s="44">
        <f t="shared" si="56"/>
        <v>110541813.0836274</v>
      </c>
      <c r="F568" s="45">
        <f t="shared" si="57"/>
        <v>213.74246246062535</v>
      </c>
      <c r="G568" s="45">
        <f t="shared" si="58"/>
        <v>374.04930930609436</v>
      </c>
      <c r="H568" s="46">
        <f t="shared" si="59"/>
        <v>0.21</v>
      </c>
      <c r="I568" s="46">
        <f t="shared" si="60"/>
        <v>0.79</v>
      </c>
      <c r="J568" s="47">
        <f t="shared" si="61"/>
        <v>23627479333.356693</v>
      </c>
      <c r="K568" s="27"/>
      <c r="L568" s="27"/>
      <c r="M568" s="27"/>
      <c r="N568" s="27"/>
      <c r="O568" s="27"/>
    </row>
    <row r="569" spans="2:15" x14ac:dyDescent="0.25">
      <c r="B569" s="9">
        <f t="shared" si="62"/>
        <v>550</v>
      </c>
      <c r="C569" s="42">
        <f>'Simulacion sistema (hoja4)'!BV560</f>
        <v>0.83036578090500623</v>
      </c>
      <c r="D569" s="42">
        <f>'Simulacion sistema (hoja4)'!BW560</f>
        <v>0.85438517588952145</v>
      </c>
      <c r="E569" s="44">
        <f t="shared" si="56"/>
        <v>112266212.11188313</v>
      </c>
      <c r="F569" s="45">
        <f t="shared" si="57"/>
        <v>213.74246246062535</v>
      </c>
      <c r="G569" s="45">
        <f t="shared" si="58"/>
        <v>374.04930930609436</v>
      </c>
      <c r="H569" s="46">
        <f t="shared" si="59"/>
        <v>0.21</v>
      </c>
      <c r="I569" s="46">
        <f t="shared" si="60"/>
        <v>0.79</v>
      </c>
      <c r="J569" s="47">
        <f t="shared" si="61"/>
        <v>41993099098.861374</v>
      </c>
      <c r="K569" s="27"/>
      <c r="L569" s="27"/>
      <c r="M569" s="27"/>
      <c r="N569" s="27"/>
      <c r="O569" s="27"/>
    </row>
    <row r="570" spans="2:15" x14ac:dyDescent="0.25">
      <c r="B570" s="9">
        <f t="shared" si="62"/>
        <v>551</v>
      </c>
      <c r="C570" s="42">
        <f>'Simulacion sistema (hoja4)'!BV561</f>
        <v>0.80682009866731674</v>
      </c>
      <c r="D570" s="42">
        <f>'Simulacion sistema (hoja4)'!BW561</f>
        <v>0.84151329727824009</v>
      </c>
      <c r="E570" s="44">
        <f t="shared" si="56"/>
        <v>110574847.26236075</v>
      </c>
      <c r="F570" s="45">
        <f t="shared" si="57"/>
        <v>213.74246246062535</v>
      </c>
      <c r="G570" s="45">
        <f t="shared" si="58"/>
        <v>374.04930930609436</v>
      </c>
      <c r="H570" s="46">
        <f t="shared" si="59"/>
        <v>0.21</v>
      </c>
      <c r="I570" s="46">
        <f t="shared" si="60"/>
        <v>0.79</v>
      </c>
      <c r="J570" s="47">
        <f t="shared" si="61"/>
        <v>23634540140.064526</v>
      </c>
      <c r="K570" s="27"/>
      <c r="L570" s="27"/>
      <c r="M570" s="27"/>
      <c r="N570" s="27"/>
      <c r="O570" s="27"/>
    </row>
    <row r="571" spans="2:15" x14ac:dyDescent="0.25">
      <c r="B571" s="9">
        <f t="shared" si="62"/>
        <v>552</v>
      </c>
      <c r="C571" s="42">
        <f>'Simulacion sistema (hoja4)'!BV562</f>
        <v>0.82008692899764934</v>
      </c>
      <c r="D571" s="42">
        <f>'Simulacion sistema (hoja4)'!BW562</f>
        <v>0.84945921524581858</v>
      </c>
      <c r="E571" s="44">
        <f t="shared" si="56"/>
        <v>111618940.88330057</v>
      </c>
      <c r="F571" s="45">
        <f t="shared" si="57"/>
        <v>213.74246246062535</v>
      </c>
      <c r="G571" s="45">
        <f t="shared" si="58"/>
        <v>374.04930930609436</v>
      </c>
      <c r="H571" s="46">
        <f t="shared" si="59"/>
        <v>0.21</v>
      </c>
      <c r="I571" s="46">
        <f t="shared" si="60"/>
        <v>0.79</v>
      </c>
      <c r="J571" s="47">
        <f t="shared" si="61"/>
        <v>41750987742.876358</v>
      </c>
      <c r="K571" s="27"/>
      <c r="L571" s="27"/>
      <c r="M571" s="27"/>
      <c r="N571" s="27"/>
      <c r="O571" s="27"/>
    </row>
    <row r="572" spans="2:15" x14ac:dyDescent="0.25">
      <c r="B572" s="9">
        <f t="shared" si="62"/>
        <v>553</v>
      </c>
      <c r="C572" s="42">
        <f>'Simulacion sistema (hoja4)'!BV563</f>
        <v>0.82904547126528727</v>
      </c>
      <c r="D572" s="42">
        <f>'Simulacion sistema (hoja4)'!BW563</f>
        <v>0.84389469195097633</v>
      </c>
      <c r="E572" s="44">
        <f t="shared" si="56"/>
        <v>110887762.5223583</v>
      </c>
      <c r="F572" s="45">
        <f t="shared" si="57"/>
        <v>213.74246246062535</v>
      </c>
      <c r="G572" s="45">
        <f t="shared" si="58"/>
        <v>374.04930930609436</v>
      </c>
      <c r="H572" s="46">
        <f t="shared" si="59"/>
        <v>0.21</v>
      </c>
      <c r="I572" s="46">
        <f t="shared" si="60"/>
        <v>0.79</v>
      </c>
      <c r="J572" s="47">
        <f t="shared" si="61"/>
        <v>41477490981.986336</v>
      </c>
      <c r="K572" s="27"/>
      <c r="L572" s="27"/>
      <c r="M572" s="27"/>
      <c r="N572" s="27"/>
      <c r="O572" s="27"/>
    </row>
    <row r="573" spans="2:15" x14ac:dyDescent="0.25">
      <c r="B573" s="9">
        <f t="shared" si="62"/>
        <v>554</v>
      </c>
      <c r="C573" s="42">
        <f>'Simulacion sistema (hoja4)'!BV564</f>
        <v>0.82914708186736152</v>
      </c>
      <c r="D573" s="42">
        <f>'Simulacion sistema (hoja4)'!BW564</f>
        <v>0.84868241799265964</v>
      </c>
      <c r="E573" s="44">
        <f t="shared" si="56"/>
        <v>111516869.72423548</v>
      </c>
      <c r="F573" s="45">
        <f t="shared" si="57"/>
        <v>213.74246246062535</v>
      </c>
      <c r="G573" s="45">
        <f t="shared" si="58"/>
        <v>374.04930930609436</v>
      </c>
      <c r="H573" s="46">
        <f t="shared" si="59"/>
        <v>0.21</v>
      </c>
      <c r="I573" s="46">
        <f t="shared" si="60"/>
        <v>0.79</v>
      </c>
      <c r="J573" s="47">
        <f t="shared" si="61"/>
        <v>41712808096.327988</v>
      </c>
      <c r="K573" s="27"/>
      <c r="L573" s="27"/>
      <c r="M573" s="27"/>
      <c r="N573" s="27"/>
      <c r="O573" s="27"/>
    </row>
    <row r="574" spans="2:15" x14ac:dyDescent="0.25">
      <c r="B574" s="9">
        <f t="shared" si="62"/>
        <v>555</v>
      </c>
      <c r="C574" s="42">
        <f>'Simulacion sistema (hoja4)'!BV565</f>
        <v>0.81200980405347145</v>
      </c>
      <c r="D574" s="42">
        <f>'Simulacion sistema (hoja4)'!BW565</f>
        <v>0.84810206713549852</v>
      </c>
      <c r="E574" s="44">
        <f t="shared" si="56"/>
        <v>111440611.6216045</v>
      </c>
      <c r="F574" s="45">
        <f t="shared" si="57"/>
        <v>213.74246246062535</v>
      </c>
      <c r="G574" s="45">
        <f t="shared" si="58"/>
        <v>374.04930930609436</v>
      </c>
      <c r="H574" s="46">
        <f t="shared" si="59"/>
        <v>0.21</v>
      </c>
      <c r="I574" s="46">
        <f t="shared" si="60"/>
        <v>0.79</v>
      </c>
      <c r="J574" s="47">
        <f t="shared" si="61"/>
        <v>23819590746.11993</v>
      </c>
      <c r="K574" s="27"/>
      <c r="L574" s="27"/>
      <c r="M574" s="27"/>
      <c r="N574" s="27"/>
      <c r="O574" s="27"/>
    </row>
    <row r="575" spans="2:15" x14ac:dyDescent="0.25">
      <c r="B575" s="9">
        <f t="shared" si="62"/>
        <v>556</v>
      </c>
      <c r="C575" s="42">
        <f>'Simulacion sistema (hoja4)'!BV566</f>
        <v>0.83352626168003374</v>
      </c>
      <c r="D575" s="42">
        <f>'Simulacion sistema (hoja4)'!BW566</f>
        <v>0.85012045005489745</v>
      </c>
      <c r="E575" s="44">
        <f t="shared" si="56"/>
        <v>111705827.13721353</v>
      </c>
      <c r="F575" s="45">
        <f t="shared" si="57"/>
        <v>213.74246246062535</v>
      </c>
      <c r="G575" s="45">
        <f t="shared" si="58"/>
        <v>374.04930930609436</v>
      </c>
      <c r="H575" s="46">
        <f t="shared" si="59"/>
        <v>0.21</v>
      </c>
      <c r="I575" s="46">
        <f t="shared" si="60"/>
        <v>0.79</v>
      </c>
      <c r="J575" s="47">
        <f t="shared" si="61"/>
        <v>41783487486.140694</v>
      </c>
      <c r="K575" s="27"/>
      <c r="L575" s="27"/>
      <c r="M575" s="27"/>
      <c r="N575" s="27"/>
      <c r="O575" s="27"/>
    </row>
    <row r="576" spans="2:15" x14ac:dyDescent="0.25">
      <c r="B576" s="9">
        <f t="shared" si="62"/>
        <v>557</v>
      </c>
      <c r="C576" s="42">
        <f>'Simulacion sistema (hoja4)'!BV567</f>
        <v>0.8101835698621227</v>
      </c>
      <c r="D576" s="42">
        <f>'Simulacion sistema (hoja4)'!BW567</f>
        <v>0.83856797531858251</v>
      </c>
      <c r="E576" s="44">
        <f t="shared" si="56"/>
        <v>110187831.95686173</v>
      </c>
      <c r="F576" s="45">
        <f t="shared" si="57"/>
        <v>213.74246246062535</v>
      </c>
      <c r="G576" s="45">
        <f t="shared" si="58"/>
        <v>374.04930930609436</v>
      </c>
      <c r="H576" s="46">
        <f t="shared" si="59"/>
        <v>0.21</v>
      </c>
      <c r="I576" s="46">
        <f t="shared" si="60"/>
        <v>0.79</v>
      </c>
      <c r="J576" s="47">
        <f t="shared" si="61"/>
        <v>23551818535.657215</v>
      </c>
      <c r="K576" s="27"/>
      <c r="L576" s="27"/>
      <c r="M576" s="27"/>
      <c r="N576" s="27"/>
      <c r="O576" s="27"/>
    </row>
    <row r="577" spans="2:15" x14ac:dyDescent="0.25">
      <c r="B577" s="9">
        <f t="shared" si="62"/>
        <v>558</v>
      </c>
      <c r="C577" s="42">
        <f>'Simulacion sistema (hoja4)'!BV568</f>
        <v>0.83500188611420767</v>
      </c>
      <c r="D577" s="42">
        <f>'Simulacion sistema (hoja4)'!BW568</f>
        <v>0.85362349805986004</v>
      </c>
      <c r="E577" s="44">
        <f t="shared" si="56"/>
        <v>112166127.64506561</v>
      </c>
      <c r="F577" s="45">
        <f t="shared" si="57"/>
        <v>213.74246246062535</v>
      </c>
      <c r="G577" s="45">
        <f t="shared" si="58"/>
        <v>374.04930930609436</v>
      </c>
      <c r="H577" s="46">
        <f t="shared" si="59"/>
        <v>0.21</v>
      </c>
      <c r="I577" s="46">
        <f t="shared" si="60"/>
        <v>0.79</v>
      </c>
      <c r="J577" s="47">
        <f t="shared" si="61"/>
        <v>41955662573.176003</v>
      </c>
      <c r="K577" s="27"/>
      <c r="L577" s="27"/>
      <c r="M577" s="27"/>
      <c r="N577" s="27"/>
      <c r="O577" s="27"/>
    </row>
    <row r="578" spans="2:15" x14ac:dyDescent="0.25">
      <c r="B578" s="9">
        <f t="shared" si="62"/>
        <v>559</v>
      </c>
      <c r="C578" s="42">
        <f>'Simulacion sistema (hoja4)'!BV569</f>
        <v>0.80913742909258057</v>
      </c>
      <c r="D578" s="42">
        <f>'Simulacion sistema (hoja4)'!BW569</f>
        <v>0.8374637953628532</v>
      </c>
      <c r="E578" s="44">
        <f t="shared" si="56"/>
        <v>110042742.71067892</v>
      </c>
      <c r="F578" s="45">
        <f t="shared" si="57"/>
        <v>213.74246246062535</v>
      </c>
      <c r="G578" s="45">
        <f t="shared" si="58"/>
        <v>374.04930930609436</v>
      </c>
      <c r="H578" s="46">
        <f t="shared" si="59"/>
        <v>0.21</v>
      </c>
      <c r="I578" s="46">
        <f t="shared" si="60"/>
        <v>0.79</v>
      </c>
      <c r="J578" s="47">
        <f t="shared" si="61"/>
        <v>23520806802.901543</v>
      </c>
      <c r="K578" s="27"/>
      <c r="L578" s="27"/>
      <c r="M578" s="27"/>
      <c r="N578" s="27"/>
      <c r="O578" s="27"/>
    </row>
    <row r="579" spans="2:15" x14ac:dyDescent="0.25">
      <c r="B579" s="9">
        <f t="shared" si="62"/>
        <v>560</v>
      </c>
      <c r="C579" s="42">
        <f>'Simulacion sistema (hoja4)'!BV570</f>
        <v>0.82980091598464434</v>
      </c>
      <c r="D579" s="42">
        <f>'Simulacion sistema (hoja4)'!BW570</f>
        <v>0.85454612366357263</v>
      </c>
      <c r="E579" s="44">
        <f t="shared" si="56"/>
        <v>112287360.64939344</v>
      </c>
      <c r="F579" s="45">
        <f t="shared" si="57"/>
        <v>213.74246246062535</v>
      </c>
      <c r="G579" s="45">
        <f t="shared" si="58"/>
        <v>374.04930930609436</v>
      </c>
      <c r="H579" s="46">
        <f t="shared" si="59"/>
        <v>0.21</v>
      </c>
      <c r="I579" s="46">
        <f t="shared" si="60"/>
        <v>0.79</v>
      </c>
      <c r="J579" s="47">
        <f t="shared" si="61"/>
        <v>42001009694.709938</v>
      </c>
      <c r="K579" s="27"/>
      <c r="L579" s="27"/>
      <c r="M579" s="27"/>
      <c r="N579" s="27"/>
      <c r="O579" s="27"/>
    </row>
    <row r="580" spans="2:15" x14ac:dyDescent="0.25">
      <c r="B580" s="9">
        <f t="shared" si="62"/>
        <v>561</v>
      </c>
      <c r="C580" s="42">
        <f>'Simulacion sistema (hoja4)'!BV571</f>
        <v>0.82657658197347217</v>
      </c>
      <c r="D580" s="42">
        <f>'Simulacion sistema (hoja4)'!BW571</f>
        <v>0.85146509741238552</v>
      </c>
      <c r="E580" s="44">
        <f t="shared" si="56"/>
        <v>111882513.79998745</v>
      </c>
      <c r="F580" s="45">
        <f t="shared" si="57"/>
        <v>213.74246246062535</v>
      </c>
      <c r="G580" s="45">
        <f t="shared" si="58"/>
        <v>374.04930930609436</v>
      </c>
      <c r="H580" s="46">
        <f t="shared" si="59"/>
        <v>0.21</v>
      </c>
      <c r="I580" s="46">
        <f t="shared" si="60"/>
        <v>0.79</v>
      </c>
      <c r="J580" s="47">
        <f t="shared" si="61"/>
        <v>41849577010.314873</v>
      </c>
      <c r="K580" s="27"/>
      <c r="L580" s="27"/>
      <c r="M580" s="27"/>
      <c r="N580" s="27"/>
      <c r="O580" s="27"/>
    </row>
    <row r="581" spans="2:15" x14ac:dyDescent="0.25">
      <c r="B581" s="9">
        <f t="shared" si="62"/>
        <v>562</v>
      </c>
      <c r="C581" s="42">
        <f>'Simulacion sistema (hoja4)'!BV572</f>
        <v>0.83016081656964946</v>
      </c>
      <c r="D581" s="42">
        <f>'Simulacion sistema (hoja4)'!BW572</f>
        <v>0.84746082834056269</v>
      </c>
      <c r="E581" s="44">
        <f t="shared" si="56"/>
        <v>111356352.84394993</v>
      </c>
      <c r="F581" s="45">
        <f t="shared" si="57"/>
        <v>213.74246246062535</v>
      </c>
      <c r="G581" s="45">
        <f t="shared" si="58"/>
        <v>374.04930930609436</v>
      </c>
      <c r="H581" s="46">
        <f t="shared" si="59"/>
        <v>0.21</v>
      </c>
      <c r="I581" s="46">
        <f t="shared" si="60"/>
        <v>0.79</v>
      </c>
      <c r="J581" s="47">
        <f t="shared" si="61"/>
        <v>41652766868.125206</v>
      </c>
      <c r="K581" s="27"/>
      <c r="L581" s="27"/>
      <c r="M581" s="27"/>
      <c r="N581" s="27"/>
      <c r="O581" s="27"/>
    </row>
    <row r="582" spans="2:15" x14ac:dyDescent="0.25">
      <c r="B582" s="9">
        <f t="shared" si="62"/>
        <v>563</v>
      </c>
      <c r="C582" s="42">
        <f>'Simulacion sistema (hoja4)'!BV573</f>
        <v>0.80593914660943278</v>
      </c>
      <c r="D582" s="42">
        <f>'Simulacion sistema (hoja4)'!BW573</f>
        <v>0.84191256358192523</v>
      </c>
      <c r="E582" s="44">
        <f t="shared" si="56"/>
        <v>110627310.85466498</v>
      </c>
      <c r="F582" s="45">
        <f t="shared" si="57"/>
        <v>213.74246246062535</v>
      </c>
      <c r="G582" s="45">
        <f t="shared" si="58"/>
        <v>374.04930930609436</v>
      </c>
      <c r="H582" s="46">
        <f t="shared" si="59"/>
        <v>0.21</v>
      </c>
      <c r="I582" s="46">
        <f t="shared" si="60"/>
        <v>0.79</v>
      </c>
      <c r="J582" s="47">
        <f t="shared" si="61"/>
        <v>23645753837.47316</v>
      </c>
      <c r="K582" s="27"/>
      <c r="L582" s="27"/>
      <c r="M582" s="27"/>
      <c r="N582" s="27"/>
      <c r="O582" s="27"/>
    </row>
    <row r="583" spans="2:15" x14ac:dyDescent="0.25">
      <c r="B583" s="9">
        <f t="shared" si="62"/>
        <v>564</v>
      </c>
      <c r="C583" s="42">
        <f>'Simulacion sistema (hoja4)'!BV574</f>
        <v>0.80898628618818136</v>
      </c>
      <c r="D583" s="42">
        <f>'Simulacion sistema (hoja4)'!BW574</f>
        <v>0.84855478547485108</v>
      </c>
      <c r="E583" s="44">
        <f t="shared" si="56"/>
        <v>111500098.81139544</v>
      </c>
      <c r="F583" s="45">
        <f t="shared" si="57"/>
        <v>213.74246246062535</v>
      </c>
      <c r="G583" s="45">
        <f t="shared" si="58"/>
        <v>374.04930930609436</v>
      </c>
      <c r="H583" s="46">
        <f t="shared" si="59"/>
        <v>0.21</v>
      </c>
      <c r="I583" s="46">
        <f t="shared" si="60"/>
        <v>0.79</v>
      </c>
      <c r="J583" s="47">
        <f t="shared" si="61"/>
        <v>23832305684.550705</v>
      </c>
      <c r="K583" s="27"/>
      <c r="L583" s="27"/>
      <c r="M583" s="27"/>
      <c r="N583" s="27"/>
      <c r="O583" s="27"/>
    </row>
    <row r="584" spans="2:15" x14ac:dyDescent="0.25">
      <c r="B584" s="9">
        <f t="shared" si="62"/>
        <v>565</v>
      </c>
      <c r="C584" s="42">
        <f>'Simulacion sistema (hoja4)'!BV575</f>
        <v>0.82628201401378765</v>
      </c>
      <c r="D584" s="42">
        <f>'Simulacion sistema (hoja4)'!BW575</f>
        <v>0.8522843076390445</v>
      </c>
      <c r="E584" s="44">
        <f t="shared" si="56"/>
        <v>111990158.02377044</v>
      </c>
      <c r="F584" s="45">
        <f t="shared" si="57"/>
        <v>213.74246246062535</v>
      </c>
      <c r="G584" s="45">
        <f t="shared" si="58"/>
        <v>374.04930930609436</v>
      </c>
      <c r="H584" s="46">
        <f t="shared" si="59"/>
        <v>0.21</v>
      </c>
      <c r="I584" s="46">
        <f t="shared" si="60"/>
        <v>0.79</v>
      </c>
      <c r="J584" s="47">
        <f t="shared" si="61"/>
        <v>41889841257.871696</v>
      </c>
      <c r="K584" s="27"/>
      <c r="L584" s="27"/>
      <c r="M584" s="27"/>
      <c r="N584" s="27"/>
      <c r="O584" s="27"/>
    </row>
    <row r="585" spans="2:15" x14ac:dyDescent="0.25">
      <c r="B585" s="9">
        <f t="shared" si="62"/>
        <v>566</v>
      </c>
      <c r="C585" s="42">
        <f>'Simulacion sistema (hoja4)'!BV576</f>
        <v>0.82562829858977216</v>
      </c>
      <c r="D585" s="42">
        <f>'Simulacion sistema (hoja4)'!BW576</f>
        <v>0.84773124244642917</v>
      </c>
      <c r="E585" s="44">
        <f t="shared" si="56"/>
        <v>111391885.2574608</v>
      </c>
      <c r="F585" s="45">
        <f t="shared" si="57"/>
        <v>213.74246246062535</v>
      </c>
      <c r="G585" s="45">
        <f t="shared" si="58"/>
        <v>374.04930930609436</v>
      </c>
      <c r="H585" s="46">
        <f t="shared" si="59"/>
        <v>0.21</v>
      </c>
      <c r="I585" s="46">
        <f t="shared" si="60"/>
        <v>0.79</v>
      </c>
      <c r="J585" s="47">
        <f t="shared" si="61"/>
        <v>41666057742.856926</v>
      </c>
      <c r="K585" s="27"/>
      <c r="L585" s="27"/>
      <c r="M585" s="27"/>
      <c r="N585" s="27"/>
      <c r="O585" s="27"/>
    </row>
    <row r="586" spans="2:15" x14ac:dyDescent="0.25">
      <c r="B586" s="9">
        <f t="shared" si="62"/>
        <v>567</v>
      </c>
      <c r="C586" s="42">
        <f>'Simulacion sistema (hoja4)'!BV577</f>
        <v>0.82455154468251257</v>
      </c>
      <c r="D586" s="42">
        <f>'Simulacion sistema (hoja4)'!BW577</f>
        <v>0.84615877087194158</v>
      </c>
      <c r="E586" s="44">
        <f t="shared" si="56"/>
        <v>111185262.49257311</v>
      </c>
      <c r="F586" s="45">
        <f t="shared" si="57"/>
        <v>213.74246246062535</v>
      </c>
      <c r="G586" s="45">
        <f t="shared" si="58"/>
        <v>374.04930930609436</v>
      </c>
      <c r="H586" s="46">
        <f t="shared" si="59"/>
        <v>0.21</v>
      </c>
      <c r="I586" s="46">
        <f t="shared" si="60"/>
        <v>0.79</v>
      </c>
      <c r="J586" s="47">
        <f t="shared" si="61"/>
        <v>41588770640.36377</v>
      </c>
      <c r="K586" s="27"/>
      <c r="L586" s="27"/>
      <c r="M586" s="27"/>
      <c r="N586" s="27"/>
      <c r="O586" s="27"/>
    </row>
    <row r="587" spans="2:15" x14ac:dyDescent="0.25">
      <c r="B587" s="9">
        <f t="shared" si="62"/>
        <v>568</v>
      </c>
      <c r="C587" s="42">
        <f>'Simulacion sistema (hoja4)'!BV578</f>
        <v>0.80932856852470902</v>
      </c>
      <c r="D587" s="42">
        <f>'Simulacion sistema (hoja4)'!BW578</f>
        <v>0.84615671535502168</v>
      </c>
      <c r="E587" s="44">
        <f t="shared" si="56"/>
        <v>111184992.39764984</v>
      </c>
      <c r="F587" s="45">
        <f t="shared" si="57"/>
        <v>213.74246246062535</v>
      </c>
      <c r="G587" s="45">
        <f t="shared" si="58"/>
        <v>374.04930930609436</v>
      </c>
      <c r="H587" s="46">
        <f t="shared" si="59"/>
        <v>0.21</v>
      </c>
      <c r="I587" s="46">
        <f t="shared" si="60"/>
        <v>0.79</v>
      </c>
      <c r="J587" s="47">
        <f t="shared" si="61"/>
        <v>23764954063.739586</v>
      </c>
      <c r="K587" s="27"/>
      <c r="L587" s="27"/>
      <c r="M587" s="27"/>
      <c r="N587" s="27"/>
      <c r="O587" s="27"/>
    </row>
    <row r="588" spans="2:15" x14ac:dyDescent="0.25">
      <c r="B588" s="9">
        <f t="shared" si="62"/>
        <v>569</v>
      </c>
      <c r="C588" s="42">
        <f>'Simulacion sistema (hoja4)'!BV579</f>
        <v>0.81630183359214858</v>
      </c>
      <c r="D588" s="42">
        <f>'Simulacion sistema (hoja4)'!BW579</f>
        <v>0.8448293375078344</v>
      </c>
      <c r="E588" s="44">
        <f t="shared" si="56"/>
        <v>111010574.94852944</v>
      </c>
      <c r="F588" s="45">
        <f t="shared" si="57"/>
        <v>213.74246246062535</v>
      </c>
      <c r="G588" s="45">
        <f t="shared" si="58"/>
        <v>374.04930930609436</v>
      </c>
      <c r="H588" s="46">
        <f t="shared" si="59"/>
        <v>0.21</v>
      </c>
      <c r="I588" s="46">
        <f t="shared" si="60"/>
        <v>0.79</v>
      </c>
      <c r="J588" s="47">
        <f t="shared" si="61"/>
        <v>41523428885.169861</v>
      </c>
      <c r="K588" s="27"/>
      <c r="L588" s="27"/>
      <c r="M588" s="27"/>
      <c r="N588" s="27"/>
      <c r="O588" s="27"/>
    </row>
    <row r="589" spans="2:15" x14ac:dyDescent="0.25">
      <c r="B589" s="9">
        <f t="shared" si="62"/>
        <v>570</v>
      </c>
      <c r="C589" s="42">
        <f>'Simulacion sistema (hoja4)'!BV580</f>
        <v>0.81002410898024668</v>
      </c>
      <c r="D589" s="42">
        <f>'Simulacion sistema (hoja4)'!BW580</f>
        <v>0.84998265035788012</v>
      </c>
      <c r="E589" s="44">
        <f t="shared" si="56"/>
        <v>111687720.25702545</v>
      </c>
      <c r="F589" s="45">
        <f t="shared" si="57"/>
        <v>213.74246246062535</v>
      </c>
      <c r="G589" s="45">
        <f t="shared" si="58"/>
        <v>374.04930930609436</v>
      </c>
      <c r="H589" s="46">
        <f t="shared" si="59"/>
        <v>0.21</v>
      </c>
      <c r="I589" s="46">
        <f t="shared" si="60"/>
        <v>0.79</v>
      </c>
      <c r="J589" s="47">
        <f t="shared" si="61"/>
        <v>23872408354.350086</v>
      </c>
      <c r="K589" s="27"/>
      <c r="L589" s="27"/>
      <c r="M589" s="27"/>
      <c r="N589" s="27"/>
      <c r="O589" s="27"/>
    </row>
    <row r="590" spans="2:15" x14ac:dyDescent="0.25">
      <c r="B590" s="9">
        <f t="shared" si="62"/>
        <v>571</v>
      </c>
      <c r="C590" s="42">
        <f>'Simulacion sistema (hoja4)'!BV581</f>
        <v>0.81494737968625763</v>
      </c>
      <c r="D590" s="42">
        <f>'Simulacion sistema (hoja4)'!BW581</f>
        <v>0.84367255271510244</v>
      </c>
      <c r="E590" s="44">
        <f t="shared" si="56"/>
        <v>110858573.42676446</v>
      </c>
      <c r="F590" s="45">
        <f t="shared" si="57"/>
        <v>213.74246246062535</v>
      </c>
      <c r="G590" s="45">
        <f t="shared" si="58"/>
        <v>374.04930930609436</v>
      </c>
      <c r="H590" s="46">
        <f t="shared" si="59"/>
        <v>0.21</v>
      </c>
      <c r="I590" s="46">
        <f t="shared" si="60"/>
        <v>0.79</v>
      </c>
      <c r="J590" s="47">
        <f t="shared" si="61"/>
        <v>41466572820.940193</v>
      </c>
      <c r="K590" s="27"/>
      <c r="L590" s="27"/>
      <c r="M590" s="27"/>
      <c r="N590" s="27"/>
      <c r="O590" s="27"/>
    </row>
    <row r="591" spans="2:15" x14ac:dyDescent="0.25">
      <c r="B591" s="9">
        <f t="shared" si="62"/>
        <v>572</v>
      </c>
      <c r="C591" s="42">
        <f>'Simulacion sistema (hoja4)'!BV582</f>
        <v>0.81966182960497591</v>
      </c>
      <c r="D591" s="42">
        <f>'Simulacion sistema (hoja4)'!BW582</f>
        <v>0.84568342018955489</v>
      </c>
      <c r="E591" s="44">
        <f t="shared" si="56"/>
        <v>111122801.41290753</v>
      </c>
      <c r="F591" s="45">
        <f t="shared" si="57"/>
        <v>213.74246246062535</v>
      </c>
      <c r="G591" s="45">
        <f t="shared" si="58"/>
        <v>374.04930930609436</v>
      </c>
      <c r="H591" s="46">
        <f t="shared" si="59"/>
        <v>0.21</v>
      </c>
      <c r="I591" s="46">
        <f t="shared" si="60"/>
        <v>0.79</v>
      </c>
      <c r="J591" s="47">
        <f t="shared" si="61"/>
        <v>41565407116.656349</v>
      </c>
      <c r="K591" s="27"/>
      <c r="L591" s="27"/>
      <c r="M591" s="27"/>
      <c r="N591" s="27"/>
      <c r="O591" s="27"/>
    </row>
    <row r="592" spans="2:15" x14ac:dyDescent="0.25">
      <c r="B592" s="9">
        <f t="shared" si="62"/>
        <v>573</v>
      </c>
      <c r="C592" s="42">
        <f>'Simulacion sistema (hoja4)'!BV583</f>
        <v>0.7999919419808591</v>
      </c>
      <c r="D592" s="42">
        <f>'Simulacion sistema (hoja4)'!BW583</f>
        <v>0.84934276852008528</v>
      </c>
      <c r="E592" s="44">
        <f t="shared" si="56"/>
        <v>111603639.78353921</v>
      </c>
      <c r="F592" s="45">
        <f t="shared" si="57"/>
        <v>213.74246246062535</v>
      </c>
      <c r="G592" s="45">
        <f t="shared" si="58"/>
        <v>374.04930930609436</v>
      </c>
      <c r="H592" s="46">
        <f t="shared" si="59"/>
        <v>0.21</v>
      </c>
      <c r="I592" s="46">
        <f t="shared" si="60"/>
        <v>0.79</v>
      </c>
      <c r="J592" s="47">
        <f t="shared" si="61"/>
        <v>23854436786.902283</v>
      </c>
      <c r="K592" s="27"/>
      <c r="L592" s="27"/>
      <c r="M592" s="27"/>
      <c r="N592" s="27"/>
      <c r="O592" s="27"/>
    </row>
    <row r="593" spans="2:15" x14ac:dyDescent="0.25">
      <c r="B593" s="9">
        <f t="shared" si="62"/>
        <v>574</v>
      </c>
      <c r="C593" s="42">
        <f>'Simulacion sistema (hoja4)'!BV584</f>
        <v>0.81839226004189791</v>
      </c>
      <c r="D593" s="42">
        <f>'Simulacion sistema (hoja4)'!BW584</f>
        <v>0.85160983583509497</v>
      </c>
      <c r="E593" s="44">
        <f t="shared" si="56"/>
        <v>111901532.42873149</v>
      </c>
      <c r="F593" s="45">
        <f t="shared" si="57"/>
        <v>213.74246246062535</v>
      </c>
      <c r="G593" s="45">
        <f t="shared" si="58"/>
        <v>374.04930930609436</v>
      </c>
      <c r="H593" s="46">
        <f t="shared" si="59"/>
        <v>0.21</v>
      </c>
      <c r="I593" s="46">
        <f t="shared" si="60"/>
        <v>0.79</v>
      </c>
      <c r="J593" s="47">
        <f t="shared" si="61"/>
        <v>41856690915.260529</v>
      </c>
      <c r="K593" s="27"/>
      <c r="L593" s="27"/>
      <c r="M593" s="27"/>
      <c r="N593" s="27"/>
      <c r="O593" s="27"/>
    </row>
    <row r="594" spans="2:15" x14ac:dyDescent="0.25">
      <c r="B594" s="9">
        <f t="shared" si="62"/>
        <v>575</v>
      </c>
      <c r="C594" s="42">
        <f>'Simulacion sistema (hoja4)'!BV585</f>
        <v>0.83047208132846384</v>
      </c>
      <c r="D594" s="42">
        <f>'Simulacion sistema (hoja4)'!BW585</f>
        <v>0.84782298827462332</v>
      </c>
      <c r="E594" s="44">
        <f t="shared" si="56"/>
        <v>111403940.6592855</v>
      </c>
      <c r="F594" s="45">
        <f t="shared" si="57"/>
        <v>213.74246246062535</v>
      </c>
      <c r="G594" s="45">
        <f t="shared" si="58"/>
        <v>374.04930930609436</v>
      </c>
      <c r="H594" s="46">
        <f t="shared" si="59"/>
        <v>0.21</v>
      </c>
      <c r="I594" s="46">
        <f t="shared" si="60"/>
        <v>0.79</v>
      </c>
      <c r="J594" s="47">
        <f t="shared" si="61"/>
        <v>41670567057.582863</v>
      </c>
      <c r="K594" s="27"/>
      <c r="L594" s="27"/>
      <c r="M594" s="27"/>
      <c r="N594" s="27"/>
      <c r="O594" s="27"/>
    </row>
    <row r="595" spans="2:15" x14ac:dyDescent="0.25">
      <c r="B595" s="9">
        <f t="shared" si="62"/>
        <v>576</v>
      </c>
      <c r="C595" s="42">
        <f>'Simulacion sistema (hoja4)'!BV586</f>
        <v>0.82843215235582945</v>
      </c>
      <c r="D595" s="42">
        <f>'Simulacion sistema (hoja4)'!BW586</f>
        <v>0.85078456372465228</v>
      </c>
      <c r="E595" s="44">
        <f t="shared" si="56"/>
        <v>111793091.67341931</v>
      </c>
      <c r="F595" s="45">
        <f t="shared" si="57"/>
        <v>213.74246246062535</v>
      </c>
      <c r="G595" s="45">
        <f t="shared" si="58"/>
        <v>374.04930930609436</v>
      </c>
      <c r="H595" s="46">
        <f t="shared" si="59"/>
        <v>0.21</v>
      </c>
      <c r="I595" s="46">
        <f t="shared" si="60"/>
        <v>0.79</v>
      </c>
      <c r="J595" s="47">
        <f t="shared" si="61"/>
        <v>41816128725.635384</v>
      </c>
      <c r="K595" s="27"/>
      <c r="L595" s="27"/>
      <c r="M595" s="27"/>
      <c r="N595" s="27"/>
      <c r="O595" s="27"/>
    </row>
    <row r="596" spans="2:15" x14ac:dyDescent="0.25">
      <c r="B596" s="9">
        <f t="shared" si="62"/>
        <v>577</v>
      </c>
      <c r="C596" s="42">
        <f>'Simulacion sistema (hoja4)'!BV587</f>
        <v>0.82800094450894224</v>
      </c>
      <c r="D596" s="42">
        <f>'Simulacion sistema (hoja4)'!BW587</f>
        <v>0.84933504429822526</v>
      </c>
      <c r="E596" s="44">
        <f t="shared" si="56"/>
        <v>111602624.82078679</v>
      </c>
      <c r="F596" s="45">
        <f t="shared" si="57"/>
        <v>213.74246246062535</v>
      </c>
      <c r="G596" s="45">
        <f t="shared" si="58"/>
        <v>374.04930930609436</v>
      </c>
      <c r="H596" s="46">
        <f t="shared" si="59"/>
        <v>0.21</v>
      </c>
      <c r="I596" s="46">
        <f t="shared" si="60"/>
        <v>0.79</v>
      </c>
      <c r="J596" s="47">
        <f t="shared" si="61"/>
        <v>41744884730.962479</v>
      </c>
      <c r="K596" s="27"/>
      <c r="L596" s="27"/>
      <c r="M596" s="27"/>
      <c r="N596" s="27"/>
      <c r="O596" s="27"/>
    </row>
    <row r="597" spans="2:15" x14ac:dyDescent="0.25">
      <c r="B597" s="9">
        <f t="shared" si="62"/>
        <v>578</v>
      </c>
      <c r="C597" s="42">
        <f>'Simulacion sistema (hoja4)'!BV588</f>
        <v>0.82544533716026436</v>
      </c>
      <c r="D597" s="42">
        <f>'Simulacion sistema (hoja4)'!BW588</f>
        <v>0.85252842046015864</v>
      </c>
      <c r="E597" s="44">
        <f t="shared" ref="E597:E660" si="63">+D597*$F$13*$F$14</f>
        <v>112022234.44846486</v>
      </c>
      <c r="F597" s="45">
        <f t="shared" ref="F597:F660" si="64">+$F$11*F$16</f>
        <v>213.74246246062535</v>
      </c>
      <c r="G597" s="45">
        <f t="shared" ref="G597:G660" si="65">+$F$11*F$15</f>
        <v>374.04930930609436</v>
      </c>
      <c r="H597" s="46">
        <f t="shared" ref="H597:H660" si="66">+COUNTIF($C$20:$C$1019,"&lt;"&amp;$F$12)/1000</f>
        <v>0.21</v>
      </c>
      <c r="I597" s="46">
        <f t="shared" ref="I597:I660" si="67">1-H597</f>
        <v>0.79</v>
      </c>
      <c r="J597" s="47">
        <f t="shared" ref="J597:J660" si="68">+IF(C597&lt;$F$12,E597*F597,E597*G597)</f>
        <v>41901839422.37365</v>
      </c>
      <c r="K597" s="27"/>
      <c r="L597" s="27"/>
      <c r="M597" s="27"/>
      <c r="N597" s="27"/>
      <c r="O597" s="27"/>
    </row>
    <row r="598" spans="2:15" x14ac:dyDescent="0.25">
      <c r="B598" s="9">
        <f t="shared" ref="B598:B661" si="69">+B597+1</f>
        <v>579</v>
      </c>
      <c r="C598" s="42">
        <f>'Simulacion sistema (hoja4)'!BV589</f>
        <v>0.81808256903850207</v>
      </c>
      <c r="D598" s="42">
        <f>'Simulacion sistema (hoja4)'!BW589</f>
        <v>0.85022534963857832</v>
      </c>
      <c r="E598" s="44">
        <f t="shared" si="63"/>
        <v>111719610.94250919</v>
      </c>
      <c r="F598" s="45">
        <f t="shared" si="64"/>
        <v>213.74246246062535</v>
      </c>
      <c r="G598" s="45">
        <f t="shared" si="65"/>
        <v>374.04930930609436</v>
      </c>
      <c r="H598" s="46">
        <f t="shared" si="66"/>
        <v>0.21</v>
      </c>
      <c r="I598" s="46">
        <f t="shared" si="67"/>
        <v>0.79</v>
      </c>
      <c r="J598" s="47">
        <f t="shared" si="68"/>
        <v>41788643308.991142</v>
      </c>
      <c r="K598" s="27"/>
      <c r="L598" s="27"/>
      <c r="M598" s="27"/>
      <c r="N598" s="27"/>
      <c r="O598" s="27"/>
    </row>
    <row r="599" spans="2:15" x14ac:dyDescent="0.25">
      <c r="B599" s="9">
        <f t="shared" si="69"/>
        <v>580</v>
      </c>
      <c r="C599" s="42">
        <f>'Simulacion sistema (hoja4)'!BV590</f>
        <v>0.83544128343939572</v>
      </c>
      <c r="D599" s="42">
        <f>'Simulacion sistema (hoja4)'!BW590</f>
        <v>0.84858407261352287</v>
      </c>
      <c r="E599" s="44">
        <f t="shared" si="63"/>
        <v>111503947.14141689</v>
      </c>
      <c r="F599" s="45">
        <f t="shared" si="64"/>
        <v>213.74246246062535</v>
      </c>
      <c r="G599" s="45">
        <f t="shared" si="65"/>
        <v>374.04930930609436</v>
      </c>
      <c r="H599" s="46">
        <f t="shared" si="66"/>
        <v>0.21</v>
      </c>
      <c r="I599" s="46">
        <f t="shared" si="67"/>
        <v>0.79</v>
      </c>
      <c r="J599" s="47">
        <f t="shared" si="68"/>
        <v>41707974413.150246</v>
      </c>
      <c r="K599" s="27"/>
      <c r="L599" s="27"/>
      <c r="M599" s="27"/>
      <c r="N599" s="27"/>
      <c r="O599" s="27"/>
    </row>
    <row r="600" spans="2:15" x14ac:dyDescent="0.25">
      <c r="B600" s="9">
        <f t="shared" si="69"/>
        <v>581</v>
      </c>
      <c r="C600" s="42">
        <f>'Simulacion sistema (hoja4)'!BV591</f>
        <v>0.8298324108562436</v>
      </c>
      <c r="D600" s="42">
        <f>'Simulacion sistema (hoja4)'!BW591</f>
        <v>0.85187919070996487</v>
      </c>
      <c r="E600" s="44">
        <f t="shared" si="63"/>
        <v>111936925.65928939</v>
      </c>
      <c r="F600" s="45">
        <f t="shared" si="64"/>
        <v>213.74246246062535</v>
      </c>
      <c r="G600" s="45">
        <f t="shared" si="65"/>
        <v>374.04930930609436</v>
      </c>
      <c r="H600" s="46">
        <f t="shared" si="66"/>
        <v>0.21</v>
      </c>
      <c r="I600" s="46">
        <f t="shared" si="67"/>
        <v>0.79</v>
      </c>
      <c r="J600" s="47">
        <f t="shared" si="68"/>
        <v>41869929728.704826</v>
      </c>
      <c r="K600" s="27"/>
      <c r="L600" s="27"/>
      <c r="M600" s="27"/>
      <c r="N600" s="27"/>
      <c r="O600" s="27"/>
    </row>
    <row r="601" spans="2:15" x14ac:dyDescent="0.25">
      <c r="B601" s="9">
        <f t="shared" si="69"/>
        <v>582</v>
      </c>
      <c r="C601" s="42">
        <f>'Simulacion sistema (hoja4)'!BV592</f>
        <v>0.82032846537435666</v>
      </c>
      <c r="D601" s="42">
        <f>'Simulacion sistema (hoja4)'!BW592</f>
        <v>0.84709213247664195</v>
      </c>
      <c r="E601" s="44">
        <f t="shared" si="63"/>
        <v>111307906.20743075</v>
      </c>
      <c r="F601" s="45">
        <f t="shared" si="64"/>
        <v>213.74246246062535</v>
      </c>
      <c r="G601" s="45">
        <f t="shared" si="65"/>
        <v>374.04930930609436</v>
      </c>
      <c r="H601" s="46">
        <f t="shared" si="66"/>
        <v>0.21</v>
      </c>
      <c r="I601" s="46">
        <f t="shared" si="67"/>
        <v>0.79</v>
      </c>
      <c r="J601" s="47">
        <f t="shared" si="68"/>
        <v>41634645437.197006</v>
      </c>
      <c r="K601" s="27"/>
      <c r="L601" s="27"/>
      <c r="M601" s="27"/>
      <c r="N601" s="27"/>
      <c r="O601" s="27"/>
    </row>
    <row r="602" spans="2:15" x14ac:dyDescent="0.25">
      <c r="B602" s="9">
        <f t="shared" si="69"/>
        <v>583</v>
      </c>
      <c r="C602" s="42">
        <f>'Simulacion sistema (hoja4)'!BV593</f>
        <v>0.8034638578340102</v>
      </c>
      <c r="D602" s="42">
        <f>'Simulacion sistema (hoja4)'!BW593</f>
        <v>0.84787129327730137</v>
      </c>
      <c r="E602" s="44">
        <f t="shared" si="63"/>
        <v>111410287.9366374</v>
      </c>
      <c r="F602" s="45">
        <f t="shared" si="64"/>
        <v>213.74246246062535</v>
      </c>
      <c r="G602" s="45">
        <f t="shared" si="65"/>
        <v>374.04930930609436</v>
      </c>
      <c r="H602" s="46">
        <f t="shared" si="66"/>
        <v>0.21</v>
      </c>
      <c r="I602" s="46">
        <f t="shared" si="67"/>
        <v>0.79</v>
      </c>
      <c r="J602" s="47">
        <f t="shared" si="68"/>
        <v>23813109287.024181</v>
      </c>
      <c r="K602" s="27"/>
      <c r="L602" s="27"/>
      <c r="M602" s="27"/>
      <c r="N602" s="27"/>
      <c r="O602" s="27"/>
    </row>
    <row r="603" spans="2:15" x14ac:dyDescent="0.25">
      <c r="B603" s="9">
        <f t="shared" si="69"/>
        <v>584</v>
      </c>
      <c r="C603" s="42">
        <f>'Simulacion sistema (hoja4)'!BV594</f>
        <v>0.81946772953751701</v>
      </c>
      <c r="D603" s="42">
        <f>'Simulacion sistema (hoja4)'!BW594</f>
        <v>0.84523468439197791</v>
      </c>
      <c r="E603" s="44">
        <f t="shared" si="63"/>
        <v>111063837.52910589</v>
      </c>
      <c r="F603" s="45">
        <f t="shared" si="64"/>
        <v>213.74246246062535</v>
      </c>
      <c r="G603" s="45">
        <f t="shared" si="65"/>
        <v>374.04930930609436</v>
      </c>
      <c r="H603" s="46">
        <f t="shared" si="66"/>
        <v>0.21</v>
      </c>
      <c r="I603" s="46">
        <f t="shared" si="67"/>
        <v>0.79</v>
      </c>
      <c r="J603" s="47">
        <f t="shared" si="68"/>
        <v>41543351716.646339</v>
      </c>
      <c r="K603" s="27"/>
      <c r="L603" s="27"/>
      <c r="M603" s="27"/>
      <c r="N603" s="27"/>
      <c r="O603" s="27"/>
    </row>
    <row r="604" spans="2:15" x14ac:dyDescent="0.25">
      <c r="B604" s="9">
        <f t="shared" si="69"/>
        <v>585</v>
      </c>
      <c r="C604" s="42">
        <f>'Simulacion sistema (hoja4)'!BV595</f>
        <v>0.81883626825101208</v>
      </c>
      <c r="D604" s="42">
        <f>'Simulacion sistema (hoja4)'!BW595</f>
        <v>0.8436203576827902</v>
      </c>
      <c r="E604" s="44">
        <f t="shared" si="63"/>
        <v>110851714.99951863</v>
      </c>
      <c r="F604" s="45">
        <f t="shared" si="64"/>
        <v>213.74246246062535</v>
      </c>
      <c r="G604" s="45">
        <f t="shared" si="65"/>
        <v>374.04930930609436</v>
      </c>
      <c r="H604" s="46">
        <f t="shared" si="66"/>
        <v>0.21</v>
      </c>
      <c r="I604" s="46">
        <f t="shared" si="67"/>
        <v>0.79</v>
      </c>
      <c r="J604" s="47">
        <f t="shared" si="68"/>
        <v>41464007430.965965</v>
      </c>
      <c r="K604" s="27"/>
      <c r="L604" s="27"/>
      <c r="M604" s="27"/>
      <c r="N604" s="27"/>
      <c r="O604" s="27"/>
    </row>
    <row r="605" spans="2:15" x14ac:dyDescent="0.25">
      <c r="B605" s="9">
        <f t="shared" si="69"/>
        <v>586</v>
      </c>
      <c r="C605" s="42">
        <f>'Simulacion sistema (hoja4)'!BV596</f>
        <v>0.81541066816246377</v>
      </c>
      <c r="D605" s="42">
        <f>'Simulacion sistema (hoja4)'!BW596</f>
        <v>0.84539158363070865</v>
      </c>
      <c r="E605" s="44">
        <f t="shared" si="63"/>
        <v>111084454.08907512</v>
      </c>
      <c r="F605" s="45">
        <f t="shared" si="64"/>
        <v>213.74246246062535</v>
      </c>
      <c r="G605" s="45">
        <f t="shared" si="65"/>
        <v>374.04930930609436</v>
      </c>
      <c r="H605" s="46">
        <f t="shared" si="66"/>
        <v>0.21</v>
      </c>
      <c r="I605" s="46">
        <f t="shared" si="67"/>
        <v>0.79</v>
      </c>
      <c r="J605" s="47">
        <f t="shared" si="68"/>
        <v>41551063326.663094</v>
      </c>
      <c r="K605" s="27"/>
      <c r="L605" s="27"/>
      <c r="M605" s="27"/>
      <c r="N605" s="27"/>
      <c r="O605" s="27"/>
    </row>
    <row r="606" spans="2:15" x14ac:dyDescent="0.25">
      <c r="B606" s="9">
        <f t="shared" si="69"/>
        <v>587</v>
      </c>
      <c r="C606" s="42">
        <f>'Simulacion sistema (hoja4)'!BV597</f>
        <v>0.79175338073184087</v>
      </c>
      <c r="D606" s="42">
        <f>'Simulacion sistema (hoja4)'!BW597</f>
        <v>0.84651836066235908</v>
      </c>
      <c r="E606" s="44">
        <f t="shared" si="63"/>
        <v>111232512.59103398</v>
      </c>
      <c r="F606" s="45">
        <f t="shared" si="64"/>
        <v>213.74246246062535</v>
      </c>
      <c r="G606" s="45">
        <f t="shared" si="65"/>
        <v>374.04930930609436</v>
      </c>
      <c r="H606" s="46">
        <f t="shared" si="66"/>
        <v>0.21</v>
      </c>
      <c r="I606" s="46">
        <f t="shared" si="67"/>
        <v>0.79</v>
      </c>
      <c r="J606" s="47">
        <f t="shared" si="68"/>
        <v>23775111146.890118</v>
      </c>
      <c r="K606" s="27"/>
      <c r="L606" s="27"/>
      <c r="M606" s="27"/>
      <c r="N606" s="27"/>
      <c r="O606" s="27"/>
    </row>
    <row r="607" spans="2:15" x14ac:dyDescent="0.25">
      <c r="B607" s="9">
        <f t="shared" si="69"/>
        <v>588</v>
      </c>
      <c r="C607" s="42">
        <f>'Simulacion sistema (hoja4)'!BV598</f>
        <v>0.81965960281171868</v>
      </c>
      <c r="D607" s="42">
        <f>'Simulacion sistema (hoja4)'!BW598</f>
        <v>0.84946101673668173</v>
      </c>
      <c r="E607" s="44">
        <f t="shared" si="63"/>
        <v>111619177.59919998</v>
      </c>
      <c r="F607" s="45">
        <f t="shared" si="64"/>
        <v>213.74246246062535</v>
      </c>
      <c r="G607" s="45">
        <f t="shared" si="65"/>
        <v>374.04930930609436</v>
      </c>
      <c r="H607" s="46">
        <f t="shared" si="66"/>
        <v>0.21</v>
      </c>
      <c r="I607" s="46">
        <f t="shared" si="67"/>
        <v>0.79</v>
      </c>
      <c r="J607" s="47">
        <f t="shared" si="68"/>
        <v>41751076286.295029</v>
      </c>
      <c r="K607" s="27"/>
      <c r="L607" s="27"/>
      <c r="M607" s="27"/>
      <c r="N607" s="27"/>
      <c r="O607" s="27"/>
    </row>
    <row r="608" spans="2:15" x14ac:dyDescent="0.25">
      <c r="B608" s="9">
        <f t="shared" si="69"/>
        <v>589</v>
      </c>
      <c r="C608" s="42">
        <f>'Simulacion sistema (hoja4)'!BV599</f>
        <v>0.82336457065415591</v>
      </c>
      <c r="D608" s="42">
        <f>'Simulacion sistema (hoja4)'!BW599</f>
        <v>0.85135302037427973</v>
      </c>
      <c r="E608" s="44">
        <f t="shared" si="63"/>
        <v>111867786.87718035</v>
      </c>
      <c r="F608" s="45">
        <f t="shared" si="64"/>
        <v>213.74246246062535</v>
      </c>
      <c r="G608" s="45">
        <f t="shared" si="65"/>
        <v>374.04930930609436</v>
      </c>
      <c r="H608" s="46">
        <f t="shared" si="66"/>
        <v>0.21</v>
      </c>
      <c r="I608" s="46">
        <f t="shared" si="67"/>
        <v>0.79</v>
      </c>
      <c r="J608" s="47">
        <f t="shared" si="68"/>
        <v>41844068415.010674</v>
      </c>
      <c r="K608" s="27"/>
      <c r="L608" s="27"/>
      <c r="M608" s="27"/>
      <c r="N608" s="27"/>
      <c r="O608" s="27"/>
    </row>
    <row r="609" spans="2:15" x14ac:dyDescent="0.25">
      <c r="B609" s="9">
        <f t="shared" si="69"/>
        <v>590</v>
      </c>
      <c r="C609" s="42">
        <f>'Simulacion sistema (hoja4)'!BV600</f>
        <v>0.81190283770998584</v>
      </c>
      <c r="D609" s="42">
        <f>'Simulacion sistema (hoja4)'!BW600</f>
        <v>0.83929471294565872</v>
      </c>
      <c r="E609" s="44">
        <f t="shared" si="63"/>
        <v>110283325.28105955</v>
      </c>
      <c r="F609" s="45">
        <f t="shared" si="64"/>
        <v>213.74246246062535</v>
      </c>
      <c r="G609" s="45">
        <f t="shared" si="65"/>
        <v>374.04930930609436</v>
      </c>
      <c r="H609" s="46">
        <f t="shared" si="66"/>
        <v>0.21</v>
      </c>
      <c r="I609" s="46">
        <f t="shared" si="67"/>
        <v>0.79</v>
      </c>
      <c r="J609" s="47">
        <f t="shared" si="68"/>
        <v>23572229513.919804</v>
      </c>
      <c r="K609" s="27"/>
      <c r="L609" s="27"/>
      <c r="M609" s="27"/>
      <c r="N609" s="27"/>
      <c r="O609" s="27"/>
    </row>
    <row r="610" spans="2:15" x14ac:dyDescent="0.25">
      <c r="B610" s="9">
        <f t="shared" si="69"/>
        <v>591</v>
      </c>
      <c r="C610" s="42">
        <f>'Simulacion sistema (hoja4)'!BV601</f>
        <v>0.83191019109161901</v>
      </c>
      <c r="D610" s="42">
        <f>'Simulacion sistema (hoja4)'!BW601</f>
        <v>0.84928334033025676</v>
      </c>
      <c r="E610" s="44">
        <f t="shared" si="63"/>
        <v>111595830.91939574</v>
      </c>
      <c r="F610" s="45">
        <f t="shared" si="64"/>
        <v>213.74246246062535</v>
      </c>
      <c r="G610" s="45">
        <f t="shared" si="65"/>
        <v>374.04930930609436</v>
      </c>
      <c r="H610" s="46">
        <f t="shared" si="66"/>
        <v>0.21</v>
      </c>
      <c r="I610" s="46">
        <f t="shared" si="67"/>
        <v>0.79</v>
      </c>
      <c r="J610" s="47">
        <f t="shared" si="68"/>
        <v>41742343476.839668</v>
      </c>
      <c r="K610" s="27"/>
      <c r="L610" s="27"/>
      <c r="M610" s="27"/>
      <c r="N610" s="27"/>
      <c r="O610" s="27"/>
    </row>
    <row r="611" spans="2:15" x14ac:dyDescent="0.25">
      <c r="B611" s="9">
        <f t="shared" si="69"/>
        <v>592</v>
      </c>
      <c r="C611" s="42">
        <f>'Simulacion sistema (hoja4)'!BV602</f>
        <v>0.80877834825113215</v>
      </c>
      <c r="D611" s="42">
        <f>'Simulacion sistema (hoja4)'!BW602</f>
        <v>0.8410737853894954</v>
      </c>
      <c r="E611" s="44">
        <f t="shared" si="63"/>
        <v>110517095.40017968</v>
      </c>
      <c r="F611" s="45">
        <f t="shared" si="64"/>
        <v>213.74246246062535</v>
      </c>
      <c r="G611" s="45">
        <f t="shared" si="65"/>
        <v>374.04930930609436</v>
      </c>
      <c r="H611" s="46">
        <f t="shared" si="66"/>
        <v>0.21</v>
      </c>
      <c r="I611" s="46">
        <f t="shared" si="67"/>
        <v>0.79</v>
      </c>
      <c r="J611" s="47">
        <f t="shared" si="68"/>
        <v>23622196114.830257</v>
      </c>
      <c r="K611" s="27"/>
      <c r="L611" s="27"/>
      <c r="M611" s="27"/>
      <c r="N611" s="27"/>
      <c r="O611" s="27"/>
    </row>
    <row r="612" spans="2:15" x14ac:dyDescent="0.25">
      <c r="B612" s="9">
        <f t="shared" si="69"/>
        <v>593</v>
      </c>
      <c r="C612" s="42">
        <f>'Simulacion sistema (hoja4)'!BV603</f>
        <v>0.80610961391931968</v>
      </c>
      <c r="D612" s="42">
        <f>'Simulacion sistema (hoja4)'!BW603</f>
        <v>0.84873302410620821</v>
      </c>
      <c r="E612" s="44">
        <f t="shared" si="63"/>
        <v>111523519.36755575</v>
      </c>
      <c r="F612" s="45">
        <f t="shared" si="64"/>
        <v>213.74246246062535</v>
      </c>
      <c r="G612" s="45">
        <f t="shared" si="65"/>
        <v>374.04930930609436</v>
      </c>
      <c r="H612" s="46">
        <f t="shared" si="66"/>
        <v>0.21</v>
      </c>
      <c r="I612" s="46">
        <f t="shared" si="67"/>
        <v>0.79</v>
      </c>
      <c r="J612" s="47">
        <f t="shared" si="68"/>
        <v>23837311651.89661</v>
      </c>
      <c r="K612" s="27"/>
      <c r="L612" s="27"/>
      <c r="M612" s="27"/>
      <c r="N612" s="27"/>
      <c r="O612" s="27"/>
    </row>
    <row r="613" spans="2:15" x14ac:dyDescent="0.25">
      <c r="B613" s="9">
        <f t="shared" si="69"/>
        <v>594</v>
      </c>
      <c r="C613" s="42">
        <f>'Simulacion sistema (hoja4)'!BV604</f>
        <v>0.83398334180983091</v>
      </c>
      <c r="D613" s="42">
        <f>'Simulacion sistema (hoja4)'!BW604</f>
        <v>0.85696074498997865</v>
      </c>
      <c r="E613" s="44">
        <f t="shared" si="63"/>
        <v>112604641.89168319</v>
      </c>
      <c r="F613" s="45">
        <f t="shared" si="64"/>
        <v>213.74246246062535</v>
      </c>
      <c r="G613" s="45">
        <f t="shared" si="65"/>
        <v>374.04930930609436</v>
      </c>
      <c r="H613" s="46">
        <f t="shared" si="66"/>
        <v>0.21</v>
      </c>
      <c r="I613" s="46">
        <f t="shared" si="67"/>
        <v>0.79</v>
      </c>
      <c r="J613" s="47">
        <f t="shared" si="68"/>
        <v>42119688524.244194</v>
      </c>
      <c r="K613" s="27"/>
      <c r="L613" s="27"/>
      <c r="M613" s="27"/>
      <c r="N613" s="27"/>
      <c r="O613" s="27"/>
    </row>
    <row r="614" spans="2:15" x14ac:dyDescent="0.25">
      <c r="B614" s="9">
        <f t="shared" si="69"/>
        <v>595</v>
      </c>
      <c r="C614" s="42">
        <f>'Simulacion sistema (hoja4)'!BV605</f>
        <v>0.82157819838044965</v>
      </c>
      <c r="D614" s="42">
        <f>'Simulacion sistema (hoja4)'!BW605</f>
        <v>0.84720373295717211</v>
      </c>
      <c r="E614" s="44">
        <f t="shared" si="63"/>
        <v>111322570.5105724</v>
      </c>
      <c r="F614" s="45">
        <f t="shared" si="64"/>
        <v>213.74246246062535</v>
      </c>
      <c r="G614" s="45">
        <f t="shared" si="65"/>
        <v>374.04930930609436</v>
      </c>
      <c r="H614" s="46">
        <f t="shared" si="66"/>
        <v>0.21</v>
      </c>
      <c r="I614" s="46">
        <f t="shared" si="67"/>
        <v>0.79</v>
      </c>
      <c r="J614" s="47">
        <f t="shared" si="68"/>
        <v>41640130609.658592</v>
      </c>
      <c r="K614" s="27"/>
      <c r="L614" s="27"/>
      <c r="M614" s="27"/>
      <c r="N614" s="27"/>
      <c r="O614" s="27"/>
    </row>
    <row r="615" spans="2:15" x14ac:dyDescent="0.25">
      <c r="B615" s="9">
        <f t="shared" si="69"/>
        <v>596</v>
      </c>
      <c r="C615" s="42">
        <f>'Simulacion sistema (hoja4)'!BV606</f>
        <v>0.82132937589330623</v>
      </c>
      <c r="D615" s="42">
        <f>'Simulacion sistema (hoja4)'!BW606</f>
        <v>0.84492136583457156</v>
      </c>
      <c r="E615" s="44">
        <f t="shared" si="63"/>
        <v>111022667.4706627</v>
      </c>
      <c r="F615" s="45">
        <f t="shared" si="64"/>
        <v>213.74246246062535</v>
      </c>
      <c r="G615" s="45">
        <f t="shared" si="65"/>
        <v>374.04930930609436</v>
      </c>
      <c r="H615" s="46">
        <f t="shared" si="66"/>
        <v>0.21</v>
      </c>
      <c r="I615" s="46">
        <f t="shared" si="67"/>
        <v>0.79</v>
      </c>
      <c r="J615" s="47">
        <f t="shared" si="68"/>
        <v>41527952084.721573</v>
      </c>
      <c r="K615" s="27"/>
      <c r="L615" s="27"/>
      <c r="M615" s="27"/>
      <c r="N615" s="27"/>
      <c r="O615" s="27"/>
    </row>
    <row r="616" spans="2:15" x14ac:dyDescent="0.25">
      <c r="B616" s="9">
        <f t="shared" si="69"/>
        <v>597</v>
      </c>
      <c r="C616" s="42">
        <f>'Simulacion sistema (hoja4)'!BV607</f>
        <v>0.82881490407512259</v>
      </c>
      <c r="D616" s="42">
        <f>'Simulacion sistema (hoja4)'!BW607</f>
        <v>0.85017489020255654</v>
      </c>
      <c r="E616" s="44">
        <f t="shared" si="63"/>
        <v>111712980.57261594</v>
      </c>
      <c r="F616" s="45">
        <f t="shared" si="64"/>
        <v>213.74246246062535</v>
      </c>
      <c r="G616" s="45">
        <f t="shared" si="65"/>
        <v>374.04930930609436</v>
      </c>
      <c r="H616" s="46">
        <f t="shared" si="66"/>
        <v>0.21</v>
      </c>
      <c r="I616" s="46">
        <f t="shared" si="67"/>
        <v>0.79</v>
      </c>
      <c r="J616" s="47">
        <f t="shared" si="68"/>
        <v>41786163223.712128</v>
      </c>
      <c r="K616" s="27"/>
      <c r="L616" s="27"/>
      <c r="M616" s="27"/>
      <c r="N616" s="27"/>
      <c r="O616" s="27"/>
    </row>
    <row r="617" spans="2:15" x14ac:dyDescent="0.25">
      <c r="B617" s="9">
        <f t="shared" si="69"/>
        <v>598</v>
      </c>
      <c r="C617" s="42">
        <f>'Simulacion sistema (hoja4)'!BV608</f>
        <v>0.82383401701861303</v>
      </c>
      <c r="D617" s="42">
        <f>'Simulacion sistema (hoja4)'!BW608</f>
        <v>0.84919539469731598</v>
      </c>
      <c r="E617" s="44">
        <f t="shared" si="63"/>
        <v>111584274.86322732</v>
      </c>
      <c r="F617" s="45">
        <f t="shared" si="64"/>
        <v>213.74246246062535</v>
      </c>
      <c r="G617" s="45">
        <f t="shared" si="65"/>
        <v>374.04930930609436</v>
      </c>
      <c r="H617" s="46">
        <f t="shared" si="66"/>
        <v>0.21</v>
      </c>
      <c r="I617" s="46">
        <f t="shared" si="67"/>
        <v>0.79</v>
      </c>
      <c r="J617" s="47">
        <f t="shared" si="68"/>
        <v>41738020942.011566</v>
      </c>
      <c r="K617" s="27"/>
      <c r="L617" s="27"/>
      <c r="M617" s="27"/>
      <c r="N617" s="27"/>
      <c r="O617" s="27"/>
    </row>
    <row r="618" spans="2:15" x14ac:dyDescent="0.25">
      <c r="B618" s="9">
        <f t="shared" si="69"/>
        <v>599</v>
      </c>
      <c r="C618" s="42">
        <f>'Simulacion sistema (hoja4)'!BV609</f>
        <v>0.82922424374581682</v>
      </c>
      <c r="D618" s="42">
        <f>'Simulacion sistema (hoja4)'!BW609</f>
        <v>0.85328788348783924</v>
      </c>
      <c r="E618" s="44">
        <f t="shared" si="63"/>
        <v>112122027.89030208</v>
      </c>
      <c r="F618" s="45">
        <f t="shared" si="64"/>
        <v>213.74246246062535</v>
      </c>
      <c r="G618" s="45">
        <f t="shared" si="65"/>
        <v>374.04930930609436</v>
      </c>
      <c r="H618" s="46">
        <f t="shared" si="66"/>
        <v>0.21</v>
      </c>
      <c r="I618" s="46">
        <f t="shared" si="67"/>
        <v>0.79</v>
      </c>
      <c r="J618" s="47">
        <f t="shared" si="68"/>
        <v>41939167090.366142</v>
      </c>
      <c r="K618" s="27"/>
      <c r="L618" s="27"/>
      <c r="M618" s="27"/>
      <c r="N618" s="27"/>
      <c r="O618" s="27"/>
    </row>
    <row r="619" spans="2:15" x14ac:dyDescent="0.25">
      <c r="B619" s="9">
        <f t="shared" si="69"/>
        <v>600</v>
      </c>
      <c r="C619" s="42">
        <f>'Simulacion sistema (hoja4)'!BV610</f>
        <v>0.82498351324741448</v>
      </c>
      <c r="D619" s="42">
        <f>'Simulacion sistema (hoja4)'!BW610</f>
        <v>0.84344301376334974</v>
      </c>
      <c r="E619" s="44">
        <f t="shared" si="63"/>
        <v>110828412.00850415</v>
      </c>
      <c r="F619" s="45">
        <f t="shared" si="64"/>
        <v>213.74246246062535</v>
      </c>
      <c r="G619" s="45">
        <f t="shared" si="65"/>
        <v>374.04930930609436</v>
      </c>
      <c r="H619" s="46">
        <f t="shared" si="66"/>
        <v>0.21</v>
      </c>
      <c r="I619" s="46">
        <f t="shared" si="67"/>
        <v>0.79</v>
      </c>
      <c r="J619" s="47">
        <f t="shared" si="68"/>
        <v>41455290963.272232</v>
      </c>
      <c r="K619" s="27"/>
      <c r="L619" s="27"/>
      <c r="M619" s="27"/>
      <c r="N619" s="27"/>
      <c r="O619" s="27"/>
    </row>
    <row r="620" spans="2:15" x14ac:dyDescent="0.25">
      <c r="B620" s="9">
        <f t="shared" si="69"/>
        <v>601</v>
      </c>
      <c r="C620" s="42">
        <f>'Simulacion sistema (hoja4)'!BV611</f>
        <v>0.79822042640118629</v>
      </c>
      <c r="D620" s="42">
        <f>'Simulacion sistema (hoja4)'!BW611</f>
        <v>0.84786301122992158</v>
      </c>
      <c r="E620" s="44">
        <f t="shared" si="63"/>
        <v>111409199.67561169</v>
      </c>
      <c r="F620" s="45">
        <f t="shared" si="64"/>
        <v>213.74246246062535</v>
      </c>
      <c r="G620" s="45">
        <f t="shared" si="65"/>
        <v>374.04930930609436</v>
      </c>
      <c r="H620" s="46">
        <f t="shared" si="66"/>
        <v>0.21</v>
      </c>
      <c r="I620" s="46">
        <f t="shared" si="67"/>
        <v>0.79</v>
      </c>
      <c r="J620" s="47">
        <f t="shared" si="68"/>
        <v>23812876679.432747</v>
      </c>
      <c r="K620" s="27"/>
      <c r="L620" s="27"/>
      <c r="M620" s="27"/>
      <c r="N620" s="27"/>
      <c r="O620" s="27"/>
    </row>
    <row r="621" spans="2:15" x14ac:dyDescent="0.25">
      <c r="B621" s="9">
        <f t="shared" si="69"/>
        <v>602</v>
      </c>
      <c r="C621" s="42">
        <f>'Simulacion sistema (hoja4)'!BV612</f>
        <v>0.82347143162716918</v>
      </c>
      <c r="D621" s="42">
        <f>'Simulacion sistema (hoja4)'!BW612</f>
        <v>0.84449446940573991</v>
      </c>
      <c r="E621" s="44">
        <f t="shared" si="63"/>
        <v>110966573.27991423</v>
      </c>
      <c r="F621" s="45">
        <f t="shared" si="64"/>
        <v>213.74246246062535</v>
      </c>
      <c r="G621" s="45">
        <f t="shared" si="65"/>
        <v>374.04930930609436</v>
      </c>
      <c r="H621" s="46">
        <f t="shared" si="66"/>
        <v>0.21</v>
      </c>
      <c r="I621" s="46">
        <f t="shared" si="67"/>
        <v>0.79</v>
      </c>
      <c r="J621" s="47">
        <f t="shared" si="68"/>
        <v>41506970091.416023</v>
      </c>
      <c r="K621" s="27"/>
      <c r="L621" s="27"/>
      <c r="M621" s="27"/>
      <c r="N621" s="27"/>
      <c r="O621" s="27"/>
    </row>
    <row r="622" spans="2:15" x14ac:dyDescent="0.25">
      <c r="B622" s="9">
        <f t="shared" si="69"/>
        <v>603</v>
      </c>
      <c r="C622" s="42">
        <f>'Simulacion sistema (hoja4)'!BV613</f>
        <v>0.8186780843072915</v>
      </c>
      <c r="D622" s="42">
        <f>'Simulacion sistema (hoja4)'!BW613</f>
        <v>0.84869947046258232</v>
      </c>
      <c r="E622" s="44">
        <f t="shared" si="63"/>
        <v>111519110.41878331</v>
      </c>
      <c r="F622" s="45">
        <f t="shared" si="64"/>
        <v>213.74246246062535</v>
      </c>
      <c r="G622" s="45">
        <f t="shared" si="65"/>
        <v>374.04930930609436</v>
      </c>
      <c r="H622" s="46">
        <f t="shared" si="66"/>
        <v>0.21</v>
      </c>
      <c r="I622" s="46">
        <f t="shared" si="67"/>
        <v>0.79</v>
      </c>
      <c r="J622" s="47">
        <f t="shared" si="68"/>
        <v>41713646226.575966</v>
      </c>
      <c r="K622" s="27"/>
      <c r="L622" s="27"/>
      <c r="M622" s="27"/>
      <c r="N622" s="27"/>
      <c r="O622" s="27"/>
    </row>
    <row r="623" spans="2:15" x14ac:dyDescent="0.25">
      <c r="B623" s="9">
        <f t="shared" si="69"/>
        <v>604</v>
      </c>
      <c r="C623" s="42">
        <f>'Simulacion sistema (hoja4)'!BV614</f>
        <v>0.82594903492924143</v>
      </c>
      <c r="D623" s="42">
        <f>'Simulacion sistema (hoja4)'!BW614</f>
        <v>0.84872828243166409</v>
      </c>
      <c r="E623" s="44">
        <f t="shared" si="63"/>
        <v>111522896.31152065</v>
      </c>
      <c r="F623" s="45">
        <f t="shared" si="64"/>
        <v>213.74246246062535</v>
      </c>
      <c r="G623" s="45">
        <f t="shared" si="65"/>
        <v>374.04930930609436</v>
      </c>
      <c r="H623" s="46">
        <f t="shared" si="66"/>
        <v>0.21</v>
      </c>
      <c r="I623" s="46">
        <f t="shared" si="67"/>
        <v>0.79</v>
      </c>
      <c r="J623" s="47">
        <f t="shared" si="68"/>
        <v>41715062337.139481</v>
      </c>
      <c r="K623" s="27"/>
      <c r="L623" s="27"/>
      <c r="M623" s="27"/>
      <c r="N623" s="27"/>
      <c r="O623" s="27"/>
    </row>
    <row r="624" spans="2:15" x14ac:dyDescent="0.25">
      <c r="B624" s="9">
        <f t="shared" si="69"/>
        <v>605</v>
      </c>
      <c r="C624" s="42">
        <f>'Simulacion sistema (hoja4)'!BV615</f>
        <v>0.82393319310001978</v>
      </c>
      <c r="D624" s="42">
        <f>'Simulacion sistema (hoja4)'!BW615</f>
        <v>0.84868289612037306</v>
      </c>
      <c r="E624" s="44">
        <f t="shared" si="63"/>
        <v>111516932.55021702</v>
      </c>
      <c r="F624" s="45">
        <f t="shared" si="64"/>
        <v>213.74246246062535</v>
      </c>
      <c r="G624" s="45">
        <f t="shared" si="65"/>
        <v>374.04930930609436</v>
      </c>
      <c r="H624" s="46">
        <f t="shared" si="66"/>
        <v>0.21</v>
      </c>
      <c r="I624" s="46">
        <f t="shared" si="67"/>
        <v>0.79</v>
      </c>
      <c r="J624" s="47">
        <f t="shared" si="68"/>
        <v>41712831596.342987</v>
      </c>
      <c r="K624" s="27"/>
      <c r="L624" s="27"/>
      <c r="M624" s="27"/>
      <c r="N624" s="27"/>
      <c r="O624" s="27"/>
    </row>
    <row r="625" spans="2:15" x14ac:dyDescent="0.25">
      <c r="B625" s="9">
        <f t="shared" si="69"/>
        <v>606</v>
      </c>
      <c r="C625" s="42">
        <f>'Simulacion sistema (hoja4)'!BV616</f>
        <v>0.83203171666695008</v>
      </c>
      <c r="D625" s="42">
        <f>'Simulacion sistema (hoja4)'!BW616</f>
        <v>0.84756156888249345</v>
      </c>
      <c r="E625" s="44">
        <f t="shared" si="63"/>
        <v>111369590.15115963</v>
      </c>
      <c r="F625" s="45">
        <f t="shared" si="64"/>
        <v>213.74246246062535</v>
      </c>
      <c r="G625" s="45">
        <f t="shared" si="65"/>
        <v>374.04930930609436</v>
      </c>
      <c r="H625" s="46">
        <f t="shared" si="66"/>
        <v>0.21</v>
      </c>
      <c r="I625" s="46">
        <f t="shared" si="67"/>
        <v>0.79</v>
      </c>
      <c r="J625" s="47">
        <f t="shared" si="68"/>
        <v>41657718273.744064</v>
      </c>
      <c r="K625" s="27"/>
      <c r="L625" s="27"/>
      <c r="M625" s="27"/>
      <c r="N625" s="27"/>
      <c r="O625" s="27"/>
    </row>
    <row r="626" spans="2:15" x14ac:dyDescent="0.25">
      <c r="B626" s="9">
        <f t="shared" si="69"/>
        <v>607</v>
      </c>
      <c r="C626" s="42">
        <f>'Simulacion sistema (hoja4)'!BV617</f>
        <v>0.81798572384101242</v>
      </c>
      <c r="D626" s="42">
        <f>'Simulacion sistema (hoja4)'!BW617</f>
        <v>0.84085815564844957</v>
      </c>
      <c r="E626" s="44">
        <f t="shared" si="63"/>
        <v>110488761.65220627</v>
      </c>
      <c r="F626" s="45">
        <f t="shared" si="64"/>
        <v>213.74246246062535</v>
      </c>
      <c r="G626" s="45">
        <f t="shared" si="65"/>
        <v>374.04930930609436</v>
      </c>
      <c r="H626" s="46">
        <f t="shared" si="66"/>
        <v>0.21</v>
      </c>
      <c r="I626" s="46">
        <f t="shared" si="67"/>
        <v>0.79</v>
      </c>
      <c r="J626" s="47">
        <f t="shared" si="68"/>
        <v>41328244982.093437</v>
      </c>
      <c r="K626" s="27"/>
      <c r="L626" s="27"/>
      <c r="M626" s="27"/>
      <c r="N626" s="27"/>
      <c r="O626" s="27"/>
    </row>
    <row r="627" spans="2:15" x14ac:dyDescent="0.25">
      <c r="B627" s="9">
        <f t="shared" si="69"/>
        <v>608</v>
      </c>
      <c r="C627" s="42">
        <f>'Simulacion sistema (hoja4)'!BV618</f>
        <v>0.8262352864267607</v>
      </c>
      <c r="D627" s="42">
        <f>'Simulacion sistema (hoja4)'!BW618</f>
        <v>0.84404063448918765</v>
      </c>
      <c r="E627" s="44">
        <f t="shared" si="63"/>
        <v>110906939.37187925</v>
      </c>
      <c r="F627" s="45">
        <f t="shared" si="64"/>
        <v>213.74246246062535</v>
      </c>
      <c r="G627" s="45">
        <f t="shared" si="65"/>
        <v>374.04930930609436</v>
      </c>
      <c r="H627" s="46">
        <f t="shared" si="66"/>
        <v>0.21</v>
      </c>
      <c r="I627" s="46">
        <f t="shared" si="67"/>
        <v>0.79</v>
      </c>
      <c r="J627" s="47">
        <f t="shared" si="68"/>
        <v>41484664069.304314</v>
      </c>
      <c r="K627" s="27"/>
      <c r="L627" s="27"/>
      <c r="M627" s="27"/>
      <c r="N627" s="27"/>
      <c r="O627" s="27"/>
    </row>
    <row r="628" spans="2:15" x14ac:dyDescent="0.25">
      <c r="B628" s="9">
        <f t="shared" si="69"/>
        <v>609</v>
      </c>
      <c r="C628" s="42">
        <f>'Simulacion sistema (hoja4)'!BV619</f>
        <v>0.8273208263461127</v>
      </c>
      <c r="D628" s="42">
        <f>'Simulacion sistema (hoja4)'!BW619</f>
        <v>0.8443147627097165</v>
      </c>
      <c r="E628" s="44">
        <f t="shared" si="63"/>
        <v>110942959.82005675</v>
      </c>
      <c r="F628" s="45">
        <f t="shared" si="64"/>
        <v>213.74246246062535</v>
      </c>
      <c r="G628" s="45">
        <f t="shared" si="65"/>
        <v>374.04930930609436</v>
      </c>
      <c r="H628" s="46">
        <f t="shared" si="66"/>
        <v>0.21</v>
      </c>
      <c r="I628" s="46">
        <f t="shared" si="67"/>
        <v>0.79</v>
      </c>
      <c r="J628" s="47">
        <f t="shared" si="68"/>
        <v>41498137493.06601</v>
      </c>
      <c r="K628" s="27"/>
      <c r="L628" s="27"/>
      <c r="M628" s="27"/>
      <c r="N628" s="27"/>
      <c r="O628" s="27"/>
    </row>
    <row r="629" spans="2:15" x14ac:dyDescent="0.25">
      <c r="B629" s="9">
        <f t="shared" si="69"/>
        <v>610</v>
      </c>
      <c r="C629" s="42">
        <f>'Simulacion sistema (hoja4)'!BV620</f>
        <v>0.80770617061277739</v>
      </c>
      <c r="D629" s="42">
        <f>'Simulacion sistema (hoja4)'!BW620</f>
        <v>0.83984614182983497</v>
      </c>
      <c r="E629" s="44">
        <f t="shared" si="63"/>
        <v>110355783.03644031</v>
      </c>
      <c r="F629" s="45">
        <f t="shared" si="64"/>
        <v>213.74246246062535</v>
      </c>
      <c r="G629" s="45">
        <f t="shared" si="65"/>
        <v>374.04930930609436</v>
      </c>
      <c r="H629" s="46">
        <f t="shared" si="66"/>
        <v>0.21</v>
      </c>
      <c r="I629" s="46">
        <f t="shared" si="67"/>
        <v>0.79</v>
      </c>
      <c r="J629" s="47">
        <f t="shared" si="68"/>
        <v>23587716812.979259</v>
      </c>
      <c r="K629" s="27"/>
      <c r="L629" s="27"/>
      <c r="M629" s="27"/>
      <c r="N629" s="27"/>
      <c r="O629" s="27"/>
    </row>
    <row r="630" spans="2:15" x14ac:dyDescent="0.25">
      <c r="B630" s="9">
        <f t="shared" si="69"/>
        <v>611</v>
      </c>
      <c r="C630" s="42">
        <f>'Simulacion sistema (hoja4)'!BV621</f>
        <v>0.82315379216470119</v>
      </c>
      <c r="D630" s="42">
        <f>'Simulacion sistema (hoja4)'!BW621</f>
        <v>0.84841583994822078</v>
      </c>
      <c r="E630" s="44">
        <f t="shared" si="63"/>
        <v>111481841.36919621</v>
      </c>
      <c r="F630" s="45">
        <f t="shared" si="64"/>
        <v>213.74246246062535</v>
      </c>
      <c r="G630" s="45">
        <f t="shared" si="65"/>
        <v>374.04930930609436</v>
      </c>
      <c r="H630" s="46">
        <f t="shared" si="66"/>
        <v>0.21</v>
      </c>
      <c r="I630" s="46">
        <f t="shared" si="67"/>
        <v>0.79</v>
      </c>
      <c r="J630" s="47">
        <f t="shared" si="68"/>
        <v>41699705764.31942</v>
      </c>
      <c r="K630" s="27"/>
      <c r="L630" s="27"/>
      <c r="M630" s="27"/>
      <c r="N630" s="27"/>
      <c r="O630" s="27"/>
    </row>
    <row r="631" spans="2:15" x14ac:dyDescent="0.25">
      <c r="B631" s="9">
        <f t="shared" si="69"/>
        <v>612</v>
      </c>
      <c r="C631" s="42">
        <f>'Simulacion sistema (hoja4)'!BV622</f>
        <v>0.80639270407425212</v>
      </c>
      <c r="D631" s="42">
        <f>'Simulacion sistema (hoja4)'!BW622</f>
        <v>0.84483834551481951</v>
      </c>
      <c r="E631" s="44">
        <f t="shared" si="63"/>
        <v>111011758.60064729</v>
      </c>
      <c r="F631" s="45">
        <f t="shared" si="64"/>
        <v>213.74246246062535</v>
      </c>
      <c r="G631" s="45">
        <f t="shared" si="65"/>
        <v>374.04930930609436</v>
      </c>
      <c r="H631" s="46">
        <f t="shared" si="66"/>
        <v>0.21</v>
      </c>
      <c r="I631" s="46">
        <f t="shared" si="67"/>
        <v>0.79</v>
      </c>
      <c r="J631" s="47">
        <f t="shared" si="68"/>
        <v>23727926645.386856</v>
      </c>
      <c r="K631" s="27"/>
      <c r="L631" s="27"/>
      <c r="M631" s="27"/>
      <c r="N631" s="27"/>
      <c r="O631" s="27"/>
    </row>
    <row r="632" spans="2:15" x14ac:dyDescent="0.25">
      <c r="B632" s="9">
        <f t="shared" si="69"/>
        <v>613</v>
      </c>
      <c r="C632" s="42">
        <f>'Simulacion sistema (hoja4)'!BV623</f>
        <v>0.80561114009665313</v>
      </c>
      <c r="D632" s="42">
        <f>'Simulacion sistema (hoja4)'!BW623</f>
        <v>0.84921035606739392</v>
      </c>
      <c r="E632" s="44">
        <f t="shared" si="63"/>
        <v>111586240.78725556</v>
      </c>
      <c r="F632" s="45">
        <f t="shared" si="64"/>
        <v>213.74246246062535</v>
      </c>
      <c r="G632" s="45">
        <f t="shared" si="65"/>
        <v>374.04930930609436</v>
      </c>
      <c r="H632" s="46">
        <f t="shared" si="66"/>
        <v>0.21</v>
      </c>
      <c r="I632" s="46">
        <f t="shared" si="67"/>
        <v>0.79</v>
      </c>
      <c r="J632" s="47">
        <f t="shared" si="68"/>
        <v>23850717882.59227</v>
      </c>
      <c r="K632" s="27"/>
      <c r="L632" s="27"/>
      <c r="M632" s="27"/>
      <c r="N632" s="27"/>
      <c r="O632" s="27"/>
    </row>
    <row r="633" spans="2:15" x14ac:dyDescent="0.25">
      <c r="B633" s="9">
        <f t="shared" si="69"/>
        <v>614</v>
      </c>
      <c r="C633" s="42">
        <f>'Simulacion sistema (hoja4)'!BV624</f>
        <v>0.8266776895368273</v>
      </c>
      <c r="D633" s="42">
        <f>'Simulacion sistema (hoja4)'!BW624</f>
        <v>0.84895336655706788</v>
      </c>
      <c r="E633" s="44">
        <f t="shared" si="63"/>
        <v>111552472.36559872</v>
      </c>
      <c r="F633" s="45">
        <f t="shared" si="64"/>
        <v>213.74246246062535</v>
      </c>
      <c r="G633" s="45">
        <f t="shared" si="65"/>
        <v>374.04930930609436</v>
      </c>
      <c r="H633" s="46">
        <f t="shared" si="66"/>
        <v>0.21</v>
      </c>
      <c r="I633" s="46">
        <f t="shared" si="67"/>
        <v>0.79</v>
      </c>
      <c r="J633" s="47">
        <f t="shared" si="68"/>
        <v>41726125239.73938</v>
      </c>
      <c r="K633" s="27"/>
      <c r="L633" s="27"/>
      <c r="M633" s="27"/>
      <c r="N633" s="27"/>
      <c r="O633" s="27"/>
    </row>
    <row r="634" spans="2:15" x14ac:dyDescent="0.25">
      <c r="B634" s="9">
        <f t="shared" si="69"/>
        <v>615</v>
      </c>
      <c r="C634" s="42">
        <f>'Simulacion sistema (hoja4)'!BV625</f>
        <v>0.81462882805472658</v>
      </c>
      <c r="D634" s="42">
        <f>'Simulacion sistema (hoja4)'!BW625</f>
        <v>0.8485711872261783</v>
      </c>
      <c r="E634" s="44">
        <f t="shared" si="63"/>
        <v>111502254.00151983</v>
      </c>
      <c r="F634" s="45">
        <f t="shared" si="64"/>
        <v>213.74246246062535</v>
      </c>
      <c r="G634" s="45">
        <f t="shared" si="65"/>
        <v>374.04930930609436</v>
      </c>
      <c r="H634" s="46">
        <f t="shared" si="66"/>
        <v>0.21</v>
      </c>
      <c r="I634" s="46">
        <f t="shared" si="67"/>
        <v>0.79</v>
      </c>
      <c r="J634" s="47">
        <f t="shared" si="68"/>
        <v>41707341095.341187</v>
      </c>
      <c r="K634" s="27"/>
      <c r="L634" s="27"/>
      <c r="M634" s="27"/>
      <c r="N634" s="27"/>
      <c r="O634" s="27"/>
    </row>
    <row r="635" spans="2:15" x14ac:dyDescent="0.25">
      <c r="B635" s="9">
        <f t="shared" si="69"/>
        <v>616</v>
      </c>
      <c r="C635" s="42">
        <f>'Simulacion sistema (hoja4)'!BV626</f>
        <v>0.82657155273896155</v>
      </c>
      <c r="D635" s="42">
        <f>'Simulacion sistema (hoja4)'!BW626</f>
        <v>0.85239385753433328</v>
      </c>
      <c r="E635" s="44">
        <f t="shared" si="63"/>
        <v>112004552.88001139</v>
      </c>
      <c r="F635" s="45">
        <f t="shared" si="64"/>
        <v>213.74246246062535</v>
      </c>
      <c r="G635" s="45">
        <f t="shared" si="65"/>
        <v>374.04930930609436</v>
      </c>
      <c r="H635" s="46">
        <f t="shared" si="66"/>
        <v>0.21</v>
      </c>
      <c r="I635" s="46">
        <f t="shared" si="67"/>
        <v>0.79</v>
      </c>
      <c r="J635" s="47">
        <f t="shared" si="68"/>
        <v>41895225643.906181</v>
      </c>
      <c r="K635" s="27"/>
      <c r="L635" s="27"/>
      <c r="M635" s="27"/>
      <c r="N635" s="27"/>
      <c r="O635" s="27"/>
    </row>
    <row r="636" spans="2:15" x14ac:dyDescent="0.25">
      <c r="B636" s="9">
        <f t="shared" si="69"/>
        <v>617</v>
      </c>
      <c r="C636" s="42">
        <f>'Simulacion sistema (hoja4)'!BV627</f>
        <v>0.81005456716088509</v>
      </c>
      <c r="D636" s="42">
        <f>'Simulacion sistema (hoja4)'!BW627</f>
        <v>0.84443372116753457</v>
      </c>
      <c r="E636" s="44">
        <f t="shared" si="63"/>
        <v>110958590.96141404</v>
      </c>
      <c r="F636" s="45">
        <f t="shared" si="64"/>
        <v>213.74246246062535</v>
      </c>
      <c r="G636" s="45">
        <f t="shared" si="65"/>
        <v>374.04930930609436</v>
      </c>
      <c r="H636" s="46">
        <f t="shared" si="66"/>
        <v>0.21</v>
      </c>
      <c r="I636" s="46">
        <f t="shared" si="67"/>
        <v>0.79</v>
      </c>
      <c r="J636" s="47">
        <f t="shared" si="68"/>
        <v>23716562463.253922</v>
      </c>
      <c r="K636" s="27"/>
      <c r="L636" s="27"/>
      <c r="M636" s="27"/>
      <c r="N636" s="27"/>
      <c r="O636" s="27"/>
    </row>
    <row r="637" spans="2:15" x14ac:dyDescent="0.25">
      <c r="B637" s="9">
        <f t="shared" si="69"/>
        <v>618</v>
      </c>
      <c r="C637" s="42">
        <f>'Simulacion sistema (hoja4)'!BV628</f>
        <v>0.80939829716179912</v>
      </c>
      <c r="D637" s="42">
        <f>'Simulacion sistema (hoja4)'!BW628</f>
        <v>0.85067255056854951</v>
      </c>
      <c r="E637" s="44">
        <f t="shared" si="63"/>
        <v>111778373.14470741</v>
      </c>
      <c r="F637" s="45">
        <f t="shared" si="64"/>
        <v>213.74246246062535</v>
      </c>
      <c r="G637" s="45">
        <f t="shared" si="65"/>
        <v>374.04930930609436</v>
      </c>
      <c r="H637" s="46">
        <f t="shared" si="66"/>
        <v>0.21</v>
      </c>
      <c r="I637" s="46">
        <f t="shared" si="67"/>
        <v>0.79</v>
      </c>
      <c r="J637" s="47">
        <f t="shared" si="68"/>
        <v>23891784725.792397</v>
      </c>
      <c r="K637" s="27"/>
      <c r="L637" s="27"/>
      <c r="M637" s="27"/>
      <c r="N637" s="27"/>
      <c r="O637" s="27"/>
    </row>
    <row r="638" spans="2:15" x14ac:dyDescent="0.25">
      <c r="B638" s="9">
        <f t="shared" si="69"/>
        <v>619</v>
      </c>
      <c r="C638" s="42">
        <f>'Simulacion sistema (hoja4)'!BV629</f>
        <v>0.81892604964383309</v>
      </c>
      <c r="D638" s="42">
        <f>'Simulacion sistema (hoja4)'!BW629</f>
        <v>0.85187844402850688</v>
      </c>
      <c r="E638" s="44">
        <f t="shared" si="63"/>
        <v>111936827.54534581</v>
      </c>
      <c r="F638" s="45">
        <f t="shared" si="64"/>
        <v>213.74246246062535</v>
      </c>
      <c r="G638" s="45">
        <f t="shared" si="65"/>
        <v>374.04930930609436</v>
      </c>
      <c r="H638" s="46">
        <f t="shared" si="66"/>
        <v>0.21</v>
      </c>
      <c r="I638" s="46">
        <f t="shared" si="67"/>
        <v>0.79</v>
      </c>
      <c r="J638" s="47">
        <f t="shared" si="68"/>
        <v>41869893029.251999</v>
      </c>
      <c r="K638" s="27"/>
      <c r="L638" s="27"/>
      <c r="M638" s="27"/>
      <c r="N638" s="27"/>
      <c r="O638" s="27"/>
    </row>
    <row r="639" spans="2:15" x14ac:dyDescent="0.25">
      <c r="B639" s="9">
        <f t="shared" si="69"/>
        <v>620</v>
      </c>
      <c r="C639" s="42">
        <f>'Simulacion sistema (hoja4)'!BV630</f>
        <v>0.81090320620332523</v>
      </c>
      <c r="D639" s="42">
        <f>'Simulacion sistema (hoja4)'!BW630</f>
        <v>0.83667856523618367</v>
      </c>
      <c r="E639" s="44">
        <f t="shared" si="63"/>
        <v>109939563.47203454</v>
      </c>
      <c r="F639" s="45">
        <f t="shared" si="64"/>
        <v>213.74246246062535</v>
      </c>
      <c r="G639" s="45">
        <f t="shared" si="65"/>
        <v>374.04930930609436</v>
      </c>
      <c r="H639" s="46">
        <f t="shared" si="66"/>
        <v>0.21</v>
      </c>
      <c r="I639" s="46">
        <f t="shared" si="67"/>
        <v>0.79</v>
      </c>
      <c r="J639" s="47">
        <f t="shared" si="68"/>
        <v>23498753018.358883</v>
      </c>
      <c r="K639" s="27"/>
      <c r="L639" s="27"/>
      <c r="M639" s="27"/>
      <c r="N639" s="27"/>
      <c r="O639" s="27"/>
    </row>
    <row r="640" spans="2:15" x14ac:dyDescent="0.25">
      <c r="B640" s="9">
        <f t="shared" si="69"/>
        <v>621</v>
      </c>
      <c r="C640" s="42">
        <f>'Simulacion sistema (hoja4)'!BV631</f>
        <v>0.83115066801196202</v>
      </c>
      <c r="D640" s="42">
        <f>'Simulacion sistema (hoja4)'!BW631</f>
        <v>0.85435969020777891</v>
      </c>
      <c r="E640" s="44">
        <f t="shared" si="63"/>
        <v>112262863.29330215</v>
      </c>
      <c r="F640" s="45">
        <f t="shared" si="64"/>
        <v>213.74246246062535</v>
      </c>
      <c r="G640" s="45">
        <f t="shared" si="65"/>
        <v>374.04930930609436</v>
      </c>
      <c r="H640" s="46">
        <f t="shared" si="66"/>
        <v>0.21</v>
      </c>
      <c r="I640" s="46">
        <f t="shared" si="67"/>
        <v>0.79</v>
      </c>
      <c r="J640" s="47">
        <f t="shared" si="68"/>
        <v>41991846475.58416</v>
      </c>
      <c r="K640" s="27"/>
      <c r="L640" s="27"/>
      <c r="M640" s="27"/>
      <c r="N640" s="27"/>
      <c r="O640" s="27"/>
    </row>
    <row r="641" spans="2:15" x14ac:dyDescent="0.25">
      <c r="B641" s="9">
        <f t="shared" si="69"/>
        <v>622</v>
      </c>
      <c r="C641" s="42">
        <f>'Simulacion sistema (hoja4)'!BV632</f>
        <v>0.79893911048501587</v>
      </c>
      <c r="D641" s="42">
        <f>'Simulacion sistema (hoja4)'!BW632</f>
        <v>0.83983978523795166</v>
      </c>
      <c r="E641" s="44">
        <f t="shared" si="63"/>
        <v>110354947.78026685</v>
      </c>
      <c r="F641" s="45">
        <f t="shared" si="64"/>
        <v>213.74246246062535</v>
      </c>
      <c r="G641" s="45">
        <f t="shared" si="65"/>
        <v>374.04930930609436</v>
      </c>
      <c r="H641" s="46">
        <f t="shared" si="66"/>
        <v>0.21</v>
      </c>
      <c r="I641" s="46">
        <f t="shared" si="67"/>
        <v>0.79</v>
      </c>
      <c r="J641" s="47">
        <f t="shared" si="68"/>
        <v>23587538283.26796</v>
      </c>
      <c r="K641" s="27"/>
      <c r="L641" s="27"/>
      <c r="M641" s="27"/>
      <c r="N641" s="27"/>
      <c r="O641" s="27"/>
    </row>
    <row r="642" spans="2:15" x14ac:dyDescent="0.25">
      <c r="B642" s="9">
        <f t="shared" si="69"/>
        <v>623</v>
      </c>
      <c r="C642" s="42">
        <f>'Simulacion sistema (hoja4)'!BV633</f>
        <v>0.82682295423782659</v>
      </c>
      <c r="D642" s="42">
        <f>'Simulacion sistema (hoja4)'!BW633</f>
        <v>0.85355501491669994</v>
      </c>
      <c r="E642" s="44">
        <f t="shared" si="63"/>
        <v>112157128.96005437</v>
      </c>
      <c r="F642" s="45">
        <f t="shared" si="64"/>
        <v>213.74246246062535</v>
      </c>
      <c r="G642" s="45">
        <f t="shared" si="65"/>
        <v>374.04930930609436</v>
      </c>
      <c r="H642" s="46">
        <f t="shared" si="66"/>
        <v>0.21</v>
      </c>
      <c r="I642" s="46">
        <f t="shared" si="67"/>
        <v>0.79</v>
      </c>
      <c r="J642" s="47">
        <f t="shared" si="68"/>
        <v>41952296621.262886</v>
      </c>
      <c r="K642" s="27"/>
      <c r="L642" s="27"/>
      <c r="M642" s="27"/>
      <c r="N642" s="27"/>
      <c r="O642" s="27"/>
    </row>
    <row r="643" spans="2:15" x14ac:dyDescent="0.25">
      <c r="B643" s="9">
        <f t="shared" si="69"/>
        <v>624</v>
      </c>
      <c r="C643" s="42">
        <f>'Simulacion sistema (hoja4)'!BV634</f>
        <v>0.82354694110236115</v>
      </c>
      <c r="D643" s="42">
        <f>'Simulacion sistema (hoja4)'!BW634</f>
        <v>0.84522251008918881</v>
      </c>
      <c r="E643" s="44">
        <f t="shared" si="63"/>
        <v>111062237.8257194</v>
      </c>
      <c r="F643" s="45">
        <f t="shared" si="64"/>
        <v>213.74246246062535</v>
      </c>
      <c r="G643" s="45">
        <f t="shared" si="65"/>
        <v>374.04930930609436</v>
      </c>
      <c r="H643" s="46">
        <f t="shared" si="66"/>
        <v>0.21</v>
      </c>
      <c r="I643" s="46">
        <f t="shared" si="67"/>
        <v>0.79</v>
      </c>
      <c r="J643" s="47">
        <f t="shared" si="68"/>
        <v>41542753348.699532</v>
      </c>
      <c r="K643" s="27"/>
      <c r="L643" s="27"/>
      <c r="M643" s="27"/>
      <c r="N643" s="27"/>
      <c r="O643" s="27"/>
    </row>
    <row r="644" spans="2:15" x14ac:dyDescent="0.25">
      <c r="B644" s="9">
        <f t="shared" si="69"/>
        <v>625</v>
      </c>
      <c r="C644" s="42">
        <f>'Simulacion sistema (hoja4)'!BV635</f>
        <v>0.81060995656207946</v>
      </c>
      <c r="D644" s="42">
        <f>'Simulacion sistema (hoja4)'!BW635</f>
        <v>0.84657001845865143</v>
      </c>
      <c r="E644" s="44">
        <f t="shared" si="63"/>
        <v>111239300.42546681</v>
      </c>
      <c r="F644" s="45">
        <f t="shared" si="64"/>
        <v>213.74246246062535</v>
      </c>
      <c r="G644" s="45">
        <f t="shared" si="65"/>
        <v>374.04930930609436</v>
      </c>
      <c r="H644" s="46">
        <f t="shared" si="66"/>
        <v>0.21</v>
      </c>
      <c r="I644" s="46">
        <f t="shared" si="67"/>
        <v>0.79</v>
      </c>
      <c r="J644" s="47">
        <f t="shared" si="68"/>
        <v>23776561995.336563</v>
      </c>
      <c r="K644" s="27"/>
      <c r="L644" s="27"/>
      <c r="M644" s="27"/>
      <c r="N644" s="27"/>
      <c r="O644" s="27"/>
    </row>
    <row r="645" spans="2:15" x14ac:dyDescent="0.25">
      <c r="B645" s="9">
        <f t="shared" si="69"/>
        <v>626</v>
      </c>
      <c r="C645" s="42">
        <f>'Simulacion sistema (hoja4)'!BV636</f>
        <v>0.82673345483658434</v>
      </c>
      <c r="D645" s="42">
        <f>'Simulacion sistema (hoja4)'!BW636</f>
        <v>0.84930820407308949</v>
      </c>
      <c r="E645" s="44">
        <f t="shared" si="63"/>
        <v>111599098.01520397</v>
      </c>
      <c r="F645" s="45">
        <f t="shared" si="64"/>
        <v>213.74246246062535</v>
      </c>
      <c r="G645" s="45">
        <f t="shared" si="65"/>
        <v>374.04930930609436</v>
      </c>
      <c r="H645" s="46">
        <f t="shared" si="66"/>
        <v>0.21</v>
      </c>
      <c r="I645" s="46">
        <f t="shared" si="67"/>
        <v>0.79</v>
      </c>
      <c r="J645" s="47">
        <f t="shared" si="68"/>
        <v>41743565531.770172</v>
      </c>
      <c r="K645" s="27"/>
      <c r="L645" s="27"/>
      <c r="M645" s="27"/>
      <c r="N645" s="27"/>
      <c r="O645" s="27"/>
    </row>
    <row r="646" spans="2:15" x14ac:dyDescent="0.25">
      <c r="B646" s="9">
        <f t="shared" si="69"/>
        <v>627</v>
      </c>
      <c r="C646" s="42">
        <f>'Simulacion sistema (hoja4)'!BV637</f>
        <v>0.82641246871218355</v>
      </c>
      <c r="D646" s="42">
        <f>'Simulacion sistema (hoja4)'!BW637</f>
        <v>0.85368748010345286</v>
      </c>
      <c r="E646" s="44">
        <f t="shared" si="63"/>
        <v>112174534.88559371</v>
      </c>
      <c r="F646" s="45">
        <f t="shared" si="64"/>
        <v>213.74246246062535</v>
      </c>
      <c r="G646" s="45">
        <f t="shared" si="65"/>
        <v>374.04930930609436</v>
      </c>
      <c r="H646" s="46">
        <f t="shared" si="66"/>
        <v>0.21</v>
      </c>
      <c r="I646" s="46">
        <f t="shared" si="67"/>
        <v>0.79</v>
      </c>
      <c r="J646" s="47">
        <f t="shared" si="68"/>
        <v>41958807295.688713</v>
      </c>
      <c r="K646" s="27"/>
      <c r="L646" s="27"/>
      <c r="M646" s="27"/>
      <c r="N646" s="27"/>
      <c r="O646" s="27"/>
    </row>
    <row r="647" spans="2:15" x14ac:dyDescent="0.25">
      <c r="B647" s="9">
        <f t="shared" si="69"/>
        <v>628</v>
      </c>
      <c r="C647" s="42">
        <f>'Simulacion sistema (hoja4)'!BV638</f>
        <v>0.8138905342774776</v>
      </c>
      <c r="D647" s="42">
        <f>'Simulacion sistema (hoja4)'!BW638</f>
        <v>0.84538240434007472</v>
      </c>
      <c r="E647" s="44">
        <f t="shared" si="63"/>
        <v>111083247.93028581</v>
      </c>
      <c r="F647" s="45">
        <f t="shared" si="64"/>
        <v>213.74246246062535</v>
      </c>
      <c r="G647" s="45">
        <f t="shared" si="65"/>
        <v>374.04930930609436</v>
      </c>
      <c r="H647" s="46">
        <f t="shared" si="66"/>
        <v>0.21</v>
      </c>
      <c r="I647" s="46">
        <f t="shared" si="67"/>
        <v>0.79</v>
      </c>
      <c r="J647" s="47">
        <f t="shared" si="68"/>
        <v>41550612163.801041</v>
      </c>
      <c r="K647" s="27"/>
      <c r="L647" s="27"/>
      <c r="M647" s="27"/>
      <c r="N647" s="27"/>
      <c r="O647" s="27"/>
    </row>
    <row r="648" spans="2:15" x14ac:dyDescent="0.25">
      <c r="B648" s="9">
        <f t="shared" si="69"/>
        <v>629</v>
      </c>
      <c r="C648" s="42">
        <f>'Simulacion sistema (hoja4)'!BV639</f>
        <v>0.82863732174441518</v>
      </c>
      <c r="D648" s="42">
        <f>'Simulacion sistema (hoja4)'!BW639</f>
        <v>0.84363435019524691</v>
      </c>
      <c r="E648" s="44">
        <f t="shared" si="63"/>
        <v>110853553.61565545</v>
      </c>
      <c r="F648" s="45">
        <f t="shared" si="64"/>
        <v>213.74246246062535</v>
      </c>
      <c r="G648" s="45">
        <f t="shared" si="65"/>
        <v>374.04930930609436</v>
      </c>
      <c r="H648" s="46">
        <f t="shared" si="66"/>
        <v>0.21</v>
      </c>
      <c r="I648" s="46">
        <f t="shared" si="67"/>
        <v>0.79</v>
      </c>
      <c r="J648" s="47">
        <f t="shared" si="68"/>
        <v>41464695164.062019</v>
      </c>
      <c r="K648" s="27"/>
      <c r="L648" s="27"/>
      <c r="M648" s="27"/>
      <c r="N648" s="27"/>
      <c r="O648" s="27"/>
    </row>
    <row r="649" spans="2:15" x14ac:dyDescent="0.25">
      <c r="B649" s="9">
        <f t="shared" si="69"/>
        <v>630</v>
      </c>
      <c r="C649" s="42">
        <f>'Simulacion sistema (hoja4)'!BV640</f>
        <v>0.82874480531592165</v>
      </c>
      <c r="D649" s="42">
        <f>'Simulacion sistema (hoja4)'!BW640</f>
        <v>0.84991344571017569</v>
      </c>
      <c r="E649" s="44">
        <f t="shared" si="63"/>
        <v>111678626.76631708</v>
      </c>
      <c r="F649" s="45">
        <f t="shared" si="64"/>
        <v>213.74246246062535</v>
      </c>
      <c r="G649" s="45">
        <f t="shared" si="65"/>
        <v>374.04930930609436</v>
      </c>
      <c r="H649" s="46">
        <f t="shared" si="66"/>
        <v>0.21</v>
      </c>
      <c r="I649" s="46">
        <f t="shared" si="67"/>
        <v>0.79</v>
      </c>
      <c r="J649" s="47">
        <f t="shared" si="68"/>
        <v>41773313206.194008</v>
      </c>
      <c r="K649" s="27"/>
      <c r="L649" s="27"/>
      <c r="M649" s="27"/>
      <c r="N649" s="27"/>
      <c r="O649" s="27"/>
    </row>
    <row r="650" spans="2:15" x14ac:dyDescent="0.25">
      <c r="B650" s="9">
        <f t="shared" si="69"/>
        <v>631</v>
      </c>
      <c r="C650" s="42">
        <f>'Simulacion sistema (hoja4)'!BV641</f>
        <v>0.821550884869653</v>
      </c>
      <c r="D650" s="42">
        <f>'Simulacion sistema (hoja4)'!BW641</f>
        <v>0.84649715286918314</v>
      </c>
      <c r="E650" s="44">
        <f t="shared" si="63"/>
        <v>111229725.88701066</v>
      </c>
      <c r="F650" s="45">
        <f t="shared" si="64"/>
        <v>213.74246246062535</v>
      </c>
      <c r="G650" s="45">
        <f t="shared" si="65"/>
        <v>374.04930930609436</v>
      </c>
      <c r="H650" s="46">
        <f t="shared" si="66"/>
        <v>0.21</v>
      </c>
      <c r="I650" s="46">
        <f t="shared" si="67"/>
        <v>0.79</v>
      </c>
      <c r="J650" s="47">
        <f t="shared" si="68"/>
        <v>41605402142.342545</v>
      </c>
      <c r="K650" s="27"/>
      <c r="L650" s="27"/>
      <c r="M650" s="27"/>
      <c r="N650" s="27"/>
      <c r="O650" s="27"/>
    </row>
    <row r="651" spans="2:15" x14ac:dyDescent="0.25">
      <c r="B651" s="9">
        <f t="shared" si="69"/>
        <v>632</v>
      </c>
      <c r="C651" s="42">
        <f>'Simulacion sistema (hoja4)'!BV642</f>
        <v>0.82103828872464257</v>
      </c>
      <c r="D651" s="42">
        <f>'Simulacion sistema (hoja4)'!BW642</f>
        <v>0.85302257894914091</v>
      </c>
      <c r="E651" s="44">
        <f t="shared" si="63"/>
        <v>112087166.8739171</v>
      </c>
      <c r="F651" s="45">
        <f t="shared" si="64"/>
        <v>213.74246246062535</v>
      </c>
      <c r="G651" s="45">
        <f t="shared" si="65"/>
        <v>374.04930930609436</v>
      </c>
      <c r="H651" s="46">
        <f t="shared" si="66"/>
        <v>0.21</v>
      </c>
      <c r="I651" s="46">
        <f t="shared" si="67"/>
        <v>0.79</v>
      </c>
      <c r="J651" s="47">
        <f t="shared" si="68"/>
        <v>41926127351.265633</v>
      </c>
      <c r="K651" s="27"/>
      <c r="L651" s="27"/>
      <c r="M651" s="27"/>
      <c r="N651" s="27"/>
      <c r="O651" s="27"/>
    </row>
    <row r="652" spans="2:15" x14ac:dyDescent="0.25">
      <c r="B652" s="9">
        <f t="shared" si="69"/>
        <v>633</v>
      </c>
      <c r="C652" s="42">
        <f>'Simulacion sistema (hoja4)'!BV643</f>
        <v>0.82214099340189628</v>
      </c>
      <c r="D652" s="42">
        <f>'Simulacion sistema (hoja4)'!BW643</f>
        <v>0.84701017260646938</v>
      </c>
      <c r="E652" s="44">
        <f t="shared" si="63"/>
        <v>111297136.68049008</v>
      </c>
      <c r="F652" s="45">
        <f t="shared" si="64"/>
        <v>213.74246246062535</v>
      </c>
      <c r="G652" s="45">
        <f t="shared" si="65"/>
        <v>374.04930930609436</v>
      </c>
      <c r="H652" s="46">
        <f t="shared" si="66"/>
        <v>0.21</v>
      </c>
      <c r="I652" s="46">
        <f t="shared" si="67"/>
        <v>0.79</v>
      </c>
      <c r="J652" s="47">
        <f t="shared" si="68"/>
        <v>41630617103.08329</v>
      </c>
      <c r="K652" s="27"/>
      <c r="L652" s="27"/>
      <c r="M652" s="27"/>
      <c r="N652" s="27"/>
      <c r="O652" s="27"/>
    </row>
    <row r="653" spans="2:15" x14ac:dyDescent="0.25">
      <c r="B653" s="9">
        <f t="shared" si="69"/>
        <v>634</v>
      </c>
      <c r="C653" s="42">
        <f>'Simulacion sistema (hoja4)'!BV644</f>
        <v>0.82413375629715302</v>
      </c>
      <c r="D653" s="42">
        <f>'Simulacion sistema (hoja4)'!BW644</f>
        <v>0.8498185430455607</v>
      </c>
      <c r="E653" s="44">
        <f t="shared" si="63"/>
        <v>111666156.55618668</v>
      </c>
      <c r="F653" s="45">
        <f t="shared" si="64"/>
        <v>213.74246246062535</v>
      </c>
      <c r="G653" s="45">
        <f t="shared" si="65"/>
        <v>374.04930930609436</v>
      </c>
      <c r="H653" s="46">
        <f t="shared" si="66"/>
        <v>0.21</v>
      </c>
      <c r="I653" s="46">
        <f t="shared" si="67"/>
        <v>0.79</v>
      </c>
      <c r="J653" s="47">
        <f t="shared" si="68"/>
        <v>41768648732.707825</v>
      </c>
      <c r="K653" s="27"/>
      <c r="L653" s="27"/>
      <c r="M653" s="27"/>
      <c r="N653" s="27"/>
      <c r="O653" s="27"/>
    </row>
    <row r="654" spans="2:15" x14ac:dyDescent="0.25">
      <c r="B654" s="9">
        <f t="shared" si="69"/>
        <v>635</v>
      </c>
      <c r="C654" s="42">
        <f>'Simulacion sistema (hoja4)'!BV645</f>
        <v>0.80690552485254474</v>
      </c>
      <c r="D654" s="42">
        <f>'Simulacion sistema (hoja4)'!BW645</f>
        <v>0.84790763943462977</v>
      </c>
      <c r="E654" s="44">
        <f t="shared" si="63"/>
        <v>111415063.82171035</v>
      </c>
      <c r="F654" s="45">
        <f t="shared" si="64"/>
        <v>213.74246246062535</v>
      </c>
      <c r="G654" s="45">
        <f t="shared" si="65"/>
        <v>374.04930930609436</v>
      </c>
      <c r="H654" s="46">
        <f t="shared" si="66"/>
        <v>0.21</v>
      </c>
      <c r="I654" s="46">
        <f t="shared" si="67"/>
        <v>0.79</v>
      </c>
      <c r="J654" s="47">
        <f t="shared" si="68"/>
        <v>23814130096.460102</v>
      </c>
      <c r="K654" s="27"/>
      <c r="L654" s="27"/>
      <c r="M654" s="27"/>
      <c r="N654" s="27"/>
      <c r="O654" s="27"/>
    </row>
    <row r="655" spans="2:15" x14ac:dyDescent="0.25">
      <c r="B655" s="9">
        <f t="shared" si="69"/>
        <v>636</v>
      </c>
      <c r="C655" s="42">
        <f>'Simulacion sistema (hoja4)'!BV646</f>
        <v>0.82365969318598609</v>
      </c>
      <c r="D655" s="42">
        <f>'Simulacion sistema (hoja4)'!BW646</f>
        <v>0.84584602897364503</v>
      </c>
      <c r="E655" s="44">
        <f t="shared" si="63"/>
        <v>111144168.20713696</v>
      </c>
      <c r="F655" s="45">
        <f t="shared" si="64"/>
        <v>213.74246246062535</v>
      </c>
      <c r="G655" s="45">
        <f t="shared" si="65"/>
        <v>374.04930930609436</v>
      </c>
      <c r="H655" s="46">
        <f t="shared" si="66"/>
        <v>0.21</v>
      </c>
      <c r="I655" s="46">
        <f t="shared" si="67"/>
        <v>0.79</v>
      </c>
      <c r="J655" s="47">
        <f t="shared" si="68"/>
        <v>41573399351.279953</v>
      </c>
      <c r="K655" s="27"/>
      <c r="L655" s="27"/>
      <c r="M655" s="27"/>
      <c r="N655" s="27"/>
      <c r="O655" s="27"/>
    </row>
    <row r="656" spans="2:15" x14ac:dyDescent="0.25">
      <c r="B656" s="9">
        <f t="shared" si="69"/>
        <v>637</v>
      </c>
      <c r="C656" s="42">
        <f>'Simulacion sistema (hoja4)'!BV647</f>
        <v>0.81906211160849962</v>
      </c>
      <c r="D656" s="42">
        <f>'Simulacion sistema (hoja4)'!BW647</f>
        <v>0.84568346874765532</v>
      </c>
      <c r="E656" s="44">
        <f t="shared" si="63"/>
        <v>111122807.79344191</v>
      </c>
      <c r="F656" s="45">
        <f t="shared" si="64"/>
        <v>213.74246246062535</v>
      </c>
      <c r="G656" s="45">
        <f t="shared" si="65"/>
        <v>374.04930930609436</v>
      </c>
      <c r="H656" s="46">
        <f t="shared" si="66"/>
        <v>0.21</v>
      </c>
      <c r="I656" s="46">
        <f t="shared" si="67"/>
        <v>0.79</v>
      </c>
      <c r="J656" s="47">
        <f t="shared" si="68"/>
        <v>41565409503.290825</v>
      </c>
      <c r="K656" s="27"/>
      <c r="L656" s="27"/>
      <c r="M656" s="27"/>
      <c r="N656" s="27"/>
      <c r="O656" s="27"/>
    </row>
    <row r="657" spans="2:15" x14ac:dyDescent="0.25">
      <c r="B657" s="9">
        <f t="shared" si="69"/>
        <v>638</v>
      </c>
      <c r="C657" s="42">
        <f>'Simulacion sistema (hoja4)'!BV648</f>
        <v>0.81655161250160035</v>
      </c>
      <c r="D657" s="42">
        <f>'Simulacion sistema (hoja4)'!BW648</f>
        <v>0.84333628140367656</v>
      </c>
      <c r="E657" s="44">
        <f t="shared" si="63"/>
        <v>110814387.3764431</v>
      </c>
      <c r="F657" s="45">
        <f t="shared" si="64"/>
        <v>213.74246246062535</v>
      </c>
      <c r="G657" s="45">
        <f t="shared" si="65"/>
        <v>374.04930930609436</v>
      </c>
      <c r="H657" s="46">
        <f t="shared" si="66"/>
        <v>0.21</v>
      </c>
      <c r="I657" s="46">
        <f t="shared" si="67"/>
        <v>0.79</v>
      </c>
      <c r="J657" s="47">
        <f t="shared" si="68"/>
        <v>41450045059.336525</v>
      </c>
      <c r="K657" s="27"/>
      <c r="L657" s="27"/>
      <c r="M657" s="27"/>
      <c r="N657" s="27"/>
      <c r="O657" s="27"/>
    </row>
    <row r="658" spans="2:15" x14ac:dyDescent="0.25">
      <c r="B658" s="9">
        <f t="shared" si="69"/>
        <v>639</v>
      </c>
      <c r="C658" s="42">
        <f>'Simulacion sistema (hoja4)'!BV649</f>
        <v>0.82369238800695554</v>
      </c>
      <c r="D658" s="42">
        <f>'Simulacion sistema (hoja4)'!BW649</f>
        <v>0.85487514832887768</v>
      </c>
      <c r="E658" s="44">
        <f t="shared" si="63"/>
        <v>112330594.49041453</v>
      </c>
      <c r="F658" s="45">
        <f t="shared" si="64"/>
        <v>213.74246246062535</v>
      </c>
      <c r="G658" s="45">
        <f t="shared" si="65"/>
        <v>374.04930930609436</v>
      </c>
      <c r="H658" s="46">
        <f t="shared" si="66"/>
        <v>0.21</v>
      </c>
      <c r="I658" s="46">
        <f t="shared" si="67"/>
        <v>0.79</v>
      </c>
      <c r="J658" s="47">
        <f t="shared" si="68"/>
        <v>42017181283.08252</v>
      </c>
      <c r="K658" s="27"/>
      <c r="L658" s="27"/>
      <c r="M658" s="27"/>
      <c r="N658" s="27"/>
      <c r="O658" s="27"/>
    </row>
    <row r="659" spans="2:15" x14ac:dyDescent="0.25">
      <c r="B659" s="9">
        <f t="shared" si="69"/>
        <v>640</v>
      </c>
      <c r="C659" s="42">
        <f>'Simulacion sistema (hoja4)'!BV650</f>
        <v>0.82767406736373972</v>
      </c>
      <c r="D659" s="42">
        <f>'Simulacion sistema (hoja4)'!BW650</f>
        <v>0.84810321648288667</v>
      </c>
      <c r="E659" s="44">
        <f t="shared" si="63"/>
        <v>111440762.6458513</v>
      </c>
      <c r="F659" s="45">
        <f t="shared" si="64"/>
        <v>213.74246246062535</v>
      </c>
      <c r="G659" s="45">
        <f t="shared" si="65"/>
        <v>374.04930930609436</v>
      </c>
      <c r="H659" s="46">
        <f t="shared" si="66"/>
        <v>0.21</v>
      </c>
      <c r="I659" s="46">
        <f t="shared" si="67"/>
        <v>0.79</v>
      </c>
      <c r="J659" s="47">
        <f t="shared" si="68"/>
        <v>41684340296.225082</v>
      </c>
      <c r="K659" s="27"/>
      <c r="L659" s="27"/>
      <c r="M659" s="27"/>
      <c r="N659" s="27"/>
      <c r="O659" s="27"/>
    </row>
    <row r="660" spans="2:15" x14ac:dyDescent="0.25">
      <c r="B660" s="9">
        <f t="shared" si="69"/>
        <v>641</v>
      </c>
      <c r="C660" s="42">
        <f>'Simulacion sistema (hoja4)'!BV651</f>
        <v>0.80999975112376044</v>
      </c>
      <c r="D660" s="42">
        <f>'Simulacion sistema (hoja4)'!BW651</f>
        <v>0.83588410954251591</v>
      </c>
      <c r="E660" s="44">
        <f t="shared" si="63"/>
        <v>109835171.99388659</v>
      </c>
      <c r="F660" s="45">
        <f t="shared" si="64"/>
        <v>213.74246246062535</v>
      </c>
      <c r="G660" s="45">
        <f t="shared" si="65"/>
        <v>374.04930930609436</v>
      </c>
      <c r="H660" s="46">
        <f t="shared" si="66"/>
        <v>0.21</v>
      </c>
      <c r="I660" s="46">
        <f t="shared" si="67"/>
        <v>0.79</v>
      </c>
      <c r="J660" s="47">
        <f t="shared" si="68"/>
        <v>23476440126.759632</v>
      </c>
      <c r="K660" s="27"/>
      <c r="L660" s="27"/>
      <c r="M660" s="27"/>
      <c r="N660" s="27"/>
      <c r="O660" s="27"/>
    </row>
    <row r="661" spans="2:15" x14ac:dyDescent="0.25">
      <c r="B661" s="9">
        <f t="shared" si="69"/>
        <v>642</v>
      </c>
      <c r="C661" s="42">
        <f>'Simulacion sistema (hoja4)'!BV652</f>
        <v>0.82352857119024625</v>
      </c>
      <c r="D661" s="42">
        <f>'Simulacion sistema (hoja4)'!BW652</f>
        <v>0.84276807082008143</v>
      </c>
      <c r="E661" s="44">
        <f t="shared" ref="E661:E724" si="70">+D661*$F$13*$F$14</f>
        <v>110739724.50575869</v>
      </c>
      <c r="F661" s="45">
        <f t="shared" ref="F661:F724" si="71">+$F$11*F$16</f>
        <v>213.74246246062535</v>
      </c>
      <c r="G661" s="45">
        <f t="shared" ref="G661:G724" si="72">+$F$11*F$15</f>
        <v>374.04930930609436</v>
      </c>
      <c r="H661" s="46">
        <f t="shared" ref="H661:H724" si="73">+COUNTIF($C$20:$C$1019,"&lt;"&amp;$F$12)/1000</f>
        <v>0.21</v>
      </c>
      <c r="I661" s="46">
        <f t="shared" ref="I661:I724" si="74">1-H661</f>
        <v>0.79</v>
      </c>
      <c r="J661" s="47">
        <f t="shared" ref="J661:J724" si="75">+IF(C661&lt;$F$12,E661*F661,E661*G661)</f>
        <v>41422117464.126205</v>
      </c>
      <c r="K661" s="27"/>
      <c r="L661" s="27"/>
      <c r="M661" s="27"/>
      <c r="N661" s="27"/>
      <c r="O661" s="27"/>
    </row>
    <row r="662" spans="2:15" x14ac:dyDescent="0.25">
      <c r="B662" s="9">
        <f t="shared" ref="B662:B725" si="76">+B661+1</f>
        <v>643</v>
      </c>
      <c r="C662" s="42">
        <f>'Simulacion sistema (hoja4)'!BV653</f>
        <v>0.8272110177971197</v>
      </c>
      <c r="D662" s="42">
        <f>'Simulacion sistema (hoja4)'!BW653</f>
        <v>0.84762041196657256</v>
      </c>
      <c r="E662" s="44">
        <f t="shared" si="70"/>
        <v>111377322.13240764</v>
      </c>
      <c r="F662" s="45">
        <f t="shared" si="71"/>
        <v>213.74246246062535</v>
      </c>
      <c r="G662" s="45">
        <f t="shared" si="72"/>
        <v>374.04930930609436</v>
      </c>
      <c r="H662" s="46">
        <f t="shared" si="73"/>
        <v>0.21</v>
      </c>
      <c r="I662" s="46">
        <f t="shared" si="74"/>
        <v>0.79</v>
      </c>
      <c r="J662" s="47">
        <f t="shared" si="75"/>
        <v>41660610415.989456</v>
      </c>
      <c r="K662" s="27"/>
      <c r="L662" s="27"/>
      <c r="M662" s="27"/>
      <c r="N662" s="27"/>
      <c r="O662" s="27"/>
    </row>
    <row r="663" spans="2:15" x14ac:dyDescent="0.25">
      <c r="B663" s="9">
        <f t="shared" si="76"/>
        <v>644</v>
      </c>
      <c r="C663" s="42">
        <f>'Simulacion sistema (hoja4)'!BV654</f>
        <v>0.81893768435141168</v>
      </c>
      <c r="D663" s="42">
        <f>'Simulacion sistema (hoja4)'!BW654</f>
        <v>0.84573436483205577</v>
      </c>
      <c r="E663" s="44">
        <f t="shared" si="70"/>
        <v>111129495.53893213</v>
      </c>
      <c r="F663" s="45">
        <f t="shared" si="71"/>
        <v>213.74246246062535</v>
      </c>
      <c r="G663" s="45">
        <f t="shared" si="72"/>
        <v>374.04930930609436</v>
      </c>
      <c r="H663" s="46">
        <f t="shared" si="73"/>
        <v>0.21</v>
      </c>
      <c r="I663" s="46">
        <f t="shared" si="74"/>
        <v>0.79</v>
      </c>
      <c r="J663" s="47">
        <f t="shared" si="75"/>
        <v>41567911049.872261</v>
      </c>
      <c r="K663" s="27"/>
      <c r="L663" s="27"/>
      <c r="M663" s="27"/>
      <c r="N663" s="27"/>
      <c r="O663" s="27"/>
    </row>
    <row r="664" spans="2:15" x14ac:dyDescent="0.25">
      <c r="B664" s="9">
        <f t="shared" si="76"/>
        <v>645</v>
      </c>
      <c r="C664" s="42">
        <f>'Simulacion sistema (hoja4)'!BV655</f>
        <v>0.81700095418383434</v>
      </c>
      <c r="D664" s="42">
        <f>'Simulacion sistema (hoja4)'!BW655</f>
        <v>0.84847586998098357</v>
      </c>
      <c r="E664" s="44">
        <f t="shared" si="70"/>
        <v>111489729.31550124</v>
      </c>
      <c r="F664" s="45">
        <f t="shared" si="71"/>
        <v>213.74246246062535</v>
      </c>
      <c r="G664" s="45">
        <f t="shared" si="72"/>
        <v>374.04930930609436</v>
      </c>
      <c r="H664" s="46">
        <f t="shared" si="73"/>
        <v>0.21</v>
      </c>
      <c r="I664" s="46">
        <f t="shared" si="74"/>
        <v>0.79</v>
      </c>
      <c r="J664" s="47">
        <f t="shared" si="75"/>
        <v>41702656245.186661</v>
      </c>
      <c r="K664" s="27"/>
      <c r="L664" s="27"/>
      <c r="M664" s="27"/>
      <c r="N664" s="27"/>
      <c r="O664" s="27"/>
    </row>
    <row r="665" spans="2:15" x14ac:dyDescent="0.25">
      <c r="B665" s="9">
        <f t="shared" si="76"/>
        <v>646</v>
      </c>
      <c r="C665" s="42">
        <f>'Simulacion sistema (hoja4)'!BV656</f>
        <v>0.81376294879214894</v>
      </c>
      <c r="D665" s="42">
        <f>'Simulacion sistema (hoja4)'!BW656</f>
        <v>0.84856506611350446</v>
      </c>
      <c r="E665" s="44">
        <f t="shared" si="70"/>
        <v>111501449.6873145</v>
      </c>
      <c r="F665" s="45">
        <f t="shared" si="71"/>
        <v>213.74246246062535</v>
      </c>
      <c r="G665" s="45">
        <f t="shared" si="72"/>
        <v>374.04930930609436</v>
      </c>
      <c r="H665" s="46">
        <f t="shared" si="73"/>
        <v>0.21</v>
      </c>
      <c r="I665" s="46">
        <f t="shared" si="74"/>
        <v>0.79</v>
      </c>
      <c r="J665" s="47">
        <f t="shared" si="75"/>
        <v>41707040242.168221</v>
      </c>
      <c r="K665" s="27"/>
      <c r="L665" s="27"/>
      <c r="M665" s="27"/>
      <c r="N665" s="27"/>
      <c r="O665" s="27"/>
    </row>
    <row r="666" spans="2:15" x14ac:dyDescent="0.25">
      <c r="B666" s="9">
        <f t="shared" si="76"/>
        <v>647</v>
      </c>
      <c r="C666" s="42">
        <f>'Simulacion sistema (hoja4)'!BV657</f>
        <v>0.82715118551050371</v>
      </c>
      <c r="D666" s="42">
        <f>'Simulacion sistema (hoja4)'!BW657</f>
        <v>0.84668180144625782</v>
      </c>
      <c r="E666" s="44">
        <f t="shared" si="70"/>
        <v>111253988.71003827</v>
      </c>
      <c r="F666" s="45">
        <f t="shared" si="71"/>
        <v>213.74246246062535</v>
      </c>
      <c r="G666" s="45">
        <f t="shared" si="72"/>
        <v>374.04930930609436</v>
      </c>
      <c r="H666" s="46">
        <f t="shared" si="73"/>
        <v>0.21</v>
      </c>
      <c r="I666" s="46">
        <f t="shared" si="74"/>
        <v>0.79</v>
      </c>
      <c r="J666" s="47">
        <f t="shared" si="75"/>
        <v>41614477634.537834</v>
      </c>
      <c r="K666" s="27"/>
      <c r="L666" s="27"/>
      <c r="M666" s="27"/>
      <c r="N666" s="27"/>
      <c r="O666" s="27"/>
    </row>
    <row r="667" spans="2:15" x14ac:dyDescent="0.25">
      <c r="B667" s="9">
        <f t="shared" si="76"/>
        <v>648</v>
      </c>
      <c r="C667" s="42">
        <f>'Simulacion sistema (hoja4)'!BV658</f>
        <v>0.82704771333567251</v>
      </c>
      <c r="D667" s="42">
        <f>'Simulacion sistema (hoja4)'!BW658</f>
        <v>0.848122657287396</v>
      </c>
      <c r="E667" s="44">
        <f t="shared" si="70"/>
        <v>111443317.16756383</v>
      </c>
      <c r="F667" s="45">
        <f t="shared" si="71"/>
        <v>213.74246246062535</v>
      </c>
      <c r="G667" s="45">
        <f t="shared" si="72"/>
        <v>374.04930930609436</v>
      </c>
      <c r="H667" s="46">
        <f t="shared" si="73"/>
        <v>0.21</v>
      </c>
      <c r="I667" s="46">
        <f t="shared" si="74"/>
        <v>0.79</v>
      </c>
      <c r="J667" s="47">
        <f t="shared" si="75"/>
        <v>41685295813.307259</v>
      </c>
      <c r="K667" s="27"/>
      <c r="L667" s="27"/>
      <c r="M667" s="27"/>
      <c r="N667" s="27"/>
      <c r="O667" s="27"/>
    </row>
    <row r="668" spans="2:15" x14ac:dyDescent="0.25">
      <c r="B668" s="9">
        <f t="shared" si="76"/>
        <v>649</v>
      </c>
      <c r="C668" s="42">
        <f>'Simulacion sistema (hoja4)'!BV659</f>
        <v>0.8151577239786415</v>
      </c>
      <c r="D668" s="42">
        <f>'Simulacion sistema (hoja4)'!BW659</f>
        <v>0.84092775139459097</v>
      </c>
      <c r="E668" s="44">
        <f t="shared" si="70"/>
        <v>110497906.53324924</v>
      </c>
      <c r="F668" s="45">
        <f t="shared" si="71"/>
        <v>213.74246246062535</v>
      </c>
      <c r="G668" s="45">
        <f t="shared" si="72"/>
        <v>374.04930930609436</v>
      </c>
      <c r="H668" s="46">
        <f t="shared" si="73"/>
        <v>0.21</v>
      </c>
      <c r="I668" s="46">
        <f t="shared" si="74"/>
        <v>0.79</v>
      </c>
      <c r="J668" s="47">
        <f t="shared" si="75"/>
        <v>41331665618.53125</v>
      </c>
      <c r="K668" s="27"/>
      <c r="L668" s="27"/>
      <c r="M668" s="27"/>
      <c r="N668" s="27"/>
      <c r="O668" s="27"/>
    </row>
    <row r="669" spans="2:15" x14ac:dyDescent="0.25">
      <c r="B669" s="9">
        <f t="shared" si="76"/>
        <v>650</v>
      </c>
      <c r="C669" s="42">
        <f>'Simulacion sistema (hoja4)'!BV660</f>
        <v>0.82804870030844924</v>
      </c>
      <c r="D669" s="42">
        <f>'Simulacion sistema (hoja4)'!BW660</f>
        <v>0.84415846514167392</v>
      </c>
      <c r="E669" s="44">
        <f t="shared" si="70"/>
        <v>110922422.31961595</v>
      </c>
      <c r="F669" s="45">
        <f t="shared" si="71"/>
        <v>213.74246246062535</v>
      </c>
      <c r="G669" s="45">
        <f t="shared" si="72"/>
        <v>374.04930930609436</v>
      </c>
      <c r="H669" s="46">
        <f t="shared" si="73"/>
        <v>0.21</v>
      </c>
      <c r="I669" s="46">
        <f t="shared" si="74"/>
        <v>0.79</v>
      </c>
      <c r="J669" s="47">
        <f t="shared" si="75"/>
        <v>41490455455.21125</v>
      </c>
      <c r="K669" s="27"/>
      <c r="L669" s="27"/>
      <c r="M669" s="27"/>
      <c r="N669" s="27"/>
      <c r="O669" s="27"/>
    </row>
    <row r="670" spans="2:15" x14ac:dyDescent="0.25">
      <c r="B670" s="9">
        <f t="shared" si="76"/>
        <v>651</v>
      </c>
      <c r="C670" s="42">
        <f>'Simulacion sistema (hoja4)'!BV661</f>
        <v>0.83230669531855905</v>
      </c>
      <c r="D670" s="42">
        <f>'Simulacion sistema (hoja4)'!BW661</f>
        <v>0.84937351670778727</v>
      </c>
      <c r="E670" s="44">
        <f t="shared" si="70"/>
        <v>111607680.09540324</v>
      </c>
      <c r="F670" s="45">
        <f t="shared" si="71"/>
        <v>213.74246246062535</v>
      </c>
      <c r="G670" s="45">
        <f t="shared" si="72"/>
        <v>374.04930930609436</v>
      </c>
      <c r="H670" s="46">
        <f t="shared" si="73"/>
        <v>0.21</v>
      </c>
      <c r="I670" s="46">
        <f t="shared" si="74"/>
        <v>0.79</v>
      </c>
      <c r="J670" s="47">
        <f t="shared" si="75"/>
        <v>41746775652.941116</v>
      </c>
      <c r="K670" s="27"/>
      <c r="L670" s="27"/>
      <c r="M670" s="27"/>
      <c r="N670" s="27"/>
      <c r="O670" s="27"/>
    </row>
    <row r="671" spans="2:15" x14ac:dyDescent="0.25">
      <c r="B671" s="9">
        <f t="shared" si="76"/>
        <v>652</v>
      </c>
      <c r="C671" s="42">
        <f>'Simulacion sistema (hoja4)'!BV662</f>
        <v>0.82700864625265358</v>
      </c>
      <c r="D671" s="42">
        <f>'Simulacion sistema (hoja4)'!BW662</f>
        <v>0.84321598631621875</v>
      </c>
      <c r="E671" s="44">
        <f t="shared" si="70"/>
        <v>110798580.60195115</v>
      </c>
      <c r="F671" s="45">
        <f t="shared" si="71"/>
        <v>213.74246246062535</v>
      </c>
      <c r="G671" s="45">
        <f t="shared" si="72"/>
        <v>374.04930930609436</v>
      </c>
      <c r="H671" s="46">
        <f t="shared" si="73"/>
        <v>0.21</v>
      </c>
      <c r="I671" s="46">
        <f t="shared" si="74"/>
        <v>0.79</v>
      </c>
      <c r="J671" s="47">
        <f t="shared" si="75"/>
        <v>41444132546.255455</v>
      </c>
      <c r="K671" s="27"/>
      <c r="L671" s="27"/>
      <c r="M671" s="27"/>
      <c r="N671" s="27"/>
      <c r="O671" s="27"/>
    </row>
    <row r="672" spans="2:15" x14ac:dyDescent="0.25">
      <c r="B672" s="9">
        <f t="shared" si="76"/>
        <v>653</v>
      </c>
      <c r="C672" s="42">
        <f>'Simulacion sistema (hoja4)'!BV663</f>
        <v>0.80961027460120216</v>
      </c>
      <c r="D672" s="42">
        <f>'Simulacion sistema (hoja4)'!BW663</f>
        <v>0.84515545328060804</v>
      </c>
      <c r="E672" s="44">
        <f t="shared" si="70"/>
        <v>111053426.56107189</v>
      </c>
      <c r="F672" s="45">
        <f t="shared" si="71"/>
        <v>213.74246246062535</v>
      </c>
      <c r="G672" s="45">
        <f t="shared" si="72"/>
        <v>374.04930930609436</v>
      </c>
      <c r="H672" s="46">
        <f t="shared" si="73"/>
        <v>0.21</v>
      </c>
      <c r="I672" s="46">
        <f t="shared" si="74"/>
        <v>0.79</v>
      </c>
      <c r="J672" s="47">
        <f t="shared" si="75"/>
        <v>23736832857.853722</v>
      </c>
      <c r="K672" s="27"/>
      <c r="L672" s="27"/>
      <c r="M672" s="27"/>
      <c r="N672" s="27"/>
      <c r="O672" s="27"/>
    </row>
    <row r="673" spans="2:15" x14ac:dyDescent="0.25">
      <c r="B673" s="9">
        <f t="shared" si="76"/>
        <v>654</v>
      </c>
      <c r="C673" s="42">
        <f>'Simulacion sistema (hoja4)'!BV664</f>
        <v>0.80284115884416929</v>
      </c>
      <c r="D673" s="42">
        <f>'Simulacion sistema (hoja4)'!BW664</f>
        <v>0.84502260490644288</v>
      </c>
      <c r="E673" s="44">
        <f t="shared" si="70"/>
        <v>111035970.28470659</v>
      </c>
      <c r="F673" s="45">
        <f t="shared" si="71"/>
        <v>213.74246246062535</v>
      </c>
      <c r="G673" s="45">
        <f t="shared" si="72"/>
        <v>374.04930930609436</v>
      </c>
      <c r="H673" s="46">
        <f t="shared" si="73"/>
        <v>0.21</v>
      </c>
      <c r="I673" s="46">
        <f t="shared" si="74"/>
        <v>0.79</v>
      </c>
      <c r="J673" s="47">
        <f t="shared" si="75"/>
        <v>23733101710.358009</v>
      </c>
      <c r="K673" s="27"/>
      <c r="L673" s="27"/>
      <c r="M673" s="27"/>
      <c r="N673" s="27"/>
      <c r="O673" s="27"/>
    </row>
    <row r="674" spans="2:15" x14ac:dyDescent="0.25">
      <c r="B674" s="9">
        <f t="shared" si="76"/>
        <v>655</v>
      </c>
      <c r="C674" s="42">
        <f>'Simulacion sistema (hoja4)'!BV665</f>
        <v>0.80373209189125672</v>
      </c>
      <c r="D674" s="42">
        <f>'Simulacion sistema (hoja4)'!BW665</f>
        <v>0.83662240873489668</v>
      </c>
      <c r="E674" s="44">
        <f t="shared" si="70"/>
        <v>109932184.50776543</v>
      </c>
      <c r="F674" s="45">
        <f t="shared" si="71"/>
        <v>213.74246246062535</v>
      </c>
      <c r="G674" s="45">
        <f t="shared" si="72"/>
        <v>374.04930930609436</v>
      </c>
      <c r="H674" s="46">
        <f t="shared" si="73"/>
        <v>0.21</v>
      </c>
      <c r="I674" s="46">
        <f t="shared" si="74"/>
        <v>0.79</v>
      </c>
      <c r="J674" s="47">
        <f t="shared" si="75"/>
        <v>23497175820.365593</v>
      </c>
      <c r="K674" s="27"/>
      <c r="L674" s="27"/>
      <c r="M674" s="27"/>
      <c r="N674" s="27"/>
      <c r="O674" s="27"/>
    </row>
    <row r="675" spans="2:15" x14ac:dyDescent="0.25">
      <c r="B675" s="9">
        <f t="shared" si="76"/>
        <v>656</v>
      </c>
      <c r="C675" s="42">
        <f>'Simulacion sistema (hoja4)'!BV666</f>
        <v>0.8280508510929695</v>
      </c>
      <c r="D675" s="42">
        <f>'Simulacion sistema (hoja4)'!BW666</f>
        <v>0.84939729684221288</v>
      </c>
      <c r="E675" s="44">
        <f t="shared" si="70"/>
        <v>111610804.80506676</v>
      </c>
      <c r="F675" s="45">
        <f t="shared" si="71"/>
        <v>213.74246246062535</v>
      </c>
      <c r="G675" s="45">
        <f t="shared" si="72"/>
        <v>374.04930930609436</v>
      </c>
      <c r="H675" s="46">
        <f t="shared" si="73"/>
        <v>0.21</v>
      </c>
      <c r="I675" s="46">
        <f t="shared" si="74"/>
        <v>0.79</v>
      </c>
      <c r="J675" s="47">
        <f t="shared" si="75"/>
        <v>41747944448.432541</v>
      </c>
      <c r="K675" s="27"/>
      <c r="L675" s="27"/>
      <c r="M675" s="27"/>
      <c r="N675" s="27"/>
      <c r="O675" s="27"/>
    </row>
    <row r="676" spans="2:15" x14ac:dyDescent="0.25">
      <c r="B676" s="9">
        <f t="shared" si="76"/>
        <v>657</v>
      </c>
      <c r="C676" s="42">
        <f>'Simulacion sistema (hoja4)'!BV667</f>
        <v>0.82817253039277916</v>
      </c>
      <c r="D676" s="42">
        <f>'Simulacion sistema (hoja4)'!BW667</f>
        <v>0.8485991522746511</v>
      </c>
      <c r="E676" s="44">
        <f t="shared" si="70"/>
        <v>111505928.60888916</v>
      </c>
      <c r="F676" s="45">
        <f t="shared" si="71"/>
        <v>213.74246246062535</v>
      </c>
      <c r="G676" s="45">
        <f t="shared" si="72"/>
        <v>374.04930930609436</v>
      </c>
      <c r="H676" s="46">
        <f t="shared" si="73"/>
        <v>0.21</v>
      </c>
      <c r="I676" s="46">
        <f t="shared" si="74"/>
        <v>0.79</v>
      </c>
      <c r="J676" s="47">
        <f t="shared" si="75"/>
        <v>41708715579.689659</v>
      </c>
      <c r="K676" s="27"/>
      <c r="L676" s="27"/>
      <c r="M676" s="27"/>
      <c r="N676" s="27"/>
      <c r="O676" s="27"/>
    </row>
    <row r="677" spans="2:15" x14ac:dyDescent="0.25">
      <c r="B677" s="9">
        <f t="shared" si="76"/>
        <v>658</v>
      </c>
      <c r="C677" s="42">
        <f>'Simulacion sistema (hoja4)'!BV668</f>
        <v>0.82351619214384431</v>
      </c>
      <c r="D677" s="42">
        <f>'Simulacion sistema (hoja4)'!BW668</f>
        <v>0.84916013011290103</v>
      </c>
      <c r="E677" s="44">
        <f t="shared" si="70"/>
        <v>111579641.0968352</v>
      </c>
      <c r="F677" s="45">
        <f t="shared" si="71"/>
        <v>213.74246246062535</v>
      </c>
      <c r="G677" s="45">
        <f t="shared" si="72"/>
        <v>374.04930930609436</v>
      </c>
      <c r="H677" s="46">
        <f t="shared" si="73"/>
        <v>0.21</v>
      </c>
      <c r="I677" s="46">
        <f t="shared" si="74"/>
        <v>0.79</v>
      </c>
      <c r="J677" s="47">
        <f t="shared" si="75"/>
        <v>41736287684.893105</v>
      </c>
      <c r="K677" s="27"/>
      <c r="L677" s="27"/>
      <c r="M677" s="27"/>
      <c r="N677" s="27"/>
      <c r="O677" s="27"/>
    </row>
    <row r="678" spans="2:15" x14ac:dyDescent="0.25">
      <c r="B678" s="9">
        <f t="shared" si="76"/>
        <v>659</v>
      </c>
      <c r="C678" s="42">
        <f>'Simulacion sistema (hoja4)'!BV669</f>
        <v>0.80450485904707469</v>
      </c>
      <c r="D678" s="42">
        <f>'Simulacion sistema (hoja4)'!BW669</f>
        <v>0.83604003330351384</v>
      </c>
      <c r="E678" s="44">
        <f t="shared" si="70"/>
        <v>109855660.37608172</v>
      </c>
      <c r="F678" s="45">
        <f t="shared" si="71"/>
        <v>213.74246246062535</v>
      </c>
      <c r="G678" s="45">
        <f t="shared" si="72"/>
        <v>374.04930930609436</v>
      </c>
      <c r="H678" s="46">
        <f t="shared" si="73"/>
        <v>0.21</v>
      </c>
      <c r="I678" s="46">
        <f t="shared" si="74"/>
        <v>0.79</v>
      </c>
      <c r="J678" s="47">
        <f t="shared" si="75"/>
        <v>23480819364.021854</v>
      </c>
      <c r="K678" s="27"/>
      <c r="L678" s="27"/>
      <c r="M678" s="27"/>
      <c r="N678" s="27"/>
      <c r="O678" s="27"/>
    </row>
    <row r="679" spans="2:15" x14ac:dyDescent="0.25">
      <c r="B679" s="9">
        <f t="shared" si="76"/>
        <v>660</v>
      </c>
      <c r="C679" s="42">
        <f>'Simulacion sistema (hoja4)'!BV670</f>
        <v>0.82506144819204597</v>
      </c>
      <c r="D679" s="42">
        <f>'Simulacion sistema (hoja4)'!BW670</f>
        <v>0.85050728100556172</v>
      </c>
      <c r="E679" s="44">
        <f t="shared" si="70"/>
        <v>111756656.72413081</v>
      </c>
      <c r="F679" s="45">
        <f t="shared" si="71"/>
        <v>213.74246246062535</v>
      </c>
      <c r="G679" s="45">
        <f t="shared" si="72"/>
        <v>374.04930930609436</v>
      </c>
      <c r="H679" s="46">
        <f t="shared" si="73"/>
        <v>0.21</v>
      </c>
      <c r="I679" s="46">
        <f t="shared" si="74"/>
        <v>0.79</v>
      </c>
      <c r="J679" s="47">
        <f t="shared" si="75"/>
        <v>41802500258.019417</v>
      </c>
      <c r="K679" s="27"/>
      <c r="L679" s="27"/>
      <c r="M679" s="27"/>
      <c r="N679" s="27"/>
      <c r="O679" s="27"/>
    </row>
    <row r="680" spans="2:15" x14ac:dyDescent="0.25">
      <c r="B680" s="9">
        <f t="shared" si="76"/>
        <v>661</v>
      </c>
      <c r="C680" s="42">
        <f>'Simulacion sistema (hoja4)'!BV671</f>
        <v>0.8225461400961146</v>
      </c>
      <c r="D680" s="42">
        <f>'Simulacion sistema (hoja4)'!BW671</f>
        <v>0.85354685465672409</v>
      </c>
      <c r="E680" s="44">
        <f t="shared" si="70"/>
        <v>112156056.70189355</v>
      </c>
      <c r="F680" s="45">
        <f t="shared" si="71"/>
        <v>213.74246246062535</v>
      </c>
      <c r="G680" s="45">
        <f t="shared" si="72"/>
        <v>374.04930930609436</v>
      </c>
      <c r="H680" s="46">
        <f t="shared" si="73"/>
        <v>0.21</v>
      </c>
      <c r="I680" s="46">
        <f t="shared" si="74"/>
        <v>0.79</v>
      </c>
      <c r="J680" s="47">
        <f t="shared" si="75"/>
        <v>41951895543.83844</v>
      </c>
      <c r="K680" s="27"/>
      <c r="L680" s="27"/>
      <c r="M680" s="27"/>
      <c r="N680" s="27"/>
      <c r="O680" s="27"/>
    </row>
    <row r="681" spans="2:15" x14ac:dyDescent="0.25">
      <c r="B681" s="9">
        <f t="shared" si="76"/>
        <v>662</v>
      </c>
      <c r="C681" s="42">
        <f>'Simulacion sistema (hoja4)'!BV672</f>
        <v>0.83882963913295594</v>
      </c>
      <c r="D681" s="42">
        <f>'Simulacion sistema (hoja4)'!BW672</f>
        <v>0.85103911992958159</v>
      </c>
      <c r="E681" s="44">
        <f t="shared" si="70"/>
        <v>111826540.35874704</v>
      </c>
      <c r="F681" s="45">
        <f t="shared" si="71"/>
        <v>213.74246246062535</v>
      </c>
      <c r="G681" s="45">
        <f t="shared" si="72"/>
        <v>374.04930930609436</v>
      </c>
      <c r="H681" s="46">
        <f t="shared" si="73"/>
        <v>0.21</v>
      </c>
      <c r="I681" s="46">
        <f t="shared" si="74"/>
        <v>0.79</v>
      </c>
      <c r="J681" s="47">
        <f t="shared" si="75"/>
        <v>41828640183.279411</v>
      </c>
      <c r="K681" s="27"/>
      <c r="L681" s="27"/>
      <c r="M681" s="27"/>
      <c r="N681" s="27"/>
      <c r="O681" s="27"/>
    </row>
    <row r="682" spans="2:15" x14ac:dyDescent="0.25">
      <c r="B682" s="9">
        <f t="shared" si="76"/>
        <v>663</v>
      </c>
      <c r="C682" s="42">
        <f>'Simulacion sistema (hoja4)'!BV673</f>
        <v>0.81056234563672058</v>
      </c>
      <c r="D682" s="42">
        <f>'Simulacion sistema (hoja4)'!BW673</f>
        <v>0.84504674157331727</v>
      </c>
      <c r="E682" s="44">
        <f t="shared" si="70"/>
        <v>111039141.84273389</v>
      </c>
      <c r="F682" s="45">
        <f t="shared" si="71"/>
        <v>213.74246246062535</v>
      </c>
      <c r="G682" s="45">
        <f t="shared" si="72"/>
        <v>374.04930930609436</v>
      </c>
      <c r="H682" s="46">
        <f t="shared" si="73"/>
        <v>0.21</v>
      </c>
      <c r="I682" s="46">
        <f t="shared" si="74"/>
        <v>0.79</v>
      </c>
      <c r="J682" s="47">
        <f t="shared" si="75"/>
        <v>23733779606.980602</v>
      </c>
      <c r="K682" s="27"/>
      <c r="L682" s="27"/>
      <c r="M682" s="27"/>
      <c r="N682" s="27"/>
      <c r="O682" s="27"/>
    </row>
    <row r="683" spans="2:15" x14ac:dyDescent="0.25">
      <c r="B683" s="9">
        <f t="shared" si="76"/>
        <v>664</v>
      </c>
      <c r="C683" s="42">
        <f>'Simulacion sistema (hoja4)'!BV674</f>
        <v>0.82147349033482053</v>
      </c>
      <c r="D683" s="42">
        <f>'Simulacion sistema (hoja4)'!BW674</f>
        <v>0.84449298114778981</v>
      </c>
      <c r="E683" s="44">
        <f t="shared" si="70"/>
        <v>110966377.72281958</v>
      </c>
      <c r="F683" s="45">
        <f t="shared" si="71"/>
        <v>213.74246246062535</v>
      </c>
      <c r="G683" s="45">
        <f t="shared" si="72"/>
        <v>374.04930930609436</v>
      </c>
      <c r="H683" s="46">
        <f t="shared" si="73"/>
        <v>0.21</v>
      </c>
      <c r="I683" s="46">
        <f t="shared" si="74"/>
        <v>0.79</v>
      </c>
      <c r="J683" s="47">
        <f t="shared" si="75"/>
        <v>41506896943.419838</v>
      </c>
      <c r="K683" s="27"/>
      <c r="L683" s="27"/>
      <c r="M683" s="27"/>
      <c r="N683" s="27"/>
      <c r="O683" s="27"/>
    </row>
    <row r="684" spans="2:15" x14ac:dyDescent="0.25">
      <c r="B684" s="9">
        <f t="shared" si="76"/>
        <v>665</v>
      </c>
      <c r="C684" s="42">
        <f>'Simulacion sistema (hoja4)'!BV675</f>
        <v>0.79335949387723204</v>
      </c>
      <c r="D684" s="42">
        <f>'Simulacion sistema (hoja4)'!BW675</f>
        <v>0.84145109248880223</v>
      </c>
      <c r="E684" s="44">
        <f t="shared" si="70"/>
        <v>110566673.55302863</v>
      </c>
      <c r="F684" s="45">
        <f t="shared" si="71"/>
        <v>213.74246246062535</v>
      </c>
      <c r="G684" s="45">
        <f t="shared" si="72"/>
        <v>374.04930930609436</v>
      </c>
      <c r="H684" s="46">
        <f t="shared" si="73"/>
        <v>0.21</v>
      </c>
      <c r="I684" s="46">
        <f t="shared" si="74"/>
        <v>0.79</v>
      </c>
      <c r="J684" s="47">
        <f t="shared" si="75"/>
        <v>23632793071.30444</v>
      </c>
      <c r="K684" s="27"/>
      <c r="L684" s="27"/>
      <c r="M684" s="27"/>
      <c r="N684" s="27"/>
      <c r="O684" s="27"/>
    </row>
    <row r="685" spans="2:15" x14ac:dyDescent="0.25">
      <c r="B685" s="9">
        <f t="shared" si="76"/>
        <v>666</v>
      </c>
      <c r="C685" s="42">
        <f>'Simulacion sistema (hoja4)'!BV676</f>
        <v>0.82301298187557759</v>
      </c>
      <c r="D685" s="42">
        <f>'Simulacion sistema (hoja4)'!BW676</f>
        <v>0.84738802813113789</v>
      </c>
      <c r="E685" s="44">
        <f t="shared" si="70"/>
        <v>111346786.89643152</v>
      </c>
      <c r="F685" s="45">
        <f t="shared" si="71"/>
        <v>213.74246246062535</v>
      </c>
      <c r="G685" s="45">
        <f t="shared" si="72"/>
        <v>374.04930930609436</v>
      </c>
      <c r="H685" s="46">
        <f t="shared" si="73"/>
        <v>0.21</v>
      </c>
      <c r="I685" s="46">
        <f t="shared" si="74"/>
        <v>0.79</v>
      </c>
      <c r="J685" s="47">
        <f t="shared" si="75"/>
        <v>41649188732.063087</v>
      </c>
      <c r="K685" s="27"/>
      <c r="L685" s="27"/>
      <c r="M685" s="27"/>
      <c r="N685" s="27"/>
      <c r="O685" s="27"/>
    </row>
    <row r="686" spans="2:15" x14ac:dyDescent="0.25">
      <c r="B686" s="9">
        <f t="shared" si="76"/>
        <v>667</v>
      </c>
      <c r="C686" s="42">
        <f>'Simulacion sistema (hoja4)'!BV677</f>
        <v>0.82779726100488904</v>
      </c>
      <c r="D686" s="42">
        <f>'Simulacion sistema (hoja4)'!BW677</f>
        <v>0.84922254916842854</v>
      </c>
      <c r="E686" s="44">
        <f t="shared" si="70"/>
        <v>111587842.96073151</v>
      </c>
      <c r="F686" s="45">
        <f t="shared" si="71"/>
        <v>213.74246246062535</v>
      </c>
      <c r="G686" s="45">
        <f t="shared" si="72"/>
        <v>374.04930930609436</v>
      </c>
      <c r="H686" s="46">
        <f t="shared" si="73"/>
        <v>0.21</v>
      </c>
      <c r="I686" s="46">
        <f t="shared" si="74"/>
        <v>0.79</v>
      </c>
      <c r="J686" s="47">
        <f t="shared" si="75"/>
        <v>41739355586.418541</v>
      </c>
      <c r="K686" s="27"/>
      <c r="L686" s="27"/>
      <c r="M686" s="27"/>
      <c r="N686" s="27"/>
      <c r="O686" s="27"/>
    </row>
    <row r="687" spans="2:15" x14ac:dyDescent="0.25">
      <c r="B687" s="9">
        <f t="shared" si="76"/>
        <v>668</v>
      </c>
      <c r="C687" s="42">
        <f>'Simulacion sistema (hoja4)'!BV678</f>
        <v>0.84254853991689627</v>
      </c>
      <c r="D687" s="42">
        <f>'Simulacion sistema (hoja4)'!BW678</f>
        <v>0.86101770542686129</v>
      </c>
      <c r="E687" s="44">
        <f t="shared" si="70"/>
        <v>113137726.49308957</v>
      </c>
      <c r="F687" s="45">
        <f t="shared" si="71"/>
        <v>213.74246246062535</v>
      </c>
      <c r="G687" s="45">
        <f t="shared" si="72"/>
        <v>374.04930930609436</v>
      </c>
      <c r="H687" s="46">
        <f t="shared" si="73"/>
        <v>0.21</v>
      </c>
      <c r="I687" s="46">
        <f t="shared" si="74"/>
        <v>0.79</v>
      </c>
      <c r="J687" s="47">
        <f t="shared" si="75"/>
        <v>42319088451.201965</v>
      </c>
      <c r="K687" s="27"/>
      <c r="L687" s="27"/>
      <c r="M687" s="27"/>
      <c r="N687" s="27"/>
      <c r="O687" s="27"/>
    </row>
    <row r="688" spans="2:15" x14ac:dyDescent="0.25">
      <c r="B688" s="9">
        <f t="shared" si="76"/>
        <v>669</v>
      </c>
      <c r="C688" s="42">
        <f>'Simulacion sistema (hoja4)'!BV679</f>
        <v>0.82410403083908823</v>
      </c>
      <c r="D688" s="42">
        <f>'Simulacion sistema (hoja4)'!BW679</f>
        <v>0.85131487231155811</v>
      </c>
      <c r="E688" s="44">
        <f t="shared" si="70"/>
        <v>111862774.22173873</v>
      </c>
      <c r="F688" s="45">
        <f t="shared" si="71"/>
        <v>213.74246246062535</v>
      </c>
      <c r="G688" s="45">
        <f t="shared" si="72"/>
        <v>374.04930930609436</v>
      </c>
      <c r="H688" s="46">
        <f t="shared" si="73"/>
        <v>0.21</v>
      </c>
      <c r="I688" s="46">
        <f t="shared" si="74"/>
        <v>0.79</v>
      </c>
      <c r="J688" s="47">
        <f t="shared" si="75"/>
        <v>41842193434.704948</v>
      </c>
      <c r="K688" s="27"/>
      <c r="L688" s="27"/>
      <c r="M688" s="27"/>
      <c r="N688" s="27"/>
      <c r="O688" s="27"/>
    </row>
    <row r="689" spans="2:15" x14ac:dyDescent="0.25">
      <c r="B689" s="9">
        <f t="shared" si="76"/>
        <v>670</v>
      </c>
      <c r="C689" s="42">
        <f>'Simulacion sistema (hoja4)'!BV680</f>
        <v>0.81379782845045878</v>
      </c>
      <c r="D689" s="42">
        <f>'Simulacion sistema (hoja4)'!BW680</f>
        <v>0.8446760686142013</v>
      </c>
      <c r="E689" s="44">
        <f t="shared" si="70"/>
        <v>110990435.41590606</v>
      </c>
      <c r="F689" s="45">
        <f t="shared" si="71"/>
        <v>213.74246246062535</v>
      </c>
      <c r="G689" s="45">
        <f t="shared" si="72"/>
        <v>374.04930930609436</v>
      </c>
      <c r="H689" s="46">
        <f t="shared" si="73"/>
        <v>0.21</v>
      </c>
      <c r="I689" s="46">
        <f t="shared" si="74"/>
        <v>0.79</v>
      </c>
      <c r="J689" s="47">
        <f t="shared" si="75"/>
        <v>41515895706.902336</v>
      </c>
      <c r="K689" s="27"/>
      <c r="L689" s="27"/>
      <c r="M689" s="27"/>
      <c r="N689" s="27"/>
      <c r="O689" s="27"/>
    </row>
    <row r="690" spans="2:15" x14ac:dyDescent="0.25">
      <c r="B690" s="9">
        <f t="shared" si="76"/>
        <v>671</v>
      </c>
      <c r="C690" s="42">
        <f>'Simulacion sistema (hoja4)'!BV681</f>
        <v>0.81564975409384033</v>
      </c>
      <c r="D690" s="42">
        <f>'Simulacion sistema (hoja4)'!BW681</f>
        <v>0.84336096927837312</v>
      </c>
      <c r="E690" s="44">
        <f t="shared" si="70"/>
        <v>110817631.36317824</v>
      </c>
      <c r="F690" s="45">
        <f t="shared" si="71"/>
        <v>213.74246246062535</v>
      </c>
      <c r="G690" s="45">
        <f t="shared" si="72"/>
        <v>374.04930930609436</v>
      </c>
      <c r="H690" s="46">
        <f t="shared" si="73"/>
        <v>0.21</v>
      </c>
      <c r="I690" s="46">
        <f t="shared" si="74"/>
        <v>0.79</v>
      </c>
      <c r="J690" s="47">
        <f t="shared" si="75"/>
        <v>41451258470.334198</v>
      </c>
      <c r="K690" s="27"/>
      <c r="L690" s="27"/>
      <c r="M690" s="27"/>
      <c r="N690" s="27"/>
      <c r="O690" s="27"/>
    </row>
    <row r="691" spans="2:15" x14ac:dyDescent="0.25">
      <c r="B691" s="9">
        <f t="shared" si="76"/>
        <v>672</v>
      </c>
      <c r="C691" s="42">
        <f>'Simulacion sistema (hoja4)'!BV682</f>
        <v>0.82417642065143581</v>
      </c>
      <c r="D691" s="42">
        <f>'Simulacion sistema (hoja4)'!BW682</f>
        <v>0.84976594114655191</v>
      </c>
      <c r="E691" s="44">
        <f t="shared" si="70"/>
        <v>111659244.66665691</v>
      </c>
      <c r="F691" s="45">
        <f t="shared" si="71"/>
        <v>213.74246246062535</v>
      </c>
      <c r="G691" s="45">
        <f t="shared" si="72"/>
        <v>374.04930930609436</v>
      </c>
      <c r="H691" s="46">
        <f t="shared" si="73"/>
        <v>0.21</v>
      </c>
      <c r="I691" s="46">
        <f t="shared" si="74"/>
        <v>0.79</v>
      </c>
      <c r="J691" s="47">
        <f t="shared" si="75"/>
        <v>41766063345.203217</v>
      </c>
      <c r="K691" s="27"/>
      <c r="L691" s="27"/>
      <c r="M691" s="27"/>
      <c r="N691" s="27"/>
      <c r="O691" s="27"/>
    </row>
    <row r="692" spans="2:15" x14ac:dyDescent="0.25">
      <c r="B692" s="9">
        <f t="shared" si="76"/>
        <v>673</v>
      </c>
      <c r="C692" s="42">
        <f>'Simulacion sistema (hoja4)'!BV683</f>
        <v>0.8184162370832726</v>
      </c>
      <c r="D692" s="42">
        <f>'Simulacion sistema (hoja4)'!BW683</f>
        <v>0.84120250283301379</v>
      </c>
      <c r="E692" s="44">
        <f t="shared" si="70"/>
        <v>110534008.87225801</v>
      </c>
      <c r="F692" s="45">
        <f t="shared" si="71"/>
        <v>213.74246246062535</v>
      </c>
      <c r="G692" s="45">
        <f t="shared" si="72"/>
        <v>374.04930930609436</v>
      </c>
      <c r="H692" s="46">
        <f t="shared" si="73"/>
        <v>0.21</v>
      </c>
      <c r="I692" s="46">
        <f t="shared" si="74"/>
        <v>0.79</v>
      </c>
      <c r="J692" s="47">
        <f t="shared" si="75"/>
        <v>41345169673.501816</v>
      </c>
      <c r="K692" s="27"/>
      <c r="L692" s="27"/>
      <c r="M692" s="27"/>
      <c r="N692" s="27"/>
      <c r="O692" s="27"/>
    </row>
    <row r="693" spans="2:15" x14ac:dyDescent="0.25">
      <c r="B693" s="9">
        <f t="shared" si="76"/>
        <v>674</v>
      </c>
      <c r="C693" s="42">
        <f>'Simulacion sistema (hoja4)'!BV684</f>
        <v>0.81109945659325533</v>
      </c>
      <c r="D693" s="42">
        <f>'Simulacion sistema (hoja4)'!BW684</f>
        <v>0.84726121414540434</v>
      </c>
      <c r="E693" s="44">
        <f t="shared" si="70"/>
        <v>111330123.53870612</v>
      </c>
      <c r="F693" s="45">
        <f t="shared" si="71"/>
        <v>213.74246246062535</v>
      </c>
      <c r="G693" s="45">
        <f t="shared" si="72"/>
        <v>374.04930930609436</v>
      </c>
      <c r="H693" s="46">
        <f t="shared" si="73"/>
        <v>0.21</v>
      </c>
      <c r="I693" s="46">
        <f t="shared" si="74"/>
        <v>0.79</v>
      </c>
      <c r="J693" s="47">
        <f t="shared" si="75"/>
        <v>23795974751.208675</v>
      </c>
      <c r="K693" s="27"/>
      <c r="L693" s="27"/>
      <c r="M693" s="27"/>
      <c r="N693" s="27"/>
      <c r="O693" s="27"/>
    </row>
    <row r="694" spans="2:15" x14ac:dyDescent="0.25">
      <c r="B694" s="9">
        <f t="shared" si="76"/>
        <v>675</v>
      </c>
      <c r="C694" s="42">
        <f>'Simulacion sistema (hoja4)'!BV685</f>
        <v>0.81384996235940577</v>
      </c>
      <c r="D694" s="42">
        <f>'Simulacion sistema (hoja4)'!BW685</f>
        <v>0.84689744288124391</v>
      </c>
      <c r="E694" s="44">
        <f t="shared" si="70"/>
        <v>111282323.99459545</v>
      </c>
      <c r="F694" s="45">
        <f t="shared" si="71"/>
        <v>213.74246246062535</v>
      </c>
      <c r="G694" s="45">
        <f t="shared" si="72"/>
        <v>374.04930930609436</v>
      </c>
      <c r="H694" s="46">
        <f t="shared" si="73"/>
        <v>0.21</v>
      </c>
      <c r="I694" s="46">
        <f t="shared" si="74"/>
        <v>0.79</v>
      </c>
      <c r="J694" s="47">
        <f t="shared" si="75"/>
        <v>41625076428.155441</v>
      </c>
      <c r="K694" s="27"/>
      <c r="L694" s="27"/>
      <c r="M694" s="27"/>
      <c r="N694" s="27"/>
      <c r="O694" s="27"/>
    </row>
    <row r="695" spans="2:15" x14ac:dyDescent="0.25">
      <c r="B695" s="9">
        <f t="shared" si="76"/>
        <v>676</v>
      </c>
      <c r="C695" s="42">
        <f>'Simulacion sistema (hoja4)'!BV686</f>
        <v>0.81931395142712193</v>
      </c>
      <c r="D695" s="42">
        <f>'Simulacion sistema (hoja4)'!BW686</f>
        <v>0.85021259079166023</v>
      </c>
      <c r="E695" s="44">
        <f t="shared" si="70"/>
        <v>111717934.43002416</v>
      </c>
      <c r="F695" s="45">
        <f t="shared" si="71"/>
        <v>213.74246246062535</v>
      </c>
      <c r="G695" s="45">
        <f t="shared" si="72"/>
        <v>374.04930930609436</v>
      </c>
      <c r="H695" s="46">
        <f t="shared" si="73"/>
        <v>0.21</v>
      </c>
      <c r="I695" s="46">
        <f t="shared" si="74"/>
        <v>0.79</v>
      </c>
      <c r="J695" s="47">
        <f t="shared" si="75"/>
        <v>41788016210.654076</v>
      </c>
      <c r="K695" s="27"/>
      <c r="L695" s="27"/>
      <c r="M695" s="27"/>
      <c r="N695" s="27"/>
      <c r="O695" s="27"/>
    </row>
    <row r="696" spans="2:15" x14ac:dyDescent="0.25">
      <c r="B696" s="9">
        <f t="shared" si="76"/>
        <v>677</v>
      </c>
      <c r="C696" s="42">
        <f>'Simulacion sistema (hoja4)'!BV687</f>
        <v>0.81586492781892339</v>
      </c>
      <c r="D696" s="42">
        <f>'Simulacion sistema (hoja4)'!BW687</f>
        <v>0.84984121758406284</v>
      </c>
      <c r="E696" s="44">
        <f t="shared" si="70"/>
        <v>111669135.99054585</v>
      </c>
      <c r="F696" s="45">
        <f t="shared" si="71"/>
        <v>213.74246246062535</v>
      </c>
      <c r="G696" s="45">
        <f t="shared" si="72"/>
        <v>374.04930930609436</v>
      </c>
      <c r="H696" s="46">
        <f t="shared" si="73"/>
        <v>0.21</v>
      </c>
      <c r="I696" s="46">
        <f t="shared" si="74"/>
        <v>0.79</v>
      </c>
      <c r="J696" s="47">
        <f t="shared" si="75"/>
        <v>41769763188.071999</v>
      </c>
      <c r="K696" s="27"/>
      <c r="L696" s="27"/>
      <c r="M696" s="27"/>
      <c r="N696" s="27"/>
      <c r="O696" s="27"/>
    </row>
    <row r="697" spans="2:15" x14ac:dyDescent="0.25">
      <c r="B697" s="9">
        <f t="shared" si="76"/>
        <v>678</v>
      </c>
      <c r="C697" s="42">
        <f>'Simulacion sistema (hoja4)'!BV688</f>
        <v>0.82583942984826775</v>
      </c>
      <c r="D697" s="42">
        <f>'Simulacion sistema (hoja4)'!BW688</f>
        <v>0.84973798590481675</v>
      </c>
      <c r="E697" s="44">
        <f t="shared" si="70"/>
        <v>111655571.34789293</v>
      </c>
      <c r="F697" s="45">
        <f t="shared" si="71"/>
        <v>213.74246246062535</v>
      </c>
      <c r="G697" s="45">
        <f t="shared" si="72"/>
        <v>374.04930930609436</v>
      </c>
      <c r="H697" s="46">
        <f t="shared" si="73"/>
        <v>0.21</v>
      </c>
      <c r="I697" s="46">
        <f t="shared" si="74"/>
        <v>0.79</v>
      </c>
      <c r="J697" s="47">
        <f t="shared" si="75"/>
        <v>41764689342.856689</v>
      </c>
      <c r="K697" s="27"/>
      <c r="L697" s="27"/>
      <c r="M697" s="27"/>
      <c r="N697" s="27"/>
      <c r="O697" s="27"/>
    </row>
    <row r="698" spans="2:15" x14ac:dyDescent="0.25">
      <c r="B698" s="9">
        <f t="shared" si="76"/>
        <v>679</v>
      </c>
      <c r="C698" s="42">
        <f>'Simulacion sistema (hoja4)'!BV689</f>
        <v>0.82099465290961915</v>
      </c>
      <c r="D698" s="42">
        <f>'Simulacion sistema (hoja4)'!BW689</f>
        <v>0.85150276406116399</v>
      </c>
      <c r="E698" s="44">
        <f t="shared" si="70"/>
        <v>111887463.19763695</v>
      </c>
      <c r="F698" s="45">
        <f t="shared" si="71"/>
        <v>213.74246246062535</v>
      </c>
      <c r="G698" s="45">
        <f t="shared" si="72"/>
        <v>374.04930930609436</v>
      </c>
      <c r="H698" s="46">
        <f t="shared" si="73"/>
        <v>0.21</v>
      </c>
      <c r="I698" s="46">
        <f t="shared" si="74"/>
        <v>0.79</v>
      </c>
      <c r="J698" s="47">
        <f t="shared" si="75"/>
        <v>41851428329.087151</v>
      </c>
      <c r="K698" s="27"/>
      <c r="L698" s="27"/>
      <c r="M698" s="27"/>
      <c r="N698" s="27"/>
      <c r="O698" s="27"/>
    </row>
    <row r="699" spans="2:15" x14ac:dyDescent="0.25">
      <c r="B699" s="9">
        <f t="shared" si="76"/>
        <v>680</v>
      </c>
      <c r="C699" s="42">
        <f>'Simulacion sistema (hoja4)'!BV690</f>
        <v>0.82576631413611823</v>
      </c>
      <c r="D699" s="42">
        <f>'Simulacion sistema (hoja4)'!BW690</f>
        <v>0.85069901112261859</v>
      </c>
      <c r="E699" s="44">
        <f t="shared" si="70"/>
        <v>111781850.06151208</v>
      </c>
      <c r="F699" s="45">
        <f t="shared" si="71"/>
        <v>213.74246246062535</v>
      </c>
      <c r="G699" s="45">
        <f t="shared" si="72"/>
        <v>374.04930930609436</v>
      </c>
      <c r="H699" s="46">
        <f t="shared" si="73"/>
        <v>0.21</v>
      </c>
      <c r="I699" s="46">
        <f t="shared" si="74"/>
        <v>0.79</v>
      </c>
      <c r="J699" s="47">
        <f t="shared" si="75"/>
        <v>41811923808.465996</v>
      </c>
      <c r="K699" s="27"/>
      <c r="L699" s="27"/>
      <c r="M699" s="27"/>
      <c r="N699" s="27"/>
      <c r="O699" s="27"/>
    </row>
    <row r="700" spans="2:15" x14ac:dyDescent="0.25">
      <c r="B700" s="9">
        <f t="shared" si="76"/>
        <v>681</v>
      </c>
      <c r="C700" s="42">
        <f>'Simulacion sistema (hoja4)'!BV691</f>
        <v>0.81925853581614827</v>
      </c>
      <c r="D700" s="42">
        <f>'Simulacion sistema (hoja4)'!BW691</f>
        <v>0.84237376276251763</v>
      </c>
      <c r="E700" s="44">
        <f t="shared" si="70"/>
        <v>110687912.42699482</v>
      </c>
      <c r="F700" s="45">
        <f t="shared" si="71"/>
        <v>213.74246246062535</v>
      </c>
      <c r="G700" s="45">
        <f t="shared" si="72"/>
        <v>374.04930930609436</v>
      </c>
      <c r="H700" s="46">
        <f t="shared" si="73"/>
        <v>0.21</v>
      </c>
      <c r="I700" s="46">
        <f t="shared" si="74"/>
        <v>0.79</v>
      </c>
      <c r="J700" s="47">
        <f t="shared" si="75"/>
        <v>41402737191.850868</v>
      </c>
      <c r="K700" s="27"/>
      <c r="L700" s="27"/>
      <c r="M700" s="27"/>
      <c r="N700" s="27"/>
      <c r="O700" s="27"/>
    </row>
    <row r="701" spans="2:15" x14ac:dyDescent="0.25">
      <c r="B701" s="9">
        <f t="shared" si="76"/>
        <v>682</v>
      </c>
      <c r="C701" s="42">
        <f>'Simulacion sistema (hoja4)'!BV692</f>
        <v>0.81870345086543395</v>
      </c>
      <c r="D701" s="42">
        <f>'Simulacion sistema (hoja4)'!BW692</f>
        <v>0.84529270722133221</v>
      </c>
      <c r="E701" s="44">
        <f t="shared" si="70"/>
        <v>111071461.72888306</v>
      </c>
      <c r="F701" s="45">
        <f t="shared" si="71"/>
        <v>213.74246246062535</v>
      </c>
      <c r="G701" s="45">
        <f t="shared" si="72"/>
        <v>374.04930930609436</v>
      </c>
      <c r="H701" s="46">
        <f t="shared" si="73"/>
        <v>0.21</v>
      </c>
      <c r="I701" s="46">
        <f t="shared" si="74"/>
        <v>0.79</v>
      </c>
      <c r="J701" s="47">
        <f t="shared" si="75"/>
        <v>41546203543.306999</v>
      </c>
      <c r="K701" s="27"/>
      <c r="L701" s="27"/>
      <c r="M701" s="27"/>
      <c r="N701" s="27"/>
      <c r="O701" s="27"/>
    </row>
    <row r="702" spans="2:15" x14ac:dyDescent="0.25">
      <c r="B702" s="9">
        <f t="shared" si="76"/>
        <v>683</v>
      </c>
      <c r="C702" s="42">
        <f>'Simulacion sistema (hoja4)'!BV693</f>
        <v>0.82606270978784624</v>
      </c>
      <c r="D702" s="42">
        <f>'Simulacion sistema (hoja4)'!BW693</f>
        <v>0.84655913172697828</v>
      </c>
      <c r="E702" s="44">
        <f t="shared" si="70"/>
        <v>111237869.90892494</v>
      </c>
      <c r="F702" s="45">
        <f t="shared" si="71"/>
        <v>213.74246246062535</v>
      </c>
      <c r="G702" s="45">
        <f t="shared" si="72"/>
        <v>374.04930930609436</v>
      </c>
      <c r="H702" s="46">
        <f t="shared" si="73"/>
        <v>0.21</v>
      </c>
      <c r="I702" s="46">
        <f t="shared" si="74"/>
        <v>0.79</v>
      </c>
      <c r="J702" s="47">
        <f t="shared" si="75"/>
        <v>41608448408.114548</v>
      </c>
      <c r="K702" s="27"/>
      <c r="L702" s="27"/>
      <c r="M702" s="27"/>
      <c r="N702" s="27"/>
      <c r="O702" s="27"/>
    </row>
    <row r="703" spans="2:15" x14ac:dyDescent="0.25">
      <c r="B703" s="9">
        <f t="shared" si="76"/>
        <v>684</v>
      </c>
      <c r="C703" s="42">
        <f>'Simulacion sistema (hoja4)'!BV694</f>
        <v>0.83427258225871215</v>
      </c>
      <c r="D703" s="42">
        <f>'Simulacion sistema (hoja4)'!BW694</f>
        <v>0.85233658920916266</v>
      </c>
      <c r="E703" s="44">
        <f t="shared" si="70"/>
        <v>111997027.82208398</v>
      </c>
      <c r="F703" s="45">
        <f t="shared" si="71"/>
        <v>213.74246246062535</v>
      </c>
      <c r="G703" s="45">
        <f t="shared" si="72"/>
        <v>374.04930930609436</v>
      </c>
      <c r="H703" s="46">
        <f t="shared" si="73"/>
        <v>0.21</v>
      </c>
      <c r="I703" s="46">
        <f t="shared" si="74"/>
        <v>0.79</v>
      </c>
      <c r="J703" s="47">
        <f t="shared" si="75"/>
        <v>41892410901.185944</v>
      </c>
      <c r="K703" s="27"/>
      <c r="L703" s="27"/>
      <c r="M703" s="27"/>
      <c r="N703" s="27"/>
      <c r="O703" s="27"/>
    </row>
    <row r="704" spans="2:15" x14ac:dyDescent="0.25">
      <c r="B704" s="9">
        <f t="shared" si="76"/>
        <v>685</v>
      </c>
      <c r="C704" s="42">
        <f>'Simulacion sistema (hoja4)'!BV695</f>
        <v>0.81575409502257512</v>
      </c>
      <c r="D704" s="42">
        <f>'Simulacion sistema (hoja4)'!BW695</f>
        <v>0.84829042559247281</v>
      </c>
      <c r="E704" s="44">
        <f t="shared" si="70"/>
        <v>111465361.92285092</v>
      </c>
      <c r="F704" s="45">
        <f t="shared" si="71"/>
        <v>213.74246246062535</v>
      </c>
      <c r="G704" s="45">
        <f t="shared" si="72"/>
        <v>374.04930930609436</v>
      </c>
      <c r="H704" s="46">
        <f t="shared" si="73"/>
        <v>0.21</v>
      </c>
      <c r="I704" s="46">
        <f t="shared" si="74"/>
        <v>0.79</v>
      </c>
      <c r="J704" s="47">
        <f t="shared" si="75"/>
        <v>41693541638.796219</v>
      </c>
      <c r="K704" s="27"/>
      <c r="L704" s="27"/>
      <c r="M704" s="27"/>
      <c r="N704" s="27"/>
      <c r="O704" s="27"/>
    </row>
    <row r="705" spans="2:15" x14ac:dyDescent="0.25">
      <c r="B705" s="9">
        <f t="shared" si="76"/>
        <v>686</v>
      </c>
      <c r="C705" s="42">
        <f>'Simulacion sistema (hoja4)'!BV696</f>
        <v>0.82549709928439796</v>
      </c>
      <c r="D705" s="42">
        <f>'Simulacion sistema (hoja4)'!BW696</f>
        <v>0.8455985126699046</v>
      </c>
      <c r="E705" s="44">
        <f t="shared" si="70"/>
        <v>111111644.56482546</v>
      </c>
      <c r="F705" s="45">
        <f t="shared" si="71"/>
        <v>213.74246246062535</v>
      </c>
      <c r="G705" s="45">
        <f t="shared" si="72"/>
        <v>374.04930930609436</v>
      </c>
      <c r="H705" s="46">
        <f t="shared" si="73"/>
        <v>0.21</v>
      </c>
      <c r="I705" s="46">
        <f t="shared" si="74"/>
        <v>0.79</v>
      </c>
      <c r="J705" s="47">
        <f t="shared" si="75"/>
        <v>41561233905.337219</v>
      </c>
      <c r="K705" s="27"/>
      <c r="L705" s="27"/>
      <c r="M705" s="27"/>
      <c r="N705" s="27"/>
      <c r="O705" s="27"/>
    </row>
    <row r="706" spans="2:15" x14ac:dyDescent="0.25">
      <c r="B706" s="9">
        <f t="shared" si="76"/>
        <v>687</v>
      </c>
      <c r="C706" s="42">
        <f>'Simulacion sistema (hoja4)'!BV697</f>
        <v>0.82919211301798201</v>
      </c>
      <c r="D706" s="42">
        <f>'Simulacion sistema (hoja4)'!BW697</f>
        <v>0.85177283382697078</v>
      </c>
      <c r="E706" s="44">
        <f t="shared" si="70"/>
        <v>111922950.36486395</v>
      </c>
      <c r="F706" s="45">
        <f t="shared" si="71"/>
        <v>213.74246246062535</v>
      </c>
      <c r="G706" s="45">
        <f t="shared" si="72"/>
        <v>374.04930930609436</v>
      </c>
      <c r="H706" s="46">
        <f t="shared" si="73"/>
        <v>0.21</v>
      </c>
      <c r="I706" s="46">
        <f t="shared" si="74"/>
        <v>0.79</v>
      </c>
      <c r="J706" s="47">
        <f t="shared" si="75"/>
        <v>41864702279.477638</v>
      </c>
      <c r="K706" s="27"/>
      <c r="L706" s="27"/>
      <c r="M706" s="27"/>
      <c r="N706" s="27"/>
      <c r="O706" s="27"/>
    </row>
    <row r="707" spans="2:15" x14ac:dyDescent="0.25">
      <c r="B707" s="9">
        <f t="shared" si="76"/>
        <v>688</v>
      </c>
      <c r="C707" s="42">
        <f>'Simulacion sistema (hoja4)'!BV698</f>
        <v>0.81691152588392357</v>
      </c>
      <c r="D707" s="42">
        <f>'Simulacion sistema (hoja4)'!BW698</f>
        <v>0.85027283122449804</v>
      </c>
      <c r="E707" s="44">
        <f t="shared" si="70"/>
        <v>111725850.02289905</v>
      </c>
      <c r="F707" s="45">
        <f t="shared" si="71"/>
        <v>213.74246246062535</v>
      </c>
      <c r="G707" s="45">
        <f t="shared" si="72"/>
        <v>374.04930930609436</v>
      </c>
      <c r="H707" s="46">
        <f t="shared" si="73"/>
        <v>0.21</v>
      </c>
      <c r="I707" s="46">
        <f t="shared" si="74"/>
        <v>0.79</v>
      </c>
      <c r="J707" s="47">
        <f t="shared" si="75"/>
        <v>41790977032.701675</v>
      </c>
      <c r="K707" s="27"/>
      <c r="L707" s="27"/>
      <c r="M707" s="27"/>
      <c r="N707" s="27"/>
      <c r="O707" s="27"/>
    </row>
    <row r="708" spans="2:15" x14ac:dyDescent="0.25">
      <c r="B708" s="9">
        <f t="shared" si="76"/>
        <v>689</v>
      </c>
      <c r="C708" s="42">
        <f>'Simulacion sistema (hoja4)'!BV699</f>
        <v>0.81568241945140474</v>
      </c>
      <c r="D708" s="42">
        <f>'Simulacion sistema (hoja4)'!BW699</f>
        <v>0.85290943840995015</v>
      </c>
      <c r="E708" s="44">
        <f t="shared" si="70"/>
        <v>112072300.20706744</v>
      </c>
      <c r="F708" s="45">
        <f t="shared" si="71"/>
        <v>213.74246246062535</v>
      </c>
      <c r="G708" s="45">
        <f t="shared" si="72"/>
        <v>374.04930930609436</v>
      </c>
      <c r="H708" s="46">
        <f t="shared" si="73"/>
        <v>0.21</v>
      </c>
      <c r="I708" s="46">
        <f t="shared" si="74"/>
        <v>0.79</v>
      </c>
      <c r="J708" s="47">
        <f t="shared" si="75"/>
        <v>41920566484.798836</v>
      </c>
      <c r="K708" s="27"/>
      <c r="L708" s="27"/>
      <c r="M708" s="27"/>
      <c r="N708" s="27"/>
      <c r="O708" s="27"/>
    </row>
    <row r="709" spans="2:15" x14ac:dyDescent="0.25">
      <c r="B709" s="9">
        <f t="shared" si="76"/>
        <v>690</v>
      </c>
      <c r="C709" s="42">
        <f>'Simulacion sistema (hoja4)'!BV700</f>
        <v>0.82948551786053693</v>
      </c>
      <c r="D709" s="42">
        <f>'Simulacion sistema (hoja4)'!BW700</f>
        <v>0.84981572592079191</v>
      </c>
      <c r="E709" s="44">
        <f t="shared" si="70"/>
        <v>111665786.38599205</v>
      </c>
      <c r="F709" s="45">
        <f t="shared" si="71"/>
        <v>213.74246246062535</v>
      </c>
      <c r="G709" s="45">
        <f t="shared" si="72"/>
        <v>374.04930930609436</v>
      </c>
      <c r="H709" s="46">
        <f t="shared" si="73"/>
        <v>0.21</v>
      </c>
      <c r="I709" s="46">
        <f t="shared" si="74"/>
        <v>0.79</v>
      </c>
      <c r="J709" s="47">
        <f t="shared" si="75"/>
        <v>41768510270.8022</v>
      </c>
      <c r="K709" s="27"/>
      <c r="L709" s="27"/>
      <c r="M709" s="27"/>
      <c r="N709" s="27"/>
      <c r="O709" s="27"/>
    </row>
    <row r="710" spans="2:15" x14ac:dyDescent="0.25">
      <c r="B710" s="9">
        <f t="shared" si="76"/>
        <v>691</v>
      </c>
      <c r="C710" s="42">
        <f>'Simulacion sistema (hoja4)'!BV701</f>
        <v>0.81227674237878034</v>
      </c>
      <c r="D710" s="42">
        <f>'Simulacion sistema (hoja4)'!BW701</f>
        <v>0.85131363024160467</v>
      </c>
      <c r="E710" s="44">
        <f t="shared" si="70"/>
        <v>111862611.01374686</v>
      </c>
      <c r="F710" s="45">
        <f t="shared" si="71"/>
        <v>213.74246246062535</v>
      </c>
      <c r="G710" s="45">
        <f t="shared" si="72"/>
        <v>374.04930930609436</v>
      </c>
      <c r="H710" s="46">
        <f t="shared" si="73"/>
        <v>0.21</v>
      </c>
      <c r="I710" s="46">
        <f t="shared" si="74"/>
        <v>0.79</v>
      </c>
      <c r="J710" s="47">
        <f t="shared" si="75"/>
        <v>23909789935.353325</v>
      </c>
      <c r="K710" s="27"/>
      <c r="L710" s="27"/>
      <c r="M710" s="27"/>
      <c r="N710" s="27"/>
      <c r="O710" s="27"/>
    </row>
    <row r="711" spans="2:15" x14ac:dyDescent="0.25">
      <c r="B711" s="9">
        <f t="shared" si="76"/>
        <v>692</v>
      </c>
      <c r="C711" s="42">
        <f>'Simulacion sistema (hoja4)'!BV702</f>
        <v>0.82278793489580659</v>
      </c>
      <c r="D711" s="42">
        <f>'Simulacion sistema (hoja4)'!BW702</f>
        <v>0.8440800882066567</v>
      </c>
      <c r="E711" s="44">
        <f t="shared" si="70"/>
        <v>110912123.5903547</v>
      </c>
      <c r="F711" s="45">
        <f t="shared" si="71"/>
        <v>213.74246246062535</v>
      </c>
      <c r="G711" s="45">
        <f t="shared" si="72"/>
        <v>374.04930930609436</v>
      </c>
      <c r="H711" s="46">
        <f t="shared" si="73"/>
        <v>0.21</v>
      </c>
      <c r="I711" s="46">
        <f t="shared" si="74"/>
        <v>0.79</v>
      </c>
      <c r="J711" s="47">
        <f t="shared" si="75"/>
        <v>41486603222.644348</v>
      </c>
      <c r="K711" s="27"/>
      <c r="L711" s="27"/>
      <c r="M711" s="27"/>
      <c r="N711" s="27"/>
      <c r="O711" s="27"/>
    </row>
    <row r="712" spans="2:15" x14ac:dyDescent="0.25">
      <c r="B712" s="9">
        <f t="shared" si="76"/>
        <v>693</v>
      </c>
      <c r="C712" s="42">
        <f>'Simulacion sistema (hoja4)'!BV703</f>
        <v>0.81606507499985204</v>
      </c>
      <c r="D712" s="42">
        <f>'Simulacion sistema (hoja4)'!BW703</f>
        <v>0.85101134000305656</v>
      </c>
      <c r="E712" s="44">
        <f t="shared" si="70"/>
        <v>111822890.07640164</v>
      </c>
      <c r="F712" s="45">
        <f t="shared" si="71"/>
        <v>213.74246246062535</v>
      </c>
      <c r="G712" s="45">
        <f t="shared" si="72"/>
        <v>374.04930930609436</v>
      </c>
      <c r="H712" s="46">
        <f t="shared" si="73"/>
        <v>0.21</v>
      </c>
      <c r="I712" s="46">
        <f t="shared" si="74"/>
        <v>0.79</v>
      </c>
      <c r="J712" s="47">
        <f t="shared" si="75"/>
        <v>41827274797.689346</v>
      </c>
      <c r="K712" s="27"/>
      <c r="L712" s="27"/>
      <c r="M712" s="27"/>
      <c r="N712" s="27"/>
      <c r="O712" s="27"/>
    </row>
    <row r="713" spans="2:15" x14ac:dyDescent="0.25">
      <c r="B713" s="9">
        <f t="shared" si="76"/>
        <v>694</v>
      </c>
      <c r="C713" s="42">
        <f>'Simulacion sistema (hoja4)'!BV704</f>
        <v>0.80847448974147673</v>
      </c>
      <c r="D713" s="42">
        <f>'Simulacion sistema (hoja4)'!BW704</f>
        <v>0.84136667229206752</v>
      </c>
      <c r="E713" s="44">
        <f t="shared" si="70"/>
        <v>110555580.73917766</v>
      </c>
      <c r="F713" s="45">
        <f t="shared" si="71"/>
        <v>213.74246246062535</v>
      </c>
      <c r="G713" s="45">
        <f t="shared" si="72"/>
        <v>374.04930930609436</v>
      </c>
      <c r="H713" s="46">
        <f t="shared" si="73"/>
        <v>0.21</v>
      </c>
      <c r="I713" s="46">
        <f t="shared" si="74"/>
        <v>0.79</v>
      </c>
      <c r="J713" s="47">
        <f t="shared" si="75"/>
        <v>23630422065.956314</v>
      </c>
      <c r="K713" s="27"/>
      <c r="L713" s="27"/>
      <c r="M713" s="27"/>
      <c r="N713" s="27"/>
      <c r="O713" s="27"/>
    </row>
    <row r="714" spans="2:15" x14ac:dyDescent="0.25">
      <c r="B714" s="9">
        <f t="shared" si="76"/>
        <v>695</v>
      </c>
      <c r="C714" s="42">
        <f>'Simulacion sistema (hoja4)'!BV705</f>
        <v>0.81228191061566313</v>
      </c>
      <c r="D714" s="42">
        <f>'Simulacion sistema (hoja4)'!BW705</f>
        <v>0.84594678501086162</v>
      </c>
      <c r="E714" s="44">
        <f t="shared" si="70"/>
        <v>111157407.55042721</v>
      </c>
      <c r="F714" s="45">
        <f t="shared" si="71"/>
        <v>213.74246246062535</v>
      </c>
      <c r="G714" s="45">
        <f t="shared" si="72"/>
        <v>374.04930930609436</v>
      </c>
      <c r="H714" s="46">
        <f t="shared" si="73"/>
        <v>0.21</v>
      </c>
      <c r="I714" s="46">
        <f t="shared" si="74"/>
        <v>0.79</v>
      </c>
      <c r="J714" s="47">
        <f t="shared" si="75"/>
        <v>23759058010.567619</v>
      </c>
      <c r="K714" s="27"/>
      <c r="L714" s="27"/>
      <c r="M714" s="27"/>
      <c r="N714" s="27"/>
      <c r="O714" s="27"/>
    </row>
    <row r="715" spans="2:15" x14ac:dyDescent="0.25">
      <c r="B715" s="9">
        <f t="shared" si="76"/>
        <v>696</v>
      </c>
      <c r="C715" s="42">
        <f>'Simulacion sistema (hoja4)'!BV706</f>
        <v>0.82843495549010826</v>
      </c>
      <c r="D715" s="42">
        <f>'Simulacion sistema (hoja4)'!BW706</f>
        <v>0.84649002613056845</v>
      </c>
      <c r="E715" s="44">
        <f t="shared" si="70"/>
        <v>111228789.43355671</v>
      </c>
      <c r="F715" s="45">
        <f t="shared" si="71"/>
        <v>213.74246246062535</v>
      </c>
      <c r="G715" s="45">
        <f t="shared" si="72"/>
        <v>374.04930930609436</v>
      </c>
      <c r="H715" s="46">
        <f t="shared" si="73"/>
        <v>0.21</v>
      </c>
      <c r="I715" s="46">
        <f t="shared" si="74"/>
        <v>0.79</v>
      </c>
      <c r="J715" s="47">
        <f t="shared" si="75"/>
        <v>41605051862.57489</v>
      </c>
      <c r="K715" s="27"/>
      <c r="L715" s="27"/>
      <c r="M715" s="27"/>
      <c r="N715" s="27"/>
      <c r="O715" s="27"/>
    </row>
    <row r="716" spans="2:15" x14ac:dyDescent="0.25">
      <c r="B716" s="9">
        <f t="shared" si="76"/>
        <v>697</v>
      </c>
      <c r="C716" s="42">
        <f>'Simulacion sistema (hoja4)'!BV707</f>
        <v>0.81614568226828421</v>
      </c>
      <c r="D716" s="42">
        <f>'Simulacion sistema (hoja4)'!BW707</f>
        <v>0.84405077249588767</v>
      </c>
      <c r="E716" s="44">
        <f t="shared" si="70"/>
        <v>110908271.50595964</v>
      </c>
      <c r="F716" s="45">
        <f t="shared" si="71"/>
        <v>213.74246246062535</v>
      </c>
      <c r="G716" s="45">
        <f t="shared" si="72"/>
        <v>374.04930930609436</v>
      </c>
      <c r="H716" s="46">
        <f t="shared" si="73"/>
        <v>0.21</v>
      </c>
      <c r="I716" s="46">
        <f t="shared" si="74"/>
        <v>0.79</v>
      </c>
      <c r="J716" s="47">
        <f t="shared" si="75"/>
        <v>41485162353.136993</v>
      </c>
      <c r="K716" s="27"/>
      <c r="L716" s="27"/>
      <c r="M716" s="27"/>
      <c r="N716" s="27"/>
      <c r="O716" s="27"/>
    </row>
    <row r="717" spans="2:15" x14ac:dyDescent="0.25">
      <c r="B717" s="9">
        <f t="shared" si="76"/>
        <v>698</v>
      </c>
      <c r="C717" s="42">
        <f>'Simulacion sistema (hoja4)'!BV708</f>
        <v>0.82172795686949396</v>
      </c>
      <c r="D717" s="42">
        <f>'Simulacion sistema (hoja4)'!BW708</f>
        <v>0.85023340384982127</v>
      </c>
      <c r="E717" s="44">
        <f t="shared" si="70"/>
        <v>111720669.2658665</v>
      </c>
      <c r="F717" s="45">
        <f t="shared" si="71"/>
        <v>213.74246246062535</v>
      </c>
      <c r="G717" s="45">
        <f t="shared" si="72"/>
        <v>374.04930930609436</v>
      </c>
      <c r="H717" s="46">
        <f t="shared" si="73"/>
        <v>0.21</v>
      </c>
      <c r="I717" s="46">
        <f t="shared" si="74"/>
        <v>0.79</v>
      </c>
      <c r="J717" s="47">
        <f t="shared" si="75"/>
        <v>41789039174.111969</v>
      </c>
      <c r="K717" s="27"/>
      <c r="L717" s="27"/>
      <c r="M717" s="27"/>
      <c r="N717" s="27"/>
      <c r="O717" s="27"/>
    </row>
    <row r="718" spans="2:15" x14ac:dyDescent="0.25">
      <c r="B718" s="9">
        <f t="shared" si="76"/>
        <v>699</v>
      </c>
      <c r="C718" s="42">
        <f>'Simulacion sistema (hoja4)'!BV709</f>
        <v>0.82790888503114191</v>
      </c>
      <c r="D718" s="42">
        <f>'Simulacion sistema (hoja4)'!BW709</f>
        <v>0.84552910528174963</v>
      </c>
      <c r="E718" s="44">
        <f t="shared" si="70"/>
        <v>111102524.43402191</v>
      </c>
      <c r="F718" s="45">
        <f t="shared" si="71"/>
        <v>213.74246246062535</v>
      </c>
      <c r="G718" s="45">
        <f t="shared" si="72"/>
        <v>374.04930930609436</v>
      </c>
      <c r="H718" s="46">
        <f t="shared" si="73"/>
        <v>0.21</v>
      </c>
      <c r="I718" s="46">
        <f t="shared" si="74"/>
        <v>0.79</v>
      </c>
      <c r="J718" s="47">
        <f t="shared" si="75"/>
        <v>41557822526.709366</v>
      </c>
      <c r="K718" s="27"/>
      <c r="L718" s="27"/>
      <c r="M718" s="27"/>
      <c r="N718" s="27"/>
      <c r="O718" s="27"/>
    </row>
    <row r="719" spans="2:15" x14ac:dyDescent="0.25">
      <c r="B719" s="9">
        <f t="shared" si="76"/>
        <v>700</v>
      </c>
      <c r="C719" s="42">
        <f>'Simulacion sistema (hoja4)'!BV710</f>
        <v>0.82887345676479973</v>
      </c>
      <c r="D719" s="42">
        <f>'Simulacion sistema (hoja4)'!BW710</f>
        <v>0.84746761401391602</v>
      </c>
      <c r="E719" s="44">
        <f t="shared" si="70"/>
        <v>111357244.48142858</v>
      </c>
      <c r="F719" s="45">
        <f t="shared" si="71"/>
        <v>213.74246246062535</v>
      </c>
      <c r="G719" s="45">
        <f t="shared" si="72"/>
        <v>374.04930930609436</v>
      </c>
      <c r="H719" s="46">
        <f t="shared" si="73"/>
        <v>0.21</v>
      </c>
      <c r="I719" s="46">
        <f t="shared" si="74"/>
        <v>0.79</v>
      </c>
      <c r="J719" s="47">
        <f t="shared" si="75"/>
        <v>41653100384.508247</v>
      </c>
      <c r="K719" s="27"/>
      <c r="L719" s="27"/>
      <c r="M719" s="27"/>
      <c r="N719" s="27"/>
      <c r="O719" s="27"/>
    </row>
    <row r="720" spans="2:15" x14ac:dyDescent="0.25">
      <c r="B720" s="9">
        <f t="shared" si="76"/>
        <v>701</v>
      </c>
      <c r="C720" s="42">
        <f>'Simulacion sistema (hoja4)'!BV711</f>
        <v>0.81463332040031133</v>
      </c>
      <c r="D720" s="42">
        <f>'Simulacion sistema (hoja4)'!BW711</f>
        <v>0.84805047479126638</v>
      </c>
      <c r="E720" s="44">
        <f t="shared" si="70"/>
        <v>111433832.38757239</v>
      </c>
      <c r="F720" s="45">
        <f t="shared" si="71"/>
        <v>213.74246246062535</v>
      </c>
      <c r="G720" s="45">
        <f t="shared" si="72"/>
        <v>374.04930930609436</v>
      </c>
      <c r="H720" s="46">
        <f t="shared" si="73"/>
        <v>0.21</v>
      </c>
      <c r="I720" s="46">
        <f t="shared" si="74"/>
        <v>0.79</v>
      </c>
      <c r="J720" s="47">
        <f t="shared" si="75"/>
        <v>41681748037.902542</v>
      </c>
      <c r="K720" s="27"/>
      <c r="L720" s="27"/>
      <c r="M720" s="27"/>
      <c r="N720" s="27"/>
      <c r="O720" s="27"/>
    </row>
    <row r="721" spans="2:15" x14ac:dyDescent="0.25">
      <c r="B721" s="9">
        <f t="shared" si="76"/>
        <v>702</v>
      </c>
      <c r="C721" s="42">
        <f>'Simulacion sistema (hoja4)'!BV712</f>
        <v>0.82214199550782152</v>
      </c>
      <c r="D721" s="42">
        <f>'Simulacion sistema (hoja4)'!BW712</f>
        <v>0.85472551953200071</v>
      </c>
      <c r="E721" s="44">
        <f t="shared" si="70"/>
        <v>112310933.26650488</v>
      </c>
      <c r="F721" s="45">
        <f t="shared" si="71"/>
        <v>213.74246246062535</v>
      </c>
      <c r="G721" s="45">
        <f t="shared" si="72"/>
        <v>374.04930930609436</v>
      </c>
      <c r="H721" s="46">
        <f t="shared" si="73"/>
        <v>0.21</v>
      </c>
      <c r="I721" s="46">
        <f t="shared" si="74"/>
        <v>0.79</v>
      </c>
      <c r="J721" s="47">
        <f t="shared" si="75"/>
        <v>42009827015.859009</v>
      </c>
      <c r="K721" s="27"/>
      <c r="L721" s="27"/>
      <c r="M721" s="27"/>
      <c r="N721" s="27"/>
      <c r="O721" s="27"/>
    </row>
    <row r="722" spans="2:15" x14ac:dyDescent="0.25">
      <c r="B722" s="9">
        <f t="shared" si="76"/>
        <v>703</v>
      </c>
      <c r="C722" s="42">
        <f>'Simulacion sistema (hoja4)'!BV713</f>
        <v>0.81145002366816088</v>
      </c>
      <c r="D722" s="42">
        <f>'Simulacion sistema (hoja4)'!BW713</f>
        <v>0.83804819154326193</v>
      </c>
      <c r="E722" s="44">
        <f t="shared" si="70"/>
        <v>110119532.36878462</v>
      </c>
      <c r="F722" s="45">
        <f t="shared" si="71"/>
        <v>213.74246246062535</v>
      </c>
      <c r="G722" s="45">
        <f t="shared" si="72"/>
        <v>374.04930930609436</v>
      </c>
      <c r="H722" s="46">
        <f t="shared" si="73"/>
        <v>0.21</v>
      </c>
      <c r="I722" s="46">
        <f t="shared" si="74"/>
        <v>0.79</v>
      </c>
      <c r="J722" s="47">
        <f t="shared" si="75"/>
        <v>23537220013.516563</v>
      </c>
      <c r="K722" s="27"/>
      <c r="L722" s="27"/>
      <c r="M722" s="27"/>
      <c r="N722" s="27"/>
      <c r="O722" s="27"/>
    </row>
    <row r="723" spans="2:15" x14ac:dyDescent="0.25">
      <c r="B723" s="9">
        <f t="shared" si="76"/>
        <v>704</v>
      </c>
      <c r="C723" s="42">
        <f>'Simulacion sistema (hoja4)'!BV714</f>
        <v>0.8190870760594815</v>
      </c>
      <c r="D723" s="42">
        <f>'Simulacion sistema (hoja4)'!BW714</f>
        <v>0.848414893319001</v>
      </c>
      <c r="E723" s="44">
        <f t="shared" si="70"/>
        <v>111481716.98211673</v>
      </c>
      <c r="F723" s="45">
        <f t="shared" si="71"/>
        <v>213.74246246062535</v>
      </c>
      <c r="G723" s="45">
        <f t="shared" si="72"/>
        <v>374.04930930609436</v>
      </c>
      <c r="H723" s="46">
        <f t="shared" si="73"/>
        <v>0.21</v>
      </c>
      <c r="I723" s="46">
        <f t="shared" si="74"/>
        <v>0.79</v>
      </c>
      <c r="J723" s="47">
        <f t="shared" si="75"/>
        <v>41699659237.418251</v>
      </c>
      <c r="K723" s="27"/>
      <c r="L723" s="27"/>
      <c r="M723" s="27"/>
      <c r="N723" s="27"/>
      <c r="O723" s="27"/>
    </row>
    <row r="724" spans="2:15" x14ac:dyDescent="0.25">
      <c r="B724" s="9">
        <f t="shared" si="76"/>
        <v>705</v>
      </c>
      <c r="C724" s="42">
        <f>'Simulacion sistema (hoja4)'!BV715</f>
        <v>0.83261776161337087</v>
      </c>
      <c r="D724" s="42">
        <f>'Simulacion sistema (hoja4)'!BW715</f>
        <v>0.85098591544230973</v>
      </c>
      <c r="E724" s="44">
        <f t="shared" si="70"/>
        <v>111819549.2891195</v>
      </c>
      <c r="F724" s="45">
        <f t="shared" si="71"/>
        <v>213.74246246062535</v>
      </c>
      <c r="G724" s="45">
        <f t="shared" si="72"/>
        <v>374.04930930609436</v>
      </c>
      <c r="H724" s="46">
        <f t="shared" si="73"/>
        <v>0.21</v>
      </c>
      <c r="I724" s="46">
        <f t="shared" si="74"/>
        <v>0.79</v>
      </c>
      <c r="J724" s="47">
        <f t="shared" si="75"/>
        <v>41826025178.513924</v>
      </c>
      <c r="K724" s="27"/>
      <c r="L724" s="27"/>
      <c r="M724" s="27"/>
      <c r="N724" s="27"/>
      <c r="O724" s="27"/>
    </row>
    <row r="725" spans="2:15" x14ac:dyDescent="0.25">
      <c r="B725" s="9">
        <f t="shared" si="76"/>
        <v>706</v>
      </c>
      <c r="C725" s="42">
        <f>'Simulacion sistema (hoja4)'!BV716</f>
        <v>0.82044491377327866</v>
      </c>
      <c r="D725" s="42">
        <f>'Simulacion sistema (hoja4)'!BW716</f>
        <v>0.84427050830523787</v>
      </c>
      <c r="E725" s="44">
        <f t="shared" ref="E725:E788" si="77">+D725*$F$13*$F$14</f>
        <v>110937144.79130827</v>
      </c>
      <c r="F725" s="45">
        <f t="shared" ref="F725:F788" si="78">+$F$11*F$16</f>
        <v>213.74246246062535</v>
      </c>
      <c r="G725" s="45">
        <f t="shared" ref="G725:G788" si="79">+$F$11*F$15</f>
        <v>374.04930930609436</v>
      </c>
      <c r="H725" s="46">
        <f t="shared" ref="H725:H788" si="80">+COUNTIF($C$20:$C$1019,"&lt;"&amp;$F$12)/1000</f>
        <v>0.21</v>
      </c>
      <c r="I725" s="46">
        <f t="shared" ref="I725:I788" si="81">1-H725</f>
        <v>0.79</v>
      </c>
      <c r="J725" s="47">
        <f t="shared" ref="J725:J788" si="82">+IF(C725&lt;$F$12,E725*F725,E725*G725)</f>
        <v>41495962385.579041</v>
      </c>
      <c r="K725" s="27"/>
      <c r="L725" s="27"/>
      <c r="M725" s="27"/>
      <c r="N725" s="27"/>
      <c r="O725" s="27"/>
    </row>
    <row r="726" spans="2:15" x14ac:dyDescent="0.25">
      <c r="B726" s="9">
        <f t="shared" ref="B726:B789" si="83">+B725+1</f>
        <v>707</v>
      </c>
      <c r="C726" s="42">
        <f>'Simulacion sistema (hoja4)'!BV717</f>
        <v>0.81735312059117482</v>
      </c>
      <c r="D726" s="42">
        <f>'Simulacion sistema (hoja4)'!BW717</f>
        <v>0.85178496496920353</v>
      </c>
      <c r="E726" s="44">
        <f t="shared" si="77"/>
        <v>111924544.39695334</v>
      </c>
      <c r="F726" s="45">
        <f t="shared" si="78"/>
        <v>213.74246246062535</v>
      </c>
      <c r="G726" s="45">
        <f t="shared" si="79"/>
        <v>374.04930930609436</v>
      </c>
      <c r="H726" s="46">
        <f t="shared" si="80"/>
        <v>0.21</v>
      </c>
      <c r="I726" s="46">
        <f t="shared" si="81"/>
        <v>0.79</v>
      </c>
      <c r="J726" s="47">
        <f t="shared" si="82"/>
        <v>41865298526.079689</v>
      </c>
      <c r="K726" s="27"/>
      <c r="L726" s="27"/>
      <c r="M726" s="27"/>
      <c r="N726" s="27"/>
      <c r="O726" s="27"/>
    </row>
    <row r="727" spans="2:15" x14ac:dyDescent="0.25">
      <c r="B727" s="9">
        <f t="shared" si="83"/>
        <v>708</v>
      </c>
      <c r="C727" s="42">
        <f>'Simulacion sistema (hoja4)'!BV718</f>
        <v>0.81134985375230806</v>
      </c>
      <c r="D727" s="42">
        <f>'Simulacion sistema (hoja4)'!BW718</f>
        <v>0.84347539472555955</v>
      </c>
      <c r="E727" s="44">
        <f t="shared" si="77"/>
        <v>110832666.86693853</v>
      </c>
      <c r="F727" s="45">
        <f t="shared" si="78"/>
        <v>213.74246246062535</v>
      </c>
      <c r="G727" s="45">
        <f t="shared" si="79"/>
        <v>374.04930930609436</v>
      </c>
      <c r="H727" s="46">
        <f t="shared" si="80"/>
        <v>0.21</v>
      </c>
      <c r="I727" s="46">
        <f t="shared" si="81"/>
        <v>0.79</v>
      </c>
      <c r="J727" s="47">
        <f t="shared" si="82"/>
        <v>23689647137.217606</v>
      </c>
      <c r="K727" s="27"/>
      <c r="L727" s="27"/>
      <c r="M727" s="27"/>
      <c r="N727" s="27"/>
      <c r="O727" s="27"/>
    </row>
    <row r="728" spans="2:15" x14ac:dyDescent="0.25">
      <c r="B728" s="9">
        <f t="shared" si="83"/>
        <v>709</v>
      </c>
      <c r="C728" s="42">
        <f>'Simulacion sistema (hoja4)'!BV719</f>
        <v>0.81713636811038448</v>
      </c>
      <c r="D728" s="42">
        <f>'Simulacion sistema (hoja4)'!BW719</f>
        <v>0.83900047534049782</v>
      </c>
      <c r="E728" s="44">
        <f t="shared" si="77"/>
        <v>110244662.45974141</v>
      </c>
      <c r="F728" s="45">
        <f t="shared" si="78"/>
        <v>213.74246246062535</v>
      </c>
      <c r="G728" s="45">
        <f t="shared" si="79"/>
        <v>374.04930930609436</v>
      </c>
      <c r="H728" s="46">
        <f t="shared" si="80"/>
        <v>0.21</v>
      </c>
      <c r="I728" s="46">
        <f t="shared" si="81"/>
        <v>0.79</v>
      </c>
      <c r="J728" s="47">
        <f t="shared" si="82"/>
        <v>41236939847.749786</v>
      </c>
      <c r="K728" s="27"/>
      <c r="L728" s="27"/>
      <c r="M728" s="27"/>
      <c r="N728" s="27"/>
      <c r="O728" s="27"/>
    </row>
    <row r="729" spans="2:15" x14ac:dyDescent="0.25">
      <c r="B729" s="9">
        <f t="shared" si="83"/>
        <v>710</v>
      </c>
      <c r="C729" s="42">
        <f>'Simulacion sistema (hoja4)'!BV720</f>
        <v>0.83295374677581113</v>
      </c>
      <c r="D729" s="42">
        <f>'Simulacion sistema (hoja4)'!BW720</f>
        <v>0.853652011887583</v>
      </c>
      <c r="E729" s="44">
        <f t="shared" si="77"/>
        <v>112169874.36202841</v>
      </c>
      <c r="F729" s="45">
        <f t="shared" si="78"/>
        <v>213.74246246062535</v>
      </c>
      <c r="G729" s="45">
        <f t="shared" si="79"/>
        <v>374.04930930609436</v>
      </c>
      <c r="H729" s="46">
        <f t="shared" si="80"/>
        <v>0.21</v>
      </c>
      <c r="I729" s="46">
        <f t="shared" si="81"/>
        <v>0.79</v>
      </c>
      <c r="J729" s="47">
        <f t="shared" si="82"/>
        <v>41957064030.068108</v>
      </c>
      <c r="K729" s="27"/>
      <c r="L729" s="27"/>
      <c r="M729" s="27"/>
      <c r="N729" s="27"/>
      <c r="O729" s="27"/>
    </row>
    <row r="730" spans="2:15" x14ac:dyDescent="0.25">
      <c r="B730" s="9">
        <f t="shared" si="83"/>
        <v>711</v>
      </c>
      <c r="C730" s="42">
        <f>'Simulacion sistema (hoja4)'!BV721</f>
        <v>0.82158065774437794</v>
      </c>
      <c r="D730" s="42">
        <f>'Simulacion sistema (hoja4)'!BW721</f>
        <v>0.84458670840089844</v>
      </c>
      <c r="E730" s="44">
        <f t="shared" si="77"/>
        <v>110978693.48387806</v>
      </c>
      <c r="F730" s="45">
        <f t="shared" si="78"/>
        <v>213.74246246062535</v>
      </c>
      <c r="G730" s="45">
        <f t="shared" si="79"/>
        <v>374.04930930609436</v>
      </c>
      <c r="H730" s="46">
        <f t="shared" si="80"/>
        <v>0.21</v>
      </c>
      <c r="I730" s="46">
        <f t="shared" si="81"/>
        <v>0.79</v>
      </c>
      <c r="J730" s="47">
        <f t="shared" si="82"/>
        <v>41511503645.337341</v>
      </c>
      <c r="K730" s="27"/>
      <c r="L730" s="27"/>
      <c r="M730" s="27"/>
      <c r="N730" s="27"/>
      <c r="O730" s="27"/>
    </row>
    <row r="731" spans="2:15" x14ac:dyDescent="0.25">
      <c r="B731" s="9">
        <f t="shared" si="83"/>
        <v>712</v>
      </c>
      <c r="C731" s="42">
        <f>'Simulacion sistema (hoja4)'!BV722</f>
        <v>0.81415590669919358</v>
      </c>
      <c r="D731" s="42">
        <f>'Simulacion sistema (hoja4)'!BW722</f>
        <v>0.84889324564196977</v>
      </c>
      <c r="E731" s="44">
        <f t="shared" si="77"/>
        <v>111544572.47735482</v>
      </c>
      <c r="F731" s="45">
        <f t="shared" si="78"/>
        <v>213.74246246062535</v>
      </c>
      <c r="G731" s="45">
        <f t="shared" si="79"/>
        <v>374.04930930609436</v>
      </c>
      <c r="H731" s="46">
        <f t="shared" si="80"/>
        <v>0.21</v>
      </c>
      <c r="I731" s="46">
        <f t="shared" si="81"/>
        <v>0.79</v>
      </c>
      <c r="J731" s="47">
        <f t="shared" si="82"/>
        <v>41723170291.998154</v>
      </c>
      <c r="K731" s="27"/>
      <c r="L731" s="27"/>
      <c r="M731" s="27"/>
      <c r="N731" s="27"/>
      <c r="O731" s="27"/>
    </row>
    <row r="732" spans="2:15" x14ac:dyDescent="0.25">
      <c r="B732" s="9">
        <f t="shared" si="83"/>
        <v>713</v>
      </c>
      <c r="C732" s="42">
        <f>'Simulacion sistema (hoja4)'!BV723</f>
        <v>0.84005546239646112</v>
      </c>
      <c r="D732" s="42">
        <f>'Simulacion sistema (hoja4)'!BW723</f>
        <v>0.84949947511928103</v>
      </c>
      <c r="E732" s="44">
        <f t="shared" si="77"/>
        <v>111624231.03067352</v>
      </c>
      <c r="F732" s="45">
        <f t="shared" si="78"/>
        <v>213.74246246062535</v>
      </c>
      <c r="G732" s="45">
        <f t="shared" si="79"/>
        <v>374.04930930609436</v>
      </c>
      <c r="H732" s="46">
        <f t="shared" si="80"/>
        <v>0.21</v>
      </c>
      <c r="I732" s="46">
        <f t="shared" si="81"/>
        <v>0.79</v>
      </c>
      <c r="J732" s="47">
        <f t="shared" si="82"/>
        <v>41752966518.847336</v>
      </c>
      <c r="K732" s="27"/>
      <c r="L732" s="27"/>
      <c r="M732" s="27"/>
      <c r="N732" s="27"/>
      <c r="O732" s="27"/>
    </row>
    <row r="733" spans="2:15" x14ac:dyDescent="0.25">
      <c r="B733" s="9">
        <f t="shared" si="83"/>
        <v>714</v>
      </c>
      <c r="C733" s="42">
        <f>'Simulacion sistema (hoja4)'!BV724</f>
        <v>0.82322373063371135</v>
      </c>
      <c r="D733" s="42">
        <f>'Simulacion sistema (hoja4)'!BW724</f>
        <v>0.84629500255491152</v>
      </c>
      <c r="E733" s="44">
        <f t="shared" si="77"/>
        <v>111203163.33571537</v>
      </c>
      <c r="F733" s="45">
        <f t="shared" si="78"/>
        <v>213.74246246062535</v>
      </c>
      <c r="G733" s="45">
        <f t="shared" si="79"/>
        <v>374.04930930609436</v>
      </c>
      <c r="H733" s="46">
        <f t="shared" si="80"/>
        <v>0.21</v>
      </c>
      <c r="I733" s="46">
        <f t="shared" si="81"/>
        <v>0.79</v>
      </c>
      <c r="J733" s="47">
        <f t="shared" si="82"/>
        <v>41595466438.377129</v>
      </c>
      <c r="K733" s="27"/>
      <c r="L733" s="27"/>
      <c r="M733" s="27"/>
      <c r="N733" s="27"/>
      <c r="O733" s="27"/>
    </row>
    <row r="734" spans="2:15" x14ac:dyDescent="0.25">
      <c r="B734" s="9">
        <f t="shared" si="83"/>
        <v>715</v>
      </c>
      <c r="C734" s="42">
        <f>'Simulacion sistema (hoja4)'!BV725</f>
        <v>0.81653221581832958</v>
      </c>
      <c r="D734" s="42">
        <f>'Simulacion sistema (hoja4)'!BW725</f>
        <v>0.84672609231615559</v>
      </c>
      <c r="E734" s="44">
        <f t="shared" si="77"/>
        <v>111259808.53034285</v>
      </c>
      <c r="F734" s="45">
        <f t="shared" si="78"/>
        <v>213.74246246062535</v>
      </c>
      <c r="G734" s="45">
        <f t="shared" si="79"/>
        <v>374.04930930609436</v>
      </c>
      <c r="H734" s="46">
        <f t="shared" si="80"/>
        <v>0.21</v>
      </c>
      <c r="I734" s="46">
        <f t="shared" si="81"/>
        <v>0.79</v>
      </c>
      <c r="J734" s="47">
        <f t="shared" si="82"/>
        <v>41616654534.303047</v>
      </c>
      <c r="K734" s="27"/>
      <c r="L734" s="27"/>
      <c r="M734" s="27"/>
      <c r="N734" s="27"/>
      <c r="O734" s="27"/>
    </row>
    <row r="735" spans="2:15" x14ac:dyDescent="0.25">
      <c r="B735" s="9">
        <f t="shared" si="83"/>
        <v>716</v>
      </c>
      <c r="C735" s="42">
        <f>'Simulacion sistema (hoja4)'!BV726</f>
        <v>0.82808196009220836</v>
      </c>
      <c r="D735" s="42">
        <f>'Simulacion sistema (hoja4)'!BW726</f>
        <v>0.84527999546229926</v>
      </c>
      <c r="E735" s="44">
        <f t="shared" si="77"/>
        <v>111069791.40374611</v>
      </c>
      <c r="F735" s="45">
        <f t="shared" si="78"/>
        <v>213.74246246062535</v>
      </c>
      <c r="G735" s="45">
        <f t="shared" si="79"/>
        <v>374.04930930609436</v>
      </c>
      <c r="H735" s="46">
        <f t="shared" si="80"/>
        <v>0.21</v>
      </c>
      <c r="I735" s="46">
        <f t="shared" si="81"/>
        <v>0.79</v>
      </c>
      <c r="J735" s="47">
        <f t="shared" si="82"/>
        <v>41545578759.343208</v>
      </c>
      <c r="K735" s="27"/>
      <c r="L735" s="27"/>
      <c r="M735" s="27"/>
      <c r="N735" s="27"/>
      <c r="O735" s="27"/>
    </row>
    <row r="736" spans="2:15" x14ac:dyDescent="0.25">
      <c r="B736" s="9">
        <f t="shared" si="83"/>
        <v>717</v>
      </c>
      <c r="C736" s="42">
        <f>'Simulacion sistema (hoja4)'!BV727</f>
        <v>0.81765149199513809</v>
      </c>
      <c r="D736" s="42">
        <f>'Simulacion sistema (hoja4)'!BW727</f>
        <v>0.85014924315918017</v>
      </c>
      <c r="E736" s="44">
        <f t="shared" si="77"/>
        <v>111709610.55111627</v>
      </c>
      <c r="F736" s="45">
        <f t="shared" si="78"/>
        <v>213.74246246062535</v>
      </c>
      <c r="G736" s="45">
        <f t="shared" si="79"/>
        <v>374.04930930609436</v>
      </c>
      <c r="H736" s="46">
        <f t="shared" si="80"/>
        <v>0.21</v>
      </c>
      <c r="I736" s="46">
        <f t="shared" si="81"/>
        <v>0.79</v>
      </c>
      <c r="J736" s="47">
        <f t="shared" si="82"/>
        <v>41784902669.497833</v>
      </c>
      <c r="K736" s="27"/>
      <c r="L736" s="27"/>
      <c r="M736" s="27"/>
      <c r="N736" s="27"/>
      <c r="O736" s="27"/>
    </row>
    <row r="737" spans="2:15" x14ac:dyDescent="0.25">
      <c r="B737" s="9">
        <f t="shared" si="83"/>
        <v>718</v>
      </c>
      <c r="C737" s="42">
        <f>'Simulacion sistema (hoja4)'!BV728</f>
        <v>0.82121412311201814</v>
      </c>
      <c r="D737" s="42">
        <f>'Simulacion sistema (hoja4)'!BW728</f>
        <v>0.85040545583392191</v>
      </c>
      <c r="E737" s="44">
        <f t="shared" si="77"/>
        <v>111743276.89657734</v>
      </c>
      <c r="F737" s="45">
        <f t="shared" si="78"/>
        <v>213.74246246062535</v>
      </c>
      <c r="G737" s="45">
        <f t="shared" si="79"/>
        <v>374.04930930609436</v>
      </c>
      <c r="H737" s="46">
        <f t="shared" si="80"/>
        <v>0.21</v>
      </c>
      <c r="I737" s="46">
        <f t="shared" si="81"/>
        <v>0.79</v>
      </c>
      <c r="J737" s="47">
        <f t="shared" si="82"/>
        <v>41797495542.764404</v>
      </c>
      <c r="K737" s="27"/>
      <c r="L737" s="27"/>
      <c r="M737" s="27"/>
      <c r="N737" s="27"/>
      <c r="O737" s="27"/>
    </row>
    <row r="738" spans="2:15" x14ac:dyDescent="0.25">
      <c r="B738" s="9">
        <f t="shared" si="83"/>
        <v>719</v>
      </c>
      <c r="C738" s="42">
        <f>'Simulacion sistema (hoja4)'!BV729</f>
        <v>0.82092653857256925</v>
      </c>
      <c r="D738" s="42">
        <f>'Simulacion sistema (hoja4)'!BW729</f>
        <v>0.84825212979318521</v>
      </c>
      <c r="E738" s="44">
        <f t="shared" si="77"/>
        <v>111460329.85482453</v>
      </c>
      <c r="F738" s="45">
        <f t="shared" si="78"/>
        <v>213.74246246062535</v>
      </c>
      <c r="G738" s="45">
        <f t="shared" si="79"/>
        <v>374.04930930609436</v>
      </c>
      <c r="H738" s="46">
        <f t="shared" si="80"/>
        <v>0.21</v>
      </c>
      <c r="I738" s="46">
        <f t="shared" si="81"/>
        <v>0.79</v>
      </c>
      <c r="J738" s="47">
        <f t="shared" si="82"/>
        <v>41691659397.226563</v>
      </c>
      <c r="K738" s="27"/>
      <c r="L738" s="27"/>
      <c r="M738" s="27"/>
      <c r="N738" s="27"/>
      <c r="O738" s="27"/>
    </row>
    <row r="739" spans="2:15" x14ac:dyDescent="0.25">
      <c r="B739" s="9">
        <f t="shared" si="83"/>
        <v>720</v>
      </c>
      <c r="C739" s="42">
        <f>'Simulacion sistema (hoja4)'!BV730</f>
        <v>0.83242836878524673</v>
      </c>
      <c r="D739" s="42">
        <f>'Simulacion sistema (hoja4)'!BW730</f>
        <v>0.8551060115404211</v>
      </c>
      <c r="E739" s="44">
        <f t="shared" si="77"/>
        <v>112360929.91641134</v>
      </c>
      <c r="F739" s="45">
        <f t="shared" si="78"/>
        <v>213.74246246062535</v>
      </c>
      <c r="G739" s="45">
        <f t="shared" si="79"/>
        <v>374.04930930609436</v>
      </c>
      <c r="H739" s="46">
        <f t="shared" si="80"/>
        <v>0.21</v>
      </c>
      <c r="I739" s="46">
        <f t="shared" si="81"/>
        <v>0.79</v>
      </c>
      <c r="J739" s="47">
        <f t="shared" si="82"/>
        <v>42028528228.224136</v>
      </c>
      <c r="K739" s="27"/>
      <c r="L739" s="27"/>
      <c r="M739" s="27"/>
      <c r="N739" s="27"/>
      <c r="O739" s="27"/>
    </row>
    <row r="740" spans="2:15" x14ac:dyDescent="0.25">
      <c r="B740" s="9">
        <f t="shared" si="83"/>
        <v>721</v>
      </c>
      <c r="C740" s="42">
        <f>'Simulacion sistema (hoja4)'!BV731</f>
        <v>0.82556250821597721</v>
      </c>
      <c r="D740" s="42">
        <f>'Simulacion sistema (hoja4)'!BW731</f>
        <v>0.85304279688224993</v>
      </c>
      <c r="E740" s="44">
        <f t="shared" si="77"/>
        <v>112089823.51032765</v>
      </c>
      <c r="F740" s="45">
        <f t="shared" si="78"/>
        <v>213.74246246062535</v>
      </c>
      <c r="G740" s="45">
        <f t="shared" si="79"/>
        <v>374.04930930609436</v>
      </c>
      <c r="H740" s="46">
        <f t="shared" si="80"/>
        <v>0.21</v>
      </c>
      <c r="I740" s="46">
        <f t="shared" si="81"/>
        <v>0.79</v>
      </c>
      <c r="J740" s="47">
        <f t="shared" si="82"/>
        <v>41927121064.280075</v>
      </c>
      <c r="K740" s="27"/>
      <c r="L740" s="27"/>
      <c r="M740" s="27"/>
      <c r="N740" s="27"/>
      <c r="O740" s="27"/>
    </row>
    <row r="741" spans="2:15" x14ac:dyDescent="0.25">
      <c r="B741" s="9">
        <f t="shared" si="83"/>
        <v>722</v>
      </c>
      <c r="C741" s="42">
        <f>'Simulacion sistema (hoja4)'!BV732</f>
        <v>0.81594542471086595</v>
      </c>
      <c r="D741" s="42">
        <f>'Simulacion sistema (hoja4)'!BW732</f>
        <v>0.85621959109511392</v>
      </c>
      <c r="E741" s="44">
        <f t="shared" si="77"/>
        <v>112507254.26989797</v>
      </c>
      <c r="F741" s="45">
        <f t="shared" si="78"/>
        <v>213.74246246062535</v>
      </c>
      <c r="G741" s="45">
        <f t="shared" si="79"/>
        <v>374.04930930609436</v>
      </c>
      <c r="H741" s="46">
        <f t="shared" si="80"/>
        <v>0.21</v>
      </c>
      <c r="I741" s="46">
        <f t="shared" si="81"/>
        <v>0.79</v>
      </c>
      <c r="J741" s="47">
        <f t="shared" si="82"/>
        <v>42083260751.580467</v>
      </c>
      <c r="K741" s="27"/>
      <c r="L741" s="27"/>
      <c r="M741" s="27"/>
      <c r="N741" s="27"/>
      <c r="O741" s="27"/>
    </row>
    <row r="742" spans="2:15" x14ac:dyDescent="0.25">
      <c r="B742" s="9">
        <f t="shared" si="83"/>
        <v>723</v>
      </c>
      <c r="C742" s="42">
        <f>'Simulacion sistema (hoja4)'!BV733</f>
        <v>0.8191642019507468</v>
      </c>
      <c r="D742" s="42">
        <f>'Simulacion sistema (hoja4)'!BW733</f>
        <v>0.84737110098666091</v>
      </c>
      <c r="E742" s="44">
        <f t="shared" si="77"/>
        <v>111344562.66964725</v>
      </c>
      <c r="F742" s="45">
        <f t="shared" si="78"/>
        <v>213.74246246062535</v>
      </c>
      <c r="G742" s="45">
        <f t="shared" si="79"/>
        <v>374.04930930609436</v>
      </c>
      <c r="H742" s="46">
        <f t="shared" si="80"/>
        <v>0.21</v>
      </c>
      <c r="I742" s="46">
        <f t="shared" si="81"/>
        <v>0.79</v>
      </c>
      <c r="J742" s="47">
        <f t="shared" si="82"/>
        <v>41648356761.570694</v>
      </c>
      <c r="K742" s="27"/>
      <c r="L742" s="27"/>
      <c r="M742" s="27"/>
      <c r="N742" s="27"/>
      <c r="O742" s="27"/>
    </row>
    <row r="743" spans="2:15" x14ac:dyDescent="0.25">
      <c r="B743" s="9">
        <f t="shared" si="83"/>
        <v>724</v>
      </c>
      <c r="C743" s="42">
        <f>'Simulacion sistema (hoja4)'!BV734</f>
        <v>0.81120023763944626</v>
      </c>
      <c r="D743" s="42">
        <f>'Simulacion sistema (hoja4)'!BW734</f>
        <v>0.8429440872015338</v>
      </c>
      <c r="E743" s="44">
        <f t="shared" si="77"/>
        <v>110762853.05828154</v>
      </c>
      <c r="F743" s="45">
        <f t="shared" si="78"/>
        <v>213.74246246062535</v>
      </c>
      <c r="G743" s="45">
        <f t="shared" si="79"/>
        <v>374.04930930609436</v>
      </c>
      <c r="H743" s="46">
        <f t="shared" si="80"/>
        <v>0.21</v>
      </c>
      <c r="I743" s="46">
        <f t="shared" si="81"/>
        <v>0.79</v>
      </c>
      <c r="J743" s="47">
        <f t="shared" si="82"/>
        <v>23674724961.841503</v>
      </c>
      <c r="K743" s="27"/>
      <c r="L743" s="27"/>
      <c r="M743" s="27"/>
      <c r="N743" s="27"/>
      <c r="O743" s="27"/>
    </row>
    <row r="744" spans="2:15" x14ac:dyDescent="0.25">
      <c r="B744" s="9">
        <f t="shared" si="83"/>
        <v>725</v>
      </c>
      <c r="C744" s="42">
        <f>'Simulacion sistema (hoja4)'!BV735</f>
        <v>0.82180386926596427</v>
      </c>
      <c r="D744" s="42">
        <f>'Simulacion sistema (hoja4)'!BW735</f>
        <v>0.85087491461853804</v>
      </c>
      <c r="E744" s="44">
        <f t="shared" si="77"/>
        <v>111804963.78087589</v>
      </c>
      <c r="F744" s="45">
        <f t="shared" si="78"/>
        <v>213.74246246062535</v>
      </c>
      <c r="G744" s="45">
        <f t="shared" si="79"/>
        <v>374.04930930609436</v>
      </c>
      <c r="H744" s="46">
        <f t="shared" si="80"/>
        <v>0.21</v>
      </c>
      <c r="I744" s="46">
        <f t="shared" si="81"/>
        <v>0.79</v>
      </c>
      <c r="J744" s="47">
        <f t="shared" si="82"/>
        <v>41820569479.229523</v>
      </c>
      <c r="K744" s="27"/>
      <c r="L744" s="27"/>
      <c r="M744" s="27"/>
      <c r="N744" s="27"/>
      <c r="O744" s="27"/>
    </row>
    <row r="745" spans="2:15" x14ac:dyDescent="0.25">
      <c r="B745" s="9">
        <f t="shared" si="83"/>
        <v>726</v>
      </c>
      <c r="C745" s="42">
        <f>'Simulacion sistema (hoja4)'!BV736</f>
        <v>0.83180314436139779</v>
      </c>
      <c r="D745" s="42">
        <f>'Simulacion sistema (hoja4)'!BW736</f>
        <v>0.85068599532721356</v>
      </c>
      <c r="E745" s="44">
        <f t="shared" si="77"/>
        <v>111780139.78599587</v>
      </c>
      <c r="F745" s="45">
        <f t="shared" si="78"/>
        <v>213.74246246062535</v>
      </c>
      <c r="G745" s="45">
        <f t="shared" si="79"/>
        <v>374.04930930609436</v>
      </c>
      <c r="H745" s="46">
        <f t="shared" si="80"/>
        <v>0.21</v>
      </c>
      <c r="I745" s="46">
        <f t="shared" si="81"/>
        <v>0.79</v>
      </c>
      <c r="J745" s="47">
        <f t="shared" si="82"/>
        <v>41811284081.090431</v>
      </c>
      <c r="K745" s="27"/>
      <c r="L745" s="27"/>
      <c r="M745" s="27"/>
      <c r="N745" s="27"/>
      <c r="O745" s="27"/>
    </row>
    <row r="746" spans="2:15" x14ac:dyDescent="0.25">
      <c r="B746" s="9">
        <f t="shared" si="83"/>
        <v>727</v>
      </c>
      <c r="C746" s="42">
        <f>'Simulacion sistema (hoja4)'!BV737</f>
        <v>0.82023423182444966</v>
      </c>
      <c r="D746" s="42">
        <f>'Simulacion sistema (hoja4)'!BW737</f>
        <v>0.84861305377321405</v>
      </c>
      <c r="E746" s="44">
        <f t="shared" si="77"/>
        <v>111507755.26580033</v>
      </c>
      <c r="F746" s="45">
        <f t="shared" si="78"/>
        <v>213.74246246062535</v>
      </c>
      <c r="G746" s="45">
        <f t="shared" si="79"/>
        <v>374.04930930609436</v>
      </c>
      <c r="H746" s="46">
        <f t="shared" si="80"/>
        <v>0.21</v>
      </c>
      <c r="I746" s="46">
        <f t="shared" si="81"/>
        <v>0.79</v>
      </c>
      <c r="J746" s="47">
        <f t="shared" si="82"/>
        <v>41709398839.445618</v>
      </c>
      <c r="K746" s="27"/>
      <c r="L746" s="27"/>
      <c r="M746" s="27"/>
      <c r="N746" s="27"/>
      <c r="O746" s="27"/>
    </row>
    <row r="747" spans="2:15" x14ac:dyDescent="0.25">
      <c r="B747" s="9">
        <f t="shared" si="83"/>
        <v>728</v>
      </c>
      <c r="C747" s="42">
        <f>'Simulacion sistema (hoja4)'!BV738</f>
        <v>0.82201198449777113</v>
      </c>
      <c r="D747" s="42">
        <f>'Simulacion sistema (hoja4)'!BW738</f>
        <v>0.84955289053075023</v>
      </c>
      <c r="E747" s="44">
        <f t="shared" si="77"/>
        <v>111631249.81574057</v>
      </c>
      <c r="F747" s="45">
        <f t="shared" si="78"/>
        <v>213.74246246062535</v>
      </c>
      <c r="G747" s="45">
        <f t="shared" si="79"/>
        <v>374.04930930609436</v>
      </c>
      <c r="H747" s="46">
        <f t="shared" si="80"/>
        <v>0.21</v>
      </c>
      <c r="I747" s="46">
        <f t="shared" si="81"/>
        <v>0.79</v>
      </c>
      <c r="J747" s="47">
        <f t="shared" si="82"/>
        <v>41755591890.553833</v>
      </c>
      <c r="K747" s="27"/>
      <c r="L747" s="27"/>
      <c r="M747" s="27"/>
      <c r="N747" s="27"/>
      <c r="O747" s="27"/>
    </row>
    <row r="748" spans="2:15" x14ac:dyDescent="0.25">
      <c r="B748" s="9">
        <f t="shared" si="83"/>
        <v>729</v>
      </c>
      <c r="C748" s="42">
        <f>'Simulacion sistema (hoja4)'!BV739</f>
        <v>0.81172187961032416</v>
      </c>
      <c r="D748" s="42">
        <f>'Simulacion sistema (hoja4)'!BW739</f>
        <v>0.85132889576123183</v>
      </c>
      <c r="E748" s="44">
        <f t="shared" si="77"/>
        <v>111864616.90302587</v>
      </c>
      <c r="F748" s="45">
        <f t="shared" si="78"/>
        <v>213.74246246062535</v>
      </c>
      <c r="G748" s="45">
        <f t="shared" si="79"/>
        <v>374.04930930609436</v>
      </c>
      <c r="H748" s="46">
        <f t="shared" si="80"/>
        <v>0.21</v>
      </c>
      <c r="I748" s="46">
        <f t="shared" si="81"/>
        <v>0.79</v>
      </c>
      <c r="J748" s="47">
        <f t="shared" si="82"/>
        <v>23910218679.067242</v>
      </c>
      <c r="K748" s="27"/>
      <c r="L748" s="27"/>
      <c r="M748" s="27"/>
      <c r="N748" s="27"/>
      <c r="O748" s="27"/>
    </row>
    <row r="749" spans="2:15" x14ac:dyDescent="0.25">
      <c r="B749" s="9">
        <f t="shared" si="83"/>
        <v>730</v>
      </c>
      <c r="C749" s="42">
        <f>'Simulacion sistema (hoja4)'!BV740</f>
        <v>0.8024599455865925</v>
      </c>
      <c r="D749" s="42">
        <f>'Simulacion sistema (hoja4)'!BW740</f>
        <v>0.84844453679139908</v>
      </c>
      <c r="E749" s="44">
        <f t="shared" si="77"/>
        <v>111485612.13438983</v>
      </c>
      <c r="F749" s="45">
        <f t="shared" si="78"/>
        <v>213.74246246062535</v>
      </c>
      <c r="G749" s="45">
        <f t="shared" si="79"/>
        <v>374.04930930609436</v>
      </c>
      <c r="H749" s="46">
        <f t="shared" si="80"/>
        <v>0.21</v>
      </c>
      <c r="I749" s="46">
        <f t="shared" si="81"/>
        <v>0.79</v>
      </c>
      <c r="J749" s="47">
        <f t="shared" si="82"/>
        <v>23829209266.534657</v>
      </c>
      <c r="K749" s="27"/>
      <c r="L749" s="27"/>
      <c r="M749" s="27"/>
      <c r="N749" s="27"/>
      <c r="O749" s="27"/>
    </row>
    <row r="750" spans="2:15" x14ac:dyDescent="0.25">
      <c r="B750" s="9">
        <f t="shared" si="83"/>
        <v>731</v>
      </c>
      <c r="C750" s="42">
        <f>'Simulacion sistema (hoja4)'!BV741</f>
        <v>0.81235482016384597</v>
      </c>
      <c r="D750" s="42">
        <f>'Simulacion sistema (hoja4)'!BW741</f>
        <v>0.84736985377475194</v>
      </c>
      <c r="E750" s="44">
        <f t="shared" si="77"/>
        <v>111344398.7860024</v>
      </c>
      <c r="F750" s="45">
        <f t="shared" si="78"/>
        <v>213.74246246062535</v>
      </c>
      <c r="G750" s="45">
        <f t="shared" si="79"/>
        <v>374.04930930609436</v>
      </c>
      <c r="H750" s="46">
        <f t="shared" si="80"/>
        <v>0.21</v>
      </c>
      <c r="I750" s="46">
        <f t="shared" si="81"/>
        <v>0.79</v>
      </c>
      <c r="J750" s="47">
        <f t="shared" si="82"/>
        <v>23799025977.718018</v>
      </c>
      <c r="K750" s="27"/>
      <c r="L750" s="27"/>
      <c r="M750" s="27"/>
      <c r="N750" s="27"/>
      <c r="O750" s="27"/>
    </row>
    <row r="751" spans="2:15" x14ac:dyDescent="0.25">
      <c r="B751" s="9">
        <f t="shared" si="83"/>
        <v>732</v>
      </c>
      <c r="C751" s="42">
        <f>'Simulacion sistema (hoja4)'!BV742</f>
        <v>0.82965266692700346</v>
      </c>
      <c r="D751" s="42">
        <f>'Simulacion sistema (hoja4)'!BW742</f>
        <v>0.85212462874567574</v>
      </c>
      <c r="E751" s="44">
        <f t="shared" si="77"/>
        <v>111969176.21718179</v>
      </c>
      <c r="F751" s="45">
        <f t="shared" si="78"/>
        <v>213.74246246062535</v>
      </c>
      <c r="G751" s="45">
        <f t="shared" si="79"/>
        <v>374.04930930609436</v>
      </c>
      <c r="H751" s="46">
        <f t="shared" si="80"/>
        <v>0.21</v>
      </c>
      <c r="I751" s="46">
        <f t="shared" si="81"/>
        <v>0.79</v>
      </c>
      <c r="J751" s="47">
        <f t="shared" si="82"/>
        <v>41881993027.609215</v>
      </c>
      <c r="K751" s="27"/>
      <c r="L751" s="27"/>
      <c r="M751" s="27"/>
      <c r="N751" s="27"/>
      <c r="O751" s="27"/>
    </row>
    <row r="752" spans="2:15" x14ac:dyDescent="0.25">
      <c r="B752" s="9">
        <f t="shared" si="83"/>
        <v>733</v>
      </c>
      <c r="C752" s="42">
        <f>'Simulacion sistema (hoja4)'!BV743</f>
        <v>0.83630772010189558</v>
      </c>
      <c r="D752" s="42">
        <f>'Simulacion sistema (hoja4)'!BW743</f>
        <v>0.85279369425306228</v>
      </c>
      <c r="E752" s="44">
        <f t="shared" si="77"/>
        <v>112057091.42485239</v>
      </c>
      <c r="F752" s="45">
        <f t="shared" si="78"/>
        <v>213.74246246062535</v>
      </c>
      <c r="G752" s="45">
        <f t="shared" si="79"/>
        <v>374.04930930609436</v>
      </c>
      <c r="H752" s="46">
        <f t="shared" si="80"/>
        <v>0.21</v>
      </c>
      <c r="I752" s="46">
        <f t="shared" si="81"/>
        <v>0.79</v>
      </c>
      <c r="J752" s="47">
        <f t="shared" si="82"/>
        <v>41914877650.315903</v>
      </c>
      <c r="K752" s="27"/>
      <c r="L752" s="27"/>
      <c r="M752" s="27"/>
      <c r="N752" s="27"/>
      <c r="O752" s="27"/>
    </row>
    <row r="753" spans="2:15" x14ac:dyDescent="0.25">
      <c r="B753" s="9">
        <f t="shared" si="83"/>
        <v>734</v>
      </c>
      <c r="C753" s="42">
        <f>'Simulacion sistema (hoja4)'!BV744</f>
        <v>0.80312686972298164</v>
      </c>
      <c r="D753" s="42">
        <f>'Simulacion sistema (hoja4)'!BW744</f>
        <v>0.85194916592824566</v>
      </c>
      <c r="E753" s="44">
        <f t="shared" si="77"/>
        <v>111946120.40297148</v>
      </c>
      <c r="F753" s="45">
        <f t="shared" si="78"/>
        <v>213.74246246062535</v>
      </c>
      <c r="G753" s="45">
        <f t="shared" si="79"/>
        <v>374.04930930609436</v>
      </c>
      <c r="H753" s="46">
        <f t="shared" si="80"/>
        <v>0.21</v>
      </c>
      <c r="I753" s="46">
        <f t="shared" si="81"/>
        <v>0.79</v>
      </c>
      <c r="J753" s="47">
        <f t="shared" si="82"/>
        <v>23927639437.844776</v>
      </c>
      <c r="K753" s="27"/>
      <c r="L753" s="27"/>
      <c r="M753" s="27"/>
      <c r="N753" s="27"/>
      <c r="O753" s="27"/>
    </row>
    <row r="754" spans="2:15" x14ac:dyDescent="0.25">
      <c r="B754" s="9">
        <f t="shared" si="83"/>
        <v>735</v>
      </c>
      <c r="C754" s="42">
        <f>'Simulacion sistema (hoja4)'!BV745</f>
        <v>0.81491064183127115</v>
      </c>
      <c r="D754" s="42">
        <f>'Simulacion sistema (hoja4)'!BW745</f>
        <v>0.84616270786900327</v>
      </c>
      <c r="E754" s="44">
        <f t="shared" si="77"/>
        <v>111185779.81398703</v>
      </c>
      <c r="F754" s="45">
        <f t="shared" si="78"/>
        <v>213.74246246062535</v>
      </c>
      <c r="G754" s="45">
        <f t="shared" si="79"/>
        <v>374.04930930609436</v>
      </c>
      <c r="H754" s="46">
        <f t="shared" si="80"/>
        <v>0.21</v>
      </c>
      <c r="I754" s="46">
        <f t="shared" si="81"/>
        <v>0.79</v>
      </c>
      <c r="J754" s="47">
        <f t="shared" si="82"/>
        <v>41588964144.081337</v>
      </c>
      <c r="K754" s="27"/>
      <c r="L754" s="27"/>
      <c r="M754" s="27"/>
      <c r="N754" s="27"/>
      <c r="O754" s="27"/>
    </row>
    <row r="755" spans="2:15" x14ac:dyDescent="0.25">
      <c r="B755" s="9">
        <f t="shared" si="83"/>
        <v>736</v>
      </c>
      <c r="C755" s="42">
        <f>'Simulacion sistema (hoja4)'!BV746</f>
        <v>0.82655177342465336</v>
      </c>
      <c r="D755" s="42">
        <f>'Simulacion sistema (hoja4)'!BW746</f>
        <v>0.84883140723114225</v>
      </c>
      <c r="E755" s="44">
        <f t="shared" si="77"/>
        <v>111536446.91017209</v>
      </c>
      <c r="F755" s="45">
        <f t="shared" si="78"/>
        <v>213.74246246062535</v>
      </c>
      <c r="G755" s="45">
        <f t="shared" si="79"/>
        <v>374.04930930609436</v>
      </c>
      <c r="H755" s="46">
        <f t="shared" si="80"/>
        <v>0.21</v>
      </c>
      <c r="I755" s="46">
        <f t="shared" si="81"/>
        <v>0.79</v>
      </c>
      <c r="J755" s="47">
        <f t="shared" si="82"/>
        <v>41720130929.205734</v>
      </c>
      <c r="K755" s="27"/>
      <c r="L755" s="27"/>
      <c r="M755" s="27"/>
      <c r="N755" s="27"/>
      <c r="O755" s="27"/>
    </row>
    <row r="756" spans="2:15" x14ac:dyDescent="0.25">
      <c r="B756" s="9">
        <f t="shared" si="83"/>
        <v>737</v>
      </c>
      <c r="C756" s="42">
        <f>'Simulacion sistema (hoja4)'!BV747</f>
        <v>0.82809912824400245</v>
      </c>
      <c r="D756" s="42">
        <f>'Simulacion sistema (hoja4)'!BW747</f>
        <v>0.84940501604025354</v>
      </c>
      <c r="E756" s="44">
        <f t="shared" si="77"/>
        <v>111611819.10768931</v>
      </c>
      <c r="F756" s="45">
        <f t="shared" si="78"/>
        <v>213.74246246062535</v>
      </c>
      <c r="G756" s="45">
        <f t="shared" si="79"/>
        <v>374.04930930609436</v>
      </c>
      <c r="H756" s="46">
        <f t="shared" si="80"/>
        <v>0.21</v>
      </c>
      <c r="I756" s="46">
        <f t="shared" si="81"/>
        <v>0.79</v>
      </c>
      <c r="J756" s="47">
        <f t="shared" si="82"/>
        <v>41748323847.62793</v>
      </c>
      <c r="K756" s="27"/>
      <c r="L756" s="27"/>
      <c r="M756" s="27"/>
      <c r="N756" s="27"/>
      <c r="O756" s="27"/>
    </row>
    <row r="757" spans="2:15" x14ac:dyDescent="0.25">
      <c r="B757" s="9">
        <f t="shared" si="83"/>
        <v>738</v>
      </c>
      <c r="C757" s="42">
        <f>'Simulacion sistema (hoja4)'!BV748</f>
        <v>0.81918813905299115</v>
      </c>
      <c r="D757" s="42">
        <f>'Simulacion sistema (hoja4)'!BW748</f>
        <v>0.85238513457539955</v>
      </c>
      <c r="E757" s="44">
        <f t="shared" si="77"/>
        <v>112003406.6832075</v>
      </c>
      <c r="F757" s="45">
        <f t="shared" si="78"/>
        <v>213.74246246062535</v>
      </c>
      <c r="G757" s="45">
        <f t="shared" si="79"/>
        <v>374.04930930609436</v>
      </c>
      <c r="H757" s="46">
        <f t="shared" si="80"/>
        <v>0.21</v>
      </c>
      <c r="I757" s="46">
        <f t="shared" si="81"/>
        <v>0.79</v>
      </c>
      <c r="J757" s="47">
        <f t="shared" si="82"/>
        <v>41894796909.783356</v>
      </c>
      <c r="K757" s="27"/>
      <c r="L757" s="27"/>
      <c r="M757" s="27"/>
      <c r="N757" s="27"/>
      <c r="O757" s="27"/>
    </row>
    <row r="758" spans="2:15" x14ac:dyDescent="0.25">
      <c r="B758" s="9">
        <f t="shared" si="83"/>
        <v>739</v>
      </c>
      <c r="C758" s="42">
        <f>'Simulacion sistema (hoja4)'!BV749</f>
        <v>0.81646311607953348</v>
      </c>
      <c r="D758" s="42">
        <f>'Simulacion sistema (hoja4)'!BW749</f>
        <v>0.84443512076694838</v>
      </c>
      <c r="E758" s="44">
        <f t="shared" si="77"/>
        <v>110958774.86877702</v>
      </c>
      <c r="F758" s="45">
        <f t="shared" si="78"/>
        <v>213.74246246062535</v>
      </c>
      <c r="G758" s="45">
        <f t="shared" si="79"/>
        <v>374.04930930609436</v>
      </c>
      <c r="H758" s="46">
        <f t="shared" si="80"/>
        <v>0.21</v>
      </c>
      <c r="I758" s="46">
        <f t="shared" si="81"/>
        <v>0.79</v>
      </c>
      <c r="J758" s="47">
        <f t="shared" si="82"/>
        <v>41504053101.116463</v>
      </c>
      <c r="K758" s="27"/>
      <c r="L758" s="27"/>
      <c r="M758" s="27"/>
      <c r="N758" s="27"/>
      <c r="O758" s="27"/>
    </row>
    <row r="759" spans="2:15" x14ac:dyDescent="0.25">
      <c r="B759" s="9">
        <f t="shared" si="83"/>
        <v>740</v>
      </c>
      <c r="C759" s="42">
        <f>'Simulacion sistema (hoja4)'!BV750</f>
        <v>0.80871132025211379</v>
      </c>
      <c r="D759" s="42">
        <f>'Simulacion sistema (hoja4)'!BW750</f>
        <v>0.83961448644522441</v>
      </c>
      <c r="E759" s="44">
        <f t="shared" si="77"/>
        <v>110325343.51890248</v>
      </c>
      <c r="F759" s="45">
        <f t="shared" si="78"/>
        <v>213.74246246062535</v>
      </c>
      <c r="G759" s="45">
        <f t="shared" si="79"/>
        <v>374.04930930609436</v>
      </c>
      <c r="H759" s="46">
        <f t="shared" si="80"/>
        <v>0.21</v>
      </c>
      <c r="I759" s="46">
        <f t="shared" si="81"/>
        <v>0.79</v>
      </c>
      <c r="J759" s="47">
        <f t="shared" si="82"/>
        <v>23581210595.544609</v>
      </c>
      <c r="K759" s="27"/>
      <c r="L759" s="27"/>
      <c r="M759" s="27"/>
      <c r="N759" s="27"/>
      <c r="O759" s="27"/>
    </row>
    <row r="760" spans="2:15" x14ac:dyDescent="0.25">
      <c r="B760" s="9">
        <f t="shared" si="83"/>
        <v>741</v>
      </c>
      <c r="C760" s="42">
        <f>'Simulacion sistema (hoja4)'!BV751</f>
        <v>0.80781092049227909</v>
      </c>
      <c r="D760" s="42">
        <f>'Simulacion sistema (hoja4)'!BW751</f>
        <v>0.84275318417311484</v>
      </c>
      <c r="E760" s="44">
        <f t="shared" si="77"/>
        <v>110737768.40034729</v>
      </c>
      <c r="F760" s="45">
        <f t="shared" si="78"/>
        <v>213.74246246062535</v>
      </c>
      <c r="G760" s="45">
        <f t="shared" si="79"/>
        <v>374.04930930609436</v>
      </c>
      <c r="H760" s="46">
        <f t="shared" si="80"/>
        <v>0.21</v>
      </c>
      <c r="I760" s="46">
        <f t="shared" si="81"/>
        <v>0.79</v>
      </c>
      <c r="J760" s="47">
        <f t="shared" si="82"/>
        <v>23669363305.284657</v>
      </c>
      <c r="K760" s="27"/>
      <c r="L760" s="27"/>
      <c r="M760" s="27"/>
      <c r="N760" s="27"/>
      <c r="O760" s="27"/>
    </row>
    <row r="761" spans="2:15" x14ac:dyDescent="0.25">
      <c r="B761" s="9">
        <f t="shared" si="83"/>
        <v>742</v>
      </c>
      <c r="C761" s="42">
        <f>'Simulacion sistema (hoja4)'!BV752</f>
        <v>0.81959102398337891</v>
      </c>
      <c r="D761" s="42">
        <f>'Simulacion sistema (hoja4)'!BW752</f>
        <v>0.84474467196744052</v>
      </c>
      <c r="E761" s="44">
        <f t="shared" si="77"/>
        <v>110999449.89652169</v>
      </c>
      <c r="F761" s="45">
        <f t="shared" si="78"/>
        <v>213.74246246062535</v>
      </c>
      <c r="G761" s="45">
        <f t="shared" si="79"/>
        <v>374.04930930609436</v>
      </c>
      <c r="H761" s="46">
        <f t="shared" si="80"/>
        <v>0.21</v>
      </c>
      <c r="I761" s="46">
        <f t="shared" si="81"/>
        <v>0.79</v>
      </c>
      <c r="J761" s="47">
        <f t="shared" si="82"/>
        <v>41519267567.150368</v>
      </c>
      <c r="K761" s="27"/>
      <c r="L761" s="27"/>
      <c r="M761" s="27"/>
      <c r="N761" s="27"/>
      <c r="O761" s="27"/>
    </row>
    <row r="762" spans="2:15" x14ac:dyDescent="0.25">
      <c r="B762" s="9">
        <f t="shared" si="83"/>
        <v>743</v>
      </c>
      <c r="C762" s="42">
        <f>'Simulacion sistema (hoja4)'!BV753</f>
        <v>0.82319294559428746</v>
      </c>
      <c r="D762" s="42">
        <f>'Simulacion sistema (hoja4)'!BW753</f>
        <v>0.84617167888087974</v>
      </c>
      <c r="E762" s="44">
        <f t="shared" si="77"/>
        <v>111186958.6049476</v>
      </c>
      <c r="F762" s="45">
        <f t="shared" si="78"/>
        <v>213.74246246062535</v>
      </c>
      <c r="G762" s="45">
        <f t="shared" si="79"/>
        <v>374.04930930609436</v>
      </c>
      <c r="H762" s="46">
        <f t="shared" si="80"/>
        <v>0.21</v>
      </c>
      <c r="I762" s="46">
        <f t="shared" si="81"/>
        <v>0.79</v>
      </c>
      <c r="J762" s="47">
        <f t="shared" si="82"/>
        <v>41589405070.025955</v>
      </c>
      <c r="K762" s="27"/>
      <c r="L762" s="27"/>
      <c r="M762" s="27"/>
      <c r="N762" s="27"/>
      <c r="O762" s="27"/>
    </row>
    <row r="763" spans="2:15" x14ac:dyDescent="0.25">
      <c r="B763" s="9">
        <f t="shared" si="83"/>
        <v>744</v>
      </c>
      <c r="C763" s="42">
        <f>'Simulacion sistema (hoja4)'!BV754</f>
        <v>0.81712415639546709</v>
      </c>
      <c r="D763" s="42">
        <f>'Simulacion sistema (hoja4)'!BW754</f>
        <v>0.85005238066060085</v>
      </c>
      <c r="E763" s="44">
        <f t="shared" si="77"/>
        <v>111696882.81880295</v>
      </c>
      <c r="F763" s="45">
        <f t="shared" si="78"/>
        <v>213.74246246062535</v>
      </c>
      <c r="G763" s="45">
        <f t="shared" si="79"/>
        <v>374.04930930609436</v>
      </c>
      <c r="H763" s="46">
        <f t="shared" si="80"/>
        <v>0.21</v>
      </c>
      <c r="I763" s="46">
        <f t="shared" si="81"/>
        <v>0.79</v>
      </c>
      <c r="J763" s="47">
        <f t="shared" si="82"/>
        <v>41780141870.017006</v>
      </c>
      <c r="K763" s="27"/>
      <c r="L763" s="27"/>
      <c r="M763" s="27"/>
      <c r="N763" s="27"/>
      <c r="O763" s="27"/>
    </row>
    <row r="764" spans="2:15" x14ac:dyDescent="0.25">
      <c r="B764" s="9">
        <f t="shared" si="83"/>
        <v>745</v>
      </c>
      <c r="C764" s="42">
        <f>'Simulacion sistema (hoja4)'!BV755</f>
        <v>0.83346018757339668</v>
      </c>
      <c r="D764" s="42">
        <f>'Simulacion sistema (hoja4)'!BW755</f>
        <v>0.85155448966927194</v>
      </c>
      <c r="E764" s="44">
        <f t="shared" si="77"/>
        <v>111894259.94254233</v>
      </c>
      <c r="F764" s="45">
        <f t="shared" si="78"/>
        <v>213.74246246062535</v>
      </c>
      <c r="G764" s="45">
        <f t="shared" si="79"/>
        <v>374.04930930609436</v>
      </c>
      <c r="H764" s="46">
        <f t="shared" si="80"/>
        <v>0.21</v>
      </c>
      <c r="I764" s="46">
        <f t="shared" si="81"/>
        <v>0.79</v>
      </c>
      <c r="J764" s="47">
        <f t="shared" si="82"/>
        <v>41853970646.824539</v>
      </c>
      <c r="K764" s="27"/>
      <c r="L764" s="27"/>
      <c r="M764" s="27"/>
      <c r="N764" s="27"/>
      <c r="O764" s="27"/>
    </row>
    <row r="765" spans="2:15" x14ac:dyDescent="0.25">
      <c r="B765" s="9">
        <f t="shared" si="83"/>
        <v>746</v>
      </c>
      <c r="C765" s="42">
        <f>'Simulacion sistema (hoja4)'!BV756</f>
        <v>0.81997417128129901</v>
      </c>
      <c r="D765" s="42">
        <f>'Simulacion sistema (hoja4)'!BW756</f>
        <v>0.85010287639928184</v>
      </c>
      <c r="E765" s="44">
        <f t="shared" si="77"/>
        <v>111703517.95886564</v>
      </c>
      <c r="F765" s="45">
        <f t="shared" si="78"/>
        <v>213.74246246062535</v>
      </c>
      <c r="G765" s="45">
        <f t="shared" si="79"/>
        <v>374.04930930609436</v>
      </c>
      <c r="H765" s="46">
        <f t="shared" si="80"/>
        <v>0.21</v>
      </c>
      <c r="I765" s="46">
        <f t="shared" si="81"/>
        <v>0.79</v>
      </c>
      <c r="J765" s="47">
        <f t="shared" si="82"/>
        <v>41782623739.5746</v>
      </c>
      <c r="K765" s="27"/>
      <c r="L765" s="27"/>
      <c r="M765" s="27"/>
      <c r="N765" s="27"/>
      <c r="O765" s="27"/>
    </row>
    <row r="766" spans="2:15" x14ac:dyDescent="0.25">
      <c r="B766" s="9">
        <f t="shared" si="83"/>
        <v>747</v>
      </c>
      <c r="C766" s="42">
        <f>'Simulacion sistema (hoja4)'!BV757</f>
        <v>0.82687691192462809</v>
      </c>
      <c r="D766" s="42">
        <f>'Simulacion sistema (hoja4)'!BW757</f>
        <v>0.84775376294149751</v>
      </c>
      <c r="E766" s="44">
        <f t="shared" si="77"/>
        <v>111394844.45051278</v>
      </c>
      <c r="F766" s="45">
        <f t="shared" si="78"/>
        <v>213.74246246062535</v>
      </c>
      <c r="G766" s="45">
        <f t="shared" si="79"/>
        <v>374.04930930609436</v>
      </c>
      <c r="H766" s="46">
        <f t="shared" si="80"/>
        <v>0.21</v>
      </c>
      <c r="I766" s="46">
        <f t="shared" si="81"/>
        <v>0.79</v>
      </c>
      <c r="J766" s="47">
        <f t="shared" si="82"/>
        <v>41667164626.974121</v>
      </c>
      <c r="K766" s="27"/>
      <c r="L766" s="27"/>
      <c r="M766" s="27"/>
      <c r="N766" s="27"/>
      <c r="O766" s="27"/>
    </row>
    <row r="767" spans="2:15" x14ac:dyDescent="0.25">
      <c r="B767" s="9">
        <f t="shared" si="83"/>
        <v>748</v>
      </c>
      <c r="C767" s="42">
        <f>'Simulacion sistema (hoja4)'!BV758</f>
        <v>0.82862124972804141</v>
      </c>
      <c r="D767" s="42">
        <f>'Simulacion sistema (hoja4)'!BW758</f>
        <v>0.84309478063358134</v>
      </c>
      <c r="E767" s="44">
        <f t="shared" si="77"/>
        <v>110782654.17525259</v>
      </c>
      <c r="F767" s="45">
        <f t="shared" si="78"/>
        <v>213.74246246062535</v>
      </c>
      <c r="G767" s="45">
        <f t="shared" si="79"/>
        <v>374.04930930609436</v>
      </c>
      <c r="H767" s="46">
        <f t="shared" si="80"/>
        <v>0.21</v>
      </c>
      <c r="I767" s="46">
        <f t="shared" si="81"/>
        <v>0.79</v>
      </c>
      <c r="J767" s="47">
        <f t="shared" si="82"/>
        <v>41438175277.349144</v>
      </c>
      <c r="K767" s="27"/>
      <c r="L767" s="27"/>
      <c r="M767" s="27"/>
      <c r="N767" s="27"/>
      <c r="O767" s="27"/>
    </row>
    <row r="768" spans="2:15" x14ac:dyDescent="0.25">
      <c r="B768" s="9">
        <f t="shared" si="83"/>
        <v>749</v>
      </c>
      <c r="C768" s="42">
        <f>'Simulacion sistema (hoja4)'!BV759</f>
        <v>0.82419376474307915</v>
      </c>
      <c r="D768" s="42">
        <f>'Simulacion sistema (hoja4)'!BW759</f>
        <v>0.84957573965378885</v>
      </c>
      <c r="E768" s="44">
        <f t="shared" si="77"/>
        <v>111634252.19050784</v>
      </c>
      <c r="F768" s="45">
        <f t="shared" si="78"/>
        <v>213.74246246062535</v>
      </c>
      <c r="G768" s="45">
        <f t="shared" si="79"/>
        <v>374.04930930609436</v>
      </c>
      <c r="H768" s="46">
        <f t="shared" si="80"/>
        <v>0.21</v>
      </c>
      <c r="I768" s="46">
        <f t="shared" si="81"/>
        <v>0.79</v>
      </c>
      <c r="J768" s="47">
        <f t="shared" si="82"/>
        <v>41756714926.76181</v>
      </c>
      <c r="K768" s="27"/>
      <c r="L768" s="27"/>
      <c r="M768" s="27"/>
      <c r="N768" s="27"/>
      <c r="O768" s="27"/>
    </row>
    <row r="769" spans="2:15" x14ac:dyDescent="0.25">
      <c r="B769" s="9">
        <f t="shared" si="83"/>
        <v>750</v>
      </c>
      <c r="C769" s="42">
        <f>'Simulacion sistema (hoja4)'!BV760</f>
        <v>0.81896122872134969</v>
      </c>
      <c r="D769" s="42">
        <f>'Simulacion sistema (hoja4)'!BW760</f>
        <v>0.84066950966513687</v>
      </c>
      <c r="E769" s="44">
        <f t="shared" si="77"/>
        <v>110463973.56999898</v>
      </c>
      <c r="F769" s="45">
        <f t="shared" si="78"/>
        <v>213.74246246062535</v>
      </c>
      <c r="G769" s="45">
        <f t="shared" si="79"/>
        <v>374.04930930609436</v>
      </c>
      <c r="H769" s="46">
        <f t="shared" si="80"/>
        <v>0.21</v>
      </c>
      <c r="I769" s="46">
        <f t="shared" si="81"/>
        <v>0.79</v>
      </c>
      <c r="J769" s="47">
        <f t="shared" si="82"/>
        <v>41318973017.064781</v>
      </c>
      <c r="K769" s="27"/>
      <c r="L769" s="27"/>
      <c r="M769" s="27"/>
      <c r="N769" s="27"/>
      <c r="O769" s="27"/>
    </row>
    <row r="770" spans="2:15" x14ac:dyDescent="0.25">
      <c r="B770" s="9">
        <f t="shared" si="83"/>
        <v>751</v>
      </c>
      <c r="C770" s="42">
        <f>'Simulacion sistema (hoja4)'!BV761</f>
        <v>0.82677064256896193</v>
      </c>
      <c r="D770" s="42">
        <f>'Simulacion sistema (hoja4)'!BW761</f>
        <v>0.85228499495793575</v>
      </c>
      <c r="E770" s="44">
        <f t="shared" si="77"/>
        <v>111990248.33747275</v>
      </c>
      <c r="F770" s="45">
        <f t="shared" si="78"/>
        <v>213.74246246062535</v>
      </c>
      <c r="G770" s="45">
        <f t="shared" si="79"/>
        <v>374.04930930609436</v>
      </c>
      <c r="H770" s="46">
        <f t="shared" si="80"/>
        <v>0.21</v>
      </c>
      <c r="I770" s="46">
        <f t="shared" si="81"/>
        <v>0.79</v>
      </c>
      <c r="J770" s="47">
        <f t="shared" si="82"/>
        <v>41889875039.649666</v>
      </c>
      <c r="K770" s="27"/>
      <c r="L770" s="27"/>
      <c r="M770" s="27"/>
      <c r="N770" s="27"/>
      <c r="O770" s="27"/>
    </row>
    <row r="771" spans="2:15" x14ac:dyDescent="0.25">
      <c r="B771" s="9">
        <f t="shared" si="83"/>
        <v>752</v>
      </c>
      <c r="C771" s="42">
        <f>'Simulacion sistema (hoja4)'!BV762</f>
        <v>0.82890533195962346</v>
      </c>
      <c r="D771" s="42">
        <f>'Simulacion sistema (hoja4)'!BW762</f>
        <v>0.85064906559592923</v>
      </c>
      <c r="E771" s="44">
        <f t="shared" si="77"/>
        <v>111775287.21930511</v>
      </c>
      <c r="F771" s="45">
        <f t="shared" si="78"/>
        <v>213.74246246062535</v>
      </c>
      <c r="G771" s="45">
        <f t="shared" si="79"/>
        <v>374.04930930609436</v>
      </c>
      <c r="H771" s="46">
        <f t="shared" si="80"/>
        <v>0.21</v>
      </c>
      <c r="I771" s="46">
        <f t="shared" si="81"/>
        <v>0.79</v>
      </c>
      <c r="J771" s="47">
        <f t="shared" si="82"/>
        <v>41809468981.871391</v>
      </c>
      <c r="K771" s="27"/>
      <c r="L771" s="27"/>
      <c r="M771" s="27"/>
      <c r="N771" s="27"/>
      <c r="O771" s="27"/>
    </row>
    <row r="772" spans="2:15" x14ac:dyDescent="0.25">
      <c r="B772" s="9">
        <f t="shared" si="83"/>
        <v>753</v>
      </c>
      <c r="C772" s="42">
        <f>'Simulacion sistema (hoja4)'!BV763</f>
        <v>0.8258103101939519</v>
      </c>
      <c r="D772" s="42">
        <f>'Simulacion sistema (hoja4)'!BW763</f>
        <v>0.84524527545998085</v>
      </c>
      <c r="E772" s="44">
        <f t="shared" si="77"/>
        <v>111065229.19544148</v>
      </c>
      <c r="F772" s="45">
        <f t="shared" si="78"/>
        <v>213.74246246062535</v>
      </c>
      <c r="G772" s="45">
        <f t="shared" si="79"/>
        <v>374.04930930609436</v>
      </c>
      <c r="H772" s="46">
        <f t="shared" si="80"/>
        <v>0.21</v>
      </c>
      <c r="I772" s="46">
        <f t="shared" si="81"/>
        <v>0.79</v>
      </c>
      <c r="J772" s="47">
        <f t="shared" si="82"/>
        <v>41543872268.477951</v>
      </c>
      <c r="K772" s="27"/>
      <c r="L772" s="27"/>
      <c r="M772" s="27"/>
      <c r="N772" s="27"/>
      <c r="O772" s="27"/>
    </row>
    <row r="773" spans="2:15" x14ac:dyDescent="0.25">
      <c r="B773" s="9">
        <f t="shared" si="83"/>
        <v>754</v>
      </c>
      <c r="C773" s="42">
        <f>'Simulacion sistema (hoja4)'!BV764</f>
        <v>0.82695461895958777</v>
      </c>
      <c r="D773" s="42">
        <f>'Simulacion sistema (hoja4)'!BW764</f>
        <v>0.84081848042770369</v>
      </c>
      <c r="E773" s="44">
        <f t="shared" si="77"/>
        <v>110483548.32820027</v>
      </c>
      <c r="F773" s="45">
        <f t="shared" si="78"/>
        <v>213.74246246062535</v>
      </c>
      <c r="G773" s="45">
        <f t="shared" si="79"/>
        <v>374.04930930609436</v>
      </c>
      <c r="H773" s="46">
        <f t="shared" si="80"/>
        <v>0.21</v>
      </c>
      <c r="I773" s="46">
        <f t="shared" si="81"/>
        <v>0.79</v>
      </c>
      <c r="J773" s="47">
        <f t="shared" si="82"/>
        <v>41326294941.849808</v>
      </c>
      <c r="K773" s="27"/>
      <c r="L773" s="27"/>
      <c r="M773" s="27"/>
      <c r="N773" s="27"/>
      <c r="O773" s="27"/>
    </row>
    <row r="774" spans="2:15" x14ac:dyDescent="0.25">
      <c r="B774" s="9">
        <f t="shared" si="83"/>
        <v>755</v>
      </c>
      <c r="C774" s="42">
        <f>'Simulacion sistema (hoja4)'!BV765</f>
        <v>0.83112824249945183</v>
      </c>
      <c r="D774" s="42">
        <f>'Simulacion sistema (hoja4)'!BW765</f>
        <v>0.84963534446301692</v>
      </c>
      <c r="E774" s="44">
        <f t="shared" si="77"/>
        <v>111642084.26244041</v>
      </c>
      <c r="F774" s="45">
        <f t="shared" si="78"/>
        <v>213.74246246062535</v>
      </c>
      <c r="G774" s="45">
        <f t="shared" si="79"/>
        <v>374.04930930609436</v>
      </c>
      <c r="H774" s="46">
        <f t="shared" si="80"/>
        <v>0.21</v>
      </c>
      <c r="I774" s="46">
        <f t="shared" si="81"/>
        <v>0.79</v>
      </c>
      <c r="J774" s="47">
        <f t="shared" si="82"/>
        <v>41759644507.85862</v>
      </c>
      <c r="K774" s="27"/>
      <c r="L774" s="27"/>
      <c r="M774" s="27"/>
      <c r="N774" s="27"/>
      <c r="O774" s="27"/>
    </row>
    <row r="775" spans="2:15" x14ac:dyDescent="0.25">
      <c r="B775" s="9">
        <f t="shared" si="83"/>
        <v>756</v>
      </c>
      <c r="C775" s="42">
        <f>'Simulacion sistema (hoja4)'!BV766</f>
        <v>0.82171969552059176</v>
      </c>
      <c r="D775" s="42">
        <f>'Simulacion sistema (hoja4)'!BW766</f>
        <v>0.84859573093691798</v>
      </c>
      <c r="E775" s="44">
        <f t="shared" si="77"/>
        <v>111505479.04511102</v>
      </c>
      <c r="F775" s="45">
        <f t="shared" si="78"/>
        <v>213.74246246062535</v>
      </c>
      <c r="G775" s="45">
        <f t="shared" si="79"/>
        <v>374.04930930609436</v>
      </c>
      <c r="H775" s="46">
        <f t="shared" si="80"/>
        <v>0.21</v>
      </c>
      <c r="I775" s="46">
        <f t="shared" si="81"/>
        <v>0.79</v>
      </c>
      <c r="J775" s="47">
        <f t="shared" si="82"/>
        <v>41708547420.668953</v>
      </c>
      <c r="K775" s="27"/>
      <c r="L775" s="27"/>
      <c r="M775" s="27"/>
      <c r="N775" s="27"/>
      <c r="O775" s="27"/>
    </row>
    <row r="776" spans="2:15" x14ac:dyDescent="0.25">
      <c r="B776" s="9">
        <f t="shared" si="83"/>
        <v>757</v>
      </c>
      <c r="C776" s="42">
        <f>'Simulacion sistema (hoja4)'!BV767</f>
        <v>0.83044859879675281</v>
      </c>
      <c r="D776" s="42">
        <f>'Simulacion sistema (hoja4)'!BW767</f>
        <v>0.85415282456172625</v>
      </c>
      <c r="E776" s="44">
        <f t="shared" si="77"/>
        <v>112235681.14741082</v>
      </c>
      <c r="F776" s="45">
        <f t="shared" si="78"/>
        <v>213.74246246062535</v>
      </c>
      <c r="G776" s="45">
        <f t="shared" si="79"/>
        <v>374.04930930609436</v>
      </c>
      <c r="H776" s="46">
        <f t="shared" si="80"/>
        <v>0.21</v>
      </c>
      <c r="I776" s="46">
        <f t="shared" si="81"/>
        <v>0.79</v>
      </c>
      <c r="J776" s="47">
        <f t="shared" si="82"/>
        <v>41981679012.688057</v>
      </c>
      <c r="K776" s="27"/>
      <c r="L776" s="27"/>
      <c r="M776" s="27"/>
      <c r="N776" s="27"/>
      <c r="O776" s="27"/>
    </row>
    <row r="777" spans="2:15" x14ac:dyDescent="0.25">
      <c r="B777" s="9">
        <f t="shared" si="83"/>
        <v>758</v>
      </c>
      <c r="C777" s="42">
        <f>'Simulacion sistema (hoja4)'!BV768</f>
        <v>0.82888654827626163</v>
      </c>
      <c r="D777" s="42">
        <f>'Simulacion sistema (hoja4)'!BW768</f>
        <v>0.85288464132039554</v>
      </c>
      <c r="E777" s="44">
        <f t="shared" si="77"/>
        <v>112069041.86949997</v>
      </c>
      <c r="F777" s="45">
        <f t="shared" si="78"/>
        <v>213.74246246062535</v>
      </c>
      <c r="G777" s="45">
        <f t="shared" si="79"/>
        <v>374.04930930609436</v>
      </c>
      <c r="H777" s="46">
        <f t="shared" si="80"/>
        <v>0.21</v>
      </c>
      <c r="I777" s="46">
        <f t="shared" si="81"/>
        <v>0.79</v>
      </c>
      <c r="J777" s="47">
        <f t="shared" si="82"/>
        <v>41919347705.882233</v>
      </c>
      <c r="K777" s="27"/>
      <c r="L777" s="27"/>
      <c r="M777" s="27"/>
      <c r="N777" s="27"/>
      <c r="O777" s="27"/>
    </row>
    <row r="778" spans="2:15" x14ac:dyDescent="0.25">
      <c r="B778" s="9">
        <f t="shared" si="83"/>
        <v>759</v>
      </c>
      <c r="C778" s="42">
        <f>'Simulacion sistema (hoja4)'!BV769</f>
        <v>0.82718117903825861</v>
      </c>
      <c r="D778" s="42">
        <f>'Simulacion sistema (hoja4)'!BW769</f>
        <v>0.84456269564378494</v>
      </c>
      <c r="E778" s="44">
        <f t="shared" si="77"/>
        <v>110975538.20759334</v>
      </c>
      <c r="F778" s="45">
        <f t="shared" si="78"/>
        <v>213.74246246062535</v>
      </c>
      <c r="G778" s="45">
        <f t="shared" si="79"/>
        <v>374.04930930609436</v>
      </c>
      <c r="H778" s="46">
        <f t="shared" si="80"/>
        <v>0.21</v>
      </c>
      <c r="I778" s="46">
        <f t="shared" si="81"/>
        <v>0.79</v>
      </c>
      <c r="J778" s="47">
        <f t="shared" si="82"/>
        <v>41510323416.422371</v>
      </c>
      <c r="K778" s="27"/>
      <c r="L778" s="27"/>
      <c r="M778" s="27"/>
      <c r="N778" s="27"/>
      <c r="O778" s="27"/>
    </row>
    <row r="779" spans="2:15" x14ac:dyDescent="0.25">
      <c r="B779" s="9">
        <f t="shared" si="83"/>
        <v>760</v>
      </c>
      <c r="C779" s="42">
        <f>'Simulacion sistema (hoja4)'!BV770</f>
        <v>0.82431972512405161</v>
      </c>
      <c r="D779" s="42">
        <f>'Simulacion sistema (hoja4)'!BW770</f>
        <v>0.84874177746980517</v>
      </c>
      <c r="E779" s="44">
        <f t="shared" si="77"/>
        <v>111524669.5595324</v>
      </c>
      <c r="F779" s="45">
        <f t="shared" si="78"/>
        <v>213.74246246062535</v>
      </c>
      <c r="G779" s="45">
        <f t="shared" si="79"/>
        <v>374.04930930609436</v>
      </c>
      <c r="H779" s="46">
        <f t="shared" si="80"/>
        <v>0.21</v>
      </c>
      <c r="I779" s="46">
        <f t="shared" si="81"/>
        <v>0.79</v>
      </c>
      <c r="J779" s="47">
        <f t="shared" si="82"/>
        <v>41715725619.333504</v>
      </c>
      <c r="K779" s="27"/>
      <c r="L779" s="27"/>
      <c r="M779" s="27"/>
      <c r="N779" s="27"/>
      <c r="O779" s="27"/>
    </row>
    <row r="780" spans="2:15" x14ac:dyDescent="0.25">
      <c r="B780" s="9">
        <f t="shared" si="83"/>
        <v>761</v>
      </c>
      <c r="C780" s="42">
        <f>'Simulacion sistema (hoja4)'!BV771</f>
        <v>0.79140323327442919</v>
      </c>
      <c r="D780" s="42">
        <f>'Simulacion sistema (hoja4)'!BW771</f>
        <v>0.84555865252289231</v>
      </c>
      <c r="E780" s="44">
        <f t="shared" si="77"/>
        <v>111106406.94150805</v>
      </c>
      <c r="F780" s="45">
        <f t="shared" si="78"/>
        <v>213.74246246062535</v>
      </c>
      <c r="G780" s="45">
        <f t="shared" si="79"/>
        <v>374.04930930609436</v>
      </c>
      <c r="H780" s="46">
        <f t="shared" si="80"/>
        <v>0.21</v>
      </c>
      <c r="I780" s="46">
        <f t="shared" si="81"/>
        <v>0.79</v>
      </c>
      <c r="J780" s="47">
        <f t="shared" si="82"/>
        <v>23748157014.83025</v>
      </c>
      <c r="K780" s="27"/>
      <c r="L780" s="27"/>
      <c r="M780" s="27"/>
      <c r="N780" s="27"/>
      <c r="O780" s="27"/>
    </row>
    <row r="781" spans="2:15" x14ac:dyDescent="0.25">
      <c r="B781" s="9">
        <f t="shared" si="83"/>
        <v>762</v>
      </c>
      <c r="C781" s="42">
        <f>'Simulacion sistema (hoja4)'!BV772</f>
        <v>0.82044106810640072</v>
      </c>
      <c r="D781" s="42">
        <f>'Simulacion sistema (hoja4)'!BW772</f>
        <v>0.84727417370186797</v>
      </c>
      <c r="E781" s="44">
        <f t="shared" si="77"/>
        <v>111331826.42442545</v>
      </c>
      <c r="F781" s="45">
        <f t="shared" si="78"/>
        <v>213.74246246062535</v>
      </c>
      <c r="G781" s="45">
        <f t="shared" si="79"/>
        <v>374.04930930609436</v>
      </c>
      <c r="H781" s="46">
        <f t="shared" si="80"/>
        <v>0.21</v>
      </c>
      <c r="I781" s="46">
        <f t="shared" si="81"/>
        <v>0.79</v>
      </c>
      <c r="J781" s="47">
        <f t="shared" si="82"/>
        <v>41643592777.842323</v>
      </c>
      <c r="K781" s="27"/>
      <c r="L781" s="27"/>
      <c r="M781" s="27"/>
      <c r="N781" s="27"/>
      <c r="O781" s="27"/>
    </row>
    <row r="782" spans="2:15" x14ac:dyDescent="0.25">
      <c r="B782" s="9">
        <f t="shared" si="83"/>
        <v>763</v>
      </c>
      <c r="C782" s="42">
        <f>'Simulacion sistema (hoja4)'!BV773</f>
        <v>0.8060578231599933</v>
      </c>
      <c r="D782" s="42">
        <f>'Simulacion sistema (hoja4)'!BW773</f>
        <v>0.84527928731712443</v>
      </c>
      <c r="E782" s="44">
        <f t="shared" si="77"/>
        <v>111069698.35347015</v>
      </c>
      <c r="F782" s="45">
        <f t="shared" si="78"/>
        <v>213.74246246062535</v>
      </c>
      <c r="G782" s="45">
        <f t="shared" si="79"/>
        <v>374.04930930609436</v>
      </c>
      <c r="H782" s="46">
        <f t="shared" si="80"/>
        <v>0.21</v>
      </c>
      <c r="I782" s="46">
        <f t="shared" si="81"/>
        <v>0.79</v>
      </c>
      <c r="J782" s="47">
        <f t="shared" si="82"/>
        <v>23740310830.829575</v>
      </c>
      <c r="K782" s="27"/>
      <c r="L782" s="27"/>
      <c r="M782" s="27"/>
      <c r="N782" s="27"/>
      <c r="O782" s="27"/>
    </row>
    <row r="783" spans="2:15" x14ac:dyDescent="0.25">
      <c r="B783" s="9">
        <f t="shared" si="83"/>
        <v>764</v>
      </c>
      <c r="C783" s="42">
        <f>'Simulacion sistema (hoja4)'!BV774</f>
        <v>0.81512969187772188</v>
      </c>
      <c r="D783" s="42">
        <f>'Simulacion sistema (hoja4)'!BW774</f>
        <v>0.8389949227211837</v>
      </c>
      <c r="E783" s="44">
        <f t="shared" si="77"/>
        <v>110243932.84556353</v>
      </c>
      <c r="F783" s="45">
        <f t="shared" si="78"/>
        <v>213.74246246062535</v>
      </c>
      <c r="G783" s="45">
        <f t="shared" si="79"/>
        <v>374.04930930609436</v>
      </c>
      <c r="H783" s="46">
        <f t="shared" si="80"/>
        <v>0.21</v>
      </c>
      <c r="I783" s="46">
        <f t="shared" si="81"/>
        <v>0.79</v>
      </c>
      <c r="J783" s="47">
        <f t="shared" si="82"/>
        <v>41236666936.070488</v>
      </c>
      <c r="K783" s="27"/>
      <c r="L783" s="27"/>
      <c r="M783" s="27"/>
      <c r="N783" s="27"/>
      <c r="O783" s="27"/>
    </row>
    <row r="784" spans="2:15" x14ac:dyDescent="0.25">
      <c r="B784" s="9">
        <f t="shared" si="83"/>
        <v>765</v>
      </c>
      <c r="C784" s="42">
        <f>'Simulacion sistema (hoja4)'!BV775</f>
        <v>0.81665877596518544</v>
      </c>
      <c r="D784" s="42">
        <f>'Simulacion sistema (hoja4)'!BW775</f>
        <v>0.84132593143712842</v>
      </c>
      <c r="E784" s="44">
        <f t="shared" si="77"/>
        <v>110550227.39083867</v>
      </c>
      <c r="F784" s="45">
        <f t="shared" si="78"/>
        <v>213.74246246062535</v>
      </c>
      <c r="G784" s="45">
        <f t="shared" si="79"/>
        <v>374.04930930609436</v>
      </c>
      <c r="H784" s="46">
        <f t="shared" si="80"/>
        <v>0.21</v>
      </c>
      <c r="I784" s="46">
        <f t="shared" si="81"/>
        <v>0.79</v>
      </c>
      <c r="J784" s="47">
        <f t="shared" si="82"/>
        <v>41351236199.174881</v>
      </c>
      <c r="K784" s="27"/>
      <c r="L784" s="27"/>
      <c r="M784" s="27"/>
      <c r="N784" s="27"/>
      <c r="O784" s="27"/>
    </row>
    <row r="785" spans="2:15" x14ac:dyDescent="0.25">
      <c r="B785" s="9">
        <f t="shared" si="83"/>
        <v>766</v>
      </c>
      <c r="C785" s="42">
        <f>'Simulacion sistema (hoja4)'!BV776</f>
        <v>0.82996241269277604</v>
      </c>
      <c r="D785" s="42">
        <f>'Simulacion sistema (hoja4)'!BW776</f>
        <v>0.85044137421949539</v>
      </c>
      <c r="E785" s="44">
        <f t="shared" si="77"/>
        <v>111747996.5724417</v>
      </c>
      <c r="F785" s="45">
        <f t="shared" si="78"/>
        <v>213.74246246062535</v>
      </c>
      <c r="G785" s="45">
        <f t="shared" si="79"/>
        <v>374.04930930609436</v>
      </c>
      <c r="H785" s="46">
        <f t="shared" si="80"/>
        <v>0.21</v>
      </c>
      <c r="I785" s="46">
        <f t="shared" si="81"/>
        <v>0.79</v>
      </c>
      <c r="J785" s="47">
        <f t="shared" si="82"/>
        <v>41799260934.26162</v>
      </c>
      <c r="K785" s="27"/>
      <c r="L785" s="27"/>
      <c r="M785" s="27"/>
      <c r="N785" s="27"/>
      <c r="O785" s="27"/>
    </row>
    <row r="786" spans="2:15" x14ac:dyDescent="0.25">
      <c r="B786" s="9">
        <f t="shared" si="83"/>
        <v>767</v>
      </c>
      <c r="C786" s="42">
        <f>'Simulacion sistema (hoja4)'!BV777</f>
        <v>0.80653637704940717</v>
      </c>
      <c r="D786" s="42">
        <f>'Simulacion sistema (hoja4)'!BW777</f>
        <v>0.8464206149905853</v>
      </c>
      <c r="E786" s="44">
        <f t="shared" si="77"/>
        <v>111219668.80976291</v>
      </c>
      <c r="F786" s="45">
        <f t="shared" si="78"/>
        <v>213.74246246062535</v>
      </c>
      <c r="G786" s="45">
        <f t="shared" si="79"/>
        <v>374.04930930609436</v>
      </c>
      <c r="H786" s="46">
        <f t="shared" si="80"/>
        <v>0.21</v>
      </c>
      <c r="I786" s="46">
        <f t="shared" si="81"/>
        <v>0.79</v>
      </c>
      <c r="J786" s="47">
        <f t="shared" si="82"/>
        <v>23772365885.453934</v>
      </c>
      <c r="K786" s="27"/>
      <c r="L786" s="27"/>
      <c r="M786" s="27"/>
      <c r="N786" s="27"/>
      <c r="O786" s="27"/>
    </row>
    <row r="787" spans="2:15" x14ac:dyDescent="0.25">
      <c r="B787" s="9">
        <f t="shared" si="83"/>
        <v>768</v>
      </c>
      <c r="C787" s="42">
        <f>'Simulacion sistema (hoja4)'!BV778</f>
        <v>0.82397859959816266</v>
      </c>
      <c r="D787" s="42">
        <f>'Simulacion sistema (hoja4)'!BW778</f>
        <v>0.84340354075331825</v>
      </c>
      <c r="E787" s="44">
        <f t="shared" si="77"/>
        <v>110823225.25498602</v>
      </c>
      <c r="F787" s="45">
        <f t="shared" si="78"/>
        <v>213.74246246062535</v>
      </c>
      <c r="G787" s="45">
        <f t="shared" si="79"/>
        <v>374.04930930609436</v>
      </c>
      <c r="H787" s="46">
        <f t="shared" si="80"/>
        <v>0.21</v>
      </c>
      <c r="I787" s="46">
        <f t="shared" si="81"/>
        <v>0.79</v>
      </c>
      <c r="J787" s="47">
        <f t="shared" si="82"/>
        <v>41453350861.701233</v>
      </c>
      <c r="K787" s="27"/>
      <c r="L787" s="27"/>
      <c r="M787" s="27"/>
      <c r="N787" s="27"/>
      <c r="O787" s="27"/>
    </row>
    <row r="788" spans="2:15" x14ac:dyDescent="0.25">
      <c r="B788" s="9">
        <f t="shared" si="83"/>
        <v>769</v>
      </c>
      <c r="C788" s="42">
        <f>'Simulacion sistema (hoja4)'!BV779</f>
        <v>0.82170960791022563</v>
      </c>
      <c r="D788" s="42">
        <f>'Simulacion sistema (hoja4)'!BW779</f>
        <v>0.85451376560045578</v>
      </c>
      <c r="E788" s="44">
        <f t="shared" si="77"/>
        <v>112283108.79989989</v>
      </c>
      <c r="F788" s="45">
        <f t="shared" si="78"/>
        <v>213.74246246062535</v>
      </c>
      <c r="G788" s="45">
        <f t="shared" si="79"/>
        <v>374.04930930609436</v>
      </c>
      <c r="H788" s="46">
        <f t="shared" si="80"/>
        <v>0.21</v>
      </c>
      <c r="I788" s="46">
        <f t="shared" si="81"/>
        <v>0.79</v>
      </c>
      <c r="J788" s="47">
        <f t="shared" si="82"/>
        <v>41999419293.343597</v>
      </c>
      <c r="K788" s="27"/>
      <c r="L788" s="27"/>
      <c r="M788" s="27"/>
      <c r="N788" s="27"/>
      <c r="O788" s="27"/>
    </row>
    <row r="789" spans="2:15" x14ac:dyDescent="0.25">
      <c r="B789" s="9">
        <f t="shared" si="83"/>
        <v>770</v>
      </c>
      <c r="C789" s="42">
        <f>'Simulacion sistema (hoja4)'!BV780</f>
        <v>0.82650320638981822</v>
      </c>
      <c r="D789" s="42">
        <f>'Simulacion sistema (hoja4)'!BW780</f>
        <v>0.84739100760914043</v>
      </c>
      <c r="E789" s="44">
        <f t="shared" ref="E789:E852" si="84">+D789*$F$13*$F$14</f>
        <v>111347178.39984106</v>
      </c>
      <c r="F789" s="45">
        <f t="shared" ref="F789:F852" si="85">+$F$11*F$16</f>
        <v>213.74246246062535</v>
      </c>
      <c r="G789" s="45">
        <f t="shared" ref="G789:G852" si="86">+$F$11*F$15</f>
        <v>374.04930930609436</v>
      </c>
      <c r="H789" s="46">
        <f t="shared" ref="H789:H852" si="87">+COUNTIF($C$20:$C$1019,"&lt;"&amp;$F$12)/1000</f>
        <v>0.21</v>
      </c>
      <c r="I789" s="46">
        <f t="shared" ref="I789:I852" si="88">1-H789</f>
        <v>0.79</v>
      </c>
      <c r="J789" s="47">
        <f t="shared" ref="J789:J852" si="89">+IF(C789&lt;$F$12,E789*F789,E789*G789)</f>
        <v>41649335173.643013</v>
      </c>
      <c r="K789" s="27"/>
      <c r="L789" s="27"/>
      <c r="M789" s="27"/>
      <c r="N789" s="27"/>
      <c r="O789" s="27"/>
    </row>
    <row r="790" spans="2:15" x14ac:dyDescent="0.25">
      <c r="B790" s="9">
        <f t="shared" ref="B790:B853" si="90">+B789+1</f>
        <v>771</v>
      </c>
      <c r="C790" s="42">
        <f>'Simulacion sistema (hoja4)'!BV781</f>
        <v>0.81917421540383695</v>
      </c>
      <c r="D790" s="42">
        <f>'Simulacion sistema (hoja4)'!BW781</f>
        <v>0.84556724316405563</v>
      </c>
      <c r="E790" s="44">
        <f t="shared" si="84"/>
        <v>111107535.75175691</v>
      </c>
      <c r="F790" s="45">
        <f t="shared" si="85"/>
        <v>213.74246246062535</v>
      </c>
      <c r="G790" s="45">
        <f t="shared" si="86"/>
        <v>374.04930930609436</v>
      </c>
      <c r="H790" s="46">
        <f t="shared" si="87"/>
        <v>0.21</v>
      </c>
      <c r="I790" s="46">
        <f t="shared" si="88"/>
        <v>0.79</v>
      </c>
      <c r="J790" s="47">
        <f t="shared" si="89"/>
        <v>41559697006.646858</v>
      </c>
      <c r="K790" s="27"/>
      <c r="L790" s="27"/>
      <c r="M790" s="27"/>
      <c r="N790" s="27"/>
      <c r="O790" s="27"/>
    </row>
    <row r="791" spans="2:15" x14ac:dyDescent="0.25">
      <c r="B791" s="9">
        <f t="shared" si="90"/>
        <v>772</v>
      </c>
      <c r="C791" s="42">
        <f>'Simulacion sistema (hoja4)'!BV782</f>
        <v>0.8117306643798029</v>
      </c>
      <c r="D791" s="42">
        <f>'Simulacion sistema (hoja4)'!BW782</f>
        <v>0.83820266710607116</v>
      </c>
      <c r="E791" s="44">
        <f t="shared" si="84"/>
        <v>110139830.45773774</v>
      </c>
      <c r="F791" s="45">
        <f t="shared" si="85"/>
        <v>213.74246246062535</v>
      </c>
      <c r="G791" s="45">
        <f t="shared" si="86"/>
        <v>374.04930930609436</v>
      </c>
      <c r="H791" s="46">
        <f t="shared" si="87"/>
        <v>0.21</v>
      </c>
      <c r="I791" s="46">
        <f t="shared" si="88"/>
        <v>0.79</v>
      </c>
      <c r="J791" s="47">
        <f t="shared" si="89"/>
        <v>23541558577.03265</v>
      </c>
      <c r="K791" s="27"/>
      <c r="L791" s="27"/>
      <c r="M791" s="27"/>
      <c r="N791" s="27"/>
      <c r="O791" s="27"/>
    </row>
    <row r="792" spans="2:15" x14ac:dyDescent="0.25">
      <c r="B792" s="9">
        <f t="shared" si="90"/>
        <v>773</v>
      </c>
      <c r="C792" s="42">
        <f>'Simulacion sistema (hoja4)'!BV783</f>
        <v>0.82620833777589353</v>
      </c>
      <c r="D792" s="42">
        <f>'Simulacion sistema (hoja4)'!BW783</f>
        <v>0.84624040022121905</v>
      </c>
      <c r="E792" s="44">
        <f t="shared" si="84"/>
        <v>111195988.58906819</v>
      </c>
      <c r="F792" s="45">
        <f t="shared" si="85"/>
        <v>213.74246246062535</v>
      </c>
      <c r="G792" s="45">
        <f t="shared" si="86"/>
        <v>374.04930930609436</v>
      </c>
      <c r="H792" s="46">
        <f t="shared" si="87"/>
        <v>0.21</v>
      </c>
      <c r="I792" s="46">
        <f t="shared" si="88"/>
        <v>0.79</v>
      </c>
      <c r="J792" s="47">
        <f t="shared" si="89"/>
        <v>41592782729.349304</v>
      </c>
      <c r="K792" s="27"/>
      <c r="L792" s="27"/>
      <c r="M792" s="27"/>
      <c r="N792" s="27"/>
      <c r="O792" s="27"/>
    </row>
    <row r="793" spans="2:15" x14ac:dyDescent="0.25">
      <c r="B793" s="9">
        <f t="shared" si="90"/>
        <v>774</v>
      </c>
      <c r="C793" s="42">
        <f>'Simulacion sistema (hoja4)'!BV784</f>
        <v>0.81081990069388787</v>
      </c>
      <c r="D793" s="42">
        <f>'Simulacion sistema (hoja4)'!BW784</f>
        <v>0.84895963589169376</v>
      </c>
      <c r="E793" s="44">
        <f t="shared" si="84"/>
        <v>111553296.15616857</v>
      </c>
      <c r="F793" s="45">
        <f t="shared" si="85"/>
        <v>213.74246246062535</v>
      </c>
      <c r="G793" s="45">
        <f t="shared" si="86"/>
        <v>374.04930930609436</v>
      </c>
      <c r="H793" s="46">
        <f t="shared" si="87"/>
        <v>0.21</v>
      </c>
      <c r="I793" s="46">
        <f t="shared" si="88"/>
        <v>0.79</v>
      </c>
      <c r="J793" s="47">
        <f t="shared" si="89"/>
        <v>23843676216.018883</v>
      </c>
      <c r="K793" s="27"/>
      <c r="L793" s="27"/>
      <c r="M793" s="27"/>
      <c r="N793" s="27"/>
      <c r="O793" s="27"/>
    </row>
    <row r="794" spans="2:15" x14ac:dyDescent="0.25">
      <c r="B794" s="9">
        <f t="shared" si="90"/>
        <v>775</v>
      </c>
      <c r="C794" s="42">
        <f>'Simulacion sistema (hoja4)'!BV785</f>
        <v>0.82245025033850794</v>
      </c>
      <c r="D794" s="42">
        <f>'Simulacion sistema (hoja4)'!BW785</f>
        <v>0.84168739656126168</v>
      </c>
      <c r="E794" s="44">
        <f t="shared" si="84"/>
        <v>110597723.90814978</v>
      </c>
      <c r="F794" s="45">
        <f t="shared" si="85"/>
        <v>213.74246246062535</v>
      </c>
      <c r="G794" s="45">
        <f t="shared" si="86"/>
        <v>374.04930930609436</v>
      </c>
      <c r="H794" s="46">
        <f t="shared" si="87"/>
        <v>0.21</v>
      </c>
      <c r="I794" s="46">
        <f t="shared" si="88"/>
        <v>0.79</v>
      </c>
      <c r="J794" s="47">
        <f t="shared" si="89"/>
        <v>41369002238.66954</v>
      </c>
      <c r="K794" s="27"/>
      <c r="L794" s="27"/>
      <c r="M794" s="27"/>
      <c r="N794" s="27"/>
      <c r="O794" s="27"/>
    </row>
    <row r="795" spans="2:15" x14ac:dyDescent="0.25">
      <c r="B795" s="9">
        <f t="shared" si="90"/>
        <v>776</v>
      </c>
      <c r="C795" s="42">
        <f>'Simulacion sistema (hoja4)'!BV786</f>
        <v>0.8303155129376637</v>
      </c>
      <c r="D795" s="42">
        <f>'Simulacion sistema (hoja4)'!BW786</f>
        <v>0.84837086233003289</v>
      </c>
      <c r="E795" s="44">
        <f t="shared" si="84"/>
        <v>111475931.31016631</v>
      </c>
      <c r="F795" s="45">
        <f t="shared" si="85"/>
        <v>213.74246246062535</v>
      </c>
      <c r="G795" s="45">
        <f t="shared" si="86"/>
        <v>374.04930930609436</v>
      </c>
      <c r="H795" s="46">
        <f t="shared" si="87"/>
        <v>0.21</v>
      </c>
      <c r="I795" s="46">
        <f t="shared" si="88"/>
        <v>0.79</v>
      </c>
      <c r="J795" s="47">
        <f t="shared" si="89"/>
        <v>41697495110.821327</v>
      </c>
      <c r="K795" s="27"/>
      <c r="L795" s="27"/>
      <c r="M795" s="27"/>
      <c r="N795" s="27"/>
      <c r="O795" s="27"/>
    </row>
    <row r="796" spans="2:15" x14ac:dyDescent="0.25">
      <c r="B796" s="9">
        <f t="shared" si="90"/>
        <v>777</v>
      </c>
      <c r="C796" s="42">
        <f>'Simulacion sistema (hoja4)'!BV787</f>
        <v>0.82652089820236962</v>
      </c>
      <c r="D796" s="42">
        <f>'Simulacion sistema (hoja4)'!BW787</f>
        <v>0.84465922289441842</v>
      </c>
      <c r="E796" s="44">
        <f t="shared" si="84"/>
        <v>110988221.88832659</v>
      </c>
      <c r="F796" s="45">
        <f t="shared" si="85"/>
        <v>213.74246246062535</v>
      </c>
      <c r="G796" s="45">
        <f t="shared" si="86"/>
        <v>374.04930930609436</v>
      </c>
      <c r="H796" s="46">
        <f t="shared" si="87"/>
        <v>0.21</v>
      </c>
      <c r="I796" s="46">
        <f t="shared" si="88"/>
        <v>0.79</v>
      </c>
      <c r="J796" s="47">
        <f t="shared" si="89"/>
        <v>41515067738.440102</v>
      </c>
      <c r="K796" s="27"/>
      <c r="L796" s="27"/>
      <c r="M796" s="27"/>
      <c r="N796" s="27"/>
      <c r="O796" s="27"/>
    </row>
    <row r="797" spans="2:15" x14ac:dyDescent="0.25">
      <c r="B797" s="9">
        <f t="shared" si="90"/>
        <v>778</v>
      </c>
      <c r="C797" s="42">
        <f>'Simulacion sistema (hoja4)'!BV788</f>
        <v>0.81805110145933413</v>
      </c>
      <c r="D797" s="42">
        <f>'Simulacion sistema (hoja4)'!BW788</f>
        <v>0.84373391830626232</v>
      </c>
      <c r="E797" s="44">
        <f t="shared" si="84"/>
        <v>110866636.86544287</v>
      </c>
      <c r="F797" s="45">
        <f t="shared" si="85"/>
        <v>213.74246246062535</v>
      </c>
      <c r="G797" s="45">
        <f t="shared" si="86"/>
        <v>374.04930930609436</v>
      </c>
      <c r="H797" s="46">
        <f t="shared" si="87"/>
        <v>0.21</v>
      </c>
      <c r="I797" s="46">
        <f t="shared" si="88"/>
        <v>0.79</v>
      </c>
      <c r="J797" s="47">
        <f t="shared" si="89"/>
        <v>41469588944.608482</v>
      </c>
      <c r="K797" s="27"/>
      <c r="L797" s="27"/>
      <c r="M797" s="27"/>
      <c r="N797" s="27"/>
      <c r="O797" s="27"/>
    </row>
    <row r="798" spans="2:15" x14ac:dyDescent="0.25">
      <c r="B798" s="9">
        <f t="shared" si="90"/>
        <v>779</v>
      </c>
      <c r="C798" s="42">
        <f>'Simulacion sistema (hoja4)'!BV789</f>
        <v>0.83199353870689752</v>
      </c>
      <c r="D798" s="42">
        <f>'Simulacion sistema (hoja4)'!BW789</f>
        <v>0.85257531977006784</v>
      </c>
      <c r="E798" s="44">
        <f t="shared" si="84"/>
        <v>112028397.01778692</v>
      </c>
      <c r="F798" s="45">
        <f t="shared" si="85"/>
        <v>213.74246246062535</v>
      </c>
      <c r="G798" s="45">
        <f t="shared" si="86"/>
        <v>374.04930930609436</v>
      </c>
      <c r="H798" s="46">
        <f t="shared" si="87"/>
        <v>0.21</v>
      </c>
      <c r="I798" s="46">
        <f t="shared" si="88"/>
        <v>0.79</v>
      </c>
      <c r="J798" s="47">
        <f t="shared" si="89"/>
        <v>41904144527.172119</v>
      </c>
      <c r="K798" s="27"/>
      <c r="L798" s="27"/>
      <c r="M798" s="27"/>
      <c r="N798" s="27"/>
      <c r="O798" s="27"/>
    </row>
    <row r="799" spans="2:15" x14ac:dyDescent="0.25">
      <c r="B799" s="9">
        <f t="shared" si="90"/>
        <v>780</v>
      </c>
      <c r="C799" s="42">
        <f>'Simulacion sistema (hoja4)'!BV790</f>
        <v>0.81775261147388356</v>
      </c>
      <c r="D799" s="42">
        <f>'Simulacion sistema (hoja4)'!BW790</f>
        <v>0.84041428380382543</v>
      </c>
      <c r="E799" s="44">
        <f t="shared" si="84"/>
        <v>110430436.89182267</v>
      </c>
      <c r="F799" s="45">
        <f t="shared" si="85"/>
        <v>213.74246246062535</v>
      </c>
      <c r="G799" s="45">
        <f t="shared" si="86"/>
        <v>374.04930930609436</v>
      </c>
      <c r="H799" s="46">
        <f t="shared" si="87"/>
        <v>0.21</v>
      </c>
      <c r="I799" s="46">
        <f t="shared" si="88"/>
        <v>0.79</v>
      </c>
      <c r="J799" s="47">
        <f t="shared" si="89"/>
        <v>41306428645.756508</v>
      </c>
      <c r="K799" s="27"/>
      <c r="L799" s="27"/>
      <c r="M799" s="27"/>
      <c r="N799" s="27"/>
      <c r="O799" s="27"/>
    </row>
    <row r="800" spans="2:15" x14ac:dyDescent="0.25">
      <c r="B800" s="9">
        <f t="shared" si="90"/>
        <v>781</v>
      </c>
      <c r="C800" s="42">
        <f>'Simulacion sistema (hoja4)'!BV791</f>
        <v>0.81786910057144646</v>
      </c>
      <c r="D800" s="42">
        <f>'Simulacion sistema (hoja4)'!BW791</f>
        <v>0.84106059179023795</v>
      </c>
      <c r="E800" s="44">
        <f t="shared" si="84"/>
        <v>110515361.76123726</v>
      </c>
      <c r="F800" s="45">
        <f t="shared" si="85"/>
        <v>213.74246246062535</v>
      </c>
      <c r="G800" s="45">
        <f t="shared" si="86"/>
        <v>374.04930930609436</v>
      </c>
      <c r="H800" s="46">
        <f t="shared" si="87"/>
        <v>0.21</v>
      </c>
      <c r="I800" s="46">
        <f t="shared" si="88"/>
        <v>0.79</v>
      </c>
      <c r="J800" s="47">
        <f t="shared" si="89"/>
        <v>41338194734.503952</v>
      </c>
      <c r="K800" s="27"/>
      <c r="L800" s="27"/>
      <c r="M800" s="27"/>
      <c r="N800" s="27"/>
      <c r="O800" s="27"/>
    </row>
    <row r="801" spans="2:15" x14ac:dyDescent="0.25">
      <c r="B801" s="9">
        <f t="shared" si="90"/>
        <v>782</v>
      </c>
      <c r="C801" s="42">
        <f>'Simulacion sistema (hoja4)'!BV792</f>
        <v>0.82874311305342685</v>
      </c>
      <c r="D801" s="42">
        <f>'Simulacion sistema (hoja4)'!BW792</f>
        <v>0.84393609328654129</v>
      </c>
      <c r="E801" s="44">
        <f t="shared" si="84"/>
        <v>110893202.65785153</v>
      </c>
      <c r="F801" s="45">
        <f t="shared" si="85"/>
        <v>213.74246246062535</v>
      </c>
      <c r="G801" s="45">
        <f t="shared" si="86"/>
        <v>374.04930930609436</v>
      </c>
      <c r="H801" s="46">
        <f t="shared" si="87"/>
        <v>0.21</v>
      </c>
      <c r="I801" s="46">
        <f t="shared" si="88"/>
        <v>0.79</v>
      </c>
      <c r="J801" s="47">
        <f t="shared" si="89"/>
        <v>41479525860.91011</v>
      </c>
      <c r="K801" s="27"/>
      <c r="L801" s="27"/>
      <c r="M801" s="27"/>
      <c r="N801" s="27"/>
      <c r="O801" s="27"/>
    </row>
    <row r="802" spans="2:15" x14ac:dyDescent="0.25">
      <c r="B802" s="9">
        <f t="shared" si="90"/>
        <v>783</v>
      </c>
      <c r="C802" s="42">
        <f>'Simulacion sistema (hoja4)'!BV793</f>
        <v>0.81333463026624586</v>
      </c>
      <c r="D802" s="42">
        <f>'Simulacion sistema (hoja4)'!BW793</f>
        <v>0.83996519653458501</v>
      </c>
      <c r="E802" s="44">
        <f t="shared" si="84"/>
        <v>110371426.82464448</v>
      </c>
      <c r="F802" s="45">
        <f t="shared" si="85"/>
        <v>213.74246246062535</v>
      </c>
      <c r="G802" s="45">
        <f t="shared" si="86"/>
        <v>374.04930930609436</v>
      </c>
      <c r="H802" s="46">
        <f t="shared" si="87"/>
        <v>0.21</v>
      </c>
      <c r="I802" s="46">
        <f t="shared" si="88"/>
        <v>0.79</v>
      </c>
      <c r="J802" s="47">
        <f t="shared" si="89"/>
        <v>41284355970.886398</v>
      </c>
      <c r="K802" s="27"/>
      <c r="L802" s="27"/>
      <c r="M802" s="27"/>
      <c r="N802" s="27"/>
      <c r="O802" s="27"/>
    </row>
    <row r="803" spans="2:15" x14ac:dyDescent="0.25">
      <c r="B803" s="9">
        <f t="shared" si="90"/>
        <v>784</v>
      </c>
      <c r="C803" s="42">
        <f>'Simulacion sistema (hoja4)'!BV794</f>
        <v>0.83011070959431721</v>
      </c>
      <c r="D803" s="42">
        <f>'Simulacion sistema (hoja4)'!BW794</f>
        <v>0.85058622838885634</v>
      </c>
      <c r="E803" s="44">
        <f t="shared" si="84"/>
        <v>111767030.41029571</v>
      </c>
      <c r="F803" s="45">
        <f t="shared" si="85"/>
        <v>213.74246246062535</v>
      </c>
      <c r="G803" s="45">
        <f t="shared" si="86"/>
        <v>374.04930930609436</v>
      </c>
      <c r="H803" s="46">
        <f t="shared" si="87"/>
        <v>0.21</v>
      </c>
      <c r="I803" s="46">
        <f t="shared" si="88"/>
        <v>0.79</v>
      </c>
      <c r="J803" s="47">
        <f t="shared" si="89"/>
        <v>41806380528.164352</v>
      </c>
      <c r="K803" s="27"/>
      <c r="L803" s="27"/>
      <c r="M803" s="27"/>
      <c r="N803" s="27"/>
      <c r="O803" s="27"/>
    </row>
    <row r="804" spans="2:15" x14ac:dyDescent="0.25">
      <c r="B804" s="9">
        <f t="shared" si="90"/>
        <v>785</v>
      </c>
      <c r="C804" s="42">
        <f>'Simulacion sistema (hoja4)'!BV795</f>
        <v>0.8043341918242124</v>
      </c>
      <c r="D804" s="42">
        <f>'Simulacion sistema (hoja4)'!BW795</f>
        <v>0.84593884880309589</v>
      </c>
      <c r="E804" s="44">
        <f t="shared" si="84"/>
        <v>111156364.7327268</v>
      </c>
      <c r="F804" s="45">
        <f t="shared" si="85"/>
        <v>213.74246246062535</v>
      </c>
      <c r="G804" s="45">
        <f t="shared" si="86"/>
        <v>374.04930930609436</v>
      </c>
      <c r="H804" s="46">
        <f t="shared" si="87"/>
        <v>0.21</v>
      </c>
      <c r="I804" s="46">
        <f t="shared" si="88"/>
        <v>0.79</v>
      </c>
      <c r="J804" s="47">
        <f t="shared" si="89"/>
        <v>23758835116.144436</v>
      </c>
      <c r="K804" s="27"/>
      <c r="L804" s="27"/>
      <c r="M804" s="27"/>
      <c r="N804" s="27"/>
      <c r="O804" s="27"/>
    </row>
    <row r="805" spans="2:15" x14ac:dyDescent="0.25">
      <c r="B805" s="9">
        <f t="shared" si="90"/>
        <v>786</v>
      </c>
      <c r="C805" s="42">
        <f>'Simulacion sistema (hoja4)'!BV796</f>
        <v>0.80688548570523688</v>
      </c>
      <c r="D805" s="42">
        <f>'Simulacion sistema (hoja4)'!BW796</f>
        <v>0.84159152672410198</v>
      </c>
      <c r="E805" s="44">
        <f t="shared" si="84"/>
        <v>110585126.61154701</v>
      </c>
      <c r="F805" s="45">
        <f t="shared" si="85"/>
        <v>213.74246246062535</v>
      </c>
      <c r="G805" s="45">
        <f t="shared" si="86"/>
        <v>374.04930930609436</v>
      </c>
      <c r="H805" s="46">
        <f t="shared" si="87"/>
        <v>0.21</v>
      </c>
      <c r="I805" s="46">
        <f t="shared" si="88"/>
        <v>0.79</v>
      </c>
      <c r="J805" s="47">
        <f t="shared" si="89"/>
        <v>23636737273.472088</v>
      </c>
      <c r="K805" s="27"/>
      <c r="L805" s="27"/>
      <c r="M805" s="27"/>
      <c r="N805" s="27"/>
      <c r="O805" s="27"/>
    </row>
    <row r="806" spans="2:15" x14ac:dyDescent="0.25">
      <c r="B806" s="9">
        <f t="shared" si="90"/>
        <v>787</v>
      </c>
      <c r="C806" s="42">
        <f>'Simulacion sistema (hoja4)'!BV797</f>
        <v>0.83233824195063333</v>
      </c>
      <c r="D806" s="42">
        <f>'Simulacion sistema (hoja4)'!BW797</f>
        <v>0.85098680268431837</v>
      </c>
      <c r="E806" s="44">
        <f t="shared" si="84"/>
        <v>111819665.87271944</v>
      </c>
      <c r="F806" s="45">
        <f t="shared" si="85"/>
        <v>213.74246246062535</v>
      </c>
      <c r="G806" s="45">
        <f t="shared" si="86"/>
        <v>374.04930930609436</v>
      </c>
      <c r="H806" s="46">
        <f t="shared" si="87"/>
        <v>0.21</v>
      </c>
      <c r="I806" s="46">
        <f t="shared" si="88"/>
        <v>0.79</v>
      </c>
      <c r="J806" s="47">
        <f t="shared" si="89"/>
        <v>41826068786.528954</v>
      </c>
      <c r="K806" s="27"/>
      <c r="L806" s="27"/>
      <c r="M806" s="27"/>
      <c r="N806" s="27"/>
      <c r="O806" s="27"/>
    </row>
    <row r="807" spans="2:15" x14ac:dyDescent="0.25">
      <c r="B807" s="9">
        <f t="shared" si="90"/>
        <v>788</v>
      </c>
      <c r="C807" s="42">
        <f>'Simulacion sistema (hoja4)'!BV798</f>
        <v>0.81664739994672575</v>
      </c>
      <c r="D807" s="42">
        <f>'Simulacion sistema (hoja4)'!BW798</f>
        <v>0.84871303553420963</v>
      </c>
      <c r="E807" s="44">
        <f t="shared" si="84"/>
        <v>111520892.86919515</v>
      </c>
      <c r="F807" s="45">
        <f t="shared" si="85"/>
        <v>213.74246246062535</v>
      </c>
      <c r="G807" s="45">
        <f t="shared" si="86"/>
        <v>374.04930930609436</v>
      </c>
      <c r="H807" s="46">
        <f t="shared" si="87"/>
        <v>0.21</v>
      </c>
      <c r="I807" s="46">
        <f t="shared" si="88"/>
        <v>0.79</v>
      </c>
      <c r="J807" s="47">
        <f t="shared" si="89"/>
        <v>41714312950.921387</v>
      </c>
      <c r="K807" s="27"/>
      <c r="L807" s="27"/>
      <c r="M807" s="27"/>
      <c r="N807" s="27"/>
      <c r="O807" s="27"/>
    </row>
    <row r="808" spans="2:15" x14ac:dyDescent="0.25">
      <c r="B808" s="9">
        <f t="shared" si="90"/>
        <v>789</v>
      </c>
      <c r="C808" s="42">
        <f>'Simulacion sistema (hoja4)'!BV799</f>
        <v>0.82522799812752679</v>
      </c>
      <c r="D808" s="42">
        <f>'Simulacion sistema (hoja4)'!BW799</f>
        <v>0.84781406334664333</v>
      </c>
      <c r="E808" s="44">
        <f t="shared" si="84"/>
        <v>111402767.92374893</v>
      </c>
      <c r="F808" s="45">
        <f t="shared" si="85"/>
        <v>213.74246246062535</v>
      </c>
      <c r="G808" s="45">
        <f t="shared" si="86"/>
        <v>374.04930930609436</v>
      </c>
      <c r="H808" s="46">
        <f t="shared" si="87"/>
        <v>0.21</v>
      </c>
      <c r="I808" s="46">
        <f t="shared" si="88"/>
        <v>0.79</v>
      </c>
      <c r="J808" s="47">
        <f t="shared" si="89"/>
        <v>41670128396.665405</v>
      </c>
      <c r="K808" s="27"/>
      <c r="L808" s="27"/>
      <c r="M808" s="27"/>
      <c r="N808" s="27"/>
      <c r="O808" s="27"/>
    </row>
    <row r="809" spans="2:15" x14ac:dyDescent="0.25">
      <c r="B809" s="9">
        <f t="shared" si="90"/>
        <v>790</v>
      </c>
      <c r="C809" s="42">
        <f>'Simulacion sistema (hoja4)'!BV800</f>
        <v>0.82537681943224828</v>
      </c>
      <c r="D809" s="42">
        <f>'Simulacion sistema (hoja4)'!BW800</f>
        <v>0.84677133516723813</v>
      </c>
      <c r="E809" s="44">
        <f t="shared" si="84"/>
        <v>111265753.44097508</v>
      </c>
      <c r="F809" s="45">
        <f t="shared" si="85"/>
        <v>213.74246246062535</v>
      </c>
      <c r="G809" s="45">
        <f t="shared" si="86"/>
        <v>374.04930930609436</v>
      </c>
      <c r="H809" s="46">
        <f t="shared" si="87"/>
        <v>0.21</v>
      </c>
      <c r="I809" s="46">
        <f t="shared" si="88"/>
        <v>0.79</v>
      </c>
      <c r="J809" s="47">
        <f t="shared" si="89"/>
        <v>41618878224.018921</v>
      </c>
      <c r="K809" s="27"/>
      <c r="L809" s="27"/>
      <c r="M809" s="27"/>
      <c r="N809" s="27"/>
      <c r="O809" s="27"/>
    </row>
    <row r="810" spans="2:15" x14ac:dyDescent="0.25">
      <c r="B810" s="9">
        <f t="shared" si="90"/>
        <v>791</v>
      </c>
      <c r="C810" s="42">
        <f>'Simulacion sistema (hoja4)'!BV801</f>
        <v>0.80487688186249751</v>
      </c>
      <c r="D810" s="42">
        <f>'Simulacion sistema (hoja4)'!BW801</f>
        <v>0.85529261842434556</v>
      </c>
      <c r="E810" s="44">
        <f t="shared" si="84"/>
        <v>112385450.06095901</v>
      </c>
      <c r="F810" s="45">
        <f t="shared" si="85"/>
        <v>213.74246246062535</v>
      </c>
      <c r="G810" s="45">
        <f t="shared" si="86"/>
        <v>374.04930930609436</v>
      </c>
      <c r="H810" s="46">
        <f t="shared" si="87"/>
        <v>0.21</v>
      </c>
      <c r="I810" s="46">
        <f t="shared" si="88"/>
        <v>0.79</v>
      </c>
      <c r="J810" s="47">
        <f t="shared" si="89"/>
        <v>24021542840.775017</v>
      </c>
      <c r="K810" s="27"/>
      <c r="L810" s="27"/>
      <c r="M810" s="27"/>
      <c r="N810" s="27"/>
      <c r="O810" s="27"/>
    </row>
    <row r="811" spans="2:15" x14ac:dyDescent="0.25">
      <c r="B811" s="9">
        <f t="shared" si="90"/>
        <v>792</v>
      </c>
      <c r="C811" s="42">
        <f>'Simulacion sistema (hoja4)'!BV802</f>
        <v>0.812741119920943</v>
      </c>
      <c r="D811" s="42">
        <f>'Simulacion sistema (hoja4)'!BW802</f>
        <v>0.84897814274447814</v>
      </c>
      <c r="E811" s="44">
        <f t="shared" si="84"/>
        <v>111555727.95662442</v>
      </c>
      <c r="F811" s="45">
        <f t="shared" si="85"/>
        <v>213.74246246062535</v>
      </c>
      <c r="G811" s="45">
        <f t="shared" si="86"/>
        <v>374.04930930609436</v>
      </c>
      <c r="H811" s="46">
        <f t="shared" si="87"/>
        <v>0.21</v>
      </c>
      <c r="I811" s="46">
        <f t="shared" si="88"/>
        <v>0.79</v>
      </c>
      <c r="J811" s="47">
        <f t="shared" si="89"/>
        <v>23844195995.03653</v>
      </c>
      <c r="K811" s="27"/>
      <c r="L811" s="27"/>
      <c r="M811" s="27"/>
      <c r="N811" s="27"/>
      <c r="O811" s="27"/>
    </row>
    <row r="812" spans="2:15" x14ac:dyDescent="0.25">
      <c r="B812" s="9">
        <f t="shared" si="90"/>
        <v>793</v>
      </c>
      <c r="C812" s="42">
        <f>'Simulacion sistema (hoja4)'!BV803</f>
        <v>0.82917236017206619</v>
      </c>
      <c r="D812" s="42">
        <f>'Simulacion sistema (hoja4)'!BW803</f>
        <v>0.84772434279077313</v>
      </c>
      <c r="E812" s="44">
        <f t="shared" si="84"/>
        <v>111390978.64270759</v>
      </c>
      <c r="F812" s="45">
        <f t="shared" si="85"/>
        <v>213.74246246062535</v>
      </c>
      <c r="G812" s="45">
        <f t="shared" si="86"/>
        <v>374.04930930609436</v>
      </c>
      <c r="H812" s="46">
        <f t="shared" si="87"/>
        <v>0.21</v>
      </c>
      <c r="I812" s="46">
        <f t="shared" si="88"/>
        <v>0.79</v>
      </c>
      <c r="J812" s="47">
        <f t="shared" si="89"/>
        <v>41665718624.23468</v>
      </c>
      <c r="K812" s="27"/>
      <c r="L812" s="27"/>
      <c r="M812" s="27"/>
      <c r="N812" s="27"/>
      <c r="O812" s="27"/>
    </row>
    <row r="813" spans="2:15" x14ac:dyDescent="0.25">
      <c r="B813" s="9">
        <f t="shared" si="90"/>
        <v>794</v>
      </c>
      <c r="C813" s="42">
        <f>'Simulacion sistema (hoja4)'!BV804</f>
        <v>0.81889489818536809</v>
      </c>
      <c r="D813" s="42">
        <f>'Simulacion sistema (hoja4)'!BW804</f>
        <v>0.84931725880490672</v>
      </c>
      <c r="E813" s="44">
        <f t="shared" si="84"/>
        <v>111600287.80696474</v>
      </c>
      <c r="F813" s="45">
        <f t="shared" si="85"/>
        <v>213.74246246062535</v>
      </c>
      <c r="G813" s="45">
        <f t="shared" si="86"/>
        <v>374.04930930609436</v>
      </c>
      <c r="H813" s="46">
        <f t="shared" si="87"/>
        <v>0.21</v>
      </c>
      <c r="I813" s="46">
        <f t="shared" si="88"/>
        <v>0.79</v>
      </c>
      <c r="J813" s="47">
        <f t="shared" si="89"/>
        <v>41744010572.556503</v>
      </c>
      <c r="K813" s="27"/>
      <c r="L813" s="27"/>
      <c r="M813" s="27"/>
      <c r="N813" s="27"/>
      <c r="O813" s="27"/>
    </row>
    <row r="814" spans="2:15" x14ac:dyDescent="0.25">
      <c r="B814" s="9">
        <f t="shared" si="90"/>
        <v>795</v>
      </c>
      <c r="C814" s="42">
        <f>'Simulacion sistema (hoja4)'!BV805</f>
        <v>0.81751853313286216</v>
      </c>
      <c r="D814" s="42">
        <f>'Simulacion sistema (hoja4)'!BW805</f>
        <v>0.85006751858996077</v>
      </c>
      <c r="E814" s="44">
        <f t="shared" si="84"/>
        <v>111698871.94272085</v>
      </c>
      <c r="F814" s="45">
        <f t="shared" si="85"/>
        <v>213.74246246062535</v>
      </c>
      <c r="G814" s="45">
        <f t="shared" si="86"/>
        <v>374.04930930609436</v>
      </c>
      <c r="H814" s="46">
        <f t="shared" si="87"/>
        <v>0.21</v>
      </c>
      <c r="I814" s="46">
        <f t="shared" si="88"/>
        <v>0.79</v>
      </c>
      <c r="J814" s="47">
        <f t="shared" si="89"/>
        <v>41780885900.444611</v>
      </c>
      <c r="K814" s="27"/>
      <c r="L814" s="27"/>
      <c r="M814" s="27"/>
      <c r="N814" s="27"/>
      <c r="O814" s="27"/>
    </row>
    <row r="815" spans="2:15" x14ac:dyDescent="0.25">
      <c r="B815" s="9">
        <f t="shared" si="90"/>
        <v>796</v>
      </c>
      <c r="C815" s="42">
        <f>'Simulacion sistema (hoja4)'!BV806</f>
        <v>0.82768348293805794</v>
      </c>
      <c r="D815" s="42">
        <f>'Simulacion sistema (hoja4)'!BW806</f>
        <v>0.85573283718953586</v>
      </c>
      <c r="E815" s="44">
        <f t="shared" si="84"/>
        <v>112443294.80670501</v>
      </c>
      <c r="F815" s="45">
        <f t="shared" si="85"/>
        <v>213.74246246062535</v>
      </c>
      <c r="G815" s="45">
        <f t="shared" si="86"/>
        <v>374.04930930609436</v>
      </c>
      <c r="H815" s="46">
        <f t="shared" si="87"/>
        <v>0.21</v>
      </c>
      <c r="I815" s="46">
        <f t="shared" si="88"/>
        <v>0.79</v>
      </c>
      <c r="J815" s="47">
        <f t="shared" si="89"/>
        <v>42059336758.549561</v>
      </c>
      <c r="K815" s="27"/>
      <c r="L815" s="27"/>
      <c r="M815" s="27"/>
      <c r="N815" s="27"/>
      <c r="O815" s="27"/>
    </row>
    <row r="816" spans="2:15" x14ac:dyDescent="0.25">
      <c r="B816" s="9">
        <f t="shared" si="90"/>
        <v>797</v>
      </c>
      <c r="C816" s="42">
        <f>'Simulacion sistema (hoja4)'!BV807</f>
        <v>0.83665554237824424</v>
      </c>
      <c r="D816" s="42">
        <f>'Simulacion sistema (hoja4)'!BW807</f>
        <v>0.85256182445264028</v>
      </c>
      <c r="E816" s="44">
        <f t="shared" si="84"/>
        <v>112026623.73307694</v>
      </c>
      <c r="F816" s="45">
        <f t="shared" si="85"/>
        <v>213.74246246062535</v>
      </c>
      <c r="G816" s="45">
        <f t="shared" si="86"/>
        <v>374.04930930609436</v>
      </c>
      <c r="H816" s="46">
        <f t="shared" si="87"/>
        <v>0.21</v>
      </c>
      <c r="I816" s="46">
        <f t="shared" si="88"/>
        <v>0.79</v>
      </c>
      <c r="J816" s="47">
        <f t="shared" si="89"/>
        <v>41903481231.251152</v>
      </c>
      <c r="K816" s="27"/>
      <c r="L816" s="27"/>
      <c r="M816" s="27"/>
      <c r="N816" s="27"/>
      <c r="O816" s="27"/>
    </row>
    <row r="817" spans="2:15" x14ac:dyDescent="0.25">
      <c r="B817" s="9">
        <f t="shared" si="90"/>
        <v>798</v>
      </c>
      <c r="C817" s="42">
        <f>'Simulacion sistema (hoja4)'!BV808</f>
        <v>0.80255884350653317</v>
      </c>
      <c r="D817" s="42">
        <f>'Simulacion sistema (hoja4)'!BW808</f>
        <v>0.84473550141320897</v>
      </c>
      <c r="E817" s="44">
        <f t="shared" si="84"/>
        <v>110998244.88569565</v>
      </c>
      <c r="F817" s="45">
        <f t="shared" si="85"/>
        <v>213.74246246062535</v>
      </c>
      <c r="G817" s="45">
        <f t="shared" si="86"/>
        <v>374.04930930609436</v>
      </c>
      <c r="H817" s="46">
        <f t="shared" si="87"/>
        <v>0.21</v>
      </c>
      <c r="I817" s="46">
        <f t="shared" si="88"/>
        <v>0.79</v>
      </c>
      <c r="J817" s="47">
        <f t="shared" si="89"/>
        <v>23725038190.676102</v>
      </c>
      <c r="K817" s="27"/>
      <c r="L817" s="27"/>
      <c r="M817" s="27"/>
      <c r="N817" s="27"/>
      <c r="O817" s="27"/>
    </row>
    <row r="818" spans="2:15" x14ac:dyDescent="0.25">
      <c r="B818" s="9">
        <f t="shared" si="90"/>
        <v>799</v>
      </c>
      <c r="C818" s="42">
        <f>'Simulacion sistema (hoja4)'!BV809</f>
        <v>0.81018156070001046</v>
      </c>
      <c r="D818" s="42">
        <f>'Simulacion sistema (hoja4)'!BW809</f>
        <v>0.84917958994619958</v>
      </c>
      <c r="E818" s="44">
        <f t="shared" si="84"/>
        <v>111582198.11893062</v>
      </c>
      <c r="F818" s="45">
        <f t="shared" si="85"/>
        <v>213.74246246062535</v>
      </c>
      <c r="G818" s="45">
        <f t="shared" si="86"/>
        <v>374.04930930609436</v>
      </c>
      <c r="H818" s="46">
        <f t="shared" si="87"/>
        <v>0.21</v>
      </c>
      <c r="I818" s="46">
        <f t="shared" si="88"/>
        <v>0.79</v>
      </c>
      <c r="J818" s="47">
        <f t="shared" si="89"/>
        <v>23849853792.709587</v>
      </c>
      <c r="K818" s="27"/>
      <c r="L818" s="27"/>
      <c r="M818" s="27"/>
      <c r="N818" s="27"/>
      <c r="O818" s="27"/>
    </row>
    <row r="819" spans="2:15" x14ac:dyDescent="0.25">
      <c r="B819" s="9">
        <f t="shared" si="90"/>
        <v>800</v>
      </c>
      <c r="C819" s="42">
        <f>'Simulacion sistema (hoja4)'!BV810</f>
        <v>0.81261404731727283</v>
      </c>
      <c r="D819" s="42">
        <f>'Simulacion sistema (hoja4)'!BW810</f>
        <v>0.84580047470316722</v>
      </c>
      <c r="E819" s="44">
        <f t="shared" si="84"/>
        <v>111138182.37599617</v>
      </c>
      <c r="F819" s="45">
        <f t="shared" si="85"/>
        <v>213.74246246062535</v>
      </c>
      <c r="G819" s="45">
        <f t="shared" si="86"/>
        <v>374.04930930609436</v>
      </c>
      <c r="H819" s="46">
        <f t="shared" si="87"/>
        <v>0.21</v>
      </c>
      <c r="I819" s="46">
        <f t="shared" si="88"/>
        <v>0.79</v>
      </c>
      <c r="J819" s="47">
        <f t="shared" si="89"/>
        <v>23754948774.443497</v>
      </c>
      <c r="K819" s="27"/>
      <c r="L819" s="27"/>
      <c r="M819" s="27"/>
      <c r="N819" s="27"/>
      <c r="O819" s="27"/>
    </row>
    <row r="820" spans="2:15" x14ac:dyDescent="0.25">
      <c r="B820" s="9">
        <f t="shared" si="90"/>
        <v>801</v>
      </c>
      <c r="C820" s="42">
        <f>'Simulacion sistema (hoja4)'!BV811</f>
        <v>0.83050109886232859</v>
      </c>
      <c r="D820" s="42">
        <f>'Simulacion sistema (hoja4)'!BW811</f>
        <v>0.84693881419111605</v>
      </c>
      <c r="E820" s="44">
        <f t="shared" si="84"/>
        <v>111287760.18471265</v>
      </c>
      <c r="F820" s="45">
        <f t="shared" si="85"/>
        <v>213.74246246062535</v>
      </c>
      <c r="G820" s="45">
        <f t="shared" si="86"/>
        <v>374.04930930609436</v>
      </c>
      <c r="H820" s="46">
        <f t="shared" si="87"/>
        <v>0.21</v>
      </c>
      <c r="I820" s="46">
        <f t="shared" si="88"/>
        <v>0.79</v>
      </c>
      <c r="J820" s="47">
        <f t="shared" si="89"/>
        <v>41627109831.314034</v>
      </c>
      <c r="K820" s="27"/>
      <c r="L820" s="27"/>
      <c r="M820" s="27"/>
      <c r="N820" s="27"/>
      <c r="O820" s="27"/>
    </row>
    <row r="821" spans="2:15" x14ac:dyDescent="0.25">
      <c r="B821" s="9">
        <f t="shared" si="90"/>
        <v>802</v>
      </c>
      <c r="C821" s="42">
        <f>'Simulacion sistema (hoja4)'!BV812</f>
        <v>0.84023735952620981</v>
      </c>
      <c r="D821" s="42">
        <f>'Simulacion sistema (hoja4)'!BW812</f>
        <v>0.85362131858692125</v>
      </c>
      <c r="E821" s="44">
        <f t="shared" si="84"/>
        <v>112165841.26232146</v>
      </c>
      <c r="F821" s="45">
        <f t="shared" si="85"/>
        <v>213.74246246062535</v>
      </c>
      <c r="G821" s="45">
        <f t="shared" si="86"/>
        <v>374.04930930609436</v>
      </c>
      <c r="H821" s="46">
        <f t="shared" si="87"/>
        <v>0.21</v>
      </c>
      <c r="I821" s="46">
        <f t="shared" si="88"/>
        <v>0.79</v>
      </c>
      <c r="J821" s="47">
        <f t="shared" si="89"/>
        <v>41955555451.908363</v>
      </c>
      <c r="K821" s="27"/>
      <c r="L821" s="27"/>
      <c r="M821" s="27"/>
      <c r="N821" s="27"/>
      <c r="O821" s="27"/>
    </row>
    <row r="822" spans="2:15" x14ac:dyDescent="0.25">
      <c r="B822" s="9">
        <f t="shared" si="90"/>
        <v>803</v>
      </c>
      <c r="C822" s="42">
        <f>'Simulacion sistema (hoja4)'!BV813</f>
        <v>0.83501384025905123</v>
      </c>
      <c r="D822" s="42">
        <f>'Simulacion sistema (hoja4)'!BW813</f>
        <v>0.84645554330449269</v>
      </c>
      <c r="E822" s="44">
        <f t="shared" si="84"/>
        <v>111224258.39021033</v>
      </c>
      <c r="F822" s="45">
        <f t="shared" si="85"/>
        <v>213.74246246062535</v>
      </c>
      <c r="G822" s="45">
        <f t="shared" si="86"/>
        <v>374.04930930609436</v>
      </c>
      <c r="H822" s="46">
        <f t="shared" si="87"/>
        <v>0.21</v>
      </c>
      <c r="I822" s="46">
        <f t="shared" si="88"/>
        <v>0.79</v>
      </c>
      <c r="J822" s="47">
        <f t="shared" si="89"/>
        <v>41603357028.940742</v>
      </c>
      <c r="K822" s="27"/>
      <c r="L822" s="27"/>
      <c r="M822" s="27"/>
      <c r="N822" s="27"/>
      <c r="O822" s="27"/>
    </row>
    <row r="823" spans="2:15" x14ac:dyDescent="0.25">
      <c r="B823" s="9">
        <f t="shared" si="90"/>
        <v>804</v>
      </c>
      <c r="C823" s="42">
        <f>'Simulacion sistema (hoja4)'!BV814</f>
        <v>0.82565134390974393</v>
      </c>
      <c r="D823" s="42">
        <f>'Simulacion sistema (hoja4)'!BW814</f>
        <v>0.85185261776045551</v>
      </c>
      <c r="E823" s="44">
        <f t="shared" si="84"/>
        <v>111933433.97372386</v>
      </c>
      <c r="F823" s="45">
        <f t="shared" si="85"/>
        <v>213.74246246062535</v>
      </c>
      <c r="G823" s="45">
        <f t="shared" si="86"/>
        <v>374.04930930609436</v>
      </c>
      <c r="H823" s="46">
        <f t="shared" si="87"/>
        <v>0.21</v>
      </c>
      <c r="I823" s="46">
        <f t="shared" si="88"/>
        <v>0.79</v>
      </c>
      <c r="J823" s="47">
        <f t="shared" si="89"/>
        <v>41868623666.13073</v>
      </c>
      <c r="K823" s="27"/>
      <c r="L823" s="27"/>
      <c r="M823" s="27"/>
      <c r="N823" s="27"/>
      <c r="O823" s="27"/>
    </row>
    <row r="824" spans="2:15" x14ac:dyDescent="0.25">
      <c r="B824" s="9">
        <f t="shared" si="90"/>
        <v>805</v>
      </c>
      <c r="C824" s="42">
        <f>'Simulacion sistema (hoja4)'!BV815</f>
        <v>0.83502064400687204</v>
      </c>
      <c r="D824" s="42">
        <f>'Simulacion sistema (hoja4)'!BW815</f>
        <v>0.84866346720439234</v>
      </c>
      <c r="E824" s="44">
        <f t="shared" si="84"/>
        <v>111514379.59065716</v>
      </c>
      <c r="F824" s="45">
        <f t="shared" si="85"/>
        <v>213.74246246062535</v>
      </c>
      <c r="G824" s="45">
        <f t="shared" si="86"/>
        <v>374.04930930609436</v>
      </c>
      <c r="H824" s="46">
        <f t="shared" si="87"/>
        <v>0.21</v>
      </c>
      <c r="I824" s="46">
        <f t="shared" si="88"/>
        <v>0.79</v>
      </c>
      <c r="J824" s="47">
        <f t="shared" si="89"/>
        <v>41711876663.582939</v>
      </c>
      <c r="K824" s="27"/>
      <c r="L824" s="27"/>
      <c r="M824" s="27"/>
      <c r="N824" s="27"/>
      <c r="O824" s="27"/>
    </row>
    <row r="825" spans="2:15" x14ac:dyDescent="0.25">
      <c r="B825" s="9">
        <f t="shared" si="90"/>
        <v>806</v>
      </c>
      <c r="C825" s="42">
        <f>'Simulacion sistema (hoja4)'!BV816</f>
        <v>0.80953513520224873</v>
      </c>
      <c r="D825" s="42">
        <f>'Simulacion sistema (hoja4)'!BW816</f>
        <v>0.84530027555438059</v>
      </c>
      <c r="E825" s="44">
        <f t="shared" si="84"/>
        <v>111072456.20784561</v>
      </c>
      <c r="F825" s="45">
        <f t="shared" si="85"/>
        <v>213.74246246062535</v>
      </c>
      <c r="G825" s="45">
        <f t="shared" si="86"/>
        <v>374.04930930609436</v>
      </c>
      <c r="H825" s="46">
        <f t="shared" si="87"/>
        <v>0.21</v>
      </c>
      <c r="I825" s="46">
        <f t="shared" si="88"/>
        <v>0.79</v>
      </c>
      <c r="J825" s="47">
        <f t="shared" si="89"/>
        <v>23740900301.414894</v>
      </c>
      <c r="K825" s="27"/>
      <c r="L825" s="27"/>
      <c r="M825" s="27"/>
      <c r="N825" s="27"/>
      <c r="O825" s="27"/>
    </row>
    <row r="826" spans="2:15" x14ac:dyDescent="0.25">
      <c r="B826" s="9">
        <f t="shared" si="90"/>
        <v>807</v>
      </c>
      <c r="C826" s="42">
        <f>'Simulacion sistema (hoja4)'!BV817</f>
        <v>0.82040787297501538</v>
      </c>
      <c r="D826" s="42">
        <f>'Simulacion sistema (hoja4)'!BW817</f>
        <v>0.84355524144559213</v>
      </c>
      <c r="E826" s="44">
        <f t="shared" si="84"/>
        <v>110843158.72595081</v>
      </c>
      <c r="F826" s="45">
        <f t="shared" si="85"/>
        <v>213.74246246062535</v>
      </c>
      <c r="G826" s="45">
        <f t="shared" si="86"/>
        <v>374.04930930609436</v>
      </c>
      <c r="H826" s="46">
        <f t="shared" si="87"/>
        <v>0.21</v>
      </c>
      <c r="I826" s="46">
        <f t="shared" si="88"/>
        <v>0.79</v>
      </c>
      <c r="J826" s="47">
        <f t="shared" si="89"/>
        <v>41460806962.747688</v>
      </c>
      <c r="K826" s="27"/>
      <c r="L826" s="27"/>
      <c r="M826" s="27"/>
      <c r="N826" s="27"/>
      <c r="O826" s="27"/>
    </row>
    <row r="827" spans="2:15" x14ac:dyDescent="0.25">
      <c r="B827" s="9">
        <f t="shared" si="90"/>
        <v>808</v>
      </c>
      <c r="C827" s="42">
        <f>'Simulacion sistema (hoja4)'!BV818</f>
        <v>0.83599407277736559</v>
      </c>
      <c r="D827" s="42">
        <f>'Simulacion sistema (hoja4)'!BW818</f>
        <v>0.84907330169264317</v>
      </c>
      <c r="E827" s="44">
        <f t="shared" si="84"/>
        <v>111568231.84241331</v>
      </c>
      <c r="F827" s="45">
        <f t="shared" si="85"/>
        <v>213.74246246062535</v>
      </c>
      <c r="G827" s="45">
        <f t="shared" si="86"/>
        <v>374.04930930609436</v>
      </c>
      <c r="H827" s="46">
        <f t="shared" si="87"/>
        <v>0.21</v>
      </c>
      <c r="I827" s="46">
        <f t="shared" si="88"/>
        <v>0.79</v>
      </c>
      <c r="J827" s="47">
        <f t="shared" si="89"/>
        <v>41732020061.156898</v>
      </c>
      <c r="K827" s="27"/>
      <c r="L827" s="27"/>
      <c r="M827" s="27"/>
      <c r="N827" s="27"/>
      <c r="O827" s="27"/>
    </row>
    <row r="828" spans="2:15" x14ac:dyDescent="0.25">
      <c r="B828" s="9">
        <f t="shared" si="90"/>
        <v>809</v>
      </c>
      <c r="C828" s="42">
        <f>'Simulacion sistema (hoja4)'!BV819</f>
        <v>0.82772791578331295</v>
      </c>
      <c r="D828" s="42">
        <f>'Simulacion sistema (hoja4)'!BW819</f>
        <v>0.8477660398035024</v>
      </c>
      <c r="E828" s="44">
        <f t="shared" si="84"/>
        <v>111396457.63018021</v>
      </c>
      <c r="F828" s="45">
        <f t="shared" si="85"/>
        <v>213.74246246062535</v>
      </c>
      <c r="G828" s="45">
        <f t="shared" si="86"/>
        <v>374.04930930609436</v>
      </c>
      <c r="H828" s="46">
        <f t="shared" si="87"/>
        <v>0.21</v>
      </c>
      <c r="I828" s="46">
        <f t="shared" si="88"/>
        <v>0.79</v>
      </c>
      <c r="J828" s="47">
        <f t="shared" si="89"/>
        <v>41667768035.714516</v>
      </c>
      <c r="K828" s="27"/>
      <c r="L828" s="27"/>
      <c r="M828" s="27"/>
      <c r="N828" s="27"/>
      <c r="O828" s="27"/>
    </row>
    <row r="829" spans="2:15" x14ac:dyDescent="0.25">
      <c r="B829" s="9">
        <f t="shared" si="90"/>
        <v>810</v>
      </c>
      <c r="C829" s="42">
        <f>'Simulacion sistema (hoja4)'!BV820</f>
        <v>0.8229280211808554</v>
      </c>
      <c r="D829" s="42">
        <f>'Simulacion sistema (hoja4)'!BW820</f>
        <v>0.84505580527584212</v>
      </c>
      <c r="E829" s="44">
        <f t="shared" si="84"/>
        <v>111040332.81324565</v>
      </c>
      <c r="F829" s="45">
        <f t="shared" si="85"/>
        <v>213.74246246062535</v>
      </c>
      <c r="G829" s="45">
        <f t="shared" si="86"/>
        <v>374.04930930609436</v>
      </c>
      <c r="H829" s="46">
        <f t="shared" si="87"/>
        <v>0.21</v>
      </c>
      <c r="I829" s="46">
        <f t="shared" si="88"/>
        <v>0.79</v>
      </c>
      <c r="J829" s="47">
        <f t="shared" si="89"/>
        <v>41534559793.913383</v>
      </c>
      <c r="K829" s="27"/>
      <c r="L829" s="27"/>
      <c r="M829" s="27"/>
      <c r="N829" s="27"/>
      <c r="O829" s="27"/>
    </row>
    <row r="830" spans="2:15" x14ac:dyDescent="0.25">
      <c r="B830" s="9">
        <f t="shared" si="90"/>
        <v>811</v>
      </c>
      <c r="C830" s="42">
        <f>'Simulacion sistema (hoja4)'!BV821</f>
        <v>0.80573408463753915</v>
      </c>
      <c r="D830" s="42">
        <f>'Simulacion sistema (hoja4)'!BW821</f>
        <v>0.83586305965987673</v>
      </c>
      <c r="E830" s="44">
        <f t="shared" si="84"/>
        <v>109832406.03930779</v>
      </c>
      <c r="F830" s="45">
        <f t="shared" si="85"/>
        <v>213.74246246062535</v>
      </c>
      <c r="G830" s="45">
        <f t="shared" si="86"/>
        <v>374.04930930609436</v>
      </c>
      <c r="H830" s="46">
        <f t="shared" si="87"/>
        <v>0.21</v>
      </c>
      <c r="I830" s="46">
        <f t="shared" si="88"/>
        <v>0.79</v>
      </c>
      <c r="J830" s="47">
        <f t="shared" si="89"/>
        <v>23475848924.816906</v>
      </c>
      <c r="K830" s="27"/>
      <c r="L830" s="27"/>
      <c r="M830" s="27"/>
      <c r="N830" s="27"/>
      <c r="O830" s="27"/>
    </row>
    <row r="831" spans="2:15" x14ac:dyDescent="0.25">
      <c r="B831" s="9">
        <f t="shared" si="90"/>
        <v>812</v>
      </c>
      <c r="C831" s="42">
        <f>'Simulacion sistema (hoja4)'!BV822</f>
        <v>0.81904667095896366</v>
      </c>
      <c r="D831" s="42">
        <f>'Simulacion sistema (hoja4)'!BW822</f>
        <v>0.84304568660254053</v>
      </c>
      <c r="E831" s="44">
        <f t="shared" si="84"/>
        <v>110776203.21957383</v>
      </c>
      <c r="F831" s="45">
        <f t="shared" si="85"/>
        <v>213.74246246062535</v>
      </c>
      <c r="G831" s="45">
        <f t="shared" si="86"/>
        <v>374.04930930609436</v>
      </c>
      <c r="H831" s="46">
        <f t="shared" si="87"/>
        <v>0.21</v>
      </c>
      <c r="I831" s="46">
        <f t="shared" si="88"/>
        <v>0.79</v>
      </c>
      <c r="J831" s="47">
        <f t="shared" si="89"/>
        <v>41435762301.833138</v>
      </c>
      <c r="K831" s="27"/>
      <c r="L831" s="27"/>
      <c r="M831" s="27"/>
      <c r="N831" s="27"/>
      <c r="O831" s="27"/>
    </row>
    <row r="832" spans="2:15" x14ac:dyDescent="0.25">
      <c r="B832" s="9">
        <f t="shared" si="90"/>
        <v>813</v>
      </c>
      <c r="C832" s="42">
        <f>'Simulacion sistema (hoja4)'!BV823</f>
        <v>0.82214928789030517</v>
      </c>
      <c r="D832" s="42">
        <f>'Simulacion sistema (hoja4)'!BW823</f>
        <v>0.85030608008655151</v>
      </c>
      <c r="E832" s="44">
        <f t="shared" si="84"/>
        <v>111730218.92337288</v>
      </c>
      <c r="F832" s="45">
        <f t="shared" si="85"/>
        <v>213.74246246062535</v>
      </c>
      <c r="G832" s="45">
        <f t="shared" si="86"/>
        <v>374.04930930609436</v>
      </c>
      <c r="H832" s="46">
        <f t="shared" si="87"/>
        <v>0.21</v>
      </c>
      <c r="I832" s="46">
        <f t="shared" si="88"/>
        <v>0.79</v>
      </c>
      <c r="J832" s="47">
        <f t="shared" si="89"/>
        <v>41792611216.906342</v>
      </c>
      <c r="K832" s="27"/>
      <c r="L832" s="27"/>
      <c r="M832" s="27"/>
      <c r="N832" s="27"/>
      <c r="O832" s="27"/>
    </row>
    <row r="833" spans="2:15" x14ac:dyDescent="0.25">
      <c r="B833" s="9">
        <f t="shared" si="90"/>
        <v>814</v>
      </c>
      <c r="C833" s="42">
        <f>'Simulacion sistema (hoja4)'!BV824</f>
        <v>0.79792433321674017</v>
      </c>
      <c r="D833" s="42">
        <f>'Simulacion sistema (hoja4)'!BW824</f>
        <v>0.84875122191554864</v>
      </c>
      <c r="E833" s="44">
        <f t="shared" si="84"/>
        <v>111525910.55970308</v>
      </c>
      <c r="F833" s="45">
        <f t="shared" si="85"/>
        <v>213.74246246062535</v>
      </c>
      <c r="G833" s="45">
        <f t="shared" si="86"/>
        <v>374.04930930609436</v>
      </c>
      <c r="H833" s="46">
        <f t="shared" si="87"/>
        <v>0.21</v>
      </c>
      <c r="I833" s="46">
        <f t="shared" si="88"/>
        <v>0.79</v>
      </c>
      <c r="J833" s="47">
        <f t="shared" si="89"/>
        <v>23837822751.194397</v>
      </c>
      <c r="K833" s="27"/>
      <c r="L833" s="27"/>
      <c r="M833" s="27"/>
      <c r="N833" s="27"/>
      <c r="O833" s="27"/>
    </row>
    <row r="834" spans="2:15" x14ac:dyDescent="0.25">
      <c r="B834" s="9">
        <f t="shared" si="90"/>
        <v>815</v>
      </c>
      <c r="C834" s="42">
        <f>'Simulacion sistema (hoja4)'!BV825</f>
        <v>0.81815007670280393</v>
      </c>
      <c r="D834" s="42">
        <f>'Simulacion sistema (hoja4)'!BW825</f>
        <v>0.8475728157689254</v>
      </c>
      <c r="E834" s="44">
        <f t="shared" si="84"/>
        <v>111371067.9920368</v>
      </c>
      <c r="F834" s="45">
        <f t="shared" si="85"/>
        <v>213.74246246062535</v>
      </c>
      <c r="G834" s="45">
        <f t="shared" si="86"/>
        <v>374.04930930609436</v>
      </c>
      <c r="H834" s="46">
        <f t="shared" si="87"/>
        <v>0.21</v>
      </c>
      <c r="I834" s="46">
        <f t="shared" si="88"/>
        <v>0.79</v>
      </c>
      <c r="J834" s="47">
        <f t="shared" si="89"/>
        <v>41658271059.103439</v>
      </c>
      <c r="K834" s="27"/>
      <c r="L834" s="27"/>
      <c r="M834" s="27"/>
      <c r="N834" s="27"/>
      <c r="O834" s="27"/>
    </row>
    <row r="835" spans="2:15" x14ac:dyDescent="0.25">
      <c r="B835" s="9">
        <f t="shared" si="90"/>
        <v>816</v>
      </c>
      <c r="C835" s="42">
        <f>'Simulacion sistema (hoja4)'!BV826</f>
        <v>0.82234002643318671</v>
      </c>
      <c r="D835" s="42">
        <f>'Simulacion sistema (hoja4)'!BW826</f>
        <v>0.85135009935679085</v>
      </c>
      <c r="E835" s="44">
        <f t="shared" si="84"/>
        <v>111867403.05548231</v>
      </c>
      <c r="F835" s="45">
        <f t="shared" si="85"/>
        <v>213.74246246062535</v>
      </c>
      <c r="G835" s="45">
        <f t="shared" si="86"/>
        <v>374.04930930609436</v>
      </c>
      <c r="H835" s="46">
        <f t="shared" si="87"/>
        <v>0.21</v>
      </c>
      <c r="I835" s="46">
        <f t="shared" si="88"/>
        <v>0.79</v>
      </c>
      <c r="J835" s="47">
        <f t="shared" si="89"/>
        <v>41843924846.76963</v>
      </c>
      <c r="K835" s="27"/>
      <c r="L835" s="27"/>
      <c r="M835" s="27"/>
      <c r="N835" s="27"/>
      <c r="O835" s="27"/>
    </row>
    <row r="836" spans="2:15" x14ac:dyDescent="0.25">
      <c r="B836" s="9">
        <f t="shared" si="90"/>
        <v>817</v>
      </c>
      <c r="C836" s="42">
        <f>'Simulacion sistema (hoja4)'!BV827</f>
        <v>0.82486713140521806</v>
      </c>
      <c r="D836" s="42">
        <f>'Simulacion sistema (hoja4)'!BW827</f>
        <v>0.8470925236506327</v>
      </c>
      <c r="E836" s="44">
        <f t="shared" si="84"/>
        <v>111307957.60769314</v>
      </c>
      <c r="F836" s="45">
        <f t="shared" si="85"/>
        <v>213.74246246062535</v>
      </c>
      <c r="G836" s="45">
        <f t="shared" si="86"/>
        <v>374.04930930609436</v>
      </c>
      <c r="H836" s="46">
        <f t="shared" si="87"/>
        <v>0.21</v>
      </c>
      <c r="I836" s="46">
        <f t="shared" si="88"/>
        <v>0.79</v>
      </c>
      <c r="J836" s="47">
        <f t="shared" si="89"/>
        <v>41634664663.429649</v>
      </c>
      <c r="K836" s="27"/>
      <c r="L836" s="27"/>
      <c r="M836" s="27"/>
      <c r="N836" s="27"/>
      <c r="O836" s="27"/>
    </row>
    <row r="837" spans="2:15" x14ac:dyDescent="0.25">
      <c r="B837" s="9">
        <f t="shared" si="90"/>
        <v>818</v>
      </c>
      <c r="C837" s="42">
        <f>'Simulacion sistema (hoja4)'!BV828</f>
        <v>0.81886322072920603</v>
      </c>
      <c r="D837" s="42">
        <f>'Simulacion sistema (hoja4)'!BW828</f>
        <v>0.84373194228254156</v>
      </c>
      <c r="E837" s="44">
        <f t="shared" si="84"/>
        <v>110866377.21592596</v>
      </c>
      <c r="F837" s="45">
        <f t="shared" si="85"/>
        <v>213.74246246062535</v>
      </c>
      <c r="G837" s="45">
        <f t="shared" si="86"/>
        <v>374.04930930609436</v>
      </c>
      <c r="H837" s="46">
        <f t="shared" si="87"/>
        <v>0.21</v>
      </c>
      <c r="I837" s="46">
        <f t="shared" si="88"/>
        <v>0.79</v>
      </c>
      <c r="J837" s="47">
        <f t="shared" si="89"/>
        <v>41469491822.886024</v>
      </c>
      <c r="K837" s="27"/>
      <c r="L837" s="27"/>
      <c r="M837" s="27"/>
      <c r="N837" s="27"/>
      <c r="O837" s="27"/>
    </row>
    <row r="838" spans="2:15" x14ac:dyDescent="0.25">
      <c r="B838" s="9">
        <f t="shared" si="90"/>
        <v>819</v>
      </c>
      <c r="C838" s="42">
        <f>'Simulacion sistema (hoja4)'!BV829</f>
        <v>0.81177544945627078</v>
      </c>
      <c r="D838" s="42">
        <f>'Simulacion sistema (hoja4)'!BW829</f>
        <v>0.84691536502829035</v>
      </c>
      <c r="E838" s="44">
        <f t="shared" si="84"/>
        <v>111284678.96471736</v>
      </c>
      <c r="F838" s="45">
        <f t="shared" si="85"/>
        <v>213.74246246062535</v>
      </c>
      <c r="G838" s="45">
        <f t="shared" si="86"/>
        <v>374.04930930609436</v>
      </c>
      <c r="H838" s="46">
        <f t="shared" si="87"/>
        <v>0.21</v>
      </c>
      <c r="I838" s="46">
        <f t="shared" si="88"/>
        <v>0.79</v>
      </c>
      <c r="J838" s="47">
        <f t="shared" si="89"/>
        <v>23786261316.058842</v>
      </c>
      <c r="K838" s="27"/>
      <c r="L838" s="27"/>
      <c r="M838" s="27"/>
      <c r="N838" s="27"/>
      <c r="O838" s="27"/>
    </row>
    <row r="839" spans="2:15" x14ac:dyDescent="0.25">
      <c r="B839" s="9">
        <f t="shared" si="90"/>
        <v>820</v>
      </c>
      <c r="C839" s="42">
        <f>'Simulacion sistema (hoja4)'!BV830</f>
        <v>0.822793734630891</v>
      </c>
      <c r="D839" s="42">
        <f>'Simulacion sistema (hoja4)'!BW830</f>
        <v>0.84846955373657706</v>
      </c>
      <c r="E839" s="44">
        <f t="shared" si="84"/>
        <v>111488899.36098622</v>
      </c>
      <c r="F839" s="45">
        <f t="shared" si="85"/>
        <v>213.74246246062535</v>
      </c>
      <c r="G839" s="45">
        <f t="shared" si="86"/>
        <v>374.04930930609436</v>
      </c>
      <c r="H839" s="46">
        <f t="shared" si="87"/>
        <v>0.21</v>
      </c>
      <c r="I839" s="46">
        <f t="shared" si="88"/>
        <v>0.79</v>
      </c>
      <c r="J839" s="47">
        <f t="shared" si="89"/>
        <v>41702345801.27356</v>
      </c>
      <c r="K839" s="27"/>
      <c r="L839" s="27"/>
      <c r="M839" s="27"/>
      <c r="N839" s="27"/>
      <c r="O839" s="27"/>
    </row>
    <row r="840" spans="2:15" x14ac:dyDescent="0.25">
      <c r="B840" s="9">
        <f t="shared" si="90"/>
        <v>821</v>
      </c>
      <c r="C840" s="42">
        <f>'Simulacion sistema (hoja4)'!BV831</f>
        <v>0.82148742966310229</v>
      </c>
      <c r="D840" s="42">
        <f>'Simulacion sistema (hoja4)'!BW831</f>
        <v>0.8401375775705705</v>
      </c>
      <c r="E840" s="44">
        <f t="shared" si="84"/>
        <v>110394077.69277297</v>
      </c>
      <c r="F840" s="45">
        <f t="shared" si="85"/>
        <v>213.74246246062535</v>
      </c>
      <c r="G840" s="45">
        <f t="shared" si="86"/>
        <v>374.04930930609436</v>
      </c>
      <c r="H840" s="46">
        <f t="shared" si="87"/>
        <v>0.21</v>
      </c>
      <c r="I840" s="46">
        <f t="shared" si="88"/>
        <v>0.79</v>
      </c>
      <c r="J840" s="47">
        <f t="shared" si="89"/>
        <v>41292828512.46505</v>
      </c>
      <c r="K840" s="27"/>
      <c r="L840" s="27"/>
      <c r="M840" s="27"/>
      <c r="N840" s="27"/>
      <c r="O840" s="27"/>
    </row>
    <row r="841" spans="2:15" x14ac:dyDescent="0.25">
      <c r="B841" s="9">
        <f t="shared" si="90"/>
        <v>822</v>
      </c>
      <c r="C841" s="42">
        <f>'Simulacion sistema (hoja4)'!BV832</f>
        <v>0.81480132908144409</v>
      </c>
      <c r="D841" s="42">
        <f>'Simulacion sistema (hoja4)'!BW832</f>
        <v>0.84875384374637086</v>
      </c>
      <c r="E841" s="44">
        <f t="shared" si="84"/>
        <v>111526255.06827313</v>
      </c>
      <c r="F841" s="45">
        <f t="shared" si="85"/>
        <v>213.74246246062535</v>
      </c>
      <c r="G841" s="45">
        <f t="shared" si="86"/>
        <v>374.04930930609436</v>
      </c>
      <c r="H841" s="46">
        <f t="shared" si="87"/>
        <v>0.21</v>
      </c>
      <c r="I841" s="46">
        <f t="shared" si="88"/>
        <v>0.79</v>
      </c>
      <c r="J841" s="47">
        <f t="shared" si="89"/>
        <v>41716318677.782867</v>
      </c>
      <c r="K841" s="27"/>
      <c r="L841" s="27"/>
      <c r="M841" s="27"/>
      <c r="N841" s="27"/>
      <c r="O841" s="27"/>
    </row>
    <row r="842" spans="2:15" x14ac:dyDescent="0.25">
      <c r="B842" s="9">
        <f t="shared" si="90"/>
        <v>823</v>
      </c>
      <c r="C842" s="42">
        <f>'Simulacion sistema (hoja4)'!BV833</f>
        <v>0.82200242490361386</v>
      </c>
      <c r="D842" s="42">
        <f>'Simulacion sistema (hoja4)'!BW833</f>
        <v>0.84790808652838923</v>
      </c>
      <c r="E842" s="44">
        <f t="shared" si="84"/>
        <v>111415122.56983034</v>
      </c>
      <c r="F842" s="45">
        <f t="shared" si="85"/>
        <v>213.74246246062535</v>
      </c>
      <c r="G842" s="45">
        <f t="shared" si="86"/>
        <v>374.04930930609436</v>
      </c>
      <c r="H842" s="46">
        <f t="shared" si="87"/>
        <v>0.21</v>
      </c>
      <c r="I842" s="46">
        <f t="shared" si="88"/>
        <v>0.79</v>
      </c>
      <c r="J842" s="47">
        <f t="shared" si="89"/>
        <v>41674749643.498886</v>
      </c>
      <c r="K842" s="27"/>
      <c r="L842" s="27"/>
      <c r="M842" s="27"/>
      <c r="N842" s="27"/>
      <c r="O842" s="27"/>
    </row>
    <row r="843" spans="2:15" x14ac:dyDescent="0.25">
      <c r="B843" s="9">
        <f t="shared" si="90"/>
        <v>824</v>
      </c>
      <c r="C843" s="42">
        <f>'Simulacion sistema (hoja4)'!BV834</f>
        <v>0.82030164410512085</v>
      </c>
      <c r="D843" s="42">
        <f>'Simulacion sistema (hoja4)'!BW834</f>
        <v>0.84823051277021011</v>
      </c>
      <c r="E843" s="44">
        <f t="shared" si="84"/>
        <v>111457489.37800561</v>
      </c>
      <c r="F843" s="45">
        <f t="shared" si="85"/>
        <v>213.74246246062535</v>
      </c>
      <c r="G843" s="45">
        <f t="shared" si="86"/>
        <v>374.04930930609436</v>
      </c>
      <c r="H843" s="46">
        <f t="shared" si="87"/>
        <v>0.21</v>
      </c>
      <c r="I843" s="46">
        <f t="shared" si="88"/>
        <v>0.79</v>
      </c>
      <c r="J843" s="47">
        <f t="shared" si="89"/>
        <v>41690596918.834343</v>
      </c>
      <c r="K843" s="27"/>
      <c r="L843" s="27"/>
      <c r="M843" s="27"/>
      <c r="N843" s="27"/>
      <c r="O843" s="27"/>
    </row>
    <row r="844" spans="2:15" x14ac:dyDescent="0.25">
      <c r="B844" s="9">
        <f t="shared" si="90"/>
        <v>825</v>
      </c>
      <c r="C844" s="42">
        <f>'Simulacion sistema (hoja4)'!BV835</f>
        <v>0.81207703706376211</v>
      </c>
      <c r="D844" s="42">
        <f>'Simulacion sistema (hoja4)'!BW835</f>
        <v>0.8455364779285186</v>
      </c>
      <c r="E844" s="44">
        <f t="shared" si="84"/>
        <v>111103493.19980733</v>
      </c>
      <c r="F844" s="45">
        <f t="shared" si="85"/>
        <v>213.74246246062535</v>
      </c>
      <c r="G844" s="45">
        <f t="shared" si="86"/>
        <v>374.04930930609436</v>
      </c>
      <c r="H844" s="46">
        <f t="shared" si="87"/>
        <v>0.21</v>
      </c>
      <c r="I844" s="46">
        <f t="shared" si="88"/>
        <v>0.79</v>
      </c>
      <c r="J844" s="47">
        <f t="shared" si="89"/>
        <v>23747534224.504162</v>
      </c>
      <c r="K844" s="27"/>
      <c r="L844" s="27"/>
      <c r="M844" s="27"/>
      <c r="N844" s="27"/>
      <c r="O844" s="27"/>
    </row>
    <row r="845" spans="2:15" x14ac:dyDescent="0.25">
      <c r="B845" s="9">
        <f t="shared" si="90"/>
        <v>826</v>
      </c>
      <c r="C845" s="42">
        <f>'Simulacion sistema (hoja4)'!BV836</f>
        <v>0.80385991506710697</v>
      </c>
      <c r="D845" s="42">
        <f>'Simulacion sistema (hoja4)'!BW836</f>
        <v>0.84298009701710541</v>
      </c>
      <c r="E845" s="44">
        <f t="shared" si="84"/>
        <v>110767584.74804765</v>
      </c>
      <c r="F845" s="45">
        <f t="shared" si="85"/>
        <v>213.74246246062535</v>
      </c>
      <c r="G845" s="45">
        <f t="shared" si="86"/>
        <v>374.04930930609436</v>
      </c>
      <c r="H845" s="46">
        <f t="shared" si="87"/>
        <v>0.21</v>
      </c>
      <c r="I845" s="46">
        <f t="shared" si="88"/>
        <v>0.79</v>
      </c>
      <c r="J845" s="47">
        <f t="shared" si="89"/>
        <v>23675736324.863712</v>
      </c>
      <c r="K845" s="27"/>
      <c r="L845" s="27"/>
      <c r="M845" s="27"/>
      <c r="N845" s="27"/>
      <c r="O845" s="27"/>
    </row>
    <row r="846" spans="2:15" x14ac:dyDescent="0.25">
      <c r="B846" s="9">
        <f t="shared" si="90"/>
        <v>827</v>
      </c>
      <c r="C846" s="42">
        <f>'Simulacion sistema (hoja4)'!BV837</f>
        <v>0.82451695106658374</v>
      </c>
      <c r="D846" s="42">
        <f>'Simulacion sistema (hoja4)'!BW837</f>
        <v>0.84588493838696777</v>
      </c>
      <c r="E846" s="44">
        <f t="shared" si="84"/>
        <v>111149280.90404756</v>
      </c>
      <c r="F846" s="45">
        <f t="shared" si="85"/>
        <v>213.74246246062535</v>
      </c>
      <c r="G846" s="45">
        <f t="shared" si="86"/>
        <v>374.04930930609436</v>
      </c>
      <c r="H846" s="46">
        <f t="shared" si="87"/>
        <v>0.21</v>
      </c>
      <c r="I846" s="46">
        <f t="shared" si="88"/>
        <v>0.79</v>
      </c>
      <c r="J846" s="47">
        <f t="shared" si="89"/>
        <v>41575311752.028053</v>
      </c>
      <c r="K846" s="27"/>
      <c r="L846" s="27"/>
      <c r="M846" s="27"/>
      <c r="N846" s="27"/>
      <c r="O846" s="27"/>
    </row>
    <row r="847" spans="2:15" x14ac:dyDescent="0.25">
      <c r="B847" s="9">
        <f t="shared" si="90"/>
        <v>828</v>
      </c>
      <c r="C847" s="42">
        <f>'Simulacion sistema (hoja4)'!BV838</f>
        <v>0.82943080803435232</v>
      </c>
      <c r="D847" s="42">
        <f>'Simulacion sistema (hoja4)'!BW838</f>
        <v>0.85553469408490945</v>
      </c>
      <c r="E847" s="44">
        <f t="shared" si="84"/>
        <v>112417258.8027571</v>
      </c>
      <c r="F847" s="45">
        <f t="shared" si="85"/>
        <v>213.74246246062535</v>
      </c>
      <c r="G847" s="45">
        <f t="shared" si="86"/>
        <v>374.04930930609436</v>
      </c>
      <c r="H847" s="46">
        <f t="shared" si="87"/>
        <v>0.21</v>
      </c>
      <c r="I847" s="46">
        <f t="shared" si="88"/>
        <v>0.79</v>
      </c>
      <c r="J847" s="47">
        <f t="shared" si="89"/>
        <v>42049598009.255753</v>
      </c>
      <c r="K847" s="27"/>
      <c r="L847" s="27"/>
      <c r="M847" s="27"/>
      <c r="N847" s="27"/>
      <c r="O847" s="27"/>
    </row>
    <row r="848" spans="2:15" x14ac:dyDescent="0.25">
      <c r="B848" s="9">
        <f t="shared" si="90"/>
        <v>829</v>
      </c>
      <c r="C848" s="42">
        <f>'Simulacion sistema (hoja4)'!BV839</f>
        <v>0.83302960053479191</v>
      </c>
      <c r="D848" s="42">
        <f>'Simulacion sistema (hoja4)'!BW839</f>
        <v>0.85079637238428707</v>
      </c>
      <c r="E848" s="44">
        <f t="shared" si="84"/>
        <v>111794643.33129533</v>
      </c>
      <c r="F848" s="45">
        <f t="shared" si="85"/>
        <v>213.74246246062535</v>
      </c>
      <c r="G848" s="45">
        <f t="shared" si="86"/>
        <v>374.04930930609436</v>
      </c>
      <c r="H848" s="46">
        <f t="shared" si="87"/>
        <v>0.21</v>
      </c>
      <c r="I848" s="46">
        <f t="shared" si="88"/>
        <v>0.79</v>
      </c>
      <c r="J848" s="47">
        <f t="shared" si="89"/>
        <v>41816709122.192184</v>
      </c>
      <c r="K848" s="27"/>
      <c r="L848" s="27"/>
      <c r="M848" s="27"/>
      <c r="N848" s="27"/>
      <c r="O848" s="27"/>
    </row>
    <row r="849" spans="2:15" x14ac:dyDescent="0.25">
      <c r="B849" s="9">
        <f t="shared" si="90"/>
        <v>830</v>
      </c>
      <c r="C849" s="42">
        <f>'Simulacion sistema (hoja4)'!BV840</f>
        <v>0.81170785289983249</v>
      </c>
      <c r="D849" s="42">
        <f>'Simulacion sistema (hoja4)'!BW840</f>
        <v>0.85510219259449649</v>
      </c>
      <c r="E849" s="44">
        <f t="shared" si="84"/>
        <v>112360428.10691683</v>
      </c>
      <c r="F849" s="45">
        <f t="shared" si="85"/>
        <v>213.74246246062535</v>
      </c>
      <c r="G849" s="45">
        <f t="shared" si="86"/>
        <v>374.04930930609436</v>
      </c>
      <c r="H849" s="46">
        <f t="shared" si="87"/>
        <v>0.21</v>
      </c>
      <c r="I849" s="46">
        <f t="shared" si="88"/>
        <v>0.79</v>
      </c>
      <c r="J849" s="47">
        <f t="shared" si="89"/>
        <v>24016194586.702465</v>
      </c>
      <c r="K849" s="27"/>
      <c r="L849" s="27"/>
      <c r="M849" s="27"/>
      <c r="N849" s="27"/>
      <c r="O849" s="27"/>
    </row>
    <row r="850" spans="2:15" x14ac:dyDescent="0.25">
      <c r="B850" s="9">
        <f t="shared" si="90"/>
        <v>831</v>
      </c>
      <c r="C850" s="42">
        <f>'Simulacion sistema (hoja4)'!BV841</f>
        <v>0.84045955682601614</v>
      </c>
      <c r="D850" s="42">
        <f>'Simulacion sistema (hoja4)'!BW841</f>
        <v>0.85348915561404248</v>
      </c>
      <c r="E850" s="44">
        <f t="shared" si="84"/>
        <v>112148475.04768518</v>
      </c>
      <c r="F850" s="45">
        <f t="shared" si="85"/>
        <v>213.74246246062535</v>
      </c>
      <c r="G850" s="45">
        <f t="shared" si="86"/>
        <v>374.04930930609436</v>
      </c>
      <c r="H850" s="46">
        <f t="shared" si="87"/>
        <v>0.21</v>
      </c>
      <c r="I850" s="46">
        <f t="shared" si="88"/>
        <v>0.79</v>
      </c>
      <c r="J850" s="47">
        <f t="shared" si="89"/>
        <v>41949059631.318398</v>
      </c>
      <c r="K850" s="27"/>
      <c r="L850" s="27"/>
      <c r="M850" s="27"/>
      <c r="N850" s="27"/>
      <c r="O850" s="27"/>
    </row>
    <row r="851" spans="2:15" x14ac:dyDescent="0.25">
      <c r="B851" s="9">
        <f t="shared" si="90"/>
        <v>832</v>
      </c>
      <c r="C851" s="42">
        <f>'Simulacion sistema (hoja4)'!BV842</f>
        <v>0.81340799474829173</v>
      </c>
      <c r="D851" s="42">
        <f>'Simulacion sistema (hoja4)'!BW842</f>
        <v>0.84306594594398876</v>
      </c>
      <c r="E851" s="44">
        <f t="shared" si="84"/>
        <v>110778865.29704012</v>
      </c>
      <c r="F851" s="45">
        <f t="shared" si="85"/>
        <v>213.74246246062535</v>
      </c>
      <c r="G851" s="45">
        <f t="shared" si="86"/>
        <v>374.04930930609436</v>
      </c>
      <c r="H851" s="46">
        <f t="shared" si="87"/>
        <v>0.21</v>
      </c>
      <c r="I851" s="46">
        <f t="shared" si="88"/>
        <v>0.79</v>
      </c>
      <c r="J851" s="47">
        <f t="shared" si="89"/>
        <v>41436758050.070724</v>
      </c>
      <c r="K851" s="27"/>
      <c r="L851" s="27"/>
      <c r="M851" s="27"/>
      <c r="N851" s="27"/>
      <c r="O851" s="27"/>
    </row>
    <row r="852" spans="2:15" x14ac:dyDescent="0.25">
      <c r="B852" s="9">
        <f t="shared" si="90"/>
        <v>833</v>
      </c>
      <c r="C852" s="42">
        <f>'Simulacion sistema (hoja4)'!BV843</f>
        <v>0.80822424338790211</v>
      </c>
      <c r="D852" s="42">
        <f>'Simulacion sistema (hoja4)'!BW843</f>
        <v>0.84857420084723301</v>
      </c>
      <c r="E852" s="44">
        <f t="shared" si="84"/>
        <v>111502649.99132641</v>
      </c>
      <c r="F852" s="45">
        <f t="shared" si="85"/>
        <v>213.74246246062535</v>
      </c>
      <c r="G852" s="45">
        <f t="shared" si="86"/>
        <v>374.04930930609436</v>
      </c>
      <c r="H852" s="46">
        <f t="shared" si="87"/>
        <v>0.21</v>
      </c>
      <c r="I852" s="46">
        <f t="shared" si="88"/>
        <v>0.79</v>
      </c>
      <c r="J852" s="47">
        <f t="shared" si="89"/>
        <v>23832850980.03133</v>
      </c>
      <c r="K852" s="27"/>
      <c r="L852" s="27"/>
      <c r="M852" s="27"/>
      <c r="N852" s="27"/>
      <c r="O852" s="27"/>
    </row>
    <row r="853" spans="2:15" x14ac:dyDescent="0.25">
      <c r="B853" s="9">
        <f t="shared" si="90"/>
        <v>834</v>
      </c>
      <c r="C853" s="42">
        <f>'Simulacion sistema (hoja4)'!BV844</f>
        <v>0.80062408324998235</v>
      </c>
      <c r="D853" s="42">
        <f>'Simulacion sistema (hoja4)'!BW844</f>
        <v>0.84090308236730338</v>
      </c>
      <c r="E853" s="44">
        <f t="shared" ref="E853:E916" si="91">+D853*$F$13*$F$14</f>
        <v>110494665.02306367</v>
      </c>
      <c r="F853" s="45">
        <f t="shared" ref="F853:F916" si="92">+$F$11*F$16</f>
        <v>213.74246246062535</v>
      </c>
      <c r="G853" s="45">
        <f t="shared" ref="G853:G916" si="93">+$F$11*F$15</f>
        <v>374.04930930609436</v>
      </c>
      <c r="H853" s="46">
        <f t="shared" ref="H853:H916" si="94">+COUNTIF($C$20:$C$1019,"&lt;"&amp;$F$12)/1000</f>
        <v>0.21</v>
      </c>
      <c r="I853" s="46">
        <f t="shared" ref="I853:I916" si="95">1-H853</f>
        <v>0.79</v>
      </c>
      <c r="J853" s="47">
        <f t="shared" ref="J853:J916" si="96">+IF(C853&lt;$F$12,E853*F853,E853*G853)</f>
        <v>23617401790.791561</v>
      </c>
      <c r="K853" s="27"/>
      <c r="L853" s="27"/>
      <c r="M853" s="27"/>
      <c r="N853" s="27"/>
      <c r="O853" s="27"/>
    </row>
    <row r="854" spans="2:15" x14ac:dyDescent="0.25">
      <c r="B854" s="9">
        <f t="shared" ref="B854:B917" si="97">+B853+1</f>
        <v>835</v>
      </c>
      <c r="C854" s="42">
        <f>'Simulacion sistema (hoja4)'!BV845</f>
        <v>0.81545998332634007</v>
      </c>
      <c r="D854" s="42">
        <f>'Simulacion sistema (hoja4)'!BW845</f>
        <v>0.84555944486415346</v>
      </c>
      <c r="E854" s="44">
        <f t="shared" si="91"/>
        <v>111106511.05514976</v>
      </c>
      <c r="F854" s="45">
        <f t="shared" si="92"/>
        <v>213.74246246062535</v>
      </c>
      <c r="G854" s="45">
        <f t="shared" si="93"/>
        <v>374.04930930609436</v>
      </c>
      <c r="H854" s="46">
        <f t="shared" si="94"/>
        <v>0.21</v>
      </c>
      <c r="I854" s="46">
        <f t="shared" si="95"/>
        <v>0.79</v>
      </c>
      <c r="J854" s="47">
        <f t="shared" si="96"/>
        <v>41559313719.588707</v>
      </c>
      <c r="K854" s="27"/>
      <c r="L854" s="27"/>
      <c r="M854" s="27"/>
      <c r="N854" s="27"/>
      <c r="O854" s="27"/>
    </row>
    <row r="855" spans="2:15" x14ac:dyDescent="0.25">
      <c r="B855" s="9">
        <f t="shared" si="97"/>
        <v>836</v>
      </c>
      <c r="C855" s="42">
        <f>'Simulacion sistema (hoja4)'!BV846</f>
        <v>0.82213714229181134</v>
      </c>
      <c r="D855" s="42">
        <f>'Simulacion sistema (hoja4)'!BW846</f>
        <v>0.85004728870655055</v>
      </c>
      <c r="E855" s="44">
        <f t="shared" si="91"/>
        <v>111696213.73604074</v>
      </c>
      <c r="F855" s="45">
        <f t="shared" si="92"/>
        <v>213.74246246062535</v>
      </c>
      <c r="G855" s="45">
        <f t="shared" si="93"/>
        <v>374.04930930609436</v>
      </c>
      <c r="H855" s="46">
        <f t="shared" si="94"/>
        <v>0.21</v>
      </c>
      <c r="I855" s="46">
        <f t="shared" si="95"/>
        <v>0.79</v>
      </c>
      <c r="J855" s="47">
        <f t="shared" si="96"/>
        <v>41779891600.07193</v>
      </c>
      <c r="K855" s="27"/>
      <c r="L855" s="27"/>
      <c r="M855" s="27"/>
      <c r="N855" s="27"/>
      <c r="O855" s="27"/>
    </row>
    <row r="856" spans="2:15" x14ac:dyDescent="0.25">
      <c r="B856" s="9">
        <f t="shared" si="97"/>
        <v>837</v>
      </c>
      <c r="C856" s="42">
        <f>'Simulacion sistema (hoja4)'!BV847</f>
        <v>0.82307805952644963</v>
      </c>
      <c r="D856" s="42">
        <f>'Simulacion sistema (hoja4)'!BW847</f>
        <v>0.84847638259249314</v>
      </c>
      <c r="E856" s="44">
        <f t="shared" si="91"/>
        <v>111489796.6726536</v>
      </c>
      <c r="F856" s="45">
        <f t="shared" si="92"/>
        <v>213.74246246062535</v>
      </c>
      <c r="G856" s="45">
        <f t="shared" si="93"/>
        <v>374.04930930609436</v>
      </c>
      <c r="H856" s="46">
        <f t="shared" si="94"/>
        <v>0.21</v>
      </c>
      <c r="I856" s="46">
        <f t="shared" si="95"/>
        <v>0.79</v>
      </c>
      <c r="J856" s="47">
        <f t="shared" si="96"/>
        <v>41702681440.082977</v>
      </c>
      <c r="K856" s="27"/>
      <c r="L856" s="27"/>
      <c r="M856" s="27"/>
      <c r="N856" s="27"/>
      <c r="O856" s="27"/>
    </row>
    <row r="857" spans="2:15" x14ac:dyDescent="0.25">
      <c r="B857" s="9">
        <f t="shared" si="97"/>
        <v>838</v>
      </c>
      <c r="C857" s="42">
        <f>'Simulacion sistema (hoja4)'!BV848</f>
        <v>0.81958873056668402</v>
      </c>
      <c r="D857" s="42">
        <f>'Simulacion sistema (hoja4)'!BW848</f>
        <v>0.84725745847744116</v>
      </c>
      <c r="E857" s="44">
        <f t="shared" si="91"/>
        <v>111329630.04393576</v>
      </c>
      <c r="F857" s="45">
        <f t="shared" si="92"/>
        <v>213.74246246062535</v>
      </c>
      <c r="G857" s="45">
        <f t="shared" si="93"/>
        <v>374.04930930609436</v>
      </c>
      <c r="H857" s="46">
        <f t="shared" si="94"/>
        <v>0.21</v>
      </c>
      <c r="I857" s="46">
        <f t="shared" si="95"/>
        <v>0.79</v>
      </c>
      <c r="J857" s="47">
        <f t="shared" si="96"/>
        <v>41642771223.237183</v>
      </c>
      <c r="K857" s="27"/>
      <c r="L857" s="27"/>
      <c r="M857" s="27"/>
      <c r="N857" s="27"/>
      <c r="O857" s="27"/>
    </row>
    <row r="858" spans="2:15" x14ac:dyDescent="0.25">
      <c r="B858" s="9">
        <f t="shared" si="97"/>
        <v>839</v>
      </c>
      <c r="C858" s="42">
        <f>'Simulacion sistema (hoja4)'!BV849</f>
        <v>0.82358649067581513</v>
      </c>
      <c r="D858" s="42">
        <f>'Simulacion sistema (hoja4)'!BW849</f>
        <v>0.84663623759723905</v>
      </c>
      <c r="E858" s="44">
        <f t="shared" si="91"/>
        <v>111248001.6202772</v>
      </c>
      <c r="F858" s="45">
        <f t="shared" si="92"/>
        <v>213.74246246062535</v>
      </c>
      <c r="G858" s="45">
        <f t="shared" si="93"/>
        <v>374.04930930609436</v>
      </c>
      <c r="H858" s="46">
        <f t="shared" si="94"/>
        <v>0.21</v>
      </c>
      <c r="I858" s="46">
        <f t="shared" si="95"/>
        <v>0.79</v>
      </c>
      <c r="J858" s="47">
        <f t="shared" si="96"/>
        <v>41612238167.747948</v>
      </c>
      <c r="K858" s="27"/>
      <c r="L858" s="27"/>
      <c r="M858" s="27"/>
      <c r="N858" s="27"/>
      <c r="O858" s="27"/>
    </row>
    <row r="859" spans="2:15" x14ac:dyDescent="0.25">
      <c r="B859" s="9">
        <f t="shared" si="97"/>
        <v>840</v>
      </c>
      <c r="C859" s="42">
        <f>'Simulacion sistema (hoja4)'!BV850</f>
        <v>0.83028758173749406</v>
      </c>
      <c r="D859" s="42">
        <f>'Simulacion sistema (hoja4)'!BW850</f>
        <v>0.85381836042122816</v>
      </c>
      <c r="E859" s="44">
        <f t="shared" si="91"/>
        <v>112191732.55934937</v>
      </c>
      <c r="F859" s="45">
        <f t="shared" si="92"/>
        <v>213.74246246062535</v>
      </c>
      <c r="G859" s="45">
        <f t="shared" si="93"/>
        <v>374.04930930609436</v>
      </c>
      <c r="H859" s="46">
        <f t="shared" si="94"/>
        <v>0.21</v>
      </c>
      <c r="I859" s="46">
        <f t="shared" si="95"/>
        <v>0.79</v>
      </c>
      <c r="J859" s="47">
        <f t="shared" si="96"/>
        <v>41965240073.678688</v>
      </c>
      <c r="K859" s="27"/>
      <c r="L859" s="27"/>
      <c r="M859" s="27"/>
      <c r="N859" s="27"/>
      <c r="O859" s="27"/>
    </row>
    <row r="860" spans="2:15" x14ac:dyDescent="0.25">
      <c r="B860" s="9">
        <f t="shared" si="97"/>
        <v>841</v>
      </c>
      <c r="C860" s="42">
        <f>'Simulacion sistema (hoja4)'!BV851</f>
        <v>0.81680996230071656</v>
      </c>
      <c r="D860" s="42">
        <f>'Simulacion sistema (hoja4)'!BW851</f>
        <v>0.84470576254828156</v>
      </c>
      <c r="E860" s="44">
        <f t="shared" si="91"/>
        <v>110994337.19884419</v>
      </c>
      <c r="F860" s="45">
        <f t="shared" si="92"/>
        <v>213.74246246062535</v>
      </c>
      <c r="G860" s="45">
        <f t="shared" si="93"/>
        <v>374.04930930609436</v>
      </c>
      <c r="H860" s="46">
        <f t="shared" si="94"/>
        <v>0.21</v>
      </c>
      <c r="I860" s="46">
        <f t="shared" si="95"/>
        <v>0.79</v>
      </c>
      <c r="J860" s="47">
        <f t="shared" si="96"/>
        <v>41517355166.11541</v>
      </c>
      <c r="K860" s="27"/>
      <c r="L860" s="27"/>
      <c r="M860" s="27"/>
      <c r="N860" s="27"/>
      <c r="O860" s="27"/>
    </row>
    <row r="861" spans="2:15" x14ac:dyDescent="0.25">
      <c r="B861" s="9">
        <f t="shared" si="97"/>
        <v>842</v>
      </c>
      <c r="C861" s="42">
        <f>'Simulacion sistema (hoja4)'!BV852</f>
        <v>0.81354304909865671</v>
      </c>
      <c r="D861" s="42">
        <f>'Simulacion sistema (hoja4)'!BW852</f>
        <v>0.84514755006277542</v>
      </c>
      <c r="E861" s="44">
        <f t="shared" si="91"/>
        <v>111052388.07824869</v>
      </c>
      <c r="F861" s="45">
        <f t="shared" si="92"/>
        <v>213.74246246062535</v>
      </c>
      <c r="G861" s="45">
        <f t="shared" si="93"/>
        <v>374.04930930609436</v>
      </c>
      <c r="H861" s="46">
        <f t="shared" si="94"/>
        <v>0.21</v>
      </c>
      <c r="I861" s="46">
        <f t="shared" si="95"/>
        <v>0.79</v>
      </c>
      <c r="J861" s="47">
        <f t="shared" si="96"/>
        <v>41539069057.461273</v>
      </c>
      <c r="K861" s="27"/>
      <c r="L861" s="27"/>
      <c r="M861" s="27"/>
      <c r="N861" s="27"/>
      <c r="O861" s="27"/>
    </row>
    <row r="862" spans="2:15" x14ac:dyDescent="0.25">
      <c r="B862" s="9">
        <f t="shared" si="97"/>
        <v>843</v>
      </c>
      <c r="C862" s="42">
        <f>'Simulacion sistema (hoja4)'!BV853</f>
        <v>0.81341498902854958</v>
      </c>
      <c r="D862" s="42">
        <f>'Simulacion sistema (hoja4)'!BW853</f>
        <v>0.84646722104309546</v>
      </c>
      <c r="E862" s="44">
        <f t="shared" si="91"/>
        <v>111225792.84506275</v>
      </c>
      <c r="F862" s="45">
        <f t="shared" si="92"/>
        <v>213.74246246062535</v>
      </c>
      <c r="G862" s="45">
        <f t="shared" si="93"/>
        <v>374.04930930609436</v>
      </c>
      <c r="H862" s="46">
        <f t="shared" si="94"/>
        <v>0.21</v>
      </c>
      <c r="I862" s="46">
        <f t="shared" si="95"/>
        <v>0.79</v>
      </c>
      <c r="J862" s="47">
        <f t="shared" si="96"/>
        <v>41603930990.718452</v>
      </c>
      <c r="K862" s="27"/>
      <c r="L862" s="27"/>
      <c r="M862" s="27"/>
      <c r="N862" s="27"/>
      <c r="O862" s="27"/>
    </row>
    <row r="863" spans="2:15" x14ac:dyDescent="0.25">
      <c r="B863" s="9">
        <f t="shared" si="97"/>
        <v>844</v>
      </c>
      <c r="C863" s="42">
        <f>'Simulacion sistema (hoja4)'!BV854</f>
        <v>0.81945569833027287</v>
      </c>
      <c r="D863" s="42">
        <f>'Simulacion sistema (hoja4)'!BW854</f>
        <v>0.84555364513981235</v>
      </c>
      <c r="E863" s="44">
        <f t="shared" si="91"/>
        <v>111105748.97137134</v>
      </c>
      <c r="F863" s="45">
        <f t="shared" si="92"/>
        <v>213.74246246062535</v>
      </c>
      <c r="G863" s="45">
        <f t="shared" si="93"/>
        <v>374.04930930609436</v>
      </c>
      <c r="H863" s="46">
        <f t="shared" si="94"/>
        <v>0.21</v>
      </c>
      <c r="I863" s="46">
        <f t="shared" si="95"/>
        <v>0.79</v>
      </c>
      <c r="J863" s="47">
        <f t="shared" si="96"/>
        <v>41559028662.67775</v>
      </c>
      <c r="K863" s="27"/>
      <c r="L863" s="27"/>
      <c r="M863" s="27"/>
      <c r="N863" s="27"/>
      <c r="O863" s="27"/>
    </row>
    <row r="864" spans="2:15" x14ac:dyDescent="0.25">
      <c r="B864" s="9">
        <f t="shared" si="97"/>
        <v>845</v>
      </c>
      <c r="C864" s="42">
        <f>'Simulacion sistema (hoja4)'!BV855</f>
        <v>0.82064957752696599</v>
      </c>
      <c r="D864" s="42">
        <f>'Simulacion sistema (hoja4)'!BW855</f>
        <v>0.83991596943638946</v>
      </c>
      <c r="E864" s="44">
        <f t="shared" si="91"/>
        <v>110364958.38394158</v>
      </c>
      <c r="F864" s="45">
        <f t="shared" si="92"/>
        <v>213.74246246062535</v>
      </c>
      <c r="G864" s="45">
        <f t="shared" si="93"/>
        <v>374.04930930609436</v>
      </c>
      <c r="H864" s="46">
        <f t="shared" si="94"/>
        <v>0.21</v>
      </c>
      <c r="I864" s="46">
        <f t="shared" si="95"/>
        <v>0.79</v>
      </c>
      <c r="J864" s="47">
        <f t="shared" si="96"/>
        <v>41281936455.109192</v>
      </c>
      <c r="K864" s="27"/>
      <c r="L864" s="27"/>
      <c r="M864" s="27"/>
      <c r="N864" s="27"/>
      <c r="O864" s="27"/>
    </row>
    <row r="865" spans="2:15" x14ac:dyDescent="0.25">
      <c r="B865" s="9">
        <f t="shared" si="97"/>
        <v>846</v>
      </c>
      <c r="C865" s="42">
        <f>'Simulacion sistema (hoja4)'!BV856</f>
        <v>0.83175555904780296</v>
      </c>
      <c r="D865" s="42">
        <f>'Simulacion sistema (hoja4)'!BW856</f>
        <v>0.849609591801749</v>
      </c>
      <c r="E865" s="44">
        <f t="shared" si="91"/>
        <v>111638700.36274983</v>
      </c>
      <c r="F865" s="45">
        <f t="shared" si="92"/>
        <v>213.74246246062535</v>
      </c>
      <c r="G865" s="45">
        <f t="shared" si="93"/>
        <v>374.04930930609436</v>
      </c>
      <c r="H865" s="46">
        <f t="shared" si="94"/>
        <v>0.21</v>
      </c>
      <c r="I865" s="46">
        <f t="shared" si="95"/>
        <v>0.79</v>
      </c>
      <c r="J865" s="47">
        <f t="shared" si="96"/>
        <v>41758378762.516602</v>
      </c>
      <c r="K865" s="27"/>
      <c r="L865" s="27"/>
      <c r="M865" s="27"/>
      <c r="N865" s="27"/>
      <c r="O865" s="27"/>
    </row>
    <row r="866" spans="2:15" x14ac:dyDescent="0.25">
      <c r="B866" s="9">
        <f t="shared" si="97"/>
        <v>847</v>
      </c>
      <c r="C866" s="42">
        <f>'Simulacion sistema (hoja4)'!BV857</f>
        <v>0.80928126827749369</v>
      </c>
      <c r="D866" s="42">
        <f>'Simulacion sistema (hoja4)'!BW857</f>
        <v>0.84526513555203708</v>
      </c>
      <c r="E866" s="44">
        <f t="shared" si="91"/>
        <v>111067838.81153767</v>
      </c>
      <c r="F866" s="45">
        <f t="shared" si="92"/>
        <v>213.74246246062535</v>
      </c>
      <c r="G866" s="45">
        <f t="shared" si="93"/>
        <v>374.04930930609436</v>
      </c>
      <c r="H866" s="46">
        <f t="shared" si="94"/>
        <v>0.21</v>
      </c>
      <c r="I866" s="46">
        <f t="shared" si="95"/>
        <v>0.79</v>
      </c>
      <c r="J866" s="47">
        <f t="shared" si="96"/>
        <v>23739913367.757877</v>
      </c>
      <c r="K866" s="27"/>
      <c r="L866" s="27"/>
      <c r="M866" s="27"/>
      <c r="N866" s="27"/>
      <c r="O866" s="27"/>
    </row>
    <row r="867" spans="2:15" x14ac:dyDescent="0.25">
      <c r="B867" s="9">
        <f t="shared" si="97"/>
        <v>848</v>
      </c>
      <c r="C867" s="42">
        <f>'Simulacion sistema (hoja4)'!BV858</f>
        <v>0.82830961929917979</v>
      </c>
      <c r="D867" s="42">
        <f>'Simulacion sistema (hoja4)'!BW858</f>
        <v>0.85417690404523494</v>
      </c>
      <c r="E867" s="44">
        <f t="shared" si="91"/>
        <v>112238845.19154386</v>
      </c>
      <c r="F867" s="45">
        <f t="shared" si="92"/>
        <v>213.74246246062535</v>
      </c>
      <c r="G867" s="45">
        <f t="shared" si="93"/>
        <v>374.04930930609436</v>
      </c>
      <c r="H867" s="46">
        <f t="shared" si="94"/>
        <v>0.21</v>
      </c>
      <c r="I867" s="46">
        <f t="shared" si="95"/>
        <v>0.79</v>
      </c>
      <c r="J867" s="47">
        <f t="shared" si="96"/>
        <v>41982862521.210632</v>
      </c>
      <c r="K867" s="27"/>
      <c r="L867" s="27"/>
      <c r="M867" s="27"/>
      <c r="N867" s="27"/>
      <c r="O867" s="27"/>
    </row>
    <row r="868" spans="2:15" x14ac:dyDescent="0.25">
      <c r="B868" s="9">
        <f t="shared" si="97"/>
        <v>849</v>
      </c>
      <c r="C868" s="42">
        <f>'Simulacion sistema (hoja4)'!BV859</f>
        <v>0.82381140865972025</v>
      </c>
      <c r="D868" s="42">
        <f>'Simulacion sistema (hoja4)'!BW859</f>
        <v>0.85086198305919991</v>
      </c>
      <c r="E868" s="44">
        <f t="shared" si="91"/>
        <v>111803264.57397887</v>
      </c>
      <c r="F868" s="45">
        <f t="shared" si="92"/>
        <v>213.74246246062535</v>
      </c>
      <c r="G868" s="45">
        <f t="shared" si="93"/>
        <v>374.04930930609436</v>
      </c>
      <c r="H868" s="46">
        <f t="shared" si="94"/>
        <v>0.21</v>
      </c>
      <c r="I868" s="46">
        <f t="shared" si="95"/>
        <v>0.79</v>
      </c>
      <c r="J868" s="47">
        <f t="shared" si="96"/>
        <v>41819933892.063324</v>
      </c>
      <c r="K868" s="27"/>
      <c r="L868" s="27"/>
      <c r="M868" s="27"/>
      <c r="N868" s="27"/>
      <c r="O868" s="27"/>
    </row>
    <row r="869" spans="2:15" x14ac:dyDescent="0.25">
      <c r="B869" s="9">
        <f t="shared" si="97"/>
        <v>850</v>
      </c>
      <c r="C869" s="42">
        <f>'Simulacion sistema (hoja4)'!BV860</f>
        <v>0.82752201551725124</v>
      </c>
      <c r="D869" s="42">
        <f>'Simulacion sistema (hoja4)'!BW860</f>
        <v>0.84895972796996921</v>
      </c>
      <c r="E869" s="44">
        <f t="shared" si="91"/>
        <v>111553308.25525396</v>
      </c>
      <c r="F869" s="45">
        <f t="shared" si="92"/>
        <v>213.74246246062535</v>
      </c>
      <c r="G869" s="45">
        <f t="shared" si="93"/>
        <v>374.04930930609436</v>
      </c>
      <c r="H869" s="46">
        <f t="shared" si="94"/>
        <v>0.21</v>
      </c>
      <c r="I869" s="46">
        <f t="shared" si="95"/>
        <v>0.79</v>
      </c>
      <c r="J869" s="47">
        <f t="shared" si="96"/>
        <v>41726437903.687576</v>
      </c>
      <c r="K869" s="27"/>
      <c r="L869" s="27"/>
      <c r="M869" s="27"/>
      <c r="N869" s="27"/>
      <c r="O869" s="27"/>
    </row>
    <row r="870" spans="2:15" x14ac:dyDescent="0.25">
      <c r="B870" s="9">
        <f t="shared" si="97"/>
        <v>851</v>
      </c>
      <c r="C870" s="42">
        <f>'Simulacion sistema (hoja4)'!BV861</f>
        <v>0.81019654936565277</v>
      </c>
      <c r="D870" s="42">
        <f>'Simulacion sistema (hoja4)'!BW861</f>
        <v>0.84774497112536373</v>
      </c>
      <c r="E870" s="44">
        <f t="shared" si="91"/>
        <v>111393689.20587279</v>
      </c>
      <c r="F870" s="45">
        <f t="shared" si="92"/>
        <v>213.74246246062535</v>
      </c>
      <c r="G870" s="45">
        <f t="shared" si="93"/>
        <v>374.04930930609436</v>
      </c>
      <c r="H870" s="46">
        <f t="shared" si="94"/>
        <v>0.21</v>
      </c>
      <c r="I870" s="46">
        <f t="shared" si="95"/>
        <v>0.79</v>
      </c>
      <c r="J870" s="47">
        <f t="shared" si="96"/>
        <v>23809561433.436832</v>
      </c>
      <c r="K870" s="27"/>
      <c r="L870" s="27"/>
      <c r="M870" s="27"/>
      <c r="N870" s="27"/>
      <c r="O870" s="27"/>
    </row>
    <row r="871" spans="2:15" x14ac:dyDescent="0.25">
      <c r="B871" s="9">
        <f t="shared" si="97"/>
        <v>852</v>
      </c>
      <c r="C871" s="42">
        <f>'Simulacion sistema (hoja4)'!BV862</f>
        <v>0.81145531759152711</v>
      </c>
      <c r="D871" s="42">
        <f>'Simulacion sistema (hoja4)'!BW862</f>
        <v>0.84900183034527399</v>
      </c>
      <c r="E871" s="44">
        <f t="shared" si="91"/>
        <v>111558840.507369</v>
      </c>
      <c r="F871" s="45">
        <f t="shared" si="92"/>
        <v>213.74246246062535</v>
      </c>
      <c r="G871" s="45">
        <f t="shared" si="93"/>
        <v>374.04930930609436</v>
      </c>
      <c r="H871" s="46">
        <f t="shared" si="94"/>
        <v>0.21</v>
      </c>
      <c r="I871" s="46">
        <f t="shared" si="95"/>
        <v>0.79</v>
      </c>
      <c r="J871" s="47">
        <f t="shared" si="96"/>
        <v>23844861279.297207</v>
      </c>
      <c r="K871" s="27"/>
      <c r="L871" s="27"/>
      <c r="M871" s="27"/>
      <c r="N871" s="27"/>
      <c r="O871" s="27"/>
    </row>
    <row r="872" spans="2:15" x14ac:dyDescent="0.25">
      <c r="B872" s="9">
        <f t="shared" si="97"/>
        <v>853</v>
      </c>
      <c r="C872" s="42">
        <f>'Simulacion sistema (hoja4)'!BV863</f>
        <v>0.81800558173283189</v>
      </c>
      <c r="D872" s="42">
        <f>'Simulacion sistema (hoja4)'!BW863</f>
        <v>0.84761613551425541</v>
      </c>
      <c r="E872" s="44">
        <f t="shared" si="91"/>
        <v>111376760.20657316</v>
      </c>
      <c r="F872" s="45">
        <f t="shared" si="92"/>
        <v>213.74246246062535</v>
      </c>
      <c r="G872" s="45">
        <f t="shared" si="93"/>
        <v>374.04930930609436</v>
      </c>
      <c r="H872" s="46">
        <f t="shared" si="94"/>
        <v>0.21</v>
      </c>
      <c r="I872" s="46">
        <f t="shared" si="95"/>
        <v>0.79</v>
      </c>
      <c r="J872" s="47">
        <f t="shared" si="96"/>
        <v>41660400228.019188</v>
      </c>
      <c r="K872" s="27"/>
      <c r="L872" s="27"/>
      <c r="M872" s="27"/>
      <c r="N872" s="27"/>
      <c r="O872" s="27"/>
    </row>
    <row r="873" spans="2:15" x14ac:dyDescent="0.25">
      <c r="B873" s="9">
        <f t="shared" si="97"/>
        <v>854</v>
      </c>
      <c r="C873" s="42">
        <f>'Simulacion sistema (hoja4)'!BV864</f>
        <v>0.82641281489987328</v>
      </c>
      <c r="D873" s="42">
        <f>'Simulacion sistema (hoja4)'!BW864</f>
        <v>0.85023398766571334</v>
      </c>
      <c r="E873" s="44">
        <f t="shared" si="91"/>
        <v>111720745.97927473</v>
      </c>
      <c r="F873" s="45">
        <f t="shared" si="92"/>
        <v>213.74246246062535</v>
      </c>
      <c r="G873" s="45">
        <f t="shared" si="93"/>
        <v>374.04930930609436</v>
      </c>
      <c r="H873" s="46">
        <f t="shared" si="94"/>
        <v>0.21</v>
      </c>
      <c r="I873" s="46">
        <f t="shared" si="95"/>
        <v>0.79</v>
      </c>
      <c r="J873" s="47">
        <f t="shared" si="96"/>
        <v>41789067868.709335</v>
      </c>
      <c r="K873" s="27"/>
      <c r="L873" s="27"/>
      <c r="M873" s="27"/>
      <c r="N873" s="27"/>
      <c r="O873" s="27"/>
    </row>
    <row r="874" spans="2:15" x14ac:dyDescent="0.25">
      <c r="B874" s="9">
        <f t="shared" si="97"/>
        <v>855</v>
      </c>
      <c r="C874" s="42">
        <f>'Simulacion sistema (hoja4)'!BV865</f>
        <v>0.81273070883279086</v>
      </c>
      <c r="D874" s="42">
        <f>'Simulacion sistema (hoja4)'!BW865</f>
        <v>0.85194805459780598</v>
      </c>
      <c r="E874" s="44">
        <f t="shared" si="91"/>
        <v>111945974.37415171</v>
      </c>
      <c r="F874" s="45">
        <f t="shared" si="92"/>
        <v>213.74246246062535</v>
      </c>
      <c r="G874" s="45">
        <f t="shared" si="93"/>
        <v>374.04930930609436</v>
      </c>
      <c r="H874" s="46">
        <f t="shared" si="94"/>
        <v>0.21</v>
      </c>
      <c r="I874" s="46">
        <f t="shared" si="95"/>
        <v>0.79</v>
      </c>
      <c r="J874" s="47">
        <f t="shared" si="96"/>
        <v>23927608225.285248</v>
      </c>
      <c r="K874" s="27"/>
      <c r="L874" s="27"/>
      <c r="M874" s="27"/>
      <c r="N874" s="27"/>
      <c r="O874" s="27"/>
    </row>
    <row r="875" spans="2:15" x14ac:dyDescent="0.25">
      <c r="B875" s="9">
        <f t="shared" si="97"/>
        <v>856</v>
      </c>
      <c r="C875" s="42">
        <f>'Simulacion sistema (hoja4)'!BV866</f>
        <v>0.83097559931322362</v>
      </c>
      <c r="D875" s="42">
        <f>'Simulacion sistema (hoja4)'!BW866</f>
        <v>0.84830918241717856</v>
      </c>
      <c r="E875" s="44">
        <f t="shared" si="91"/>
        <v>111467826.56961727</v>
      </c>
      <c r="F875" s="45">
        <f t="shared" si="92"/>
        <v>213.74246246062535</v>
      </c>
      <c r="G875" s="45">
        <f t="shared" si="93"/>
        <v>374.04930930609436</v>
      </c>
      <c r="H875" s="46">
        <f t="shared" si="94"/>
        <v>0.21</v>
      </c>
      <c r="I875" s="46">
        <f t="shared" si="95"/>
        <v>0.79</v>
      </c>
      <c r="J875" s="47">
        <f t="shared" si="96"/>
        <v>41694463538.21685</v>
      </c>
      <c r="K875" s="27"/>
      <c r="L875" s="27"/>
      <c r="M875" s="27"/>
      <c r="N875" s="27"/>
      <c r="O875" s="27"/>
    </row>
    <row r="876" spans="2:15" x14ac:dyDescent="0.25">
      <c r="B876" s="9">
        <f t="shared" si="97"/>
        <v>857</v>
      </c>
      <c r="C876" s="42">
        <f>'Simulacion sistema (hoja4)'!BV867</f>
        <v>0.81602892808561189</v>
      </c>
      <c r="D876" s="42">
        <f>'Simulacion sistema (hoja4)'!BW867</f>
        <v>0.84905869077819141</v>
      </c>
      <c r="E876" s="44">
        <f t="shared" si="91"/>
        <v>111566311.96825434</v>
      </c>
      <c r="F876" s="45">
        <f t="shared" si="92"/>
        <v>213.74246246062535</v>
      </c>
      <c r="G876" s="45">
        <f t="shared" si="93"/>
        <v>374.04930930609436</v>
      </c>
      <c r="H876" s="46">
        <f t="shared" si="94"/>
        <v>0.21</v>
      </c>
      <c r="I876" s="46">
        <f t="shared" si="95"/>
        <v>0.79</v>
      </c>
      <c r="J876" s="47">
        <f t="shared" si="96"/>
        <v>41731301933.553787</v>
      </c>
      <c r="K876" s="27"/>
      <c r="L876" s="27"/>
      <c r="M876" s="27"/>
      <c r="N876" s="27"/>
      <c r="O876" s="27"/>
    </row>
    <row r="877" spans="2:15" x14ac:dyDescent="0.25">
      <c r="B877" s="9">
        <f t="shared" si="97"/>
        <v>858</v>
      </c>
      <c r="C877" s="42">
        <f>'Simulacion sistema (hoja4)'!BV868</f>
        <v>0.80434110990895213</v>
      </c>
      <c r="D877" s="42">
        <f>'Simulacion sistema (hoja4)'!BW868</f>
        <v>0.84890277296373429</v>
      </c>
      <c r="E877" s="44">
        <f t="shared" si="91"/>
        <v>111545824.36743468</v>
      </c>
      <c r="F877" s="45">
        <f t="shared" si="92"/>
        <v>213.74246246062535</v>
      </c>
      <c r="G877" s="45">
        <f t="shared" si="93"/>
        <v>374.04930930609436</v>
      </c>
      <c r="H877" s="46">
        <f t="shared" si="94"/>
        <v>0.21</v>
      </c>
      <c r="I877" s="46">
        <f t="shared" si="95"/>
        <v>0.79</v>
      </c>
      <c r="J877" s="47">
        <f t="shared" si="96"/>
        <v>23842079177.495914</v>
      </c>
      <c r="K877" s="27"/>
      <c r="L877" s="27"/>
      <c r="M877" s="27"/>
      <c r="N877" s="27"/>
      <c r="O877" s="27"/>
    </row>
    <row r="878" spans="2:15" x14ac:dyDescent="0.25">
      <c r="B878" s="9">
        <f t="shared" si="97"/>
        <v>859</v>
      </c>
      <c r="C878" s="42">
        <f>'Simulacion sistema (hoja4)'!BV869</f>
        <v>0.83012144412313371</v>
      </c>
      <c r="D878" s="42">
        <f>'Simulacion sistema (hoja4)'!BW869</f>
        <v>0.84677365045270092</v>
      </c>
      <c r="E878" s="44">
        <f t="shared" si="91"/>
        <v>111266057.6694849</v>
      </c>
      <c r="F878" s="45">
        <f t="shared" si="92"/>
        <v>213.74246246062535</v>
      </c>
      <c r="G878" s="45">
        <f t="shared" si="93"/>
        <v>374.04930930609436</v>
      </c>
      <c r="H878" s="46">
        <f t="shared" si="94"/>
        <v>0.21</v>
      </c>
      <c r="I878" s="46">
        <f t="shared" si="95"/>
        <v>0.79</v>
      </c>
      <c r="J878" s="47">
        <f t="shared" si="96"/>
        <v>41618992020.482887</v>
      </c>
      <c r="K878" s="27"/>
      <c r="L878" s="27"/>
      <c r="M878" s="27"/>
      <c r="N878" s="27"/>
      <c r="O878" s="27"/>
    </row>
    <row r="879" spans="2:15" x14ac:dyDescent="0.25">
      <c r="B879" s="9">
        <f t="shared" si="97"/>
        <v>860</v>
      </c>
      <c r="C879" s="42">
        <f>'Simulacion sistema (hoja4)'!BV870</f>
        <v>0.8213201216697098</v>
      </c>
      <c r="D879" s="42">
        <f>'Simulacion sistema (hoja4)'!BW870</f>
        <v>0.84894140978167565</v>
      </c>
      <c r="E879" s="44">
        <f t="shared" si="91"/>
        <v>111550901.24531217</v>
      </c>
      <c r="F879" s="45">
        <f t="shared" si="92"/>
        <v>213.74246246062535</v>
      </c>
      <c r="G879" s="45">
        <f t="shared" si="93"/>
        <v>374.04930930609436</v>
      </c>
      <c r="H879" s="46">
        <f t="shared" si="94"/>
        <v>0.21</v>
      </c>
      <c r="I879" s="46">
        <f t="shared" si="95"/>
        <v>0.79</v>
      </c>
      <c r="J879" s="47">
        <f t="shared" si="96"/>
        <v>41725537563.281357</v>
      </c>
      <c r="K879" s="27"/>
      <c r="L879" s="27"/>
      <c r="M879" s="27"/>
      <c r="N879" s="27"/>
      <c r="O879" s="27"/>
    </row>
    <row r="880" spans="2:15" x14ac:dyDescent="0.25">
      <c r="B880" s="9">
        <f t="shared" si="97"/>
        <v>861</v>
      </c>
      <c r="C880" s="42">
        <f>'Simulacion sistema (hoja4)'!BV871</f>
        <v>0.82505825784005604</v>
      </c>
      <c r="D880" s="42">
        <f>'Simulacion sistema (hoja4)'!BW871</f>
        <v>0.84695283900126417</v>
      </c>
      <c r="E880" s="44">
        <f t="shared" si="91"/>
        <v>111289603.04476611</v>
      </c>
      <c r="F880" s="45">
        <f t="shared" si="92"/>
        <v>213.74246246062535</v>
      </c>
      <c r="G880" s="45">
        <f t="shared" si="93"/>
        <v>374.04930930609436</v>
      </c>
      <c r="H880" s="46">
        <f t="shared" si="94"/>
        <v>0.21</v>
      </c>
      <c r="I880" s="46">
        <f t="shared" si="95"/>
        <v>0.79</v>
      </c>
      <c r="J880" s="47">
        <f t="shared" si="96"/>
        <v>41627799151.844177</v>
      </c>
      <c r="K880" s="27"/>
      <c r="L880" s="27"/>
      <c r="M880" s="27"/>
      <c r="N880" s="27"/>
      <c r="O880" s="27"/>
    </row>
    <row r="881" spans="2:15" x14ac:dyDescent="0.25">
      <c r="B881" s="9">
        <f t="shared" si="97"/>
        <v>862</v>
      </c>
      <c r="C881" s="42">
        <f>'Simulacion sistema (hoja4)'!BV872</f>
        <v>0.82380267964866838</v>
      </c>
      <c r="D881" s="42">
        <f>'Simulacion sistema (hoja4)'!BW872</f>
        <v>0.85062269566721727</v>
      </c>
      <c r="E881" s="44">
        <f t="shared" si="91"/>
        <v>111771822.21067235</v>
      </c>
      <c r="F881" s="45">
        <f t="shared" si="92"/>
        <v>213.74246246062535</v>
      </c>
      <c r="G881" s="45">
        <f t="shared" si="93"/>
        <v>374.04930930609436</v>
      </c>
      <c r="H881" s="46">
        <f t="shared" si="94"/>
        <v>0.21</v>
      </c>
      <c r="I881" s="46">
        <f t="shared" si="95"/>
        <v>0.79</v>
      </c>
      <c r="J881" s="47">
        <f t="shared" si="96"/>
        <v>41808172897.785568</v>
      </c>
      <c r="K881" s="27"/>
      <c r="L881" s="27"/>
      <c r="M881" s="27"/>
      <c r="N881" s="27"/>
      <c r="O881" s="27"/>
    </row>
    <row r="882" spans="2:15" x14ac:dyDescent="0.25">
      <c r="B882" s="9">
        <f t="shared" si="97"/>
        <v>863</v>
      </c>
      <c r="C882" s="42">
        <f>'Simulacion sistema (hoja4)'!BV873</f>
        <v>0.8167743147901555</v>
      </c>
      <c r="D882" s="42">
        <f>'Simulacion sistema (hoja4)'!BW873</f>
        <v>0.84381394893784634</v>
      </c>
      <c r="E882" s="44">
        <f t="shared" si="91"/>
        <v>110877152.89043301</v>
      </c>
      <c r="F882" s="45">
        <f t="shared" si="92"/>
        <v>213.74246246062535</v>
      </c>
      <c r="G882" s="45">
        <f t="shared" si="93"/>
        <v>374.04930930609436</v>
      </c>
      <c r="H882" s="46">
        <f t="shared" si="94"/>
        <v>0.21</v>
      </c>
      <c r="I882" s="46">
        <f t="shared" si="95"/>
        <v>0.79</v>
      </c>
      <c r="J882" s="47">
        <f t="shared" si="96"/>
        <v>41473522456.492691</v>
      </c>
      <c r="K882" s="27"/>
      <c r="L882" s="27"/>
      <c r="M882" s="27"/>
      <c r="N882" s="27"/>
      <c r="O882" s="27"/>
    </row>
    <row r="883" spans="2:15" x14ac:dyDescent="0.25">
      <c r="B883" s="9">
        <f t="shared" si="97"/>
        <v>864</v>
      </c>
      <c r="C883" s="42">
        <f>'Simulacion sistema (hoja4)'!BV874</f>
        <v>0.81745782165888425</v>
      </c>
      <c r="D883" s="42">
        <f>'Simulacion sistema (hoja4)'!BW874</f>
        <v>0.84598811072269753</v>
      </c>
      <c r="E883" s="44">
        <f t="shared" si="91"/>
        <v>111162837.74896246</v>
      </c>
      <c r="F883" s="45">
        <f t="shared" si="92"/>
        <v>213.74246246062535</v>
      </c>
      <c r="G883" s="45">
        <f t="shared" si="93"/>
        <v>374.04930930609436</v>
      </c>
      <c r="H883" s="46">
        <f t="shared" si="94"/>
        <v>0.21</v>
      </c>
      <c r="I883" s="46">
        <f t="shared" si="95"/>
        <v>0.79</v>
      </c>
      <c r="J883" s="47">
        <f t="shared" si="96"/>
        <v>41580382680.504845</v>
      </c>
      <c r="K883" s="27"/>
      <c r="L883" s="27"/>
      <c r="M883" s="27"/>
      <c r="N883" s="27"/>
      <c r="O883" s="27"/>
    </row>
    <row r="884" spans="2:15" x14ac:dyDescent="0.25">
      <c r="B884" s="9">
        <f t="shared" si="97"/>
        <v>865</v>
      </c>
      <c r="C884" s="42">
        <f>'Simulacion sistema (hoja4)'!BV875</f>
        <v>0.82773064598217949</v>
      </c>
      <c r="D884" s="42">
        <f>'Simulacion sistema (hoja4)'!BW875</f>
        <v>0.85077513278761341</v>
      </c>
      <c r="E884" s="44">
        <f t="shared" si="91"/>
        <v>111791852.4482924</v>
      </c>
      <c r="F884" s="45">
        <f t="shared" si="92"/>
        <v>213.74246246062535</v>
      </c>
      <c r="G884" s="45">
        <f t="shared" si="93"/>
        <v>374.04930930609436</v>
      </c>
      <c r="H884" s="46">
        <f t="shared" si="94"/>
        <v>0.21</v>
      </c>
      <c r="I884" s="46">
        <f t="shared" si="95"/>
        <v>0.79</v>
      </c>
      <c r="J884" s="47">
        <f t="shared" si="96"/>
        <v>41815665194.332588</v>
      </c>
      <c r="K884" s="27"/>
      <c r="L884" s="27"/>
      <c r="M884" s="27"/>
      <c r="N884" s="27"/>
      <c r="O884" s="27"/>
    </row>
    <row r="885" spans="2:15" x14ac:dyDescent="0.25">
      <c r="B885" s="9">
        <f t="shared" si="97"/>
        <v>866</v>
      </c>
      <c r="C885" s="42">
        <f>'Simulacion sistema (hoja4)'!BV876</f>
        <v>0.82759507146556177</v>
      </c>
      <c r="D885" s="42">
        <f>'Simulacion sistema (hoja4)'!BW876</f>
        <v>0.85674969616008989</v>
      </c>
      <c r="E885" s="44">
        <f t="shared" si="91"/>
        <v>112576910.07543582</v>
      </c>
      <c r="F885" s="45">
        <f t="shared" si="92"/>
        <v>213.74246246062535</v>
      </c>
      <c r="G885" s="45">
        <f t="shared" si="93"/>
        <v>374.04930930609436</v>
      </c>
      <c r="H885" s="46">
        <f t="shared" si="94"/>
        <v>0.21</v>
      </c>
      <c r="I885" s="46">
        <f t="shared" si="95"/>
        <v>0.79</v>
      </c>
      <c r="J885" s="47">
        <f t="shared" si="96"/>
        <v>42109315457.531059</v>
      </c>
      <c r="K885" s="27"/>
      <c r="L885" s="27"/>
      <c r="M885" s="27"/>
      <c r="N885" s="27"/>
      <c r="O885" s="27"/>
    </row>
    <row r="886" spans="2:15" x14ac:dyDescent="0.25">
      <c r="B886" s="9">
        <f t="shared" si="97"/>
        <v>867</v>
      </c>
      <c r="C886" s="42">
        <f>'Simulacion sistema (hoja4)'!BV877</f>
        <v>0.8298346808459367</v>
      </c>
      <c r="D886" s="42">
        <f>'Simulacion sistema (hoja4)'!BW877</f>
        <v>0.84812738310966618</v>
      </c>
      <c r="E886" s="44">
        <f t="shared" si="91"/>
        <v>111443938.14061014</v>
      </c>
      <c r="F886" s="45">
        <f t="shared" si="92"/>
        <v>213.74246246062535</v>
      </c>
      <c r="G886" s="45">
        <f t="shared" si="93"/>
        <v>374.04930930609436</v>
      </c>
      <c r="H886" s="46">
        <f t="shared" si="94"/>
        <v>0.21</v>
      </c>
      <c r="I886" s="46">
        <f t="shared" si="95"/>
        <v>0.79</v>
      </c>
      <c r="J886" s="47">
        <f t="shared" si="96"/>
        <v>41685528087.846329</v>
      </c>
      <c r="K886" s="27"/>
      <c r="L886" s="27"/>
      <c r="M886" s="27"/>
      <c r="N886" s="27"/>
      <c r="O886" s="27"/>
    </row>
    <row r="887" spans="2:15" x14ac:dyDescent="0.25">
      <c r="B887" s="9">
        <f t="shared" si="97"/>
        <v>868</v>
      </c>
      <c r="C887" s="42">
        <f>'Simulacion sistema (hoja4)'!BV878</f>
        <v>0.82972274478047947</v>
      </c>
      <c r="D887" s="42">
        <f>'Simulacion sistema (hoja4)'!BW878</f>
        <v>0.85367335849633152</v>
      </c>
      <c r="E887" s="44">
        <f t="shared" si="91"/>
        <v>112172679.30641796</v>
      </c>
      <c r="F887" s="45">
        <f t="shared" si="92"/>
        <v>213.74246246062535</v>
      </c>
      <c r="G887" s="45">
        <f t="shared" si="93"/>
        <v>374.04930930609436</v>
      </c>
      <c r="H887" s="46">
        <f t="shared" si="94"/>
        <v>0.21</v>
      </c>
      <c r="I887" s="46">
        <f t="shared" si="95"/>
        <v>0.79</v>
      </c>
      <c r="J887" s="47">
        <f t="shared" si="96"/>
        <v>41958113217.579659</v>
      </c>
      <c r="K887" s="27"/>
      <c r="L887" s="27"/>
      <c r="M887" s="27"/>
      <c r="N887" s="27"/>
      <c r="O887" s="27"/>
    </row>
    <row r="888" spans="2:15" x14ac:dyDescent="0.25">
      <c r="B888" s="9">
        <f t="shared" si="97"/>
        <v>869</v>
      </c>
      <c r="C888" s="42">
        <f>'Simulacion sistema (hoja4)'!BV879</f>
        <v>0.82033165868847069</v>
      </c>
      <c r="D888" s="42">
        <f>'Simulacion sistema (hoja4)'!BW879</f>
        <v>0.8478964818812007</v>
      </c>
      <c r="E888" s="44">
        <f t="shared" si="91"/>
        <v>111413597.71918978</v>
      </c>
      <c r="F888" s="45">
        <f t="shared" si="92"/>
        <v>213.74246246062535</v>
      </c>
      <c r="G888" s="45">
        <f t="shared" si="93"/>
        <v>374.04930930609436</v>
      </c>
      <c r="H888" s="46">
        <f t="shared" si="94"/>
        <v>0.21</v>
      </c>
      <c r="I888" s="46">
        <f t="shared" si="95"/>
        <v>0.79</v>
      </c>
      <c r="J888" s="47">
        <f t="shared" si="96"/>
        <v>41674179274.169983</v>
      </c>
      <c r="K888" s="27"/>
      <c r="L888" s="27"/>
      <c r="M888" s="27"/>
      <c r="N888" s="27"/>
      <c r="O888" s="27"/>
    </row>
    <row r="889" spans="2:15" x14ac:dyDescent="0.25">
      <c r="B889" s="9">
        <f t="shared" si="97"/>
        <v>870</v>
      </c>
      <c r="C889" s="42">
        <f>'Simulacion sistema (hoja4)'!BV880</f>
        <v>0.81940179998087437</v>
      </c>
      <c r="D889" s="42">
        <f>'Simulacion sistema (hoja4)'!BW880</f>
        <v>0.85134882723069649</v>
      </c>
      <c r="E889" s="44">
        <f t="shared" si="91"/>
        <v>111867235.89811352</v>
      </c>
      <c r="F889" s="45">
        <f t="shared" si="92"/>
        <v>213.74246246062535</v>
      </c>
      <c r="G889" s="45">
        <f t="shared" si="93"/>
        <v>374.04930930609436</v>
      </c>
      <c r="H889" s="46">
        <f t="shared" si="94"/>
        <v>0.21</v>
      </c>
      <c r="I889" s="46">
        <f t="shared" si="95"/>
        <v>0.79</v>
      </c>
      <c r="J889" s="47">
        <f t="shared" si="96"/>
        <v>41843862321.671288</v>
      </c>
      <c r="K889" s="27"/>
      <c r="L889" s="27"/>
      <c r="M889" s="27"/>
      <c r="N889" s="27"/>
      <c r="O889" s="27"/>
    </row>
    <row r="890" spans="2:15" x14ac:dyDescent="0.25">
      <c r="B890" s="9">
        <f t="shared" si="97"/>
        <v>871</v>
      </c>
      <c r="C890" s="42">
        <f>'Simulacion sistema (hoja4)'!BV881</f>
        <v>0.81926962835446626</v>
      </c>
      <c r="D890" s="42">
        <f>'Simulacion sistema (hoja4)'!BW881</f>
        <v>0.84856181677909814</v>
      </c>
      <c r="E890" s="44">
        <f t="shared" si="91"/>
        <v>111501022.7247735</v>
      </c>
      <c r="F890" s="45">
        <f t="shared" si="92"/>
        <v>213.74246246062535</v>
      </c>
      <c r="G890" s="45">
        <f t="shared" si="93"/>
        <v>374.04930930609436</v>
      </c>
      <c r="H890" s="46">
        <f t="shared" si="94"/>
        <v>0.21</v>
      </c>
      <c r="I890" s="46">
        <f t="shared" si="95"/>
        <v>0.79</v>
      </c>
      <c r="J890" s="47">
        <f t="shared" si="96"/>
        <v>41706880537.124657</v>
      </c>
      <c r="K890" s="27"/>
      <c r="L890" s="27"/>
      <c r="M890" s="27"/>
      <c r="N890" s="27"/>
      <c r="O890" s="27"/>
    </row>
    <row r="891" spans="2:15" x14ac:dyDescent="0.25">
      <c r="B891" s="9">
        <f t="shared" si="97"/>
        <v>872</v>
      </c>
      <c r="C891" s="42">
        <f>'Simulacion sistema (hoja4)'!BV882</f>
        <v>0.82153085699018291</v>
      </c>
      <c r="D891" s="42">
        <f>'Simulacion sistema (hoja4)'!BW882</f>
        <v>0.84636850202515057</v>
      </c>
      <c r="E891" s="44">
        <f t="shared" si="91"/>
        <v>111212821.16610478</v>
      </c>
      <c r="F891" s="45">
        <f t="shared" si="92"/>
        <v>213.74246246062535</v>
      </c>
      <c r="G891" s="45">
        <f t="shared" si="93"/>
        <v>374.04930930609436</v>
      </c>
      <c r="H891" s="46">
        <f t="shared" si="94"/>
        <v>0.21</v>
      </c>
      <c r="I891" s="46">
        <f t="shared" si="95"/>
        <v>0.79</v>
      </c>
      <c r="J891" s="47">
        <f t="shared" si="96"/>
        <v>41599078943.163681</v>
      </c>
      <c r="K891" s="27"/>
      <c r="L891" s="27"/>
      <c r="M891" s="27"/>
      <c r="N891" s="27"/>
      <c r="O891" s="27"/>
    </row>
    <row r="892" spans="2:15" x14ac:dyDescent="0.25">
      <c r="B892" s="9">
        <f t="shared" si="97"/>
        <v>873</v>
      </c>
      <c r="C892" s="42">
        <f>'Simulacion sistema (hoja4)'!BV883</f>
        <v>0.82398035259131575</v>
      </c>
      <c r="D892" s="42">
        <f>'Simulacion sistema (hoja4)'!BW883</f>
        <v>0.84593586894376027</v>
      </c>
      <c r="E892" s="44">
        <f t="shared" si="91"/>
        <v>111155973.1792101</v>
      </c>
      <c r="F892" s="45">
        <f t="shared" si="92"/>
        <v>213.74246246062535</v>
      </c>
      <c r="G892" s="45">
        <f t="shared" si="93"/>
        <v>374.04930930609436</v>
      </c>
      <c r="H892" s="46">
        <f t="shared" si="94"/>
        <v>0.21</v>
      </c>
      <c r="I892" s="46">
        <f t="shared" si="95"/>
        <v>0.79</v>
      </c>
      <c r="J892" s="47">
        <f t="shared" si="96"/>
        <v>41577814992.930283</v>
      </c>
      <c r="K892" s="27"/>
      <c r="L892" s="27"/>
      <c r="M892" s="27"/>
      <c r="N892" s="27"/>
      <c r="O892" s="27"/>
    </row>
    <row r="893" spans="2:15" x14ac:dyDescent="0.25">
      <c r="B893" s="9">
        <f t="shared" si="97"/>
        <v>874</v>
      </c>
      <c r="C893" s="42">
        <f>'Simulacion sistema (hoja4)'!BV884</f>
        <v>0.8066111582205554</v>
      </c>
      <c r="D893" s="42">
        <f>'Simulacion sistema (hoja4)'!BW884</f>
        <v>0.84808109193700021</v>
      </c>
      <c r="E893" s="44">
        <f t="shared" si="91"/>
        <v>111437855.48052183</v>
      </c>
      <c r="F893" s="45">
        <f t="shared" si="92"/>
        <v>213.74246246062535</v>
      </c>
      <c r="G893" s="45">
        <f t="shared" si="93"/>
        <v>374.04930930609436</v>
      </c>
      <c r="H893" s="46">
        <f t="shared" si="94"/>
        <v>0.21</v>
      </c>
      <c r="I893" s="46">
        <f t="shared" si="95"/>
        <v>0.79</v>
      </c>
      <c r="J893" s="47">
        <f t="shared" si="96"/>
        <v>23819001641.738029</v>
      </c>
      <c r="K893" s="27"/>
      <c r="L893" s="27"/>
      <c r="M893" s="27"/>
      <c r="N893" s="27"/>
      <c r="O893" s="27"/>
    </row>
    <row r="894" spans="2:15" x14ac:dyDescent="0.25">
      <c r="B894" s="9">
        <f t="shared" si="97"/>
        <v>875</v>
      </c>
      <c r="C894" s="42">
        <f>'Simulacion sistema (hoja4)'!BV885</f>
        <v>0.82138308150634809</v>
      </c>
      <c r="D894" s="42">
        <f>'Simulacion sistema (hoja4)'!BW885</f>
        <v>0.84705721805940903</v>
      </c>
      <c r="E894" s="44">
        <f t="shared" si="91"/>
        <v>111303318.45300636</v>
      </c>
      <c r="F894" s="45">
        <f t="shared" si="92"/>
        <v>213.74246246062535</v>
      </c>
      <c r="G894" s="45">
        <f t="shared" si="93"/>
        <v>374.04930930609436</v>
      </c>
      <c r="H894" s="46">
        <f t="shared" si="94"/>
        <v>0.21</v>
      </c>
      <c r="I894" s="46">
        <f t="shared" si="95"/>
        <v>0.79</v>
      </c>
      <c r="J894" s="47">
        <f t="shared" si="96"/>
        <v>41632929390.823296</v>
      </c>
      <c r="K894" s="27"/>
      <c r="L894" s="27"/>
      <c r="M894" s="27"/>
      <c r="N894" s="27"/>
      <c r="O894" s="27"/>
    </row>
    <row r="895" spans="2:15" x14ac:dyDescent="0.25">
      <c r="B895" s="9">
        <f t="shared" si="97"/>
        <v>876</v>
      </c>
      <c r="C895" s="42">
        <f>'Simulacion sistema (hoja4)'!BV886</f>
        <v>0.82976741624837602</v>
      </c>
      <c r="D895" s="42">
        <f>'Simulacion sistema (hoja4)'!BW886</f>
        <v>0.85221841240302865</v>
      </c>
      <c r="E895" s="44">
        <f t="shared" si="91"/>
        <v>111981499.38975798</v>
      </c>
      <c r="F895" s="45">
        <f t="shared" si="92"/>
        <v>213.74246246062535</v>
      </c>
      <c r="G895" s="45">
        <f t="shared" si="93"/>
        <v>374.04930930609436</v>
      </c>
      <c r="H895" s="46">
        <f t="shared" si="94"/>
        <v>0.21</v>
      </c>
      <c r="I895" s="46">
        <f t="shared" si="95"/>
        <v>0.79</v>
      </c>
      <c r="J895" s="47">
        <f t="shared" si="96"/>
        <v>41886602501.799797</v>
      </c>
      <c r="K895" s="27"/>
      <c r="L895" s="27"/>
      <c r="M895" s="27"/>
      <c r="N895" s="27"/>
      <c r="O895" s="27"/>
    </row>
    <row r="896" spans="2:15" x14ac:dyDescent="0.25">
      <c r="B896" s="9">
        <f t="shared" si="97"/>
        <v>877</v>
      </c>
      <c r="C896" s="42">
        <f>'Simulacion sistema (hoja4)'!BV887</f>
        <v>0.82096226186076449</v>
      </c>
      <c r="D896" s="42">
        <f>'Simulacion sistema (hoja4)'!BW887</f>
        <v>0.85591016711331958</v>
      </c>
      <c r="E896" s="44">
        <f t="shared" si="91"/>
        <v>112466595.95869018</v>
      </c>
      <c r="F896" s="45">
        <f t="shared" si="92"/>
        <v>213.74246246062535</v>
      </c>
      <c r="G896" s="45">
        <f t="shared" si="93"/>
        <v>374.04930930609436</v>
      </c>
      <c r="H896" s="46">
        <f t="shared" si="94"/>
        <v>0.21</v>
      </c>
      <c r="I896" s="46">
        <f t="shared" si="95"/>
        <v>0.79</v>
      </c>
      <c r="J896" s="47">
        <f t="shared" si="96"/>
        <v>42068052538.355644</v>
      </c>
      <c r="K896" s="27"/>
      <c r="L896" s="27"/>
      <c r="M896" s="27"/>
      <c r="N896" s="27"/>
      <c r="O896" s="27"/>
    </row>
    <row r="897" spans="2:15" x14ac:dyDescent="0.25">
      <c r="B897" s="9">
        <f t="shared" si="97"/>
        <v>878</v>
      </c>
      <c r="C897" s="42">
        <f>'Simulacion sistema (hoja4)'!BV888</f>
        <v>0.81962297842166598</v>
      </c>
      <c r="D897" s="42">
        <f>'Simulacion sistema (hoja4)'!BW888</f>
        <v>0.84651094163714913</v>
      </c>
      <c r="E897" s="44">
        <f t="shared" si="91"/>
        <v>111231537.73112141</v>
      </c>
      <c r="F897" s="45">
        <f t="shared" si="92"/>
        <v>213.74246246062535</v>
      </c>
      <c r="G897" s="45">
        <f t="shared" si="93"/>
        <v>374.04930930609436</v>
      </c>
      <c r="H897" s="46">
        <f t="shared" si="94"/>
        <v>0.21</v>
      </c>
      <c r="I897" s="46">
        <f t="shared" si="95"/>
        <v>0.79</v>
      </c>
      <c r="J897" s="47">
        <f t="shared" si="96"/>
        <v>41606079861.380737</v>
      </c>
      <c r="K897" s="27"/>
      <c r="L897" s="27"/>
      <c r="M897" s="27"/>
      <c r="N897" s="27"/>
      <c r="O897" s="27"/>
    </row>
    <row r="898" spans="2:15" x14ac:dyDescent="0.25">
      <c r="B898" s="9">
        <f t="shared" si="97"/>
        <v>879</v>
      </c>
      <c r="C898" s="42">
        <f>'Simulacion sistema (hoja4)'!BV889</f>
        <v>0.81214694795649056</v>
      </c>
      <c r="D898" s="42">
        <f>'Simulacion sistema (hoja4)'!BW889</f>
        <v>0.85203349196827827</v>
      </c>
      <c r="E898" s="44">
        <f t="shared" si="91"/>
        <v>111957200.84463176</v>
      </c>
      <c r="F898" s="45">
        <f t="shared" si="92"/>
        <v>213.74246246062535</v>
      </c>
      <c r="G898" s="45">
        <f t="shared" si="93"/>
        <v>374.04930930609436</v>
      </c>
      <c r="H898" s="46">
        <f t="shared" si="94"/>
        <v>0.21</v>
      </c>
      <c r="I898" s="46">
        <f t="shared" si="95"/>
        <v>0.79</v>
      </c>
      <c r="J898" s="47">
        <f t="shared" si="96"/>
        <v>23930007798.730396</v>
      </c>
      <c r="K898" s="27"/>
      <c r="L898" s="27"/>
      <c r="M898" s="27"/>
      <c r="N898" s="27"/>
      <c r="O898" s="27"/>
    </row>
    <row r="899" spans="2:15" x14ac:dyDescent="0.25">
      <c r="B899" s="9">
        <f t="shared" si="97"/>
        <v>880</v>
      </c>
      <c r="C899" s="42">
        <f>'Simulacion sistema (hoja4)'!BV890</f>
        <v>0.81724921147304919</v>
      </c>
      <c r="D899" s="42">
        <f>'Simulacion sistema (hoja4)'!BW890</f>
        <v>0.8432668294275466</v>
      </c>
      <c r="E899" s="44">
        <f t="shared" si="91"/>
        <v>110805261.38677962</v>
      </c>
      <c r="F899" s="45">
        <f t="shared" si="92"/>
        <v>213.74246246062535</v>
      </c>
      <c r="G899" s="45">
        <f t="shared" si="93"/>
        <v>374.04930930609436</v>
      </c>
      <c r="H899" s="46">
        <f t="shared" si="94"/>
        <v>0.21</v>
      </c>
      <c r="I899" s="46">
        <f t="shared" si="95"/>
        <v>0.79</v>
      </c>
      <c r="J899" s="47">
        <f t="shared" si="96"/>
        <v>41446631489.206161</v>
      </c>
      <c r="K899" s="27"/>
      <c r="L899" s="27"/>
      <c r="M899" s="27"/>
      <c r="N899" s="27"/>
      <c r="O899" s="27"/>
    </row>
    <row r="900" spans="2:15" x14ac:dyDescent="0.25">
      <c r="B900" s="9">
        <f t="shared" si="97"/>
        <v>881</v>
      </c>
      <c r="C900" s="42">
        <f>'Simulacion sistema (hoja4)'!BV891</f>
        <v>0.81563988443397084</v>
      </c>
      <c r="D900" s="42">
        <f>'Simulacion sistema (hoja4)'!BW891</f>
        <v>0.83806979675897653</v>
      </c>
      <c r="E900" s="44">
        <f t="shared" si="91"/>
        <v>110122371.29412951</v>
      </c>
      <c r="F900" s="45">
        <f t="shared" si="92"/>
        <v>213.74246246062535</v>
      </c>
      <c r="G900" s="45">
        <f t="shared" si="93"/>
        <v>374.04930930609436</v>
      </c>
      <c r="H900" s="46">
        <f t="shared" si="94"/>
        <v>0.21</v>
      </c>
      <c r="I900" s="46">
        <f t="shared" si="95"/>
        <v>0.79</v>
      </c>
      <c r="J900" s="47">
        <f t="shared" si="96"/>
        <v>41191196921.718414</v>
      </c>
      <c r="K900" s="27"/>
      <c r="L900" s="27"/>
      <c r="M900" s="27"/>
      <c r="N900" s="27"/>
      <c r="O900" s="27"/>
    </row>
    <row r="901" spans="2:15" x14ac:dyDescent="0.25">
      <c r="B901" s="9">
        <f t="shared" si="97"/>
        <v>882</v>
      </c>
      <c r="C901" s="42">
        <f>'Simulacion sistema (hoja4)'!BV892</f>
        <v>0.84304915615545994</v>
      </c>
      <c r="D901" s="42">
        <f>'Simulacion sistema (hoja4)'!BW892</f>
        <v>0.85427019845436758</v>
      </c>
      <c r="E901" s="44">
        <f t="shared" si="91"/>
        <v>112251104.07690389</v>
      </c>
      <c r="F901" s="45">
        <f t="shared" si="92"/>
        <v>213.74246246062535</v>
      </c>
      <c r="G901" s="45">
        <f t="shared" si="93"/>
        <v>374.04930930609436</v>
      </c>
      <c r="H901" s="46">
        <f t="shared" si="94"/>
        <v>0.21</v>
      </c>
      <c r="I901" s="46">
        <f t="shared" si="95"/>
        <v>0.79</v>
      </c>
      <c r="J901" s="47">
        <f t="shared" si="96"/>
        <v>41987447948.812416</v>
      </c>
      <c r="K901" s="27"/>
      <c r="L901" s="27"/>
      <c r="M901" s="27"/>
      <c r="N901" s="27"/>
      <c r="O901" s="27"/>
    </row>
    <row r="902" spans="2:15" x14ac:dyDescent="0.25">
      <c r="B902" s="9">
        <f t="shared" si="97"/>
        <v>883</v>
      </c>
      <c r="C902" s="42">
        <f>'Simulacion sistema (hoja4)'!BV893</f>
        <v>0.81610167912215636</v>
      </c>
      <c r="D902" s="42">
        <f>'Simulacion sistema (hoja4)'!BW893</f>
        <v>0.84685041834800334</v>
      </c>
      <c r="E902" s="44">
        <f t="shared" si="91"/>
        <v>111276144.97092764</v>
      </c>
      <c r="F902" s="45">
        <f t="shared" si="92"/>
        <v>213.74246246062535</v>
      </c>
      <c r="G902" s="45">
        <f t="shared" si="93"/>
        <v>374.04930930609436</v>
      </c>
      <c r="H902" s="46">
        <f t="shared" si="94"/>
        <v>0.21</v>
      </c>
      <c r="I902" s="46">
        <f t="shared" si="95"/>
        <v>0.79</v>
      </c>
      <c r="J902" s="47">
        <f t="shared" si="96"/>
        <v>41622765168.620308</v>
      </c>
      <c r="K902" s="27"/>
      <c r="L902" s="27"/>
      <c r="M902" s="27"/>
      <c r="N902" s="27"/>
      <c r="O902" s="27"/>
    </row>
    <row r="903" spans="2:15" x14ac:dyDescent="0.25">
      <c r="B903" s="9">
        <f t="shared" si="97"/>
        <v>884</v>
      </c>
      <c r="C903" s="42">
        <f>'Simulacion sistema (hoja4)'!BV894</f>
        <v>0.82205257074316296</v>
      </c>
      <c r="D903" s="42">
        <f>'Simulacion sistema (hoja4)'!BW894</f>
        <v>0.85731689240051001</v>
      </c>
      <c r="E903" s="44">
        <f t="shared" si="91"/>
        <v>112651439.66142702</v>
      </c>
      <c r="F903" s="45">
        <f t="shared" si="92"/>
        <v>213.74246246062535</v>
      </c>
      <c r="G903" s="45">
        <f t="shared" si="93"/>
        <v>374.04930930609436</v>
      </c>
      <c r="H903" s="46">
        <f t="shared" si="94"/>
        <v>0.21</v>
      </c>
      <c r="I903" s="46">
        <f t="shared" si="95"/>
        <v>0.79</v>
      </c>
      <c r="J903" s="47">
        <f t="shared" si="96"/>
        <v>42137193197.693939</v>
      </c>
      <c r="K903" s="27"/>
      <c r="L903" s="27"/>
      <c r="M903" s="27"/>
      <c r="N903" s="27"/>
      <c r="O903" s="27"/>
    </row>
    <row r="904" spans="2:15" x14ac:dyDescent="0.25">
      <c r="B904" s="9">
        <f t="shared" si="97"/>
        <v>885</v>
      </c>
      <c r="C904" s="42">
        <f>'Simulacion sistema (hoja4)'!BV895</f>
        <v>0.83270257538246617</v>
      </c>
      <c r="D904" s="42">
        <f>'Simulacion sistema (hoja4)'!BW895</f>
        <v>0.84905472129427129</v>
      </c>
      <c r="E904" s="44">
        <f t="shared" si="91"/>
        <v>111565790.37806726</v>
      </c>
      <c r="F904" s="45">
        <f t="shared" si="92"/>
        <v>213.74246246062535</v>
      </c>
      <c r="G904" s="45">
        <f t="shared" si="93"/>
        <v>374.04930930609436</v>
      </c>
      <c r="H904" s="46">
        <f t="shared" si="94"/>
        <v>0.21</v>
      </c>
      <c r="I904" s="46">
        <f t="shared" si="95"/>
        <v>0.79</v>
      </c>
      <c r="J904" s="47">
        <f t="shared" si="96"/>
        <v>41731106833.104561</v>
      </c>
      <c r="K904" s="27"/>
      <c r="L904" s="27"/>
      <c r="M904" s="27"/>
      <c r="N904" s="27"/>
      <c r="O904" s="27"/>
    </row>
    <row r="905" spans="2:15" x14ac:dyDescent="0.25">
      <c r="B905" s="9">
        <f t="shared" si="97"/>
        <v>886</v>
      </c>
      <c r="C905" s="42">
        <f>'Simulacion sistema (hoja4)'!BV896</f>
        <v>0.83492442977220893</v>
      </c>
      <c r="D905" s="42">
        <f>'Simulacion sistema (hoja4)'!BW896</f>
        <v>0.84885377891069747</v>
      </c>
      <c r="E905" s="44">
        <f t="shared" si="91"/>
        <v>111539386.54886565</v>
      </c>
      <c r="F905" s="45">
        <f t="shared" si="92"/>
        <v>213.74246246062535</v>
      </c>
      <c r="G905" s="45">
        <f t="shared" si="93"/>
        <v>374.04930930609436</v>
      </c>
      <c r="H905" s="46">
        <f t="shared" si="94"/>
        <v>0.21</v>
      </c>
      <c r="I905" s="46">
        <f t="shared" si="95"/>
        <v>0.79</v>
      </c>
      <c r="J905" s="47">
        <f t="shared" si="96"/>
        <v>41721230499.028664</v>
      </c>
      <c r="K905" s="27"/>
      <c r="L905" s="27"/>
      <c r="M905" s="27"/>
      <c r="N905" s="27"/>
      <c r="O905" s="27"/>
    </row>
    <row r="906" spans="2:15" x14ac:dyDescent="0.25">
      <c r="B906" s="9">
        <f t="shared" si="97"/>
        <v>887</v>
      </c>
      <c r="C906" s="42">
        <f>'Simulacion sistema (hoja4)'!BV897</f>
        <v>0.80848310885407038</v>
      </c>
      <c r="D906" s="42">
        <f>'Simulacion sistema (hoja4)'!BW897</f>
        <v>0.84772062121477065</v>
      </c>
      <c r="E906" s="44">
        <f t="shared" si="91"/>
        <v>111390489.62762086</v>
      </c>
      <c r="F906" s="45">
        <f t="shared" si="92"/>
        <v>213.74246246062535</v>
      </c>
      <c r="G906" s="45">
        <f t="shared" si="93"/>
        <v>374.04930930609436</v>
      </c>
      <c r="H906" s="46">
        <f t="shared" si="94"/>
        <v>0.21</v>
      </c>
      <c r="I906" s="46">
        <f t="shared" si="95"/>
        <v>0.79</v>
      </c>
      <c r="J906" s="47">
        <f t="shared" si="96"/>
        <v>23808877547.702431</v>
      </c>
      <c r="K906" s="27"/>
      <c r="L906" s="27"/>
      <c r="M906" s="27"/>
      <c r="N906" s="27"/>
      <c r="O906" s="27"/>
    </row>
    <row r="907" spans="2:15" x14ac:dyDescent="0.25">
      <c r="B907" s="9">
        <f t="shared" si="97"/>
        <v>888</v>
      </c>
      <c r="C907" s="42">
        <f>'Simulacion sistema (hoja4)'!BV898</f>
        <v>0.82137951017903155</v>
      </c>
      <c r="D907" s="42">
        <f>'Simulacion sistema (hoja4)'!BW898</f>
        <v>0.84543645487602104</v>
      </c>
      <c r="E907" s="44">
        <f t="shared" si="91"/>
        <v>111090350.17070916</v>
      </c>
      <c r="F907" s="45">
        <f t="shared" si="92"/>
        <v>213.74246246062535</v>
      </c>
      <c r="G907" s="45">
        <f t="shared" si="93"/>
        <v>374.04930930609436</v>
      </c>
      <c r="H907" s="46">
        <f t="shared" si="94"/>
        <v>0.21</v>
      </c>
      <c r="I907" s="46">
        <f t="shared" si="95"/>
        <v>0.79</v>
      </c>
      <c r="J907" s="47">
        <f t="shared" si="96"/>
        <v>41553268751.925926</v>
      </c>
      <c r="K907" s="27"/>
      <c r="L907" s="27"/>
      <c r="M907" s="27"/>
      <c r="N907" s="27"/>
      <c r="O907" s="27"/>
    </row>
    <row r="908" spans="2:15" x14ac:dyDescent="0.25">
      <c r="B908" s="9">
        <f t="shared" si="97"/>
        <v>889</v>
      </c>
      <c r="C908" s="42">
        <f>'Simulacion sistema (hoja4)'!BV899</f>
        <v>0.81478035954895622</v>
      </c>
      <c r="D908" s="42">
        <f>'Simulacion sistema (hoja4)'!BW899</f>
        <v>0.84473002615060888</v>
      </c>
      <c r="E908" s="44">
        <f t="shared" si="91"/>
        <v>110997525.43619001</v>
      </c>
      <c r="F908" s="45">
        <f t="shared" si="92"/>
        <v>213.74246246062535</v>
      </c>
      <c r="G908" s="45">
        <f t="shared" si="93"/>
        <v>374.04930930609436</v>
      </c>
      <c r="H908" s="46">
        <f t="shared" si="94"/>
        <v>0.21</v>
      </c>
      <c r="I908" s="46">
        <f t="shared" si="95"/>
        <v>0.79</v>
      </c>
      <c r="J908" s="47">
        <f t="shared" si="96"/>
        <v>41518547724.092514</v>
      </c>
      <c r="K908" s="27"/>
      <c r="L908" s="27"/>
      <c r="M908" s="27"/>
      <c r="N908" s="27"/>
      <c r="O908" s="27"/>
    </row>
    <row r="909" spans="2:15" x14ac:dyDescent="0.25">
      <c r="B909" s="9">
        <f t="shared" si="97"/>
        <v>890</v>
      </c>
      <c r="C909" s="42">
        <f>'Simulacion sistema (hoja4)'!BV900</f>
        <v>0.81247869298310738</v>
      </c>
      <c r="D909" s="42">
        <f>'Simulacion sistema (hoja4)'!BW900</f>
        <v>0.84790507612155486</v>
      </c>
      <c r="E909" s="44">
        <f t="shared" si="91"/>
        <v>111414727.00237231</v>
      </c>
      <c r="F909" s="45">
        <f t="shared" si="92"/>
        <v>213.74246246062535</v>
      </c>
      <c r="G909" s="45">
        <f t="shared" si="93"/>
        <v>374.04930930609436</v>
      </c>
      <c r="H909" s="46">
        <f t="shared" si="94"/>
        <v>0.21</v>
      </c>
      <c r="I909" s="46">
        <f t="shared" si="95"/>
        <v>0.79</v>
      </c>
      <c r="J909" s="47">
        <f t="shared" si="96"/>
        <v>23814058103.865383</v>
      </c>
      <c r="K909" s="27"/>
      <c r="L909" s="27"/>
      <c r="M909" s="27"/>
      <c r="N909" s="27"/>
      <c r="O909" s="27"/>
    </row>
    <row r="910" spans="2:15" x14ac:dyDescent="0.25">
      <c r="B910" s="9">
        <f t="shared" si="97"/>
        <v>891</v>
      </c>
      <c r="C910" s="42">
        <f>'Simulacion sistema (hoja4)'!BV901</f>
        <v>0.83261762695339303</v>
      </c>
      <c r="D910" s="42">
        <f>'Simulacion sistema (hoja4)'!BW901</f>
        <v>0.8536004109631169</v>
      </c>
      <c r="E910" s="44">
        <f t="shared" si="91"/>
        <v>112163094.00055356</v>
      </c>
      <c r="F910" s="45">
        <f t="shared" si="92"/>
        <v>213.74246246062535</v>
      </c>
      <c r="G910" s="45">
        <f t="shared" si="93"/>
        <v>374.04930930609436</v>
      </c>
      <c r="H910" s="46">
        <f t="shared" si="94"/>
        <v>0.21</v>
      </c>
      <c r="I910" s="46">
        <f t="shared" si="95"/>
        <v>0.79</v>
      </c>
      <c r="J910" s="47">
        <f t="shared" si="96"/>
        <v>41954527840.541595</v>
      </c>
      <c r="K910" s="27"/>
      <c r="L910" s="27"/>
      <c r="M910" s="27"/>
      <c r="N910" s="27"/>
      <c r="O910" s="27"/>
    </row>
    <row r="911" spans="2:15" x14ac:dyDescent="0.25">
      <c r="B911" s="9">
        <f t="shared" si="97"/>
        <v>892</v>
      </c>
      <c r="C911" s="42">
        <f>'Simulacion sistema (hoja4)'!BV902</f>
        <v>0.81038682077713575</v>
      </c>
      <c r="D911" s="42">
        <f>'Simulacion sistema (hoja4)'!BW902</f>
        <v>0.84751391945343213</v>
      </c>
      <c r="E911" s="44">
        <f t="shared" si="91"/>
        <v>111363329.01618098</v>
      </c>
      <c r="F911" s="45">
        <f t="shared" si="92"/>
        <v>213.74246246062535</v>
      </c>
      <c r="G911" s="45">
        <f t="shared" si="93"/>
        <v>374.04930930609436</v>
      </c>
      <c r="H911" s="46">
        <f t="shared" si="94"/>
        <v>0.21</v>
      </c>
      <c r="I911" s="46">
        <f t="shared" si="95"/>
        <v>0.79</v>
      </c>
      <c r="J911" s="47">
        <f t="shared" si="96"/>
        <v>23803072171.731331</v>
      </c>
      <c r="K911" s="27"/>
      <c r="L911" s="27"/>
      <c r="M911" s="27"/>
      <c r="N911" s="27"/>
      <c r="O911" s="27"/>
    </row>
    <row r="912" spans="2:15" x14ac:dyDescent="0.25">
      <c r="B912" s="9">
        <f t="shared" si="97"/>
        <v>893</v>
      </c>
      <c r="C912" s="42">
        <f>'Simulacion sistema (hoja4)'!BV903</f>
        <v>0.82524205591512623</v>
      </c>
      <c r="D912" s="42">
        <f>'Simulacion sistema (hoja4)'!BW903</f>
        <v>0.84315384379090041</v>
      </c>
      <c r="E912" s="44">
        <f t="shared" si="91"/>
        <v>110790415.07412431</v>
      </c>
      <c r="F912" s="45">
        <f t="shared" si="92"/>
        <v>213.74246246062535</v>
      </c>
      <c r="G912" s="45">
        <f t="shared" si="93"/>
        <v>374.04930930609436</v>
      </c>
      <c r="H912" s="46">
        <f t="shared" si="94"/>
        <v>0.21</v>
      </c>
      <c r="I912" s="46">
        <f t="shared" si="95"/>
        <v>0.79</v>
      </c>
      <c r="J912" s="47">
        <f t="shared" si="96"/>
        <v>41441078236.2117</v>
      </c>
      <c r="K912" s="27"/>
      <c r="L912" s="27"/>
      <c r="M912" s="27"/>
      <c r="N912" s="27"/>
      <c r="O912" s="27"/>
    </row>
    <row r="913" spans="2:15" x14ac:dyDescent="0.25">
      <c r="B913" s="9">
        <f t="shared" si="97"/>
        <v>894</v>
      </c>
      <c r="C913" s="42">
        <f>'Simulacion sistema (hoja4)'!BV904</f>
        <v>0.81618967228533545</v>
      </c>
      <c r="D913" s="42">
        <f>'Simulacion sistema (hoja4)'!BW904</f>
        <v>0.84736152422798938</v>
      </c>
      <c r="E913" s="44">
        <f t="shared" si="91"/>
        <v>111343304.2835578</v>
      </c>
      <c r="F913" s="45">
        <f t="shared" si="92"/>
        <v>213.74246246062535</v>
      </c>
      <c r="G913" s="45">
        <f t="shared" si="93"/>
        <v>374.04930930609436</v>
      </c>
      <c r="H913" s="46">
        <f t="shared" si="94"/>
        <v>0.21</v>
      </c>
      <c r="I913" s="46">
        <f t="shared" si="95"/>
        <v>0.79</v>
      </c>
      <c r="J913" s="47">
        <f t="shared" si="96"/>
        <v>41647886063.123093</v>
      </c>
      <c r="K913" s="27"/>
      <c r="L913" s="27"/>
      <c r="M913" s="27"/>
      <c r="N913" s="27"/>
      <c r="O913" s="27"/>
    </row>
    <row r="914" spans="2:15" x14ac:dyDescent="0.25">
      <c r="B914" s="9">
        <f t="shared" si="97"/>
        <v>895</v>
      </c>
      <c r="C914" s="42">
        <f>'Simulacion sistema (hoja4)'!BV905</f>
        <v>0.81306893191174223</v>
      </c>
      <c r="D914" s="42">
        <f>'Simulacion sistema (hoja4)'!BW905</f>
        <v>0.84436604587449271</v>
      </c>
      <c r="E914" s="44">
        <f t="shared" si="91"/>
        <v>110949698.42790833</v>
      </c>
      <c r="F914" s="45">
        <f t="shared" si="92"/>
        <v>213.74246246062535</v>
      </c>
      <c r="G914" s="45">
        <f t="shared" si="93"/>
        <v>374.04930930609436</v>
      </c>
      <c r="H914" s="46">
        <f t="shared" si="94"/>
        <v>0.21</v>
      </c>
      <c r="I914" s="46">
        <f t="shared" si="95"/>
        <v>0.79</v>
      </c>
      <c r="J914" s="47">
        <f t="shared" si="96"/>
        <v>23714661751.2449</v>
      </c>
      <c r="K914" s="27"/>
      <c r="L914" s="27"/>
      <c r="M914" s="27"/>
      <c r="N914" s="27"/>
      <c r="O914" s="27"/>
    </row>
    <row r="915" spans="2:15" x14ac:dyDescent="0.25">
      <c r="B915" s="9">
        <f t="shared" si="97"/>
        <v>896</v>
      </c>
      <c r="C915" s="42">
        <f>'Simulacion sistema (hoja4)'!BV906</f>
        <v>0.82808961264576431</v>
      </c>
      <c r="D915" s="42">
        <f>'Simulacion sistema (hoja4)'!BW906</f>
        <v>0.84815930062910794</v>
      </c>
      <c r="E915" s="44">
        <f t="shared" si="91"/>
        <v>111448132.10266478</v>
      </c>
      <c r="F915" s="45">
        <f t="shared" si="92"/>
        <v>213.74246246062535</v>
      </c>
      <c r="G915" s="45">
        <f t="shared" si="93"/>
        <v>374.04930930609436</v>
      </c>
      <c r="H915" s="46">
        <f t="shared" si="94"/>
        <v>0.21</v>
      </c>
      <c r="I915" s="46">
        <f t="shared" si="95"/>
        <v>0.79</v>
      </c>
      <c r="J915" s="47">
        <f t="shared" si="96"/>
        <v>41687096836.456123</v>
      </c>
      <c r="K915" s="27"/>
      <c r="L915" s="27"/>
      <c r="M915" s="27"/>
      <c r="N915" s="27"/>
      <c r="O915" s="27"/>
    </row>
    <row r="916" spans="2:15" x14ac:dyDescent="0.25">
      <c r="B916" s="9">
        <f t="shared" si="97"/>
        <v>897</v>
      </c>
      <c r="C916" s="42">
        <f>'Simulacion sistema (hoja4)'!BV907</f>
        <v>0.80593457749403397</v>
      </c>
      <c r="D916" s="42">
        <f>'Simulacion sistema (hoja4)'!BW907</f>
        <v>0.84607114077074452</v>
      </c>
      <c r="E916" s="44">
        <f t="shared" si="91"/>
        <v>111173747.89727584</v>
      </c>
      <c r="F916" s="45">
        <f t="shared" si="92"/>
        <v>213.74246246062535</v>
      </c>
      <c r="G916" s="45">
        <f t="shared" si="93"/>
        <v>374.04930930609436</v>
      </c>
      <c r="H916" s="46">
        <f t="shared" si="94"/>
        <v>0.21</v>
      </c>
      <c r="I916" s="46">
        <f t="shared" si="95"/>
        <v>0.79</v>
      </c>
      <c r="J916" s="47">
        <f t="shared" si="96"/>
        <v>23762550636.540508</v>
      </c>
      <c r="K916" s="27"/>
      <c r="L916" s="27"/>
      <c r="M916" s="27"/>
      <c r="N916" s="27"/>
      <c r="O916" s="27"/>
    </row>
    <row r="917" spans="2:15" x14ac:dyDescent="0.25">
      <c r="B917" s="9">
        <f t="shared" si="97"/>
        <v>898</v>
      </c>
      <c r="C917" s="42">
        <f>'Simulacion sistema (hoja4)'!BV908</f>
        <v>0.82944184389688469</v>
      </c>
      <c r="D917" s="42">
        <f>'Simulacion sistema (hoja4)'!BW908</f>
        <v>0.84843043672379825</v>
      </c>
      <c r="E917" s="44">
        <f t="shared" ref="E917:E980" si="98">+D917*$F$13*$F$14</f>
        <v>111483759.38550709</v>
      </c>
      <c r="F917" s="45">
        <f t="shared" ref="F917:F980" si="99">+$F$11*F$16</f>
        <v>213.74246246062535</v>
      </c>
      <c r="G917" s="45">
        <f t="shared" ref="G917:G980" si="100">+$F$11*F$15</f>
        <v>374.04930930609436</v>
      </c>
      <c r="H917" s="46">
        <f t="shared" ref="H917:H980" si="101">+COUNTIF($C$20:$C$1019,"&lt;"&amp;$F$12)/1000</f>
        <v>0.21</v>
      </c>
      <c r="I917" s="46">
        <f t="shared" ref="I917:I980" si="102">1-H917</f>
        <v>0.79</v>
      </c>
      <c r="J917" s="47">
        <f t="shared" ref="J917:J980" si="103">+IF(C917&lt;$F$12,E917*F917,E917*G917)</f>
        <v>41700423196.995743</v>
      </c>
      <c r="K917" s="27"/>
      <c r="L917" s="27"/>
      <c r="M917" s="27"/>
      <c r="N917" s="27"/>
      <c r="O917" s="27"/>
    </row>
    <row r="918" spans="2:15" x14ac:dyDescent="0.25">
      <c r="B918" s="9">
        <f t="shared" ref="B918:B981" si="104">+B917+1</f>
        <v>899</v>
      </c>
      <c r="C918" s="42">
        <f>'Simulacion sistema (hoja4)'!BV909</f>
        <v>0.82518831457039654</v>
      </c>
      <c r="D918" s="42">
        <f>'Simulacion sistema (hoja4)'!BW909</f>
        <v>0.84820261871117075</v>
      </c>
      <c r="E918" s="44">
        <f t="shared" si="98"/>
        <v>111453824.09864783</v>
      </c>
      <c r="F918" s="45">
        <f t="shared" si="99"/>
        <v>213.74246246062535</v>
      </c>
      <c r="G918" s="45">
        <f t="shared" si="100"/>
        <v>374.04930930609436</v>
      </c>
      <c r="H918" s="46">
        <f t="shared" si="101"/>
        <v>0.21</v>
      </c>
      <c r="I918" s="46">
        <f t="shared" si="102"/>
        <v>0.79</v>
      </c>
      <c r="J918" s="47">
        <f t="shared" si="103"/>
        <v>41689225923.622154</v>
      </c>
      <c r="K918" s="27"/>
      <c r="L918" s="27"/>
      <c r="M918" s="27"/>
      <c r="N918" s="27"/>
      <c r="O918" s="27"/>
    </row>
    <row r="919" spans="2:15" x14ac:dyDescent="0.25">
      <c r="B919" s="9">
        <f t="shared" si="104"/>
        <v>900</v>
      </c>
      <c r="C919" s="42">
        <f>'Simulacion sistema (hoja4)'!BV910</f>
        <v>0.8174493880326279</v>
      </c>
      <c r="D919" s="42">
        <f>'Simulacion sistema (hoja4)'!BW910</f>
        <v>0.85004314854462759</v>
      </c>
      <c r="E919" s="44">
        <f t="shared" si="98"/>
        <v>111695669.71876407</v>
      </c>
      <c r="F919" s="45">
        <f t="shared" si="99"/>
        <v>213.74246246062535</v>
      </c>
      <c r="G919" s="45">
        <f t="shared" si="100"/>
        <v>374.04930930609436</v>
      </c>
      <c r="H919" s="46">
        <f t="shared" si="101"/>
        <v>0.21</v>
      </c>
      <c r="I919" s="46">
        <f t="shared" si="102"/>
        <v>0.79</v>
      </c>
      <c r="J919" s="47">
        <f t="shared" si="103"/>
        <v>41779688110.785339</v>
      </c>
      <c r="K919" s="27"/>
      <c r="L919" s="27"/>
      <c r="M919" s="27"/>
      <c r="N919" s="27"/>
      <c r="O919" s="27"/>
    </row>
    <row r="920" spans="2:15" x14ac:dyDescent="0.25">
      <c r="B920" s="9">
        <f t="shared" si="104"/>
        <v>901</v>
      </c>
      <c r="C920" s="42">
        <f>'Simulacion sistema (hoja4)'!BV911</f>
        <v>0.82728804526777078</v>
      </c>
      <c r="D920" s="42">
        <f>'Simulacion sistema (hoja4)'!BW911</f>
        <v>0.84856339840132222</v>
      </c>
      <c r="E920" s="44">
        <f t="shared" si="98"/>
        <v>111501230.54993373</v>
      </c>
      <c r="F920" s="45">
        <f t="shared" si="99"/>
        <v>213.74246246062535</v>
      </c>
      <c r="G920" s="45">
        <f t="shared" si="100"/>
        <v>374.04930930609436</v>
      </c>
      <c r="H920" s="46">
        <f t="shared" si="101"/>
        <v>0.21</v>
      </c>
      <c r="I920" s="46">
        <f t="shared" si="102"/>
        <v>0.79</v>
      </c>
      <c r="J920" s="47">
        <f t="shared" si="103"/>
        <v>41706958273.9823</v>
      </c>
      <c r="K920" s="27"/>
      <c r="L920" s="27"/>
      <c r="M920" s="27"/>
      <c r="N920" s="27"/>
      <c r="O920" s="27"/>
    </row>
    <row r="921" spans="2:15" x14ac:dyDescent="0.25">
      <c r="B921" s="9">
        <f t="shared" si="104"/>
        <v>902</v>
      </c>
      <c r="C921" s="42">
        <f>'Simulacion sistema (hoja4)'!BV912</f>
        <v>0.82882557393714196</v>
      </c>
      <c r="D921" s="42">
        <f>'Simulacion sistema (hoja4)'!BW912</f>
        <v>0.85146932532013142</v>
      </c>
      <c r="E921" s="44">
        <f t="shared" si="98"/>
        <v>111883069.34706526</v>
      </c>
      <c r="F921" s="45">
        <f t="shared" si="99"/>
        <v>213.74246246062535</v>
      </c>
      <c r="G921" s="45">
        <f t="shared" si="100"/>
        <v>374.04930930609436</v>
      </c>
      <c r="H921" s="46">
        <f t="shared" si="101"/>
        <v>0.21</v>
      </c>
      <c r="I921" s="46">
        <f t="shared" si="102"/>
        <v>0.79</v>
      </c>
      <c r="J921" s="47">
        <f t="shared" si="103"/>
        <v>41849784812.315613</v>
      </c>
      <c r="K921" s="27"/>
      <c r="L921" s="27"/>
      <c r="M921" s="27"/>
      <c r="N921" s="27"/>
      <c r="O921" s="27"/>
    </row>
    <row r="922" spans="2:15" x14ac:dyDescent="0.25">
      <c r="B922" s="9">
        <f t="shared" si="104"/>
        <v>903</v>
      </c>
      <c r="C922" s="42">
        <f>'Simulacion sistema (hoja4)'!BV913</f>
        <v>0.83703681988797596</v>
      </c>
      <c r="D922" s="42">
        <f>'Simulacion sistema (hoja4)'!BW913</f>
        <v>0.85478396916798349</v>
      </c>
      <c r="E922" s="44">
        <f t="shared" si="98"/>
        <v>112318613.54867303</v>
      </c>
      <c r="F922" s="45">
        <f t="shared" si="99"/>
        <v>213.74246246062535</v>
      </c>
      <c r="G922" s="45">
        <f t="shared" si="100"/>
        <v>374.04930930609436</v>
      </c>
      <c r="H922" s="46">
        <f t="shared" si="101"/>
        <v>0.21</v>
      </c>
      <c r="I922" s="46">
        <f t="shared" si="102"/>
        <v>0.79</v>
      </c>
      <c r="J922" s="47">
        <f t="shared" si="103"/>
        <v>42012699820.099281</v>
      </c>
      <c r="K922" s="27"/>
      <c r="L922" s="27"/>
      <c r="M922" s="27"/>
      <c r="N922" s="27"/>
      <c r="O922" s="27"/>
    </row>
    <row r="923" spans="2:15" x14ac:dyDescent="0.25">
      <c r="B923" s="9">
        <f t="shared" si="104"/>
        <v>904</v>
      </c>
      <c r="C923" s="42">
        <f>'Simulacion sistema (hoja4)'!BV914</f>
        <v>0.82427930535181571</v>
      </c>
      <c r="D923" s="42">
        <f>'Simulacion sistema (hoja4)'!BW914</f>
        <v>0.84374043897198914</v>
      </c>
      <c r="E923" s="44">
        <f t="shared" si="98"/>
        <v>110867493.68091936</v>
      </c>
      <c r="F923" s="45">
        <f t="shared" si="99"/>
        <v>213.74246246062535</v>
      </c>
      <c r="G923" s="45">
        <f t="shared" si="100"/>
        <v>374.04930930609436</v>
      </c>
      <c r="H923" s="46">
        <f t="shared" si="101"/>
        <v>0.21</v>
      </c>
      <c r="I923" s="46">
        <f t="shared" si="102"/>
        <v>0.79</v>
      </c>
      <c r="J923" s="47">
        <f t="shared" si="103"/>
        <v>41469909435.845673</v>
      </c>
      <c r="K923" s="27"/>
      <c r="L923" s="27"/>
      <c r="M923" s="27"/>
      <c r="N923" s="27"/>
      <c r="O923" s="27"/>
    </row>
    <row r="924" spans="2:15" x14ac:dyDescent="0.25">
      <c r="B924" s="9">
        <f t="shared" si="104"/>
        <v>905</v>
      </c>
      <c r="C924" s="42">
        <f>'Simulacion sistema (hoja4)'!BV915</f>
        <v>0.82829604593639372</v>
      </c>
      <c r="D924" s="42">
        <f>'Simulacion sistema (hoja4)'!BW915</f>
        <v>0.84913219718256439</v>
      </c>
      <c r="E924" s="44">
        <f t="shared" si="98"/>
        <v>111575970.70978896</v>
      </c>
      <c r="F924" s="45">
        <f t="shared" si="99"/>
        <v>213.74246246062535</v>
      </c>
      <c r="G924" s="45">
        <f t="shared" si="100"/>
        <v>374.04930930609436</v>
      </c>
      <c r="H924" s="46">
        <f t="shared" si="101"/>
        <v>0.21</v>
      </c>
      <c r="I924" s="46">
        <f t="shared" si="102"/>
        <v>0.79</v>
      </c>
      <c r="J924" s="47">
        <f t="shared" si="103"/>
        <v>41734914779.15358</v>
      </c>
      <c r="K924" s="27"/>
      <c r="L924" s="27"/>
      <c r="M924" s="27"/>
      <c r="N924" s="27"/>
      <c r="O924" s="27"/>
    </row>
    <row r="925" spans="2:15" x14ac:dyDescent="0.25">
      <c r="B925" s="9">
        <f t="shared" si="104"/>
        <v>906</v>
      </c>
      <c r="C925" s="42">
        <f>'Simulacion sistema (hoja4)'!BV916</f>
        <v>0.83249141262863446</v>
      </c>
      <c r="D925" s="42">
        <f>'Simulacion sistema (hoja4)'!BW916</f>
        <v>0.84565902407171456</v>
      </c>
      <c r="E925" s="44">
        <f t="shared" si="98"/>
        <v>111119595.76302329</v>
      </c>
      <c r="F925" s="45">
        <f t="shared" si="99"/>
        <v>213.74246246062535</v>
      </c>
      <c r="G925" s="45">
        <f t="shared" si="100"/>
        <v>374.04930930609436</v>
      </c>
      <c r="H925" s="46">
        <f t="shared" si="101"/>
        <v>0.21</v>
      </c>
      <c r="I925" s="46">
        <f t="shared" si="102"/>
        <v>0.79</v>
      </c>
      <c r="J925" s="47">
        <f t="shared" si="103"/>
        <v>41564208045.531273</v>
      </c>
      <c r="K925" s="27"/>
      <c r="L925" s="27"/>
      <c r="M925" s="27"/>
      <c r="N925" s="27"/>
      <c r="O925" s="27"/>
    </row>
    <row r="926" spans="2:15" x14ac:dyDescent="0.25">
      <c r="B926" s="9">
        <f t="shared" si="104"/>
        <v>907</v>
      </c>
      <c r="C926" s="42">
        <f>'Simulacion sistema (hoja4)'!BV917</f>
        <v>0.81850892421992105</v>
      </c>
      <c r="D926" s="42">
        <f>'Simulacion sistema (hoja4)'!BW917</f>
        <v>0.84761660383046722</v>
      </c>
      <c r="E926" s="44">
        <f t="shared" si="98"/>
        <v>111376821.74332339</v>
      </c>
      <c r="F926" s="45">
        <f t="shared" si="99"/>
        <v>213.74246246062535</v>
      </c>
      <c r="G926" s="45">
        <f t="shared" si="100"/>
        <v>374.04930930609436</v>
      </c>
      <c r="H926" s="46">
        <f t="shared" si="101"/>
        <v>0.21</v>
      </c>
      <c r="I926" s="46">
        <f t="shared" si="102"/>
        <v>0.79</v>
      </c>
      <c r="J926" s="47">
        <f t="shared" si="103"/>
        <v>41660423245.798103</v>
      </c>
      <c r="K926" s="27"/>
      <c r="L926" s="27"/>
      <c r="M926" s="27"/>
      <c r="N926" s="27"/>
      <c r="O926" s="27"/>
    </row>
    <row r="927" spans="2:15" x14ac:dyDescent="0.25">
      <c r="B927" s="9">
        <f t="shared" si="104"/>
        <v>908</v>
      </c>
      <c r="C927" s="42">
        <f>'Simulacion sistema (hoja4)'!BV918</f>
        <v>0.81487467730802665</v>
      </c>
      <c r="D927" s="42">
        <f>'Simulacion sistema (hoja4)'!BW918</f>
        <v>0.84803906452188205</v>
      </c>
      <c r="E927" s="44">
        <f t="shared" si="98"/>
        <v>111432333.07817529</v>
      </c>
      <c r="F927" s="45">
        <f t="shared" si="99"/>
        <v>213.74246246062535</v>
      </c>
      <c r="G927" s="45">
        <f t="shared" si="100"/>
        <v>374.04930930609436</v>
      </c>
      <c r="H927" s="46">
        <f t="shared" si="101"/>
        <v>0.21</v>
      </c>
      <c r="I927" s="46">
        <f t="shared" si="102"/>
        <v>0.79</v>
      </c>
      <c r="J927" s="47">
        <f t="shared" si="103"/>
        <v>41681187222.258118</v>
      </c>
      <c r="K927" s="27"/>
      <c r="L927" s="27"/>
      <c r="M927" s="27"/>
      <c r="N927" s="27"/>
      <c r="O927" s="27"/>
    </row>
    <row r="928" spans="2:15" x14ac:dyDescent="0.25">
      <c r="B928" s="9">
        <f t="shared" si="104"/>
        <v>909</v>
      </c>
      <c r="C928" s="42">
        <f>'Simulacion sistema (hoja4)'!BV919</f>
        <v>0.82235299383538296</v>
      </c>
      <c r="D928" s="42">
        <f>'Simulacion sistema (hoja4)'!BW919</f>
        <v>0.84766140030866699</v>
      </c>
      <c r="E928" s="44">
        <f t="shared" si="98"/>
        <v>111382708.00055884</v>
      </c>
      <c r="F928" s="45">
        <f t="shared" si="99"/>
        <v>213.74246246062535</v>
      </c>
      <c r="G928" s="45">
        <f t="shared" si="100"/>
        <v>374.04930930609436</v>
      </c>
      <c r="H928" s="46">
        <f t="shared" si="101"/>
        <v>0.21</v>
      </c>
      <c r="I928" s="46">
        <f t="shared" si="102"/>
        <v>0.79</v>
      </c>
      <c r="J928" s="47">
        <f t="shared" si="103"/>
        <v>41662624996.251427</v>
      </c>
      <c r="K928" s="27"/>
      <c r="L928" s="27"/>
      <c r="M928" s="27"/>
      <c r="N928" s="27"/>
      <c r="O928" s="27"/>
    </row>
    <row r="929" spans="2:15" x14ac:dyDescent="0.25">
      <c r="B929" s="9">
        <f t="shared" si="104"/>
        <v>910</v>
      </c>
      <c r="C929" s="42">
        <f>'Simulacion sistema (hoja4)'!BV920</f>
        <v>0.81913448621869989</v>
      </c>
      <c r="D929" s="42">
        <f>'Simulacion sistema (hoja4)'!BW920</f>
        <v>0.84260448020860523</v>
      </c>
      <c r="E929" s="44">
        <f t="shared" si="98"/>
        <v>110718228.69941072</v>
      </c>
      <c r="F929" s="45">
        <f t="shared" si="99"/>
        <v>213.74246246062535</v>
      </c>
      <c r="G929" s="45">
        <f t="shared" si="100"/>
        <v>374.04930930609436</v>
      </c>
      <c r="H929" s="46">
        <f t="shared" si="101"/>
        <v>0.21</v>
      </c>
      <c r="I929" s="46">
        <f t="shared" si="102"/>
        <v>0.79</v>
      </c>
      <c r="J929" s="47">
        <f t="shared" si="103"/>
        <v>41414076972.608772</v>
      </c>
      <c r="K929" s="27"/>
      <c r="L929" s="27"/>
      <c r="M929" s="27"/>
      <c r="N929" s="27"/>
      <c r="O929" s="27"/>
    </row>
    <row r="930" spans="2:15" x14ac:dyDescent="0.25">
      <c r="B930" s="9">
        <f t="shared" si="104"/>
        <v>911</v>
      </c>
      <c r="C930" s="42">
        <f>'Simulacion sistema (hoja4)'!BV921</f>
        <v>0.82627901000319193</v>
      </c>
      <c r="D930" s="42">
        <f>'Simulacion sistema (hoja4)'!BW921</f>
        <v>0.85290112766711379</v>
      </c>
      <c r="E930" s="44">
        <f t="shared" si="98"/>
        <v>112071208.17545874</v>
      </c>
      <c r="F930" s="45">
        <f t="shared" si="99"/>
        <v>213.74246246062535</v>
      </c>
      <c r="G930" s="45">
        <f t="shared" si="100"/>
        <v>374.04930930609436</v>
      </c>
      <c r="H930" s="46">
        <f t="shared" si="101"/>
        <v>0.21</v>
      </c>
      <c r="I930" s="46">
        <f t="shared" si="102"/>
        <v>0.79</v>
      </c>
      <c r="J930" s="47">
        <f t="shared" si="103"/>
        <v>41920158011.12986</v>
      </c>
      <c r="K930" s="27"/>
      <c r="L930" s="27"/>
      <c r="M930" s="27"/>
      <c r="N930" s="27"/>
      <c r="O930" s="27"/>
    </row>
    <row r="931" spans="2:15" x14ac:dyDescent="0.25">
      <c r="B931" s="9">
        <f t="shared" si="104"/>
        <v>912</v>
      </c>
      <c r="C931" s="42">
        <f>'Simulacion sistema (hoja4)'!BV922</f>
        <v>0.80587279187281158</v>
      </c>
      <c r="D931" s="42">
        <f>'Simulacion sistema (hoja4)'!BW922</f>
        <v>0.8406517325003553</v>
      </c>
      <c r="E931" s="44">
        <f t="shared" si="98"/>
        <v>110461637.65054668</v>
      </c>
      <c r="F931" s="45">
        <f t="shared" si="99"/>
        <v>213.74246246062535</v>
      </c>
      <c r="G931" s="45">
        <f t="shared" si="100"/>
        <v>374.04930930609436</v>
      </c>
      <c r="H931" s="46">
        <f t="shared" si="101"/>
        <v>0.21</v>
      </c>
      <c r="I931" s="46">
        <f t="shared" si="102"/>
        <v>0.79</v>
      </c>
      <c r="J931" s="47">
        <f t="shared" si="103"/>
        <v>23610342438.861176</v>
      </c>
      <c r="K931" s="27"/>
      <c r="L931" s="27"/>
      <c r="M931" s="27"/>
      <c r="N931" s="27"/>
      <c r="O931" s="27"/>
    </row>
    <row r="932" spans="2:15" x14ac:dyDescent="0.25">
      <c r="B932" s="9">
        <f t="shared" si="104"/>
        <v>913</v>
      </c>
      <c r="C932" s="42">
        <f>'Simulacion sistema (hoja4)'!BV923</f>
        <v>0.82772451613113418</v>
      </c>
      <c r="D932" s="42">
        <f>'Simulacion sistema (hoja4)'!BW923</f>
        <v>0.84710008063047959</v>
      </c>
      <c r="E932" s="44">
        <f t="shared" si="98"/>
        <v>111308950.59484501</v>
      </c>
      <c r="F932" s="45">
        <f t="shared" si="99"/>
        <v>213.74246246062535</v>
      </c>
      <c r="G932" s="45">
        <f t="shared" si="100"/>
        <v>374.04930930609436</v>
      </c>
      <c r="H932" s="46">
        <f t="shared" si="101"/>
        <v>0.21</v>
      </c>
      <c r="I932" s="46">
        <f t="shared" si="102"/>
        <v>0.79</v>
      </c>
      <c r="J932" s="47">
        <f t="shared" si="103"/>
        <v>41635036089.587959</v>
      </c>
      <c r="K932" s="27"/>
      <c r="L932" s="27"/>
      <c r="M932" s="27"/>
      <c r="N932" s="27"/>
      <c r="O932" s="27"/>
    </row>
    <row r="933" spans="2:15" x14ac:dyDescent="0.25">
      <c r="B933" s="9">
        <f t="shared" si="104"/>
        <v>914</v>
      </c>
      <c r="C933" s="42">
        <f>'Simulacion sistema (hoja4)'!BV924</f>
        <v>0.83037582871390925</v>
      </c>
      <c r="D933" s="42">
        <f>'Simulacion sistema (hoja4)'!BW924</f>
        <v>0.84652284986648307</v>
      </c>
      <c r="E933" s="44">
        <f t="shared" si="98"/>
        <v>111233102.47245589</v>
      </c>
      <c r="F933" s="45">
        <f t="shared" si="99"/>
        <v>213.74246246062535</v>
      </c>
      <c r="G933" s="45">
        <f t="shared" si="100"/>
        <v>374.04930930609436</v>
      </c>
      <c r="H933" s="46">
        <f t="shared" si="101"/>
        <v>0.21</v>
      </c>
      <c r="I933" s="46">
        <f t="shared" si="102"/>
        <v>0.79</v>
      </c>
      <c r="J933" s="47">
        <f t="shared" si="103"/>
        <v>41606665151.796143</v>
      </c>
      <c r="K933" s="27"/>
      <c r="L933" s="27"/>
      <c r="M933" s="27"/>
      <c r="N933" s="27"/>
      <c r="O933" s="27"/>
    </row>
    <row r="934" spans="2:15" x14ac:dyDescent="0.25">
      <c r="B934" s="9">
        <f t="shared" si="104"/>
        <v>915</v>
      </c>
      <c r="C934" s="42">
        <f>'Simulacion sistema (hoja4)'!BV925</f>
        <v>0.82718335738186821</v>
      </c>
      <c r="D934" s="42">
        <f>'Simulacion sistema (hoja4)'!BW925</f>
        <v>0.85024204981959839</v>
      </c>
      <c r="E934" s="44">
        <f t="shared" si="98"/>
        <v>111721805.34629522</v>
      </c>
      <c r="F934" s="45">
        <f t="shared" si="99"/>
        <v>213.74246246062535</v>
      </c>
      <c r="G934" s="45">
        <f t="shared" si="100"/>
        <v>374.04930930609436</v>
      </c>
      <c r="H934" s="46">
        <f t="shared" si="101"/>
        <v>0.21</v>
      </c>
      <c r="I934" s="46">
        <f t="shared" si="102"/>
        <v>0.79</v>
      </c>
      <c r="J934" s="47">
        <f t="shared" si="103"/>
        <v>41789464124.211647</v>
      </c>
      <c r="K934" s="27"/>
      <c r="L934" s="27"/>
      <c r="M934" s="27"/>
      <c r="N934" s="27"/>
      <c r="O934" s="27"/>
    </row>
    <row r="935" spans="2:15" x14ac:dyDescent="0.25">
      <c r="B935" s="9">
        <f t="shared" si="104"/>
        <v>916</v>
      </c>
      <c r="C935" s="42">
        <f>'Simulacion sistema (hoja4)'!BV926</f>
        <v>0.84490376253668908</v>
      </c>
      <c r="D935" s="42">
        <f>'Simulacion sistema (hoja4)'!BW926</f>
        <v>0.86286296518357319</v>
      </c>
      <c r="E935" s="44">
        <f t="shared" si="98"/>
        <v>113380193.62512152</v>
      </c>
      <c r="F935" s="45">
        <f t="shared" si="99"/>
        <v>213.74246246062535</v>
      </c>
      <c r="G935" s="45">
        <f t="shared" si="100"/>
        <v>374.04930930609436</v>
      </c>
      <c r="H935" s="46">
        <f t="shared" si="101"/>
        <v>0.21</v>
      </c>
      <c r="I935" s="46">
        <f t="shared" si="102"/>
        <v>0.79</v>
      </c>
      <c r="J935" s="47">
        <f t="shared" si="103"/>
        <v>42409783114.467949</v>
      </c>
      <c r="K935" s="27"/>
      <c r="L935" s="27"/>
      <c r="M935" s="27"/>
      <c r="N935" s="27"/>
      <c r="O935" s="27"/>
    </row>
    <row r="936" spans="2:15" x14ac:dyDescent="0.25">
      <c r="B936" s="9">
        <f t="shared" si="104"/>
        <v>917</v>
      </c>
      <c r="C936" s="42">
        <f>'Simulacion sistema (hoja4)'!BV927</f>
        <v>0.83852805878220038</v>
      </c>
      <c r="D936" s="42">
        <f>'Simulacion sistema (hoja4)'!BW927</f>
        <v>0.85412131606019703</v>
      </c>
      <c r="E936" s="44">
        <f t="shared" si="98"/>
        <v>112231540.93030989</v>
      </c>
      <c r="F936" s="45">
        <f t="shared" si="99"/>
        <v>213.74246246062535</v>
      </c>
      <c r="G936" s="45">
        <f t="shared" si="100"/>
        <v>374.04930930609436</v>
      </c>
      <c r="H936" s="46">
        <f t="shared" si="101"/>
        <v>0.21</v>
      </c>
      <c r="I936" s="46">
        <f t="shared" si="102"/>
        <v>0.79</v>
      </c>
      <c r="J936" s="47">
        <f t="shared" si="103"/>
        <v>41980130367.341072</v>
      </c>
      <c r="K936" s="27"/>
      <c r="L936" s="27"/>
      <c r="M936" s="27"/>
      <c r="N936" s="27"/>
      <c r="O936" s="27"/>
    </row>
    <row r="937" spans="2:15" x14ac:dyDescent="0.25">
      <c r="B937" s="9">
        <f t="shared" si="104"/>
        <v>918</v>
      </c>
      <c r="C937" s="42">
        <f>'Simulacion sistema (hoja4)'!BV928</f>
        <v>0.82531238473449231</v>
      </c>
      <c r="D937" s="42">
        <f>'Simulacion sistema (hoja4)'!BW928</f>
        <v>0.84445670571618925</v>
      </c>
      <c r="E937" s="44">
        <f t="shared" si="98"/>
        <v>110961611.13110727</v>
      </c>
      <c r="F937" s="45">
        <f t="shared" si="99"/>
        <v>213.74246246062535</v>
      </c>
      <c r="G937" s="45">
        <f t="shared" si="100"/>
        <v>374.04930930609436</v>
      </c>
      <c r="H937" s="46">
        <f t="shared" si="101"/>
        <v>0.21</v>
      </c>
      <c r="I937" s="46">
        <f t="shared" si="102"/>
        <v>0.79</v>
      </c>
      <c r="J937" s="47">
        <f t="shared" si="103"/>
        <v>41505114003.082108</v>
      </c>
      <c r="K937" s="27"/>
      <c r="L937" s="27"/>
      <c r="M937" s="27"/>
      <c r="N937" s="27"/>
      <c r="O937" s="27"/>
    </row>
    <row r="938" spans="2:15" x14ac:dyDescent="0.25">
      <c r="B938" s="9">
        <f t="shared" si="104"/>
        <v>919</v>
      </c>
      <c r="C938" s="42">
        <f>'Simulacion sistema (hoja4)'!BV929</f>
        <v>0.82378751860461785</v>
      </c>
      <c r="D938" s="42">
        <f>'Simulacion sistema (hoja4)'!BW929</f>
        <v>0.84299032542183761</v>
      </c>
      <c r="E938" s="44">
        <f t="shared" si="98"/>
        <v>110768928.76042947</v>
      </c>
      <c r="F938" s="45">
        <f t="shared" si="99"/>
        <v>213.74246246062535</v>
      </c>
      <c r="G938" s="45">
        <f t="shared" si="100"/>
        <v>374.04930930609436</v>
      </c>
      <c r="H938" s="46">
        <f t="shared" si="101"/>
        <v>0.21</v>
      </c>
      <c r="I938" s="46">
        <f t="shared" si="102"/>
        <v>0.79</v>
      </c>
      <c r="J938" s="47">
        <f t="shared" si="103"/>
        <v>41433041295.414612</v>
      </c>
      <c r="K938" s="27"/>
      <c r="L938" s="27"/>
      <c r="M938" s="27"/>
      <c r="N938" s="27"/>
      <c r="O938" s="27"/>
    </row>
    <row r="939" spans="2:15" x14ac:dyDescent="0.25">
      <c r="B939" s="9">
        <f t="shared" si="104"/>
        <v>920</v>
      </c>
      <c r="C939" s="42">
        <f>'Simulacion sistema (hoja4)'!BV930</f>
        <v>0.82825436231335836</v>
      </c>
      <c r="D939" s="42">
        <f>'Simulacion sistema (hoja4)'!BW930</f>
        <v>0.84485232326550008</v>
      </c>
      <c r="E939" s="44">
        <f t="shared" si="98"/>
        <v>111013595.2770867</v>
      </c>
      <c r="F939" s="45">
        <f t="shared" si="99"/>
        <v>213.74246246062535</v>
      </c>
      <c r="G939" s="45">
        <f t="shared" si="100"/>
        <v>374.04930930609436</v>
      </c>
      <c r="H939" s="46">
        <f t="shared" si="101"/>
        <v>0.21</v>
      </c>
      <c r="I939" s="46">
        <f t="shared" si="102"/>
        <v>0.79</v>
      </c>
      <c r="J939" s="47">
        <f t="shared" si="103"/>
        <v>41524558636.980583</v>
      </c>
      <c r="K939" s="27"/>
      <c r="L939" s="27"/>
      <c r="M939" s="27"/>
      <c r="N939" s="27"/>
      <c r="O939" s="27"/>
    </row>
    <row r="940" spans="2:15" x14ac:dyDescent="0.25">
      <c r="B940" s="9">
        <f t="shared" si="104"/>
        <v>921</v>
      </c>
      <c r="C940" s="42">
        <f>'Simulacion sistema (hoja4)'!BV931</f>
        <v>0.81453697221201027</v>
      </c>
      <c r="D940" s="42">
        <f>'Simulacion sistema (hoja4)'!BW931</f>
        <v>0.85012490298752574</v>
      </c>
      <c r="E940" s="44">
        <f t="shared" si="98"/>
        <v>111706412.25256088</v>
      </c>
      <c r="F940" s="45">
        <f t="shared" si="99"/>
        <v>213.74246246062535</v>
      </c>
      <c r="G940" s="45">
        <f t="shared" si="100"/>
        <v>374.04930930609436</v>
      </c>
      <c r="H940" s="46">
        <f t="shared" si="101"/>
        <v>0.21</v>
      </c>
      <c r="I940" s="46">
        <f t="shared" si="102"/>
        <v>0.79</v>
      </c>
      <c r="J940" s="47">
        <f t="shared" si="103"/>
        <v>41783706348.132233</v>
      </c>
      <c r="K940" s="27"/>
      <c r="L940" s="27"/>
      <c r="M940" s="27"/>
      <c r="N940" s="27"/>
      <c r="O940" s="27"/>
    </row>
    <row r="941" spans="2:15" x14ac:dyDescent="0.25">
      <c r="B941" s="9">
        <f t="shared" si="104"/>
        <v>922</v>
      </c>
      <c r="C941" s="42">
        <f>'Simulacion sistema (hoja4)'!BV932</f>
        <v>0.82248232240378105</v>
      </c>
      <c r="D941" s="42">
        <f>'Simulacion sistema (hoja4)'!BW932</f>
        <v>0.84991793678918959</v>
      </c>
      <c r="E941" s="44">
        <f t="shared" si="98"/>
        <v>111679216.89409952</v>
      </c>
      <c r="F941" s="45">
        <f t="shared" si="99"/>
        <v>213.74246246062535</v>
      </c>
      <c r="G941" s="45">
        <f t="shared" si="100"/>
        <v>374.04930930609436</v>
      </c>
      <c r="H941" s="46">
        <f t="shared" si="101"/>
        <v>0.21</v>
      </c>
      <c r="I941" s="46">
        <f t="shared" si="102"/>
        <v>0.79</v>
      </c>
      <c r="J941" s="47">
        <f t="shared" si="103"/>
        <v>41773533943.083427</v>
      </c>
      <c r="K941" s="27"/>
      <c r="L941" s="27"/>
      <c r="M941" s="27"/>
      <c r="N941" s="27"/>
      <c r="O941" s="27"/>
    </row>
    <row r="942" spans="2:15" x14ac:dyDescent="0.25">
      <c r="B942" s="9">
        <f t="shared" si="104"/>
        <v>923</v>
      </c>
      <c r="C942" s="42">
        <f>'Simulacion sistema (hoja4)'!BV933</f>
        <v>0.83447318374483503</v>
      </c>
      <c r="D942" s="42">
        <f>'Simulacion sistema (hoja4)'!BW933</f>
        <v>0.85414316520357614</v>
      </c>
      <c r="E942" s="44">
        <f t="shared" si="98"/>
        <v>112234411.90774991</v>
      </c>
      <c r="F942" s="45">
        <f t="shared" si="99"/>
        <v>213.74246246062535</v>
      </c>
      <c r="G942" s="45">
        <f t="shared" si="100"/>
        <v>374.04930930609436</v>
      </c>
      <c r="H942" s="46">
        <f t="shared" si="101"/>
        <v>0.21</v>
      </c>
      <c r="I942" s="46">
        <f t="shared" si="102"/>
        <v>0.79</v>
      </c>
      <c r="J942" s="47">
        <f t="shared" si="103"/>
        <v>41981204254.469543</v>
      </c>
      <c r="K942" s="27"/>
      <c r="L942" s="27"/>
      <c r="M942" s="27"/>
      <c r="N942" s="27"/>
      <c r="O942" s="27"/>
    </row>
    <row r="943" spans="2:15" x14ac:dyDescent="0.25">
      <c r="B943" s="9">
        <f t="shared" si="104"/>
        <v>924</v>
      </c>
      <c r="C943" s="42">
        <f>'Simulacion sistema (hoja4)'!BV934</f>
        <v>0.82839905536021374</v>
      </c>
      <c r="D943" s="42">
        <f>'Simulacion sistema (hoja4)'!BW934</f>
        <v>0.85303913137496423</v>
      </c>
      <c r="E943" s="44">
        <f t="shared" si="98"/>
        <v>112089341.8626703</v>
      </c>
      <c r="F943" s="45">
        <f t="shared" si="99"/>
        <v>213.74246246062535</v>
      </c>
      <c r="G943" s="45">
        <f t="shared" si="100"/>
        <v>374.04930930609436</v>
      </c>
      <c r="H943" s="46">
        <f t="shared" si="101"/>
        <v>0.21</v>
      </c>
      <c r="I943" s="46">
        <f t="shared" si="102"/>
        <v>0.79</v>
      </c>
      <c r="J943" s="47">
        <f t="shared" si="103"/>
        <v>41926940904.306511</v>
      </c>
      <c r="K943" s="27"/>
      <c r="L943" s="27"/>
      <c r="M943" s="27"/>
      <c r="N943" s="27"/>
      <c r="O943" s="27"/>
    </row>
    <row r="944" spans="2:15" x14ac:dyDescent="0.25">
      <c r="B944" s="9">
        <f t="shared" si="104"/>
        <v>925</v>
      </c>
      <c r="C944" s="42">
        <f>'Simulacion sistema (hoja4)'!BV935</f>
        <v>0.82681100843141653</v>
      </c>
      <c r="D944" s="42">
        <f>'Simulacion sistema (hoja4)'!BW935</f>
        <v>0.84257714896009361</v>
      </c>
      <c r="E944" s="44">
        <f t="shared" si="98"/>
        <v>110714637.3733563</v>
      </c>
      <c r="F944" s="45">
        <f t="shared" si="99"/>
        <v>213.74246246062535</v>
      </c>
      <c r="G944" s="45">
        <f t="shared" si="100"/>
        <v>374.04930930609436</v>
      </c>
      <c r="H944" s="46">
        <f t="shared" si="101"/>
        <v>0.21</v>
      </c>
      <c r="I944" s="46">
        <f t="shared" si="102"/>
        <v>0.79</v>
      </c>
      <c r="J944" s="47">
        <f t="shared" si="103"/>
        <v>41412733639.578621</v>
      </c>
      <c r="K944" s="27"/>
      <c r="L944" s="27"/>
      <c r="M944" s="27"/>
      <c r="N944" s="27"/>
      <c r="O944" s="27"/>
    </row>
    <row r="945" spans="2:15" x14ac:dyDescent="0.25">
      <c r="B945" s="9">
        <f t="shared" si="104"/>
        <v>926</v>
      </c>
      <c r="C945" s="42">
        <f>'Simulacion sistema (hoja4)'!BV936</f>
        <v>0.81960417312317646</v>
      </c>
      <c r="D945" s="42">
        <f>'Simulacion sistema (hoja4)'!BW936</f>
        <v>0.84551828085855896</v>
      </c>
      <c r="E945" s="44">
        <f t="shared" si="98"/>
        <v>111101102.10481465</v>
      </c>
      <c r="F945" s="45">
        <f t="shared" si="99"/>
        <v>213.74246246062535</v>
      </c>
      <c r="G945" s="45">
        <f t="shared" si="100"/>
        <v>374.04930930609436</v>
      </c>
      <c r="H945" s="46">
        <f t="shared" si="101"/>
        <v>0.21</v>
      </c>
      <c r="I945" s="46">
        <f t="shared" si="102"/>
        <v>0.79</v>
      </c>
      <c r="J945" s="47">
        <f t="shared" si="103"/>
        <v>41557290505.451782</v>
      </c>
      <c r="K945" s="27"/>
      <c r="L945" s="27"/>
      <c r="M945" s="27"/>
      <c r="N945" s="27"/>
      <c r="O945" s="27"/>
    </row>
    <row r="946" spans="2:15" x14ac:dyDescent="0.25">
      <c r="B946" s="9">
        <f t="shared" si="104"/>
        <v>927</v>
      </c>
      <c r="C946" s="42">
        <f>'Simulacion sistema (hoja4)'!BV937</f>
        <v>0.81746483144940474</v>
      </c>
      <c r="D946" s="42">
        <f>'Simulacion sistema (hoja4)'!BW937</f>
        <v>0.84839354024125235</v>
      </c>
      <c r="E946" s="44">
        <f t="shared" si="98"/>
        <v>111478911.18770057</v>
      </c>
      <c r="F946" s="45">
        <f t="shared" si="99"/>
        <v>213.74246246062535</v>
      </c>
      <c r="G946" s="45">
        <f t="shared" si="100"/>
        <v>374.04930930609436</v>
      </c>
      <c r="H946" s="46">
        <f t="shared" si="101"/>
        <v>0.21</v>
      </c>
      <c r="I946" s="46">
        <f t="shared" si="102"/>
        <v>0.79</v>
      </c>
      <c r="J946" s="47">
        <f t="shared" si="103"/>
        <v>41698609731.954834</v>
      </c>
      <c r="K946" s="27"/>
      <c r="L946" s="27"/>
      <c r="M946" s="27"/>
      <c r="N946" s="27"/>
      <c r="O946" s="27"/>
    </row>
    <row r="947" spans="2:15" x14ac:dyDescent="0.25">
      <c r="B947" s="9">
        <f t="shared" si="104"/>
        <v>928</v>
      </c>
      <c r="C947" s="42">
        <f>'Simulacion sistema (hoja4)'!BV938</f>
        <v>0.82522385199378867</v>
      </c>
      <c r="D947" s="42">
        <f>'Simulacion sistema (hoja4)'!BW938</f>
        <v>0.85061711978382848</v>
      </c>
      <c r="E947" s="44">
        <f t="shared" si="98"/>
        <v>111771089.53959505</v>
      </c>
      <c r="F947" s="45">
        <f t="shared" si="99"/>
        <v>213.74246246062535</v>
      </c>
      <c r="G947" s="45">
        <f t="shared" si="100"/>
        <v>374.04930930609436</v>
      </c>
      <c r="H947" s="46">
        <f t="shared" si="101"/>
        <v>0.21</v>
      </c>
      <c r="I947" s="46">
        <f t="shared" si="102"/>
        <v>0.79</v>
      </c>
      <c r="J947" s="47">
        <f t="shared" si="103"/>
        <v>41807898842.675156</v>
      </c>
      <c r="K947" s="27"/>
      <c r="L947" s="27"/>
      <c r="M947" s="27"/>
      <c r="N947" s="27"/>
      <c r="O947" s="27"/>
    </row>
    <row r="948" spans="2:15" x14ac:dyDescent="0.25">
      <c r="B948" s="9">
        <f t="shared" si="104"/>
        <v>929</v>
      </c>
      <c r="C948" s="42">
        <f>'Simulacion sistema (hoja4)'!BV939</f>
        <v>0.81507914256125047</v>
      </c>
      <c r="D948" s="42">
        <f>'Simulacion sistema (hoja4)'!BW939</f>
        <v>0.84874080346525216</v>
      </c>
      <c r="E948" s="44">
        <f t="shared" si="98"/>
        <v>111524541.57533413</v>
      </c>
      <c r="F948" s="45">
        <f t="shared" si="99"/>
        <v>213.74246246062535</v>
      </c>
      <c r="G948" s="45">
        <f t="shared" si="100"/>
        <v>374.04930930609436</v>
      </c>
      <c r="H948" s="46">
        <f t="shared" si="101"/>
        <v>0.21</v>
      </c>
      <c r="I948" s="46">
        <f t="shared" si="102"/>
        <v>0.79</v>
      </c>
      <c r="J948" s="47">
        <f t="shared" si="103"/>
        <v>41715677746.932533</v>
      </c>
      <c r="K948" s="27"/>
      <c r="L948" s="27"/>
      <c r="M948" s="27"/>
      <c r="N948" s="27"/>
      <c r="O948" s="27"/>
    </row>
    <row r="949" spans="2:15" x14ac:dyDescent="0.25">
      <c r="B949" s="9">
        <f t="shared" si="104"/>
        <v>930</v>
      </c>
      <c r="C949" s="42">
        <f>'Simulacion sistema (hoja4)'!BV940</f>
        <v>0.82211287722215509</v>
      </c>
      <c r="D949" s="42">
        <f>'Simulacion sistema (hoja4)'!BW940</f>
        <v>0.85288601044945056</v>
      </c>
      <c r="E949" s="44">
        <f t="shared" si="98"/>
        <v>112069221.77305779</v>
      </c>
      <c r="F949" s="45">
        <f t="shared" si="99"/>
        <v>213.74246246062535</v>
      </c>
      <c r="G949" s="45">
        <f t="shared" si="100"/>
        <v>374.04930930609436</v>
      </c>
      <c r="H949" s="46">
        <f t="shared" si="101"/>
        <v>0.21</v>
      </c>
      <c r="I949" s="46">
        <f t="shared" si="102"/>
        <v>0.79</v>
      </c>
      <c r="J949" s="47">
        <f t="shared" si="103"/>
        <v>41919414998.683777</v>
      </c>
      <c r="K949" s="27"/>
      <c r="L949" s="27"/>
      <c r="M949" s="27"/>
      <c r="N949" s="27"/>
      <c r="O949" s="27"/>
    </row>
    <row r="950" spans="2:15" x14ac:dyDescent="0.25">
      <c r="B950" s="9">
        <f t="shared" si="104"/>
        <v>931</v>
      </c>
      <c r="C950" s="42">
        <f>'Simulacion sistema (hoja4)'!BV941</f>
        <v>0.81504245297749645</v>
      </c>
      <c r="D950" s="42">
        <f>'Simulacion sistema (hoja4)'!BW941</f>
        <v>0.84398349955001872</v>
      </c>
      <c r="E950" s="44">
        <f t="shared" si="98"/>
        <v>110899431.84087245</v>
      </c>
      <c r="F950" s="45">
        <f t="shared" si="99"/>
        <v>213.74246246062535</v>
      </c>
      <c r="G950" s="45">
        <f t="shared" si="100"/>
        <v>374.04930930609436</v>
      </c>
      <c r="H950" s="46">
        <f t="shared" si="101"/>
        <v>0.21</v>
      </c>
      <c r="I950" s="46">
        <f t="shared" si="102"/>
        <v>0.79</v>
      </c>
      <c r="J950" s="47">
        <f t="shared" si="103"/>
        <v>41481855882.516632</v>
      </c>
      <c r="K950" s="27"/>
      <c r="L950" s="27"/>
      <c r="M950" s="27"/>
      <c r="N950" s="27"/>
      <c r="O950" s="27"/>
    </row>
    <row r="951" spans="2:15" x14ac:dyDescent="0.25">
      <c r="B951" s="9">
        <f t="shared" si="104"/>
        <v>932</v>
      </c>
      <c r="C951" s="42">
        <f>'Simulacion sistema (hoja4)'!BV942</f>
        <v>0.83591171204239534</v>
      </c>
      <c r="D951" s="42">
        <f>'Simulacion sistema (hoja4)'!BW942</f>
        <v>0.85208798170235589</v>
      </c>
      <c r="E951" s="44">
        <f t="shared" si="98"/>
        <v>111964360.79568957</v>
      </c>
      <c r="F951" s="45">
        <f t="shared" si="99"/>
        <v>213.74246246062535</v>
      </c>
      <c r="G951" s="45">
        <f t="shared" si="100"/>
        <v>374.04930930609436</v>
      </c>
      <c r="H951" s="46">
        <f t="shared" si="101"/>
        <v>0.21</v>
      </c>
      <c r="I951" s="46">
        <f t="shared" si="102"/>
        <v>0.79</v>
      </c>
      <c r="J951" s="47">
        <f t="shared" si="103"/>
        <v>41880191822.526031</v>
      </c>
      <c r="K951" s="27"/>
      <c r="L951" s="27"/>
      <c r="M951" s="27"/>
      <c r="N951" s="27"/>
      <c r="O951" s="27"/>
    </row>
    <row r="952" spans="2:15" x14ac:dyDescent="0.25">
      <c r="B952" s="9">
        <f t="shared" si="104"/>
        <v>933</v>
      </c>
      <c r="C952" s="42">
        <f>'Simulacion sistema (hoja4)'!BV943</f>
        <v>0.82978269724583409</v>
      </c>
      <c r="D952" s="42">
        <f>'Simulacion sistema (hoja4)'!BW943</f>
        <v>0.85490547923834814</v>
      </c>
      <c r="E952" s="44">
        <f t="shared" si="98"/>
        <v>112334579.97191896</v>
      </c>
      <c r="F952" s="45">
        <f t="shared" si="99"/>
        <v>213.74246246062535</v>
      </c>
      <c r="G952" s="45">
        <f t="shared" si="100"/>
        <v>374.04930930609436</v>
      </c>
      <c r="H952" s="46">
        <f t="shared" si="101"/>
        <v>0.21</v>
      </c>
      <c r="I952" s="46">
        <f t="shared" si="102"/>
        <v>0.79</v>
      </c>
      <c r="J952" s="47">
        <f t="shared" si="103"/>
        <v>42018672049.686508</v>
      </c>
      <c r="K952" s="27"/>
      <c r="L952" s="27"/>
      <c r="M952" s="27"/>
      <c r="N952" s="27"/>
      <c r="O952" s="27"/>
    </row>
    <row r="953" spans="2:15" x14ac:dyDescent="0.25">
      <c r="B953" s="9">
        <f t="shared" si="104"/>
        <v>934</v>
      </c>
      <c r="C953" s="42">
        <f>'Simulacion sistema (hoja4)'!BV944</f>
        <v>0.82632426244410295</v>
      </c>
      <c r="D953" s="42">
        <f>'Simulacion sistema (hoja4)'!BW944</f>
        <v>0.85093127059312379</v>
      </c>
      <c r="E953" s="44">
        <f t="shared" si="98"/>
        <v>111812368.95593646</v>
      </c>
      <c r="F953" s="45">
        <f t="shared" si="99"/>
        <v>213.74246246062535</v>
      </c>
      <c r="G953" s="45">
        <f t="shared" si="100"/>
        <v>374.04930930609436</v>
      </c>
      <c r="H953" s="46">
        <f t="shared" si="101"/>
        <v>0.21</v>
      </c>
      <c r="I953" s="46">
        <f t="shared" si="102"/>
        <v>0.79</v>
      </c>
      <c r="J953" s="47">
        <f t="shared" si="103"/>
        <v>41823339379.846222</v>
      </c>
      <c r="K953" s="27"/>
      <c r="L953" s="27"/>
      <c r="M953" s="27"/>
      <c r="N953" s="27"/>
      <c r="O953" s="27"/>
    </row>
    <row r="954" spans="2:15" x14ac:dyDescent="0.25">
      <c r="B954" s="9">
        <f t="shared" si="104"/>
        <v>935</v>
      </c>
      <c r="C954" s="42">
        <f>'Simulacion sistema (hoja4)'!BV945</f>
        <v>0.81445535855677398</v>
      </c>
      <c r="D954" s="42">
        <f>'Simulacion sistema (hoja4)'!BW945</f>
        <v>0.84438090544094579</v>
      </c>
      <c r="E954" s="44">
        <f t="shared" si="98"/>
        <v>110951650.97494029</v>
      </c>
      <c r="F954" s="45">
        <f t="shared" si="99"/>
        <v>213.74246246062535</v>
      </c>
      <c r="G954" s="45">
        <f t="shared" si="100"/>
        <v>374.04930930609436</v>
      </c>
      <c r="H954" s="46">
        <f t="shared" si="101"/>
        <v>0.21</v>
      </c>
      <c r="I954" s="46">
        <f t="shared" si="102"/>
        <v>0.79</v>
      </c>
      <c r="J954" s="47">
        <f t="shared" si="103"/>
        <v>41501388413.547264</v>
      </c>
      <c r="K954" s="27"/>
      <c r="L954" s="27"/>
      <c r="M954" s="27"/>
      <c r="N954" s="27"/>
      <c r="O954" s="27"/>
    </row>
    <row r="955" spans="2:15" x14ac:dyDescent="0.25">
      <c r="B955" s="9">
        <f t="shared" si="104"/>
        <v>936</v>
      </c>
      <c r="C955" s="42">
        <f>'Simulacion sistema (hoja4)'!BV946</f>
        <v>0.81495363210520111</v>
      </c>
      <c r="D955" s="42">
        <f>'Simulacion sistema (hoja4)'!BW946</f>
        <v>0.85324351868711745</v>
      </c>
      <c r="E955" s="44">
        <f t="shared" si="98"/>
        <v>112116198.35548724</v>
      </c>
      <c r="F955" s="45">
        <f t="shared" si="99"/>
        <v>213.74246246062535</v>
      </c>
      <c r="G955" s="45">
        <f t="shared" si="100"/>
        <v>374.04930930609436</v>
      </c>
      <c r="H955" s="46">
        <f t="shared" si="101"/>
        <v>0.21</v>
      </c>
      <c r="I955" s="46">
        <f t="shared" si="102"/>
        <v>0.79</v>
      </c>
      <c r="J955" s="47">
        <f t="shared" si="103"/>
        <v>41936986556.895073</v>
      </c>
      <c r="K955" s="27"/>
      <c r="L955" s="27"/>
      <c r="M955" s="27"/>
      <c r="N955" s="27"/>
      <c r="O955" s="27"/>
    </row>
    <row r="956" spans="2:15" x14ac:dyDescent="0.25">
      <c r="B956" s="9">
        <f t="shared" si="104"/>
        <v>937</v>
      </c>
      <c r="C956" s="42">
        <f>'Simulacion sistema (hoja4)'!BV947</f>
        <v>0.82252765972906294</v>
      </c>
      <c r="D956" s="42">
        <f>'Simulacion sistema (hoja4)'!BW947</f>
        <v>0.8513079813041311</v>
      </c>
      <c r="E956" s="44">
        <f t="shared" si="98"/>
        <v>111861868.74336283</v>
      </c>
      <c r="F956" s="45">
        <f t="shared" si="99"/>
        <v>213.74246246062535</v>
      </c>
      <c r="G956" s="45">
        <f t="shared" si="100"/>
        <v>374.04930930609436</v>
      </c>
      <c r="H956" s="46">
        <f t="shared" si="101"/>
        <v>0.21</v>
      </c>
      <c r="I956" s="46">
        <f t="shared" si="102"/>
        <v>0.79</v>
      </c>
      <c r="J956" s="47">
        <f t="shared" si="103"/>
        <v>41841854741.143852</v>
      </c>
      <c r="K956" s="27"/>
      <c r="L956" s="27"/>
      <c r="M956" s="27"/>
      <c r="N956" s="27"/>
      <c r="O956" s="27"/>
    </row>
    <row r="957" spans="2:15" x14ac:dyDescent="0.25">
      <c r="B957" s="9">
        <f t="shared" si="104"/>
        <v>938</v>
      </c>
      <c r="C957" s="42">
        <f>'Simulacion sistema (hoja4)'!BV948</f>
        <v>0.81915204162366395</v>
      </c>
      <c r="D957" s="42">
        <f>'Simulacion sistema (hoja4)'!BW948</f>
        <v>0.85541674760062514</v>
      </c>
      <c r="E957" s="44">
        <f t="shared" si="98"/>
        <v>112401760.63472214</v>
      </c>
      <c r="F957" s="45">
        <f t="shared" si="99"/>
        <v>213.74246246062535</v>
      </c>
      <c r="G957" s="45">
        <f t="shared" si="100"/>
        <v>374.04930930609436</v>
      </c>
      <c r="H957" s="46">
        <f t="shared" si="101"/>
        <v>0.21</v>
      </c>
      <c r="I957" s="46">
        <f t="shared" si="102"/>
        <v>0.79</v>
      </c>
      <c r="J957" s="47">
        <f t="shared" si="103"/>
        <v>42043800930.206764</v>
      </c>
      <c r="K957" s="27"/>
      <c r="L957" s="27"/>
      <c r="M957" s="27"/>
      <c r="N957" s="27"/>
      <c r="O957" s="27"/>
    </row>
    <row r="958" spans="2:15" x14ac:dyDescent="0.25">
      <c r="B958" s="9">
        <f t="shared" si="104"/>
        <v>939</v>
      </c>
      <c r="C958" s="42">
        <f>'Simulacion sistema (hoja4)'!BV949</f>
        <v>0.81463422327139079</v>
      </c>
      <c r="D958" s="42">
        <f>'Simulacion sistema (hoja4)'!BW949</f>
        <v>0.84949258651494497</v>
      </c>
      <c r="E958" s="44">
        <f t="shared" si="98"/>
        <v>111623325.86806376</v>
      </c>
      <c r="F958" s="45">
        <f t="shared" si="99"/>
        <v>213.74246246062535</v>
      </c>
      <c r="G958" s="45">
        <f t="shared" si="100"/>
        <v>374.04930930609436</v>
      </c>
      <c r="H958" s="46">
        <f t="shared" si="101"/>
        <v>0.21</v>
      </c>
      <c r="I958" s="46">
        <f t="shared" si="102"/>
        <v>0.79</v>
      </c>
      <c r="J958" s="47">
        <f t="shared" si="103"/>
        <v>41752627943.398346</v>
      </c>
      <c r="K958" s="27"/>
      <c r="L958" s="27"/>
      <c r="M958" s="27"/>
      <c r="N958" s="27"/>
      <c r="O958" s="27"/>
    </row>
    <row r="959" spans="2:15" x14ac:dyDescent="0.25">
      <c r="B959" s="9">
        <f t="shared" si="104"/>
        <v>940</v>
      </c>
      <c r="C959" s="42">
        <f>'Simulacion sistema (hoja4)'!BV950</f>
        <v>0.81753966769920239</v>
      </c>
      <c r="D959" s="42">
        <f>'Simulacion sistema (hoja4)'!BW950</f>
        <v>0.84879199295541452</v>
      </c>
      <c r="E959" s="44">
        <f t="shared" si="98"/>
        <v>111531267.87434147</v>
      </c>
      <c r="F959" s="45">
        <f t="shared" si="99"/>
        <v>213.74246246062535</v>
      </c>
      <c r="G959" s="45">
        <f t="shared" si="100"/>
        <v>374.04930930609436</v>
      </c>
      <c r="H959" s="46">
        <f t="shared" si="101"/>
        <v>0.21</v>
      </c>
      <c r="I959" s="46">
        <f t="shared" si="102"/>
        <v>0.79</v>
      </c>
      <c r="J959" s="47">
        <f t="shared" si="103"/>
        <v>41718193714.43042</v>
      </c>
      <c r="K959" s="27"/>
      <c r="L959" s="27"/>
      <c r="M959" s="27"/>
      <c r="N959" s="27"/>
      <c r="O959" s="27"/>
    </row>
    <row r="960" spans="2:15" x14ac:dyDescent="0.25">
      <c r="B960" s="9">
        <f t="shared" si="104"/>
        <v>941</v>
      </c>
      <c r="C960" s="42">
        <f>'Simulacion sistema (hoja4)'!BV951</f>
        <v>0.81770561294662536</v>
      </c>
      <c r="D960" s="42">
        <f>'Simulacion sistema (hoja4)'!BW951</f>
        <v>0.8460255928526097</v>
      </c>
      <c r="E960" s="44">
        <f t="shared" si="98"/>
        <v>111167762.90083291</v>
      </c>
      <c r="F960" s="45">
        <f t="shared" si="99"/>
        <v>213.74246246062535</v>
      </c>
      <c r="G960" s="45">
        <f t="shared" si="100"/>
        <v>374.04930930609436</v>
      </c>
      <c r="H960" s="46">
        <f t="shared" si="101"/>
        <v>0.21</v>
      </c>
      <c r="I960" s="46">
        <f t="shared" si="102"/>
        <v>0.79</v>
      </c>
      <c r="J960" s="47">
        <f t="shared" si="103"/>
        <v>41582224930.16021</v>
      </c>
      <c r="K960" s="27"/>
      <c r="L960" s="27"/>
      <c r="M960" s="27"/>
      <c r="N960" s="27"/>
      <c r="O960" s="27"/>
    </row>
    <row r="961" spans="2:15" x14ac:dyDescent="0.25">
      <c r="B961" s="9">
        <f t="shared" si="104"/>
        <v>942</v>
      </c>
      <c r="C961" s="42">
        <f>'Simulacion sistema (hoja4)'!BV952</f>
        <v>0.81652935836045804</v>
      </c>
      <c r="D961" s="42">
        <f>'Simulacion sistema (hoja4)'!BW952</f>
        <v>0.84590742534850849</v>
      </c>
      <c r="E961" s="44">
        <f t="shared" si="98"/>
        <v>111152235.69079401</v>
      </c>
      <c r="F961" s="45">
        <f t="shared" si="99"/>
        <v>213.74246246062535</v>
      </c>
      <c r="G961" s="45">
        <f t="shared" si="100"/>
        <v>374.04930930609436</v>
      </c>
      <c r="H961" s="46">
        <f t="shared" si="101"/>
        <v>0.21</v>
      </c>
      <c r="I961" s="46">
        <f t="shared" si="102"/>
        <v>0.79</v>
      </c>
      <c r="J961" s="47">
        <f t="shared" si="103"/>
        <v>41576416987.969711</v>
      </c>
      <c r="K961" s="27"/>
      <c r="L961" s="27"/>
      <c r="M961" s="27"/>
      <c r="N961" s="27"/>
      <c r="O961" s="27"/>
    </row>
    <row r="962" spans="2:15" x14ac:dyDescent="0.25">
      <c r="B962" s="9">
        <f t="shared" si="104"/>
        <v>943</v>
      </c>
      <c r="C962" s="42">
        <f>'Simulacion sistema (hoja4)'!BV953</f>
        <v>0.82511810664324137</v>
      </c>
      <c r="D962" s="42">
        <f>'Simulacion sistema (hoja4)'!BW953</f>
        <v>0.84264260877742558</v>
      </c>
      <c r="E962" s="44">
        <f t="shared" si="98"/>
        <v>110723238.79335372</v>
      </c>
      <c r="F962" s="45">
        <f t="shared" si="99"/>
        <v>213.74246246062535</v>
      </c>
      <c r="G962" s="45">
        <f t="shared" si="100"/>
        <v>374.04930930609436</v>
      </c>
      <c r="H962" s="46">
        <f t="shared" si="101"/>
        <v>0.21</v>
      </c>
      <c r="I962" s="46">
        <f t="shared" si="102"/>
        <v>0.79</v>
      </c>
      <c r="J962" s="47">
        <f t="shared" si="103"/>
        <v>41415950994.787712</v>
      </c>
      <c r="K962" s="27"/>
      <c r="L962" s="27"/>
      <c r="M962" s="27"/>
      <c r="N962" s="27"/>
      <c r="O962" s="27"/>
    </row>
    <row r="963" spans="2:15" x14ac:dyDescent="0.25">
      <c r="B963" s="9">
        <f t="shared" si="104"/>
        <v>944</v>
      </c>
      <c r="C963" s="42">
        <f>'Simulacion sistema (hoja4)'!BV954</f>
        <v>0.81858996377309579</v>
      </c>
      <c r="D963" s="42">
        <f>'Simulacion sistema (hoja4)'!BW954</f>
        <v>0.84270002455646753</v>
      </c>
      <c r="E963" s="44">
        <f t="shared" si="98"/>
        <v>110730783.22671984</v>
      </c>
      <c r="F963" s="45">
        <f t="shared" si="99"/>
        <v>213.74246246062535</v>
      </c>
      <c r="G963" s="45">
        <f t="shared" si="100"/>
        <v>374.04930930609436</v>
      </c>
      <c r="H963" s="46">
        <f t="shared" si="101"/>
        <v>0.21</v>
      </c>
      <c r="I963" s="46">
        <f t="shared" si="102"/>
        <v>0.79</v>
      </c>
      <c r="J963" s="47">
        <f t="shared" si="103"/>
        <v>41418772984.877419</v>
      </c>
      <c r="K963" s="27"/>
      <c r="L963" s="27"/>
      <c r="M963" s="27"/>
      <c r="N963" s="27"/>
      <c r="O963" s="27"/>
    </row>
    <row r="964" spans="2:15" x14ac:dyDescent="0.25">
      <c r="B964" s="9">
        <f t="shared" si="104"/>
        <v>945</v>
      </c>
      <c r="C964" s="42">
        <f>'Simulacion sistema (hoja4)'!BV955</f>
        <v>0.82805427001299148</v>
      </c>
      <c r="D964" s="42">
        <f>'Simulacion sistema (hoja4)'!BW955</f>
        <v>0.85319408095279969</v>
      </c>
      <c r="E964" s="44">
        <f t="shared" si="98"/>
        <v>112109702.23719788</v>
      </c>
      <c r="F964" s="45">
        <f t="shared" si="99"/>
        <v>213.74246246062535</v>
      </c>
      <c r="G964" s="45">
        <f t="shared" si="100"/>
        <v>374.04930930609436</v>
      </c>
      <c r="H964" s="46">
        <f t="shared" si="101"/>
        <v>0.21</v>
      </c>
      <c r="I964" s="46">
        <f t="shared" si="102"/>
        <v>0.79</v>
      </c>
      <c r="J964" s="47">
        <f t="shared" si="103"/>
        <v>41934556688.33577</v>
      </c>
      <c r="K964" s="27"/>
      <c r="L964" s="27"/>
      <c r="M964" s="27"/>
      <c r="N964" s="27"/>
      <c r="O964" s="27"/>
    </row>
    <row r="965" spans="2:15" x14ac:dyDescent="0.25">
      <c r="B965" s="9">
        <f t="shared" si="104"/>
        <v>946</v>
      </c>
      <c r="C965" s="42">
        <f>'Simulacion sistema (hoja4)'!BV956</f>
        <v>0.8149915211668618</v>
      </c>
      <c r="D965" s="42">
        <f>'Simulacion sistema (hoja4)'!BW956</f>
        <v>0.84823859805564283</v>
      </c>
      <c r="E965" s="44">
        <f t="shared" si="98"/>
        <v>111458551.78451146</v>
      </c>
      <c r="F965" s="45">
        <f t="shared" si="99"/>
        <v>213.74246246062535</v>
      </c>
      <c r="G965" s="45">
        <f t="shared" si="100"/>
        <v>374.04930930609436</v>
      </c>
      <c r="H965" s="46">
        <f t="shared" si="101"/>
        <v>0.21</v>
      </c>
      <c r="I965" s="46">
        <f t="shared" si="102"/>
        <v>0.79</v>
      </c>
      <c r="J965" s="47">
        <f t="shared" si="103"/>
        <v>41690994311.254066</v>
      </c>
      <c r="K965" s="27"/>
      <c r="L965" s="27"/>
      <c r="M965" s="27"/>
      <c r="N965" s="27"/>
      <c r="O965" s="27"/>
    </row>
    <row r="966" spans="2:15" x14ac:dyDescent="0.25">
      <c r="B966" s="9">
        <f t="shared" si="104"/>
        <v>947</v>
      </c>
      <c r="C966" s="42">
        <f>'Simulacion sistema (hoja4)'!BV957</f>
        <v>0.82116996904328743</v>
      </c>
      <c r="D966" s="42">
        <f>'Simulacion sistema (hoja4)'!BW957</f>
        <v>0.84733552249792166</v>
      </c>
      <c r="E966" s="44">
        <f t="shared" si="98"/>
        <v>111339887.6562269</v>
      </c>
      <c r="F966" s="45">
        <f t="shared" si="99"/>
        <v>213.74246246062535</v>
      </c>
      <c r="G966" s="45">
        <f t="shared" si="100"/>
        <v>374.04930930609436</v>
      </c>
      <c r="H966" s="46">
        <f t="shared" si="101"/>
        <v>0.21</v>
      </c>
      <c r="I966" s="46">
        <f t="shared" si="102"/>
        <v>0.79</v>
      </c>
      <c r="J966" s="47">
        <f t="shared" si="103"/>
        <v>41646608076.029816</v>
      </c>
      <c r="K966" s="27"/>
      <c r="L966" s="27"/>
      <c r="M966" s="27"/>
      <c r="N966" s="27"/>
      <c r="O966" s="27"/>
    </row>
    <row r="967" spans="2:15" x14ac:dyDescent="0.25">
      <c r="B967" s="9">
        <f t="shared" si="104"/>
        <v>948</v>
      </c>
      <c r="C967" s="42">
        <f>'Simulacion sistema (hoja4)'!BV958</f>
        <v>0.80812041873558449</v>
      </c>
      <c r="D967" s="42">
        <f>'Simulacion sistema (hoja4)'!BW958</f>
        <v>0.84097192793445319</v>
      </c>
      <c r="E967" s="44">
        <f t="shared" si="98"/>
        <v>110503711.33058715</v>
      </c>
      <c r="F967" s="45">
        <f t="shared" si="99"/>
        <v>213.74246246062535</v>
      </c>
      <c r="G967" s="45">
        <f t="shared" si="100"/>
        <v>374.04930930609436</v>
      </c>
      <c r="H967" s="46">
        <f t="shared" si="101"/>
        <v>0.21</v>
      </c>
      <c r="I967" s="46">
        <f t="shared" si="102"/>
        <v>0.79</v>
      </c>
      <c r="J967" s="47">
        <f t="shared" si="103"/>
        <v>23619335370.837803</v>
      </c>
      <c r="K967" s="27"/>
      <c r="L967" s="27"/>
      <c r="M967" s="27"/>
      <c r="N967" s="27"/>
      <c r="O967" s="27"/>
    </row>
    <row r="968" spans="2:15" x14ac:dyDescent="0.25">
      <c r="B968" s="9">
        <f t="shared" si="104"/>
        <v>949</v>
      </c>
      <c r="C968" s="42">
        <f>'Simulacion sistema (hoja4)'!BV959</f>
        <v>0.81661684793435518</v>
      </c>
      <c r="D968" s="42">
        <f>'Simulacion sistema (hoja4)'!BW959</f>
        <v>0.84868520350674015</v>
      </c>
      <c r="E968" s="44">
        <f t="shared" si="98"/>
        <v>111517235.74078566</v>
      </c>
      <c r="F968" s="45">
        <f t="shared" si="99"/>
        <v>213.74246246062535</v>
      </c>
      <c r="G968" s="45">
        <f t="shared" si="100"/>
        <v>374.04930930609436</v>
      </c>
      <c r="H968" s="46">
        <f t="shared" si="101"/>
        <v>0.21</v>
      </c>
      <c r="I968" s="46">
        <f t="shared" si="102"/>
        <v>0.79</v>
      </c>
      <c r="J968" s="47">
        <f t="shared" si="103"/>
        <v>41712945004.565773</v>
      </c>
      <c r="K968" s="27"/>
      <c r="L968" s="27"/>
      <c r="M968" s="27"/>
      <c r="N968" s="27"/>
      <c r="O968" s="27"/>
    </row>
    <row r="969" spans="2:15" x14ac:dyDescent="0.25">
      <c r="B969" s="9">
        <f t="shared" si="104"/>
        <v>950</v>
      </c>
      <c r="C969" s="42">
        <f>'Simulacion sistema (hoja4)'!BV960</f>
        <v>0.83345104545734749</v>
      </c>
      <c r="D969" s="42">
        <f>'Simulacion sistema (hoja4)'!BW960</f>
        <v>0.85454588511115426</v>
      </c>
      <c r="E969" s="44">
        <f t="shared" si="98"/>
        <v>112287329.30360566</v>
      </c>
      <c r="F969" s="45">
        <f t="shared" si="99"/>
        <v>213.74246246062535</v>
      </c>
      <c r="G969" s="45">
        <f t="shared" si="100"/>
        <v>374.04930930609436</v>
      </c>
      <c r="H969" s="46">
        <f t="shared" si="101"/>
        <v>0.21</v>
      </c>
      <c r="I969" s="46">
        <f t="shared" si="102"/>
        <v>0.79</v>
      </c>
      <c r="J969" s="47">
        <f t="shared" si="103"/>
        <v>42000997969.839668</v>
      </c>
      <c r="K969" s="27"/>
      <c r="L969" s="27"/>
      <c r="M969" s="27"/>
      <c r="N969" s="27"/>
      <c r="O969" s="27"/>
    </row>
    <row r="970" spans="2:15" x14ac:dyDescent="0.25">
      <c r="B970" s="9">
        <f t="shared" si="104"/>
        <v>951</v>
      </c>
      <c r="C970" s="42">
        <f>'Simulacion sistema (hoja4)'!BV961</f>
        <v>0.82448846827493016</v>
      </c>
      <c r="D970" s="42">
        <f>'Simulacion sistema (hoja4)'!BW961</f>
        <v>0.84811027939700412</v>
      </c>
      <c r="E970" s="44">
        <f t="shared" si="98"/>
        <v>111441690.71276633</v>
      </c>
      <c r="F970" s="45">
        <f t="shared" si="99"/>
        <v>213.74246246062535</v>
      </c>
      <c r="G970" s="45">
        <f t="shared" si="100"/>
        <v>374.04930930609436</v>
      </c>
      <c r="H970" s="46">
        <f t="shared" si="101"/>
        <v>0.21</v>
      </c>
      <c r="I970" s="46">
        <f t="shared" si="102"/>
        <v>0.79</v>
      </c>
      <c r="J970" s="47">
        <f t="shared" si="103"/>
        <v>41684687439.013641</v>
      </c>
      <c r="K970" s="27"/>
      <c r="L970" s="27"/>
      <c r="M970" s="27"/>
      <c r="N970" s="27"/>
      <c r="O970" s="27"/>
    </row>
    <row r="971" spans="2:15" x14ac:dyDescent="0.25">
      <c r="B971" s="9">
        <f t="shared" si="104"/>
        <v>952</v>
      </c>
      <c r="C971" s="42">
        <f>'Simulacion sistema (hoja4)'!BV962</f>
        <v>0.8147280683653666</v>
      </c>
      <c r="D971" s="42">
        <f>'Simulacion sistema (hoja4)'!BW962</f>
        <v>0.84085585799969109</v>
      </c>
      <c r="E971" s="44">
        <f t="shared" si="98"/>
        <v>110488459.74115941</v>
      </c>
      <c r="F971" s="45">
        <f t="shared" si="99"/>
        <v>213.74246246062535</v>
      </c>
      <c r="G971" s="45">
        <f t="shared" si="100"/>
        <v>374.04930930609436</v>
      </c>
      <c r="H971" s="46">
        <f t="shared" si="101"/>
        <v>0.21</v>
      </c>
      <c r="I971" s="46">
        <f t="shared" si="102"/>
        <v>0.79</v>
      </c>
      <c r="J971" s="47">
        <f t="shared" si="103"/>
        <v>41328132052.474892</v>
      </c>
      <c r="K971" s="27"/>
      <c r="L971" s="27"/>
      <c r="M971" s="27"/>
      <c r="N971" s="27"/>
      <c r="O971" s="27"/>
    </row>
    <row r="972" spans="2:15" x14ac:dyDescent="0.25">
      <c r="B972" s="9">
        <f t="shared" si="104"/>
        <v>953</v>
      </c>
      <c r="C972" s="42">
        <f>'Simulacion sistema (hoja4)'!BV963</f>
        <v>0.81969753888300967</v>
      </c>
      <c r="D972" s="42">
        <f>'Simulacion sistema (hoja4)'!BW963</f>
        <v>0.84933174279785062</v>
      </c>
      <c r="E972" s="44">
        <f t="shared" si="98"/>
        <v>111602191.00363758</v>
      </c>
      <c r="F972" s="45">
        <f t="shared" si="99"/>
        <v>213.74246246062535</v>
      </c>
      <c r="G972" s="45">
        <f t="shared" si="100"/>
        <v>374.04930930609436</v>
      </c>
      <c r="H972" s="46">
        <f t="shared" si="101"/>
        <v>0.21</v>
      </c>
      <c r="I972" s="46">
        <f t="shared" si="102"/>
        <v>0.79</v>
      </c>
      <c r="J972" s="47">
        <f t="shared" si="103"/>
        <v>41744722461.957458</v>
      </c>
      <c r="K972" s="27"/>
      <c r="L972" s="27"/>
      <c r="M972" s="27"/>
      <c r="N972" s="27"/>
      <c r="O972" s="27"/>
    </row>
    <row r="973" spans="2:15" x14ac:dyDescent="0.25">
      <c r="B973" s="9">
        <f t="shared" si="104"/>
        <v>954</v>
      </c>
      <c r="C973" s="42">
        <f>'Simulacion sistema (hoja4)'!BV964</f>
        <v>0.82129369940312025</v>
      </c>
      <c r="D973" s="42">
        <f>'Simulacion sistema (hoja4)'!BW964</f>
        <v>0.84472428371767605</v>
      </c>
      <c r="E973" s="44">
        <f t="shared" si="98"/>
        <v>110996770.88050263</v>
      </c>
      <c r="F973" s="45">
        <f t="shared" si="99"/>
        <v>213.74246246062535</v>
      </c>
      <c r="G973" s="45">
        <f t="shared" si="100"/>
        <v>374.04930930609436</v>
      </c>
      <c r="H973" s="46">
        <f t="shared" si="101"/>
        <v>0.21</v>
      </c>
      <c r="I973" s="46">
        <f t="shared" si="102"/>
        <v>0.79</v>
      </c>
      <c r="J973" s="47">
        <f t="shared" si="103"/>
        <v>41518265483.058815</v>
      </c>
      <c r="K973" s="27"/>
      <c r="L973" s="27"/>
      <c r="M973" s="27"/>
      <c r="N973" s="27"/>
      <c r="O973" s="27"/>
    </row>
    <row r="974" spans="2:15" x14ac:dyDescent="0.25">
      <c r="B974" s="9">
        <f t="shared" si="104"/>
        <v>955</v>
      </c>
      <c r="C974" s="42">
        <f>'Simulacion sistema (hoja4)'!BV965</f>
        <v>0.81926013599692848</v>
      </c>
      <c r="D974" s="42">
        <f>'Simulacion sistema (hoja4)'!BW965</f>
        <v>0.84844771994235024</v>
      </c>
      <c r="E974" s="44">
        <f t="shared" si="98"/>
        <v>111486030.40042482</v>
      </c>
      <c r="F974" s="45">
        <f t="shared" si="99"/>
        <v>213.74246246062535</v>
      </c>
      <c r="G974" s="45">
        <f t="shared" si="100"/>
        <v>374.04930930609436</v>
      </c>
      <c r="H974" s="46">
        <f t="shared" si="101"/>
        <v>0.21</v>
      </c>
      <c r="I974" s="46">
        <f t="shared" si="102"/>
        <v>0.79</v>
      </c>
      <c r="J974" s="47">
        <f t="shared" si="103"/>
        <v>41701272668.557144</v>
      </c>
      <c r="K974" s="27"/>
      <c r="L974" s="27"/>
      <c r="M974" s="27"/>
      <c r="N974" s="27"/>
      <c r="O974" s="27"/>
    </row>
    <row r="975" spans="2:15" x14ac:dyDescent="0.25">
      <c r="B975" s="9">
        <f t="shared" si="104"/>
        <v>956</v>
      </c>
      <c r="C975" s="42">
        <f>'Simulacion sistema (hoja4)'!BV966</f>
        <v>0.82390978116550251</v>
      </c>
      <c r="D975" s="42">
        <f>'Simulacion sistema (hoja4)'!BW966</f>
        <v>0.85533471101112546</v>
      </c>
      <c r="E975" s="44">
        <f t="shared" si="98"/>
        <v>112390981.02686188</v>
      </c>
      <c r="F975" s="45">
        <f t="shared" si="99"/>
        <v>213.74246246062535</v>
      </c>
      <c r="G975" s="45">
        <f t="shared" si="100"/>
        <v>374.04930930609436</v>
      </c>
      <c r="H975" s="46">
        <f t="shared" si="101"/>
        <v>0.21</v>
      </c>
      <c r="I975" s="46">
        <f t="shared" si="102"/>
        <v>0.79</v>
      </c>
      <c r="J975" s="47">
        <f t="shared" si="103"/>
        <v>42039768825.332039</v>
      </c>
      <c r="K975" s="27"/>
      <c r="L975" s="27"/>
      <c r="M975" s="27"/>
      <c r="N975" s="27"/>
      <c r="O975" s="27"/>
    </row>
    <row r="976" spans="2:15" x14ac:dyDescent="0.25">
      <c r="B976" s="9">
        <f t="shared" si="104"/>
        <v>957</v>
      </c>
      <c r="C976" s="42">
        <f>'Simulacion sistema (hoja4)'!BV967</f>
        <v>0.82315654648395165</v>
      </c>
      <c r="D976" s="42">
        <f>'Simulacion sistema (hoja4)'!BW967</f>
        <v>0.84699195684832884</v>
      </c>
      <c r="E976" s="44">
        <f t="shared" si="98"/>
        <v>111294743.12987041</v>
      </c>
      <c r="F976" s="45">
        <f t="shared" si="99"/>
        <v>213.74246246062535</v>
      </c>
      <c r="G976" s="45">
        <f t="shared" si="100"/>
        <v>374.04930930609436</v>
      </c>
      <c r="H976" s="46">
        <f t="shared" si="101"/>
        <v>0.21</v>
      </c>
      <c r="I976" s="46">
        <f t="shared" si="102"/>
        <v>0.79</v>
      </c>
      <c r="J976" s="47">
        <f t="shared" si="103"/>
        <v>41629721797.12722</v>
      </c>
      <c r="K976" s="27"/>
      <c r="L976" s="27"/>
      <c r="M976" s="27"/>
      <c r="N976" s="27"/>
      <c r="O976" s="27"/>
    </row>
    <row r="977" spans="2:15" x14ac:dyDescent="0.25">
      <c r="B977" s="9">
        <f t="shared" si="104"/>
        <v>958</v>
      </c>
      <c r="C977" s="42">
        <f>'Simulacion sistema (hoja4)'!BV968</f>
        <v>0.82397138097023703</v>
      </c>
      <c r="D977" s="42">
        <f>'Simulacion sistema (hoja4)'!BW968</f>
        <v>0.84781562476060701</v>
      </c>
      <c r="E977" s="44">
        <f t="shared" si="98"/>
        <v>111402973.09354377</v>
      </c>
      <c r="F977" s="45">
        <f t="shared" si="99"/>
        <v>213.74246246062535</v>
      </c>
      <c r="G977" s="45">
        <f t="shared" si="100"/>
        <v>374.04930930609436</v>
      </c>
      <c r="H977" s="46">
        <f t="shared" si="101"/>
        <v>0.21</v>
      </c>
      <c r="I977" s="46">
        <f t="shared" si="102"/>
        <v>0.79</v>
      </c>
      <c r="J977" s="47">
        <f t="shared" si="103"/>
        <v>41670205140.285461</v>
      </c>
      <c r="K977" s="27"/>
      <c r="L977" s="27"/>
      <c r="M977" s="27"/>
      <c r="N977" s="27"/>
      <c r="O977" s="27"/>
    </row>
    <row r="978" spans="2:15" x14ac:dyDescent="0.25">
      <c r="B978" s="9">
        <f t="shared" si="104"/>
        <v>959</v>
      </c>
      <c r="C978" s="42">
        <f>'Simulacion sistema (hoja4)'!BV969</f>
        <v>0.81178308190804183</v>
      </c>
      <c r="D978" s="42">
        <f>'Simulacion sistema (hoja4)'!BW969</f>
        <v>0.84257986843431076</v>
      </c>
      <c r="E978" s="44">
        <f t="shared" si="98"/>
        <v>110714994.71226843</v>
      </c>
      <c r="F978" s="45">
        <f t="shared" si="99"/>
        <v>213.74246246062535</v>
      </c>
      <c r="G978" s="45">
        <f t="shared" si="100"/>
        <v>374.04930930609436</v>
      </c>
      <c r="H978" s="46">
        <f t="shared" si="101"/>
        <v>0.21</v>
      </c>
      <c r="I978" s="46">
        <f t="shared" si="102"/>
        <v>0.79</v>
      </c>
      <c r="J978" s="47">
        <f t="shared" si="103"/>
        <v>23664495601.115368</v>
      </c>
      <c r="K978" s="27"/>
      <c r="L978" s="27"/>
      <c r="M978" s="27"/>
      <c r="N978" s="27"/>
      <c r="O978" s="27"/>
    </row>
    <row r="979" spans="2:15" x14ac:dyDescent="0.25">
      <c r="B979" s="9">
        <f t="shared" si="104"/>
        <v>960</v>
      </c>
      <c r="C979" s="42">
        <f>'Simulacion sistema (hoja4)'!BV970</f>
        <v>0.82483603502910052</v>
      </c>
      <c r="D979" s="42">
        <f>'Simulacion sistema (hoja4)'!BW970</f>
        <v>0.84899847240574489</v>
      </c>
      <c r="E979" s="44">
        <f t="shared" si="98"/>
        <v>111558399.27411488</v>
      </c>
      <c r="F979" s="45">
        <f t="shared" si="99"/>
        <v>213.74246246062535</v>
      </c>
      <c r="G979" s="45">
        <f t="shared" si="100"/>
        <v>374.04930930609436</v>
      </c>
      <c r="H979" s="46">
        <f t="shared" si="101"/>
        <v>0.21</v>
      </c>
      <c r="I979" s="46">
        <f t="shared" si="102"/>
        <v>0.79</v>
      </c>
      <c r="J979" s="47">
        <f t="shared" si="103"/>
        <v>41728342195.776169</v>
      </c>
      <c r="K979" s="27"/>
      <c r="L979" s="27"/>
      <c r="M979" s="27"/>
      <c r="N979" s="27"/>
      <c r="O979" s="27"/>
    </row>
    <row r="980" spans="2:15" x14ac:dyDescent="0.25">
      <c r="B980" s="9">
        <f t="shared" si="104"/>
        <v>961</v>
      </c>
      <c r="C980" s="42">
        <f>'Simulacion sistema (hoja4)'!BV971</f>
        <v>0.80831172864609313</v>
      </c>
      <c r="D980" s="42">
        <f>'Simulacion sistema (hoja4)'!BW971</f>
        <v>0.84471746911365853</v>
      </c>
      <c r="E980" s="44">
        <f t="shared" si="98"/>
        <v>110995875.44153474</v>
      </c>
      <c r="F980" s="45">
        <f t="shared" si="99"/>
        <v>213.74246246062535</v>
      </c>
      <c r="G980" s="45">
        <f t="shared" si="100"/>
        <v>374.04930930609436</v>
      </c>
      <c r="H980" s="46">
        <f t="shared" si="101"/>
        <v>0.21</v>
      </c>
      <c r="I980" s="46">
        <f t="shared" si="102"/>
        <v>0.79</v>
      </c>
      <c r="J980" s="47">
        <f t="shared" si="103"/>
        <v>23724531739.846485</v>
      </c>
      <c r="K980" s="27"/>
      <c r="L980" s="27"/>
      <c r="M980" s="27"/>
      <c r="N980" s="27"/>
      <c r="O980" s="27"/>
    </row>
    <row r="981" spans="2:15" x14ac:dyDescent="0.25">
      <c r="B981" s="9">
        <f t="shared" si="104"/>
        <v>962</v>
      </c>
      <c r="C981" s="42">
        <f>'Simulacion sistema (hoja4)'!BV972</f>
        <v>0.81960954984906331</v>
      </c>
      <c r="D981" s="42">
        <f>'Simulacion sistema (hoja4)'!BW972</f>
        <v>0.84541696521541754</v>
      </c>
      <c r="E981" s="44">
        <f t="shared" ref="E981:E1019" si="105">+D981*$F$13*$F$14</f>
        <v>111087789.22930586</v>
      </c>
      <c r="F981" s="45">
        <f t="shared" ref="F981:F1019" si="106">+$F$11*F$16</f>
        <v>213.74246246062535</v>
      </c>
      <c r="G981" s="45">
        <f t="shared" ref="G981:G1019" si="107">+$F$11*F$15</f>
        <v>374.04930930609436</v>
      </c>
      <c r="H981" s="46">
        <f t="shared" ref="H981:H1019" si="108">+COUNTIF($C$20:$C$1019,"&lt;"&amp;$F$12)/1000</f>
        <v>0.21</v>
      </c>
      <c r="I981" s="46">
        <f t="shared" ref="I981:I1019" si="109">1-H981</f>
        <v>0.79</v>
      </c>
      <c r="J981" s="47">
        <f t="shared" ref="J981:J1019" si="110">+IF(C981&lt;$F$12,E981*F981,E981*G981)</f>
        <v>41552310833.562843</v>
      </c>
      <c r="K981" s="27"/>
      <c r="L981" s="27"/>
      <c r="M981" s="27"/>
      <c r="N981" s="27"/>
      <c r="O981" s="27"/>
    </row>
    <row r="982" spans="2:15" x14ac:dyDescent="0.25">
      <c r="B982" s="9">
        <f t="shared" ref="B982:B1019" si="111">+B981+1</f>
        <v>963</v>
      </c>
      <c r="C982" s="42">
        <f>'Simulacion sistema (hoja4)'!BV973</f>
        <v>0.84088624211631335</v>
      </c>
      <c r="D982" s="42">
        <f>'Simulacion sistema (hoja4)'!BW973</f>
        <v>0.85519401571055975</v>
      </c>
      <c r="E982" s="44">
        <f t="shared" si="105"/>
        <v>112372493.66436756</v>
      </c>
      <c r="F982" s="45">
        <f t="shared" si="106"/>
        <v>213.74246246062535</v>
      </c>
      <c r="G982" s="45">
        <f t="shared" si="107"/>
        <v>374.04930930609436</v>
      </c>
      <c r="H982" s="46">
        <f t="shared" si="108"/>
        <v>0.21</v>
      </c>
      <c r="I982" s="46">
        <f t="shared" si="109"/>
        <v>0.79</v>
      </c>
      <c r="J982" s="47">
        <f t="shared" si="110"/>
        <v>42032853640.160149</v>
      </c>
      <c r="K982" s="27"/>
      <c r="L982" s="27"/>
      <c r="M982" s="27"/>
      <c r="N982" s="27"/>
      <c r="O982" s="27"/>
    </row>
    <row r="983" spans="2:15" x14ac:dyDescent="0.25">
      <c r="B983" s="9">
        <f t="shared" si="111"/>
        <v>964</v>
      </c>
      <c r="C983" s="42">
        <f>'Simulacion sistema (hoja4)'!BV974</f>
        <v>0.7903724641807317</v>
      </c>
      <c r="D983" s="42">
        <f>'Simulacion sistema (hoja4)'!BW974</f>
        <v>0.84865720185926896</v>
      </c>
      <c r="E983" s="44">
        <f t="shared" si="105"/>
        <v>111513556.32430795</v>
      </c>
      <c r="F983" s="45">
        <f t="shared" si="106"/>
        <v>213.74246246062535</v>
      </c>
      <c r="G983" s="45">
        <f t="shared" si="107"/>
        <v>374.04930930609436</v>
      </c>
      <c r="H983" s="46">
        <f t="shared" si="108"/>
        <v>0.21</v>
      </c>
      <c r="I983" s="46">
        <f t="shared" si="109"/>
        <v>0.79</v>
      </c>
      <c r="J983" s="47">
        <f t="shared" si="110"/>
        <v>23835182126.499222</v>
      </c>
      <c r="K983" s="27"/>
      <c r="L983" s="27"/>
      <c r="M983" s="27"/>
      <c r="N983" s="27"/>
      <c r="O983" s="27"/>
    </row>
    <row r="984" spans="2:15" x14ac:dyDescent="0.25">
      <c r="B984" s="9">
        <f t="shared" si="111"/>
        <v>965</v>
      </c>
      <c r="C984" s="42">
        <f>'Simulacion sistema (hoja4)'!BV975</f>
        <v>0.83097781496654</v>
      </c>
      <c r="D984" s="42">
        <f>'Simulacion sistema (hoja4)'!BW975</f>
        <v>0.84422462802461073</v>
      </c>
      <c r="E984" s="44">
        <f t="shared" si="105"/>
        <v>110931116.12243386</v>
      </c>
      <c r="F984" s="45">
        <f t="shared" si="106"/>
        <v>213.74246246062535</v>
      </c>
      <c r="G984" s="45">
        <f t="shared" si="107"/>
        <v>374.04930930609436</v>
      </c>
      <c r="H984" s="46">
        <f t="shared" si="108"/>
        <v>0.21</v>
      </c>
      <c r="I984" s="46">
        <f t="shared" si="109"/>
        <v>0.79</v>
      </c>
      <c r="J984" s="47">
        <f t="shared" si="110"/>
        <v>41493707366.150536</v>
      </c>
      <c r="K984" s="27"/>
      <c r="L984" s="27"/>
      <c r="M984" s="27"/>
      <c r="N984" s="27"/>
      <c r="O984" s="27"/>
    </row>
    <row r="985" spans="2:15" x14ac:dyDescent="0.25">
      <c r="B985" s="9">
        <f t="shared" si="111"/>
        <v>966</v>
      </c>
      <c r="C985" s="42">
        <f>'Simulacion sistema (hoja4)'!BV976</f>
        <v>0.81143268938117674</v>
      </c>
      <c r="D985" s="42">
        <f>'Simulacion sistema (hoja4)'!BW976</f>
        <v>0.84997470008268894</v>
      </c>
      <c r="E985" s="44">
        <f t="shared" si="105"/>
        <v>111686675.59086531</v>
      </c>
      <c r="F985" s="45">
        <f t="shared" si="106"/>
        <v>213.74246246062535</v>
      </c>
      <c r="G985" s="45">
        <f t="shared" si="107"/>
        <v>374.04930930609436</v>
      </c>
      <c r="H985" s="46">
        <f t="shared" si="108"/>
        <v>0.21</v>
      </c>
      <c r="I985" s="46">
        <f t="shared" si="109"/>
        <v>0.79</v>
      </c>
      <c r="J985" s="47">
        <f t="shared" si="110"/>
        <v>23872185064.832569</v>
      </c>
      <c r="K985" s="27"/>
      <c r="L985" s="27"/>
      <c r="M985" s="27"/>
      <c r="N985" s="27"/>
      <c r="O985" s="27"/>
    </row>
    <row r="986" spans="2:15" x14ac:dyDescent="0.25">
      <c r="B986" s="9">
        <f t="shared" si="111"/>
        <v>967</v>
      </c>
      <c r="C986" s="42">
        <f>'Simulacion sistema (hoja4)'!BV977</f>
        <v>0.8184299532906697</v>
      </c>
      <c r="D986" s="42">
        <f>'Simulacion sistema (hoja4)'!BW977</f>
        <v>0.84112927460185483</v>
      </c>
      <c r="E986" s="44">
        <f t="shared" si="105"/>
        <v>110524386.68268372</v>
      </c>
      <c r="F986" s="45">
        <f t="shared" si="106"/>
        <v>213.74246246062535</v>
      </c>
      <c r="G986" s="45">
        <f t="shared" si="107"/>
        <v>374.04930930609436</v>
      </c>
      <c r="H986" s="46">
        <f t="shared" si="108"/>
        <v>0.21</v>
      </c>
      <c r="I986" s="46">
        <f t="shared" si="109"/>
        <v>0.79</v>
      </c>
      <c r="J986" s="47">
        <f t="shared" si="110"/>
        <v>41341570500.137543</v>
      </c>
      <c r="K986" s="27"/>
      <c r="L986" s="27"/>
      <c r="M986" s="27"/>
      <c r="N986" s="27"/>
      <c r="O986" s="27"/>
    </row>
    <row r="987" spans="2:15" x14ac:dyDescent="0.25">
      <c r="B987" s="9">
        <f t="shared" si="111"/>
        <v>968</v>
      </c>
      <c r="C987" s="42">
        <f>'Simulacion sistema (hoja4)'!BV978</f>
        <v>0.82947484423997575</v>
      </c>
      <c r="D987" s="42">
        <f>'Simulacion sistema (hoja4)'!BW978</f>
        <v>0.85344897191752256</v>
      </c>
      <c r="E987" s="44">
        <f t="shared" si="105"/>
        <v>112143194.90996246</v>
      </c>
      <c r="F987" s="45">
        <f t="shared" si="106"/>
        <v>213.74246246062535</v>
      </c>
      <c r="G987" s="45">
        <f t="shared" si="107"/>
        <v>374.04930930609436</v>
      </c>
      <c r="H987" s="46">
        <f t="shared" si="108"/>
        <v>0.21</v>
      </c>
      <c r="I987" s="46">
        <f t="shared" si="109"/>
        <v>0.79</v>
      </c>
      <c r="J987" s="47">
        <f t="shared" si="110"/>
        <v>41947084599.450172</v>
      </c>
      <c r="K987" s="27"/>
      <c r="L987" s="27"/>
      <c r="M987" s="27"/>
      <c r="N987" s="27"/>
      <c r="O987" s="27"/>
    </row>
    <row r="988" spans="2:15" x14ac:dyDescent="0.25">
      <c r="B988" s="9">
        <f t="shared" si="111"/>
        <v>969</v>
      </c>
      <c r="C988" s="42">
        <f>'Simulacion sistema (hoja4)'!BV979</f>
        <v>0.83209007237140498</v>
      </c>
      <c r="D988" s="42">
        <f>'Simulacion sistema (hoja4)'!BW979</f>
        <v>0.85073958098385261</v>
      </c>
      <c r="E988" s="44">
        <f t="shared" si="105"/>
        <v>111787180.94127823</v>
      </c>
      <c r="F988" s="45">
        <f t="shared" si="106"/>
        <v>213.74246246062535</v>
      </c>
      <c r="G988" s="45">
        <f t="shared" si="107"/>
        <v>374.04930930609436</v>
      </c>
      <c r="H988" s="46">
        <f t="shared" si="108"/>
        <v>0.21</v>
      </c>
      <c r="I988" s="46">
        <f t="shared" si="109"/>
        <v>0.79</v>
      </c>
      <c r="J988" s="47">
        <f t="shared" si="110"/>
        <v>41813917820.360519</v>
      </c>
      <c r="K988" s="27"/>
      <c r="L988" s="27"/>
      <c r="M988" s="27"/>
      <c r="N988" s="27"/>
      <c r="O988" s="27"/>
    </row>
    <row r="989" spans="2:15" x14ac:dyDescent="0.25">
      <c r="B989" s="9">
        <f t="shared" si="111"/>
        <v>970</v>
      </c>
      <c r="C989" s="42">
        <f>'Simulacion sistema (hoja4)'!BV980</f>
        <v>0.81621442622233176</v>
      </c>
      <c r="D989" s="42">
        <f>'Simulacion sistema (hoja4)'!BW980</f>
        <v>0.83999919554536939</v>
      </c>
      <c r="E989" s="44">
        <f t="shared" si="105"/>
        <v>110375894.29466154</v>
      </c>
      <c r="F989" s="45">
        <f t="shared" si="106"/>
        <v>213.74246246062535</v>
      </c>
      <c r="G989" s="45">
        <f t="shared" si="107"/>
        <v>374.04930930609436</v>
      </c>
      <c r="H989" s="46">
        <f t="shared" si="108"/>
        <v>0.21</v>
      </c>
      <c r="I989" s="46">
        <f t="shared" si="109"/>
        <v>0.79</v>
      </c>
      <c r="J989" s="47">
        <f t="shared" si="110"/>
        <v>41286027024.960632</v>
      </c>
      <c r="K989" s="27"/>
      <c r="L989" s="27"/>
      <c r="M989" s="27"/>
      <c r="N989" s="27"/>
      <c r="O989" s="27"/>
    </row>
    <row r="990" spans="2:15" x14ac:dyDescent="0.25">
      <c r="B990" s="9">
        <f t="shared" si="111"/>
        <v>971</v>
      </c>
      <c r="C990" s="42">
        <f>'Simulacion sistema (hoja4)'!BV981</f>
        <v>0.82044967295863735</v>
      </c>
      <c r="D990" s="42">
        <f>'Simulacion sistema (hoja4)'!BW981</f>
        <v>0.84585712675042335</v>
      </c>
      <c r="E990" s="44">
        <f t="shared" si="105"/>
        <v>111145626.45500562</v>
      </c>
      <c r="F990" s="45">
        <f t="shared" si="106"/>
        <v>213.74246246062535</v>
      </c>
      <c r="G990" s="45">
        <f t="shared" si="107"/>
        <v>374.04930930609436</v>
      </c>
      <c r="H990" s="46">
        <f t="shared" si="108"/>
        <v>0.21</v>
      </c>
      <c r="I990" s="46">
        <f t="shared" si="109"/>
        <v>0.79</v>
      </c>
      <c r="J990" s="47">
        <f t="shared" si="110"/>
        <v>41573944807.888016</v>
      </c>
      <c r="K990" s="27"/>
      <c r="L990" s="27"/>
      <c r="M990" s="27"/>
      <c r="N990" s="27"/>
      <c r="O990" s="27"/>
    </row>
    <row r="991" spans="2:15" x14ac:dyDescent="0.25">
      <c r="B991" s="9">
        <f t="shared" si="111"/>
        <v>972</v>
      </c>
      <c r="C991" s="42">
        <f>'Simulacion sistema (hoja4)'!BV982</f>
        <v>0.80273028424736348</v>
      </c>
      <c r="D991" s="42">
        <f>'Simulacion sistema (hoja4)'!BW982</f>
        <v>0.85612281445481131</v>
      </c>
      <c r="E991" s="44">
        <f t="shared" si="105"/>
        <v>112494537.81936221</v>
      </c>
      <c r="F991" s="45">
        <f t="shared" si="106"/>
        <v>213.74246246062535</v>
      </c>
      <c r="G991" s="45">
        <f t="shared" si="107"/>
        <v>374.04930930609436</v>
      </c>
      <c r="H991" s="46">
        <f t="shared" si="108"/>
        <v>0.21</v>
      </c>
      <c r="I991" s="46">
        <f t="shared" si="109"/>
        <v>0.79</v>
      </c>
      <c r="J991" s="47">
        <f t="shared" si="110"/>
        <v>24044859526.880424</v>
      </c>
      <c r="K991" s="27"/>
      <c r="L991" s="27"/>
      <c r="M991" s="27"/>
      <c r="N991" s="27"/>
      <c r="O991" s="27"/>
    </row>
    <row r="992" spans="2:15" x14ac:dyDescent="0.25">
      <c r="B992" s="9">
        <f t="shared" si="111"/>
        <v>973</v>
      </c>
      <c r="C992" s="42">
        <f>'Simulacion sistema (hoja4)'!BV983</f>
        <v>0.81241201070286118</v>
      </c>
      <c r="D992" s="42">
        <f>'Simulacion sistema (hoja4)'!BW983</f>
        <v>0.84327623361552717</v>
      </c>
      <c r="E992" s="44">
        <f t="shared" si="105"/>
        <v>110806497.09708026</v>
      </c>
      <c r="F992" s="45">
        <f t="shared" si="106"/>
        <v>213.74246246062535</v>
      </c>
      <c r="G992" s="45">
        <f t="shared" si="107"/>
        <v>374.04930930609436</v>
      </c>
      <c r="H992" s="46">
        <f t="shared" si="108"/>
        <v>0.21</v>
      </c>
      <c r="I992" s="46">
        <f t="shared" si="109"/>
        <v>0.79</v>
      </c>
      <c r="J992" s="47">
        <f t="shared" si="110"/>
        <v>23684053546.166069</v>
      </c>
      <c r="K992" s="27"/>
      <c r="L992" s="27"/>
      <c r="M992" s="27"/>
      <c r="N992" s="27"/>
      <c r="O992" s="27"/>
    </row>
    <row r="993" spans="2:15" x14ac:dyDescent="0.25">
      <c r="B993" s="9">
        <f t="shared" si="111"/>
        <v>974</v>
      </c>
      <c r="C993" s="42">
        <f>'Simulacion sistema (hoja4)'!BV984</f>
        <v>0.82145131531127547</v>
      </c>
      <c r="D993" s="42">
        <f>'Simulacion sistema (hoja4)'!BW984</f>
        <v>0.84702808498982618</v>
      </c>
      <c r="E993" s="44">
        <f t="shared" si="105"/>
        <v>111299490.36766316</v>
      </c>
      <c r="F993" s="45">
        <f t="shared" si="106"/>
        <v>213.74246246062535</v>
      </c>
      <c r="G993" s="45">
        <f t="shared" si="107"/>
        <v>374.04930930609436</v>
      </c>
      <c r="H993" s="46">
        <f t="shared" si="108"/>
        <v>0.21</v>
      </c>
      <c r="I993" s="46">
        <f t="shared" si="109"/>
        <v>0.79</v>
      </c>
      <c r="J993" s="47">
        <f t="shared" si="110"/>
        <v>41631497498.144707</v>
      </c>
      <c r="K993" s="27"/>
      <c r="L993" s="27"/>
      <c r="M993" s="27"/>
      <c r="N993" s="27"/>
      <c r="O993" s="27"/>
    </row>
    <row r="994" spans="2:15" x14ac:dyDescent="0.25">
      <c r="B994" s="9">
        <f t="shared" si="111"/>
        <v>975</v>
      </c>
      <c r="C994" s="42">
        <f>'Simulacion sistema (hoja4)'!BV985</f>
        <v>0.83118845252979645</v>
      </c>
      <c r="D994" s="42">
        <f>'Simulacion sistema (hoja4)'!BW985</f>
        <v>0.8528534277087203</v>
      </c>
      <c r="E994" s="44">
        <f t="shared" si="105"/>
        <v>112064940.40092586</v>
      </c>
      <c r="F994" s="45">
        <f t="shared" si="106"/>
        <v>213.74246246062535</v>
      </c>
      <c r="G994" s="45">
        <f t="shared" si="107"/>
        <v>374.04930930609436</v>
      </c>
      <c r="H994" s="46">
        <f t="shared" si="108"/>
        <v>0.21</v>
      </c>
      <c r="I994" s="46">
        <f t="shared" si="109"/>
        <v>0.79</v>
      </c>
      <c r="J994" s="47">
        <f t="shared" si="110"/>
        <v>41917813554.394943</v>
      </c>
      <c r="K994" s="27"/>
      <c r="L994" s="27"/>
      <c r="M994" s="27"/>
      <c r="N994" s="27"/>
      <c r="O994" s="27"/>
    </row>
    <row r="995" spans="2:15" x14ac:dyDescent="0.25">
      <c r="B995" s="9">
        <f t="shared" si="111"/>
        <v>976</v>
      </c>
      <c r="C995" s="42">
        <f>'Simulacion sistema (hoja4)'!BV986</f>
        <v>0.83177046928434639</v>
      </c>
      <c r="D995" s="42">
        <f>'Simulacion sistema (hoja4)'!BW986</f>
        <v>0.85176715031549155</v>
      </c>
      <c r="E995" s="44">
        <f t="shared" si="105"/>
        <v>111922203.55145559</v>
      </c>
      <c r="F995" s="45">
        <f t="shared" si="106"/>
        <v>213.74246246062535</v>
      </c>
      <c r="G995" s="45">
        <f t="shared" si="107"/>
        <v>374.04930930609436</v>
      </c>
      <c r="H995" s="46">
        <f t="shared" si="108"/>
        <v>0.21</v>
      </c>
      <c r="I995" s="46">
        <f t="shared" si="109"/>
        <v>0.79</v>
      </c>
      <c r="J995" s="47">
        <f t="shared" si="110"/>
        <v>41864422934.438065</v>
      </c>
      <c r="K995" s="27"/>
      <c r="L995" s="27"/>
      <c r="M995" s="27"/>
      <c r="N995" s="27"/>
      <c r="O995" s="27"/>
    </row>
    <row r="996" spans="2:15" x14ac:dyDescent="0.25">
      <c r="B996" s="9">
        <f t="shared" si="111"/>
        <v>977</v>
      </c>
      <c r="C996" s="42">
        <f>'Simulacion sistema (hoja4)'!BV987</f>
        <v>0.82423627204618466</v>
      </c>
      <c r="D996" s="42">
        <f>'Simulacion sistema (hoja4)'!BW987</f>
        <v>0.84328294207676668</v>
      </c>
      <c r="E996" s="44">
        <f t="shared" si="105"/>
        <v>110807378.58888714</v>
      </c>
      <c r="F996" s="45">
        <f t="shared" si="106"/>
        <v>213.74246246062535</v>
      </c>
      <c r="G996" s="45">
        <f t="shared" si="107"/>
        <v>374.04930930609436</v>
      </c>
      <c r="H996" s="46">
        <f t="shared" si="108"/>
        <v>0.21</v>
      </c>
      <c r="I996" s="46">
        <f t="shared" si="109"/>
        <v>0.79</v>
      </c>
      <c r="J996" s="47">
        <f t="shared" si="110"/>
        <v>41447423427.192146</v>
      </c>
      <c r="K996" s="27"/>
      <c r="L996" s="27"/>
      <c r="M996" s="27"/>
      <c r="N996" s="27"/>
      <c r="O996" s="27"/>
    </row>
    <row r="997" spans="2:15" x14ac:dyDescent="0.25">
      <c r="B997" s="9">
        <f t="shared" si="111"/>
        <v>978</v>
      </c>
      <c r="C997" s="42">
        <f>'Simulacion sistema (hoja4)'!BV988</f>
        <v>0.82447269811958057</v>
      </c>
      <c r="D997" s="42">
        <f>'Simulacion sistema (hoja4)'!BW988</f>
        <v>0.85026213285462726</v>
      </c>
      <c r="E997" s="44">
        <f t="shared" si="105"/>
        <v>111724444.25709802</v>
      </c>
      <c r="F997" s="45">
        <f t="shared" si="106"/>
        <v>213.74246246062535</v>
      </c>
      <c r="G997" s="45">
        <f t="shared" si="107"/>
        <v>374.04930930609436</v>
      </c>
      <c r="H997" s="46">
        <f t="shared" si="108"/>
        <v>0.21</v>
      </c>
      <c r="I997" s="46">
        <f t="shared" si="109"/>
        <v>0.79</v>
      </c>
      <c r="J997" s="47">
        <f t="shared" si="110"/>
        <v>41790451206.974754</v>
      </c>
      <c r="K997" s="27"/>
      <c r="L997" s="27"/>
      <c r="M997" s="27"/>
      <c r="N997" s="27"/>
      <c r="O997" s="27"/>
    </row>
    <row r="998" spans="2:15" x14ac:dyDescent="0.25">
      <c r="B998" s="9">
        <f t="shared" si="111"/>
        <v>979</v>
      </c>
      <c r="C998" s="42">
        <f>'Simulacion sistema (hoja4)'!BV989</f>
        <v>0.8302593617728361</v>
      </c>
      <c r="D998" s="42">
        <f>'Simulacion sistema (hoja4)'!BW989</f>
        <v>0.84199564587964093</v>
      </c>
      <c r="E998" s="44">
        <f t="shared" si="105"/>
        <v>110638227.86858483</v>
      </c>
      <c r="F998" s="45">
        <f t="shared" si="106"/>
        <v>213.74246246062535</v>
      </c>
      <c r="G998" s="45">
        <f t="shared" si="107"/>
        <v>374.04930930609436</v>
      </c>
      <c r="H998" s="46">
        <f t="shared" si="108"/>
        <v>0.21</v>
      </c>
      <c r="I998" s="46">
        <f t="shared" si="109"/>
        <v>0.79</v>
      </c>
      <c r="J998" s="47">
        <f t="shared" si="110"/>
        <v>41384152717.094437</v>
      </c>
      <c r="K998" s="27"/>
      <c r="L998" s="27"/>
      <c r="M998" s="27"/>
      <c r="N998" s="27"/>
      <c r="O998" s="27"/>
    </row>
    <row r="999" spans="2:15" x14ac:dyDescent="0.25">
      <c r="B999" s="9">
        <f t="shared" si="111"/>
        <v>980</v>
      </c>
      <c r="C999" s="42">
        <f>'Simulacion sistema (hoja4)'!BV990</f>
        <v>0.80233354535411783</v>
      </c>
      <c r="D999" s="42">
        <f>'Simulacion sistema (hoja4)'!BW990</f>
        <v>0.85036201725616567</v>
      </c>
      <c r="E999" s="44">
        <f t="shared" si="105"/>
        <v>111737569.06746016</v>
      </c>
      <c r="F999" s="45">
        <f t="shared" si="106"/>
        <v>213.74246246062535</v>
      </c>
      <c r="G999" s="45">
        <f t="shared" si="107"/>
        <v>374.04930930609436</v>
      </c>
      <c r="H999" s="46">
        <f t="shared" si="108"/>
        <v>0.21</v>
      </c>
      <c r="I999" s="46">
        <f t="shared" si="109"/>
        <v>0.79</v>
      </c>
      <c r="J999" s="47">
        <f t="shared" si="110"/>
        <v>23883063161.843136</v>
      </c>
      <c r="K999" s="27"/>
      <c r="L999" s="27"/>
      <c r="M999" s="27"/>
      <c r="N999" s="27"/>
      <c r="O999" s="27"/>
    </row>
    <row r="1000" spans="2:15" x14ac:dyDescent="0.25">
      <c r="B1000" s="9">
        <f t="shared" si="111"/>
        <v>981</v>
      </c>
      <c r="C1000" s="42">
        <f>'Simulacion sistema (hoja4)'!BV991</f>
        <v>0.82867696524490708</v>
      </c>
      <c r="D1000" s="42">
        <f>'Simulacion sistema (hoja4)'!BW991</f>
        <v>0.84719028215365511</v>
      </c>
      <c r="E1000" s="44">
        <f t="shared" si="105"/>
        <v>111320803.07499027</v>
      </c>
      <c r="F1000" s="45">
        <f t="shared" si="106"/>
        <v>213.74246246062535</v>
      </c>
      <c r="G1000" s="45">
        <f t="shared" si="107"/>
        <v>374.04930930609436</v>
      </c>
      <c r="H1000" s="46">
        <f t="shared" si="108"/>
        <v>0.21</v>
      </c>
      <c r="I1000" s="46">
        <f t="shared" si="109"/>
        <v>0.79</v>
      </c>
      <c r="J1000" s="47">
        <f t="shared" si="110"/>
        <v>41639469501.599854</v>
      </c>
      <c r="K1000" s="27"/>
      <c r="L1000" s="27"/>
      <c r="M1000" s="27"/>
      <c r="N1000" s="27"/>
      <c r="O1000" s="27"/>
    </row>
    <row r="1001" spans="2:15" x14ac:dyDescent="0.25">
      <c r="B1001" s="9">
        <f t="shared" si="111"/>
        <v>982</v>
      </c>
      <c r="C1001" s="42">
        <f>'Simulacion sistema (hoja4)'!BV992</f>
        <v>0.82126632822770285</v>
      </c>
      <c r="D1001" s="42">
        <f>'Simulacion sistema (hoja4)'!BW992</f>
        <v>0.85280750443776177</v>
      </c>
      <c r="E1001" s="44">
        <f t="shared" si="105"/>
        <v>112058906.0831219</v>
      </c>
      <c r="F1001" s="45">
        <f t="shared" si="106"/>
        <v>213.74246246062535</v>
      </c>
      <c r="G1001" s="45">
        <f t="shared" si="107"/>
        <v>374.04930930609436</v>
      </c>
      <c r="H1001" s="46">
        <f t="shared" si="108"/>
        <v>0.21</v>
      </c>
      <c r="I1001" s="46">
        <f t="shared" si="109"/>
        <v>0.79</v>
      </c>
      <c r="J1001" s="47">
        <f t="shared" si="110"/>
        <v>41915556421.988243</v>
      </c>
      <c r="K1001" s="27"/>
      <c r="L1001" s="27"/>
      <c r="M1001" s="27"/>
      <c r="N1001" s="27"/>
      <c r="O1001" s="27"/>
    </row>
    <row r="1002" spans="2:15" x14ac:dyDescent="0.25">
      <c r="B1002" s="9">
        <f t="shared" si="111"/>
        <v>983</v>
      </c>
      <c r="C1002" s="42">
        <f>'Simulacion sistema (hoja4)'!BV993</f>
        <v>0.8200266276521142</v>
      </c>
      <c r="D1002" s="42">
        <f>'Simulacion sistema (hoja4)'!BW993</f>
        <v>0.84240452707318669</v>
      </c>
      <c r="E1002" s="44">
        <f t="shared" si="105"/>
        <v>110691954.85741673</v>
      </c>
      <c r="F1002" s="45">
        <f t="shared" si="106"/>
        <v>213.74246246062535</v>
      </c>
      <c r="G1002" s="45">
        <f t="shared" si="107"/>
        <v>374.04930930609436</v>
      </c>
      <c r="H1002" s="46">
        <f t="shared" si="108"/>
        <v>0.21</v>
      </c>
      <c r="I1002" s="46">
        <f t="shared" si="109"/>
        <v>0.79</v>
      </c>
      <c r="J1002" s="47">
        <f t="shared" si="110"/>
        <v>41404249260.158104</v>
      </c>
      <c r="K1002" s="27"/>
      <c r="L1002" s="27"/>
      <c r="M1002" s="27"/>
      <c r="N1002" s="27"/>
      <c r="O1002" s="27"/>
    </row>
    <row r="1003" spans="2:15" x14ac:dyDescent="0.25">
      <c r="B1003" s="9">
        <f t="shared" si="111"/>
        <v>984</v>
      </c>
      <c r="C1003" s="42">
        <f>'Simulacion sistema (hoja4)'!BV994</f>
        <v>0.83023363044922827</v>
      </c>
      <c r="D1003" s="42">
        <f>'Simulacion sistema (hoja4)'!BW994</f>
        <v>0.84977786974692049</v>
      </c>
      <c r="E1003" s="44">
        <f t="shared" si="105"/>
        <v>111660812.08474535</v>
      </c>
      <c r="F1003" s="45">
        <f t="shared" si="106"/>
        <v>213.74246246062535</v>
      </c>
      <c r="G1003" s="45">
        <f t="shared" si="107"/>
        <v>374.04930930609436</v>
      </c>
      <c r="H1003" s="46">
        <f t="shared" si="108"/>
        <v>0.21</v>
      </c>
      <c r="I1003" s="46">
        <f t="shared" si="109"/>
        <v>0.79</v>
      </c>
      <c r="J1003" s="47">
        <f t="shared" si="110"/>
        <v>41766649636.85659</v>
      </c>
      <c r="K1003" s="27"/>
      <c r="L1003" s="27"/>
      <c r="M1003" s="27"/>
      <c r="N1003" s="27"/>
      <c r="O1003" s="27"/>
    </row>
    <row r="1004" spans="2:15" x14ac:dyDescent="0.25">
      <c r="B1004" s="9">
        <f t="shared" si="111"/>
        <v>985</v>
      </c>
      <c r="C1004" s="42">
        <f>'Simulacion sistema (hoja4)'!BV995</f>
        <v>0.82502875877935533</v>
      </c>
      <c r="D1004" s="42">
        <f>'Simulacion sistema (hoja4)'!BW995</f>
        <v>0.84434198141781436</v>
      </c>
      <c r="E1004" s="44">
        <f t="shared" si="105"/>
        <v>110946536.35830082</v>
      </c>
      <c r="F1004" s="45">
        <f t="shared" si="106"/>
        <v>213.74246246062535</v>
      </c>
      <c r="G1004" s="45">
        <f t="shared" si="107"/>
        <v>374.04930930609436</v>
      </c>
      <c r="H1004" s="46">
        <f t="shared" si="108"/>
        <v>0.21</v>
      </c>
      <c r="I1004" s="46">
        <f t="shared" si="109"/>
        <v>0.79</v>
      </c>
      <c r="J1004" s="47">
        <f t="shared" si="110"/>
        <v>41499475294.725906</v>
      </c>
      <c r="K1004" s="27"/>
      <c r="L1004" s="27"/>
      <c r="M1004" s="27"/>
      <c r="N1004" s="27"/>
      <c r="O1004" s="27"/>
    </row>
    <row r="1005" spans="2:15" x14ac:dyDescent="0.25">
      <c r="B1005" s="9">
        <f t="shared" si="111"/>
        <v>986</v>
      </c>
      <c r="C1005" s="42">
        <f>'Simulacion sistema (hoja4)'!BV996</f>
        <v>0.82620732317595325</v>
      </c>
      <c r="D1005" s="42">
        <f>'Simulacion sistema (hoja4)'!BW996</f>
        <v>0.85289591602198056</v>
      </c>
      <c r="E1005" s="44">
        <f t="shared" si="105"/>
        <v>112070523.36528824</v>
      </c>
      <c r="F1005" s="45">
        <f t="shared" si="106"/>
        <v>213.74246246062535</v>
      </c>
      <c r="G1005" s="45">
        <f t="shared" si="107"/>
        <v>374.04930930609436</v>
      </c>
      <c r="H1005" s="46">
        <f t="shared" si="108"/>
        <v>0.21</v>
      </c>
      <c r="I1005" s="46">
        <f t="shared" si="109"/>
        <v>0.79</v>
      </c>
      <c r="J1005" s="47">
        <f t="shared" si="110"/>
        <v>41919901858.358574</v>
      </c>
      <c r="K1005" s="27"/>
      <c r="L1005" s="27"/>
      <c r="M1005" s="27"/>
      <c r="N1005" s="27"/>
      <c r="O1005" s="27"/>
    </row>
    <row r="1006" spans="2:15" x14ac:dyDescent="0.25">
      <c r="B1006" s="9">
        <f t="shared" si="111"/>
        <v>987</v>
      </c>
      <c r="C1006" s="42">
        <f>'Simulacion sistema (hoja4)'!BV997</f>
        <v>0.84022808550465278</v>
      </c>
      <c r="D1006" s="42">
        <f>'Simulacion sistema (hoja4)'!BW997</f>
        <v>0.8523800743021589</v>
      </c>
      <c r="E1006" s="44">
        <f t="shared" si="105"/>
        <v>112002741.76330368</v>
      </c>
      <c r="F1006" s="45">
        <f t="shared" si="106"/>
        <v>213.74246246062535</v>
      </c>
      <c r="G1006" s="45">
        <f t="shared" si="107"/>
        <v>374.04930930609436</v>
      </c>
      <c r="H1006" s="46">
        <f t="shared" si="108"/>
        <v>0.21</v>
      </c>
      <c r="I1006" s="46">
        <f t="shared" si="109"/>
        <v>0.79</v>
      </c>
      <c r="J1006" s="47">
        <f t="shared" si="110"/>
        <v>41894548196.952591</v>
      </c>
      <c r="K1006" s="27"/>
      <c r="L1006" s="27"/>
      <c r="M1006" s="27"/>
      <c r="N1006" s="27"/>
      <c r="O1006" s="27"/>
    </row>
    <row r="1007" spans="2:15" x14ac:dyDescent="0.25">
      <c r="B1007" s="9">
        <f t="shared" si="111"/>
        <v>988</v>
      </c>
      <c r="C1007" s="42">
        <f>'Simulacion sistema (hoja4)'!BV998</f>
        <v>0.82493344558569848</v>
      </c>
      <c r="D1007" s="42">
        <f>'Simulacion sistema (hoja4)'!BW998</f>
        <v>0.85545015068390307</v>
      </c>
      <c r="E1007" s="44">
        <f t="shared" si="105"/>
        <v>112406149.79986487</v>
      </c>
      <c r="F1007" s="45">
        <f t="shared" si="106"/>
        <v>213.74246246062535</v>
      </c>
      <c r="G1007" s="45">
        <f t="shared" si="107"/>
        <v>374.04930930609436</v>
      </c>
      <c r="H1007" s="46">
        <f t="shared" si="108"/>
        <v>0.21</v>
      </c>
      <c r="I1007" s="46">
        <f t="shared" si="109"/>
        <v>0.79</v>
      </c>
      <c r="J1007" s="47">
        <f t="shared" si="110"/>
        <v>42045442694.396835</v>
      </c>
      <c r="K1007" s="27"/>
      <c r="L1007" s="27"/>
      <c r="M1007" s="27"/>
      <c r="N1007" s="27"/>
      <c r="O1007" s="27"/>
    </row>
    <row r="1008" spans="2:15" x14ac:dyDescent="0.25">
      <c r="B1008" s="9">
        <f t="shared" si="111"/>
        <v>989</v>
      </c>
      <c r="C1008" s="42">
        <f>'Simulacion sistema (hoja4)'!BV999</f>
        <v>0.81115270312952958</v>
      </c>
      <c r="D1008" s="42">
        <f>'Simulacion sistema (hoja4)'!BW999</f>
        <v>0.84556600433538476</v>
      </c>
      <c r="E1008" s="44">
        <f t="shared" si="105"/>
        <v>111107372.96966957</v>
      </c>
      <c r="F1008" s="45">
        <f t="shared" si="106"/>
        <v>213.74246246062535</v>
      </c>
      <c r="G1008" s="45">
        <f t="shared" si="107"/>
        <v>374.04930930609436</v>
      </c>
      <c r="H1008" s="46">
        <f t="shared" si="108"/>
        <v>0.21</v>
      </c>
      <c r="I1008" s="46">
        <f t="shared" si="109"/>
        <v>0.79</v>
      </c>
      <c r="J1008" s="47">
        <f t="shared" si="110"/>
        <v>23748363496.068298</v>
      </c>
      <c r="K1008" s="27"/>
      <c r="L1008" s="27"/>
      <c r="M1008" s="27"/>
      <c r="N1008" s="27"/>
      <c r="O1008" s="27"/>
    </row>
    <row r="1009" spans="2:15" x14ac:dyDescent="0.25">
      <c r="B1009" s="9">
        <f t="shared" si="111"/>
        <v>990</v>
      </c>
      <c r="C1009" s="42">
        <f>'Simulacion sistema (hoja4)'!BV1000</f>
        <v>0.81052581587737016</v>
      </c>
      <c r="D1009" s="42">
        <f>'Simulacion sistema (hoja4)'!BW1000</f>
        <v>0.84403605818761429</v>
      </c>
      <c r="E1009" s="44">
        <f t="shared" si="105"/>
        <v>110906338.04585251</v>
      </c>
      <c r="F1009" s="45">
        <f t="shared" si="106"/>
        <v>213.74246246062535</v>
      </c>
      <c r="G1009" s="45">
        <f t="shared" si="107"/>
        <v>374.04930930609436</v>
      </c>
      <c r="H1009" s="46">
        <f t="shared" si="108"/>
        <v>0.21</v>
      </c>
      <c r="I1009" s="46">
        <f t="shared" si="109"/>
        <v>0.79</v>
      </c>
      <c r="J1009" s="47">
        <f t="shared" si="110"/>
        <v>23705393796.411057</v>
      </c>
      <c r="K1009" s="27"/>
      <c r="L1009" s="27"/>
      <c r="M1009" s="27"/>
      <c r="N1009" s="27"/>
      <c r="O1009" s="27"/>
    </row>
    <row r="1010" spans="2:15" x14ac:dyDescent="0.25">
      <c r="B1010" s="9">
        <f t="shared" si="111"/>
        <v>991</v>
      </c>
      <c r="C1010" s="42">
        <f>'Simulacion sistema (hoja4)'!BV1001</f>
        <v>0.81843174875245883</v>
      </c>
      <c r="D1010" s="42">
        <f>'Simulacion sistema (hoja4)'!BW1001</f>
        <v>0.84642729169516029</v>
      </c>
      <c r="E1010" s="44">
        <f t="shared" si="105"/>
        <v>111220546.12874405</v>
      </c>
      <c r="F1010" s="45">
        <f t="shared" si="106"/>
        <v>213.74246246062535</v>
      </c>
      <c r="G1010" s="45">
        <f t="shared" si="107"/>
        <v>374.04930930609436</v>
      </c>
      <c r="H1010" s="46">
        <f t="shared" si="108"/>
        <v>0.21</v>
      </c>
      <c r="I1010" s="46">
        <f t="shared" si="109"/>
        <v>0.79</v>
      </c>
      <c r="J1010" s="47">
        <f t="shared" si="110"/>
        <v>41601968460.103317</v>
      </c>
      <c r="K1010" s="27"/>
      <c r="L1010" s="27"/>
      <c r="M1010" s="27"/>
      <c r="N1010" s="27"/>
      <c r="O1010" s="27"/>
    </row>
    <row r="1011" spans="2:15" x14ac:dyDescent="0.25">
      <c r="B1011" s="9">
        <f t="shared" si="111"/>
        <v>992</v>
      </c>
      <c r="C1011" s="42">
        <f>'Simulacion sistema (hoja4)'!BV1002</f>
        <v>0.83095610517744367</v>
      </c>
      <c r="D1011" s="42">
        <f>'Simulacion sistema (hoja4)'!BW1002</f>
        <v>0.84767805286109565</v>
      </c>
      <c r="E1011" s="44">
        <f t="shared" si="105"/>
        <v>111384896.14594796</v>
      </c>
      <c r="F1011" s="45">
        <f t="shared" si="106"/>
        <v>213.74246246062535</v>
      </c>
      <c r="G1011" s="45">
        <f t="shared" si="107"/>
        <v>374.04930930609436</v>
      </c>
      <c r="H1011" s="46">
        <f t="shared" si="108"/>
        <v>0.21</v>
      </c>
      <c r="I1011" s="46">
        <f t="shared" si="109"/>
        <v>0.79</v>
      </c>
      <c r="J1011" s="47">
        <f t="shared" si="110"/>
        <v>41663443470.522888</v>
      </c>
      <c r="K1011" s="27"/>
      <c r="L1011" s="27"/>
      <c r="M1011" s="27"/>
      <c r="N1011" s="27"/>
      <c r="O1011" s="27"/>
    </row>
    <row r="1012" spans="2:15" x14ac:dyDescent="0.25">
      <c r="B1012" s="9">
        <f t="shared" si="111"/>
        <v>993</v>
      </c>
      <c r="C1012" s="42">
        <f>'Simulacion sistema (hoja4)'!BV1003</f>
        <v>0.822702407674895</v>
      </c>
      <c r="D1012" s="42">
        <f>'Simulacion sistema (hoja4)'!BW1003</f>
        <v>0.84981295499557619</v>
      </c>
      <c r="E1012" s="44">
        <f t="shared" si="105"/>
        <v>111665422.28641872</v>
      </c>
      <c r="F1012" s="45">
        <f t="shared" si="106"/>
        <v>213.74246246062535</v>
      </c>
      <c r="G1012" s="45">
        <f t="shared" si="107"/>
        <v>374.04930930609436</v>
      </c>
      <c r="H1012" s="46">
        <f t="shared" si="108"/>
        <v>0.21</v>
      </c>
      <c r="I1012" s="46">
        <f t="shared" si="109"/>
        <v>0.79</v>
      </c>
      <c r="J1012" s="47">
        <f t="shared" si="110"/>
        <v>41768374079.608276</v>
      </c>
      <c r="K1012" s="27"/>
      <c r="N1012" s="27"/>
      <c r="O1012" s="27"/>
    </row>
    <row r="1013" spans="2:15" x14ac:dyDescent="0.25">
      <c r="B1013" s="9">
        <f t="shared" si="111"/>
        <v>994</v>
      </c>
      <c r="C1013" s="42">
        <f>'Simulacion sistema (hoja4)'!BV1004</f>
        <v>0.82201062404859326</v>
      </c>
      <c r="D1013" s="42">
        <f>'Simulacion sistema (hoja4)'!BW1004</f>
        <v>0.84922993263705304</v>
      </c>
      <c r="E1013" s="44">
        <f t="shared" si="105"/>
        <v>111588813.14850877</v>
      </c>
      <c r="F1013" s="45">
        <f t="shared" si="106"/>
        <v>213.74246246062535</v>
      </c>
      <c r="G1013" s="45">
        <f t="shared" si="107"/>
        <v>374.04930930609436</v>
      </c>
      <c r="H1013" s="46">
        <f t="shared" si="108"/>
        <v>0.21</v>
      </c>
      <c r="I1013" s="46">
        <f t="shared" si="109"/>
        <v>0.79</v>
      </c>
      <c r="J1013" s="47">
        <f t="shared" si="110"/>
        <v>41739718484.486526</v>
      </c>
      <c r="K1013" s="27"/>
      <c r="N1013" s="27"/>
      <c r="O1013" s="27"/>
    </row>
    <row r="1014" spans="2:15" x14ac:dyDescent="0.25">
      <c r="B1014" s="9">
        <f t="shared" si="111"/>
        <v>995</v>
      </c>
      <c r="C1014" s="42">
        <f>'Simulacion sistema (hoja4)'!BV1005</f>
        <v>0.81435614951762569</v>
      </c>
      <c r="D1014" s="42">
        <f>'Simulacion sistema (hoja4)'!BW1005</f>
        <v>0.85545014820433196</v>
      </c>
      <c r="E1014" s="44">
        <f t="shared" si="105"/>
        <v>112406149.47404923</v>
      </c>
      <c r="F1014" s="45">
        <f t="shared" si="106"/>
        <v>213.74246246062535</v>
      </c>
      <c r="G1014" s="45">
        <f t="shared" si="107"/>
        <v>374.04930930609436</v>
      </c>
      <c r="H1014" s="46">
        <f t="shared" si="108"/>
        <v>0.21</v>
      </c>
      <c r="I1014" s="46">
        <f t="shared" si="109"/>
        <v>0.79</v>
      </c>
      <c r="J1014" s="47">
        <f t="shared" si="110"/>
        <v>42045442572.525711</v>
      </c>
      <c r="K1014" s="27"/>
      <c r="N1014" s="27"/>
      <c r="O1014" s="27"/>
    </row>
    <row r="1015" spans="2:15" x14ac:dyDescent="0.25">
      <c r="B1015" s="9">
        <f t="shared" si="111"/>
        <v>996</v>
      </c>
      <c r="C1015" s="42">
        <f>'Simulacion sistema (hoja4)'!BV1006</f>
        <v>0.82653722569943522</v>
      </c>
      <c r="D1015" s="42">
        <f>'Simulacion sistema (hoja4)'!BW1006</f>
        <v>0.85406105870426474</v>
      </c>
      <c r="E1015" s="44">
        <f t="shared" si="105"/>
        <v>112223623.11374038</v>
      </c>
      <c r="F1015" s="45">
        <f t="shared" si="106"/>
        <v>213.74246246062535</v>
      </c>
      <c r="G1015" s="45">
        <f t="shared" si="107"/>
        <v>374.04930930609436</v>
      </c>
      <c r="H1015" s="46">
        <f t="shared" si="108"/>
        <v>0.21</v>
      </c>
      <c r="I1015" s="46">
        <f t="shared" si="109"/>
        <v>0.79</v>
      </c>
      <c r="J1015" s="47">
        <f t="shared" si="110"/>
        <v>41977168713.522034</v>
      </c>
      <c r="K1015" s="27"/>
      <c r="N1015" s="27"/>
      <c r="O1015" s="27"/>
    </row>
    <row r="1016" spans="2:15" x14ac:dyDescent="0.25">
      <c r="B1016" s="9">
        <f t="shared" si="111"/>
        <v>997</v>
      </c>
      <c r="C1016" s="42">
        <f>'Simulacion sistema (hoja4)'!BV1007</f>
        <v>0.82034538787158584</v>
      </c>
      <c r="D1016" s="42">
        <f>'Simulacion sistema (hoja4)'!BW1007</f>
        <v>0.84971619809270771</v>
      </c>
      <c r="E1016" s="44">
        <f t="shared" si="105"/>
        <v>111652708.42938179</v>
      </c>
      <c r="F1016" s="45">
        <f t="shared" si="106"/>
        <v>213.74246246062535</v>
      </c>
      <c r="G1016" s="45">
        <f t="shared" si="107"/>
        <v>374.04930930609436</v>
      </c>
      <c r="H1016" s="46">
        <f t="shared" si="108"/>
        <v>0.21</v>
      </c>
      <c r="I1016" s="46">
        <f t="shared" si="109"/>
        <v>0.79</v>
      </c>
      <c r="J1016" s="47">
        <f t="shared" si="110"/>
        <v>41763618470.165001</v>
      </c>
      <c r="K1016" s="27"/>
      <c r="N1016" s="27"/>
      <c r="O1016" s="27"/>
    </row>
    <row r="1017" spans="2:15" x14ac:dyDescent="0.25">
      <c r="B1017" s="9">
        <f t="shared" si="111"/>
        <v>998</v>
      </c>
      <c r="C1017" s="42">
        <f>'Simulacion sistema (hoja4)'!BV1008</f>
        <v>0.81543188961671043</v>
      </c>
      <c r="D1017" s="42">
        <f>'Simulacion sistema (hoja4)'!BW1008</f>
        <v>0.84793676156231579</v>
      </c>
      <c r="E1017" s="44">
        <f t="shared" si="105"/>
        <v>111418890.4692883</v>
      </c>
      <c r="F1017" s="45">
        <f t="shared" si="106"/>
        <v>213.74246246062535</v>
      </c>
      <c r="G1017" s="45">
        <f t="shared" si="107"/>
        <v>374.04930930609436</v>
      </c>
      <c r="H1017" s="46">
        <f t="shared" si="108"/>
        <v>0.21</v>
      </c>
      <c r="I1017" s="46">
        <f t="shared" si="109"/>
        <v>0.79</v>
      </c>
      <c r="J1017" s="47">
        <f t="shared" si="110"/>
        <v>41676159023.688667</v>
      </c>
      <c r="K1017" s="27"/>
      <c r="N1017" s="27"/>
      <c r="O1017" s="27"/>
    </row>
    <row r="1018" spans="2:15" x14ac:dyDescent="0.25">
      <c r="B1018" s="9">
        <f t="shared" si="111"/>
        <v>999</v>
      </c>
      <c r="C1018" s="42">
        <f>'Simulacion sistema (hoja4)'!BV1009</f>
        <v>0.81070033852733869</v>
      </c>
      <c r="D1018" s="42">
        <f>'Simulacion sistema (hoja4)'!BW1009</f>
        <v>0.84644536642887958</v>
      </c>
      <c r="E1018" s="44">
        <f t="shared" si="105"/>
        <v>111222921.14875478</v>
      </c>
      <c r="F1018" s="45">
        <f t="shared" si="106"/>
        <v>213.74246246062535</v>
      </c>
      <c r="G1018" s="45">
        <f t="shared" si="107"/>
        <v>374.04930930609436</v>
      </c>
      <c r="H1018" s="46">
        <f t="shared" si="108"/>
        <v>0.21</v>
      </c>
      <c r="I1018" s="46">
        <f t="shared" si="109"/>
        <v>0.79</v>
      </c>
      <c r="J1018" s="47">
        <f t="shared" si="110"/>
        <v>23773061048.398811</v>
      </c>
      <c r="K1018" s="27"/>
      <c r="N1018" s="27"/>
      <c r="O1018" s="27"/>
    </row>
    <row r="1019" spans="2:15" x14ac:dyDescent="0.25">
      <c r="B1019" s="9">
        <f t="shared" si="111"/>
        <v>1000</v>
      </c>
      <c r="C1019" s="42">
        <f>'Simulacion sistema (hoja4)'!BV1010</f>
        <v>0.80154346376632446</v>
      </c>
      <c r="D1019" s="42">
        <f>'Simulacion sistema (hoja4)'!BW1010</f>
        <v>0.84558173103932033</v>
      </c>
      <c r="E1019" s="44">
        <f t="shared" si="105"/>
        <v>111109439.4585667</v>
      </c>
      <c r="F1019" s="45">
        <f t="shared" si="106"/>
        <v>213.74246246062535</v>
      </c>
      <c r="G1019" s="45">
        <f t="shared" si="107"/>
        <v>374.04930930609436</v>
      </c>
      <c r="H1019" s="46">
        <f t="shared" si="108"/>
        <v>0.21</v>
      </c>
      <c r="I1019" s="46">
        <f t="shared" si="109"/>
        <v>0.79</v>
      </c>
      <c r="J1019" s="47">
        <f t="shared" si="110"/>
        <v>23748805192.493816</v>
      </c>
      <c r="K1019" s="27"/>
      <c r="N1019" s="27"/>
      <c r="O1019" s="27"/>
    </row>
  </sheetData>
  <mergeCells count="5">
    <mergeCell ref="C18:D18"/>
    <mergeCell ref="E18:E19"/>
    <mergeCell ref="F18:G18"/>
    <mergeCell ref="H18:I18"/>
    <mergeCell ref="J18:J19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11"/>
  <dimension ref="B11:N1019"/>
  <sheetViews>
    <sheetView topLeftCell="A7" zoomScale="90" zoomScaleNormal="90" workbookViewId="0">
      <selection activeCell="L18" sqref="L18:M39"/>
    </sheetView>
  </sheetViews>
  <sheetFormatPr baseColWidth="10" defaultRowHeight="15" x14ac:dyDescent="0.25"/>
  <cols>
    <col min="1" max="4" width="11.42578125" style="9"/>
    <col min="5" max="6" width="12" style="9" bestFit="1" customWidth="1"/>
    <col min="7" max="8" width="11.42578125" style="9"/>
    <col min="9" max="9" width="14" style="9" customWidth="1"/>
    <col min="10" max="10" width="18.28515625" style="9" bestFit="1" customWidth="1"/>
    <col min="11" max="11" width="6" style="9" customWidth="1"/>
    <col min="12" max="12" width="18.28515625" style="9" customWidth="1"/>
    <col min="13" max="13" width="29.5703125" style="9" bestFit="1" customWidth="1"/>
    <col min="14" max="14" width="18.28515625" style="9" customWidth="1"/>
    <col min="15" max="16384" width="11.42578125" style="9"/>
  </cols>
  <sheetData>
    <row r="11" spans="3:14" x14ac:dyDescent="0.25">
      <c r="C11" s="43" t="s">
        <v>117</v>
      </c>
      <c r="D11" s="41"/>
      <c r="F11" s="27">
        <f>+F13*F14*F12</f>
        <v>107717991.06031436</v>
      </c>
    </row>
    <row r="12" spans="3:14" x14ac:dyDescent="0.25">
      <c r="C12" s="43" t="s">
        <v>113</v>
      </c>
      <c r="D12" s="41"/>
      <c r="F12" s="48">
        <f>Riesgo!Q26</f>
        <v>0.81977162146357963</v>
      </c>
      <c r="K12" s="27"/>
      <c r="L12" s="27"/>
      <c r="M12" s="27"/>
      <c r="N12" s="27"/>
    </row>
    <row r="13" spans="3:14" x14ac:dyDescent="0.25">
      <c r="C13" t="s">
        <v>17</v>
      </c>
      <c r="D13" s="41"/>
      <c r="F13" s="3">
        <v>15000</v>
      </c>
      <c r="G13" t="s">
        <v>18</v>
      </c>
      <c r="K13" s="27"/>
      <c r="L13" s="27"/>
      <c r="M13" s="27"/>
      <c r="N13" s="27"/>
    </row>
    <row r="14" spans="3:14" x14ac:dyDescent="0.25">
      <c r="C14" t="s">
        <v>4</v>
      </c>
      <c r="D14" s="41"/>
      <c r="F14" s="3">
        <f>365*24</f>
        <v>8760</v>
      </c>
      <c r="G14" t="s">
        <v>19</v>
      </c>
    </row>
    <row r="15" spans="3:14" x14ac:dyDescent="0.25">
      <c r="C15" t="s">
        <v>3</v>
      </c>
      <c r="D15" s="41"/>
      <c r="F15" s="2">
        <v>3.4999999999999999E-6</v>
      </c>
      <c r="G15" t="s">
        <v>8</v>
      </c>
    </row>
    <row r="16" spans="3:14" x14ac:dyDescent="0.25">
      <c r="C16" t="s">
        <v>14</v>
      </c>
      <c r="D16" s="41"/>
      <c r="F16" s="2">
        <v>1.9999999999999999E-6</v>
      </c>
      <c r="G16" t="s">
        <v>8</v>
      </c>
    </row>
    <row r="17" spans="2:14" ht="15.75" thickBot="1" x14ac:dyDescent="0.3">
      <c r="C17" s="41"/>
      <c r="D17" s="41"/>
      <c r="J17" s="27"/>
      <c r="K17" s="27"/>
      <c r="L17" s="27"/>
      <c r="M17" s="27"/>
      <c r="N17" s="27"/>
    </row>
    <row r="18" spans="2:14" x14ac:dyDescent="0.25">
      <c r="C18" s="71" t="s">
        <v>46</v>
      </c>
      <c r="D18" s="71"/>
      <c r="E18" s="74" t="s">
        <v>116</v>
      </c>
      <c r="F18" s="71" t="s">
        <v>115</v>
      </c>
      <c r="G18" s="71"/>
      <c r="H18" s="71" t="s">
        <v>105</v>
      </c>
      <c r="I18" s="71"/>
      <c r="J18" s="72" t="s">
        <v>114</v>
      </c>
      <c r="K18"/>
      <c r="L18" s="110" t="s">
        <v>122</v>
      </c>
      <c r="M18" s="111">
        <f>MIN(J20:J1019)</f>
        <v>23625893122.263817</v>
      </c>
      <c r="N18" s="49"/>
    </row>
    <row r="19" spans="2:14" x14ac:dyDescent="0.25">
      <c r="C19" s="39" t="s">
        <v>111</v>
      </c>
      <c r="D19" s="39" t="s">
        <v>112</v>
      </c>
      <c r="E19" s="74"/>
      <c r="F19" s="39" t="s">
        <v>110</v>
      </c>
      <c r="G19" s="39" t="s">
        <v>109</v>
      </c>
      <c r="H19" s="39" t="s">
        <v>110</v>
      </c>
      <c r="I19" s="39" t="s">
        <v>109</v>
      </c>
      <c r="J19" s="73"/>
      <c r="K19"/>
      <c r="L19" s="112" t="s">
        <v>123</v>
      </c>
      <c r="M19" s="113">
        <f>MAX(J20:J1019)</f>
        <v>42745803391.646431</v>
      </c>
      <c r="N19" s="49"/>
    </row>
    <row r="20" spans="2:14" x14ac:dyDescent="0.25">
      <c r="B20" s="9">
        <v>1</v>
      </c>
      <c r="C20" s="42">
        <f>'Simulacion sistema (hoja4)'!BV11</f>
        <v>0.83167697784558314</v>
      </c>
      <c r="D20" s="42">
        <f>'Simulacion sistema (hoja4)'!BW11</f>
        <v>0.848297841585401</v>
      </c>
      <c r="E20" s="44">
        <f>+D20*$F$13*$F$14</f>
        <v>111466336.38432169</v>
      </c>
      <c r="F20" s="45">
        <f>+$F$11*F$16</f>
        <v>215.43598212062869</v>
      </c>
      <c r="G20" s="45">
        <f>+$F$11*F$15</f>
        <v>377.01296871110026</v>
      </c>
      <c r="H20" s="46">
        <f>+COUNTIF($C$20:$C$1019,"&lt;"&amp;$F$12)/1000</f>
        <v>0.44800000000000001</v>
      </c>
      <c r="I20" s="46">
        <f>1-H20</f>
        <v>0.55200000000000005</v>
      </c>
      <c r="J20" s="47">
        <f>+IF(C20&lt;$F$12,E20*F20,E20*G20)</f>
        <v>42024254391.603249</v>
      </c>
      <c r="K20"/>
      <c r="L20" s="112" t="s">
        <v>124</v>
      </c>
      <c r="M20" s="113">
        <f>AVERAGE(J20:J1019)</f>
        <v>33943561470.832539</v>
      </c>
      <c r="N20" s="27"/>
    </row>
    <row r="21" spans="2:14" ht="15.75" thickBot="1" x14ac:dyDescent="0.3">
      <c r="B21" s="9">
        <f>+B20+1</f>
        <v>2</v>
      </c>
      <c r="C21" s="42">
        <f>'Simulacion sistema (hoja4)'!BV12</f>
        <v>0.83170877798784781</v>
      </c>
      <c r="D21" s="42">
        <f>'Simulacion sistema (hoja4)'!BW12</f>
        <v>0.85064165213880871</v>
      </c>
      <c r="E21" s="44">
        <f t="shared" ref="E21:E84" si="0">+D21*$F$13*$F$14</f>
        <v>111774313.09103946</v>
      </c>
      <c r="F21" s="45">
        <f t="shared" ref="F21:F84" si="1">+$F$11*F$16</f>
        <v>215.43598212062869</v>
      </c>
      <c r="G21" s="45">
        <f t="shared" ref="G21:G84" si="2">+$F$11*F$15</f>
        <v>377.01296871110026</v>
      </c>
      <c r="H21" s="46">
        <f t="shared" ref="H21:H84" si="3">+COUNTIF($C$20:$C$1019,"&lt;"&amp;$F$12)/1000</f>
        <v>0.44800000000000001</v>
      </c>
      <c r="I21" s="46">
        <f t="shared" ref="I21:I84" si="4">1-H21</f>
        <v>0.55200000000000005</v>
      </c>
      <c r="J21" s="47">
        <f t="shared" ref="J21:J84" si="5">+IF(C21&lt;$F$12,E21*F21,E21*G21)</f>
        <v>42140365604.096786</v>
      </c>
      <c r="K21"/>
      <c r="L21" s="114" t="s">
        <v>125</v>
      </c>
      <c r="M21" s="115">
        <f>MEDIAN(J20:J1019)</f>
        <v>41807150043.102036</v>
      </c>
      <c r="N21" s="27"/>
    </row>
    <row r="22" spans="2:14" ht="15.75" thickBot="1" x14ac:dyDescent="0.3">
      <c r="B22" s="9">
        <f t="shared" ref="B22:B85" si="6">+B21+1</f>
        <v>3</v>
      </c>
      <c r="C22" s="42">
        <f>'Simulacion sistema (hoja4)'!BV13</f>
        <v>0.82197679944725288</v>
      </c>
      <c r="D22" s="42">
        <f>'Simulacion sistema (hoja4)'!BW13</f>
        <v>0.84595113941223243</v>
      </c>
      <c r="E22" s="44">
        <f t="shared" si="0"/>
        <v>111157979.71876734</v>
      </c>
      <c r="F22" s="45">
        <f t="shared" si="1"/>
        <v>215.43598212062869</v>
      </c>
      <c r="G22" s="45">
        <f t="shared" si="2"/>
        <v>377.01296871110026</v>
      </c>
      <c r="H22" s="46">
        <f t="shared" si="3"/>
        <v>0.44800000000000001</v>
      </c>
      <c r="I22" s="46">
        <f t="shared" si="4"/>
        <v>0.55200000000000005</v>
      </c>
      <c r="J22" s="47">
        <f t="shared" si="5"/>
        <v>41907999929.700752</v>
      </c>
      <c r="K22"/>
      <c r="L22" s="106"/>
      <c r="M22" s="109"/>
      <c r="N22" s="27"/>
    </row>
    <row r="23" spans="2:14" ht="15.75" thickBot="1" x14ac:dyDescent="0.3">
      <c r="B23" s="9">
        <f t="shared" si="6"/>
        <v>4</v>
      </c>
      <c r="C23" s="42">
        <f>'Simulacion sistema (hoja4)'!BV14</f>
        <v>0.82764140823439802</v>
      </c>
      <c r="D23" s="42">
        <f>'Simulacion sistema (hoja4)'!BW14</f>
        <v>0.8481858675070254</v>
      </c>
      <c r="E23" s="44">
        <f t="shared" si="0"/>
        <v>111451622.99042313</v>
      </c>
      <c r="F23" s="45">
        <f t="shared" si="1"/>
        <v>215.43598212062869</v>
      </c>
      <c r="G23" s="45">
        <f t="shared" si="2"/>
        <v>377.01296871110026</v>
      </c>
      <c r="H23" s="46">
        <f t="shared" si="3"/>
        <v>0.44800000000000001</v>
      </c>
      <c r="I23" s="46">
        <f t="shared" si="4"/>
        <v>0.55200000000000005</v>
      </c>
      <c r="J23" s="47">
        <f t="shared" si="5"/>
        <v>42018707251.289734</v>
      </c>
      <c r="K23"/>
      <c r="L23" s="116" t="s">
        <v>102</v>
      </c>
      <c r="M23" s="117">
        <f>MAX(J20:J1019)-MIN(J20:J1019)</f>
        <v>19119910269.382614</v>
      </c>
      <c r="N23" s="27"/>
    </row>
    <row r="24" spans="2:14" ht="15.75" thickBot="1" x14ac:dyDescent="0.3">
      <c r="B24" s="9">
        <f t="shared" si="6"/>
        <v>5</v>
      </c>
      <c r="C24" s="42">
        <f>'Simulacion sistema (hoja4)'!BV15</f>
        <v>0.80763640940569281</v>
      </c>
      <c r="D24" s="42">
        <f>'Simulacion sistema (hoja4)'!BW15</f>
        <v>0.84350572691422221</v>
      </c>
      <c r="E24" s="44">
        <f t="shared" si="0"/>
        <v>110836652.51652879</v>
      </c>
      <c r="F24" s="45">
        <f t="shared" si="1"/>
        <v>215.43598212062869</v>
      </c>
      <c r="G24" s="45">
        <f t="shared" si="2"/>
        <v>377.01296871110026</v>
      </c>
      <c r="H24" s="46">
        <f t="shared" si="3"/>
        <v>0.44800000000000001</v>
      </c>
      <c r="I24" s="46">
        <f t="shared" si="4"/>
        <v>0.55200000000000005</v>
      </c>
      <c r="J24" s="47">
        <f t="shared" si="5"/>
        <v>23878203089.861229</v>
      </c>
      <c r="K24"/>
      <c r="L24" s="106"/>
      <c r="M24" s="109"/>
      <c r="N24" s="27"/>
    </row>
    <row r="25" spans="2:14" x14ac:dyDescent="0.25">
      <c r="B25" s="9">
        <f t="shared" si="6"/>
        <v>6</v>
      </c>
      <c r="C25" s="42">
        <f>'Simulacion sistema (hoja4)'!BV16</f>
        <v>0.82724342637014681</v>
      </c>
      <c r="D25" s="42">
        <f>'Simulacion sistema (hoja4)'!BW16</f>
        <v>0.85177814530096008</v>
      </c>
      <c r="E25" s="44">
        <f t="shared" si="0"/>
        <v>111923648.29254615</v>
      </c>
      <c r="F25" s="45">
        <f t="shared" si="1"/>
        <v>215.43598212062869</v>
      </c>
      <c r="G25" s="45">
        <f t="shared" si="2"/>
        <v>377.01296871110026</v>
      </c>
      <c r="H25" s="46">
        <f t="shared" si="3"/>
        <v>0.44800000000000001</v>
      </c>
      <c r="I25" s="46">
        <f t="shared" si="4"/>
        <v>0.55200000000000005</v>
      </c>
      <c r="J25" s="47">
        <f t="shared" si="5"/>
        <v>42196666911.749893</v>
      </c>
      <c r="K25"/>
      <c r="L25" s="110" t="s">
        <v>126</v>
      </c>
      <c r="M25" s="111">
        <f>VAR(J20:J1019)</f>
        <v>8.1426097949534388E+19</v>
      </c>
      <c r="N25" s="27"/>
    </row>
    <row r="26" spans="2:14" ht="15.75" thickBot="1" x14ac:dyDescent="0.3">
      <c r="B26" s="9">
        <f t="shared" si="6"/>
        <v>7</v>
      </c>
      <c r="C26" s="42">
        <f>'Simulacion sistema (hoja4)'!BV17</f>
        <v>0.82772842384413969</v>
      </c>
      <c r="D26" s="42">
        <f>'Simulacion sistema (hoja4)'!BW17</f>
        <v>0.84506665231932365</v>
      </c>
      <c r="E26" s="44">
        <f t="shared" si="0"/>
        <v>111041758.11475912</v>
      </c>
      <c r="F26" s="45">
        <f t="shared" si="1"/>
        <v>215.43598212062869</v>
      </c>
      <c r="G26" s="45">
        <f t="shared" si="2"/>
        <v>377.01296871110026</v>
      </c>
      <c r="H26" s="46">
        <f t="shared" si="3"/>
        <v>0.44800000000000001</v>
      </c>
      <c r="I26" s="46">
        <f t="shared" si="4"/>
        <v>0.55200000000000005</v>
      </c>
      <c r="J26" s="47">
        <f t="shared" si="5"/>
        <v>41864182877.745239</v>
      </c>
      <c r="K26"/>
      <c r="L26" s="114" t="s">
        <v>127</v>
      </c>
      <c r="M26" s="115">
        <f>SQRT(M25)</f>
        <v>9023641058.3275299</v>
      </c>
      <c r="N26" s="27"/>
    </row>
    <row r="27" spans="2:14" x14ac:dyDescent="0.25">
      <c r="B27" s="9">
        <f t="shared" si="6"/>
        <v>8</v>
      </c>
      <c r="C27" s="42">
        <f>'Simulacion sistema (hoja4)'!BV18</f>
        <v>0.82534090228950241</v>
      </c>
      <c r="D27" s="42">
        <f>'Simulacion sistema (hoja4)'!BW18</f>
        <v>0.85118648908679195</v>
      </c>
      <c r="E27" s="44">
        <f t="shared" si="0"/>
        <v>111845904.66600446</v>
      </c>
      <c r="F27" s="45">
        <f t="shared" si="1"/>
        <v>215.43598212062869</v>
      </c>
      <c r="G27" s="45">
        <f t="shared" si="2"/>
        <v>377.01296871110026</v>
      </c>
      <c r="H27" s="46">
        <f t="shared" si="3"/>
        <v>0.44800000000000001</v>
      </c>
      <c r="I27" s="46">
        <f t="shared" si="4"/>
        <v>0.55200000000000005</v>
      </c>
      <c r="J27" s="47">
        <f t="shared" si="5"/>
        <v>42167356556.309044</v>
      </c>
      <c r="K27"/>
      <c r="L27" s="119"/>
      <c r="M27" s="109"/>
      <c r="N27" s="27"/>
    </row>
    <row r="28" spans="2:14" x14ac:dyDescent="0.25">
      <c r="B28" s="9">
        <f t="shared" si="6"/>
        <v>9</v>
      </c>
      <c r="C28" s="42">
        <f>'Simulacion sistema (hoja4)'!BV19</f>
        <v>0.81890892351701883</v>
      </c>
      <c r="D28" s="42">
        <f>'Simulacion sistema (hoja4)'!BW19</f>
        <v>0.84633837262505673</v>
      </c>
      <c r="E28" s="44">
        <f t="shared" si="0"/>
        <v>111208862.16293246</v>
      </c>
      <c r="F28" s="45">
        <f t="shared" si="1"/>
        <v>215.43598212062869</v>
      </c>
      <c r="G28" s="45">
        <f t="shared" si="2"/>
        <v>377.01296871110026</v>
      </c>
      <c r="H28" s="46">
        <f t="shared" si="3"/>
        <v>0.44800000000000001</v>
      </c>
      <c r="I28" s="46">
        <f t="shared" si="4"/>
        <v>0.55200000000000005</v>
      </c>
      <c r="J28" s="47">
        <f t="shared" si="5"/>
        <v>23958390440.588978</v>
      </c>
      <c r="K28"/>
      <c r="L28" s="119"/>
      <c r="M28" s="109"/>
      <c r="N28" s="27"/>
    </row>
    <row r="29" spans="2:14" ht="15.75" thickBot="1" x14ac:dyDescent="0.3">
      <c r="B29" s="9">
        <f t="shared" si="6"/>
        <v>10</v>
      </c>
      <c r="C29" s="42">
        <f>'Simulacion sistema (hoja4)'!BV20</f>
        <v>0.82862443585270829</v>
      </c>
      <c r="D29" s="42">
        <f>'Simulacion sistema (hoja4)'!BW20</f>
        <v>0.84794563652272514</v>
      </c>
      <c r="E29" s="44">
        <f t="shared" si="0"/>
        <v>111420056.63908608</v>
      </c>
      <c r="F29" s="45">
        <f t="shared" si="1"/>
        <v>215.43598212062869</v>
      </c>
      <c r="G29" s="45">
        <f t="shared" si="2"/>
        <v>377.01296871110026</v>
      </c>
      <c r="H29" s="46">
        <f t="shared" si="3"/>
        <v>0.44800000000000001</v>
      </c>
      <c r="I29" s="46">
        <f t="shared" si="4"/>
        <v>0.55200000000000005</v>
      </c>
      <c r="J29" s="47">
        <f t="shared" si="5"/>
        <v>42006806327.460777</v>
      </c>
      <c r="K29"/>
      <c r="L29" s="107"/>
      <c r="M29" s="109"/>
      <c r="N29" s="27"/>
    </row>
    <row r="30" spans="2:14" x14ac:dyDescent="0.25">
      <c r="B30" s="9">
        <f t="shared" si="6"/>
        <v>11</v>
      </c>
      <c r="C30" s="42">
        <f>'Simulacion sistema (hoja4)'!BV21</f>
        <v>0.82587583078997617</v>
      </c>
      <c r="D30" s="42">
        <f>'Simulacion sistema (hoja4)'!BW21</f>
        <v>0.84804659788332271</v>
      </c>
      <c r="E30" s="44">
        <f t="shared" si="0"/>
        <v>111433322.9618686</v>
      </c>
      <c r="F30" s="45">
        <f t="shared" si="1"/>
        <v>215.43598212062869</v>
      </c>
      <c r="G30" s="45">
        <f t="shared" si="2"/>
        <v>377.01296871110026</v>
      </c>
      <c r="H30" s="46">
        <f t="shared" si="3"/>
        <v>0.44800000000000001</v>
      </c>
      <c r="I30" s="46">
        <f t="shared" si="4"/>
        <v>0.55200000000000005</v>
      </c>
      <c r="J30" s="47">
        <f t="shared" si="5"/>
        <v>42011807903.196899</v>
      </c>
      <c r="K30"/>
      <c r="L30" s="118" t="s">
        <v>128</v>
      </c>
      <c r="M30" s="111"/>
      <c r="N30" s="27"/>
    </row>
    <row r="31" spans="2:14" x14ac:dyDescent="0.25">
      <c r="B31" s="9">
        <f t="shared" si="6"/>
        <v>12</v>
      </c>
      <c r="C31" s="42">
        <f>'Simulacion sistema (hoja4)'!BV22</f>
        <v>0.81021348140640559</v>
      </c>
      <c r="D31" s="42">
        <f>'Simulacion sistema (hoja4)'!BW22</f>
        <v>0.84839359474768783</v>
      </c>
      <c r="E31" s="44">
        <f t="shared" si="0"/>
        <v>111478918.34984617</v>
      </c>
      <c r="F31" s="45">
        <f t="shared" si="1"/>
        <v>215.43598212062869</v>
      </c>
      <c r="G31" s="45">
        <f t="shared" si="2"/>
        <v>377.01296871110026</v>
      </c>
      <c r="H31" s="46">
        <f t="shared" si="3"/>
        <v>0.44800000000000001</v>
      </c>
      <c r="I31" s="46">
        <f t="shared" si="4"/>
        <v>0.55200000000000005</v>
      </c>
      <c r="J31" s="47">
        <f t="shared" si="5"/>
        <v>24016570260.444485</v>
      </c>
      <c r="K31"/>
      <c r="L31" s="112" t="s">
        <v>129</v>
      </c>
      <c r="M31" s="113">
        <f>PERCENTILE(J20:J1019,0.25)</f>
        <v>23955385213.312653</v>
      </c>
      <c r="N31" s="27"/>
    </row>
    <row r="32" spans="2:14" x14ac:dyDescent="0.25">
      <c r="B32" s="9">
        <f t="shared" si="6"/>
        <v>13</v>
      </c>
      <c r="C32" s="42">
        <f>'Simulacion sistema (hoja4)'!BV23</f>
        <v>0.83237219907851068</v>
      </c>
      <c r="D32" s="42">
        <f>'Simulacion sistema (hoja4)'!BW23</f>
        <v>0.85010982713577032</v>
      </c>
      <c r="E32" s="44">
        <f t="shared" si="0"/>
        <v>111704431.28564022</v>
      </c>
      <c r="F32" s="45">
        <f t="shared" si="1"/>
        <v>215.43598212062869</v>
      </c>
      <c r="G32" s="45">
        <f t="shared" si="2"/>
        <v>377.01296871110026</v>
      </c>
      <c r="H32" s="46">
        <f t="shared" si="3"/>
        <v>0.44800000000000001</v>
      </c>
      <c r="I32" s="46">
        <f t="shared" si="4"/>
        <v>0.55200000000000005</v>
      </c>
      <c r="J32" s="47">
        <f t="shared" si="5"/>
        <v>42114019257.184326</v>
      </c>
      <c r="K32"/>
      <c r="L32" s="112" t="s">
        <v>130</v>
      </c>
      <c r="M32" s="113">
        <f>PERCENTILE(J20:J1019,0.75)</f>
        <v>42092848049.856369</v>
      </c>
      <c r="N32" s="27"/>
    </row>
    <row r="33" spans="2:14" x14ac:dyDescent="0.25">
      <c r="B33" s="9">
        <f t="shared" si="6"/>
        <v>14</v>
      </c>
      <c r="C33" s="42">
        <f>'Simulacion sistema (hoja4)'!BV24</f>
        <v>0.82528083545490005</v>
      </c>
      <c r="D33" s="42">
        <f>'Simulacion sistema (hoja4)'!BW24</f>
        <v>0.85554918179573891</v>
      </c>
      <c r="E33" s="44">
        <f t="shared" si="0"/>
        <v>112419162.4879601</v>
      </c>
      <c r="F33" s="45">
        <f t="shared" si="1"/>
        <v>215.43598212062869</v>
      </c>
      <c r="G33" s="45">
        <f t="shared" si="2"/>
        <v>377.01296871110026</v>
      </c>
      <c r="H33" s="46">
        <f t="shared" si="3"/>
        <v>0.44800000000000001</v>
      </c>
      <c r="I33" s="46">
        <f t="shared" si="4"/>
        <v>0.55200000000000005</v>
      </c>
      <c r="J33" s="47">
        <f t="shared" si="5"/>
        <v>42383482189.601395</v>
      </c>
      <c r="K33"/>
      <c r="L33" s="112" t="s">
        <v>131</v>
      </c>
      <c r="M33" s="113">
        <f>M32-M31</f>
        <v>18137462836.543716</v>
      </c>
      <c r="N33" s="27"/>
    </row>
    <row r="34" spans="2:14" x14ac:dyDescent="0.25">
      <c r="B34" s="9">
        <f t="shared" si="6"/>
        <v>15</v>
      </c>
      <c r="C34" s="42">
        <f>'Simulacion sistema (hoja4)'!BV25</f>
        <v>0.83647286237993734</v>
      </c>
      <c r="D34" s="42">
        <f>'Simulacion sistema (hoja4)'!BW25</f>
        <v>0.85238841796548803</v>
      </c>
      <c r="E34" s="44">
        <f t="shared" si="0"/>
        <v>112003838.12066513</v>
      </c>
      <c r="F34" s="45">
        <f t="shared" si="1"/>
        <v>215.43598212062869</v>
      </c>
      <c r="G34" s="45">
        <f t="shared" si="2"/>
        <v>377.01296871110026</v>
      </c>
      <c r="H34" s="46">
        <f t="shared" si="3"/>
        <v>0.44800000000000001</v>
      </c>
      <c r="I34" s="46">
        <f t="shared" si="4"/>
        <v>0.55200000000000005</v>
      </c>
      <c r="J34" s="47">
        <f t="shared" si="5"/>
        <v>42226899516.909462</v>
      </c>
      <c r="K34"/>
      <c r="L34" s="112"/>
      <c r="M34" s="113"/>
      <c r="N34" s="27"/>
    </row>
    <row r="35" spans="2:14" x14ac:dyDescent="0.25">
      <c r="B35" s="9">
        <f t="shared" si="6"/>
        <v>16</v>
      </c>
      <c r="C35" s="42">
        <f>'Simulacion sistema (hoja4)'!BV26</f>
        <v>0.81692501012918417</v>
      </c>
      <c r="D35" s="42">
        <f>'Simulacion sistema (hoja4)'!BW26</f>
        <v>0.85609506395585633</v>
      </c>
      <c r="E35" s="44">
        <f t="shared" si="0"/>
        <v>112490891.40379952</v>
      </c>
      <c r="F35" s="45">
        <f t="shared" si="1"/>
        <v>215.43598212062869</v>
      </c>
      <c r="G35" s="45">
        <f t="shared" si="2"/>
        <v>377.01296871110026</v>
      </c>
      <c r="H35" s="46">
        <f t="shared" si="3"/>
        <v>0.44800000000000001</v>
      </c>
      <c r="I35" s="46">
        <f t="shared" si="4"/>
        <v>0.55200000000000005</v>
      </c>
      <c r="J35" s="47">
        <f t="shared" si="5"/>
        <v>24234585669.202538</v>
      </c>
      <c r="K35"/>
      <c r="L35" s="112" t="s">
        <v>132</v>
      </c>
      <c r="M35" s="113">
        <f>M32+1.5*M33</f>
        <v>69299042304.671936</v>
      </c>
      <c r="N35" s="27"/>
    </row>
    <row r="36" spans="2:14" x14ac:dyDescent="0.25">
      <c r="B36" s="9">
        <f t="shared" si="6"/>
        <v>17</v>
      </c>
      <c r="C36" s="42">
        <f>'Simulacion sistema (hoja4)'!BV27</f>
        <v>0.81821277725095021</v>
      </c>
      <c r="D36" s="42">
        <f>'Simulacion sistema (hoja4)'!BW27</f>
        <v>0.83854413957521312</v>
      </c>
      <c r="E36" s="44">
        <f t="shared" si="0"/>
        <v>110184699.940183</v>
      </c>
      <c r="F36" s="45">
        <f t="shared" si="1"/>
        <v>215.43598212062869</v>
      </c>
      <c r="G36" s="45">
        <f t="shared" si="2"/>
        <v>377.01296871110026</v>
      </c>
      <c r="H36" s="46">
        <f t="shared" si="3"/>
        <v>0.44800000000000001</v>
      </c>
      <c r="I36" s="46">
        <f t="shared" si="4"/>
        <v>0.55200000000000005</v>
      </c>
      <c r="J36" s="47">
        <f t="shared" si="5"/>
        <v>23737749046.280102</v>
      </c>
      <c r="K36"/>
      <c r="L36" s="112" t="s">
        <v>133</v>
      </c>
      <c r="M36" s="113">
        <f>M31-1.5*M33</f>
        <v>-3250809041.5029221</v>
      </c>
      <c r="N36" s="27"/>
    </row>
    <row r="37" spans="2:14" x14ac:dyDescent="0.25">
      <c r="B37" s="9">
        <f t="shared" si="6"/>
        <v>18</v>
      </c>
      <c r="C37" s="42">
        <f>'Simulacion sistema (hoja4)'!BV28</f>
        <v>0.80186874866071745</v>
      </c>
      <c r="D37" s="42">
        <f>'Simulacion sistema (hoja4)'!BW28</f>
        <v>0.83583950540899277</v>
      </c>
      <c r="E37" s="44">
        <f t="shared" si="0"/>
        <v>109829311.01074165</v>
      </c>
      <c r="F37" s="45">
        <f t="shared" si="1"/>
        <v>215.43598212062869</v>
      </c>
      <c r="G37" s="45">
        <f t="shared" si="2"/>
        <v>377.01296871110026</v>
      </c>
      <c r="H37" s="46">
        <f t="shared" si="3"/>
        <v>0.44800000000000001</v>
      </c>
      <c r="I37" s="46">
        <f t="shared" si="4"/>
        <v>0.55200000000000005</v>
      </c>
      <c r="J37" s="47">
        <f t="shared" si="5"/>
        <v>23661185483.231106</v>
      </c>
      <c r="K37"/>
      <c r="L37" s="112"/>
      <c r="M37" s="113"/>
      <c r="N37" s="27"/>
    </row>
    <row r="38" spans="2:14" x14ac:dyDescent="0.25">
      <c r="B38" s="9">
        <f t="shared" si="6"/>
        <v>19</v>
      </c>
      <c r="C38" s="42">
        <f>'Simulacion sistema (hoja4)'!BV29</f>
        <v>0.84316433762941534</v>
      </c>
      <c r="D38" s="42">
        <f>'Simulacion sistema (hoja4)'!BW29</f>
        <v>0.85909867344428981</v>
      </c>
      <c r="E38" s="44">
        <f t="shared" si="0"/>
        <v>112885565.69057968</v>
      </c>
      <c r="F38" s="45">
        <f t="shared" si="1"/>
        <v>215.43598212062869</v>
      </c>
      <c r="G38" s="45">
        <f t="shared" si="2"/>
        <v>377.01296871110026</v>
      </c>
      <c r="H38" s="46">
        <f t="shared" si="3"/>
        <v>0.44800000000000001</v>
      </c>
      <c r="I38" s="46">
        <f t="shared" si="4"/>
        <v>0.55200000000000005</v>
      </c>
      <c r="J38" s="47">
        <f t="shared" si="5"/>
        <v>42559322245.637367</v>
      </c>
      <c r="K38"/>
      <c r="L38" s="112" t="s">
        <v>134</v>
      </c>
      <c r="M38" s="113">
        <f>MIN(M35,MAX(J20:J1019))</f>
        <v>42745803391.646431</v>
      </c>
      <c r="N38" s="27"/>
    </row>
    <row r="39" spans="2:14" ht="15.75" thickBot="1" x14ac:dyDescent="0.3">
      <c r="B39" s="9">
        <f t="shared" si="6"/>
        <v>20</v>
      </c>
      <c r="C39" s="42">
        <f>'Simulacion sistema (hoja4)'!BV30</f>
        <v>0.82806729778046795</v>
      </c>
      <c r="D39" s="42">
        <f>'Simulacion sistema (hoja4)'!BW30</f>
        <v>0.84942914180096407</v>
      </c>
      <c r="E39" s="44">
        <f t="shared" si="0"/>
        <v>111614989.23264667</v>
      </c>
      <c r="F39" s="45">
        <f t="shared" si="1"/>
        <v>215.43598212062869</v>
      </c>
      <c r="G39" s="45">
        <f t="shared" si="2"/>
        <v>377.01296871110026</v>
      </c>
      <c r="H39" s="46">
        <f t="shared" si="3"/>
        <v>0.44800000000000001</v>
      </c>
      <c r="I39" s="46">
        <f t="shared" si="4"/>
        <v>0.55200000000000005</v>
      </c>
      <c r="J39" s="47">
        <f t="shared" si="5"/>
        <v>42080298443.257614</v>
      </c>
      <c r="K39"/>
      <c r="L39" s="114" t="s">
        <v>135</v>
      </c>
      <c r="M39" s="115">
        <f>MAX(M36,MIN(J20:J1019))</f>
        <v>23625893122.263817</v>
      </c>
      <c r="N39" s="27"/>
    </row>
    <row r="40" spans="2:14" x14ac:dyDescent="0.25">
      <c r="B40" s="9">
        <f t="shared" si="6"/>
        <v>21</v>
      </c>
      <c r="C40" s="42">
        <f>'Simulacion sistema (hoja4)'!BV31</f>
        <v>0.82951701785926291</v>
      </c>
      <c r="D40" s="42">
        <f>'Simulacion sistema (hoja4)'!BW31</f>
        <v>0.84807134309320853</v>
      </c>
      <c r="E40" s="44">
        <f t="shared" si="0"/>
        <v>111436574.48244759</v>
      </c>
      <c r="F40" s="45">
        <f t="shared" si="1"/>
        <v>215.43598212062869</v>
      </c>
      <c r="G40" s="45">
        <f t="shared" si="2"/>
        <v>377.01296871110026</v>
      </c>
      <c r="H40" s="46">
        <f t="shared" si="3"/>
        <v>0.44800000000000001</v>
      </c>
      <c r="I40" s="46">
        <f t="shared" si="4"/>
        <v>0.55200000000000005</v>
      </c>
      <c r="J40" s="47">
        <f t="shared" si="5"/>
        <v>42013033768.623207</v>
      </c>
      <c r="K40"/>
      <c r="L40"/>
      <c r="M40" s="51"/>
      <c r="N40" s="27"/>
    </row>
    <row r="41" spans="2:14" x14ac:dyDescent="0.25">
      <c r="B41" s="9">
        <f t="shared" si="6"/>
        <v>22</v>
      </c>
      <c r="C41" s="42">
        <f>'Simulacion sistema (hoja4)'!BV32</f>
        <v>0.82877288577531738</v>
      </c>
      <c r="D41" s="42">
        <f>'Simulacion sistema (hoja4)'!BW32</f>
        <v>0.85376443299351923</v>
      </c>
      <c r="E41" s="44">
        <f t="shared" si="0"/>
        <v>112184646.49534842</v>
      </c>
      <c r="F41" s="45">
        <f t="shared" si="1"/>
        <v>215.43598212062869</v>
      </c>
      <c r="G41" s="45">
        <f t="shared" si="2"/>
        <v>377.01296871110026</v>
      </c>
      <c r="H41" s="46">
        <f t="shared" si="3"/>
        <v>0.44800000000000001</v>
      </c>
      <c r="I41" s="46">
        <f t="shared" si="4"/>
        <v>0.55200000000000005</v>
      </c>
      <c r="J41" s="47">
        <f t="shared" si="5"/>
        <v>42295066619.01664</v>
      </c>
      <c r="K41"/>
      <c r="L41"/>
      <c r="M41"/>
      <c r="N41" s="27"/>
    </row>
    <row r="42" spans="2:14" x14ac:dyDescent="0.25">
      <c r="B42" s="9">
        <f t="shared" si="6"/>
        <v>23</v>
      </c>
      <c r="C42" s="42">
        <f>'Simulacion sistema (hoja4)'!BV33</f>
        <v>0.83598668969978629</v>
      </c>
      <c r="D42" s="42">
        <f>'Simulacion sistema (hoja4)'!BW33</f>
        <v>0.85412717188170373</v>
      </c>
      <c r="E42" s="44">
        <f t="shared" si="0"/>
        <v>112232310.38525587</v>
      </c>
      <c r="F42" s="45">
        <f t="shared" si="1"/>
        <v>215.43598212062869</v>
      </c>
      <c r="G42" s="45">
        <f t="shared" si="2"/>
        <v>377.01296871110026</v>
      </c>
      <c r="H42" s="46">
        <f t="shared" si="3"/>
        <v>0.44800000000000001</v>
      </c>
      <c r="I42" s="46">
        <f t="shared" si="4"/>
        <v>0.55200000000000005</v>
      </c>
      <c r="J42" s="47">
        <f t="shared" si="5"/>
        <v>42313036523.650963</v>
      </c>
      <c r="K42"/>
      <c r="L42"/>
      <c r="M42"/>
      <c r="N42" s="27"/>
    </row>
    <row r="43" spans="2:14" x14ac:dyDescent="0.25">
      <c r="B43" s="9">
        <f t="shared" si="6"/>
        <v>24</v>
      </c>
      <c r="C43" s="42">
        <f>'Simulacion sistema (hoja4)'!BV34</f>
        <v>0.81837620543874912</v>
      </c>
      <c r="D43" s="42">
        <f>'Simulacion sistema (hoja4)'!BW34</f>
        <v>0.84701393942858705</v>
      </c>
      <c r="E43" s="44">
        <f t="shared" si="0"/>
        <v>111297631.64091633</v>
      </c>
      <c r="F43" s="45">
        <f t="shared" si="1"/>
        <v>215.43598212062869</v>
      </c>
      <c r="G43" s="45">
        <f t="shared" si="2"/>
        <v>377.01296871110026</v>
      </c>
      <c r="H43" s="46">
        <f t="shared" si="3"/>
        <v>0.44800000000000001</v>
      </c>
      <c r="I43" s="46">
        <f t="shared" si="4"/>
        <v>0.55200000000000005</v>
      </c>
      <c r="J43" s="47">
        <f t="shared" si="5"/>
        <v>23977514580.260769</v>
      </c>
      <c r="K43"/>
      <c r="L43"/>
      <c r="M43"/>
      <c r="N43" s="27"/>
    </row>
    <row r="44" spans="2:14" x14ac:dyDescent="0.25">
      <c r="B44" s="9">
        <f t="shared" si="6"/>
        <v>25</v>
      </c>
      <c r="C44" s="42">
        <f>'Simulacion sistema (hoja4)'!BV35</f>
        <v>0.80961236918770063</v>
      </c>
      <c r="D44" s="42">
        <f>'Simulacion sistema (hoja4)'!BW35</f>
        <v>0.84216647460641025</v>
      </c>
      <c r="E44" s="44">
        <f t="shared" si="0"/>
        <v>110660674.7632823</v>
      </c>
      <c r="F44" s="45">
        <f t="shared" si="1"/>
        <v>215.43598212062869</v>
      </c>
      <c r="G44" s="45">
        <f t="shared" si="2"/>
        <v>377.01296871110026</v>
      </c>
      <c r="H44" s="46">
        <f t="shared" si="3"/>
        <v>0.44800000000000001</v>
      </c>
      <c r="I44" s="46">
        <f t="shared" si="4"/>
        <v>0.55200000000000005</v>
      </c>
      <c r="J44" s="47">
        <f t="shared" si="5"/>
        <v>23840291149.759193</v>
      </c>
      <c r="K44"/>
      <c r="L44"/>
      <c r="M44"/>
      <c r="N44" s="27"/>
    </row>
    <row r="45" spans="2:14" x14ac:dyDescent="0.25">
      <c r="B45" s="9">
        <f t="shared" si="6"/>
        <v>26</v>
      </c>
      <c r="C45" s="42">
        <f>'Simulacion sistema (hoja4)'!BV36</f>
        <v>0.81917443745960361</v>
      </c>
      <c r="D45" s="42">
        <f>'Simulacion sistema (hoja4)'!BW36</f>
        <v>0.85073080617403563</v>
      </c>
      <c r="E45" s="44">
        <f t="shared" si="0"/>
        <v>111786027.93126827</v>
      </c>
      <c r="F45" s="45">
        <f t="shared" si="1"/>
        <v>215.43598212062869</v>
      </c>
      <c r="G45" s="45">
        <f t="shared" si="2"/>
        <v>377.01296871110026</v>
      </c>
      <c r="H45" s="46">
        <f t="shared" si="3"/>
        <v>0.44800000000000001</v>
      </c>
      <c r="I45" s="46">
        <f t="shared" si="4"/>
        <v>0.55200000000000005</v>
      </c>
      <c r="J45" s="47">
        <f t="shared" si="5"/>
        <v>24082732714.736813</v>
      </c>
      <c r="K45"/>
      <c r="L45"/>
      <c r="M45"/>
      <c r="N45" s="27"/>
    </row>
    <row r="46" spans="2:14" x14ac:dyDescent="0.25">
      <c r="B46" s="9">
        <f t="shared" si="6"/>
        <v>27</v>
      </c>
      <c r="C46" s="42">
        <f>'Simulacion sistema (hoja4)'!BV37</f>
        <v>0.8362221651459224</v>
      </c>
      <c r="D46" s="42">
        <f>'Simulacion sistema (hoja4)'!BW37</f>
        <v>0.85491265608562239</v>
      </c>
      <c r="E46" s="44">
        <f t="shared" si="0"/>
        <v>112335523.00965078</v>
      </c>
      <c r="F46" s="45">
        <f t="shared" si="1"/>
        <v>215.43598212062869</v>
      </c>
      <c r="G46" s="45">
        <f t="shared" si="2"/>
        <v>377.01296871110026</v>
      </c>
      <c r="H46" s="46">
        <f t="shared" si="3"/>
        <v>0.44800000000000001</v>
      </c>
      <c r="I46" s="46">
        <f t="shared" si="4"/>
        <v>0.55200000000000005</v>
      </c>
      <c r="J46" s="47">
        <f t="shared" si="5"/>
        <v>42351949021.58255</v>
      </c>
      <c r="K46"/>
      <c r="L46"/>
      <c r="M46"/>
      <c r="N46" s="27"/>
    </row>
    <row r="47" spans="2:14" x14ac:dyDescent="0.25">
      <c r="B47" s="9">
        <f t="shared" si="6"/>
        <v>28</v>
      </c>
      <c r="C47" s="42">
        <f>'Simulacion sistema (hoja4)'!BV38</f>
        <v>0.8000810201850862</v>
      </c>
      <c r="D47" s="42">
        <f>'Simulacion sistema (hoja4)'!BW38</f>
        <v>0.8465651198795181</v>
      </c>
      <c r="E47" s="44">
        <f t="shared" si="0"/>
        <v>111238656.75216867</v>
      </c>
      <c r="F47" s="45">
        <f t="shared" si="1"/>
        <v>215.43598212062869</v>
      </c>
      <c r="G47" s="45">
        <f t="shared" si="2"/>
        <v>377.01296871110026</v>
      </c>
      <c r="H47" s="46">
        <f t="shared" si="3"/>
        <v>0.44800000000000001</v>
      </c>
      <c r="I47" s="46">
        <f t="shared" si="4"/>
        <v>0.55200000000000005</v>
      </c>
      <c r="J47" s="47">
        <f t="shared" si="5"/>
        <v>23964809267.182961</v>
      </c>
      <c r="K47"/>
      <c r="L47"/>
      <c r="M47"/>
      <c r="N47" s="27"/>
    </row>
    <row r="48" spans="2:14" x14ac:dyDescent="0.25">
      <c r="B48" s="9">
        <f t="shared" si="6"/>
        <v>29</v>
      </c>
      <c r="C48" s="42">
        <f>'Simulacion sistema (hoja4)'!BV39</f>
        <v>0.81641946481804473</v>
      </c>
      <c r="D48" s="42">
        <f>'Simulacion sistema (hoja4)'!BW39</f>
        <v>0.85029341155434368</v>
      </c>
      <c r="E48" s="44">
        <f t="shared" si="0"/>
        <v>111728554.27824076</v>
      </c>
      <c r="F48" s="45">
        <f t="shared" si="1"/>
        <v>215.43598212062869</v>
      </c>
      <c r="G48" s="45">
        <f t="shared" si="2"/>
        <v>377.01296871110026</v>
      </c>
      <c r="H48" s="46">
        <f t="shared" si="3"/>
        <v>0.44800000000000001</v>
      </c>
      <c r="I48" s="46">
        <f t="shared" si="4"/>
        <v>0.55200000000000005</v>
      </c>
      <c r="J48" s="47">
        <f t="shared" si="5"/>
        <v>24070350821.850769</v>
      </c>
      <c r="K48"/>
      <c r="L48"/>
      <c r="M48"/>
      <c r="N48" s="27"/>
    </row>
    <row r="49" spans="2:14" x14ac:dyDescent="0.25">
      <c r="B49" s="9">
        <f t="shared" si="6"/>
        <v>30</v>
      </c>
      <c r="C49" s="42">
        <f>'Simulacion sistema (hoja4)'!BV40</f>
        <v>0.81624741968533054</v>
      </c>
      <c r="D49" s="42">
        <f>'Simulacion sistema (hoja4)'!BW40</f>
        <v>0.84835146156358676</v>
      </c>
      <c r="E49" s="44">
        <f t="shared" si="0"/>
        <v>111473382.0494553</v>
      </c>
      <c r="F49" s="45">
        <f t="shared" si="1"/>
        <v>215.43598212062869</v>
      </c>
      <c r="G49" s="45">
        <f t="shared" si="2"/>
        <v>377.01296871110026</v>
      </c>
      <c r="H49" s="46">
        <f t="shared" si="3"/>
        <v>0.44800000000000001</v>
      </c>
      <c r="I49" s="46">
        <f t="shared" si="4"/>
        <v>0.55200000000000005</v>
      </c>
      <c r="J49" s="47">
        <f t="shared" si="5"/>
        <v>24015377542.132465</v>
      </c>
      <c r="K49"/>
      <c r="L49"/>
      <c r="M49"/>
      <c r="N49" s="27"/>
    </row>
    <row r="50" spans="2:14" x14ac:dyDescent="0.25">
      <c r="B50" s="9">
        <f t="shared" si="6"/>
        <v>31</v>
      </c>
      <c r="C50" s="42">
        <f>'Simulacion sistema (hoja4)'!BV41</f>
        <v>0.8261140197214436</v>
      </c>
      <c r="D50" s="42">
        <f>'Simulacion sistema (hoja4)'!BW41</f>
        <v>0.850529838623996</v>
      </c>
      <c r="E50" s="44">
        <f t="shared" si="0"/>
        <v>111759620.79519308</v>
      </c>
      <c r="F50" s="45">
        <f t="shared" si="1"/>
        <v>215.43598212062869</v>
      </c>
      <c r="G50" s="45">
        <f t="shared" si="2"/>
        <v>377.01296871110026</v>
      </c>
      <c r="H50" s="46">
        <f t="shared" si="3"/>
        <v>0.44800000000000001</v>
      </c>
      <c r="I50" s="46">
        <f t="shared" si="4"/>
        <v>0.55200000000000005</v>
      </c>
      <c r="J50" s="47">
        <f t="shared" si="5"/>
        <v>42134826418.02256</v>
      </c>
      <c r="K50"/>
      <c r="L50"/>
      <c r="M50"/>
      <c r="N50" s="27"/>
    </row>
    <row r="51" spans="2:14" x14ac:dyDescent="0.25">
      <c r="B51" s="9">
        <f t="shared" si="6"/>
        <v>32</v>
      </c>
      <c r="C51" s="42">
        <f>'Simulacion sistema (hoja4)'!BV42</f>
        <v>0.80259707646233447</v>
      </c>
      <c r="D51" s="42">
        <f>'Simulacion sistema (hoja4)'!BW42</f>
        <v>0.84463641777205845</v>
      </c>
      <c r="E51" s="44">
        <f t="shared" si="0"/>
        <v>110985225.29524848</v>
      </c>
      <c r="F51" s="45">
        <f t="shared" si="1"/>
        <v>215.43598212062869</v>
      </c>
      <c r="G51" s="45">
        <f t="shared" si="2"/>
        <v>377.01296871110026</v>
      </c>
      <c r="H51" s="46">
        <f t="shared" si="3"/>
        <v>0.44800000000000001</v>
      </c>
      <c r="I51" s="46">
        <f t="shared" si="4"/>
        <v>0.55200000000000005</v>
      </c>
      <c r="J51" s="47">
        <f t="shared" si="5"/>
        <v>23910211012.361099</v>
      </c>
      <c r="K51"/>
      <c r="L51"/>
      <c r="M51"/>
      <c r="N51" s="27"/>
    </row>
    <row r="52" spans="2:14" x14ac:dyDescent="0.25">
      <c r="B52" s="9">
        <f t="shared" si="6"/>
        <v>33</v>
      </c>
      <c r="C52" s="42">
        <f>'Simulacion sistema (hoja4)'!BV43</f>
        <v>0.82688283489234538</v>
      </c>
      <c r="D52" s="42">
        <f>'Simulacion sistema (hoja4)'!BW43</f>
        <v>0.84808778231850146</v>
      </c>
      <c r="E52" s="44">
        <f t="shared" si="0"/>
        <v>111438734.59665109</v>
      </c>
      <c r="F52" s="45">
        <f t="shared" si="1"/>
        <v>215.43598212062869</v>
      </c>
      <c r="G52" s="45">
        <f t="shared" si="2"/>
        <v>377.01296871110026</v>
      </c>
      <c r="H52" s="46">
        <f t="shared" si="3"/>
        <v>0.44800000000000001</v>
      </c>
      <c r="I52" s="46">
        <f t="shared" si="4"/>
        <v>0.55200000000000005</v>
      </c>
      <c r="J52" s="47">
        <f t="shared" si="5"/>
        <v>42013848159.691826</v>
      </c>
      <c r="K52"/>
      <c r="L52"/>
      <c r="M52"/>
      <c r="N52" s="27"/>
    </row>
    <row r="53" spans="2:14" x14ac:dyDescent="0.25">
      <c r="B53" s="9">
        <f t="shared" si="6"/>
        <v>34</v>
      </c>
      <c r="C53" s="42">
        <f>'Simulacion sistema (hoja4)'!BV44</f>
        <v>0.8045876899738833</v>
      </c>
      <c r="D53" s="42">
        <f>'Simulacion sistema (hoja4)'!BW44</f>
        <v>0.84678927868529852</v>
      </c>
      <c r="E53" s="44">
        <f t="shared" si="0"/>
        <v>111268111.21924822</v>
      </c>
      <c r="F53" s="45">
        <f t="shared" si="1"/>
        <v>215.43598212062869</v>
      </c>
      <c r="G53" s="45">
        <f t="shared" si="2"/>
        <v>377.01296871110026</v>
      </c>
      <c r="H53" s="46">
        <f t="shared" si="3"/>
        <v>0.44800000000000001</v>
      </c>
      <c r="I53" s="46">
        <f t="shared" si="4"/>
        <v>0.55200000000000005</v>
      </c>
      <c r="J53" s="47">
        <f t="shared" si="5"/>
        <v>23971154819.226086</v>
      </c>
      <c r="K53"/>
      <c r="L53"/>
      <c r="M53"/>
      <c r="N53" s="27"/>
    </row>
    <row r="54" spans="2:14" x14ac:dyDescent="0.25">
      <c r="B54" s="9">
        <f t="shared" si="6"/>
        <v>35</v>
      </c>
      <c r="C54" s="42">
        <f>'Simulacion sistema (hoja4)'!BV45</f>
        <v>0.81427977305816757</v>
      </c>
      <c r="D54" s="42">
        <f>'Simulacion sistema (hoja4)'!BW45</f>
        <v>0.85007806381438189</v>
      </c>
      <c r="E54" s="44">
        <f t="shared" si="0"/>
        <v>111700257.58520979</v>
      </c>
      <c r="F54" s="45">
        <f t="shared" si="1"/>
        <v>215.43598212062869</v>
      </c>
      <c r="G54" s="45">
        <f t="shared" si="2"/>
        <v>377.01296871110026</v>
      </c>
      <c r="H54" s="46">
        <f t="shared" si="3"/>
        <v>0.44800000000000001</v>
      </c>
      <c r="I54" s="46">
        <f t="shared" si="4"/>
        <v>0.55200000000000005</v>
      </c>
      <c r="J54" s="47">
        <f t="shared" si="5"/>
        <v>24064254695.996876</v>
      </c>
      <c r="K54"/>
      <c r="L54"/>
      <c r="M54"/>
      <c r="N54" s="27"/>
    </row>
    <row r="55" spans="2:14" x14ac:dyDescent="0.25">
      <c r="B55" s="9">
        <f t="shared" si="6"/>
        <v>36</v>
      </c>
      <c r="C55" s="42">
        <f>'Simulacion sistema (hoja4)'!BV46</f>
        <v>0.82301655295717258</v>
      </c>
      <c r="D55" s="42">
        <f>'Simulacion sistema (hoja4)'!BW46</f>
        <v>0.84058689215620663</v>
      </c>
      <c r="E55" s="44">
        <f t="shared" si="0"/>
        <v>110453117.62932555</v>
      </c>
      <c r="F55" s="45">
        <f t="shared" si="1"/>
        <v>215.43598212062869</v>
      </c>
      <c r="G55" s="45">
        <f t="shared" si="2"/>
        <v>377.01296871110026</v>
      </c>
      <c r="H55" s="46">
        <f t="shared" si="3"/>
        <v>0.44800000000000001</v>
      </c>
      <c r="I55" s="46">
        <f t="shared" si="4"/>
        <v>0.55200000000000005</v>
      </c>
      <c r="J55" s="47">
        <f t="shared" si="5"/>
        <v>41642257780.828392</v>
      </c>
      <c r="K55"/>
      <c r="L55"/>
      <c r="M55"/>
      <c r="N55" s="27"/>
    </row>
    <row r="56" spans="2:14" x14ac:dyDescent="0.25">
      <c r="B56" s="9">
        <f t="shared" si="6"/>
        <v>37</v>
      </c>
      <c r="C56" s="42">
        <f>'Simulacion sistema (hoja4)'!BV47</f>
        <v>0.83741412223135203</v>
      </c>
      <c r="D56" s="42">
        <f>'Simulacion sistema (hoja4)'!BW47</f>
        <v>0.85394371364805899</v>
      </c>
      <c r="E56" s="44">
        <f t="shared" si="0"/>
        <v>112208203.97335495</v>
      </c>
      <c r="F56" s="45">
        <f t="shared" si="1"/>
        <v>215.43598212062869</v>
      </c>
      <c r="G56" s="45">
        <f t="shared" si="2"/>
        <v>377.01296871110026</v>
      </c>
      <c r="H56" s="46">
        <f t="shared" si="3"/>
        <v>0.44800000000000001</v>
      </c>
      <c r="I56" s="46">
        <f t="shared" si="4"/>
        <v>0.55200000000000005</v>
      </c>
      <c r="J56" s="47">
        <f t="shared" si="5"/>
        <v>42303948093.735222</v>
      </c>
      <c r="K56"/>
      <c r="L56"/>
      <c r="M56"/>
      <c r="N56" s="27"/>
    </row>
    <row r="57" spans="2:14" x14ac:dyDescent="0.25">
      <c r="B57" s="9">
        <f t="shared" si="6"/>
        <v>38</v>
      </c>
      <c r="C57" s="42">
        <f>'Simulacion sistema (hoja4)'!BV48</f>
        <v>0.81769965699002622</v>
      </c>
      <c r="D57" s="42">
        <f>'Simulacion sistema (hoja4)'!BW48</f>
        <v>0.85060552337412354</v>
      </c>
      <c r="E57" s="44">
        <f t="shared" si="0"/>
        <v>111769565.77135983</v>
      </c>
      <c r="F57" s="45">
        <f t="shared" si="1"/>
        <v>215.43598212062869</v>
      </c>
      <c r="G57" s="45">
        <f t="shared" si="2"/>
        <v>377.01296871110026</v>
      </c>
      <c r="H57" s="46">
        <f t="shared" si="3"/>
        <v>0.44800000000000001</v>
      </c>
      <c r="I57" s="46">
        <f t="shared" si="4"/>
        <v>0.55200000000000005</v>
      </c>
      <c r="J57" s="47">
        <f t="shared" si="5"/>
        <v>24079186173.149109</v>
      </c>
      <c r="K57"/>
      <c r="L57"/>
      <c r="M57"/>
      <c r="N57" s="27"/>
    </row>
    <row r="58" spans="2:14" x14ac:dyDescent="0.25">
      <c r="B58" s="9">
        <f t="shared" si="6"/>
        <v>39</v>
      </c>
      <c r="C58" s="42">
        <f>'Simulacion sistema (hoja4)'!BV49</f>
        <v>0.81333624137599436</v>
      </c>
      <c r="D58" s="42">
        <f>'Simulacion sistema (hoja4)'!BW49</f>
        <v>0.84656190138486087</v>
      </c>
      <c r="E58" s="44">
        <f t="shared" si="0"/>
        <v>111238233.84197073</v>
      </c>
      <c r="F58" s="45">
        <f t="shared" si="1"/>
        <v>215.43598212062869</v>
      </c>
      <c r="G58" s="45">
        <f t="shared" si="2"/>
        <v>377.01296871110026</v>
      </c>
      <c r="H58" s="46">
        <f t="shared" si="3"/>
        <v>0.44800000000000001</v>
      </c>
      <c r="I58" s="46">
        <f t="shared" si="4"/>
        <v>0.55200000000000005</v>
      </c>
      <c r="J58" s="47">
        <f t="shared" si="5"/>
        <v>23964718157.109119</v>
      </c>
      <c r="K58"/>
      <c r="L58"/>
      <c r="M58"/>
      <c r="N58" s="27"/>
    </row>
    <row r="59" spans="2:14" x14ac:dyDescent="0.25">
      <c r="B59" s="9">
        <f t="shared" si="6"/>
        <v>40</v>
      </c>
      <c r="C59" s="42">
        <f>'Simulacion sistema (hoja4)'!BV50</f>
        <v>0.83114778300015624</v>
      </c>
      <c r="D59" s="42">
        <f>'Simulacion sistema (hoja4)'!BW50</f>
        <v>0.84998780795255025</v>
      </c>
      <c r="E59" s="44">
        <f t="shared" si="0"/>
        <v>111688397.96496509</v>
      </c>
      <c r="F59" s="45">
        <f t="shared" si="1"/>
        <v>215.43598212062869</v>
      </c>
      <c r="G59" s="45">
        <f t="shared" si="2"/>
        <v>377.01296871110026</v>
      </c>
      <c r="H59" s="46">
        <f t="shared" si="3"/>
        <v>0.44800000000000001</v>
      </c>
      <c r="I59" s="46">
        <f t="shared" si="4"/>
        <v>0.55200000000000005</v>
      </c>
      <c r="J59" s="47">
        <f t="shared" si="5"/>
        <v>42107974487.358299</v>
      </c>
      <c r="K59"/>
      <c r="L59"/>
      <c r="M59"/>
      <c r="N59" s="27"/>
    </row>
    <row r="60" spans="2:14" x14ac:dyDescent="0.25">
      <c r="B60" s="9">
        <f t="shared" si="6"/>
        <v>41</v>
      </c>
      <c r="C60" s="42">
        <f>'Simulacion sistema (hoja4)'!BV51</f>
        <v>0.82331104239489394</v>
      </c>
      <c r="D60" s="42">
        <f>'Simulacion sistema (hoja4)'!BW51</f>
        <v>0.84684585397328471</v>
      </c>
      <c r="E60" s="44">
        <f t="shared" si="0"/>
        <v>111275545.21208961</v>
      </c>
      <c r="F60" s="45">
        <f t="shared" si="1"/>
        <v>215.43598212062869</v>
      </c>
      <c r="G60" s="45">
        <f t="shared" si="2"/>
        <v>377.01296871110026</v>
      </c>
      <c r="H60" s="46">
        <f t="shared" si="3"/>
        <v>0.44800000000000001</v>
      </c>
      <c r="I60" s="46">
        <f t="shared" si="4"/>
        <v>0.55200000000000005</v>
      </c>
      <c r="J60" s="47">
        <f t="shared" si="5"/>
        <v>41952323645.356163</v>
      </c>
      <c r="K60"/>
      <c r="L60"/>
      <c r="M60"/>
      <c r="N60" s="27"/>
    </row>
    <row r="61" spans="2:14" x14ac:dyDescent="0.25">
      <c r="B61" s="9">
        <f t="shared" si="6"/>
        <v>42</v>
      </c>
      <c r="C61" s="42">
        <f>'Simulacion sistema (hoja4)'!BV52</f>
        <v>0.82810475851437437</v>
      </c>
      <c r="D61" s="42">
        <f>'Simulacion sistema (hoja4)'!BW52</f>
        <v>0.84855022129761459</v>
      </c>
      <c r="E61" s="44">
        <f t="shared" si="0"/>
        <v>111499499.07850656</v>
      </c>
      <c r="F61" s="45">
        <f t="shared" si="1"/>
        <v>215.43598212062869</v>
      </c>
      <c r="G61" s="45">
        <f t="shared" si="2"/>
        <v>377.01296871110026</v>
      </c>
      <c r="H61" s="46">
        <f t="shared" si="3"/>
        <v>0.44800000000000001</v>
      </c>
      <c r="I61" s="46">
        <f t="shared" si="4"/>
        <v>0.55200000000000005</v>
      </c>
      <c r="J61" s="47">
        <f t="shared" si="5"/>
        <v>42036757157.388344</v>
      </c>
      <c r="K61"/>
      <c r="L61"/>
      <c r="M61"/>
      <c r="N61" s="27"/>
    </row>
    <row r="62" spans="2:14" x14ac:dyDescent="0.25">
      <c r="B62" s="9">
        <f t="shared" si="6"/>
        <v>43</v>
      </c>
      <c r="C62" s="42">
        <f>'Simulacion sistema (hoja4)'!BV53</f>
        <v>0.82516230674393432</v>
      </c>
      <c r="D62" s="42">
        <f>'Simulacion sistema (hoja4)'!BW53</f>
        <v>0.85099912518570919</v>
      </c>
      <c r="E62" s="44">
        <f t="shared" si="0"/>
        <v>111821285.04940218</v>
      </c>
      <c r="F62" s="45">
        <f t="shared" si="1"/>
        <v>215.43598212062869</v>
      </c>
      <c r="G62" s="45">
        <f t="shared" si="2"/>
        <v>377.01296871110026</v>
      </c>
      <c r="H62" s="46">
        <f t="shared" si="3"/>
        <v>0.44800000000000001</v>
      </c>
      <c r="I62" s="46">
        <f t="shared" si="4"/>
        <v>0.55200000000000005</v>
      </c>
      <c r="J62" s="47">
        <f t="shared" si="5"/>
        <v>42158074641.565285</v>
      </c>
      <c r="K62"/>
      <c r="L62"/>
      <c r="M62"/>
      <c r="N62" s="27"/>
    </row>
    <row r="63" spans="2:14" x14ac:dyDescent="0.25">
      <c r="B63" s="9">
        <f t="shared" si="6"/>
        <v>44</v>
      </c>
      <c r="C63" s="42">
        <f>'Simulacion sistema (hoja4)'!BV54</f>
        <v>0.82158559989881796</v>
      </c>
      <c r="D63" s="42">
        <f>'Simulacion sistema (hoja4)'!BW54</f>
        <v>0.84595584826148174</v>
      </c>
      <c r="E63" s="44">
        <f t="shared" si="0"/>
        <v>111158598.4615587</v>
      </c>
      <c r="F63" s="45">
        <f t="shared" si="1"/>
        <v>215.43598212062869</v>
      </c>
      <c r="G63" s="45">
        <f t="shared" si="2"/>
        <v>377.01296871110026</v>
      </c>
      <c r="H63" s="46">
        <f t="shared" si="3"/>
        <v>0.44800000000000001</v>
      </c>
      <c r="I63" s="46">
        <f t="shared" si="4"/>
        <v>0.55200000000000005</v>
      </c>
      <c r="J63" s="47">
        <f t="shared" si="5"/>
        <v>41908233203.757385</v>
      </c>
      <c r="K63"/>
      <c r="L63"/>
      <c r="M63"/>
      <c r="N63" s="27"/>
    </row>
    <row r="64" spans="2:14" x14ac:dyDescent="0.25">
      <c r="B64" s="9">
        <f t="shared" si="6"/>
        <v>45</v>
      </c>
      <c r="C64" s="42">
        <f>'Simulacion sistema (hoja4)'!BV55</f>
        <v>0.82583494985325023</v>
      </c>
      <c r="D64" s="42">
        <f>'Simulacion sistema (hoja4)'!BW55</f>
        <v>0.84396576815350888</v>
      </c>
      <c r="E64" s="44">
        <f t="shared" si="0"/>
        <v>110897101.93537107</v>
      </c>
      <c r="F64" s="45">
        <f t="shared" si="1"/>
        <v>215.43598212062869</v>
      </c>
      <c r="G64" s="45">
        <f t="shared" si="2"/>
        <v>377.01296871110026</v>
      </c>
      <c r="H64" s="46">
        <f t="shared" si="3"/>
        <v>0.44800000000000001</v>
      </c>
      <c r="I64" s="46">
        <f t="shared" si="4"/>
        <v>0.55200000000000005</v>
      </c>
      <c r="J64" s="47">
        <f t="shared" si="5"/>
        <v>41809645622.111748</v>
      </c>
      <c r="K64"/>
      <c r="L64"/>
      <c r="M64"/>
      <c r="N64" s="27"/>
    </row>
    <row r="65" spans="2:14" x14ac:dyDescent="0.25">
      <c r="B65" s="9">
        <f t="shared" si="6"/>
        <v>46</v>
      </c>
      <c r="C65" s="42">
        <f>'Simulacion sistema (hoja4)'!BV56</f>
        <v>0.83208069577209243</v>
      </c>
      <c r="D65" s="42">
        <f>'Simulacion sistema (hoja4)'!BW56</f>
        <v>0.85037478872634675</v>
      </c>
      <c r="E65" s="44">
        <f t="shared" si="0"/>
        <v>111739247.23864196</v>
      </c>
      <c r="F65" s="45">
        <f t="shared" si="1"/>
        <v>215.43598212062869</v>
      </c>
      <c r="G65" s="45">
        <f t="shared" si="2"/>
        <v>377.01296871110026</v>
      </c>
      <c r="H65" s="46">
        <f t="shared" si="3"/>
        <v>0.44800000000000001</v>
      </c>
      <c r="I65" s="46">
        <f t="shared" si="4"/>
        <v>0.55200000000000005</v>
      </c>
      <c r="J65" s="47">
        <f t="shared" si="5"/>
        <v>42127145322.984016</v>
      </c>
      <c r="K65"/>
      <c r="L65"/>
      <c r="M65"/>
      <c r="N65" s="27"/>
    </row>
    <row r="66" spans="2:14" x14ac:dyDescent="0.25">
      <c r="B66" s="9">
        <f t="shared" si="6"/>
        <v>47</v>
      </c>
      <c r="C66" s="42">
        <f>'Simulacion sistema (hoja4)'!BV57</f>
        <v>0.83185262920067216</v>
      </c>
      <c r="D66" s="42">
        <f>'Simulacion sistema (hoja4)'!BW57</f>
        <v>0.85115694376811124</v>
      </c>
      <c r="E66" s="44">
        <f t="shared" si="0"/>
        <v>111842022.41112982</v>
      </c>
      <c r="F66" s="45">
        <f t="shared" si="1"/>
        <v>215.43598212062869</v>
      </c>
      <c r="G66" s="45">
        <f t="shared" si="2"/>
        <v>377.01296871110026</v>
      </c>
      <c r="H66" s="46">
        <f t="shared" si="3"/>
        <v>0.44800000000000001</v>
      </c>
      <c r="I66" s="46">
        <f t="shared" si="4"/>
        <v>0.55200000000000005</v>
      </c>
      <c r="J66" s="47">
        <f t="shared" si="5"/>
        <v>42165892895.873459</v>
      </c>
      <c r="K66"/>
      <c r="L66"/>
      <c r="M66"/>
      <c r="N66" s="27"/>
    </row>
    <row r="67" spans="2:14" x14ac:dyDescent="0.25">
      <c r="B67" s="9">
        <f t="shared" si="6"/>
        <v>48</v>
      </c>
      <c r="C67" s="42">
        <f>'Simulacion sistema (hoja4)'!BV58</f>
        <v>0.82466342342498422</v>
      </c>
      <c r="D67" s="42">
        <f>'Simulacion sistema (hoja4)'!BW58</f>
        <v>0.8394162709667925</v>
      </c>
      <c r="E67" s="44">
        <f t="shared" si="0"/>
        <v>110299298.00503653</v>
      </c>
      <c r="F67" s="45">
        <f t="shared" si="1"/>
        <v>215.43598212062869</v>
      </c>
      <c r="G67" s="45">
        <f t="shared" si="2"/>
        <v>377.01296871110026</v>
      </c>
      <c r="H67" s="46">
        <f t="shared" si="3"/>
        <v>0.44800000000000001</v>
      </c>
      <c r="I67" s="46">
        <f t="shared" si="4"/>
        <v>0.55200000000000005</v>
      </c>
      <c r="J67" s="47">
        <f t="shared" si="5"/>
        <v>41584265787.629158</v>
      </c>
      <c r="K67"/>
      <c r="L67"/>
      <c r="M67"/>
      <c r="N67" s="27"/>
    </row>
    <row r="68" spans="2:14" x14ac:dyDescent="0.25">
      <c r="B68" s="9">
        <f t="shared" si="6"/>
        <v>49</v>
      </c>
      <c r="C68" s="42">
        <f>'Simulacion sistema (hoja4)'!BV59</f>
        <v>0.82681703329794642</v>
      </c>
      <c r="D68" s="42">
        <f>'Simulacion sistema (hoja4)'!BW59</f>
        <v>0.8434080180425273</v>
      </c>
      <c r="E68" s="44">
        <f t="shared" si="0"/>
        <v>110823813.57078809</v>
      </c>
      <c r="F68" s="45">
        <f t="shared" si="1"/>
        <v>215.43598212062869</v>
      </c>
      <c r="G68" s="45">
        <f t="shared" si="2"/>
        <v>377.01296871110026</v>
      </c>
      <c r="H68" s="46">
        <f t="shared" si="3"/>
        <v>0.44800000000000001</v>
      </c>
      <c r="I68" s="46">
        <f t="shared" si="4"/>
        <v>0.55200000000000005</v>
      </c>
      <c r="J68" s="47">
        <f t="shared" si="5"/>
        <v>41782014958.208336</v>
      </c>
      <c r="K68"/>
      <c r="L68"/>
      <c r="M68"/>
      <c r="N68" s="27"/>
    </row>
    <row r="69" spans="2:14" x14ac:dyDescent="0.25">
      <c r="B69" s="9">
        <f t="shared" si="6"/>
        <v>50</v>
      </c>
      <c r="C69" s="42">
        <f>'Simulacion sistema (hoja4)'!BV60</f>
        <v>0.82049401129606248</v>
      </c>
      <c r="D69" s="42">
        <f>'Simulacion sistema (hoja4)'!BW60</f>
        <v>0.84275169280828832</v>
      </c>
      <c r="E69" s="44">
        <f t="shared" si="0"/>
        <v>110737572.43500909</v>
      </c>
      <c r="F69" s="45">
        <f t="shared" si="1"/>
        <v>215.43598212062869</v>
      </c>
      <c r="G69" s="45">
        <f t="shared" si="2"/>
        <v>377.01296871110026</v>
      </c>
      <c r="H69" s="46">
        <f t="shared" si="3"/>
        <v>0.44800000000000001</v>
      </c>
      <c r="I69" s="46">
        <f t="shared" si="4"/>
        <v>0.55200000000000005</v>
      </c>
      <c r="J69" s="47">
        <f t="shared" si="5"/>
        <v>41749500931.583282</v>
      </c>
      <c r="K69"/>
      <c r="L69"/>
      <c r="M69"/>
      <c r="N69" s="27"/>
    </row>
    <row r="70" spans="2:14" x14ac:dyDescent="0.25">
      <c r="B70" s="9">
        <f t="shared" si="6"/>
        <v>51</v>
      </c>
      <c r="C70" s="42">
        <f>'Simulacion sistema (hoja4)'!BV61</f>
        <v>0.82720683486899849</v>
      </c>
      <c r="D70" s="42">
        <f>'Simulacion sistema (hoja4)'!BW61</f>
        <v>0.84988658461512778</v>
      </c>
      <c r="E70" s="44">
        <f t="shared" si="0"/>
        <v>111675097.21842779</v>
      </c>
      <c r="F70" s="45">
        <f t="shared" si="1"/>
        <v>215.43598212062869</v>
      </c>
      <c r="G70" s="45">
        <f t="shared" si="2"/>
        <v>377.01296871110026</v>
      </c>
      <c r="H70" s="46">
        <f t="shared" si="3"/>
        <v>0.44800000000000001</v>
      </c>
      <c r="I70" s="46">
        <f t="shared" si="4"/>
        <v>0.55200000000000005</v>
      </c>
      <c r="J70" s="47">
        <f t="shared" si="5"/>
        <v>42102959933.420197</v>
      </c>
      <c r="K70"/>
      <c r="L70"/>
      <c r="M70"/>
      <c r="N70" s="27"/>
    </row>
    <row r="71" spans="2:14" x14ac:dyDescent="0.25">
      <c r="B71" s="9">
        <f t="shared" si="6"/>
        <v>52</v>
      </c>
      <c r="C71" s="42">
        <f>'Simulacion sistema (hoja4)'!BV62</f>
        <v>0.81139628715661871</v>
      </c>
      <c r="D71" s="42">
        <f>'Simulacion sistema (hoja4)'!BW62</f>
        <v>0.85117257570656446</v>
      </c>
      <c r="E71" s="44">
        <f t="shared" si="0"/>
        <v>111844076.44784258</v>
      </c>
      <c r="F71" s="45">
        <f t="shared" si="1"/>
        <v>215.43598212062869</v>
      </c>
      <c r="G71" s="45">
        <f t="shared" si="2"/>
        <v>377.01296871110026</v>
      </c>
      <c r="H71" s="46">
        <f t="shared" si="3"/>
        <v>0.44800000000000001</v>
      </c>
      <c r="I71" s="46">
        <f t="shared" si="4"/>
        <v>0.55200000000000005</v>
      </c>
      <c r="J71" s="47">
        <f t="shared" si="5"/>
        <v>24095238453.915642</v>
      </c>
      <c r="K71"/>
      <c r="L71"/>
      <c r="M71"/>
      <c r="N71" s="27"/>
    </row>
    <row r="72" spans="2:14" x14ac:dyDescent="0.25">
      <c r="B72" s="9">
        <f t="shared" si="6"/>
        <v>53</v>
      </c>
      <c r="C72" s="42">
        <f>'Simulacion sistema (hoja4)'!BV63</f>
        <v>0.83142124818829954</v>
      </c>
      <c r="D72" s="42">
        <f>'Simulacion sistema (hoja4)'!BW63</f>
        <v>0.85081105701243143</v>
      </c>
      <c r="E72" s="44">
        <f t="shared" si="0"/>
        <v>111796572.89143349</v>
      </c>
      <c r="F72" s="45">
        <f t="shared" si="1"/>
        <v>215.43598212062869</v>
      </c>
      <c r="G72" s="45">
        <f t="shared" si="2"/>
        <v>377.01296871110026</v>
      </c>
      <c r="H72" s="46">
        <f t="shared" si="3"/>
        <v>0.44800000000000001</v>
      </c>
      <c r="I72" s="46">
        <f t="shared" si="4"/>
        <v>0.55200000000000005</v>
      </c>
      <c r="J72" s="47">
        <f t="shared" si="5"/>
        <v>42148757837.526253</v>
      </c>
      <c r="K72"/>
      <c r="L72"/>
      <c r="M72"/>
      <c r="N72" s="27"/>
    </row>
    <row r="73" spans="2:14" x14ac:dyDescent="0.25">
      <c r="B73" s="9">
        <f t="shared" si="6"/>
        <v>54</v>
      </c>
      <c r="C73" s="42">
        <f>'Simulacion sistema (hoja4)'!BV64</f>
        <v>0.82149198978314375</v>
      </c>
      <c r="D73" s="42">
        <f>'Simulacion sistema (hoja4)'!BW64</f>
        <v>0.84809040732300012</v>
      </c>
      <c r="E73" s="44">
        <f t="shared" si="0"/>
        <v>111439079.5222422</v>
      </c>
      <c r="F73" s="45">
        <f t="shared" si="1"/>
        <v>215.43598212062869</v>
      </c>
      <c r="G73" s="45">
        <f t="shared" si="2"/>
        <v>377.01296871110026</v>
      </c>
      <c r="H73" s="46">
        <f t="shared" si="3"/>
        <v>0.44800000000000001</v>
      </c>
      <c r="I73" s="46">
        <f t="shared" si="4"/>
        <v>0.55200000000000005</v>
      </c>
      <c r="J73" s="47">
        <f t="shared" si="5"/>
        <v>42013978201.112915</v>
      </c>
      <c r="K73"/>
      <c r="L73"/>
      <c r="M73"/>
      <c r="N73" s="27"/>
    </row>
    <row r="74" spans="2:14" x14ac:dyDescent="0.25">
      <c r="B74" s="9">
        <f t="shared" si="6"/>
        <v>55</v>
      </c>
      <c r="C74" s="42">
        <f>'Simulacion sistema (hoja4)'!BV65</f>
        <v>0.82529023620951703</v>
      </c>
      <c r="D74" s="42">
        <f>'Simulacion sistema (hoja4)'!BW65</f>
        <v>0.84768376834777226</v>
      </c>
      <c r="E74" s="44">
        <f t="shared" si="0"/>
        <v>111385647.16089727</v>
      </c>
      <c r="F74" s="45">
        <f t="shared" si="1"/>
        <v>215.43598212062869</v>
      </c>
      <c r="G74" s="45">
        <f t="shared" si="2"/>
        <v>377.01296871110026</v>
      </c>
      <c r="H74" s="46">
        <f t="shared" si="3"/>
        <v>0.44800000000000001</v>
      </c>
      <c r="I74" s="46">
        <f t="shared" si="4"/>
        <v>0.55200000000000005</v>
      </c>
      <c r="J74" s="47">
        <f t="shared" si="5"/>
        <v>41993833507.937019</v>
      </c>
      <c r="K74"/>
      <c r="L74"/>
      <c r="M74"/>
      <c r="N74" s="27"/>
    </row>
    <row r="75" spans="2:14" x14ac:dyDescent="0.25">
      <c r="B75" s="9">
        <f t="shared" si="6"/>
        <v>56</v>
      </c>
      <c r="C75" s="42">
        <f>'Simulacion sistema (hoja4)'!BV66</f>
        <v>0.82063805778251619</v>
      </c>
      <c r="D75" s="42">
        <f>'Simulacion sistema (hoja4)'!BW66</f>
        <v>0.84519457731296099</v>
      </c>
      <c r="E75" s="44">
        <f t="shared" si="0"/>
        <v>111058567.45892307</v>
      </c>
      <c r="F75" s="45">
        <f t="shared" si="1"/>
        <v>215.43598212062869</v>
      </c>
      <c r="G75" s="45">
        <f t="shared" si="2"/>
        <v>377.01296871110026</v>
      </c>
      <c r="H75" s="46">
        <f t="shared" si="3"/>
        <v>0.44800000000000001</v>
      </c>
      <c r="I75" s="46">
        <f t="shared" si="4"/>
        <v>0.55200000000000005</v>
      </c>
      <c r="J75" s="47">
        <f t="shared" si="5"/>
        <v>41870520218.490578</v>
      </c>
      <c r="K75"/>
      <c r="L75"/>
      <c r="M75"/>
      <c r="N75" s="27"/>
    </row>
    <row r="76" spans="2:14" x14ac:dyDescent="0.25">
      <c r="B76" s="9">
        <f t="shared" si="6"/>
        <v>57</v>
      </c>
      <c r="C76" s="42">
        <f>'Simulacion sistema (hoja4)'!BV67</f>
        <v>0.82396553434130837</v>
      </c>
      <c r="D76" s="42">
        <f>'Simulacion sistema (hoja4)'!BW67</f>
        <v>0.8397757037563226</v>
      </c>
      <c r="E76" s="44">
        <f t="shared" si="0"/>
        <v>110346527.47358079</v>
      </c>
      <c r="F76" s="45">
        <f t="shared" si="1"/>
        <v>215.43598212062869</v>
      </c>
      <c r="G76" s="45">
        <f t="shared" si="2"/>
        <v>377.01296871110026</v>
      </c>
      <c r="H76" s="46">
        <f t="shared" si="3"/>
        <v>0.44800000000000001</v>
      </c>
      <c r="I76" s="46">
        <f t="shared" si="4"/>
        <v>0.55200000000000005</v>
      </c>
      <c r="J76" s="47">
        <f t="shared" si="5"/>
        <v>41602071909.775681</v>
      </c>
      <c r="K76"/>
      <c r="L76"/>
      <c r="M76"/>
      <c r="N76" s="27"/>
    </row>
    <row r="77" spans="2:14" x14ac:dyDescent="0.25">
      <c r="B77" s="9">
        <f t="shared" si="6"/>
        <v>58</v>
      </c>
      <c r="C77" s="42">
        <f>'Simulacion sistema (hoja4)'!BV68</f>
        <v>0.83365003409762284</v>
      </c>
      <c r="D77" s="42">
        <f>'Simulacion sistema (hoja4)'!BW68</f>
        <v>0.85049934880916633</v>
      </c>
      <c r="E77" s="44">
        <f t="shared" si="0"/>
        <v>111755614.43352446</v>
      </c>
      <c r="F77" s="45">
        <f t="shared" si="1"/>
        <v>215.43598212062869</v>
      </c>
      <c r="G77" s="45">
        <f t="shared" si="2"/>
        <v>377.01296871110026</v>
      </c>
      <c r="H77" s="46">
        <f t="shared" si="3"/>
        <v>0.44800000000000001</v>
      </c>
      <c r="I77" s="46">
        <f t="shared" si="4"/>
        <v>0.55200000000000005</v>
      </c>
      <c r="J77" s="47">
        <f t="shared" si="5"/>
        <v>42133315967.716141</v>
      </c>
      <c r="K77"/>
      <c r="L77"/>
      <c r="M77"/>
      <c r="N77" s="27"/>
    </row>
    <row r="78" spans="2:14" x14ac:dyDescent="0.25">
      <c r="B78" s="9">
        <f t="shared" si="6"/>
        <v>59</v>
      </c>
      <c r="C78" s="42">
        <f>'Simulacion sistema (hoja4)'!BV69</f>
        <v>0.82384597856891095</v>
      </c>
      <c r="D78" s="42">
        <f>'Simulacion sistema (hoja4)'!BW69</f>
        <v>0.84857779211493578</v>
      </c>
      <c r="E78" s="44">
        <f t="shared" si="0"/>
        <v>111503121.88390256</v>
      </c>
      <c r="F78" s="45">
        <f t="shared" si="1"/>
        <v>215.43598212062869</v>
      </c>
      <c r="G78" s="45">
        <f t="shared" si="2"/>
        <v>377.01296871110026</v>
      </c>
      <c r="H78" s="46">
        <f t="shared" si="3"/>
        <v>0.44800000000000001</v>
      </c>
      <c r="I78" s="46">
        <f t="shared" si="4"/>
        <v>0.55200000000000005</v>
      </c>
      <c r="J78" s="47">
        <f t="shared" si="5"/>
        <v>42038123002.005753</v>
      </c>
      <c r="K78"/>
      <c r="L78"/>
      <c r="M78"/>
      <c r="N78" s="27"/>
    </row>
    <row r="79" spans="2:14" x14ac:dyDescent="0.25">
      <c r="B79" s="9">
        <f t="shared" si="6"/>
        <v>60</v>
      </c>
      <c r="C79" s="42">
        <f>'Simulacion sistema (hoja4)'!BV70</f>
        <v>0.84038397229107786</v>
      </c>
      <c r="D79" s="42">
        <f>'Simulacion sistema (hoja4)'!BW70</f>
        <v>0.85021454494767923</v>
      </c>
      <c r="E79" s="44">
        <f t="shared" si="0"/>
        <v>111718191.20612505</v>
      </c>
      <c r="F79" s="45">
        <f t="shared" si="1"/>
        <v>215.43598212062869</v>
      </c>
      <c r="G79" s="45">
        <f t="shared" si="2"/>
        <v>377.01296871110026</v>
      </c>
      <c r="H79" s="46">
        <f t="shared" si="3"/>
        <v>0.44800000000000001</v>
      </c>
      <c r="I79" s="46">
        <f t="shared" si="4"/>
        <v>0.55200000000000005</v>
      </c>
      <c r="J79" s="47">
        <f t="shared" si="5"/>
        <v>42119206925.65554</v>
      </c>
      <c r="K79"/>
      <c r="L79"/>
      <c r="M79"/>
      <c r="N79" s="27"/>
    </row>
    <row r="80" spans="2:14" x14ac:dyDescent="0.25">
      <c r="B80" s="9">
        <f t="shared" si="6"/>
        <v>61</v>
      </c>
      <c r="C80" s="42">
        <f>'Simulacion sistema (hoja4)'!BV71</f>
        <v>0.80844728334629878</v>
      </c>
      <c r="D80" s="42">
        <f>'Simulacion sistema (hoja4)'!BW71</f>
        <v>0.84747644249706477</v>
      </c>
      <c r="E80" s="44">
        <f t="shared" si="0"/>
        <v>111358404.54411431</v>
      </c>
      <c r="F80" s="45">
        <f t="shared" si="1"/>
        <v>215.43598212062869</v>
      </c>
      <c r="G80" s="45">
        <f t="shared" si="2"/>
        <v>377.01296871110026</v>
      </c>
      <c r="H80" s="46">
        <f t="shared" si="3"/>
        <v>0.44800000000000001</v>
      </c>
      <c r="I80" s="46">
        <f t="shared" si="4"/>
        <v>0.55200000000000005</v>
      </c>
      <c r="J80" s="47">
        <f t="shared" si="5"/>
        <v>23990607250.347546</v>
      </c>
      <c r="K80"/>
      <c r="L80"/>
      <c r="M80"/>
      <c r="N80" s="27"/>
    </row>
    <row r="81" spans="2:14" x14ac:dyDescent="0.25">
      <c r="B81" s="9">
        <f t="shared" si="6"/>
        <v>62</v>
      </c>
      <c r="C81" s="42">
        <f>'Simulacion sistema (hoja4)'!BV72</f>
        <v>0.82702479671662787</v>
      </c>
      <c r="D81" s="42">
        <f>'Simulacion sistema (hoja4)'!BW72</f>
        <v>0.84163251572120534</v>
      </c>
      <c r="E81" s="44">
        <f t="shared" si="0"/>
        <v>110590512.56576638</v>
      </c>
      <c r="F81" s="45">
        <f t="shared" si="1"/>
        <v>215.43598212062869</v>
      </c>
      <c r="G81" s="45">
        <f t="shared" si="2"/>
        <v>377.01296871110026</v>
      </c>
      <c r="H81" s="46">
        <f t="shared" si="3"/>
        <v>0.44800000000000001</v>
      </c>
      <c r="I81" s="46">
        <f t="shared" si="4"/>
        <v>0.55200000000000005</v>
      </c>
      <c r="J81" s="47">
        <f t="shared" si="5"/>
        <v>41694057453.70182</v>
      </c>
      <c r="K81"/>
      <c r="L81"/>
      <c r="M81"/>
      <c r="N81" s="27"/>
    </row>
    <row r="82" spans="2:14" x14ac:dyDescent="0.25">
      <c r="B82" s="9">
        <f t="shared" si="6"/>
        <v>63</v>
      </c>
      <c r="C82" s="42">
        <f>'Simulacion sistema (hoja4)'!BV73</f>
        <v>0.83378580476026598</v>
      </c>
      <c r="D82" s="42">
        <f>'Simulacion sistema (hoja4)'!BW73</f>
        <v>0.85122751157984111</v>
      </c>
      <c r="E82" s="44">
        <f t="shared" si="0"/>
        <v>111851295.02159111</v>
      </c>
      <c r="F82" s="45">
        <f t="shared" si="1"/>
        <v>215.43598212062869</v>
      </c>
      <c r="G82" s="45">
        <f t="shared" si="2"/>
        <v>377.01296871110026</v>
      </c>
      <c r="H82" s="46">
        <f t="shared" si="3"/>
        <v>0.44800000000000001</v>
      </c>
      <c r="I82" s="46">
        <f t="shared" si="4"/>
        <v>0.55200000000000005</v>
      </c>
      <c r="J82" s="47">
        <f t="shared" si="5"/>
        <v>42169388790.271172</v>
      </c>
      <c r="K82"/>
      <c r="L82"/>
      <c r="M82"/>
      <c r="N82" s="27"/>
    </row>
    <row r="83" spans="2:14" x14ac:dyDescent="0.25">
      <c r="B83" s="9">
        <f t="shared" si="6"/>
        <v>64</v>
      </c>
      <c r="C83" s="42">
        <f>'Simulacion sistema (hoja4)'!BV74</f>
        <v>0.81935482580920105</v>
      </c>
      <c r="D83" s="42">
        <f>'Simulacion sistema (hoja4)'!BW74</f>
        <v>0.84467044349576026</v>
      </c>
      <c r="E83" s="44">
        <f t="shared" si="0"/>
        <v>110989696.2753429</v>
      </c>
      <c r="F83" s="45">
        <f t="shared" si="1"/>
        <v>215.43598212062869</v>
      </c>
      <c r="G83" s="45">
        <f t="shared" si="2"/>
        <v>377.01296871110026</v>
      </c>
      <c r="H83" s="46">
        <f t="shared" si="3"/>
        <v>0.44800000000000001</v>
      </c>
      <c r="I83" s="46">
        <f t="shared" si="4"/>
        <v>0.55200000000000005</v>
      </c>
      <c r="J83" s="47">
        <f t="shared" si="5"/>
        <v>23911174222.348782</v>
      </c>
      <c r="K83"/>
      <c r="L83"/>
      <c r="M83"/>
      <c r="N83" s="27"/>
    </row>
    <row r="84" spans="2:14" x14ac:dyDescent="0.25">
      <c r="B84" s="9">
        <f t="shared" si="6"/>
        <v>65</v>
      </c>
      <c r="C84" s="42">
        <f>'Simulacion sistema (hoja4)'!BV75</f>
        <v>0.82258664446338214</v>
      </c>
      <c r="D84" s="42">
        <f>'Simulacion sistema (hoja4)'!BW75</f>
        <v>0.84232509902995711</v>
      </c>
      <c r="E84" s="44">
        <f t="shared" si="0"/>
        <v>110681518.01253636</v>
      </c>
      <c r="F84" s="45">
        <f t="shared" si="1"/>
        <v>215.43598212062869</v>
      </c>
      <c r="G84" s="45">
        <f t="shared" si="2"/>
        <v>377.01296871110026</v>
      </c>
      <c r="H84" s="46">
        <f t="shared" si="3"/>
        <v>0.44800000000000001</v>
      </c>
      <c r="I84" s="46">
        <f t="shared" si="4"/>
        <v>0.55200000000000005</v>
      </c>
      <c r="J84" s="47">
        <f t="shared" si="5"/>
        <v>41728367687.357452</v>
      </c>
      <c r="K84"/>
      <c r="L84"/>
      <c r="M84"/>
      <c r="N84" s="27"/>
    </row>
    <row r="85" spans="2:14" x14ac:dyDescent="0.25">
      <c r="B85" s="9">
        <f t="shared" si="6"/>
        <v>66</v>
      </c>
      <c r="C85" s="42">
        <f>'Simulacion sistema (hoja4)'!BV76</f>
        <v>0.82682246202278276</v>
      </c>
      <c r="D85" s="42">
        <f>'Simulacion sistema (hoja4)'!BW76</f>
        <v>0.84806557251165005</v>
      </c>
      <c r="E85" s="44">
        <f t="shared" ref="E85:E148" si="7">+D85*$F$13*$F$14</f>
        <v>111435816.22803082</v>
      </c>
      <c r="F85" s="45">
        <f t="shared" ref="F85:F148" si="8">+$F$11*F$16</f>
        <v>215.43598212062869</v>
      </c>
      <c r="G85" s="45">
        <f t="shared" ref="G85:G148" si="9">+$F$11*F$15</f>
        <v>377.01296871110026</v>
      </c>
      <c r="H85" s="46">
        <f t="shared" ref="H85:H148" si="10">+COUNTIF($C$20:$C$1019,"&lt;"&amp;$F$12)/1000</f>
        <v>0.44800000000000001</v>
      </c>
      <c r="I85" s="46">
        <f t="shared" ref="I85:I148" si="11">1-H85</f>
        <v>0.55200000000000005</v>
      </c>
      <c r="J85" s="47">
        <f t="shared" ref="J85:J148" si="12">+IF(C85&lt;$F$12,E85*F85,E85*G85)</f>
        <v>42012747896.874496</v>
      </c>
      <c r="K85"/>
      <c r="L85"/>
      <c r="M85"/>
      <c r="N85" s="27"/>
    </row>
    <row r="86" spans="2:14" x14ac:dyDescent="0.25">
      <c r="B86" s="9">
        <f t="shared" ref="B86:B149" si="13">+B85+1</f>
        <v>67</v>
      </c>
      <c r="C86" s="42">
        <f>'Simulacion sistema (hoja4)'!BV77</f>
        <v>0.815614079540109</v>
      </c>
      <c r="D86" s="42">
        <f>'Simulacion sistema (hoja4)'!BW77</f>
        <v>0.85230348790074406</v>
      </c>
      <c r="E86" s="44">
        <f t="shared" si="7"/>
        <v>111992678.31015778</v>
      </c>
      <c r="F86" s="45">
        <f t="shared" si="8"/>
        <v>215.43598212062869</v>
      </c>
      <c r="G86" s="45">
        <f t="shared" si="9"/>
        <v>377.01296871110026</v>
      </c>
      <c r="H86" s="46">
        <f t="shared" si="10"/>
        <v>0.44800000000000001</v>
      </c>
      <c r="I86" s="46">
        <f t="shared" si="11"/>
        <v>0.55200000000000005</v>
      </c>
      <c r="J86" s="47">
        <f t="shared" si="12"/>
        <v>24127252642.06847</v>
      </c>
      <c r="K86"/>
      <c r="L86"/>
      <c r="M86"/>
      <c r="N86" s="27"/>
    </row>
    <row r="87" spans="2:14" x14ac:dyDescent="0.25">
      <c r="B87" s="9">
        <f t="shared" si="13"/>
        <v>68</v>
      </c>
      <c r="C87" s="42">
        <f>'Simulacion sistema (hoja4)'!BV78</f>
        <v>0.82440707833294613</v>
      </c>
      <c r="D87" s="42">
        <f>'Simulacion sistema (hoja4)'!BW78</f>
        <v>0.84525626540984311</v>
      </c>
      <c r="E87" s="44">
        <f t="shared" si="7"/>
        <v>111066673.27485339</v>
      </c>
      <c r="F87" s="45">
        <f t="shared" si="8"/>
        <v>215.43598212062869</v>
      </c>
      <c r="G87" s="45">
        <f t="shared" si="9"/>
        <v>377.01296871110026</v>
      </c>
      <c r="H87" s="46">
        <f t="shared" si="10"/>
        <v>0.44800000000000001</v>
      </c>
      <c r="I87" s="46">
        <f t="shared" si="11"/>
        <v>0.55200000000000005</v>
      </c>
      <c r="J87" s="47">
        <f t="shared" si="12"/>
        <v>41873576216.2183</v>
      </c>
      <c r="K87"/>
      <c r="L87"/>
      <c r="M87"/>
      <c r="N87" s="27"/>
    </row>
    <row r="88" spans="2:14" x14ac:dyDescent="0.25">
      <c r="B88" s="9">
        <f t="shared" si="13"/>
        <v>69</v>
      </c>
      <c r="C88" s="42">
        <f>'Simulacion sistema (hoja4)'!BV79</f>
        <v>0.83143212045561954</v>
      </c>
      <c r="D88" s="42">
        <f>'Simulacion sistema (hoja4)'!BW79</f>
        <v>0.85143097061900352</v>
      </c>
      <c r="E88" s="44">
        <f t="shared" si="7"/>
        <v>111878029.53933705</v>
      </c>
      <c r="F88" s="45">
        <f t="shared" si="8"/>
        <v>215.43598212062869</v>
      </c>
      <c r="G88" s="45">
        <f t="shared" si="9"/>
        <v>377.01296871110026</v>
      </c>
      <c r="H88" s="46">
        <f t="shared" si="10"/>
        <v>0.44800000000000001</v>
      </c>
      <c r="I88" s="46">
        <f t="shared" si="11"/>
        <v>0.55200000000000005</v>
      </c>
      <c r="J88" s="47">
        <f t="shared" si="12"/>
        <v>42179468050.17363</v>
      </c>
      <c r="K88"/>
      <c r="L88"/>
      <c r="M88"/>
      <c r="N88" s="27"/>
    </row>
    <row r="89" spans="2:14" x14ac:dyDescent="0.25">
      <c r="B89" s="9">
        <f t="shared" si="13"/>
        <v>70</v>
      </c>
      <c r="C89" s="42">
        <f>'Simulacion sistema (hoja4)'!BV80</f>
        <v>0.81808268746218915</v>
      </c>
      <c r="D89" s="42">
        <f>'Simulacion sistema (hoja4)'!BW80</f>
        <v>0.851333870209382</v>
      </c>
      <c r="E89" s="44">
        <f t="shared" si="7"/>
        <v>111865270.5455128</v>
      </c>
      <c r="F89" s="45">
        <f t="shared" si="8"/>
        <v>215.43598212062869</v>
      </c>
      <c r="G89" s="45">
        <f t="shared" si="9"/>
        <v>377.01296871110026</v>
      </c>
      <c r="H89" s="46">
        <f t="shared" si="10"/>
        <v>0.44800000000000001</v>
      </c>
      <c r="I89" s="46">
        <f t="shared" si="11"/>
        <v>0.55200000000000005</v>
      </c>
      <c r="J89" s="47">
        <f t="shared" si="12"/>
        <v>24099804425.162388</v>
      </c>
      <c r="K89"/>
      <c r="L89"/>
      <c r="M89"/>
      <c r="N89" s="27"/>
    </row>
    <row r="90" spans="2:14" x14ac:dyDescent="0.25">
      <c r="B90" s="9">
        <f t="shared" si="13"/>
        <v>71</v>
      </c>
      <c r="C90" s="42">
        <f>'Simulacion sistema (hoja4)'!BV81</f>
        <v>0.82011512670271181</v>
      </c>
      <c r="D90" s="42">
        <f>'Simulacion sistema (hoja4)'!BW81</f>
        <v>0.84754583588776744</v>
      </c>
      <c r="E90" s="44">
        <f t="shared" si="7"/>
        <v>111367522.83565263</v>
      </c>
      <c r="F90" s="45">
        <f t="shared" si="8"/>
        <v>215.43598212062869</v>
      </c>
      <c r="G90" s="45">
        <f t="shared" si="9"/>
        <v>377.01296871110026</v>
      </c>
      <c r="H90" s="46">
        <f t="shared" si="10"/>
        <v>0.44800000000000001</v>
      </c>
      <c r="I90" s="46">
        <f t="shared" si="11"/>
        <v>0.55200000000000005</v>
      </c>
      <c r="J90" s="47">
        <f t="shared" si="12"/>
        <v>41987000402.270653</v>
      </c>
      <c r="K90"/>
      <c r="L90"/>
      <c r="M90"/>
      <c r="N90" s="27"/>
    </row>
    <row r="91" spans="2:14" x14ac:dyDescent="0.25">
      <c r="B91" s="9">
        <f t="shared" si="13"/>
        <v>72</v>
      </c>
      <c r="C91" s="42">
        <f>'Simulacion sistema (hoja4)'!BV82</f>
        <v>0.80824366042506879</v>
      </c>
      <c r="D91" s="42">
        <f>'Simulacion sistema (hoja4)'!BW82</f>
        <v>0.8449650054629001</v>
      </c>
      <c r="E91" s="44">
        <f t="shared" si="7"/>
        <v>111028401.71782507</v>
      </c>
      <c r="F91" s="45">
        <f t="shared" si="8"/>
        <v>215.43598212062869</v>
      </c>
      <c r="G91" s="45">
        <f t="shared" si="9"/>
        <v>377.01296871110026</v>
      </c>
      <c r="H91" s="46">
        <f t="shared" si="10"/>
        <v>0.44800000000000001</v>
      </c>
      <c r="I91" s="46">
        <f t="shared" si="11"/>
        <v>0.55200000000000005</v>
      </c>
      <c r="J91" s="47">
        <f t="shared" si="12"/>
        <v>23919512767.363342</v>
      </c>
      <c r="K91"/>
      <c r="L91"/>
      <c r="M91"/>
      <c r="N91" s="27"/>
    </row>
    <row r="92" spans="2:14" x14ac:dyDescent="0.25">
      <c r="B92" s="9">
        <f t="shared" si="13"/>
        <v>73</v>
      </c>
      <c r="C92" s="42">
        <f>'Simulacion sistema (hoja4)'!BV83</f>
        <v>0.81309545336253486</v>
      </c>
      <c r="D92" s="42">
        <f>'Simulacion sistema (hoja4)'!BW83</f>
        <v>0.84576405423757095</v>
      </c>
      <c r="E92" s="44">
        <f t="shared" si="7"/>
        <v>111133396.72681682</v>
      </c>
      <c r="F92" s="45">
        <f t="shared" si="8"/>
        <v>215.43598212062869</v>
      </c>
      <c r="G92" s="45">
        <f t="shared" si="9"/>
        <v>377.01296871110026</v>
      </c>
      <c r="H92" s="46">
        <f t="shared" si="10"/>
        <v>0.44800000000000001</v>
      </c>
      <c r="I92" s="46">
        <f t="shared" si="11"/>
        <v>0.55200000000000005</v>
      </c>
      <c r="J92" s="47">
        <f t="shared" si="12"/>
        <v>23942132470.243244</v>
      </c>
      <c r="K92"/>
      <c r="L92"/>
      <c r="M92"/>
      <c r="N92" s="27"/>
    </row>
    <row r="93" spans="2:14" x14ac:dyDescent="0.25">
      <c r="B93" s="9">
        <f t="shared" si="13"/>
        <v>74</v>
      </c>
      <c r="C93" s="42">
        <f>'Simulacion sistema (hoja4)'!BV84</f>
        <v>0.81909847439341121</v>
      </c>
      <c r="D93" s="42">
        <f>'Simulacion sistema (hoja4)'!BW84</f>
        <v>0.84779336022299145</v>
      </c>
      <c r="E93" s="44">
        <f t="shared" si="7"/>
        <v>111400047.53330107</v>
      </c>
      <c r="F93" s="45">
        <f t="shared" si="8"/>
        <v>215.43598212062869</v>
      </c>
      <c r="G93" s="45">
        <f t="shared" si="9"/>
        <v>377.01296871110026</v>
      </c>
      <c r="H93" s="46">
        <f t="shared" si="10"/>
        <v>0.44800000000000001</v>
      </c>
      <c r="I93" s="46">
        <f t="shared" si="11"/>
        <v>0.55200000000000005</v>
      </c>
      <c r="J93" s="47">
        <f t="shared" si="12"/>
        <v>23999578648.621437</v>
      </c>
      <c r="K93"/>
      <c r="L93"/>
      <c r="M93"/>
      <c r="N93" s="27"/>
    </row>
    <row r="94" spans="2:14" x14ac:dyDescent="0.25">
      <c r="B94" s="9">
        <f t="shared" si="13"/>
        <v>75</v>
      </c>
      <c r="C94" s="42">
        <f>'Simulacion sistema (hoja4)'!BV85</f>
        <v>0.82576372459337599</v>
      </c>
      <c r="D94" s="42">
        <f>'Simulacion sistema (hoja4)'!BW85</f>
        <v>0.84542243781993254</v>
      </c>
      <c r="E94" s="44">
        <f t="shared" si="7"/>
        <v>111088508.32953914</v>
      </c>
      <c r="F94" s="45">
        <f t="shared" si="8"/>
        <v>215.43598212062869</v>
      </c>
      <c r="G94" s="45">
        <f t="shared" si="9"/>
        <v>377.01296871110026</v>
      </c>
      <c r="H94" s="46">
        <f t="shared" si="10"/>
        <v>0.44800000000000001</v>
      </c>
      <c r="I94" s="46">
        <f t="shared" si="11"/>
        <v>0.55200000000000005</v>
      </c>
      <c r="J94" s="47">
        <f t="shared" si="12"/>
        <v>41881808315.007339</v>
      </c>
      <c r="K94"/>
      <c r="L94"/>
      <c r="M94"/>
      <c r="N94" s="27"/>
    </row>
    <row r="95" spans="2:14" x14ac:dyDescent="0.25">
      <c r="B95" s="9">
        <f t="shared" si="13"/>
        <v>76</v>
      </c>
      <c r="C95" s="42">
        <f>'Simulacion sistema (hoja4)'!BV86</f>
        <v>0.81782234194380476</v>
      </c>
      <c r="D95" s="42">
        <f>'Simulacion sistema (hoja4)'!BW86</f>
        <v>0.84624139965805822</v>
      </c>
      <c r="E95" s="44">
        <f t="shared" si="7"/>
        <v>111196119.91506885</v>
      </c>
      <c r="F95" s="45">
        <f t="shared" si="8"/>
        <v>215.43598212062869</v>
      </c>
      <c r="G95" s="45">
        <f t="shared" si="9"/>
        <v>377.01296871110026</v>
      </c>
      <c r="H95" s="46">
        <f t="shared" si="10"/>
        <v>0.44800000000000001</v>
      </c>
      <c r="I95" s="46">
        <f t="shared" si="11"/>
        <v>0.55200000000000005</v>
      </c>
      <c r="J95" s="47">
        <f t="shared" si="12"/>
        <v>23955645301.906055</v>
      </c>
      <c r="K95"/>
      <c r="L95"/>
      <c r="M95"/>
      <c r="N95" s="27"/>
    </row>
    <row r="96" spans="2:14" x14ac:dyDescent="0.25">
      <c r="B96" s="9">
        <f t="shared" si="13"/>
        <v>77</v>
      </c>
      <c r="C96" s="42">
        <f>'Simulacion sistema (hoja4)'!BV87</f>
        <v>0.82715411656046267</v>
      </c>
      <c r="D96" s="42">
        <f>'Simulacion sistema (hoja4)'!BW87</f>
        <v>0.84833658703710024</v>
      </c>
      <c r="E96" s="44">
        <f t="shared" si="7"/>
        <v>111471427.53667498</v>
      </c>
      <c r="F96" s="45">
        <f t="shared" si="8"/>
        <v>215.43598212062869</v>
      </c>
      <c r="G96" s="45">
        <f t="shared" si="9"/>
        <v>377.01296871110026</v>
      </c>
      <c r="H96" s="46">
        <f t="shared" si="10"/>
        <v>0.44800000000000001</v>
      </c>
      <c r="I96" s="46">
        <f t="shared" si="11"/>
        <v>0.55200000000000005</v>
      </c>
      <c r="J96" s="47">
        <f t="shared" si="12"/>
        <v>42026173822.066124</v>
      </c>
      <c r="K96"/>
      <c r="L96"/>
      <c r="M96"/>
      <c r="N96" s="27"/>
    </row>
    <row r="97" spans="2:14" x14ac:dyDescent="0.25">
      <c r="B97" s="9">
        <f t="shared" si="13"/>
        <v>78</v>
      </c>
      <c r="C97" s="42">
        <f>'Simulacion sistema (hoja4)'!BV88</f>
        <v>0.83246644182961238</v>
      </c>
      <c r="D97" s="42">
        <f>'Simulacion sistema (hoja4)'!BW88</f>
        <v>0.85286624589771953</v>
      </c>
      <c r="E97" s="44">
        <f t="shared" si="7"/>
        <v>112066624.71096034</v>
      </c>
      <c r="F97" s="45">
        <f t="shared" si="8"/>
        <v>215.43598212062869</v>
      </c>
      <c r="G97" s="45">
        <f t="shared" si="9"/>
        <v>377.01296871110026</v>
      </c>
      <c r="H97" s="46">
        <f t="shared" si="10"/>
        <v>0.44800000000000001</v>
      </c>
      <c r="I97" s="46">
        <f t="shared" si="11"/>
        <v>0.55200000000000005</v>
      </c>
      <c r="J97" s="47">
        <f t="shared" si="12"/>
        <v>42250570875.711906</v>
      </c>
      <c r="K97"/>
      <c r="L97"/>
      <c r="M97"/>
      <c r="N97" s="27"/>
    </row>
    <row r="98" spans="2:14" x14ac:dyDescent="0.25">
      <c r="B98" s="9">
        <f t="shared" si="13"/>
        <v>79</v>
      </c>
      <c r="C98" s="42">
        <f>'Simulacion sistema (hoja4)'!BV89</f>
        <v>0.82503444104207857</v>
      </c>
      <c r="D98" s="42">
        <f>'Simulacion sistema (hoja4)'!BW89</f>
        <v>0.84379633277630472</v>
      </c>
      <c r="E98" s="44">
        <f t="shared" si="7"/>
        <v>110874838.12680644</v>
      </c>
      <c r="F98" s="45">
        <f t="shared" si="8"/>
        <v>215.43598212062869</v>
      </c>
      <c r="G98" s="45">
        <f t="shared" si="9"/>
        <v>377.01296871110026</v>
      </c>
      <c r="H98" s="46">
        <f t="shared" si="10"/>
        <v>0.44800000000000001</v>
      </c>
      <c r="I98" s="46">
        <f t="shared" si="11"/>
        <v>0.55200000000000005</v>
      </c>
      <c r="J98" s="47">
        <f t="shared" si="12"/>
        <v>41801251877.54998</v>
      </c>
      <c r="K98"/>
      <c r="L98"/>
      <c r="M98"/>
      <c r="N98" s="27"/>
    </row>
    <row r="99" spans="2:14" x14ac:dyDescent="0.25">
      <c r="B99" s="9">
        <f t="shared" si="13"/>
        <v>80</v>
      </c>
      <c r="C99" s="42">
        <f>'Simulacion sistema (hoja4)'!BV90</f>
        <v>0.8019295879798054</v>
      </c>
      <c r="D99" s="42">
        <f>'Simulacion sistema (hoja4)'!BW90</f>
        <v>0.84161674985993407</v>
      </c>
      <c r="E99" s="44">
        <f t="shared" si="7"/>
        <v>110588440.93159533</v>
      </c>
      <c r="F99" s="45">
        <f t="shared" si="8"/>
        <v>215.43598212062869</v>
      </c>
      <c r="G99" s="45">
        <f t="shared" si="9"/>
        <v>377.01296871110026</v>
      </c>
      <c r="H99" s="46">
        <f t="shared" si="10"/>
        <v>0.44800000000000001</v>
      </c>
      <c r="I99" s="46">
        <f t="shared" si="11"/>
        <v>0.55200000000000005</v>
      </c>
      <c r="J99" s="47">
        <f t="shared" si="12"/>
        <v>23824729383.287373</v>
      </c>
      <c r="K99"/>
      <c r="L99"/>
      <c r="M99"/>
      <c r="N99" s="27"/>
    </row>
    <row r="100" spans="2:14" x14ac:dyDescent="0.25">
      <c r="B100" s="9">
        <f t="shared" si="13"/>
        <v>81</v>
      </c>
      <c r="C100" s="42">
        <f>'Simulacion sistema (hoja4)'!BV91</f>
        <v>0.81433321411696369</v>
      </c>
      <c r="D100" s="42">
        <f>'Simulacion sistema (hoja4)'!BW91</f>
        <v>0.84424375545220254</v>
      </c>
      <c r="E100" s="44">
        <f t="shared" si="7"/>
        <v>110933629.46641941</v>
      </c>
      <c r="F100" s="45">
        <f t="shared" si="8"/>
        <v>215.43598212062869</v>
      </c>
      <c r="G100" s="45">
        <f t="shared" si="9"/>
        <v>377.01296871110026</v>
      </c>
      <c r="H100" s="46">
        <f t="shared" si="10"/>
        <v>0.44800000000000001</v>
      </c>
      <c r="I100" s="46">
        <f t="shared" si="11"/>
        <v>0.55200000000000005</v>
      </c>
      <c r="J100" s="47">
        <f t="shared" si="12"/>
        <v>23899095414.303982</v>
      </c>
      <c r="K100"/>
      <c r="L100"/>
      <c r="M100"/>
      <c r="N100" s="27"/>
    </row>
    <row r="101" spans="2:14" x14ac:dyDescent="0.25">
      <c r="B101" s="9">
        <f t="shared" si="13"/>
        <v>82</v>
      </c>
      <c r="C101" s="42">
        <f>'Simulacion sistema (hoja4)'!BV92</f>
        <v>0.83078067154038837</v>
      </c>
      <c r="D101" s="42">
        <f>'Simulacion sistema (hoja4)'!BW92</f>
        <v>0.84986915272983155</v>
      </c>
      <c r="E101" s="44">
        <f t="shared" si="7"/>
        <v>111672806.66869988</v>
      </c>
      <c r="F101" s="45">
        <f t="shared" si="8"/>
        <v>215.43598212062869</v>
      </c>
      <c r="G101" s="45">
        <f t="shared" si="9"/>
        <v>377.01296871110026</v>
      </c>
      <c r="H101" s="46">
        <f t="shared" si="10"/>
        <v>0.44800000000000001</v>
      </c>
      <c r="I101" s="46">
        <f t="shared" si="11"/>
        <v>0.55200000000000005</v>
      </c>
      <c r="J101" s="47">
        <f t="shared" si="12"/>
        <v>42102096366.467293</v>
      </c>
      <c r="K101"/>
      <c r="L101"/>
      <c r="M101"/>
      <c r="N101" s="27"/>
    </row>
    <row r="102" spans="2:14" x14ac:dyDescent="0.25">
      <c r="B102" s="9">
        <f t="shared" si="13"/>
        <v>83</v>
      </c>
      <c r="C102" s="42">
        <f>'Simulacion sistema (hoja4)'!BV93</f>
        <v>0.84113883635876452</v>
      </c>
      <c r="D102" s="42">
        <f>'Simulacion sistema (hoja4)'!BW93</f>
        <v>0.85795875558694734</v>
      </c>
      <c r="E102" s="44">
        <f t="shared" si="7"/>
        <v>112735780.48412488</v>
      </c>
      <c r="F102" s="45">
        <f t="shared" si="8"/>
        <v>215.43598212062869</v>
      </c>
      <c r="G102" s="45">
        <f t="shared" si="9"/>
        <v>377.01296871110026</v>
      </c>
      <c r="H102" s="46">
        <f t="shared" si="10"/>
        <v>0.44800000000000001</v>
      </c>
      <c r="I102" s="46">
        <f t="shared" si="11"/>
        <v>0.55200000000000005</v>
      </c>
      <c r="J102" s="47">
        <f t="shared" si="12"/>
        <v>42502851280.282845</v>
      </c>
      <c r="K102"/>
      <c r="L102" s="27"/>
      <c r="M102" s="27"/>
      <c r="N102" s="27"/>
    </row>
    <row r="103" spans="2:14" x14ac:dyDescent="0.25">
      <c r="B103" s="9">
        <f t="shared" si="13"/>
        <v>84</v>
      </c>
      <c r="C103" s="42">
        <f>'Simulacion sistema (hoja4)'!BV94</f>
        <v>0.81725242104255891</v>
      </c>
      <c r="D103" s="42">
        <f>'Simulacion sistema (hoja4)'!BW94</f>
        <v>0.84613773916050516</v>
      </c>
      <c r="E103" s="44">
        <f t="shared" si="7"/>
        <v>111182498.92569037</v>
      </c>
      <c r="F103" s="45">
        <f t="shared" si="8"/>
        <v>215.43598212062869</v>
      </c>
      <c r="G103" s="45">
        <f t="shared" si="9"/>
        <v>377.01296871110026</v>
      </c>
      <c r="H103" s="46">
        <f t="shared" si="10"/>
        <v>0.44800000000000001</v>
      </c>
      <c r="I103" s="46">
        <f t="shared" si="11"/>
        <v>0.55200000000000005</v>
      </c>
      <c r="J103" s="47">
        <f t="shared" si="12"/>
        <v>23952710850.68185</v>
      </c>
      <c r="K103"/>
      <c r="L103" s="27"/>
      <c r="M103" s="27"/>
      <c r="N103" s="27"/>
    </row>
    <row r="104" spans="2:14" x14ac:dyDescent="0.25">
      <c r="B104" s="9">
        <f t="shared" si="13"/>
        <v>85</v>
      </c>
      <c r="C104" s="42">
        <f>'Simulacion sistema (hoja4)'!BV95</f>
        <v>0.80469811562805793</v>
      </c>
      <c r="D104" s="42">
        <f>'Simulacion sistema (hoja4)'!BW95</f>
        <v>0.84175647262869158</v>
      </c>
      <c r="E104" s="44">
        <f t="shared" si="7"/>
        <v>110606800.50341007</v>
      </c>
      <c r="F104" s="45">
        <f t="shared" si="8"/>
        <v>215.43598212062869</v>
      </c>
      <c r="G104" s="45">
        <f t="shared" si="9"/>
        <v>377.01296871110026</v>
      </c>
      <c r="H104" s="46">
        <f t="shared" si="10"/>
        <v>0.44800000000000001</v>
      </c>
      <c r="I104" s="46">
        <f t="shared" si="11"/>
        <v>0.55200000000000005</v>
      </c>
      <c r="J104" s="47">
        <f t="shared" si="12"/>
        <v>23828684695.672596</v>
      </c>
      <c r="K104"/>
      <c r="L104" s="27"/>
      <c r="M104" s="27"/>
      <c r="N104" s="27"/>
    </row>
    <row r="105" spans="2:14" x14ac:dyDescent="0.25">
      <c r="B105" s="9">
        <f t="shared" si="13"/>
        <v>86</v>
      </c>
      <c r="C105" s="42">
        <f>'Simulacion sistema (hoja4)'!BV96</f>
        <v>0.8199335468963419</v>
      </c>
      <c r="D105" s="42">
        <f>'Simulacion sistema (hoja4)'!BW96</f>
        <v>0.84427794828045555</v>
      </c>
      <c r="E105" s="44">
        <f t="shared" si="7"/>
        <v>110938122.40405186</v>
      </c>
      <c r="F105" s="45">
        <f t="shared" si="8"/>
        <v>215.43598212062869</v>
      </c>
      <c r="G105" s="45">
        <f t="shared" si="9"/>
        <v>377.01296871110026</v>
      </c>
      <c r="H105" s="46">
        <f t="shared" si="10"/>
        <v>0.44800000000000001</v>
      </c>
      <c r="I105" s="46">
        <f t="shared" si="11"/>
        <v>0.55200000000000005</v>
      </c>
      <c r="J105" s="47">
        <f t="shared" si="12"/>
        <v>41825110870.78701</v>
      </c>
      <c r="K105"/>
      <c r="L105" s="27"/>
      <c r="M105" s="27"/>
      <c r="N105" s="27"/>
    </row>
    <row r="106" spans="2:14" x14ac:dyDescent="0.25">
      <c r="B106" s="9">
        <f t="shared" si="13"/>
        <v>87</v>
      </c>
      <c r="C106" s="42">
        <f>'Simulacion sistema (hoja4)'!BV97</f>
        <v>0.80921216722087574</v>
      </c>
      <c r="D106" s="42">
        <f>'Simulacion sistema (hoja4)'!BW97</f>
        <v>0.84264999296862386</v>
      </c>
      <c r="E106" s="44">
        <f t="shared" si="7"/>
        <v>110724209.07607716</v>
      </c>
      <c r="F106" s="45">
        <f t="shared" si="8"/>
        <v>215.43598212062869</v>
      </c>
      <c r="G106" s="45">
        <f t="shared" si="9"/>
        <v>377.01296871110026</v>
      </c>
      <c r="H106" s="46">
        <f t="shared" si="10"/>
        <v>0.44800000000000001</v>
      </c>
      <c r="I106" s="46">
        <f t="shared" si="11"/>
        <v>0.55200000000000005</v>
      </c>
      <c r="J106" s="47">
        <f t="shared" si="12"/>
        <v>23853978726.834515</v>
      </c>
      <c r="K106"/>
      <c r="L106" s="27"/>
      <c r="M106" s="27"/>
      <c r="N106" s="27"/>
    </row>
    <row r="107" spans="2:14" x14ac:dyDescent="0.25">
      <c r="B107" s="9">
        <f t="shared" si="13"/>
        <v>88</v>
      </c>
      <c r="C107" s="42">
        <f>'Simulacion sistema (hoja4)'!BV98</f>
        <v>0.81355300016521426</v>
      </c>
      <c r="D107" s="42">
        <f>'Simulacion sistema (hoja4)'!BW98</f>
        <v>0.84254119922429216</v>
      </c>
      <c r="E107" s="44">
        <f t="shared" si="7"/>
        <v>110709913.57807198</v>
      </c>
      <c r="F107" s="45">
        <f t="shared" si="8"/>
        <v>215.43598212062869</v>
      </c>
      <c r="G107" s="45">
        <f t="shared" si="9"/>
        <v>377.01296871110026</v>
      </c>
      <c r="H107" s="46">
        <f t="shared" si="10"/>
        <v>0.44800000000000001</v>
      </c>
      <c r="I107" s="46">
        <f t="shared" si="11"/>
        <v>0.55200000000000005</v>
      </c>
      <c r="J107" s="47">
        <f t="shared" si="12"/>
        <v>23850898962.181862</v>
      </c>
      <c r="K107"/>
      <c r="L107" s="27"/>
      <c r="M107" s="27"/>
      <c r="N107" s="27"/>
    </row>
    <row r="108" spans="2:14" x14ac:dyDescent="0.25">
      <c r="B108" s="9">
        <f t="shared" si="13"/>
        <v>89</v>
      </c>
      <c r="C108" s="42">
        <f>'Simulacion sistema (hoja4)'!BV99</f>
        <v>0.82108571180395129</v>
      </c>
      <c r="D108" s="42">
        <f>'Simulacion sistema (hoja4)'!BW99</f>
        <v>0.84869604713211799</v>
      </c>
      <c r="E108" s="44">
        <f t="shared" si="7"/>
        <v>111518660.5931603</v>
      </c>
      <c r="F108" s="45">
        <f t="shared" si="8"/>
        <v>215.43598212062869</v>
      </c>
      <c r="G108" s="45">
        <f t="shared" si="9"/>
        <v>377.01296871110026</v>
      </c>
      <c r="H108" s="46">
        <f t="shared" si="10"/>
        <v>0.44800000000000001</v>
      </c>
      <c r="I108" s="46">
        <f t="shared" si="11"/>
        <v>0.55200000000000005</v>
      </c>
      <c r="J108" s="47">
        <f t="shared" si="12"/>
        <v>42043981296.912956</v>
      </c>
      <c r="K108"/>
      <c r="L108" s="27"/>
      <c r="M108" s="27"/>
      <c r="N108" s="27"/>
    </row>
    <row r="109" spans="2:14" x14ac:dyDescent="0.25">
      <c r="B109" s="9">
        <f t="shared" si="13"/>
        <v>90</v>
      </c>
      <c r="C109" s="42">
        <f>'Simulacion sistema (hoja4)'!BV100</f>
        <v>0.81893235047330837</v>
      </c>
      <c r="D109" s="42">
        <f>'Simulacion sistema (hoja4)'!BW100</f>
        <v>0.84495999675386702</v>
      </c>
      <c r="E109" s="44">
        <f t="shared" si="7"/>
        <v>111027743.57345812</v>
      </c>
      <c r="F109" s="45">
        <f t="shared" si="8"/>
        <v>215.43598212062869</v>
      </c>
      <c r="G109" s="45">
        <f t="shared" si="9"/>
        <v>377.01296871110026</v>
      </c>
      <c r="H109" s="46">
        <f t="shared" si="10"/>
        <v>0.44800000000000001</v>
      </c>
      <c r="I109" s="46">
        <f t="shared" si="11"/>
        <v>0.55200000000000005</v>
      </c>
      <c r="J109" s="47">
        <f t="shared" si="12"/>
        <v>23919370979.385269</v>
      </c>
      <c r="K109"/>
      <c r="L109" s="27"/>
      <c r="M109" s="27"/>
      <c r="N109" s="27"/>
    </row>
    <row r="110" spans="2:14" x14ac:dyDescent="0.25">
      <c r="B110" s="9">
        <f t="shared" si="13"/>
        <v>91</v>
      </c>
      <c r="C110" s="42">
        <f>'Simulacion sistema (hoja4)'!BV101</f>
        <v>0.82345208975397099</v>
      </c>
      <c r="D110" s="42">
        <f>'Simulacion sistema (hoja4)'!BW101</f>
        <v>0.84663311985021461</v>
      </c>
      <c r="E110" s="44">
        <f t="shared" si="7"/>
        <v>111247591.9483182</v>
      </c>
      <c r="F110" s="45">
        <f t="shared" si="8"/>
        <v>215.43598212062869</v>
      </c>
      <c r="G110" s="45">
        <f t="shared" si="9"/>
        <v>377.01296871110026</v>
      </c>
      <c r="H110" s="46">
        <f t="shared" si="10"/>
        <v>0.44800000000000001</v>
      </c>
      <c r="I110" s="46">
        <f t="shared" si="11"/>
        <v>0.55200000000000005</v>
      </c>
      <c r="J110" s="47">
        <f t="shared" si="12"/>
        <v>41941784902.396538</v>
      </c>
      <c r="K110" s="27"/>
      <c r="L110" s="27"/>
      <c r="M110" s="27"/>
      <c r="N110" s="27"/>
    </row>
    <row r="111" spans="2:14" x14ac:dyDescent="0.25">
      <c r="B111" s="9">
        <f t="shared" si="13"/>
        <v>92</v>
      </c>
      <c r="C111" s="42">
        <f>'Simulacion sistema (hoja4)'!BV102</f>
        <v>0.81387299955045622</v>
      </c>
      <c r="D111" s="42">
        <f>'Simulacion sistema (hoja4)'!BW102</f>
        <v>0.85021670070844946</v>
      </c>
      <c r="E111" s="44">
        <f t="shared" si="7"/>
        <v>111718474.47309026</v>
      </c>
      <c r="F111" s="45">
        <f t="shared" si="8"/>
        <v>215.43598212062869</v>
      </c>
      <c r="G111" s="45">
        <f t="shared" si="9"/>
        <v>377.01296871110026</v>
      </c>
      <c r="H111" s="46">
        <f t="shared" si="10"/>
        <v>0.44800000000000001</v>
      </c>
      <c r="I111" s="46">
        <f t="shared" si="11"/>
        <v>0.55200000000000005</v>
      </c>
      <c r="J111" s="47">
        <f t="shared" si="12"/>
        <v>24068179269.128586</v>
      </c>
      <c r="K111" s="27"/>
      <c r="L111" s="27"/>
      <c r="M111" s="27"/>
      <c r="N111" s="27"/>
    </row>
    <row r="112" spans="2:14" x14ac:dyDescent="0.25">
      <c r="B112" s="9">
        <f t="shared" si="13"/>
        <v>93</v>
      </c>
      <c r="C112" s="42">
        <f>'Simulacion sistema (hoja4)'!BV103</f>
        <v>0.81283337924078181</v>
      </c>
      <c r="D112" s="42">
        <f>'Simulacion sistema (hoja4)'!BW103</f>
        <v>0.84596262614738749</v>
      </c>
      <c r="E112" s="44">
        <f t="shared" si="7"/>
        <v>111159489.07576671</v>
      </c>
      <c r="F112" s="45">
        <f t="shared" si="8"/>
        <v>215.43598212062869</v>
      </c>
      <c r="G112" s="45">
        <f t="shared" si="9"/>
        <v>377.01296871110026</v>
      </c>
      <c r="H112" s="46">
        <f t="shared" si="10"/>
        <v>0.44800000000000001</v>
      </c>
      <c r="I112" s="46">
        <f t="shared" si="11"/>
        <v>0.55200000000000005</v>
      </c>
      <c r="J112" s="47">
        <f t="shared" si="12"/>
        <v>23947753701.065098</v>
      </c>
      <c r="K112" s="27"/>
      <c r="L112" s="27"/>
      <c r="M112" s="27"/>
      <c r="N112" s="27"/>
    </row>
    <row r="113" spans="2:14" x14ac:dyDescent="0.25">
      <c r="B113" s="9">
        <f t="shared" si="13"/>
        <v>94</v>
      </c>
      <c r="C113" s="42">
        <f>'Simulacion sistema (hoja4)'!BV104</f>
        <v>0.81853649224504699</v>
      </c>
      <c r="D113" s="42">
        <f>'Simulacion sistema (hoja4)'!BW104</f>
        <v>0.84660508598400575</v>
      </c>
      <c r="E113" s="44">
        <f t="shared" si="7"/>
        <v>111243908.29829834</v>
      </c>
      <c r="F113" s="45">
        <f t="shared" si="8"/>
        <v>215.43598212062869</v>
      </c>
      <c r="G113" s="45">
        <f t="shared" si="9"/>
        <v>377.01296871110026</v>
      </c>
      <c r="H113" s="46">
        <f t="shared" si="10"/>
        <v>0.44800000000000001</v>
      </c>
      <c r="I113" s="46">
        <f t="shared" si="11"/>
        <v>0.55200000000000005</v>
      </c>
      <c r="J113" s="47">
        <f t="shared" si="12"/>
        <v>23965940639.181061</v>
      </c>
      <c r="K113" s="27"/>
      <c r="L113" s="27"/>
      <c r="M113" s="27"/>
      <c r="N113" s="27"/>
    </row>
    <row r="114" spans="2:14" x14ac:dyDescent="0.25">
      <c r="B114" s="9">
        <f t="shared" si="13"/>
        <v>95</v>
      </c>
      <c r="C114" s="42">
        <f>'Simulacion sistema (hoja4)'!BV105</f>
        <v>0.8212825834468821</v>
      </c>
      <c r="D114" s="42">
        <f>'Simulacion sistema (hoja4)'!BW105</f>
        <v>0.85243112861147718</v>
      </c>
      <c r="E114" s="44">
        <f t="shared" si="7"/>
        <v>112009450.2995481</v>
      </c>
      <c r="F114" s="45">
        <f t="shared" si="8"/>
        <v>215.43598212062869</v>
      </c>
      <c r="G114" s="45">
        <f t="shared" si="9"/>
        <v>377.01296871110026</v>
      </c>
      <c r="H114" s="46">
        <f t="shared" si="10"/>
        <v>0.44800000000000001</v>
      </c>
      <c r="I114" s="46">
        <f t="shared" si="11"/>
        <v>0.55200000000000005</v>
      </c>
      <c r="J114" s="47">
        <f t="shared" si="12"/>
        <v>42229015381.131065</v>
      </c>
      <c r="K114" s="27"/>
      <c r="L114" s="27"/>
      <c r="M114" s="27"/>
      <c r="N114" s="27"/>
    </row>
    <row r="115" spans="2:14" x14ac:dyDescent="0.25">
      <c r="B115" s="9">
        <f t="shared" si="13"/>
        <v>96</v>
      </c>
      <c r="C115" s="42">
        <f>'Simulacion sistema (hoja4)'!BV106</f>
        <v>0.81806250379438183</v>
      </c>
      <c r="D115" s="42">
        <f>'Simulacion sistema (hoja4)'!BW106</f>
        <v>0.85082568664872005</v>
      </c>
      <c r="E115" s="44">
        <f t="shared" si="7"/>
        <v>111798495.22564182</v>
      </c>
      <c r="F115" s="45">
        <f t="shared" si="8"/>
        <v>215.43598212062869</v>
      </c>
      <c r="G115" s="45">
        <f t="shared" si="9"/>
        <v>377.01296871110026</v>
      </c>
      <c r="H115" s="46">
        <f t="shared" si="10"/>
        <v>0.44800000000000001</v>
      </c>
      <c r="I115" s="46">
        <f t="shared" si="11"/>
        <v>0.55200000000000005</v>
      </c>
      <c r="J115" s="47">
        <f t="shared" si="12"/>
        <v>24085418618.544563</v>
      </c>
      <c r="K115" s="27"/>
      <c r="L115" s="27"/>
      <c r="M115" s="27"/>
      <c r="N115" s="27"/>
    </row>
    <row r="116" spans="2:14" x14ac:dyDescent="0.25">
      <c r="B116" s="9">
        <f t="shared" si="13"/>
        <v>97</v>
      </c>
      <c r="C116" s="42">
        <f>'Simulacion sistema (hoja4)'!BV107</f>
        <v>0.82996040438187624</v>
      </c>
      <c r="D116" s="42">
        <f>'Simulacion sistema (hoja4)'!BW107</f>
        <v>0.85104882649883917</v>
      </c>
      <c r="E116" s="44">
        <f t="shared" si="7"/>
        <v>111827815.80194746</v>
      </c>
      <c r="F116" s="45">
        <f t="shared" si="8"/>
        <v>215.43598212062869</v>
      </c>
      <c r="G116" s="45">
        <f t="shared" si="9"/>
        <v>377.01296871110026</v>
      </c>
      <c r="H116" s="46">
        <f t="shared" si="10"/>
        <v>0.44800000000000001</v>
      </c>
      <c r="I116" s="46">
        <f t="shared" si="11"/>
        <v>0.55200000000000005</v>
      </c>
      <c r="J116" s="47">
        <f t="shared" si="12"/>
        <v>42160536819.970299</v>
      </c>
      <c r="K116" s="27"/>
      <c r="L116" s="27"/>
      <c r="M116" s="27"/>
      <c r="N116" s="27"/>
    </row>
    <row r="117" spans="2:14" x14ac:dyDescent="0.25">
      <c r="B117" s="9">
        <f t="shared" si="13"/>
        <v>98</v>
      </c>
      <c r="C117" s="42">
        <f>'Simulacion sistema (hoja4)'!BV108</f>
        <v>0.83438503057293167</v>
      </c>
      <c r="D117" s="42">
        <f>'Simulacion sistema (hoja4)'!BW108</f>
        <v>0.84651479638899729</v>
      </c>
      <c r="E117" s="44">
        <f t="shared" si="7"/>
        <v>111232044.24551424</v>
      </c>
      <c r="F117" s="45">
        <f t="shared" si="8"/>
        <v>215.43598212062869</v>
      </c>
      <c r="G117" s="45">
        <f t="shared" si="9"/>
        <v>377.01296871110026</v>
      </c>
      <c r="H117" s="46">
        <f t="shared" si="10"/>
        <v>0.44800000000000001</v>
      </c>
      <c r="I117" s="46">
        <f t="shared" si="11"/>
        <v>0.55200000000000005</v>
      </c>
      <c r="J117" s="47">
        <f t="shared" si="12"/>
        <v>41935923216.805779</v>
      </c>
      <c r="K117" s="27"/>
      <c r="L117" s="27"/>
      <c r="M117" s="27"/>
      <c r="N117" s="27"/>
    </row>
    <row r="118" spans="2:14" x14ac:dyDescent="0.25">
      <c r="B118" s="9">
        <f t="shared" si="13"/>
        <v>99</v>
      </c>
      <c r="C118" s="42">
        <f>'Simulacion sistema (hoja4)'!BV109</f>
        <v>0.82768942769453346</v>
      </c>
      <c r="D118" s="42">
        <f>'Simulacion sistema (hoja4)'!BW109</f>
        <v>0.84790991792606629</v>
      </c>
      <c r="E118" s="44">
        <f t="shared" si="7"/>
        <v>111415363.21548511</v>
      </c>
      <c r="F118" s="45">
        <f t="shared" si="8"/>
        <v>215.43598212062869</v>
      </c>
      <c r="G118" s="45">
        <f t="shared" si="9"/>
        <v>377.01296871110026</v>
      </c>
      <c r="H118" s="46">
        <f t="shared" si="10"/>
        <v>0.44800000000000001</v>
      </c>
      <c r="I118" s="46">
        <f t="shared" si="11"/>
        <v>0.55200000000000005</v>
      </c>
      <c r="J118" s="47">
        <f t="shared" si="12"/>
        <v>42005036845.895561</v>
      </c>
      <c r="K118" s="27"/>
      <c r="L118" s="27"/>
      <c r="M118" s="27"/>
      <c r="N118" s="27"/>
    </row>
    <row r="119" spans="2:14" x14ac:dyDescent="0.25">
      <c r="B119" s="9">
        <f t="shared" si="13"/>
        <v>100</v>
      </c>
      <c r="C119" s="42">
        <f>'Simulacion sistema (hoja4)'!BV110</f>
        <v>0.81653148471540493</v>
      </c>
      <c r="D119" s="42">
        <f>'Simulacion sistema (hoja4)'!BW110</f>
        <v>0.84333685529334179</v>
      </c>
      <c r="E119" s="44">
        <f t="shared" si="7"/>
        <v>110814462.78554511</v>
      </c>
      <c r="F119" s="45">
        <f t="shared" si="8"/>
        <v>215.43598212062869</v>
      </c>
      <c r="G119" s="45">
        <f t="shared" si="9"/>
        <v>377.01296871110026</v>
      </c>
      <c r="H119" s="46">
        <f t="shared" si="10"/>
        <v>0.44800000000000001</v>
      </c>
      <c r="I119" s="46">
        <f t="shared" si="11"/>
        <v>0.55200000000000005</v>
      </c>
      <c r="J119" s="47">
        <f t="shared" si="12"/>
        <v>23873422623.373772</v>
      </c>
      <c r="K119" s="27"/>
      <c r="L119" s="27"/>
      <c r="M119" s="27"/>
      <c r="N119" s="27"/>
    </row>
    <row r="120" spans="2:14" x14ac:dyDescent="0.25">
      <c r="B120" s="9">
        <f t="shared" si="13"/>
        <v>101</v>
      </c>
      <c r="C120" s="42">
        <f>'Simulacion sistema (hoja4)'!BV111</f>
        <v>0.82036995254636469</v>
      </c>
      <c r="D120" s="42">
        <f>'Simulacion sistema (hoja4)'!BW111</f>
        <v>0.84646060485924579</v>
      </c>
      <c r="E120" s="44">
        <f t="shared" si="7"/>
        <v>111224923.47850491</v>
      </c>
      <c r="F120" s="45">
        <f t="shared" si="8"/>
        <v>215.43598212062869</v>
      </c>
      <c r="G120" s="45">
        <f t="shared" si="9"/>
        <v>377.01296871110026</v>
      </c>
      <c r="H120" s="46">
        <f t="shared" si="10"/>
        <v>0.44800000000000001</v>
      </c>
      <c r="I120" s="46">
        <f t="shared" si="11"/>
        <v>0.55200000000000005</v>
      </c>
      <c r="J120" s="47">
        <f t="shared" si="12"/>
        <v>41933238595.296089</v>
      </c>
      <c r="K120" s="27"/>
      <c r="L120" s="27"/>
      <c r="M120" s="27"/>
      <c r="N120" s="27"/>
    </row>
    <row r="121" spans="2:14" x14ac:dyDescent="0.25">
      <c r="B121" s="9">
        <f t="shared" si="13"/>
        <v>102</v>
      </c>
      <c r="C121" s="42">
        <f>'Simulacion sistema (hoja4)'!BV112</f>
        <v>0.81608722257216326</v>
      </c>
      <c r="D121" s="42">
        <f>'Simulacion sistema (hoja4)'!BW112</f>
        <v>0.84969956260415991</v>
      </c>
      <c r="E121" s="44">
        <f t="shared" si="7"/>
        <v>111650522.52618662</v>
      </c>
      <c r="F121" s="45">
        <f t="shared" si="8"/>
        <v>215.43598212062869</v>
      </c>
      <c r="G121" s="45">
        <f t="shared" si="9"/>
        <v>377.01296871110026</v>
      </c>
      <c r="H121" s="46">
        <f t="shared" si="10"/>
        <v>0.44800000000000001</v>
      </c>
      <c r="I121" s="46">
        <f t="shared" si="11"/>
        <v>0.55200000000000005</v>
      </c>
      <c r="J121" s="47">
        <f t="shared" si="12"/>
        <v>24053539974.710392</v>
      </c>
      <c r="K121" s="27"/>
      <c r="L121" s="27"/>
      <c r="M121" s="27"/>
      <c r="N121" s="27"/>
    </row>
    <row r="122" spans="2:14" x14ac:dyDescent="0.25">
      <c r="B122" s="9">
        <f t="shared" si="13"/>
        <v>103</v>
      </c>
      <c r="C122" s="42">
        <f>'Simulacion sistema (hoja4)'!BV113</f>
        <v>0.81033858995125285</v>
      </c>
      <c r="D122" s="42">
        <f>'Simulacion sistema (hoja4)'!BW113</f>
        <v>0.83600466079455826</v>
      </c>
      <c r="E122" s="44">
        <f t="shared" si="7"/>
        <v>109851012.42840496</v>
      </c>
      <c r="F122" s="45">
        <f t="shared" si="8"/>
        <v>215.43598212062869</v>
      </c>
      <c r="G122" s="45">
        <f t="shared" si="9"/>
        <v>377.01296871110026</v>
      </c>
      <c r="H122" s="46">
        <f t="shared" si="10"/>
        <v>0.44800000000000001</v>
      </c>
      <c r="I122" s="46">
        <f t="shared" si="11"/>
        <v>0.55200000000000005</v>
      </c>
      <c r="J122" s="47">
        <f t="shared" si="12"/>
        <v>23665860749.458809</v>
      </c>
      <c r="K122" s="27"/>
      <c r="L122" s="27"/>
      <c r="M122" s="27"/>
      <c r="N122" s="27"/>
    </row>
    <row r="123" spans="2:14" x14ac:dyDescent="0.25">
      <c r="B123" s="9">
        <f t="shared" si="13"/>
        <v>104</v>
      </c>
      <c r="C123" s="42">
        <f>'Simulacion sistema (hoja4)'!BV114</f>
        <v>0.82688716799601281</v>
      </c>
      <c r="D123" s="42">
        <f>'Simulacion sistema (hoja4)'!BW114</f>
        <v>0.84614349968842373</v>
      </c>
      <c r="E123" s="44">
        <f t="shared" si="7"/>
        <v>111183255.85905887</v>
      </c>
      <c r="F123" s="45">
        <f t="shared" si="8"/>
        <v>215.43598212062869</v>
      </c>
      <c r="G123" s="45">
        <f t="shared" si="9"/>
        <v>377.01296871110026</v>
      </c>
      <c r="H123" s="46">
        <f t="shared" si="10"/>
        <v>0.44800000000000001</v>
      </c>
      <c r="I123" s="46">
        <f t="shared" si="11"/>
        <v>0.55200000000000005</v>
      </c>
      <c r="J123" s="47">
        <f t="shared" si="12"/>
        <v>41917529362.389618</v>
      </c>
      <c r="K123" s="27"/>
      <c r="L123" s="27"/>
      <c r="M123" s="27"/>
      <c r="N123" s="27"/>
    </row>
    <row r="124" spans="2:14" x14ac:dyDescent="0.25">
      <c r="B124" s="9">
        <f t="shared" si="13"/>
        <v>105</v>
      </c>
      <c r="C124" s="42">
        <f>'Simulacion sistema (hoja4)'!BV115</f>
        <v>0.82137739740453564</v>
      </c>
      <c r="D124" s="42">
        <f>'Simulacion sistema (hoja4)'!BW115</f>
        <v>0.84239863679023286</v>
      </c>
      <c r="E124" s="44">
        <f t="shared" si="7"/>
        <v>110691180.87423658</v>
      </c>
      <c r="F124" s="45">
        <f t="shared" si="8"/>
        <v>215.43598212062869</v>
      </c>
      <c r="G124" s="45">
        <f t="shared" si="9"/>
        <v>377.01296871110026</v>
      </c>
      <c r="H124" s="46">
        <f t="shared" si="10"/>
        <v>0.44800000000000001</v>
      </c>
      <c r="I124" s="46">
        <f t="shared" si="11"/>
        <v>0.55200000000000005</v>
      </c>
      <c r="J124" s="47">
        <f t="shared" si="12"/>
        <v>41732010711.533295</v>
      </c>
      <c r="K124" s="27"/>
      <c r="L124" s="27"/>
      <c r="M124" s="27"/>
      <c r="N124" s="27"/>
    </row>
    <row r="125" spans="2:14" x14ac:dyDescent="0.25">
      <c r="B125" s="9">
        <f t="shared" si="13"/>
        <v>106</v>
      </c>
      <c r="C125" s="42">
        <f>'Simulacion sistema (hoja4)'!BV116</f>
        <v>0.82318974135741907</v>
      </c>
      <c r="D125" s="42">
        <f>'Simulacion sistema (hoja4)'!BW116</f>
        <v>0.83966237838238789</v>
      </c>
      <c r="E125" s="44">
        <f t="shared" si="7"/>
        <v>110331636.51944576</v>
      </c>
      <c r="F125" s="45">
        <f t="shared" si="8"/>
        <v>215.43598212062869</v>
      </c>
      <c r="G125" s="45">
        <f t="shared" si="9"/>
        <v>377.01296871110026</v>
      </c>
      <c r="H125" s="46">
        <f t="shared" si="10"/>
        <v>0.44800000000000001</v>
      </c>
      <c r="I125" s="46">
        <f t="shared" si="11"/>
        <v>0.55200000000000005</v>
      </c>
      <c r="J125" s="47">
        <f t="shared" si="12"/>
        <v>41596457826.950294</v>
      </c>
      <c r="K125" s="27"/>
      <c r="L125" s="27"/>
      <c r="M125" s="27"/>
      <c r="N125" s="27"/>
    </row>
    <row r="126" spans="2:14" x14ac:dyDescent="0.25">
      <c r="B126" s="9">
        <f t="shared" si="13"/>
        <v>107</v>
      </c>
      <c r="C126" s="42">
        <f>'Simulacion sistema (hoja4)'!BV117</f>
        <v>0.82919751258431018</v>
      </c>
      <c r="D126" s="42">
        <f>'Simulacion sistema (hoja4)'!BW117</f>
        <v>0.84459241109827488</v>
      </c>
      <c r="E126" s="44">
        <f t="shared" si="7"/>
        <v>110979442.81831332</v>
      </c>
      <c r="F126" s="45">
        <f t="shared" si="8"/>
        <v>215.43598212062869</v>
      </c>
      <c r="G126" s="45">
        <f t="shared" si="9"/>
        <v>377.01296871110026</v>
      </c>
      <c r="H126" s="46">
        <f t="shared" si="10"/>
        <v>0.44800000000000001</v>
      </c>
      <c r="I126" s="46">
        <f t="shared" si="11"/>
        <v>0.55200000000000005</v>
      </c>
      <c r="J126" s="47">
        <f t="shared" si="12"/>
        <v>41840689202.836098</v>
      </c>
      <c r="K126" s="27"/>
      <c r="L126" s="27"/>
      <c r="M126" s="27"/>
      <c r="N126" s="27"/>
    </row>
    <row r="127" spans="2:14" x14ac:dyDescent="0.25">
      <c r="B127" s="9">
        <f t="shared" si="13"/>
        <v>108</v>
      </c>
      <c r="C127" s="42">
        <f>'Simulacion sistema (hoja4)'!BV118</f>
        <v>0.81537202159051547</v>
      </c>
      <c r="D127" s="42">
        <f>'Simulacion sistema (hoja4)'!BW118</f>
        <v>0.84593179896807991</v>
      </c>
      <c r="E127" s="44">
        <f t="shared" si="7"/>
        <v>111155438.3844057</v>
      </c>
      <c r="F127" s="45">
        <f t="shared" si="8"/>
        <v>215.43598212062869</v>
      </c>
      <c r="G127" s="45">
        <f t="shared" si="9"/>
        <v>377.01296871110026</v>
      </c>
      <c r="H127" s="46">
        <f t="shared" si="10"/>
        <v>0.44800000000000001</v>
      </c>
      <c r="I127" s="46">
        <f t="shared" si="11"/>
        <v>0.55200000000000005</v>
      </c>
      <c r="J127" s="47">
        <f t="shared" si="12"/>
        <v>23946881036.393471</v>
      </c>
      <c r="K127" s="27"/>
      <c r="L127" s="27"/>
      <c r="M127" s="27"/>
      <c r="N127" s="27"/>
    </row>
    <row r="128" spans="2:14" x14ac:dyDescent="0.25">
      <c r="B128" s="9">
        <f t="shared" si="13"/>
        <v>109</v>
      </c>
      <c r="C128" s="42">
        <f>'Simulacion sistema (hoja4)'!BV119</f>
        <v>0.80857128343208984</v>
      </c>
      <c r="D128" s="42">
        <f>'Simulacion sistema (hoja4)'!BW119</f>
        <v>0.84371134798219416</v>
      </c>
      <c r="E128" s="44">
        <f t="shared" si="7"/>
        <v>110863671.12486032</v>
      </c>
      <c r="F128" s="45">
        <f t="shared" si="8"/>
        <v>215.43598212062869</v>
      </c>
      <c r="G128" s="45">
        <f t="shared" si="9"/>
        <v>377.01296871110026</v>
      </c>
      <c r="H128" s="46">
        <f t="shared" si="10"/>
        <v>0.44800000000000001</v>
      </c>
      <c r="I128" s="46">
        <f t="shared" si="11"/>
        <v>0.55200000000000005</v>
      </c>
      <c r="J128" s="47">
        <f t="shared" si="12"/>
        <v>23884023870.282665</v>
      </c>
      <c r="K128" s="27"/>
      <c r="L128" s="27"/>
      <c r="M128" s="27"/>
      <c r="N128" s="27"/>
    </row>
    <row r="129" spans="2:14" x14ac:dyDescent="0.25">
      <c r="B129" s="9">
        <f t="shared" si="13"/>
        <v>110</v>
      </c>
      <c r="C129" s="42">
        <f>'Simulacion sistema (hoja4)'!BV120</f>
        <v>0.82429135506209084</v>
      </c>
      <c r="D129" s="42">
        <f>'Simulacion sistema (hoja4)'!BW120</f>
        <v>0.85213996791136792</v>
      </c>
      <c r="E129" s="44">
        <f t="shared" si="7"/>
        <v>111971191.78355375</v>
      </c>
      <c r="F129" s="45">
        <f t="shared" si="8"/>
        <v>215.43598212062869</v>
      </c>
      <c r="G129" s="45">
        <f t="shared" si="9"/>
        <v>377.01296871110026</v>
      </c>
      <c r="H129" s="46">
        <f t="shared" si="10"/>
        <v>0.44800000000000001</v>
      </c>
      <c r="I129" s="46">
        <f t="shared" si="11"/>
        <v>0.55200000000000005</v>
      </c>
      <c r="J129" s="47">
        <f t="shared" si="12"/>
        <v>42214591424.437553</v>
      </c>
      <c r="K129" s="27"/>
      <c r="L129" s="27"/>
      <c r="M129" s="27"/>
      <c r="N129" s="27"/>
    </row>
    <row r="130" spans="2:14" x14ac:dyDescent="0.25">
      <c r="B130" s="9">
        <f t="shared" si="13"/>
        <v>111</v>
      </c>
      <c r="C130" s="42">
        <f>'Simulacion sistema (hoja4)'!BV121</f>
        <v>0.81011368118302252</v>
      </c>
      <c r="D130" s="42">
        <f>'Simulacion sistema (hoja4)'!BW121</f>
        <v>0.84376778915022066</v>
      </c>
      <c r="E130" s="44">
        <f t="shared" si="7"/>
        <v>110871087.49433899</v>
      </c>
      <c r="F130" s="45">
        <f t="shared" si="8"/>
        <v>215.43598212062869</v>
      </c>
      <c r="G130" s="45">
        <f t="shared" si="9"/>
        <v>377.01296871110026</v>
      </c>
      <c r="H130" s="46">
        <f t="shared" si="10"/>
        <v>0.44800000000000001</v>
      </c>
      <c r="I130" s="46">
        <f t="shared" si="11"/>
        <v>0.55200000000000005</v>
      </c>
      <c r="J130" s="47">
        <f t="shared" si="12"/>
        <v>23885621623.125072</v>
      </c>
      <c r="K130" s="27"/>
      <c r="L130" s="27"/>
      <c r="M130" s="27"/>
      <c r="N130" s="27"/>
    </row>
    <row r="131" spans="2:14" x14ac:dyDescent="0.25">
      <c r="B131" s="9">
        <f t="shared" si="13"/>
        <v>112</v>
      </c>
      <c r="C131" s="42">
        <f>'Simulacion sistema (hoja4)'!BV122</f>
        <v>0.82859804014419036</v>
      </c>
      <c r="D131" s="42">
        <f>'Simulacion sistema (hoja4)'!BW122</f>
        <v>0.84895219299282254</v>
      </c>
      <c r="E131" s="44">
        <f t="shared" si="7"/>
        <v>111552318.15925688</v>
      </c>
      <c r="F131" s="45">
        <f t="shared" si="8"/>
        <v>215.43598212062869</v>
      </c>
      <c r="G131" s="45">
        <f t="shared" si="9"/>
        <v>377.01296871110026</v>
      </c>
      <c r="H131" s="46">
        <f t="shared" si="10"/>
        <v>0.44800000000000001</v>
      </c>
      <c r="I131" s="46">
        <f t="shared" si="11"/>
        <v>0.55200000000000005</v>
      </c>
      <c r="J131" s="47">
        <f t="shared" si="12"/>
        <v>42056670635.826614</v>
      </c>
      <c r="K131" s="27"/>
      <c r="L131" s="27"/>
      <c r="M131" s="27"/>
      <c r="N131" s="27"/>
    </row>
    <row r="132" spans="2:14" x14ac:dyDescent="0.25">
      <c r="B132" s="9">
        <f t="shared" si="13"/>
        <v>113</v>
      </c>
      <c r="C132" s="42">
        <f>'Simulacion sistema (hoja4)'!BV123</f>
        <v>0.82434408981295926</v>
      </c>
      <c r="D132" s="42">
        <f>'Simulacion sistema (hoja4)'!BW123</f>
        <v>0.84856828388453409</v>
      </c>
      <c r="E132" s="44">
        <f t="shared" si="7"/>
        <v>111501872.50242777</v>
      </c>
      <c r="F132" s="45">
        <f t="shared" si="8"/>
        <v>215.43598212062869</v>
      </c>
      <c r="G132" s="45">
        <f t="shared" si="9"/>
        <v>377.01296871110026</v>
      </c>
      <c r="H132" s="46">
        <f t="shared" si="10"/>
        <v>0.44800000000000001</v>
      </c>
      <c r="I132" s="46">
        <f t="shared" si="11"/>
        <v>0.55200000000000005</v>
      </c>
      <c r="J132" s="47">
        <f t="shared" si="12"/>
        <v>42037651968.986893</v>
      </c>
      <c r="K132" s="27"/>
      <c r="L132" s="27"/>
      <c r="M132" s="27"/>
      <c r="N132" s="27"/>
    </row>
    <row r="133" spans="2:14" x14ac:dyDescent="0.25">
      <c r="B133" s="9">
        <f t="shared" si="13"/>
        <v>114</v>
      </c>
      <c r="C133" s="42">
        <f>'Simulacion sistema (hoja4)'!BV124</f>
        <v>0.81858420949699184</v>
      </c>
      <c r="D133" s="42">
        <f>'Simulacion sistema (hoja4)'!BW124</f>
        <v>0.84117458030545467</v>
      </c>
      <c r="E133" s="44">
        <f t="shared" si="7"/>
        <v>110530339.85213675</v>
      </c>
      <c r="F133" s="45">
        <f t="shared" si="8"/>
        <v>215.43598212062869</v>
      </c>
      <c r="G133" s="45">
        <f t="shared" si="9"/>
        <v>377.01296871110026</v>
      </c>
      <c r="H133" s="46">
        <f t="shared" si="10"/>
        <v>0.44800000000000001</v>
      </c>
      <c r="I133" s="46">
        <f t="shared" si="11"/>
        <v>0.55200000000000005</v>
      </c>
      <c r="J133" s="47">
        <f t="shared" si="12"/>
        <v>23812212320.171944</v>
      </c>
      <c r="K133" s="27"/>
      <c r="L133" s="27"/>
      <c r="M133" s="27"/>
      <c r="N133" s="27"/>
    </row>
    <row r="134" spans="2:14" x14ac:dyDescent="0.25">
      <c r="B134" s="9">
        <f t="shared" si="13"/>
        <v>115</v>
      </c>
      <c r="C134" s="42">
        <f>'Simulacion sistema (hoja4)'!BV125</f>
        <v>0.81221255018506178</v>
      </c>
      <c r="D134" s="42">
        <f>'Simulacion sistema (hoja4)'!BW125</f>
        <v>0.84035425070216208</v>
      </c>
      <c r="E134" s="44">
        <f t="shared" si="7"/>
        <v>110422548.5422641</v>
      </c>
      <c r="F134" s="45">
        <f t="shared" si="8"/>
        <v>215.43598212062869</v>
      </c>
      <c r="G134" s="45">
        <f t="shared" si="9"/>
        <v>377.01296871110026</v>
      </c>
      <c r="H134" s="46">
        <f t="shared" si="10"/>
        <v>0.44800000000000001</v>
      </c>
      <c r="I134" s="46">
        <f t="shared" si="11"/>
        <v>0.55200000000000005</v>
      </c>
      <c r="J134" s="47">
        <f t="shared" si="12"/>
        <v>23788990193.465462</v>
      </c>
      <c r="K134" s="27"/>
      <c r="L134" s="27"/>
      <c r="M134" s="27"/>
      <c r="N134" s="27"/>
    </row>
    <row r="135" spans="2:14" x14ac:dyDescent="0.25">
      <c r="B135" s="9">
        <f t="shared" si="13"/>
        <v>116</v>
      </c>
      <c r="C135" s="42">
        <f>'Simulacion sistema (hoja4)'!BV126</f>
        <v>0.82071836071883608</v>
      </c>
      <c r="D135" s="42">
        <f>'Simulacion sistema (hoja4)'!BW126</f>
        <v>0.83916770248293038</v>
      </c>
      <c r="E135" s="44">
        <f t="shared" si="7"/>
        <v>110266636.10625705</v>
      </c>
      <c r="F135" s="45">
        <f t="shared" si="8"/>
        <v>215.43598212062869</v>
      </c>
      <c r="G135" s="45">
        <f t="shared" si="9"/>
        <v>377.01296871110026</v>
      </c>
      <c r="H135" s="46">
        <f t="shared" si="10"/>
        <v>0.44800000000000001</v>
      </c>
      <c r="I135" s="46">
        <f t="shared" si="11"/>
        <v>0.55200000000000005</v>
      </c>
      <c r="J135" s="47">
        <f t="shared" si="12"/>
        <v>41571951828.206566</v>
      </c>
      <c r="K135" s="27"/>
      <c r="L135" s="27"/>
      <c r="M135" s="27"/>
      <c r="N135" s="27"/>
    </row>
    <row r="136" spans="2:14" x14ac:dyDescent="0.25">
      <c r="B136" s="9">
        <f t="shared" si="13"/>
        <v>117</v>
      </c>
      <c r="C136" s="42">
        <f>'Simulacion sistema (hoja4)'!BV127</f>
        <v>0.82018137396358504</v>
      </c>
      <c r="D136" s="42">
        <f>'Simulacion sistema (hoja4)'!BW127</f>
        <v>0.84768841939535877</v>
      </c>
      <c r="E136" s="44">
        <f t="shared" si="7"/>
        <v>111386258.30855013</v>
      </c>
      <c r="F136" s="45">
        <f t="shared" si="8"/>
        <v>215.43598212062869</v>
      </c>
      <c r="G136" s="45">
        <f t="shared" si="9"/>
        <v>377.01296871110026</v>
      </c>
      <c r="H136" s="46">
        <f t="shared" si="10"/>
        <v>0.44800000000000001</v>
      </c>
      <c r="I136" s="46">
        <f t="shared" si="11"/>
        <v>0.55200000000000005</v>
      </c>
      <c r="J136" s="47">
        <f t="shared" si="12"/>
        <v>41994063918.527946</v>
      </c>
      <c r="K136" s="27"/>
      <c r="L136" s="27"/>
      <c r="M136" s="27"/>
      <c r="N136" s="27"/>
    </row>
    <row r="137" spans="2:14" x14ac:dyDescent="0.25">
      <c r="B137" s="9">
        <f t="shared" si="13"/>
        <v>118</v>
      </c>
      <c r="C137" s="42">
        <f>'Simulacion sistema (hoja4)'!BV128</f>
        <v>0.83389711924154974</v>
      </c>
      <c r="D137" s="42">
        <f>'Simulacion sistema (hoja4)'!BW128</f>
        <v>0.84800045618839914</v>
      </c>
      <c r="E137" s="44">
        <f t="shared" si="7"/>
        <v>111427259.94315565</v>
      </c>
      <c r="F137" s="45">
        <f t="shared" si="8"/>
        <v>215.43598212062869</v>
      </c>
      <c r="G137" s="45">
        <f t="shared" si="9"/>
        <v>377.01296871110026</v>
      </c>
      <c r="H137" s="46">
        <f t="shared" si="10"/>
        <v>0.44800000000000001</v>
      </c>
      <c r="I137" s="46">
        <f t="shared" si="11"/>
        <v>0.55200000000000005</v>
      </c>
      <c r="J137" s="47">
        <f t="shared" si="12"/>
        <v>42009522066.512573</v>
      </c>
      <c r="K137" s="27"/>
      <c r="L137" s="27"/>
      <c r="M137" s="27"/>
      <c r="N137" s="27"/>
    </row>
    <row r="138" spans="2:14" x14ac:dyDescent="0.25">
      <c r="B138" s="9">
        <f t="shared" si="13"/>
        <v>119</v>
      </c>
      <c r="C138" s="42">
        <f>'Simulacion sistema (hoja4)'!BV129</f>
        <v>0.83275043558119988</v>
      </c>
      <c r="D138" s="42">
        <f>'Simulacion sistema (hoja4)'!BW129</f>
        <v>0.85480653957697761</v>
      </c>
      <c r="E138" s="44">
        <f t="shared" si="7"/>
        <v>112321579.30041486</v>
      </c>
      <c r="F138" s="45">
        <f t="shared" si="8"/>
        <v>215.43598212062869</v>
      </c>
      <c r="G138" s="45">
        <f t="shared" si="9"/>
        <v>377.01296871110026</v>
      </c>
      <c r="H138" s="46">
        <f t="shared" si="10"/>
        <v>0.44800000000000001</v>
      </c>
      <c r="I138" s="46">
        <f t="shared" si="11"/>
        <v>0.55200000000000005</v>
      </c>
      <c r="J138" s="47">
        <f t="shared" si="12"/>
        <v>42346692062.368675</v>
      </c>
      <c r="K138" s="27"/>
      <c r="L138" s="27"/>
      <c r="M138" s="27"/>
      <c r="N138" s="27"/>
    </row>
    <row r="139" spans="2:14" x14ac:dyDescent="0.25">
      <c r="B139" s="9">
        <f t="shared" si="13"/>
        <v>120</v>
      </c>
      <c r="C139" s="42">
        <f>'Simulacion sistema (hoja4)'!BV130</f>
        <v>0.81868433403534291</v>
      </c>
      <c r="D139" s="42">
        <f>'Simulacion sistema (hoja4)'!BW130</f>
        <v>0.84635769405223593</v>
      </c>
      <c r="E139" s="44">
        <f t="shared" si="7"/>
        <v>111211400.99846381</v>
      </c>
      <c r="F139" s="45">
        <f t="shared" si="8"/>
        <v>215.43598212062869</v>
      </c>
      <c r="G139" s="45">
        <f t="shared" si="9"/>
        <v>377.01296871110026</v>
      </c>
      <c r="H139" s="46">
        <f t="shared" si="10"/>
        <v>0.44800000000000001</v>
      </c>
      <c r="I139" s="46">
        <f t="shared" si="11"/>
        <v>0.55200000000000005</v>
      </c>
      <c r="J139" s="47">
        <f t="shared" si="12"/>
        <v>23958937397.115116</v>
      </c>
      <c r="K139" s="27"/>
      <c r="L139" s="27"/>
      <c r="M139" s="27"/>
      <c r="N139" s="27"/>
    </row>
    <row r="140" spans="2:14" x14ac:dyDescent="0.25">
      <c r="B140" s="9">
        <f t="shared" si="13"/>
        <v>121</v>
      </c>
      <c r="C140" s="42">
        <f>'Simulacion sistema (hoja4)'!BV131</f>
        <v>0.81998418139399698</v>
      </c>
      <c r="D140" s="42">
        <f>'Simulacion sistema (hoja4)'!BW131</f>
        <v>0.85024320646904472</v>
      </c>
      <c r="E140" s="44">
        <f t="shared" si="7"/>
        <v>111721957.33003248</v>
      </c>
      <c r="F140" s="45">
        <f t="shared" si="8"/>
        <v>215.43598212062869</v>
      </c>
      <c r="G140" s="45">
        <f t="shared" si="9"/>
        <v>377.01296871110026</v>
      </c>
      <c r="H140" s="46">
        <f t="shared" si="10"/>
        <v>0.44800000000000001</v>
      </c>
      <c r="I140" s="46">
        <f t="shared" si="11"/>
        <v>0.55200000000000005</v>
      </c>
      <c r="J140" s="47">
        <f t="shared" si="12"/>
        <v>42120626803.210411</v>
      </c>
      <c r="K140" s="27"/>
      <c r="L140" s="27"/>
      <c r="M140" s="27"/>
      <c r="N140" s="27"/>
    </row>
    <row r="141" spans="2:14" x14ac:dyDescent="0.25">
      <c r="B141" s="9">
        <f t="shared" si="13"/>
        <v>122</v>
      </c>
      <c r="C141" s="42">
        <f>'Simulacion sistema (hoja4)'!BV132</f>
        <v>0.82781750991440117</v>
      </c>
      <c r="D141" s="42">
        <f>'Simulacion sistema (hoja4)'!BW132</f>
        <v>0.85419757648536943</v>
      </c>
      <c r="E141" s="44">
        <f t="shared" si="7"/>
        <v>112241561.55017754</v>
      </c>
      <c r="F141" s="45">
        <f t="shared" si="8"/>
        <v>215.43598212062869</v>
      </c>
      <c r="G141" s="45">
        <f t="shared" si="9"/>
        <v>377.01296871110026</v>
      </c>
      <c r="H141" s="46">
        <f t="shared" si="10"/>
        <v>0.44800000000000001</v>
      </c>
      <c r="I141" s="46">
        <f t="shared" si="11"/>
        <v>0.55200000000000005</v>
      </c>
      <c r="J141" s="47">
        <f t="shared" si="12"/>
        <v>42316524332.802116</v>
      </c>
      <c r="K141" s="27"/>
      <c r="L141" s="27"/>
      <c r="M141" s="27"/>
      <c r="N141" s="27"/>
    </row>
    <row r="142" spans="2:14" x14ac:dyDescent="0.25">
      <c r="B142" s="9">
        <f t="shared" si="13"/>
        <v>123</v>
      </c>
      <c r="C142" s="42">
        <f>'Simulacion sistema (hoja4)'!BV133</f>
        <v>0.83329433008864273</v>
      </c>
      <c r="D142" s="42">
        <f>'Simulacion sistema (hoja4)'!BW133</f>
        <v>0.8484767600065245</v>
      </c>
      <c r="E142" s="44">
        <f t="shared" si="7"/>
        <v>111489846.26485732</v>
      </c>
      <c r="F142" s="45">
        <f t="shared" si="8"/>
        <v>215.43598212062869</v>
      </c>
      <c r="G142" s="45">
        <f t="shared" si="9"/>
        <v>377.01296871110026</v>
      </c>
      <c r="H142" s="46">
        <f t="shared" si="10"/>
        <v>0.44800000000000001</v>
      </c>
      <c r="I142" s="46">
        <f t="shared" si="11"/>
        <v>0.55200000000000005</v>
      </c>
      <c r="J142" s="47">
        <f t="shared" si="12"/>
        <v>42033117921.458031</v>
      </c>
      <c r="K142" s="27"/>
      <c r="L142" s="27"/>
      <c r="M142" s="27"/>
      <c r="N142" s="27"/>
    </row>
    <row r="143" spans="2:14" x14ac:dyDescent="0.25">
      <c r="B143" s="9">
        <f t="shared" si="13"/>
        <v>124</v>
      </c>
      <c r="C143" s="42">
        <f>'Simulacion sistema (hoja4)'!BV134</f>
        <v>0.83049813769690639</v>
      </c>
      <c r="D143" s="42">
        <f>'Simulacion sistema (hoja4)'!BW134</f>
        <v>0.85228421841808333</v>
      </c>
      <c r="E143" s="44">
        <f t="shared" si="7"/>
        <v>111990146.30013615</v>
      </c>
      <c r="F143" s="45">
        <f t="shared" si="8"/>
        <v>215.43598212062869</v>
      </c>
      <c r="G143" s="45">
        <f t="shared" si="9"/>
        <v>377.01296871110026</v>
      </c>
      <c r="H143" s="46">
        <f t="shared" si="10"/>
        <v>0.44800000000000001</v>
      </c>
      <c r="I143" s="46">
        <f t="shared" si="11"/>
        <v>0.55200000000000005</v>
      </c>
      <c r="J143" s="47">
        <f t="shared" si="12"/>
        <v>42221737523.004768</v>
      </c>
      <c r="K143" s="27"/>
      <c r="L143" s="27"/>
      <c r="M143" s="27"/>
      <c r="N143" s="27"/>
    </row>
    <row r="144" spans="2:14" x14ac:dyDescent="0.25">
      <c r="B144" s="9">
        <f t="shared" si="13"/>
        <v>125</v>
      </c>
      <c r="C144" s="42">
        <f>'Simulacion sistema (hoja4)'!BV135</f>
        <v>0.81282321686144199</v>
      </c>
      <c r="D144" s="42">
        <f>'Simulacion sistema (hoja4)'!BW135</f>
        <v>0.84590534244624938</v>
      </c>
      <c r="E144" s="44">
        <f t="shared" si="7"/>
        <v>111151961.99743718</v>
      </c>
      <c r="F144" s="45">
        <f t="shared" si="8"/>
        <v>215.43598212062869</v>
      </c>
      <c r="G144" s="45">
        <f t="shared" si="9"/>
        <v>377.01296871110026</v>
      </c>
      <c r="H144" s="46">
        <f t="shared" si="10"/>
        <v>0.44800000000000001</v>
      </c>
      <c r="I144" s="46">
        <f t="shared" si="11"/>
        <v>0.55200000000000005</v>
      </c>
      <c r="J144" s="47">
        <f t="shared" si="12"/>
        <v>23946132097.552677</v>
      </c>
      <c r="K144" s="27"/>
      <c r="L144" s="27"/>
      <c r="M144" s="27"/>
      <c r="N144" s="27"/>
    </row>
    <row r="145" spans="2:14" x14ac:dyDescent="0.25">
      <c r="B145" s="9">
        <f t="shared" si="13"/>
        <v>126</v>
      </c>
      <c r="C145" s="42">
        <f>'Simulacion sistema (hoja4)'!BV136</f>
        <v>0.81037832666514154</v>
      </c>
      <c r="D145" s="42">
        <f>'Simulacion sistema (hoja4)'!BW136</f>
        <v>0.84396863236090836</v>
      </c>
      <c r="E145" s="44">
        <f t="shared" si="7"/>
        <v>110897478.29222335</v>
      </c>
      <c r="F145" s="45">
        <f t="shared" si="8"/>
        <v>215.43598212062869</v>
      </c>
      <c r="G145" s="45">
        <f t="shared" si="9"/>
        <v>377.01296871110026</v>
      </c>
      <c r="H145" s="46">
        <f t="shared" si="10"/>
        <v>0.44800000000000001</v>
      </c>
      <c r="I145" s="46">
        <f t="shared" si="11"/>
        <v>0.55200000000000005</v>
      </c>
      <c r="J145" s="47">
        <f t="shared" si="12"/>
        <v>23891307150.586239</v>
      </c>
      <c r="K145" s="27"/>
      <c r="L145" s="27"/>
      <c r="M145" s="27"/>
      <c r="N145" s="27"/>
    </row>
    <row r="146" spans="2:14" x14ac:dyDescent="0.25">
      <c r="B146" s="9">
        <f t="shared" si="13"/>
        <v>127</v>
      </c>
      <c r="C146" s="42">
        <f>'Simulacion sistema (hoja4)'!BV137</f>
        <v>0.82414843980542174</v>
      </c>
      <c r="D146" s="42">
        <f>'Simulacion sistema (hoja4)'!BW137</f>
        <v>0.85296442981123588</v>
      </c>
      <c r="E146" s="44">
        <f t="shared" si="7"/>
        <v>112079526.07719639</v>
      </c>
      <c r="F146" s="45">
        <f t="shared" si="8"/>
        <v>215.43598212062869</v>
      </c>
      <c r="G146" s="45">
        <f t="shared" si="9"/>
        <v>377.01296871110026</v>
      </c>
      <c r="H146" s="46">
        <f t="shared" si="10"/>
        <v>0.44800000000000001</v>
      </c>
      <c r="I146" s="46">
        <f t="shared" si="11"/>
        <v>0.55200000000000005</v>
      </c>
      <c r="J146" s="47">
        <f t="shared" si="12"/>
        <v>42255434858.096985</v>
      </c>
      <c r="K146" s="27"/>
      <c r="L146" s="27"/>
      <c r="M146" s="27"/>
      <c r="N146" s="27"/>
    </row>
    <row r="147" spans="2:14" x14ac:dyDescent="0.25">
      <c r="B147" s="9">
        <f t="shared" si="13"/>
        <v>128</v>
      </c>
      <c r="C147" s="42">
        <f>'Simulacion sistema (hoja4)'!BV138</f>
        <v>0.82649540939021382</v>
      </c>
      <c r="D147" s="42">
        <f>'Simulacion sistema (hoja4)'!BW138</f>
        <v>0.84809854685823927</v>
      </c>
      <c r="E147" s="44">
        <f t="shared" si="7"/>
        <v>111440149.05717263</v>
      </c>
      <c r="F147" s="45">
        <f t="shared" si="8"/>
        <v>215.43598212062869</v>
      </c>
      <c r="G147" s="45">
        <f t="shared" si="9"/>
        <v>377.01296871110026</v>
      </c>
      <c r="H147" s="46">
        <f t="shared" si="10"/>
        <v>0.44800000000000001</v>
      </c>
      <c r="I147" s="46">
        <f t="shared" si="11"/>
        <v>0.55200000000000005</v>
      </c>
      <c r="J147" s="47">
        <f t="shared" si="12"/>
        <v>42014381429.652176</v>
      </c>
      <c r="K147" s="27"/>
      <c r="L147" s="27"/>
      <c r="M147" s="27"/>
      <c r="N147" s="27"/>
    </row>
    <row r="148" spans="2:14" x14ac:dyDescent="0.25">
      <c r="B148" s="9">
        <f t="shared" si="13"/>
        <v>129</v>
      </c>
      <c r="C148" s="42">
        <f>'Simulacion sistema (hoja4)'!BV139</f>
        <v>0.82692526878391814</v>
      </c>
      <c r="D148" s="42">
        <f>'Simulacion sistema (hoja4)'!BW139</f>
        <v>0.84656125768816448</v>
      </c>
      <c r="E148" s="44">
        <f t="shared" si="7"/>
        <v>111238149.2602248</v>
      </c>
      <c r="F148" s="45">
        <f t="shared" si="8"/>
        <v>215.43598212062869</v>
      </c>
      <c r="G148" s="45">
        <f t="shared" si="9"/>
        <v>377.01296871110026</v>
      </c>
      <c r="H148" s="46">
        <f t="shared" si="10"/>
        <v>0.44800000000000001</v>
      </c>
      <c r="I148" s="46">
        <f t="shared" si="11"/>
        <v>0.55200000000000005</v>
      </c>
      <c r="J148" s="47">
        <f t="shared" si="12"/>
        <v>41938224886.525833</v>
      </c>
      <c r="K148" s="27"/>
      <c r="L148" s="27"/>
      <c r="M148" s="27"/>
      <c r="N148" s="27"/>
    </row>
    <row r="149" spans="2:14" x14ac:dyDescent="0.25">
      <c r="B149" s="9">
        <f t="shared" si="13"/>
        <v>130</v>
      </c>
      <c r="C149" s="42">
        <f>'Simulacion sistema (hoja4)'!BV140</f>
        <v>0.81580272499394091</v>
      </c>
      <c r="D149" s="42">
        <f>'Simulacion sistema (hoja4)'!BW140</f>
        <v>0.84389582215434111</v>
      </c>
      <c r="E149" s="44">
        <f t="shared" ref="E149:E212" si="14">+D149*$F$13*$F$14</f>
        <v>110887911.03108042</v>
      </c>
      <c r="F149" s="45">
        <f t="shared" ref="F149:F212" si="15">+$F$11*F$16</f>
        <v>215.43598212062869</v>
      </c>
      <c r="G149" s="45">
        <f t="shared" ref="G149:G212" si="16">+$F$11*F$15</f>
        <v>377.01296871110026</v>
      </c>
      <c r="H149" s="46">
        <f t="shared" ref="H149:H212" si="17">+COUNTIF($C$20:$C$1019,"&lt;"&amp;$F$12)/1000</f>
        <v>0.44800000000000001</v>
      </c>
      <c r="I149" s="46">
        <f t="shared" ref="I149:I212" si="18">1-H149</f>
        <v>0.55200000000000005</v>
      </c>
      <c r="J149" s="47">
        <f t="shared" ref="J149:J212" si="19">+IF(C149&lt;$F$12,E149*F149,E149*G149)</f>
        <v>23889246018.285709</v>
      </c>
      <c r="K149" s="27"/>
      <c r="L149" s="27"/>
      <c r="M149" s="27"/>
      <c r="N149" s="27"/>
    </row>
    <row r="150" spans="2:14" x14ac:dyDescent="0.25">
      <c r="B150" s="9">
        <f t="shared" ref="B150:B213" si="20">+B149+1</f>
        <v>131</v>
      </c>
      <c r="C150" s="42">
        <f>'Simulacion sistema (hoja4)'!BV141</f>
        <v>0.81167479626895689</v>
      </c>
      <c r="D150" s="42">
        <f>'Simulacion sistema (hoja4)'!BW141</f>
        <v>0.84914102826226201</v>
      </c>
      <c r="E150" s="44">
        <f t="shared" si="14"/>
        <v>111577131.11366123</v>
      </c>
      <c r="F150" s="45">
        <f t="shared" si="15"/>
        <v>215.43598212062869</v>
      </c>
      <c r="G150" s="45">
        <f t="shared" si="16"/>
        <v>377.01296871110026</v>
      </c>
      <c r="H150" s="46">
        <f t="shared" si="17"/>
        <v>0.44800000000000001</v>
      </c>
      <c r="I150" s="46">
        <f t="shared" si="18"/>
        <v>0.55200000000000005</v>
      </c>
      <c r="J150" s="47">
        <f t="shared" si="19"/>
        <v>24037728823.673763</v>
      </c>
      <c r="K150" s="27"/>
      <c r="L150" s="27"/>
      <c r="M150" s="27"/>
      <c r="N150" s="27"/>
    </row>
    <row r="151" spans="2:14" x14ac:dyDescent="0.25">
      <c r="B151" s="9">
        <f t="shared" si="20"/>
        <v>132</v>
      </c>
      <c r="C151" s="42">
        <f>'Simulacion sistema (hoja4)'!BV142</f>
        <v>0.81601616211548722</v>
      </c>
      <c r="D151" s="42">
        <f>'Simulacion sistema (hoja4)'!BW142</f>
        <v>0.83596772596553337</v>
      </c>
      <c r="E151" s="44">
        <f t="shared" si="14"/>
        <v>109846159.19187108</v>
      </c>
      <c r="F151" s="45">
        <f t="shared" si="15"/>
        <v>215.43598212062869</v>
      </c>
      <c r="G151" s="45">
        <f t="shared" si="16"/>
        <v>377.01296871110026</v>
      </c>
      <c r="H151" s="46">
        <f t="shared" si="17"/>
        <v>0.44800000000000001</v>
      </c>
      <c r="I151" s="46">
        <f t="shared" si="18"/>
        <v>0.55200000000000005</v>
      </c>
      <c r="J151" s="47">
        <f t="shared" si="19"/>
        <v>23664815187.679672</v>
      </c>
      <c r="K151" s="27"/>
      <c r="L151" s="27"/>
      <c r="M151" s="27"/>
      <c r="N151" s="27"/>
    </row>
    <row r="152" spans="2:14" x14ac:dyDescent="0.25">
      <c r="B152" s="9">
        <f t="shared" si="20"/>
        <v>133</v>
      </c>
      <c r="C152" s="42">
        <f>'Simulacion sistema (hoja4)'!BV143</f>
        <v>0.80998217632609226</v>
      </c>
      <c r="D152" s="42">
        <f>'Simulacion sistema (hoja4)'!BW143</f>
        <v>0.84637943007910987</v>
      </c>
      <c r="E152" s="44">
        <f t="shared" si="14"/>
        <v>111214257.11239505</v>
      </c>
      <c r="F152" s="45">
        <f t="shared" si="15"/>
        <v>215.43598212062869</v>
      </c>
      <c r="G152" s="45">
        <f t="shared" si="16"/>
        <v>377.01296871110026</v>
      </c>
      <c r="H152" s="46">
        <f t="shared" si="17"/>
        <v>0.44800000000000001</v>
      </c>
      <c r="I152" s="46">
        <f t="shared" si="18"/>
        <v>0.55200000000000005</v>
      </c>
      <c r="J152" s="47">
        <f t="shared" si="19"/>
        <v>23959552706.824944</v>
      </c>
      <c r="K152" s="27"/>
      <c r="L152" s="27"/>
      <c r="M152" s="27"/>
      <c r="N152" s="27"/>
    </row>
    <row r="153" spans="2:14" x14ac:dyDescent="0.25">
      <c r="B153" s="9">
        <f t="shared" si="20"/>
        <v>134</v>
      </c>
      <c r="C153" s="42">
        <f>'Simulacion sistema (hoja4)'!BV144</f>
        <v>0.819707558149813</v>
      </c>
      <c r="D153" s="42">
        <f>'Simulacion sistema (hoja4)'!BW144</f>
        <v>0.84288635300306258</v>
      </c>
      <c r="E153" s="44">
        <f t="shared" si="14"/>
        <v>110755266.78460242</v>
      </c>
      <c r="F153" s="45">
        <f t="shared" si="15"/>
        <v>215.43598212062869</v>
      </c>
      <c r="G153" s="45">
        <f t="shared" si="16"/>
        <v>377.01296871110026</v>
      </c>
      <c r="H153" s="46">
        <f t="shared" si="17"/>
        <v>0.44800000000000001</v>
      </c>
      <c r="I153" s="46">
        <f t="shared" si="18"/>
        <v>0.55200000000000005</v>
      </c>
      <c r="J153" s="47">
        <f t="shared" si="19"/>
        <v>23860669674.773067</v>
      </c>
      <c r="K153" s="27"/>
      <c r="L153" s="27"/>
      <c r="M153" s="27"/>
      <c r="N153" s="27"/>
    </row>
    <row r="154" spans="2:14" x14ac:dyDescent="0.25">
      <c r="B154" s="9">
        <f t="shared" si="20"/>
        <v>135</v>
      </c>
      <c r="C154" s="42">
        <f>'Simulacion sistema (hoja4)'!BV145</f>
        <v>0.82962111606686195</v>
      </c>
      <c r="D154" s="42">
        <f>'Simulacion sistema (hoja4)'!BW145</f>
        <v>0.84726681803419368</v>
      </c>
      <c r="E154" s="44">
        <f t="shared" si="14"/>
        <v>111330859.88969305</v>
      </c>
      <c r="F154" s="45">
        <f t="shared" si="15"/>
        <v>215.43598212062869</v>
      </c>
      <c r="G154" s="45">
        <f t="shared" si="16"/>
        <v>377.01296871110026</v>
      </c>
      <c r="H154" s="46">
        <f t="shared" si="17"/>
        <v>0.44800000000000001</v>
      </c>
      <c r="I154" s="46">
        <f t="shared" si="18"/>
        <v>0.55200000000000005</v>
      </c>
      <c r="J154" s="47">
        <f t="shared" si="19"/>
        <v>41973177996.172729</v>
      </c>
      <c r="K154" s="27"/>
      <c r="L154" s="27"/>
      <c r="M154" s="27"/>
      <c r="N154" s="27"/>
    </row>
    <row r="155" spans="2:14" x14ac:dyDescent="0.25">
      <c r="B155" s="9">
        <f t="shared" si="20"/>
        <v>136</v>
      </c>
      <c r="C155" s="42">
        <f>'Simulacion sistema (hoja4)'!BV146</f>
        <v>0.82580918604048037</v>
      </c>
      <c r="D155" s="42">
        <f>'Simulacion sistema (hoja4)'!BW146</f>
        <v>0.85151939137437849</v>
      </c>
      <c r="E155" s="44">
        <f t="shared" si="14"/>
        <v>111889648.02659334</v>
      </c>
      <c r="F155" s="45">
        <f t="shared" si="15"/>
        <v>215.43598212062869</v>
      </c>
      <c r="G155" s="45">
        <f t="shared" si="16"/>
        <v>377.01296871110026</v>
      </c>
      <c r="H155" s="46">
        <f t="shared" si="17"/>
        <v>0.44800000000000001</v>
      </c>
      <c r="I155" s="46">
        <f t="shared" si="18"/>
        <v>0.55200000000000005</v>
      </c>
      <c r="J155" s="47">
        <f t="shared" si="19"/>
        <v>42183848370.546059</v>
      </c>
      <c r="K155" s="27"/>
      <c r="L155" s="27"/>
      <c r="M155" s="27"/>
      <c r="N155" s="27"/>
    </row>
    <row r="156" spans="2:14" x14ac:dyDescent="0.25">
      <c r="B156" s="9">
        <f t="shared" si="20"/>
        <v>137</v>
      </c>
      <c r="C156" s="42">
        <f>'Simulacion sistema (hoja4)'!BV147</f>
        <v>0.81617011876531875</v>
      </c>
      <c r="D156" s="42">
        <f>'Simulacion sistema (hoja4)'!BW147</f>
        <v>0.84639335564527429</v>
      </c>
      <c r="E156" s="44">
        <f t="shared" si="14"/>
        <v>111216086.93178904</v>
      </c>
      <c r="F156" s="45">
        <f t="shared" si="15"/>
        <v>215.43598212062869</v>
      </c>
      <c r="G156" s="45">
        <f t="shared" si="16"/>
        <v>377.01296871110026</v>
      </c>
      <c r="H156" s="46">
        <f t="shared" si="17"/>
        <v>0.44800000000000001</v>
      </c>
      <c r="I156" s="46">
        <f t="shared" si="18"/>
        <v>0.55200000000000005</v>
      </c>
      <c r="J156" s="47">
        <f t="shared" si="19"/>
        <v>23959946915.763191</v>
      </c>
      <c r="K156" s="27"/>
      <c r="L156" s="27"/>
      <c r="M156" s="27"/>
      <c r="N156" s="27"/>
    </row>
    <row r="157" spans="2:14" x14ac:dyDescent="0.25">
      <c r="B157" s="9">
        <f t="shared" si="20"/>
        <v>138</v>
      </c>
      <c r="C157" s="42">
        <f>'Simulacion sistema (hoja4)'!BV148</f>
        <v>0.81275918198842367</v>
      </c>
      <c r="D157" s="42">
        <f>'Simulacion sistema (hoja4)'!BW148</f>
        <v>0.84928090920949151</v>
      </c>
      <c r="E157" s="44">
        <f t="shared" si="14"/>
        <v>111595511.4701272</v>
      </c>
      <c r="F157" s="45">
        <f t="shared" si="15"/>
        <v>215.43598212062869</v>
      </c>
      <c r="G157" s="45">
        <f t="shared" si="16"/>
        <v>377.01296871110026</v>
      </c>
      <c r="H157" s="46">
        <f t="shared" si="17"/>
        <v>0.44800000000000001</v>
      </c>
      <c r="I157" s="46">
        <f t="shared" si="18"/>
        <v>0.55200000000000005</v>
      </c>
      <c r="J157" s="47">
        <f t="shared" si="19"/>
        <v>24041688613.820736</v>
      </c>
      <c r="K157" s="27"/>
      <c r="L157" s="27"/>
      <c r="M157" s="27"/>
      <c r="N157" s="27"/>
    </row>
    <row r="158" spans="2:14" x14ac:dyDescent="0.25">
      <c r="B158" s="9">
        <f t="shared" si="20"/>
        <v>139</v>
      </c>
      <c r="C158" s="42">
        <f>'Simulacion sistema (hoja4)'!BV149</f>
        <v>0.82068222266822122</v>
      </c>
      <c r="D158" s="42">
        <f>'Simulacion sistema (hoja4)'!BW149</f>
        <v>0.84254208058835911</v>
      </c>
      <c r="E158" s="44">
        <f t="shared" si="14"/>
        <v>110710029.38931039</v>
      </c>
      <c r="F158" s="45">
        <f t="shared" si="15"/>
        <v>215.43598212062869</v>
      </c>
      <c r="G158" s="45">
        <f t="shared" si="16"/>
        <v>377.01296871110026</v>
      </c>
      <c r="H158" s="46">
        <f t="shared" si="17"/>
        <v>0.44800000000000001</v>
      </c>
      <c r="I158" s="46">
        <f t="shared" si="18"/>
        <v>0.55200000000000005</v>
      </c>
      <c r="J158" s="47">
        <f t="shared" si="19"/>
        <v>41739116846.157066</v>
      </c>
      <c r="K158" s="27"/>
      <c r="L158" s="27"/>
      <c r="M158" s="27"/>
      <c r="N158" s="27"/>
    </row>
    <row r="159" spans="2:14" x14ac:dyDescent="0.25">
      <c r="B159" s="9">
        <f t="shared" si="20"/>
        <v>140</v>
      </c>
      <c r="C159" s="42">
        <f>'Simulacion sistema (hoja4)'!BV150</f>
        <v>0.81879966246049118</v>
      </c>
      <c r="D159" s="42">
        <f>'Simulacion sistema (hoja4)'!BW150</f>
        <v>0.84839430711247066</v>
      </c>
      <c r="E159" s="44">
        <f t="shared" si="14"/>
        <v>111479011.95457864</v>
      </c>
      <c r="F159" s="45">
        <f t="shared" si="15"/>
        <v>215.43598212062869</v>
      </c>
      <c r="G159" s="45">
        <f t="shared" si="16"/>
        <v>377.01296871110026</v>
      </c>
      <c r="H159" s="46">
        <f t="shared" si="17"/>
        <v>0.44800000000000001</v>
      </c>
      <c r="I159" s="46">
        <f t="shared" si="18"/>
        <v>0.55200000000000005</v>
      </c>
      <c r="J159" s="47">
        <f t="shared" si="19"/>
        <v>24016590426.271957</v>
      </c>
      <c r="K159" s="27"/>
      <c r="L159" s="27"/>
      <c r="M159" s="27"/>
      <c r="N159" s="27"/>
    </row>
    <row r="160" spans="2:14" x14ac:dyDescent="0.25">
      <c r="B160" s="9">
        <f t="shared" si="20"/>
        <v>141</v>
      </c>
      <c r="C160" s="42">
        <f>'Simulacion sistema (hoja4)'!BV151</f>
        <v>0.81103978286818379</v>
      </c>
      <c r="D160" s="42">
        <f>'Simulacion sistema (hoja4)'!BW151</f>
        <v>0.83786402818598316</v>
      </c>
      <c r="E160" s="44">
        <f t="shared" si="14"/>
        <v>110095333.30363819</v>
      </c>
      <c r="F160" s="45">
        <f t="shared" si="15"/>
        <v>215.43598212062869</v>
      </c>
      <c r="G160" s="45">
        <f t="shared" si="16"/>
        <v>377.01296871110026</v>
      </c>
      <c r="H160" s="46">
        <f t="shared" si="17"/>
        <v>0.44800000000000001</v>
      </c>
      <c r="I160" s="46">
        <f t="shared" si="18"/>
        <v>0.55200000000000005</v>
      </c>
      <c r="J160" s="47">
        <f t="shared" si="19"/>
        <v>23718496257.167255</v>
      </c>
      <c r="K160" s="27"/>
      <c r="L160" s="27"/>
      <c r="M160" s="27"/>
      <c r="N160" s="27"/>
    </row>
    <row r="161" spans="2:14" x14ac:dyDescent="0.25">
      <c r="B161" s="9">
        <f t="shared" si="20"/>
        <v>142</v>
      </c>
      <c r="C161" s="42">
        <f>'Simulacion sistema (hoja4)'!BV152</f>
        <v>0.82416368955366825</v>
      </c>
      <c r="D161" s="42">
        <f>'Simulacion sistema (hoja4)'!BW152</f>
        <v>0.84802766424967435</v>
      </c>
      <c r="E161" s="44">
        <f t="shared" si="14"/>
        <v>111430835.08240721</v>
      </c>
      <c r="F161" s="45">
        <f t="shared" si="15"/>
        <v>215.43598212062869</v>
      </c>
      <c r="G161" s="45">
        <f t="shared" si="16"/>
        <v>377.01296871110026</v>
      </c>
      <c r="H161" s="46">
        <f t="shared" si="17"/>
        <v>0.44800000000000001</v>
      </c>
      <c r="I161" s="46">
        <f t="shared" si="18"/>
        <v>0.55200000000000005</v>
      </c>
      <c r="J161" s="47">
        <f t="shared" si="19"/>
        <v>42010869940.375359</v>
      </c>
      <c r="K161" s="27"/>
      <c r="L161" s="27"/>
      <c r="M161" s="27"/>
      <c r="N161" s="27"/>
    </row>
    <row r="162" spans="2:14" x14ac:dyDescent="0.25">
      <c r="B162" s="9">
        <f t="shared" si="20"/>
        <v>143</v>
      </c>
      <c r="C162" s="42">
        <f>'Simulacion sistema (hoja4)'!BV153</f>
        <v>0.81814638064592937</v>
      </c>
      <c r="D162" s="42">
        <f>'Simulacion sistema (hoja4)'!BW153</f>
        <v>0.84719169539995087</v>
      </c>
      <c r="E162" s="44">
        <f t="shared" si="14"/>
        <v>111320988.77555355</v>
      </c>
      <c r="F162" s="45">
        <f t="shared" si="15"/>
        <v>215.43598212062869</v>
      </c>
      <c r="G162" s="45">
        <f t="shared" si="16"/>
        <v>377.01296871110026</v>
      </c>
      <c r="H162" s="46">
        <f t="shared" si="17"/>
        <v>0.44800000000000001</v>
      </c>
      <c r="I162" s="46">
        <f t="shared" si="18"/>
        <v>0.55200000000000005</v>
      </c>
      <c r="J162" s="47">
        <f t="shared" si="19"/>
        <v>23982546547.500862</v>
      </c>
      <c r="K162" s="27"/>
      <c r="L162" s="27"/>
      <c r="M162" s="27"/>
      <c r="N162" s="27"/>
    </row>
    <row r="163" spans="2:14" x14ac:dyDescent="0.25">
      <c r="B163" s="9">
        <f t="shared" si="20"/>
        <v>144</v>
      </c>
      <c r="C163" s="42">
        <f>'Simulacion sistema (hoja4)'!BV154</f>
        <v>0.82155124410339386</v>
      </c>
      <c r="D163" s="42">
        <f>'Simulacion sistema (hoja4)'!BW154</f>
        <v>0.84740236684798775</v>
      </c>
      <c r="E163" s="44">
        <f t="shared" si="14"/>
        <v>111348671.00382559</v>
      </c>
      <c r="F163" s="45">
        <f t="shared" si="15"/>
        <v>215.43598212062869</v>
      </c>
      <c r="G163" s="45">
        <f t="shared" si="16"/>
        <v>377.01296871110026</v>
      </c>
      <c r="H163" s="46">
        <f t="shared" si="17"/>
        <v>0.44800000000000001</v>
      </c>
      <c r="I163" s="46">
        <f t="shared" si="18"/>
        <v>0.55200000000000005</v>
      </c>
      <c r="J163" s="47">
        <f t="shared" si="19"/>
        <v>41979893017.187897</v>
      </c>
      <c r="K163" s="27"/>
      <c r="L163" s="27"/>
      <c r="M163" s="27"/>
      <c r="N163" s="27"/>
    </row>
    <row r="164" spans="2:14" x14ac:dyDescent="0.25">
      <c r="B164" s="9">
        <f t="shared" si="20"/>
        <v>145</v>
      </c>
      <c r="C164" s="42">
        <f>'Simulacion sistema (hoja4)'!BV155</f>
        <v>0.81804787975749915</v>
      </c>
      <c r="D164" s="42">
        <f>'Simulacion sistema (hoja4)'!BW155</f>
        <v>0.84833256126184908</v>
      </c>
      <c r="E164" s="44">
        <f t="shared" si="14"/>
        <v>111470898.54980697</v>
      </c>
      <c r="F164" s="45">
        <f t="shared" si="15"/>
        <v>215.43598212062869</v>
      </c>
      <c r="G164" s="45">
        <f t="shared" si="16"/>
        <v>377.01296871110026</v>
      </c>
      <c r="H164" s="46">
        <f t="shared" si="17"/>
        <v>0.44800000000000001</v>
      </c>
      <c r="I164" s="46">
        <f t="shared" si="18"/>
        <v>0.55200000000000005</v>
      </c>
      <c r="J164" s="47">
        <f t="shared" si="19"/>
        <v>24014842506.946629</v>
      </c>
      <c r="K164" s="27"/>
      <c r="L164" s="27"/>
      <c r="M164" s="27"/>
      <c r="N164" s="27"/>
    </row>
    <row r="165" spans="2:14" x14ac:dyDescent="0.25">
      <c r="B165" s="9">
        <f t="shared" si="20"/>
        <v>146</v>
      </c>
      <c r="C165" s="42">
        <f>'Simulacion sistema (hoja4)'!BV156</f>
        <v>0.80753123456443598</v>
      </c>
      <c r="D165" s="42">
        <f>'Simulacion sistema (hoja4)'!BW156</f>
        <v>0.8419660478167057</v>
      </c>
      <c r="E165" s="44">
        <f t="shared" si="14"/>
        <v>110634338.68311512</v>
      </c>
      <c r="F165" s="45">
        <f t="shared" si="15"/>
        <v>215.43598212062869</v>
      </c>
      <c r="G165" s="45">
        <f t="shared" si="16"/>
        <v>377.01296871110026</v>
      </c>
      <c r="H165" s="46">
        <f t="shared" si="17"/>
        <v>0.44800000000000001</v>
      </c>
      <c r="I165" s="46">
        <f t="shared" si="18"/>
        <v>0.55200000000000005</v>
      </c>
      <c r="J165" s="47">
        <f t="shared" si="19"/>
        <v>23834617410.463169</v>
      </c>
      <c r="K165" s="27"/>
      <c r="L165" s="27"/>
      <c r="M165" s="27"/>
      <c r="N165" s="27"/>
    </row>
    <row r="166" spans="2:14" x14ac:dyDescent="0.25">
      <c r="B166" s="9">
        <f t="shared" si="20"/>
        <v>147</v>
      </c>
      <c r="C166" s="42">
        <f>'Simulacion sistema (hoja4)'!BV157</f>
        <v>0.83146940963549321</v>
      </c>
      <c r="D166" s="42">
        <f>'Simulacion sistema (hoja4)'!BW157</f>
        <v>0.85806200406247723</v>
      </c>
      <c r="E166" s="44">
        <f t="shared" si="14"/>
        <v>112749347.33380951</v>
      </c>
      <c r="F166" s="45">
        <f t="shared" si="15"/>
        <v>215.43598212062869</v>
      </c>
      <c r="G166" s="45">
        <f t="shared" si="16"/>
        <v>377.01296871110026</v>
      </c>
      <c r="H166" s="46">
        <f t="shared" si="17"/>
        <v>0.44800000000000001</v>
      </c>
      <c r="I166" s="46">
        <f t="shared" si="18"/>
        <v>0.55200000000000005</v>
      </c>
      <c r="J166" s="47">
        <f t="shared" si="19"/>
        <v>42507966158.558502</v>
      </c>
      <c r="K166" s="27"/>
      <c r="L166" s="27"/>
      <c r="M166" s="27"/>
      <c r="N166" s="27"/>
    </row>
    <row r="167" spans="2:14" x14ac:dyDescent="0.25">
      <c r="B167" s="9">
        <f t="shared" si="20"/>
        <v>148</v>
      </c>
      <c r="C167" s="42">
        <f>'Simulacion sistema (hoja4)'!BV158</f>
        <v>0.82049919996771736</v>
      </c>
      <c r="D167" s="42">
        <f>'Simulacion sistema (hoja4)'!BW158</f>
        <v>0.84042562692487899</v>
      </c>
      <c r="E167" s="44">
        <f t="shared" si="14"/>
        <v>110431927.37792909</v>
      </c>
      <c r="F167" s="45">
        <f t="shared" si="15"/>
        <v>215.43598212062869</v>
      </c>
      <c r="G167" s="45">
        <f t="shared" si="16"/>
        <v>377.01296871110026</v>
      </c>
      <c r="H167" s="46">
        <f t="shared" si="17"/>
        <v>0.44800000000000001</v>
      </c>
      <c r="I167" s="46">
        <f t="shared" si="18"/>
        <v>0.55200000000000005</v>
      </c>
      <c r="J167" s="47">
        <f t="shared" si="19"/>
        <v>41634268781.241676</v>
      </c>
      <c r="K167" s="27"/>
      <c r="L167" s="27"/>
      <c r="M167" s="27"/>
      <c r="N167" s="27"/>
    </row>
    <row r="168" spans="2:14" x14ac:dyDescent="0.25">
      <c r="B168" s="9">
        <f t="shared" si="20"/>
        <v>149</v>
      </c>
      <c r="C168" s="42">
        <f>'Simulacion sistema (hoja4)'!BV159</f>
        <v>0.80572096799528914</v>
      </c>
      <c r="D168" s="42">
        <f>'Simulacion sistema (hoja4)'!BW159</f>
        <v>0.84569805460643332</v>
      </c>
      <c r="E168" s="44">
        <f t="shared" si="14"/>
        <v>111124724.37528533</v>
      </c>
      <c r="F168" s="45">
        <f t="shared" si="15"/>
        <v>215.43598212062869</v>
      </c>
      <c r="G168" s="45">
        <f t="shared" si="16"/>
        <v>377.01296871110026</v>
      </c>
      <c r="H168" s="46">
        <f t="shared" si="17"/>
        <v>0.44800000000000001</v>
      </c>
      <c r="I168" s="46">
        <f t="shared" si="18"/>
        <v>0.55200000000000005</v>
      </c>
      <c r="J168" s="47">
        <f t="shared" si="19"/>
        <v>23940264133.673763</v>
      </c>
      <c r="K168" s="27"/>
      <c r="L168" s="27"/>
      <c r="M168" s="27"/>
      <c r="N168" s="27"/>
    </row>
    <row r="169" spans="2:14" x14ac:dyDescent="0.25">
      <c r="B169" s="9">
        <f t="shared" si="20"/>
        <v>150</v>
      </c>
      <c r="C169" s="42">
        <f>'Simulacion sistema (hoja4)'!BV160</f>
        <v>0.82617826112204074</v>
      </c>
      <c r="D169" s="42">
        <f>'Simulacion sistema (hoja4)'!BW160</f>
        <v>0.84786640702408533</v>
      </c>
      <c r="E169" s="44">
        <f t="shared" si="14"/>
        <v>111409645.88296482</v>
      </c>
      <c r="F169" s="45">
        <f t="shared" si="15"/>
        <v>215.43598212062869</v>
      </c>
      <c r="G169" s="45">
        <f t="shared" si="16"/>
        <v>377.01296871110026</v>
      </c>
      <c r="H169" s="46">
        <f t="shared" si="17"/>
        <v>0.44800000000000001</v>
      </c>
      <c r="I169" s="46">
        <f t="shared" si="18"/>
        <v>0.55200000000000005</v>
      </c>
      <c r="J169" s="47">
        <f t="shared" si="19"/>
        <v>42002881337.388977</v>
      </c>
      <c r="K169" s="27"/>
      <c r="L169" s="27"/>
      <c r="M169" s="27"/>
      <c r="N169" s="27"/>
    </row>
    <row r="170" spans="2:14" x14ac:dyDescent="0.25">
      <c r="B170" s="9">
        <f t="shared" si="20"/>
        <v>151</v>
      </c>
      <c r="C170" s="42">
        <f>'Simulacion sistema (hoja4)'!BV161</f>
        <v>0.83477374227282997</v>
      </c>
      <c r="D170" s="42">
        <f>'Simulacion sistema (hoja4)'!BW161</f>
        <v>0.84722428985820475</v>
      </c>
      <c r="E170" s="44">
        <f t="shared" si="14"/>
        <v>111325271.68736811</v>
      </c>
      <c r="F170" s="45">
        <f t="shared" si="15"/>
        <v>215.43598212062869</v>
      </c>
      <c r="G170" s="45">
        <f t="shared" si="16"/>
        <v>377.01296871110026</v>
      </c>
      <c r="H170" s="46">
        <f t="shared" si="17"/>
        <v>0.44800000000000001</v>
      </c>
      <c r="I170" s="46">
        <f t="shared" si="18"/>
        <v>0.55200000000000005</v>
      </c>
      <c r="J170" s="47">
        <f t="shared" si="19"/>
        <v>41971071171.424446</v>
      </c>
      <c r="K170" s="27"/>
      <c r="L170" s="27"/>
      <c r="M170" s="27"/>
      <c r="N170" s="27"/>
    </row>
    <row r="171" spans="2:14" x14ac:dyDescent="0.25">
      <c r="B171" s="9">
        <f t="shared" si="20"/>
        <v>152</v>
      </c>
      <c r="C171" s="42">
        <f>'Simulacion sistema (hoja4)'!BV162</f>
        <v>0.81057916488050141</v>
      </c>
      <c r="D171" s="42">
        <f>'Simulacion sistema (hoja4)'!BW162</f>
        <v>0.8438503328355893</v>
      </c>
      <c r="E171" s="44">
        <f t="shared" si="14"/>
        <v>110881933.73459643</v>
      </c>
      <c r="F171" s="45">
        <f t="shared" si="15"/>
        <v>215.43598212062869</v>
      </c>
      <c r="G171" s="45">
        <f t="shared" si="16"/>
        <v>377.01296871110026</v>
      </c>
      <c r="H171" s="46">
        <f t="shared" si="17"/>
        <v>0.44800000000000001</v>
      </c>
      <c r="I171" s="46">
        <f t="shared" si="18"/>
        <v>0.55200000000000005</v>
      </c>
      <c r="J171" s="47">
        <f t="shared" si="19"/>
        <v>23887958293.547253</v>
      </c>
      <c r="K171" s="27"/>
      <c r="L171" s="27"/>
      <c r="M171" s="27"/>
      <c r="N171" s="27"/>
    </row>
    <row r="172" spans="2:14" x14ac:dyDescent="0.25">
      <c r="B172" s="9">
        <f t="shared" si="20"/>
        <v>153</v>
      </c>
      <c r="C172" s="42">
        <f>'Simulacion sistema (hoja4)'!BV163</f>
        <v>0.83177510071359906</v>
      </c>
      <c r="D172" s="42">
        <f>'Simulacion sistema (hoja4)'!BW163</f>
        <v>0.85034682470239309</v>
      </c>
      <c r="E172" s="44">
        <f t="shared" si="14"/>
        <v>111735572.76589446</v>
      </c>
      <c r="F172" s="45">
        <f t="shared" si="15"/>
        <v>215.43598212062869</v>
      </c>
      <c r="G172" s="45">
        <f t="shared" si="16"/>
        <v>377.01296871110026</v>
      </c>
      <c r="H172" s="46">
        <f t="shared" si="17"/>
        <v>0.44800000000000001</v>
      </c>
      <c r="I172" s="46">
        <f t="shared" si="18"/>
        <v>0.55200000000000005</v>
      </c>
      <c r="J172" s="47">
        <f t="shared" si="19"/>
        <v>42125759999.105034</v>
      </c>
      <c r="K172" s="27"/>
      <c r="L172" s="27"/>
      <c r="M172" s="27"/>
      <c r="N172" s="27"/>
    </row>
    <row r="173" spans="2:14" x14ac:dyDescent="0.25">
      <c r="B173" s="9">
        <f t="shared" si="20"/>
        <v>154</v>
      </c>
      <c r="C173" s="42">
        <f>'Simulacion sistema (hoja4)'!BV164</f>
        <v>0.82556807938392407</v>
      </c>
      <c r="D173" s="42">
        <f>'Simulacion sistema (hoja4)'!BW164</f>
        <v>0.84826455142131396</v>
      </c>
      <c r="E173" s="44">
        <f t="shared" si="14"/>
        <v>111461962.05676065</v>
      </c>
      <c r="F173" s="45">
        <f t="shared" si="15"/>
        <v>215.43598212062869</v>
      </c>
      <c r="G173" s="45">
        <f t="shared" si="16"/>
        <v>377.01296871110026</v>
      </c>
      <c r="H173" s="46">
        <f t="shared" si="17"/>
        <v>0.44800000000000001</v>
      </c>
      <c r="I173" s="46">
        <f t="shared" si="18"/>
        <v>0.55200000000000005</v>
      </c>
      <c r="J173" s="47">
        <f t="shared" si="19"/>
        <v>42022605213.383347</v>
      </c>
      <c r="K173" s="27"/>
      <c r="L173" s="27"/>
      <c r="M173" s="27"/>
      <c r="N173" s="27"/>
    </row>
    <row r="174" spans="2:14" x14ac:dyDescent="0.25">
      <c r="B174" s="9">
        <f t="shared" si="20"/>
        <v>155</v>
      </c>
      <c r="C174" s="42">
        <f>'Simulacion sistema (hoja4)'!BV165</f>
        <v>0.83145650828772988</v>
      </c>
      <c r="D174" s="42">
        <f>'Simulacion sistema (hoja4)'!BW165</f>
        <v>0.85124183224456984</v>
      </c>
      <c r="E174" s="44">
        <f t="shared" si="14"/>
        <v>111853176.75693648</v>
      </c>
      <c r="F174" s="45">
        <f t="shared" si="15"/>
        <v>215.43598212062869</v>
      </c>
      <c r="G174" s="45">
        <f t="shared" si="16"/>
        <v>377.01296871110026</v>
      </c>
      <c r="H174" s="46">
        <f t="shared" si="17"/>
        <v>0.44800000000000001</v>
      </c>
      <c r="I174" s="46">
        <f t="shared" si="18"/>
        <v>0.55200000000000005</v>
      </c>
      <c r="J174" s="47">
        <f t="shared" si="19"/>
        <v>42170098228.900055</v>
      </c>
      <c r="K174" s="27"/>
      <c r="L174" s="27"/>
      <c r="M174" s="27"/>
      <c r="N174" s="27"/>
    </row>
    <row r="175" spans="2:14" x14ac:dyDescent="0.25">
      <c r="B175" s="9">
        <f t="shared" si="20"/>
        <v>156</v>
      </c>
      <c r="C175" s="42">
        <f>'Simulacion sistema (hoja4)'!BV166</f>
        <v>0.80181088372462594</v>
      </c>
      <c r="D175" s="42">
        <f>'Simulacion sistema (hoja4)'!BW166</f>
        <v>0.84691085731678484</v>
      </c>
      <c r="E175" s="44">
        <f t="shared" si="14"/>
        <v>111284086.65142553</v>
      </c>
      <c r="F175" s="45">
        <f t="shared" si="15"/>
        <v>215.43598212062869</v>
      </c>
      <c r="G175" s="45">
        <f t="shared" si="16"/>
        <v>377.01296871110026</v>
      </c>
      <c r="H175" s="46">
        <f t="shared" si="17"/>
        <v>0.44800000000000001</v>
      </c>
      <c r="I175" s="46">
        <f t="shared" si="18"/>
        <v>0.55200000000000005</v>
      </c>
      <c r="J175" s="47">
        <f t="shared" si="19"/>
        <v>23974596502.147003</v>
      </c>
      <c r="K175" s="27"/>
      <c r="L175" s="27"/>
      <c r="M175" s="27"/>
      <c r="N175" s="27"/>
    </row>
    <row r="176" spans="2:14" x14ac:dyDescent="0.25">
      <c r="B176" s="9">
        <f t="shared" si="20"/>
        <v>157</v>
      </c>
      <c r="C176" s="42">
        <f>'Simulacion sistema (hoja4)'!BV167</f>
        <v>0.82606871200573506</v>
      </c>
      <c r="D176" s="42">
        <f>'Simulacion sistema (hoja4)'!BW167</f>
        <v>0.84999646069861245</v>
      </c>
      <c r="E176" s="44">
        <f t="shared" si="14"/>
        <v>111689534.93579768</v>
      </c>
      <c r="F176" s="45">
        <f t="shared" si="15"/>
        <v>215.43598212062869</v>
      </c>
      <c r="G176" s="45">
        <f t="shared" si="16"/>
        <v>377.01296871110026</v>
      </c>
      <c r="H176" s="46">
        <f t="shared" si="17"/>
        <v>0.44800000000000001</v>
      </c>
      <c r="I176" s="46">
        <f t="shared" si="18"/>
        <v>0.55200000000000005</v>
      </c>
      <c r="J176" s="47">
        <f t="shared" si="19"/>
        <v>42108403140.107231</v>
      </c>
      <c r="K176" s="27"/>
      <c r="L176" s="27"/>
      <c r="M176" s="27"/>
      <c r="N176" s="27"/>
    </row>
    <row r="177" spans="2:14" x14ac:dyDescent="0.25">
      <c r="B177" s="9">
        <f t="shared" si="20"/>
        <v>158</v>
      </c>
      <c r="C177" s="42">
        <f>'Simulacion sistema (hoja4)'!BV168</f>
        <v>0.81747791352950194</v>
      </c>
      <c r="D177" s="42">
        <f>'Simulacion sistema (hoja4)'!BW168</f>
        <v>0.84705553483217222</v>
      </c>
      <c r="E177" s="44">
        <f t="shared" si="14"/>
        <v>111303097.27694744</v>
      </c>
      <c r="F177" s="45">
        <f t="shared" si="15"/>
        <v>215.43598212062869</v>
      </c>
      <c r="G177" s="45">
        <f t="shared" si="16"/>
        <v>377.01296871110026</v>
      </c>
      <c r="H177" s="46">
        <f t="shared" si="17"/>
        <v>0.44800000000000001</v>
      </c>
      <c r="I177" s="46">
        <f t="shared" si="18"/>
        <v>0.55200000000000005</v>
      </c>
      <c r="J177" s="47">
        <f t="shared" si="19"/>
        <v>23978692074.927044</v>
      </c>
      <c r="K177" s="27"/>
      <c r="L177" s="27"/>
      <c r="M177" s="27"/>
      <c r="N177" s="27"/>
    </row>
    <row r="178" spans="2:14" x14ac:dyDescent="0.25">
      <c r="B178" s="9">
        <f t="shared" si="20"/>
        <v>159</v>
      </c>
      <c r="C178" s="42">
        <f>'Simulacion sistema (hoja4)'!BV169</f>
        <v>0.80779815325537763</v>
      </c>
      <c r="D178" s="42">
        <f>'Simulacion sistema (hoja4)'!BW169</f>
        <v>0.84078220562189954</v>
      </c>
      <c r="E178" s="44">
        <f t="shared" si="14"/>
        <v>110478781.8187176</v>
      </c>
      <c r="F178" s="45">
        <f t="shared" si="15"/>
        <v>215.43598212062869</v>
      </c>
      <c r="G178" s="45">
        <f t="shared" si="16"/>
        <v>377.01296871110026</v>
      </c>
      <c r="H178" s="46">
        <f t="shared" si="17"/>
        <v>0.44800000000000001</v>
      </c>
      <c r="I178" s="46">
        <f t="shared" si="18"/>
        <v>0.55200000000000005</v>
      </c>
      <c r="J178" s="47">
        <f t="shared" si="19"/>
        <v>23801104864.606083</v>
      </c>
      <c r="K178" s="27"/>
      <c r="L178" s="27"/>
      <c r="M178" s="27"/>
      <c r="N178" s="27"/>
    </row>
    <row r="179" spans="2:14" x14ac:dyDescent="0.25">
      <c r="B179" s="9">
        <f t="shared" si="20"/>
        <v>160</v>
      </c>
      <c r="C179" s="42">
        <f>'Simulacion sistema (hoja4)'!BV170</f>
        <v>0.81514543903022563</v>
      </c>
      <c r="D179" s="42">
        <f>'Simulacion sistema (hoja4)'!BW170</f>
        <v>0.84830704461160888</v>
      </c>
      <c r="E179" s="44">
        <f t="shared" si="14"/>
        <v>111467545.66196541</v>
      </c>
      <c r="F179" s="45">
        <f t="shared" si="15"/>
        <v>215.43598212062869</v>
      </c>
      <c r="G179" s="45">
        <f t="shared" si="16"/>
        <v>377.01296871110026</v>
      </c>
      <c r="H179" s="46">
        <f t="shared" si="17"/>
        <v>0.44800000000000001</v>
      </c>
      <c r="I179" s="46">
        <f t="shared" si="18"/>
        <v>0.55200000000000005</v>
      </c>
      <c r="J179" s="47">
        <f t="shared" si="19"/>
        <v>24014120174.261543</v>
      </c>
      <c r="K179" s="27"/>
      <c r="L179" s="27"/>
      <c r="M179" s="27"/>
      <c r="N179" s="27"/>
    </row>
    <row r="180" spans="2:14" x14ac:dyDescent="0.25">
      <c r="B180" s="9">
        <f t="shared" si="20"/>
        <v>161</v>
      </c>
      <c r="C180" s="42">
        <f>'Simulacion sistema (hoja4)'!BV171</f>
        <v>0.81855465745505174</v>
      </c>
      <c r="D180" s="42">
        <f>'Simulacion sistema (hoja4)'!BW171</f>
        <v>0.85194918503751182</v>
      </c>
      <c r="E180" s="44">
        <f t="shared" si="14"/>
        <v>111946122.91392905</v>
      </c>
      <c r="F180" s="45">
        <f t="shared" si="15"/>
        <v>215.43598212062869</v>
      </c>
      <c r="G180" s="45">
        <f t="shared" si="16"/>
        <v>377.01296871110026</v>
      </c>
      <c r="H180" s="46">
        <f t="shared" si="17"/>
        <v>0.44800000000000001</v>
      </c>
      <c r="I180" s="46">
        <f t="shared" si="18"/>
        <v>0.55200000000000005</v>
      </c>
      <c r="J180" s="47">
        <f t="shared" si="19"/>
        <v>24117222934.558922</v>
      </c>
      <c r="K180" s="27"/>
      <c r="L180" s="27"/>
      <c r="M180" s="27"/>
      <c r="N180" s="27"/>
    </row>
    <row r="181" spans="2:14" x14ac:dyDescent="0.25">
      <c r="B181" s="9">
        <f t="shared" si="20"/>
        <v>162</v>
      </c>
      <c r="C181" s="42">
        <f>'Simulacion sistema (hoja4)'!BV172</f>
        <v>0.83235545779175757</v>
      </c>
      <c r="D181" s="42">
        <f>'Simulacion sistema (hoja4)'!BW172</f>
        <v>0.84982028024594725</v>
      </c>
      <c r="E181" s="44">
        <f t="shared" si="14"/>
        <v>111666384.82431747</v>
      </c>
      <c r="F181" s="45">
        <f t="shared" si="15"/>
        <v>215.43598212062869</v>
      </c>
      <c r="G181" s="45">
        <f t="shared" si="16"/>
        <v>377.01296871110026</v>
      </c>
      <c r="H181" s="46">
        <f t="shared" si="17"/>
        <v>0.44800000000000001</v>
      </c>
      <c r="I181" s="46">
        <f t="shared" si="18"/>
        <v>0.55200000000000005</v>
      </c>
      <c r="J181" s="47">
        <f t="shared" si="19"/>
        <v>42099675247.852081</v>
      </c>
      <c r="K181" s="27"/>
      <c r="L181" s="27"/>
      <c r="M181" s="27"/>
      <c r="N181" s="27"/>
    </row>
    <row r="182" spans="2:14" x14ac:dyDescent="0.25">
      <c r="B182" s="9">
        <f t="shared" si="20"/>
        <v>163</v>
      </c>
      <c r="C182" s="42">
        <f>'Simulacion sistema (hoja4)'!BV173</f>
        <v>0.80078969629984009</v>
      </c>
      <c r="D182" s="42">
        <f>'Simulacion sistema (hoja4)'!BW173</f>
        <v>0.84535114531627009</v>
      </c>
      <c r="E182" s="44">
        <f t="shared" si="14"/>
        <v>111079140.49455789</v>
      </c>
      <c r="F182" s="45">
        <f t="shared" si="15"/>
        <v>215.43598212062869</v>
      </c>
      <c r="G182" s="45">
        <f t="shared" si="16"/>
        <v>377.01296871110026</v>
      </c>
      <c r="H182" s="46">
        <f t="shared" si="17"/>
        <v>0.44800000000000001</v>
      </c>
      <c r="I182" s="46">
        <f t="shared" si="18"/>
        <v>0.55200000000000005</v>
      </c>
      <c r="J182" s="47">
        <f t="shared" si="19"/>
        <v>23930443725.560375</v>
      </c>
      <c r="K182" s="27"/>
      <c r="L182" s="27"/>
      <c r="M182" s="27"/>
      <c r="N182" s="27"/>
    </row>
    <row r="183" spans="2:14" x14ac:dyDescent="0.25">
      <c r="B183" s="9">
        <f t="shared" si="20"/>
        <v>164</v>
      </c>
      <c r="C183" s="42">
        <f>'Simulacion sistema (hoja4)'!BV174</f>
        <v>0.79982929585508022</v>
      </c>
      <c r="D183" s="42">
        <f>'Simulacion sistema (hoja4)'!BW174</f>
        <v>0.84214851676756342</v>
      </c>
      <c r="E183" s="44">
        <f t="shared" si="14"/>
        <v>110658315.10325783</v>
      </c>
      <c r="F183" s="45">
        <f t="shared" si="15"/>
        <v>215.43598212062869</v>
      </c>
      <c r="G183" s="45">
        <f t="shared" si="16"/>
        <v>377.01296871110026</v>
      </c>
      <c r="H183" s="46">
        <f t="shared" si="17"/>
        <v>0.44800000000000001</v>
      </c>
      <c r="I183" s="46">
        <f t="shared" si="18"/>
        <v>0.55200000000000005</v>
      </c>
      <c r="J183" s="47">
        <f t="shared" si="19"/>
        <v>23839782794.084351</v>
      </c>
      <c r="K183" s="27"/>
      <c r="L183" s="27"/>
      <c r="M183" s="27"/>
      <c r="N183" s="27"/>
    </row>
    <row r="184" spans="2:14" x14ac:dyDescent="0.25">
      <c r="B184" s="9">
        <f t="shared" si="20"/>
        <v>165</v>
      </c>
      <c r="C184" s="42">
        <f>'Simulacion sistema (hoja4)'!BV175</f>
        <v>0.80142394483946611</v>
      </c>
      <c r="D184" s="42">
        <f>'Simulacion sistema (hoja4)'!BW175</f>
        <v>0.83766071328144909</v>
      </c>
      <c r="E184" s="44">
        <f t="shared" si="14"/>
        <v>110068617.72518241</v>
      </c>
      <c r="F184" s="45">
        <f t="shared" si="15"/>
        <v>215.43598212062869</v>
      </c>
      <c r="G184" s="45">
        <f t="shared" si="16"/>
        <v>377.01296871110026</v>
      </c>
      <c r="H184" s="46">
        <f t="shared" si="17"/>
        <v>0.44800000000000001</v>
      </c>
      <c r="I184" s="46">
        <f t="shared" si="18"/>
        <v>0.55200000000000005</v>
      </c>
      <c r="J184" s="47">
        <f t="shared" si="19"/>
        <v>23712740760.284714</v>
      </c>
      <c r="K184" s="27"/>
      <c r="L184" s="27"/>
      <c r="M184" s="27"/>
      <c r="N184" s="27"/>
    </row>
    <row r="185" spans="2:14" x14ac:dyDescent="0.25">
      <c r="B185" s="9">
        <f t="shared" si="20"/>
        <v>166</v>
      </c>
      <c r="C185" s="42">
        <f>'Simulacion sistema (hoja4)'!BV176</f>
        <v>0.82294733982069457</v>
      </c>
      <c r="D185" s="42">
        <f>'Simulacion sistema (hoja4)'!BW176</f>
        <v>0.84813465554193201</v>
      </c>
      <c r="E185" s="44">
        <f t="shared" si="14"/>
        <v>111444893.73820986</v>
      </c>
      <c r="F185" s="45">
        <f t="shared" si="15"/>
        <v>215.43598212062869</v>
      </c>
      <c r="G185" s="45">
        <f t="shared" si="16"/>
        <v>377.01296871110026</v>
      </c>
      <c r="H185" s="46">
        <f t="shared" si="17"/>
        <v>0.44800000000000001</v>
      </c>
      <c r="I185" s="46">
        <f t="shared" si="18"/>
        <v>0.55200000000000005</v>
      </c>
      <c r="J185" s="47">
        <f t="shared" si="19"/>
        <v>42016170235.935608</v>
      </c>
      <c r="K185" s="27"/>
      <c r="L185" s="27"/>
      <c r="M185" s="27"/>
      <c r="N185" s="27"/>
    </row>
    <row r="186" spans="2:14" x14ac:dyDescent="0.25">
      <c r="B186" s="9">
        <f t="shared" si="20"/>
        <v>167</v>
      </c>
      <c r="C186" s="42">
        <f>'Simulacion sistema (hoja4)'!BV177</f>
        <v>0.82497778260705235</v>
      </c>
      <c r="D186" s="42">
        <f>'Simulacion sistema (hoja4)'!BW177</f>
        <v>0.84591673075098672</v>
      </c>
      <c r="E186" s="44">
        <f t="shared" si="14"/>
        <v>111153458.42067966</v>
      </c>
      <c r="F186" s="45">
        <f t="shared" si="15"/>
        <v>215.43598212062869</v>
      </c>
      <c r="G186" s="45">
        <f t="shared" si="16"/>
        <v>377.01296871110026</v>
      </c>
      <c r="H186" s="46">
        <f t="shared" si="17"/>
        <v>0.44800000000000001</v>
      </c>
      <c r="I186" s="46">
        <f t="shared" si="18"/>
        <v>0.55200000000000005</v>
      </c>
      <c r="J186" s="47">
        <f t="shared" si="19"/>
        <v>41906295341.686287</v>
      </c>
      <c r="K186" s="27"/>
      <c r="L186" s="27"/>
      <c r="M186" s="27"/>
      <c r="N186" s="27"/>
    </row>
    <row r="187" spans="2:14" x14ac:dyDescent="0.25">
      <c r="B187" s="9">
        <f t="shared" si="20"/>
        <v>168</v>
      </c>
      <c r="C187" s="42">
        <f>'Simulacion sistema (hoja4)'!BV178</f>
        <v>0.82787727988220949</v>
      </c>
      <c r="D187" s="42">
        <f>'Simulacion sistema (hoja4)'!BW178</f>
        <v>0.85343378320636998</v>
      </c>
      <c r="E187" s="44">
        <f t="shared" si="14"/>
        <v>112141199.11331701</v>
      </c>
      <c r="F187" s="45">
        <f t="shared" si="15"/>
        <v>215.43598212062869</v>
      </c>
      <c r="G187" s="45">
        <f t="shared" si="16"/>
        <v>377.01296871110026</v>
      </c>
      <c r="H187" s="46">
        <f t="shared" si="17"/>
        <v>0.44800000000000001</v>
      </c>
      <c r="I187" s="46">
        <f t="shared" si="18"/>
        <v>0.55200000000000005</v>
      </c>
      <c r="J187" s="47">
        <f t="shared" si="19"/>
        <v>42278686392.534248</v>
      </c>
      <c r="K187" s="27"/>
      <c r="L187" s="27"/>
      <c r="M187" s="27"/>
      <c r="N187" s="27"/>
    </row>
    <row r="188" spans="2:14" x14ac:dyDescent="0.25">
      <c r="B188" s="9">
        <f t="shared" si="20"/>
        <v>169</v>
      </c>
      <c r="C188" s="42">
        <f>'Simulacion sistema (hoja4)'!BV179</f>
        <v>0.82912119801212825</v>
      </c>
      <c r="D188" s="42">
        <f>'Simulacion sistema (hoja4)'!BW179</f>
        <v>0.85021846459842532</v>
      </c>
      <c r="E188" s="44">
        <f t="shared" si="14"/>
        <v>111718706.24823308</v>
      </c>
      <c r="F188" s="45">
        <f t="shared" si="15"/>
        <v>215.43598212062869</v>
      </c>
      <c r="G188" s="45">
        <f t="shared" si="16"/>
        <v>377.01296871110026</v>
      </c>
      <c r="H188" s="46">
        <f t="shared" si="17"/>
        <v>0.44800000000000001</v>
      </c>
      <c r="I188" s="46">
        <f t="shared" si="18"/>
        <v>0.55200000000000005</v>
      </c>
      <c r="J188" s="47">
        <f t="shared" si="19"/>
        <v>42119401103.209702</v>
      </c>
      <c r="K188" s="27"/>
      <c r="L188" s="27"/>
      <c r="M188" s="27"/>
      <c r="N188" s="27"/>
    </row>
    <row r="189" spans="2:14" x14ac:dyDescent="0.25">
      <c r="B189" s="9">
        <f t="shared" si="20"/>
        <v>170</v>
      </c>
      <c r="C189" s="42">
        <f>'Simulacion sistema (hoja4)'!BV180</f>
        <v>0.8239486848842541</v>
      </c>
      <c r="D189" s="42">
        <f>'Simulacion sistema (hoja4)'!BW180</f>
        <v>0.84415269698651962</v>
      </c>
      <c r="E189" s="44">
        <f t="shared" si="14"/>
        <v>110921664.38402867</v>
      </c>
      <c r="F189" s="45">
        <f t="shared" si="15"/>
        <v>215.43598212062869</v>
      </c>
      <c r="G189" s="45">
        <f t="shared" si="16"/>
        <v>377.01296871110026</v>
      </c>
      <c r="H189" s="46">
        <f t="shared" si="17"/>
        <v>0.44800000000000001</v>
      </c>
      <c r="I189" s="46">
        <f t="shared" si="18"/>
        <v>0.55200000000000005</v>
      </c>
      <c r="J189" s="47">
        <f t="shared" si="19"/>
        <v>41818905983.798965</v>
      </c>
      <c r="K189" s="27"/>
      <c r="L189" s="27"/>
      <c r="M189" s="27"/>
      <c r="N189" s="27"/>
    </row>
    <row r="190" spans="2:14" x14ac:dyDescent="0.25">
      <c r="B190" s="9">
        <f t="shared" si="20"/>
        <v>171</v>
      </c>
      <c r="C190" s="42">
        <f>'Simulacion sistema (hoja4)'!BV181</f>
        <v>0.81825836623279902</v>
      </c>
      <c r="D190" s="42">
        <f>'Simulacion sistema (hoja4)'!BW181</f>
        <v>0.84345595693291542</v>
      </c>
      <c r="E190" s="44">
        <f t="shared" si="14"/>
        <v>110830112.74098508</v>
      </c>
      <c r="F190" s="45">
        <f t="shared" si="15"/>
        <v>215.43598212062869</v>
      </c>
      <c r="G190" s="45">
        <f t="shared" si="16"/>
        <v>377.01296871110026</v>
      </c>
      <c r="H190" s="46">
        <f t="shared" si="17"/>
        <v>0.44800000000000001</v>
      </c>
      <c r="I190" s="46">
        <f t="shared" si="18"/>
        <v>0.55200000000000005</v>
      </c>
      <c r="J190" s="47">
        <f t="shared" si="19"/>
        <v>23876794186.894123</v>
      </c>
      <c r="K190" s="27"/>
      <c r="L190" s="27"/>
      <c r="M190" s="27"/>
      <c r="N190" s="27"/>
    </row>
    <row r="191" spans="2:14" x14ac:dyDescent="0.25">
      <c r="B191" s="9">
        <f t="shared" si="20"/>
        <v>172</v>
      </c>
      <c r="C191" s="42">
        <f>'Simulacion sistema (hoja4)'!BV182</f>
        <v>0.81766026323630481</v>
      </c>
      <c r="D191" s="42">
        <f>'Simulacion sistema (hoja4)'!BW182</f>
        <v>0.8445538015244195</v>
      </c>
      <c r="E191" s="44">
        <f t="shared" si="14"/>
        <v>110974369.52030872</v>
      </c>
      <c r="F191" s="45">
        <f t="shared" si="15"/>
        <v>215.43598212062869</v>
      </c>
      <c r="G191" s="45">
        <f t="shared" si="16"/>
        <v>377.01296871110026</v>
      </c>
      <c r="H191" s="46">
        <f t="shared" si="17"/>
        <v>0.44800000000000001</v>
      </c>
      <c r="I191" s="46">
        <f t="shared" si="18"/>
        <v>0.55200000000000005</v>
      </c>
      <c r="J191" s="47">
        <f t="shared" si="19"/>
        <v>23907872287.825272</v>
      </c>
      <c r="K191" s="27"/>
      <c r="L191" s="27"/>
      <c r="M191" s="27"/>
      <c r="N191" s="27"/>
    </row>
    <row r="192" spans="2:14" x14ac:dyDescent="0.25">
      <c r="B192" s="9">
        <f t="shared" si="20"/>
        <v>173</v>
      </c>
      <c r="C192" s="42">
        <f>'Simulacion sistema (hoja4)'!BV183</f>
        <v>0.82812832586620932</v>
      </c>
      <c r="D192" s="42">
        <f>'Simulacion sistema (hoja4)'!BW183</f>
        <v>0.84286733066556307</v>
      </c>
      <c r="E192" s="44">
        <f t="shared" si="14"/>
        <v>110752767.24945499</v>
      </c>
      <c r="F192" s="45">
        <f t="shared" si="15"/>
        <v>215.43598212062869</v>
      </c>
      <c r="G192" s="45">
        <f t="shared" si="16"/>
        <v>377.01296871110026</v>
      </c>
      <c r="H192" s="46">
        <f t="shared" si="17"/>
        <v>0.44800000000000001</v>
      </c>
      <c r="I192" s="46">
        <f t="shared" si="18"/>
        <v>0.55200000000000005</v>
      </c>
      <c r="J192" s="47">
        <f t="shared" si="19"/>
        <v>41755229573.686546</v>
      </c>
      <c r="K192" s="27"/>
      <c r="L192" s="27"/>
      <c r="M192" s="27"/>
      <c r="N192" s="27"/>
    </row>
    <row r="193" spans="2:14" x14ac:dyDescent="0.25">
      <c r="B193" s="9">
        <f t="shared" si="20"/>
        <v>174</v>
      </c>
      <c r="C193" s="42">
        <f>'Simulacion sistema (hoja4)'!BV184</f>
        <v>0.8333242571712185</v>
      </c>
      <c r="D193" s="42">
        <f>'Simulacion sistema (hoja4)'!BW184</f>
        <v>0.85220069946024835</v>
      </c>
      <c r="E193" s="44">
        <f t="shared" si="14"/>
        <v>111979171.90907663</v>
      </c>
      <c r="F193" s="45">
        <f t="shared" si="15"/>
        <v>215.43598212062869</v>
      </c>
      <c r="G193" s="45">
        <f t="shared" si="16"/>
        <v>377.01296871110026</v>
      </c>
      <c r="H193" s="46">
        <f t="shared" si="17"/>
        <v>0.44800000000000001</v>
      </c>
      <c r="I193" s="46">
        <f t="shared" si="18"/>
        <v>0.55200000000000005</v>
      </c>
      <c r="J193" s="47">
        <f t="shared" si="19"/>
        <v>42217600035.251625</v>
      </c>
      <c r="K193" s="27"/>
      <c r="L193" s="27"/>
      <c r="M193" s="27"/>
      <c r="N193" s="27"/>
    </row>
    <row r="194" spans="2:14" x14ac:dyDescent="0.25">
      <c r="B194" s="9">
        <f t="shared" si="20"/>
        <v>175</v>
      </c>
      <c r="C194" s="42">
        <f>'Simulacion sistema (hoja4)'!BV185</f>
        <v>0.84062971036075962</v>
      </c>
      <c r="D194" s="42">
        <f>'Simulacion sistema (hoja4)'!BW185</f>
        <v>0.85218382281919502</v>
      </c>
      <c r="E194" s="44">
        <f t="shared" si="14"/>
        <v>111976954.31844223</v>
      </c>
      <c r="F194" s="45">
        <f t="shared" si="15"/>
        <v>215.43598212062869</v>
      </c>
      <c r="G194" s="45">
        <f t="shared" si="16"/>
        <v>377.01296871110026</v>
      </c>
      <c r="H194" s="46">
        <f t="shared" si="17"/>
        <v>0.44800000000000001</v>
      </c>
      <c r="I194" s="46">
        <f t="shared" si="18"/>
        <v>0.55200000000000005</v>
      </c>
      <c r="J194" s="47">
        <f t="shared" si="19"/>
        <v>42216763974.823158</v>
      </c>
      <c r="K194" s="27"/>
      <c r="L194" s="27"/>
      <c r="M194" s="27"/>
      <c r="N194" s="27"/>
    </row>
    <row r="195" spans="2:14" x14ac:dyDescent="0.25">
      <c r="B195" s="9">
        <f t="shared" si="20"/>
        <v>176</v>
      </c>
      <c r="C195" s="42">
        <f>'Simulacion sistema (hoja4)'!BV186</f>
        <v>0.81147598013552802</v>
      </c>
      <c r="D195" s="42">
        <f>'Simulacion sistema (hoja4)'!BW186</f>
        <v>0.84987108837918857</v>
      </c>
      <c r="E195" s="44">
        <f t="shared" si="14"/>
        <v>111673061.01302537</v>
      </c>
      <c r="F195" s="45">
        <f t="shared" si="15"/>
        <v>215.43598212062869</v>
      </c>
      <c r="G195" s="45">
        <f t="shared" si="16"/>
        <v>377.01296871110026</v>
      </c>
      <c r="H195" s="46">
        <f t="shared" si="17"/>
        <v>0.44800000000000001</v>
      </c>
      <c r="I195" s="46">
        <f t="shared" si="18"/>
        <v>0.55200000000000005</v>
      </c>
      <c r="J195" s="47">
        <f t="shared" si="19"/>
        <v>24058395575.758011</v>
      </c>
      <c r="K195" s="27"/>
      <c r="L195" s="27"/>
      <c r="M195" s="27"/>
      <c r="N195" s="27"/>
    </row>
    <row r="196" spans="2:14" x14ac:dyDescent="0.25">
      <c r="B196" s="9">
        <f t="shared" si="20"/>
        <v>177</v>
      </c>
      <c r="C196" s="42">
        <f>'Simulacion sistema (hoja4)'!BV187</f>
        <v>0.82791530817856251</v>
      </c>
      <c r="D196" s="42">
        <f>'Simulacion sistema (hoja4)'!BW187</f>
        <v>0.85131118518170179</v>
      </c>
      <c r="E196" s="44">
        <f t="shared" si="14"/>
        <v>111862289.73287562</v>
      </c>
      <c r="F196" s="45">
        <f t="shared" si="15"/>
        <v>215.43598212062869</v>
      </c>
      <c r="G196" s="45">
        <f t="shared" si="16"/>
        <v>377.01296871110026</v>
      </c>
      <c r="H196" s="46">
        <f t="shared" si="17"/>
        <v>0.44800000000000001</v>
      </c>
      <c r="I196" s="46">
        <f t="shared" si="18"/>
        <v>0.55200000000000005</v>
      </c>
      <c r="J196" s="47">
        <f t="shared" si="19"/>
        <v>42173533939.012665</v>
      </c>
      <c r="K196" s="27"/>
      <c r="L196" s="27"/>
      <c r="M196" s="27"/>
      <c r="N196" s="27"/>
    </row>
    <row r="197" spans="2:14" x14ac:dyDescent="0.25">
      <c r="B197" s="9">
        <f t="shared" si="20"/>
        <v>178</v>
      </c>
      <c r="C197" s="42">
        <f>'Simulacion sistema (hoja4)'!BV188</f>
        <v>0.80610838834114651</v>
      </c>
      <c r="D197" s="42">
        <f>'Simulacion sistema (hoja4)'!BW188</f>
        <v>0.84809126318475458</v>
      </c>
      <c r="E197" s="44">
        <f t="shared" si="14"/>
        <v>111439191.98247676</v>
      </c>
      <c r="F197" s="45">
        <f t="shared" si="15"/>
        <v>215.43598212062869</v>
      </c>
      <c r="G197" s="45">
        <f t="shared" si="16"/>
        <v>377.01296871110026</v>
      </c>
      <c r="H197" s="46">
        <f t="shared" si="17"/>
        <v>0.44800000000000001</v>
      </c>
      <c r="I197" s="46">
        <f t="shared" si="18"/>
        <v>0.55200000000000005</v>
      </c>
      <c r="J197" s="47">
        <f t="shared" si="19"/>
        <v>24008011771.474171</v>
      </c>
      <c r="K197" s="27"/>
      <c r="L197" s="27"/>
      <c r="M197" s="27"/>
      <c r="N197" s="27"/>
    </row>
    <row r="198" spans="2:14" x14ac:dyDescent="0.25">
      <c r="B198" s="9">
        <f t="shared" si="20"/>
        <v>179</v>
      </c>
      <c r="C198" s="42">
        <f>'Simulacion sistema (hoja4)'!BV189</f>
        <v>0.82273789671868081</v>
      </c>
      <c r="D198" s="42">
        <f>'Simulacion sistema (hoja4)'!BW189</f>
        <v>0.84650083024494394</v>
      </c>
      <c r="E198" s="44">
        <f t="shared" si="14"/>
        <v>111230209.09418564</v>
      </c>
      <c r="F198" s="45">
        <f t="shared" si="15"/>
        <v>215.43598212062869</v>
      </c>
      <c r="G198" s="45">
        <f t="shared" si="16"/>
        <v>377.01296871110026</v>
      </c>
      <c r="H198" s="46">
        <f t="shared" si="17"/>
        <v>0.44800000000000001</v>
      </c>
      <c r="I198" s="46">
        <f t="shared" si="18"/>
        <v>0.55200000000000005</v>
      </c>
      <c r="J198" s="47">
        <f t="shared" si="19"/>
        <v>41935231340.955345</v>
      </c>
      <c r="K198" s="27"/>
      <c r="L198" s="27"/>
      <c r="M198" s="27"/>
      <c r="N198" s="27"/>
    </row>
    <row r="199" spans="2:14" x14ac:dyDescent="0.25">
      <c r="B199" s="9">
        <f t="shared" si="20"/>
        <v>180</v>
      </c>
      <c r="C199" s="42">
        <f>'Simulacion sistema (hoja4)'!BV190</f>
        <v>0.81015050865198746</v>
      </c>
      <c r="D199" s="42">
        <f>'Simulacion sistema (hoja4)'!BW190</f>
        <v>0.83895394408953328</v>
      </c>
      <c r="E199" s="44">
        <f t="shared" si="14"/>
        <v>110238548.25336467</v>
      </c>
      <c r="F199" s="45">
        <f t="shared" si="15"/>
        <v>215.43598212062869</v>
      </c>
      <c r="G199" s="45">
        <f t="shared" si="16"/>
        <v>377.01296871110026</v>
      </c>
      <c r="H199" s="46">
        <f t="shared" si="17"/>
        <v>0.44800000000000001</v>
      </c>
      <c r="I199" s="46">
        <f t="shared" si="18"/>
        <v>0.55200000000000005</v>
      </c>
      <c r="J199" s="47">
        <f t="shared" si="19"/>
        <v>23749349910.515934</v>
      </c>
      <c r="K199" s="27"/>
      <c r="L199" s="27"/>
      <c r="M199" s="27"/>
      <c r="N199" s="27"/>
    </row>
    <row r="200" spans="2:14" x14ac:dyDescent="0.25">
      <c r="B200" s="9">
        <f t="shared" si="20"/>
        <v>181</v>
      </c>
      <c r="C200" s="42">
        <f>'Simulacion sistema (hoja4)'!BV191</f>
        <v>0.80311478267288161</v>
      </c>
      <c r="D200" s="42">
        <f>'Simulacion sistema (hoja4)'!BW191</f>
        <v>0.84486859502828837</v>
      </c>
      <c r="E200" s="44">
        <f t="shared" si="14"/>
        <v>111015733.3867171</v>
      </c>
      <c r="F200" s="45">
        <f t="shared" si="15"/>
        <v>215.43598212062869</v>
      </c>
      <c r="G200" s="45">
        <f t="shared" si="16"/>
        <v>377.01296871110026</v>
      </c>
      <c r="H200" s="46">
        <f t="shared" si="17"/>
        <v>0.44800000000000001</v>
      </c>
      <c r="I200" s="46">
        <f t="shared" si="18"/>
        <v>0.55200000000000005</v>
      </c>
      <c r="J200" s="47">
        <f t="shared" si="19"/>
        <v>23916783553.009266</v>
      </c>
      <c r="K200" s="27"/>
      <c r="L200" s="27"/>
      <c r="M200" s="27"/>
      <c r="N200" s="27"/>
    </row>
    <row r="201" spans="2:14" x14ac:dyDescent="0.25">
      <c r="B201" s="9">
        <f t="shared" si="20"/>
        <v>182</v>
      </c>
      <c r="C201" s="42">
        <f>'Simulacion sistema (hoja4)'!BV192</f>
        <v>0.83727276350016533</v>
      </c>
      <c r="D201" s="42">
        <f>'Simulacion sistema (hoja4)'!BW192</f>
        <v>0.85161454734197228</v>
      </c>
      <c r="E201" s="44">
        <f t="shared" si="14"/>
        <v>111902151.52073516</v>
      </c>
      <c r="F201" s="45">
        <f t="shared" si="15"/>
        <v>215.43598212062869</v>
      </c>
      <c r="G201" s="45">
        <f t="shared" si="16"/>
        <v>377.01296871110026</v>
      </c>
      <c r="H201" s="46">
        <f t="shared" si="17"/>
        <v>0.44800000000000001</v>
      </c>
      <c r="I201" s="46">
        <f t="shared" si="18"/>
        <v>0.55200000000000005</v>
      </c>
      <c r="J201" s="47">
        <f t="shared" si="19"/>
        <v>42188562349.991722</v>
      </c>
      <c r="K201" s="27"/>
      <c r="L201" s="27"/>
      <c r="M201" s="27"/>
      <c r="N201" s="27"/>
    </row>
    <row r="202" spans="2:14" x14ac:dyDescent="0.25">
      <c r="B202" s="9">
        <f t="shared" si="20"/>
        <v>183</v>
      </c>
      <c r="C202" s="42">
        <f>'Simulacion sistema (hoja4)'!BV193</f>
        <v>0.82331819165563258</v>
      </c>
      <c r="D202" s="42">
        <f>'Simulacion sistema (hoja4)'!BW193</f>
        <v>0.84732150725949573</v>
      </c>
      <c r="E202" s="44">
        <f t="shared" si="14"/>
        <v>111338046.05389774</v>
      </c>
      <c r="F202" s="45">
        <f t="shared" si="15"/>
        <v>215.43598212062869</v>
      </c>
      <c r="G202" s="45">
        <f t="shared" si="16"/>
        <v>377.01296871110026</v>
      </c>
      <c r="H202" s="46">
        <f t="shared" si="17"/>
        <v>0.44800000000000001</v>
      </c>
      <c r="I202" s="46">
        <f t="shared" si="18"/>
        <v>0.55200000000000005</v>
      </c>
      <c r="J202" s="47">
        <f t="shared" si="19"/>
        <v>41975887273.273186</v>
      </c>
      <c r="K202" s="27"/>
      <c r="L202" s="27"/>
      <c r="M202" s="27"/>
      <c r="N202" s="27"/>
    </row>
    <row r="203" spans="2:14" x14ac:dyDescent="0.25">
      <c r="B203" s="9">
        <f t="shared" si="20"/>
        <v>184</v>
      </c>
      <c r="C203" s="42">
        <f>'Simulacion sistema (hoja4)'!BV194</f>
        <v>0.84013720209131848</v>
      </c>
      <c r="D203" s="42">
        <f>'Simulacion sistema (hoja4)'!BW194</f>
        <v>0.85663302888404635</v>
      </c>
      <c r="E203" s="44">
        <f t="shared" si="14"/>
        <v>112561579.9953637</v>
      </c>
      <c r="F203" s="45">
        <f t="shared" si="15"/>
        <v>215.43598212062869</v>
      </c>
      <c r="G203" s="45">
        <f t="shared" si="16"/>
        <v>377.01296871110026</v>
      </c>
      <c r="H203" s="46">
        <f t="shared" si="17"/>
        <v>0.44800000000000001</v>
      </c>
      <c r="I203" s="46">
        <f t="shared" si="18"/>
        <v>0.55200000000000005</v>
      </c>
      <c r="J203" s="47">
        <f t="shared" si="19"/>
        <v>42437175436.864059</v>
      </c>
      <c r="K203" s="27"/>
      <c r="L203" s="27"/>
      <c r="M203" s="27"/>
      <c r="N203" s="27"/>
    </row>
    <row r="204" spans="2:14" x14ac:dyDescent="0.25">
      <c r="B204" s="9">
        <f t="shared" si="20"/>
        <v>185</v>
      </c>
      <c r="C204" s="42">
        <f>'Simulacion sistema (hoja4)'!BV195</f>
        <v>0.81620558676391508</v>
      </c>
      <c r="D204" s="42">
        <f>'Simulacion sistema (hoja4)'!BW195</f>
        <v>0.84705849538589972</v>
      </c>
      <c r="E204" s="44">
        <f t="shared" si="14"/>
        <v>111303486.29370722</v>
      </c>
      <c r="F204" s="45">
        <f t="shared" si="15"/>
        <v>215.43598212062869</v>
      </c>
      <c r="G204" s="45">
        <f t="shared" si="16"/>
        <v>377.01296871110026</v>
      </c>
      <c r="H204" s="46">
        <f t="shared" si="17"/>
        <v>0.44800000000000001</v>
      </c>
      <c r="I204" s="46">
        <f t="shared" si="18"/>
        <v>0.55200000000000005</v>
      </c>
      <c r="J204" s="47">
        <f t="shared" si="19"/>
        <v>23978775883.13475</v>
      </c>
      <c r="K204" s="27"/>
      <c r="L204" s="27"/>
      <c r="M204" s="27"/>
      <c r="N204" s="27"/>
    </row>
    <row r="205" spans="2:14" x14ac:dyDescent="0.25">
      <c r="B205" s="9">
        <f t="shared" si="20"/>
        <v>186</v>
      </c>
      <c r="C205" s="42">
        <f>'Simulacion sistema (hoja4)'!BV196</f>
        <v>0.82006667868758887</v>
      </c>
      <c r="D205" s="42">
        <f>'Simulacion sistema (hoja4)'!BW196</f>
        <v>0.84286137565270336</v>
      </c>
      <c r="E205" s="44">
        <f t="shared" si="14"/>
        <v>110751984.76076522</v>
      </c>
      <c r="F205" s="45">
        <f t="shared" si="15"/>
        <v>215.43598212062869</v>
      </c>
      <c r="G205" s="45">
        <f t="shared" si="16"/>
        <v>377.01296871110026</v>
      </c>
      <c r="H205" s="46">
        <f t="shared" si="17"/>
        <v>0.44800000000000001</v>
      </c>
      <c r="I205" s="46">
        <f t="shared" si="18"/>
        <v>0.55200000000000005</v>
      </c>
      <c r="J205" s="47">
        <f t="shared" si="19"/>
        <v>41754934565.302635</v>
      </c>
      <c r="K205" s="27"/>
      <c r="L205" s="27"/>
      <c r="M205" s="27"/>
      <c r="N205" s="27"/>
    </row>
    <row r="206" spans="2:14" x14ac:dyDescent="0.25">
      <c r="B206" s="9">
        <f t="shared" si="20"/>
        <v>187</v>
      </c>
      <c r="C206" s="42">
        <f>'Simulacion sistema (hoja4)'!BV197</f>
        <v>0.8079374400721534</v>
      </c>
      <c r="D206" s="42">
        <f>'Simulacion sistema (hoja4)'!BW197</f>
        <v>0.8418978847531059</v>
      </c>
      <c r="E206" s="44">
        <f t="shared" si="14"/>
        <v>110625382.0565581</v>
      </c>
      <c r="F206" s="45">
        <f t="shared" si="15"/>
        <v>215.43598212062869</v>
      </c>
      <c r="G206" s="45">
        <f t="shared" si="16"/>
        <v>377.01296871110026</v>
      </c>
      <c r="H206" s="46">
        <f t="shared" si="17"/>
        <v>0.44800000000000001</v>
      </c>
      <c r="I206" s="46">
        <f t="shared" si="18"/>
        <v>0.55200000000000005</v>
      </c>
      <c r="J206" s="47">
        <f t="shared" si="19"/>
        <v>23832687830.824371</v>
      </c>
      <c r="K206" s="27"/>
      <c r="L206" s="27"/>
      <c r="M206" s="27"/>
      <c r="N206" s="27"/>
    </row>
    <row r="207" spans="2:14" x14ac:dyDescent="0.25">
      <c r="B207" s="9">
        <f t="shared" si="20"/>
        <v>188</v>
      </c>
      <c r="C207" s="42">
        <f>'Simulacion sistema (hoja4)'!BV198</f>
        <v>0.80624595876265837</v>
      </c>
      <c r="D207" s="42">
        <f>'Simulacion sistema (hoja4)'!BW198</f>
        <v>0.84057479050785744</v>
      </c>
      <c r="E207" s="44">
        <f t="shared" si="14"/>
        <v>110451527.47273247</v>
      </c>
      <c r="F207" s="45">
        <f t="shared" si="15"/>
        <v>215.43598212062869</v>
      </c>
      <c r="G207" s="45">
        <f t="shared" si="16"/>
        <v>377.01296871110026</v>
      </c>
      <c r="H207" s="46">
        <f t="shared" si="17"/>
        <v>0.44800000000000001</v>
      </c>
      <c r="I207" s="46">
        <f t="shared" si="18"/>
        <v>0.55200000000000005</v>
      </c>
      <c r="J207" s="47">
        <f t="shared" si="19"/>
        <v>23795233297.811722</v>
      </c>
      <c r="K207" s="27"/>
      <c r="L207" s="27"/>
      <c r="M207" s="27"/>
      <c r="N207" s="27"/>
    </row>
    <row r="208" spans="2:14" x14ac:dyDescent="0.25">
      <c r="B208" s="9">
        <f t="shared" si="20"/>
        <v>189</v>
      </c>
      <c r="C208" s="42">
        <f>'Simulacion sistema (hoja4)'!BV199</f>
        <v>0.83322368691225002</v>
      </c>
      <c r="D208" s="42">
        <f>'Simulacion sistema (hoja4)'!BW199</f>
        <v>0.85063210453630267</v>
      </c>
      <c r="E208" s="44">
        <f t="shared" si="14"/>
        <v>111773058.53607018</v>
      </c>
      <c r="F208" s="45">
        <f t="shared" si="15"/>
        <v>215.43598212062869</v>
      </c>
      <c r="G208" s="45">
        <f t="shared" si="16"/>
        <v>377.01296871110026</v>
      </c>
      <c r="H208" s="46">
        <f t="shared" si="17"/>
        <v>0.44800000000000001</v>
      </c>
      <c r="I208" s="46">
        <f t="shared" si="18"/>
        <v>0.55200000000000005</v>
      </c>
      <c r="J208" s="47">
        <f t="shared" si="19"/>
        <v>42139892620.603409</v>
      </c>
      <c r="K208" s="27"/>
      <c r="L208" s="27"/>
      <c r="M208" s="27"/>
      <c r="N208" s="27"/>
    </row>
    <row r="209" spans="2:14" x14ac:dyDescent="0.25">
      <c r="B209" s="9">
        <f t="shared" si="20"/>
        <v>190</v>
      </c>
      <c r="C209" s="42">
        <f>'Simulacion sistema (hoja4)'!BV200</f>
        <v>0.82966124116041295</v>
      </c>
      <c r="D209" s="42">
        <f>'Simulacion sistema (hoja4)'!BW200</f>
        <v>0.84524697945046567</v>
      </c>
      <c r="E209" s="44">
        <f t="shared" si="14"/>
        <v>111065453.0997912</v>
      </c>
      <c r="F209" s="45">
        <f t="shared" si="15"/>
        <v>215.43598212062869</v>
      </c>
      <c r="G209" s="45">
        <f t="shared" si="16"/>
        <v>377.01296871110026</v>
      </c>
      <c r="H209" s="46">
        <f t="shared" si="17"/>
        <v>0.44800000000000001</v>
      </c>
      <c r="I209" s="46">
        <f t="shared" si="18"/>
        <v>0.55200000000000005</v>
      </c>
      <c r="J209" s="47">
        <f t="shared" si="19"/>
        <v>41873116194.395752</v>
      </c>
      <c r="K209" s="27"/>
      <c r="L209" s="27"/>
      <c r="M209" s="27"/>
      <c r="N209" s="27"/>
    </row>
    <row r="210" spans="2:14" x14ac:dyDescent="0.25">
      <c r="B210" s="9">
        <f t="shared" si="20"/>
        <v>191</v>
      </c>
      <c r="C210" s="42">
        <f>'Simulacion sistema (hoja4)'!BV201</f>
        <v>0.81724092658585723</v>
      </c>
      <c r="D210" s="42">
        <f>'Simulacion sistema (hoja4)'!BW201</f>
        <v>0.84304573905227931</v>
      </c>
      <c r="E210" s="44">
        <f t="shared" si="14"/>
        <v>110776210.11146949</v>
      </c>
      <c r="F210" s="45">
        <f t="shared" si="15"/>
        <v>215.43598212062869</v>
      </c>
      <c r="G210" s="45">
        <f t="shared" si="16"/>
        <v>377.01296871110026</v>
      </c>
      <c r="H210" s="46">
        <f t="shared" si="17"/>
        <v>0.44800000000000001</v>
      </c>
      <c r="I210" s="46">
        <f t="shared" si="18"/>
        <v>0.55200000000000005</v>
      </c>
      <c r="J210" s="47">
        <f t="shared" si="19"/>
        <v>23865181620.965549</v>
      </c>
      <c r="K210" s="27"/>
      <c r="L210" s="27"/>
      <c r="M210" s="27"/>
      <c r="N210" s="27"/>
    </row>
    <row r="211" spans="2:14" x14ac:dyDescent="0.25">
      <c r="B211" s="9">
        <f t="shared" si="20"/>
        <v>192</v>
      </c>
      <c r="C211" s="42">
        <f>'Simulacion sistema (hoja4)'!BV202</f>
        <v>0.82194312678354953</v>
      </c>
      <c r="D211" s="42">
        <f>'Simulacion sistema (hoja4)'!BW202</f>
        <v>0.8510205153329623</v>
      </c>
      <c r="E211" s="44">
        <f t="shared" si="14"/>
        <v>111824095.71475124</v>
      </c>
      <c r="F211" s="45">
        <f t="shared" si="15"/>
        <v>215.43598212062869</v>
      </c>
      <c r="G211" s="45">
        <f t="shared" si="16"/>
        <v>377.01296871110026</v>
      </c>
      <c r="H211" s="46">
        <f t="shared" si="17"/>
        <v>0.44800000000000001</v>
      </c>
      <c r="I211" s="46">
        <f t="shared" si="18"/>
        <v>0.55200000000000005</v>
      </c>
      <c r="J211" s="47">
        <f t="shared" si="19"/>
        <v>42159134298.852592</v>
      </c>
      <c r="K211" s="27"/>
      <c r="L211" s="27"/>
      <c r="M211" s="27"/>
      <c r="N211" s="27"/>
    </row>
    <row r="212" spans="2:14" x14ac:dyDescent="0.25">
      <c r="B212" s="9">
        <f t="shared" si="20"/>
        <v>193</v>
      </c>
      <c r="C212" s="42">
        <f>'Simulacion sistema (hoja4)'!BV203</f>
        <v>0.81051931602054006</v>
      </c>
      <c r="D212" s="42">
        <f>'Simulacion sistema (hoja4)'!BW203</f>
        <v>0.8395128770581326</v>
      </c>
      <c r="E212" s="44">
        <f t="shared" si="14"/>
        <v>110311992.04543863</v>
      </c>
      <c r="F212" s="45">
        <f t="shared" si="15"/>
        <v>215.43598212062869</v>
      </c>
      <c r="G212" s="45">
        <f t="shared" si="16"/>
        <v>377.01296871110026</v>
      </c>
      <c r="H212" s="46">
        <f t="shared" si="17"/>
        <v>0.44800000000000001</v>
      </c>
      <c r="I212" s="46">
        <f t="shared" si="18"/>
        <v>0.55200000000000005</v>
      </c>
      <c r="J212" s="47">
        <f t="shared" si="19"/>
        <v>23765172345.99205</v>
      </c>
      <c r="K212" s="27"/>
      <c r="L212" s="27"/>
      <c r="M212" s="27"/>
      <c r="N212" s="27"/>
    </row>
    <row r="213" spans="2:14" x14ac:dyDescent="0.25">
      <c r="B213" s="9">
        <f t="shared" si="20"/>
        <v>194</v>
      </c>
      <c r="C213" s="42">
        <f>'Simulacion sistema (hoja4)'!BV204</f>
        <v>0.82543387988199857</v>
      </c>
      <c r="D213" s="42">
        <f>'Simulacion sistema (hoja4)'!BW204</f>
        <v>0.84962831211444723</v>
      </c>
      <c r="E213" s="44">
        <f t="shared" ref="E213:E276" si="21">+D213*$F$13*$F$14</f>
        <v>111641160.21183836</v>
      </c>
      <c r="F213" s="45">
        <f t="shared" ref="F213:F276" si="22">+$F$11*F$16</f>
        <v>215.43598212062869</v>
      </c>
      <c r="G213" s="45">
        <f t="shared" ref="G213:G276" si="23">+$F$11*F$15</f>
        <v>377.01296871110026</v>
      </c>
      <c r="H213" s="46">
        <f t="shared" ref="H213:H276" si="24">+COUNTIF($C$20:$C$1019,"&lt;"&amp;$F$12)/1000</f>
        <v>0.44800000000000001</v>
      </c>
      <c r="I213" s="46">
        <f t="shared" ref="I213:I276" si="25">1-H213</f>
        <v>0.55200000000000005</v>
      </c>
      <c r="J213" s="47">
        <f t="shared" ref="J213:J276" si="26">+IF(C213&lt;$F$12,E213*F213,E213*G213)</f>
        <v>42090165241.81675</v>
      </c>
      <c r="K213" s="27"/>
      <c r="L213" s="27"/>
      <c r="M213" s="27"/>
      <c r="N213" s="27"/>
    </row>
    <row r="214" spans="2:14" x14ac:dyDescent="0.25">
      <c r="B214" s="9">
        <f t="shared" ref="B214:B277" si="27">+B213+1</f>
        <v>195</v>
      </c>
      <c r="C214" s="42">
        <f>'Simulacion sistema (hoja4)'!BV205</f>
        <v>0.8332102997559474</v>
      </c>
      <c r="D214" s="42">
        <f>'Simulacion sistema (hoja4)'!BW205</f>
        <v>0.85564728135060597</v>
      </c>
      <c r="E214" s="44">
        <f t="shared" si="21"/>
        <v>112432052.76946963</v>
      </c>
      <c r="F214" s="45">
        <f t="shared" si="22"/>
        <v>215.43598212062869</v>
      </c>
      <c r="G214" s="45">
        <f t="shared" si="23"/>
        <v>377.01296871110026</v>
      </c>
      <c r="H214" s="46">
        <f t="shared" si="24"/>
        <v>0.44800000000000001</v>
      </c>
      <c r="I214" s="46">
        <f t="shared" si="25"/>
        <v>0.55200000000000005</v>
      </c>
      <c r="J214" s="47">
        <f t="shared" si="26"/>
        <v>42388341992.900826</v>
      </c>
      <c r="K214" s="27"/>
      <c r="L214" s="27"/>
      <c r="M214" s="27"/>
      <c r="N214" s="27"/>
    </row>
    <row r="215" spans="2:14" x14ac:dyDescent="0.25">
      <c r="B215" s="9">
        <f t="shared" si="27"/>
        <v>196</v>
      </c>
      <c r="C215" s="42">
        <f>'Simulacion sistema (hoja4)'!BV206</f>
        <v>0.81633333261660079</v>
      </c>
      <c r="D215" s="42">
        <f>'Simulacion sistema (hoja4)'!BW206</f>
        <v>0.84866502035419644</v>
      </c>
      <c r="E215" s="44">
        <f t="shared" si="21"/>
        <v>111514583.67454141</v>
      </c>
      <c r="F215" s="45">
        <f t="shared" si="22"/>
        <v>215.43598212062869</v>
      </c>
      <c r="G215" s="45">
        <f t="shared" si="23"/>
        <v>377.01296871110026</v>
      </c>
      <c r="H215" s="46">
        <f t="shared" si="24"/>
        <v>0.44800000000000001</v>
      </c>
      <c r="I215" s="46">
        <f t="shared" si="25"/>
        <v>0.55200000000000005</v>
      </c>
      <c r="J215" s="47">
        <f t="shared" si="26"/>
        <v>24024253854.697857</v>
      </c>
      <c r="K215" s="27"/>
      <c r="L215" s="27"/>
      <c r="M215" s="27"/>
      <c r="N215" s="27"/>
    </row>
    <row r="216" spans="2:14" x14ac:dyDescent="0.25">
      <c r="B216" s="9">
        <f t="shared" si="27"/>
        <v>197</v>
      </c>
      <c r="C216" s="42">
        <f>'Simulacion sistema (hoja4)'!BV207</f>
        <v>0.82551208620780492</v>
      </c>
      <c r="D216" s="42">
        <f>'Simulacion sistema (hoja4)'!BW207</f>
        <v>0.84933806316397897</v>
      </c>
      <c r="E216" s="44">
        <f t="shared" si="21"/>
        <v>111603021.49974683</v>
      </c>
      <c r="F216" s="45">
        <f t="shared" si="22"/>
        <v>215.43598212062869</v>
      </c>
      <c r="G216" s="45">
        <f t="shared" si="23"/>
        <v>377.01296871110026</v>
      </c>
      <c r="H216" s="46">
        <f t="shared" si="24"/>
        <v>0.44800000000000001</v>
      </c>
      <c r="I216" s="46">
        <f t="shared" si="25"/>
        <v>0.55200000000000005</v>
      </c>
      <c r="J216" s="47">
        <f t="shared" si="26"/>
        <v>42075786452.748299</v>
      </c>
      <c r="K216" s="27"/>
      <c r="L216" s="27"/>
      <c r="M216" s="27"/>
      <c r="N216" s="27"/>
    </row>
    <row r="217" spans="2:14" x14ac:dyDescent="0.25">
      <c r="B217" s="9">
        <f t="shared" si="27"/>
        <v>198</v>
      </c>
      <c r="C217" s="42">
        <f>'Simulacion sistema (hoja4)'!BV208</f>
        <v>0.8167457226310435</v>
      </c>
      <c r="D217" s="42">
        <f>'Simulacion sistema (hoja4)'!BW208</f>
        <v>0.84645702907594444</v>
      </c>
      <c r="E217" s="44">
        <f t="shared" si="21"/>
        <v>111224453.62057911</v>
      </c>
      <c r="F217" s="45">
        <f t="shared" si="22"/>
        <v>215.43598212062869</v>
      </c>
      <c r="G217" s="45">
        <f t="shared" si="23"/>
        <v>377.01296871110026</v>
      </c>
      <c r="H217" s="46">
        <f t="shared" si="24"/>
        <v>0.44800000000000001</v>
      </c>
      <c r="I217" s="46">
        <f t="shared" si="25"/>
        <v>0.55200000000000005</v>
      </c>
      <c r="J217" s="47">
        <f t="shared" si="26"/>
        <v>23961749401.579777</v>
      </c>
      <c r="K217" s="27"/>
      <c r="L217" s="27"/>
      <c r="M217" s="27"/>
      <c r="N217" s="27"/>
    </row>
    <row r="218" spans="2:14" x14ac:dyDescent="0.25">
      <c r="B218" s="9">
        <f t="shared" si="27"/>
        <v>199</v>
      </c>
      <c r="C218" s="42">
        <f>'Simulacion sistema (hoja4)'!BV209</f>
        <v>0.83244355003778769</v>
      </c>
      <c r="D218" s="42">
        <f>'Simulacion sistema (hoja4)'!BW209</f>
        <v>0.84965238408674937</v>
      </c>
      <c r="E218" s="44">
        <f t="shared" si="21"/>
        <v>111644323.26899886</v>
      </c>
      <c r="F218" s="45">
        <f t="shared" si="22"/>
        <v>215.43598212062869</v>
      </c>
      <c r="G218" s="45">
        <f t="shared" si="23"/>
        <v>377.01296871110026</v>
      </c>
      <c r="H218" s="46">
        <f t="shared" si="24"/>
        <v>0.44800000000000001</v>
      </c>
      <c r="I218" s="46">
        <f t="shared" si="25"/>
        <v>0.55200000000000005</v>
      </c>
      <c r="J218" s="47">
        <f t="shared" si="26"/>
        <v>42091357755.387032</v>
      </c>
      <c r="K218" s="27"/>
      <c r="L218" s="27"/>
      <c r="M218" s="27"/>
      <c r="N218" s="27"/>
    </row>
    <row r="219" spans="2:14" x14ac:dyDescent="0.25">
      <c r="B219" s="9">
        <f t="shared" si="27"/>
        <v>200</v>
      </c>
      <c r="C219" s="42">
        <f>'Simulacion sistema (hoja4)'!BV210</f>
        <v>0.82311968712018879</v>
      </c>
      <c r="D219" s="42">
        <f>'Simulacion sistema (hoja4)'!BW210</f>
        <v>0.84434083071793264</v>
      </c>
      <c r="E219" s="44">
        <f t="shared" si="21"/>
        <v>110946385.15633634</v>
      </c>
      <c r="F219" s="45">
        <f t="shared" si="22"/>
        <v>215.43598212062869</v>
      </c>
      <c r="G219" s="45">
        <f t="shared" si="23"/>
        <v>377.01296871110026</v>
      </c>
      <c r="H219" s="46">
        <f t="shared" si="24"/>
        <v>0.44800000000000001</v>
      </c>
      <c r="I219" s="46">
        <f t="shared" si="25"/>
        <v>0.55200000000000005</v>
      </c>
      <c r="J219" s="47">
        <f t="shared" si="26"/>
        <v>41828226035.555511</v>
      </c>
      <c r="K219" s="27"/>
      <c r="L219" s="27"/>
      <c r="M219" s="27"/>
      <c r="N219" s="27"/>
    </row>
    <row r="220" spans="2:14" x14ac:dyDescent="0.25">
      <c r="B220" s="9">
        <f t="shared" si="27"/>
        <v>201</v>
      </c>
      <c r="C220" s="42">
        <f>'Simulacion sistema (hoja4)'!BV211</f>
        <v>0.82862855787716816</v>
      </c>
      <c r="D220" s="42">
        <f>'Simulacion sistema (hoja4)'!BW211</f>
        <v>0.84877330253822603</v>
      </c>
      <c r="E220" s="44">
        <f t="shared" si="21"/>
        <v>111528811.95352291</v>
      </c>
      <c r="F220" s="45">
        <f t="shared" si="22"/>
        <v>215.43598212062869</v>
      </c>
      <c r="G220" s="45">
        <f t="shared" si="23"/>
        <v>377.01296871110026</v>
      </c>
      <c r="H220" s="46">
        <f t="shared" si="24"/>
        <v>0.44800000000000001</v>
      </c>
      <c r="I220" s="46">
        <f t="shared" si="25"/>
        <v>0.55200000000000005</v>
      </c>
      <c r="J220" s="47">
        <f t="shared" si="26"/>
        <v>42047808491.419716</v>
      </c>
      <c r="K220" s="27"/>
      <c r="L220" s="27"/>
      <c r="M220" s="27"/>
      <c r="N220" s="27"/>
    </row>
    <row r="221" spans="2:14" x14ac:dyDescent="0.25">
      <c r="B221" s="9">
        <f t="shared" si="27"/>
        <v>202</v>
      </c>
      <c r="C221" s="42">
        <f>'Simulacion sistema (hoja4)'!BV212</f>
        <v>0.8255045725818958</v>
      </c>
      <c r="D221" s="42">
        <f>'Simulacion sistema (hoja4)'!BW212</f>
        <v>0.84979970372092528</v>
      </c>
      <c r="E221" s="44">
        <f t="shared" si="21"/>
        <v>111663681.06892958</v>
      </c>
      <c r="F221" s="45">
        <f t="shared" si="22"/>
        <v>215.43598212062869</v>
      </c>
      <c r="G221" s="45">
        <f t="shared" si="23"/>
        <v>377.01296871110026</v>
      </c>
      <c r="H221" s="46">
        <f t="shared" si="24"/>
        <v>0.44800000000000001</v>
      </c>
      <c r="I221" s="46">
        <f t="shared" si="25"/>
        <v>0.55200000000000005</v>
      </c>
      <c r="J221" s="47">
        <f t="shared" si="26"/>
        <v>42098655897.00663</v>
      </c>
      <c r="K221" s="27"/>
      <c r="L221" s="27"/>
      <c r="M221" s="27"/>
      <c r="N221" s="27"/>
    </row>
    <row r="222" spans="2:14" x14ac:dyDescent="0.25">
      <c r="B222" s="9">
        <f t="shared" si="27"/>
        <v>203</v>
      </c>
      <c r="C222" s="42">
        <f>'Simulacion sistema (hoja4)'!BV213</f>
        <v>0.81955893691850601</v>
      </c>
      <c r="D222" s="42">
        <f>'Simulacion sistema (hoja4)'!BW213</f>
        <v>0.84485375024652065</v>
      </c>
      <c r="E222" s="44">
        <f t="shared" si="21"/>
        <v>111013782.78239281</v>
      </c>
      <c r="F222" s="45">
        <f t="shared" si="22"/>
        <v>215.43598212062869</v>
      </c>
      <c r="G222" s="45">
        <f t="shared" si="23"/>
        <v>377.01296871110026</v>
      </c>
      <c r="H222" s="46">
        <f t="shared" si="24"/>
        <v>0.44800000000000001</v>
      </c>
      <c r="I222" s="46">
        <f t="shared" si="25"/>
        <v>0.55200000000000005</v>
      </c>
      <c r="J222" s="47">
        <f t="shared" si="26"/>
        <v>23916363322.650936</v>
      </c>
      <c r="K222" s="27"/>
      <c r="L222" s="27"/>
      <c r="M222" s="27"/>
      <c r="N222" s="27"/>
    </row>
    <row r="223" spans="2:14" x14ac:dyDescent="0.25">
      <c r="B223" s="9">
        <f t="shared" si="27"/>
        <v>204</v>
      </c>
      <c r="C223" s="42">
        <f>'Simulacion sistema (hoja4)'!BV214</f>
        <v>0.81397440449972458</v>
      </c>
      <c r="D223" s="42">
        <f>'Simulacion sistema (hoja4)'!BW214</f>
        <v>0.84326906062627183</v>
      </c>
      <c r="E223" s="44">
        <f t="shared" si="21"/>
        <v>110805554.56629211</v>
      </c>
      <c r="F223" s="45">
        <f t="shared" si="22"/>
        <v>215.43598212062869</v>
      </c>
      <c r="G223" s="45">
        <f t="shared" si="23"/>
        <v>377.01296871110026</v>
      </c>
      <c r="H223" s="46">
        <f t="shared" si="24"/>
        <v>0.44800000000000001</v>
      </c>
      <c r="I223" s="46">
        <f t="shared" si="25"/>
        <v>0.55200000000000005</v>
      </c>
      <c r="J223" s="47">
        <f t="shared" si="26"/>
        <v>23871503472.410053</v>
      </c>
      <c r="K223" s="27"/>
      <c r="L223" s="27"/>
      <c r="M223" s="27"/>
      <c r="N223" s="27"/>
    </row>
    <row r="224" spans="2:14" x14ac:dyDescent="0.25">
      <c r="B224" s="9">
        <f t="shared" si="27"/>
        <v>205</v>
      </c>
      <c r="C224" s="42">
        <f>'Simulacion sistema (hoja4)'!BV215</f>
        <v>0.81700422402844797</v>
      </c>
      <c r="D224" s="42">
        <f>'Simulacion sistema (hoja4)'!BW215</f>
        <v>0.84638731742536688</v>
      </c>
      <c r="E224" s="44">
        <f t="shared" si="21"/>
        <v>111215293.50969322</v>
      </c>
      <c r="F224" s="45">
        <f t="shared" si="22"/>
        <v>215.43598212062869</v>
      </c>
      <c r="G224" s="45">
        <f t="shared" si="23"/>
        <v>377.01296871110026</v>
      </c>
      <c r="H224" s="46">
        <f t="shared" si="24"/>
        <v>0.44800000000000001</v>
      </c>
      <c r="I224" s="46">
        <f t="shared" si="25"/>
        <v>0.55200000000000005</v>
      </c>
      <c r="J224" s="47">
        <f t="shared" si="26"/>
        <v>23959775984.094742</v>
      </c>
      <c r="K224" s="27"/>
      <c r="L224" s="27"/>
      <c r="M224" s="27"/>
      <c r="N224" s="27"/>
    </row>
    <row r="225" spans="2:14" x14ac:dyDescent="0.25">
      <c r="B225" s="9">
        <f t="shared" si="27"/>
        <v>206</v>
      </c>
      <c r="C225" s="42">
        <f>'Simulacion sistema (hoja4)'!BV216</f>
        <v>0.82005960008676992</v>
      </c>
      <c r="D225" s="42">
        <f>'Simulacion sistema (hoja4)'!BW216</f>
        <v>0.84796078154336285</v>
      </c>
      <c r="E225" s="44">
        <f t="shared" si="21"/>
        <v>111422046.69479787</v>
      </c>
      <c r="F225" s="45">
        <f t="shared" si="22"/>
        <v>215.43598212062869</v>
      </c>
      <c r="G225" s="45">
        <f t="shared" si="23"/>
        <v>377.01296871110026</v>
      </c>
      <c r="H225" s="46">
        <f t="shared" si="24"/>
        <v>0.44800000000000001</v>
      </c>
      <c r="I225" s="46">
        <f t="shared" si="25"/>
        <v>0.55200000000000005</v>
      </c>
      <c r="J225" s="47">
        <f t="shared" si="26"/>
        <v>42007556604.272583</v>
      </c>
      <c r="K225" s="27"/>
      <c r="L225" s="27"/>
      <c r="M225" s="27"/>
      <c r="N225" s="27"/>
    </row>
    <row r="226" spans="2:14" x14ac:dyDescent="0.25">
      <c r="B226" s="9">
        <f t="shared" si="27"/>
        <v>207</v>
      </c>
      <c r="C226" s="42">
        <f>'Simulacion sistema (hoja4)'!BV217</f>
        <v>0.81947112142857725</v>
      </c>
      <c r="D226" s="42">
        <f>'Simulacion sistema (hoja4)'!BW217</f>
        <v>0.84502257726850805</v>
      </c>
      <c r="E226" s="44">
        <f t="shared" si="21"/>
        <v>111035966.65308195</v>
      </c>
      <c r="F226" s="45">
        <f t="shared" si="22"/>
        <v>215.43598212062869</v>
      </c>
      <c r="G226" s="45">
        <f t="shared" si="23"/>
        <v>377.01296871110026</v>
      </c>
      <c r="H226" s="46">
        <f t="shared" si="24"/>
        <v>0.44800000000000001</v>
      </c>
      <c r="I226" s="46">
        <f t="shared" si="25"/>
        <v>0.55200000000000005</v>
      </c>
      <c r="J226" s="47">
        <f t="shared" si="26"/>
        <v>23921142526.620087</v>
      </c>
      <c r="K226" s="27"/>
      <c r="L226" s="27"/>
      <c r="M226" s="27"/>
      <c r="N226" s="27"/>
    </row>
    <row r="227" spans="2:14" x14ac:dyDescent="0.25">
      <c r="B227" s="9">
        <f t="shared" si="27"/>
        <v>208</v>
      </c>
      <c r="C227" s="42">
        <f>'Simulacion sistema (hoja4)'!BV218</f>
        <v>0.82639191308717841</v>
      </c>
      <c r="D227" s="42">
        <f>'Simulacion sistema (hoja4)'!BW218</f>
        <v>0.84881605995662024</v>
      </c>
      <c r="E227" s="44">
        <f t="shared" si="21"/>
        <v>111534430.2782999</v>
      </c>
      <c r="F227" s="45">
        <f t="shared" si="22"/>
        <v>215.43598212062869</v>
      </c>
      <c r="G227" s="45">
        <f t="shared" si="23"/>
        <v>377.01296871110026</v>
      </c>
      <c r="H227" s="46">
        <f t="shared" si="24"/>
        <v>0.44800000000000001</v>
      </c>
      <c r="I227" s="46">
        <f t="shared" si="25"/>
        <v>0.55200000000000005</v>
      </c>
      <c r="J227" s="47">
        <f t="shared" si="26"/>
        <v>42049926672.723076</v>
      </c>
      <c r="K227" s="27"/>
      <c r="L227" s="27"/>
      <c r="M227" s="27"/>
      <c r="N227" s="27"/>
    </row>
    <row r="228" spans="2:14" x14ac:dyDescent="0.25">
      <c r="B228" s="9">
        <f t="shared" si="27"/>
        <v>209</v>
      </c>
      <c r="C228" s="42">
        <f>'Simulacion sistema (hoja4)'!BV219</f>
        <v>0.81756873962010745</v>
      </c>
      <c r="D228" s="42">
        <f>'Simulacion sistema (hoja4)'!BW219</f>
        <v>0.84822899072165558</v>
      </c>
      <c r="E228" s="44">
        <f t="shared" si="21"/>
        <v>111457289.38082553</v>
      </c>
      <c r="F228" s="45">
        <f t="shared" si="22"/>
        <v>215.43598212062869</v>
      </c>
      <c r="G228" s="45">
        <f t="shared" si="23"/>
        <v>377.01296871110026</v>
      </c>
      <c r="H228" s="46">
        <f t="shared" si="24"/>
        <v>0.44800000000000001</v>
      </c>
      <c r="I228" s="46">
        <f t="shared" si="25"/>
        <v>0.55200000000000005</v>
      </c>
      <c r="J228" s="47">
        <f t="shared" si="26"/>
        <v>24011910602.261269</v>
      </c>
      <c r="K228" s="27"/>
      <c r="L228" s="27"/>
      <c r="M228" s="27"/>
      <c r="N228" s="27"/>
    </row>
    <row r="229" spans="2:14" x14ac:dyDescent="0.25">
      <c r="B229" s="9">
        <f t="shared" si="27"/>
        <v>210</v>
      </c>
      <c r="C229" s="42">
        <f>'Simulacion sistema (hoja4)'!BV220</f>
        <v>0.81163481682288363</v>
      </c>
      <c r="D229" s="42">
        <f>'Simulacion sistema (hoja4)'!BW220</f>
        <v>0.84356051444670577</v>
      </c>
      <c r="E229" s="44">
        <f t="shared" si="21"/>
        <v>110843851.59829715</v>
      </c>
      <c r="F229" s="45">
        <f t="shared" si="22"/>
        <v>215.43598212062869</v>
      </c>
      <c r="G229" s="45">
        <f t="shared" si="23"/>
        <v>377.01296871110026</v>
      </c>
      <c r="H229" s="46">
        <f t="shared" si="24"/>
        <v>0.44800000000000001</v>
      </c>
      <c r="I229" s="46">
        <f t="shared" si="25"/>
        <v>0.55200000000000005</v>
      </c>
      <c r="J229" s="47">
        <f t="shared" si="26"/>
        <v>23879754031.112366</v>
      </c>
      <c r="K229" s="27"/>
      <c r="L229" s="27"/>
      <c r="M229" s="27"/>
      <c r="N229" s="27"/>
    </row>
    <row r="230" spans="2:14" x14ac:dyDescent="0.25">
      <c r="B230" s="9">
        <f t="shared" si="27"/>
        <v>211</v>
      </c>
      <c r="C230" s="42">
        <f>'Simulacion sistema (hoja4)'!BV221</f>
        <v>0.8405892780538301</v>
      </c>
      <c r="D230" s="42">
        <f>'Simulacion sistema (hoja4)'!BW221</f>
        <v>0.85067677390453156</v>
      </c>
      <c r="E230" s="44">
        <f t="shared" si="21"/>
        <v>111778928.09105545</v>
      </c>
      <c r="F230" s="45">
        <f t="shared" si="22"/>
        <v>215.43598212062869</v>
      </c>
      <c r="G230" s="45">
        <f t="shared" si="23"/>
        <v>377.01296871110026</v>
      </c>
      <c r="H230" s="46">
        <f t="shared" si="24"/>
        <v>0.44800000000000001</v>
      </c>
      <c r="I230" s="46">
        <f t="shared" si="25"/>
        <v>0.55200000000000005</v>
      </c>
      <c r="J230" s="47">
        <f t="shared" si="26"/>
        <v>42142105518.953415</v>
      </c>
      <c r="K230" s="27"/>
      <c r="L230" s="27"/>
      <c r="M230" s="27"/>
      <c r="N230" s="27"/>
    </row>
    <row r="231" spans="2:14" x14ac:dyDescent="0.25">
      <c r="B231" s="9">
        <f t="shared" si="27"/>
        <v>212</v>
      </c>
      <c r="C231" s="42">
        <f>'Simulacion sistema (hoja4)'!BV222</f>
        <v>0.81562581039263837</v>
      </c>
      <c r="D231" s="42">
        <f>'Simulacion sistema (hoja4)'!BW222</f>
        <v>0.83459279063400738</v>
      </c>
      <c r="E231" s="44">
        <f t="shared" si="21"/>
        <v>109665492.68930857</v>
      </c>
      <c r="F231" s="45">
        <f t="shared" si="22"/>
        <v>215.43598212062869</v>
      </c>
      <c r="G231" s="45">
        <f t="shared" si="23"/>
        <v>377.01296871110026</v>
      </c>
      <c r="H231" s="46">
        <f t="shared" si="24"/>
        <v>0.44800000000000001</v>
      </c>
      <c r="I231" s="46">
        <f t="shared" si="25"/>
        <v>0.55200000000000005</v>
      </c>
      <c r="J231" s="47">
        <f t="shared" si="26"/>
        <v>23625893122.263817</v>
      </c>
      <c r="K231" s="27"/>
      <c r="L231" s="27"/>
      <c r="M231" s="27"/>
      <c r="N231" s="27"/>
    </row>
    <row r="232" spans="2:14" x14ac:dyDescent="0.25">
      <c r="B232" s="9">
        <f t="shared" si="27"/>
        <v>213</v>
      </c>
      <c r="C232" s="42">
        <f>'Simulacion sistema (hoja4)'!BV223</f>
        <v>0.83279046359328879</v>
      </c>
      <c r="D232" s="42">
        <f>'Simulacion sistema (hoja4)'!BW223</f>
        <v>0.85170838020561135</v>
      </c>
      <c r="E232" s="44">
        <f t="shared" si="21"/>
        <v>111914481.15901732</v>
      </c>
      <c r="F232" s="45">
        <f t="shared" si="22"/>
        <v>215.43598212062869</v>
      </c>
      <c r="G232" s="45">
        <f t="shared" si="23"/>
        <v>377.01296871110026</v>
      </c>
      <c r="H232" s="46">
        <f t="shared" si="24"/>
        <v>0.44800000000000001</v>
      </c>
      <c r="I232" s="46">
        <f t="shared" si="25"/>
        <v>0.55200000000000005</v>
      </c>
      <c r="J232" s="47">
        <f t="shared" si="26"/>
        <v>42193210783.523621</v>
      </c>
      <c r="K232" s="27"/>
      <c r="L232" s="27"/>
      <c r="M232" s="27"/>
      <c r="N232" s="27"/>
    </row>
    <row r="233" spans="2:14" x14ac:dyDescent="0.25">
      <c r="B233" s="9">
        <f t="shared" si="27"/>
        <v>214</v>
      </c>
      <c r="C233" s="42">
        <f>'Simulacion sistema (hoja4)'!BV224</f>
        <v>0.81704402547779964</v>
      </c>
      <c r="D233" s="42">
        <f>'Simulacion sistema (hoja4)'!BW224</f>
        <v>0.84761763931848955</v>
      </c>
      <c r="E233" s="44">
        <f t="shared" si="21"/>
        <v>111376957.80644953</v>
      </c>
      <c r="F233" s="45">
        <f t="shared" si="22"/>
        <v>215.43598212062869</v>
      </c>
      <c r="G233" s="45">
        <f t="shared" si="23"/>
        <v>377.01296871110026</v>
      </c>
      <c r="H233" s="46">
        <f t="shared" si="24"/>
        <v>0.44800000000000001</v>
      </c>
      <c r="I233" s="46">
        <f t="shared" si="25"/>
        <v>0.55200000000000005</v>
      </c>
      <c r="J233" s="47">
        <f t="shared" si="26"/>
        <v>23994604290.640278</v>
      </c>
      <c r="K233" s="27"/>
      <c r="L233" s="27"/>
      <c r="M233" s="27"/>
      <c r="N233" s="27"/>
    </row>
    <row r="234" spans="2:14" x14ac:dyDescent="0.25">
      <c r="B234" s="9">
        <f t="shared" si="27"/>
        <v>215</v>
      </c>
      <c r="C234" s="42">
        <f>'Simulacion sistema (hoja4)'!BV225</f>
        <v>0.82984539444548322</v>
      </c>
      <c r="D234" s="42">
        <f>'Simulacion sistema (hoja4)'!BW225</f>
        <v>0.8431176242463998</v>
      </c>
      <c r="E234" s="44">
        <f t="shared" si="21"/>
        <v>110785655.82597692</v>
      </c>
      <c r="F234" s="45">
        <f t="shared" si="22"/>
        <v>215.43598212062869</v>
      </c>
      <c r="G234" s="45">
        <f t="shared" si="23"/>
        <v>377.01296871110026</v>
      </c>
      <c r="H234" s="46">
        <f t="shared" si="24"/>
        <v>0.44800000000000001</v>
      </c>
      <c r="I234" s="46">
        <f t="shared" si="25"/>
        <v>0.55200000000000005</v>
      </c>
      <c r="J234" s="47">
        <f t="shared" si="26"/>
        <v>41767628993.557762</v>
      </c>
      <c r="K234" s="27"/>
      <c r="L234" s="27"/>
      <c r="M234" s="27"/>
      <c r="N234" s="27"/>
    </row>
    <row r="235" spans="2:14" x14ac:dyDescent="0.25">
      <c r="B235" s="9">
        <f t="shared" si="27"/>
        <v>216</v>
      </c>
      <c r="C235" s="42">
        <f>'Simulacion sistema (hoja4)'!BV226</f>
        <v>0.83678165537329297</v>
      </c>
      <c r="D235" s="42">
        <f>'Simulacion sistema (hoja4)'!BW226</f>
        <v>0.84975420277230429</v>
      </c>
      <c r="E235" s="44">
        <f t="shared" si="21"/>
        <v>111657702.24428079</v>
      </c>
      <c r="F235" s="45">
        <f t="shared" si="22"/>
        <v>215.43598212062869</v>
      </c>
      <c r="G235" s="45">
        <f t="shared" si="23"/>
        <v>377.01296871110026</v>
      </c>
      <c r="H235" s="46">
        <f t="shared" si="24"/>
        <v>0.44800000000000001</v>
      </c>
      <c r="I235" s="46">
        <f t="shared" si="25"/>
        <v>0.55200000000000005</v>
      </c>
      <c r="J235" s="47">
        <f t="shared" si="26"/>
        <v>42096401802.576378</v>
      </c>
      <c r="K235" s="27"/>
      <c r="L235" s="27"/>
      <c r="M235" s="27"/>
      <c r="N235" s="27"/>
    </row>
    <row r="236" spans="2:14" x14ac:dyDescent="0.25">
      <c r="B236" s="9">
        <f t="shared" si="27"/>
        <v>217</v>
      </c>
      <c r="C236" s="42">
        <f>'Simulacion sistema (hoja4)'!BV227</f>
        <v>0.82373799433547312</v>
      </c>
      <c r="D236" s="42">
        <f>'Simulacion sistema (hoja4)'!BW227</f>
        <v>0.84990128722545533</v>
      </c>
      <c r="E236" s="44">
        <f t="shared" si="21"/>
        <v>111677029.14142483</v>
      </c>
      <c r="F236" s="45">
        <f t="shared" si="22"/>
        <v>215.43598212062869</v>
      </c>
      <c r="G236" s="45">
        <f t="shared" si="23"/>
        <v>377.01296871110026</v>
      </c>
      <c r="H236" s="46">
        <f t="shared" si="24"/>
        <v>0.44800000000000001</v>
      </c>
      <c r="I236" s="46">
        <f t="shared" si="25"/>
        <v>0.55200000000000005</v>
      </c>
      <c r="J236" s="47">
        <f t="shared" si="26"/>
        <v>42103688293.444633</v>
      </c>
      <c r="K236" s="27"/>
      <c r="L236" s="27"/>
      <c r="M236" s="27"/>
      <c r="N236" s="27"/>
    </row>
    <row r="237" spans="2:14" x14ac:dyDescent="0.25">
      <c r="B237" s="9">
        <f t="shared" si="27"/>
        <v>218</v>
      </c>
      <c r="C237" s="42">
        <f>'Simulacion sistema (hoja4)'!BV228</f>
        <v>0.82781317534185095</v>
      </c>
      <c r="D237" s="42">
        <f>'Simulacion sistema (hoja4)'!BW228</f>
        <v>0.84777893365813439</v>
      </c>
      <c r="E237" s="44">
        <f t="shared" si="21"/>
        <v>111398151.88267885</v>
      </c>
      <c r="F237" s="45">
        <f t="shared" si="22"/>
        <v>215.43598212062869</v>
      </c>
      <c r="G237" s="45">
        <f t="shared" si="23"/>
        <v>377.01296871110026</v>
      </c>
      <c r="H237" s="46">
        <f t="shared" si="24"/>
        <v>0.44800000000000001</v>
      </c>
      <c r="I237" s="46">
        <f t="shared" si="25"/>
        <v>0.55200000000000005</v>
      </c>
      <c r="J237" s="47">
        <f t="shared" si="26"/>
        <v>41998547950.218796</v>
      </c>
      <c r="K237" s="27"/>
      <c r="L237" s="27"/>
      <c r="M237" s="27"/>
      <c r="N237" s="27"/>
    </row>
    <row r="238" spans="2:14" x14ac:dyDescent="0.25">
      <c r="B238" s="9">
        <f t="shared" si="27"/>
        <v>219</v>
      </c>
      <c r="C238" s="42">
        <f>'Simulacion sistema (hoja4)'!BV229</f>
        <v>0.8230009298559644</v>
      </c>
      <c r="D238" s="42">
        <f>'Simulacion sistema (hoja4)'!BW229</f>
        <v>0.85342554904970624</v>
      </c>
      <c r="E238" s="44">
        <f t="shared" si="21"/>
        <v>112140117.14513141</v>
      </c>
      <c r="F238" s="45">
        <f t="shared" si="22"/>
        <v>215.43598212062869</v>
      </c>
      <c r="G238" s="45">
        <f t="shared" si="23"/>
        <v>377.01296871110026</v>
      </c>
      <c r="H238" s="46">
        <f t="shared" si="24"/>
        <v>0.44800000000000001</v>
      </c>
      <c r="I238" s="46">
        <f t="shared" si="25"/>
        <v>0.55200000000000005</v>
      </c>
      <c r="J238" s="47">
        <f t="shared" si="26"/>
        <v>42278278476.496544</v>
      </c>
      <c r="K238" s="27"/>
      <c r="L238" s="27"/>
      <c r="M238" s="27"/>
      <c r="N238" s="27"/>
    </row>
    <row r="239" spans="2:14" x14ac:dyDescent="0.25">
      <c r="B239" s="9">
        <f t="shared" si="27"/>
        <v>220</v>
      </c>
      <c r="C239" s="42">
        <f>'Simulacion sistema (hoja4)'!BV230</f>
        <v>0.83583854362321708</v>
      </c>
      <c r="D239" s="42">
        <f>'Simulacion sistema (hoja4)'!BW230</f>
        <v>0.85302674146359259</v>
      </c>
      <c r="E239" s="44">
        <f t="shared" si="21"/>
        <v>112087713.82831606</v>
      </c>
      <c r="F239" s="45">
        <f t="shared" si="22"/>
        <v>215.43598212062869</v>
      </c>
      <c r="G239" s="45">
        <f t="shared" si="23"/>
        <v>377.01296871110026</v>
      </c>
      <c r="H239" s="46">
        <f t="shared" si="24"/>
        <v>0.44800000000000001</v>
      </c>
      <c r="I239" s="46">
        <f t="shared" si="25"/>
        <v>0.55200000000000005</v>
      </c>
      <c r="J239" s="47">
        <f t="shared" si="26"/>
        <v>42258521746.453682</v>
      </c>
      <c r="K239" s="27"/>
      <c r="L239" s="27"/>
      <c r="M239" s="27"/>
      <c r="N239" s="27"/>
    </row>
    <row r="240" spans="2:14" x14ac:dyDescent="0.25">
      <c r="B240" s="9">
        <f t="shared" si="27"/>
        <v>221</v>
      </c>
      <c r="C240" s="42">
        <f>'Simulacion sistema (hoja4)'!BV231</f>
        <v>0.79545429359140563</v>
      </c>
      <c r="D240" s="42">
        <f>'Simulacion sistema (hoja4)'!BW231</f>
        <v>0.83470410307877496</v>
      </c>
      <c r="E240" s="44">
        <f t="shared" si="21"/>
        <v>109680119.14455104</v>
      </c>
      <c r="F240" s="45">
        <f t="shared" si="22"/>
        <v>215.43598212062869</v>
      </c>
      <c r="G240" s="45">
        <f t="shared" si="23"/>
        <v>377.01296871110026</v>
      </c>
      <c r="H240" s="46">
        <f t="shared" si="24"/>
        <v>0.44800000000000001</v>
      </c>
      <c r="I240" s="46">
        <f t="shared" si="25"/>
        <v>0.55200000000000005</v>
      </c>
      <c r="J240" s="47">
        <f t="shared" si="26"/>
        <v>23629044187.013924</v>
      </c>
      <c r="K240" s="27"/>
      <c r="L240" s="27"/>
      <c r="M240" s="27"/>
      <c r="N240" s="27"/>
    </row>
    <row r="241" spans="2:14" x14ac:dyDescent="0.25">
      <c r="B241" s="9">
        <f t="shared" si="27"/>
        <v>222</v>
      </c>
      <c r="C241" s="42">
        <f>'Simulacion sistema (hoja4)'!BV232</f>
        <v>0.81495131906168106</v>
      </c>
      <c r="D241" s="42">
        <f>'Simulacion sistema (hoja4)'!BW232</f>
        <v>0.85116956629289309</v>
      </c>
      <c r="E241" s="44">
        <f t="shared" si="21"/>
        <v>111843681.01088615</v>
      </c>
      <c r="F241" s="45">
        <f t="shared" si="22"/>
        <v>215.43598212062869</v>
      </c>
      <c r="G241" s="45">
        <f t="shared" si="23"/>
        <v>377.01296871110026</v>
      </c>
      <c r="H241" s="46">
        <f t="shared" si="24"/>
        <v>0.44800000000000001</v>
      </c>
      <c r="I241" s="46">
        <f t="shared" si="25"/>
        <v>0.55200000000000005</v>
      </c>
      <c r="J241" s="47">
        <f t="shared" si="26"/>
        <v>24095153262.566566</v>
      </c>
      <c r="K241" s="27"/>
      <c r="L241" s="27"/>
      <c r="M241" s="27"/>
      <c r="N241" s="27"/>
    </row>
    <row r="242" spans="2:14" x14ac:dyDescent="0.25">
      <c r="B242" s="9">
        <f t="shared" si="27"/>
        <v>223</v>
      </c>
      <c r="C242" s="42">
        <f>'Simulacion sistema (hoja4)'!BV233</f>
        <v>0.80783475106490688</v>
      </c>
      <c r="D242" s="42">
        <f>'Simulacion sistema (hoja4)'!BW233</f>
        <v>0.84341411977355196</v>
      </c>
      <c r="E242" s="44">
        <f t="shared" si="21"/>
        <v>110824615.33824474</v>
      </c>
      <c r="F242" s="45">
        <f t="shared" si="22"/>
        <v>215.43598212062869</v>
      </c>
      <c r="G242" s="45">
        <f t="shared" si="23"/>
        <v>377.01296871110026</v>
      </c>
      <c r="H242" s="46">
        <f t="shared" si="24"/>
        <v>0.44800000000000001</v>
      </c>
      <c r="I242" s="46">
        <f t="shared" si="25"/>
        <v>0.55200000000000005</v>
      </c>
      <c r="J242" s="47">
        <f t="shared" si="26"/>
        <v>23875609848.535645</v>
      </c>
      <c r="K242" s="27"/>
      <c r="L242" s="27"/>
      <c r="M242" s="27"/>
      <c r="N242" s="27"/>
    </row>
    <row r="243" spans="2:14" x14ac:dyDescent="0.25">
      <c r="B243" s="9">
        <f t="shared" si="27"/>
        <v>224</v>
      </c>
      <c r="C243" s="42">
        <f>'Simulacion sistema (hoja4)'!BV234</f>
        <v>0.8070914490504788</v>
      </c>
      <c r="D243" s="42">
        <f>'Simulacion sistema (hoja4)'!BW234</f>
        <v>0.84043877846171255</v>
      </c>
      <c r="E243" s="44">
        <f t="shared" si="21"/>
        <v>110433655.48986903</v>
      </c>
      <c r="F243" s="45">
        <f t="shared" si="22"/>
        <v>215.43598212062869</v>
      </c>
      <c r="G243" s="45">
        <f t="shared" si="23"/>
        <v>377.01296871110026</v>
      </c>
      <c r="H243" s="46">
        <f t="shared" si="24"/>
        <v>0.44800000000000001</v>
      </c>
      <c r="I243" s="46">
        <f t="shared" si="25"/>
        <v>0.55200000000000005</v>
      </c>
      <c r="J243" s="47">
        <f t="shared" si="26"/>
        <v>23791383029.631092</v>
      </c>
      <c r="K243" s="27"/>
      <c r="L243" s="27"/>
      <c r="M243" s="27"/>
      <c r="N243" s="27"/>
    </row>
    <row r="244" spans="2:14" x14ac:dyDescent="0.25">
      <c r="B244" s="9">
        <f t="shared" si="27"/>
        <v>225</v>
      </c>
      <c r="C244" s="42">
        <f>'Simulacion sistema (hoja4)'!BV235</f>
        <v>0.82354077435216222</v>
      </c>
      <c r="D244" s="42">
        <f>'Simulacion sistema (hoja4)'!BW235</f>
        <v>0.84881005087216388</v>
      </c>
      <c r="E244" s="44">
        <f t="shared" si="21"/>
        <v>111533640.68460234</v>
      </c>
      <c r="F244" s="45">
        <f t="shared" si="22"/>
        <v>215.43598212062869</v>
      </c>
      <c r="G244" s="45">
        <f t="shared" si="23"/>
        <v>377.01296871110026</v>
      </c>
      <c r="H244" s="46">
        <f t="shared" si="24"/>
        <v>0.44800000000000001</v>
      </c>
      <c r="I244" s="46">
        <f t="shared" si="25"/>
        <v>0.55200000000000005</v>
      </c>
      <c r="J244" s="47">
        <f t="shared" si="26"/>
        <v>42049628985.659081</v>
      </c>
      <c r="K244" s="27"/>
      <c r="L244" s="27"/>
      <c r="M244" s="27"/>
      <c r="N244" s="27"/>
    </row>
    <row r="245" spans="2:14" x14ac:dyDescent="0.25">
      <c r="B245" s="9">
        <f t="shared" si="27"/>
        <v>226</v>
      </c>
      <c r="C245" s="42">
        <f>'Simulacion sistema (hoja4)'!BV236</f>
        <v>0.83012925352454825</v>
      </c>
      <c r="D245" s="42">
        <f>'Simulacion sistema (hoja4)'!BW236</f>
        <v>0.84849348620601828</v>
      </c>
      <c r="E245" s="44">
        <f t="shared" si="21"/>
        <v>111492044.0874708</v>
      </c>
      <c r="F245" s="45">
        <f t="shared" si="22"/>
        <v>215.43598212062869</v>
      </c>
      <c r="G245" s="45">
        <f t="shared" si="23"/>
        <v>377.01296871110026</v>
      </c>
      <c r="H245" s="46">
        <f t="shared" si="24"/>
        <v>0.44800000000000001</v>
      </c>
      <c r="I245" s="46">
        <f t="shared" si="25"/>
        <v>0.55200000000000005</v>
      </c>
      <c r="J245" s="47">
        <f t="shared" si="26"/>
        <v>42033946529.086243</v>
      </c>
      <c r="K245" s="27"/>
      <c r="L245" s="27"/>
      <c r="M245" s="27"/>
      <c r="N245" s="27"/>
    </row>
    <row r="246" spans="2:14" x14ac:dyDescent="0.25">
      <c r="B246" s="9">
        <f t="shared" si="27"/>
        <v>227</v>
      </c>
      <c r="C246" s="42">
        <f>'Simulacion sistema (hoja4)'!BV237</f>
        <v>0.81715270134877616</v>
      </c>
      <c r="D246" s="42">
        <f>'Simulacion sistema (hoja4)'!BW237</f>
        <v>0.84246060361596864</v>
      </c>
      <c r="E246" s="44">
        <f t="shared" si="21"/>
        <v>110699323.31513828</v>
      </c>
      <c r="F246" s="45">
        <f t="shared" si="22"/>
        <v>215.43598212062869</v>
      </c>
      <c r="G246" s="45">
        <f t="shared" si="23"/>
        <v>377.01296871110026</v>
      </c>
      <c r="H246" s="46">
        <f t="shared" si="24"/>
        <v>0.44800000000000001</v>
      </c>
      <c r="I246" s="46">
        <f t="shared" si="25"/>
        <v>0.55200000000000005</v>
      </c>
      <c r="J246" s="47">
        <f t="shared" si="26"/>
        <v>23848617438.485825</v>
      </c>
      <c r="K246" s="27"/>
      <c r="L246" s="27"/>
      <c r="M246" s="27"/>
      <c r="N246" s="27"/>
    </row>
    <row r="247" spans="2:14" x14ac:dyDescent="0.25">
      <c r="B247" s="9">
        <f t="shared" si="27"/>
        <v>228</v>
      </c>
      <c r="C247" s="42">
        <f>'Simulacion sistema (hoja4)'!BV238</f>
        <v>0.82358520346406883</v>
      </c>
      <c r="D247" s="42">
        <f>'Simulacion sistema (hoja4)'!BW238</f>
        <v>0.84459941401059968</v>
      </c>
      <c r="E247" s="44">
        <f t="shared" si="21"/>
        <v>110980363.00099279</v>
      </c>
      <c r="F247" s="45">
        <f t="shared" si="22"/>
        <v>215.43598212062869</v>
      </c>
      <c r="G247" s="45">
        <f t="shared" si="23"/>
        <v>377.01296871110026</v>
      </c>
      <c r="H247" s="46">
        <f t="shared" si="24"/>
        <v>0.44800000000000001</v>
      </c>
      <c r="I247" s="46">
        <f t="shared" si="25"/>
        <v>0.55200000000000005</v>
      </c>
      <c r="J247" s="47">
        <f t="shared" si="26"/>
        <v>41841036123.639847</v>
      </c>
      <c r="K247" s="27"/>
      <c r="L247" s="27"/>
      <c r="M247" s="27"/>
      <c r="N247" s="27"/>
    </row>
    <row r="248" spans="2:14" x14ac:dyDescent="0.25">
      <c r="B248" s="9">
        <f t="shared" si="27"/>
        <v>229</v>
      </c>
      <c r="C248" s="42">
        <f>'Simulacion sistema (hoja4)'!BV239</f>
        <v>0.83340769369857481</v>
      </c>
      <c r="D248" s="42">
        <f>'Simulacion sistema (hoja4)'!BW239</f>
        <v>0.85566908558742927</v>
      </c>
      <c r="E248" s="44">
        <f t="shared" si="21"/>
        <v>112434917.84618822</v>
      </c>
      <c r="F248" s="45">
        <f t="shared" si="22"/>
        <v>215.43598212062869</v>
      </c>
      <c r="G248" s="45">
        <f t="shared" si="23"/>
        <v>377.01296871110026</v>
      </c>
      <c r="H248" s="46">
        <f t="shared" si="24"/>
        <v>0.44800000000000001</v>
      </c>
      <c r="I248" s="46">
        <f t="shared" si="25"/>
        <v>0.55200000000000005</v>
      </c>
      <c r="J248" s="47">
        <f t="shared" si="26"/>
        <v>42389422163.980087</v>
      </c>
      <c r="K248" s="27"/>
      <c r="L248" s="27"/>
      <c r="M248" s="27"/>
      <c r="N248" s="27"/>
    </row>
    <row r="249" spans="2:14" x14ac:dyDescent="0.25">
      <c r="B249" s="9">
        <f t="shared" si="27"/>
        <v>230</v>
      </c>
      <c r="C249" s="42">
        <f>'Simulacion sistema (hoja4)'!BV240</f>
        <v>0.82582412055754173</v>
      </c>
      <c r="D249" s="42">
        <f>'Simulacion sistema (hoja4)'!BW240</f>
        <v>0.84837797825084016</v>
      </c>
      <c r="E249" s="44">
        <f t="shared" si="21"/>
        <v>111476866.3421604</v>
      </c>
      <c r="F249" s="45">
        <f t="shared" si="22"/>
        <v>215.43598212062869</v>
      </c>
      <c r="G249" s="45">
        <f t="shared" si="23"/>
        <v>377.01296871110026</v>
      </c>
      <c r="H249" s="46">
        <f t="shared" si="24"/>
        <v>0.44800000000000001</v>
      </c>
      <c r="I249" s="46">
        <f t="shared" si="25"/>
        <v>0.55200000000000005</v>
      </c>
      <c r="J249" s="47">
        <f t="shared" si="26"/>
        <v>42028224322.268425</v>
      </c>
      <c r="K249" s="27"/>
      <c r="L249" s="27"/>
      <c r="M249" s="27"/>
      <c r="N249" s="27"/>
    </row>
    <row r="250" spans="2:14" x14ac:dyDescent="0.25">
      <c r="B250" s="9">
        <f t="shared" si="27"/>
        <v>231</v>
      </c>
      <c r="C250" s="42">
        <f>'Simulacion sistema (hoja4)'!BV241</f>
        <v>0.81915385861609136</v>
      </c>
      <c r="D250" s="42">
        <f>'Simulacion sistema (hoja4)'!BW241</f>
        <v>0.84683813599423152</v>
      </c>
      <c r="E250" s="44">
        <f t="shared" si="21"/>
        <v>111274531.06964202</v>
      </c>
      <c r="F250" s="45">
        <f t="shared" si="22"/>
        <v>215.43598212062869</v>
      </c>
      <c r="G250" s="45">
        <f t="shared" si="23"/>
        <v>377.01296871110026</v>
      </c>
      <c r="H250" s="46">
        <f t="shared" si="24"/>
        <v>0.44800000000000001</v>
      </c>
      <c r="I250" s="46">
        <f t="shared" si="25"/>
        <v>0.55200000000000005</v>
      </c>
      <c r="J250" s="47">
        <f t="shared" si="26"/>
        <v>23972537886.00074</v>
      </c>
      <c r="K250" s="27"/>
      <c r="L250" s="27"/>
      <c r="M250" s="27"/>
      <c r="N250" s="27"/>
    </row>
    <row r="251" spans="2:14" x14ac:dyDescent="0.25">
      <c r="B251" s="9">
        <f t="shared" si="27"/>
        <v>232</v>
      </c>
      <c r="C251" s="42">
        <f>'Simulacion sistema (hoja4)'!BV242</f>
        <v>0.81216450924492212</v>
      </c>
      <c r="D251" s="42">
        <f>'Simulacion sistema (hoja4)'!BW242</f>
        <v>0.84734986740461282</v>
      </c>
      <c r="E251" s="44">
        <f t="shared" si="21"/>
        <v>111341772.57696612</v>
      </c>
      <c r="F251" s="45">
        <f t="shared" si="22"/>
        <v>215.43598212062869</v>
      </c>
      <c r="G251" s="45">
        <f t="shared" si="23"/>
        <v>377.01296871110026</v>
      </c>
      <c r="H251" s="46">
        <f t="shared" si="24"/>
        <v>0.44800000000000001</v>
      </c>
      <c r="I251" s="46">
        <f t="shared" si="25"/>
        <v>0.55200000000000005</v>
      </c>
      <c r="J251" s="47">
        <f t="shared" si="26"/>
        <v>23987024126.17038</v>
      </c>
      <c r="K251" s="27"/>
      <c r="L251" s="27"/>
      <c r="M251" s="27"/>
      <c r="N251" s="27"/>
    </row>
    <row r="252" spans="2:14" x14ac:dyDescent="0.25">
      <c r="B252" s="9">
        <f t="shared" si="27"/>
        <v>233</v>
      </c>
      <c r="C252" s="42">
        <f>'Simulacion sistema (hoja4)'!BV243</f>
        <v>0.82478558252579948</v>
      </c>
      <c r="D252" s="42">
        <f>'Simulacion sistema (hoja4)'!BW243</f>
        <v>0.84634376532660105</v>
      </c>
      <c r="E252" s="44">
        <f t="shared" si="21"/>
        <v>111209570.76391539</v>
      </c>
      <c r="F252" s="45">
        <f t="shared" si="22"/>
        <v>215.43598212062869</v>
      </c>
      <c r="G252" s="45">
        <f t="shared" si="23"/>
        <v>377.01296871110026</v>
      </c>
      <c r="H252" s="46">
        <f t="shared" si="24"/>
        <v>0.44800000000000001</v>
      </c>
      <c r="I252" s="46">
        <f t="shared" si="25"/>
        <v>0.55200000000000005</v>
      </c>
      <c r="J252" s="47">
        <f t="shared" si="26"/>
        <v>41927450422.790924</v>
      </c>
      <c r="K252" s="27"/>
      <c r="L252" s="27"/>
      <c r="M252" s="27"/>
      <c r="N252" s="27"/>
    </row>
    <row r="253" spans="2:14" x14ac:dyDescent="0.25">
      <c r="B253" s="9">
        <f t="shared" si="27"/>
        <v>234</v>
      </c>
      <c r="C253" s="42">
        <f>'Simulacion sistema (hoja4)'!BV244</f>
        <v>0.8125660886403141</v>
      </c>
      <c r="D253" s="42">
        <f>'Simulacion sistema (hoja4)'!BW244</f>
        <v>0.84866584691286651</v>
      </c>
      <c r="E253" s="44">
        <f t="shared" si="21"/>
        <v>111514692.28435066</v>
      </c>
      <c r="F253" s="45">
        <f t="shared" si="22"/>
        <v>215.43598212062869</v>
      </c>
      <c r="G253" s="45">
        <f t="shared" si="23"/>
        <v>377.01296871110026</v>
      </c>
      <c r="H253" s="46">
        <f t="shared" si="24"/>
        <v>0.44800000000000001</v>
      </c>
      <c r="I253" s="46">
        <f t="shared" si="25"/>
        <v>0.55200000000000005</v>
      </c>
      <c r="J253" s="47">
        <f t="shared" si="26"/>
        <v>24024277253.158779</v>
      </c>
      <c r="K253" s="27"/>
      <c r="L253" s="27"/>
      <c r="M253" s="27"/>
      <c r="N253" s="27"/>
    </row>
    <row r="254" spans="2:14" x14ac:dyDescent="0.25">
      <c r="B254" s="9">
        <f t="shared" si="27"/>
        <v>235</v>
      </c>
      <c r="C254" s="42">
        <f>'Simulacion sistema (hoja4)'!BV245</f>
        <v>0.80595099916778656</v>
      </c>
      <c r="D254" s="42">
        <f>'Simulacion sistema (hoja4)'!BW245</f>
        <v>0.84192109470575804</v>
      </c>
      <c r="E254" s="44">
        <f t="shared" si="21"/>
        <v>110628431.8443366</v>
      </c>
      <c r="F254" s="45">
        <f t="shared" si="22"/>
        <v>215.43598212062869</v>
      </c>
      <c r="G254" s="45">
        <f t="shared" si="23"/>
        <v>377.01296871110026</v>
      </c>
      <c r="H254" s="46">
        <f t="shared" si="24"/>
        <v>0.44800000000000001</v>
      </c>
      <c r="I254" s="46">
        <f t="shared" si="25"/>
        <v>0.55200000000000005</v>
      </c>
      <c r="J254" s="47">
        <f t="shared" si="26"/>
        <v>23833344864.849689</v>
      </c>
      <c r="K254" s="27"/>
      <c r="L254" s="27"/>
      <c r="M254" s="27"/>
      <c r="N254" s="27"/>
    </row>
    <row r="255" spans="2:14" x14ac:dyDescent="0.25">
      <c r="B255" s="9">
        <f t="shared" si="27"/>
        <v>236</v>
      </c>
      <c r="C255" s="42">
        <f>'Simulacion sistema (hoja4)'!BV246</f>
        <v>0.8201314983137612</v>
      </c>
      <c r="D255" s="42">
        <f>'Simulacion sistema (hoja4)'!BW246</f>
        <v>0.84418864177639941</v>
      </c>
      <c r="E255" s="44">
        <f t="shared" si="21"/>
        <v>110926387.52941889</v>
      </c>
      <c r="F255" s="45">
        <f t="shared" si="22"/>
        <v>215.43598212062869</v>
      </c>
      <c r="G255" s="45">
        <f t="shared" si="23"/>
        <v>377.01296871110026</v>
      </c>
      <c r="H255" s="46">
        <f t="shared" si="24"/>
        <v>0.44800000000000001</v>
      </c>
      <c r="I255" s="46">
        <f t="shared" si="25"/>
        <v>0.55200000000000005</v>
      </c>
      <c r="J255" s="47">
        <f t="shared" si="26"/>
        <v>41820686670.864182</v>
      </c>
      <c r="K255" s="27"/>
      <c r="L255" s="27"/>
      <c r="M255" s="27"/>
      <c r="N255" s="27"/>
    </row>
    <row r="256" spans="2:14" x14ac:dyDescent="0.25">
      <c r="B256" s="9">
        <f t="shared" si="27"/>
        <v>237</v>
      </c>
      <c r="C256" s="42">
        <f>'Simulacion sistema (hoja4)'!BV247</f>
        <v>0.82754130211400079</v>
      </c>
      <c r="D256" s="42">
        <f>'Simulacion sistema (hoja4)'!BW247</f>
        <v>0.84525005616879145</v>
      </c>
      <c r="E256" s="44">
        <f t="shared" si="21"/>
        <v>111065857.3805792</v>
      </c>
      <c r="F256" s="45">
        <f t="shared" si="22"/>
        <v>215.43598212062869</v>
      </c>
      <c r="G256" s="45">
        <f t="shared" si="23"/>
        <v>377.01296871110026</v>
      </c>
      <c r="H256" s="46">
        <f t="shared" si="24"/>
        <v>0.44800000000000001</v>
      </c>
      <c r="I256" s="46">
        <f t="shared" si="25"/>
        <v>0.55200000000000005</v>
      </c>
      <c r="J256" s="47">
        <f t="shared" si="26"/>
        <v>41873268613.495834</v>
      </c>
      <c r="K256" s="27"/>
      <c r="L256" s="27"/>
      <c r="M256" s="27"/>
      <c r="N256" s="27"/>
    </row>
    <row r="257" spans="2:14" x14ac:dyDescent="0.25">
      <c r="B257" s="9">
        <f t="shared" si="27"/>
        <v>238</v>
      </c>
      <c r="C257" s="42">
        <f>'Simulacion sistema (hoja4)'!BV248</f>
        <v>0.81749488874252507</v>
      </c>
      <c r="D257" s="42">
        <f>'Simulacion sistema (hoja4)'!BW248</f>
        <v>0.85400158160845518</v>
      </c>
      <c r="E257" s="44">
        <f t="shared" si="21"/>
        <v>112215807.82335101</v>
      </c>
      <c r="F257" s="45">
        <f t="shared" si="22"/>
        <v>215.43598212062869</v>
      </c>
      <c r="G257" s="45">
        <f t="shared" si="23"/>
        <v>377.01296871110026</v>
      </c>
      <c r="H257" s="46">
        <f t="shared" si="24"/>
        <v>0.44800000000000001</v>
      </c>
      <c r="I257" s="46">
        <f t="shared" si="25"/>
        <v>0.55200000000000005</v>
      </c>
      <c r="J257" s="47">
        <f t="shared" si="26"/>
        <v>24175322767.883354</v>
      </c>
      <c r="K257" s="27"/>
      <c r="L257" s="27"/>
      <c r="M257" s="27"/>
      <c r="N257" s="27"/>
    </row>
    <row r="258" spans="2:14" x14ac:dyDescent="0.25">
      <c r="B258" s="9">
        <f t="shared" si="27"/>
        <v>239</v>
      </c>
      <c r="C258" s="42">
        <f>'Simulacion sistema (hoja4)'!BV249</f>
        <v>0.82180221084867511</v>
      </c>
      <c r="D258" s="42">
        <f>'Simulacion sistema (hoja4)'!BW249</f>
        <v>0.85262930618565091</v>
      </c>
      <c r="E258" s="44">
        <f t="shared" si="21"/>
        <v>112035490.83279453</v>
      </c>
      <c r="F258" s="45">
        <f t="shared" si="22"/>
        <v>215.43598212062869</v>
      </c>
      <c r="G258" s="45">
        <f t="shared" si="23"/>
        <v>377.01296871110026</v>
      </c>
      <c r="H258" s="46">
        <f t="shared" si="24"/>
        <v>0.44800000000000001</v>
      </c>
      <c r="I258" s="46">
        <f t="shared" si="25"/>
        <v>0.55200000000000005</v>
      </c>
      <c r="J258" s="47">
        <f t="shared" si="26"/>
        <v>42238832999.877121</v>
      </c>
      <c r="K258" s="27"/>
      <c r="L258" s="27"/>
      <c r="M258" s="27"/>
      <c r="N258" s="27"/>
    </row>
    <row r="259" spans="2:14" x14ac:dyDescent="0.25">
      <c r="B259" s="9">
        <f t="shared" si="27"/>
        <v>240</v>
      </c>
      <c r="C259" s="42">
        <f>'Simulacion sistema (hoja4)'!BV250</f>
        <v>0.82224084779810935</v>
      </c>
      <c r="D259" s="42">
        <f>'Simulacion sistema (hoja4)'!BW250</f>
        <v>0.84189266573506949</v>
      </c>
      <c r="E259" s="44">
        <f t="shared" si="21"/>
        <v>110624696.27758813</v>
      </c>
      <c r="F259" s="45">
        <f t="shared" si="22"/>
        <v>215.43598212062869</v>
      </c>
      <c r="G259" s="45">
        <f t="shared" si="23"/>
        <v>377.01296871110026</v>
      </c>
      <c r="H259" s="46">
        <f t="shared" si="24"/>
        <v>0.44800000000000001</v>
      </c>
      <c r="I259" s="46">
        <f t="shared" si="25"/>
        <v>0.55200000000000005</v>
      </c>
      <c r="J259" s="47">
        <f t="shared" si="26"/>
        <v>41706945156.377304</v>
      </c>
      <c r="K259" s="27"/>
      <c r="L259" s="27"/>
      <c r="M259" s="27"/>
      <c r="N259" s="27"/>
    </row>
    <row r="260" spans="2:14" x14ac:dyDescent="0.25">
      <c r="B260" s="9">
        <f t="shared" si="27"/>
        <v>241</v>
      </c>
      <c r="C260" s="42">
        <f>'Simulacion sistema (hoja4)'!BV251</f>
        <v>0.80362133751554055</v>
      </c>
      <c r="D260" s="42">
        <f>'Simulacion sistema (hoja4)'!BW251</f>
        <v>0.84391556172489413</v>
      </c>
      <c r="E260" s="44">
        <f t="shared" si="21"/>
        <v>110890504.81065109</v>
      </c>
      <c r="F260" s="45">
        <f t="shared" si="22"/>
        <v>215.43598212062869</v>
      </c>
      <c r="G260" s="45">
        <f t="shared" si="23"/>
        <v>377.01296871110026</v>
      </c>
      <c r="H260" s="46">
        <f t="shared" si="24"/>
        <v>0.44800000000000001</v>
      </c>
      <c r="I260" s="46">
        <f t="shared" si="25"/>
        <v>0.55200000000000005</v>
      </c>
      <c r="J260" s="47">
        <f t="shared" si="26"/>
        <v>23889804811.734921</v>
      </c>
      <c r="K260" s="27"/>
      <c r="L260" s="27"/>
      <c r="M260" s="27"/>
      <c r="N260" s="27"/>
    </row>
    <row r="261" spans="2:14" x14ac:dyDescent="0.25">
      <c r="B261" s="9">
        <f t="shared" si="27"/>
        <v>242</v>
      </c>
      <c r="C261" s="42">
        <f>'Simulacion sistema (hoja4)'!BV252</f>
        <v>0.83073306900740296</v>
      </c>
      <c r="D261" s="42">
        <f>'Simulacion sistema (hoja4)'!BW252</f>
        <v>0.85290375703879706</v>
      </c>
      <c r="E261" s="44">
        <f t="shared" si="21"/>
        <v>112071553.67489792</v>
      </c>
      <c r="F261" s="45">
        <f t="shared" si="22"/>
        <v>215.43598212062869</v>
      </c>
      <c r="G261" s="45">
        <f t="shared" si="23"/>
        <v>377.01296871110026</v>
      </c>
      <c r="H261" s="46">
        <f t="shared" si="24"/>
        <v>0.44800000000000001</v>
      </c>
      <c r="I261" s="46">
        <f t="shared" si="25"/>
        <v>0.55200000000000005</v>
      </c>
      <c r="J261" s="47">
        <f t="shared" si="26"/>
        <v>42252429159.038681</v>
      </c>
      <c r="K261" s="27"/>
      <c r="L261" s="27"/>
      <c r="M261" s="27"/>
      <c r="N261" s="27"/>
    </row>
    <row r="262" spans="2:14" x14ac:dyDescent="0.25">
      <c r="B262" s="9">
        <f t="shared" si="27"/>
        <v>243</v>
      </c>
      <c r="C262" s="42">
        <f>'Simulacion sistema (hoja4)'!BV253</f>
        <v>0.81497149556289694</v>
      </c>
      <c r="D262" s="42">
        <f>'Simulacion sistema (hoja4)'!BW253</f>
        <v>0.83832702376974499</v>
      </c>
      <c r="E262" s="44">
        <f t="shared" si="21"/>
        <v>110156170.92334449</v>
      </c>
      <c r="F262" s="45">
        <f t="shared" si="22"/>
        <v>215.43598212062869</v>
      </c>
      <c r="G262" s="45">
        <f t="shared" si="23"/>
        <v>377.01296871110026</v>
      </c>
      <c r="H262" s="46">
        <f t="shared" si="24"/>
        <v>0.44800000000000001</v>
      </c>
      <c r="I262" s="46">
        <f t="shared" si="25"/>
        <v>0.55200000000000005</v>
      </c>
      <c r="J262" s="47">
        <f t="shared" si="26"/>
        <v>23731602869.518562</v>
      </c>
      <c r="K262" s="27"/>
      <c r="L262" s="27"/>
      <c r="M262" s="27"/>
      <c r="N262" s="27"/>
    </row>
    <row r="263" spans="2:14" x14ac:dyDescent="0.25">
      <c r="B263" s="9">
        <f t="shared" si="27"/>
        <v>244</v>
      </c>
      <c r="C263" s="42">
        <f>'Simulacion sistema (hoja4)'!BV254</f>
        <v>0.80727588554237317</v>
      </c>
      <c r="D263" s="42">
        <f>'Simulacion sistema (hoja4)'!BW254</f>
        <v>0.8412088688797642</v>
      </c>
      <c r="E263" s="44">
        <f t="shared" si="21"/>
        <v>110534845.37080102</v>
      </c>
      <c r="F263" s="45">
        <f t="shared" si="22"/>
        <v>215.43598212062869</v>
      </c>
      <c r="G263" s="45">
        <f t="shared" si="23"/>
        <v>377.01296871110026</v>
      </c>
      <c r="H263" s="46">
        <f t="shared" si="24"/>
        <v>0.44800000000000001</v>
      </c>
      <c r="I263" s="46">
        <f t="shared" si="25"/>
        <v>0.55200000000000005</v>
      </c>
      <c r="J263" s="47">
        <f t="shared" si="26"/>
        <v>23813182971.010345</v>
      </c>
      <c r="K263" s="27"/>
      <c r="L263" s="27"/>
      <c r="M263" s="27"/>
      <c r="N263" s="27"/>
    </row>
    <row r="264" spans="2:14" x14ac:dyDescent="0.25">
      <c r="B264" s="9">
        <f t="shared" si="27"/>
        <v>245</v>
      </c>
      <c r="C264" s="42">
        <f>'Simulacion sistema (hoja4)'!BV255</f>
        <v>0.81416523942636443</v>
      </c>
      <c r="D264" s="42">
        <f>'Simulacion sistema (hoja4)'!BW255</f>
        <v>0.84175788058537937</v>
      </c>
      <c r="E264" s="44">
        <f t="shared" si="21"/>
        <v>110606985.50891885</v>
      </c>
      <c r="F264" s="45">
        <f t="shared" si="22"/>
        <v>215.43598212062869</v>
      </c>
      <c r="G264" s="45">
        <f t="shared" si="23"/>
        <v>377.01296871110026</v>
      </c>
      <c r="H264" s="46">
        <f t="shared" si="24"/>
        <v>0.44800000000000001</v>
      </c>
      <c r="I264" s="46">
        <f t="shared" si="25"/>
        <v>0.55200000000000005</v>
      </c>
      <c r="J264" s="47">
        <f t="shared" si="26"/>
        <v>23828724552.516079</v>
      </c>
      <c r="K264" s="27"/>
      <c r="L264" s="27"/>
      <c r="M264" s="27"/>
      <c r="N264" s="27"/>
    </row>
    <row r="265" spans="2:14" x14ac:dyDescent="0.25">
      <c r="B265" s="9">
        <f t="shared" si="27"/>
        <v>246</v>
      </c>
      <c r="C265" s="42">
        <f>'Simulacion sistema (hoja4)'!BV256</f>
        <v>0.81087490559666819</v>
      </c>
      <c r="D265" s="42">
        <f>'Simulacion sistema (hoja4)'!BW256</f>
        <v>0.84986783063082116</v>
      </c>
      <c r="E265" s="44">
        <f t="shared" si="21"/>
        <v>111672632.94488989</v>
      </c>
      <c r="F265" s="45">
        <f t="shared" si="22"/>
        <v>215.43598212062869</v>
      </c>
      <c r="G265" s="45">
        <f t="shared" si="23"/>
        <v>377.01296871110026</v>
      </c>
      <c r="H265" s="46">
        <f t="shared" si="24"/>
        <v>0.44800000000000001</v>
      </c>
      <c r="I265" s="46">
        <f t="shared" si="25"/>
        <v>0.55200000000000005</v>
      </c>
      <c r="J265" s="47">
        <f t="shared" si="26"/>
        <v>24058303354.478828</v>
      </c>
      <c r="K265" s="27"/>
      <c r="L265" s="27"/>
      <c r="M265" s="27"/>
      <c r="N265" s="27"/>
    </row>
    <row r="266" spans="2:14" x14ac:dyDescent="0.25">
      <c r="B266" s="9">
        <f t="shared" si="27"/>
        <v>247</v>
      </c>
      <c r="C266" s="42">
        <f>'Simulacion sistema (hoja4)'!BV257</f>
        <v>0.82725120309194389</v>
      </c>
      <c r="D266" s="42">
        <f>'Simulacion sistema (hoja4)'!BW257</f>
        <v>0.85351556256288541</v>
      </c>
      <c r="E266" s="44">
        <f t="shared" si="21"/>
        <v>112151944.92076315</v>
      </c>
      <c r="F266" s="45">
        <f t="shared" si="22"/>
        <v>215.43598212062869</v>
      </c>
      <c r="G266" s="45">
        <f t="shared" si="23"/>
        <v>377.01296871110026</v>
      </c>
      <c r="H266" s="46">
        <f t="shared" si="24"/>
        <v>0.44800000000000001</v>
      </c>
      <c r="I266" s="46">
        <f t="shared" si="25"/>
        <v>0.55200000000000005</v>
      </c>
      <c r="J266" s="47">
        <f t="shared" si="26"/>
        <v>42282737701.30072</v>
      </c>
      <c r="K266" s="27"/>
      <c r="L266" s="27"/>
      <c r="M266" s="27"/>
      <c r="N266" s="27"/>
    </row>
    <row r="267" spans="2:14" x14ac:dyDescent="0.25">
      <c r="B267" s="9">
        <f t="shared" si="27"/>
        <v>248</v>
      </c>
      <c r="C267" s="42">
        <f>'Simulacion sistema (hoja4)'!BV258</f>
        <v>0.82991822902425261</v>
      </c>
      <c r="D267" s="42">
        <f>'Simulacion sistema (hoja4)'!BW258</f>
        <v>0.85384056522285301</v>
      </c>
      <c r="E267" s="44">
        <f t="shared" si="21"/>
        <v>112194650.27028289</v>
      </c>
      <c r="F267" s="45">
        <f t="shared" si="22"/>
        <v>215.43598212062869</v>
      </c>
      <c r="G267" s="45">
        <f t="shared" si="23"/>
        <v>377.01296871110026</v>
      </c>
      <c r="H267" s="46">
        <f t="shared" si="24"/>
        <v>0.44800000000000001</v>
      </c>
      <c r="I267" s="46">
        <f t="shared" si="25"/>
        <v>0.55200000000000005</v>
      </c>
      <c r="J267" s="47">
        <f t="shared" si="26"/>
        <v>42298838171.903</v>
      </c>
      <c r="K267" s="27"/>
      <c r="L267" s="27"/>
      <c r="M267" s="27"/>
      <c r="N267" s="27"/>
    </row>
    <row r="268" spans="2:14" x14ac:dyDescent="0.25">
      <c r="B268" s="9">
        <f t="shared" si="27"/>
        <v>249</v>
      </c>
      <c r="C268" s="42">
        <f>'Simulacion sistema (hoja4)'!BV259</f>
        <v>0.81539992837479325</v>
      </c>
      <c r="D268" s="42">
        <f>'Simulacion sistema (hoja4)'!BW259</f>
        <v>0.84615763288431889</v>
      </c>
      <c r="E268" s="44">
        <f t="shared" si="21"/>
        <v>111185112.9609995</v>
      </c>
      <c r="F268" s="45">
        <f t="shared" si="22"/>
        <v>215.43598212062869</v>
      </c>
      <c r="G268" s="45">
        <f t="shared" si="23"/>
        <v>377.01296871110026</v>
      </c>
      <c r="H268" s="46">
        <f t="shared" si="24"/>
        <v>0.44800000000000001</v>
      </c>
      <c r="I268" s="46">
        <f t="shared" si="25"/>
        <v>0.55200000000000005</v>
      </c>
      <c r="J268" s="47">
        <f t="shared" si="26"/>
        <v>23953274007.945972</v>
      </c>
      <c r="K268" s="27"/>
      <c r="L268" s="27"/>
      <c r="M268" s="27"/>
      <c r="N268" s="27"/>
    </row>
    <row r="269" spans="2:14" x14ac:dyDescent="0.25">
      <c r="B269" s="9">
        <f t="shared" si="27"/>
        <v>250</v>
      </c>
      <c r="C269" s="42">
        <f>'Simulacion sistema (hoja4)'!BV260</f>
        <v>0.83228643415759418</v>
      </c>
      <c r="D269" s="42">
        <f>'Simulacion sistema (hoja4)'!BW260</f>
        <v>0.85276174353995993</v>
      </c>
      <c r="E269" s="44">
        <f t="shared" si="21"/>
        <v>112052893.10115074</v>
      </c>
      <c r="F269" s="45">
        <f t="shared" si="22"/>
        <v>215.43598212062869</v>
      </c>
      <c r="G269" s="45">
        <f t="shared" si="23"/>
        <v>377.01296871110026</v>
      </c>
      <c r="H269" s="46">
        <f t="shared" si="24"/>
        <v>0.44800000000000001</v>
      </c>
      <c r="I269" s="46">
        <f t="shared" si="25"/>
        <v>0.55200000000000005</v>
      </c>
      <c r="J269" s="47">
        <f t="shared" si="26"/>
        <v>42245393880.732407</v>
      </c>
      <c r="K269" s="27"/>
      <c r="L269" s="27"/>
      <c r="M269" s="27"/>
      <c r="N269" s="27"/>
    </row>
    <row r="270" spans="2:14" x14ac:dyDescent="0.25">
      <c r="B270" s="9">
        <f t="shared" si="27"/>
        <v>251</v>
      </c>
      <c r="C270" s="42">
        <f>'Simulacion sistema (hoja4)'!BV261</f>
        <v>0.82608836668182151</v>
      </c>
      <c r="D270" s="42">
        <f>'Simulacion sistema (hoja4)'!BW261</f>
        <v>0.84709232327646833</v>
      </c>
      <c r="E270" s="44">
        <f t="shared" si="21"/>
        <v>111307931.27852795</v>
      </c>
      <c r="F270" s="45">
        <f t="shared" si="22"/>
        <v>215.43598212062869</v>
      </c>
      <c r="G270" s="45">
        <f t="shared" si="23"/>
        <v>377.01296871110026</v>
      </c>
      <c r="H270" s="46">
        <f t="shared" si="24"/>
        <v>0.44800000000000001</v>
      </c>
      <c r="I270" s="46">
        <f t="shared" si="25"/>
        <v>0.55200000000000005</v>
      </c>
      <c r="J270" s="47">
        <f t="shared" si="26"/>
        <v>41964533612.408951</v>
      </c>
      <c r="K270" s="27"/>
      <c r="L270" s="27"/>
      <c r="M270" s="27"/>
      <c r="N270" s="27"/>
    </row>
    <row r="271" spans="2:14" x14ac:dyDescent="0.25">
      <c r="B271" s="9">
        <f t="shared" si="27"/>
        <v>252</v>
      </c>
      <c r="C271" s="42">
        <f>'Simulacion sistema (hoja4)'!BV262</f>
        <v>0.81232638458113804</v>
      </c>
      <c r="D271" s="42">
        <f>'Simulacion sistema (hoja4)'!BW262</f>
        <v>0.84573357892820189</v>
      </c>
      <c r="E271" s="44">
        <f t="shared" si="21"/>
        <v>111129392.27116573</v>
      </c>
      <c r="F271" s="45">
        <f t="shared" si="22"/>
        <v>215.43598212062869</v>
      </c>
      <c r="G271" s="45">
        <f t="shared" si="23"/>
        <v>377.01296871110026</v>
      </c>
      <c r="H271" s="46">
        <f t="shared" si="24"/>
        <v>0.44800000000000001</v>
      </c>
      <c r="I271" s="46">
        <f t="shared" si="25"/>
        <v>0.55200000000000005</v>
      </c>
      <c r="J271" s="47">
        <f t="shared" si="26"/>
        <v>23941269766.407192</v>
      </c>
      <c r="K271" s="27"/>
      <c r="L271" s="27"/>
      <c r="M271" s="27"/>
      <c r="N271" s="27"/>
    </row>
    <row r="272" spans="2:14" x14ac:dyDescent="0.25">
      <c r="B272" s="9">
        <f t="shared" si="27"/>
        <v>253</v>
      </c>
      <c r="C272" s="42">
        <f>'Simulacion sistema (hoja4)'!BV263</f>
        <v>0.80484926018325487</v>
      </c>
      <c r="D272" s="42">
        <f>'Simulacion sistema (hoja4)'!BW263</f>
        <v>0.8396403227123983</v>
      </c>
      <c r="E272" s="44">
        <f t="shared" si="21"/>
        <v>110328738.40440913</v>
      </c>
      <c r="F272" s="45">
        <f t="shared" si="22"/>
        <v>215.43598212062869</v>
      </c>
      <c r="G272" s="45">
        <f t="shared" si="23"/>
        <v>377.01296871110026</v>
      </c>
      <c r="H272" s="46">
        <f t="shared" si="24"/>
        <v>0.44800000000000001</v>
      </c>
      <c r="I272" s="46">
        <f t="shared" si="25"/>
        <v>0.55200000000000005</v>
      </c>
      <c r="J272" s="47">
        <f t="shared" si="26"/>
        <v>23768780114.283806</v>
      </c>
      <c r="K272" s="27"/>
      <c r="L272" s="27"/>
      <c r="M272" s="27"/>
      <c r="N272" s="27"/>
    </row>
    <row r="273" spans="2:14" x14ac:dyDescent="0.25">
      <c r="B273" s="9">
        <f t="shared" si="27"/>
        <v>254</v>
      </c>
      <c r="C273" s="42">
        <f>'Simulacion sistema (hoja4)'!BV264</f>
        <v>0.81334766316208196</v>
      </c>
      <c r="D273" s="42">
        <f>'Simulacion sistema (hoja4)'!BW264</f>
        <v>0.84019625831969746</v>
      </c>
      <c r="E273" s="44">
        <f t="shared" si="21"/>
        <v>110401788.34320825</v>
      </c>
      <c r="F273" s="45">
        <f t="shared" si="22"/>
        <v>215.43598212062869</v>
      </c>
      <c r="G273" s="45">
        <f t="shared" si="23"/>
        <v>377.01296871110026</v>
      </c>
      <c r="H273" s="46">
        <f t="shared" si="24"/>
        <v>0.44800000000000001</v>
      </c>
      <c r="I273" s="46">
        <f t="shared" si="25"/>
        <v>0.55200000000000005</v>
      </c>
      <c r="J273" s="47">
        <f t="shared" si="26"/>
        <v>23784517699.592846</v>
      </c>
      <c r="K273" s="27"/>
      <c r="L273" s="27"/>
      <c r="M273" s="27"/>
      <c r="N273" s="27"/>
    </row>
    <row r="274" spans="2:14" x14ac:dyDescent="0.25">
      <c r="B274" s="9">
        <f t="shared" si="27"/>
        <v>255</v>
      </c>
      <c r="C274" s="42">
        <f>'Simulacion sistema (hoja4)'!BV265</f>
        <v>0.83031130450015334</v>
      </c>
      <c r="D274" s="42">
        <f>'Simulacion sistema (hoja4)'!BW265</f>
        <v>0.85049668802986866</v>
      </c>
      <c r="E274" s="44">
        <f t="shared" si="21"/>
        <v>111755264.80712473</v>
      </c>
      <c r="F274" s="45">
        <f t="shared" si="22"/>
        <v>215.43598212062869</v>
      </c>
      <c r="G274" s="45">
        <f t="shared" si="23"/>
        <v>377.01296871110026</v>
      </c>
      <c r="H274" s="46">
        <f t="shared" si="24"/>
        <v>0.44800000000000001</v>
      </c>
      <c r="I274" s="46">
        <f t="shared" si="25"/>
        <v>0.55200000000000005</v>
      </c>
      <c r="J274" s="47">
        <f t="shared" si="26"/>
        <v>42133184154.029243</v>
      </c>
      <c r="K274" s="27"/>
      <c r="L274" s="27"/>
      <c r="M274" s="27"/>
      <c r="N274" s="27"/>
    </row>
    <row r="275" spans="2:14" x14ac:dyDescent="0.25">
      <c r="B275" s="9">
        <f t="shared" si="27"/>
        <v>256</v>
      </c>
      <c r="C275" s="42">
        <f>'Simulacion sistema (hoja4)'!BV266</f>
        <v>0.82603765289020292</v>
      </c>
      <c r="D275" s="42">
        <f>'Simulacion sistema (hoja4)'!BW266</f>
        <v>0.85400810684622896</v>
      </c>
      <c r="E275" s="44">
        <f t="shared" si="21"/>
        <v>112216665.23959449</v>
      </c>
      <c r="F275" s="45">
        <f t="shared" si="22"/>
        <v>215.43598212062869</v>
      </c>
      <c r="G275" s="45">
        <f t="shared" si="23"/>
        <v>377.01296871110026</v>
      </c>
      <c r="H275" s="46">
        <f t="shared" si="24"/>
        <v>0.44800000000000001</v>
      </c>
      <c r="I275" s="46">
        <f t="shared" si="25"/>
        <v>0.55200000000000005</v>
      </c>
      <c r="J275" s="47">
        <f t="shared" si="26"/>
        <v>42307138100.839249</v>
      </c>
      <c r="K275" s="27"/>
      <c r="L275" s="27"/>
      <c r="M275" s="27"/>
      <c r="N275" s="27"/>
    </row>
    <row r="276" spans="2:14" x14ac:dyDescent="0.25">
      <c r="B276" s="9">
        <f t="shared" si="27"/>
        <v>257</v>
      </c>
      <c r="C276" s="42">
        <f>'Simulacion sistema (hoja4)'!BV267</f>
        <v>0.82050199731418016</v>
      </c>
      <c r="D276" s="42">
        <f>'Simulacion sistema (hoja4)'!BW267</f>
        <v>0.84502073799047972</v>
      </c>
      <c r="E276" s="44">
        <f t="shared" si="21"/>
        <v>111035724.97194904</v>
      </c>
      <c r="F276" s="45">
        <f t="shared" si="22"/>
        <v>215.43598212062869</v>
      </c>
      <c r="G276" s="45">
        <f t="shared" si="23"/>
        <v>377.01296871110026</v>
      </c>
      <c r="H276" s="46">
        <f t="shared" si="24"/>
        <v>0.44800000000000001</v>
      </c>
      <c r="I276" s="46">
        <f t="shared" si="25"/>
        <v>0.55200000000000005</v>
      </c>
      <c r="J276" s="47">
        <f t="shared" si="26"/>
        <v>41861908304.663757</v>
      </c>
      <c r="K276" s="27"/>
      <c r="L276" s="27"/>
      <c r="M276" s="27"/>
      <c r="N276" s="27"/>
    </row>
    <row r="277" spans="2:14" x14ac:dyDescent="0.25">
      <c r="B277" s="9">
        <f t="shared" si="27"/>
        <v>258</v>
      </c>
      <c r="C277" s="42">
        <f>'Simulacion sistema (hoja4)'!BV268</f>
        <v>0.80985994779810599</v>
      </c>
      <c r="D277" s="42">
        <f>'Simulacion sistema (hoja4)'!BW268</f>
        <v>0.85164257461004456</v>
      </c>
      <c r="E277" s="44">
        <f t="shared" ref="E277:E340" si="28">+D277*$F$13*$F$14</f>
        <v>111905834.30375986</v>
      </c>
      <c r="F277" s="45">
        <f t="shared" ref="F277:F340" si="29">+$F$11*F$16</f>
        <v>215.43598212062869</v>
      </c>
      <c r="G277" s="45">
        <f t="shared" ref="G277:G340" si="30">+$F$11*F$15</f>
        <v>377.01296871110026</v>
      </c>
      <c r="H277" s="46">
        <f t="shared" ref="H277:H340" si="31">+COUNTIF($C$20:$C$1019,"&lt;"&amp;$F$12)/1000</f>
        <v>0.44800000000000001</v>
      </c>
      <c r="I277" s="46">
        <f t="shared" ref="I277:I340" si="32">1-H277</f>
        <v>0.55200000000000005</v>
      </c>
      <c r="J277" s="47">
        <f t="shared" ref="J277:J340" si="33">+IF(C277&lt;$F$12,E277*F277,E277*G277)</f>
        <v>24108543318.258846</v>
      </c>
      <c r="K277" s="27"/>
      <c r="L277" s="27"/>
      <c r="M277" s="27"/>
      <c r="N277" s="27"/>
    </row>
    <row r="278" spans="2:14" x14ac:dyDescent="0.25">
      <c r="B278" s="9">
        <f t="shared" ref="B278:B341" si="34">+B277+1</f>
        <v>259</v>
      </c>
      <c r="C278" s="42">
        <f>'Simulacion sistema (hoja4)'!BV269</f>
        <v>0.81241688558204461</v>
      </c>
      <c r="D278" s="42">
        <f>'Simulacion sistema (hoja4)'!BW269</f>
        <v>0.84103278178149166</v>
      </c>
      <c r="E278" s="44">
        <f t="shared" si="28"/>
        <v>110511707.52608801</v>
      </c>
      <c r="F278" s="45">
        <f t="shared" si="29"/>
        <v>215.43598212062869</v>
      </c>
      <c r="G278" s="45">
        <f t="shared" si="30"/>
        <v>377.01296871110026</v>
      </c>
      <c r="H278" s="46">
        <f t="shared" si="31"/>
        <v>0.44800000000000001</v>
      </c>
      <c r="I278" s="46">
        <f t="shared" si="32"/>
        <v>0.55200000000000005</v>
      </c>
      <c r="J278" s="47">
        <f t="shared" si="33"/>
        <v>23808198246.710445</v>
      </c>
      <c r="K278" s="27"/>
      <c r="L278" s="27"/>
      <c r="M278" s="27"/>
      <c r="N278" s="27"/>
    </row>
    <row r="279" spans="2:14" x14ac:dyDescent="0.25">
      <c r="B279" s="9">
        <f t="shared" si="34"/>
        <v>260</v>
      </c>
      <c r="C279" s="42">
        <f>'Simulacion sistema (hoja4)'!BV270</f>
        <v>0.81521437348082371</v>
      </c>
      <c r="D279" s="42">
        <f>'Simulacion sistema (hoja4)'!BW270</f>
        <v>0.84326756192547614</v>
      </c>
      <c r="E279" s="44">
        <f t="shared" si="28"/>
        <v>110805357.63700756</v>
      </c>
      <c r="F279" s="45">
        <f t="shared" si="29"/>
        <v>215.43598212062869</v>
      </c>
      <c r="G279" s="45">
        <f t="shared" si="30"/>
        <v>377.01296871110026</v>
      </c>
      <c r="H279" s="46">
        <f t="shared" si="31"/>
        <v>0.44800000000000001</v>
      </c>
      <c r="I279" s="46">
        <f t="shared" si="32"/>
        <v>0.55200000000000005</v>
      </c>
      <c r="J279" s="47">
        <f t="shared" si="33"/>
        <v>23871461046.756229</v>
      </c>
      <c r="K279" s="27"/>
      <c r="L279" s="27"/>
      <c r="M279" s="27"/>
      <c r="N279" s="27"/>
    </row>
    <row r="280" spans="2:14" x14ac:dyDescent="0.25">
      <c r="B280" s="9">
        <f t="shared" si="34"/>
        <v>261</v>
      </c>
      <c r="C280" s="42">
        <f>'Simulacion sistema (hoja4)'!BV271</f>
        <v>0.80554897169158279</v>
      </c>
      <c r="D280" s="42">
        <f>'Simulacion sistema (hoja4)'!BW271</f>
        <v>0.83799941897224706</v>
      </c>
      <c r="E280" s="44">
        <f t="shared" si="28"/>
        <v>110113123.65295327</v>
      </c>
      <c r="F280" s="45">
        <f t="shared" si="29"/>
        <v>215.43598212062869</v>
      </c>
      <c r="G280" s="45">
        <f t="shared" si="30"/>
        <v>377.01296871110026</v>
      </c>
      <c r="H280" s="46">
        <f t="shared" si="31"/>
        <v>0.44800000000000001</v>
      </c>
      <c r="I280" s="46">
        <f t="shared" si="32"/>
        <v>0.55200000000000005</v>
      </c>
      <c r="J280" s="47">
        <f t="shared" si="33"/>
        <v>23722328938.544216</v>
      </c>
      <c r="K280" s="27"/>
      <c r="L280" s="27"/>
      <c r="M280" s="27"/>
      <c r="N280" s="27"/>
    </row>
    <row r="281" spans="2:14" x14ac:dyDescent="0.25">
      <c r="B281" s="9">
        <f t="shared" si="34"/>
        <v>262</v>
      </c>
      <c r="C281" s="42">
        <f>'Simulacion sistema (hoja4)'!BV272</f>
        <v>0.80819119104645476</v>
      </c>
      <c r="D281" s="42">
        <f>'Simulacion sistema (hoja4)'!BW272</f>
        <v>0.83631673057467204</v>
      </c>
      <c r="E281" s="44">
        <f t="shared" si="28"/>
        <v>109892018.39751191</v>
      </c>
      <c r="F281" s="45">
        <f t="shared" si="29"/>
        <v>215.43598212062869</v>
      </c>
      <c r="G281" s="45">
        <f t="shared" si="30"/>
        <v>377.01296871110026</v>
      </c>
      <c r="H281" s="46">
        <f t="shared" si="31"/>
        <v>0.44800000000000001</v>
      </c>
      <c r="I281" s="46">
        <f t="shared" si="32"/>
        <v>0.55200000000000005</v>
      </c>
      <c r="J281" s="47">
        <f t="shared" si="33"/>
        <v>23674694910.686176</v>
      </c>
      <c r="K281" s="27"/>
      <c r="L281" s="27"/>
      <c r="M281" s="27"/>
      <c r="N281" s="27"/>
    </row>
    <row r="282" spans="2:14" x14ac:dyDescent="0.25">
      <c r="B282" s="9">
        <f t="shared" si="34"/>
        <v>263</v>
      </c>
      <c r="C282" s="42">
        <f>'Simulacion sistema (hoja4)'!BV273</f>
        <v>0.82057402733879592</v>
      </c>
      <c r="D282" s="42">
        <f>'Simulacion sistema (hoja4)'!BW273</f>
        <v>0.85245962474394843</v>
      </c>
      <c r="E282" s="44">
        <f t="shared" si="28"/>
        <v>112013194.69135481</v>
      </c>
      <c r="F282" s="45">
        <f t="shared" si="29"/>
        <v>215.43598212062869</v>
      </c>
      <c r="G282" s="45">
        <f t="shared" si="30"/>
        <v>377.01296871110026</v>
      </c>
      <c r="H282" s="46">
        <f t="shared" si="31"/>
        <v>0.44800000000000001</v>
      </c>
      <c r="I282" s="46">
        <f t="shared" si="32"/>
        <v>0.55200000000000005</v>
      </c>
      <c r="J282" s="47">
        <f t="shared" si="33"/>
        <v>42230427065.40213</v>
      </c>
      <c r="K282" s="27"/>
      <c r="L282" s="27"/>
      <c r="M282" s="27"/>
      <c r="N282" s="27"/>
    </row>
    <row r="283" spans="2:14" x14ac:dyDescent="0.25">
      <c r="B283" s="9">
        <f t="shared" si="34"/>
        <v>264</v>
      </c>
      <c r="C283" s="42">
        <f>'Simulacion sistema (hoja4)'!BV274</f>
        <v>0.81025031888969834</v>
      </c>
      <c r="D283" s="42">
        <f>'Simulacion sistema (hoja4)'!BW274</f>
        <v>0.84245916055336134</v>
      </c>
      <c r="E283" s="44">
        <f t="shared" si="28"/>
        <v>110699133.69671167</v>
      </c>
      <c r="F283" s="45">
        <f t="shared" si="29"/>
        <v>215.43598212062869</v>
      </c>
      <c r="G283" s="45">
        <f t="shared" si="30"/>
        <v>377.01296871110026</v>
      </c>
      <c r="H283" s="46">
        <f t="shared" si="31"/>
        <v>0.44800000000000001</v>
      </c>
      <c r="I283" s="46">
        <f t="shared" si="32"/>
        <v>0.55200000000000005</v>
      </c>
      <c r="J283" s="47">
        <f t="shared" si="33"/>
        <v>23848576587.853863</v>
      </c>
      <c r="K283" s="27"/>
      <c r="L283" s="27"/>
      <c r="M283" s="27"/>
      <c r="N283" s="27"/>
    </row>
    <row r="284" spans="2:14" x14ac:dyDescent="0.25">
      <c r="B284" s="9">
        <f t="shared" si="34"/>
        <v>265</v>
      </c>
      <c r="C284" s="42">
        <f>'Simulacion sistema (hoja4)'!BV275</f>
        <v>0.80801536446142774</v>
      </c>
      <c r="D284" s="42">
        <f>'Simulacion sistema (hoja4)'!BW275</f>
        <v>0.84654886791994011</v>
      </c>
      <c r="E284" s="44">
        <f t="shared" si="28"/>
        <v>111236521.24468012</v>
      </c>
      <c r="F284" s="45">
        <f t="shared" si="29"/>
        <v>215.43598212062869</v>
      </c>
      <c r="G284" s="45">
        <f t="shared" si="30"/>
        <v>377.01296871110026</v>
      </c>
      <c r="H284" s="46">
        <f t="shared" si="31"/>
        <v>0.44800000000000001</v>
      </c>
      <c r="I284" s="46">
        <f t="shared" si="32"/>
        <v>0.55200000000000005</v>
      </c>
      <c r="J284" s="47">
        <f t="shared" si="33"/>
        <v>23964349202.029842</v>
      </c>
      <c r="K284" s="27"/>
      <c r="L284" s="27"/>
      <c r="M284" s="27"/>
      <c r="N284" s="27"/>
    </row>
    <row r="285" spans="2:14" x14ac:dyDescent="0.25">
      <c r="B285" s="9">
        <f t="shared" si="34"/>
        <v>266</v>
      </c>
      <c r="C285" s="42">
        <f>'Simulacion sistema (hoja4)'!BV276</f>
        <v>0.80991120631786639</v>
      </c>
      <c r="D285" s="42">
        <f>'Simulacion sistema (hoja4)'!BW276</f>
        <v>0.84384249491977559</v>
      </c>
      <c r="E285" s="44">
        <f t="shared" si="28"/>
        <v>110880903.83245851</v>
      </c>
      <c r="F285" s="45">
        <f t="shared" si="29"/>
        <v>215.43598212062869</v>
      </c>
      <c r="G285" s="45">
        <f t="shared" si="30"/>
        <v>377.01296871110026</v>
      </c>
      <c r="H285" s="46">
        <f t="shared" si="31"/>
        <v>0.44800000000000001</v>
      </c>
      <c r="I285" s="46">
        <f t="shared" si="32"/>
        <v>0.55200000000000005</v>
      </c>
      <c r="J285" s="47">
        <f t="shared" si="33"/>
        <v>23887736415.56868</v>
      </c>
      <c r="K285" s="27"/>
      <c r="L285" s="27"/>
      <c r="M285" s="27"/>
      <c r="N285" s="27"/>
    </row>
    <row r="286" spans="2:14" x14ac:dyDescent="0.25">
      <c r="B286" s="9">
        <f t="shared" si="34"/>
        <v>267</v>
      </c>
      <c r="C286" s="42">
        <f>'Simulacion sistema (hoja4)'!BV277</f>
        <v>0.80698957182837838</v>
      </c>
      <c r="D286" s="42">
        <f>'Simulacion sistema (hoja4)'!BW277</f>
        <v>0.84911143600184369</v>
      </c>
      <c r="E286" s="44">
        <f t="shared" si="28"/>
        <v>111573242.69064227</v>
      </c>
      <c r="F286" s="45">
        <f t="shared" si="29"/>
        <v>215.43598212062869</v>
      </c>
      <c r="G286" s="45">
        <f t="shared" si="30"/>
        <v>377.01296871110026</v>
      </c>
      <c r="H286" s="46">
        <f t="shared" si="31"/>
        <v>0.44800000000000001</v>
      </c>
      <c r="I286" s="46">
        <f t="shared" si="32"/>
        <v>0.55200000000000005</v>
      </c>
      <c r="J286" s="47">
        <f t="shared" si="33"/>
        <v>24036891117.441772</v>
      </c>
      <c r="K286" s="27"/>
      <c r="L286" s="27"/>
      <c r="M286" s="27"/>
      <c r="N286" s="27"/>
    </row>
    <row r="287" spans="2:14" x14ac:dyDescent="0.25">
      <c r="B287" s="9">
        <f t="shared" si="34"/>
        <v>268</v>
      </c>
      <c r="C287" s="42">
        <f>'Simulacion sistema (hoja4)'!BV278</f>
        <v>0.80838777435535436</v>
      </c>
      <c r="D287" s="42">
        <f>'Simulacion sistema (hoja4)'!BW278</f>
        <v>0.84025193580186142</v>
      </c>
      <c r="E287" s="44">
        <f t="shared" si="28"/>
        <v>110409104.36436459</v>
      </c>
      <c r="F287" s="45">
        <f t="shared" si="29"/>
        <v>215.43598212062869</v>
      </c>
      <c r="G287" s="45">
        <f t="shared" si="30"/>
        <v>377.01296871110026</v>
      </c>
      <c r="H287" s="46">
        <f t="shared" si="31"/>
        <v>0.44800000000000001</v>
      </c>
      <c r="I287" s="46">
        <f t="shared" si="32"/>
        <v>0.55200000000000005</v>
      </c>
      <c r="J287" s="47">
        <f t="shared" si="33"/>
        <v>23786093833.795879</v>
      </c>
      <c r="K287" s="27"/>
      <c r="L287" s="27"/>
      <c r="M287" s="27"/>
      <c r="N287" s="27"/>
    </row>
    <row r="288" spans="2:14" x14ac:dyDescent="0.25">
      <c r="B288" s="9">
        <f t="shared" si="34"/>
        <v>269</v>
      </c>
      <c r="C288" s="42">
        <f>'Simulacion sistema (hoja4)'!BV279</f>
        <v>0.81367608607539799</v>
      </c>
      <c r="D288" s="42">
        <f>'Simulacion sistema (hoja4)'!BW279</f>
        <v>0.8465844992029693</v>
      </c>
      <c r="E288" s="44">
        <f t="shared" si="28"/>
        <v>111241203.19527017</v>
      </c>
      <c r="F288" s="45">
        <f t="shared" si="29"/>
        <v>215.43598212062869</v>
      </c>
      <c r="G288" s="45">
        <f t="shared" si="30"/>
        <v>377.01296871110026</v>
      </c>
      <c r="H288" s="46">
        <f t="shared" si="31"/>
        <v>0.44800000000000001</v>
      </c>
      <c r="I288" s="46">
        <f t="shared" si="32"/>
        <v>0.55200000000000005</v>
      </c>
      <c r="J288" s="47">
        <f t="shared" si="33"/>
        <v>23965357862.653446</v>
      </c>
      <c r="K288" s="27"/>
      <c r="L288" s="27"/>
      <c r="M288" s="27"/>
      <c r="N288" s="27"/>
    </row>
    <row r="289" spans="2:14" x14ac:dyDescent="0.25">
      <c r="B289" s="9">
        <f t="shared" si="34"/>
        <v>270</v>
      </c>
      <c r="C289" s="42">
        <f>'Simulacion sistema (hoja4)'!BV280</f>
        <v>0.80192521310980791</v>
      </c>
      <c r="D289" s="42">
        <f>'Simulacion sistema (hoja4)'!BW280</f>
        <v>0.8442667960924346</v>
      </c>
      <c r="E289" s="44">
        <f t="shared" si="28"/>
        <v>110936657.00654592</v>
      </c>
      <c r="F289" s="45">
        <f t="shared" si="29"/>
        <v>215.43598212062869</v>
      </c>
      <c r="G289" s="45">
        <f t="shared" si="30"/>
        <v>377.01296871110026</v>
      </c>
      <c r="H289" s="46">
        <f t="shared" si="31"/>
        <v>0.44800000000000001</v>
      </c>
      <c r="I289" s="46">
        <f t="shared" si="32"/>
        <v>0.55200000000000005</v>
      </c>
      <c r="J289" s="47">
        <f t="shared" si="33"/>
        <v>23899747655.384544</v>
      </c>
      <c r="K289" s="27"/>
      <c r="L289" s="27"/>
      <c r="M289" s="27"/>
      <c r="N289" s="27"/>
    </row>
    <row r="290" spans="2:14" x14ac:dyDescent="0.25">
      <c r="B290" s="9">
        <f t="shared" si="34"/>
        <v>271</v>
      </c>
      <c r="C290" s="42">
        <f>'Simulacion sistema (hoja4)'!BV281</f>
        <v>0.82822520411907252</v>
      </c>
      <c r="D290" s="42">
        <f>'Simulacion sistema (hoja4)'!BW281</f>
        <v>0.85233403146517506</v>
      </c>
      <c r="E290" s="44">
        <f t="shared" si="28"/>
        <v>111996691.73452401</v>
      </c>
      <c r="F290" s="45">
        <f t="shared" si="29"/>
        <v>215.43598212062869</v>
      </c>
      <c r="G290" s="45">
        <f t="shared" si="30"/>
        <v>377.01296871110026</v>
      </c>
      <c r="H290" s="46">
        <f t="shared" si="31"/>
        <v>0.44800000000000001</v>
      </c>
      <c r="I290" s="46">
        <f t="shared" si="32"/>
        <v>0.55200000000000005</v>
      </c>
      <c r="J290" s="47">
        <f t="shared" si="33"/>
        <v>42224205236.654839</v>
      </c>
      <c r="K290" s="27"/>
      <c r="L290" s="27"/>
      <c r="M290" s="27"/>
      <c r="N290" s="27"/>
    </row>
    <row r="291" spans="2:14" x14ac:dyDescent="0.25">
      <c r="B291" s="9">
        <f t="shared" si="34"/>
        <v>272</v>
      </c>
      <c r="C291" s="42">
        <f>'Simulacion sistema (hoja4)'!BV282</f>
        <v>0.81618875132962676</v>
      </c>
      <c r="D291" s="42">
        <f>'Simulacion sistema (hoja4)'!BW282</f>
        <v>0.84570964968720574</v>
      </c>
      <c r="E291" s="44">
        <f t="shared" si="28"/>
        <v>111126247.96889883</v>
      </c>
      <c r="F291" s="45">
        <f t="shared" si="29"/>
        <v>215.43598212062869</v>
      </c>
      <c r="G291" s="45">
        <f t="shared" si="30"/>
        <v>377.01296871110026</v>
      </c>
      <c r="H291" s="46">
        <f t="shared" si="31"/>
        <v>0.44800000000000001</v>
      </c>
      <c r="I291" s="46">
        <f t="shared" si="32"/>
        <v>0.55200000000000005</v>
      </c>
      <c r="J291" s="47">
        <f t="shared" si="33"/>
        <v>23940592370.560238</v>
      </c>
      <c r="K291" s="27"/>
      <c r="L291" s="27"/>
      <c r="M291" s="27"/>
      <c r="N291" s="27"/>
    </row>
    <row r="292" spans="2:14" x14ac:dyDescent="0.25">
      <c r="B292" s="9">
        <f t="shared" si="34"/>
        <v>273</v>
      </c>
      <c r="C292" s="42">
        <f>'Simulacion sistema (hoja4)'!BV283</f>
        <v>0.81776078939933095</v>
      </c>
      <c r="D292" s="42">
        <f>'Simulacion sistema (hoja4)'!BW283</f>
        <v>0.8501617058003329</v>
      </c>
      <c r="E292" s="44">
        <f t="shared" si="28"/>
        <v>111711248.14216374</v>
      </c>
      <c r="F292" s="45">
        <f t="shared" si="29"/>
        <v>215.43598212062869</v>
      </c>
      <c r="G292" s="45">
        <f t="shared" si="30"/>
        <v>377.01296871110026</v>
      </c>
      <c r="H292" s="46">
        <f t="shared" si="31"/>
        <v>0.44800000000000001</v>
      </c>
      <c r="I292" s="46">
        <f t="shared" si="32"/>
        <v>0.55200000000000005</v>
      </c>
      <c r="J292" s="47">
        <f t="shared" si="33"/>
        <v>24066622457.428303</v>
      </c>
      <c r="K292" s="27"/>
      <c r="L292" s="27"/>
      <c r="M292" s="27"/>
      <c r="N292" s="27"/>
    </row>
    <row r="293" spans="2:14" x14ac:dyDescent="0.25">
      <c r="B293" s="9">
        <f t="shared" si="34"/>
        <v>274</v>
      </c>
      <c r="C293" s="42">
        <f>'Simulacion sistema (hoja4)'!BV284</f>
        <v>0.81513968298363615</v>
      </c>
      <c r="D293" s="42">
        <f>'Simulacion sistema (hoja4)'!BW284</f>
        <v>0.84869491020497145</v>
      </c>
      <c r="E293" s="44">
        <f t="shared" si="28"/>
        <v>111518511.20093325</v>
      </c>
      <c r="F293" s="45">
        <f t="shared" si="29"/>
        <v>215.43598212062869</v>
      </c>
      <c r="G293" s="45">
        <f t="shared" si="30"/>
        <v>377.01296871110026</v>
      </c>
      <c r="H293" s="46">
        <f t="shared" si="31"/>
        <v>0.44800000000000001</v>
      </c>
      <c r="I293" s="46">
        <f t="shared" si="32"/>
        <v>0.55200000000000005</v>
      </c>
      <c r="J293" s="47">
        <f t="shared" si="33"/>
        <v>24025099985.203384</v>
      </c>
      <c r="K293" s="27"/>
      <c r="L293" s="27"/>
      <c r="M293" s="27"/>
      <c r="N293" s="27"/>
    </row>
    <row r="294" spans="2:14" x14ac:dyDescent="0.25">
      <c r="B294" s="9">
        <f t="shared" si="34"/>
        <v>275</v>
      </c>
      <c r="C294" s="42">
        <f>'Simulacion sistema (hoja4)'!BV285</f>
        <v>0.7964826027034051</v>
      </c>
      <c r="D294" s="42">
        <f>'Simulacion sistema (hoja4)'!BW285</f>
        <v>0.84358324862310541</v>
      </c>
      <c r="E294" s="44">
        <f t="shared" si="28"/>
        <v>110846838.86907606</v>
      </c>
      <c r="F294" s="45">
        <f t="shared" si="29"/>
        <v>215.43598212062869</v>
      </c>
      <c r="G294" s="45">
        <f t="shared" si="30"/>
        <v>377.01296871110026</v>
      </c>
      <c r="H294" s="46">
        <f t="shared" si="31"/>
        <v>0.44800000000000001</v>
      </c>
      <c r="I294" s="46">
        <f t="shared" si="32"/>
        <v>0.55200000000000005</v>
      </c>
      <c r="J294" s="47">
        <f t="shared" si="33"/>
        <v>23880397596.726479</v>
      </c>
      <c r="K294" s="27"/>
      <c r="L294" s="27"/>
      <c r="M294" s="27"/>
      <c r="N294" s="27"/>
    </row>
    <row r="295" spans="2:14" x14ac:dyDescent="0.25">
      <c r="B295" s="9">
        <f t="shared" si="34"/>
        <v>276</v>
      </c>
      <c r="C295" s="42">
        <f>'Simulacion sistema (hoja4)'!BV286</f>
        <v>0.83365401639279968</v>
      </c>
      <c r="D295" s="42">
        <f>'Simulacion sistema (hoja4)'!BW286</f>
        <v>0.85165542697029228</v>
      </c>
      <c r="E295" s="44">
        <f t="shared" si="28"/>
        <v>111907523.10389641</v>
      </c>
      <c r="F295" s="45">
        <f t="shared" si="29"/>
        <v>215.43598212062869</v>
      </c>
      <c r="G295" s="45">
        <f t="shared" si="30"/>
        <v>377.01296871110026</v>
      </c>
      <c r="H295" s="46">
        <f t="shared" si="31"/>
        <v>0.44800000000000001</v>
      </c>
      <c r="I295" s="46">
        <f t="shared" si="32"/>
        <v>0.55200000000000005</v>
      </c>
      <c r="J295" s="47">
        <f t="shared" si="33"/>
        <v>42190587506.506027</v>
      </c>
      <c r="K295" s="27"/>
      <c r="L295" s="27"/>
      <c r="M295" s="27"/>
      <c r="N295" s="27"/>
    </row>
    <row r="296" spans="2:14" x14ac:dyDescent="0.25">
      <c r="B296" s="9">
        <f t="shared" si="34"/>
        <v>277</v>
      </c>
      <c r="C296" s="42">
        <f>'Simulacion sistema (hoja4)'!BV287</f>
        <v>0.81618797990259717</v>
      </c>
      <c r="D296" s="42">
        <f>'Simulacion sistema (hoja4)'!BW287</f>
        <v>0.84471231590167506</v>
      </c>
      <c r="E296" s="44">
        <f t="shared" si="28"/>
        <v>110995198.3094801</v>
      </c>
      <c r="F296" s="45">
        <f t="shared" si="29"/>
        <v>215.43598212062869</v>
      </c>
      <c r="G296" s="45">
        <f t="shared" si="30"/>
        <v>377.01296871110026</v>
      </c>
      <c r="H296" s="46">
        <f t="shared" si="31"/>
        <v>0.44800000000000001</v>
      </c>
      <c r="I296" s="46">
        <f t="shared" si="32"/>
        <v>0.55200000000000005</v>
      </c>
      <c r="J296" s="47">
        <f t="shared" si="33"/>
        <v>23912359558.476791</v>
      </c>
      <c r="K296" s="27"/>
      <c r="L296" s="27"/>
      <c r="M296" s="27"/>
      <c r="N296" s="27"/>
    </row>
    <row r="297" spans="2:14" x14ac:dyDescent="0.25">
      <c r="B297" s="9">
        <f t="shared" si="34"/>
        <v>278</v>
      </c>
      <c r="C297" s="42">
        <f>'Simulacion sistema (hoja4)'!BV288</f>
        <v>0.82760506991287763</v>
      </c>
      <c r="D297" s="42">
        <f>'Simulacion sistema (hoja4)'!BW288</f>
        <v>0.85073557399277233</v>
      </c>
      <c r="E297" s="44">
        <f t="shared" si="28"/>
        <v>111786654.42265028</v>
      </c>
      <c r="F297" s="45">
        <f t="shared" si="29"/>
        <v>215.43598212062869</v>
      </c>
      <c r="G297" s="45">
        <f t="shared" si="30"/>
        <v>377.01296871110026</v>
      </c>
      <c r="H297" s="46">
        <f t="shared" si="31"/>
        <v>0.44800000000000001</v>
      </c>
      <c r="I297" s="46">
        <f t="shared" si="32"/>
        <v>0.55200000000000005</v>
      </c>
      <c r="J297" s="47">
        <f t="shared" si="33"/>
        <v>42145018446.16523</v>
      </c>
      <c r="K297" s="27"/>
      <c r="L297" s="27"/>
      <c r="M297" s="27"/>
      <c r="N297" s="27"/>
    </row>
    <row r="298" spans="2:14" x14ac:dyDescent="0.25">
      <c r="B298" s="9">
        <f t="shared" si="34"/>
        <v>279</v>
      </c>
      <c r="C298" s="42">
        <f>'Simulacion sistema (hoja4)'!BV289</f>
        <v>0.79022484345528099</v>
      </c>
      <c r="D298" s="42">
        <f>'Simulacion sistema (hoja4)'!BW289</f>
        <v>0.83662847826905473</v>
      </c>
      <c r="E298" s="44">
        <f t="shared" si="28"/>
        <v>109932982.0445538</v>
      </c>
      <c r="F298" s="45">
        <f t="shared" si="29"/>
        <v>215.43598212062869</v>
      </c>
      <c r="G298" s="45">
        <f t="shared" si="30"/>
        <v>377.01296871110026</v>
      </c>
      <c r="H298" s="46">
        <f t="shared" si="31"/>
        <v>0.44800000000000001</v>
      </c>
      <c r="I298" s="46">
        <f t="shared" si="32"/>
        <v>0.55200000000000005</v>
      </c>
      <c r="J298" s="47">
        <f t="shared" si="33"/>
        <v>23683519954.217888</v>
      </c>
      <c r="K298" s="27"/>
      <c r="L298" s="27"/>
      <c r="M298" s="27"/>
      <c r="N298" s="27"/>
    </row>
    <row r="299" spans="2:14" x14ac:dyDescent="0.25">
      <c r="B299" s="9">
        <f t="shared" si="34"/>
        <v>280</v>
      </c>
      <c r="C299" s="42">
        <f>'Simulacion sistema (hoja4)'!BV290</f>
        <v>0.813434131409279</v>
      </c>
      <c r="D299" s="42">
        <f>'Simulacion sistema (hoja4)'!BW290</f>
        <v>0.84382952544310941</v>
      </c>
      <c r="E299" s="44">
        <f t="shared" si="28"/>
        <v>110879199.64322457</v>
      </c>
      <c r="F299" s="45">
        <f t="shared" si="29"/>
        <v>215.43598212062869</v>
      </c>
      <c r="G299" s="45">
        <f t="shared" si="30"/>
        <v>377.01296871110026</v>
      </c>
      <c r="H299" s="46">
        <f t="shared" si="31"/>
        <v>0.44800000000000001</v>
      </c>
      <c r="I299" s="46">
        <f t="shared" si="32"/>
        <v>0.55200000000000005</v>
      </c>
      <c r="J299" s="47">
        <f t="shared" si="33"/>
        <v>23887369271.887348</v>
      </c>
      <c r="K299" s="27"/>
      <c r="L299" s="27"/>
      <c r="M299" s="27"/>
      <c r="N299" s="27"/>
    </row>
    <row r="300" spans="2:14" x14ac:dyDescent="0.25">
      <c r="B300" s="9">
        <f t="shared" si="34"/>
        <v>281</v>
      </c>
      <c r="C300" s="42">
        <f>'Simulacion sistema (hoja4)'!BV291</f>
        <v>0.81259749030299067</v>
      </c>
      <c r="D300" s="42">
        <f>'Simulacion sistema (hoja4)'!BW291</f>
        <v>0.84711373518639099</v>
      </c>
      <c r="E300" s="44">
        <f t="shared" si="28"/>
        <v>111310744.80349177</v>
      </c>
      <c r="F300" s="45">
        <f t="shared" si="29"/>
        <v>215.43598212062869</v>
      </c>
      <c r="G300" s="45">
        <f t="shared" si="30"/>
        <v>377.01296871110026</v>
      </c>
      <c r="H300" s="46">
        <f t="shared" si="31"/>
        <v>0.44800000000000001</v>
      </c>
      <c r="I300" s="46">
        <f t="shared" si="32"/>
        <v>0.55200000000000005</v>
      </c>
      <c r="J300" s="47">
        <f t="shared" si="33"/>
        <v>23980339627.318916</v>
      </c>
      <c r="K300" s="27"/>
      <c r="L300" s="27"/>
      <c r="M300" s="27"/>
      <c r="N300" s="27"/>
    </row>
    <row r="301" spans="2:14" x14ac:dyDescent="0.25">
      <c r="B301" s="9">
        <f t="shared" si="34"/>
        <v>282</v>
      </c>
      <c r="C301" s="42">
        <f>'Simulacion sistema (hoja4)'!BV292</f>
        <v>0.81784912175693691</v>
      </c>
      <c r="D301" s="42">
        <f>'Simulacion sistema (hoja4)'!BW292</f>
        <v>0.84486219732462065</v>
      </c>
      <c r="E301" s="44">
        <f t="shared" si="28"/>
        <v>111014892.72845516</v>
      </c>
      <c r="F301" s="45">
        <f t="shared" si="29"/>
        <v>215.43598212062869</v>
      </c>
      <c r="G301" s="45">
        <f t="shared" si="30"/>
        <v>377.01296871110026</v>
      </c>
      <c r="H301" s="46">
        <f t="shared" si="31"/>
        <v>0.44800000000000001</v>
      </c>
      <c r="I301" s="46">
        <f t="shared" si="32"/>
        <v>0.55200000000000005</v>
      </c>
      <c r="J301" s="47">
        <f t="shared" si="33"/>
        <v>23916602444.970978</v>
      </c>
      <c r="K301" s="27"/>
      <c r="L301" s="27"/>
      <c r="M301" s="27"/>
      <c r="N301" s="27"/>
    </row>
    <row r="302" spans="2:14" x14ac:dyDescent="0.25">
      <c r="B302" s="9">
        <f t="shared" si="34"/>
        <v>283</v>
      </c>
      <c r="C302" s="42">
        <f>'Simulacion sistema (hoja4)'!BV293</f>
        <v>0.8133578260275468</v>
      </c>
      <c r="D302" s="42">
        <f>'Simulacion sistema (hoja4)'!BW293</f>
        <v>0.84466138701171578</v>
      </c>
      <c r="E302" s="44">
        <f t="shared" si="28"/>
        <v>110988506.25333944</v>
      </c>
      <c r="F302" s="45">
        <f t="shared" si="29"/>
        <v>215.43598212062869</v>
      </c>
      <c r="G302" s="45">
        <f t="shared" si="30"/>
        <v>377.01296871110026</v>
      </c>
      <c r="H302" s="46">
        <f t="shared" si="31"/>
        <v>0.44800000000000001</v>
      </c>
      <c r="I302" s="46">
        <f t="shared" si="32"/>
        <v>0.55200000000000005</v>
      </c>
      <c r="J302" s="47">
        <f t="shared" si="33"/>
        <v>23910917848.789722</v>
      </c>
      <c r="K302" s="27"/>
      <c r="L302" s="27"/>
      <c r="M302" s="27"/>
      <c r="N302" s="27"/>
    </row>
    <row r="303" spans="2:14" x14ac:dyDescent="0.25">
      <c r="B303" s="9">
        <f t="shared" si="34"/>
        <v>284</v>
      </c>
      <c r="C303" s="42">
        <f>'Simulacion sistema (hoja4)'!BV294</f>
        <v>0.82307719779617128</v>
      </c>
      <c r="D303" s="42">
        <f>'Simulacion sistema (hoja4)'!BW294</f>
        <v>0.85120358609382896</v>
      </c>
      <c r="E303" s="44">
        <f t="shared" si="28"/>
        <v>111848151.21272913</v>
      </c>
      <c r="F303" s="45">
        <f t="shared" si="29"/>
        <v>215.43598212062869</v>
      </c>
      <c r="G303" s="45">
        <f t="shared" si="30"/>
        <v>377.01296871110026</v>
      </c>
      <c r="H303" s="46">
        <f t="shared" si="31"/>
        <v>0.44800000000000001</v>
      </c>
      <c r="I303" s="46">
        <f t="shared" si="32"/>
        <v>0.55200000000000005</v>
      </c>
      <c r="J303" s="47">
        <f t="shared" si="33"/>
        <v>42168203533.559059</v>
      </c>
      <c r="K303" s="27"/>
      <c r="L303" s="27"/>
      <c r="M303" s="27"/>
      <c r="N303" s="27"/>
    </row>
    <row r="304" spans="2:14" x14ac:dyDescent="0.25">
      <c r="B304" s="9">
        <f t="shared" si="34"/>
        <v>285</v>
      </c>
      <c r="C304" s="42">
        <f>'Simulacion sistema (hoja4)'!BV295</f>
        <v>0.83412197766860363</v>
      </c>
      <c r="D304" s="42">
        <f>'Simulacion sistema (hoja4)'!BW295</f>
        <v>0.85440042796723958</v>
      </c>
      <c r="E304" s="44">
        <f t="shared" si="28"/>
        <v>112268216.23489529</v>
      </c>
      <c r="F304" s="45">
        <f t="shared" si="29"/>
        <v>215.43598212062869</v>
      </c>
      <c r="G304" s="45">
        <f t="shared" si="30"/>
        <v>377.01296871110026</v>
      </c>
      <c r="H304" s="46">
        <f t="shared" si="31"/>
        <v>0.44800000000000001</v>
      </c>
      <c r="I304" s="46">
        <f t="shared" si="32"/>
        <v>0.55200000000000005</v>
      </c>
      <c r="J304" s="47">
        <f t="shared" si="33"/>
        <v>42326573494.617615</v>
      </c>
      <c r="K304" s="27"/>
      <c r="L304" s="27"/>
      <c r="M304" s="27"/>
      <c r="N304" s="27"/>
    </row>
    <row r="305" spans="2:14" x14ac:dyDescent="0.25">
      <c r="B305" s="9">
        <f t="shared" si="34"/>
        <v>286</v>
      </c>
      <c r="C305" s="42">
        <f>'Simulacion sistema (hoja4)'!BV296</f>
        <v>0.81333854584211474</v>
      </c>
      <c r="D305" s="42">
        <f>'Simulacion sistema (hoja4)'!BW296</f>
        <v>0.85593933486529861</v>
      </c>
      <c r="E305" s="44">
        <f t="shared" si="28"/>
        <v>112470428.60130024</v>
      </c>
      <c r="F305" s="45">
        <f t="shared" si="29"/>
        <v>215.43598212062869</v>
      </c>
      <c r="G305" s="45">
        <f t="shared" si="30"/>
        <v>377.01296871110026</v>
      </c>
      <c r="H305" s="46">
        <f t="shared" si="31"/>
        <v>0.44800000000000001</v>
      </c>
      <c r="I305" s="46">
        <f t="shared" si="32"/>
        <v>0.55200000000000005</v>
      </c>
      <c r="J305" s="47">
        <f t="shared" si="33"/>
        <v>24230177245.249165</v>
      </c>
      <c r="K305" s="27"/>
      <c r="L305" s="27"/>
      <c r="M305" s="27"/>
      <c r="N305" s="27"/>
    </row>
    <row r="306" spans="2:14" x14ac:dyDescent="0.25">
      <c r="B306" s="9">
        <f t="shared" si="34"/>
        <v>287</v>
      </c>
      <c r="C306" s="42">
        <f>'Simulacion sistema (hoja4)'!BV297</f>
        <v>0.81751294515503081</v>
      </c>
      <c r="D306" s="42">
        <f>'Simulacion sistema (hoja4)'!BW297</f>
        <v>0.84825967251283163</v>
      </c>
      <c r="E306" s="44">
        <f t="shared" si="28"/>
        <v>111461320.96818607</v>
      </c>
      <c r="F306" s="45">
        <f t="shared" si="29"/>
        <v>215.43598212062869</v>
      </c>
      <c r="G306" s="45">
        <f t="shared" si="30"/>
        <v>377.01296871110026</v>
      </c>
      <c r="H306" s="46">
        <f t="shared" si="31"/>
        <v>0.44800000000000001</v>
      </c>
      <c r="I306" s="46">
        <f t="shared" si="32"/>
        <v>0.55200000000000005</v>
      </c>
      <c r="J306" s="47">
        <f t="shared" si="33"/>
        <v>24012779151.24379</v>
      </c>
      <c r="K306" s="27"/>
      <c r="L306" s="27"/>
      <c r="M306" s="27"/>
      <c r="N306" s="27"/>
    </row>
    <row r="307" spans="2:14" x14ac:dyDescent="0.25">
      <c r="B307" s="9">
        <f t="shared" si="34"/>
        <v>288</v>
      </c>
      <c r="C307" s="42">
        <f>'Simulacion sistema (hoja4)'!BV298</f>
        <v>0.82832761570360303</v>
      </c>
      <c r="D307" s="42">
        <f>'Simulacion sistema (hoja4)'!BW298</f>
        <v>0.85443128329017259</v>
      </c>
      <c r="E307" s="44">
        <f t="shared" si="28"/>
        <v>112272270.62432867</v>
      </c>
      <c r="F307" s="45">
        <f t="shared" si="29"/>
        <v>215.43598212062869</v>
      </c>
      <c r="G307" s="45">
        <f t="shared" si="30"/>
        <v>377.01296871110026</v>
      </c>
      <c r="H307" s="46">
        <f t="shared" si="31"/>
        <v>0.44800000000000001</v>
      </c>
      <c r="I307" s="46">
        <f t="shared" si="32"/>
        <v>0.55200000000000005</v>
      </c>
      <c r="J307" s="47">
        <f t="shared" si="33"/>
        <v>42328102052.014206</v>
      </c>
      <c r="K307" s="27"/>
      <c r="L307" s="27"/>
      <c r="M307" s="27"/>
      <c r="N307" s="27"/>
    </row>
    <row r="308" spans="2:14" x14ac:dyDescent="0.25">
      <c r="B308" s="9">
        <f t="shared" si="34"/>
        <v>289</v>
      </c>
      <c r="C308" s="42">
        <f>'Simulacion sistema (hoja4)'!BV299</f>
        <v>0.82601166174500495</v>
      </c>
      <c r="D308" s="42">
        <f>'Simulacion sistema (hoja4)'!BW299</f>
        <v>0.84588302320718733</v>
      </c>
      <c r="E308" s="44">
        <f t="shared" si="28"/>
        <v>111149029.24942441</v>
      </c>
      <c r="F308" s="45">
        <f t="shared" si="29"/>
        <v>215.43598212062869</v>
      </c>
      <c r="G308" s="45">
        <f t="shared" si="30"/>
        <v>377.01296871110026</v>
      </c>
      <c r="H308" s="46">
        <f t="shared" si="31"/>
        <v>0.44800000000000001</v>
      </c>
      <c r="I308" s="46">
        <f t="shared" si="32"/>
        <v>0.55200000000000005</v>
      </c>
      <c r="J308" s="47">
        <f t="shared" si="33"/>
        <v>41904625486.682411</v>
      </c>
      <c r="K308" s="27"/>
      <c r="L308" s="27"/>
      <c r="M308" s="27"/>
      <c r="N308" s="27"/>
    </row>
    <row r="309" spans="2:14" x14ac:dyDescent="0.25">
      <c r="B309" s="9">
        <f t="shared" si="34"/>
        <v>290</v>
      </c>
      <c r="C309" s="42">
        <f>'Simulacion sistema (hoja4)'!BV300</f>
        <v>0.806321640616118</v>
      </c>
      <c r="D309" s="42">
        <f>'Simulacion sistema (hoja4)'!BW300</f>
        <v>0.83966132869840449</v>
      </c>
      <c r="E309" s="44">
        <f t="shared" si="28"/>
        <v>110331498.59097035</v>
      </c>
      <c r="F309" s="45">
        <f t="shared" si="29"/>
        <v>215.43598212062869</v>
      </c>
      <c r="G309" s="45">
        <f t="shared" si="30"/>
        <v>377.01296871110026</v>
      </c>
      <c r="H309" s="46">
        <f t="shared" si="31"/>
        <v>0.44800000000000001</v>
      </c>
      <c r="I309" s="46">
        <f t="shared" si="32"/>
        <v>0.55200000000000005</v>
      </c>
      <c r="J309" s="47">
        <f t="shared" si="33"/>
        <v>23769374757.786457</v>
      </c>
      <c r="K309" s="27"/>
      <c r="L309" s="27"/>
      <c r="M309" s="27"/>
      <c r="N309" s="27"/>
    </row>
    <row r="310" spans="2:14" x14ac:dyDescent="0.25">
      <c r="B310" s="9">
        <f t="shared" si="34"/>
        <v>291</v>
      </c>
      <c r="C310" s="42">
        <f>'Simulacion sistema (hoja4)'!BV301</f>
        <v>0.82486322123763478</v>
      </c>
      <c r="D310" s="42">
        <f>'Simulacion sistema (hoja4)'!BW301</f>
        <v>0.84434179524769815</v>
      </c>
      <c r="E310" s="44">
        <f t="shared" si="28"/>
        <v>110946511.89554754</v>
      </c>
      <c r="F310" s="45">
        <f t="shared" si="29"/>
        <v>215.43598212062869</v>
      </c>
      <c r="G310" s="45">
        <f t="shared" si="30"/>
        <v>377.01296871110026</v>
      </c>
      <c r="H310" s="46">
        <f t="shared" si="31"/>
        <v>0.44800000000000001</v>
      </c>
      <c r="I310" s="46">
        <f t="shared" si="32"/>
        <v>0.55200000000000005</v>
      </c>
      <c r="J310" s="47">
        <f t="shared" si="33"/>
        <v>41828273817.881775</v>
      </c>
      <c r="K310" s="27"/>
      <c r="L310" s="27"/>
      <c r="M310" s="27"/>
      <c r="N310" s="27"/>
    </row>
    <row r="311" spans="2:14" x14ac:dyDescent="0.25">
      <c r="B311" s="9">
        <f t="shared" si="34"/>
        <v>292</v>
      </c>
      <c r="C311" s="42">
        <f>'Simulacion sistema (hoja4)'!BV302</f>
        <v>0.81598807793570327</v>
      </c>
      <c r="D311" s="42">
        <f>'Simulacion sistema (hoja4)'!BW302</f>
        <v>0.84320671378963918</v>
      </c>
      <c r="E311" s="44">
        <f t="shared" si="28"/>
        <v>110797362.19195858</v>
      </c>
      <c r="F311" s="45">
        <f t="shared" si="29"/>
        <v>215.43598212062869</v>
      </c>
      <c r="G311" s="45">
        <f t="shared" si="30"/>
        <v>377.01296871110026</v>
      </c>
      <c r="H311" s="46">
        <f t="shared" si="31"/>
        <v>0.44800000000000001</v>
      </c>
      <c r="I311" s="46">
        <f t="shared" si="32"/>
        <v>0.55200000000000005</v>
      </c>
      <c r="J311" s="47">
        <f t="shared" si="33"/>
        <v>23869738540.199608</v>
      </c>
      <c r="K311" s="27"/>
      <c r="L311" s="27"/>
      <c r="M311" s="27"/>
      <c r="N311" s="27"/>
    </row>
    <row r="312" spans="2:14" x14ac:dyDescent="0.25">
      <c r="B312" s="9">
        <f t="shared" si="34"/>
        <v>293</v>
      </c>
      <c r="C312" s="42">
        <f>'Simulacion sistema (hoja4)'!BV303</f>
        <v>0.80531339434005866</v>
      </c>
      <c r="D312" s="42">
        <f>'Simulacion sistema (hoja4)'!BW303</f>
        <v>0.84404165471321313</v>
      </c>
      <c r="E312" s="44">
        <f t="shared" si="28"/>
        <v>110907073.42931619</v>
      </c>
      <c r="F312" s="45">
        <f t="shared" si="29"/>
        <v>215.43598212062869</v>
      </c>
      <c r="G312" s="45">
        <f t="shared" si="30"/>
        <v>377.01296871110026</v>
      </c>
      <c r="H312" s="46">
        <f t="shared" si="31"/>
        <v>0.44800000000000001</v>
      </c>
      <c r="I312" s="46">
        <f t="shared" si="32"/>
        <v>0.55200000000000005</v>
      </c>
      <c r="J312" s="47">
        <f t="shared" si="33"/>
        <v>23893374288.369415</v>
      </c>
      <c r="K312" s="27"/>
      <c r="L312" s="27"/>
      <c r="M312" s="27"/>
      <c r="N312" s="27"/>
    </row>
    <row r="313" spans="2:14" x14ac:dyDescent="0.25">
      <c r="B313" s="9">
        <f t="shared" si="34"/>
        <v>294</v>
      </c>
      <c r="C313" s="42">
        <f>'Simulacion sistema (hoja4)'!BV304</f>
        <v>0.82581232839137364</v>
      </c>
      <c r="D313" s="42">
        <f>'Simulacion sistema (hoja4)'!BW304</f>
        <v>0.85446716029278169</v>
      </c>
      <c r="E313" s="44">
        <f t="shared" si="28"/>
        <v>112276984.86247151</v>
      </c>
      <c r="F313" s="45">
        <f t="shared" si="29"/>
        <v>215.43598212062869</v>
      </c>
      <c r="G313" s="45">
        <f t="shared" si="30"/>
        <v>377.01296871110026</v>
      </c>
      <c r="H313" s="46">
        <f t="shared" si="31"/>
        <v>0.44800000000000001</v>
      </c>
      <c r="I313" s="46">
        <f t="shared" si="32"/>
        <v>0.55200000000000005</v>
      </c>
      <c r="J313" s="47">
        <f t="shared" si="33"/>
        <v>42329879380.931648</v>
      </c>
      <c r="K313" s="27"/>
      <c r="L313" s="27"/>
      <c r="M313" s="27"/>
      <c r="N313" s="27"/>
    </row>
    <row r="314" spans="2:14" x14ac:dyDescent="0.25">
      <c r="B314" s="9">
        <f t="shared" si="34"/>
        <v>295</v>
      </c>
      <c r="C314" s="42">
        <f>'Simulacion sistema (hoja4)'!BV305</f>
        <v>0.83819131911165035</v>
      </c>
      <c r="D314" s="42">
        <f>'Simulacion sistema (hoja4)'!BW305</f>
        <v>0.85022777563891883</v>
      </c>
      <c r="E314" s="44">
        <f t="shared" si="28"/>
        <v>111719929.71895394</v>
      </c>
      <c r="F314" s="45">
        <f t="shared" si="29"/>
        <v>215.43598212062869</v>
      </c>
      <c r="G314" s="45">
        <f t="shared" si="30"/>
        <v>377.01296871110026</v>
      </c>
      <c r="H314" s="46">
        <f t="shared" si="31"/>
        <v>0.44800000000000001</v>
      </c>
      <c r="I314" s="46">
        <f t="shared" si="32"/>
        <v>0.55200000000000005</v>
      </c>
      <c r="J314" s="47">
        <f t="shared" si="33"/>
        <v>42119862367.5383</v>
      </c>
      <c r="K314" s="27"/>
      <c r="L314" s="27"/>
      <c r="M314" s="27"/>
      <c r="N314" s="27"/>
    </row>
    <row r="315" spans="2:14" x14ac:dyDescent="0.25">
      <c r="B315" s="9">
        <f t="shared" si="34"/>
        <v>296</v>
      </c>
      <c r="C315" s="42">
        <f>'Simulacion sistema (hoja4)'!BV306</f>
        <v>0.82386100880168123</v>
      </c>
      <c r="D315" s="42">
        <f>'Simulacion sistema (hoja4)'!BW306</f>
        <v>0.84144625767495207</v>
      </c>
      <c r="E315" s="44">
        <f t="shared" si="28"/>
        <v>110566038.25848871</v>
      </c>
      <c r="F315" s="45">
        <f t="shared" si="29"/>
        <v>215.43598212062869</v>
      </c>
      <c r="G315" s="45">
        <f t="shared" si="30"/>
        <v>377.01296871110026</v>
      </c>
      <c r="H315" s="46">
        <f t="shared" si="31"/>
        <v>0.44800000000000001</v>
      </c>
      <c r="I315" s="46">
        <f t="shared" si="32"/>
        <v>0.55200000000000005</v>
      </c>
      <c r="J315" s="47">
        <f t="shared" si="33"/>
        <v>41684830322.457916</v>
      </c>
      <c r="K315" s="27"/>
      <c r="L315" s="27"/>
      <c r="M315" s="27"/>
      <c r="N315" s="27"/>
    </row>
    <row r="316" spans="2:14" x14ac:dyDescent="0.25">
      <c r="B316" s="9">
        <f t="shared" si="34"/>
        <v>297</v>
      </c>
      <c r="C316" s="42">
        <f>'Simulacion sistema (hoja4)'!BV307</f>
        <v>0.8285917803613132</v>
      </c>
      <c r="D316" s="42">
        <f>'Simulacion sistema (hoja4)'!BW307</f>
        <v>0.84605669212731094</v>
      </c>
      <c r="E316" s="44">
        <f t="shared" si="28"/>
        <v>111171849.34552866</v>
      </c>
      <c r="F316" s="45">
        <f t="shared" si="29"/>
        <v>215.43598212062869</v>
      </c>
      <c r="G316" s="45">
        <f t="shared" si="30"/>
        <v>377.01296871110026</v>
      </c>
      <c r="H316" s="46">
        <f t="shared" si="31"/>
        <v>0.44800000000000001</v>
      </c>
      <c r="I316" s="46">
        <f t="shared" si="32"/>
        <v>0.55200000000000005</v>
      </c>
      <c r="J316" s="47">
        <f t="shared" si="33"/>
        <v>41913228958.860947</v>
      </c>
      <c r="K316" s="27"/>
      <c r="L316" s="27"/>
      <c r="M316" s="27"/>
      <c r="N316" s="27"/>
    </row>
    <row r="317" spans="2:14" x14ac:dyDescent="0.25">
      <c r="B317" s="9">
        <f t="shared" si="34"/>
        <v>298</v>
      </c>
      <c r="C317" s="42">
        <f>'Simulacion sistema (hoja4)'!BV308</f>
        <v>0.80453010413595216</v>
      </c>
      <c r="D317" s="42">
        <f>'Simulacion sistema (hoja4)'!BW308</f>
        <v>0.84588440872212456</v>
      </c>
      <c r="E317" s="44">
        <f t="shared" si="28"/>
        <v>111149211.30608717</v>
      </c>
      <c r="F317" s="45">
        <f t="shared" si="29"/>
        <v>215.43598212062869</v>
      </c>
      <c r="G317" s="45">
        <f t="shared" si="30"/>
        <v>377.01296871110026</v>
      </c>
      <c r="H317" s="46">
        <f t="shared" si="31"/>
        <v>0.44800000000000001</v>
      </c>
      <c r="I317" s="46">
        <f t="shared" si="32"/>
        <v>0.55200000000000005</v>
      </c>
      <c r="J317" s="47">
        <f t="shared" si="33"/>
        <v>23945539499.660175</v>
      </c>
      <c r="K317" s="27"/>
      <c r="L317" s="27"/>
      <c r="M317" s="27"/>
      <c r="N317" s="27"/>
    </row>
    <row r="318" spans="2:14" x14ac:dyDescent="0.25">
      <c r="B318" s="9">
        <f t="shared" si="34"/>
        <v>299</v>
      </c>
      <c r="C318" s="42">
        <f>'Simulacion sistema (hoja4)'!BV309</f>
        <v>0.81540784791264909</v>
      </c>
      <c r="D318" s="42">
        <f>'Simulacion sistema (hoja4)'!BW309</f>
        <v>0.84915299205916273</v>
      </c>
      <c r="E318" s="44">
        <f t="shared" si="28"/>
        <v>111578703.15657398</v>
      </c>
      <c r="F318" s="45">
        <f t="shared" si="29"/>
        <v>215.43598212062869</v>
      </c>
      <c r="G318" s="45">
        <f t="shared" si="30"/>
        <v>377.01296871110026</v>
      </c>
      <c r="H318" s="46">
        <f t="shared" si="31"/>
        <v>0.44800000000000001</v>
      </c>
      <c r="I318" s="46">
        <f t="shared" si="32"/>
        <v>0.55200000000000005</v>
      </c>
      <c r="J318" s="47">
        <f t="shared" si="33"/>
        <v>24038067498.282608</v>
      </c>
      <c r="K318" s="27"/>
      <c r="L318" s="27"/>
      <c r="M318" s="27"/>
      <c r="N318" s="27"/>
    </row>
    <row r="319" spans="2:14" x14ac:dyDescent="0.25">
      <c r="B319" s="9">
        <f t="shared" si="34"/>
        <v>300</v>
      </c>
      <c r="C319" s="42">
        <f>'Simulacion sistema (hoja4)'!BV310</f>
        <v>0.80620194095152931</v>
      </c>
      <c r="D319" s="42">
        <f>'Simulacion sistema (hoja4)'!BW310</f>
        <v>0.83882302858316438</v>
      </c>
      <c r="E319" s="44">
        <f t="shared" si="28"/>
        <v>110221345.95582779</v>
      </c>
      <c r="F319" s="45">
        <f t="shared" si="29"/>
        <v>215.43598212062869</v>
      </c>
      <c r="G319" s="45">
        <f t="shared" si="30"/>
        <v>377.01296871110026</v>
      </c>
      <c r="H319" s="46">
        <f t="shared" si="31"/>
        <v>0.44800000000000001</v>
      </c>
      <c r="I319" s="46">
        <f t="shared" si="32"/>
        <v>0.55200000000000005</v>
      </c>
      <c r="J319" s="47">
        <f t="shared" si="33"/>
        <v>23745643916.651344</v>
      </c>
      <c r="K319" s="27"/>
      <c r="L319" s="27"/>
      <c r="M319" s="27"/>
      <c r="N319" s="27"/>
    </row>
    <row r="320" spans="2:14" x14ac:dyDescent="0.25">
      <c r="B320" s="9">
        <f t="shared" si="34"/>
        <v>301</v>
      </c>
      <c r="C320" s="42">
        <f>'Simulacion sistema (hoja4)'!BV311</f>
        <v>0.82269517044510598</v>
      </c>
      <c r="D320" s="42">
        <f>'Simulacion sistema (hoja4)'!BW311</f>
        <v>0.8488080214201299</v>
      </c>
      <c r="E320" s="44">
        <f t="shared" si="28"/>
        <v>111533374.01460508</v>
      </c>
      <c r="F320" s="45">
        <f t="shared" si="29"/>
        <v>215.43598212062869</v>
      </c>
      <c r="G320" s="45">
        <f t="shared" si="30"/>
        <v>377.01296871110026</v>
      </c>
      <c r="H320" s="46">
        <f t="shared" si="31"/>
        <v>0.44800000000000001</v>
      </c>
      <c r="I320" s="46">
        <f t="shared" si="32"/>
        <v>0.55200000000000005</v>
      </c>
      <c r="J320" s="47">
        <f t="shared" si="33"/>
        <v>42049528447.611748</v>
      </c>
      <c r="K320" s="27"/>
      <c r="L320" s="27"/>
      <c r="M320" s="27"/>
      <c r="N320" s="27"/>
    </row>
    <row r="321" spans="2:14" x14ac:dyDescent="0.25">
      <c r="B321" s="9">
        <f t="shared" si="34"/>
        <v>302</v>
      </c>
      <c r="C321" s="42">
        <f>'Simulacion sistema (hoja4)'!BV312</f>
        <v>0.81628909034303088</v>
      </c>
      <c r="D321" s="42">
        <f>'Simulacion sistema (hoja4)'!BW312</f>
        <v>0.84678278997170164</v>
      </c>
      <c r="E321" s="44">
        <f t="shared" si="28"/>
        <v>111267258.6022816</v>
      </c>
      <c r="F321" s="45">
        <f t="shared" si="29"/>
        <v>215.43598212062869</v>
      </c>
      <c r="G321" s="45">
        <f t="shared" si="30"/>
        <v>377.01296871110026</v>
      </c>
      <c r="H321" s="46">
        <f t="shared" si="31"/>
        <v>0.44800000000000001</v>
      </c>
      <c r="I321" s="46">
        <f t="shared" si="32"/>
        <v>0.55200000000000005</v>
      </c>
      <c r="J321" s="47">
        <f t="shared" si="33"/>
        <v>23970971134.852509</v>
      </c>
      <c r="K321" s="27"/>
      <c r="L321" s="27"/>
      <c r="M321" s="27"/>
      <c r="N321" s="27"/>
    </row>
    <row r="322" spans="2:14" x14ac:dyDescent="0.25">
      <c r="B322" s="9">
        <f t="shared" si="34"/>
        <v>303</v>
      </c>
      <c r="C322" s="42">
        <f>'Simulacion sistema (hoja4)'!BV313</f>
        <v>0.82086453851084396</v>
      </c>
      <c r="D322" s="42">
        <f>'Simulacion sistema (hoja4)'!BW313</f>
        <v>0.84719489464327535</v>
      </c>
      <c r="E322" s="44">
        <f t="shared" si="28"/>
        <v>111321409.15612638</v>
      </c>
      <c r="F322" s="45">
        <f t="shared" si="29"/>
        <v>215.43598212062869</v>
      </c>
      <c r="G322" s="45">
        <f t="shared" si="30"/>
        <v>377.01296871110026</v>
      </c>
      <c r="H322" s="46">
        <f t="shared" si="31"/>
        <v>0.44800000000000001</v>
      </c>
      <c r="I322" s="46">
        <f t="shared" si="32"/>
        <v>0.55200000000000005</v>
      </c>
      <c r="J322" s="47">
        <f t="shared" si="33"/>
        <v>41969614947.054268</v>
      </c>
      <c r="K322" s="27"/>
      <c r="L322" s="27"/>
      <c r="M322" s="27"/>
      <c r="N322" s="27"/>
    </row>
    <row r="323" spans="2:14" x14ac:dyDescent="0.25">
      <c r="B323" s="9">
        <f t="shared" si="34"/>
        <v>304</v>
      </c>
      <c r="C323" s="42">
        <f>'Simulacion sistema (hoja4)'!BV314</f>
        <v>0.82833285669272305</v>
      </c>
      <c r="D323" s="42">
        <f>'Simulacion sistema (hoja4)'!BW314</f>
        <v>0.85256469860904649</v>
      </c>
      <c r="E323" s="44">
        <f t="shared" si="28"/>
        <v>112027001.39722872</v>
      </c>
      <c r="F323" s="45">
        <f t="shared" si="29"/>
        <v>215.43598212062869</v>
      </c>
      <c r="G323" s="45">
        <f t="shared" si="30"/>
        <v>377.01296871110026</v>
      </c>
      <c r="H323" s="46">
        <f t="shared" si="31"/>
        <v>0.44800000000000001</v>
      </c>
      <c r="I323" s="46">
        <f t="shared" si="32"/>
        <v>0.55200000000000005</v>
      </c>
      <c r="J323" s="47">
        <f t="shared" si="33"/>
        <v>42235632372.571777</v>
      </c>
      <c r="K323" s="27"/>
      <c r="L323" s="27"/>
      <c r="M323" s="27"/>
      <c r="N323" s="27"/>
    </row>
    <row r="324" spans="2:14" x14ac:dyDescent="0.25">
      <c r="B324" s="9">
        <f t="shared" si="34"/>
        <v>305</v>
      </c>
      <c r="C324" s="42">
        <f>'Simulacion sistema (hoja4)'!BV315</f>
        <v>0.83210979366898985</v>
      </c>
      <c r="D324" s="42">
        <f>'Simulacion sistema (hoja4)'!BW315</f>
        <v>0.8524512769066861</v>
      </c>
      <c r="E324" s="44">
        <f t="shared" si="28"/>
        <v>112012097.78553855</v>
      </c>
      <c r="F324" s="45">
        <f t="shared" si="29"/>
        <v>215.43598212062869</v>
      </c>
      <c r="G324" s="45">
        <f t="shared" si="30"/>
        <v>377.01296871110026</v>
      </c>
      <c r="H324" s="46">
        <f t="shared" si="31"/>
        <v>0.44800000000000001</v>
      </c>
      <c r="I324" s="46">
        <f t="shared" si="32"/>
        <v>0.55200000000000005</v>
      </c>
      <c r="J324" s="47">
        <f t="shared" si="33"/>
        <v>42230013517.683952</v>
      </c>
      <c r="K324" s="27"/>
      <c r="L324" s="27"/>
      <c r="M324" s="27"/>
      <c r="N324" s="27"/>
    </row>
    <row r="325" spans="2:14" x14ac:dyDescent="0.25">
      <c r="B325" s="9">
        <f t="shared" si="34"/>
        <v>306</v>
      </c>
      <c r="C325" s="42">
        <f>'Simulacion sistema (hoja4)'!BV316</f>
        <v>0.79069569922191318</v>
      </c>
      <c r="D325" s="42">
        <f>'Simulacion sistema (hoja4)'!BW316</f>
        <v>0.83480933794572421</v>
      </c>
      <c r="E325" s="44">
        <f t="shared" si="28"/>
        <v>109693947.00606817</v>
      </c>
      <c r="F325" s="45">
        <f t="shared" si="29"/>
        <v>215.43598212062869</v>
      </c>
      <c r="G325" s="45">
        <f t="shared" si="30"/>
        <v>377.01296871110026</v>
      </c>
      <c r="H325" s="46">
        <f t="shared" si="31"/>
        <v>0.44800000000000001</v>
      </c>
      <c r="I325" s="46">
        <f t="shared" si="32"/>
        <v>0.55200000000000005</v>
      </c>
      <c r="J325" s="47">
        <f t="shared" si="33"/>
        <v>23632023205.940495</v>
      </c>
      <c r="K325" s="27"/>
      <c r="L325" s="27"/>
      <c r="M325" s="27"/>
      <c r="N325" s="27"/>
    </row>
    <row r="326" spans="2:14" x14ac:dyDescent="0.25">
      <c r="B326" s="9">
        <f t="shared" si="34"/>
        <v>307</v>
      </c>
      <c r="C326" s="42">
        <f>'Simulacion sistema (hoja4)'!BV317</f>
        <v>0.80999936650528959</v>
      </c>
      <c r="D326" s="42">
        <f>'Simulacion sistema (hoja4)'!BW317</f>
        <v>0.84775270343328923</v>
      </c>
      <c r="E326" s="44">
        <f t="shared" si="28"/>
        <v>111394705.23113421</v>
      </c>
      <c r="F326" s="45">
        <f t="shared" si="29"/>
        <v>215.43598212062869</v>
      </c>
      <c r="G326" s="45">
        <f t="shared" si="30"/>
        <v>377.01296871110026</v>
      </c>
      <c r="H326" s="46">
        <f t="shared" si="31"/>
        <v>0.44800000000000001</v>
      </c>
      <c r="I326" s="46">
        <f t="shared" si="32"/>
        <v>0.55200000000000005</v>
      </c>
      <c r="J326" s="47">
        <f t="shared" si="33"/>
        <v>23998427724.507332</v>
      </c>
      <c r="K326" s="27"/>
      <c r="L326" s="27"/>
      <c r="M326" s="27"/>
      <c r="N326" s="27"/>
    </row>
    <row r="327" spans="2:14" x14ac:dyDescent="0.25">
      <c r="B327" s="9">
        <f t="shared" si="34"/>
        <v>308</v>
      </c>
      <c r="C327" s="42">
        <f>'Simulacion sistema (hoja4)'!BV318</f>
        <v>0.80655611606398647</v>
      </c>
      <c r="D327" s="42">
        <f>'Simulacion sistema (hoja4)'!BW318</f>
        <v>0.83902926269782518</v>
      </c>
      <c r="E327" s="44">
        <f t="shared" si="28"/>
        <v>110248445.11849423</v>
      </c>
      <c r="F327" s="45">
        <f t="shared" si="29"/>
        <v>215.43598212062869</v>
      </c>
      <c r="G327" s="45">
        <f t="shared" si="30"/>
        <v>377.01296871110026</v>
      </c>
      <c r="H327" s="46">
        <f t="shared" si="31"/>
        <v>0.44800000000000001</v>
      </c>
      <c r="I327" s="46">
        <f t="shared" si="32"/>
        <v>0.55200000000000005</v>
      </c>
      <c r="J327" s="47">
        <f t="shared" si="33"/>
        <v>23751482051.375034</v>
      </c>
      <c r="K327" s="27"/>
      <c r="L327" s="27"/>
      <c r="M327" s="27"/>
      <c r="N327" s="27"/>
    </row>
    <row r="328" spans="2:14" x14ac:dyDescent="0.25">
      <c r="B328" s="9">
        <f t="shared" si="34"/>
        <v>309</v>
      </c>
      <c r="C328" s="42">
        <f>'Simulacion sistema (hoja4)'!BV319</f>
        <v>0.81785266407252533</v>
      </c>
      <c r="D328" s="42">
        <f>'Simulacion sistema (hoja4)'!BW319</f>
        <v>0.83971918697311865</v>
      </c>
      <c r="E328" s="44">
        <f t="shared" si="28"/>
        <v>110339101.16826779</v>
      </c>
      <c r="F328" s="45">
        <f t="shared" si="29"/>
        <v>215.43598212062869</v>
      </c>
      <c r="G328" s="45">
        <f t="shared" si="30"/>
        <v>377.01296871110026</v>
      </c>
      <c r="H328" s="46">
        <f t="shared" si="31"/>
        <v>0.44800000000000001</v>
      </c>
      <c r="I328" s="46">
        <f t="shared" si="32"/>
        <v>0.55200000000000005</v>
      </c>
      <c r="J328" s="47">
        <f t="shared" si="33"/>
        <v>23771012626.493179</v>
      </c>
      <c r="K328" s="27"/>
      <c r="L328" s="27"/>
      <c r="M328" s="27"/>
      <c r="N328" s="27"/>
    </row>
    <row r="329" spans="2:14" x14ac:dyDescent="0.25">
      <c r="B329" s="9">
        <f t="shared" si="34"/>
        <v>310</v>
      </c>
      <c r="C329" s="42">
        <f>'Simulacion sistema (hoja4)'!BV320</f>
        <v>0.82745287100762899</v>
      </c>
      <c r="D329" s="42">
        <f>'Simulacion sistema (hoja4)'!BW320</f>
        <v>0.84825065041120862</v>
      </c>
      <c r="E329" s="44">
        <f t="shared" si="28"/>
        <v>111460135.46403281</v>
      </c>
      <c r="F329" s="45">
        <f t="shared" si="29"/>
        <v>215.43598212062869</v>
      </c>
      <c r="G329" s="45">
        <f t="shared" si="30"/>
        <v>377.01296871110026</v>
      </c>
      <c r="H329" s="46">
        <f t="shared" si="31"/>
        <v>0.44800000000000001</v>
      </c>
      <c r="I329" s="46">
        <f t="shared" si="32"/>
        <v>0.55200000000000005</v>
      </c>
      <c r="J329" s="47">
        <f t="shared" si="33"/>
        <v>42021916564.236397</v>
      </c>
      <c r="K329" s="27"/>
      <c r="L329" s="27"/>
      <c r="M329" s="27"/>
      <c r="N329" s="27"/>
    </row>
    <row r="330" spans="2:14" x14ac:dyDescent="0.25">
      <c r="B330" s="9">
        <f t="shared" si="34"/>
        <v>311</v>
      </c>
      <c r="C330" s="42">
        <f>'Simulacion sistema (hoja4)'!BV321</f>
        <v>0.81813751486843134</v>
      </c>
      <c r="D330" s="42">
        <f>'Simulacion sistema (hoja4)'!BW321</f>
        <v>0.85111500322973122</v>
      </c>
      <c r="E330" s="44">
        <f t="shared" si="28"/>
        <v>111836511.42438668</v>
      </c>
      <c r="F330" s="45">
        <f t="shared" si="29"/>
        <v>215.43598212062869</v>
      </c>
      <c r="G330" s="45">
        <f t="shared" si="30"/>
        <v>377.01296871110026</v>
      </c>
      <c r="H330" s="46">
        <f t="shared" si="31"/>
        <v>0.44800000000000001</v>
      </c>
      <c r="I330" s="46">
        <f t="shared" si="32"/>
        <v>0.55200000000000005</v>
      </c>
      <c r="J330" s="47">
        <f t="shared" si="33"/>
        <v>24093608675.657654</v>
      </c>
      <c r="K330" s="27"/>
      <c r="L330" s="27"/>
      <c r="M330" s="27"/>
      <c r="N330" s="27"/>
    </row>
    <row r="331" spans="2:14" x14ac:dyDescent="0.25">
      <c r="B331" s="9">
        <f t="shared" si="34"/>
        <v>312</v>
      </c>
      <c r="C331" s="42">
        <f>'Simulacion sistema (hoja4)'!BV322</f>
        <v>0.82911866527521405</v>
      </c>
      <c r="D331" s="42">
        <f>'Simulacion sistema (hoja4)'!BW322</f>
        <v>0.84945410459149207</v>
      </c>
      <c r="E331" s="44">
        <f t="shared" si="28"/>
        <v>111618269.34332205</v>
      </c>
      <c r="F331" s="45">
        <f t="shared" si="29"/>
        <v>215.43598212062869</v>
      </c>
      <c r="G331" s="45">
        <f t="shared" si="30"/>
        <v>377.01296871110026</v>
      </c>
      <c r="H331" s="46">
        <f t="shared" si="31"/>
        <v>0.44800000000000001</v>
      </c>
      <c r="I331" s="46">
        <f t="shared" si="32"/>
        <v>0.55200000000000005</v>
      </c>
      <c r="J331" s="47">
        <f t="shared" si="33"/>
        <v>42081535087.521042</v>
      </c>
      <c r="K331" s="27"/>
      <c r="L331" s="27"/>
      <c r="M331" s="27"/>
      <c r="N331" s="27"/>
    </row>
    <row r="332" spans="2:14" x14ac:dyDescent="0.25">
      <c r="B332" s="9">
        <f t="shared" si="34"/>
        <v>313</v>
      </c>
      <c r="C332" s="42">
        <f>'Simulacion sistema (hoja4)'!BV323</f>
        <v>0.8227360670805689</v>
      </c>
      <c r="D332" s="42">
        <f>'Simulacion sistema (hoja4)'!BW323</f>
        <v>0.84729470067943469</v>
      </c>
      <c r="E332" s="44">
        <f t="shared" si="28"/>
        <v>111334523.66927771</v>
      </c>
      <c r="F332" s="45">
        <f t="shared" si="29"/>
        <v>215.43598212062869</v>
      </c>
      <c r="G332" s="45">
        <f t="shared" si="30"/>
        <v>377.01296871110026</v>
      </c>
      <c r="H332" s="46">
        <f t="shared" si="31"/>
        <v>0.44800000000000001</v>
      </c>
      <c r="I332" s="46">
        <f t="shared" si="32"/>
        <v>0.55200000000000005</v>
      </c>
      <c r="J332" s="47">
        <f t="shared" si="33"/>
        <v>41974559288.590652</v>
      </c>
      <c r="K332" s="27"/>
      <c r="L332" s="27"/>
      <c r="M332" s="27"/>
      <c r="N332" s="27"/>
    </row>
    <row r="333" spans="2:14" x14ac:dyDescent="0.25">
      <c r="B333" s="9">
        <f t="shared" si="34"/>
        <v>314</v>
      </c>
      <c r="C333" s="42">
        <f>'Simulacion sistema (hoja4)'!BV324</f>
        <v>0.82337511010814801</v>
      </c>
      <c r="D333" s="42">
        <f>'Simulacion sistema (hoja4)'!BW324</f>
        <v>0.84816163100409314</v>
      </c>
      <c r="E333" s="44">
        <f t="shared" si="28"/>
        <v>111448438.31393783</v>
      </c>
      <c r="F333" s="45">
        <f t="shared" si="29"/>
        <v>215.43598212062869</v>
      </c>
      <c r="G333" s="45">
        <f t="shared" si="30"/>
        <v>377.01296871110026</v>
      </c>
      <c r="H333" s="46">
        <f t="shared" si="31"/>
        <v>0.44800000000000001</v>
      </c>
      <c r="I333" s="46">
        <f t="shared" si="32"/>
        <v>0.55200000000000005</v>
      </c>
      <c r="J333" s="47">
        <f t="shared" si="33"/>
        <v>42017506586.953629</v>
      </c>
      <c r="K333" s="27"/>
      <c r="L333" s="27"/>
      <c r="M333" s="27"/>
      <c r="N333" s="27"/>
    </row>
    <row r="334" spans="2:14" x14ac:dyDescent="0.25">
      <c r="B334" s="9">
        <f t="shared" si="34"/>
        <v>315</v>
      </c>
      <c r="C334" s="42">
        <f>'Simulacion sistema (hoja4)'!BV325</f>
        <v>0.80958488508211679</v>
      </c>
      <c r="D334" s="42">
        <f>'Simulacion sistema (hoja4)'!BW325</f>
        <v>0.83961133245665054</v>
      </c>
      <c r="E334" s="44">
        <f t="shared" si="28"/>
        <v>110324929.08480388</v>
      </c>
      <c r="F334" s="45">
        <f t="shared" si="29"/>
        <v>215.43598212062869</v>
      </c>
      <c r="G334" s="45">
        <f t="shared" si="30"/>
        <v>377.01296871110026</v>
      </c>
      <c r="H334" s="46">
        <f t="shared" si="31"/>
        <v>0.44800000000000001</v>
      </c>
      <c r="I334" s="46">
        <f t="shared" si="32"/>
        <v>0.55200000000000005</v>
      </c>
      <c r="J334" s="47">
        <f t="shared" si="33"/>
        <v>23767959449.773438</v>
      </c>
      <c r="K334" s="27"/>
      <c r="L334" s="27"/>
      <c r="M334" s="27"/>
      <c r="N334" s="27"/>
    </row>
    <row r="335" spans="2:14" x14ac:dyDescent="0.25">
      <c r="B335" s="9">
        <f t="shared" si="34"/>
        <v>316</v>
      </c>
      <c r="C335" s="42">
        <f>'Simulacion sistema (hoja4)'!BV326</f>
        <v>0.81619433256387075</v>
      </c>
      <c r="D335" s="42">
        <f>'Simulacion sistema (hoja4)'!BW326</f>
        <v>0.84382272959427884</v>
      </c>
      <c r="E335" s="44">
        <f t="shared" si="28"/>
        <v>110878306.66868825</v>
      </c>
      <c r="F335" s="45">
        <f t="shared" si="29"/>
        <v>215.43598212062869</v>
      </c>
      <c r="G335" s="45">
        <f t="shared" si="30"/>
        <v>377.01296871110026</v>
      </c>
      <c r="H335" s="46">
        <f t="shared" si="31"/>
        <v>0.44800000000000001</v>
      </c>
      <c r="I335" s="46">
        <f t="shared" si="32"/>
        <v>0.55200000000000005</v>
      </c>
      <c r="J335" s="47">
        <f t="shared" si="33"/>
        <v>23887176893.041107</v>
      </c>
      <c r="K335" s="27"/>
      <c r="L335" s="27"/>
      <c r="M335" s="27"/>
      <c r="N335" s="27"/>
    </row>
    <row r="336" spans="2:14" x14ac:dyDescent="0.25">
      <c r="B336" s="9">
        <f t="shared" si="34"/>
        <v>317</v>
      </c>
      <c r="C336" s="42">
        <f>'Simulacion sistema (hoja4)'!BV327</f>
        <v>0.80353955120356735</v>
      </c>
      <c r="D336" s="42">
        <f>'Simulacion sistema (hoja4)'!BW327</f>
        <v>0.84510757063640352</v>
      </c>
      <c r="E336" s="44">
        <f t="shared" si="28"/>
        <v>111047134.78162342</v>
      </c>
      <c r="F336" s="45">
        <f t="shared" si="29"/>
        <v>215.43598212062869</v>
      </c>
      <c r="G336" s="45">
        <f t="shared" si="30"/>
        <v>377.01296871110026</v>
      </c>
      <c r="H336" s="46">
        <f t="shared" si="31"/>
        <v>0.44800000000000001</v>
      </c>
      <c r="I336" s="46">
        <f t="shared" si="32"/>
        <v>0.55200000000000005</v>
      </c>
      <c r="J336" s="47">
        <f t="shared" si="33"/>
        <v>23923548543.36087</v>
      </c>
      <c r="K336" s="27"/>
      <c r="L336" s="27"/>
      <c r="M336" s="27"/>
      <c r="N336" s="27"/>
    </row>
    <row r="337" spans="2:14" x14ac:dyDescent="0.25">
      <c r="B337" s="9">
        <f t="shared" si="34"/>
        <v>318</v>
      </c>
      <c r="C337" s="42">
        <f>'Simulacion sistema (hoja4)'!BV328</f>
        <v>0.81136433968727162</v>
      </c>
      <c r="D337" s="42">
        <f>'Simulacion sistema (hoja4)'!BW328</f>
        <v>0.84968657547041604</v>
      </c>
      <c r="E337" s="44">
        <f t="shared" si="28"/>
        <v>111648816.01681267</v>
      </c>
      <c r="F337" s="45">
        <f t="shared" si="29"/>
        <v>215.43598212062869</v>
      </c>
      <c r="G337" s="45">
        <f t="shared" si="30"/>
        <v>377.01296871110026</v>
      </c>
      <c r="H337" s="46">
        <f t="shared" si="31"/>
        <v>0.44800000000000001</v>
      </c>
      <c r="I337" s="46">
        <f t="shared" si="32"/>
        <v>0.55200000000000005</v>
      </c>
      <c r="J337" s="47">
        <f t="shared" si="33"/>
        <v>24053172331.187416</v>
      </c>
      <c r="K337" s="27"/>
      <c r="L337" s="27"/>
      <c r="M337" s="27"/>
      <c r="N337" s="27"/>
    </row>
    <row r="338" spans="2:14" x14ac:dyDescent="0.25">
      <c r="B338" s="9">
        <f t="shared" si="34"/>
        <v>319</v>
      </c>
      <c r="C338" s="42">
        <f>'Simulacion sistema (hoja4)'!BV329</f>
        <v>0.83347993273018406</v>
      </c>
      <c r="D338" s="42">
        <f>'Simulacion sistema (hoja4)'!BW329</f>
        <v>0.85287831968779237</v>
      </c>
      <c r="E338" s="44">
        <f t="shared" si="28"/>
        <v>112068211.20697591</v>
      </c>
      <c r="F338" s="45">
        <f t="shared" si="29"/>
        <v>215.43598212062869</v>
      </c>
      <c r="G338" s="45">
        <f t="shared" si="30"/>
        <v>377.01296871110026</v>
      </c>
      <c r="H338" s="46">
        <f t="shared" si="31"/>
        <v>0.44800000000000001</v>
      </c>
      <c r="I338" s="46">
        <f t="shared" si="32"/>
        <v>0.55200000000000005</v>
      </c>
      <c r="J338" s="47">
        <f t="shared" si="33"/>
        <v>42251169005.284584</v>
      </c>
      <c r="K338" s="27"/>
      <c r="L338" s="27"/>
      <c r="M338" s="27"/>
      <c r="N338" s="27"/>
    </row>
    <row r="339" spans="2:14" x14ac:dyDescent="0.25">
      <c r="B339" s="9">
        <f t="shared" si="34"/>
        <v>320</v>
      </c>
      <c r="C339" s="42">
        <f>'Simulacion sistema (hoja4)'!BV330</f>
        <v>0.81449053943130534</v>
      </c>
      <c r="D339" s="42">
        <f>'Simulacion sistema (hoja4)'!BW330</f>
        <v>0.84856507984691953</v>
      </c>
      <c r="E339" s="44">
        <f t="shared" si="28"/>
        <v>111501451.49188522</v>
      </c>
      <c r="F339" s="45">
        <f t="shared" si="29"/>
        <v>215.43598212062869</v>
      </c>
      <c r="G339" s="45">
        <f t="shared" si="30"/>
        <v>377.01296871110026</v>
      </c>
      <c r="H339" s="46">
        <f t="shared" si="31"/>
        <v>0.44800000000000001</v>
      </c>
      <c r="I339" s="46">
        <f t="shared" si="32"/>
        <v>0.55200000000000005</v>
      </c>
      <c r="J339" s="47">
        <f t="shared" si="33"/>
        <v>24021424710.02993</v>
      </c>
      <c r="K339" s="27"/>
      <c r="L339" s="27"/>
      <c r="M339" s="27"/>
      <c r="N339" s="27"/>
    </row>
    <row r="340" spans="2:14" x14ac:dyDescent="0.25">
      <c r="B340" s="9">
        <f t="shared" si="34"/>
        <v>321</v>
      </c>
      <c r="C340" s="42">
        <f>'Simulacion sistema (hoja4)'!BV331</f>
        <v>0.82663626341895247</v>
      </c>
      <c r="D340" s="42">
        <f>'Simulacion sistema (hoja4)'!BW331</f>
        <v>0.84719193733408193</v>
      </c>
      <c r="E340" s="44">
        <f t="shared" si="28"/>
        <v>111321020.56569837</v>
      </c>
      <c r="F340" s="45">
        <f t="shared" si="29"/>
        <v>215.43598212062869</v>
      </c>
      <c r="G340" s="45">
        <f t="shared" si="30"/>
        <v>377.01296871110026</v>
      </c>
      <c r="H340" s="46">
        <f t="shared" si="31"/>
        <v>0.44800000000000001</v>
      </c>
      <c r="I340" s="46">
        <f t="shared" si="32"/>
        <v>0.55200000000000005</v>
      </c>
      <c r="J340" s="47">
        <f t="shared" si="33"/>
        <v>41969468443.423386</v>
      </c>
      <c r="K340" s="27"/>
      <c r="L340" s="27"/>
      <c r="M340" s="27"/>
      <c r="N340" s="27"/>
    </row>
    <row r="341" spans="2:14" x14ac:dyDescent="0.25">
      <c r="B341" s="9">
        <f t="shared" si="34"/>
        <v>322</v>
      </c>
      <c r="C341" s="42">
        <f>'Simulacion sistema (hoja4)'!BV332</f>
        <v>0.82583195147065769</v>
      </c>
      <c r="D341" s="42">
        <f>'Simulacion sistema (hoja4)'!BW332</f>
        <v>0.85224640642499838</v>
      </c>
      <c r="E341" s="44">
        <f t="shared" ref="E341:E404" si="35">+D341*$F$13*$F$14</f>
        <v>111985177.80424479</v>
      </c>
      <c r="F341" s="45">
        <f t="shared" ref="F341:F404" si="36">+$F$11*F$16</f>
        <v>215.43598212062869</v>
      </c>
      <c r="G341" s="45">
        <f t="shared" ref="G341:G404" si="37">+$F$11*F$15</f>
        <v>377.01296871110026</v>
      </c>
      <c r="H341" s="46">
        <f t="shared" ref="H341:H404" si="38">+COUNTIF($C$20:$C$1019,"&lt;"&amp;$F$12)/1000</f>
        <v>0.44800000000000001</v>
      </c>
      <c r="I341" s="46">
        <f t="shared" ref="I341:I404" si="39">1-H341</f>
        <v>0.55200000000000005</v>
      </c>
      <c r="J341" s="47">
        <f t="shared" ref="J341:J404" si="40">+IF(C341&lt;$F$12,E341*F341,E341*G341)</f>
        <v>42219864335.618736</v>
      </c>
      <c r="K341" s="27"/>
      <c r="L341" s="27"/>
      <c r="M341" s="27"/>
      <c r="N341" s="27"/>
    </row>
    <row r="342" spans="2:14" x14ac:dyDescent="0.25">
      <c r="B342" s="9">
        <f t="shared" ref="B342:B405" si="41">+B341+1</f>
        <v>323</v>
      </c>
      <c r="C342" s="42">
        <f>'Simulacion sistema (hoja4)'!BV333</f>
        <v>0.8295756854395504</v>
      </c>
      <c r="D342" s="42">
        <f>'Simulacion sistema (hoja4)'!BW333</f>
        <v>0.85002303262557999</v>
      </c>
      <c r="E342" s="44">
        <f t="shared" si="35"/>
        <v>111693026.48700121</v>
      </c>
      <c r="F342" s="45">
        <f t="shared" si="36"/>
        <v>215.43598212062869</v>
      </c>
      <c r="G342" s="45">
        <f t="shared" si="37"/>
        <v>377.01296871110026</v>
      </c>
      <c r="H342" s="46">
        <f t="shared" si="38"/>
        <v>0.44800000000000001</v>
      </c>
      <c r="I342" s="46">
        <f t="shared" si="39"/>
        <v>0.55200000000000005</v>
      </c>
      <c r="J342" s="47">
        <f t="shared" si="40"/>
        <v>42109719500.191879</v>
      </c>
      <c r="K342" s="27"/>
      <c r="L342" s="27"/>
      <c r="M342" s="27"/>
      <c r="N342" s="27"/>
    </row>
    <row r="343" spans="2:14" x14ac:dyDescent="0.25">
      <c r="B343" s="9">
        <f t="shared" si="41"/>
        <v>324</v>
      </c>
      <c r="C343" s="42">
        <f>'Simulacion sistema (hoja4)'!BV334</f>
        <v>0.82691323872653211</v>
      </c>
      <c r="D343" s="42">
        <f>'Simulacion sistema (hoja4)'!BW334</f>
        <v>0.85182049913797975</v>
      </c>
      <c r="E343" s="44">
        <f t="shared" si="35"/>
        <v>111929213.58673054</v>
      </c>
      <c r="F343" s="45">
        <f t="shared" si="36"/>
        <v>215.43598212062869</v>
      </c>
      <c r="G343" s="45">
        <f t="shared" si="37"/>
        <v>377.01296871110026</v>
      </c>
      <c r="H343" s="46">
        <f t="shared" si="38"/>
        <v>0.44800000000000001</v>
      </c>
      <c r="I343" s="46">
        <f t="shared" si="39"/>
        <v>0.55200000000000005</v>
      </c>
      <c r="J343" s="47">
        <f t="shared" si="40"/>
        <v>42198765099.8321</v>
      </c>
      <c r="K343" s="27"/>
      <c r="L343" s="27"/>
      <c r="M343" s="27"/>
      <c r="N343" s="27"/>
    </row>
    <row r="344" spans="2:14" x14ac:dyDescent="0.25">
      <c r="B344" s="9">
        <f t="shared" si="41"/>
        <v>325</v>
      </c>
      <c r="C344" s="42">
        <f>'Simulacion sistema (hoja4)'!BV335</f>
        <v>0.82350370425151287</v>
      </c>
      <c r="D344" s="42">
        <f>'Simulacion sistema (hoja4)'!BW335</f>
        <v>0.84901045740075654</v>
      </c>
      <c r="E344" s="44">
        <f t="shared" si="35"/>
        <v>111559974.10245942</v>
      </c>
      <c r="F344" s="45">
        <f t="shared" si="36"/>
        <v>215.43598212062869</v>
      </c>
      <c r="G344" s="45">
        <f t="shared" si="37"/>
        <v>377.01296871110026</v>
      </c>
      <c r="H344" s="46">
        <f t="shared" si="38"/>
        <v>0.44800000000000001</v>
      </c>
      <c r="I344" s="46">
        <f t="shared" si="39"/>
        <v>0.55200000000000005</v>
      </c>
      <c r="J344" s="47">
        <f t="shared" si="40"/>
        <v>42059557025.701683</v>
      </c>
      <c r="K344" s="27"/>
      <c r="L344" s="27"/>
      <c r="M344" s="27"/>
      <c r="N344" s="27"/>
    </row>
    <row r="345" spans="2:14" x14ac:dyDescent="0.25">
      <c r="B345" s="9">
        <f t="shared" si="41"/>
        <v>326</v>
      </c>
      <c r="C345" s="42">
        <f>'Simulacion sistema (hoja4)'!BV336</f>
        <v>0.83253617991257689</v>
      </c>
      <c r="D345" s="42">
        <f>'Simulacion sistema (hoja4)'!BW336</f>
        <v>0.85032100454316217</v>
      </c>
      <c r="E345" s="44">
        <f t="shared" si="35"/>
        <v>111732179.9969715</v>
      </c>
      <c r="F345" s="45">
        <f t="shared" si="36"/>
        <v>215.43598212062869</v>
      </c>
      <c r="G345" s="45">
        <f t="shared" si="37"/>
        <v>377.01296871110026</v>
      </c>
      <c r="H345" s="46">
        <f t="shared" si="38"/>
        <v>0.44800000000000001</v>
      </c>
      <c r="I345" s="46">
        <f t="shared" si="39"/>
        <v>0.55200000000000005</v>
      </c>
      <c r="J345" s="47">
        <f t="shared" si="40"/>
        <v>42124480881.221237</v>
      </c>
      <c r="K345" s="27"/>
      <c r="L345" s="27"/>
      <c r="M345" s="27"/>
      <c r="N345" s="27"/>
    </row>
    <row r="346" spans="2:14" x14ac:dyDescent="0.25">
      <c r="B346" s="9">
        <f t="shared" si="41"/>
        <v>327</v>
      </c>
      <c r="C346" s="42">
        <f>'Simulacion sistema (hoja4)'!BV337</f>
        <v>0.81032449355448621</v>
      </c>
      <c r="D346" s="42">
        <f>'Simulacion sistema (hoja4)'!BW337</f>
        <v>0.84570932150643507</v>
      </c>
      <c r="E346" s="44">
        <f t="shared" si="35"/>
        <v>111126204.84594557</v>
      </c>
      <c r="F346" s="45">
        <f t="shared" si="36"/>
        <v>215.43598212062869</v>
      </c>
      <c r="G346" s="45">
        <f t="shared" si="37"/>
        <v>377.01296871110026</v>
      </c>
      <c r="H346" s="46">
        <f t="shared" si="38"/>
        <v>0.44800000000000001</v>
      </c>
      <c r="I346" s="46">
        <f t="shared" si="39"/>
        <v>0.55200000000000005</v>
      </c>
      <c r="J346" s="47">
        <f t="shared" si="40"/>
        <v>23940583080.324451</v>
      </c>
      <c r="K346" s="27"/>
      <c r="L346" s="27"/>
      <c r="M346" s="27"/>
      <c r="N346" s="27"/>
    </row>
    <row r="347" spans="2:14" x14ac:dyDescent="0.25">
      <c r="B347" s="9">
        <f t="shared" si="41"/>
        <v>328</v>
      </c>
      <c r="C347" s="42">
        <f>'Simulacion sistema (hoja4)'!BV338</f>
        <v>0.8321035949927732</v>
      </c>
      <c r="D347" s="42">
        <f>'Simulacion sistema (hoja4)'!BW338</f>
        <v>0.85189745111830295</v>
      </c>
      <c r="E347" s="44">
        <f t="shared" si="35"/>
        <v>111939325.07694501</v>
      </c>
      <c r="F347" s="45">
        <f t="shared" si="36"/>
        <v>215.43598212062869</v>
      </c>
      <c r="G347" s="45">
        <f t="shared" si="37"/>
        <v>377.01296871110026</v>
      </c>
      <c r="H347" s="46">
        <f t="shared" si="38"/>
        <v>0.44800000000000001</v>
      </c>
      <c r="I347" s="46">
        <f t="shared" si="39"/>
        <v>0.55200000000000005</v>
      </c>
      <c r="J347" s="47">
        <f t="shared" si="40"/>
        <v>42202577262.775948</v>
      </c>
      <c r="K347" s="27"/>
      <c r="L347" s="27"/>
      <c r="M347" s="27"/>
      <c r="N347" s="27"/>
    </row>
    <row r="348" spans="2:14" x14ac:dyDescent="0.25">
      <c r="B348" s="9">
        <f t="shared" si="41"/>
        <v>329</v>
      </c>
      <c r="C348" s="42">
        <f>'Simulacion sistema (hoja4)'!BV339</f>
        <v>0.81815290597535861</v>
      </c>
      <c r="D348" s="42">
        <f>'Simulacion sistema (hoja4)'!BW339</f>
        <v>0.84997627571315393</v>
      </c>
      <c r="E348" s="44">
        <f t="shared" si="35"/>
        <v>111686882.62870842</v>
      </c>
      <c r="F348" s="45">
        <f t="shared" si="36"/>
        <v>215.43598212062869</v>
      </c>
      <c r="G348" s="45">
        <f t="shared" si="37"/>
        <v>377.01296871110026</v>
      </c>
      <c r="H348" s="46">
        <f t="shared" si="38"/>
        <v>0.44800000000000001</v>
      </c>
      <c r="I348" s="46">
        <f t="shared" si="39"/>
        <v>0.55200000000000005</v>
      </c>
      <c r="J348" s="47">
        <f t="shared" si="40"/>
        <v>24061373249.107182</v>
      </c>
      <c r="K348" s="27"/>
      <c r="L348" s="27"/>
      <c r="M348" s="27"/>
      <c r="N348" s="27"/>
    </row>
    <row r="349" spans="2:14" x14ac:dyDescent="0.25">
      <c r="B349" s="9">
        <f t="shared" si="41"/>
        <v>330</v>
      </c>
      <c r="C349" s="42">
        <f>'Simulacion sistema (hoja4)'!BV340</f>
        <v>0.81001112382258345</v>
      </c>
      <c r="D349" s="42">
        <f>'Simulacion sistema (hoja4)'!BW340</f>
        <v>0.84737368735660146</v>
      </c>
      <c r="E349" s="44">
        <f t="shared" si="35"/>
        <v>111344902.51865743</v>
      </c>
      <c r="F349" s="45">
        <f t="shared" si="36"/>
        <v>215.43598212062869</v>
      </c>
      <c r="G349" s="45">
        <f t="shared" si="37"/>
        <v>377.01296871110026</v>
      </c>
      <c r="H349" s="46">
        <f t="shared" si="38"/>
        <v>0.44800000000000001</v>
      </c>
      <c r="I349" s="46">
        <f t="shared" si="39"/>
        <v>0.55200000000000005</v>
      </c>
      <c r="J349" s="47">
        <f t="shared" si="40"/>
        <v>23987698428.232628</v>
      </c>
      <c r="K349" s="27"/>
      <c r="L349" s="27"/>
      <c r="M349" s="27"/>
      <c r="N349" s="27"/>
    </row>
    <row r="350" spans="2:14" x14ac:dyDescent="0.25">
      <c r="B350" s="9">
        <f t="shared" si="41"/>
        <v>331</v>
      </c>
      <c r="C350" s="42">
        <f>'Simulacion sistema (hoja4)'!BV341</f>
        <v>0.8289482837884542</v>
      </c>
      <c r="D350" s="42">
        <f>'Simulacion sistema (hoja4)'!BW341</f>
        <v>0.8511280393213827</v>
      </c>
      <c r="E350" s="44">
        <f t="shared" si="35"/>
        <v>111838224.36682968</v>
      </c>
      <c r="F350" s="45">
        <f t="shared" si="36"/>
        <v>215.43598212062869</v>
      </c>
      <c r="G350" s="45">
        <f t="shared" si="37"/>
        <v>377.01296871110026</v>
      </c>
      <c r="H350" s="46">
        <f t="shared" si="38"/>
        <v>0.44800000000000001</v>
      </c>
      <c r="I350" s="46">
        <f t="shared" si="39"/>
        <v>0.55200000000000005</v>
      </c>
      <c r="J350" s="47">
        <f t="shared" si="40"/>
        <v>42164460983.916565</v>
      </c>
      <c r="K350" s="27"/>
      <c r="L350" s="27"/>
      <c r="M350" s="27"/>
      <c r="N350" s="27"/>
    </row>
    <row r="351" spans="2:14" x14ac:dyDescent="0.25">
      <c r="B351" s="9">
        <f t="shared" si="41"/>
        <v>332</v>
      </c>
      <c r="C351" s="42">
        <f>'Simulacion sistema (hoja4)'!BV342</f>
        <v>0.81398675476522564</v>
      </c>
      <c r="D351" s="42">
        <f>'Simulacion sistema (hoja4)'!BW342</f>
        <v>0.84895558433171636</v>
      </c>
      <c r="E351" s="44">
        <f t="shared" si="35"/>
        <v>111552763.78118752</v>
      </c>
      <c r="F351" s="45">
        <f t="shared" si="36"/>
        <v>215.43598212062869</v>
      </c>
      <c r="G351" s="45">
        <f t="shared" si="37"/>
        <v>377.01296871110026</v>
      </c>
      <c r="H351" s="46">
        <f t="shared" si="38"/>
        <v>0.44800000000000001</v>
      </c>
      <c r="I351" s="46">
        <f t="shared" si="39"/>
        <v>0.55200000000000005</v>
      </c>
      <c r="J351" s="47">
        <f t="shared" si="40"/>
        <v>24032479223.470631</v>
      </c>
      <c r="K351" s="27"/>
      <c r="L351" s="27"/>
      <c r="M351" s="27"/>
      <c r="N351" s="27"/>
    </row>
    <row r="352" spans="2:14" x14ac:dyDescent="0.25">
      <c r="B352" s="9">
        <f t="shared" si="41"/>
        <v>333</v>
      </c>
      <c r="C352" s="42">
        <f>'Simulacion sistema (hoja4)'!BV343</f>
        <v>0.82360684099763337</v>
      </c>
      <c r="D352" s="42">
        <f>'Simulacion sistema (hoja4)'!BW343</f>
        <v>0.84206089855355448</v>
      </c>
      <c r="E352" s="44">
        <f t="shared" si="35"/>
        <v>110646802.06993705</v>
      </c>
      <c r="F352" s="45">
        <f t="shared" si="36"/>
        <v>215.43598212062869</v>
      </c>
      <c r="G352" s="45">
        <f t="shared" si="37"/>
        <v>377.01296871110026</v>
      </c>
      <c r="H352" s="46">
        <f t="shared" si="38"/>
        <v>0.44800000000000001</v>
      </c>
      <c r="I352" s="46">
        <f t="shared" si="39"/>
        <v>0.55200000000000005</v>
      </c>
      <c r="J352" s="47">
        <f t="shared" si="40"/>
        <v>41715279326.776482</v>
      </c>
      <c r="K352" s="27"/>
      <c r="L352" s="27"/>
      <c r="M352" s="27"/>
      <c r="N352" s="27"/>
    </row>
    <row r="353" spans="2:14" x14ac:dyDescent="0.25">
      <c r="B353" s="9">
        <f t="shared" si="41"/>
        <v>334</v>
      </c>
      <c r="C353" s="42">
        <f>'Simulacion sistema (hoja4)'!BV344</f>
        <v>0.83044780557377396</v>
      </c>
      <c r="D353" s="42">
        <f>'Simulacion sistema (hoja4)'!BW344</f>
        <v>0.84977821631237782</v>
      </c>
      <c r="E353" s="44">
        <f t="shared" si="35"/>
        <v>111660857.62344645</v>
      </c>
      <c r="F353" s="45">
        <f t="shared" si="36"/>
        <v>215.43598212062869</v>
      </c>
      <c r="G353" s="45">
        <f t="shared" si="37"/>
        <v>377.01296871110026</v>
      </c>
      <c r="H353" s="46">
        <f t="shared" si="38"/>
        <v>0.44800000000000001</v>
      </c>
      <c r="I353" s="46">
        <f t="shared" si="39"/>
        <v>0.55200000000000005</v>
      </c>
      <c r="J353" s="47">
        <f t="shared" si="40"/>
        <v>42097591421.443039</v>
      </c>
      <c r="K353" s="27"/>
      <c r="L353" s="27"/>
      <c r="M353" s="27"/>
      <c r="N353" s="27"/>
    </row>
    <row r="354" spans="2:14" x14ac:dyDescent="0.25">
      <c r="B354" s="9">
        <f t="shared" si="41"/>
        <v>335</v>
      </c>
      <c r="C354" s="42">
        <f>'Simulacion sistema (hoja4)'!BV345</f>
        <v>0.82053388545666928</v>
      </c>
      <c r="D354" s="42">
        <f>'Simulacion sistema (hoja4)'!BW345</f>
        <v>0.84730276543643657</v>
      </c>
      <c r="E354" s="44">
        <f t="shared" si="35"/>
        <v>111335583.37834777</v>
      </c>
      <c r="F354" s="45">
        <f t="shared" si="36"/>
        <v>215.43598212062869</v>
      </c>
      <c r="G354" s="45">
        <f t="shared" si="37"/>
        <v>377.01296871110026</v>
      </c>
      <c r="H354" s="46">
        <f t="shared" si="38"/>
        <v>0.44800000000000001</v>
      </c>
      <c r="I354" s="46">
        <f t="shared" si="39"/>
        <v>0.55200000000000005</v>
      </c>
      <c r="J354" s="47">
        <f t="shared" si="40"/>
        <v>41974958812.653122</v>
      </c>
      <c r="K354" s="27"/>
      <c r="L354" s="27"/>
      <c r="M354" s="27"/>
      <c r="N354" s="27"/>
    </row>
    <row r="355" spans="2:14" x14ac:dyDescent="0.25">
      <c r="B355" s="9">
        <f t="shared" si="41"/>
        <v>336</v>
      </c>
      <c r="C355" s="42">
        <f>'Simulacion sistema (hoja4)'!BV346</f>
        <v>0.77466265030671677</v>
      </c>
      <c r="D355" s="42">
        <f>'Simulacion sistema (hoja4)'!BW346</f>
        <v>0.83831431133136169</v>
      </c>
      <c r="E355" s="44">
        <f t="shared" si="35"/>
        <v>110154500.50894094</v>
      </c>
      <c r="F355" s="45">
        <f t="shared" si="36"/>
        <v>215.43598212062869</v>
      </c>
      <c r="G355" s="45">
        <f t="shared" si="37"/>
        <v>377.01296871110026</v>
      </c>
      <c r="H355" s="46">
        <f t="shared" si="38"/>
        <v>0.44800000000000001</v>
      </c>
      <c r="I355" s="46">
        <f t="shared" si="39"/>
        <v>0.55200000000000005</v>
      </c>
      <c r="J355" s="47">
        <f t="shared" si="40"/>
        <v>23731243002.150982</v>
      </c>
      <c r="K355" s="27"/>
      <c r="L355" s="27"/>
      <c r="M355" s="27"/>
      <c r="N355" s="27"/>
    </row>
    <row r="356" spans="2:14" x14ac:dyDescent="0.25">
      <c r="B356" s="9">
        <f t="shared" si="41"/>
        <v>337</v>
      </c>
      <c r="C356" s="42">
        <f>'Simulacion sistema (hoja4)'!BV347</f>
        <v>0.82603828762235931</v>
      </c>
      <c r="D356" s="42">
        <f>'Simulacion sistema (hoja4)'!BW347</f>
        <v>0.85104554962170398</v>
      </c>
      <c r="E356" s="44">
        <f t="shared" si="35"/>
        <v>111827385.2202919</v>
      </c>
      <c r="F356" s="45">
        <f t="shared" si="36"/>
        <v>215.43598212062869</v>
      </c>
      <c r="G356" s="45">
        <f t="shared" si="37"/>
        <v>377.01296871110026</v>
      </c>
      <c r="H356" s="46">
        <f t="shared" si="38"/>
        <v>0.44800000000000001</v>
      </c>
      <c r="I356" s="46">
        <f t="shared" si="39"/>
        <v>0.55200000000000005</v>
      </c>
      <c r="J356" s="47">
        <f t="shared" si="40"/>
        <v>42160374485.102066</v>
      </c>
      <c r="K356" s="27"/>
      <c r="L356" s="27"/>
      <c r="M356" s="27"/>
      <c r="N356" s="27"/>
    </row>
    <row r="357" spans="2:14" x14ac:dyDescent="0.25">
      <c r="B357" s="9">
        <f t="shared" si="41"/>
        <v>338</v>
      </c>
      <c r="C357" s="42">
        <f>'Simulacion sistema (hoja4)'!BV348</f>
        <v>0.82843786536984909</v>
      </c>
      <c r="D357" s="42">
        <f>'Simulacion sistema (hoja4)'!BW348</f>
        <v>0.84452377093237918</v>
      </c>
      <c r="E357" s="44">
        <f t="shared" si="35"/>
        <v>110970423.50051463</v>
      </c>
      <c r="F357" s="45">
        <f t="shared" si="36"/>
        <v>215.43598212062869</v>
      </c>
      <c r="G357" s="45">
        <f t="shared" si="37"/>
        <v>377.01296871110026</v>
      </c>
      <c r="H357" s="46">
        <f t="shared" si="38"/>
        <v>0.44800000000000001</v>
      </c>
      <c r="I357" s="46">
        <f t="shared" si="39"/>
        <v>0.55200000000000005</v>
      </c>
      <c r="J357" s="47">
        <f t="shared" si="40"/>
        <v>41837288803.057068</v>
      </c>
      <c r="K357" s="27"/>
      <c r="L357" s="27"/>
      <c r="M357" s="27"/>
      <c r="N357" s="27"/>
    </row>
    <row r="358" spans="2:14" x14ac:dyDescent="0.25">
      <c r="B358" s="9">
        <f t="shared" si="41"/>
        <v>339</v>
      </c>
      <c r="C358" s="42">
        <f>'Simulacion sistema (hoja4)'!BV349</f>
        <v>0.80595955091753457</v>
      </c>
      <c r="D358" s="42">
        <f>'Simulacion sistema (hoja4)'!BW349</f>
        <v>0.84225556709783511</v>
      </c>
      <c r="E358" s="44">
        <f t="shared" si="35"/>
        <v>110672381.51665553</v>
      </c>
      <c r="F358" s="45">
        <f t="shared" si="36"/>
        <v>215.43598212062869</v>
      </c>
      <c r="G358" s="45">
        <f t="shared" si="37"/>
        <v>377.01296871110026</v>
      </c>
      <c r="H358" s="46">
        <f t="shared" si="38"/>
        <v>0.44800000000000001</v>
      </c>
      <c r="I358" s="46">
        <f t="shared" si="39"/>
        <v>0.55200000000000005</v>
      </c>
      <c r="J358" s="47">
        <f t="shared" si="40"/>
        <v>23842813205.669598</v>
      </c>
      <c r="K358" s="27"/>
      <c r="L358" s="27"/>
      <c r="M358" s="27"/>
      <c r="N358" s="27"/>
    </row>
    <row r="359" spans="2:14" x14ac:dyDescent="0.25">
      <c r="B359" s="9">
        <f t="shared" si="41"/>
        <v>340</v>
      </c>
      <c r="C359" s="42">
        <f>'Simulacion sistema (hoja4)'!BV350</f>
        <v>0.81277921660542751</v>
      </c>
      <c r="D359" s="42">
        <f>'Simulacion sistema (hoja4)'!BW350</f>
        <v>0.84998125080500386</v>
      </c>
      <c r="E359" s="44">
        <f t="shared" si="35"/>
        <v>111687536.3557775</v>
      </c>
      <c r="F359" s="45">
        <f t="shared" si="36"/>
        <v>215.43598212062869</v>
      </c>
      <c r="G359" s="45">
        <f t="shared" si="37"/>
        <v>377.01296871110026</v>
      </c>
      <c r="H359" s="46">
        <f t="shared" si="38"/>
        <v>0.44800000000000001</v>
      </c>
      <c r="I359" s="46">
        <f t="shared" si="39"/>
        <v>0.55200000000000005</v>
      </c>
      <c r="J359" s="47">
        <f t="shared" si="40"/>
        <v>24061514085.44035</v>
      </c>
      <c r="K359" s="27"/>
      <c r="L359" s="27"/>
      <c r="M359" s="27"/>
      <c r="N359" s="27"/>
    </row>
    <row r="360" spans="2:14" x14ac:dyDescent="0.25">
      <c r="B360" s="9">
        <f t="shared" si="41"/>
        <v>341</v>
      </c>
      <c r="C360" s="42">
        <f>'Simulacion sistema (hoja4)'!BV351</f>
        <v>0.82407739384017387</v>
      </c>
      <c r="D360" s="42">
        <f>'Simulacion sistema (hoja4)'!BW351</f>
        <v>0.84861513894843843</v>
      </c>
      <c r="E360" s="44">
        <f t="shared" si="35"/>
        <v>111508029.25782481</v>
      </c>
      <c r="F360" s="45">
        <f t="shared" si="36"/>
        <v>215.43598212062869</v>
      </c>
      <c r="G360" s="45">
        <f t="shared" si="37"/>
        <v>377.01296871110026</v>
      </c>
      <c r="H360" s="46">
        <f t="shared" si="38"/>
        <v>0.44800000000000001</v>
      </c>
      <c r="I360" s="46">
        <f t="shared" si="39"/>
        <v>0.55200000000000005</v>
      </c>
      <c r="J360" s="47">
        <f t="shared" si="40"/>
        <v>42039973145.61676</v>
      </c>
      <c r="K360" s="27"/>
      <c r="L360" s="27"/>
      <c r="M360" s="27"/>
      <c r="N360" s="27"/>
    </row>
    <row r="361" spans="2:14" x14ac:dyDescent="0.25">
      <c r="B361" s="9">
        <f t="shared" si="41"/>
        <v>342</v>
      </c>
      <c r="C361" s="42">
        <f>'Simulacion sistema (hoja4)'!BV352</f>
        <v>0.82494836212005218</v>
      </c>
      <c r="D361" s="42">
        <f>'Simulacion sistema (hoja4)'!BW352</f>
        <v>0.84867743374950322</v>
      </c>
      <c r="E361" s="44">
        <f t="shared" si="35"/>
        <v>111516214.79468472</v>
      </c>
      <c r="F361" s="45">
        <f t="shared" si="36"/>
        <v>215.43598212062869</v>
      </c>
      <c r="G361" s="45">
        <f t="shared" si="37"/>
        <v>377.01296871110026</v>
      </c>
      <c r="H361" s="46">
        <f t="shared" si="38"/>
        <v>0.44800000000000001</v>
      </c>
      <c r="I361" s="46">
        <f t="shared" si="39"/>
        <v>0.55200000000000005</v>
      </c>
      <c r="J361" s="47">
        <f t="shared" si="40"/>
        <v>42043059199.168808</v>
      </c>
      <c r="K361" s="27"/>
      <c r="L361" s="27"/>
      <c r="M361" s="27"/>
      <c r="N361" s="27"/>
    </row>
    <row r="362" spans="2:14" x14ac:dyDescent="0.25">
      <c r="B362" s="9">
        <f t="shared" si="41"/>
        <v>343</v>
      </c>
      <c r="C362" s="42">
        <f>'Simulacion sistema (hoja4)'!BV353</f>
        <v>0.8211440703118571</v>
      </c>
      <c r="D362" s="42">
        <f>'Simulacion sistema (hoja4)'!BW353</f>
        <v>0.85353528113551858</v>
      </c>
      <c r="E362" s="44">
        <f t="shared" si="35"/>
        <v>112154535.94120714</v>
      </c>
      <c r="F362" s="45">
        <f t="shared" si="36"/>
        <v>215.43598212062869</v>
      </c>
      <c r="G362" s="45">
        <f t="shared" si="37"/>
        <v>377.01296871110026</v>
      </c>
      <c r="H362" s="46">
        <f t="shared" si="38"/>
        <v>0.44800000000000001</v>
      </c>
      <c r="I362" s="46">
        <f t="shared" si="39"/>
        <v>0.55200000000000005</v>
      </c>
      <c r="J362" s="47">
        <f t="shared" si="40"/>
        <v>42283714549.610298</v>
      </c>
      <c r="K362" s="27"/>
      <c r="L362" s="27"/>
      <c r="M362" s="27"/>
      <c r="N362" s="27"/>
    </row>
    <row r="363" spans="2:14" x14ac:dyDescent="0.25">
      <c r="B363" s="9">
        <f t="shared" si="41"/>
        <v>344</v>
      </c>
      <c r="C363" s="42">
        <f>'Simulacion sistema (hoja4)'!BV354</f>
        <v>0.83404316287389924</v>
      </c>
      <c r="D363" s="42">
        <f>'Simulacion sistema (hoja4)'!BW354</f>
        <v>0.84997646432757668</v>
      </c>
      <c r="E363" s="44">
        <f t="shared" si="35"/>
        <v>111686907.41264358</v>
      </c>
      <c r="F363" s="45">
        <f t="shared" si="36"/>
        <v>215.43598212062869</v>
      </c>
      <c r="G363" s="45">
        <f t="shared" si="37"/>
        <v>377.01296871110026</v>
      </c>
      <c r="H363" s="46">
        <f t="shared" si="38"/>
        <v>0.44800000000000001</v>
      </c>
      <c r="I363" s="46">
        <f t="shared" si="39"/>
        <v>0.55200000000000005</v>
      </c>
      <c r="J363" s="47">
        <f t="shared" si="40"/>
        <v>42107412529.802544</v>
      </c>
      <c r="K363" s="27"/>
      <c r="L363" s="27"/>
      <c r="M363" s="27"/>
      <c r="N363" s="27"/>
    </row>
    <row r="364" spans="2:14" x14ac:dyDescent="0.25">
      <c r="B364" s="9">
        <f t="shared" si="41"/>
        <v>345</v>
      </c>
      <c r="C364" s="42">
        <f>'Simulacion sistema (hoja4)'!BV355</f>
        <v>0.81787235921667978</v>
      </c>
      <c r="D364" s="42">
        <f>'Simulacion sistema (hoja4)'!BW355</f>
        <v>0.85495029515321874</v>
      </c>
      <c r="E364" s="44">
        <f t="shared" si="35"/>
        <v>112340468.78313294</v>
      </c>
      <c r="F364" s="45">
        <f t="shared" si="36"/>
        <v>215.43598212062869</v>
      </c>
      <c r="G364" s="45">
        <f t="shared" si="37"/>
        <v>377.01296871110026</v>
      </c>
      <c r="H364" s="46">
        <f t="shared" si="38"/>
        <v>0.44800000000000001</v>
      </c>
      <c r="I364" s="46">
        <f t="shared" si="39"/>
        <v>0.55200000000000005</v>
      </c>
      <c r="J364" s="47">
        <f t="shared" si="40"/>
        <v>24202179224.186073</v>
      </c>
      <c r="K364" s="27"/>
      <c r="L364" s="27"/>
      <c r="M364" s="27"/>
      <c r="N364" s="27"/>
    </row>
    <row r="365" spans="2:14" x14ac:dyDescent="0.25">
      <c r="B365" s="9">
        <f t="shared" si="41"/>
        <v>346</v>
      </c>
      <c r="C365" s="42">
        <f>'Simulacion sistema (hoja4)'!BV356</f>
        <v>0.8251116131831121</v>
      </c>
      <c r="D365" s="42">
        <f>'Simulacion sistema (hoja4)'!BW356</f>
        <v>0.85202027339952746</v>
      </c>
      <c r="E365" s="44">
        <f t="shared" si="35"/>
        <v>111955463.92469791</v>
      </c>
      <c r="F365" s="45">
        <f t="shared" si="36"/>
        <v>215.43598212062869</v>
      </c>
      <c r="G365" s="45">
        <f t="shared" si="37"/>
        <v>377.01296871110026</v>
      </c>
      <c r="H365" s="46">
        <f t="shared" si="38"/>
        <v>0.44800000000000001</v>
      </c>
      <c r="I365" s="46">
        <f t="shared" si="39"/>
        <v>0.55200000000000005</v>
      </c>
      <c r="J365" s="47">
        <f t="shared" si="40"/>
        <v>42208661817.678848</v>
      </c>
      <c r="K365" s="27"/>
      <c r="L365" s="27"/>
      <c r="M365" s="27"/>
      <c r="N365" s="27"/>
    </row>
    <row r="366" spans="2:14" x14ac:dyDescent="0.25">
      <c r="B366" s="9">
        <f t="shared" si="41"/>
        <v>347</v>
      </c>
      <c r="C366" s="42">
        <f>'Simulacion sistema (hoja4)'!BV357</f>
        <v>0.82063722697330777</v>
      </c>
      <c r="D366" s="42">
        <f>'Simulacion sistema (hoja4)'!BW357</f>
        <v>0.8518797382593809</v>
      </c>
      <c r="E366" s="44">
        <f t="shared" si="35"/>
        <v>111936997.60728264</v>
      </c>
      <c r="F366" s="45">
        <f t="shared" si="36"/>
        <v>215.43598212062869</v>
      </c>
      <c r="G366" s="45">
        <f t="shared" si="37"/>
        <v>377.01296871110026</v>
      </c>
      <c r="H366" s="46">
        <f t="shared" si="38"/>
        <v>0.44800000000000001</v>
      </c>
      <c r="I366" s="46">
        <f t="shared" si="39"/>
        <v>0.55200000000000005</v>
      </c>
      <c r="J366" s="47">
        <f t="shared" si="40"/>
        <v>42201699776.528954</v>
      </c>
      <c r="K366" s="27"/>
      <c r="L366" s="27"/>
      <c r="M366" s="27"/>
      <c r="N366" s="27"/>
    </row>
    <row r="367" spans="2:14" x14ac:dyDescent="0.25">
      <c r="B367" s="9">
        <f t="shared" si="41"/>
        <v>348</v>
      </c>
      <c r="C367" s="42">
        <f>'Simulacion sistema (hoja4)'!BV358</f>
        <v>0.81887172796106211</v>
      </c>
      <c r="D367" s="42">
        <f>'Simulacion sistema (hoja4)'!BW358</f>
        <v>0.84615527908621735</v>
      </c>
      <c r="E367" s="44">
        <f t="shared" si="35"/>
        <v>111184803.67192896</v>
      </c>
      <c r="F367" s="45">
        <f t="shared" si="36"/>
        <v>215.43598212062869</v>
      </c>
      <c r="G367" s="45">
        <f t="shared" si="37"/>
        <v>377.01296871110026</v>
      </c>
      <c r="H367" s="46">
        <f t="shared" si="38"/>
        <v>0.44800000000000001</v>
      </c>
      <c r="I367" s="46">
        <f t="shared" si="39"/>
        <v>0.55200000000000005</v>
      </c>
      <c r="J367" s="47">
        <f t="shared" si="40"/>
        <v>23953207375.951298</v>
      </c>
      <c r="K367" s="27"/>
      <c r="L367" s="27"/>
      <c r="M367" s="27"/>
      <c r="N367" s="27"/>
    </row>
    <row r="368" spans="2:14" x14ac:dyDescent="0.25">
      <c r="B368" s="9">
        <f t="shared" si="41"/>
        <v>349</v>
      </c>
      <c r="C368" s="42">
        <f>'Simulacion sistema (hoja4)'!BV359</f>
        <v>0.80561116431102475</v>
      </c>
      <c r="D368" s="42">
        <f>'Simulacion sistema (hoja4)'!BW359</f>
        <v>0.84647887642318986</v>
      </c>
      <c r="E368" s="44">
        <f t="shared" si="35"/>
        <v>111227324.36200716</v>
      </c>
      <c r="F368" s="45">
        <f t="shared" si="36"/>
        <v>215.43598212062869</v>
      </c>
      <c r="G368" s="45">
        <f t="shared" si="37"/>
        <v>377.01296871110026</v>
      </c>
      <c r="H368" s="46">
        <f t="shared" si="38"/>
        <v>0.44800000000000001</v>
      </c>
      <c r="I368" s="46">
        <f t="shared" si="39"/>
        <v>0.55200000000000005</v>
      </c>
      <c r="J368" s="47">
        <f t="shared" si="40"/>
        <v>23962367862.578743</v>
      </c>
      <c r="K368" s="27"/>
      <c r="L368" s="27"/>
      <c r="M368" s="27"/>
      <c r="N368" s="27"/>
    </row>
    <row r="369" spans="2:14" x14ac:dyDescent="0.25">
      <c r="B369" s="9">
        <f t="shared" si="41"/>
        <v>350</v>
      </c>
      <c r="C369" s="42">
        <f>'Simulacion sistema (hoja4)'!BV360</f>
        <v>0.82536951969902606</v>
      </c>
      <c r="D369" s="42">
        <f>'Simulacion sistema (hoja4)'!BW360</f>
        <v>0.84741668310621066</v>
      </c>
      <c r="E369" s="44">
        <f t="shared" si="35"/>
        <v>111350552.16015607</v>
      </c>
      <c r="F369" s="45">
        <f t="shared" si="36"/>
        <v>215.43598212062869</v>
      </c>
      <c r="G369" s="45">
        <f t="shared" si="37"/>
        <v>377.01296871110026</v>
      </c>
      <c r="H369" s="46">
        <f t="shared" si="38"/>
        <v>0.44800000000000001</v>
      </c>
      <c r="I369" s="46">
        <f t="shared" si="39"/>
        <v>0.55200000000000005</v>
      </c>
      <c r="J369" s="47">
        <f t="shared" si="40"/>
        <v>41980602237.52066</v>
      </c>
      <c r="K369" s="27"/>
      <c r="L369" s="27"/>
      <c r="M369" s="27"/>
      <c r="N369" s="27"/>
    </row>
    <row r="370" spans="2:14" x14ac:dyDescent="0.25">
      <c r="B370" s="9">
        <f t="shared" si="41"/>
        <v>351</v>
      </c>
      <c r="C370" s="42">
        <f>'Simulacion sistema (hoja4)'!BV361</f>
        <v>0.81259306178474355</v>
      </c>
      <c r="D370" s="42">
        <f>'Simulacion sistema (hoja4)'!BW361</f>
        <v>0.85394801920904673</v>
      </c>
      <c r="E370" s="44">
        <f t="shared" si="35"/>
        <v>112208769.72406873</v>
      </c>
      <c r="F370" s="45">
        <f t="shared" si="36"/>
        <v>215.43598212062869</v>
      </c>
      <c r="G370" s="45">
        <f t="shared" si="37"/>
        <v>377.01296871110026</v>
      </c>
      <c r="H370" s="46">
        <f t="shared" si="38"/>
        <v>0.44800000000000001</v>
      </c>
      <c r="I370" s="46">
        <f t="shared" si="39"/>
        <v>0.55200000000000005</v>
      </c>
      <c r="J370" s="47">
        <f t="shared" si="40"/>
        <v>24173806508.052212</v>
      </c>
      <c r="K370" s="27"/>
      <c r="L370" s="27"/>
      <c r="M370" s="27"/>
      <c r="N370" s="27"/>
    </row>
    <row r="371" spans="2:14" x14ac:dyDescent="0.25">
      <c r="B371" s="9">
        <f t="shared" si="41"/>
        <v>352</v>
      </c>
      <c r="C371" s="42">
        <f>'Simulacion sistema (hoja4)'!BV362</f>
        <v>0.83325146412473328</v>
      </c>
      <c r="D371" s="42">
        <f>'Simulacion sistema (hoja4)'!BW362</f>
        <v>0.85082239124960635</v>
      </c>
      <c r="E371" s="44">
        <f t="shared" si="35"/>
        <v>111798062.21019828</v>
      </c>
      <c r="F371" s="45">
        <f t="shared" si="36"/>
        <v>215.43598212062869</v>
      </c>
      <c r="G371" s="45">
        <f t="shared" si="37"/>
        <v>377.01296871110026</v>
      </c>
      <c r="H371" s="46">
        <f t="shared" si="38"/>
        <v>0.44800000000000001</v>
      </c>
      <c r="I371" s="46">
        <f t="shared" si="39"/>
        <v>0.55200000000000005</v>
      </c>
      <c r="J371" s="47">
        <f t="shared" si="40"/>
        <v>42149319330.015129</v>
      </c>
      <c r="K371" s="27"/>
      <c r="L371" s="27"/>
      <c r="M371" s="27"/>
      <c r="N371" s="27"/>
    </row>
    <row r="372" spans="2:14" x14ac:dyDescent="0.25">
      <c r="B372" s="9">
        <f t="shared" si="41"/>
        <v>353</v>
      </c>
      <c r="C372" s="42">
        <f>'Simulacion sistema (hoja4)'!BV363</f>
        <v>0.80476859719294558</v>
      </c>
      <c r="D372" s="42">
        <f>'Simulacion sistema (hoja4)'!BW363</f>
        <v>0.84561095595369706</v>
      </c>
      <c r="E372" s="44">
        <f t="shared" si="35"/>
        <v>111113279.6123158</v>
      </c>
      <c r="F372" s="45">
        <f t="shared" si="36"/>
        <v>215.43598212062869</v>
      </c>
      <c r="G372" s="45">
        <f t="shared" si="37"/>
        <v>377.01296871110026</v>
      </c>
      <c r="H372" s="46">
        <f t="shared" si="38"/>
        <v>0.44800000000000001</v>
      </c>
      <c r="I372" s="46">
        <f t="shared" si="39"/>
        <v>0.55200000000000005</v>
      </c>
      <c r="J372" s="47">
        <f t="shared" si="40"/>
        <v>23937798519.923283</v>
      </c>
      <c r="K372" s="27"/>
      <c r="L372" s="27"/>
      <c r="M372" s="27"/>
      <c r="N372" s="27"/>
    </row>
    <row r="373" spans="2:14" x14ac:dyDescent="0.25">
      <c r="B373" s="9">
        <f t="shared" si="41"/>
        <v>354</v>
      </c>
      <c r="C373" s="42">
        <f>'Simulacion sistema (hoja4)'!BV364</f>
        <v>0.81027856633323436</v>
      </c>
      <c r="D373" s="42">
        <f>'Simulacion sistema (hoja4)'!BW364</f>
        <v>0.84347795559514238</v>
      </c>
      <c r="E373" s="44">
        <f t="shared" si="35"/>
        <v>110833003.3652017</v>
      </c>
      <c r="F373" s="45">
        <f t="shared" si="36"/>
        <v>215.43598212062869</v>
      </c>
      <c r="G373" s="45">
        <f t="shared" si="37"/>
        <v>377.01296871110026</v>
      </c>
      <c r="H373" s="46">
        <f t="shared" si="38"/>
        <v>0.44800000000000001</v>
      </c>
      <c r="I373" s="46">
        <f t="shared" si="39"/>
        <v>0.55200000000000005</v>
      </c>
      <c r="J373" s="47">
        <f t="shared" si="40"/>
        <v>23877416931.361172</v>
      </c>
      <c r="K373" s="27"/>
      <c r="L373" s="27"/>
      <c r="M373" s="27"/>
      <c r="N373" s="27"/>
    </row>
    <row r="374" spans="2:14" x14ac:dyDescent="0.25">
      <c r="B374" s="9">
        <f t="shared" si="41"/>
        <v>355</v>
      </c>
      <c r="C374" s="42">
        <f>'Simulacion sistema (hoja4)'!BV365</f>
        <v>0.81490464226740511</v>
      </c>
      <c r="D374" s="42">
        <f>'Simulacion sistema (hoja4)'!BW365</f>
        <v>0.84246568492392915</v>
      </c>
      <c r="E374" s="44">
        <f t="shared" si="35"/>
        <v>110699990.99900429</v>
      </c>
      <c r="F374" s="45">
        <f t="shared" si="36"/>
        <v>215.43598212062869</v>
      </c>
      <c r="G374" s="45">
        <f t="shared" si="37"/>
        <v>377.01296871110026</v>
      </c>
      <c r="H374" s="46">
        <f t="shared" si="38"/>
        <v>0.44800000000000001</v>
      </c>
      <c r="I374" s="46">
        <f t="shared" si="39"/>
        <v>0.55200000000000005</v>
      </c>
      <c r="J374" s="47">
        <f t="shared" si="40"/>
        <v>23848761281.615246</v>
      </c>
      <c r="K374" s="27"/>
      <c r="L374" s="27"/>
      <c r="M374" s="27"/>
      <c r="N374" s="27"/>
    </row>
    <row r="375" spans="2:14" x14ac:dyDescent="0.25">
      <c r="B375" s="9">
        <f t="shared" si="41"/>
        <v>356</v>
      </c>
      <c r="C375" s="42">
        <f>'Simulacion sistema (hoja4)'!BV366</f>
        <v>0.83959086415642969</v>
      </c>
      <c r="D375" s="42">
        <f>'Simulacion sistema (hoja4)'!BW366</f>
        <v>0.8535420449168617</v>
      </c>
      <c r="E375" s="44">
        <f t="shared" si="35"/>
        <v>112155424.70207562</v>
      </c>
      <c r="F375" s="45">
        <f t="shared" si="36"/>
        <v>215.43598212062869</v>
      </c>
      <c r="G375" s="45">
        <f t="shared" si="37"/>
        <v>377.01296871110026</v>
      </c>
      <c r="H375" s="46">
        <f t="shared" si="38"/>
        <v>0.44800000000000001</v>
      </c>
      <c r="I375" s="46">
        <f t="shared" si="39"/>
        <v>0.55200000000000005</v>
      </c>
      <c r="J375" s="47">
        <f t="shared" si="40"/>
        <v>42284049623.983795</v>
      </c>
      <c r="K375" s="27"/>
      <c r="L375" s="27"/>
      <c r="M375" s="27"/>
      <c r="N375" s="27"/>
    </row>
    <row r="376" spans="2:14" x14ac:dyDescent="0.25">
      <c r="B376" s="9">
        <f t="shared" si="41"/>
        <v>357</v>
      </c>
      <c r="C376" s="42">
        <f>'Simulacion sistema (hoja4)'!BV367</f>
        <v>0.81793564153163689</v>
      </c>
      <c r="D376" s="42">
        <f>'Simulacion sistema (hoja4)'!BW367</f>
        <v>0.84807680784698403</v>
      </c>
      <c r="E376" s="44">
        <f t="shared" si="35"/>
        <v>111437292.5510937</v>
      </c>
      <c r="F376" s="45">
        <f t="shared" si="36"/>
        <v>215.43598212062869</v>
      </c>
      <c r="G376" s="45">
        <f t="shared" si="37"/>
        <v>377.01296871110026</v>
      </c>
      <c r="H376" s="46">
        <f t="shared" si="38"/>
        <v>0.44800000000000001</v>
      </c>
      <c r="I376" s="46">
        <f t="shared" si="39"/>
        <v>0.55200000000000005</v>
      </c>
      <c r="J376" s="47">
        <f t="shared" si="40"/>
        <v>24007602565.608692</v>
      </c>
      <c r="K376" s="27"/>
      <c r="L376" s="27"/>
      <c r="M376" s="27"/>
      <c r="N376" s="27"/>
    </row>
    <row r="377" spans="2:14" x14ac:dyDescent="0.25">
      <c r="B377" s="9">
        <f t="shared" si="41"/>
        <v>358</v>
      </c>
      <c r="C377" s="42">
        <f>'Simulacion sistema (hoja4)'!BV368</f>
        <v>0.82326185694032261</v>
      </c>
      <c r="D377" s="42">
        <f>'Simulacion sistema (hoja4)'!BW368</f>
        <v>0.84760850935300036</v>
      </c>
      <c r="E377" s="44">
        <f t="shared" si="35"/>
        <v>111375758.12898426</v>
      </c>
      <c r="F377" s="45">
        <f t="shared" si="36"/>
        <v>215.43598212062869</v>
      </c>
      <c r="G377" s="45">
        <f t="shared" si="37"/>
        <v>377.01296871110026</v>
      </c>
      <c r="H377" s="46">
        <f t="shared" si="38"/>
        <v>0.44800000000000001</v>
      </c>
      <c r="I377" s="46">
        <f t="shared" si="39"/>
        <v>0.55200000000000005</v>
      </c>
      <c r="J377" s="47">
        <f t="shared" si="40"/>
        <v>41990105214.657814</v>
      </c>
      <c r="K377" s="27"/>
      <c r="L377" s="27"/>
      <c r="M377" s="27"/>
      <c r="N377" s="27"/>
    </row>
    <row r="378" spans="2:14" x14ac:dyDescent="0.25">
      <c r="B378" s="9">
        <f t="shared" si="41"/>
        <v>359</v>
      </c>
      <c r="C378" s="42">
        <f>'Simulacion sistema (hoja4)'!BV369</f>
        <v>0.82178238844694595</v>
      </c>
      <c r="D378" s="42">
        <f>'Simulacion sistema (hoja4)'!BW369</f>
        <v>0.85050908562310268</v>
      </c>
      <c r="E378" s="44">
        <f t="shared" si="35"/>
        <v>111756893.85087569</v>
      </c>
      <c r="F378" s="45">
        <f t="shared" si="36"/>
        <v>215.43598212062869</v>
      </c>
      <c r="G378" s="45">
        <f t="shared" si="37"/>
        <v>377.01296871110026</v>
      </c>
      <c r="H378" s="46">
        <f t="shared" si="38"/>
        <v>0.44800000000000001</v>
      </c>
      <c r="I378" s="46">
        <f t="shared" si="39"/>
        <v>0.55200000000000005</v>
      </c>
      <c r="J378" s="47">
        <f t="shared" si="40"/>
        <v>42133798324.649948</v>
      </c>
      <c r="K378" s="27"/>
      <c r="L378" s="27"/>
      <c r="M378" s="27"/>
      <c r="N378" s="27"/>
    </row>
    <row r="379" spans="2:14" x14ac:dyDescent="0.25">
      <c r="B379" s="9">
        <f t="shared" si="41"/>
        <v>360</v>
      </c>
      <c r="C379" s="42">
        <f>'Simulacion sistema (hoja4)'!BV370</f>
        <v>0.82782575751656429</v>
      </c>
      <c r="D379" s="42">
        <f>'Simulacion sistema (hoja4)'!BW370</f>
        <v>0.85198855900543302</v>
      </c>
      <c r="E379" s="44">
        <f t="shared" si="35"/>
        <v>111951296.65331389</v>
      </c>
      <c r="F379" s="45">
        <f t="shared" si="36"/>
        <v>215.43598212062869</v>
      </c>
      <c r="G379" s="45">
        <f t="shared" si="37"/>
        <v>377.01296871110026</v>
      </c>
      <c r="H379" s="46">
        <f t="shared" si="38"/>
        <v>0.44800000000000001</v>
      </c>
      <c r="I379" s="46">
        <f t="shared" si="39"/>
        <v>0.55200000000000005</v>
      </c>
      <c r="J379" s="47">
        <f t="shared" si="40"/>
        <v>42207090702.322929</v>
      </c>
      <c r="K379" s="27"/>
      <c r="L379" s="27"/>
      <c r="M379" s="27"/>
      <c r="N379" s="27"/>
    </row>
    <row r="380" spans="2:14" x14ac:dyDescent="0.25">
      <c r="B380" s="9">
        <f t="shared" si="41"/>
        <v>361</v>
      </c>
      <c r="C380" s="42">
        <f>'Simulacion sistema (hoja4)'!BV371</f>
        <v>0.80996744630539019</v>
      </c>
      <c r="D380" s="42">
        <f>'Simulacion sistema (hoja4)'!BW371</f>
        <v>0.84521441090554872</v>
      </c>
      <c r="E380" s="44">
        <f t="shared" si="35"/>
        <v>111061173.5929891</v>
      </c>
      <c r="F380" s="45">
        <f t="shared" si="36"/>
        <v>215.43598212062869</v>
      </c>
      <c r="G380" s="45">
        <f t="shared" si="37"/>
        <v>377.01296871110026</v>
      </c>
      <c r="H380" s="46">
        <f t="shared" si="38"/>
        <v>0.44800000000000001</v>
      </c>
      <c r="I380" s="46">
        <f t="shared" si="39"/>
        <v>0.55200000000000005</v>
      </c>
      <c r="J380" s="47">
        <f t="shared" si="40"/>
        <v>23926573008.475239</v>
      </c>
      <c r="K380" s="27"/>
      <c r="L380" s="27"/>
      <c r="M380" s="27"/>
      <c r="N380" s="27"/>
    </row>
    <row r="381" spans="2:14" x14ac:dyDescent="0.25">
      <c r="B381" s="9">
        <f t="shared" si="41"/>
        <v>362</v>
      </c>
      <c r="C381" s="42">
        <f>'Simulacion sistema (hoja4)'!BV372</f>
        <v>0.81205429758453385</v>
      </c>
      <c r="D381" s="42">
        <f>'Simulacion sistema (hoja4)'!BW372</f>
        <v>0.84266743029323365</v>
      </c>
      <c r="E381" s="44">
        <f t="shared" si="35"/>
        <v>110726500.3405309</v>
      </c>
      <c r="F381" s="45">
        <f t="shared" si="36"/>
        <v>215.43598212062869</v>
      </c>
      <c r="G381" s="45">
        <f t="shared" si="37"/>
        <v>377.01296871110026</v>
      </c>
      <c r="H381" s="46">
        <f t="shared" si="38"/>
        <v>0.44800000000000001</v>
      </c>
      <c r="I381" s="46">
        <f t="shared" si="39"/>
        <v>0.55200000000000005</v>
      </c>
      <c r="J381" s="47">
        <f t="shared" si="40"/>
        <v>23854472347.642403</v>
      </c>
      <c r="K381" s="27"/>
      <c r="L381" s="27"/>
      <c r="M381" s="27"/>
      <c r="N381" s="27"/>
    </row>
    <row r="382" spans="2:14" x14ac:dyDescent="0.25">
      <c r="B382" s="9">
        <f t="shared" si="41"/>
        <v>363</v>
      </c>
      <c r="C382" s="42">
        <f>'Simulacion sistema (hoja4)'!BV373</f>
        <v>0.82389695714158273</v>
      </c>
      <c r="D382" s="42">
        <f>'Simulacion sistema (hoja4)'!BW373</f>
        <v>0.84656744142010942</v>
      </c>
      <c r="E382" s="44">
        <f t="shared" si="35"/>
        <v>111238961.80260238</v>
      </c>
      <c r="F382" s="45">
        <f t="shared" si="36"/>
        <v>215.43598212062869</v>
      </c>
      <c r="G382" s="45">
        <f t="shared" si="37"/>
        <v>377.01296871110026</v>
      </c>
      <c r="H382" s="46">
        <f t="shared" si="38"/>
        <v>0.44800000000000001</v>
      </c>
      <c r="I382" s="46">
        <f t="shared" si="39"/>
        <v>0.55200000000000005</v>
      </c>
      <c r="J382" s="47">
        <f t="shared" si="40"/>
        <v>41938531225.53981</v>
      </c>
      <c r="K382" s="27"/>
      <c r="L382" s="27"/>
      <c r="M382" s="27"/>
      <c r="N382" s="27"/>
    </row>
    <row r="383" spans="2:14" x14ac:dyDescent="0.25">
      <c r="B383" s="9">
        <f t="shared" si="41"/>
        <v>364</v>
      </c>
      <c r="C383" s="42">
        <f>'Simulacion sistema (hoja4)'!BV374</f>
        <v>0.82886054110243901</v>
      </c>
      <c r="D383" s="42">
        <f>'Simulacion sistema (hoja4)'!BW374</f>
        <v>0.84729860613357666</v>
      </c>
      <c r="E383" s="44">
        <f t="shared" si="35"/>
        <v>111335036.84595197</v>
      </c>
      <c r="F383" s="45">
        <f t="shared" si="36"/>
        <v>215.43598212062869</v>
      </c>
      <c r="G383" s="45">
        <f t="shared" si="37"/>
        <v>377.01296871110026</v>
      </c>
      <c r="H383" s="46">
        <f t="shared" si="38"/>
        <v>0.44800000000000001</v>
      </c>
      <c r="I383" s="46">
        <f t="shared" si="39"/>
        <v>0.55200000000000005</v>
      </c>
      <c r="J383" s="47">
        <f t="shared" si="40"/>
        <v>41974752762.852089</v>
      </c>
      <c r="K383" s="27"/>
      <c r="L383" s="27"/>
      <c r="M383" s="27"/>
      <c r="N383" s="27"/>
    </row>
    <row r="384" spans="2:14" x14ac:dyDescent="0.25">
      <c r="B384" s="9">
        <f t="shared" si="41"/>
        <v>365</v>
      </c>
      <c r="C384" s="42">
        <f>'Simulacion sistema (hoja4)'!BV375</f>
        <v>0.82365151453032026</v>
      </c>
      <c r="D384" s="42">
        <f>'Simulacion sistema (hoja4)'!BW375</f>
        <v>0.85063310603598663</v>
      </c>
      <c r="E384" s="44">
        <f t="shared" si="35"/>
        <v>111773190.13312866</v>
      </c>
      <c r="F384" s="45">
        <f t="shared" si="36"/>
        <v>215.43598212062869</v>
      </c>
      <c r="G384" s="45">
        <f t="shared" si="37"/>
        <v>377.01296871110026</v>
      </c>
      <c r="H384" s="46">
        <f t="shared" si="38"/>
        <v>0.44800000000000001</v>
      </c>
      <c r="I384" s="46">
        <f t="shared" si="39"/>
        <v>0.55200000000000005</v>
      </c>
      <c r="J384" s="47">
        <f t="shared" si="40"/>
        <v>42139942234.401093</v>
      </c>
      <c r="K384" s="27"/>
      <c r="L384" s="27"/>
      <c r="M384" s="27"/>
      <c r="N384" s="27"/>
    </row>
    <row r="385" spans="2:14" x14ac:dyDescent="0.25">
      <c r="B385" s="9">
        <f t="shared" si="41"/>
        <v>366</v>
      </c>
      <c r="C385" s="42">
        <f>'Simulacion sistema (hoja4)'!BV376</f>
        <v>0.81925296693732363</v>
      </c>
      <c r="D385" s="42">
        <f>'Simulacion sistema (hoja4)'!BW376</f>
        <v>0.83933270024786821</v>
      </c>
      <c r="E385" s="44">
        <f t="shared" si="35"/>
        <v>110288316.81256989</v>
      </c>
      <c r="F385" s="45">
        <f t="shared" si="36"/>
        <v>215.43598212062869</v>
      </c>
      <c r="G385" s="45">
        <f t="shared" si="37"/>
        <v>377.01296871110026</v>
      </c>
      <c r="H385" s="46">
        <f t="shared" si="38"/>
        <v>0.44800000000000001</v>
      </c>
      <c r="I385" s="46">
        <f t="shared" si="39"/>
        <v>0.55200000000000005</v>
      </c>
      <c r="J385" s="47">
        <f t="shared" si="40"/>
        <v>23760071848.947041</v>
      </c>
      <c r="K385" s="27"/>
      <c r="L385" s="27"/>
      <c r="M385" s="27"/>
      <c r="N385" s="27"/>
    </row>
    <row r="386" spans="2:14" x14ac:dyDescent="0.25">
      <c r="B386" s="9">
        <f t="shared" si="41"/>
        <v>367</v>
      </c>
      <c r="C386" s="42">
        <f>'Simulacion sistema (hoja4)'!BV377</f>
        <v>0.82268769617791493</v>
      </c>
      <c r="D386" s="42">
        <f>'Simulacion sistema (hoja4)'!BW377</f>
        <v>0.84473198737101396</v>
      </c>
      <c r="E386" s="44">
        <f t="shared" si="35"/>
        <v>110997783.14055124</v>
      </c>
      <c r="F386" s="45">
        <f t="shared" si="36"/>
        <v>215.43598212062869</v>
      </c>
      <c r="G386" s="45">
        <f t="shared" si="37"/>
        <v>377.01296871110026</v>
      </c>
      <c r="H386" s="46">
        <f t="shared" si="38"/>
        <v>0.44800000000000001</v>
      </c>
      <c r="I386" s="46">
        <f t="shared" si="39"/>
        <v>0.55200000000000005</v>
      </c>
      <c r="J386" s="47">
        <f t="shared" si="40"/>
        <v>41847603742.170135</v>
      </c>
      <c r="K386" s="27"/>
      <c r="L386" s="27"/>
      <c r="M386" s="27"/>
      <c r="N386" s="27"/>
    </row>
    <row r="387" spans="2:14" x14ac:dyDescent="0.25">
      <c r="B387" s="9">
        <f t="shared" si="41"/>
        <v>368</v>
      </c>
      <c r="C387" s="42">
        <f>'Simulacion sistema (hoja4)'!BV378</f>
        <v>0.81454045463495606</v>
      </c>
      <c r="D387" s="42">
        <f>'Simulacion sistema (hoja4)'!BW378</f>
        <v>0.84178801369034761</v>
      </c>
      <c r="E387" s="44">
        <f t="shared" si="35"/>
        <v>110610944.99891168</v>
      </c>
      <c r="F387" s="45">
        <f t="shared" si="36"/>
        <v>215.43598212062869</v>
      </c>
      <c r="G387" s="45">
        <f t="shared" si="37"/>
        <v>377.01296871110026</v>
      </c>
      <c r="H387" s="46">
        <f t="shared" si="38"/>
        <v>0.44800000000000001</v>
      </c>
      <c r="I387" s="46">
        <f t="shared" si="39"/>
        <v>0.55200000000000005</v>
      </c>
      <c r="J387" s="47">
        <f t="shared" si="40"/>
        <v>23829577569.131382</v>
      </c>
      <c r="K387" s="27"/>
      <c r="L387" s="27"/>
      <c r="M387" s="27"/>
      <c r="N387" s="27"/>
    </row>
    <row r="388" spans="2:14" x14ac:dyDescent="0.25">
      <c r="B388" s="9">
        <f t="shared" si="41"/>
        <v>369</v>
      </c>
      <c r="C388" s="42">
        <f>'Simulacion sistema (hoja4)'!BV379</f>
        <v>0.81836989951614647</v>
      </c>
      <c r="D388" s="42">
        <f>'Simulacion sistema (hoja4)'!BW379</f>
        <v>0.84154806959943551</v>
      </c>
      <c r="E388" s="44">
        <f t="shared" si="35"/>
        <v>110579416.34536582</v>
      </c>
      <c r="F388" s="45">
        <f t="shared" si="36"/>
        <v>215.43598212062869</v>
      </c>
      <c r="G388" s="45">
        <f t="shared" si="37"/>
        <v>377.01296871110026</v>
      </c>
      <c r="H388" s="46">
        <f t="shared" si="38"/>
        <v>0.44800000000000001</v>
      </c>
      <c r="I388" s="46">
        <f t="shared" si="39"/>
        <v>0.55200000000000005</v>
      </c>
      <c r="J388" s="47">
        <f t="shared" si="40"/>
        <v>23822785162.689789</v>
      </c>
      <c r="K388" s="27"/>
      <c r="L388" s="27"/>
      <c r="M388" s="27"/>
      <c r="N388" s="27"/>
    </row>
    <row r="389" spans="2:14" x14ac:dyDescent="0.25">
      <c r="B389" s="9">
        <f t="shared" si="41"/>
        <v>370</v>
      </c>
      <c r="C389" s="42">
        <f>'Simulacion sistema (hoja4)'!BV380</f>
        <v>0.81591278537730028</v>
      </c>
      <c r="D389" s="42">
        <f>'Simulacion sistema (hoja4)'!BW380</f>
        <v>0.84846257097371491</v>
      </c>
      <c r="E389" s="44">
        <f t="shared" si="35"/>
        <v>111487981.82594614</v>
      </c>
      <c r="F389" s="45">
        <f t="shared" si="36"/>
        <v>215.43598212062869</v>
      </c>
      <c r="G389" s="45">
        <f t="shared" si="37"/>
        <v>377.01296871110026</v>
      </c>
      <c r="H389" s="46">
        <f t="shared" si="38"/>
        <v>0.44800000000000001</v>
      </c>
      <c r="I389" s="46">
        <f t="shared" si="39"/>
        <v>0.55200000000000005</v>
      </c>
      <c r="J389" s="47">
        <f t="shared" si="40"/>
        <v>24018522859.319508</v>
      </c>
      <c r="K389" s="27"/>
      <c r="L389" s="27"/>
      <c r="M389" s="27"/>
      <c r="N389" s="27"/>
    </row>
    <row r="390" spans="2:14" x14ac:dyDescent="0.25">
      <c r="B390" s="9">
        <f t="shared" si="41"/>
        <v>371</v>
      </c>
      <c r="C390" s="42">
        <f>'Simulacion sistema (hoja4)'!BV381</f>
        <v>0.82764204913876738</v>
      </c>
      <c r="D390" s="42">
        <f>'Simulacion sistema (hoja4)'!BW381</f>
        <v>0.85262052901686347</v>
      </c>
      <c r="E390" s="44">
        <f t="shared" si="35"/>
        <v>112034337.51281585</v>
      </c>
      <c r="F390" s="45">
        <f t="shared" si="36"/>
        <v>215.43598212062869</v>
      </c>
      <c r="G390" s="45">
        <f t="shared" si="37"/>
        <v>377.01296871110026</v>
      </c>
      <c r="H390" s="46">
        <f t="shared" si="38"/>
        <v>0.44800000000000001</v>
      </c>
      <c r="I390" s="46">
        <f t="shared" si="39"/>
        <v>0.55200000000000005</v>
      </c>
      <c r="J390" s="47">
        <f t="shared" si="40"/>
        <v>42238398183.288086</v>
      </c>
      <c r="K390" s="27"/>
      <c r="L390" s="27"/>
      <c r="M390" s="27"/>
      <c r="N390" s="27"/>
    </row>
    <row r="391" spans="2:14" x14ac:dyDescent="0.25">
      <c r="B391" s="9">
        <f t="shared" si="41"/>
        <v>372</v>
      </c>
      <c r="C391" s="42">
        <f>'Simulacion sistema (hoja4)'!BV382</f>
        <v>0.82437978779273979</v>
      </c>
      <c r="D391" s="42">
        <f>'Simulacion sistema (hoja4)'!BW382</f>
        <v>0.84578520456795092</v>
      </c>
      <c r="E391" s="44">
        <f t="shared" si="35"/>
        <v>111136175.88022876</v>
      </c>
      <c r="F391" s="45">
        <f t="shared" si="36"/>
        <v>215.43598212062869</v>
      </c>
      <c r="G391" s="45">
        <f t="shared" si="37"/>
        <v>377.01296871110026</v>
      </c>
      <c r="H391" s="46">
        <f t="shared" si="38"/>
        <v>0.44800000000000001</v>
      </c>
      <c r="I391" s="46">
        <f t="shared" si="39"/>
        <v>0.55200000000000005</v>
      </c>
      <c r="J391" s="47">
        <f t="shared" si="40"/>
        <v>41899779599.804016</v>
      </c>
      <c r="K391" s="27"/>
      <c r="L391" s="27"/>
      <c r="M391" s="27"/>
      <c r="N391" s="27"/>
    </row>
    <row r="392" spans="2:14" x14ac:dyDescent="0.25">
      <c r="B392" s="9">
        <f t="shared" si="41"/>
        <v>373</v>
      </c>
      <c r="C392" s="42">
        <f>'Simulacion sistema (hoja4)'!BV383</f>
        <v>0.82649071529307816</v>
      </c>
      <c r="D392" s="42">
        <f>'Simulacion sistema (hoja4)'!BW383</f>
        <v>0.84702359929162008</v>
      </c>
      <c r="E392" s="44">
        <f t="shared" si="35"/>
        <v>111298900.94691889</v>
      </c>
      <c r="F392" s="45">
        <f t="shared" si="36"/>
        <v>215.43598212062869</v>
      </c>
      <c r="G392" s="45">
        <f t="shared" si="37"/>
        <v>377.01296871110026</v>
      </c>
      <c r="H392" s="46">
        <f t="shared" si="38"/>
        <v>0.44800000000000001</v>
      </c>
      <c r="I392" s="46">
        <f t="shared" si="39"/>
        <v>0.55200000000000005</v>
      </c>
      <c r="J392" s="47">
        <f t="shared" si="40"/>
        <v>41961129060.280579</v>
      </c>
      <c r="K392" s="27"/>
      <c r="L392" s="27"/>
      <c r="M392" s="27"/>
      <c r="N392" s="27"/>
    </row>
    <row r="393" spans="2:14" x14ac:dyDescent="0.25">
      <c r="B393" s="9">
        <f t="shared" si="41"/>
        <v>374</v>
      </c>
      <c r="C393" s="42">
        <f>'Simulacion sistema (hoja4)'!BV384</f>
        <v>0.80176289389006961</v>
      </c>
      <c r="D393" s="42">
        <f>'Simulacion sistema (hoja4)'!BW384</f>
        <v>0.846669406438748</v>
      </c>
      <c r="E393" s="44">
        <f t="shared" si="35"/>
        <v>111252360.0060515</v>
      </c>
      <c r="F393" s="45">
        <f t="shared" si="36"/>
        <v>215.43598212062869</v>
      </c>
      <c r="G393" s="45">
        <f t="shared" si="37"/>
        <v>377.01296871110026</v>
      </c>
      <c r="H393" s="46">
        <f t="shared" si="38"/>
        <v>0.44800000000000001</v>
      </c>
      <c r="I393" s="46">
        <f t="shared" si="39"/>
        <v>0.55200000000000005</v>
      </c>
      <c r="J393" s="47">
        <f t="shared" si="40"/>
        <v>23967761441.141457</v>
      </c>
      <c r="K393" s="27"/>
      <c r="L393" s="27"/>
      <c r="M393" s="27"/>
      <c r="N393" s="27"/>
    </row>
    <row r="394" spans="2:14" x14ac:dyDescent="0.25">
      <c r="B394" s="9">
        <f t="shared" si="41"/>
        <v>375</v>
      </c>
      <c r="C394" s="42">
        <f>'Simulacion sistema (hoja4)'!BV385</f>
        <v>0.83612494094318257</v>
      </c>
      <c r="D394" s="42">
        <f>'Simulacion sistema (hoja4)'!BW385</f>
        <v>0.85450243456664754</v>
      </c>
      <c r="E394" s="44">
        <f t="shared" si="35"/>
        <v>112281619.90205748</v>
      </c>
      <c r="F394" s="45">
        <f t="shared" si="36"/>
        <v>215.43598212062869</v>
      </c>
      <c r="G394" s="45">
        <f t="shared" si="37"/>
        <v>377.01296871110026</v>
      </c>
      <c r="H394" s="46">
        <f t="shared" si="38"/>
        <v>0.44800000000000001</v>
      </c>
      <c r="I394" s="46">
        <f t="shared" si="39"/>
        <v>0.55200000000000005</v>
      </c>
      <c r="J394" s="47">
        <f t="shared" si="40"/>
        <v>42331626850.966049</v>
      </c>
      <c r="K394" s="27"/>
      <c r="L394" s="27"/>
      <c r="M394" s="27"/>
      <c r="N394" s="27"/>
    </row>
    <row r="395" spans="2:14" x14ac:dyDescent="0.25">
      <c r="B395" s="9">
        <f t="shared" si="41"/>
        <v>376</v>
      </c>
      <c r="C395" s="42">
        <f>'Simulacion sistema (hoja4)'!BV386</f>
        <v>0.81838294633016995</v>
      </c>
      <c r="D395" s="42">
        <f>'Simulacion sistema (hoja4)'!BW386</f>
        <v>0.84678964997545192</v>
      </c>
      <c r="E395" s="44">
        <f t="shared" si="35"/>
        <v>111268160.00677438</v>
      </c>
      <c r="F395" s="45">
        <f t="shared" si="36"/>
        <v>215.43598212062869</v>
      </c>
      <c r="G395" s="45">
        <f t="shared" si="37"/>
        <v>377.01296871110026</v>
      </c>
      <c r="H395" s="46">
        <f t="shared" si="38"/>
        <v>0.44800000000000001</v>
      </c>
      <c r="I395" s="46">
        <f t="shared" si="39"/>
        <v>0.55200000000000005</v>
      </c>
      <c r="J395" s="47">
        <f t="shared" si="40"/>
        <v>23971165329.814697</v>
      </c>
      <c r="K395" s="27"/>
      <c r="L395" s="27"/>
      <c r="M395" s="27"/>
      <c r="N395" s="27"/>
    </row>
    <row r="396" spans="2:14" x14ac:dyDescent="0.25">
      <c r="B396" s="9">
        <f t="shared" si="41"/>
        <v>377</v>
      </c>
      <c r="C396" s="42">
        <f>'Simulacion sistema (hoja4)'!BV387</f>
        <v>0.83203515239405379</v>
      </c>
      <c r="D396" s="42">
        <f>'Simulacion sistema (hoja4)'!BW387</f>
        <v>0.84801097653849467</v>
      </c>
      <c r="E396" s="44">
        <f t="shared" si="35"/>
        <v>111428642.31715819</v>
      </c>
      <c r="F396" s="45">
        <f t="shared" si="36"/>
        <v>215.43598212062869</v>
      </c>
      <c r="G396" s="45">
        <f t="shared" si="37"/>
        <v>377.01296871110026</v>
      </c>
      <c r="H396" s="46">
        <f t="shared" si="38"/>
        <v>0.44800000000000001</v>
      </c>
      <c r="I396" s="46">
        <f t="shared" si="39"/>
        <v>0.55200000000000005</v>
      </c>
      <c r="J396" s="47">
        <f t="shared" si="40"/>
        <v>42010043239.43914</v>
      </c>
      <c r="K396" s="27"/>
      <c r="L396" s="27"/>
      <c r="M396" s="27"/>
      <c r="N396" s="27"/>
    </row>
    <row r="397" spans="2:14" x14ac:dyDescent="0.25">
      <c r="B397" s="9">
        <f t="shared" si="41"/>
        <v>378</v>
      </c>
      <c r="C397" s="42">
        <f>'Simulacion sistema (hoja4)'!BV388</f>
        <v>0.83274201748607302</v>
      </c>
      <c r="D397" s="42">
        <f>'Simulacion sistema (hoja4)'!BW388</f>
        <v>0.85409930644647192</v>
      </c>
      <c r="E397" s="44">
        <f t="shared" si="35"/>
        <v>112228648.8670664</v>
      </c>
      <c r="F397" s="45">
        <f t="shared" si="36"/>
        <v>215.43598212062869</v>
      </c>
      <c r="G397" s="45">
        <f t="shared" si="37"/>
        <v>377.01296871110026</v>
      </c>
      <c r="H397" s="46">
        <f t="shared" si="38"/>
        <v>0.44800000000000001</v>
      </c>
      <c r="I397" s="46">
        <f t="shared" si="39"/>
        <v>0.55200000000000005</v>
      </c>
      <c r="J397" s="47">
        <f t="shared" si="40"/>
        <v>42311656083.808365</v>
      </c>
      <c r="K397" s="27"/>
      <c r="L397" s="27"/>
      <c r="M397" s="27"/>
      <c r="N397" s="27"/>
    </row>
    <row r="398" spans="2:14" x14ac:dyDescent="0.25">
      <c r="B398" s="9">
        <f t="shared" si="41"/>
        <v>379</v>
      </c>
      <c r="C398" s="42">
        <f>'Simulacion sistema (hoja4)'!BV389</f>
        <v>0.82837394439952949</v>
      </c>
      <c r="D398" s="42">
        <f>'Simulacion sistema (hoja4)'!BW389</f>
        <v>0.8512769679621266</v>
      </c>
      <c r="E398" s="44">
        <f t="shared" si="35"/>
        <v>111857793.59022343</v>
      </c>
      <c r="F398" s="45">
        <f t="shared" si="36"/>
        <v>215.43598212062869</v>
      </c>
      <c r="G398" s="45">
        <f t="shared" si="37"/>
        <v>377.01296871110026</v>
      </c>
      <c r="H398" s="46">
        <f t="shared" si="38"/>
        <v>0.44800000000000001</v>
      </c>
      <c r="I398" s="46">
        <f t="shared" si="39"/>
        <v>0.55200000000000005</v>
      </c>
      <c r="J398" s="47">
        <f t="shared" si="40"/>
        <v>42171838834.923615</v>
      </c>
      <c r="K398" s="27"/>
      <c r="L398" s="27"/>
      <c r="M398" s="27"/>
      <c r="N398" s="27"/>
    </row>
    <row r="399" spans="2:14" x14ac:dyDescent="0.25">
      <c r="B399" s="9">
        <f t="shared" si="41"/>
        <v>380</v>
      </c>
      <c r="C399" s="42">
        <f>'Simulacion sistema (hoja4)'!BV390</f>
        <v>0.82345570545740254</v>
      </c>
      <c r="D399" s="42">
        <f>'Simulacion sistema (hoja4)'!BW390</f>
        <v>0.84802834417609119</v>
      </c>
      <c r="E399" s="44">
        <f t="shared" si="35"/>
        <v>111430924.42473838</v>
      </c>
      <c r="F399" s="45">
        <f t="shared" si="36"/>
        <v>215.43598212062869</v>
      </c>
      <c r="G399" s="45">
        <f t="shared" si="37"/>
        <v>377.01296871110026</v>
      </c>
      <c r="H399" s="46">
        <f t="shared" si="38"/>
        <v>0.44800000000000001</v>
      </c>
      <c r="I399" s="46">
        <f t="shared" si="39"/>
        <v>0.55200000000000005</v>
      </c>
      <c r="J399" s="47">
        <f t="shared" si="40"/>
        <v>42010903623.592865</v>
      </c>
      <c r="K399" s="27"/>
      <c r="L399" s="27"/>
      <c r="M399" s="27"/>
      <c r="N399" s="27"/>
    </row>
    <row r="400" spans="2:14" x14ac:dyDescent="0.25">
      <c r="B400" s="9">
        <f t="shared" si="41"/>
        <v>381</v>
      </c>
      <c r="C400" s="42">
        <f>'Simulacion sistema (hoja4)'!BV391</f>
        <v>0.81550963773266849</v>
      </c>
      <c r="D400" s="42">
        <f>'Simulacion sistema (hoja4)'!BW391</f>
        <v>0.83978160908895561</v>
      </c>
      <c r="E400" s="44">
        <f t="shared" si="35"/>
        <v>110347303.43428877</v>
      </c>
      <c r="F400" s="45">
        <f t="shared" si="36"/>
        <v>215.43598212062869</v>
      </c>
      <c r="G400" s="45">
        <f t="shared" si="37"/>
        <v>377.01296871110026</v>
      </c>
      <c r="H400" s="46">
        <f t="shared" si="38"/>
        <v>0.44800000000000001</v>
      </c>
      <c r="I400" s="46">
        <f t="shared" si="39"/>
        <v>0.55200000000000005</v>
      </c>
      <c r="J400" s="47">
        <f t="shared" si="40"/>
        <v>23772779689.729023</v>
      </c>
      <c r="K400" s="27"/>
      <c r="L400" s="27"/>
      <c r="M400" s="27"/>
      <c r="N400" s="27"/>
    </row>
    <row r="401" spans="2:14" x14ac:dyDescent="0.25">
      <c r="B401" s="9">
        <f t="shared" si="41"/>
        <v>382</v>
      </c>
      <c r="C401" s="42">
        <f>'Simulacion sistema (hoja4)'!BV392</f>
        <v>0.82467652645034228</v>
      </c>
      <c r="D401" s="42">
        <f>'Simulacion sistema (hoja4)'!BW392</f>
        <v>0.85540194681261739</v>
      </c>
      <c r="E401" s="44">
        <f t="shared" si="35"/>
        <v>112399815.81117792</v>
      </c>
      <c r="F401" s="45">
        <f t="shared" si="36"/>
        <v>215.43598212062869</v>
      </c>
      <c r="G401" s="45">
        <f t="shared" si="37"/>
        <v>377.01296871110026</v>
      </c>
      <c r="H401" s="46">
        <f t="shared" si="38"/>
        <v>0.44800000000000001</v>
      </c>
      <c r="I401" s="46">
        <f t="shared" si="39"/>
        <v>0.55200000000000005</v>
      </c>
      <c r="J401" s="47">
        <f t="shared" si="40"/>
        <v>42376188241.553055</v>
      </c>
      <c r="K401" s="27"/>
      <c r="L401" s="27"/>
      <c r="M401" s="27"/>
      <c r="N401" s="27"/>
    </row>
    <row r="402" spans="2:14" x14ac:dyDescent="0.25">
      <c r="B402" s="9">
        <f t="shared" si="41"/>
        <v>383</v>
      </c>
      <c r="C402" s="42">
        <f>'Simulacion sistema (hoja4)'!BV393</f>
        <v>0.8280489919024856</v>
      </c>
      <c r="D402" s="42">
        <f>'Simulacion sistema (hoja4)'!BW393</f>
        <v>0.84827593700477866</v>
      </c>
      <c r="E402" s="44">
        <f t="shared" si="35"/>
        <v>111463458.12242793</v>
      </c>
      <c r="F402" s="45">
        <f t="shared" si="36"/>
        <v>215.43598212062869</v>
      </c>
      <c r="G402" s="45">
        <f t="shared" si="37"/>
        <v>377.01296871110026</v>
      </c>
      <c r="H402" s="46">
        <f t="shared" si="38"/>
        <v>0.44800000000000001</v>
      </c>
      <c r="I402" s="46">
        <f t="shared" si="39"/>
        <v>0.55200000000000005</v>
      </c>
      <c r="J402" s="47">
        <f t="shared" si="40"/>
        <v>42023169249.541954</v>
      </c>
      <c r="K402" s="27"/>
      <c r="L402" s="27"/>
      <c r="M402" s="27"/>
      <c r="N402" s="27"/>
    </row>
    <row r="403" spans="2:14" x14ac:dyDescent="0.25">
      <c r="B403" s="9">
        <f t="shared" si="41"/>
        <v>384</v>
      </c>
      <c r="C403" s="42">
        <f>'Simulacion sistema (hoja4)'!BV394</f>
        <v>0.83279401438265488</v>
      </c>
      <c r="D403" s="42">
        <f>'Simulacion sistema (hoja4)'!BW394</f>
        <v>0.85107263979528536</v>
      </c>
      <c r="E403" s="44">
        <f t="shared" si="35"/>
        <v>111830944.8691005</v>
      </c>
      <c r="F403" s="45">
        <f t="shared" si="36"/>
        <v>215.43598212062869</v>
      </c>
      <c r="G403" s="45">
        <f t="shared" si="37"/>
        <v>377.01296871110026</v>
      </c>
      <c r="H403" s="46">
        <f t="shared" si="38"/>
        <v>0.44800000000000001</v>
      </c>
      <c r="I403" s="46">
        <f t="shared" si="39"/>
        <v>0.55200000000000005</v>
      </c>
      <c r="J403" s="47">
        <f t="shared" si="40"/>
        <v>42161716518.866966</v>
      </c>
      <c r="K403" s="27"/>
      <c r="L403" s="27"/>
      <c r="M403" s="27"/>
      <c r="N403" s="27"/>
    </row>
    <row r="404" spans="2:14" x14ac:dyDescent="0.25">
      <c r="B404" s="9">
        <f t="shared" si="41"/>
        <v>385</v>
      </c>
      <c r="C404" s="42">
        <f>'Simulacion sistema (hoja4)'!BV395</f>
        <v>0.82646721775930043</v>
      </c>
      <c r="D404" s="42">
        <f>'Simulacion sistema (hoja4)'!BW395</f>
        <v>0.84972255539928998</v>
      </c>
      <c r="E404" s="44">
        <f t="shared" si="35"/>
        <v>111653543.77946669</v>
      </c>
      <c r="F404" s="45">
        <f t="shared" si="36"/>
        <v>215.43598212062869</v>
      </c>
      <c r="G404" s="45">
        <f t="shared" si="37"/>
        <v>377.01296871110026</v>
      </c>
      <c r="H404" s="46">
        <f t="shared" si="38"/>
        <v>0.44800000000000001</v>
      </c>
      <c r="I404" s="46">
        <f t="shared" si="39"/>
        <v>0.55200000000000005</v>
      </c>
      <c r="J404" s="47">
        <f t="shared" si="40"/>
        <v>42094834007.411537</v>
      </c>
      <c r="K404" s="27"/>
      <c r="L404" s="27"/>
      <c r="M404" s="27"/>
      <c r="N404" s="27"/>
    </row>
    <row r="405" spans="2:14" x14ac:dyDescent="0.25">
      <c r="B405" s="9">
        <f t="shared" si="41"/>
        <v>386</v>
      </c>
      <c r="C405" s="42">
        <f>'Simulacion sistema (hoja4)'!BV396</f>
        <v>0.79873567546995705</v>
      </c>
      <c r="D405" s="42">
        <f>'Simulacion sistema (hoja4)'!BW396</f>
        <v>0.8407310369618809</v>
      </c>
      <c r="E405" s="44">
        <f t="shared" ref="E405:E468" si="42">+D405*$F$13*$F$14</f>
        <v>110472058.25679116</v>
      </c>
      <c r="F405" s="45">
        <f t="shared" ref="F405:F468" si="43">+$F$11*F$16</f>
        <v>215.43598212062869</v>
      </c>
      <c r="G405" s="45">
        <f t="shared" ref="G405:G468" si="44">+$F$11*F$15</f>
        <v>377.01296871110026</v>
      </c>
      <c r="H405" s="46">
        <f t="shared" ref="H405:H468" si="45">+COUNTIF($C$20:$C$1019,"&lt;"&amp;$F$12)/1000</f>
        <v>0.44800000000000001</v>
      </c>
      <c r="I405" s="46">
        <f t="shared" ref="I405:I468" si="46">1-H405</f>
        <v>0.55200000000000005</v>
      </c>
      <c r="J405" s="47">
        <f t="shared" ref="J405:J468" si="47">+IF(C405&lt;$F$12,E405*F405,E405*G405)</f>
        <v>23799656367.43911</v>
      </c>
      <c r="K405" s="27"/>
      <c r="L405" s="27"/>
      <c r="M405" s="27"/>
      <c r="N405" s="27"/>
    </row>
    <row r="406" spans="2:14" x14ac:dyDescent="0.25">
      <c r="B406" s="9">
        <f t="shared" ref="B406:B469" si="48">+B405+1</f>
        <v>387</v>
      </c>
      <c r="C406" s="42">
        <f>'Simulacion sistema (hoja4)'!BV397</f>
        <v>0.81807690195765603</v>
      </c>
      <c r="D406" s="42">
        <f>'Simulacion sistema (hoja4)'!BW397</f>
        <v>0.83562008919818465</v>
      </c>
      <c r="E406" s="44">
        <f t="shared" si="42"/>
        <v>109800479.72064146</v>
      </c>
      <c r="F406" s="45">
        <f t="shared" si="43"/>
        <v>215.43598212062869</v>
      </c>
      <c r="G406" s="45">
        <f t="shared" si="44"/>
        <v>377.01296871110026</v>
      </c>
      <c r="H406" s="46">
        <f t="shared" si="45"/>
        <v>0.44800000000000001</v>
      </c>
      <c r="I406" s="46">
        <f t="shared" si="46"/>
        <v>0.55200000000000005</v>
      </c>
      <c r="J406" s="47">
        <f t="shared" si="47"/>
        <v>23654974185.932568</v>
      </c>
      <c r="K406" s="27"/>
      <c r="L406" s="27"/>
      <c r="M406" s="27"/>
      <c r="N406" s="27"/>
    </row>
    <row r="407" spans="2:14" x14ac:dyDescent="0.25">
      <c r="B407" s="9">
        <f t="shared" si="48"/>
        <v>388</v>
      </c>
      <c r="C407" s="42">
        <f>'Simulacion sistema (hoja4)'!BV398</f>
        <v>0.80941589184197571</v>
      </c>
      <c r="D407" s="42">
        <f>'Simulacion sistema (hoja4)'!BW398</f>
        <v>0.84707270614732211</v>
      </c>
      <c r="E407" s="44">
        <f t="shared" si="42"/>
        <v>111305353.58775812</v>
      </c>
      <c r="F407" s="45">
        <f t="shared" si="43"/>
        <v>215.43598212062869</v>
      </c>
      <c r="G407" s="45">
        <f t="shared" si="44"/>
        <v>377.01296871110026</v>
      </c>
      <c r="H407" s="46">
        <f t="shared" si="45"/>
        <v>0.44800000000000001</v>
      </c>
      <c r="I407" s="46">
        <f t="shared" si="46"/>
        <v>0.55200000000000005</v>
      </c>
      <c r="J407" s="47">
        <f t="shared" si="47"/>
        <v>23979178165.462513</v>
      </c>
      <c r="K407" s="27"/>
      <c r="L407" s="27"/>
      <c r="M407" s="27"/>
      <c r="N407" s="27"/>
    </row>
    <row r="408" spans="2:14" x14ac:dyDescent="0.25">
      <c r="B408" s="9">
        <f t="shared" si="48"/>
        <v>389</v>
      </c>
      <c r="C408" s="42">
        <f>'Simulacion sistema (hoja4)'!BV399</f>
        <v>0.83298374718021984</v>
      </c>
      <c r="D408" s="42">
        <f>'Simulacion sistema (hoja4)'!BW399</f>
        <v>0.84707613937866788</v>
      </c>
      <c r="E408" s="44">
        <f t="shared" si="42"/>
        <v>111305804.71435696</v>
      </c>
      <c r="F408" s="45">
        <f t="shared" si="43"/>
        <v>215.43598212062869</v>
      </c>
      <c r="G408" s="45">
        <f t="shared" si="44"/>
        <v>377.01296871110026</v>
      </c>
      <c r="H408" s="46">
        <f t="shared" si="45"/>
        <v>0.44800000000000001</v>
      </c>
      <c r="I408" s="46">
        <f t="shared" si="46"/>
        <v>0.55200000000000005</v>
      </c>
      <c r="J408" s="47">
        <f t="shared" si="47"/>
        <v>41963731870.137695</v>
      </c>
      <c r="K408" s="27"/>
      <c r="L408" s="27"/>
      <c r="M408" s="27"/>
      <c r="N408" s="27"/>
    </row>
    <row r="409" spans="2:14" x14ac:dyDescent="0.25">
      <c r="B409" s="9">
        <f t="shared" si="48"/>
        <v>390</v>
      </c>
      <c r="C409" s="42">
        <f>'Simulacion sistema (hoja4)'!BV400</f>
        <v>0.80021502760946006</v>
      </c>
      <c r="D409" s="42">
        <f>'Simulacion sistema (hoja4)'!BW400</f>
        <v>0.83726122505782974</v>
      </c>
      <c r="E409" s="44">
        <f t="shared" si="42"/>
        <v>110016124.97259884</v>
      </c>
      <c r="F409" s="45">
        <f t="shared" si="43"/>
        <v>215.43598212062869</v>
      </c>
      <c r="G409" s="45">
        <f t="shared" si="44"/>
        <v>377.01296871110026</v>
      </c>
      <c r="H409" s="46">
        <f t="shared" si="45"/>
        <v>0.44800000000000001</v>
      </c>
      <c r="I409" s="46">
        <f t="shared" si="46"/>
        <v>0.55200000000000005</v>
      </c>
      <c r="J409" s="47">
        <f t="shared" si="47"/>
        <v>23701431932.577656</v>
      </c>
      <c r="K409" s="27"/>
      <c r="L409" s="27"/>
      <c r="M409" s="27"/>
      <c r="N409" s="27"/>
    </row>
    <row r="410" spans="2:14" x14ac:dyDescent="0.25">
      <c r="B410" s="9">
        <f t="shared" si="48"/>
        <v>391</v>
      </c>
      <c r="C410" s="42">
        <f>'Simulacion sistema (hoja4)'!BV401</f>
        <v>0.82348438251960121</v>
      </c>
      <c r="D410" s="42">
        <f>'Simulacion sistema (hoja4)'!BW401</f>
        <v>0.85607598847973787</v>
      </c>
      <c r="E410" s="44">
        <f t="shared" si="42"/>
        <v>112488384.88623756</v>
      </c>
      <c r="F410" s="45">
        <f t="shared" si="43"/>
        <v>215.43598212062869</v>
      </c>
      <c r="G410" s="45">
        <f t="shared" si="44"/>
        <v>377.01296871110026</v>
      </c>
      <c r="H410" s="46">
        <f t="shared" si="45"/>
        <v>0.44800000000000001</v>
      </c>
      <c r="I410" s="46">
        <f t="shared" si="46"/>
        <v>0.55200000000000005</v>
      </c>
      <c r="J410" s="47">
        <f t="shared" si="47"/>
        <v>42409579931.477287</v>
      </c>
      <c r="K410" s="27"/>
      <c r="L410" s="27"/>
      <c r="M410" s="27"/>
      <c r="N410" s="27"/>
    </row>
    <row r="411" spans="2:14" x14ac:dyDescent="0.25">
      <c r="B411" s="9">
        <f t="shared" si="48"/>
        <v>392</v>
      </c>
      <c r="C411" s="42">
        <f>'Simulacion sistema (hoja4)'!BV402</f>
        <v>0.83144556813913362</v>
      </c>
      <c r="D411" s="42">
        <f>'Simulacion sistema (hoja4)'!BW402</f>
        <v>0.85115245759233393</v>
      </c>
      <c r="E411" s="44">
        <f t="shared" si="42"/>
        <v>111841432.92763267</v>
      </c>
      <c r="F411" s="45">
        <f t="shared" si="43"/>
        <v>215.43598212062869</v>
      </c>
      <c r="G411" s="45">
        <f t="shared" si="44"/>
        <v>377.01296871110026</v>
      </c>
      <c r="H411" s="46">
        <f t="shared" si="45"/>
        <v>0.44800000000000001</v>
      </c>
      <c r="I411" s="46">
        <f t="shared" si="46"/>
        <v>0.55200000000000005</v>
      </c>
      <c r="J411" s="47">
        <f t="shared" si="47"/>
        <v>42165670652.950195</v>
      </c>
      <c r="K411" s="27"/>
      <c r="L411" s="27"/>
      <c r="M411" s="27"/>
      <c r="N411" s="27"/>
    </row>
    <row r="412" spans="2:14" x14ac:dyDescent="0.25">
      <c r="B412" s="9">
        <f t="shared" si="48"/>
        <v>393</v>
      </c>
      <c r="C412" s="42">
        <f>'Simulacion sistema (hoja4)'!BV403</f>
        <v>0.81625140044960132</v>
      </c>
      <c r="D412" s="42">
        <f>'Simulacion sistema (hoja4)'!BW403</f>
        <v>0.85043181726022754</v>
      </c>
      <c r="E412" s="44">
        <f t="shared" si="42"/>
        <v>111746740.78799389</v>
      </c>
      <c r="F412" s="45">
        <f t="shared" si="43"/>
        <v>215.43598212062869</v>
      </c>
      <c r="G412" s="45">
        <f t="shared" si="44"/>
        <v>377.01296871110026</v>
      </c>
      <c r="H412" s="46">
        <f t="shared" si="45"/>
        <v>0.44800000000000001</v>
      </c>
      <c r="I412" s="46">
        <f t="shared" si="46"/>
        <v>0.55200000000000005</v>
      </c>
      <c r="J412" s="47">
        <f t="shared" si="47"/>
        <v>24074268850.440781</v>
      </c>
      <c r="K412" s="27"/>
      <c r="L412" s="27"/>
      <c r="M412" s="27"/>
      <c r="N412" s="27"/>
    </row>
    <row r="413" spans="2:14" x14ac:dyDescent="0.25">
      <c r="B413" s="9">
        <f t="shared" si="48"/>
        <v>394</v>
      </c>
      <c r="C413" s="42">
        <f>'Simulacion sistema (hoja4)'!BV404</f>
        <v>0.82656919366972093</v>
      </c>
      <c r="D413" s="42">
        <f>'Simulacion sistema (hoja4)'!BW404</f>
        <v>0.84751607613804036</v>
      </c>
      <c r="E413" s="44">
        <f t="shared" si="42"/>
        <v>111363612.4045385</v>
      </c>
      <c r="F413" s="45">
        <f t="shared" si="43"/>
        <v>215.43598212062869</v>
      </c>
      <c r="G413" s="45">
        <f t="shared" si="44"/>
        <v>377.01296871110026</v>
      </c>
      <c r="H413" s="46">
        <f t="shared" si="45"/>
        <v>0.44800000000000001</v>
      </c>
      <c r="I413" s="46">
        <f t="shared" si="46"/>
        <v>0.55200000000000005</v>
      </c>
      <c r="J413" s="47">
        <f t="shared" si="47"/>
        <v>41985526119.027367</v>
      </c>
      <c r="K413" s="27"/>
      <c r="L413" s="27"/>
      <c r="M413" s="27"/>
      <c r="N413" s="27"/>
    </row>
    <row r="414" spans="2:14" x14ac:dyDescent="0.25">
      <c r="B414" s="9">
        <f t="shared" si="48"/>
        <v>395</v>
      </c>
      <c r="C414" s="42">
        <f>'Simulacion sistema (hoja4)'!BV405</f>
        <v>0.82453535887123541</v>
      </c>
      <c r="D414" s="42">
        <f>'Simulacion sistema (hoja4)'!BW405</f>
        <v>0.84790268021440163</v>
      </c>
      <c r="E414" s="44">
        <f t="shared" si="42"/>
        <v>111414412.18017237</v>
      </c>
      <c r="F414" s="45">
        <f t="shared" si="43"/>
        <v>215.43598212062869</v>
      </c>
      <c r="G414" s="45">
        <f t="shared" si="44"/>
        <v>377.01296871110026</v>
      </c>
      <c r="H414" s="46">
        <f t="shared" si="45"/>
        <v>0.44800000000000001</v>
      </c>
      <c r="I414" s="46">
        <f t="shared" si="46"/>
        <v>0.55200000000000005</v>
      </c>
      <c r="J414" s="47">
        <f t="shared" si="47"/>
        <v>42004678293.248955</v>
      </c>
      <c r="K414" s="27"/>
      <c r="L414" s="27"/>
      <c r="M414" s="27"/>
      <c r="N414" s="27"/>
    </row>
    <row r="415" spans="2:14" x14ac:dyDescent="0.25">
      <c r="B415" s="9">
        <f t="shared" si="48"/>
        <v>396</v>
      </c>
      <c r="C415" s="42">
        <f>'Simulacion sistema (hoja4)'!BV406</f>
        <v>0.83098234530418713</v>
      </c>
      <c r="D415" s="42">
        <f>'Simulacion sistema (hoja4)'!BW406</f>
        <v>0.8521565038166985</v>
      </c>
      <c r="E415" s="44">
        <f t="shared" si="42"/>
        <v>111973364.60151419</v>
      </c>
      <c r="F415" s="45">
        <f t="shared" si="43"/>
        <v>215.43598212062869</v>
      </c>
      <c r="G415" s="45">
        <f t="shared" si="44"/>
        <v>377.01296871110026</v>
      </c>
      <c r="H415" s="46">
        <f t="shared" si="45"/>
        <v>0.44800000000000001</v>
      </c>
      <c r="I415" s="46">
        <f t="shared" si="46"/>
        <v>0.55200000000000005</v>
      </c>
      <c r="J415" s="47">
        <f t="shared" si="47"/>
        <v>42215410604.987289</v>
      </c>
      <c r="K415" s="27"/>
      <c r="L415" s="27"/>
      <c r="M415" s="27"/>
      <c r="N415" s="27"/>
    </row>
    <row r="416" spans="2:14" x14ac:dyDescent="0.25">
      <c r="B416" s="9">
        <f t="shared" si="48"/>
        <v>397</v>
      </c>
      <c r="C416" s="42">
        <f>'Simulacion sistema (hoja4)'!BV407</f>
        <v>0.82993954267015713</v>
      </c>
      <c r="D416" s="42">
        <f>'Simulacion sistema (hoja4)'!BW407</f>
        <v>0.84591624643553753</v>
      </c>
      <c r="E416" s="44">
        <f t="shared" si="42"/>
        <v>111153394.78162964</v>
      </c>
      <c r="F416" s="45">
        <f t="shared" si="43"/>
        <v>215.43598212062869</v>
      </c>
      <c r="G416" s="45">
        <f t="shared" si="44"/>
        <v>377.01296871110026</v>
      </c>
      <c r="H416" s="46">
        <f t="shared" si="45"/>
        <v>0.44800000000000001</v>
      </c>
      <c r="I416" s="46">
        <f t="shared" si="46"/>
        <v>0.55200000000000005</v>
      </c>
      <c r="J416" s="47">
        <f t="shared" si="47"/>
        <v>41906271348.93911</v>
      </c>
      <c r="K416" s="27"/>
      <c r="L416" s="27"/>
      <c r="M416" s="27"/>
      <c r="N416" s="27"/>
    </row>
    <row r="417" spans="2:14" x14ac:dyDescent="0.25">
      <c r="B417" s="9">
        <f t="shared" si="48"/>
        <v>398</v>
      </c>
      <c r="C417" s="42">
        <f>'Simulacion sistema (hoja4)'!BV408</f>
        <v>0.80395265358604406</v>
      </c>
      <c r="D417" s="42">
        <f>'Simulacion sistema (hoja4)'!BW408</f>
        <v>0.83984991993629976</v>
      </c>
      <c r="E417" s="44">
        <f t="shared" si="42"/>
        <v>110356279.4796298</v>
      </c>
      <c r="F417" s="45">
        <f t="shared" si="43"/>
        <v>215.43598212062869</v>
      </c>
      <c r="G417" s="45">
        <f t="shared" si="44"/>
        <v>377.01296871110026</v>
      </c>
      <c r="H417" s="46">
        <f t="shared" si="45"/>
        <v>0.44800000000000001</v>
      </c>
      <c r="I417" s="46">
        <f t="shared" si="46"/>
        <v>0.55200000000000005</v>
      </c>
      <c r="J417" s="47">
        <f t="shared" si="47"/>
        <v>23774713452.872627</v>
      </c>
      <c r="K417" s="27"/>
      <c r="L417" s="27"/>
      <c r="M417" s="27"/>
      <c r="N417" s="27"/>
    </row>
    <row r="418" spans="2:14" x14ac:dyDescent="0.25">
      <c r="B418" s="9">
        <f t="shared" si="48"/>
        <v>399</v>
      </c>
      <c r="C418" s="42">
        <f>'Simulacion sistema (hoja4)'!BV409</f>
        <v>0.81958814604784158</v>
      </c>
      <c r="D418" s="42">
        <f>'Simulacion sistema (hoja4)'!BW409</f>
        <v>0.84537948747782476</v>
      </c>
      <c r="E418" s="44">
        <f t="shared" si="42"/>
        <v>111082864.65458618</v>
      </c>
      <c r="F418" s="45">
        <f t="shared" si="43"/>
        <v>215.43598212062869</v>
      </c>
      <c r="G418" s="45">
        <f t="shared" si="44"/>
        <v>377.01296871110026</v>
      </c>
      <c r="H418" s="46">
        <f t="shared" si="45"/>
        <v>0.44800000000000001</v>
      </c>
      <c r="I418" s="46">
        <f t="shared" si="46"/>
        <v>0.55200000000000005</v>
      </c>
      <c r="J418" s="47">
        <f t="shared" si="47"/>
        <v>23931246043.633644</v>
      </c>
      <c r="K418" s="27"/>
      <c r="L418" s="27"/>
      <c r="M418" s="27"/>
      <c r="N418" s="27"/>
    </row>
    <row r="419" spans="2:14" x14ac:dyDescent="0.25">
      <c r="B419" s="9">
        <f t="shared" si="48"/>
        <v>400</v>
      </c>
      <c r="C419" s="42">
        <f>'Simulacion sistema (hoja4)'!BV410</f>
        <v>0.83143243525582444</v>
      </c>
      <c r="D419" s="42">
        <f>'Simulacion sistema (hoja4)'!BW410</f>
        <v>0.85188379345320653</v>
      </c>
      <c r="E419" s="44">
        <f t="shared" si="42"/>
        <v>111937530.45975134</v>
      </c>
      <c r="F419" s="45">
        <f t="shared" si="43"/>
        <v>215.43598212062869</v>
      </c>
      <c r="G419" s="45">
        <f t="shared" si="44"/>
        <v>377.01296871110026</v>
      </c>
      <c r="H419" s="46">
        <f t="shared" si="45"/>
        <v>0.44800000000000001</v>
      </c>
      <c r="I419" s="46">
        <f t="shared" si="46"/>
        <v>0.55200000000000005</v>
      </c>
      <c r="J419" s="47">
        <f t="shared" si="47"/>
        <v>42201900668.820061</v>
      </c>
      <c r="K419" s="27"/>
      <c r="L419" s="27"/>
      <c r="M419" s="27"/>
      <c r="N419" s="27"/>
    </row>
    <row r="420" spans="2:14" x14ac:dyDescent="0.25">
      <c r="B420" s="9">
        <f t="shared" si="48"/>
        <v>401</v>
      </c>
      <c r="C420" s="42">
        <f>'Simulacion sistema (hoja4)'!BV411</f>
        <v>0.79548113432165046</v>
      </c>
      <c r="D420" s="42">
        <f>'Simulacion sistema (hoja4)'!BW411</f>
        <v>0.84651917107889152</v>
      </c>
      <c r="E420" s="44">
        <f t="shared" si="42"/>
        <v>111232619.07976635</v>
      </c>
      <c r="F420" s="45">
        <f t="shared" si="43"/>
        <v>215.43598212062869</v>
      </c>
      <c r="G420" s="45">
        <f t="shared" si="44"/>
        <v>377.01296871110026</v>
      </c>
      <c r="H420" s="46">
        <f t="shared" si="45"/>
        <v>0.44800000000000001</v>
      </c>
      <c r="I420" s="46">
        <f t="shared" si="46"/>
        <v>0.55200000000000005</v>
      </c>
      <c r="J420" s="47">
        <f t="shared" si="47"/>
        <v>23963508535.299244</v>
      </c>
      <c r="K420" s="27"/>
      <c r="L420" s="27"/>
      <c r="M420" s="27"/>
      <c r="N420" s="27"/>
    </row>
    <row r="421" spans="2:14" x14ac:dyDescent="0.25">
      <c r="B421" s="9">
        <f t="shared" si="48"/>
        <v>402</v>
      </c>
      <c r="C421" s="42">
        <f>'Simulacion sistema (hoja4)'!BV412</f>
        <v>0.83276406522282898</v>
      </c>
      <c r="D421" s="42">
        <f>'Simulacion sistema (hoja4)'!BW412</f>
        <v>0.84781810739028518</v>
      </c>
      <c r="E421" s="44">
        <f t="shared" si="42"/>
        <v>111403299.31108347</v>
      </c>
      <c r="F421" s="45">
        <f t="shared" si="43"/>
        <v>215.43598212062869</v>
      </c>
      <c r="G421" s="45">
        <f t="shared" si="44"/>
        <v>377.01296871110026</v>
      </c>
      <c r="H421" s="46">
        <f t="shared" si="45"/>
        <v>0.44800000000000001</v>
      </c>
      <c r="I421" s="46">
        <f t="shared" si="46"/>
        <v>0.55200000000000005</v>
      </c>
      <c r="J421" s="47">
        <f t="shared" si="47"/>
        <v>42000488597.482849</v>
      </c>
      <c r="K421" s="27"/>
      <c r="L421" s="27"/>
      <c r="M421" s="27"/>
      <c r="N421" s="27"/>
    </row>
    <row r="422" spans="2:14" x14ac:dyDescent="0.25">
      <c r="B422" s="9">
        <f t="shared" si="48"/>
        <v>403</v>
      </c>
      <c r="C422" s="42">
        <f>'Simulacion sistema (hoja4)'!BV413</f>
        <v>0.81683371004955807</v>
      </c>
      <c r="D422" s="42">
        <f>'Simulacion sistema (hoja4)'!BW413</f>
        <v>0.84177480820105477</v>
      </c>
      <c r="E422" s="44">
        <f t="shared" si="42"/>
        <v>110609209.79761858</v>
      </c>
      <c r="F422" s="45">
        <f t="shared" si="43"/>
        <v>215.43598212062869</v>
      </c>
      <c r="G422" s="45">
        <f t="shared" si="44"/>
        <v>377.01296871110026</v>
      </c>
      <c r="H422" s="46">
        <f t="shared" si="45"/>
        <v>0.44800000000000001</v>
      </c>
      <c r="I422" s="46">
        <f t="shared" si="46"/>
        <v>0.55200000000000005</v>
      </c>
      <c r="J422" s="47">
        <f t="shared" si="47"/>
        <v>23829203744.336624</v>
      </c>
      <c r="K422" s="27"/>
      <c r="L422" s="27"/>
      <c r="M422" s="27"/>
      <c r="N422" s="27"/>
    </row>
    <row r="423" spans="2:14" x14ac:dyDescent="0.25">
      <c r="B423" s="9">
        <f t="shared" si="48"/>
        <v>404</v>
      </c>
      <c r="C423" s="42">
        <f>'Simulacion sistema (hoja4)'!BV414</f>
        <v>0.82678434619868135</v>
      </c>
      <c r="D423" s="42">
        <f>'Simulacion sistema (hoja4)'!BW414</f>
        <v>0.84631174580663526</v>
      </c>
      <c r="E423" s="44">
        <f t="shared" si="42"/>
        <v>111205363.39899187</v>
      </c>
      <c r="F423" s="45">
        <f t="shared" si="43"/>
        <v>215.43598212062869</v>
      </c>
      <c r="G423" s="45">
        <f t="shared" si="44"/>
        <v>377.01296871110026</v>
      </c>
      <c r="H423" s="46">
        <f t="shared" si="45"/>
        <v>0.44800000000000001</v>
      </c>
      <c r="I423" s="46">
        <f t="shared" si="46"/>
        <v>0.55200000000000005</v>
      </c>
      <c r="J423" s="47">
        <f t="shared" si="47"/>
        <v>41925864191.650658</v>
      </c>
      <c r="K423" s="27"/>
      <c r="L423" s="27"/>
      <c r="M423" s="27"/>
      <c r="N423" s="27"/>
    </row>
    <row r="424" spans="2:14" x14ac:dyDescent="0.25">
      <c r="B424" s="9">
        <f t="shared" si="48"/>
        <v>405</v>
      </c>
      <c r="C424" s="42">
        <f>'Simulacion sistema (hoja4)'!BV415</f>
        <v>0.83849502981058921</v>
      </c>
      <c r="D424" s="42">
        <f>'Simulacion sistema (hoja4)'!BW415</f>
        <v>0.85542642130367164</v>
      </c>
      <c r="E424" s="44">
        <f t="shared" si="42"/>
        <v>112403031.75930245</v>
      </c>
      <c r="F424" s="45">
        <f t="shared" si="43"/>
        <v>215.43598212062869</v>
      </c>
      <c r="G424" s="45">
        <f t="shared" si="44"/>
        <v>377.01296871110026</v>
      </c>
      <c r="H424" s="46">
        <f t="shared" si="45"/>
        <v>0.44800000000000001</v>
      </c>
      <c r="I424" s="46">
        <f t="shared" si="46"/>
        <v>0.55200000000000005</v>
      </c>
      <c r="J424" s="47">
        <f t="shared" si="47"/>
        <v>42377400695.702705</v>
      </c>
      <c r="K424" s="27"/>
      <c r="L424" s="27"/>
      <c r="M424" s="27"/>
      <c r="N424" s="27"/>
    </row>
    <row r="425" spans="2:14" x14ac:dyDescent="0.25">
      <c r="B425" s="9">
        <f t="shared" si="48"/>
        <v>406</v>
      </c>
      <c r="C425" s="42">
        <f>'Simulacion sistema (hoja4)'!BV416</f>
        <v>0.8332011238004231</v>
      </c>
      <c r="D425" s="42">
        <f>'Simulacion sistema (hoja4)'!BW416</f>
        <v>0.84735255040851509</v>
      </c>
      <c r="E425" s="44">
        <f t="shared" si="42"/>
        <v>111342125.12367888</v>
      </c>
      <c r="F425" s="45">
        <f t="shared" si="43"/>
        <v>215.43598212062869</v>
      </c>
      <c r="G425" s="45">
        <f t="shared" si="44"/>
        <v>377.01296871110026</v>
      </c>
      <c r="H425" s="46">
        <f t="shared" si="45"/>
        <v>0.44800000000000001</v>
      </c>
      <c r="I425" s="46">
        <f t="shared" si="46"/>
        <v>0.55200000000000005</v>
      </c>
      <c r="J425" s="47">
        <f t="shared" si="47"/>
        <v>41977425135.480957</v>
      </c>
      <c r="K425" s="27"/>
      <c r="L425" s="27"/>
      <c r="M425" s="27"/>
      <c r="N425" s="27"/>
    </row>
    <row r="426" spans="2:14" x14ac:dyDescent="0.25">
      <c r="B426" s="9">
        <f t="shared" si="48"/>
        <v>407</v>
      </c>
      <c r="C426" s="42">
        <f>'Simulacion sistema (hoja4)'!BV417</f>
        <v>0.81026091129269273</v>
      </c>
      <c r="D426" s="42">
        <f>'Simulacion sistema (hoja4)'!BW417</f>
        <v>0.84143903635326911</v>
      </c>
      <c r="E426" s="44">
        <f t="shared" si="42"/>
        <v>110565089.37681955</v>
      </c>
      <c r="F426" s="45">
        <f t="shared" si="43"/>
        <v>215.43598212062869</v>
      </c>
      <c r="G426" s="45">
        <f t="shared" si="44"/>
        <v>377.01296871110026</v>
      </c>
      <c r="H426" s="46">
        <f t="shared" si="45"/>
        <v>0.44800000000000001</v>
      </c>
      <c r="I426" s="46">
        <f t="shared" si="46"/>
        <v>0.55200000000000005</v>
      </c>
      <c r="J426" s="47">
        <f t="shared" si="47"/>
        <v>23819698618.150211</v>
      </c>
      <c r="K426" s="27"/>
      <c r="L426" s="27"/>
      <c r="M426" s="27"/>
      <c r="N426" s="27"/>
    </row>
    <row r="427" spans="2:14" x14ac:dyDescent="0.25">
      <c r="B427" s="9">
        <f t="shared" si="48"/>
        <v>408</v>
      </c>
      <c r="C427" s="42">
        <f>'Simulacion sistema (hoja4)'!BV418</f>
        <v>0.83030994760571863</v>
      </c>
      <c r="D427" s="42">
        <f>'Simulacion sistema (hoja4)'!BW418</f>
        <v>0.84305787240073571</v>
      </c>
      <c r="E427" s="44">
        <f t="shared" si="42"/>
        <v>110777804.43345667</v>
      </c>
      <c r="F427" s="45">
        <f t="shared" si="43"/>
        <v>215.43598212062869</v>
      </c>
      <c r="G427" s="45">
        <f t="shared" si="44"/>
        <v>377.01296871110026</v>
      </c>
      <c r="H427" s="46">
        <f t="shared" si="45"/>
        <v>0.44800000000000001</v>
      </c>
      <c r="I427" s="46">
        <f t="shared" si="46"/>
        <v>0.55200000000000005</v>
      </c>
      <c r="J427" s="47">
        <f t="shared" si="47"/>
        <v>41764668916.755188</v>
      </c>
      <c r="K427" s="27"/>
      <c r="L427" s="27"/>
      <c r="M427" s="27"/>
      <c r="N427" s="27"/>
    </row>
    <row r="428" spans="2:14" x14ac:dyDescent="0.25">
      <c r="B428" s="9">
        <f t="shared" si="48"/>
        <v>409</v>
      </c>
      <c r="C428" s="42">
        <f>'Simulacion sistema (hoja4)'!BV419</f>
        <v>0.8054777068663429</v>
      </c>
      <c r="D428" s="42">
        <f>'Simulacion sistema (hoja4)'!BW419</f>
        <v>0.84162529661975638</v>
      </c>
      <c r="E428" s="44">
        <f t="shared" si="42"/>
        <v>110589563.97583599</v>
      </c>
      <c r="F428" s="45">
        <f t="shared" si="43"/>
        <v>215.43598212062869</v>
      </c>
      <c r="G428" s="45">
        <f t="shared" si="44"/>
        <v>377.01296871110026</v>
      </c>
      <c r="H428" s="46">
        <f t="shared" si="45"/>
        <v>0.44800000000000001</v>
      </c>
      <c r="I428" s="46">
        <f t="shared" si="46"/>
        <v>0.55200000000000005</v>
      </c>
      <c r="J428" s="47">
        <f t="shared" si="47"/>
        <v>23824971327.426327</v>
      </c>
      <c r="K428" s="27"/>
      <c r="L428" s="27"/>
      <c r="M428" s="27"/>
      <c r="N428" s="27"/>
    </row>
    <row r="429" spans="2:14" x14ac:dyDescent="0.25">
      <c r="B429" s="9">
        <f t="shared" si="48"/>
        <v>410</v>
      </c>
      <c r="C429" s="42">
        <f>'Simulacion sistema (hoja4)'!BV420</f>
        <v>0.81275146200544701</v>
      </c>
      <c r="D429" s="42">
        <f>'Simulacion sistema (hoja4)'!BW420</f>
        <v>0.84460079419128531</v>
      </c>
      <c r="E429" s="44">
        <f t="shared" si="42"/>
        <v>110980544.3567349</v>
      </c>
      <c r="F429" s="45">
        <f t="shared" si="43"/>
        <v>215.43598212062869</v>
      </c>
      <c r="G429" s="45">
        <f t="shared" si="44"/>
        <v>377.01296871110026</v>
      </c>
      <c r="H429" s="46">
        <f t="shared" si="45"/>
        <v>0.44800000000000001</v>
      </c>
      <c r="I429" s="46">
        <f t="shared" si="46"/>
        <v>0.55200000000000005</v>
      </c>
      <c r="J429" s="47">
        <f t="shared" si="47"/>
        <v>23909202569.775181</v>
      </c>
      <c r="K429" s="27"/>
      <c r="L429" s="27"/>
      <c r="M429" s="27"/>
      <c r="N429" s="27"/>
    </row>
    <row r="430" spans="2:14" x14ac:dyDescent="0.25">
      <c r="B430" s="9">
        <f t="shared" si="48"/>
        <v>411</v>
      </c>
      <c r="C430" s="42">
        <f>'Simulacion sistema (hoja4)'!BV421</f>
        <v>0.83763994446584644</v>
      </c>
      <c r="D430" s="42">
        <f>'Simulacion sistema (hoja4)'!BW421</f>
        <v>0.84734930957959298</v>
      </c>
      <c r="E430" s="44">
        <f t="shared" si="42"/>
        <v>111341699.27875851</v>
      </c>
      <c r="F430" s="45">
        <f t="shared" si="43"/>
        <v>215.43598212062869</v>
      </c>
      <c r="G430" s="45">
        <f t="shared" si="44"/>
        <v>377.01296871110026</v>
      </c>
      <c r="H430" s="46">
        <f t="shared" si="45"/>
        <v>0.44800000000000001</v>
      </c>
      <c r="I430" s="46">
        <f t="shared" si="46"/>
        <v>0.55200000000000005</v>
      </c>
      <c r="J430" s="47">
        <f t="shared" si="47"/>
        <v>41977264586.423317</v>
      </c>
      <c r="K430" s="27"/>
      <c r="L430" s="27"/>
      <c r="M430" s="27"/>
      <c r="N430" s="27"/>
    </row>
    <row r="431" spans="2:14" x14ac:dyDescent="0.25">
      <c r="B431" s="9">
        <f t="shared" si="48"/>
        <v>412</v>
      </c>
      <c r="C431" s="42">
        <f>'Simulacion sistema (hoja4)'!BV422</f>
        <v>0.79642997773583069</v>
      </c>
      <c r="D431" s="42">
        <f>'Simulacion sistema (hoja4)'!BW422</f>
        <v>0.83977194524220833</v>
      </c>
      <c r="E431" s="44">
        <f t="shared" si="42"/>
        <v>110346033.60482617</v>
      </c>
      <c r="F431" s="45">
        <f t="shared" si="43"/>
        <v>215.43598212062869</v>
      </c>
      <c r="G431" s="45">
        <f t="shared" si="44"/>
        <v>377.01296871110026</v>
      </c>
      <c r="H431" s="46">
        <f t="shared" si="45"/>
        <v>0.44800000000000001</v>
      </c>
      <c r="I431" s="46">
        <f t="shared" si="46"/>
        <v>0.55200000000000005</v>
      </c>
      <c r="J431" s="47">
        <f t="shared" si="47"/>
        <v>23772506122.771622</v>
      </c>
      <c r="K431" s="27"/>
      <c r="L431" s="27"/>
      <c r="M431" s="27"/>
      <c r="N431" s="27"/>
    </row>
    <row r="432" spans="2:14" x14ac:dyDescent="0.25">
      <c r="B432" s="9">
        <f t="shared" si="48"/>
        <v>413</v>
      </c>
      <c r="C432" s="42">
        <f>'Simulacion sistema (hoja4)'!BV423</f>
        <v>0.8158263673895676</v>
      </c>
      <c r="D432" s="42">
        <f>'Simulacion sistema (hoja4)'!BW423</f>
        <v>0.84808409188786471</v>
      </c>
      <c r="E432" s="44">
        <f t="shared" si="42"/>
        <v>111438249.67406543</v>
      </c>
      <c r="F432" s="45">
        <f t="shared" si="43"/>
        <v>215.43598212062869</v>
      </c>
      <c r="G432" s="45">
        <f t="shared" si="44"/>
        <v>377.01296871110026</v>
      </c>
      <c r="H432" s="46">
        <f t="shared" si="45"/>
        <v>0.44800000000000001</v>
      </c>
      <c r="I432" s="46">
        <f t="shared" si="46"/>
        <v>0.55200000000000005</v>
      </c>
      <c r="J432" s="47">
        <f t="shared" si="47"/>
        <v>24007808764.336117</v>
      </c>
      <c r="K432" s="27"/>
      <c r="L432" s="27"/>
      <c r="M432" s="27"/>
      <c r="N432" s="27"/>
    </row>
    <row r="433" spans="2:14" x14ac:dyDescent="0.25">
      <c r="B433" s="9">
        <f t="shared" si="48"/>
        <v>414</v>
      </c>
      <c r="C433" s="42">
        <f>'Simulacion sistema (hoja4)'!BV424</f>
        <v>0.82694541155197909</v>
      </c>
      <c r="D433" s="42">
        <f>'Simulacion sistema (hoja4)'!BW424</f>
        <v>0.85193326577487782</v>
      </c>
      <c r="E433" s="44">
        <f t="shared" si="42"/>
        <v>111944031.12281895</v>
      </c>
      <c r="F433" s="45">
        <f t="shared" si="43"/>
        <v>215.43598212062869</v>
      </c>
      <c r="G433" s="45">
        <f t="shared" si="44"/>
        <v>377.01296871110026</v>
      </c>
      <c r="H433" s="46">
        <f t="shared" si="45"/>
        <v>0.44800000000000001</v>
      </c>
      <c r="I433" s="46">
        <f t="shared" si="46"/>
        <v>0.55200000000000005</v>
      </c>
      <c r="J433" s="47">
        <f t="shared" si="47"/>
        <v>42204351503.101776</v>
      </c>
      <c r="K433" s="27"/>
      <c r="L433" s="27"/>
      <c r="M433" s="27"/>
      <c r="N433" s="27"/>
    </row>
    <row r="434" spans="2:14" x14ac:dyDescent="0.25">
      <c r="B434" s="9">
        <f t="shared" si="48"/>
        <v>415</v>
      </c>
      <c r="C434" s="42">
        <f>'Simulacion sistema (hoja4)'!BV425</f>
        <v>0.82662624626270909</v>
      </c>
      <c r="D434" s="42">
        <f>'Simulacion sistema (hoja4)'!BW425</f>
        <v>0.84377422452947348</v>
      </c>
      <c r="E434" s="44">
        <f t="shared" si="42"/>
        <v>110871933.10317281</v>
      </c>
      <c r="F434" s="45">
        <f t="shared" si="43"/>
        <v>215.43598212062869</v>
      </c>
      <c r="G434" s="45">
        <f t="shared" si="44"/>
        <v>377.01296871110026</v>
      </c>
      <c r="H434" s="46">
        <f t="shared" si="45"/>
        <v>0.44800000000000001</v>
      </c>
      <c r="I434" s="46">
        <f t="shared" si="46"/>
        <v>0.55200000000000005</v>
      </c>
      <c r="J434" s="47">
        <f t="shared" si="47"/>
        <v>41800156645.965691</v>
      </c>
      <c r="K434" s="27"/>
      <c r="L434" s="27"/>
      <c r="M434" s="27"/>
      <c r="N434" s="27"/>
    </row>
    <row r="435" spans="2:14" x14ac:dyDescent="0.25">
      <c r="B435" s="9">
        <f t="shared" si="48"/>
        <v>416</v>
      </c>
      <c r="C435" s="42">
        <f>'Simulacion sistema (hoja4)'!BV426</f>
        <v>0.81797305114044216</v>
      </c>
      <c r="D435" s="42">
        <f>'Simulacion sistema (hoja4)'!BW426</f>
        <v>0.84545402551532201</v>
      </c>
      <c r="E435" s="44">
        <f t="shared" si="42"/>
        <v>111092658.95271333</v>
      </c>
      <c r="F435" s="45">
        <f t="shared" si="43"/>
        <v>215.43598212062869</v>
      </c>
      <c r="G435" s="45">
        <f t="shared" si="44"/>
        <v>377.01296871110026</v>
      </c>
      <c r="H435" s="46">
        <f t="shared" si="45"/>
        <v>0.44800000000000001</v>
      </c>
      <c r="I435" s="46">
        <f t="shared" si="46"/>
        <v>0.55200000000000005</v>
      </c>
      <c r="J435" s="47">
        <f t="shared" si="47"/>
        <v>23933356087.86985</v>
      </c>
      <c r="K435" s="27"/>
      <c r="L435" s="27"/>
      <c r="M435" s="27"/>
      <c r="N435" s="27"/>
    </row>
    <row r="436" spans="2:14" x14ac:dyDescent="0.25">
      <c r="B436" s="9">
        <f t="shared" si="48"/>
        <v>417</v>
      </c>
      <c r="C436" s="42">
        <f>'Simulacion sistema (hoja4)'!BV427</f>
        <v>0.82502732854114957</v>
      </c>
      <c r="D436" s="42">
        <f>'Simulacion sistema (hoja4)'!BW427</f>
        <v>0.84777267051466587</v>
      </c>
      <c r="E436" s="44">
        <f t="shared" si="42"/>
        <v>111397328.9056271</v>
      </c>
      <c r="F436" s="45">
        <f t="shared" si="43"/>
        <v>215.43598212062869</v>
      </c>
      <c r="G436" s="45">
        <f t="shared" si="44"/>
        <v>377.01296871110026</v>
      </c>
      <c r="H436" s="46">
        <f t="shared" si="45"/>
        <v>0.44800000000000001</v>
      </c>
      <c r="I436" s="46">
        <f t="shared" si="46"/>
        <v>0.55200000000000005</v>
      </c>
      <c r="J436" s="47">
        <f t="shared" si="47"/>
        <v>41998237677.197334</v>
      </c>
      <c r="K436" s="27"/>
      <c r="L436" s="27"/>
      <c r="M436" s="27"/>
      <c r="N436" s="27"/>
    </row>
    <row r="437" spans="2:14" x14ac:dyDescent="0.25">
      <c r="B437" s="9">
        <f t="shared" si="48"/>
        <v>418</v>
      </c>
      <c r="C437" s="42">
        <f>'Simulacion sistema (hoja4)'!BV428</f>
        <v>0.8220549763474182</v>
      </c>
      <c r="D437" s="42">
        <f>'Simulacion sistema (hoja4)'!BW428</f>
        <v>0.84667825185550472</v>
      </c>
      <c r="E437" s="44">
        <f t="shared" si="42"/>
        <v>111253522.29381333</v>
      </c>
      <c r="F437" s="45">
        <f t="shared" si="43"/>
        <v>215.43598212062869</v>
      </c>
      <c r="G437" s="45">
        <f t="shared" si="44"/>
        <v>377.01296871110026</v>
      </c>
      <c r="H437" s="46">
        <f t="shared" si="45"/>
        <v>0.44800000000000001</v>
      </c>
      <c r="I437" s="46">
        <f t="shared" si="46"/>
        <v>0.55200000000000005</v>
      </c>
      <c r="J437" s="47">
        <f t="shared" si="47"/>
        <v>41944020719.557144</v>
      </c>
      <c r="K437" s="27"/>
      <c r="L437" s="27"/>
      <c r="M437" s="27"/>
      <c r="N437" s="27"/>
    </row>
    <row r="438" spans="2:14" x14ac:dyDescent="0.25">
      <c r="B438" s="9">
        <f t="shared" si="48"/>
        <v>419</v>
      </c>
      <c r="C438" s="42">
        <f>'Simulacion sistema (hoja4)'!BV429</f>
        <v>0.84020638623919186</v>
      </c>
      <c r="D438" s="42">
        <f>'Simulacion sistema (hoja4)'!BW429</f>
        <v>0.85963266342595468</v>
      </c>
      <c r="E438" s="44">
        <f t="shared" si="42"/>
        <v>112955731.97417045</v>
      </c>
      <c r="F438" s="45">
        <f t="shared" si="43"/>
        <v>215.43598212062869</v>
      </c>
      <c r="G438" s="45">
        <f t="shared" si="44"/>
        <v>377.01296871110026</v>
      </c>
      <c r="H438" s="46">
        <f t="shared" si="45"/>
        <v>0.44800000000000001</v>
      </c>
      <c r="I438" s="46">
        <f t="shared" si="46"/>
        <v>0.55200000000000005</v>
      </c>
      <c r="J438" s="47">
        <f t="shared" si="47"/>
        <v>42585775844.517349</v>
      </c>
      <c r="K438" s="27"/>
      <c r="L438" s="27"/>
      <c r="M438" s="27"/>
      <c r="N438" s="27"/>
    </row>
    <row r="439" spans="2:14" x14ac:dyDescent="0.25">
      <c r="B439" s="9">
        <f t="shared" si="48"/>
        <v>420</v>
      </c>
      <c r="C439" s="42">
        <f>'Simulacion sistema (hoja4)'!BV430</f>
        <v>0.81599302064760626</v>
      </c>
      <c r="D439" s="42">
        <f>'Simulacion sistema (hoja4)'!BW430</f>
        <v>0.85054793677729923</v>
      </c>
      <c r="E439" s="44">
        <f t="shared" si="42"/>
        <v>111761998.89253713</v>
      </c>
      <c r="F439" s="45">
        <f t="shared" si="43"/>
        <v>215.43598212062869</v>
      </c>
      <c r="G439" s="45">
        <f t="shared" si="44"/>
        <v>377.01296871110026</v>
      </c>
      <c r="H439" s="46">
        <f t="shared" si="45"/>
        <v>0.44800000000000001</v>
      </c>
      <c r="I439" s="46">
        <f t="shared" si="46"/>
        <v>0.55200000000000005</v>
      </c>
      <c r="J439" s="47">
        <f t="shared" si="47"/>
        <v>24077555995.178352</v>
      </c>
      <c r="K439" s="27"/>
      <c r="L439" s="27"/>
      <c r="M439" s="27"/>
      <c r="N439" s="27"/>
    </row>
    <row r="440" spans="2:14" x14ac:dyDescent="0.25">
      <c r="B440" s="9">
        <f t="shared" si="48"/>
        <v>421</v>
      </c>
      <c r="C440" s="42">
        <f>'Simulacion sistema (hoja4)'!BV431</f>
        <v>0.81459631446639014</v>
      </c>
      <c r="D440" s="42">
        <f>'Simulacion sistema (hoja4)'!BW431</f>
        <v>0.84066483818134652</v>
      </c>
      <c r="E440" s="44">
        <f t="shared" si="42"/>
        <v>110463359.73702894</v>
      </c>
      <c r="F440" s="45">
        <f t="shared" si="43"/>
        <v>215.43598212062869</v>
      </c>
      <c r="G440" s="45">
        <f t="shared" si="44"/>
        <v>377.01296871110026</v>
      </c>
      <c r="H440" s="46">
        <f t="shared" si="45"/>
        <v>0.44800000000000001</v>
      </c>
      <c r="I440" s="46">
        <f t="shared" si="46"/>
        <v>0.55200000000000005</v>
      </c>
      <c r="J440" s="47">
        <f t="shared" si="47"/>
        <v>23797782393.291142</v>
      </c>
      <c r="K440" s="27"/>
      <c r="L440" s="27"/>
      <c r="M440" s="27"/>
      <c r="N440" s="27"/>
    </row>
    <row r="441" spans="2:14" x14ac:dyDescent="0.25">
      <c r="B441" s="9">
        <f t="shared" si="48"/>
        <v>422</v>
      </c>
      <c r="C441" s="42">
        <f>'Simulacion sistema (hoja4)'!BV432</f>
        <v>0.81919746044421204</v>
      </c>
      <c r="D441" s="42">
        <f>'Simulacion sistema (hoja4)'!BW432</f>
        <v>0.85355187653326059</v>
      </c>
      <c r="E441" s="44">
        <f t="shared" si="42"/>
        <v>112156716.57647043</v>
      </c>
      <c r="F441" s="45">
        <f t="shared" si="43"/>
        <v>215.43598212062869</v>
      </c>
      <c r="G441" s="45">
        <f t="shared" si="44"/>
        <v>377.01296871110026</v>
      </c>
      <c r="H441" s="46">
        <f t="shared" si="45"/>
        <v>0.44800000000000001</v>
      </c>
      <c r="I441" s="46">
        <f t="shared" si="46"/>
        <v>0.55200000000000005</v>
      </c>
      <c r="J441" s="47">
        <f t="shared" si="47"/>
        <v>24162592387.076904</v>
      </c>
      <c r="K441" s="27"/>
      <c r="L441" s="27"/>
      <c r="M441" s="27"/>
      <c r="N441" s="27"/>
    </row>
    <row r="442" spans="2:14" x14ac:dyDescent="0.25">
      <c r="B442" s="9">
        <f t="shared" si="48"/>
        <v>423</v>
      </c>
      <c r="C442" s="42">
        <f>'Simulacion sistema (hoja4)'!BV433</f>
        <v>0.8175016089166659</v>
      </c>
      <c r="D442" s="42">
        <f>'Simulacion sistema (hoja4)'!BW433</f>
        <v>0.85207011792221043</v>
      </c>
      <c r="E442" s="44">
        <f t="shared" si="42"/>
        <v>111962013.49497846</v>
      </c>
      <c r="F442" s="45">
        <f t="shared" si="43"/>
        <v>215.43598212062869</v>
      </c>
      <c r="G442" s="45">
        <f t="shared" si="44"/>
        <v>377.01296871110026</v>
      </c>
      <c r="H442" s="46">
        <f t="shared" si="45"/>
        <v>0.44800000000000001</v>
      </c>
      <c r="I442" s="46">
        <f t="shared" si="46"/>
        <v>0.55200000000000005</v>
      </c>
      <c r="J442" s="47">
        <f t="shared" si="47"/>
        <v>24120646337.493767</v>
      </c>
      <c r="K442" s="27"/>
      <c r="L442" s="27"/>
      <c r="M442" s="27"/>
      <c r="N442" s="27"/>
    </row>
    <row r="443" spans="2:14" x14ac:dyDescent="0.25">
      <c r="B443" s="9">
        <f t="shared" si="48"/>
        <v>424</v>
      </c>
      <c r="C443" s="42">
        <f>'Simulacion sistema (hoja4)'!BV434</f>
        <v>0.80933814825030914</v>
      </c>
      <c r="D443" s="42">
        <f>'Simulacion sistema (hoja4)'!BW434</f>
        <v>0.8510079778872276</v>
      </c>
      <c r="E443" s="44">
        <f t="shared" si="42"/>
        <v>111822448.29438171</v>
      </c>
      <c r="F443" s="45">
        <f t="shared" si="43"/>
        <v>215.43598212062869</v>
      </c>
      <c r="G443" s="45">
        <f t="shared" si="44"/>
        <v>377.01296871110026</v>
      </c>
      <c r="H443" s="46">
        <f t="shared" si="45"/>
        <v>0.44800000000000001</v>
      </c>
      <c r="I443" s="46">
        <f t="shared" si="46"/>
        <v>0.55200000000000005</v>
      </c>
      <c r="J443" s="47">
        <f t="shared" si="47"/>
        <v>24090578971.433346</v>
      </c>
      <c r="K443" s="27"/>
      <c r="L443" s="27"/>
      <c r="M443" s="27"/>
      <c r="N443" s="27"/>
    </row>
    <row r="444" spans="2:14" x14ac:dyDescent="0.25">
      <c r="B444" s="9">
        <f t="shared" si="48"/>
        <v>425</v>
      </c>
      <c r="C444" s="42">
        <f>'Simulacion sistema (hoja4)'!BV435</f>
        <v>0.8175408443416301</v>
      </c>
      <c r="D444" s="42">
        <f>'Simulacion sistema (hoja4)'!BW435</f>
        <v>0.8462046487824223</v>
      </c>
      <c r="E444" s="44">
        <f t="shared" si="42"/>
        <v>111191290.85001029</v>
      </c>
      <c r="F444" s="45">
        <f t="shared" si="43"/>
        <v>215.43598212062869</v>
      </c>
      <c r="G444" s="45">
        <f t="shared" si="44"/>
        <v>377.01296871110026</v>
      </c>
      <c r="H444" s="46">
        <f t="shared" si="45"/>
        <v>0.44800000000000001</v>
      </c>
      <c r="I444" s="46">
        <f t="shared" si="46"/>
        <v>0.55200000000000005</v>
      </c>
      <c r="J444" s="47">
        <f t="shared" si="47"/>
        <v>23954604947.53244</v>
      </c>
      <c r="K444" s="27"/>
      <c r="L444" s="27"/>
      <c r="M444" s="27"/>
      <c r="N444" s="27"/>
    </row>
    <row r="445" spans="2:14" x14ac:dyDescent="0.25">
      <c r="B445" s="9">
        <f t="shared" si="48"/>
        <v>426</v>
      </c>
      <c r="C445" s="42">
        <f>'Simulacion sistema (hoja4)'!BV436</f>
        <v>0.81935832410433107</v>
      </c>
      <c r="D445" s="42">
        <f>'Simulacion sistema (hoja4)'!BW436</f>
        <v>0.83789658594485172</v>
      </c>
      <c r="E445" s="44">
        <f t="shared" si="42"/>
        <v>110099611.39315352</v>
      </c>
      <c r="F445" s="45">
        <f t="shared" si="43"/>
        <v>215.43598212062869</v>
      </c>
      <c r="G445" s="45">
        <f t="shared" si="44"/>
        <v>377.01296871110026</v>
      </c>
      <c r="H445" s="46">
        <f t="shared" si="45"/>
        <v>0.44800000000000001</v>
      </c>
      <c r="I445" s="46">
        <f t="shared" si="46"/>
        <v>0.55200000000000005</v>
      </c>
      <c r="J445" s="47">
        <f t="shared" si="47"/>
        <v>23719417911.583588</v>
      </c>
      <c r="K445" s="27"/>
      <c r="L445" s="27"/>
      <c r="M445" s="27"/>
      <c r="N445" s="27"/>
    </row>
    <row r="446" spans="2:14" x14ac:dyDescent="0.25">
      <c r="B446" s="9">
        <f t="shared" si="48"/>
        <v>427</v>
      </c>
      <c r="C446" s="42">
        <f>'Simulacion sistema (hoja4)'!BV437</f>
        <v>0.81421117125353981</v>
      </c>
      <c r="D446" s="42">
        <f>'Simulacion sistema (hoja4)'!BW437</f>
        <v>0.84569157911458925</v>
      </c>
      <c r="E446" s="44">
        <f t="shared" si="42"/>
        <v>111123873.49565703</v>
      </c>
      <c r="F446" s="45">
        <f t="shared" si="43"/>
        <v>215.43598212062869</v>
      </c>
      <c r="G446" s="45">
        <f t="shared" si="44"/>
        <v>377.01296871110026</v>
      </c>
      <c r="H446" s="46">
        <f t="shared" si="45"/>
        <v>0.44800000000000001</v>
      </c>
      <c r="I446" s="46">
        <f t="shared" si="46"/>
        <v>0.55200000000000005</v>
      </c>
      <c r="J446" s="47">
        <f t="shared" si="47"/>
        <v>23940080823.585373</v>
      </c>
      <c r="K446" s="27"/>
      <c r="L446" s="27"/>
      <c r="M446" s="27"/>
      <c r="N446" s="27"/>
    </row>
    <row r="447" spans="2:14" x14ac:dyDescent="0.25">
      <c r="B447" s="9">
        <f t="shared" si="48"/>
        <v>428</v>
      </c>
      <c r="C447" s="42">
        <f>'Simulacion sistema (hoja4)'!BV438</f>
        <v>0.82777581818029233</v>
      </c>
      <c r="D447" s="42">
        <f>'Simulacion sistema (hoja4)'!BW438</f>
        <v>0.84289592206004893</v>
      </c>
      <c r="E447" s="44">
        <f t="shared" si="42"/>
        <v>110756524.15869042</v>
      </c>
      <c r="F447" s="45">
        <f t="shared" si="43"/>
        <v>215.43598212062869</v>
      </c>
      <c r="G447" s="45">
        <f t="shared" si="44"/>
        <v>377.01296871110026</v>
      </c>
      <c r="H447" s="46">
        <f t="shared" si="45"/>
        <v>0.44800000000000001</v>
      </c>
      <c r="I447" s="46">
        <f t="shared" si="46"/>
        <v>0.55200000000000005</v>
      </c>
      <c r="J447" s="47">
        <f t="shared" si="47"/>
        <v>41756645977.190575</v>
      </c>
      <c r="K447" s="27"/>
      <c r="L447" s="27"/>
      <c r="M447" s="27"/>
      <c r="N447" s="27"/>
    </row>
    <row r="448" spans="2:14" x14ac:dyDescent="0.25">
      <c r="B448" s="9">
        <f t="shared" si="48"/>
        <v>429</v>
      </c>
      <c r="C448" s="42">
        <f>'Simulacion sistema (hoja4)'!BV439</f>
        <v>0.82266327870544032</v>
      </c>
      <c r="D448" s="42">
        <f>'Simulacion sistema (hoja4)'!BW439</f>
        <v>0.84703919485425538</v>
      </c>
      <c r="E448" s="44">
        <f t="shared" si="42"/>
        <v>111300950.20384917</v>
      </c>
      <c r="F448" s="45">
        <f t="shared" si="43"/>
        <v>215.43598212062869</v>
      </c>
      <c r="G448" s="45">
        <f t="shared" si="44"/>
        <v>377.01296871110026</v>
      </c>
      <c r="H448" s="46">
        <f t="shared" si="45"/>
        <v>0.44800000000000001</v>
      </c>
      <c r="I448" s="46">
        <f t="shared" si="46"/>
        <v>0.55200000000000005</v>
      </c>
      <c r="J448" s="47">
        <f t="shared" si="47"/>
        <v>41961901656.719513</v>
      </c>
      <c r="K448" s="27"/>
      <c r="L448" s="27"/>
      <c r="M448" s="27"/>
      <c r="N448" s="27"/>
    </row>
    <row r="449" spans="2:14" x14ac:dyDescent="0.25">
      <c r="B449" s="9">
        <f t="shared" si="48"/>
        <v>430</v>
      </c>
      <c r="C449" s="42">
        <f>'Simulacion sistema (hoja4)'!BV440</f>
        <v>0.83123426449723581</v>
      </c>
      <c r="D449" s="42">
        <f>'Simulacion sistema (hoja4)'!BW440</f>
        <v>0.84788933733806693</v>
      </c>
      <c r="E449" s="44">
        <f t="shared" si="42"/>
        <v>111412658.926222</v>
      </c>
      <c r="F449" s="45">
        <f t="shared" si="43"/>
        <v>215.43598212062869</v>
      </c>
      <c r="G449" s="45">
        <f t="shared" si="44"/>
        <v>377.01296871110026</v>
      </c>
      <c r="H449" s="46">
        <f t="shared" si="45"/>
        <v>0.44800000000000001</v>
      </c>
      <c r="I449" s="46">
        <f t="shared" si="46"/>
        <v>0.55200000000000005</v>
      </c>
      <c r="J449" s="47">
        <f t="shared" si="47"/>
        <v>42004017293.772217</v>
      </c>
      <c r="K449" s="27"/>
      <c r="L449" s="27"/>
      <c r="M449" s="27"/>
      <c r="N449" s="27"/>
    </row>
    <row r="450" spans="2:14" x14ac:dyDescent="0.25">
      <c r="B450" s="9">
        <f t="shared" si="48"/>
        <v>431</v>
      </c>
      <c r="C450" s="42">
        <f>'Simulacion sistema (hoja4)'!BV441</f>
        <v>0.81399856787570801</v>
      </c>
      <c r="D450" s="42">
        <f>'Simulacion sistema (hoja4)'!BW441</f>
        <v>0.84917975088280762</v>
      </c>
      <c r="E450" s="44">
        <f t="shared" si="42"/>
        <v>111582219.26600093</v>
      </c>
      <c r="F450" s="45">
        <f t="shared" si="43"/>
        <v>215.43598212062869</v>
      </c>
      <c r="G450" s="45">
        <f t="shared" si="44"/>
        <v>377.01296871110026</v>
      </c>
      <c r="H450" s="46">
        <f t="shared" si="45"/>
        <v>0.44800000000000001</v>
      </c>
      <c r="I450" s="46">
        <f t="shared" si="46"/>
        <v>0.55200000000000005</v>
      </c>
      <c r="J450" s="47">
        <f t="shared" si="47"/>
        <v>24038824994.770245</v>
      </c>
      <c r="K450" s="27"/>
      <c r="L450" s="27"/>
      <c r="M450" s="27"/>
      <c r="N450" s="27"/>
    </row>
    <row r="451" spans="2:14" x14ac:dyDescent="0.25">
      <c r="B451" s="9">
        <f t="shared" si="48"/>
        <v>432</v>
      </c>
      <c r="C451" s="42">
        <f>'Simulacion sistema (hoja4)'!BV442</f>
        <v>0.81921057712043543</v>
      </c>
      <c r="D451" s="42">
        <f>'Simulacion sistema (hoja4)'!BW442</f>
        <v>0.84331750725124888</v>
      </c>
      <c r="E451" s="44">
        <f t="shared" si="42"/>
        <v>110811920.4528141</v>
      </c>
      <c r="F451" s="45">
        <f t="shared" si="43"/>
        <v>215.43598212062869</v>
      </c>
      <c r="G451" s="45">
        <f t="shared" si="44"/>
        <v>377.01296871110026</v>
      </c>
      <c r="H451" s="46">
        <f t="shared" si="45"/>
        <v>0.44800000000000001</v>
      </c>
      <c r="I451" s="46">
        <f t="shared" si="46"/>
        <v>0.55200000000000005</v>
      </c>
      <c r="J451" s="47">
        <f t="shared" si="47"/>
        <v>23872874913.424988</v>
      </c>
      <c r="K451" s="27"/>
      <c r="L451" s="27"/>
      <c r="M451" s="27"/>
      <c r="N451" s="27"/>
    </row>
    <row r="452" spans="2:14" x14ac:dyDescent="0.25">
      <c r="B452" s="9">
        <f t="shared" si="48"/>
        <v>433</v>
      </c>
      <c r="C452" s="42">
        <f>'Simulacion sistema (hoja4)'!BV443</f>
        <v>0.82358030245950931</v>
      </c>
      <c r="D452" s="42">
        <f>'Simulacion sistema (hoja4)'!BW443</f>
        <v>0.84567121192219674</v>
      </c>
      <c r="E452" s="44">
        <f t="shared" si="42"/>
        <v>111121197.24657665</v>
      </c>
      <c r="F452" s="45">
        <f t="shared" si="43"/>
        <v>215.43598212062869</v>
      </c>
      <c r="G452" s="45">
        <f t="shared" si="44"/>
        <v>377.01296871110026</v>
      </c>
      <c r="H452" s="46">
        <f t="shared" si="45"/>
        <v>0.44800000000000001</v>
      </c>
      <c r="I452" s="46">
        <f t="shared" si="46"/>
        <v>0.55200000000000005</v>
      </c>
      <c r="J452" s="47">
        <f t="shared" si="47"/>
        <v>41894132460.663605</v>
      </c>
      <c r="K452" s="27"/>
      <c r="L452" s="27"/>
      <c r="M452" s="27"/>
      <c r="N452" s="27"/>
    </row>
    <row r="453" spans="2:14" x14ac:dyDescent="0.25">
      <c r="B453" s="9">
        <f t="shared" si="48"/>
        <v>434</v>
      </c>
      <c r="C453" s="42">
        <f>'Simulacion sistema (hoja4)'!BV444</f>
        <v>0.83208206945150764</v>
      </c>
      <c r="D453" s="42">
        <f>'Simulacion sistema (hoja4)'!BW444</f>
        <v>0.85181782017087326</v>
      </c>
      <c r="E453" s="44">
        <f t="shared" si="42"/>
        <v>111928861.57045275</v>
      </c>
      <c r="F453" s="45">
        <f t="shared" si="43"/>
        <v>215.43598212062869</v>
      </c>
      <c r="G453" s="45">
        <f t="shared" si="44"/>
        <v>377.01296871110026</v>
      </c>
      <c r="H453" s="46">
        <f t="shared" si="45"/>
        <v>0.44800000000000001</v>
      </c>
      <c r="I453" s="46">
        <f t="shared" si="46"/>
        <v>0.55200000000000005</v>
      </c>
      <c r="J453" s="47">
        <f t="shared" si="47"/>
        <v>42198632385.130173</v>
      </c>
      <c r="K453" s="27"/>
      <c r="L453" s="27"/>
      <c r="M453" s="27"/>
      <c r="N453" s="27"/>
    </row>
    <row r="454" spans="2:14" x14ac:dyDescent="0.25">
      <c r="B454" s="9">
        <f t="shared" si="48"/>
        <v>435</v>
      </c>
      <c r="C454" s="42">
        <f>'Simulacion sistema (hoja4)'!BV445</f>
        <v>0.83566259346578942</v>
      </c>
      <c r="D454" s="42">
        <f>'Simulacion sistema (hoja4)'!BW445</f>
        <v>0.8511713405274054</v>
      </c>
      <c r="E454" s="44">
        <f t="shared" si="42"/>
        <v>111843914.14530106</v>
      </c>
      <c r="F454" s="45">
        <f t="shared" si="43"/>
        <v>215.43598212062869</v>
      </c>
      <c r="G454" s="45">
        <f t="shared" si="44"/>
        <v>377.01296871110026</v>
      </c>
      <c r="H454" s="46">
        <f t="shared" si="45"/>
        <v>0.44800000000000001</v>
      </c>
      <c r="I454" s="46">
        <f t="shared" si="46"/>
        <v>0.55200000000000005</v>
      </c>
      <c r="J454" s="47">
        <f t="shared" si="47"/>
        <v>42166606104.189369</v>
      </c>
      <c r="K454" s="27"/>
      <c r="L454" s="27"/>
      <c r="M454" s="27"/>
      <c r="N454" s="27"/>
    </row>
    <row r="455" spans="2:14" x14ac:dyDescent="0.25">
      <c r="B455" s="9">
        <f t="shared" si="48"/>
        <v>436</v>
      </c>
      <c r="C455" s="42">
        <f>'Simulacion sistema (hoja4)'!BV446</f>
        <v>0.83023972233338594</v>
      </c>
      <c r="D455" s="42">
        <f>'Simulacion sistema (hoja4)'!BW446</f>
        <v>0.85018703913418914</v>
      </c>
      <c r="E455" s="44">
        <f t="shared" si="42"/>
        <v>111714576.94223246</v>
      </c>
      <c r="F455" s="45">
        <f t="shared" si="43"/>
        <v>215.43598212062869</v>
      </c>
      <c r="G455" s="45">
        <f t="shared" si="44"/>
        <v>377.01296871110026</v>
      </c>
      <c r="H455" s="46">
        <f t="shared" si="45"/>
        <v>0.44800000000000001</v>
      </c>
      <c r="I455" s="46">
        <f t="shared" si="46"/>
        <v>0.55200000000000005</v>
      </c>
      <c r="J455" s="47">
        <f t="shared" si="47"/>
        <v>42117844301.295685</v>
      </c>
      <c r="K455" s="27"/>
      <c r="L455" s="27"/>
      <c r="M455" s="27"/>
      <c r="N455" s="27"/>
    </row>
    <row r="456" spans="2:14" x14ac:dyDescent="0.25">
      <c r="B456" s="9">
        <f t="shared" si="48"/>
        <v>437</v>
      </c>
      <c r="C456" s="42">
        <f>'Simulacion sistema (hoja4)'!BV447</f>
        <v>0.83375478400494729</v>
      </c>
      <c r="D456" s="42">
        <f>'Simulacion sistema (hoja4)'!BW447</f>
        <v>0.84850000078150134</v>
      </c>
      <c r="E456" s="44">
        <f t="shared" si="42"/>
        <v>111492900.10268928</v>
      </c>
      <c r="F456" s="45">
        <f t="shared" si="43"/>
        <v>215.43598212062869</v>
      </c>
      <c r="G456" s="45">
        <f t="shared" si="44"/>
        <v>377.01296871110026</v>
      </c>
      <c r="H456" s="46">
        <f t="shared" si="45"/>
        <v>0.44800000000000001</v>
      </c>
      <c r="I456" s="46">
        <f t="shared" si="46"/>
        <v>0.55200000000000005</v>
      </c>
      <c r="J456" s="47">
        <f t="shared" si="47"/>
        <v>42034269257.925018</v>
      </c>
      <c r="K456" s="27"/>
      <c r="L456" s="27"/>
      <c r="M456" s="27"/>
      <c r="N456" s="27"/>
    </row>
    <row r="457" spans="2:14" x14ac:dyDescent="0.25">
      <c r="B457" s="9">
        <f t="shared" si="48"/>
        <v>438</v>
      </c>
      <c r="C457" s="42">
        <f>'Simulacion sistema (hoja4)'!BV448</f>
        <v>0.82770781257986714</v>
      </c>
      <c r="D457" s="42">
        <f>'Simulacion sistema (hoja4)'!BW448</f>
        <v>0.84827082627624006</v>
      </c>
      <c r="E457" s="44">
        <f t="shared" si="42"/>
        <v>111462786.57269794</v>
      </c>
      <c r="F457" s="45">
        <f t="shared" si="43"/>
        <v>215.43598212062869</v>
      </c>
      <c r="G457" s="45">
        <f t="shared" si="44"/>
        <v>377.01296871110026</v>
      </c>
      <c r="H457" s="46">
        <f t="shared" si="45"/>
        <v>0.44800000000000001</v>
      </c>
      <c r="I457" s="46">
        <f t="shared" si="46"/>
        <v>0.55200000000000005</v>
      </c>
      <c r="J457" s="47">
        <f t="shared" si="47"/>
        <v>42022916066.58461</v>
      </c>
      <c r="K457" s="27"/>
      <c r="L457" s="27"/>
      <c r="M457" s="27"/>
      <c r="N457" s="27"/>
    </row>
    <row r="458" spans="2:14" x14ac:dyDescent="0.25">
      <c r="B458" s="9">
        <f t="shared" si="48"/>
        <v>439</v>
      </c>
      <c r="C458" s="42">
        <f>'Simulacion sistema (hoja4)'!BV449</f>
        <v>0.82107404299063613</v>
      </c>
      <c r="D458" s="42">
        <f>'Simulacion sistema (hoja4)'!BW449</f>
        <v>0.84225128439960528</v>
      </c>
      <c r="E458" s="44">
        <f t="shared" si="42"/>
        <v>110671818.77010813</v>
      </c>
      <c r="F458" s="45">
        <f t="shared" si="43"/>
        <v>215.43598212062869</v>
      </c>
      <c r="G458" s="45">
        <f t="shared" si="44"/>
        <v>377.01296871110026</v>
      </c>
      <c r="H458" s="46">
        <f t="shared" si="45"/>
        <v>0.44800000000000001</v>
      </c>
      <c r="I458" s="46">
        <f t="shared" si="46"/>
        <v>0.55200000000000005</v>
      </c>
      <c r="J458" s="47">
        <f t="shared" si="47"/>
        <v>41724710947.175339</v>
      </c>
      <c r="K458" s="27"/>
      <c r="L458" s="27"/>
      <c r="M458" s="27"/>
      <c r="N458" s="27"/>
    </row>
    <row r="459" spans="2:14" x14ac:dyDescent="0.25">
      <c r="B459" s="9">
        <f t="shared" si="48"/>
        <v>440</v>
      </c>
      <c r="C459" s="42">
        <f>'Simulacion sistema (hoja4)'!BV450</f>
        <v>0.82214946575275261</v>
      </c>
      <c r="D459" s="42">
        <f>'Simulacion sistema (hoja4)'!BW450</f>
        <v>0.83927713567901763</v>
      </c>
      <c r="E459" s="44">
        <f t="shared" si="42"/>
        <v>110281015.62822291</v>
      </c>
      <c r="F459" s="45">
        <f t="shared" si="43"/>
        <v>215.43598212062869</v>
      </c>
      <c r="G459" s="45">
        <f t="shared" si="44"/>
        <v>377.01296871110026</v>
      </c>
      <c r="H459" s="46">
        <f t="shared" si="45"/>
        <v>0.44800000000000001</v>
      </c>
      <c r="I459" s="46">
        <f t="shared" si="46"/>
        <v>0.55200000000000005</v>
      </c>
      <c r="J459" s="47">
        <f t="shared" si="47"/>
        <v>41577373094.471565</v>
      </c>
      <c r="K459" s="27"/>
      <c r="L459" s="27"/>
      <c r="M459" s="27"/>
      <c r="N459" s="27"/>
    </row>
    <row r="460" spans="2:14" x14ac:dyDescent="0.25">
      <c r="B460" s="9">
        <f t="shared" si="48"/>
        <v>441</v>
      </c>
      <c r="C460" s="42">
        <f>'Simulacion sistema (hoja4)'!BV451</f>
        <v>0.82360303943552349</v>
      </c>
      <c r="D460" s="42">
        <f>'Simulacion sistema (hoja4)'!BW451</f>
        <v>0.84249182378594545</v>
      </c>
      <c r="E460" s="44">
        <f t="shared" si="42"/>
        <v>110703425.64547324</v>
      </c>
      <c r="F460" s="45">
        <f t="shared" si="43"/>
        <v>215.43598212062869</v>
      </c>
      <c r="G460" s="45">
        <f t="shared" si="44"/>
        <v>377.01296871110026</v>
      </c>
      <c r="H460" s="46">
        <f t="shared" si="45"/>
        <v>0.44800000000000001</v>
      </c>
      <c r="I460" s="46">
        <f t="shared" si="46"/>
        <v>0.55200000000000005</v>
      </c>
      <c r="J460" s="47">
        <f t="shared" si="47"/>
        <v>41736627149.088417</v>
      </c>
      <c r="K460" s="27"/>
      <c r="L460" s="27"/>
      <c r="M460" s="27"/>
      <c r="N460" s="27"/>
    </row>
    <row r="461" spans="2:14" x14ac:dyDescent="0.25">
      <c r="B461" s="9">
        <f t="shared" si="48"/>
        <v>442</v>
      </c>
      <c r="C461" s="42">
        <f>'Simulacion sistema (hoja4)'!BV452</f>
        <v>0.80967514495096959</v>
      </c>
      <c r="D461" s="42">
        <f>'Simulacion sistema (hoja4)'!BW452</f>
        <v>0.84574677510007379</v>
      </c>
      <c r="E461" s="44">
        <f t="shared" si="42"/>
        <v>111131126.24814969</v>
      </c>
      <c r="F461" s="45">
        <f t="shared" si="43"/>
        <v>215.43598212062869</v>
      </c>
      <c r="G461" s="45">
        <f t="shared" si="44"/>
        <v>377.01296871110026</v>
      </c>
      <c r="H461" s="46">
        <f t="shared" si="45"/>
        <v>0.44800000000000001</v>
      </c>
      <c r="I461" s="46">
        <f t="shared" si="46"/>
        <v>0.55200000000000005</v>
      </c>
      <c r="J461" s="47">
        <f t="shared" si="47"/>
        <v>23941643327.441708</v>
      </c>
      <c r="K461" s="27"/>
      <c r="L461" s="27"/>
      <c r="M461" s="27"/>
      <c r="N461" s="27"/>
    </row>
    <row r="462" spans="2:14" x14ac:dyDescent="0.25">
      <c r="B462" s="9">
        <f t="shared" si="48"/>
        <v>443</v>
      </c>
      <c r="C462" s="42">
        <f>'Simulacion sistema (hoja4)'!BV453</f>
        <v>0.82068957045454649</v>
      </c>
      <c r="D462" s="42">
        <f>'Simulacion sistema (hoja4)'!BW453</f>
        <v>0.85233022837354944</v>
      </c>
      <c r="E462" s="44">
        <f t="shared" si="42"/>
        <v>111996192.0082844</v>
      </c>
      <c r="F462" s="45">
        <f t="shared" si="43"/>
        <v>215.43598212062869</v>
      </c>
      <c r="G462" s="45">
        <f t="shared" si="44"/>
        <v>377.01296871110026</v>
      </c>
      <c r="H462" s="46">
        <f t="shared" si="45"/>
        <v>0.44800000000000001</v>
      </c>
      <c r="I462" s="46">
        <f t="shared" si="46"/>
        <v>0.55200000000000005</v>
      </c>
      <c r="J462" s="47">
        <f t="shared" si="47"/>
        <v>42224016833.381706</v>
      </c>
      <c r="K462" s="27"/>
      <c r="L462" s="27"/>
      <c r="M462" s="27"/>
      <c r="N462" s="27"/>
    </row>
    <row r="463" spans="2:14" x14ac:dyDescent="0.25">
      <c r="B463" s="9">
        <f t="shared" si="48"/>
        <v>444</v>
      </c>
      <c r="C463" s="42">
        <f>'Simulacion sistema (hoja4)'!BV454</f>
        <v>0.81476871408252993</v>
      </c>
      <c r="D463" s="42">
        <f>'Simulacion sistema (hoja4)'!BW454</f>
        <v>0.84335586991263367</v>
      </c>
      <c r="E463" s="44">
        <f t="shared" si="42"/>
        <v>110816961.30652007</v>
      </c>
      <c r="F463" s="45">
        <f t="shared" si="43"/>
        <v>215.43598212062869</v>
      </c>
      <c r="G463" s="45">
        <f t="shared" si="44"/>
        <v>377.01296871110026</v>
      </c>
      <c r="H463" s="46">
        <f t="shared" si="45"/>
        <v>0.44800000000000001</v>
      </c>
      <c r="I463" s="46">
        <f t="shared" si="46"/>
        <v>0.55200000000000005</v>
      </c>
      <c r="J463" s="47">
        <f t="shared" si="47"/>
        <v>23873960894.693859</v>
      </c>
      <c r="K463" s="27"/>
      <c r="L463" s="27"/>
      <c r="M463" s="27"/>
      <c r="N463" s="27"/>
    </row>
    <row r="464" spans="2:14" x14ac:dyDescent="0.25">
      <c r="B464" s="9">
        <f t="shared" si="48"/>
        <v>445</v>
      </c>
      <c r="C464" s="42">
        <f>'Simulacion sistema (hoja4)'!BV455</f>
        <v>0.81802923705626074</v>
      </c>
      <c r="D464" s="42">
        <f>'Simulacion sistema (hoja4)'!BW455</f>
        <v>0.84600110355524039</v>
      </c>
      <c r="E464" s="44">
        <f t="shared" si="42"/>
        <v>111164545.00715858</v>
      </c>
      <c r="F464" s="45">
        <f t="shared" si="43"/>
        <v>215.43598212062869</v>
      </c>
      <c r="G464" s="45">
        <f t="shared" si="44"/>
        <v>377.01296871110026</v>
      </c>
      <c r="H464" s="46">
        <f t="shared" si="45"/>
        <v>0.44800000000000001</v>
      </c>
      <c r="I464" s="46">
        <f t="shared" si="46"/>
        <v>0.55200000000000005</v>
      </c>
      <c r="J464" s="47">
        <f t="shared" si="47"/>
        <v>23948842930.610039</v>
      </c>
      <c r="K464" s="27"/>
      <c r="L464" s="27"/>
      <c r="M464" s="27"/>
      <c r="N464" s="27"/>
    </row>
    <row r="465" spans="2:14" x14ac:dyDescent="0.25">
      <c r="B465" s="9">
        <f t="shared" si="48"/>
        <v>446</v>
      </c>
      <c r="C465" s="42">
        <f>'Simulacion sistema (hoja4)'!BV456</f>
        <v>0.81019756894915029</v>
      </c>
      <c r="D465" s="42">
        <f>'Simulacion sistema (hoja4)'!BW456</f>
        <v>0.8430069854331057</v>
      </c>
      <c r="E465" s="44">
        <f t="shared" si="42"/>
        <v>110771117.88591009</v>
      </c>
      <c r="F465" s="45">
        <f t="shared" si="43"/>
        <v>215.43598212062869</v>
      </c>
      <c r="G465" s="45">
        <f t="shared" si="44"/>
        <v>377.01296871110026</v>
      </c>
      <c r="H465" s="46">
        <f t="shared" si="45"/>
        <v>0.44800000000000001</v>
      </c>
      <c r="I465" s="46">
        <f t="shared" si="46"/>
        <v>0.55200000000000005</v>
      </c>
      <c r="J465" s="47">
        <f t="shared" si="47"/>
        <v>23864084572.350979</v>
      </c>
      <c r="K465" s="27"/>
      <c r="L465" s="27"/>
      <c r="M465" s="27"/>
      <c r="N465" s="27"/>
    </row>
    <row r="466" spans="2:14" x14ac:dyDescent="0.25">
      <c r="B466" s="9">
        <f t="shared" si="48"/>
        <v>447</v>
      </c>
      <c r="C466" s="42">
        <f>'Simulacion sistema (hoja4)'!BV457</f>
        <v>0.81131813241400785</v>
      </c>
      <c r="D466" s="42">
        <f>'Simulacion sistema (hoja4)'!BW457</f>
        <v>0.84226014493455115</v>
      </c>
      <c r="E466" s="44">
        <f t="shared" si="42"/>
        <v>110672983.04440002</v>
      </c>
      <c r="F466" s="45">
        <f t="shared" si="43"/>
        <v>215.43598212062869</v>
      </c>
      <c r="G466" s="45">
        <f t="shared" si="44"/>
        <v>377.01296871110026</v>
      </c>
      <c r="H466" s="46">
        <f t="shared" si="45"/>
        <v>0.44800000000000001</v>
      </c>
      <c r="I466" s="46">
        <f t="shared" si="46"/>
        <v>0.55200000000000005</v>
      </c>
      <c r="J466" s="47">
        <f t="shared" si="47"/>
        <v>23842942796.390007</v>
      </c>
      <c r="K466" s="27"/>
      <c r="L466" s="27"/>
      <c r="M466" s="27"/>
      <c r="N466" s="27"/>
    </row>
    <row r="467" spans="2:14" x14ac:dyDescent="0.25">
      <c r="B467" s="9">
        <f t="shared" si="48"/>
        <v>448</v>
      </c>
      <c r="C467" s="42">
        <f>'Simulacion sistema (hoja4)'!BV458</f>
        <v>0.82334759270384117</v>
      </c>
      <c r="D467" s="42">
        <f>'Simulacion sistema (hoja4)'!BW458</f>
        <v>0.84805421817076443</v>
      </c>
      <c r="E467" s="44">
        <f t="shared" si="42"/>
        <v>111434324.26763844</v>
      </c>
      <c r="F467" s="45">
        <f t="shared" si="43"/>
        <v>215.43598212062869</v>
      </c>
      <c r="G467" s="45">
        <f t="shared" si="44"/>
        <v>377.01296871110026</v>
      </c>
      <c r="H467" s="46">
        <f t="shared" si="45"/>
        <v>0.44800000000000001</v>
      </c>
      <c r="I467" s="46">
        <f t="shared" si="46"/>
        <v>0.55200000000000005</v>
      </c>
      <c r="J467" s="47">
        <f t="shared" si="47"/>
        <v>42012185408.457771</v>
      </c>
      <c r="K467" s="27"/>
      <c r="L467" s="27"/>
      <c r="M467" s="27"/>
      <c r="N467" s="27"/>
    </row>
    <row r="468" spans="2:14" x14ac:dyDescent="0.25">
      <c r="B468" s="9">
        <f t="shared" si="48"/>
        <v>449</v>
      </c>
      <c r="C468" s="42">
        <f>'Simulacion sistema (hoja4)'!BV459</f>
        <v>0.83116940458787725</v>
      </c>
      <c r="D468" s="42">
        <f>'Simulacion sistema (hoja4)'!BW459</f>
        <v>0.85201112216523034</v>
      </c>
      <c r="E468" s="44">
        <f t="shared" si="42"/>
        <v>111954261.45251127</v>
      </c>
      <c r="F468" s="45">
        <f t="shared" si="43"/>
        <v>215.43598212062869</v>
      </c>
      <c r="G468" s="45">
        <f t="shared" si="44"/>
        <v>377.01296871110026</v>
      </c>
      <c r="H468" s="46">
        <f t="shared" si="45"/>
        <v>0.44800000000000001</v>
      </c>
      <c r="I468" s="46">
        <f t="shared" si="46"/>
        <v>0.55200000000000005</v>
      </c>
      <c r="J468" s="47">
        <f t="shared" si="47"/>
        <v>42208208470.069969</v>
      </c>
      <c r="K468" s="27"/>
      <c r="L468" s="27"/>
      <c r="M468" s="27"/>
      <c r="N468" s="27"/>
    </row>
    <row r="469" spans="2:14" x14ac:dyDescent="0.25">
      <c r="B469" s="9">
        <f t="shared" si="48"/>
        <v>450</v>
      </c>
      <c r="C469" s="42">
        <f>'Simulacion sistema (hoja4)'!BV460</f>
        <v>0.82696468932142597</v>
      </c>
      <c r="D469" s="42">
        <f>'Simulacion sistema (hoja4)'!BW460</f>
        <v>0.84183708778624367</v>
      </c>
      <c r="E469" s="44">
        <f t="shared" ref="E469:E532" si="49">+D469*$F$13*$F$14</f>
        <v>110617393.33511241</v>
      </c>
      <c r="F469" s="45">
        <f t="shared" ref="F469:F532" si="50">+$F$11*F$16</f>
        <v>215.43598212062869</v>
      </c>
      <c r="G469" s="45">
        <f t="shared" ref="G469:G532" si="51">+$F$11*F$15</f>
        <v>377.01296871110026</v>
      </c>
      <c r="H469" s="46">
        <f t="shared" ref="H469:H532" si="52">+COUNTIF($C$20:$C$1019,"&lt;"&amp;$F$12)/1000</f>
        <v>0.44800000000000001</v>
      </c>
      <c r="I469" s="46">
        <f t="shared" ref="I469:I532" si="53">1-H469</f>
        <v>0.55200000000000005</v>
      </c>
      <c r="J469" s="47">
        <f t="shared" ref="J469:J532" si="54">+IF(C469&lt;$F$12,E469*F469,E469*G469)</f>
        <v>41704191852.354202</v>
      </c>
      <c r="K469" s="27"/>
      <c r="L469" s="27"/>
      <c r="M469" s="27"/>
      <c r="N469" s="27"/>
    </row>
    <row r="470" spans="2:14" x14ac:dyDescent="0.25">
      <c r="B470" s="9">
        <f t="shared" ref="B470:B533" si="55">+B469+1</f>
        <v>451</v>
      </c>
      <c r="C470" s="42">
        <f>'Simulacion sistema (hoja4)'!BV461</f>
        <v>0.81986370875911874</v>
      </c>
      <c r="D470" s="42">
        <f>'Simulacion sistema (hoja4)'!BW461</f>
        <v>0.85871082262286602</v>
      </c>
      <c r="E470" s="44">
        <f t="shared" si="49"/>
        <v>112834602.0926446</v>
      </c>
      <c r="F470" s="45">
        <f t="shared" si="50"/>
        <v>215.43598212062869</v>
      </c>
      <c r="G470" s="45">
        <f t="shared" si="51"/>
        <v>377.01296871110026</v>
      </c>
      <c r="H470" s="46">
        <f t="shared" si="52"/>
        <v>0.44800000000000001</v>
      </c>
      <c r="I470" s="46">
        <f t="shared" si="53"/>
        <v>0.55200000000000005</v>
      </c>
      <c r="J470" s="47">
        <f t="shared" si="54"/>
        <v>42540108308.283669</v>
      </c>
      <c r="K470" s="27"/>
      <c r="L470" s="27"/>
      <c r="M470" s="27"/>
      <c r="N470" s="27"/>
    </row>
    <row r="471" spans="2:14" x14ac:dyDescent="0.25">
      <c r="B471" s="9">
        <f t="shared" si="55"/>
        <v>452</v>
      </c>
      <c r="C471" s="42">
        <f>'Simulacion sistema (hoja4)'!BV462</f>
        <v>0.83000772625665697</v>
      </c>
      <c r="D471" s="42">
        <f>'Simulacion sistema (hoja4)'!BW462</f>
        <v>0.84368725147911672</v>
      </c>
      <c r="E471" s="44">
        <f t="shared" si="49"/>
        <v>110860504.84435594</v>
      </c>
      <c r="F471" s="45">
        <f t="shared" si="50"/>
        <v>215.43598212062869</v>
      </c>
      <c r="G471" s="45">
        <f t="shared" si="51"/>
        <v>377.01296871110026</v>
      </c>
      <c r="H471" s="46">
        <f t="shared" si="52"/>
        <v>0.44800000000000001</v>
      </c>
      <c r="I471" s="46">
        <f t="shared" si="53"/>
        <v>0.55200000000000005</v>
      </c>
      <c r="J471" s="47">
        <f t="shared" si="54"/>
        <v>41795848044.181946</v>
      </c>
      <c r="K471" s="27"/>
      <c r="L471" s="27"/>
      <c r="M471" s="27"/>
      <c r="N471" s="27"/>
    </row>
    <row r="472" spans="2:14" x14ac:dyDescent="0.25">
      <c r="B472" s="9">
        <f t="shared" si="55"/>
        <v>453</v>
      </c>
      <c r="C472" s="42">
        <f>'Simulacion sistema (hoja4)'!BV463</f>
        <v>0.8219706729060241</v>
      </c>
      <c r="D472" s="42">
        <f>'Simulacion sistema (hoja4)'!BW463</f>
        <v>0.85051170830833733</v>
      </c>
      <c r="E472" s="44">
        <f t="shared" si="49"/>
        <v>111757238.47171552</v>
      </c>
      <c r="F472" s="45">
        <f t="shared" si="50"/>
        <v>215.43598212062869</v>
      </c>
      <c r="G472" s="45">
        <f t="shared" si="51"/>
        <v>377.01296871110026</v>
      </c>
      <c r="H472" s="46">
        <f t="shared" si="52"/>
        <v>0.44800000000000001</v>
      </c>
      <c r="I472" s="46">
        <f t="shared" si="53"/>
        <v>0.55200000000000005</v>
      </c>
      <c r="J472" s="47">
        <f t="shared" si="54"/>
        <v>42133928251.175858</v>
      </c>
      <c r="K472" s="27"/>
      <c r="L472" s="27"/>
      <c r="M472" s="27"/>
      <c r="N472" s="27"/>
    </row>
    <row r="473" spans="2:14" x14ac:dyDescent="0.25">
      <c r="B473" s="9">
        <f t="shared" si="55"/>
        <v>454</v>
      </c>
      <c r="C473" s="42">
        <f>'Simulacion sistema (hoja4)'!BV464</f>
        <v>0.80885777466776831</v>
      </c>
      <c r="D473" s="42">
        <f>'Simulacion sistema (hoja4)'!BW464</f>
        <v>0.85148902990833963</v>
      </c>
      <c r="E473" s="44">
        <f t="shared" si="49"/>
        <v>111885658.52995582</v>
      </c>
      <c r="F473" s="45">
        <f t="shared" si="50"/>
        <v>215.43598212062869</v>
      </c>
      <c r="G473" s="45">
        <f t="shared" si="51"/>
        <v>377.01296871110026</v>
      </c>
      <c r="H473" s="46">
        <f t="shared" si="52"/>
        <v>0.44800000000000001</v>
      </c>
      <c r="I473" s="46">
        <f t="shared" si="53"/>
        <v>0.55200000000000005</v>
      </c>
      <c r="J473" s="47">
        <f t="shared" si="54"/>
        <v>24104196730.61433</v>
      </c>
      <c r="K473" s="27"/>
      <c r="L473" s="27"/>
      <c r="M473" s="27"/>
      <c r="N473" s="27"/>
    </row>
    <row r="474" spans="2:14" x14ac:dyDescent="0.25">
      <c r="B474" s="9">
        <f t="shared" si="55"/>
        <v>455</v>
      </c>
      <c r="C474" s="42">
        <f>'Simulacion sistema (hoja4)'!BV465</f>
        <v>0.82220722840548355</v>
      </c>
      <c r="D474" s="42">
        <f>'Simulacion sistema (hoja4)'!BW465</f>
        <v>0.84368619008787593</v>
      </c>
      <c r="E474" s="44">
        <f t="shared" si="49"/>
        <v>110860365.37754691</v>
      </c>
      <c r="F474" s="45">
        <f t="shared" si="50"/>
        <v>215.43598212062869</v>
      </c>
      <c r="G474" s="45">
        <f t="shared" si="51"/>
        <v>377.01296871110026</v>
      </c>
      <c r="H474" s="46">
        <f t="shared" si="52"/>
        <v>0.44800000000000001</v>
      </c>
      <c r="I474" s="46">
        <f t="shared" si="53"/>
        <v>0.55200000000000005</v>
      </c>
      <c r="J474" s="47">
        <f t="shared" si="54"/>
        <v>41795795463.38623</v>
      </c>
      <c r="K474" s="27"/>
      <c r="L474" s="27"/>
      <c r="M474" s="27"/>
      <c r="N474" s="27"/>
    </row>
    <row r="475" spans="2:14" x14ac:dyDescent="0.25">
      <c r="B475" s="9">
        <f t="shared" si="55"/>
        <v>456</v>
      </c>
      <c r="C475" s="42">
        <f>'Simulacion sistema (hoja4)'!BV466</f>
        <v>0.83312218587624864</v>
      </c>
      <c r="D475" s="42">
        <f>'Simulacion sistema (hoja4)'!BW466</f>
        <v>0.85509701621336487</v>
      </c>
      <c r="E475" s="44">
        <f t="shared" si="49"/>
        <v>112359747.93043615</v>
      </c>
      <c r="F475" s="45">
        <f t="shared" si="50"/>
        <v>215.43598212062869</v>
      </c>
      <c r="G475" s="45">
        <f t="shared" si="51"/>
        <v>377.01296871110026</v>
      </c>
      <c r="H475" s="46">
        <f t="shared" si="52"/>
        <v>0.44800000000000001</v>
      </c>
      <c r="I475" s="46">
        <f t="shared" si="53"/>
        <v>0.55200000000000005</v>
      </c>
      <c r="J475" s="47">
        <f t="shared" si="54"/>
        <v>42361082130.884636</v>
      </c>
      <c r="K475" s="27"/>
      <c r="L475" s="27"/>
      <c r="M475" s="27"/>
      <c r="N475" s="27"/>
    </row>
    <row r="476" spans="2:14" x14ac:dyDescent="0.25">
      <c r="B476" s="9">
        <f t="shared" si="55"/>
        <v>457</v>
      </c>
      <c r="C476" s="42">
        <f>'Simulacion sistema (hoja4)'!BV467</f>
        <v>0.8178839346920157</v>
      </c>
      <c r="D476" s="42">
        <f>'Simulacion sistema (hoja4)'!BW467</f>
        <v>0.84022750982374872</v>
      </c>
      <c r="E476" s="44">
        <f t="shared" si="49"/>
        <v>110405894.79084058</v>
      </c>
      <c r="F476" s="45">
        <f t="shared" si="50"/>
        <v>215.43598212062869</v>
      </c>
      <c r="G476" s="45">
        <f t="shared" si="51"/>
        <v>377.01296871110026</v>
      </c>
      <c r="H476" s="46">
        <f t="shared" si="52"/>
        <v>0.44800000000000001</v>
      </c>
      <c r="I476" s="46">
        <f t="shared" si="53"/>
        <v>0.55200000000000005</v>
      </c>
      <c r="J476" s="47">
        <f t="shared" si="54"/>
        <v>23785402376.171543</v>
      </c>
      <c r="K476" s="27"/>
      <c r="L476" s="27"/>
      <c r="M476" s="27"/>
      <c r="N476" s="27"/>
    </row>
    <row r="477" spans="2:14" x14ac:dyDescent="0.25">
      <c r="B477" s="9">
        <f t="shared" si="55"/>
        <v>458</v>
      </c>
      <c r="C477" s="42">
        <f>'Simulacion sistema (hoja4)'!BV468</f>
        <v>0.82805486373378479</v>
      </c>
      <c r="D477" s="42">
        <f>'Simulacion sistema (hoja4)'!BW468</f>
        <v>0.85496230985597266</v>
      </c>
      <c r="E477" s="44">
        <f t="shared" si="49"/>
        <v>112342047.5150748</v>
      </c>
      <c r="F477" s="45">
        <f t="shared" si="50"/>
        <v>215.43598212062869</v>
      </c>
      <c r="G477" s="45">
        <f t="shared" si="51"/>
        <v>377.01296871110026</v>
      </c>
      <c r="H477" s="46">
        <f t="shared" si="52"/>
        <v>0.44800000000000001</v>
      </c>
      <c r="I477" s="46">
        <f t="shared" si="53"/>
        <v>0.55200000000000005</v>
      </c>
      <c r="J477" s="47">
        <f t="shared" si="54"/>
        <v>42354408844.741837</v>
      </c>
      <c r="K477" s="27"/>
      <c r="L477" s="27"/>
      <c r="M477" s="27"/>
      <c r="N477" s="27"/>
    </row>
    <row r="478" spans="2:14" x14ac:dyDescent="0.25">
      <c r="B478" s="9">
        <f t="shared" si="55"/>
        <v>459</v>
      </c>
      <c r="C478" s="42">
        <f>'Simulacion sistema (hoja4)'!BV469</f>
        <v>0.81689198297923826</v>
      </c>
      <c r="D478" s="42">
        <f>'Simulacion sistema (hoja4)'!BW469</f>
        <v>0.85463352543097293</v>
      </c>
      <c r="E478" s="44">
        <f t="shared" si="49"/>
        <v>112298845.24162984</v>
      </c>
      <c r="F478" s="45">
        <f t="shared" si="50"/>
        <v>215.43598212062869</v>
      </c>
      <c r="G478" s="45">
        <f t="shared" si="51"/>
        <v>377.01296871110026</v>
      </c>
      <c r="H478" s="46">
        <f t="shared" si="52"/>
        <v>0.44800000000000001</v>
      </c>
      <c r="I478" s="46">
        <f t="shared" si="53"/>
        <v>0.55200000000000005</v>
      </c>
      <c r="J478" s="47">
        <f t="shared" si="54"/>
        <v>24193212015.643013</v>
      </c>
      <c r="K478" s="27"/>
      <c r="L478" s="27"/>
      <c r="M478" s="27"/>
      <c r="N478" s="27"/>
    </row>
    <row r="479" spans="2:14" x14ac:dyDescent="0.25">
      <c r="B479" s="9">
        <f t="shared" si="55"/>
        <v>460</v>
      </c>
      <c r="C479" s="42">
        <f>'Simulacion sistema (hoja4)'!BV470</f>
        <v>0.81373524014955878</v>
      </c>
      <c r="D479" s="42">
        <f>'Simulacion sistema (hoja4)'!BW470</f>
        <v>0.84504500688787643</v>
      </c>
      <c r="E479" s="44">
        <f t="shared" si="49"/>
        <v>111038913.90506697</v>
      </c>
      <c r="F479" s="45">
        <f t="shared" si="50"/>
        <v>215.43598212062869</v>
      </c>
      <c r="G479" s="45">
        <f t="shared" si="51"/>
        <v>377.01296871110026</v>
      </c>
      <c r="H479" s="46">
        <f t="shared" si="52"/>
        <v>0.44800000000000001</v>
      </c>
      <c r="I479" s="46">
        <f t="shared" si="53"/>
        <v>0.55200000000000005</v>
      </c>
      <c r="J479" s="47">
        <f t="shared" si="54"/>
        <v>23921777470.746037</v>
      </c>
      <c r="K479" s="27"/>
      <c r="L479" s="27"/>
      <c r="M479" s="27"/>
      <c r="N479" s="27"/>
    </row>
    <row r="480" spans="2:14" x14ac:dyDescent="0.25">
      <c r="B480" s="9">
        <f t="shared" si="55"/>
        <v>461</v>
      </c>
      <c r="C480" s="42">
        <f>'Simulacion sistema (hoja4)'!BV471</f>
        <v>0.82138852431605969</v>
      </c>
      <c r="D480" s="42">
        <f>'Simulacion sistema (hoja4)'!BW471</f>
        <v>0.84554193354862139</v>
      </c>
      <c r="E480" s="44">
        <f t="shared" si="49"/>
        <v>111104210.06828885</v>
      </c>
      <c r="F480" s="45">
        <f t="shared" si="50"/>
        <v>215.43598212062869</v>
      </c>
      <c r="G480" s="45">
        <f t="shared" si="51"/>
        <v>377.01296871110026</v>
      </c>
      <c r="H480" s="46">
        <f t="shared" si="52"/>
        <v>0.44800000000000001</v>
      </c>
      <c r="I480" s="46">
        <f t="shared" si="53"/>
        <v>0.55200000000000005</v>
      </c>
      <c r="J480" s="47">
        <f t="shared" si="54"/>
        <v>41887728074.147293</v>
      </c>
      <c r="K480" s="27"/>
      <c r="L480" s="27"/>
      <c r="M480" s="27"/>
      <c r="N480" s="27"/>
    </row>
    <row r="481" spans="2:14" x14ac:dyDescent="0.25">
      <c r="B481" s="9">
        <f t="shared" si="55"/>
        <v>462</v>
      </c>
      <c r="C481" s="42">
        <f>'Simulacion sistema (hoja4)'!BV472</f>
        <v>0.82879683621545708</v>
      </c>
      <c r="D481" s="42">
        <f>'Simulacion sistema (hoja4)'!BW472</f>
        <v>0.84377297247016192</v>
      </c>
      <c r="E481" s="44">
        <f t="shared" si="49"/>
        <v>110871768.58257927</v>
      </c>
      <c r="F481" s="45">
        <f t="shared" si="50"/>
        <v>215.43598212062869</v>
      </c>
      <c r="G481" s="45">
        <f t="shared" si="51"/>
        <v>377.01296871110026</v>
      </c>
      <c r="H481" s="46">
        <f t="shared" si="52"/>
        <v>0.44800000000000001</v>
      </c>
      <c r="I481" s="46">
        <f t="shared" si="53"/>
        <v>0.55200000000000005</v>
      </c>
      <c r="J481" s="47">
        <f t="shared" si="54"/>
        <v>41800094619.568306</v>
      </c>
      <c r="K481" s="27"/>
      <c r="L481" s="27"/>
      <c r="M481" s="27"/>
      <c r="N481" s="27"/>
    </row>
    <row r="482" spans="2:14" x14ac:dyDescent="0.25">
      <c r="B482" s="9">
        <f t="shared" si="55"/>
        <v>463</v>
      </c>
      <c r="C482" s="42">
        <f>'Simulacion sistema (hoja4)'!BV473</f>
        <v>0.79732892788936915</v>
      </c>
      <c r="D482" s="42">
        <f>'Simulacion sistema (hoja4)'!BW473</f>
        <v>0.84969700632970169</v>
      </c>
      <c r="E482" s="44">
        <f t="shared" si="49"/>
        <v>111650186.63172281</v>
      </c>
      <c r="F482" s="45">
        <f t="shared" si="50"/>
        <v>215.43598212062869</v>
      </c>
      <c r="G482" s="45">
        <f t="shared" si="51"/>
        <v>377.01296871110026</v>
      </c>
      <c r="H482" s="46">
        <f t="shared" si="52"/>
        <v>0.44800000000000001</v>
      </c>
      <c r="I482" s="46">
        <f t="shared" si="53"/>
        <v>0.55200000000000005</v>
      </c>
      <c r="J482" s="47">
        <f t="shared" si="54"/>
        <v>24053467610.956692</v>
      </c>
      <c r="K482" s="27"/>
      <c r="L482" s="27"/>
      <c r="M482" s="27"/>
      <c r="N482" s="27"/>
    </row>
    <row r="483" spans="2:14" x14ac:dyDescent="0.25">
      <c r="B483" s="9">
        <f t="shared" si="55"/>
        <v>464</v>
      </c>
      <c r="C483" s="42">
        <f>'Simulacion sistema (hoja4)'!BV474</f>
        <v>0.81947055766215027</v>
      </c>
      <c r="D483" s="42">
        <f>'Simulacion sistema (hoja4)'!BW474</f>
        <v>0.84444290657958732</v>
      </c>
      <c r="E483" s="44">
        <f t="shared" si="49"/>
        <v>110959797.92455778</v>
      </c>
      <c r="F483" s="45">
        <f t="shared" si="50"/>
        <v>215.43598212062869</v>
      </c>
      <c r="G483" s="45">
        <f t="shared" si="51"/>
        <v>377.01296871110026</v>
      </c>
      <c r="H483" s="46">
        <f t="shared" si="52"/>
        <v>0.44800000000000001</v>
      </c>
      <c r="I483" s="46">
        <f t="shared" si="53"/>
        <v>0.55200000000000005</v>
      </c>
      <c r="J483" s="47">
        <f t="shared" si="54"/>
        <v>23904733041.7836</v>
      </c>
      <c r="K483" s="27"/>
      <c r="L483" s="27"/>
      <c r="M483" s="27"/>
      <c r="N483" s="27"/>
    </row>
    <row r="484" spans="2:14" x14ac:dyDescent="0.25">
      <c r="B484" s="9">
        <f t="shared" si="55"/>
        <v>465</v>
      </c>
      <c r="C484" s="42">
        <f>'Simulacion sistema (hoja4)'!BV475</f>
        <v>0.83144066412222006</v>
      </c>
      <c r="D484" s="42">
        <f>'Simulacion sistema (hoja4)'!BW475</f>
        <v>0.85203767404801189</v>
      </c>
      <c r="E484" s="44">
        <f t="shared" si="49"/>
        <v>111957750.36990876</v>
      </c>
      <c r="F484" s="45">
        <f t="shared" si="50"/>
        <v>215.43598212062869</v>
      </c>
      <c r="G484" s="45">
        <f t="shared" si="51"/>
        <v>377.01296871110026</v>
      </c>
      <c r="H484" s="46">
        <f t="shared" si="52"/>
        <v>0.44800000000000001</v>
      </c>
      <c r="I484" s="46">
        <f t="shared" si="53"/>
        <v>0.55200000000000005</v>
      </c>
      <c r="J484" s="47">
        <f t="shared" si="54"/>
        <v>42209523837.175583</v>
      </c>
      <c r="K484" s="27"/>
      <c r="L484" s="27"/>
      <c r="M484" s="27"/>
      <c r="N484" s="27"/>
    </row>
    <row r="485" spans="2:14" x14ac:dyDescent="0.25">
      <c r="B485" s="9">
        <f t="shared" si="55"/>
        <v>466</v>
      </c>
      <c r="C485" s="42">
        <f>'Simulacion sistema (hoja4)'!BV476</f>
        <v>0.82982467298425844</v>
      </c>
      <c r="D485" s="42">
        <f>'Simulacion sistema (hoja4)'!BW476</f>
        <v>0.84946612344800321</v>
      </c>
      <c r="E485" s="44">
        <f t="shared" si="49"/>
        <v>111619848.62106761</v>
      </c>
      <c r="F485" s="45">
        <f t="shared" si="50"/>
        <v>215.43598212062869</v>
      </c>
      <c r="G485" s="45">
        <f t="shared" si="51"/>
        <v>377.01296871110026</v>
      </c>
      <c r="H485" s="46">
        <f t="shared" si="52"/>
        <v>0.44800000000000001</v>
      </c>
      <c r="I485" s="46">
        <f t="shared" si="53"/>
        <v>0.55200000000000005</v>
      </c>
      <c r="J485" s="47">
        <f t="shared" si="54"/>
        <v>42082130495.712311</v>
      </c>
      <c r="K485" s="27"/>
      <c r="L485" s="27"/>
      <c r="M485" s="27"/>
      <c r="N485" s="27"/>
    </row>
    <row r="486" spans="2:14" x14ac:dyDescent="0.25">
      <c r="B486" s="9">
        <f t="shared" si="55"/>
        <v>467</v>
      </c>
      <c r="C486" s="42">
        <f>'Simulacion sistema (hoja4)'!BV477</f>
        <v>0.82503768948251988</v>
      </c>
      <c r="D486" s="42">
        <f>'Simulacion sistema (hoja4)'!BW477</f>
        <v>0.8517918145290464</v>
      </c>
      <c r="E486" s="44">
        <f t="shared" si="49"/>
        <v>111925444.4291167</v>
      </c>
      <c r="F486" s="45">
        <f t="shared" si="50"/>
        <v>215.43598212062869</v>
      </c>
      <c r="G486" s="45">
        <f t="shared" si="51"/>
        <v>377.01296871110026</v>
      </c>
      <c r="H486" s="46">
        <f t="shared" si="52"/>
        <v>0.44800000000000001</v>
      </c>
      <c r="I486" s="46">
        <f t="shared" si="53"/>
        <v>0.55200000000000005</v>
      </c>
      <c r="J486" s="47">
        <f t="shared" si="54"/>
        <v>42197344078.530563</v>
      </c>
      <c r="K486" s="27"/>
      <c r="L486" s="27"/>
      <c r="M486" s="27"/>
      <c r="N486" s="27"/>
    </row>
    <row r="487" spans="2:14" x14ac:dyDescent="0.25">
      <c r="B487" s="9">
        <f t="shared" si="55"/>
        <v>468</v>
      </c>
      <c r="C487" s="42">
        <f>'Simulacion sistema (hoja4)'!BV478</f>
        <v>0.80788986466296298</v>
      </c>
      <c r="D487" s="42">
        <f>'Simulacion sistema (hoja4)'!BW478</f>
        <v>0.83705016081230166</v>
      </c>
      <c r="E487" s="44">
        <f t="shared" si="49"/>
        <v>109988391.13073644</v>
      </c>
      <c r="F487" s="45">
        <f t="shared" si="50"/>
        <v>215.43598212062869</v>
      </c>
      <c r="G487" s="45">
        <f t="shared" si="51"/>
        <v>377.01296871110026</v>
      </c>
      <c r="H487" s="46">
        <f t="shared" si="52"/>
        <v>0.44800000000000001</v>
      </c>
      <c r="I487" s="46">
        <f t="shared" si="53"/>
        <v>0.55200000000000005</v>
      </c>
      <c r="J487" s="47">
        <f t="shared" si="54"/>
        <v>23695457065.11805</v>
      </c>
      <c r="K487" s="27"/>
      <c r="L487" s="27"/>
      <c r="M487" s="27"/>
      <c r="N487" s="27"/>
    </row>
    <row r="488" spans="2:14" x14ac:dyDescent="0.25">
      <c r="B488" s="9">
        <f t="shared" si="55"/>
        <v>469</v>
      </c>
      <c r="C488" s="42">
        <f>'Simulacion sistema (hoja4)'!BV479</f>
        <v>0.81498091280596174</v>
      </c>
      <c r="D488" s="42">
        <f>'Simulacion sistema (hoja4)'!BW479</f>
        <v>0.84197743907549771</v>
      </c>
      <c r="E488" s="44">
        <f t="shared" si="49"/>
        <v>110635835.49452041</v>
      </c>
      <c r="F488" s="45">
        <f t="shared" si="50"/>
        <v>215.43598212062869</v>
      </c>
      <c r="G488" s="45">
        <f t="shared" si="51"/>
        <v>377.01296871110026</v>
      </c>
      <c r="H488" s="46">
        <f t="shared" si="52"/>
        <v>0.44800000000000001</v>
      </c>
      <c r="I488" s="46">
        <f t="shared" si="53"/>
        <v>0.55200000000000005</v>
      </c>
      <c r="J488" s="47">
        <f t="shared" si="54"/>
        <v>23834939877.498318</v>
      </c>
      <c r="K488" s="27"/>
      <c r="L488" s="27"/>
      <c r="M488" s="27"/>
      <c r="N488" s="27"/>
    </row>
    <row r="489" spans="2:14" x14ac:dyDescent="0.25">
      <c r="B489" s="9">
        <f t="shared" si="55"/>
        <v>470</v>
      </c>
      <c r="C489" s="42">
        <f>'Simulacion sistema (hoja4)'!BV480</f>
        <v>0.81541142082090834</v>
      </c>
      <c r="D489" s="42">
        <f>'Simulacion sistema (hoja4)'!BW480</f>
        <v>0.84966905405091397</v>
      </c>
      <c r="E489" s="44">
        <f t="shared" si="49"/>
        <v>111646513.70229009</v>
      </c>
      <c r="F489" s="45">
        <f t="shared" si="50"/>
        <v>215.43598212062869</v>
      </c>
      <c r="G489" s="45">
        <f t="shared" si="51"/>
        <v>377.01296871110026</v>
      </c>
      <c r="H489" s="46">
        <f t="shared" si="52"/>
        <v>0.44800000000000001</v>
      </c>
      <c r="I489" s="46">
        <f t="shared" si="53"/>
        <v>0.55200000000000005</v>
      </c>
      <c r="J489" s="47">
        <f t="shared" si="54"/>
        <v>24052676329.797092</v>
      </c>
      <c r="K489" s="27"/>
      <c r="L489" s="27"/>
      <c r="M489" s="27"/>
      <c r="N489" s="27"/>
    </row>
    <row r="490" spans="2:14" x14ac:dyDescent="0.25">
      <c r="B490" s="9">
        <f t="shared" si="55"/>
        <v>471</v>
      </c>
      <c r="C490" s="42">
        <f>'Simulacion sistema (hoja4)'!BV481</f>
        <v>0.82103558279354383</v>
      </c>
      <c r="D490" s="42">
        <f>'Simulacion sistema (hoja4)'!BW481</f>
        <v>0.84644033670771801</v>
      </c>
      <c r="E490" s="44">
        <f t="shared" si="49"/>
        <v>111222260.24339415</v>
      </c>
      <c r="F490" s="45">
        <f t="shared" si="50"/>
        <v>215.43598212062869</v>
      </c>
      <c r="G490" s="45">
        <f t="shared" si="51"/>
        <v>377.01296871110026</v>
      </c>
      <c r="H490" s="46">
        <f t="shared" si="52"/>
        <v>0.44800000000000001</v>
      </c>
      <c r="I490" s="46">
        <f t="shared" si="53"/>
        <v>0.55200000000000005</v>
      </c>
      <c r="J490" s="47">
        <f t="shared" si="54"/>
        <v>41932234521.120605</v>
      </c>
      <c r="K490" s="27"/>
      <c r="L490" s="27"/>
      <c r="M490" s="27"/>
      <c r="N490" s="27"/>
    </row>
    <row r="491" spans="2:14" x14ac:dyDescent="0.25">
      <c r="B491" s="9">
        <f t="shared" si="55"/>
        <v>472</v>
      </c>
      <c r="C491" s="42">
        <f>'Simulacion sistema (hoja4)'!BV482</f>
        <v>0.80321240908611347</v>
      </c>
      <c r="D491" s="42">
        <f>'Simulacion sistema (hoja4)'!BW482</f>
        <v>0.85051295045186692</v>
      </c>
      <c r="E491" s="44">
        <f t="shared" si="49"/>
        <v>111757401.68937531</v>
      </c>
      <c r="F491" s="45">
        <f t="shared" si="50"/>
        <v>215.43598212062869</v>
      </c>
      <c r="G491" s="45">
        <f t="shared" si="51"/>
        <v>377.01296871110026</v>
      </c>
      <c r="H491" s="46">
        <f t="shared" si="52"/>
        <v>0.44800000000000001</v>
      </c>
      <c r="I491" s="46">
        <f t="shared" si="53"/>
        <v>0.55200000000000005</v>
      </c>
      <c r="J491" s="47">
        <f t="shared" si="54"/>
        <v>24076565592.20018</v>
      </c>
      <c r="K491" s="27"/>
      <c r="L491" s="27"/>
      <c r="M491" s="27"/>
      <c r="N491" s="27"/>
    </row>
    <row r="492" spans="2:14" x14ac:dyDescent="0.25">
      <c r="B492" s="9">
        <f t="shared" si="55"/>
        <v>473</v>
      </c>
      <c r="C492" s="42">
        <f>'Simulacion sistema (hoja4)'!BV483</f>
        <v>0.81989044887378315</v>
      </c>
      <c r="D492" s="42">
        <f>'Simulacion sistema (hoja4)'!BW483</f>
        <v>0.84967122335263601</v>
      </c>
      <c r="E492" s="44">
        <f t="shared" si="49"/>
        <v>111646798.74853638</v>
      </c>
      <c r="F492" s="45">
        <f t="shared" si="50"/>
        <v>215.43598212062869</v>
      </c>
      <c r="G492" s="45">
        <f t="shared" si="51"/>
        <v>377.01296871110026</v>
      </c>
      <c r="H492" s="46">
        <f t="shared" si="52"/>
        <v>0.44800000000000001</v>
      </c>
      <c r="I492" s="46">
        <f t="shared" si="53"/>
        <v>0.55200000000000005</v>
      </c>
      <c r="J492" s="47">
        <f t="shared" si="54"/>
        <v>42092291043.276451</v>
      </c>
      <c r="K492" s="27"/>
      <c r="L492" s="27"/>
      <c r="M492" s="27"/>
      <c r="N492" s="27"/>
    </row>
    <row r="493" spans="2:14" x14ac:dyDescent="0.25">
      <c r="B493" s="9">
        <f t="shared" si="55"/>
        <v>474</v>
      </c>
      <c r="C493" s="42">
        <f>'Simulacion sistema (hoja4)'!BV484</f>
        <v>0.801077340063025</v>
      </c>
      <c r="D493" s="42">
        <f>'Simulacion sistema (hoja4)'!BW484</f>
        <v>0.84253096241837866</v>
      </c>
      <c r="E493" s="44">
        <f t="shared" si="49"/>
        <v>110708568.46177496</v>
      </c>
      <c r="F493" s="45">
        <f t="shared" si="50"/>
        <v>215.43598212062869</v>
      </c>
      <c r="G493" s="45">
        <f t="shared" si="51"/>
        <v>377.01296871110026</v>
      </c>
      <c r="H493" s="46">
        <f t="shared" si="52"/>
        <v>0.44800000000000001</v>
      </c>
      <c r="I493" s="46">
        <f t="shared" si="53"/>
        <v>0.55200000000000005</v>
      </c>
      <c r="J493" s="47">
        <f t="shared" si="54"/>
        <v>23850609175.731346</v>
      </c>
      <c r="K493" s="27"/>
      <c r="L493" s="27"/>
      <c r="M493" s="27"/>
      <c r="N493" s="27"/>
    </row>
    <row r="494" spans="2:14" x14ac:dyDescent="0.25">
      <c r="B494" s="9">
        <f t="shared" si="55"/>
        <v>475</v>
      </c>
      <c r="C494" s="42">
        <f>'Simulacion sistema (hoja4)'!BV485</f>
        <v>0.82481580861995552</v>
      </c>
      <c r="D494" s="42">
        <f>'Simulacion sistema (hoja4)'!BW485</f>
        <v>0.84971777219866973</v>
      </c>
      <c r="E494" s="44">
        <f t="shared" si="49"/>
        <v>111652915.2669052</v>
      </c>
      <c r="F494" s="45">
        <f t="shared" si="50"/>
        <v>215.43598212062869</v>
      </c>
      <c r="G494" s="45">
        <f t="shared" si="51"/>
        <v>377.01296871110026</v>
      </c>
      <c r="H494" s="46">
        <f t="shared" si="52"/>
        <v>0.44800000000000001</v>
      </c>
      <c r="I494" s="46">
        <f t="shared" si="53"/>
        <v>0.55200000000000005</v>
      </c>
      <c r="J494" s="47">
        <f t="shared" si="54"/>
        <v>42094597050.024857</v>
      </c>
      <c r="K494" s="27"/>
      <c r="L494" s="27"/>
      <c r="M494" s="27"/>
      <c r="N494" s="27"/>
    </row>
    <row r="495" spans="2:14" x14ac:dyDescent="0.25">
      <c r="B495" s="9">
        <f t="shared" si="55"/>
        <v>476</v>
      </c>
      <c r="C495" s="42">
        <f>'Simulacion sistema (hoja4)'!BV486</f>
        <v>0.83136782879254811</v>
      </c>
      <c r="D495" s="42">
        <f>'Simulacion sistema (hoja4)'!BW486</f>
        <v>0.85193756392111863</v>
      </c>
      <c r="E495" s="44">
        <f t="shared" si="49"/>
        <v>111944595.899235</v>
      </c>
      <c r="F495" s="45">
        <f t="shared" si="50"/>
        <v>215.43598212062869</v>
      </c>
      <c r="G495" s="45">
        <f t="shared" si="51"/>
        <v>377.01296871110026</v>
      </c>
      <c r="H495" s="46">
        <f t="shared" si="52"/>
        <v>0.44800000000000001</v>
      </c>
      <c r="I495" s="46">
        <f t="shared" si="53"/>
        <v>0.55200000000000005</v>
      </c>
      <c r="J495" s="47">
        <f t="shared" si="54"/>
        <v>42204564431.135048</v>
      </c>
      <c r="K495" s="27"/>
      <c r="L495" s="27"/>
      <c r="M495" s="27"/>
      <c r="N495" s="27"/>
    </row>
    <row r="496" spans="2:14" x14ac:dyDescent="0.25">
      <c r="B496" s="9">
        <f t="shared" si="55"/>
        <v>477</v>
      </c>
      <c r="C496" s="42">
        <f>'Simulacion sistema (hoja4)'!BV487</f>
        <v>0.81234805117437459</v>
      </c>
      <c r="D496" s="42">
        <f>'Simulacion sistema (hoja4)'!BW487</f>
        <v>0.8454276972865995</v>
      </c>
      <c r="E496" s="44">
        <f t="shared" si="49"/>
        <v>111089199.42345917</v>
      </c>
      <c r="F496" s="45">
        <f t="shared" si="50"/>
        <v>215.43598212062869</v>
      </c>
      <c r="G496" s="45">
        <f t="shared" si="51"/>
        <v>377.01296871110026</v>
      </c>
      <c r="H496" s="46">
        <f t="shared" si="52"/>
        <v>0.44800000000000001</v>
      </c>
      <c r="I496" s="46">
        <f t="shared" si="53"/>
        <v>0.55200000000000005</v>
      </c>
      <c r="J496" s="47">
        <f t="shared" si="54"/>
        <v>23932610780.787304</v>
      </c>
      <c r="K496" s="27"/>
      <c r="L496" s="27"/>
      <c r="M496" s="27"/>
      <c r="N496" s="27"/>
    </row>
    <row r="497" spans="2:14" x14ac:dyDescent="0.25">
      <c r="B497" s="9">
        <f t="shared" si="55"/>
        <v>478</v>
      </c>
      <c r="C497" s="42">
        <f>'Simulacion sistema (hoja4)'!BV488</f>
        <v>0.83056255487779296</v>
      </c>
      <c r="D497" s="42">
        <f>'Simulacion sistema (hoja4)'!BW488</f>
        <v>0.84976258065082322</v>
      </c>
      <c r="E497" s="44">
        <f t="shared" si="49"/>
        <v>111658803.09751816</v>
      </c>
      <c r="F497" s="45">
        <f t="shared" si="50"/>
        <v>215.43598212062869</v>
      </c>
      <c r="G497" s="45">
        <f t="shared" si="51"/>
        <v>377.01296871110026</v>
      </c>
      <c r="H497" s="46">
        <f t="shared" si="52"/>
        <v>0.44800000000000001</v>
      </c>
      <c r="I497" s="46">
        <f t="shared" si="53"/>
        <v>0.55200000000000005</v>
      </c>
      <c r="J497" s="47">
        <f t="shared" si="54"/>
        <v>42096816838.523521</v>
      </c>
      <c r="K497" s="27"/>
      <c r="L497" s="27"/>
      <c r="M497" s="27"/>
      <c r="N497" s="27"/>
    </row>
    <row r="498" spans="2:14" x14ac:dyDescent="0.25">
      <c r="B498" s="9">
        <f t="shared" si="55"/>
        <v>479</v>
      </c>
      <c r="C498" s="42">
        <f>'Simulacion sistema (hoja4)'!BV489</f>
        <v>0.82890111056211435</v>
      </c>
      <c r="D498" s="42">
        <f>'Simulacion sistema (hoja4)'!BW489</f>
        <v>0.85128145735844019</v>
      </c>
      <c r="E498" s="44">
        <f t="shared" si="49"/>
        <v>111858383.49689904</v>
      </c>
      <c r="F498" s="45">
        <f t="shared" si="50"/>
        <v>215.43598212062869</v>
      </c>
      <c r="G498" s="45">
        <f t="shared" si="51"/>
        <v>377.01296871110026</v>
      </c>
      <c r="H498" s="46">
        <f t="shared" si="52"/>
        <v>0.44800000000000001</v>
      </c>
      <c r="I498" s="46">
        <f t="shared" si="53"/>
        <v>0.55200000000000005</v>
      </c>
      <c r="J498" s="47">
        <f t="shared" si="54"/>
        <v>42172061237.390648</v>
      </c>
      <c r="K498" s="27"/>
      <c r="L498" s="27"/>
      <c r="M498" s="27"/>
      <c r="N498" s="27"/>
    </row>
    <row r="499" spans="2:14" x14ac:dyDescent="0.25">
      <c r="B499" s="9">
        <f t="shared" si="55"/>
        <v>480</v>
      </c>
      <c r="C499" s="42">
        <f>'Simulacion sistema (hoja4)'!BV490</f>
        <v>0.82130003540011642</v>
      </c>
      <c r="D499" s="42">
        <f>'Simulacion sistema (hoja4)'!BW490</f>
        <v>0.84941876708897879</v>
      </c>
      <c r="E499" s="44">
        <f t="shared" si="49"/>
        <v>111613625.99549182</v>
      </c>
      <c r="F499" s="45">
        <f t="shared" si="50"/>
        <v>215.43598212062869</v>
      </c>
      <c r="G499" s="45">
        <f t="shared" si="51"/>
        <v>377.01296871110026</v>
      </c>
      <c r="H499" s="46">
        <f t="shared" si="52"/>
        <v>0.44800000000000001</v>
      </c>
      <c r="I499" s="46">
        <f t="shared" si="53"/>
        <v>0.55200000000000005</v>
      </c>
      <c r="J499" s="47">
        <f t="shared" si="54"/>
        <v>42079784485.170799</v>
      </c>
      <c r="K499" s="27"/>
      <c r="L499" s="27"/>
      <c r="M499" s="27"/>
      <c r="N499" s="27"/>
    </row>
    <row r="500" spans="2:14" x14ac:dyDescent="0.25">
      <c r="B500" s="9">
        <f t="shared" si="55"/>
        <v>481</v>
      </c>
      <c r="C500" s="42">
        <f>'Simulacion sistema (hoja4)'!BV491</f>
        <v>0.8183271678084405</v>
      </c>
      <c r="D500" s="42">
        <f>'Simulacion sistema (hoja4)'!BW491</f>
        <v>0.85670557531082447</v>
      </c>
      <c r="E500" s="44">
        <f t="shared" si="49"/>
        <v>112571112.59584233</v>
      </c>
      <c r="F500" s="45">
        <f t="shared" si="50"/>
        <v>215.43598212062869</v>
      </c>
      <c r="G500" s="45">
        <f t="shared" si="51"/>
        <v>377.01296871110026</v>
      </c>
      <c r="H500" s="46">
        <f t="shared" si="52"/>
        <v>0.44800000000000001</v>
      </c>
      <c r="I500" s="46">
        <f t="shared" si="53"/>
        <v>0.55200000000000005</v>
      </c>
      <c r="J500" s="47">
        <f t="shared" si="54"/>
        <v>24251868200.497169</v>
      </c>
      <c r="K500" s="27"/>
      <c r="L500" s="27"/>
      <c r="M500" s="27"/>
      <c r="N500" s="27"/>
    </row>
    <row r="501" spans="2:14" x14ac:dyDescent="0.25">
      <c r="B501" s="9">
        <f t="shared" si="55"/>
        <v>482</v>
      </c>
      <c r="C501" s="42">
        <f>'Simulacion sistema (hoja4)'!BV492</f>
        <v>0.81338922149254178</v>
      </c>
      <c r="D501" s="42">
        <f>'Simulacion sistema (hoja4)'!BW492</f>
        <v>0.84574302785844613</v>
      </c>
      <c r="E501" s="44">
        <f t="shared" si="49"/>
        <v>111130633.86059983</v>
      </c>
      <c r="F501" s="45">
        <f t="shared" si="50"/>
        <v>215.43598212062869</v>
      </c>
      <c r="G501" s="45">
        <f t="shared" si="51"/>
        <v>377.01296871110026</v>
      </c>
      <c r="H501" s="46">
        <f t="shared" si="52"/>
        <v>0.44800000000000001</v>
      </c>
      <c r="I501" s="46">
        <f t="shared" si="53"/>
        <v>0.55200000000000005</v>
      </c>
      <c r="J501" s="47">
        <f t="shared" si="54"/>
        <v>23941537249.44632</v>
      </c>
      <c r="K501" s="27"/>
      <c r="L501" s="27"/>
      <c r="M501" s="27"/>
      <c r="N501" s="27"/>
    </row>
    <row r="502" spans="2:14" x14ac:dyDescent="0.25">
      <c r="B502" s="9">
        <f t="shared" si="55"/>
        <v>483</v>
      </c>
      <c r="C502" s="42">
        <f>'Simulacion sistema (hoja4)'!BV493</f>
        <v>0.81350065473023792</v>
      </c>
      <c r="D502" s="42">
        <f>'Simulacion sistema (hoja4)'!BW493</f>
        <v>0.84225116440396941</v>
      </c>
      <c r="E502" s="44">
        <f t="shared" si="49"/>
        <v>110671803.00268157</v>
      </c>
      <c r="F502" s="45">
        <f t="shared" si="50"/>
        <v>215.43598212062869</v>
      </c>
      <c r="G502" s="45">
        <f t="shared" si="51"/>
        <v>377.01296871110026</v>
      </c>
      <c r="H502" s="46">
        <f t="shared" si="52"/>
        <v>0.44800000000000001</v>
      </c>
      <c r="I502" s="46">
        <f t="shared" si="53"/>
        <v>0.55200000000000005</v>
      </c>
      <c r="J502" s="47">
        <f t="shared" si="54"/>
        <v>23842688572.943447</v>
      </c>
      <c r="K502" s="27"/>
      <c r="L502" s="27"/>
      <c r="M502" s="27"/>
      <c r="N502" s="27"/>
    </row>
    <row r="503" spans="2:14" x14ac:dyDescent="0.25">
      <c r="B503" s="9">
        <f t="shared" si="55"/>
        <v>484</v>
      </c>
      <c r="C503" s="42">
        <f>'Simulacion sistema (hoja4)'!BV494</f>
        <v>0.82689010788786277</v>
      </c>
      <c r="D503" s="42">
        <f>'Simulacion sistema (hoja4)'!BW494</f>
        <v>0.85216112270239108</v>
      </c>
      <c r="E503" s="44">
        <f t="shared" si="49"/>
        <v>111973971.52309419</v>
      </c>
      <c r="F503" s="45">
        <f t="shared" si="50"/>
        <v>215.43598212062869</v>
      </c>
      <c r="G503" s="45">
        <f t="shared" si="51"/>
        <v>377.01296871110026</v>
      </c>
      <c r="H503" s="46">
        <f t="shared" si="52"/>
        <v>0.44800000000000001</v>
      </c>
      <c r="I503" s="46">
        <f t="shared" si="53"/>
        <v>0.55200000000000005</v>
      </c>
      <c r="J503" s="47">
        <f t="shared" si="54"/>
        <v>42215639422.293945</v>
      </c>
      <c r="K503" s="27"/>
      <c r="L503" s="27"/>
      <c r="M503" s="27"/>
      <c r="N503" s="27"/>
    </row>
    <row r="504" spans="2:14" x14ac:dyDescent="0.25">
      <c r="B504" s="9">
        <f t="shared" si="55"/>
        <v>485</v>
      </c>
      <c r="C504" s="42">
        <f>'Simulacion sistema (hoja4)'!BV495</f>
        <v>0.81833976739306946</v>
      </c>
      <c r="D504" s="42">
        <f>'Simulacion sistema (hoja4)'!BW495</f>
        <v>0.84456630435710456</v>
      </c>
      <c r="E504" s="44">
        <f t="shared" si="49"/>
        <v>110976012.39252354</v>
      </c>
      <c r="F504" s="45">
        <f t="shared" si="50"/>
        <v>215.43598212062869</v>
      </c>
      <c r="G504" s="45">
        <f t="shared" si="51"/>
        <v>377.01296871110026</v>
      </c>
      <c r="H504" s="46">
        <f t="shared" si="52"/>
        <v>0.44800000000000001</v>
      </c>
      <c r="I504" s="46">
        <f t="shared" si="53"/>
        <v>0.55200000000000005</v>
      </c>
      <c r="J504" s="47">
        <f t="shared" si="54"/>
        <v>23908226221.614368</v>
      </c>
      <c r="K504" s="27"/>
      <c r="L504" s="27"/>
      <c r="M504" s="27"/>
      <c r="N504" s="27"/>
    </row>
    <row r="505" spans="2:14" x14ac:dyDescent="0.25">
      <c r="B505" s="9">
        <f t="shared" si="55"/>
        <v>486</v>
      </c>
      <c r="C505" s="42">
        <f>'Simulacion sistema (hoja4)'!BV496</f>
        <v>0.82704484457148497</v>
      </c>
      <c r="D505" s="42">
        <f>'Simulacion sistema (hoja4)'!BW496</f>
        <v>0.85662822929465854</v>
      </c>
      <c r="E505" s="44">
        <f t="shared" si="49"/>
        <v>112560949.32931812</v>
      </c>
      <c r="F505" s="45">
        <f t="shared" si="50"/>
        <v>215.43598212062869</v>
      </c>
      <c r="G505" s="45">
        <f t="shared" si="51"/>
        <v>377.01296871110026</v>
      </c>
      <c r="H505" s="46">
        <f t="shared" si="52"/>
        <v>0.44800000000000001</v>
      </c>
      <c r="I505" s="46">
        <f t="shared" si="53"/>
        <v>0.55200000000000005</v>
      </c>
      <c r="J505" s="47">
        <f t="shared" si="54"/>
        <v>42436937667.585953</v>
      </c>
      <c r="K505" s="27"/>
      <c r="L505" s="27"/>
      <c r="M505" s="27"/>
      <c r="N505" s="27"/>
    </row>
    <row r="506" spans="2:14" x14ac:dyDescent="0.25">
      <c r="B506" s="9">
        <f t="shared" si="55"/>
        <v>487</v>
      </c>
      <c r="C506" s="42">
        <f>'Simulacion sistema (hoja4)'!BV497</f>
        <v>0.82445206762647649</v>
      </c>
      <c r="D506" s="42">
        <f>'Simulacion sistema (hoja4)'!BW497</f>
        <v>0.85467839185350658</v>
      </c>
      <c r="E506" s="44">
        <f t="shared" si="49"/>
        <v>112304740.68955076</v>
      </c>
      <c r="F506" s="45">
        <f t="shared" si="50"/>
        <v>215.43598212062869</v>
      </c>
      <c r="G506" s="45">
        <f t="shared" si="51"/>
        <v>377.01296871110026</v>
      </c>
      <c r="H506" s="46">
        <f t="shared" si="52"/>
        <v>0.44800000000000001</v>
      </c>
      <c r="I506" s="46">
        <f t="shared" si="53"/>
        <v>0.55200000000000005</v>
      </c>
      <c r="J506" s="47">
        <f t="shared" si="54"/>
        <v>42340343687.69783</v>
      </c>
      <c r="K506" s="27"/>
      <c r="L506" s="27"/>
      <c r="M506" s="27"/>
      <c r="N506" s="27"/>
    </row>
    <row r="507" spans="2:14" x14ac:dyDescent="0.25">
      <c r="B507" s="9">
        <f t="shared" si="55"/>
        <v>488</v>
      </c>
      <c r="C507" s="42">
        <f>'Simulacion sistema (hoja4)'!BV498</f>
        <v>0.79667855166589219</v>
      </c>
      <c r="D507" s="42">
        <f>'Simulacion sistema (hoja4)'!BW498</f>
        <v>0.84099302101438567</v>
      </c>
      <c r="E507" s="44">
        <f t="shared" si="49"/>
        <v>110506482.96129027</v>
      </c>
      <c r="F507" s="45">
        <f t="shared" si="50"/>
        <v>215.43598212062869</v>
      </c>
      <c r="G507" s="45">
        <f t="shared" si="51"/>
        <v>377.01296871110026</v>
      </c>
      <c r="H507" s="46">
        <f t="shared" si="52"/>
        <v>0.44800000000000001</v>
      </c>
      <c r="I507" s="46">
        <f t="shared" si="53"/>
        <v>0.55200000000000005</v>
      </c>
      <c r="J507" s="47">
        <f t="shared" si="54"/>
        <v>23807072687.46209</v>
      </c>
      <c r="K507" s="27"/>
      <c r="L507" s="27"/>
      <c r="M507" s="27"/>
      <c r="N507" s="27"/>
    </row>
    <row r="508" spans="2:14" x14ac:dyDescent="0.25">
      <c r="B508" s="9">
        <f t="shared" si="55"/>
        <v>489</v>
      </c>
      <c r="C508" s="42">
        <f>'Simulacion sistema (hoja4)'!BV499</f>
        <v>0.81725823226268535</v>
      </c>
      <c r="D508" s="42">
        <f>'Simulacion sistema (hoja4)'!BW499</f>
        <v>0.85103484798268847</v>
      </c>
      <c r="E508" s="44">
        <f t="shared" si="49"/>
        <v>111825979.02492526</v>
      </c>
      <c r="F508" s="45">
        <f t="shared" si="50"/>
        <v>215.43598212062869</v>
      </c>
      <c r="G508" s="45">
        <f t="shared" si="51"/>
        <v>377.01296871110026</v>
      </c>
      <c r="H508" s="46">
        <f t="shared" si="52"/>
        <v>0.44800000000000001</v>
      </c>
      <c r="I508" s="46">
        <f t="shared" si="53"/>
        <v>0.55200000000000005</v>
      </c>
      <c r="J508" s="47">
        <f t="shared" si="54"/>
        <v>24091339617.835598</v>
      </c>
      <c r="K508" s="27"/>
      <c r="L508" s="27"/>
      <c r="M508" s="27"/>
      <c r="N508" s="27"/>
    </row>
    <row r="509" spans="2:14" x14ac:dyDescent="0.25">
      <c r="B509" s="9">
        <f t="shared" si="55"/>
        <v>490</v>
      </c>
      <c r="C509" s="42">
        <f>'Simulacion sistema (hoja4)'!BV500</f>
        <v>0.80906444502480224</v>
      </c>
      <c r="D509" s="42">
        <f>'Simulacion sistema (hoja4)'!BW500</f>
        <v>0.84243012622237734</v>
      </c>
      <c r="E509" s="44">
        <f t="shared" si="49"/>
        <v>110695318.58562037</v>
      </c>
      <c r="F509" s="45">
        <f t="shared" si="50"/>
        <v>215.43598212062869</v>
      </c>
      <c r="G509" s="45">
        <f t="shared" si="51"/>
        <v>377.01296871110026</v>
      </c>
      <c r="H509" s="46">
        <f t="shared" si="52"/>
        <v>0.44800000000000001</v>
      </c>
      <c r="I509" s="46">
        <f t="shared" si="53"/>
        <v>0.55200000000000005</v>
      </c>
      <c r="J509" s="47">
        <f t="shared" si="54"/>
        <v>23847754675.64901</v>
      </c>
      <c r="K509" s="27"/>
      <c r="L509" s="27"/>
      <c r="M509" s="27"/>
      <c r="N509" s="27"/>
    </row>
    <row r="510" spans="2:14" x14ac:dyDescent="0.25">
      <c r="B510" s="9">
        <f t="shared" si="55"/>
        <v>491</v>
      </c>
      <c r="C510" s="42">
        <f>'Simulacion sistema (hoja4)'!BV501</f>
        <v>0.8247999899600027</v>
      </c>
      <c r="D510" s="42">
        <f>'Simulacion sistema (hoja4)'!BW501</f>
        <v>0.84828121629484332</v>
      </c>
      <c r="E510" s="44">
        <f t="shared" si="49"/>
        <v>111464151.82114241</v>
      </c>
      <c r="F510" s="45">
        <f t="shared" si="50"/>
        <v>215.43598212062869</v>
      </c>
      <c r="G510" s="45">
        <f t="shared" si="51"/>
        <v>377.01296871110026</v>
      </c>
      <c r="H510" s="46">
        <f t="shared" si="52"/>
        <v>0.44800000000000001</v>
      </c>
      <c r="I510" s="46">
        <f t="shared" si="53"/>
        <v>0.55200000000000005</v>
      </c>
      <c r="J510" s="47">
        <f t="shared" si="54"/>
        <v>42023430782.95369</v>
      </c>
      <c r="K510" s="27"/>
      <c r="L510" s="27"/>
      <c r="M510" s="27"/>
      <c r="N510" s="27"/>
    </row>
    <row r="511" spans="2:14" x14ac:dyDescent="0.25">
      <c r="B511" s="9">
        <f t="shared" si="55"/>
        <v>492</v>
      </c>
      <c r="C511" s="42">
        <f>'Simulacion sistema (hoja4)'!BV502</f>
        <v>0.82134461340321552</v>
      </c>
      <c r="D511" s="42">
        <f>'Simulacion sistema (hoja4)'!BW502</f>
        <v>0.84108150086229361</v>
      </c>
      <c r="E511" s="44">
        <f t="shared" si="49"/>
        <v>110518109.21330538</v>
      </c>
      <c r="F511" s="45">
        <f t="shared" si="50"/>
        <v>215.43598212062869</v>
      </c>
      <c r="G511" s="45">
        <f t="shared" si="51"/>
        <v>377.01296871110026</v>
      </c>
      <c r="H511" s="46">
        <f t="shared" si="52"/>
        <v>0.44800000000000001</v>
      </c>
      <c r="I511" s="46">
        <f t="shared" si="53"/>
        <v>0.55200000000000005</v>
      </c>
      <c r="J511" s="47">
        <f t="shared" si="54"/>
        <v>41666760450.845863</v>
      </c>
      <c r="K511" s="27"/>
      <c r="L511" s="27"/>
      <c r="M511" s="27"/>
      <c r="N511" s="27"/>
    </row>
    <row r="512" spans="2:14" x14ac:dyDescent="0.25">
      <c r="B512" s="9">
        <f t="shared" si="55"/>
        <v>493</v>
      </c>
      <c r="C512" s="42">
        <f>'Simulacion sistema (hoja4)'!BV503</f>
        <v>0.82451333089588252</v>
      </c>
      <c r="D512" s="42">
        <f>'Simulacion sistema (hoja4)'!BW503</f>
        <v>0.84224505302065011</v>
      </c>
      <c r="E512" s="44">
        <f t="shared" si="49"/>
        <v>110670999.96691342</v>
      </c>
      <c r="F512" s="45">
        <f t="shared" si="50"/>
        <v>215.43598212062869</v>
      </c>
      <c r="G512" s="45">
        <f t="shared" si="51"/>
        <v>377.01296871110026</v>
      </c>
      <c r="H512" s="46">
        <f t="shared" si="52"/>
        <v>0.44800000000000001</v>
      </c>
      <c r="I512" s="46">
        <f t="shared" si="53"/>
        <v>0.55200000000000005</v>
      </c>
      <c r="J512" s="47">
        <f t="shared" si="54"/>
        <v>41724402247.752106</v>
      </c>
      <c r="K512" s="27"/>
      <c r="L512" s="27"/>
      <c r="M512" s="27"/>
      <c r="N512" s="27"/>
    </row>
    <row r="513" spans="2:14" x14ac:dyDescent="0.25">
      <c r="B513" s="9">
        <f t="shared" si="55"/>
        <v>494</v>
      </c>
      <c r="C513" s="42">
        <f>'Simulacion sistema (hoja4)'!BV504</f>
        <v>0.82034800540956609</v>
      </c>
      <c r="D513" s="42">
        <f>'Simulacion sistema (hoja4)'!BW504</f>
        <v>0.8400844485385679</v>
      </c>
      <c r="E513" s="44">
        <f t="shared" si="49"/>
        <v>110387096.53796783</v>
      </c>
      <c r="F513" s="45">
        <f t="shared" si="50"/>
        <v>215.43598212062869</v>
      </c>
      <c r="G513" s="45">
        <f t="shared" si="51"/>
        <v>377.01296871110026</v>
      </c>
      <c r="H513" s="46">
        <f t="shared" si="52"/>
        <v>0.44800000000000001</v>
      </c>
      <c r="I513" s="46">
        <f t="shared" si="53"/>
        <v>0.55200000000000005</v>
      </c>
      <c r="J513" s="47">
        <f t="shared" si="54"/>
        <v>41617366973.17807</v>
      </c>
      <c r="K513" s="27"/>
      <c r="L513" s="27"/>
      <c r="M513" s="27"/>
      <c r="N513" s="27"/>
    </row>
    <row r="514" spans="2:14" x14ac:dyDescent="0.25">
      <c r="B514" s="9">
        <f t="shared" si="55"/>
        <v>495</v>
      </c>
      <c r="C514" s="42">
        <f>'Simulacion sistema (hoja4)'!BV505</f>
        <v>0.81523902047015906</v>
      </c>
      <c r="D514" s="42">
        <f>'Simulacion sistema (hoja4)'!BW505</f>
        <v>0.84895701038248095</v>
      </c>
      <c r="E514" s="44">
        <f t="shared" si="49"/>
        <v>111552951.16425799</v>
      </c>
      <c r="F514" s="45">
        <f t="shared" si="50"/>
        <v>215.43598212062869</v>
      </c>
      <c r="G514" s="45">
        <f t="shared" si="51"/>
        <v>377.01296871110026</v>
      </c>
      <c r="H514" s="46">
        <f t="shared" si="52"/>
        <v>0.44800000000000001</v>
      </c>
      <c r="I514" s="46">
        <f t="shared" si="53"/>
        <v>0.55200000000000005</v>
      </c>
      <c r="J514" s="47">
        <f t="shared" si="54"/>
        <v>24032519592.526451</v>
      </c>
      <c r="K514" s="27"/>
      <c r="L514" s="27"/>
      <c r="M514" s="27"/>
      <c r="N514" s="27"/>
    </row>
    <row r="515" spans="2:14" x14ac:dyDescent="0.25">
      <c r="B515" s="9">
        <f t="shared" si="55"/>
        <v>496</v>
      </c>
      <c r="C515" s="42">
        <f>'Simulacion sistema (hoja4)'!BV506</f>
        <v>0.81911175303512895</v>
      </c>
      <c r="D515" s="42">
        <f>'Simulacion sistema (hoja4)'!BW506</f>
        <v>0.84642899378896497</v>
      </c>
      <c r="E515" s="44">
        <f t="shared" si="49"/>
        <v>111220769.78387</v>
      </c>
      <c r="F515" s="45">
        <f t="shared" si="50"/>
        <v>215.43598212062869</v>
      </c>
      <c r="G515" s="45">
        <f t="shared" si="51"/>
        <v>377.01296871110026</v>
      </c>
      <c r="H515" s="46">
        <f t="shared" si="52"/>
        <v>0.44800000000000001</v>
      </c>
      <c r="I515" s="46">
        <f t="shared" si="53"/>
        <v>0.55200000000000005</v>
      </c>
      <c r="J515" s="47">
        <f t="shared" si="54"/>
        <v>23960955770.600376</v>
      </c>
      <c r="K515" s="27"/>
      <c r="L515" s="27"/>
      <c r="M515" s="27"/>
      <c r="N515" s="27"/>
    </row>
    <row r="516" spans="2:14" x14ac:dyDescent="0.25">
      <c r="B516" s="9">
        <f t="shared" si="55"/>
        <v>497</v>
      </c>
      <c r="C516" s="42">
        <f>'Simulacion sistema (hoja4)'!BV507</f>
        <v>0.81261966805361396</v>
      </c>
      <c r="D516" s="42">
        <f>'Simulacion sistema (hoja4)'!BW507</f>
        <v>0.84761682108167347</v>
      </c>
      <c r="E516" s="44">
        <f t="shared" si="49"/>
        <v>111376850.2901319</v>
      </c>
      <c r="F516" s="45">
        <f t="shared" si="50"/>
        <v>215.43598212062869</v>
      </c>
      <c r="G516" s="45">
        <f t="shared" si="51"/>
        <v>377.01296871110026</v>
      </c>
      <c r="H516" s="46">
        <f t="shared" si="52"/>
        <v>0.44800000000000001</v>
      </c>
      <c r="I516" s="46">
        <f t="shared" si="53"/>
        <v>0.55200000000000005</v>
      </c>
      <c r="J516" s="47">
        <f t="shared" si="54"/>
        <v>23994581127.756794</v>
      </c>
      <c r="K516" s="27"/>
      <c r="L516" s="27"/>
      <c r="M516" s="27"/>
      <c r="N516" s="27"/>
    </row>
    <row r="517" spans="2:14" x14ac:dyDescent="0.25">
      <c r="B517" s="9">
        <f t="shared" si="55"/>
        <v>498</v>
      </c>
      <c r="C517" s="42">
        <f>'Simulacion sistema (hoja4)'!BV508</f>
        <v>0.8355984123703466</v>
      </c>
      <c r="D517" s="42">
        <f>'Simulacion sistema (hoja4)'!BW508</f>
        <v>0.85200234576406575</v>
      </c>
      <c r="E517" s="44">
        <f t="shared" si="49"/>
        <v>111953108.23339823</v>
      </c>
      <c r="F517" s="45">
        <f t="shared" si="50"/>
        <v>215.43598212062869</v>
      </c>
      <c r="G517" s="45">
        <f t="shared" si="51"/>
        <v>377.01296871110026</v>
      </c>
      <c r="H517" s="46">
        <f t="shared" si="52"/>
        <v>0.44800000000000001</v>
      </c>
      <c r="I517" s="46">
        <f t="shared" si="53"/>
        <v>0.55200000000000005</v>
      </c>
      <c r="J517" s="47">
        <f t="shared" si="54"/>
        <v>42207773691.508591</v>
      </c>
      <c r="K517" s="27"/>
      <c r="L517" s="27"/>
      <c r="M517" s="27"/>
      <c r="N517" s="27"/>
    </row>
    <row r="518" spans="2:14" x14ac:dyDescent="0.25">
      <c r="B518" s="9">
        <f t="shared" si="55"/>
        <v>499</v>
      </c>
      <c r="C518" s="42">
        <f>'Simulacion sistema (hoja4)'!BV509</f>
        <v>0.81374302471827353</v>
      </c>
      <c r="D518" s="42">
        <f>'Simulacion sistema (hoja4)'!BW509</f>
        <v>0.84036822125501909</v>
      </c>
      <c r="E518" s="44">
        <f t="shared" si="49"/>
        <v>110424384.27290951</v>
      </c>
      <c r="F518" s="45">
        <f t="shared" si="50"/>
        <v>215.43598212062869</v>
      </c>
      <c r="G518" s="45">
        <f t="shared" si="51"/>
        <v>377.01296871110026</v>
      </c>
      <c r="H518" s="46">
        <f t="shared" si="52"/>
        <v>0.44800000000000001</v>
      </c>
      <c r="I518" s="46">
        <f t="shared" si="53"/>
        <v>0.55200000000000005</v>
      </c>
      <c r="J518" s="47">
        <f t="shared" si="54"/>
        <v>23789385675.899963</v>
      </c>
      <c r="K518" s="27"/>
      <c r="L518" s="27"/>
      <c r="M518" s="27"/>
      <c r="N518" s="27"/>
    </row>
    <row r="519" spans="2:14" x14ac:dyDescent="0.25">
      <c r="B519" s="9">
        <f t="shared" si="55"/>
        <v>500</v>
      </c>
      <c r="C519" s="42">
        <f>'Simulacion sistema (hoja4)'!BV510</f>
        <v>0.83615935483007187</v>
      </c>
      <c r="D519" s="42">
        <f>'Simulacion sistema (hoja4)'!BW510</f>
        <v>0.85189088145322234</v>
      </c>
      <c r="E519" s="44">
        <f t="shared" si="49"/>
        <v>111938461.82295342</v>
      </c>
      <c r="F519" s="45">
        <f t="shared" si="50"/>
        <v>215.43598212062869</v>
      </c>
      <c r="G519" s="45">
        <f t="shared" si="51"/>
        <v>377.01296871110026</v>
      </c>
      <c r="H519" s="46">
        <f t="shared" si="52"/>
        <v>0.44800000000000001</v>
      </c>
      <c r="I519" s="46">
        <f t="shared" si="53"/>
        <v>0.55200000000000005</v>
      </c>
      <c r="J519" s="47">
        <f t="shared" si="54"/>
        <v>42202251804.825829</v>
      </c>
      <c r="K519" s="27"/>
      <c r="L519" s="27"/>
      <c r="M519" s="27"/>
      <c r="N519" s="27"/>
    </row>
    <row r="520" spans="2:14" x14ac:dyDescent="0.25">
      <c r="B520" s="9">
        <f t="shared" si="55"/>
        <v>501</v>
      </c>
      <c r="C520" s="42">
        <f>'Simulacion sistema (hoja4)'!BV511</f>
        <v>0.82894218520740781</v>
      </c>
      <c r="D520" s="42">
        <f>'Simulacion sistema (hoja4)'!BW511</f>
        <v>0.85067236460849582</v>
      </c>
      <c r="E520" s="44">
        <f t="shared" si="49"/>
        <v>111778348.70955636</v>
      </c>
      <c r="F520" s="45">
        <f t="shared" si="50"/>
        <v>215.43598212062869</v>
      </c>
      <c r="G520" s="45">
        <f t="shared" si="51"/>
        <v>377.01296871110026</v>
      </c>
      <c r="H520" s="46">
        <f t="shared" si="52"/>
        <v>0.44800000000000001</v>
      </c>
      <c r="I520" s="46">
        <f t="shared" si="53"/>
        <v>0.55200000000000005</v>
      </c>
      <c r="J520" s="47">
        <f t="shared" si="54"/>
        <v>42141887084.614426</v>
      </c>
      <c r="K520" s="27"/>
      <c r="L520" s="27"/>
      <c r="M520" s="27"/>
      <c r="N520" s="27"/>
    </row>
    <row r="521" spans="2:14" x14ac:dyDescent="0.25">
      <c r="B521" s="9">
        <f t="shared" si="55"/>
        <v>502</v>
      </c>
      <c r="C521" s="42">
        <f>'Simulacion sistema (hoja4)'!BV512</f>
        <v>0.8249720948737117</v>
      </c>
      <c r="D521" s="42">
        <f>'Simulacion sistema (hoja4)'!BW512</f>
        <v>0.84979875019589024</v>
      </c>
      <c r="E521" s="44">
        <f t="shared" si="49"/>
        <v>111663555.77573998</v>
      </c>
      <c r="F521" s="45">
        <f t="shared" si="50"/>
        <v>215.43598212062869</v>
      </c>
      <c r="G521" s="45">
        <f t="shared" si="51"/>
        <v>377.01296871110026</v>
      </c>
      <c r="H521" s="46">
        <f t="shared" si="52"/>
        <v>0.44800000000000001</v>
      </c>
      <c r="I521" s="46">
        <f t="shared" si="53"/>
        <v>0.55200000000000005</v>
      </c>
      <c r="J521" s="47">
        <f t="shared" si="54"/>
        <v>42098608659.849258</v>
      </c>
      <c r="K521" s="27"/>
      <c r="L521" s="27"/>
      <c r="M521" s="27"/>
      <c r="N521" s="27"/>
    </row>
    <row r="522" spans="2:14" x14ac:dyDescent="0.25">
      <c r="B522" s="9">
        <f t="shared" si="55"/>
        <v>503</v>
      </c>
      <c r="C522" s="42">
        <f>'Simulacion sistema (hoja4)'!BV513</f>
        <v>0.81819128376321915</v>
      </c>
      <c r="D522" s="42">
        <f>'Simulacion sistema (hoja4)'!BW513</f>
        <v>0.84010541689975671</v>
      </c>
      <c r="E522" s="44">
        <f t="shared" si="49"/>
        <v>110389851.78062803</v>
      </c>
      <c r="F522" s="45">
        <f t="shared" si="50"/>
        <v>215.43598212062869</v>
      </c>
      <c r="G522" s="45">
        <f t="shared" si="51"/>
        <v>377.01296871110026</v>
      </c>
      <c r="H522" s="46">
        <f t="shared" si="52"/>
        <v>0.44800000000000001</v>
      </c>
      <c r="I522" s="46">
        <f t="shared" si="53"/>
        <v>0.55200000000000005</v>
      </c>
      <c r="J522" s="47">
        <f t="shared" si="54"/>
        <v>23781946134.510231</v>
      </c>
      <c r="K522" s="27"/>
      <c r="L522" s="27"/>
      <c r="M522" s="27"/>
      <c r="N522" s="27"/>
    </row>
    <row r="523" spans="2:14" x14ac:dyDescent="0.25">
      <c r="B523" s="9">
        <f t="shared" si="55"/>
        <v>504</v>
      </c>
      <c r="C523" s="42">
        <f>'Simulacion sistema (hoja4)'!BV514</f>
        <v>0.82541407506406927</v>
      </c>
      <c r="D523" s="42">
        <f>'Simulacion sistema (hoja4)'!BW514</f>
        <v>0.84935189865805283</v>
      </c>
      <c r="E523" s="44">
        <f t="shared" si="49"/>
        <v>111604839.48366815</v>
      </c>
      <c r="F523" s="45">
        <f t="shared" si="50"/>
        <v>215.43598212062869</v>
      </c>
      <c r="G523" s="45">
        <f t="shared" si="51"/>
        <v>377.01296871110026</v>
      </c>
      <c r="H523" s="46">
        <f t="shared" si="52"/>
        <v>0.44800000000000001</v>
      </c>
      <c r="I523" s="46">
        <f t="shared" si="53"/>
        <v>0.55200000000000005</v>
      </c>
      <c r="J523" s="47">
        <f t="shared" si="54"/>
        <v>42076471856.26355</v>
      </c>
      <c r="K523" s="27"/>
      <c r="L523" s="27"/>
      <c r="M523" s="27"/>
      <c r="N523" s="27"/>
    </row>
    <row r="524" spans="2:14" x14ac:dyDescent="0.25">
      <c r="B524" s="9">
        <f t="shared" si="55"/>
        <v>505</v>
      </c>
      <c r="C524" s="42">
        <f>'Simulacion sistema (hoja4)'!BV515</f>
        <v>0.8239294472552674</v>
      </c>
      <c r="D524" s="42">
        <f>'Simulacion sistema (hoja4)'!BW515</f>
        <v>0.84792944824302197</v>
      </c>
      <c r="E524" s="44">
        <f t="shared" si="49"/>
        <v>111417929.4991331</v>
      </c>
      <c r="F524" s="45">
        <f t="shared" si="50"/>
        <v>215.43598212062869</v>
      </c>
      <c r="G524" s="45">
        <f t="shared" si="51"/>
        <v>377.01296871110026</v>
      </c>
      <c r="H524" s="46">
        <f t="shared" si="52"/>
        <v>0.44800000000000001</v>
      </c>
      <c r="I524" s="46">
        <f t="shared" si="53"/>
        <v>0.55200000000000005</v>
      </c>
      <c r="J524" s="47">
        <f t="shared" si="54"/>
        <v>42006004368.112244</v>
      </c>
      <c r="K524" s="27"/>
      <c r="L524" s="27"/>
      <c r="M524" s="27"/>
      <c r="N524" s="27"/>
    </row>
    <row r="525" spans="2:14" x14ac:dyDescent="0.25">
      <c r="B525" s="9">
        <f t="shared" si="55"/>
        <v>506</v>
      </c>
      <c r="C525" s="42">
        <f>'Simulacion sistema (hoja4)'!BV516</f>
        <v>0.84163327704920243</v>
      </c>
      <c r="D525" s="42">
        <f>'Simulacion sistema (hoja4)'!BW516</f>
        <v>0.85522636406127217</v>
      </c>
      <c r="E525" s="44">
        <f t="shared" si="49"/>
        <v>112376744.23765115</v>
      </c>
      <c r="F525" s="45">
        <f t="shared" si="50"/>
        <v>215.43598212062869</v>
      </c>
      <c r="G525" s="45">
        <f t="shared" si="51"/>
        <v>377.01296871110026</v>
      </c>
      <c r="H525" s="46">
        <f t="shared" si="52"/>
        <v>0.44800000000000001</v>
      </c>
      <c r="I525" s="46">
        <f t="shared" si="53"/>
        <v>0.55200000000000005</v>
      </c>
      <c r="J525" s="47">
        <f t="shared" si="54"/>
        <v>42367489959.124893</v>
      </c>
      <c r="K525" s="27"/>
      <c r="L525" s="27"/>
      <c r="M525" s="27"/>
      <c r="N525" s="27"/>
    </row>
    <row r="526" spans="2:14" x14ac:dyDescent="0.25">
      <c r="B526" s="9">
        <f t="shared" si="55"/>
        <v>507</v>
      </c>
      <c r="C526" s="42">
        <f>'Simulacion sistema (hoja4)'!BV517</f>
        <v>0.82594720200107863</v>
      </c>
      <c r="D526" s="42">
        <f>'Simulacion sistema (hoja4)'!BW517</f>
        <v>0.84726862612112619</v>
      </c>
      <c r="E526" s="44">
        <f t="shared" si="49"/>
        <v>111331097.47231598</v>
      </c>
      <c r="F526" s="45">
        <f t="shared" si="50"/>
        <v>215.43598212062869</v>
      </c>
      <c r="G526" s="45">
        <f t="shared" si="51"/>
        <v>377.01296871110026</v>
      </c>
      <c r="H526" s="46">
        <f t="shared" si="52"/>
        <v>0.44800000000000001</v>
      </c>
      <c r="I526" s="46">
        <f t="shared" si="53"/>
        <v>0.55200000000000005</v>
      </c>
      <c r="J526" s="47">
        <f t="shared" si="54"/>
        <v>41973267567.902718</v>
      </c>
      <c r="K526" s="27"/>
      <c r="L526" s="27"/>
      <c r="M526" s="27"/>
      <c r="N526" s="27"/>
    </row>
    <row r="527" spans="2:14" x14ac:dyDescent="0.25">
      <c r="B527" s="9">
        <f t="shared" si="55"/>
        <v>508</v>
      </c>
      <c r="C527" s="42">
        <f>'Simulacion sistema (hoja4)'!BV518</f>
        <v>0.83175850275762209</v>
      </c>
      <c r="D527" s="42">
        <f>'Simulacion sistema (hoja4)'!BW518</f>
        <v>0.85593836129926493</v>
      </c>
      <c r="E527" s="44">
        <f t="shared" si="49"/>
        <v>112470300.67472342</v>
      </c>
      <c r="F527" s="45">
        <f t="shared" si="50"/>
        <v>215.43598212062869</v>
      </c>
      <c r="G527" s="45">
        <f t="shared" si="51"/>
        <v>377.01296871110026</v>
      </c>
      <c r="H527" s="46">
        <f t="shared" si="52"/>
        <v>0.44800000000000001</v>
      </c>
      <c r="I527" s="46">
        <f t="shared" si="53"/>
        <v>0.55200000000000005</v>
      </c>
      <c r="J527" s="47">
        <f t="shared" si="54"/>
        <v>42402761949.207535</v>
      </c>
      <c r="K527" s="27"/>
      <c r="L527" s="27"/>
      <c r="M527" s="27"/>
      <c r="N527" s="27"/>
    </row>
    <row r="528" spans="2:14" x14ac:dyDescent="0.25">
      <c r="B528" s="9">
        <f t="shared" si="55"/>
        <v>509</v>
      </c>
      <c r="C528" s="42">
        <f>'Simulacion sistema (hoja4)'!BV519</f>
        <v>0.81959558579287883</v>
      </c>
      <c r="D528" s="42">
        <f>'Simulacion sistema (hoja4)'!BW519</f>
        <v>0.84398201045803012</v>
      </c>
      <c r="E528" s="44">
        <f t="shared" si="49"/>
        <v>110899236.17418516</v>
      </c>
      <c r="F528" s="45">
        <f t="shared" si="50"/>
        <v>215.43598212062869</v>
      </c>
      <c r="G528" s="45">
        <f t="shared" si="51"/>
        <v>377.01296871110026</v>
      </c>
      <c r="H528" s="46">
        <f t="shared" si="52"/>
        <v>0.44800000000000001</v>
      </c>
      <c r="I528" s="46">
        <f t="shared" si="53"/>
        <v>0.55200000000000005</v>
      </c>
      <c r="J528" s="47">
        <f t="shared" si="54"/>
        <v>23891685861.613132</v>
      </c>
      <c r="K528" s="27"/>
      <c r="L528" s="27"/>
      <c r="M528" s="27"/>
      <c r="N528" s="27"/>
    </row>
    <row r="529" spans="2:14" x14ac:dyDescent="0.25">
      <c r="B529" s="9">
        <f t="shared" si="55"/>
        <v>510</v>
      </c>
      <c r="C529" s="42">
        <f>'Simulacion sistema (hoja4)'!BV520</f>
        <v>0.81922801778383392</v>
      </c>
      <c r="D529" s="42">
        <f>'Simulacion sistema (hoja4)'!BW520</f>
        <v>0.84257234648975665</v>
      </c>
      <c r="E529" s="44">
        <f t="shared" si="49"/>
        <v>110714006.32875402</v>
      </c>
      <c r="F529" s="45">
        <f t="shared" si="50"/>
        <v>215.43598212062869</v>
      </c>
      <c r="G529" s="45">
        <f t="shared" si="51"/>
        <v>377.01296871110026</v>
      </c>
      <c r="H529" s="46">
        <f t="shared" si="52"/>
        <v>0.44800000000000001</v>
      </c>
      <c r="I529" s="46">
        <f t="shared" si="53"/>
        <v>0.55200000000000005</v>
      </c>
      <c r="J529" s="47">
        <f t="shared" si="54"/>
        <v>23851780687.944622</v>
      </c>
      <c r="K529" s="27"/>
      <c r="L529" s="27"/>
      <c r="M529" s="27"/>
      <c r="N529" s="27"/>
    </row>
    <row r="530" spans="2:14" x14ac:dyDescent="0.25">
      <c r="B530" s="9">
        <f t="shared" si="55"/>
        <v>511</v>
      </c>
      <c r="C530" s="42">
        <f>'Simulacion sistema (hoja4)'!BV521</f>
        <v>0.81118157668902635</v>
      </c>
      <c r="D530" s="42">
        <f>'Simulacion sistema (hoja4)'!BW521</f>
        <v>0.84871120920279475</v>
      </c>
      <c r="E530" s="44">
        <f t="shared" si="49"/>
        <v>111520652.88924722</v>
      </c>
      <c r="F530" s="45">
        <f t="shared" si="50"/>
        <v>215.43598212062869</v>
      </c>
      <c r="G530" s="45">
        <f t="shared" si="51"/>
        <v>377.01296871110026</v>
      </c>
      <c r="H530" s="46">
        <f t="shared" si="52"/>
        <v>0.44800000000000001</v>
      </c>
      <c r="I530" s="46">
        <f t="shared" si="53"/>
        <v>0.55200000000000005</v>
      </c>
      <c r="J530" s="47">
        <f t="shared" si="54"/>
        <v>24025561381.928703</v>
      </c>
      <c r="K530" s="27"/>
      <c r="L530" s="27"/>
      <c r="M530" s="27"/>
      <c r="N530" s="27"/>
    </row>
    <row r="531" spans="2:14" x14ac:dyDescent="0.25">
      <c r="B531" s="9">
        <f t="shared" si="55"/>
        <v>512</v>
      </c>
      <c r="C531" s="42">
        <f>'Simulacion sistema (hoja4)'!BV522</f>
        <v>0.80346601592213773</v>
      </c>
      <c r="D531" s="42">
        <f>'Simulacion sistema (hoja4)'!BW522</f>
        <v>0.84902916465969347</v>
      </c>
      <c r="E531" s="44">
        <f t="shared" si="49"/>
        <v>111562432.23628372</v>
      </c>
      <c r="F531" s="45">
        <f t="shared" si="50"/>
        <v>215.43598212062869</v>
      </c>
      <c r="G531" s="45">
        <f t="shared" si="51"/>
        <v>377.01296871110026</v>
      </c>
      <c r="H531" s="46">
        <f t="shared" si="52"/>
        <v>0.44800000000000001</v>
      </c>
      <c r="I531" s="46">
        <f t="shared" si="53"/>
        <v>0.55200000000000005</v>
      </c>
      <c r="J531" s="47">
        <f t="shared" si="54"/>
        <v>24034562156.58987</v>
      </c>
      <c r="K531" s="27"/>
      <c r="L531" s="27"/>
      <c r="M531" s="27"/>
      <c r="N531" s="27"/>
    </row>
    <row r="532" spans="2:14" x14ac:dyDescent="0.25">
      <c r="B532" s="9">
        <f t="shared" si="55"/>
        <v>513</v>
      </c>
      <c r="C532" s="42">
        <f>'Simulacion sistema (hoja4)'!BV523</f>
        <v>0.81284758505107579</v>
      </c>
      <c r="D532" s="42">
        <f>'Simulacion sistema (hoja4)'!BW523</f>
        <v>0.84299767051582852</v>
      </c>
      <c r="E532" s="44">
        <f t="shared" si="49"/>
        <v>110769893.90577987</v>
      </c>
      <c r="F532" s="45">
        <f t="shared" si="50"/>
        <v>215.43598212062869</v>
      </c>
      <c r="G532" s="45">
        <f t="shared" si="51"/>
        <v>377.01296871110026</v>
      </c>
      <c r="H532" s="46">
        <f t="shared" si="52"/>
        <v>0.44800000000000001</v>
      </c>
      <c r="I532" s="46">
        <f t="shared" si="53"/>
        <v>0.55200000000000005</v>
      </c>
      <c r="J532" s="47">
        <f t="shared" si="54"/>
        <v>23863820882.989529</v>
      </c>
      <c r="K532" s="27"/>
      <c r="L532" s="27"/>
      <c r="M532" s="27"/>
      <c r="N532" s="27"/>
    </row>
    <row r="533" spans="2:14" x14ac:dyDescent="0.25">
      <c r="B533" s="9">
        <f t="shared" si="55"/>
        <v>514</v>
      </c>
      <c r="C533" s="42">
        <f>'Simulacion sistema (hoja4)'!BV524</f>
        <v>0.79202690867068593</v>
      </c>
      <c r="D533" s="42">
        <f>'Simulacion sistema (hoja4)'!BW524</f>
        <v>0.84560947796445141</v>
      </c>
      <c r="E533" s="44">
        <f t="shared" ref="E533:E596" si="56">+D533*$F$13*$F$14</f>
        <v>111113085.40452892</v>
      </c>
      <c r="F533" s="45">
        <f t="shared" ref="F533:F596" si="57">+$F$11*F$16</f>
        <v>215.43598212062869</v>
      </c>
      <c r="G533" s="45">
        <f t="shared" ref="G533:G596" si="58">+$F$11*F$15</f>
        <v>377.01296871110026</v>
      </c>
      <c r="H533" s="46">
        <f t="shared" ref="H533:H596" si="59">+COUNTIF($C$20:$C$1019,"&lt;"&amp;$F$12)/1000</f>
        <v>0.44800000000000001</v>
      </c>
      <c r="I533" s="46">
        <f t="shared" ref="I533:I596" si="60">1-H533</f>
        <v>0.55200000000000005</v>
      </c>
      <c r="J533" s="47">
        <f t="shared" ref="J533:J596" si="61">+IF(C533&lt;$F$12,E533*F533,E533*G533)</f>
        <v>23937756680.57798</v>
      </c>
      <c r="K533" s="27"/>
      <c r="L533" s="27"/>
      <c r="M533" s="27"/>
      <c r="N533" s="27"/>
    </row>
    <row r="534" spans="2:14" x14ac:dyDescent="0.25">
      <c r="B534" s="9">
        <f t="shared" ref="B534:B597" si="62">+B533+1</f>
        <v>515</v>
      </c>
      <c r="C534" s="42">
        <f>'Simulacion sistema (hoja4)'!BV525</f>
        <v>0.83160375076624182</v>
      </c>
      <c r="D534" s="42">
        <f>'Simulacion sistema (hoja4)'!BW525</f>
        <v>0.85483394823627479</v>
      </c>
      <c r="E534" s="44">
        <f t="shared" si="56"/>
        <v>112325180.79824652</v>
      </c>
      <c r="F534" s="45">
        <f t="shared" si="57"/>
        <v>215.43598212062869</v>
      </c>
      <c r="G534" s="45">
        <f t="shared" si="58"/>
        <v>377.01296871110026</v>
      </c>
      <c r="H534" s="46">
        <f t="shared" si="59"/>
        <v>0.44800000000000001</v>
      </c>
      <c r="I534" s="46">
        <f t="shared" si="60"/>
        <v>0.55200000000000005</v>
      </c>
      <c r="J534" s="47">
        <f t="shared" si="61"/>
        <v>42348049873.757996</v>
      </c>
      <c r="K534" s="27"/>
      <c r="L534" s="27"/>
      <c r="M534" s="27"/>
      <c r="N534" s="27"/>
    </row>
    <row r="535" spans="2:14" x14ac:dyDescent="0.25">
      <c r="B535" s="9">
        <f t="shared" si="62"/>
        <v>516</v>
      </c>
      <c r="C535" s="42">
        <f>'Simulacion sistema (hoja4)'!BV526</f>
        <v>0.81439191840025593</v>
      </c>
      <c r="D535" s="42">
        <f>'Simulacion sistema (hoja4)'!BW526</f>
        <v>0.84530735608847241</v>
      </c>
      <c r="E535" s="44">
        <f t="shared" si="56"/>
        <v>111073386.59002528</v>
      </c>
      <c r="F535" s="45">
        <f t="shared" si="57"/>
        <v>215.43598212062869</v>
      </c>
      <c r="G535" s="45">
        <f t="shared" si="58"/>
        <v>377.01296871110026</v>
      </c>
      <c r="H535" s="46">
        <f t="shared" si="59"/>
        <v>0.44800000000000001</v>
      </c>
      <c r="I535" s="46">
        <f t="shared" si="60"/>
        <v>0.55200000000000005</v>
      </c>
      <c r="J535" s="47">
        <f t="shared" si="61"/>
        <v>23929204127.486362</v>
      </c>
      <c r="K535" s="27"/>
      <c r="L535" s="27"/>
      <c r="M535" s="27"/>
      <c r="N535" s="27"/>
    </row>
    <row r="536" spans="2:14" x14ac:dyDescent="0.25">
      <c r="B536" s="9">
        <f t="shared" si="62"/>
        <v>517</v>
      </c>
      <c r="C536" s="42">
        <f>'Simulacion sistema (hoja4)'!BV527</f>
        <v>0.81093200148848887</v>
      </c>
      <c r="D536" s="42">
        <f>'Simulacion sistema (hoja4)'!BW527</f>
        <v>0.8479112831338057</v>
      </c>
      <c r="E536" s="44">
        <f t="shared" si="56"/>
        <v>111415542.60378206</v>
      </c>
      <c r="F536" s="45">
        <f t="shared" si="57"/>
        <v>215.43598212062869</v>
      </c>
      <c r="G536" s="45">
        <f t="shared" si="58"/>
        <v>377.01296871110026</v>
      </c>
      <c r="H536" s="46">
        <f t="shared" si="59"/>
        <v>0.44800000000000001</v>
      </c>
      <c r="I536" s="46">
        <f t="shared" si="60"/>
        <v>0.55200000000000005</v>
      </c>
      <c r="J536" s="47">
        <f t="shared" si="61"/>
        <v>24002916844.348537</v>
      </c>
      <c r="K536" s="27"/>
      <c r="L536" s="27"/>
      <c r="M536" s="27"/>
      <c r="N536" s="27"/>
    </row>
    <row r="537" spans="2:14" x14ac:dyDescent="0.25">
      <c r="B537" s="9">
        <f t="shared" si="62"/>
        <v>518</v>
      </c>
      <c r="C537" s="42">
        <f>'Simulacion sistema (hoja4)'!BV528</f>
        <v>0.82306015056921711</v>
      </c>
      <c r="D537" s="42">
        <f>'Simulacion sistema (hoja4)'!BW528</f>
        <v>0.84662525887091578</v>
      </c>
      <c r="E537" s="44">
        <f t="shared" si="56"/>
        <v>111246559.01563834</v>
      </c>
      <c r="F537" s="45">
        <f t="shared" si="57"/>
        <v>215.43598212062869</v>
      </c>
      <c r="G537" s="45">
        <f t="shared" si="58"/>
        <v>377.01296871110026</v>
      </c>
      <c r="H537" s="46">
        <f t="shared" si="59"/>
        <v>0.44800000000000001</v>
      </c>
      <c r="I537" s="46">
        <f t="shared" si="60"/>
        <v>0.55200000000000005</v>
      </c>
      <c r="J537" s="47">
        <f t="shared" si="61"/>
        <v>41941395473.380424</v>
      </c>
      <c r="K537" s="27"/>
      <c r="L537" s="27"/>
      <c r="M537" s="27"/>
      <c r="N537" s="27"/>
    </row>
    <row r="538" spans="2:14" x14ac:dyDescent="0.25">
      <c r="B538" s="9">
        <f t="shared" si="62"/>
        <v>519</v>
      </c>
      <c r="C538" s="42">
        <f>'Simulacion sistema (hoja4)'!BV529</f>
        <v>0.81914098752939968</v>
      </c>
      <c r="D538" s="42">
        <f>'Simulacion sistema (hoja4)'!BW529</f>
        <v>0.84320367792711692</v>
      </c>
      <c r="E538" s="44">
        <f t="shared" si="56"/>
        <v>110796963.27962317</v>
      </c>
      <c r="F538" s="45">
        <f t="shared" si="57"/>
        <v>215.43598212062869</v>
      </c>
      <c r="G538" s="45">
        <f t="shared" si="58"/>
        <v>377.01296871110026</v>
      </c>
      <c r="H538" s="46">
        <f t="shared" si="59"/>
        <v>0.44800000000000001</v>
      </c>
      <c r="I538" s="46">
        <f t="shared" si="60"/>
        <v>0.55200000000000005</v>
      </c>
      <c r="J538" s="47">
        <f t="shared" si="61"/>
        <v>23869652600.128849</v>
      </c>
      <c r="K538" s="27"/>
      <c r="L538" s="27"/>
      <c r="M538" s="27"/>
      <c r="N538" s="27"/>
    </row>
    <row r="539" spans="2:14" x14ac:dyDescent="0.25">
      <c r="B539" s="9">
        <f t="shared" si="62"/>
        <v>520</v>
      </c>
      <c r="C539" s="42">
        <f>'Simulacion sistema (hoja4)'!BV530</f>
        <v>0.81547623184275142</v>
      </c>
      <c r="D539" s="42">
        <f>'Simulacion sistema (hoja4)'!BW530</f>
        <v>0.83985531855319628</v>
      </c>
      <c r="E539" s="44">
        <f t="shared" si="56"/>
        <v>110356988.85788999</v>
      </c>
      <c r="F539" s="45">
        <f t="shared" si="57"/>
        <v>215.43598212062869</v>
      </c>
      <c r="G539" s="45">
        <f t="shared" si="58"/>
        <v>377.01296871110026</v>
      </c>
      <c r="H539" s="46">
        <f t="shared" si="59"/>
        <v>0.44800000000000001</v>
      </c>
      <c r="I539" s="46">
        <f t="shared" si="60"/>
        <v>0.55200000000000005</v>
      </c>
      <c r="J539" s="47">
        <f t="shared" si="61"/>
        <v>23774866278.474808</v>
      </c>
      <c r="K539" s="27"/>
      <c r="L539" s="27"/>
      <c r="M539" s="27"/>
      <c r="N539" s="27"/>
    </row>
    <row r="540" spans="2:14" x14ac:dyDescent="0.25">
      <c r="B540" s="9">
        <f t="shared" si="62"/>
        <v>521</v>
      </c>
      <c r="C540" s="42">
        <f>'Simulacion sistema (hoja4)'!BV531</f>
        <v>0.81843188480588758</v>
      </c>
      <c r="D540" s="42">
        <f>'Simulacion sistema (hoja4)'!BW531</f>
        <v>0.84875043357245583</v>
      </c>
      <c r="E540" s="44">
        <f t="shared" si="56"/>
        <v>111525806.97142069</v>
      </c>
      <c r="F540" s="45">
        <f t="shared" si="57"/>
        <v>215.43598212062869</v>
      </c>
      <c r="G540" s="45">
        <f t="shared" si="58"/>
        <v>377.01296871110026</v>
      </c>
      <c r="H540" s="46">
        <f t="shared" si="59"/>
        <v>0.44800000000000001</v>
      </c>
      <c r="I540" s="46">
        <f t="shared" si="60"/>
        <v>0.55200000000000005</v>
      </c>
      <c r="J540" s="47">
        <f t="shared" si="61"/>
        <v>24026671756.683674</v>
      </c>
      <c r="K540" s="27"/>
      <c r="L540" s="27"/>
      <c r="M540" s="27"/>
      <c r="N540" s="27"/>
    </row>
    <row r="541" spans="2:14" x14ac:dyDescent="0.25">
      <c r="B541" s="9">
        <f t="shared" si="62"/>
        <v>522</v>
      </c>
      <c r="C541" s="42">
        <f>'Simulacion sistema (hoja4)'!BV532</f>
        <v>0.82341565361573532</v>
      </c>
      <c r="D541" s="42">
        <f>'Simulacion sistema (hoja4)'!BW532</f>
        <v>0.84506820691095008</v>
      </c>
      <c r="E541" s="44">
        <f t="shared" si="56"/>
        <v>111041962.38809884</v>
      </c>
      <c r="F541" s="45">
        <f t="shared" si="57"/>
        <v>215.43598212062869</v>
      </c>
      <c r="G541" s="45">
        <f t="shared" si="58"/>
        <v>377.01296871110026</v>
      </c>
      <c r="H541" s="46">
        <f t="shared" si="59"/>
        <v>0.44800000000000001</v>
      </c>
      <c r="I541" s="46">
        <f t="shared" si="60"/>
        <v>0.55200000000000005</v>
      </c>
      <c r="J541" s="47">
        <f t="shared" si="61"/>
        <v>41864259891.443481</v>
      </c>
      <c r="K541" s="27"/>
      <c r="L541" s="27"/>
      <c r="M541" s="27"/>
      <c r="N541" s="27"/>
    </row>
    <row r="542" spans="2:14" x14ac:dyDescent="0.25">
      <c r="B542" s="9">
        <f t="shared" si="62"/>
        <v>523</v>
      </c>
      <c r="C542" s="42">
        <f>'Simulacion sistema (hoja4)'!BV533</f>
        <v>0.82492282802254069</v>
      </c>
      <c r="D542" s="42">
        <f>'Simulacion sistema (hoja4)'!BW533</f>
        <v>0.86047952303767627</v>
      </c>
      <c r="E542" s="44">
        <f t="shared" si="56"/>
        <v>113067009.32715066</v>
      </c>
      <c r="F542" s="45">
        <f t="shared" si="57"/>
        <v>215.43598212062869</v>
      </c>
      <c r="G542" s="45">
        <f t="shared" si="58"/>
        <v>377.01296871110026</v>
      </c>
      <c r="H542" s="46">
        <f t="shared" si="59"/>
        <v>0.44800000000000001</v>
      </c>
      <c r="I542" s="46">
        <f t="shared" si="60"/>
        <v>0.55200000000000005</v>
      </c>
      <c r="J542" s="47">
        <f t="shared" si="61"/>
        <v>42627728849.714729</v>
      </c>
      <c r="K542" s="27"/>
      <c r="L542" s="27"/>
      <c r="M542" s="27"/>
      <c r="N542" s="27"/>
    </row>
    <row r="543" spans="2:14" x14ac:dyDescent="0.25">
      <c r="B543" s="9">
        <f t="shared" si="62"/>
        <v>524</v>
      </c>
      <c r="C543" s="42">
        <f>'Simulacion sistema (hoja4)'!BV534</f>
        <v>0.82722896099916277</v>
      </c>
      <c r="D543" s="42">
        <f>'Simulacion sistema (hoja4)'!BW534</f>
        <v>0.84675624132214899</v>
      </c>
      <c r="E543" s="44">
        <f t="shared" si="56"/>
        <v>111263770.10973038</v>
      </c>
      <c r="F543" s="45">
        <f t="shared" si="57"/>
        <v>215.43598212062869</v>
      </c>
      <c r="G543" s="45">
        <f t="shared" si="58"/>
        <v>377.01296871110026</v>
      </c>
      <c r="H543" s="46">
        <f t="shared" si="59"/>
        <v>0.44800000000000001</v>
      </c>
      <c r="I543" s="46">
        <f t="shared" si="60"/>
        <v>0.55200000000000005</v>
      </c>
      <c r="J543" s="47">
        <f t="shared" si="61"/>
        <v>41947884279.05883</v>
      </c>
      <c r="K543" s="27"/>
      <c r="L543" s="27"/>
      <c r="M543" s="27"/>
      <c r="N543" s="27"/>
    </row>
    <row r="544" spans="2:14" x14ac:dyDescent="0.25">
      <c r="B544" s="9">
        <f t="shared" si="62"/>
        <v>525</v>
      </c>
      <c r="C544" s="42">
        <f>'Simulacion sistema (hoja4)'!BV535</f>
        <v>0.83129229260802584</v>
      </c>
      <c r="D544" s="42">
        <f>'Simulacion sistema (hoja4)'!BW535</f>
        <v>0.84847756895390836</v>
      </c>
      <c r="E544" s="44">
        <f t="shared" si="56"/>
        <v>111489952.56054355</v>
      </c>
      <c r="F544" s="45">
        <f t="shared" si="57"/>
        <v>215.43598212062869</v>
      </c>
      <c r="G544" s="45">
        <f t="shared" si="58"/>
        <v>377.01296871110026</v>
      </c>
      <c r="H544" s="46">
        <f t="shared" si="59"/>
        <v>0.44800000000000001</v>
      </c>
      <c r="I544" s="46">
        <f t="shared" si="60"/>
        <v>0.55200000000000005</v>
      </c>
      <c r="J544" s="47">
        <f t="shared" si="61"/>
        <v>42033157996.310257</v>
      </c>
      <c r="K544" s="27"/>
      <c r="L544" s="27"/>
      <c r="M544" s="27"/>
      <c r="N544" s="27"/>
    </row>
    <row r="545" spans="2:14" x14ac:dyDescent="0.25">
      <c r="B545" s="9">
        <f t="shared" si="62"/>
        <v>526</v>
      </c>
      <c r="C545" s="42">
        <f>'Simulacion sistema (hoja4)'!BV536</f>
        <v>0.84076626254702114</v>
      </c>
      <c r="D545" s="42">
        <f>'Simulacion sistema (hoja4)'!BW536</f>
        <v>0.86054978926429804</v>
      </c>
      <c r="E545" s="44">
        <f t="shared" si="56"/>
        <v>113076242.30932876</v>
      </c>
      <c r="F545" s="45">
        <f t="shared" si="57"/>
        <v>215.43598212062869</v>
      </c>
      <c r="G545" s="45">
        <f t="shared" si="58"/>
        <v>377.01296871110026</v>
      </c>
      <c r="H545" s="46">
        <f t="shared" si="59"/>
        <v>0.44800000000000001</v>
      </c>
      <c r="I545" s="46">
        <f t="shared" si="60"/>
        <v>0.55200000000000005</v>
      </c>
      <c r="J545" s="47">
        <f t="shared" si="61"/>
        <v>42631209803.735756</v>
      </c>
      <c r="K545" s="27"/>
      <c r="L545" s="27"/>
      <c r="M545" s="27"/>
      <c r="N545" s="27"/>
    </row>
    <row r="546" spans="2:14" x14ac:dyDescent="0.25">
      <c r="B546" s="9">
        <f t="shared" si="62"/>
        <v>527</v>
      </c>
      <c r="C546" s="42">
        <f>'Simulacion sistema (hoja4)'!BV537</f>
        <v>0.81205732998881308</v>
      </c>
      <c r="D546" s="42">
        <f>'Simulacion sistema (hoja4)'!BW537</f>
        <v>0.84313093290226648</v>
      </c>
      <c r="E546" s="44">
        <f t="shared" si="56"/>
        <v>110787404.58335781</v>
      </c>
      <c r="F546" s="45">
        <f t="shared" si="57"/>
        <v>215.43598212062869</v>
      </c>
      <c r="G546" s="45">
        <f t="shared" si="58"/>
        <v>377.01296871110026</v>
      </c>
      <c r="H546" s="46">
        <f t="shared" si="59"/>
        <v>0.44800000000000001</v>
      </c>
      <c r="I546" s="46">
        <f t="shared" si="60"/>
        <v>0.55200000000000005</v>
      </c>
      <c r="J546" s="47">
        <f t="shared" si="61"/>
        <v>23867593313.011131</v>
      </c>
      <c r="K546" s="27"/>
      <c r="L546" s="27"/>
      <c r="M546" s="27"/>
      <c r="N546" s="27"/>
    </row>
    <row r="547" spans="2:14" x14ac:dyDescent="0.25">
      <c r="B547" s="9">
        <f t="shared" si="62"/>
        <v>528</v>
      </c>
      <c r="C547" s="42">
        <f>'Simulacion sistema (hoja4)'!BV538</f>
        <v>0.82465016355243403</v>
      </c>
      <c r="D547" s="42">
        <f>'Simulacion sistema (hoja4)'!BW538</f>
        <v>0.84547025535913944</v>
      </c>
      <c r="E547" s="44">
        <f t="shared" si="56"/>
        <v>111094791.55419092</v>
      </c>
      <c r="F547" s="45">
        <f t="shared" si="57"/>
        <v>215.43598212062869</v>
      </c>
      <c r="G547" s="45">
        <f t="shared" si="58"/>
        <v>377.01296871110026</v>
      </c>
      <c r="H547" s="46">
        <f t="shared" si="59"/>
        <v>0.44800000000000001</v>
      </c>
      <c r="I547" s="46">
        <f t="shared" si="60"/>
        <v>0.55200000000000005</v>
      </c>
      <c r="J547" s="47">
        <f t="shared" si="61"/>
        <v>41884177172.186386</v>
      </c>
      <c r="K547" s="27"/>
      <c r="L547" s="27"/>
      <c r="M547" s="27"/>
      <c r="N547" s="27"/>
    </row>
    <row r="548" spans="2:14" x14ac:dyDescent="0.25">
      <c r="B548" s="9">
        <f t="shared" si="62"/>
        <v>529</v>
      </c>
      <c r="C548" s="42">
        <f>'Simulacion sistema (hoja4)'!BV539</f>
        <v>0.82289522648580116</v>
      </c>
      <c r="D548" s="42">
        <f>'Simulacion sistema (hoja4)'!BW539</f>
        <v>0.84753571678177997</v>
      </c>
      <c r="E548" s="44">
        <f t="shared" si="56"/>
        <v>111366193.18512589</v>
      </c>
      <c r="F548" s="45">
        <f t="shared" si="57"/>
        <v>215.43598212062869</v>
      </c>
      <c r="G548" s="45">
        <f t="shared" si="58"/>
        <v>377.01296871110026</v>
      </c>
      <c r="H548" s="46">
        <f t="shared" si="59"/>
        <v>0.44800000000000001</v>
      </c>
      <c r="I548" s="46">
        <f t="shared" si="60"/>
        <v>0.55200000000000005</v>
      </c>
      <c r="J548" s="47">
        <f t="shared" si="61"/>
        <v>41986499106.778214</v>
      </c>
      <c r="K548" s="27"/>
      <c r="L548" s="27"/>
      <c r="M548" s="27"/>
      <c r="N548" s="27"/>
    </row>
    <row r="549" spans="2:14" x14ac:dyDescent="0.25">
      <c r="B549" s="9">
        <f t="shared" si="62"/>
        <v>530</v>
      </c>
      <c r="C549" s="42">
        <f>'Simulacion sistema (hoja4)'!BV540</f>
        <v>0.82805623689970365</v>
      </c>
      <c r="D549" s="42">
        <f>'Simulacion sistema (hoja4)'!BW540</f>
        <v>0.84416352025062502</v>
      </c>
      <c r="E549" s="44">
        <f t="shared" si="56"/>
        <v>110923086.56093213</v>
      </c>
      <c r="F549" s="45">
        <f t="shared" si="57"/>
        <v>215.43598212062869</v>
      </c>
      <c r="G549" s="45">
        <f t="shared" si="58"/>
        <v>377.01296871110026</v>
      </c>
      <c r="H549" s="46">
        <f t="shared" si="59"/>
        <v>0.44800000000000001</v>
      </c>
      <c r="I549" s="46">
        <f t="shared" si="60"/>
        <v>0.55200000000000005</v>
      </c>
      <c r="J549" s="47">
        <f t="shared" si="61"/>
        <v>41819442162.935371</v>
      </c>
      <c r="K549" s="27"/>
      <c r="L549" s="27"/>
      <c r="M549" s="27"/>
      <c r="N549" s="27"/>
    </row>
    <row r="550" spans="2:14" x14ac:dyDescent="0.25">
      <c r="B550" s="9">
        <f t="shared" si="62"/>
        <v>531</v>
      </c>
      <c r="C550" s="42">
        <f>'Simulacion sistema (hoja4)'!BV541</f>
        <v>0.81370656760313254</v>
      </c>
      <c r="D550" s="42">
        <f>'Simulacion sistema (hoja4)'!BW541</f>
        <v>0.84712558256448445</v>
      </c>
      <c r="E550" s="44">
        <f t="shared" si="56"/>
        <v>111312301.54897325</v>
      </c>
      <c r="F550" s="45">
        <f t="shared" si="57"/>
        <v>215.43598212062869</v>
      </c>
      <c r="G550" s="45">
        <f t="shared" si="58"/>
        <v>377.01296871110026</v>
      </c>
      <c r="H550" s="46">
        <f t="shared" si="59"/>
        <v>0.44800000000000001</v>
      </c>
      <c r="I550" s="46">
        <f t="shared" si="60"/>
        <v>0.55200000000000005</v>
      </c>
      <c r="J550" s="47">
        <f t="shared" si="61"/>
        <v>23980675006.310631</v>
      </c>
      <c r="K550" s="27"/>
      <c r="L550" s="27"/>
      <c r="M550" s="27"/>
      <c r="N550" s="27"/>
    </row>
    <row r="551" spans="2:14" x14ac:dyDescent="0.25">
      <c r="B551" s="9">
        <f t="shared" si="62"/>
        <v>532</v>
      </c>
      <c r="C551" s="42">
        <f>'Simulacion sistema (hoja4)'!BV542</f>
        <v>0.82917535409965948</v>
      </c>
      <c r="D551" s="42">
        <f>'Simulacion sistema (hoja4)'!BW542</f>
        <v>0.8573967292583522</v>
      </c>
      <c r="E551" s="44">
        <f t="shared" si="56"/>
        <v>112661930.22454748</v>
      </c>
      <c r="F551" s="45">
        <f t="shared" si="57"/>
        <v>215.43598212062869</v>
      </c>
      <c r="G551" s="45">
        <f t="shared" si="58"/>
        <v>377.01296871110026</v>
      </c>
      <c r="H551" s="46">
        <f t="shared" si="59"/>
        <v>0.44800000000000001</v>
      </c>
      <c r="I551" s="46">
        <f t="shared" si="60"/>
        <v>0.55200000000000005</v>
      </c>
      <c r="J551" s="47">
        <f t="shared" si="61"/>
        <v>42475008774.679482</v>
      </c>
      <c r="K551" s="27"/>
      <c r="L551" s="27"/>
      <c r="M551" s="27"/>
      <c r="N551" s="27"/>
    </row>
    <row r="552" spans="2:14" x14ac:dyDescent="0.25">
      <c r="B552" s="9">
        <f t="shared" si="62"/>
        <v>533</v>
      </c>
      <c r="C552" s="42">
        <f>'Simulacion sistema (hoja4)'!BV543</f>
        <v>0.80391650440670182</v>
      </c>
      <c r="D552" s="42">
        <f>'Simulacion sistema (hoja4)'!BW543</f>
        <v>0.83809528643173603</v>
      </c>
      <c r="E552" s="44">
        <f t="shared" si="56"/>
        <v>110125720.63713011</v>
      </c>
      <c r="F552" s="45">
        <f t="shared" si="57"/>
        <v>215.43598212062869</v>
      </c>
      <c r="G552" s="45">
        <f t="shared" si="58"/>
        <v>377.01296871110026</v>
      </c>
      <c r="H552" s="46">
        <f t="shared" si="59"/>
        <v>0.44800000000000001</v>
      </c>
      <c r="I552" s="46">
        <f t="shared" si="60"/>
        <v>0.55200000000000005</v>
      </c>
      <c r="J552" s="47">
        <f t="shared" si="61"/>
        <v>23725042782.202114</v>
      </c>
      <c r="K552" s="27"/>
      <c r="L552" s="27"/>
      <c r="M552" s="27"/>
      <c r="N552" s="27"/>
    </row>
    <row r="553" spans="2:14" x14ac:dyDescent="0.25">
      <c r="B553" s="9">
        <f t="shared" si="62"/>
        <v>534</v>
      </c>
      <c r="C553" s="42">
        <f>'Simulacion sistema (hoja4)'!BV544</f>
        <v>0.81084735053892176</v>
      </c>
      <c r="D553" s="42">
        <f>'Simulacion sistema (hoja4)'!BW544</f>
        <v>0.84683900188354067</v>
      </c>
      <c r="E553" s="44">
        <f t="shared" si="56"/>
        <v>111274644.84749724</v>
      </c>
      <c r="F553" s="45">
        <f t="shared" si="57"/>
        <v>215.43598212062869</v>
      </c>
      <c r="G553" s="45">
        <f t="shared" si="58"/>
        <v>377.01296871110026</v>
      </c>
      <c r="H553" s="46">
        <f t="shared" si="59"/>
        <v>0.44800000000000001</v>
      </c>
      <c r="I553" s="46">
        <f t="shared" si="60"/>
        <v>0.55200000000000005</v>
      </c>
      <c r="J553" s="47">
        <f t="shared" si="61"/>
        <v>23972562397.844723</v>
      </c>
      <c r="K553" s="27"/>
      <c r="L553" s="27"/>
      <c r="M553" s="27"/>
      <c r="N553" s="27"/>
    </row>
    <row r="554" spans="2:14" x14ac:dyDescent="0.25">
      <c r="B554" s="9">
        <f t="shared" si="62"/>
        <v>535</v>
      </c>
      <c r="C554" s="42">
        <f>'Simulacion sistema (hoja4)'!BV545</f>
        <v>0.80986815117234756</v>
      </c>
      <c r="D554" s="42">
        <f>'Simulacion sistema (hoja4)'!BW545</f>
        <v>0.84840169073316929</v>
      </c>
      <c r="E554" s="44">
        <f t="shared" si="56"/>
        <v>111479982.16233844</v>
      </c>
      <c r="F554" s="45">
        <f t="shared" si="57"/>
        <v>215.43598212062869</v>
      </c>
      <c r="G554" s="45">
        <f t="shared" si="58"/>
        <v>377.01296871110026</v>
      </c>
      <c r="H554" s="46">
        <f t="shared" si="59"/>
        <v>0.44800000000000001</v>
      </c>
      <c r="I554" s="46">
        <f t="shared" si="60"/>
        <v>0.55200000000000005</v>
      </c>
      <c r="J554" s="47">
        <f t="shared" si="61"/>
        <v>24016799443.933548</v>
      </c>
      <c r="K554" s="27"/>
      <c r="L554" s="27"/>
      <c r="M554" s="27"/>
      <c r="N554" s="27"/>
    </row>
    <row r="555" spans="2:14" x14ac:dyDescent="0.25">
      <c r="B555" s="9">
        <f t="shared" si="62"/>
        <v>536</v>
      </c>
      <c r="C555" s="42">
        <f>'Simulacion sistema (hoja4)'!BV546</f>
        <v>0.82961403866095562</v>
      </c>
      <c r="D555" s="42">
        <f>'Simulacion sistema (hoja4)'!BW546</f>
        <v>0.85212476918677449</v>
      </c>
      <c r="E555" s="44">
        <f t="shared" si="56"/>
        <v>111969194.67114216</v>
      </c>
      <c r="F555" s="45">
        <f t="shared" si="57"/>
        <v>215.43598212062869</v>
      </c>
      <c r="G555" s="45">
        <f t="shared" si="58"/>
        <v>377.01296871110026</v>
      </c>
      <c r="H555" s="46">
        <f t="shared" si="59"/>
        <v>0.44800000000000001</v>
      </c>
      <c r="I555" s="46">
        <f t="shared" si="60"/>
        <v>0.55200000000000005</v>
      </c>
      <c r="J555" s="47">
        <f t="shared" si="61"/>
        <v>42213838487.158417</v>
      </c>
      <c r="K555" s="27"/>
      <c r="L555" s="27"/>
      <c r="M555" s="27"/>
      <c r="N555" s="27"/>
    </row>
    <row r="556" spans="2:14" x14ac:dyDescent="0.25">
      <c r="B556" s="9">
        <f t="shared" si="62"/>
        <v>537</v>
      </c>
      <c r="C556" s="42">
        <f>'Simulacion sistema (hoja4)'!BV547</f>
        <v>0.82996779406993726</v>
      </c>
      <c r="D556" s="42">
        <f>'Simulacion sistema (hoja4)'!BW547</f>
        <v>0.85239078663758405</v>
      </c>
      <c r="E556" s="44">
        <f t="shared" si="56"/>
        <v>112004149.36417855</v>
      </c>
      <c r="F556" s="45">
        <f t="shared" si="57"/>
        <v>215.43598212062869</v>
      </c>
      <c r="G556" s="45">
        <f t="shared" si="58"/>
        <v>377.01296871110026</v>
      </c>
      <c r="H556" s="46">
        <f t="shared" si="59"/>
        <v>0.44800000000000001</v>
      </c>
      <c r="I556" s="46">
        <f t="shared" si="60"/>
        <v>0.55200000000000005</v>
      </c>
      <c r="J556" s="47">
        <f t="shared" si="61"/>
        <v>42227016859.75045</v>
      </c>
      <c r="K556" s="27"/>
      <c r="L556" s="27"/>
      <c r="M556" s="27"/>
      <c r="N556" s="27"/>
    </row>
    <row r="557" spans="2:14" x14ac:dyDescent="0.25">
      <c r="B557" s="9">
        <f t="shared" si="62"/>
        <v>538</v>
      </c>
      <c r="C557" s="42">
        <f>'Simulacion sistema (hoja4)'!BV548</f>
        <v>0.83227700349218081</v>
      </c>
      <c r="D557" s="42">
        <f>'Simulacion sistema (hoja4)'!BW548</f>
        <v>0.84525857053472708</v>
      </c>
      <c r="E557" s="44">
        <f t="shared" si="56"/>
        <v>111066976.16826314</v>
      </c>
      <c r="F557" s="45">
        <f t="shared" si="57"/>
        <v>215.43598212062869</v>
      </c>
      <c r="G557" s="45">
        <f t="shared" si="58"/>
        <v>377.01296871110026</v>
      </c>
      <c r="H557" s="46">
        <f t="shared" si="59"/>
        <v>0.44800000000000001</v>
      </c>
      <c r="I557" s="46">
        <f t="shared" si="60"/>
        <v>0.55200000000000005</v>
      </c>
      <c r="J557" s="47">
        <f t="shared" si="61"/>
        <v>41873690410.961906</v>
      </c>
      <c r="K557" s="27"/>
      <c r="L557" s="27"/>
      <c r="M557" s="27"/>
      <c r="N557" s="27"/>
    </row>
    <row r="558" spans="2:14" x14ac:dyDescent="0.25">
      <c r="B558" s="9">
        <f t="shared" si="62"/>
        <v>539</v>
      </c>
      <c r="C558" s="42">
        <f>'Simulacion sistema (hoja4)'!BV549</f>
        <v>0.82792264599763732</v>
      </c>
      <c r="D558" s="42">
        <f>'Simulacion sistema (hoja4)'!BW549</f>
        <v>0.8478799958993648</v>
      </c>
      <c r="E558" s="44">
        <f t="shared" si="56"/>
        <v>111411431.46117653</v>
      </c>
      <c r="F558" s="45">
        <f t="shared" si="57"/>
        <v>215.43598212062869</v>
      </c>
      <c r="G558" s="45">
        <f t="shared" si="58"/>
        <v>377.01296871110026</v>
      </c>
      <c r="H558" s="46">
        <f t="shared" si="59"/>
        <v>0.44800000000000001</v>
      </c>
      <c r="I558" s="46">
        <f t="shared" si="60"/>
        <v>0.55200000000000005</v>
      </c>
      <c r="J558" s="47">
        <f t="shared" si="61"/>
        <v>42003554523.531441</v>
      </c>
      <c r="K558" s="27"/>
      <c r="L558" s="27"/>
      <c r="M558" s="27"/>
      <c r="N558" s="27"/>
    </row>
    <row r="559" spans="2:14" x14ac:dyDescent="0.25">
      <c r="B559" s="9">
        <f t="shared" si="62"/>
        <v>540</v>
      </c>
      <c r="C559" s="42">
        <f>'Simulacion sistema (hoja4)'!BV550</f>
        <v>0.82622309227640678</v>
      </c>
      <c r="D559" s="42">
        <f>'Simulacion sistema (hoja4)'!BW550</f>
        <v>0.85166647189427092</v>
      </c>
      <c r="E559" s="44">
        <f t="shared" si="56"/>
        <v>111908974.4069072</v>
      </c>
      <c r="F559" s="45">
        <f t="shared" si="57"/>
        <v>215.43598212062869</v>
      </c>
      <c r="G559" s="45">
        <f t="shared" si="58"/>
        <v>377.01296871110026</v>
      </c>
      <c r="H559" s="46">
        <f t="shared" si="59"/>
        <v>0.44800000000000001</v>
      </c>
      <c r="I559" s="46">
        <f t="shared" si="60"/>
        <v>0.55200000000000005</v>
      </c>
      <c r="J559" s="47">
        <f t="shared" si="61"/>
        <v>42191134666.562622</v>
      </c>
      <c r="K559" s="27"/>
      <c r="L559" s="27"/>
      <c r="M559" s="27"/>
      <c r="N559" s="27"/>
    </row>
    <row r="560" spans="2:14" x14ac:dyDescent="0.25">
      <c r="B560" s="9">
        <f t="shared" si="62"/>
        <v>541</v>
      </c>
      <c r="C560" s="42">
        <f>'Simulacion sistema (hoja4)'!BV551</f>
        <v>0.81201116946858043</v>
      </c>
      <c r="D560" s="42">
        <f>'Simulacion sistema (hoja4)'!BW551</f>
        <v>0.84921100640773317</v>
      </c>
      <c r="E560" s="44">
        <f t="shared" si="56"/>
        <v>111586326.24197614</v>
      </c>
      <c r="F560" s="45">
        <f t="shared" si="57"/>
        <v>215.43598212062869</v>
      </c>
      <c r="G560" s="45">
        <f t="shared" si="58"/>
        <v>377.01296871110026</v>
      </c>
      <c r="H560" s="46">
        <f t="shared" si="59"/>
        <v>0.44800000000000001</v>
      </c>
      <c r="I560" s="46">
        <f t="shared" si="60"/>
        <v>0.55200000000000005</v>
      </c>
      <c r="J560" s="47">
        <f t="shared" si="61"/>
        <v>24039709785.173012</v>
      </c>
      <c r="K560" s="27"/>
      <c r="L560" s="27"/>
      <c r="M560" s="27"/>
      <c r="N560" s="27"/>
    </row>
    <row r="561" spans="2:14" x14ac:dyDescent="0.25">
      <c r="B561" s="9">
        <f t="shared" si="62"/>
        <v>542</v>
      </c>
      <c r="C561" s="42">
        <f>'Simulacion sistema (hoja4)'!BV552</f>
        <v>0.82356810321638485</v>
      </c>
      <c r="D561" s="42">
        <f>'Simulacion sistema (hoja4)'!BW552</f>
        <v>0.84687574928317111</v>
      </c>
      <c r="E561" s="44">
        <f t="shared" si="56"/>
        <v>111279473.45580867</v>
      </c>
      <c r="F561" s="45">
        <f t="shared" si="57"/>
        <v>215.43598212062869</v>
      </c>
      <c r="G561" s="45">
        <f t="shared" si="58"/>
        <v>377.01296871110026</v>
      </c>
      <c r="H561" s="46">
        <f t="shared" si="59"/>
        <v>0.44800000000000001</v>
      </c>
      <c r="I561" s="46">
        <f t="shared" si="60"/>
        <v>0.55200000000000005</v>
      </c>
      <c r="J561" s="47">
        <f t="shared" si="61"/>
        <v>41953804644.182503</v>
      </c>
      <c r="K561" s="27"/>
      <c r="L561" s="27"/>
      <c r="M561" s="27"/>
      <c r="N561" s="27"/>
    </row>
    <row r="562" spans="2:14" x14ac:dyDescent="0.25">
      <c r="B562" s="9">
        <f t="shared" si="62"/>
        <v>543</v>
      </c>
      <c r="C562" s="42">
        <f>'Simulacion sistema (hoja4)'!BV553</f>
        <v>0.81485235170264514</v>
      </c>
      <c r="D562" s="42">
        <f>'Simulacion sistema (hoja4)'!BW553</f>
        <v>0.84570793700837898</v>
      </c>
      <c r="E562" s="44">
        <f t="shared" si="56"/>
        <v>111126022.92290099</v>
      </c>
      <c r="F562" s="45">
        <f t="shared" si="57"/>
        <v>215.43598212062869</v>
      </c>
      <c r="G562" s="45">
        <f t="shared" si="58"/>
        <v>377.01296871110026</v>
      </c>
      <c r="H562" s="46">
        <f t="shared" si="59"/>
        <v>0.44800000000000001</v>
      </c>
      <c r="I562" s="46">
        <f t="shared" si="60"/>
        <v>0.55200000000000005</v>
      </c>
      <c r="J562" s="47">
        <f t="shared" si="61"/>
        <v>23940543887.554672</v>
      </c>
      <c r="K562" s="27"/>
      <c r="L562" s="27"/>
      <c r="M562" s="27"/>
      <c r="N562" s="27"/>
    </row>
    <row r="563" spans="2:14" x14ac:dyDescent="0.25">
      <c r="B563" s="9">
        <f t="shared" si="62"/>
        <v>544</v>
      </c>
      <c r="C563" s="42">
        <f>'Simulacion sistema (hoja4)'!BV554</f>
        <v>0.81939746814202385</v>
      </c>
      <c r="D563" s="42">
        <f>'Simulacion sistema (hoja4)'!BW554</f>
        <v>0.83808692622319236</v>
      </c>
      <c r="E563" s="44">
        <f t="shared" si="56"/>
        <v>110124622.10572748</v>
      </c>
      <c r="F563" s="45">
        <f t="shared" si="57"/>
        <v>215.43598212062869</v>
      </c>
      <c r="G563" s="45">
        <f t="shared" si="58"/>
        <v>377.01296871110026</v>
      </c>
      <c r="H563" s="46">
        <f t="shared" si="59"/>
        <v>0.44800000000000001</v>
      </c>
      <c r="I563" s="46">
        <f t="shared" si="60"/>
        <v>0.55200000000000005</v>
      </c>
      <c r="J563" s="47">
        <f t="shared" si="61"/>
        <v>23724806119.010498</v>
      </c>
      <c r="K563" s="27"/>
      <c r="L563" s="27"/>
      <c r="M563" s="27"/>
      <c r="N563" s="27"/>
    </row>
    <row r="564" spans="2:14" x14ac:dyDescent="0.25">
      <c r="B564" s="9">
        <f t="shared" si="62"/>
        <v>545</v>
      </c>
      <c r="C564" s="42">
        <f>'Simulacion sistema (hoja4)'!BV555</f>
        <v>0.8214030666398392</v>
      </c>
      <c r="D564" s="42">
        <f>'Simulacion sistema (hoja4)'!BW555</f>
        <v>0.84653406685827981</v>
      </c>
      <c r="E564" s="44">
        <f t="shared" si="56"/>
        <v>111234576.38517796</v>
      </c>
      <c r="F564" s="45">
        <f t="shared" si="57"/>
        <v>215.43598212062869</v>
      </c>
      <c r="G564" s="45">
        <f t="shared" si="58"/>
        <v>377.01296871110026</v>
      </c>
      <c r="H564" s="46">
        <f t="shared" si="59"/>
        <v>0.44800000000000001</v>
      </c>
      <c r="I564" s="46">
        <f t="shared" si="60"/>
        <v>0.55200000000000005</v>
      </c>
      <c r="J564" s="47">
        <f t="shared" si="61"/>
        <v>41936877866.297585</v>
      </c>
      <c r="K564" s="27"/>
      <c r="L564" s="27"/>
      <c r="M564" s="27"/>
      <c r="N564" s="27"/>
    </row>
    <row r="565" spans="2:14" x14ac:dyDescent="0.25">
      <c r="B565" s="9">
        <f t="shared" si="62"/>
        <v>546</v>
      </c>
      <c r="C565" s="42">
        <f>'Simulacion sistema (hoja4)'!BV556</f>
        <v>0.83096780654415991</v>
      </c>
      <c r="D565" s="42">
        <f>'Simulacion sistema (hoja4)'!BW556</f>
        <v>0.85321001436778854</v>
      </c>
      <c r="E565" s="44">
        <f t="shared" si="56"/>
        <v>112111795.88792741</v>
      </c>
      <c r="F565" s="45">
        <f t="shared" si="57"/>
        <v>215.43598212062869</v>
      </c>
      <c r="G565" s="45">
        <f t="shared" si="58"/>
        <v>377.01296871110026</v>
      </c>
      <c r="H565" s="46">
        <f t="shared" si="59"/>
        <v>0.44800000000000001</v>
      </c>
      <c r="I565" s="46">
        <f t="shared" si="60"/>
        <v>0.55200000000000005</v>
      </c>
      <c r="J565" s="47">
        <f t="shared" si="61"/>
        <v>42267600995.240433</v>
      </c>
      <c r="K565" s="27"/>
      <c r="L565" s="27"/>
      <c r="M565" s="27"/>
      <c r="N565" s="27"/>
    </row>
    <row r="566" spans="2:14" x14ac:dyDescent="0.25">
      <c r="B566" s="9">
        <f t="shared" si="62"/>
        <v>547</v>
      </c>
      <c r="C566" s="42">
        <f>'Simulacion sistema (hoja4)'!BV557</f>
        <v>0.82767713705811785</v>
      </c>
      <c r="D566" s="42">
        <f>'Simulacion sistema (hoja4)'!BW557</f>
        <v>0.85030525444527172</v>
      </c>
      <c r="E566" s="44">
        <f t="shared" si="56"/>
        <v>111730110.4341087</v>
      </c>
      <c r="F566" s="45">
        <f t="shared" si="57"/>
        <v>215.43598212062869</v>
      </c>
      <c r="G566" s="45">
        <f t="shared" si="58"/>
        <v>377.01296871110026</v>
      </c>
      <c r="H566" s="46">
        <f t="shared" si="59"/>
        <v>0.44800000000000001</v>
      </c>
      <c r="I566" s="46">
        <f t="shared" si="60"/>
        <v>0.55200000000000005</v>
      </c>
      <c r="J566" s="47">
        <f t="shared" si="61"/>
        <v>42123700629.182404</v>
      </c>
      <c r="K566" s="27"/>
      <c r="L566" s="27"/>
      <c r="M566" s="27"/>
      <c r="N566" s="27"/>
    </row>
    <row r="567" spans="2:14" x14ac:dyDescent="0.25">
      <c r="B567" s="9">
        <f t="shared" si="62"/>
        <v>548</v>
      </c>
      <c r="C567" s="42">
        <f>'Simulacion sistema (hoja4)'!BV558</f>
        <v>0.82606731681398027</v>
      </c>
      <c r="D567" s="42">
        <f>'Simulacion sistema (hoja4)'!BW558</f>
        <v>0.84783276636113258</v>
      </c>
      <c r="E567" s="44">
        <f t="shared" si="56"/>
        <v>111405225.49985282</v>
      </c>
      <c r="F567" s="45">
        <f t="shared" si="57"/>
        <v>215.43598212062869</v>
      </c>
      <c r="G567" s="45">
        <f t="shared" si="58"/>
        <v>377.01296871110026</v>
      </c>
      <c r="H567" s="46">
        <f t="shared" si="59"/>
        <v>0.44800000000000001</v>
      </c>
      <c r="I567" s="46">
        <f t="shared" si="60"/>
        <v>0.55200000000000005</v>
      </c>
      <c r="J567" s="47">
        <f t="shared" si="61"/>
        <v>42001214795.629082</v>
      </c>
      <c r="K567" s="27"/>
      <c r="L567" s="27"/>
      <c r="M567" s="27"/>
      <c r="N567" s="27"/>
    </row>
    <row r="568" spans="2:14" x14ac:dyDescent="0.25">
      <c r="B568" s="9">
        <f t="shared" si="62"/>
        <v>549</v>
      </c>
      <c r="C568" s="42">
        <f>'Simulacion sistema (hoja4)'!BV559</f>
        <v>0.80849292796358185</v>
      </c>
      <c r="D568" s="42">
        <f>'Simulacion sistema (hoja4)'!BW559</f>
        <v>0.84126189561360276</v>
      </c>
      <c r="E568" s="44">
        <f t="shared" si="56"/>
        <v>110541813.0836274</v>
      </c>
      <c r="F568" s="45">
        <f t="shared" si="57"/>
        <v>215.43598212062869</v>
      </c>
      <c r="G568" s="45">
        <f t="shared" si="58"/>
        <v>377.01296871110026</v>
      </c>
      <c r="H568" s="46">
        <f t="shared" si="59"/>
        <v>0.44800000000000001</v>
      </c>
      <c r="I568" s="46">
        <f t="shared" si="60"/>
        <v>0.55200000000000005</v>
      </c>
      <c r="J568" s="47">
        <f t="shared" si="61"/>
        <v>23814684067.066231</v>
      </c>
      <c r="K568" s="27"/>
      <c r="L568" s="27"/>
      <c r="M568" s="27"/>
      <c r="N568" s="27"/>
    </row>
    <row r="569" spans="2:14" x14ac:dyDescent="0.25">
      <c r="B569" s="9">
        <f t="shared" si="62"/>
        <v>550</v>
      </c>
      <c r="C569" s="42">
        <f>'Simulacion sistema (hoja4)'!BV560</f>
        <v>0.83036578090500623</v>
      </c>
      <c r="D569" s="42">
        <f>'Simulacion sistema (hoja4)'!BW560</f>
        <v>0.85438517588952145</v>
      </c>
      <c r="E569" s="44">
        <f t="shared" si="56"/>
        <v>112266212.11188313</v>
      </c>
      <c r="F569" s="45">
        <f t="shared" si="57"/>
        <v>215.43598212062869</v>
      </c>
      <c r="G569" s="45">
        <f t="shared" si="58"/>
        <v>377.01296871110026</v>
      </c>
      <c r="H569" s="46">
        <f t="shared" si="59"/>
        <v>0.44800000000000001</v>
      </c>
      <c r="I569" s="46">
        <f t="shared" si="60"/>
        <v>0.55200000000000005</v>
      </c>
      <c r="J569" s="47">
        <f t="shared" si="61"/>
        <v>42325817914.251137</v>
      </c>
      <c r="K569" s="27"/>
      <c r="L569" s="27"/>
      <c r="M569" s="27"/>
      <c r="N569" s="27"/>
    </row>
    <row r="570" spans="2:14" x14ac:dyDescent="0.25">
      <c r="B570" s="9">
        <f t="shared" si="62"/>
        <v>551</v>
      </c>
      <c r="C570" s="42">
        <f>'Simulacion sistema (hoja4)'!BV561</f>
        <v>0.80682009866731674</v>
      </c>
      <c r="D570" s="42">
        <f>'Simulacion sistema (hoja4)'!BW561</f>
        <v>0.84151329727824009</v>
      </c>
      <c r="E570" s="44">
        <f t="shared" si="56"/>
        <v>110574847.26236075</v>
      </c>
      <c r="F570" s="45">
        <f t="shared" si="57"/>
        <v>215.43598212062869</v>
      </c>
      <c r="G570" s="45">
        <f t="shared" si="58"/>
        <v>377.01296871110026</v>
      </c>
      <c r="H570" s="46">
        <f t="shared" si="59"/>
        <v>0.44800000000000001</v>
      </c>
      <c r="I570" s="46">
        <f t="shared" si="60"/>
        <v>0.55200000000000005</v>
      </c>
      <c r="J570" s="47">
        <f t="shared" si="61"/>
        <v>23821800817.805199</v>
      </c>
      <c r="K570" s="27"/>
      <c r="L570" s="27"/>
      <c r="M570" s="27"/>
      <c r="N570" s="27"/>
    </row>
    <row r="571" spans="2:14" x14ac:dyDescent="0.25">
      <c r="B571" s="9">
        <f t="shared" si="62"/>
        <v>552</v>
      </c>
      <c r="C571" s="42">
        <f>'Simulacion sistema (hoja4)'!BV562</f>
        <v>0.82008692899764934</v>
      </c>
      <c r="D571" s="42">
        <f>'Simulacion sistema (hoja4)'!BW562</f>
        <v>0.84945921524581858</v>
      </c>
      <c r="E571" s="44">
        <f t="shared" si="56"/>
        <v>111618940.88330057</v>
      </c>
      <c r="F571" s="45">
        <f t="shared" si="57"/>
        <v>215.43598212062869</v>
      </c>
      <c r="G571" s="45">
        <f t="shared" si="58"/>
        <v>377.01296871110026</v>
      </c>
      <c r="H571" s="46">
        <f t="shared" si="59"/>
        <v>0.44800000000000001</v>
      </c>
      <c r="I571" s="46">
        <f t="shared" si="60"/>
        <v>0.55200000000000005</v>
      </c>
      <c r="J571" s="47">
        <f t="shared" si="61"/>
        <v>42081788266.801949</v>
      </c>
      <c r="K571" s="27"/>
      <c r="L571" s="27"/>
      <c r="M571" s="27"/>
      <c r="N571" s="27"/>
    </row>
    <row r="572" spans="2:14" x14ac:dyDescent="0.25">
      <c r="B572" s="9">
        <f t="shared" si="62"/>
        <v>553</v>
      </c>
      <c r="C572" s="42">
        <f>'Simulacion sistema (hoja4)'!BV563</f>
        <v>0.82904547126528727</v>
      </c>
      <c r="D572" s="42">
        <f>'Simulacion sistema (hoja4)'!BW563</f>
        <v>0.84389469195097633</v>
      </c>
      <c r="E572" s="44">
        <f t="shared" si="56"/>
        <v>110887762.5223583</v>
      </c>
      <c r="F572" s="45">
        <f t="shared" si="57"/>
        <v>215.43598212062869</v>
      </c>
      <c r="G572" s="45">
        <f t="shared" si="58"/>
        <v>377.01296871110026</v>
      </c>
      <c r="H572" s="46">
        <f t="shared" si="59"/>
        <v>0.44800000000000001</v>
      </c>
      <c r="I572" s="46">
        <f t="shared" si="60"/>
        <v>0.55200000000000005</v>
      </c>
      <c r="J572" s="47">
        <f t="shared" si="61"/>
        <v>41806124542.285782</v>
      </c>
      <c r="K572" s="27"/>
      <c r="L572" s="27"/>
      <c r="M572" s="27"/>
      <c r="N572" s="27"/>
    </row>
    <row r="573" spans="2:14" x14ac:dyDescent="0.25">
      <c r="B573" s="9">
        <f t="shared" si="62"/>
        <v>554</v>
      </c>
      <c r="C573" s="42">
        <f>'Simulacion sistema (hoja4)'!BV564</f>
        <v>0.82914708186736152</v>
      </c>
      <c r="D573" s="42">
        <f>'Simulacion sistema (hoja4)'!BW564</f>
        <v>0.84868241799265964</v>
      </c>
      <c r="E573" s="44">
        <f t="shared" si="56"/>
        <v>111516869.72423548</v>
      </c>
      <c r="F573" s="45">
        <f t="shared" si="57"/>
        <v>215.43598212062869</v>
      </c>
      <c r="G573" s="45">
        <f t="shared" si="58"/>
        <v>377.01296871110026</v>
      </c>
      <c r="H573" s="46">
        <f t="shared" si="59"/>
        <v>0.44800000000000001</v>
      </c>
      <c r="I573" s="46">
        <f t="shared" si="60"/>
        <v>0.55200000000000005</v>
      </c>
      <c r="J573" s="47">
        <f t="shared" si="61"/>
        <v>42043306116.103035</v>
      </c>
      <c r="K573" s="27"/>
      <c r="L573" s="27"/>
      <c r="M573" s="27"/>
      <c r="N573" s="27"/>
    </row>
    <row r="574" spans="2:14" x14ac:dyDescent="0.25">
      <c r="B574" s="9">
        <f t="shared" si="62"/>
        <v>555</v>
      </c>
      <c r="C574" s="42">
        <f>'Simulacion sistema (hoja4)'!BV565</f>
        <v>0.81200980405347145</v>
      </c>
      <c r="D574" s="42">
        <f>'Simulacion sistema (hoja4)'!BW565</f>
        <v>0.84810206713549852</v>
      </c>
      <c r="E574" s="44">
        <f t="shared" si="56"/>
        <v>111440611.6216045</v>
      </c>
      <c r="F574" s="45">
        <f t="shared" si="57"/>
        <v>215.43598212062869</v>
      </c>
      <c r="G574" s="45">
        <f t="shared" si="58"/>
        <v>377.01296871110026</v>
      </c>
      <c r="H574" s="46">
        <f t="shared" si="59"/>
        <v>0.44800000000000001</v>
      </c>
      <c r="I574" s="46">
        <f t="shared" si="60"/>
        <v>0.55200000000000005</v>
      </c>
      <c r="J574" s="47">
        <f t="shared" si="61"/>
        <v>24008317612.823914</v>
      </c>
      <c r="K574" s="27"/>
      <c r="L574" s="27"/>
      <c r="M574" s="27"/>
      <c r="N574" s="27"/>
    </row>
    <row r="575" spans="2:14" x14ac:dyDescent="0.25">
      <c r="B575" s="9">
        <f t="shared" si="62"/>
        <v>556</v>
      </c>
      <c r="C575" s="42">
        <f>'Simulacion sistema (hoja4)'!BV566</f>
        <v>0.83352626168003374</v>
      </c>
      <c r="D575" s="42">
        <f>'Simulacion sistema (hoja4)'!BW566</f>
        <v>0.85012045005489745</v>
      </c>
      <c r="E575" s="44">
        <f t="shared" si="56"/>
        <v>111705827.13721353</v>
      </c>
      <c r="F575" s="45">
        <f t="shared" si="57"/>
        <v>215.43598212062869</v>
      </c>
      <c r="G575" s="45">
        <f t="shared" si="58"/>
        <v>377.01296871110026</v>
      </c>
      <c r="H575" s="46">
        <f t="shared" si="59"/>
        <v>0.44800000000000001</v>
      </c>
      <c r="I575" s="46">
        <f t="shared" si="60"/>
        <v>0.55200000000000005</v>
      </c>
      <c r="J575" s="47">
        <f t="shared" si="61"/>
        <v>42114545511.329857</v>
      </c>
      <c r="K575" s="27"/>
      <c r="L575" s="27"/>
      <c r="M575" s="27"/>
      <c r="N575" s="27"/>
    </row>
    <row r="576" spans="2:14" x14ac:dyDescent="0.25">
      <c r="B576" s="9">
        <f t="shared" si="62"/>
        <v>557</v>
      </c>
      <c r="C576" s="42">
        <f>'Simulacion sistema (hoja4)'!BV567</f>
        <v>0.8101835698621227</v>
      </c>
      <c r="D576" s="42">
        <f>'Simulacion sistema (hoja4)'!BW567</f>
        <v>0.83856797531858251</v>
      </c>
      <c r="E576" s="44">
        <f t="shared" si="56"/>
        <v>110187831.95686173</v>
      </c>
      <c r="F576" s="45">
        <f t="shared" si="57"/>
        <v>215.43598212062869</v>
      </c>
      <c r="G576" s="45">
        <f t="shared" si="58"/>
        <v>377.01296871110026</v>
      </c>
      <c r="H576" s="46">
        <f t="shared" si="59"/>
        <v>0.44800000000000001</v>
      </c>
      <c r="I576" s="46">
        <f t="shared" si="60"/>
        <v>0.55200000000000005</v>
      </c>
      <c r="J576" s="47">
        <f t="shared" si="61"/>
        <v>23738423795.369305</v>
      </c>
      <c r="K576" s="27"/>
      <c r="L576" s="27"/>
      <c r="M576" s="27"/>
      <c r="N576" s="27"/>
    </row>
    <row r="577" spans="2:14" x14ac:dyDescent="0.25">
      <c r="B577" s="9">
        <f t="shared" si="62"/>
        <v>558</v>
      </c>
      <c r="C577" s="42">
        <f>'Simulacion sistema (hoja4)'!BV568</f>
        <v>0.83500188611420767</v>
      </c>
      <c r="D577" s="42">
        <f>'Simulacion sistema (hoja4)'!BW568</f>
        <v>0.85362349805986004</v>
      </c>
      <c r="E577" s="44">
        <f t="shared" si="56"/>
        <v>112166127.64506561</v>
      </c>
      <c r="F577" s="45">
        <f t="shared" si="57"/>
        <v>215.43598212062869</v>
      </c>
      <c r="G577" s="45">
        <f t="shared" si="58"/>
        <v>377.01296871110026</v>
      </c>
      <c r="H577" s="46">
        <f t="shared" si="59"/>
        <v>0.44800000000000001</v>
      </c>
      <c r="I577" s="46">
        <f t="shared" si="60"/>
        <v>0.55200000000000005</v>
      </c>
      <c r="J577" s="47">
        <f t="shared" si="61"/>
        <v>42288084772.294395</v>
      </c>
      <c r="K577" s="27"/>
      <c r="L577" s="27"/>
      <c r="M577" s="27"/>
      <c r="N577" s="27"/>
    </row>
    <row r="578" spans="2:14" x14ac:dyDescent="0.25">
      <c r="B578" s="9">
        <f t="shared" si="62"/>
        <v>559</v>
      </c>
      <c r="C578" s="42">
        <f>'Simulacion sistema (hoja4)'!BV569</f>
        <v>0.80913742909258057</v>
      </c>
      <c r="D578" s="42">
        <f>'Simulacion sistema (hoja4)'!BW569</f>
        <v>0.8374637953628532</v>
      </c>
      <c r="E578" s="44">
        <f t="shared" si="56"/>
        <v>110042742.71067892</v>
      </c>
      <c r="F578" s="45">
        <f t="shared" si="57"/>
        <v>215.43598212062869</v>
      </c>
      <c r="G578" s="45">
        <f t="shared" si="58"/>
        <v>377.01296871110026</v>
      </c>
      <c r="H578" s="46">
        <f t="shared" si="59"/>
        <v>0.44800000000000001</v>
      </c>
      <c r="I578" s="46">
        <f t="shared" si="60"/>
        <v>0.55200000000000005</v>
      </c>
      <c r="J578" s="47">
        <f t="shared" si="61"/>
        <v>23707166351.122768</v>
      </c>
      <c r="K578" s="27"/>
      <c r="L578" s="27"/>
      <c r="M578" s="27"/>
      <c r="N578" s="27"/>
    </row>
    <row r="579" spans="2:14" x14ac:dyDescent="0.25">
      <c r="B579" s="9">
        <f t="shared" si="62"/>
        <v>560</v>
      </c>
      <c r="C579" s="42">
        <f>'Simulacion sistema (hoja4)'!BV570</f>
        <v>0.82980091598464434</v>
      </c>
      <c r="D579" s="42">
        <f>'Simulacion sistema (hoja4)'!BW570</f>
        <v>0.85454612366357263</v>
      </c>
      <c r="E579" s="44">
        <f t="shared" si="56"/>
        <v>112287360.64939344</v>
      </c>
      <c r="F579" s="45">
        <f t="shared" si="57"/>
        <v>215.43598212062869</v>
      </c>
      <c r="G579" s="45">
        <f t="shared" si="58"/>
        <v>377.01296871110026</v>
      </c>
      <c r="H579" s="46">
        <f t="shared" si="59"/>
        <v>0.44800000000000001</v>
      </c>
      <c r="I579" s="46">
        <f t="shared" si="60"/>
        <v>0.55200000000000005</v>
      </c>
      <c r="J579" s="47">
        <f t="shared" si="61"/>
        <v>42333791187.161797</v>
      </c>
      <c r="K579" s="27"/>
      <c r="L579" s="27"/>
      <c r="M579" s="27"/>
      <c r="N579" s="27"/>
    </row>
    <row r="580" spans="2:14" x14ac:dyDescent="0.25">
      <c r="B580" s="9">
        <f t="shared" si="62"/>
        <v>561</v>
      </c>
      <c r="C580" s="42">
        <f>'Simulacion sistema (hoja4)'!BV571</f>
        <v>0.82657658197347217</v>
      </c>
      <c r="D580" s="42">
        <f>'Simulacion sistema (hoja4)'!BW571</f>
        <v>0.85146509741238552</v>
      </c>
      <c r="E580" s="44">
        <f t="shared" si="56"/>
        <v>111882513.79998745</v>
      </c>
      <c r="F580" s="45">
        <f t="shared" si="57"/>
        <v>215.43598212062869</v>
      </c>
      <c r="G580" s="45">
        <f t="shared" si="58"/>
        <v>377.01296871110026</v>
      </c>
      <c r="H580" s="46">
        <f t="shared" si="59"/>
        <v>0.44800000000000001</v>
      </c>
      <c r="I580" s="46">
        <f t="shared" si="60"/>
        <v>0.55200000000000005</v>
      </c>
      <c r="J580" s="47">
        <f t="shared" si="61"/>
        <v>42181158674.59391</v>
      </c>
      <c r="K580" s="27"/>
      <c r="L580" s="27"/>
      <c r="M580" s="27"/>
      <c r="N580" s="27"/>
    </row>
    <row r="581" spans="2:14" x14ac:dyDescent="0.25">
      <c r="B581" s="9">
        <f t="shared" si="62"/>
        <v>562</v>
      </c>
      <c r="C581" s="42">
        <f>'Simulacion sistema (hoja4)'!BV572</f>
        <v>0.83016081656964946</v>
      </c>
      <c r="D581" s="42">
        <f>'Simulacion sistema (hoja4)'!BW572</f>
        <v>0.84746082834056269</v>
      </c>
      <c r="E581" s="44">
        <f t="shared" si="56"/>
        <v>111356352.84394993</v>
      </c>
      <c r="F581" s="45">
        <f t="shared" si="57"/>
        <v>215.43598212062869</v>
      </c>
      <c r="G581" s="45">
        <f t="shared" si="58"/>
        <v>377.01296871110026</v>
      </c>
      <c r="H581" s="46">
        <f t="shared" si="59"/>
        <v>0.44800000000000001</v>
      </c>
      <c r="I581" s="46">
        <f t="shared" si="60"/>
        <v>0.55200000000000005</v>
      </c>
      <c r="J581" s="47">
        <f t="shared" si="61"/>
        <v>41982789170.538338</v>
      </c>
      <c r="K581" s="27"/>
      <c r="L581" s="27"/>
      <c r="M581" s="27"/>
      <c r="N581" s="27"/>
    </row>
    <row r="582" spans="2:14" x14ac:dyDescent="0.25">
      <c r="B582" s="9">
        <f t="shared" si="62"/>
        <v>563</v>
      </c>
      <c r="C582" s="42">
        <f>'Simulacion sistema (hoja4)'!BV573</f>
        <v>0.80593914660943278</v>
      </c>
      <c r="D582" s="42">
        <f>'Simulacion sistema (hoja4)'!BW573</f>
        <v>0.84191256358192523</v>
      </c>
      <c r="E582" s="44">
        <f t="shared" si="56"/>
        <v>110627310.85466498</v>
      </c>
      <c r="F582" s="45">
        <f t="shared" si="57"/>
        <v>215.43598212062869</v>
      </c>
      <c r="G582" s="45">
        <f t="shared" si="58"/>
        <v>377.01296871110026</v>
      </c>
      <c r="H582" s="46">
        <f t="shared" si="59"/>
        <v>0.44800000000000001</v>
      </c>
      <c r="I582" s="46">
        <f t="shared" si="60"/>
        <v>0.55200000000000005</v>
      </c>
      <c r="J582" s="47">
        <f t="shared" si="61"/>
        <v>23833103363.338837</v>
      </c>
      <c r="K582" s="27"/>
      <c r="L582" s="27"/>
      <c r="M582" s="27"/>
      <c r="N582" s="27"/>
    </row>
    <row r="583" spans="2:14" x14ac:dyDescent="0.25">
      <c r="B583" s="9">
        <f t="shared" si="62"/>
        <v>564</v>
      </c>
      <c r="C583" s="42">
        <f>'Simulacion sistema (hoja4)'!BV574</f>
        <v>0.80898628618818136</v>
      </c>
      <c r="D583" s="42">
        <f>'Simulacion sistema (hoja4)'!BW574</f>
        <v>0.84855478547485108</v>
      </c>
      <c r="E583" s="44">
        <f t="shared" si="56"/>
        <v>111500098.81139544</v>
      </c>
      <c r="F583" s="45">
        <f t="shared" si="57"/>
        <v>215.43598212062869</v>
      </c>
      <c r="G583" s="45">
        <f t="shared" si="58"/>
        <v>377.01296871110026</v>
      </c>
      <c r="H583" s="46">
        <f t="shared" si="59"/>
        <v>0.44800000000000001</v>
      </c>
      <c r="I583" s="46">
        <f t="shared" si="60"/>
        <v>0.55200000000000005</v>
      </c>
      <c r="J583" s="47">
        <f t="shared" si="61"/>
        <v>24021133293.980122</v>
      </c>
      <c r="K583" s="27"/>
      <c r="L583" s="27"/>
      <c r="M583" s="27"/>
      <c r="N583" s="27"/>
    </row>
    <row r="584" spans="2:14" x14ac:dyDescent="0.25">
      <c r="B584" s="9">
        <f t="shared" si="62"/>
        <v>565</v>
      </c>
      <c r="C584" s="42">
        <f>'Simulacion sistema (hoja4)'!BV575</f>
        <v>0.82628201401378765</v>
      </c>
      <c r="D584" s="42">
        <f>'Simulacion sistema (hoja4)'!BW575</f>
        <v>0.8522843076390445</v>
      </c>
      <c r="E584" s="44">
        <f t="shared" si="56"/>
        <v>111990158.02377044</v>
      </c>
      <c r="F584" s="45">
        <f t="shared" si="57"/>
        <v>215.43598212062869</v>
      </c>
      <c r="G584" s="45">
        <f t="shared" si="58"/>
        <v>377.01296871110026</v>
      </c>
      <c r="H584" s="46">
        <f t="shared" si="59"/>
        <v>0.44800000000000001</v>
      </c>
      <c r="I584" s="46">
        <f t="shared" si="60"/>
        <v>0.55200000000000005</v>
      </c>
      <c r="J584" s="47">
        <f t="shared" si="61"/>
        <v>42221741942.966934</v>
      </c>
      <c r="K584" s="27"/>
      <c r="L584" s="27"/>
      <c r="M584" s="27"/>
      <c r="N584" s="27"/>
    </row>
    <row r="585" spans="2:14" x14ac:dyDescent="0.25">
      <c r="B585" s="9">
        <f t="shared" si="62"/>
        <v>566</v>
      </c>
      <c r="C585" s="42">
        <f>'Simulacion sistema (hoja4)'!BV576</f>
        <v>0.82562829858977216</v>
      </c>
      <c r="D585" s="42">
        <f>'Simulacion sistema (hoja4)'!BW576</f>
        <v>0.84773124244642917</v>
      </c>
      <c r="E585" s="44">
        <f t="shared" si="56"/>
        <v>111391885.2574608</v>
      </c>
      <c r="F585" s="45">
        <f t="shared" si="57"/>
        <v>215.43598212062869</v>
      </c>
      <c r="G585" s="45">
        <f t="shared" si="58"/>
        <v>377.01296871110026</v>
      </c>
      <c r="H585" s="46">
        <f t="shared" si="59"/>
        <v>0.44800000000000001</v>
      </c>
      <c r="I585" s="46">
        <f t="shared" si="60"/>
        <v>0.55200000000000005</v>
      </c>
      <c r="J585" s="47">
        <f t="shared" si="61"/>
        <v>41996185351.241539</v>
      </c>
      <c r="K585" s="27"/>
      <c r="L585" s="27"/>
      <c r="M585" s="27"/>
      <c r="N585" s="27"/>
    </row>
    <row r="586" spans="2:14" x14ac:dyDescent="0.25">
      <c r="B586" s="9">
        <f t="shared" si="62"/>
        <v>567</v>
      </c>
      <c r="C586" s="42">
        <f>'Simulacion sistema (hoja4)'!BV577</f>
        <v>0.82455154468251257</v>
      </c>
      <c r="D586" s="42">
        <f>'Simulacion sistema (hoja4)'!BW577</f>
        <v>0.84615877087194158</v>
      </c>
      <c r="E586" s="44">
        <f t="shared" si="56"/>
        <v>111185262.49257311</v>
      </c>
      <c r="F586" s="45">
        <f t="shared" si="57"/>
        <v>215.43598212062869</v>
      </c>
      <c r="G586" s="45">
        <f t="shared" si="58"/>
        <v>377.01296871110026</v>
      </c>
      <c r="H586" s="46">
        <f t="shared" si="59"/>
        <v>0.44800000000000001</v>
      </c>
      <c r="I586" s="46">
        <f t="shared" si="60"/>
        <v>0.55200000000000005</v>
      </c>
      <c r="J586" s="47">
        <f t="shared" si="61"/>
        <v>41918285889.247932</v>
      </c>
      <c r="K586" s="27"/>
      <c r="L586" s="27"/>
      <c r="M586" s="27"/>
      <c r="N586" s="27"/>
    </row>
    <row r="587" spans="2:14" x14ac:dyDescent="0.25">
      <c r="B587" s="9">
        <f t="shared" si="62"/>
        <v>568</v>
      </c>
      <c r="C587" s="42">
        <f>'Simulacion sistema (hoja4)'!BV578</f>
        <v>0.80932856852470902</v>
      </c>
      <c r="D587" s="42">
        <f>'Simulacion sistema (hoja4)'!BW578</f>
        <v>0.84615671535502168</v>
      </c>
      <c r="E587" s="44">
        <f t="shared" si="56"/>
        <v>111184992.39764984</v>
      </c>
      <c r="F587" s="45">
        <f t="shared" si="57"/>
        <v>215.43598212062869</v>
      </c>
      <c r="G587" s="45">
        <f t="shared" si="58"/>
        <v>377.01296871110026</v>
      </c>
      <c r="H587" s="46">
        <f t="shared" si="59"/>
        <v>0.44800000000000001</v>
      </c>
      <c r="I587" s="46">
        <f t="shared" si="60"/>
        <v>0.55200000000000005</v>
      </c>
      <c r="J587" s="47">
        <f t="shared" si="61"/>
        <v>23953248034.262329</v>
      </c>
      <c r="K587" s="27"/>
      <c r="L587" s="27"/>
      <c r="M587" s="27"/>
      <c r="N587" s="27"/>
    </row>
    <row r="588" spans="2:14" x14ac:dyDescent="0.25">
      <c r="B588" s="9">
        <f t="shared" si="62"/>
        <v>569</v>
      </c>
      <c r="C588" s="42">
        <f>'Simulacion sistema (hoja4)'!BV579</f>
        <v>0.81630183359214858</v>
      </c>
      <c r="D588" s="42">
        <f>'Simulacion sistema (hoja4)'!BW579</f>
        <v>0.8448293375078344</v>
      </c>
      <c r="E588" s="44">
        <f t="shared" si="56"/>
        <v>111010574.94852944</v>
      </c>
      <c r="F588" s="45">
        <f t="shared" si="57"/>
        <v>215.43598212062869</v>
      </c>
      <c r="G588" s="45">
        <f t="shared" si="58"/>
        <v>377.01296871110026</v>
      </c>
      <c r="H588" s="46">
        <f t="shared" si="59"/>
        <v>0.44800000000000001</v>
      </c>
      <c r="I588" s="46">
        <f t="shared" si="60"/>
        <v>0.55200000000000005</v>
      </c>
      <c r="J588" s="47">
        <f t="shared" si="61"/>
        <v>23915672239.812099</v>
      </c>
      <c r="K588" s="27"/>
      <c r="L588" s="27"/>
      <c r="M588" s="27"/>
      <c r="N588" s="27"/>
    </row>
    <row r="589" spans="2:14" x14ac:dyDescent="0.25">
      <c r="B589" s="9">
        <f t="shared" si="62"/>
        <v>570</v>
      </c>
      <c r="C589" s="42">
        <f>'Simulacion sistema (hoja4)'!BV580</f>
        <v>0.81002410898024668</v>
      </c>
      <c r="D589" s="42">
        <f>'Simulacion sistema (hoja4)'!BW580</f>
        <v>0.84998265035788012</v>
      </c>
      <c r="E589" s="44">
        <f t="shared" si="56"/>
        <v>111687720.25702545</v>
      </c>
      <c r="F589" s="45">
        <f t="shared" si="57"/>
        <v>215.43598212062869</v>
      </c>
      <c r="G589" s="45">
        <f t="shared" si="58"/>
        <v>377.01296871110026</v>
      </c>
      <c r="H589" s="46">
        <f t="shared" si="59"/>
        <v>0.44800000000000001</v>
      </c>
      <c r="I589" s="46">
        <f t="shared" si="60"/>
        <v>0.55200000000000005</v>
      </c>
      <c r="J589" s="47">
        <f t="shared" si="61"/>
        <v>24061553704.386314</v>
      </c>
      <c r="K589" s="27"/>
      <c r="L589" s="27"/>
      <c r="M589" s="27"/>
      <c r="N589" s="27"/>
    </row>
    <row r="590" spans="2:14" x14ac:dyDescent="0.25">
      <c r="B590" s="9">
        <f t="shared" si="62"/>
        <v>571</v>
      </c>
      <c r="C590" s="42">
        <f>'Simulacion sistema (hoja4)'!BV581</f>
        <v>0.81494737968625763</v>
      </c>
      <c r="D590" s="42">
        <f>'Simulacion sistema (hoja4)'!BW581</f>
        <v>0.84367255271510244</v>
      </c>
      <c r="E590" s="44">
        <f t="shared" si="56"/>
        <v>110858573.42676446</v>
      </c>
      <c r="F590" s="45">
        <f t="shared" si="57"/>
        <v>215.43598212062869</v>
      </c>
      <c r="G590" s="45">
        <f t="shared" si="58"/>
        <v>377.01296871110026</v>
      </c>
      <c r="H590" s="46">
        <f t="shared" si="59"/>
        <v>0.44800000000000001</v>
      </c>
      <c r="I590" s="46">
        <f t="shared" si="60"/>
        <v>0.55200000000000005</v>
      </c>
      <c r="J590" s="47">
        <f t="shared" si="61"/>
        <v>23882925642.686832</v>
      </c>
      <c r="K590" s="27"/>
      <c r="L590" s="27"/>
      <c r="M590" s="27"/>
      <c r="N590" s="27"/>
    </row>
    <row r="591" spans="2:14" x14ac:dyDescent="0.25">
      <c r="B591" s="9">
        <f t="shared" si="62"/>
        <v>572</v>
      </c>
      <c r="C591" s="42">
        <f>'Simulacion sistema (hoja4)'!BV582</f>
        <v>0.81966182960497591</v>
      </c>
      <c r="D591" s="42">
        <f>'Simulacion sistema (hoja4)'!BW582</f>
        <v>0.84568342018955489</v>
      </c>
      <c r="E591" s="44">
        <f t="shared" si="56"/>
        <v>111122801.41290753</v>
      </c>
      <c r="F591" s="45">
        <f t="shared" si="57"/>
        <v>215.43598212062869</v>
      </c>
      <c r="G591" s="45">
        <f t="shared" si="58"/>
        <v>377.01296871110026</v>
      </c>
      <c r="H591" s="46">
        <f t="shared" si="59"/>
        <v>0.44800000000000001</v>
      </c>
      <c r="I591" s="46">
        <f t="shared" si="60"/>
        <v>0.55200000000000005</v>
      </c>
      <c r="J591" s="47">
        <f t="shared" si="61"/>
        <v>23939849858.385319</v>
      </c>
      <c r="K591" s="27"/>
      <c r="L591" s="27"/>
      <c r="M591" s="27"/>
      <c r="N591" s="27"/>
    </row>
    <row r="592" spans="2:14" x14ac:dyDescent="0.25">
      <c r="B592" s="9">
        <f t="shared" si="62"/>
        <v>573</v>
      </c>
      <c r="C592" s="42">
        <f>'Simulacion sistema (hoja4)'!BV583</f>
        <v>0.7999919419808591</v>
      </c>
      <c r="D592" s="42">
        <f>'Simulacion sistema (hoja4)'!BW583</f>
        <v>0.84934276852008528</v>
      </c>
      <c r="E592" s="44">
        <f t="shared" si="56"/>
        <v>111603639.78353921</v>
      </c>
      <c r="F592" s="45">
        <f t="shared" si="57"/>
        <v>215.43598212062869</v>
      </c>
      <c r="G592" s="45">
        <f t="shared" si="58"/>
        <v>377.01296871110026</v>
      </c>
      <c r="H592" s="46">
        <f t="shared" si="59"/>
        <v>0.44800000000000001</v>
      </c>
      <c r="I592" s="46">
        <f t="shared" si="60"/>
        <v>0.55200000000000005</v>
      </c>
      <c r="J592" s="47">
        <f t="shared" si="61"/>
        <v>24043439745.003639</v>
      </c>
      <c r="K592" s="27"/>
      <c r="L592" s="27"/>
      <c r="M592" s="27"/>
      <c r="N592" s="27"/>
    </row>
    <row r="593" spans="2:14" x14ac:dyDescent="0.25">
      <c r="B593" s="9">
        <f t="shared" si="62"/>
        <v>574</v>
      </c>
      <c r="C593" s="42">
        <f>'Simulacion sistema (hoja4)'!BV584</f>
        <v>0.81839226004189791</v>
      </c>
      <c r="D593" s="42">
        <f>'Simulacion sistema (hoja4)'!BW584</f>
        <v>0.85160983583509497</v>
      </c>
      <c r="E593" s="44">
        <f t="shared" si="56"/>
        <v>111901532.42873149</v>
      </c>
      <c r="F593" s="45">
        <f t="shared" si="57"/>
        <v>215.43598212062869</v>
      </c>
      <c r="G593" s="45">
        <f t="shared" si="58"/>
        <v>377.01296871110026</v>
      </c>
      <c r="H593" s="46">
        <f t="shared" si="59"/>
        <v>0.44800000000000001</v>
      </c>
      <c r="I593" s="46">
        <f t="shared" si="60"/>
        <v>0.55200000000000005</v>
      </c>
      <c r="J593" s="47">
        <f t="shared" si="61"/>
        <v>24107616539.587147</v>
      </c>
      <c r="K593" s="27"/>
      <c r="L593" s="27"/>
      <c r="M593" s="27"/>
      <c r="N593" s="27"/>
    </row>
    <row r="594" spans="2:14" x14ac:dyDescent="0.25">
      <c r="B594" s="9">
        <f t="shared" si="62"/>
        <v>575</v>
      </c>
      <c r="C594" s="42">
        <f>'Simulacion sistema (hoja4)'!BV585</f>
        <v>0.83047208132846384</v>
      </c>
      <c r="D594" s="42">
        <f>'Simulacion sistema (hoja4)'!BW585</f>
        <v>0.84782298827462332</v>
      </c>
      <c r="E594" s="44">
        <f t="shared" si="56"/>
        <v>111403940.6592855</v>
      </c>
      <c r="F594" s="45">
        <f t="shared" si="57"/>
        <v>215.43598212062869</v>
      </c>
      <c r="G594" s="45">
        <f t="shared" si="58"/>
        <v>377.01296871110026</v>
      </c>
      <c r="H594" s="46">
        <f t="shared" si="59"/>
        <v>0.44800000000000001</v>
      </c>
      <c r="I594" s="46">
        <f t="shared" si="60"/>
        <v>0.55200000000000005</v>
      </c>
      <c r="J594" s="47">
        <f t="shared" si="61"/>
        <v>42000730394.072472</v>
      </c>
      <c r="K594" s="27"/>
      <c r="L594" s="27"/>
      <c r="M594" s="27"/>
      <c r="N594" s="27"/>
    </row>
    <row r="595" spans="2:14" x14ac:dyDescent="0.25">
      <c r="B595" s="9">
        <f t="shared" si="62"/>
        <v>576</v>
      </c>
      <c r="C595" s="42">
        <f>'Simulacion sistema (hoja4)'!BV586</f>
        <v>0.82843215235582945</v>
      </c>
      <c r="D595" s="42">
        <f>'Simulacion sistema (hoja4)'!BW586</f>
        <v>0.85078456372465228</v>
      </c>
      <c r="E595" s="44">
        <f t="shared" si="56"/>
        <v>111793091.67341931</v>
      </c>
      <c r="F595" s="45">
        <f t="shared" si="57"/>
        <v>215.43598212062869</v>
      </c>
      <c r="G595" s="45">
        <f t="shared" si="58"/>
        <v>377.01296871110026</v>
      </c>
      <c r="H595" s="46">
        <f t="shared" si="59"/>
        <v>0.44800000000000001</v>
      </c>
      <c r="I595" s="46">
        <f t="shared" si="60"/>
        <v>0.55200000000000005</v>
      </c>
      <c r="J595" s="47">
        <f t="shared" si="61"/>
        <v>42147445373.187996</v>
      </c>
      <c r="K595" s="27"/>
      <c r="L595" s="27"/>
      <c r="M595" s="27"/>
      <c r="N595" s="27"/>
    </row>
    <row r="596" spans="2:14" x14ac:dyDescent="0.25">
      <c r="B596" s="9">
        <f t="shared" si="62"/>
        <v>577</v>
      </c>
      <c r="C596" s="42">
        <f>'Simulacion sistema (hoja4)'!BV587</f>
        <v>0.82800094450894224</v>
      </c>
      <c r="D596" s="42">
        <f>'Simulacion sistema (hoja4)'!BW587</f>
        <v>0.84933504429822526</v>
      </c>
      <c r="E596" s="44">
        <f t="shared" si="56"/>
        <v>111602624.82078679</v>
      </c>
      <c r="F596" s="45">
        <f t="shared" si="57"/>
        <v>215.43598212062869</v>
      </c>
      <c r="G596" s="45">
        <f t="shared" si="58"/>
        <v>377.01296871110026</v>
      </c>
      <c r="H596" s="46">
        <f t="shared" si="59"/>
        <v>0.44800000000000001</v>
      </c>
      <c r="I596" s="46">
        <f t="shared" si="60"/>
        <v>0.55200000000000005</v>
      </c>
      <c r="J596" s="47">
        <f t="shared" si="61"/>
        <v>42075636899.635948</v>
      </c>
      <c r="K596" s="27"/>
      <c r="L596" s="27"/>
      <c r="M596" s="27"/>
      <c r="N596" s="27"/>
    </row>
    <row r="597" spans="2:14" x14ac:dyDescent="0.25">
      <c r="B597" s="9">
        <f t="shared" si="62"/>
        <v>578</v>
      </c>
      <c r="C597" s="42">
        <f>'Simulacion sistema (hoja4)'!BV588</f>
        <v>0.82544533716026436</v>
      </c>
      <c r="D597" s="42">
        <f>'Simulacion sistema (hoja4)'!BW588</f>
        <v>0.85252842046015864</v>
      </c>
      <c r="E597" s="44">
        <f t="shared" ref="E597:E660" si="63">+D597*$F$13*$F$14</f>
        <v>112022234.44846486</v>
      </c>
      <c r="F597" s="45">
        <f t="shared" ref="F597:F660" si="64">+$F$11*F$16</f>
        <v>215.43598212062869</v>
      </c>
      <c r="G597" s="45">
        <f t="shared" ref="G597:G660" si="65">+$F$11*F$15</f>
        <v>377.01296871110026</v>
      </c>
      <c r="H597" s="46">
        <f t="shared" ref="H597:H660" si="66">+COUNTIF($C$20:$C$1019,"&lt;"&amp;$F$12)/1000</f>
        <v>0.44800000000000001</v>
      </c>
      <c r="I597" s="46">
        <f t="shared" ref="I597:I660" si="67">1-H597</f>
        <v>0.55200000000000005</v>
      </c>
      <c r="J597" s="47">
        <f t="shared" ref="J597:J660" si="68">+IF(C597&lt;$F$12,E597*F597,E597*G597)</f>
        <v>42233835171.06662</v>
      </c>
      <c r="K597" s="27"/>
      <c r="L597" s="27"/>
      <c r="M597" s="27"/>
      <c r="N597" s="27"/>
    </row>
    <row r="598" spans="2:14" x14ac:dyDescent="0.25">
      <c r="B598" s="9">
        <f t="shared" ref="B598:B661" si="69">+B597+1</f>
        <v>579</v>
      </c>
      <c r="C598" s="42">
        <f>'Simulacion sistema (hoja4)'!BV589</f>
        <v>0.81808256903850207</v>
      </c>
      <c r="D598" s="42">
        <f>'Simulacion sistema (hoja4)'!BW589</f>
        <v>0.85022534963857832</v>
      </c>
      <c r="E598" s="44">
        <f t="shared" si="63"/>
        <v>111719610.94250919</v>
      </c>
      <c r="F598" s="45">
        <f t="shared" si="64"/>
        <v>215.43598212062869</v>
      </c>
      <c r="G598" s="45">
        <f t="shared" si="65"/>
        <v>377.01296871110026</v>
      </c>
      <c r="H598" s="46">
        <f t="shared" si="66"/>
        <v>0.44800000000000001</v>
      </c>
      <c r="I598" s="46">
        <f t="shared" si="67"/>
        <v>0.55200000000000005</v>
      </c>
      <c r="J598" s="47">
        <f t="shared" si="68"/>
        <v>24068424105.534004</v>
      </c>
      <c r="K598" s="27"/>
      <c r="L598" s="27"/>
      <c r="M598" s="27"/>
      <c r="N598" s="27"/>
    </row>
    <row r="599" spans="2:14" x14ac:dyDescent="0.25">
      <c r="B599" s="9">
        <f t="shared" si="69"/>
        <v>580</v>
      </c>
      <c r="C599" s="42">
        <f>'Simulacion sistema (hoja4)'!BV590</f>
        <v>0.83544128343939572</v>
      </c>
      <c r="D599" s="42">
        <f>'Simulacion sistema (hoja4)'!BW590</f>
        <v>0.84858407261352287</v>
      </c>
      <c r="E599" s="44">
        <f t="shared" si="63"/>
        <v>111503947.14141689</v>
      </c>
      <c r="F599" s="45">
        <f t="shared" si="64"/>
        <v>215.43598212062869</v>
      </c>
      <c r="G599" s="45">
        <f t="shared" si="65"/>
        <v>377.01296871110026</v>
      </c>
      <c r="H599" s="46">
        <f t="shared" si="66"/>
        <v>0.44800000000000001</v>
      </c>
      <c r="I599" s="46">
        <f t="shared" si="67"/>
        <v>0.55200000000000005</v>
      </c>
      <c r="J599" s="47">
        <f t="shared" si="68"/>
        <v>42038434134.791183</v>
      </c>
      <c r="K599" s="27"/>
      <c r="L599" s="27"/>
      <c r="M599" s="27"/>
      <c r="N599" s="27"/>
    </row>
    <row r="600" spans="2:14" x14ac:dyDescent="0.25">
      <c r="B600" s="9">
        <f t="shared" si="69"/>
        <v>581</v>
      </c>
      <c r="C600" s="42">
        <f>'Simulacion sistema (hoja4)'!BV591</f>
        <v>0.8298324108562436</v>
      </c>
      <c r="D600" s="42">
        <f>'Simulacion sistema (hoja4)'!BW591</f>
        <v>0.85187919070996487</v>
      </c>
      <c r="E600" s="44">
        <f t="shared" si="63"/>
        <v>111936925.65928939</v>
      </c>
      <c r="F600" s="45">
        <f t="shared" si="64"/>
        <v>215.43598212062869</v>
      </c>
      <c r="G600" s="45">
        <f t="shared" si="65"/>
        <v>377.01296871110026</v>
      </c>
      <c r="H600" s="46">
        <f t="shared" si="66"/>
        <v>0.44800000000000001</v>
      </c>
      <c r="I600" s="46">
        <f t="shared" si="67"/>
        <v>0.55200000000000005</v>
      </c>
      <c r="J600" s="47">
        <f t="shared" si="68"/>
        <v>42201672651.202423</v>
      </c>
      <c r="K600" s="27"/>
      <c r="L600" s="27"/>
      <c r="M600" s="27"/>
      <c r="N600" s="27"/>
    </row>
    <row r="601" spans="2:14" x14ac:dyDescent="0.25">
      <c r="B601" s="9">
        <f t="shared" si="69"/>
        <v>582</v>
      </c>
      <c r="C601" s="42">
        <f>'Simulacion sistema (hoja4)'!BV592</f>
        <v>0.82032846537435666</v>
      </c>
      <c r="D601" s="42">
        <f>'Simulacion sistema (hoja4)'!BW592</f>
        <v>0.84709213247664195</v>
      </c>
      <c r="E601" s="44">
        <f t="shared" si="63"/>
        <v>111307906.20743075</v>
      </c>
      <c r="F601" s="45">
        <f t="shared" si="64"/>
        <v>215.43598212062869</v>
      </c>
      <c r="G601" s="45">
        <f t="shared" si="65"/>
        <v>377.01296871110026</v>
      </c>
      <c r="H601" s="46">
        <f t="shared" si="66"/>
        <v>0.44800000000000001</v>
      </c>
      <c r="I601" s="46">
        <f t="shared" si="67"/>
        <v>0.55200000000000005</v>
      </c>
      <c r="J601" s="47">
        <f t="shared" si="68"/>
        <v>41964524160.280174</v>
      </c>
      <c r="K601" s="27"/>
      <c r="L601" s="27"/>
      <c r="M601" s="27"/>
      <c r="N601" s="27"/>
    </row>
    <row r="602" spans="2:14" x14ac:dyDescent="0.25">
      <c r="B602" s="9">
        <f t="shared" si="69"/>
        <v>583</v>
      </c>
      <c r="C602" s="42">
        <f>'Simulacion sistema (hoja4)'!BV593</f>
        <v>0.8034638578340102</v>
      </c>
      <c r="D602" s="42">
        <f>'Simulacion sistema (hoja4)'!BW593</f>
        <v>0.84787129327730137</v>
      </c>
      <c r="E602" s="44">
        <f t="shared" si="63"/>
        <v>111410287.9366374</v>
      </c>
      <c r="F602" s="45">
        <f t="shared" si="64"/>
        <v>215.43598212062869</v>
      </c>
      <c r="G602" s="45">
        <f t="shared" si="65"/>
        <v>377.01296871110026</v>
      </c>
      <c r="H602" s="46">
        <f t="shared" si="66"/>
        <v>0.44800000000000001</v>
      </c>
      <c r="I602" s="46">
        <f t="shared" si="67"/>
        <v>0.55200000000000005</v>
      </c>
      <c r="J602" s="47">
        <f t="shared" si="68"/>
        <v>24001784799.971508</v>
      </c>
      <c r="K602" s="27"/>
      <c r="L602" s="27"/>
      <c r="M602" s="27"/>
      <c r="N602" s="27"/>
    </row>
    <row r="603" spans="2:14" x14ac:dyDescent="0.25">
      <c r="B603" s="9">
        <f t="shared" si="69"/>
        <v>584</v>
      </c>
      <c r="C603" s="42">
        <f>'Simulacion sistema (hoja4)'!BV594</f>
        <v>0.81946772953751701</v>
      </c>
      <c r="D603" s="42">
        <f>'Simulacion sistema (hoja4)'!BW594</f>
        <v>0.84523468439197791</v>
      </c>
      <c r="E603" s="44">
        <f t="shared" si="63"/>
        <v>111063837.52910589</v>
      </c>
      <c r="F603" s="45">
        <f t="shared" si="64"/>
        <v>215.43598212062869</v>
      </c>
      <c r="G603" s="45">
        <f t="shared" si="65"/>
        <v>377.01296871110026</v>
      </c>
      <c r="H603" s="46">
        <f t="shared" si="66"/>
        <v>0.44800000000000001</v>
      </c>
      <c r="I603" s="46">
        <f t="shared" si="67"/>
        <v>0.55200000000000005</v>
      </c>
      <c r="J603" s="47">
        <f t="shared" si="68"/>
        <v>23927146916.168865</v>
      </c>
      <c r="K603" s="27"/>
      <c r="L603" s="27"/>
      <c r="M603" s="27"/>
      <c r="N603" s="27"/>
    </row>
    <row r="604" spans="2:14" x14ac:dyDescent="0.25">
      <c r="B604" s="9">
        <f t="shared" si="69"/>
        <v>585</v>
      </c>
      <c r="C604" s="42">
        <f>'Simulacion sistema (hoja4)'!BV595</f>
        <v>0.81883626825101208</v>
      </c>
      <c r="D604" s="42">
        <f>'Simulacion sistema (hoja4)'!BW595</f>
        <v>0.8436203576827902</v>
      </c>
      <c r="E604" s="44">
        <f t="shared" si="63"/>
        <v>110851714.99951863</v>
      </c>
      <c r="F604" s="45">
        <f t="shared" si="64"/>
        <v>215.43598212062869</v>
      </c>
      <c r="G604" s="45">
        <f t="shared" si="65"/>
        <v>377.01296871110026</v>
      </c>
      <c r="H604" s="46">
        <f t="shared" si="66"/>
        <v>0.44800000000000001</v>
      </c>
      <c r="I604" s="46">
        <f t="shared" si="67"/>
        <v>0.55200000000000005</v>
      </c>
      <c r="J604" s="47">
        <f t="shared" si="68"/>
        <v>23881448090.677322</v>
      </c>
      <c r="K604" s="27"/>
      <c r="L604" s="27"/>
      <c r="M604" s="27"/>
      <c r="N604" s="27"/>
    </row>
    <row r="605" spans="2:14" x14ac:dyDescent="0.25">
      <c r="B605" s="9">
        <f t="shared" si="69"/>
        <v>586</v>
      </c>
      <c r="C605" s="42">
        <f>'Simulacion sistema (hoja4)'!BV596</f>
        <v>0.81541066816246377</v>
      </c>
      <c r="D605" s="42">
        <f>'Simulacion sistema (hoja4)'!BW596</f>
        <v>0.84539158363070865</v>
      </c>
      <c r="E605" s="44">
        <f t="shared" si="63"/>
        <v>111084454.08907512</v>
      </c>
      <c r="F605" s="45">
        <f t="shared" si="64"/>
        <v>215.43598212062869</v>
      </c>
      <c r="G605" s="45">
        <f t="shared" si="65"/>
        <v>377.01296871110026</v>
      </c>
      <c r="H605" s="46">
        <f t="shared" si="66"/>
        <v>0.44800000000000001</v>
      </c>
      <c r="I605" s="46">
        <f t="shared" si="67"/>
        <v>0.55200000000000005</v>
      </c>
      <c r="J605" s="47">
        <f t="shared" si="68"/>
        <v>23931588465.013786</v>
      </c>
      <c r="K605" s="27"/>
      <c r="L605" s="27"/>
      <c r="M605" s="27"/>
      <c r="N605" s="27"/>
    </row>
    <row r="606" spans="2:14" x14ac:dyDescent="0.25">
      <c r="B606" s="9">
        <f t="shared" si="69"/>
        <v>587</v>
      </c>
      <c r="C606" s="42">
        <f>'Simulacion sistema (hoja4)'!BV597</f>
        <v>0.79175338073184087</v>
      </c>
      <c r="D606" s="42">
        <f>'Simulacion sistema (hoja4)'!BW597</f>
        <v>0.84651836066235908</v>
      </c>
      <c r="E606" s="44">
        <f t="shared" si="63"/>
        <v>111232512.59103398</v>
      </c>
      <c r="F606" s="45">
        <f t="shared" si="64"/>
        <v>215.43598212062869</v>
      </c>
      <c r="G606" s="45">
        <f t="shared" si="65"/>
        <v>377.01296871110026</v>
      </c>
      <c r="H606" s="46">
        <f t="shared" si="66"/>
        <v>0.44800000000000001</v>
      </c>
      <c r="I606" s="46">
        <f t="shared" si="67"/>
        <v>0.55200000000000005</v>
      </c>
      <c r="J606" s="47">
        <f t="shared" si="68"/>
        <v>23963485593.794601</v>
      </c>
      <c r="K606" s="27"/>
      <c r="L606" s="27"/>
      <c r="M606" s="27"/>
      <c r="N606" s="27"/>
    </row>
    <row r="607" spans="2:14" x14ac:dyDescent="0.25">
      <c r="B607" s="9">
        <f t="shared" si="69"/>
        <v>588</v>
      </c>
      <c r="C607" s="42">
        <f>'Simulacion sistema (hoja4)'!BV598</f>
        <v>0.81965960281171868</v>
      </c>
      <c r="D607" s="42">
        <f>'Simulacion sistema (hoja4)'!BW598</f>
        <v>0.84946101673668173</v>
      </c>
      <c r="E607" s="44">
        <f t="shared" si="63"/>
        <v>111619177.59919998</v>
      </c>
      <c r="F607" s="45">
        <f t="shared" si="64"/>
        <v>215.43598212062869</v>
      </c>
      <c r="G607" s="45">
        <f t="shared" si="65"/>
        <v>377.01296871110026</v>
      </c>
      <c r="H607" s="46">
        <f t="shared" si="66"/>
        <v>0.44800000000000001</v>
      </c>
      <c r="I607" s="46">
        <f t="shared" si="67"/>
        <v>0.55200000000000005</v>
      </c>
      <c r="J607" s="47">
        <f t="shared" si="68"/>
        <v>24046787149.580524</v>
      </c>
      <c r="K607" s="27"/>
      <c r="L607" s="27"/>
      <c r="M607" s="27"/>
      <c r="N607" s="27"/>
    </row>
    <row r="608" spans="2:14" x14ac:dyDescent="0.25">
      <c r="B608" s="9">
        <f t="shared" si="69"/>
        <v>589</v>
      </c>
      <c r="C608" s="42">
        <f>'Simulacion sistema (hoja4)'!BV599</f>
        <v>0.82336457065415591</v>
      </c>
      <c r="D608" s="42">
        <f>'Simulacion sistema (hoja4)'!BW599</f>
        <v>0.85135302037427973</v>
      </c>
      <c r="E608" s="44">
        <f t="shared" si="63"/>
        <v>111867786.87718035</v>
      </c>
      <c r="F608" s="45">
        <f t="shared" si="64"/>
        <v>215.43598212062869</v>
      </c>
      <c r="G608" s="45">
        <f t="shared" si="65"/>
        <v>377.01296871110026</v>
      </c>
      <c r="H608" s="46">
        <f t="shared" si="66"/>
        <v>0.44800000000000001</v>
      </c>
      <c r="I608" s="46">
        <f t="shared" si="67"/>
        <v>0.55200000000000005</v>
      </c>
      <c r="J608" s="47">
        <f t="shared" si="68"/>
        <v>42175606433.706429</v>
      </c>
      <c r="K608" s="27"/>
      <c r="L608" s="27"/>
      <c r="M608" s="27"/>
      <c r="N608" s="27"/>
    </row>
    <row r="609" spans="2:14" x14ac:dyDescent="0.25">
      <c r="B609" s="9">
        <f t="shared" si="69"/>
        <v>590</v>
      </c>
      <c r="C609" s="42">
        <f>'Simulacion sistema (hoja4)'!BV600</f>
        <v>0.81190283770998584</v>
      </c>
      <c r="D609" s="42">
        <f>'Simulacion sistema (hoja4)'!BW600</f>
        <v>0.83929471294565872</v>
      </c>
      <c r="E609" s="44">
        <f t="shared" si="63"/>
        <v>110283325.28105955</v>
      </c>
      <c r="F609" s="45">
        <f t="shared" si="64"/>
        <v>215.43598212062869</v>
      </c>
      <c r="G609" s="45">
        <f t="shared" si="65"/>
        <v>377.01296871110026</v>
      </c>
      <c r="H609" s="46">
        <f t="shared" si="66"/>
        <v>0.44800000000000001</v>
      </c>
      <c r="I609" s="46">
        <f t="shared" si="67"/>
        <v>0.55200000000000005</v>
      </c>
      <c r="J609" s="47">
        <f t="shared" si="68"/>
        <v>23758996493.453823</v>
      </c>
      <c r="K609" s="27"/>
      <c r="L609" s="27"/>
      <c r="M609" s="27"/>
      <c r="N609" s="27"/>
    </row>
    <row r="610" spans="2:14" x14ac:dyDescent="0.25">
      <c r="B610" s="9">
        <f t="shared" si="69"/>
        <v>591</v>
      </c>
      <c r="C610" s="42">
        <f>'Simulacion sistema (hoja4)'!BV601</f>
        <v>0.83191019109161901</v>
      </c>
      <c r="D610" s="42">
        <f>'Simulacion sistema (hoja4)'!BW601</f>
        <v>0.84928334033025676</v>
      </c>
      <c r="E610" s="44">
        <f t="shared" si="63"/>
        <v>111595830.91939574</v>
      </c>
      <c r="F610" s="45">
        <f t="shared" si="64"/>
        <v>215.43598212062869</v>
      </c>
      <c r="G610" s="45">
        <f t="shared" si="65"/>
        <v>377.01296871110026</v>
      </c>
      <c r="H610" s="46">
        <f t="shared" si="66"/>
        <v>0.44800000000000001</v>
      </c>
      <c r="I610" s="46">
        <f t="shared" si="67"/>
        <v>0.55200000000000005</v>
      </c>
      <c r="J610" s="47">
        <f t="shared" si="68"/>
        <v>42073075510.703384</v>
      </c>
      <c r="K610" s="27"/>
      <c r="L610" s="27"/>
      <c r="M610" s="27"/>
      <c r="N610" s="27"/>
    </row>
    <row r="611" spans="2:14" x14ac:dyDescent="0.25">
      <c r="B611" s="9">
        <f t="shared" si="69"/>
        <v>592</v>
      </c>
      <c r="C611" s="42">
        <f>'Simulacion sistema (hoja4)'!BV602</f>
        <v>0.80877834825113215</v>
      </c>
      <c r="D611" s="42">
        <f>'Simulacion sistema (hoja4)'!BW602</f>
        <v>0.8410737853894954</v>
      </c>
      <c r="E611" s="44">
        <f t="shared" si="63"/>
        <v>110517095.40017968</v>
      </c>
      <c r="F611" s="45">
        <f t="shared" si="64"/>
        <v>215.43598212062869</v>
      </c>
      <c r="G611" s="45">
        <f t="shared" si="65"/>
        <v>377.01296871110026</v>
      </c>
      <c r="H611" s="46">
        <f t="shared" si="66"/>
        <v>0.44800000000000001</v>
      </c>
      <c r="I611" s="46">
        <f t="shared" si="67"/>
        <v>0.55200000000000005</v>
      </c>
      <c r="J611" s="47">
        <f t="shared" si="68"/>
        <v>23809358988.656925</v>
      </c>
      <c r="K611" s="27"/>
      <c r="L611" s="27"/>
      <c r="M611" s="27"/>
      <c r="N611" s="27"/>
    </row>
    <row r="612" spans="2:14" x14ac:dyDescent="0.25">
      <c r="B612" s="9">
        <f t="shared" si="69"/>
        <v>593</v>
      </c>
      <c r="C612" s="42">
        <f>'Simulacion sistema (hoja4)'!BV603</f>
        <v>0.80610961391931968</v>
      </c>
      <c r="D612" s="42">
        <f>'Simulacion sistema (hoja4)'!BW603</f>
        <v>0.84873302410620821</v>
      </c>
      <c r="E612" s="44">
        <f t="shared" si="63"/>
        <v>111523519.36755575</v>
      </c>
      <c r="F612" s="45">
        <f t="shared" si="64"/>
        <v>215.43598212062869</v>
      </c>
      <c r="G612" s="45">
        <f t="shared" si="65"/>
        <v>377.01296871110026</v>
      </c>
      <c r="H612" s="46">
        <f t="shared" si="66"/>
        <v>0.44800000000000001</v>
      </c>
      <c r="I612" s="46">
        <f t="shared" si="67"/>
        <v>0.55200000000000005</v>
      </c>
      <c r="J612" s="47">
        <f t="shared" si="68"/>
        <v>24026178924.498329</v>
      </c>
      <c r="K612" s="27"/>
      <c r="L612" s="27"/>
      <c r="M612" s="27"/>
      <c r="N612" s="27"/>
    </row>
    <row r="613" spans="2:14" x14ac:dyDescent="0.25">
      <c r="B613" s="9">
        <f t="shared" si="69"/>
        <v>594</v>
      </c>
      <c r="C613" s="42">
        <f>'Simulacion sistema (hoja4)'!BV604</f>
        <v>0.83398334180983091</v>
      </c>
      <c r="D613" s="42">
        <f>'Simulacion sistema (hoja4)'!BW604</f>
        <v>0.85696074498997865</v>
      </c>
      <c r="E613" s="44">
        <f t="shared" si="63"/>
        <v>112604641.89168319</v>
      </c>
      <c r="F613" s="45">
        <f t="shared" si="64"/>
        <v>215.43598212062869</v>
      </c>
      <c r="G613" s="45">
        <f t="shared" si="65"/>
        <v>377.01296871110026</v>
      </c>
      <c r="H613" s="46">
        <f t="shared" si="66"/>
        <v>0.44800000000000001</v>
      </c>
      <c r="I613" s="46">
        <f t="shared" si="67"/>
        <v>0.55200000000000005</v>
      </c>
      <c r="J613" s="47">
        <f t="shared" si="68"/>
        <v>42453410330.233803</v>
      </c>
      <c r="K613" s="27"/>
      <c r="L613" s="27"/>
      <c r="M613" s="27"/>
      <c r="N613" s="27"/>
    </row>
    <row r="614" spans="2:14" x14ac:dyDescent="0.25">
      <c r="B614" s="9">
        <f t="shared" si="69"/>
        <v>595</v>
      </c>
      <c r="C614" s="42">
        <f>'Simulacion sistema (hoja4)'!BV605</f>
        <v>0.82157819838044965</v>
      </c>
      <c r="D614" s="42">
        <f>'Simulacion sistema (hoja4)'!BW605</f>
        <v>0.84720373295717211</v>
      </c>
      <c r="E614" s="44">
        <f t="shared" si="63"/>
        <v>111322570.5105724</v>
      </c>
      <c r="F614" s="45">
        <f t="shared" si="64"/>
        <v>215.43598212062869</v>
      </c>
      <c r="G614" s="45">
        <f t="shared" si="65"/>
        <v>377.01296871110026</v>
      </c>
      <c r="H614" s="46">
        <f t="shared" si="66"/>
        <v>0.44800000000000001</v>
      </c>
      <c r="I614" s="46">
        <f t="shared" si="67"/>
        <v>0.55200000000000005</v>
      </c>
      <c r="J614" s="47">
        <f t="shared" si="68"/>
        <v>41970052792.741684</v>
      </c>
      <c r="K614" s="27"/>
      <c r="L614" s="27"/>
      <c r="M614" s="27"/>
      <c r="N614" s="27"/>
    </row>
    <row r="615" spans="2:14" x14ac:dyDescent="0.25">
      <c r="B615" s="9">
        <f t="shared" si="69"/>
        <v>596</v>
      </c>
      <c r="C615" s="42">
        <f>'Simulacion sistema (hoja4)'!BV606</f>
        <v>0.82132937589330623</v>
      </c>
      <c r="D615" s="42">
        <f>'Simulacion sistema (hoja4)'!BW606</f>
        <v>0.84492136583457156</v>
      </c>
      <c r="E615" s="44">
        <f t="shared" si="63"/>
        <v>111022667.4706627</v>
      </c>
      <c r="F615" s="45">
        <f t="shared" si="64"/>
        <v>215.43598212062869</v>
      </c>
      <c r="G615" s="45">
        <f t="shared" si="65"/>
        <v>377.01296871110026</v>
      </c>
      <c r="H615" s="46">
        <f t="shared" si="66"/>
        <v>0.44800000000000001</v>
      </c>
      <c r="I615" s="46">
        <f t="shared" si="67"/>
        <v>0.55200000000000005</v>
      </c>
      <c r="J615" s="47">
        <f t="shared" si="68"/>
        <v>41856985457.339844</v>
      </c>
      <c r="K615" s="27"/>
      <c r="L615" s="27"/>
      <c r="M615" s="27"/>
      <c r="N615" s="27"/>
    </row>
    <row r="616" spans="2:14" x14ac:dyDescent="0.25">
      <c r="B616" s="9">
        <f t="shared" si="69"/>
        <v>597</v>
      </c>
      <c r="C616" s="42">
        <f>'Simulacion sistema (hoja4)'!BV607</f>
        <v>0.82881490407512259</v>
      </c>
      <c r="D616" s="42">
        <f>'Simulacion sistema (hoja4)'!BW607</f>
        <v>0.85017489020255654</v>
      </c>
      <c r="E616" s="44">
        <f t="shared" si="63"/>
        <v>111712980.57261594</v>
      </c>
      <c r="F616" s="45">
        <f t="shared" si="64"/>
        <v>215.43598212062869</v>
      </c>
      <c r="G616" s="45">
        <f t="shared" si="65"/>
        <v>377.01296871110026</v>
      </c>
      <c r="H616" s="46">
        <f t="shared" si="66"/>
        <v>0.44800000000000001</v>
      </c>
      <c r="I616" s="46">
        <f t="shared" si="67"/>
        <v>0.55200000000000005</v>
      </c>
      <c r="J616" s="47">
        <f t="shared" si="68"/>
        <v>42117242449.247406</v>
      </c>
      <c r="K616" s="27"/>
      <c r="L616" s="27"/>
      <c r="M616" s="27"/>
      <c r="N616" s="27"/>
    </row>
    <row r="617" spans="2:14" x14ac:dyDescent="0.25">
      <c r="B617" s="9">
        <f t="shared" si="69"/>
        <v>598</v>
      </c>
      <c r="C617" s="42">
        <f>'Simulacion sistema (hoja4)'!BV608</f>
        <v>0.82383401701861303</v>
      </c>
      <c r="D617" s="42">
        <f>'Simulacion sistema (hoja4)'!BW608</f>
        <v>0.84919539469731598</v>
      </c>
      <c r="E617" s="44">
        <f t="shared" si="63"/>
        <v>111584274.86322732</v>
      </c>
      <c r="F617" s="45">
        <f t="shared" si="64"/>
        <v>215.43598212062869</v>
      </c>
      <c r="G617" s="45">
        <f t="shared" si="65"/>
        <v>377.01296871110026</v>
      </c>
      <c r="H617" s="46">
        <f t="shared" si="66"/>
        <v>0.44800000000000001</v>
      </c>
      <c r="I617" s="46">
        <f t="shared" si="67"/>
        <v>0.55200000000000005</v>
      </c>
      <c r="J617" s="47">
        <f t="shared" si="68"/>
        <v>42068718727.660736</v>
      </c>
      <c r="K617" s="27"/>
      <c r="L617" s="27"/>
      <c r="M617" s="27"/>
      <c r="N617" s="27"/>
    </row>
    <row r="618" spans="2:14" x14ac:dyDescent="0.25">
      <c r="B618" s="9">
        <f t="shared" si="69"/>
        <v>599</v>
      </c>
      <c r="C618" s="42">
        <f>'Simulacion sistema (hoja4)'!BV609</f>
        <v>0.82922424374581682</v>
      </c>
      <c r="D618" s="42">
        <f>'Simulacion sistema (hoja4)'!BW609</f>
        <v>0.85328788348783924</v>
      </c>
      <c r="E618" s="44">
        <f t="shared" si="63"/>
        <v>112122027.89030208</v>
      </c>
      <c r="F618" s="45">
        <f t="shared" si="64"/>
        <v>215.43598212062869</v>
      </c>
      <c r="G618" s="45">
        <f t="shared" si="65"/>
        <v>377.01296871110026</v>
      </c>
      <c r="H618" s="46">
        <f t="shared" si="66"/>
        <v>0.44800000000000001</v>
      </c>
      <c r="I618" s="46">
        <f t="shared" si="67"/>
        <v>0.55200000000000005</v>
      </c>
      <c r="J618" s="47">
        <f t="shared" si="68"/>
        <v>42271458592.831566</v>
      </c>
      <c r="K618" s="27"/>
      <c r="L618" s="27"/>
      <c r="M618" s="27"/>
      <c r="N618" s="27"/>
    </row>
    <row r="619" spans="2:14" x14ac:dyDescent="0.25">
      <c r="B619" s="9">
        <f t="shared" si="69"/>
        <v>600</v>
      </c>
      <c r="C619" s="42">
        <f>'Simulacion sistema (hoja4)'!BV610</f>
        <v>0.82498351324741448</v>
      </c>
      <c r="D619" s="42">
        <f>'Simulacion sistema (hoja4)'!BW610</f>
        <v>0.84344301376334974</v>
      </c>
      <c r="E619" s="44">
        <f t="shared" si="63"/>
        <v>110828412.00850415</v>
      </c>
      <c r="F619" s="45">
        <f t="shared" si="64"/>
        <v>215.43598212062869</v>
      </c>
      <c r="G619" s="45">
        <f t="shared" si="65"/>
        <v>377.01296871110026</v>
      </c>
      <c r="H619" s="46">
        <f t="shared" si="66"/>
        <v>0.44800000000000001</v>
      </c>
      <c r="I619" s="46">
        <f t="shared" si="67"/>
        <v>0.55200000000000005</v>
      </c>
      <c r="J619" s="47">
        <f t="shared" si="68"/>
        <v>41783748628.863106</v>
      </c>
      <c r="K619" s="27"/>
      <c r="L619" s="27"/>
      <c r="M619" s="27"/>
      <c r="N619" s="27"/>
    </row>
    <row r="620" spans="2:14" x14ac:dyDescent="0.25">
      <c r="B620" s="9">
        <f t="shared" si="69"/>
        <v>601</v>
      </c>
      <c r="C620" s="42">
        <f>'Simulacion sistema (hoja4)'!BV611</f>
        <v>0.79822042640118629</v>
      </c>
      <c r="D620" s="42">
        <f>'Simulacion sistema (hoja4)'!BW611</f>
        <v>0.84786301122992158</v>
      </c>
      <c r="E620" s="44">
        <f t="shared" si="63"/>
        <v>111409199.67561169</v>
      </c>
      <c r="F620" s="45">
        <f t="shared" si="64"/>
        <v>215.43598212062869</v>
      </c>
      <c r="G620" s="45">
        <f t="shared" si="65"/>
        <v>377.01296871110026</v>
      </c>
      <c r="H620" s="46">
        <f t="shared" si="66"/>
        <v>0.44800000000000001</v>
      </c>
      <c r="I620" s="46">
        <f t="shared" si="67"/>
        <v>0.55200000000000005</v>
      </c>
      <c r="J620" s="47">
        <f t="shared" si="68"/>
        <v>24001550349.388634</v>
      </c>
      <c r="K620" s="27"/>
      <c r="L620" s="27"/>
      <c r="M620" s="27"/>
      <c r="N620" s="27"/>
    </row>
    <row r="621" spans="2:14" x14ac:dyDescent="0.25">
      <c r="B621" s="9">
        <f t="shared" si="69"/>
        <v>602</v>
      </c>
      <c r="C621" s="42">
        <f>'Simulacion sistema (hoja4)'!BV612</f>
        <v>0.82347143162716918</v>
      </c>
      <c r="D621" s="42">
        <f>'Simulacion sistema (hoja4)'!BW612</f>
        <v>0.84449446940573991</v>
      </c>
      <c r="E621" s="44">
        <f t="shared" si="63"/>
        <v>110966573.27991423</v>
      </c>
      <c r="F621" s="45">
        <f t="shared" si="64"/>
        <v>215.43598212062869</v>
      </c>
      <c r="G621" s="45">
        <f t="shared" si="65"/>
        <v>377.01296871110026</v>
      </c>
      <c r="H621" s="46">
        <f t="shared" si="66"/>
        <v>0.44800000000000001</v>
      </c>
      <c r="I621" s="46">
        <f t="shared" si="67"/>
        <v>0.55200000000000005</v>
      </c>
      <c r="J621" s="47">
        <f t="shared" si="68"/>
        <v>41835837219.958321</v>
      </c>
      <c r="K621" s="27"/>
      <c r="L621" s="27"/>
      <c r="M621" s="27"/>
      <c r="N621" s="27"/>
    </row>
    <row r="622" spans="2:14" x14ac:dyDescent="0.25">
      <c r="B622" s="9">
        <f t="shared" si="69"/>
        <v>603</v>
      </c>
      <c r="C622" s="42">
        <f>'Simulacion sistema (hoja4)'!BV613</f>
        <v>0.8186780843072915</v>
      </c>
      <c r="D622" s="42">
        <f>'Simulacion sistema (hoja4)'!BW613</f>
        <v>0.84869947046258232</v>
      </c>
      <c r="E622" s="44">
        <f t="shared" si="63"/>
        <v>111519110.41878331</v>
      </c>
      <c r="F622" s="45">
        <f t="shared" si="64"/>
        <v>215.43598212062869</v>
      </c>
      <c r="G622" s="45">
        <f t="shared" si="65"/>
        <v>377.01296871110026</v>
      </c>
      <c r="H622" s="46">
        <f t="shared" si="66"/>
        <v>0.44800000000000001</v>
      </c>
      <c r="I622" s="46">
        <f t="shared" si="67"/>
        <v>0.55200000000000005</v>
      </c>
      <c r="J622" s="47">
        <f t="shared" si="68"/>
        <v>24025229078.289417</v>
      </c>
      <c r="K622" s="27"/>
      <c r="L622" s="27"/>
      <c r="M622" s="27"/>
      <c r="N622" s="27"/>
    </row>
    <row r="623" spans="2:14" x14ac:dyDescent="0.25">
      <c r="B623" s="9">
        <f t="shared" si="69"/>
        <v>604</v>
      </c>
      <c r="C623" s="42">
        <f>'Simulacion sistema (hoja4)'!BV614</f>
        <v>0.82594903492924143</v>
      </c>
      <c r="D623" s="42">
        <f>'Simulacion sistema (hoja4)'!BW614</f>
        <v>0.84872828243166409</v>
      </c>
      <c r="E623" s="44">
        <f t="shared" si="63"/>
        <v>111522896.31152065</v>
      </c>
      <c r="F623" s="45">
        <f t="shared" si="64"/>
        <v>215.43598212062869</v>
      </c>
      <c r="G623" s="45">
        <f t="shared" si="65"/>
        <v>377.01296871110026</v>
      </c>
      <c r="H623" s="46">
        <f t="shared" si="66"/>
        <v>0.44800000000000001</v>
      </c>
      <c r="I623" s="46">
        <f t="shared" si="67"/>
        <v>0.55200000000000005</v>
      </c>
      <c r="J623" s="47">
        <f t="shared" si="68"/>
        <v>42045578217.666611</v>
      </c>
      <c r="K623" s="27"/>
      <c r="L623" s="27"/>
      <c r="M623" s="27"/>
      <c r="N623" s="27"/>
    </row>
    <row r="624" spans="2:14" x14ac:dyDescent="0.25">
      <c r="B624" s="9">
        <f t="shared" si="69"/>
        <v>605</v>
      </c>
      <c r="C624" s="42">
        <f>'Simulacion sistema (hoja4)'!BV615</f>
        <v>0.82393319310001978</v>
      </c>
      <c r="D624" s="42">
        <f>'Simulacion sistema (hoja4)'!BW615</f>
        <v>0.84868289612037306</v>
      </c>
      <c r="E624" s="44">
        <f t="shared" si="63"/>
        <v>111516932.55021702</v>
      </c>
      <c r="F624" s="45">
        <f t="shared" si="64"/>
        <v>215.43598212062869</v>
      </c>
      <c r="G624" s="45">
        <f t="shared" si="65"/>
        <v>377.01296871110026</v>
      </c>
      <c r="H624" s="46">
        <f t="shared" si="66"/>
        <v>0.44800000000000001</v>
      </c>
      <c r="I624" s="46">
        <f t="shared" si="67"/>
        <v>0.55200000000000005</v>
      </c>
      <c r="J624" s="47">
        <f t="shared" si="68"/>
        <v>42043329802.312843</v>
      </c>
      <c r="K624" s="27"/>
      <c r="L624" s="27"/>
      <c r="M624" s="27"/>
      <c r="N624" s="27"/>
    </row>
    <row r="625" spans="2:14" x14ac:dyDescent="0.25">
      <c r="B625" s="9">
        <f t="shared" si="69"/>
        <v>606</v>
      </c>
      <c r="C625" s="42">
        <f>'Simulacion sistema (hoja4)'!BV616</f>
        <v>0.83203171666695008</v>
      </c>
      <c r="D625" s="42">
        <f>'Simulacion sistema (hoja4)'!BW616</f>
        <v>0.84756156888249345</v>
      </c>
      <c r="E625" s="44">
        <f t="shared" si="63"/>
        <v>111369590.15115963</v>
      </c>
      <c r="F625" s="45">
        <f t="shared" si="64"/>
        <v>215.43598212062869</v>
      </c>
      <c r="G625" s="45">
        <f t="shared" si="65"/>
        <v>377.01296871110026</v>
      </c>
      <c r="H625" s="46">
        <f t="shared" si="66"/>
        <v>0.44800000000000001</v>
      </c>
      <c r="I625" s="46">
        <f t="shared" si="67"/>
        <v>0.55200000000000005</v>
      </c>
      <c r="J625" s="47">
        <f t="shared" si="68"/>
        <v>41987779807.027206</v>
      </c>
      <c r="K625" s="27"/>
      <c r="L625" s="27"/>
      <c r="M625" s="27"/>
      <c r="N625" s="27"/>
    </row>
    <row r="626" spans="2:14" x14ac:dyDescent="0.25">
      <c r="B626" s="9">
        <f t="shared" si="69"/>
        <v>607</v>
      </c>
      <c r="C626" s="42">
        <f>'Simulacion sistema (hoja4)'!BV617</f>
        <v>0.81798572384101242</v>
      </c>
      <c r="D626" s="42">
        <f>'Simulacion sistema (hoja4)'!BW617</f>
        <v>0.84085815564844957</v>
      </c>
      <c r="E626" s="44">
        <f t="shared" si="63"/>
        <v>110488761.65220627</v>
      </c>
      <c r="F626" s="45">
        <f t="shared" si="64"/>
        <v>215.43598212062869</v>
      </c>
      <c r="G626" s="45">
        <f t="shared" si="65"/>
        <v>377.01296871110026</v>
      </c>
      <c r="H626" s="46">
        <f t="shared" si="66"/>
        <v>0.44800000000000001</v>
      </c>
      <c r="I626" s="46">
        <f t="shared" si="67"/>
        <v>0.55200000000000005</v>
      </c>
      <c r="J626" s="47">
        <f t="shared" si="68"/>
        <v>23803254879.835117</v>
      </c>
      <c r="K626" s="27"/>
      <c r="L626" s="27"/>
      <c r="M626" s="27"/>
      <c r="N626" s="27"/>
    </row>
    <row r="627" spans="2:14" x14ac:dyDescent="0.25">
      <c r="B627" s="9">
        <f t="shared" si="69"/>
        <v>608</v>
      </c>
      <c r="C627" s="42">
        <f>'Simulacion sistema (hoja4)'!BV618</f>
        <v>0.8262352864267607</v>
      </c>
      <c r="D627" s="42">
        <f>'Simulacion sistema (hoja4)'!BW618</f>
        <v>0.84404063448918765</v>
      </c>
      <c r="E627" s="44">
        <f t="shared" si="63"/>
        <v>110906939.37187925</v>
      </c>
      <c r="F627" s="45">
        <f t="shared" si="64"/>
        <v>215.43598212062869</v>
      </c>
      <c r="G627" s="45">
        <f t="shared" si="65"/>
        <v>377.01296871110026</v>
      </c>
      <c r="H627" s="46">
        <f t="shared" si="66"/>
        <v>0.44800000000000001</v>
      </c>
      <c r="I627" s="46">
        <f t="shared" si="67"/>
        <v>0.55200000000000005</v>
      </c>
      <c r="J627" s="47">
        <f t="shared" si="68"/>
        <v>41813354463.254204</v>
      </c>
      <c r="K627" s="27"/>
      <c r="L627" s="27"/>
      <c r="M627" s="27"/>
      <c r="N627" s="27"/>
    </row>
    <row r="628" spans="2:14" x14ac:dyDescent="0.25">
      <c r="B628" s="9">
        <f t="shared" si="69"/>
        <v>609</v>
      </c>
      <c r="C628" s="42">
        <f>'Simulacion sistema (hoja4)'!BV619</f>
        <v>0.8273208263461127</v>
      </c>
      <c r="D628" s="42">
        <f>'Simulacion sistema (hoja4)'!BW619</f>
        <v>0.8443147627097165</v>
      </c>
      <c r="E628" s="44">
        <f t="shared" si="63"/>
        <v>110942959.82005675</v>
      </c>
      <c r="F628" s="45">
        <f t="shared" si="64"/>
        <v>215.43598212062869</v>
      </c>
      <c r="G628" s="45">
        <f t="shared" si="65"/>
        <v>377.01296871110026</v>
      </c>
      <c r="H628" s="46">
        <f t="shared" si="66"/>
        <v>0.44800000000000001</v>
      </c>
      <c r="I628" s="46">
        <f t="shared" si="67"/>
        <v>0.55200000000000005</v>
      </c>
      <c r="J628" s="47">
        <f t="shared" si="68"/>
        <v>41826934639.355911</v>
      </c>
      <c r="K628" s="27"/>
      <c r="L628" s="27"/>
      <c r="M628" s="27"/>
      <c r="N628" s="27"/>
    </row>
    <row r="629" spans="2:14" x14ac:dyDescent="0.25">
      <c r="B629" s="9">
        <f t="shared" si="69"/>
        <v>610</v>
      </c>
      <c r="C629" s="42">
        <f>'Simulacion sistema (hoja4)'!BV620</f>
        <v>0.80770617061277739</v>
      </c>
      <c r="D629" s="42">
        <f>'Simulacion sistema (hoja4)'!BW620</f>
        <v>0.83984614182983497</v>
      </c>
      <c r="E629" s="44">
        <f t="shared" si="63"/>
        <v>110355783.03644031</v>
      </c>
      <c r="F629" s="45">
        <f t="shared" si="64"/>
        <v>215.43598212062869</v>
      </c>
      <c r="G629" s="45">
        <f t="shared" si="65"/>
        <v>377.01296871110026</v>
      </c>
      <c r="H629" s="46">
        <f t="shared" si="66"/>
        <v>0.44800000000000001</v>
      </c>
      <c r="I629" s="46">
        <f t="shared" si="67"/>
        <v>0.55200000000000005</v>
      </c>
      <c r="J629" s="47">
        <f t="shared" si="68"/>
        <v>23774606501.146534</v>
      </c>
      <c r="K629" s="27"/>
      <c r="L629" s="27"/>
      <c r="M629" s="27"/>
      <c r="N629" s="27"/>
    </row>
    <row r="630" spans="2:14" x14ac:dyDescent="0.25">
      <c r="B630" s="9">
        <f t="shared" si="69"/>
        <v>611</v>
      </c>
      <c r="C630" s="42">
        <f>'Simulacion sistema (hoja4)'!BV621</f>
        <v>0.82315379216470119</v>
      </c>
      <c r="D630" s="42">
        <f>'Simulacion sistema (hoja4)'!BW621</f>
        <v>0.84841583994822078</v>
      </c>
      <c r="E630" s="44">
        <f t="shared" si="63"/>
        <v>111481841.36919621</v>
      </c>
      <c r="F630" s="45">
        <f t="shared" si="64"/>
        <v>215.43598212062869</v>
      </c>
      <c r="G630" s="45">
        <f t="shared" si="65"/>
        <v>377.01296871110026</v>
      </c>
      <c r="H630" s="46">
        <f t="shared" si="66"/>
        <v>0.44800000000000001</v>
      </c>
      <c r="I630" s="46">
        <f t="shared" si="67"/>
        <v>0.55200000000000005</v>
      </c>
      <c r="J630" s="47">
        <f t="shared" si="68"/>
        <v>42030099971.980614</v>
      </c>
      <c r="K630" s="27"/>
      <c r="L630" s="27"/>
      <c r="M630" s="27"/>
      <c r="N630" s="27"/>
    </row>
    <row r="631" spans="2:14" x14ac:dyDescent="0.25">
      <c r="B631" s="9">
        <f t="shared" si="69"/>
        <v>612</v>
      </c>
      <c r="C631" s="42">
        <f>'Simulacion sistema (hoja4)'!BV622</f>
        <v>0.80639270407425212</v>
      </c>
      <c r="D631" s="42">
        <f>'Simulacion sistema (hoja4)'!BW622</f>
        <v>0.84483834551481951</v>
      </c>
      <c r="E631" s="44">
        <f t="shared" si="63"/>
        <v>111011758.60064729</v>
      </c>
      <c r="F631" s="45">
        <f t="shared" si="64"/>
        <v>215.43598212062869</v>
      </c>
      <c r="G631" s="45">
        <f t="shared" si="65"/>
        <v>377.01296871110026</v>
      </c>
      <c r="H631" s="46">
        <f t="shared" si="66"/>
        <v>0.44800000000000001</v>
      </c>
      <c r="I631" s="46">
        <f t="shared" si="67"/>
        <v>0.55200000000000005</v>
      </c>
      <c r="J631" s="47">
        <f t="shared" si="68"/>
        <v>23915927241.068596</v>
      </c>
      <c r="K631" s="27"/>
      <c r="L631" s="27"/>
      <c r="M631" s="27"/>
      <c r="N631" s="27"/>
    </row>
    <row r="632" spans="2:14" x14ac:dyDescent="0.25">
      <c r="B632" s="9">
        <f t="shared" si="69"/>
        <v>613</v>
      </c>
      <c r="C632" s="42">
        <f>'Simulacion sistema (hoja4)'!BV623</f>
        <v>0.80561114009665313</v>
      </c>
      <c r="D632" s="42">
        <f>'Simulacion sistema (hoja4)'!BW623</f>
        <v>0.84921035606739392</v>
      </c>
      <c r="E632" s="44">
        <f t="shared" si="63"/>
        <v>111586240.78725556</v>
      </c>
      <c r="F632" s="45">
        <f t="shared" si="64"/>
        <v>215.43598212062869</v>
      </c>
      <c r="G632" s="45">
        <f t="shared" si="65"/>
        <v>377.01296871110026</v>
      </c>
      <c r="H632" s="46">
        <f t="shared" si="66"/>
        <v>0.44800000000000001</v>
      </c>
      <c r="I632" s="46">
        <f t="shared" si="67"/>
        <v>0.55200000000000005</v>
      </c>
      <c r="J632" s="47">
        <f t="shared" si="68"/>
        <v>24039691375.151356</v>
      </c>
      <c r="K632" s="27"/>
      <c r="L632" s="27"/>
      <c r="M632" s="27"/>
      <c r="N632" s="27"/>
    </row>
    <row r="633" spans="2:14" x14ac:dyDescent="0.25">
      <c r="B633" s="9">
        <f t="shared" si="69"/>
        <v>614</v>
      </c>
      <c r="C633" s="42">
        <f>'Simulacion sistema (hoja4)'!BV624</f>
        <v>0.8266776895368273</v>
      </c>
      <c r="D633" s="42">
        <f>'Simulacion sistema (hoja4)'!BW624</f>
        <v>0.84895336655706788</v>
      </c>
      <c r="E633" s="44">
        <f t="shared" si="63"/>
        <v>111552472.36559872</v>
      </c>
      <c r="F633" s="45">
        <f t="shared" si="64"/>
        <v>215.43598212062869</v>
      </c>
      <c r="G633" s="45">
        <f t="shared" si="65"/>
        <v>377.01296871110026</v>
      </c>
      <c r="H633" s="46">
        <f t="shared" si="66"/>
        <v>0.44800000000000001</v>
      </c>
      <c r="I633" s="46">
        <f t="shared" si="67"/>
        <v>0.55200000000000005</v>
      </c>
      <c r="J633" s="47">
        <f t="shared" si="68"/>
        <v>42056728773.617348</v>
      </c>
      <c r="K633" s="27"/>
      <c r="L633" s="27"/>
      <c r="M633" s="27"/>
      <c r="N633" s="27"/>
    </row>
    <row r="634" spans="2:14" x14ac:dyDescent="0.25">
      <c r="B634" s="9">
        <f t="shared" si="69"/>
        <v>615</v>
      </c>
      <c r="C634" s="42">
        <f>'Simulacion sistema (hoja4)'!BV625</f>
        <v>0.81462882805472658</v>
      </c>
      <c r="D634" s="42">
        <f>'Simulacion sistema (hoja4)'!BW625</f>
        <v>0.8485711872261783</v>
      </c>
      <c r="E634" s="44">
        <f t="shared" si="63"/>
        <v>111502254.00151983</v>
      </c>
      <c r="F634" s="45">
        <f t="shared" si="64"/>
        <v>215.43598212062869</v>
      </c>
      <c r="G634" s="45">
        <f t="shared" si="65"/>
        <v>377.01296871110026</v>
      </c>
      <c r="H634" s="46">
        <f t="shared" si="66"/>
        <v>0.44800000000000001</v>
      </c>
      <c r="I634" s="46">
        <f t="shared" si="67"/>
        <v>0.55200000000000005</v>
      </c>
      <c r="J634" s="47">
        <f t="shared" si="68"/>
        <v>24021597599.481224</v>
      </c>
      <c r="K634" s="27"/>
      <c r="L634" s="27"/>
      <c r="M634" s="27"/>
      <c r="N634" s="27"/>
    </row>
    <row r="635" spans="2:14" x14ac:dyDescent="0.25">
      <c r="B635" s="9">
        <f t="shared" si="69"/>
        <v>616</v>
      </c>
      <c r="C635" s="42">
        <f>'Simulacion sistema (hoja4)'!BV626</f>
        <v>0.82657155273896155</v>
      </c>
      <c r="D635" s="42">
        <f>'Simulacion sistema (hoja4)'!BW626</f>
        <v>0.85239385753433328</v>
      </c>
      <c r="E635" s="44">
        <f t="shared" si="63"/>
        <v>112004552.88001139</v>
      </c>
      <c r="F635" s="45">
        <f t="shared" si="64"/>
        <v>215.43598212062869</v>
      </c>
      <c r="G635" s="45">
        <f t="shared" si="65"/>
        <v>377.01296871110026</v>
      </c>
      <c r="H635" s="46">
        <f t="shared" si="66"/>
        <v>0.44800000000000001</v>
      </c>
      <c r="I635" s="46">
        <f t="shared" si="67"/>
        <v>0.55200000000000005</v>
      </c>
      <c r="J635" s="47">
        <f t="shared" si="68"/>
        <v>42227168990.452507</v>
      </c>
      <c r="K635" s="27"/>
      <c r="L635" s="27"/>
      <c r="M635" s="27"/>
      <c r="N635" s="27"/>
    </row>
    <row r="636" spans="2:14" x14ac:dyDescent="0.25">
      <c r="B636" s="9">
        <f t="shared" si="69"/>
        <v>617</v>
      </c>
      <c r="C636" s="42">
        <f>'Simulacion sistema (hoja4)'!BV627</f>
        <v>0.81005456716088509</v>
      </c>
      <c r="D636" s="42">
        <f>'Simulacion sistema (hoja4)'!BW627</f>
        <v>0.84443372116753457</v>
      </c>
      <c r="E636" s="44">
        <f t="shared" si="63"/>
        <v>110958590.96141404</v>
      </c>
      <c r="F636" s="45">
        <f t="shared" si="64"/>
        <v>215.43598212062869</v>
      </c>
      <c r="G636" s="45">
        <f t="shared" si="65"/>
        <v>377.01296871110026</v>
      </c>
      <c r="H636" s="46">
        <f t="shared" si="66"/>
        <v>0.44800000000000001</v>
      </c>
      <c r="I636" s="46">
        <f t="shared" si="67"/>
        <v>0.55200000000000005</v>
      </c>
      <c r="J636" s="47">
        <f t="shared" si="68"/>
        <v>23904473018.493347</v>
      </c>
      <c r="K636" s="27"/>
      <c r="L636" s="27"/>
      <c r="M636" s="27"/>
      <c r="N636" s="27"/>
    </row>
    <row r="637" spans="2:14" x14ac:dyDescent="0.25">
      <c r="B637" s="9">
        <f t="shared" si="69"/>
        <v>618</v>
      </c>
      <c r="C637" s="42">
        <f>'Simulacion sistema (hoja4)'!BV628</f>
        <v>0.80939829716179912</v>
      </c>
      <c r="D637" s="42">
        <f>'Simulacion sistema (hoja4)'!BW628</f>
        <v>0.85067255056854951</v>
      </c>
      <c r="E637" s="44">
        <f t="shared" si="63"/>
        <v>111778373.14470741</v>
      </c>
      <c r="F637" s="45">
        <f t="shared" si="64"/>
        <v>215.43598212062869</v>
      </c>
      <c r="G637" s="45">
        <f t="shared" si="65"/>
        <v>377.01296871110026</v>
      </c>
      <c r="H637" s="46">
        <f t="shared" si="66"/>
        <v>0.44800000000000001</v>
      </c>
      <c r="I637" s="46">
        <f t="shared" si="67"/>
        <v>0.55200000000000005</v>
      </c>
      <c r="J637" s="47">
        <f t="shared" si="68"/>
        <v>24081083598.27615</v>
      </c>
      <c r="K637" s="27"/>
      <c r="L637" s="27"/>
      <c r="M637" s="27"/>
      <c r="N637" s="27"/>
    </row>
    <row r="638" spans="2:14" x14ac:dyDescent="0.25">
      <c r="B638" s="9">
        <f t="shared" si="69"/>
        <v>619</v>
      </c>
      <c r="C638" s="42">
        <f>'Simulacion sistema (hoja4)'!BV629</f>
        <v>0.81892604964383309</v>
      </c>
      <c r="D638" s="42">
        <f>'Simulacion sistema (hoja4)'!BW629</f>
        <v>0.85187844402850688</v>
      </c>
      <c r="E638" s="44">
        <f t="shared" si="63"/>
        <v>111936827.54534581</v>
      </c>
      <c r="F638" s="45">
        <f t="shared" si="64"/>
        <v>215.43598212062869</v>
      </c>
      <c r="G638" s="45">
        <f t="shared" si="65"/>
        <v>377.01296871110026</v>
      </c>
      <c r="H638" s="46">
        <f t="shared" si="66"/>
        <v>0.44800000000000001</v>
      </c>
      <c r="I638" s="46">
        <f t="shared" si="67"/>
        <v>0.55200000000000005</v>
      </c>
      <c r="J638" s="47">
        <f t="shared" si="68"/>
        <v>24115220377.699017</v>
      </c>
      <c r="K638" s="27"/>
      <c r="L638" s="27"/>
      <c r="M638" s="27"/>
      <c r="N638" s="27"/>
    </row>
    <row r="639" spans="2:14" x14ac:dyDescent="0.25">
      <c r="B639" s="9">
        <f t="shared" si="69"/>
        <v>620</v>
      </c>
      <c r="C639" s="42">
        <f>'Simulacion sistema (hoja4)'!BV630</f>
        <v>0.81090320620332523</v>
      </c>
      <c r="D639" s="42">
        <f>'Simulacion sistema (hoja4)'!BW630</f>
        <v>0.83667856523618367</v>
      </c>
      <c r="E639" s="44">
        <f t="shared" si="63"/>
        <v>109939563.47203454</v>
      </c>
      <c r="F639" s="45">
        <f t="shared" si="64"/>
        <v>215.43598212062869</v>
      </c>
      <c r="G639" s="45">
        <f t="shared" si="65"/>
        <v>377.01296871110026</v>
      </c>
      <c r="H639" s="46">
        <f t="shared" si="66"/>
        <v>0.44800000000000001</v>
      </c>
      <c r="I639" s="46">
        <f t="shared" si="67"/>
        <v>0.55200000000000005</v>
      </c>
      <c r="J639" s="47">
        <f t="shared" si="68"/>
        <v>23684937830.510956</v>
      </c>
      <c r="K639" s="27"/>
      <c r="L639" s="27"/>
      <c r="M639" s="27"/>
      <c r="N639" s="27"/>
    </row>
    <row r="640" spans="2:14" x14ac:dyDescent="0.25">
      <c r="B640" s="9">
        <f t="shared" si="69"/>
        <v>621</v>
      </c>
      <c r="C640" s="42">
        <f>'Simulacion sistema (hoja4)'!BV631</f>
        <v>0.83115066801196202</v>
      </c>
      <c r="D640" s="42">
        <f>'Simulacion sistema (hoja4)'!BW631</f>
        <v>0.85435969020777891</v>
      </c>
      <c r="E640" s="44">
        <f t="shared" si="63"/>
        <v>112262863.29330215</v>
      </c>
      <c r="F640" s="45">
        <f t="shared" si="64"/>
        <v>215.43598212062869</v>
      </c>
      <c r="G640" s="45">
        <f t="shared" si="65"/>
        <v>377.01296871110026</v>
      </c>
      <c r="H640" s="46">
        <f t="shared" si="66"/>
        <v>0.44800000000000001</v>
      </c>
      <c r="I640" s="46">
        <f t="shared" si="67"/>
        <v>0.55200000000000005</v>
      </c>
      <c r="J640" s="47">
        <f t="shared" si="68"/>
        <v>42324555366.216248</v>
      </c>
      <c r="K640" s="27"/>
      <c r="L640" s="27"/>
      <c r="M640" s="27"/>
      <c r="N640" s="27"/>
    </row>
    <row r="641" spans="2:14" x14ac:dyDescent="0.25">
      <c r="B641" s="9">
        <f t="shared" si="69"/>
        <v>622</v>
      </c>
      <c r="C641" s="42">
        <f>'Simulacion sistema (hoja4)'!BV632</f>
        <v>0.79893911048501587</v>
      </c>
      <c r="D641" s="42">
        <f>'Simulacion sistema (hoja4)'!BW632</f>
        <v>0.83983978523795166</v>
      </c>
      <c r="E641" s="44">
        <f t="shared" si="63"/>
        <v>110354947.78026685</v>
      </c>
      <c r="F641" s="45">
        <f t="shared" si="64"/>
        <v>215.43598212062869</v>
      </c>
      <c r="G641" s="45">
        <f t="shared" si="65"/>
        <v>377.01296871110026</v>
      </c>
      <c r="H641" s="46">
        <f t="shared" si="66"/>
        <v>0.44800000000000001</v>
      </c>
      <c r="I641" s="46">
        <f t="shared" si="67"/>
        <v>0.55200000000000005</v>
      </c>
      <c r="J641" s="47">
        <f t="shared" si="68"/>
        <v>23774426556.912483</v>
      </c>
      <c r="K641" s="27"/>
      <c r="L641" s="27"/>
      <c r="M641" s="27"/>
      <c r="N641" s="27"/>
    </row>
    <row r="642" spans="2:14" x14ac:dyDescent="0.25">
      <c r="B642" s="9">
        <f t="shared" si="69"/>
        <v>623</v>
      </c>
      <c r="C642" s="42">
        <f>'Simulacion sistema (hoja4)'!BV633</f>
        <v>0.82682295423782659</v>
      </c>
      <c r="D642" s="42">
        <f>'Simulacion sistema (hoja4)'!BW633</f>
        <v>0.85355501491669994</v>
      </c>
      <c r="E642" s="44">
        <f t="shared" si="63"/>
        <v>112157128.96005437</v>
      </c>
      <c r="F642" s="45">
        <f t="shared" si="64"/>
        <v>215.43598212062869</v>
      </c>
      <c r="G642" s="45">
        <f t="shared" si="65"/>
        <v>377.01296871110026</v>
      </c>
      <c r="H642" s="46">
        <f t="shared" si="66"/>
        <v>0.44800000000000001</v>
      </c>
      <c r="I642" s="46">
        <f t="shared" si="67"/>
        <v>0.55200000000000005</v>
      </c>
      <c r="J642" s="47">
        <f t="shared" si="68"/>
        <v>42284692151.343811</v>
      </c>
      <c r="K642" s="27"/>
      <c r="L642" s="27"/>
      <c r="M642" s="27"/>
      <c r="N642" s="27"/>
    </row>
    <row r="643" spans="2:14" x14ac:dyDescent="0.25">
      <c r="B643" s="9">
        <f t="shared" si="69"/>
        <v>624</v>
      </c>
      <c r="C643" s="42">
        <f>'Simulacion sistema (hoja4)'!BV634</f>
        <v>0.82354694110236115</v>
      </c>
      <c r="D643" s="42">
        <f>'Simulacion sistema (hoja4)'!BW634</f>
        <v>0.84522251008918881</v>
      </c>
      <c r="E643" s="44">
        <f t="shared" si="63"/>
        <v>111062237.8257194</v>
      </c>
      <c r="F643" s="45">
        <f t="shared" si="64"/>
        <v>215.43598212062869</v>
      </c>
      <c r="G643" s="45">
        <f t="shared" si="65"/>
        <v>377.01296871110026</v>
      </c>
      <c r="H643" s="46">
        <f t="shared" si="66"/>
        <v>0.44800000000000001</v>
      </c>
      <c r="I643" s="46">
        <f t="shared" si="67"/>
        <v>0.55200000000000005</v>
      </c>
      <c r="J643" s="47">
        <f t="shared" si="68"/>
        <v>41871903994.372726</v>
      </c>
      <c r="K643" s="27"/>
      <c r="L643" s="27"/>
      <c r="M643" s="27"/>
      <c r="N643" s="27"/>
    </row>
    <row r="644" spans="2:14" x14ac:dyDescent="0.25">
      <c r="B644" s="9">
        <f t="shared" si="69"/>
        <v>625</v>
      </c>
      <c r="C644" s="42">
        <f>'Simulacion sistema (hoja4)'!BV635</f>
        <v>0.81060995656207946</v>
      </c>
      <c r="D644" s="42">
        <f>'Simulacion sistema (hoja4)'!BW635</f>
        <v>0.84657001845865143</v>
      </c>
      <c r="E644" s="44">
        <f t="shared" si="63"/>
        <v>111239300.42546681</v>
      </c>
      <c r="F644" s="45">
        <f t="shared" si="64"/>
        <v>215.43598212062869</v>
      </c>
      <c r="G644" s="45">
        <f t="shared" si="65"/>
        <v>377.01296871110026</v>
      </c>
      <c r="H644" s="46">
        <f t="shared" si="66"/>
        <v>0.44800000000000001</v>
      </c>
      <c r="I644" s="46">
        <f t="shared" si="67"/>
        <v>0.55200000000000005</v>
      </c>
      <c r="J644" s="47">
        <f t="shared" si="68"/>
        <v>23964947937.572109</v>
      </c>
      <c r="K644" s="27"/>
      <c r="L644" s="27"/>
      <c r="M644" s="27"/>
      <c r="N644" s="27"/>
    </row>
    <row r="645" spans="2:14" x14ac:dyDescent="0.25">
      <c r="B645" s="9">
        <f t="shared" si="69"/>
        <v>626</v>
      </c>
      <c r="C645" s="42">
        <f>'Simulacion sistema (hoja4)'!BV636</f>
        <v>0.82673345483658434</v>
      </c>
      <c r="D645" s="42">
        <f>'Simulacion sistema (hoja4)'!BW636</f>
        <v>0.84930820407308949</v>
      </c>
      <c r="E645" s="44">
        <f t="shared" si="63"/>
        <v>111599098.01520397</v>
      </c>
      <c r="F645" s="45">
        <f t="shared" si="64"/>
        <v>215.43598212062869</v>
      </c>
      <c r="G645" s="45">
        <f t="shared" si="65"/>
        <v>377.01296871110026</v>
      </c>
      <c r="H645" s="46">
        <f t="shared" si="66"/>
        <v>0.44800000000000001</v>
      </c>
      <c r="I645" s="46">
        <f t="shared" si="67"/>
        <v>0.55200000000000005</v>
      </c>
      <c r="J645" s="47">
        <f t="shared" si="68"/>
        <v>42074307248.193108</v>
      </c>
      <c r="K645" s="27"/>
      <c r="L645" s="27"/>
      <c r="M645" s="27"/>
      <c r="N645" s="27"/>
    </row>
    <row r="646" spans="2:14" x14ac:dyDescent="0.25">
      <c r="B646" s="9">
        <f t="shared" si="69"/>
        <v>627</v>
      </c>
      <c r="C646" s="42">
        <f>'Simulacion sistema (hoja4)'!BV637</f>
        <v>0.82641246871218355</v>
      </c>
      <c r="D646" s="42">
        <f>'Simulacion sistema (hoja4)'!BW637</f>
        <v>0.85368748010345286</v>
      </c>
      <c r="E646" s="44">
        <f t="shared" si="63"/>
        <v>112174534.88559371</v>
      </c>
      <c r="F646" s="45">
        <f t="shared" si="64"/>
        <v>215.43598212062869</v>
      </c>
      <c r="G646" s="45">
        <f t="shared" si="65"/>
        <v>377.01296871110026</v>
      </c>
      <c r="H646" s="46">
        <f t="shared" si="66"/>
        <v>0.44800000000000001</v>
      </c>
      <c r="I646" s="46">
        <f t="shared" si="67"/>
        <v>0.55200000000000005</v>
      </c>
      <c r="J646" s="47">
        <f t="shared" si="68"/>
        <v>42291254411.00457</v>
      </c>
      <c r="K646" s="27"/>
      <c r="L646" s="27"/>
      <c r="M646" s="27"/>
      <c r="N646" s="27"/>
    </row>
    <row r="647" spans="2:14" x14ac:dyDescent="0.25">
      <c r="B647" s="9">
        <f t="shared" si="69"/>
        <v>628</v>
      </c>
      <c r="C647" s="42">
        <f>'Simulacion sistema (hoja4)'!BV638</f>
        <v>0.8138905342774776</v>
      </c>
      <c r="D647" s="42">
        <f>'Simulacion sistema (hoja4)'!BW638</f>
        <v>0.84538240434007472</v>
      </c>
      <c r="E647" s="44">
        <f t="shared" si="63"/>
        <v>111083247.93028581</v>
      </c>
      <c r="F647" s="45">
        <f t="shared" si="64"/>
        <v>215.43598212062869</v>
      </c>
      <c r="G647" s="45">
        <f t="shared" si="65"/>
        <v>377.01296871110026</v>
      </c>
      <c r="H647" s="46">
        <f t="shared" si="66"/>
        <v>0.44800000000000001</v>
      </c>
      <c r="I647" s="46">
        <f t="shared" si="67"/>
        <v>0.55200000000000005</v>
      </c>
      <c r="J647" s="47">
        <f t="shared" si="68"/>
        <v>23931328615.010418</v>
      </c>
      <c r="K647" s="27"/>
      <c r="L647" s="27"/>
      <c r="M647" s="27"/>
      <c r="N647" s="27"/>
    </row>
    <row r="648" spans="2:14" x14ac:dyDescent="0.25">
      <c r="B648" s="9">
        <f t="shared" si="69"/>
        <v>629</v>
      </c>
      <c r="C648" s="42">
        <f>'Simulacion sistema (hoja4)'!BV639</f>
        <v>0.82863732174441518</v>
      </c>
      <c r="D648" s="42">
        <f>'Simulacion sistema (hoja4)'!BW639</f>
        <v>0.84363435019524691</v>
      </c>
      <c r="E648" s="44">
        <f t="shared" si="63"/>
        <v>110853553.61565545</v>
      </c>
      <c r="F648" s="45">
        <f t="shared" si="64"/>
        <v>215.43598212062869</v>
      </c>
      <c r="G648" s="45">
        <f t="shared" si="65"/>
        <v>377.01296871110026</v>
      </c>
      <c r="H648" s="46">
        <f t="shared" si="66"/>
        <v>0.44800000000000001</v>
      </c>
      <c r="I648" s="46">
        <f t="shared" si="67"/>
        <v>0.55200000000000005</v>
      </c>
      <c r="J648" s="47">
        <f t="shared" si="68"/>
        <v>41793227340.813385</v>
      </c>
      <c r="K648" s="27"/>
      <c r="L648" s="27"/>
      <c r="M648" s="27"/>
      <c r="N648" s="27"/>
    </row>
    <row r="649" spans="2:14" x14ac:dyDescent="0.25">
      <c r="B649" s="9">
        <f t="shared" si="69"/>
        <v>630</v>
      </c>
      <c r="C649" s="42">
        <f>'Simulacion sistema (hoja4)'!BV640</f>
        <v>0.82874480531592165</v>
      </c>
      <c r="D649" s="42">
        <f>'Simulacion sistema (hoja4)'!BW640</f>
        <v>0.84991344571017569</v>
      </c>
      <c r="E649" s="44">
        <f t="shared" si="63"/>
        <v>111678626.76631708</v>
      </c>
      <c r="F649" s="45">
        <f t="shared" si="64"/>
        <v>215.43598212062869</v>
      </c>
      <c r="G649" s="45">
        <f t="shared" si="65"/>
        <v>377.01296871110026</v>
      </c>
      <c r="H649" s="46">
        <f t="shared" si="66"/>
        <v>0.44800000000000001</v>
      </c>
      <c r="I649" s="46">
        <f t="shared" si="67"/>
        <v>0.55200000000000005</v>
      </c>
      <c r="J649" s="47">
        <f t="shared" si="68"/>
        <v>42104290618.748146</v>
      </c>
      <c r="K649" s="27"/>
      <c r="L649" s="27"/>
      <c r="M649" s="27"/>
      <c r="N649" s="27"/>
    </row>
    <row r="650" spans="2:14" x14ac:dyDescent="0.25">
      <c r="B650" s="9">
        <f t="shared" si="69"/>
        <v>631</v>
      </c>
      <c r="C650" s="42">
        <f>'Simulacion sistema (hoja4)'!BV641</f>
        <v>0.821550884869653</v>
      </c>
      <c r="D650" s="42">
        <f>'Simulacion sistema (hoja4)'!BW641</f>
        <v>0.84649715286918314</v>
      </c>
      <c r="E650" s="44">
        <f t="shared" si="63"/>
        <v>111229725.88701066</v>
      </c>
      <c r="F650" s="45">
        <f t="shared" si="64"/>
        <v>215.43598212062869</v>
      </c>
      <c r="G650" s="45">
        <f t="shared" si="65"/>
        <v>377.01296871110026</v>
      </c>
      <c r="H650" s="46">
        <f t="shared" si="66"/>
        <v>0.44800000000000001</v>
      </c>
      <c r="I650" s="46">
        <f t="shared" si="67"/>
        <v>0.55200000000000005</v>
      </c>
      <c r="J650" s="47">
        <f t="shared" si="68"/>
        <v>41935049165.583809</v>
      </c>
      <c r="K650" s="27"/>
      <c r="L650" s="27"/>
      <c r="M650" s="27"/>
      <c r="N650" s="27"/>
    </row>
    <row r="651" spans="2:14" x14ac:dyDescent="0.25">
      <c r="B651" s="9">
        <f t="shared" si="69"/>
        <v>632</v>
      </c>
      <c r="C651" s="42">
        <f>'Simulacion sistema (hoja4)'!BV642</f>
        <v>0.82103828872464257</v>
      </c>
      <c r="D651" s="42">
        <f>'Simulacion sistema (hoja4)'!BW642</f>
        <v>0.85302257894914091</v>
      </c>
      <c r="E651" s="44">
        <f t="shared" si="63"/>
        <v>112087166.8739171</v>
      </c>
      <c r="F651" s="45">
        <f t="shared" si="64"/>
        <v>215.43598212062869</v>
      </c>
      <c r="G651" s="45">
        <f t="shared" si="65"/>
        <v>377.01296871110026</v>
      </c>
      <c r="H651" s="46">
        <f t="shared" si="66"/>
        <v>0.44800000000000001</v>
      </c>
      <c r="I651" s="46">
        <f t="shared" si="67"/>
        <v>0.55200000000000005</v>
      </c>
      <c r="J651" s="47">
        <f t="shared" si="68"/>
        <v>42258315537.551979</v>
      </c>
      <c r="K651" s="27"/>
      <c r="L651" s="27"/>
      <c r="M651" s="27"/>
      <c r="N651" s="27"/>
    </row>
    <row r="652" spans="2:14" x14ac:dyDescent="0.25">
      <c r="B652" s="9">
        <f t="shared" si="69"/>
        <v>633</v>
      </c>
      <c r="C652" s="42">
        <f>'Simulacion sistema (hoja4)'!BV643</f>
        <v>0.82214099340189628</v>
      </c>
      <c r="D652" s="42">
        <f>'Simulacion sistema (hoja4)'!BW643</f>
        <v>0.84701017260646938</v>
      </c>
      <c r="E652" s="44">
        <f t="shared" si="63"/>
        <v>111297136.68049008</v>
      </c>
      <c r="F652" s="45">
        <f t="shared" si="64"/>
        <v>215.43598212062869</v>
      </c>
      <c r="G652" s="45">
        <f t="shared" si="65"/>
        <v>377.01296871110026</v>
      </c>
      <c r="H652" s="46">
        <f t="shared" si="66"/>
        <v>0.44800000000000001</v>
      </c>
      <c r="I652" s="46">
        <f t="shared" si="67"/>
        <v>0.55200000000000005</v>
      </c>
      <c r="J652" s="47">
        <f t="shared" si="68"/>
        <v>41960463908.956657</v>
      </c>
      <c r="K652" s="27"/>
      <c r="L652" s="27"/>
      <c r="M652" s="27"/>
      <c r="N652" s="27"/>
    </row>
    <row r="653" spans="2:14" x14ac:dyDescent="0.25">
      <c r="B653" s="9">
        <f t="shared" si="69"/>
        <v>634</v>
      </c>
      <c r="C653" s="42">
        <f>'Simulacion sistema (hoja4)'!BV644</f>
        <v>0.82413375629715302</v>
      </c>
      <c r="D653" s="42">
        <f>'Simulacion sistema (hoja4)'!BW644</f>
        <v>0.8498185430455607</v>
      </c>
      <c r="E653" s="44">
        <f t="shared" si="63"/>
        <v>111666156.55618668</v>
      </c>
      <c r="F653" s="45">
        <f t="shared" si="64"/>
        <v>215.43598212062869</v>
      </c>
      <c r="G653" s="45">
        <f t="shared" si="65"/>
        <v>377.01296871110026</v>
      </c>
      <c r="H653" s="46">
        <f t="shared" si="66"/>
        <v>0.44800000000000001</v>
      </c>
      <c r="I653" s="46">
        <f t="shared" si="67"/>
        <v>0.55200000000000005</v>
      </c>
      <c r="J653" s="47">
        <f t="shared" si="68"/>
        <v>42099589187.806427</v>
      </c>
      <c r="K653" s="27"/>
      <c r="L653" s="27"/>
      <c r="M653" s="27"/>
      <c r="N653" s="27"/>
    </row>
    <row r="654" spans="2:14" x14ac:dyDescent="0.25">
      <c r="B654" s="9">
        <f t="shared" si="69"/>
        <v>635</v>
      </c>
      <c r="C654" s="42">
        <f>'Simulacion sistema (hoja4)'!BV645</f>
        <v>0.80690552485254474</v>
      </c>
      <c r="D654" s="42">
        <f>'Simulacion sistema (hoja4)'!BW645</f>
        <v>0.84790763943462977</v>
      </c>
      <c r="E654" s="44">
        <f t="shared" si="63"/>
        <v>111415063.82171035</v>
      </c>
      <c r="F654" s="45">
        <f t="shared" si="64"/>
        <v>215.43598212062869</v>
      </c>
      <c r="G654" s="45">
        <f t="shared" si="65"/>
        <v>377.01296871110026</v>
      </c>
      <c r="H654" s="46">
        <f t="shared" si="66"/>
        <v>0.44800000000000001</v>
      </c>
      <c r="I654" s="46">
        <f t="shared" si="67"/>
        <v>0.55200000000000005</v>
      </c>
      <c r="J654" s="47">
        <f t="shared" si="68"/>
        <v>24002813697.462696</v>
      </c>
      <c r="K654" s="27"/>
      <c r="L654" s="27"/>
      <c r="M654" s="27"/>
      <c r="N654" s="27"/>
    </row>
    <row r="655" spans="2:14" x14ac:dyDescent="0.25">
      <c r="B655" s="9">
        <f t="shared" si="69"/>
        <v>636</v>
      </c>
      <c r="C655" s="42">
        <f>'Simulacion sistema (hoja4)'!BV646</f>
        <v>0.82365969318598609</v>
      </c>
      <c r="D655" s="42">
        <f>'Simulacion sistema (hoja4)'!BW646</f>
        <v>0.84584602897364503</v>
      </c>
      <c r="E655" s="44">
        <f t="shared" si="63"/>
        <v>111144168.20713696</v>
      </c>
      <c r="F655" s="45">
        <f t="shared" si="64"/>
        <v>215.43598212062869</v>
      </c>
      <c r="G655" s="45">
        <f t="shared" si="65"/>
        <v>377.01296871110026</v>
      </c>
      <c r="H655" s="46">
        <f t="shared" si="66"/>
        <v>0.44800000000000001</v>
      </c>
      <c r="I655" s="46">
        <f t="shared" si="67"/>
        <v>0.55200000000000005</v>
      </c>
      <c r="J655" s="47">
        <f t="shared" si="68"/>
        <v>41902792810.698593</v>
      </c>
      <c r="K655" s="27"/>
      <c r="L655" s="27"/>
      <c r="M655" s="27"/>
      <c r="N655" s="27"/>
    </row>
    <row r="656" spans="2:14" x14ac:dyDescent="0.25">
      <c r="B656" s="9">
        <f t="shared" si="69"/>
        <v>637</v>
      </c>
      <c r="C656" s="42">
        <f>'Simulacion sistema (hoja4)'!BV647</f>
        <v>0.81906211160849962</v>
      </c>
      <c r="D656" s="42">
        <f>'Simulacion sistema (hoja4)'!BW647</f>
        <v>0.84568346874765532</v>
      </c>
      <c r="E656" s="44">
        <f t="shared" si="63"/>
        <v>111122807.79344191</v>
      </c>
      <c r="F656" s="45">
        <f t="shared" si="64"/>
        <v>215.43598212062869</v>
      </c>
      <c r="G656" s="45">
        <f t="shared" si="65"/>
        <v>377.01296871110026</v>
      </c>
      <c r="H656" s="46">
        <f t="shared" si="66"/>
        <v>0.44800000000000001</v>
      </c>
      <c r="I656" s="46">
        <f t="shared" si="67"/>
        <v>0.55200000000000005</v>
      </c>
      <c r="J656" s="47">
        <f t="shared" si="68"/>
        <v>23939851232.98201</v>
      </c>
      <c r="K656" s="27"/>
      <c r="L656" s="27"/>
      <c r="M656" s="27"/>
      <c r="N656" s="27"/>
    </row>
    <row r="657" spans="2:14" x14ac:dyDescent="0.25">
      <c r="B657" s="9">
        <f t="shared" si="69"/>
        <v>638</v>
      </c>
      <c r="C657" s="42">
        <f>'Simulacion sistema (hoja4)'!BV648</f>
        <v>0.81655161250160035</v>
      </c>
      <c r="D657" s="42">
        <f>'Simulacion sistema (hoja4)'!BW648</f>
        <v>0.84333628140367656</v>
      </c>
      <c r="E657" s="44">
        <f t="shared" si="63"/>
        <v>110814387.3764431</v>
      </c>
      <c r="F657" s="45">
        <f t="shared" si="64"/>
        <v>215.43598212062869</v>
      </c>
      <c r="G657" s="45">
        <f t="shared" si="65"/>
        <v>377.01296871110026</v>
      </c>
      <c r="H657" s="46">
        <f t="shared" si="66"/>
        <v>0.44800000000000001</v>
      </c>
      <c r="I657" s="46">
        <f t="shared" si="67"/>
        <v>0.55200000000000005</v>
      </c>
      <c r="J657" s="47">
        <f t="shared" si="68"/>
        <v>23873406377.539818</v>
      </c>
      <c r="K657" s="27"/>
      <c r="L657" s="27"/>
      <c r="M657" s="27"/>
      <c r="N657" s="27"/>
    </row>
    <row r="658" spans="2:14" x14ac:dyDescent="0.25">
      <c r="B658" s="9">
        <f t="shared" si="69"/>
        <v>639</v>
      </c>
      <c r="C658" s="42">
        <f>'Simulacion sistema (hoja4)'!BV649</f>
        <v>0.82369238800695554</v>
      </c>
      <c r="D658" s="42">
        <f>'Simulacion sistema (hoja4)'!BW649</f>
        <v>0.85487514832887768</v>
      </c>
      <c r="E658" s="44">
        <f t="shared" si="63"/>
        <v>112330594.49041453</v>
      </c>
      <c r="F658" s="45">
        <f t="shared" si="64"/>
        <v>215.43598212062869</v>
      </c>
      <c r="G658" s="45">
        <f t="shared" si="65"/>
        <v>377.01296871110026</v>
      </c>
      <c r="H658" s="46">
        <f t="shared" si="66"/>
        <v>0.44800000000000001</v>
      </c>
      <c r="I658" s="46">
        <f t="shared" si="67"/>
        <v>0.55200000000000005</v>
      </c>
      <c r="J658" s="47">
        <f t="shared" si="68"/>
        <v>42350090905.91394</v>
      </c>
      <c r="K658" s="27"/>
      <c r="L658" s="27"/>
      <c r="M658" s="27"/>
      <c r="N658" s="27"/>
    </row>
    <row r="659" spans="2:14" x14ac:dyDescent="0.25">
      <c r="B659" s="9">
        <f t="shared" si="69"/>
        <v>640</v>
      </c>
      <c r="C659" s="42">
        <f>'Simulacion sistema (hoja4)'!BV650</f>
        <v>0.82767406736373972</v>
      </c>
      <c r="D659" s="42">
        <f>'Simulacion sistema (hoja4)'!BW650</f>
        <v>0.84810321648288667</v>
      </c>
      <c r="E659" s="44">
        <f t="shared" si="63"/>
        <v>111440762.6458513</v>
      </c>
      <c r="F659" s="45">
        <f t="shared" si="64"/>
        <v>215.43598212062869</v>
      </c>
      <c r="G659" s="45">
        <f t="shared" si="65"/>
        <v>377.01296871110026</v>
      </c>
      <c r="H659" s="46">
        <f t="shared" si="66"/>
        <v>0.44800000000000001</v>
      </c>
      <c r="I659" s="46">
        <f t="shared" si="67"/>
        <v>0.55200000000000005</v>
      </c>
      <c r="J659" s="47">
        <f t="shared" si="68"/>
        <v>42014612760.541489</v>
      </c>
      <c r="K659" s="27"/>
      <c r="L659" s="27"/>
      <c r="M659" s="27"/>
      <c r="N659" s="27"/>
    </row>
    <row r="660" spans="2:14" x14ac:dyDescent="0.25">
      <c r="B660" s="9">
        <f t="shared" si="69"/>
        <v>641</v>
      </c>
      <c r="C660" s="42">
        <f>'Simulacion sistema (hoja4)'!BV651</f>
        <v>0.80999975112376044</v>
      </c>
      <c r="D660" s="42">
        <f>'Simulacion sistema (hoja4)'!BW651</f>
        <v>0.83588410954251591</v>
      </c>
      <c r="E660" s="44">
        <f t="shared" si="63"/>
        <v>109835171.99388659</v>
      </c>
      <c r="F660" s="45">
        <f t="shared" si="64"/>
        <v>215.43598212062869</v>
      </c>
      <c r="G660" s="45">
        <f t="shared" si="65"/>
        <v>377.01296871110026</v>
      </c>
      <c r="H660" s="46">
        <f t="shared" si="66"/>
        <v>0.44800000000000001</v>
      </c>
      <c r="I660" s="46">
        <f t="shared" si="67"/>
        <v>0.55200000000000005</v>
      </c>
      <c r="J660" s="47">
        <f t="shared" si="68"/>
        <v>23662448149.891129</v>
      </c>
      <c r="K660" s="27"/>
      <c r="L660" s="27"/>
      <c r="M660" s="27"/>
      <c r="N660" s="27"/>
    </row>
    <row r="661" spans="2:14" x14ac:dyDescent="0.25">
      <c r="B661" s="9">
        <f t="shared" si="69"/>
        <v>642</v>
      </c>
      <c r="C661" s="42">
        <f>'Simulacion sistema (hoja4)'!BV652</f>
        <v>0.82352857119024625</v>
      </c>
      <c r="D661" s="42">
        <f>'Simulacion sistema (hoja4)'!BW652</f>
        <v>0.84276807082008143</v>
      </c>
      <c r="E661" s="44">
        <f t="shared" ref="E661:E724" si="70">+D661*$F$13*$F$14</f>
        <v>110739724.50575869</v>
      </c>
      <c r="F661" s="45">
        <f t="shared" ref="F661:F724" si="71">+$F$11*F$16</f>
        <v>215.43598212062869</v>
      </c>
      <c r="G661" s="45">
        <f t="shared" ref="G661:G724" si="72">+$F$11*F$15</f>
        <v>377.01296871110026</v>
      </c>
      <c r="H661" s="46">
        <f t="shared" ref="H661:H724" si="73">+COUNTIF($C$20:$C$1019,"&lt;"&amp;$F$12)/1000</f>
        <v>0.44800000000000001</v>
      </c>
      <c r="I661" s="46">
        <f t="shared" ref="I661:I724" si="74">1-H661</f>
        <v>0.55200000000000005</v>
      </c>
      <c r="J661" s="47">
        <f t="shared" ref="J661:J724" si="75">+IF(C661&lt;$F$12,E661*F661,E661*G661)</f>
        <v>41750312290.165466</v>
      </c>
      <c r="K661" s="27"/>
      <c r="L661" s="27"/>
      <c r="M661" s="27"/>
      <c r="N661" s="27"/>
    </row>
    <row r="662" spans="2:14" x14ac:dyDescent="0.25">
      <c r="B662" s="9">
        <f t="shared" ref="B662:B725" si="76">+B661+1</f>
        <v>643</v>
      </c>
      <c r="C662" s="42">
        <f>'Simulacion sistema (hoja4)'!BV653</f>
        <v>0.8272110177971197</v>
      </c>
      <c r="D662" s="42">
        <f>'Simulacion sistema (hoja4)'!BW653</f>
        <v>0.84762041196657256</v>
      </c>
      <c r="E662" s="44">
        <f t="shared" si="70"/>
        <v>111377322.13240764</v>
      </c>
      <c r="F662" s="45">
        <f t="shared" si="71"/>
        <v>215.43598212062869</v>
      </c>
      <c r="G662" s="45">
        <f t="shared" si="72"/>
        <v>377.01296871110026</v>
      </c>
      <c r="H662" s="46">
        <f t="shared" si="73"/>
        <v>0.44800000000000001</v>
      </c>
      <c r="I662" s="46">
        <f t="shared" si="74"/>
        <v>0.55200000000000005</v>
      </c>
      <c r="J662" s="47">
        <f t="shared" si="75"/>
        <v>41990694864.231537</v>
      </c>
      <c r="K662" s="27"/>
      <c r="L662" s="27"/>
      <c r="M662" s="27"/>
      <c r="N662" s="27"/>
    </row>
    <row r="663" spans="2:14" x14ac:dyDescent="0.25">
      <c r="B663" s="9">
        <f t="shared" si="76"/>
        <v>644</v>
      </c>
      <c r="C663" s="42">
        <f>'Simulacion sistema (hoja4)'!BV654</f>
        <v>0.81893768435141168</v>
      </c>
      <c r="D663" s="42">
        <f>'Simulacion sistema (hoja4)'!BW654</f>
        <v>0.84573436483205577</v>
      </c>
      <c r="E663" s="44">
        <f t="shared" si="70"/>
        <v>111129495.53893213</v>
      </c>
      <c r="F663" s="45">
        <f t="shared" si="71"/>
        <v>215.43598212062869</v>
      </c>
      <c r="G663" s="45">
        <f t="shared" si="72"/>
        <v>377.01296871110026</v>
      </c>
      <c r="H663" s="46">
        <f t="shared" si="73"/>
        <v>0.44800000000000001</v>
      </c>
      <c r="I663" s="46">
        <f t="shared" si="74"/>
        <v>0.55200000000000005</v>
      </c>
      <c r="J663" s="47">
        <f t="shared" si="75"/>
        <v>23941292013.99987</v>
      </c>
      <c r="K663" s="27"/>
      <c r="L663" s="27"/>
      <c r="M663" s="27"/>
      <c r="N663" s="27"/>
    </row>
    <row r="664" spans="2:14" x14ac:dyDescent="0.25">
      <c r="B664" s="9">
        <f t="shared" si="76"/>
        <v>645</v>
      </c>
      <c r="C664" s="42">
        <f>'Simulacion sistema (hoja4)'!BV655</f>
        <v>0.81700095418383434</v>
      </c>
      <c r="D664" s="42">
        <f>'Simulacion sistema (hoja4)'!BW655</f>
        <v>0.84847586998098357</v>
      </c>
      <c r="E664" s="44">
        <f t="shared" si="70"/>
        <v>111489729.31550124</v>
      </c>
      <c r="F664" s="45">
        <f t="shared" si="71"/>
        <v>215.43598212062869</v>
      </c>
      <c r="G664" s="45">
        <f t="shared" si="72"/>
        <v>377.01296871110026</v>
      </c>
      <c r="H664" s="46">
        <f t="shared" si="73"/>
        <v>0.44800000000000001</v>
      </c>
      <c r="I664" s="46">
        <f t="shared" si="74"/>
        <v>0.55200000000000005</v>
      </c>
      <c r="J664" s="47">
        <f t="shared" si="75"/>
        <v>24018899331.448059</v>
      </c>
      <c r="K664" s="27"/>
      <c r="L664" s="27"/>
      <c r="M664" s="27"/>
      <c r="N664" s="27"/>
    </row>
    <row r="665" spans="2:14" x14ac:dyDescent="0.25">
      <c r="B665" s="9">
        <f t="shared" si="76"/>
        <v>646</v>
      </c>
      <c r="C665" s="42">
        <f>'Simulacion sistema (hoja4)'!BV656</f>
        <v>0.81376294879214894</v>
      </c>
      <c r="D665" s="42">
        <f>'Simulacion sistema (hoja4)'!BW656</f>
        <v>0.84856506611350446</v>
      </c>
      <c r="E665" s="44">
        <f t="shared" si="70"/>
        <v>111501449.6873145</v>
      </c>
      <c r="F665" s="45">
        <f t="shared" si="71"/>
        <v>215.43598212062869</v>
      </c>
      <c r="G665" s="45">
        <f t="shared" si="72"/>
        <v>377.01296871110026</v>
      </c>
      <c r="H665" s="46">
        <f t="shared" si="73"/>
        <v>0.44800000000000001</v>
      </c>
      <c r="I665" s="46">
        <f t="shared" si="74"/>
        <v>0.55200000000000005</v>
      </c>
      <c r="J665" s="47">
        <f t="shared" si="75"/>
        <v>24021424321.260464</v>
      </c>
      <c r="K665" s="27"/>
      <c r="L665" s="27"/>
      <c r="M665" s="27"/>
      <c r="N665" s="27"/>
    </row>
    <row r="666" spans="2:14" x14ac:dyDescent="0.25">
      <c r="B666" s="9">
        <f t="shared" si="76"/>
        <v>647</v>
      </c>
      <c r="C666" s="42">
        <f>'Simulacion sistema (hoja4)'!BV657</f>
        <v>0.82715118551050371</v>
      </c>
      <c r="D666" s="42">
        <f>'Simulacion sistema (hoja4)'!BW657</f>
        <v>0.84668180144625782</v>
      </c>
      <c r="E666" s="44">
        <f t="shared" si="70"/>
        <v>111253988.71003827</v>
      </c>
      <c r="F666" s="45">
        <f t="shared" si="71"/>
        <v>215.43598212062869</v>
      </c>
      <c r="G666" s="45">
        <f t="shared" si="72"/>
        <v>377.01296871110026</v>
      </c>
      <c r="H666" s="46">
        <f t="shared" si="73"/>
        <v>0.44800000000000001</v>
      </c>
      <c r="I666" s="46">
        <f t="shared" si="74"/>
        <v>0.55200000000000005</v>
      </c>
      <c r="J666" s="47">
        <f t="shared" si="75"/>
        <v>41944196564.522758</v>
      </c>
      <c r="K666" s="27"/>
      <c r="L666" s="27"/>
      <c r="M666" s="27"/>
      <c r="N666" s="27"/>
    </row>
    <row r="667" spans="2:14" x14ac:dyDescent="0.25">
      <c r="B667" s="9">
        <f t="shared" si="76"/>
        <v>648</v>
      </c>
      <c r="C667" s="42">
        <f>'Simulacion sistema (hoja4)'!BV658</f>
        <v>0.82704771333567251</v>
      </c>
      <c r="D667" s="42">
        <f>'Simulacion sistema (hoja4)'!BW658</f>
        <v>0.848122657287396</v>
      </c>
      <c r="E667" s="44">
        <f t="shared" si="70"/>
        <v>111443317.16756383</v>
      </c>
      <c r="F667" s="45">
        <f t="shared" si="71"/>
        <v>215.43598212062869</v>
      </c>
      <c r="G667" s="45">
        <f t="shared" si="72"/>
        <v>377.01296871110026</v>
      </c>
      <c r="H667" s="46">
        <f t="shared" si="73"/>
        <v>0.44800000000000001</v>
      </c>
      <c r="I667" s="46">
        <f t="shared" si="74"/>
        <v>0.55200000000000005</v>
      </c>
      <c r="J667" s="47">
        <f t="shared" si="75"/>
        <v>42015575848.355965</v>
      </c>
      <c r="K667" s="27"/>
      <c r="L667" s="27"/>
      <c r="M667" s="27"/>
      <c r="N667" s="27"/>
    </row>
    <row r="668" spans="2:14" x14ac:dyDescent="0.25">
      <c r="B668" s="9">
        <f t="shared" si="76"/>
        <v>649</v>
      </c>
      <c r="C668" s="42">
        <f>'Simulacion sistema (hoja4)'!BV659</f>
        <v>0.8151577239786415</v>
      </c>
      <c r="D668" s="42">
        <f>'Simulacion sistema (hoja4)'!BW659</f>
        <v>0.84092775139459097</v>
      </c>
      <c r="E668" s="44">
        <f t="shared" si="70"/>
        <v>110497906.53324924</v>
      </c>
      <c r="F668" s="45">
        <f t="shared" si="71"/>
        <v>215.43598212062869</v>
      </c>
      <c r="G668" s="45">
        <f t="shared" si="72"/>
        <v>377.01296871110026</v>
      </c>
      <c r="H668" s="46">
        <f t="shared" si="73"/>
        <v>0.44800000000000001</v>
      </c>
      <c r="I668" s="46">
        <f t="shared" si="74"/>
        <v>0.55200000000000005</v>
      </c>
      <c r="J668" s="47">
        <f t="shared" si="75"/>
        <v>23805225016.263985</v>
      </c>
      <c r="K668" s="27"/>
      <c r="L668" s="27"/>
      <c r="M668" s="27"/>
      <c r="N668" s="27"/>
    </row>
    <row r="669" spans="2:14" x14ac:dyDescent="0.25">
      <c r="B669" s="9">
        <f t="shared" si="76"/>
        <v>650</v>
      </c>
      <c r="C669" s="42">
        <f>'Simulacion sistema (hoja4)'!BV660</f>
        <v>0.82804870030844924</v>
      </c>
      <c r="D669" s="42">
        <f>'Simulacion sistema (hoja4)'!BW660</f>
        <v>0.84415846514167392</v>
      </c>
      <c r="E669" s="44">
        <f t="shared" si="70"/>
        <v>110922422.31961595</v>
      </c>
      <c r="F669" s="45">
        <f t="shared" si="71"/>
        <v>215.43598212062869</v>
      </c>
      <c r="G669" s="45">
        <f t="shared" si="72"/>
        <v>377.01296871110026</v>
      </c>
      <c r="H669" s="46">
        <f t="shared" si="73"/>
        <v>0.44800000000000001</v>
      </c>
      <c r="I669" s="46">
        <f t="shared" si="74"/>
        <v>0.55200000000000005</v>
      </c>
      <c r="J669" s="47">
        <f t="shared" si="75"/>
        <v>41819191735.344818</v>
      </c>
      <c r="K669" s="27"/>
      <c r="L669" s="27"/>
      <c r="M669" s="27"/>
      <c r="N669" s="27"/>
    </row>
    <row r="670" spans="2:14" x14ac:dyDescent="0.25">
      <c r="B670" s="9">
        <f t="shared" si="76"/>
        <v>651</v>
      </c>
      <c r="C670" s="42">
        <f>'Simulacion sistema (hoja4)'!BV661</f>
        <v>0.83230669531855905</v>
      </c>
      <c r="D670" s="42">
        <f>'Simulacion sistema (hoja4)'!BW661</f>
        <v>0.84937351670778727</v>
      </c>
      <c r="E670" s="44">
        <f t="shared" si="70"/>
        <v>111607680.09540324</v>
      </c>
      <c r="F670" s="45">
        <f t="shared" si="71"/>
        <v>215.43598212062869</v>
      </c>
      <c r="G670" s="45">
        <f t="shared" si="72"/>
        <v>377.01296871110026</v>
      </c>
      <c r="H670" s="46">
        <f t="shared" si="73"/>
        <v>0.44800000000000001</v>
      </c>
      <c r="I670" s="46">
        <f t="shared" si="74"/>
        <v>0.55200000000000005</v>
      </c>
      <c r="J670" s="47">
        <f t="shared" si="75"/>
        <v>42077542803.726746</v>
      </c>
      <c r="K670" s="27"/>
      <c r="L670" s="27"/>
      <c r="M670" s="27"/>
      <c r="N670" s="27"/>
    </row>
    <row r="671" spans="2:14" x14ac:dyDescent="0.25">
      <c r="B671" s="9">
        <f t="shared" si="76"/>
        <v>652</v>
      </c>
      <c r="C671" s="42">
        <f>'Simulacion sistema (hoja4)'!BV662</f>
        <v>0.82700864625265358</v>
      </c>
      <c r="D671" s="42">
        <f>'Simulacion sistema (hoja4)'!BW662</f>
        <v>0.84321598631621875</v>
      </c>
      <c r="E671" s="44">
        <f t="shared" si="70"/>
        <v>110798580.60195115</v>
      </c>
      <c r="F671" s="45">
        <f t="shared" si="71"/>
        <v>215.43598212062869</v>
      </c>
      <c r="G671" s="45">
        <f t="shared" si="72"/>
        <v>377.01296871110026</v>
      </c>
      <c r="H671" s="46">
        <f t="shared" si="73"/>
        <v>0.44800000000000001</v>
      </c>
      <c r="I671" s="46">
        <f t="shared" si="74"/>
        <v>0.55200000000000005</v>
      </c>
      <c r="J671" s="47">
        <f t="shared" si="75"/>
        <v>41772501801.717728</v>
      </c>
      <c r="K671" s="27"/>
      <c r="L671" s="27"/>
      <c r="M671" s="27"/>
      <c r="N671" s="27"/>
    </row>
    <row r="672" spans="2:14" x14ac:dyDescent="0.25">
      <c r="B672" s="9">
        <f t="shared" si="76"/>
        <v>653</v>
      </c>
      <c r="C672" s="42">
        <f>'Simulacion sistema (hoja4)'!BV663</f>
        <v>0.80961027460120216</v>
      </c>
      <c r="D672" s="42">
        <f>'Simulacion sistema (hoja4)'!BW663</f>
        <v>0.84515545328060804</v>
      </c>
      <c r="E672" s="44">
        <f t="shared" si="70"/>
        <v>111053426.56107189</v>
      </c>
      <c r="F672" s="45">
        <f t="shared" si="71"/>
        <v>215.43598212062869</v>
      </c>
      <c r="G672" s="45">
        <f t="shared" si="72"/>
        <v>377.01296871110026</v>
      </c>
      <c r="H672" s="46">
        <f t="shared" si="73"/>
        <v>0.44800000000000001</v>
      </c>
      <c r="I672" s="46">
        <f t="shared" si="74"/>
        <v>0.55200000000000005</v>
      </c>
      <c r="J672" s="47">
        <f t="shared" si="75"/>
        <v>23924904019.045635</v>
      </c>
      <c r="K672" s="27"/>
      <c r="L672" s="27"/>
      <c r="M672" s="27"/>
      <c r="N672" s="27"/>
    </row>
    <row r="673" spans="2:14" x14ac:dyDescent="0.25">
      <c r="B673" s="9">
        <f t="shared" si="76"/>
        <v>654</v>
      </c>
      <c r="C673" s="42">
        <f>'Simulacion sistema (hoja4)'!BV664</f>
        <v>0.80284115884416929</v>
      </c>
      <c r="D673" s="42">
        <f>'Simulacion sistema (hoja4)'!BW664</f>
        <v>0.84502260490644288</v>
      </c>
      <c r="E673" s="44">
        <f t="shared" si="70"/>
        <v>111035970.28470659</v>
      </c>
      <c r="F673" s="45">
        <f t="shared" si="71"/>
        <v>215.43598212062869</v>
      </c>
      <c r="G673" s="45">
        <f t="shared" si="72"/>
        <v>377.01296871110026</v>
      </c>
      <c r="H673" s="46">
        <f t="shared" si="73"/>
        <v>0.44800000000000001</v>
      </c>
      <c r="I673" s="46">
        <f t="shared" si="74"/>
        <v>0.55200000000000005</v>
      </c>
      <c r="J673" s="47">
        <f t="shared" si="75"/>
        <v>23921143309.002708</v>
      </c>
      <c r="K673" s="27"/>
      <c r="L673" s="27"/>
      <c r="M673" s="27"/>
      <c r="N673" s="27"/>
    </row>
    <row r="674" spans="2:14" x14ac:dyDescent="0.25">
      <c r="B674" s="9">
        <f t="shared" si="76"/>
        <v>655</v>
      </c>
      <c r="C674" s="42">
        <f>'Simulacion sistema (hoja4)'!BV665</f>
        <v>0.80373209189125672</v>
      </c>
      <c r="D674" s="42">
        <f>'Simulacion sistema (hoja4)'!BW665</f>
        <v>0.83662240873489668</v>
      </c>
      <c r="E674" s="44">
        <f t="shared" si="70"/>
        <v>109932184.50776543</v>
      </c>
      <c r="F674" s="45">
        <f t="shared" si="71"/>
        <v>215.43598212062869</v>
      </c>
      <c r="G674" s="45">
        <f t="shared" si="72"/>
        <v>377.01296871110026</v>
      </c>
      <c r="H674" s="46">
        <f t="shared" si="73"/>
        <v>0.44800000000000001</v>
      </c>
      <c r="I674" s="46">
        <f t="shared" si="74"/>
        <v>0.55200000000000005</v>
      </c>
      <c r="J674" s="47">
        <f t="shared" si="75"/>
        <v>23683348136.096607</v>
      </c>
      <c r="K674" s="27"/>
      <c r="L674" s="27"/>
      <c r="M674" s="27"/>
      <c r="N674" s="27"/>
    </row>
    <row r="675" spans="2:14" x14ac:dyDescent="0.25">
      <c r="B675" s="9">
        <f t="shared" si="76"/>
        <v>656</v>
      </c>
      <c r="C675" s="42">
        <f>'Simulacion sistema (hoja4)'!BV666</f>
        <v>0.8280508510929695</v>
      </c>
      <c r="D675" s="42">
        <f>'Simulacion sistema (hoja4)'!BW666</f>
        <v>0.84939729684221288</v>
      </c>
      <c r="E675" s="44">
        <f t="shared" si="70"/>
        <v>111610804.80506676</v>
      </c>
      <c r="F675" s="45">
        <f t="shared" si="71"/>
        <v>215.43598212062869</v>
      </c>
      <c r="G675" s="45">
        <f t="shared" si="72"/>
        <v>377.01296871110026</v>
      </c>
      <c r="H675" s="46">
        <f t="shared" si="73"/>
        <v>0.44800000000000001</v>
      </c>
      <c r="I675" s="46">
        <f t="shared" si="74"/>
        <v>0.55200000000000005</v>
      </c>
      <c r="J675" s="47">
        <f t="shared" si="75"/>
        <v>42078720859.793358</v>
      </c>
      <c r="K675" s="27"/>
      <c r="L675" s="27"/>
      <c r="M675" s="27"/>
      <c r="N675" s="27"/>
    </row>
    <row r="676" spans="2:14" x14ac:dyDescent="0.25">
      <c r="B676" s="9">
        <f t="shared" si="76"/>
        <v>657</v>
      </c>
      <c r="C676" s="42">
        <f>'Simulacion sistema (hoja4)'!BV667</f>
        <v>0.82817253039277916</v>
      </c>
      <c r="D676" s="42">
        <f>'Simulacion sistema (hoja4)'!BW667</f>
        <v>0.8485991522746511</v>
      </c>
      <c r="E676" s="44">
        <f t="shared" si="70"/>
        <v>111505928.60888916</v>
      </c>
      <c r="F676" s="45">
        <f t="shared" si="71"/>
        <v>215.43598212062869</v>
      </c>
      <c r="G676" s="45">
        <f t="shared" si="72"/>
        <v>377.01296871110026</v>
      </c>
      <c r="H676" s="46">
        <f t="shared" si="73"/>
        <v>0.44800000000000001</v>
      </c>
      <c r="I676" s="46">
        <f t="shared" si="74"/>
        <v>0.55200000000000005</v>
      </c>
      <c r="J676" s="47">
        <f t="shared" si="75"/>
        <v>42039181173.725311</v>
      </c>
      <c r="K676" s="27"/>
      <c r="L676" s="27"/>
      <c r="M676" s="27"/>
      <c r="N676" s="27"/>
    </row>
    <row r="677" spans="2:14" x14ac:dyDescent="0.25">
      <c r="B677" s="9">
        <f t="shared" si="76"/>
        <v>658</v>
      </c>
      <c r="C677" s="42">
        <f>'Simulacion sistema (hoja4)'!BV668</f>
        <v>0.82351619214384431</v>
      </c>
      <c r="D677" s="42">
        <f>'Simulacion sistema (hoja4)'!BW668</f>
        <v>0.84916013011290103</v>
      </c>
      <c r="E677" s="44">
        <f t="shared" si="70"/>
        <v>111579641.0968352</v>
      </c>
      <c r="F677" s="45">
        <f t="shared" si="71"/>
        <v>215.43598212062869</v>
      </c>
      <c r="G677" s="45">
        <f t="shared" si="72"/>
        <v>377.01296871110026</v>
      </c>
      <c r="H677" s="46">
        <f t="shared" si="73"/>
        <v>0.44800000000000001</v>
      </c>
      <c r="I677" s="46">
        <f t="shared" si="74"/>
        <v>0.55200000000000005</v>
      </c>
      <c r="J677" s="47">
        <f t="shared" si="75"/>
        <v>42066971737.636925</v>
      </c>
      <c r="K677" s="27"/>
      <c r="L677" s="27"/>
      <c r="M677" s="27"/>
      <c r="N677" s="27"/>
    </row>
    <row r="678" spans="2:14" x14ac:dyDescent="0.25">
      <c r="B678" s="9">
        <f t="shared" si="76"/>
        <v>659</v>
      </c>
      <c r="C678" s="42">
        <f>'Simulacion sistema (hoja4)'!BV669</f>
        <v>0.80450485904707469</v>
      </c>
      <c r="D678" s="42">
        <f>'Simulacion sistema (hoja4)'!BW669</f>
        <v>0.83604003330351384</v>
      </c>
      <c r="E678" s="44">
        <f t="shared" si="70"/>
        <v>109855660.37608172</v>
      </c>
      <c r="F678" s="45">
        <f t="shared" si="71"/>
        <v>215.43598212062869</v>
      </c>
      <c r="G678" s="45">
        <f t="shared" si="72"/>
        <v>377.01296871110026</v>
      </c>
      <c r="H678" s="46">
        <f t="shared" si="73"/>
        <v>0.44800000000000001</v>
      </c>
      <c r="I678" s="46">
        <f t="shared" si="74"/>
        <v>0.55200000000000005</v>
      </c>
      <c r="J678" s="47">
        <f t="shared" si="75"/>
        <v>23666862084.631401</v>
      </c>
      <c r="K678" s="27"/>
      <c r="L678" s="27"/>
      <c r="M678" s="27"/>
      <c r="N678" s="27"/>
    </row>
    <row r="679" spans="2:14" x14ac:dyDescent="0.25">
      <c r="B679" s="9">
        <f t="shared" si="76"/>
        <v>660</v>
      </c>
      <c r="C679" s="42">
        <f>'Simulacion sistema (hoja4)'!BV670</f>
        <v>0.82506144819204597</v>
      </c>
      <c r="D679" s="42">
        <f>'Simulacion sistema (hoja4)'!BW670</f>
        <v>0.85050728100556172</v>
      </c>
      <c r="E679" s="44">
        <f t="shared" si="70"/>
        <v>111756656.72413081</v>
      </c>
      <c r="F679" s="45">
        <f t="shared" si="71"/>
        <v>215.43598212062869</v>
      </c>
      <c r="G679" s="45">
        <f t="shared" si="72"/>
        <v>377.01296871110026</v>
      </c>
      <c r="H679" s="46">
        <f t="shared" si="73"/>
        <v>0.44800000000000001</v>
      </c>
      <c r="I679" s="46">
        <f t="shared" si="74"/>
        <v>0.55200000000000005</v>
      </c>
      <c r="J679" s="47">
        <f t="shared" si="75"/>
        <v>42133708924.791901</v>
      </c>
      <c r="K679" s="27"/>
      <c r="L679" s="27"/>
      <c r="M679" s="27"/>
      <c r="N679" s="27"/>
    </row>
    <row r="680" spans="2:14" x14ac:dyDescent="0.25">
      <c r="B680" s="9">
        <f t="shared" si="76"/>
        <v>661</v>
      </c>
      <c r="C680" s="42">
        <f>'Simulacion sistema (hoja4)'!BV671</f>
        <v>0.8225461400961146</v>
      </c>
      <c r="D680" s="42">
        <f>'Simulacion sistema (hoja4)'!BW671</f>
        <v>0.85354685465672409</v>
      </c>
      <c r="E680" s="44">
        <f t="shared" si="70"/>
        <v>112156056.70189355</v>
      </c>
      <c r="F680" s="45">
        <f t="shared" si="71"/>
        <v>215.43598212062869</v>
      </c>
      <c r="G680" s="45">
        <f t="shared" si="72"/>
        <v>377.01296871110026</v>
      </c>
      <c r="H680" s="46">
        <f t="shared" si="73"/>
        <v>0.44800000000000001</v>
      </c>
      <c r="I680" s="46">
        <f t="shared" si="74"/>
        <v>0.55200000000000005</v>
      </c>
      <c r="J680" s="47">
        <f t="shared" si="75"/>
        <v>42284287896.111382</v>
      </c>
      <c r="K680" s="27"/>
      <c r="L680" s="27"/>
      <c r="M680" s="27"/>
      <c r="N680" s="27"/>
    </row>
    <row r="681" spans="2:14" x14ac:dyDescent="0.25">
      <c r="B681" s="9">
        <f t="shared" si="76"/>
        <v>662</v>
      </c>
      <c r="C681" s="42">
        <f>'Simulacion sistema (hoja4)'!BV672</f>
        <v>0.83882963913295594</v>
      </c>
      <c r="D681" s="42">
        <f>'Simulacion sistema (hoja4)'!BW672</f>
        <v>0.85103911992958159</v>
      </c>
      <c r="E681" s="44">
        <f t="shared" si="70"/>
        <v>111826540.35874704</v>
      </c>
      <c r="F681" s="45">
        <f t="shared" si="71"/>
        <v>215.43598212062869</v>
      </c>
      <c r="G681" s="45">
        <f t="shared" si="72"/>
        <v>377.01296871110026</v>
      </c>
      <c r="H681" s="46">
        <f t="shared" si="73"/>
        <v>0.44800000000000001</v>
      </c>
      <c r="I681" s="46">
        <f t="shared" si="74"/>
        <v>0.55200000000000005</v>
      </c>
      <c r="J681" s="47">
        <f t="shared" si="75"/>
        <v>42160055961.342888</v>
      </c>
      <c r="K681" s="27"/>
      <c r="L681" s="27"/>
      <c r="M681" s="27"/>
      <c r="N681" s="27"/>
    </row>
    <row r="682" spans="2:14" x14ac:dyDescent="0.25">
      <c r="B682" s="9">
        <f t="shared" si="76"/>
        <v>663</v>
      </c>
      <c r="C682" s="42">
        <f>'Simulacion sistema (hoja4)'!BV673</f>
        <v>0.81056234563672058</v>
      </c>
      <c r="D682" s="42">
        <f>'Simulacion sistema (hoja4)'!BW673</f>
        <v>0.84504674157331727</v>
      </c>
      <c r="E682" s="44">
        <f t="shared" si="70"/>
        <v>111039141.84273389</v>
      </c>
      <c r="F682" s="45">
        <f t="shared" si="71"/>
        <v>215.43598212062869</v>
      </c>
      <c r="G682" s="45">
        <f t="shared" si="72"/>
        <v>377.01296871110026</v>
      </c>
      <c r="H682" s="46">
        <f t="shared" si="73"/>
        <v>0.44800000000000001</v>
      </c>
      <c r="I682" s="46">
        <f t="shared" si="74"/>
        <v>0.55200000000000005</v>
      </c>
      <c r="J682" s="47">
        <f t="shared" si="75"/>
        <v>23921826576.721172</v>
      </c>
      <c r="K682" s="27"/>
      <c r="L682" s="27"/>
      <c r="M682" s="27"/>
      <c r="N682" s="27"/>
    </row>
    <row r="683" spans="2:14" x14ac:dyDescent="0.25">
      <c r="B683" s="9">
        <f t="shared" si="76"/>
        <v>664</v>
      </c>
      <c r="C683" s="42">
        <f>'Simulacion sistema (hoja4)'!BV674</f>
        <v>0.82147349033482053</v>
      </c>
      <c r="D683" s="42">
        <f>'Simulacion sistema (hoja4)'!BW674</f>
        <v>0.84449298114778981</v>
      </c>
      <c r="E683" s="44">
        <f t="shared" si="70"/>
        <v>110966377.72281958</v>
      </c>
      <c r="F683" s="45">
        <f t="shared" si="71"/>
        <v>215.43598212062869</v>
      </c>
      <c r="G683" s="45">
        <f t="shared" si="72"/>
        <v>377.01296871110026</v>
      </c>
      <c r="H683" s="46">
        <f t="shared" si="73"/>
        <v>0.44800000000000001</v>
      </c>
      <c r="I683" s="46">
        <f t="shared" si="74"/>
        <v>0.55200000000000005</v>
      </c>
      <c r="J683" s="47">
        <f t="shared" si="75"/>
        <v>41835763492.397514</v>
      </c>
      <c r="K683" s="27"/>
      <c r="L683" s="27"/>
      <c r="M683" s="27"/>
      <c r="N683" s="27"/>
    </row>
    <row r="684" spans="2:14" x14ac:dyDescent="0.25">
      <c r="B684" s="9">
        <f t="shared" si="76"/>
        <v>665</v>
      </c>
      <c r="C684" s="42">
        <f>'Simulacion sistema (hoja4)'!BV675</f>
        <v>0.79335949387723204</v>
      </c>
      <c r="D684" s="42">
        <f>'Simulacion sistema (hoja4)'!BW675</f>
        <v>0.84145109248880223</v>
      </c>
      <c r="E684" s="44">
        <f t="shared" si="70"/>
        <v>110566673.55302863</v>
      </c>
      <c r="F684" s="45">
        <f t="shared" si="71"/>
        <v>215.43598212062869</v>
      </c>
      <c r="G684" s="45">
        <f t="shared" si="72"/>
        <v>377.01296871110026</v>
      </c>
      <c r="H684" s="46">
        <f t="shared" si="73"/>
        <v>0.44800000000000001</v>
      </c>
      <c r="I684" s="46">
        <f t="shared" si="74"/>
        <v>0.55200000000000005</v>
      </c>
      <c r="J684" s="47">
        <f t="shared" si="75"/>
        <v>23820039906.707664</v>
      </c>
      <c r="K684" s="27"/>
      <c r="L684" s="27"/>
      <c r="M684" s="27"/>
      <c r="N684" s="27"/>
    </row>
    <row r="685" spans="2:14" x14ac:dyDescent="0.25">
      <c r="B685" s="9">
        <f t="shared" si="76"/>
        <v>666</v>
      </c>
      <c r="C685" s="42">
        <f>'Simulacion sistema (hoja4)'!BV676</f>
        <v>0.82301298187557759</v>
      </c>
      <c r="D685" s="42">
        <f>'Simulacion sistema (hoja4)'!BW676</f>
        <v>0.84738802813113789</v>
      </c>
      <c r="E685" s="44">
        <f t="shared" si="70"/>
        <v>111346786.89643152</v>
      </c>
      <c r="F685" s="45">
        <f t="shared" si="71"/>
        <v>215.43598212062869</v>
      </c>
      <c r="G685" s="45">
        <f t="shared" si="72"/>
        <v>377.01296871110026</v>
      </c>
      <c r="H685" s="46">
        <f t="shared" si="73"/>
        <v>0.44800000000000001</v>
      </c>
      <c r="I685" s="46">
        <f t="shared" si="74"/>
        <v>0.55200000000000005</v>
      </c>
      <c r="J685" s="47">
        <f t="shared" si="75"/>
        <v>41979182684.265884</v>
      </c>
      <c r="K685" s="27"/>
      <c r="L685" s="27"/>
      <c r="M685" s="27"/>
      <c r="N685" s="27"/>
    </row>
    <row r="686" spans="2:14" x14ac:dyDescent="0.25">
      <c r="B686" s="9">
        <f t="shared" si="76"/>
        <v>667</v>
      </c>
      <c r="C686" s="42">
        <f>'Simulacion sistema (hoja4)'!BV677</f>
        <v>0.82779726100488904</v>
      </c>
      <c r="D686" s="42">
        <f>'Simulacion sistema (hoja4)'!BW677</f>
        <v>0.84922254916842854</v>
      </c>
      <c r="E686" s="44">
        <f t="shared" si="70"/>
        <v>111587842.96073151</v>
      </c>
      <c r="F686" s="45">
        <f t="shared" si="71"/>
        <v>215.43598212062869</v>
      </c>
      <c r="G686" s="45">
        <f t="shared" si="72"/>
        <v>377.01296871110026</v>
      </c>
      <c r="H686" s="46">
        <f t="shared" si="73"/>
        <v>0.44800000000000001</v>
      </c>
      <c r="I686" s="46">
        <f t="shared" si="74"/>
        <v>0.55200000000000005</v>
      </c>
      <c r="J686" s="47">
        <f t="shared" si="75"/>
        <v>42070063946.693436</v>
      </c>
      <c r="K686" s="27"/>
      <c r="L686" s="27"/>
      <c r="M686" s="27"/>
      <c r="N686" s="27"/>
    </row>
    <row r="687" spans="2:14" x14ac:dyDescent="0.25">
      <c r="B687" s="9">
        <f t="shared" si="76"/>
        <v>668</v>
      </c>
      <c r="C687" s="42">
        <f>'Simulacion sistema (hoja4)'!BV678</f>
        <v>0.84254853991689627</v>
      </c>
      <c r="D687" s="42">
        <f>'Simulacion sistema (hoja4)'!BW678</f>
        <v>0.86101770542686129</v>
      </c>
      <c r="E687" s="44">
        <f t="shared" si="70"/>
        <v>113137726.49308957</v>
      </c>
      <c r="F687" s="45">
        <f t="shared" si="71"/>
        <v>215.43598212062869</v>
      </c>
      <c r="G687" s="45">
        <f t="shared" si="72"/>
        <v>377.01296871110026</v>
      </c>
      <c r="H687" s="46">
        <f t="shared" si="73"/>
        <v>0.44800000000000001</v>
      </c>
      <c r="I687" s="46">
        <f t="shared" si="74"/>
        <v>0.55200000000000005</v>
      </c>
      <c r="J687" s="47">
        <f t="shared" si="75"/>
        <v>42654390138.384201</v>
      </c>
      <c r="K687" s="27"/>
      <c r="L687" s="27"/>
      <c r="M687" s="27"/>
      <c r="N687" s="27"/>
    </row>
    <row r="688" spans="2:14" x14ac:dyDescent="0.25">
      <c r="B688" s="9">
        <f t="shared" si="76"/>
        <v>669</v>
      </c>
      <c r="C688" s="42">
        <f>'Simulacion sistema (hoja4)'!BV679</f>
        <v>0.82410403083908823</v>
      </c>
      <c r="D688" s="42">
        <f>'Simulacion sistema (hoja4)'!BW679</f>
        <v>0.85131487231155811</v>
      </c>
      <c r="E688" s="44">
        <f t="shared" si="70"/>
        <v>111862774.22173873</v>
      </c>
      <c r="F688" s="45">
        <f t="shared" si="71"/>
        <v>215.43598212062869</v>
      </c>
      <c r="G688" s="45">
        <f t="shared" si="72"/>
        <v>377.01296871110026</v>
      </c>
      <c r="H688" s="46">
        <f t="shared" si="73"/>
        <v>0.44800000000000001</v>
      </c>
      <c r="I688" s="46">
        <f t="shared" si="74"/>
        <v>0.55200000000000005</v>
      </c>
      <c r="J688" s="47">
        <f t="shared" si="75"/>
        <v>42173716597.597252</v>
      </c>
      <c r="K688" s="27"/>
      <c r="L688" s="27"/>
      <c r="M688" s="27"/>
      <c r="N688" s="27"/>
    </row>
    <row r="689" spans="2:14" x14ac:dyDescent="0.25">
      <c r="B689" s="9">
        <f t="shared" si="76"/>
        <v>670</v>
      </c>
      <c r="C689" s="42">
        <f>'Simulacion sistema (hoja4)'!BV680</f>
        <v>0.81379782845045878</v>
      </c>
      <c r="D689" s="42">
        <f>'Simulacion sistema (hoja4)'!BW680</f>
        <v>0.8446760686142013</v>
      </c>
      <c r="E689" s="44">
        <f t="shared" si="70"/>
        <v>110990435.41590606</v>
      </c>
      <c r="F689" s="45">
        <f t="shared" si="71"/>
        <v>215.43598212062869</v>
      </c>
      <c r="G689" s="45">
        <f t="shared" si="72"/>
        <v>377.01296871110026</v>
      </c>
      <c r="H689" s="46">
        <f t="shared" si="73"/>
        <v>0.44800000000000001</v>
      </c>
      <c r="I689" s="46">
        <f t="shared" si="74"/>
        <v>0.55200000000000005</v>
      </c>
      <c r="J689" s="47">
        <f t="shared" si="75"/>
        <v>23911333459.82193</v>
      </c>
      <c r="K689" s="27"/>
      <c r="L689" s="27"/>
      <c r="M689" s="27"/>
      <c r="N689" s="27"/>
    </row>
    <row r="690" spans="2:14" x14ac:dyDescent="0.25">
      <c r="B690" s="9">
        <f t="shared" si="76"/>
        <v>671</v>
      </c>
      <c r="C690" s="42">
        <f>'Simulacion sistema (hoja4)'!BV681</f>
        <v>0.81564975409384033</v>
      </c>
      <c r="D690" s="42">
        <f>'Simulacion sistema (hoja4)'!BW681</f>
        <v>0.84336096927837312</v>
      </c>
      <c r="E690" s="44">
        <f t="shared" si="70"/>
        <v>110817631.36317824</v>
      </c>
      <c r="F690" s="45">
        <f t="shared" si="71"/>
        <v>215.43598212062869</v>
      </c>
      <c r="G690" s="45">
        <f t="shared" si="72"/>
        <v>377.01296871110026</v>
      </c>
      <c r="H690" s="46">
        <f t="shared" si="73"/>
        <v>0.44800000000000001</v>
      </c>
      <c r="I690" s="46">
        <f t="shared" si="74"/>
        <v>0.55200000000000005</v>
      </c>
      <c r="J690" s="47">
        <f t="shared" si="75"/>
        <v>23874105249.008087</v>
      </c>
      <c r="K690" s="27"/>
      <c r="L690" s="27"/>
      <c r="M690" s="27"/>
      <c r="N690" s="27"/>
    </row>
    <row r="691" spans="2:14" x14ac:dyDescent="0.25">
      <c r="B691" s="9">
        <f t="shared" si="76"/>
        <v>672</v>
      </c>
      <c r="C691" s="42">
        <f>'Simulacion sistema (hoja4)'!BV682</f>
        <v>0.82417642065143581</v>
      </c>
      <c r="D691" s="42">
        <f>'Simulacion sistema (hoja4)'!BW682</f>
        <v>0.84976594114655191</v>
      </c>
      <c r="E691" s="44">
        <f t="shared" si="70"/>
        <v>111659244.66665691</v>
      </c>
      <c r="F691" s="45">
        <f t="shared" si="71"/>
        <v>215.43598212062869</v>
      </c>
      <c r="G691" s="45">
        <f t="shared" si="72"/>
        <v>377.01296871110026</v>
      </c>
      <c r="H691" s="46">
        <f t="shared" si="73"/>
        <v>0.44800000000000001</v>
      </c>
      <c r="I691" s="46">
        <f t="shared" si="74"/>
        <v>0.55200000000000005</v>
      </c>
      <c r="J691" s="47">
        <f t="shared" si="75"/>
        <v>42096983315.815407</v>
      </c>
      <c r="K691" s="27"/>
      <c r="L691" s="27"/>
      <c r="M691" s="27"/>
      <c r="N691" s="27"/>
    </row>
    <row r="692" spans="2:14" x14ac:dyDescent="0.25">
      <c r="B692" s="9">
        <f t="shared" si="76"/>
        <v>673</v>
      </c>
      <c r="C692" s="42">
        <f>'Simulacion sistema (hoja4)'!BV683</f>
        <v>0.8184162370832726</v>
      </c>
      <c r="D692" s="42">
        <f>'Simulacion sistema (hoja4)'!BW683</f>
        <v>0.84120250283301379</v>
      </c>
      <c r="E692" s="44">
        <f t="shared" si="70"/>
        <v>110534008.87225801</v>
      </c>
      <c r="F692" s="45">
        <f t="shared" si="71"/>
        <v>215.43598212062869</v>
      </c>
      <c r="G692" s="45">
        <f t="shared" si="72"/>
        <v>377.01296871110026</v>
      </c>
      <c r="H692" s="46">
        <f t="shared" si="73"/>
        <v>0.44800000000000001</v>
      </c>
      <c r="I692" s="46">
        <f t="shared" si="74"/>
        <v>0.55200000000000005</v>
      </c>
      <c r="J692" s="47">
        <f t="shared" si="75"/>
        <v>23813002759.125191</v>
      </c>
      <c r="K692" s="27"/>
      <c r="L692" s="27"/>
      <c r="M692" s="27"/>
      <c r="N692" s="27"/>
    </row>
    <row r="693" spans="2:14" x14ac:dyDescent="0.25">
      <c r="B693" s="9">
        <f t="shared" si="76"/>
        <v>674</v>
      </c>
      <c r="C693" s="42">
        <f>'Simulacion sistema (hoja4)'!BV684</f>
        <v>0.81109945659325533</v>
      </c>
      <c r="D693" s="42">
        <f>'Simulacion sistema (hoja4)'!BW684</f>
        <v>0.84726121414540434</v>
      </c>
      <c r="E693" s="44">
        <f t="shared" si="70"/>
        <v>111330123.53870612</v>
      </c>
      <c r="F693" s="45">
        <f t="shared" si="71"/>
        <v>215.43598212062869</v>
      </c>
      <c r="G693" s="45">
        <f t="shared" si="72"/>
        <v>377.01296871110026</v>
      </c>
      <c r="H693" s="46">
        <f t="shared" si="73"/>
        <v>0.44800000000000001</v>
      </c>
      <c r="I693" s="46">
        <f t="shared" si="74"/>
        <v>0.55200000000000005</v>
      </c>
      <c r="J693" s="47">
        <f t="shared" si="75"/>
        <v>23984514504.172077</v>
      </c>
      <c r="K693" s="27"/>
      <c r="L693" s="27"/>
      <c r="M693" s="27"/>
      <c r="N693" s="27"/>
    </row>
    <row r="694" spans="2:14" x14ac:dyDescent="0.25">
      <c r="B694" s="9">
        <f t="shared" si="76"/>
        <v>675</v>
      </c>
      <c r="C694" s="42">
        <f>'Simulacion sistema (hoja4)'!BV685</f>
        <v>0.81384996235940577</v>
      </c>
      <c r="D694" s="42">
        <f>'Simulacion sistema (hoja4)'!BW685</f>
        <v>0.84689744288124391</v>
      </c>
      <c r="E694" s="44">
        <f t="shared" si="70"/>
        <v>111282323.99459545</v>
      </c>
      <c r="F694" s="45">
        <f t="shared" si="71"/>
        <v>215.43598212062869</v>
      </c>
      <c r="G694" s="45">
        <f t="shared" si="72"/>
        <v>377.01296871110026</v>
      </c>
      <c r="H694" s="46">
        <f t="shared" si="73"/>
        <v>0.44800000000000001</v>
      </c>
      <c r="I694" s="46">
        <f t="shared" si="74"/>
        <v>0.55200000000000005</v>
      </c>
      <c r="J694" s="47">
        <f t="shared" si="75"/>
        <v>23974216762.441677</v>
      </c>
      <c r="K694" s="27"/>
      <c r="L694" s="27"/>
      <c r="M694" s="27"/>
      <c r="N694" s="27"/>
    </row>
    <row r="695" spans="2:14" x14ac:dyDescent="0.25">
      <c r="B695" s="9">
        <f t="shared" si="76"/>
        <v>676</v>
      </c>
      <c r="C695" s="42">
        <f>'Simulacion sistema (hoja4)'!BV686</f>
        <v>0.81931395142712193</v>
      </c>
      <c r="D695" s="42">
        <f>'Simulacion sistema (hoja4)'!BW686</f>
        <v>0.85021259079166023</v>
      </c>
      <c r="E695" s="44">
        <f t="shared" si="70"/>
        <v>111717934.43002416</v>
      </c>
      <c r="F695" s="45">
        <f t="shared" si="71"/>
        <v>215.43598212062869</v>
      </c>
      <c r="G695" s="45">
        <f t="shared" si="72"/>
        <v>377.01296871110026</v>
      </c>
      <c r="H695" s="46">
        <f t="shared" si="73"/>
        <v>0.44800000000000001</v>
      </c>
      <c r="I695" s="46">
        <f t="shared" si="74"/>
        <v>0.55200000000000005</v>
      </c>
      <c r="J695" s="47">
        <f t="shared" si="75"/>
        <v>24068062924.420254</v>
      </c>
      <c r="K695" s="27"/>
      <c r="L695" s="27"/>
      <c r="M695" s="27"/>
      <c r="N695" s="27"/>
    </row>
    <row r="696" spans="2:14" x14ac:dyDescent="0.25">
      <c r="B696" s="9">
        <f t="shared" si="76"/>
        <v>677</v>
      </c>
      <c r="C696" s="42">
        <f>'Simulacion sistema (hoja4)'!BV687</f>
        <v>0.81586492781892339</v>
      </c>
      <c r="D696" s="42">
        <f>'Simulacion sistema (hoja4)'!BW687</f>
        <v>0.84984121758406284</v>
      </c>
      <c r="E696" s="44">
        <f t="shared" si="70"/>
        <v>111669135.99054585</v>
      </c>
      <c r="F696" s="45">
        <f t="shared" si="71"/>
        <v>215.43598212062869</v>
      </c>
      <c r="G696" s="45">
        <f t="shared" si="72"/>
        <v>377.01296871110026</v>
      </c>
      <c r="H696" s="46">
        <f t="shared" si="73"/>
        <v>0.44800000000000001</v>
      </c>
      <c r="I696" s="46">
        <f t="shared" si="74"/>
        <v>0.55200000000000005</v>
      </c>
      <c r="J696" s="47">
        <f t="shared" si="75"/>
        <v>24057549984.685291</v>
      </c>
      <c r="K696" s="27"/>
      <c r="L696" s="27"/>
      <c r="M696" s="27"/>
      <c r="N696" s="27"/>
    </row>
    <row r="697" spans="2:14" x14ac:dyDescent="0.25">
      <c r="B697" s="9">
        <f t="shared" si="76"/>
        <v>678</v>
      </c>
      <c r="C697" s="42">
        <f>'Simulacion sistema (hoja4)'!BV688</f>
        <v>0.82583942984826775</v>
      </c>
      <c r="D697" s="42">
        <f>'Simulacion sistema (hoja4)'!BW688</f>
        <v>0.84973798590481675</v>
      </c>
      <c r="E697" s="44">
        <f t="shared" si="70"/>
        <v>111655571.34789293</v>
      </c>
      <c r="F697" s="45">
        <f t="shared" si="71"/>
        <v>215.43598212062869</v>
      </c>
      <c r="G697" s="45">
        <f t="shared" si="72"/>
        <v>377.01296871110026</v>
      </c>
      <c r="H697" s="46">
        <f t="shared" si="73"/>
        <v>0.44800000000000001</v>
      </c>
      <c r="I697" s="46">
        <f t="shared" si="74"/>
        <v>0.55200000000000005</v>
      </c>
      <c r="J697" s="47">
        <f t="shared" si="75"/>
        <v>42095598427.003181</v>
      </c>
      <c r="K697" s="27"/>
      <c r="L697" s="27"/>
      <c r="M697" s="27"/>
      <c r="N697" s="27"/>
    </row>
    <row r="698" spans="2:14" x14ac:dyDescent="0.25">
      <c r="B698" s="9">
        <f t="shared" si="76"/>
        <v>679</v>
      </c>
      <c r="C698" s="42">
        <f>'Simulacion sistema (hoja4)'!BV689</f>
        <v>0.82099465290961915</v>
      </c>
      <c r="D698" s="42">
        <f>'Simulacion sistema (hoja4)'!BW689</f>
        <v>0.85150276406116399</v>
      </c>
      <c r="E698" s="44">
        <f t="shared" si="70"/>
        <v>111887463.19763695</v>
      </c>
      <c r="F698" s="45">
        <f t="shared" si="71"/>
        <v>215.43598212062869</v>
      </c>
      <c r="G698" s="45">
        <f t="shared" si="72"/>
        <v>377.01296871110026</v>
      </c>
      <c r="H698" s="46">
        <f t="shared" si="73"/>
        <v>0.44800000000000001</v>
      </c>
      <c r="I698" s="46">
        <f t="shared" si="74"/>
        <v>0.55200000000000005</v>
      </c>
      <c r="J698" s="47">
        <f t="shared" si="75"/>
        <v>42183024661.695076</v>
      </c>
      <c r="K698" s="27"/>
      <c r="L698" s="27"/>
      <c r="M698" s="27"/>
      <c r="N698" s="27"/>
    </row>
    <row r="699" spans="2:14" x14ac:dyDescent="0.25">
      <c r="B699" s="9">
        <f t="shared" si="76"/>
        <v>680</v>
      </c>
      <c r="C699" s="42">
        <f>'Simulacion sistema (hoja4)'!BV690</f>
        <v>0.82576631413611823</v>
      </c>
      <c r="D699" s="42">
        <f>'Simulacion sistema (hoja4)'!BW690</f>
        <v>0.85069901112261859</v>
      </c>
      <c r="E699" s="44">
        <f t="shared" si="70"/>
        <v>111781850.06151208</v>
      </c>
      <c r="F699" s="45">
        <f t="shared" si="71"/>
        <v>215.43598212062869</v>
      </c>
      <c r="G699" s="45">
        <f t="shared" si="72"/>
        <v>377.01296871110026</v>
      </c>
      <c r="H699" s="46">
        <f t="shared" si="73"/>
        <v>0.44800000000000001</v>
      </c>
      <c r="I699" s="46">
        <f t="shared" si="74"/>
        <v>0.55200000000000005</v>
      </c>
      <c r="J699" s="47">
        <f t="shared" si="75"/>
        <v>42143207139.709755</v>
      </c>
      <c r="K699" s="27"/>
      <c r="L699" s="27"/>
      <c r="M699" s="27"/>
      <c r="N699" s="27"/>
    </row>
    <row r="700" spans="2:14" x14ac:dyDescent="0.25">
      <c r="B700" s="9">
        <f t="shared" si="76"/>
        <v>681</v>
      </c>
      <c r="C700" s="42">
        <f>'Simulacion sistema (hoja4)'!BV691</f>
        <v>0.81925853581614827</v>
      </c>
      <c r="D700" s="42">
        <f>'Simulacion sistema (hoja4)'!BW691</f>
        <v>0.84237376276251763</v>
      </c>
      <c r="E700" s="44">
        <f t="shared" si="70"/>
        <v>110687912.42699482</v>
      </c>
      <c r="F700" s="45">
        <f t="shared" si="71"/>
        <v>215.43598212062869</v>
      </c>
      <c r="G700" s="45">
        <f t="shared" si="72"/>
        <v>377.01296871110026</v>
      </c>
      <c r="H700" s="46">
        <f t="shared" si="73"/>
        <v>0.44800000000000001</v>
      </c>
      <c r="I700" s="46">
        <f t="shared" si="74"/>
        <v>0.55200000000000005</v>
      </c>
      <c r="J700" s="47">
        <f t="shared" si="75"/>
        <v>23846159122.59177</v>
      </c>
      <c r="K700" s="27"/>
      <c r="L700" s="27"/>
      <c r="M700" s="27"/>
      <c r="N700" s="27"/>
    </row>
    <row r="701" spans="2:14" x14ac:dyDescent="0.25">
      <c r="B701" s="9">
        <f t="shared" si="76"/>
        <v>682</v>
      </c>
      <c r="C701" s="42">
        <f>'Simulacion sistema (hoja4)'!BV692</f>
        <v>0.81870345086543395</v>
      </c>
      <c r="D701" s="42">
        <f>'Simulacion sistema (hoja4)'!BW692</f>
        <v>0.84529270722133221</v>
      </c>
      <c r="E701" s="44">
        <f t="shared" si="70"/>
        <v>111071461.72888306</v>
      </c>
      <c r="F701" s="45">
        <f t="shared" si="71"/>
        <v>215.43598212062869</v>
      </c>
      <c r="G701" s="45">
        <f t="shared" si="72"/>
        <v>377.01296871110026</v>
      </c>
      <c r="H701" s="46">
        <f t="shared" si="73"/>
        <v>0.44800000000000001</v>
      </c>
      <c r="I701" s="46">
        <f t="shared" si="74"/>
        <v>0.55200000000000005</v>
      </c>
      <c r="J701" s="47">
        <f t="shared" si="75"/>
        <v>23928789443.135746</v>
      </c>
      <c r="K701" s="27"/>
      <c r="L701" s="27"/>
      <c r="M701" s="27"/>
      <c r="N701" s="27"/>
    </row>
    <row r="702" spans="2:14" x14ac:dyDescent="0.25">
      <c r="B702" s="9">
        <f t="shared" si="76"/>
        <v>683</v>
      </c>
      <c r="C702" s="42">
        <f>'Simulacion sistema (hoja4)'!BV693</f>
        <v>0.82606270978784624</v>
      </c>
      <c r="D702" s="42">
        <f>'Simulacion sistema (hoja4)'!BW693</f>
        <v>0.84655913172697828</v>
      </c>
      <c r="E702" s="44">
        <f t="shared" si="70"/>
        <v>111237869.90892494</v>
      </c>
      <c r="F702" s="45">
        <f t="shared" si="71"/>
        <v>215.43598212062869</v>
      </c>
      <c r="G702" s="45">
        <f t="shared" si="72"/>
        <v>377.01296871110026</v>
      </c>
      <c r="H702" s="46">
        <f t="shared" si="73"/>
        <v>0.44800000000000001</v>
      </c>
      <c r="I702" s="46">
        <f t="shared" si="74"/>
        <v>0.55200000000000005</v>
      </c>
      <c r="J702" s="47">
        <f t="shared" si="75"/>
        <v>41938119567.462959</v>
      </c>
      <c r="K702" s="27"/>
      <c r="L702" s="27"/>
      <c r="M702" s="27"/>
      <c r="N702" s="27"/>
    </row>
    <row r="703" spans="2:14" x14ac:dyDescent="0.25">
      <c r="B703" s="9">
        <f t="shared" si="76"/>
        <v>684</v>
      </c>
      <c r="C703" s="42">
        <f>'Simulacion sistema (hoja4)'!BV694</f>
        <v>0.83427258225871215</v>
      </c>
      <c r="D703" s="42">
        <f>'Simulacion sistema (hoja4)'!BW694</f>
        <v>0.85233658920916266</v>
      </c>
      <c r="E703" s="44">
        <f t="shared" si="70"/>
        <v>111997027.82208398</v>
      </c>
      <c r="F703" s="45">
        <f t="shared" si="71"/>
        <v>215.43598212062869</v>
      </c>
      <c r="G703" s="45">
        <f t="shared" si="72"/>
        <v>377.01296871110026</v>
      </c>
      <c r="H703" s="46">
        <f t="shared" si="73"/>
        <v>0.44800000000000001</v>
      </c>
      <c r="I703" s="46">
        <f t="shared" si="74"/>
        <v>0.55200000000000005</v>
      </c>
      <c r="J703" s="47">
        <f t="shared" si="75"/>
        <v>42224331946.023575</v>
      </c>
      <c r="K703" s="27"/>
      <c r="L703" s="27"/>
      <c r="M703" s="27"/>
      <c r="N703" s="27"/>
    </row>
    <row r="704" spans="2:14" x14ac:dyDescent="0.25">
      <c r="B704" s="9">
        <f t="shared" si="76"/>
        <v>685</v>
      </c>
      <c r="C704" s="42">
        <f>'Simulacion sistema (hoja4)'!BV695</f>
        <v>0.81575409502257512</v>
      </c>
      <c r="D704" s="42">
        <f>'Simulacion sistema (hoja4)'!BW695</f>
        <v>0.84829042559247281</v>
      </c>
      <c r="E704" s="44">
        <f t="shared" si="70"/>
        <v>111465361.92285092</v>
      </c>
      <c r="F704" s="45">
        <f t="shared" si="71"/>
        <v>215.43598212062869</v>
      </c>
      <c r="G704" s="45">
        <f t="shared" si="72"/>
        <v>377.01296871110026</v>
      </c>
      <c r="H704" s="46">
        <f t="shared" si="73"/>
        <v>0.44800000000000001</v>
      </c>
      <c r="I704" s="46">
        <f t="shared" si="74"/>
        <v>0.55200000000000005</v>
      </c>
      <c r="J704" s="47">
        <f t="shared" si="75"/>
        <v>24013649718.280716</v>
      </c>
      <c r="K704" s="27"/>
      <c r="L704" s="27"/>
      <c r="M704" s="27"/>
      <c r="N704" s="27"/>
    </row>
    <row r="705" spans="2:14" x14ac:dyDescent="0.25">
      <c r="B705" s="9">
        <f t="shared" si="76"/>
        <v>686</v>
      </c>
      <c r="C705" s="42">
        <f>'Simulacion sistema (hoja4)'!BV696</f>
        <v>0.82549709928439796</v>
      </c>
      <c r="D705" s="42">
        <f>'Simulacion sistema (hoja4)'!BW696</f>
        <v>0.8455985126699046</v>
      </c>
      <c r="E705" s="44">
        <f t="shared" si="70"/>
        <v>111111644.56482546</v>
      </c>
      <c r="F705" s="45">
        <f t="shared" si="71"/>
        <v>215.43598212062869</v>
      </c>
      <c r="G705" s="45">
        <f t="shared" si="72"/>
        <v>377.01296871110026</v>
      </c>
      <c r="H705" s="46">
        <f t="shared" si="73"/>
        <v>0.44800000000000001</v>
      </c>
      <c r="I705" s="46">
        <f t="shared" si="74"/>
        <v>0.55200000000000005</v>
      </c>
      <c r="J705" s="47">
        <f t="shared" si="75"/>
        <v>41890530975.757431</v>
      </c>
      <c r="K705" s="27"/>
      <c r="L705" s="27"/>
      <c r="M705" s="27"/>
      <c r="N705" s="27"/>
    </row>
    <row r="706" spans="2:14" x14ac:dyDescent="0.25">
      <c r="B706" s="9">
        <f t="shared" si="76"/>
        <v>687</v>
      </c>
      <c r="C706" s="42">
        <f>'Simulacion sistema (hoja4)'!BV697</f>
        <v>0.82919211301798201</v>
      </c>
      <c r="D706" s="42">
        <f>'Simulacion sistema (hoja4)'!BW697</f>
        <v>0.85177283382697078</v>
      </c>
      <c r="E706" s="44">
        <f t="shared" si="70"/>
        <v>111922950.36486395</v>
      </c>
      <c r="F706" s="45">
        <f t="shared" si="71"/>
        <v>215.43598212062869</v>
      </c>
      <c r="G706" s="45">
        <f t="shared" si="72"/>
        <v>377.01296871110026</v>
      </c>
      <c r="H706" s="46">
        <f t="shared" si="73"/>
        <v>0.44800000000000001</v>
      </c>
      <c r="I706" s="46">
        <f t="shared" si="74"/>
        <v>0.55200000000000005</v>
      </c>
      <c r="J706" s="47">
        <f t="shared" si="75"/>
        <v>42196403783.962479</v>
      </c>
      <c r="K706" s="27"/>
      <c r="L706" s="27"/>
      <c r="M706" s="27"/>
      <c r="N706" s="27"/>
    </row>
    <row r="707" spans="2:14" x14ac:dyDescent="0.25">
      <c r="B707" s="9">
        <f t="shared" si="76"/>
        <v>688</v>
      </c>
      <c r="C707" s="42">
        <f>'Simulacion sistema (hoja4)'!BV698</f>
        <v>0.81691152588392357</v>
      </c>
      <c r="D707" s="42">
        <f>'Simulacion sistema (hoja4)'!BW698</f>
        <v>0.85027283122449804</v>
      </c>
      <c r="E707" s="44">
        <f t="shared" si="70"/>
        <v>111725850.02289905</v>
      </c>
      <c r="F707" s="45">
        <f t="shared" si="71"/>
        <v>215.43598212062869</v>
      </c>
      <c r="G707" s="45">
        <f t="shared" si="72"/>
        <v>377.01296871110026</v>
      </c>
      <c r="H707" s="46">
        <f t="shared" si="73"/>
        <v>0.44800000000000001</v>
      </c>
      <c r="I707" s="46">
        <f t="shared" si="74"/>
        <v>0.55200000000000005</v>
      </c>
      <c r="J707" s="47">
        <f t="shared" si="75"/>
        <v>24069768227.94532</v>
      </c>
      <c r="K707" s="27"/>
      <c r="L707" s="27"/>
      <c r="M707" s="27"/>
      <c r="N707" s="27"/>
    </row>
    <row r="708" spans="2:14" x14ac:dyDescent="0.25">
      <c r="B708" s="9">
        <f t="shared" si="76"/>
        <v>689</v>
      </c>
      <c r="C708" s="42">
        <f>'Simulacion sistema (hoja4)'!BV699</f>
        <v>0.81568241945140474</v>
      </c>
      <c r="D708" s="42">
        <f>'Simulacion sistema (hoja4)'!BW699</f>
        <v>0.85290943840995015</v>
      </c>
      <c r="E708" s="44">
        <f t="shared" si="70"/>
        <v>112072300.20706744</v>
      </c>
      <c r="F708" s="45">
        <f t="shared" si="71"/>
        <v>215.43598212062869</v>
      </c>
      <c r="G708" s="45">
        <f t="shared" si="72"/>
        <v>377.01296871110026</v>
      </c>
      <c r="H708" s="46">
        <f t="shared" si="73"/>
        <v>0.44800000000000001</v>
      </c>
      <c r="I708" s="46">
        <f t="shared" si="74"/>
        <v>0.55200000000000005</v>
      </c>
      <c r="J708" s="47">
        <f t="shared" si="75"/>
        <v>24144406063.627514</v>
      </c>
      <c r="K708" s="27"/>
      <c r="L708" s="27"/>
      <c r="M708" s="27"/>
      <c r="N708" s="27"/>
    </row>
    <row r="709" spans="2:14" x14ac:dyDescent="0.25">
      <c r="B709" s="9">
        <f t="shared" si="76"/>
        <v>690</v>
      </c>
      <c r="C709" s="42">
        <f>'Simulacion sistema (hoja4)'!BV700</f>
        <v>0.82948551786053693</v>
      </c>
      <c r="D709" s="42">
        <f>'Simulacion sistema (hoja4)'!BW700</f>
        <v>0.84981572592079191</v>
      </c>
      <c r="E709" s="44">
        <f t="shared" si="70"/>
        <v>111665786.38599205</v>
      </c>
      <c r="F709" s="45">
        <f t="shared" si="71"/>
        <v>215.43598212062869</v>
      </c>
      <c r="G709" s="45">
        <f t="shared" si="72"/>
        <v>377.01296871110026</v>
      </c>
      <c r="H709" s="46">
        <f t="shared" si="73"/>
        <v>0.44800000000000001</v>
      </c>
      <c r="I709" s="46">
        <f t="shared" si="74"/>
        <v>0.55200000000000005</v>
      </c>
      <c r="J709" s="47">
        <f t="shared" si="75"/>
        <v>42099449628.842422</v>
      </c>
      <c r="K709" s="27"/>
      <c r="L709" s="27"/>
      <c r="M709" s="27"/>
      <c r="N709" s="27"/>
    </row>
    <row r="710" spans="2:14" x14ac:dyDescent="0.25">
      <c r="B710" s="9">
        <f t="shared" si="76"/>
        <v>691</v>
      </c>
      <c r="C710" s="42">
        <f>'Simulacion sistema (hoja4)'!BV701</f>
        <v>0.81227674237878034</v>
      </c>
      <c r="D710" s="42">
        <f>'Simulacion sistema (hoja4)'!BW701</f>
        <v>0.85131363024160467</v>
      </c>
      <c r="E710" s="44">
        <f t="shared" si="70"/>
        <v>111862611.01374686</v>
      </c>
      <c r="F710" s="45">
        <f t="shared" si="71"/>
        <v>215.43598212062869</v>
      </c>
      <c r="G710" s="45">
        <f t="shared" si="72"/>
        <v>377.01296871110026</v>
      </c>
      <c r="H710" s="46">
        <f t="shared" si="73"/>
        <v>0.44800000000000001</v>
      </c>
      <c r="I710" s="46">
        <f t="shared" si="74"/>
        <v>0.55200000000000005</v>
      </c>
      <c r="J710" s="47">
        <f t="shared" si="75"/>
        <v>24099231466.324409</v>
      </c>
      <c r="K710" s="27"/>
      <c r="L710" s="27"/>
      <c r="M710" s="27"/>
      <c r="N710" s="27"/>
    </row>
    <row r="711" spans="2:14" x14ac:dyDescent="0.25">
      <c r="B711" s="9">
        <f t="shared" si="76"/>
        <v>692</v>
      </c>
      <c r="C711" s="42">
        <f>'Simulacion sistema (hoja4)'!BV702</f>
        <v>0.82278793489580659</v>
      </c>
      <c r="D711" s="42">
        <f>'Simulacion sistema (hoja4)'!BW702</f>
        <v>0.8440800882066567</v>
      </c>
      <c r="E711" s="44">
        <f t="shared" si="70"/>
        <v>110912123.5903547</v>
      </c>
      <c r="F711" s="45">
        <f t="shared" si="71"/>
        <v>215.43598212062869</v>
      </c>
      <c r="G711" s="45">
        <f t="shared" si="72"/>
        <v>377.01296871110026</v>
      </c>
      <c r="H711" s="46">
        <f t="shared" si="73"/>
        <v>0.44800000000000001</v>
      </c>
      <c r="I711" s="46">
        <f t="shared" si="74"/>
        <v>0.55200000000000005</v>
      </c>
      <c r="J711" s="47">
        <f t="shared" si="75"/>
        <v>41815308980.852081</v>
      </c>
      <c r="K711" s="27"/>
      <c r="L711" s="27"/>
      <c r="M711" s="27"/>
      <c r="N711" s="27"/>
    </row>
    <row r="712" spans="2:14" x14ac:dyDescent="0.25">
      <c r="B712" s="9">
        <f t="shared" si="76"/>
        <v>693</v>
      </c>
      <c r="C712" s="42">
        <f>'Simulacion sistema (hoja4)'!BV703</f>
        <v>0.81606507499985204</v>
      </c>
      <c r="D712" s="42">
        <f>'Simulacion sistema (hoja4)'!BW703</f>
        <v>0.85101134000305656</v>
      </c>
      <c r="E712" s="44">
        <f t="shared" si="70"/>
        <v>111822890.07640164</v>
      </c>
      <c r="F712" s="45">
        <f t="shared" si="71"/>
        <v>215.43598212062869</v>
      </c>
      <c r="G712" s="45">
        <f t="shared" si="72"/>
        <v>377.01296871110026</v>
      </c>
      <c r="H712" s="46">
        <f t="shared" si="73"/>
        <v>0.44800000000000001</v>
      </c>
      <c r="I712" s="46">
        <f t="shared" si="74"/>
        <v>0.55200000000000005</v>
      </c>
      <c r="J712" s="47">
        <f t="shared" si="75"/>
        <v>24090674147.176689</v>
      </c>
      <c r="K712" s="27"/>
      <c r="L712" s="27"/>
      <c r="M712" s="27"/>
      <c r="N712" s="27"/>
    </row>
    <row r="713" spans="2:14" x14ac:dyDescent="0.25">
      <c r="B713" s="9">
        <f t="shared" si="76"/>
        <v>694</v>
      </c>
      <c r="C713" s="42">
        <f>'Simulacion sistema (hoja4)'!BV704</f>
        <v>0.80847448974147673</v>
      </c>
      <c r="D713" s="42">
        <f>'Simulacion sistema (hoja4)'!BW704</f>
        <v>0.84136667229206752</v>
      </c>
      <c r="E713" s="44">
        <f t="shared" si="70"/>
        <v>110555580.73917766</v>
      </c>
      <c r="F713" s="45">
        <f t="shared" si="71"/>
        <v>215.43598212062869</v>
      </c>
      <c r="G713" s="45">
        <f t="shared" si="72"/>
        <v>377.01296871110026</v>
      </c>
      <c r="H713" s="46">
        <f t="shared" si="73"/>
        <v>0.44800000000000001</v>
      </c>
      <c r="I713" s="46">
        <f t="shared" si="74"/>
        <v>0.55200000000000005</v>
      </c>
      <c r="J713" s="47">
        <f t="shared" si="75"/>
        <v>23817650115.461201</v>
      </c>
      <c r="K713" s="27"/>
      <c r="L713" s="27"/>
      <c r="M713" s="27"/>
      <c r="N713" s="27"/>
    </row>
    <row r="714" spans="2:14" x14ac:dyDescent="0.25">
      <c r="B714" s="9">
        <f t="shared" si="76"/>
        <v>695</v>
      </c>
      <c r="C714" s="42">
        <f>'Simulacion sistema (hoja4)'!BV705</f>
        <v>0.81228191061566313</v>
      </c>
      <c r="D714" s="42">
        <f>'Simulacion sistema (hoja4)'!BW705</f>
        <v>0.84594678501086162</v>
      </c>
      <c r="E714" s="44">
        <f t="shared" si="70"/>
        <v>111157407.55042721</v>
      </c>
      <c r="F714" s="45">
        <f t="shared" si="71"/>
        <v>215.43598212062869</v>
      </c>
      <c r="G714" s="45">
        <f t="shared" si="72"/>
        <v>377.01296871110026</v>
      </c>
      <c r="H714" s="46">
        <f t="shared" si="73"/>
        <v>0.44800000000000001</v>
      </c>
      <c r="I714" s="46">
        <f t="shared" si="74"/>
        <v>0.55200000000000005</v>
      </c>
      <c r="J714" s="47">
        <f t="shared" si="75"/>
        <v>23947305265.609276</v>
      </c>
      <c r="K714" s="27"/>
      <c r="L714" s="27"/>
      <c r="M714" s="27"/>
      <c r="N714" s="27"/>
    </row>
    <row r="715" spans="2:14" x14ac:dyDescent="0.25">
      <c r="B715" s="9">
        <f t="shared" si="76"/>
        <v>696</v>
      </c>
      <c r="C715" s="42">
        <f>'Simulacion sistema (hoja4)'!BV706</f>
        <v>0.82843495549010826</v>
      </c>
      <c r="D715" s="42">
        <f>'Simulacion sistema (hoja4)'!BW706</f>
        <v>0.84649002613056845</v>
      </c>
      <c r="E715" s="44">
        <f t="shared" si="70"/>
        <v>111228789.43355671</v>
      </c>
      <c r="F715" s="45">
        <f t="shared" si="71"/>
        <v>215.43598212062869</v>
      </c>
      <c r="G715" s="45">
        <f t="shared" si="72"/>
        <v>377.01296871110026</v>
      </c>
      <c r="H715" s="46">
        <f t="shared" si="73"/>
        <v>0.44800000000000001</v>
      </c>
      <c r="I715" s="46">
        <f t="shared" si="74"/>
        <v>0.55200000000000005</v>
      </c>
      <c r="J715" s="47">
        <f t="shared" si="75"/>
        <v>41934696110.487076</v>
      </c>
      <c r="K715" s="27"/>
      <c r="L715" s="27"/>
      <c r="M715" s="27"/>
      <c r="N715" s="27"/>
    </row>
    <row r="716" spans="2:14" x14ac:dyDescent="0.25">
      <c r="B716" s="9">
        <f t="shared" si="76"/>
        <v>697</v>
      </c>
      <c r="C716" s="42">
        <f>'Simulacion sistema (hoja4)'!BV707</f>
        <v>0.81614568226828421</v>
      </c>
      <c r="D716" s="42">
        <f>'Simulacion sistema (hoja4)'!BW707</f>
        <v>0.84405077249588767</v>
      </c>
      <c r="E716" s="44">
        <f t="shared" si="70"/>
        <v>110908271.50595964</v>
      </c>
      <c r="F716" s="45">
        <f t="shared" si="71"/>
        <v>215.43598212062869</v>
      </c>
      <c r="G716" s="45">
        <f t="shared" si="72"/>
        <v>377.01296871110026</v>
      </c>
      <c r="H716" s="46">
        <f t="shared" si="73"/>
        <v>0.44800000000000001</v>
      </c>
      <c r="I716" s="46">
        <f t="shared" si="74"/>
        <v>0.55200000000000005</v>
      </c>
      <c r="J716" s="47">
        <f t="shared" si="75"/>
        <v>23893632397.187756</v>
      </c>
      <c r="K716" s="27"/>
      <c r="L716" s="27"/>
      <c r="M716" s="27"/>
      <c r="N716" s="27"/>
    </row>
    <row r="717" spans="2:14" x14ac:dyDescent="0.25">
      <c r="B717" s="9">
        <f t="shared" si="76"/>
        <v>698</v>
      </c>
      <c r="C717" s="42">
        <f>'Simulacion sistema (hoja4)'!BV708</f>
        <v>0.82172795686949396</v>
      </c>
      <c r="D717" s="42">
        <f>'Simulacion sistema (hoja4)'!BW708</f>
        <v>0.85023340384982127</v>
      </c>
      <c r="E717" s="44">
        <f t="shared" si="70"/>
        <v>111720669.2658665</v>
      </c>
      <c r="F717" s="45">
        <f t="shared" si="71"/>
        <v>215.43598212062869</v>
      </c>
      <c r="G717" s="45">
        <f t="shared" si="72"/>
        <v>377.01296871110026</v>
      </c>
      <c r="H717" s="46">
        <f t="shared" si="73"/>
        <v>0.44800000000000001</v>
      </c>
      <c r="I717" s="46">
        <f t="shared" si="74"/>
        <v>0.55200000000000005</v>
      </c>
      <c r="J717" s="47">
        <f t="shared" si="75"/>
        <v>42120141186.315308</v>
      </c>
      <c r="K717" s="27"/>
      <c r="L717" s="27"/>
      <c r="M717" s="27"/>
      <c r="N717" s="27"/>
    </row>
    <row r="718" spans="2:14" x14ac:dyDescent="0.25">
      <c r="B718" s="9">
        <f t="shared" si="76"/>
        <v>699</v>
      </c>
      <c r="C718" s="42">
        <f>'Simulacion sistema (hoja4)'!BV709</f>
        <v>0.82790888503114191</v>
      </c>
      <c r="D718" s="42">
        <f>'Simulacion sistema (hoja4)'!BW709</f>
        <v>0.84552910528174963</v>
      </c>
      <c r="E718" s="44">
        <f t="shared" si="70"/>
        <v>111102524.43402191</v>
      </c>
      <c r="F718" s="45">
        <f t="shared" si="71"/>
        <v>215.43598212062869</v>
      </c>
      <c r="G718" s="45">
        <f t="shared" si="72"/>
        <v>377.01296871110026</v>
      </c>
      <c r="H718" s="46">
        <f t="shared" si="73"/>
        <v>0.44800000000000001</v>
      </c>
      <c r="I718" s="46">
        <f t="shared" si="74"/>
        <v>0.55200000000000005</v>
      </c>
      <c r="J718" s="47">
        <f t="shared" si="75"/>
        <v>41887092568.168152</v>
      </c>
      <c r="K718" s="27"/>
      <c r="L718" s="27"/>
      <c r="M718" s="27"/>
      <c r="N718" s="27"/>
    </row>
    <row r="719" spans="2:14" x14ac:dyDescent="0.25">
      <c r="B719" s="9">
        <f t="shared" si="76"/>
        <v>700</v>
      </c>
      <c r="C719" s="42">
        <f>'Simulacion sistema (hoja4)'!BV710</f>
        <v>0.82887345676479973</v>
      </c>
      <c r="D719" s="42">
        <f>'Simulacion sistema (hoja4)'!BW710</f>
        <v>0.84746761401391602</v>
      </c>
      <c r="E719" s="44">
        <f t="shared" si="70"/>
        <v>111357244.48142858</v>
      </c>
      <c r="F719" s="45">
        <f t="shared" si="71"/>
        <v>215.43598212062869</v>
      </c>
      <c r="G719" s="45">
        <f t="shared" si="72"/>
        <v>377.01296871110026</v>
      </c>
      <c r="H719" s="46">
        <f t="shared" si="73"/>
        <v>0.44800000000000001</v>
      </c>
      <c r="I719" s="46">
        <f t="shared" si="74"/>
        <v>0.55200000000000005</v>
      </c>
      <c r="J719" s="47">
        <f t="shared" si="75"/>
        <v>41983125329.431175</v>
      </c>
      <c r="K719" s="27"/>
      <c r="L719" s="27"/>
      <c r="M719" s="27"/>
      <c r="N719" s="27"/>
    </row>
    <row r="720" spans="2:14" x14ac:dyDescent="0.25">
      <c r="B720" s="9">
        <f t="shared" si="76"/>
        <v>701</v>
      </c>
      <c r="C720" s="42">
        <f>'Simulacion sistema (hoja4)'!BV711</f>
        <v>0.81463332040031133</v>
      </c>
      <c r="D720" s="42">
        <f>'Simulacion sistema (hoja4)'!BW711</f>
        <v>0.84805047479126638</v>
      </c>
      <c r="E720" s="44">
        <f t="shared" si="70"/>
        <v>111433832.38757239</v>
      </c>
      <c r="F720" s="45">
        <f t="shared" si="71"/>
        <v>215.43598212062869</v>
      </c>
      <c r="G720" s="45">
        <f t="shared" si="72"/>
        <v>377.01296871110026</v>
      </c>
      <c r="H720" s="46">
        <f t="shared" si="73"/>
        <v>0.44800000000000001</v>
      </c>
      <c r="I720" s="46">
        <f t="shared" si="74"/>
        <v>0.55200000000000005</v>
      </c>
      <c r="J720" s="47">
        <f t="shared" si="75"/>
        <v>24006857121.882179</v>
      </c>
      <c r="K720" s="27"/>
      <c r="L720" s="27"/>
      <c r="M720" s="27"/>
      <c r="N720" s="27"/>
    </row>
    <row r="721" spans="2:14" x14ac:dyDescent="0.25">
      <c r="B721" s="9">
        <f t="shared" si="76"/>
        <v>702</v>
      </c>
      <c r="C721" s="42">
        <f>'Simulacion sistema (hoja4)'!BV712</f>
        <v>0.82214199550782152</v>
      </c>
      <c r="D721" s="42">
        <f>'Simulacion sistema (hoja4)'!BW712</f>
        <v>0.85472551953200071</v>
      </c>
      <c r="E721" s="44">
        <f t="shared" si="70"/>
        <v>112310933.26650488</v>
      </c>
      <c r="F721" s="45">
        <f t="shared" si="71"/>
        <v>215.43598212062869</v>
      </c>
      <c r="G721" s="45">
        <f t="shared" si="72"/>
        <v>377.01296871110026</v>
      </c>
      <c r="H721" s="46">
        <f t="shared" si="73"/>
        <v>0.44800000000000001</v>
      </c>
      <c r="I721" s="46">
        <f t="shared" si="74"/>
        <v>0.55200000000000005</v>
      </c>
      <c r="J721" s="47">
        <f t="shared" si="75"/>
        <v>42342678369.519272</v>
      </c>
      <c r="K721" s="27"/>
      <c r="L721" s="27"/>
      <c r="M721" s="27"/>
      <c r="N721" s="27"/>
    </row>
    <row r="722" spans="2:14" x14ac:dyDescent="0.25">
      <c r="B722" s="9">
        <f t="shared" si="76"/>
        <v>703</v>
      </c>
      <c r="C722" s="42">
        <f>'Simulacion sistema (hoja4)'!BV713</f>
        <v>0.81145002366816088</v>
      </c>
      <c r="D722" s="42">
        <f>'Simulacion sistema (hoja4)'!BW713</f>
        <v>0.83804819154326193</v>
      </c>
      <c r="E722" s="44">
        <f t="shared" si="70"/>
        <v>110119532.36878462</v>
      </c>
      <c r="F722" s="45">
        <f t="shared" si="71"/>
        <v>215.43598212062869</v>
      </c>
      <c r="G722" s="45">
        <f t="shared" si="72"/>
        <v>377.01296871110026</v>
      </c>
      <c r="H722" s="46">
        <f t="shared" si="73"/>
        <v>0.44800000000000001</v>
      </c>
      <c r="I722" s="46">
        <f t="shared" si="74"/>
        <v>0.55200000000000005</v>
      </c>
      <c r="J722" s="47">
        <f t="shared" si="75"/>
        <v>23723709606.533478</v>
      </c>
      <c r="K722" s="27"/>
      <c r="L722" s="27"/>
      <c r="M722" s="27"/>
      <c r="N722" s="27"/>
    </row>
    <row r="723" spans="2:14" x14ac:dyDescent="0.25">
      <c r="B723" s="9">
        <f t="shared" si="76"/>
        <v>704</v>
      </c>
      <c r="C723" s="42">
        <f>'Simulacion sistema (hoja4)'!BV714</f>
        <v>0.8190870760594815</v>
      </c>
      <c r="D723" s="42">
        <f>'Simulacion sistema (hoja4)'!BW714</f>
        <v>0.848414893319001</v>
      </c>
      <c r="E723" s="44">
        <f t="shared" si="70"/>
        <v>111481716.98211673</v>
      </c>
      <c r="F723" s="45">
        <f t="shared" si="71"/>
        <v>215.43598212062869</v>
      </c>
      <c r="G723" s="45">
        <f t="shared" si="72"/>
        <v>377.01296871110026</v>
      </c>
      <c r="H723" s="46">
        <f t="shared" si="73"/>
        <v>0.44800000000000001</v>
      </c>
      <c r="I723" s="46">
        <f t="shared" si="74"/>
        <v>0.55200000000000005</v>
      </c>
      <c r="J723" s="47">
        <f t="shared" si="75"/>
        <v>24017173186.536289</v>
      </c>
      <c r="K723" s="27"/>
      <c r="L723" s="27"/>
      <c r="M723" s="27"/>
      <c r="N723" s="27"/>
    </row>
    <row r="724" spans="2:14" x14ac:dyDescent="0.25">
      <c r="B724" s="9">
        <f t="shared" si="76"/>
        <v>705</v>
      </c>
      <c r="C724" s="42">
        <f>'Simulacion sistema (hoja4)'!BV715</f>
        <v>0.83261776161337087</v>
      </c>
      <c r="D724" s="42">
        <f>'Simulacion sistema (hoja4)'!BW715</f>
        <v>0.85098591544230973</v>
      </c>
      <c r="E724" s="44">
        <f t="shared" si="70"/>
        <v>111819549.2891195</v>
      </c>
      <c r="F724" s="45">
        <f t="shared" si="71"/>
        <v>215.43598212062869</v>
      </c>
      <c r="G724" s="45">
        <f t="shared" si="72"/>
        <v>377.01296871110026</v>
      </c>
      <c r="H724" s="46">
        <f t="shared" si="73"/>
        <v>0.44800000000000001</v>
      </c>
      <c r="I724" s="46">
        <f t="shared" si="74"/>
        <v>0.55200000000000005</v>
      </c>
      <c r="J724" s="47">
        <f t="shared" si="75"/>
        <v>42157420237.428139</v>
      </c>
      <c r="K724" s="27"/>
      <c r="L724" s="27"/>
      <c r="M724" s="27"/>
      <c r="N724" s="27"/>
    </row>
    <row r="725" spans="2:14" x14ac:dyDescent="0.25">
      <c r="B725" s="9">
        <f t="shared" si="76"/>
        <v>706</v>
      </c>
      <c r="C725" s="42">
        <f>'Simulacion sistema (hoja4)'!BV716</f>
        <v>0.82044491377327866</v>
      </c>
      <c r="D725" s="42">
        <f>'Simulacion sistema (hoja4)'!BW716</f>
        <v>0.84427050830523787</v>
      </c>
      <c r="E725" s="44">
        <f t="shared" ref="E725:E788" si="77">+D725*$F$13*$F$14</f>
        <v>110937144.79130827</v>
      </c>
      <c r="F725" s="45">
        <f t="shared" ref="F725:F788" si="78">+$F$11*F$16</f>
        <v>215.43598212062869</v>
      </c>
      <c r="G725" s="45">
        <f t="shared" ref="G725:G788" si="79">+$F$11*F$15</f>
        <v>377.01296871110026</v>
      </c>
      <c r="H725" s="46">
        <f t="shared" ref="H725:H788" si="80">+COUNTIF($C$20:$C$1019,"&lt;"&amp;$F$12)/1000</f>
        <v>0.44800000000000001</v>
      </c>
      <c r="I725" s="46">
        <f t="shared" ref="I725:I788" si="81">1-H725</f>
        <v>0.55200000000000005</v>
      </c>
      <c r="J725" s="47">
        <f t="shared" ref="J725:J788" si="82">+IF(C725&lt;$F$12,E725*F725,E725*G725)</f>
        <v>41824742298.104301</v>
      </c>
      <c r="K725" s="27"/>
      <c r="L725" s="27"/>
      <c r="M725" s="27"/>
      <c r="N725" s="27"/>
    </row>
    <row r="726" spans="2:14" x14ac:dyDescent="0.25">
      <c r="B726" s="9">
        <f t="shared" ref="B726:B789" si="83">+B725+1</f>
        <v>707</v>
      </c>
      <c r="C726" s="42">
        <f>'Simulacion sistema (hoja4)'!BV717</f>
        <v>0.81735312059117482</v>
      </c>
      <c r="D726" s="42">
        <f>'Simulacion sistema (hoja4)'!BW717</f>
        <v>0.85178496496920353</v>
      </c>
      <c r="E726" s="44">
        <f t="shared" si="77"/>
        <v>111924544.39695334</v>
      </c>
      <c r="F726" s="45">
        <f t="shared" si="78"/>
        <v>215.43598212062869</v>
      </c>
      <c r="G726" s="45">
        <f t="shared" si="79"/>
        <v>377.01296871110026</v>
      </c>
      <c r="H726" s="46">
        <f t="shared" si="80"/>
        <v>0.44800000000000001</v>
      </c>
      <c r="I726" s="46">
        <f t="shared" si="81"/>
        <v>0.55200000000000005</v>
      </c>
      <c r="J726" s="47">
        <f t="shared" si="82"/>
        <v>24112574145.561554</v>
      </c>
      <c r="K726" s="27"/>
      <c r="L726" s="27"/>
      <c r="M726" s="27"/>
      <c r="N726" s="27"/>
    </row>
    <row r="727" spans="2:14" x14ac:dyDescent="0.25">
      <c r="B727" s="9">
        <f t="shared" si="83"/>
        <v>708</v>
      </c>
      <c r="C727" s="42">
        <f>'Simulacion sistema (hoja4)'!BV718</f>
        <v>0.81134985375230806</v>
      </c>
      <c r="D727" s="42">
        <f>'Simulacion sistema (hoja4)'!BW718</f>
        <v>0.84347539472555955</v>
      </c>
      <c r="E727" s="44">
        <f t="shared" si="77"/>
        <v>110832666.86693853</v>
      </c>
      <c r="F727" s="45">
        <f t="shared" si="78"/>
        <v>215.43598212062869</v>
      </c>
      <c r="G727" s="45">
        <f t="shared" si="79"/>
        <v>377.01296871110026</v>
      </c>
      <c r="H727" s="46">
        <f t="shared" si="80"/>
        <v>0.44800000000000001</v>
      </c>
      <c r="I727" s="46">
        <f t="shared" si="81"/>
        <v>0.55200000000000005</v>
      </c>
      <c r="J727" s="47">
        <f t="shared" si="82"/>
        <v>23877344437.527367</v>
      </c>
      <c r="K727" s="27"/>
      <c r="L727" s="27"/>
      <c r="M727" s="27"/>
      <c r="N727" s="27"/>
    </row>
    <row r="728" spans="2:14" x14ac:dyDescent="0.25">
      <c r="B728" s="9">
        <f t="shared" si="83"/>
        <v>709</v>
      </c>
      <c r="C728" s="42">
        <f>'Simulacion sistema (hoja4)'!BV719</f>
        <v>0.81713636811038448</v>
      </c>
      <c r="D728" s="42">
        <f>'Simulacion sistema (hoja4)'!BW719</f>
        <v>0.83900047534049782</v>
      </c>
      <c r="E728" s="44">
        <f t="shared" si="77"/>
        <v>110244662.45974141</v>
      </c>
      <c r="F728" s="45">
        <f t="shared" si="78"/>
        <v>215.43598212062869</v>
      </c>
      <c r="G728" s="45">
        <f t="shared" si="79"/>
        <v>377.01296871110026</v>
      </c>
      <c r="H728" s="46">
        <f t="shared" si="80"/>
        <v>0.44800000000000001</v>
      </c>
      <c r="I728" s="46">
        <f t="shared" si="81"/>
        <v>0.55200000000000005</v>
      </c>
      <c r="J728" s="47">
        <f t="shared" si="82"/>
        <v>23750667130.571598</v>
      </c>
      <c r="K728" s="27"/>
      <c r="L728" s="27"/>
      <c r="M728" s="27"/>
      <c r="N728" s="27"/>
    </row>
    <row r="729" spans="2:14" x14ac:dyDescent="0.25">
      <c r="B729" s="9">
        <f t="shared" si="83"/>
        <v>710</v>
      </c>
      <c r="C729" s="42">
        <f>'Simulacion sistema (hoja4)'!BV720</f>
        <v>0.83295374677581113</v>
      </c>
      <c r="D729" s="42">
        <f>'Simulacion sistema (hoja4)'!BW720</f>
        <v>0.853652011887583</v>
      </c>
      <c r="E729" s="44">
        <f t="shared" si="77"/>
        <v>112169874.36202841</v>
      </c>
      <c r="F729" s="45">
        <f t="shared" si="78"/>
        <v>215.43598212062869</v>
      </c>
      <c r="G729" s="45">
        <f t="shared" si="79"/>
        <v>377.01296871110026</v>
      </c>
      <c r="H729" s="46">
        <f t="shared" si="80"/>
        <v>0.44800000000000001</v>
      </c>
      <c r="I729" s="46">
        <f t="shared" si="81"/>
        <v>0.55200000000000005</v>
      </c>
      <c r="J729" s="47">
        <f t="shared" si="82"/>
        <v>42289497333.179459</v>
      </c>
      <c r="K729" s="27"/>
      <c r="L729" s="27"/>
      <c r="M729" s="27"/>
      <c r="N729" s="27"/>
    </row>
    <row r="730" spans="2:14" x14ac:dyDescent="0.25">
      <c r="B730" s="9">
        <f t="shared" si="83"/>
        <v>711</v>
      </c>
      <c r="C730" s="42">
        <f>'Simulacion sistema (hoja4)'!BV721</f>
        <v>0.82158065774437794</v>
      </c>
      <c r="D730" s="42">
        <f>'Simulacion sistema (hoja4)'!BW721</f>
        <v>0.84458670840089844</v>
      </c>
      <c r="E730" s="44">
        <f t="shared" si="77"/>
        <v>110978693.48387806</v>
      </c>
      <c r="F730" s="45">
        <f t="shared" si="78"/>
        <v>215.43598212062869</v>
      </c>
      <c r="G730" s="45">
        <f t="shared" si="79"/>
        <v>377.01296871110026</v>
      </c>
      <c r="H730" s="46">
        <f t="shared" si="80"/>
        <v>0.44800000000000001</v>
      </c>
      <c r="I730" s="46">
        <f t="shared" si="81"/>
        <v>0.55200000000000005</v>
      </c>
      <c r="J730" s="47">
        <f t="shared" si="82"/>
        <v>41840406694.036102</v>
      </c>
      <c r="K730" s="27"/>
      <c r="L730" s="27"/>
      <c r="M730" s="27"/>
      <c r="N730" s="27"/>
    </row>
    <row r="731" spans="2:14" x14ac:dyDescent="0.25">
      <c r="B731" s="9">
        <f t="shared" si="83"/>
        <v>712</v>
      </c>
      <c r="C731" s="42">
        <f>'Simulacion sistema (hoja4)'!BV722</f>
        <v>0.81415590669919358</v>
      </c>
      <c r="D731" s="42">
        <f>'Simulacion sistema (hoja4)'!BW722</f>
        <v>0.84889324564196977</v>
      </c>
      <c r="E731" s="44">
        <f t="shared" si="77"/>
        <v>111544572.47735482</v>
      </c>
      <c r="F731" s="45">
        <f t="shared" si="78"/>
        <v>215.43598212062869</v>
      </c>
      <c r="G731" s="45">
        <f t="shared" si="79"/>
        <v>377.01296871110026</v>
      </c>
      <c r="H731" s="46">
        <f t="shared" si="80"/>
        <v>0.44800000000000001</v>
      </c>
      <c r="I731" s="46">
        <f t="shared" si="81"/>
        <v>0.55200000000000005</v>
      </c>
      <c r="J731" s="47">
        <f t="shared" si="82"/>
        <v>24030714521.884586</v>
      </c>
      <c r="K731" s="27"/>
      <c r="L731" s="27"/>
      <c r="M731" s="27"/>
      <c r="N731" s="27"/>
    </row>
    <row r="732" spans="2:14" x14ac:dyDescent="0.25">
      <c r="B732" s="9">
        <f t="shared" si="83"/>
        <v>713</v>
      </c>
      <c r="C732" s="42">
        <f>'Simulacion sistema (hoja4)'!BV723</f>
        <v>0.84005546239646112</v>
      </c>
      <c r="D732" s="42">
        <f>'Simulacion sistema (hoja4)'!BW723</f>
        <v>0.84949947511928103</v>
      </c>
      <c r="E732" s="44">
        <f t="shared" si="77"/>
        <v>111624231.03067352</v>
      </c>
      <c r="F732" s="45">
        <f t="shared" si="78"/>
        <v>215.43598212062869</v>
      </c>
      <c r="G732" s="45">
        <f t="shared" si="79"/>
        <v>377.01296871110026</v>
      </c>
      <c r="H732" s="46">
        <f t="shared" si="80"/>
        <v>0.44800000000000001</v>
      </c>
      <c r="I732" s="46">
        <f t="shared" si="81"/>
        <v>0.55200000000000005</v>
      </c>
      <c r="J732" s="47">
        <f t="shared" si="82"/>
        <v>42083782720.967941</v>
      </c>
      <c r="K732" s="27"/>
      <c r="L732" s="27"/>
      <c r="M732" s="27"/>
      <c r="N732" s="27"/>
    </row>
    <row r="733" spans="2:14" x14ac:dyDescent="0.25">
      <c r="B733" s="9">
        <f t="shared" si="83"/>
        <v>714</v>
      </c>
      <c r="C733" s="42">
        <f>'Simulacion sistema (hoja4)'!BV724</f>
        <v>0.82322373063371135</v>
      </c>
      <c r="D733" s="42">
        <f>'Simulacion sistema (hoja4)'!BW724</f>
        <v>0.84629500255491152</v>
      </c>
      <c r="E733" s="44">
        <f t="shared" si="77"/>
        <v>111203163.33571537</v>
      </c>
      <c r="F733" s="45">
        <f t="shared" si="78"/>
        <v>215.43598212062869</v>
      </c>
      <c r="G733" s="45">
        <f t="shared" si="79"/>
        <v>377.01296871110026</v>
      </c>
      <c r="H733" s="46">
        <f t="shared" si="80"/>
        <v>0.44800000000000001</v>
      </c>
      <c r="I733" s="46">
        <f t="shared" si="81"/>
        <v>0.55200000000000005</v>
      </c>
      <c r="J733" s="47">
        <f t="shared" si="82"/>
        <v>41925034739.263428</v>
      </c>
      <c r="K733" s="27"/>
      <c r="L733" s="27"/>
      <c r="M733" s="27"/>
      <c r="N733" s="27"/>
    </row>
    <row r="734" spans="2:14" x14ac:dyDescent="0.25">
      <c r="B734" s="9">
        <f t="shared" si="83"/>
        <v>715</v>
      </c>
      <c r="C734" s="42">
        <f>'Simulacion sistema (hoja4)'!BV725</f>
        <v>0.81653221581832958</v>
      </c>
      <c r="D734" s="42">
        <f>'Simulacion sistema (hoja4)'!BW725</f>
        <v>0.84672609231615559</v>
      </c>
      <c r="E734" s="44">
        <f t="shared" si="77"/>
        <v>111259808.53034285</v>
      </c>
      <c r="F734" s="45">
        <f t="shared" si="78"/>
        <v>215.43598212062869</v>
      </c>
      <c r="G734" s="45">
        <f t="shared" si="79"/>
        <v>377.01296871110026</v>
      </c>
      <c r="H734" s="46">
        <f t="shared" si="80"/>
        <v>0.44800000000000001</v>
      </c>
      <c r="I734" s="46">
        <f t="shared" si="81"/>
        <v>0.55200000000000005</v>
      </c>
      <c r="J734" s="47">
        <f t="shared" si="82"/>
        <v>23969366121.287514</v>
      </c>
      <c r="K734" s="27"/>
      <c r="L734" s="27"/>
      <c r="M734" s="27"/>
      <c r="N734" s="27"/>
    </row>
    <row r="735" spans="2:14" x14ac:dyDescent="0.25">
      <c r="B735" s="9">
        <f t="shared" si="83"/>
        <v>716</v>
      </c>
      <c r="C735" s="42">
        <f>'Simulacion sistema (hoja4)'!BV726</f>
        <v>0.82808196009220836</v>
      </c>
      <c r="D735" s="42">
        <f>'Simulacion sistema (hoja4)'!BW726</f>
        <v>0.84527999546229926</v>
      </c>
      <c r="E735" s="44">
        <f t="shared" si="77"/>
        <v>111069791.40374611</v>
      </c>
      <c r="F735" s="45">
        <f t="shared" si="78"/>
        <v>215.43598212062869</v>
      </c>
      <c r="G735" s="45">
        <f t="shared" si="79"/>
        <v>377.01296871110026</v>
      </c>
      <c r="H735" s="46">
        <f t="shared" si="80"/>
        <v>0.44800000000000001</v>
      </c>
      <c r="I735" s="46">
        <f t="shared" si="81"/>
        <v>0.55200000000000005</v>
      </c>
      <c r="J735" s="47">
        <f t="shared" si="82"/>
        <v>41874751791.248962</v>
      </c>
      <c r="K735" s="27"/>
      <c r="L735" s="27"/>
      <c r="M735" s="27"/>
      <c r="N735" s="27"/>
    </row>
    <row r="736" spans="2:14" x14ac:dyDescent="0.25">
      <c r="B736" s="9">
        <f t="shared" si="83"/>
        <v>717</v>
      </c>
      <c r="C736" s="42">
        <f>'Simulacion sistema (hoja4)'!BV727</f>
        <v>0.81765149199513809</v>
      </c>
      <c r="D736" s="42">
        <f>'Simulacion sistema (hoja4)'!BW727</f>
        <v>0.85014924315918017</v>
      </c>
      <c r="E736" s="44">
        <f t="shared" si="77"/>
        <v>111709610.55111627</v>
      </c>
      <c r="F736" s="45">
        <f t="shared" si="78"/>
        <v>215.43598212062869</v>
      </c>
      <c r="G736" s="45">
        <f t="shared" si="79"/>
        <v>377.01296871110026</v>
      </c>
      <c r="H736" s="46">
        <f t="shared" si="80"/>
        <v>0.44800000000000001</v>
      </c>
      <c r="I736" s="46">
        <f t="shared" si="81"/>
        <v>0.55200000000000005</v>
      </c>
      <c r="J736" s="47">
        <f t="shared" si="82"/>
        <v>24066269661.392681</v>
      </c>
      <c r="K736" s="27"/>
      <c r="L736" s="27"/>
      <c r="M736" s="27"/>
      <c r="N736" s="27"/>
    </row>
    <row r="737" spans="2:14" x14ac:dyDescent="0.25">
      <c r="B737" s="9">
        <f t="shared" si="83"/>
        <v>718</v>
      </c>
      <c r="C737" s="42">
        <f>'Simulacion sistema (hoja4)'!BV728</f>
        <v>0.82121412311201814</v>
      </c>
      <c r="D737" s="42">
        <f>'Simulacion sistema (hoja4)'!BW728</f>
        <v>0.85040545583392191</v>
      </c>
      <c r="E737" s="44">
        <f t="shared" si="77"/>
        <v>111743276.89657734</v>
      </c>
      <c r="F737" s="45">
        <f t="shared" si="78"/>
        <v>215.43598212062869</v>
      </c>
      <c r="G737" s="45">
        <f t="shared" si="79"/>
        <v>377.01296871110026</v>
      </c>
      <c r="H737" s="46">
        <f t="shared" si="80"/>
        <v>0.44800000000000001</v>
      </c>
      <c r="I737" s="46">
        <f t="shared" si="81"/>
        <v>0.55200000000000005</v>
      </c>
      <c r="J737" s="47">
        <f t="shared" si="82"/>
        <v>42128664556.285126</v>
      </c>
      <c r="K737" s="27"/>
      <c r="L737" s="27"/>
      <c r="M737" s="27"/>
      <c r="N737" s="27"/>
    </row>
    <row r="738" spans="2:14" x14ac:dyDescent="0.25">
      <c r="B738" s="9">
        <f t="shared" si="83"/>
        <v>719</v>
      </c>
      <c r="C738" s="42">
        <f>'Simulacion sistema (hoja4)'!BV729</f>
        <v>0.82092653857256925</v>
      </c>
      <c r="D738" s="42">
        <f>'Simulacion sistema (hoja4)'!BW729</f>
        <v>0.84825212979318521</v>
      </c>
      <c r="E738" s="44">
        <f t="shared" si="77"/>
        <v>111460329.85482453</v>
      </c>
      <c r="F738" s="45">
        <f t="shared" si="78"/>
        <v>215.43598212062869</v>
      </c>
      <c r="G738" s="45">
        <f t="shared" si="79"/>
        <v>377.01296871110026</v>
      </c>
      <c r="H738" s="46">
        <f t="shared" si="80"/>
        <v>0.44800000000000001</v>
      </c>
      <c r="I738" s="46">
        <f t="shared" si="81"/>
        <v>0.55200000000000005</v>
      </c>
      <c r="J738" s="47">
        <f t="shared" si="82"/>
        <v>42021989852.085876</v>
      </c>
      <c r="K738" s="27"/>
      <c r="L738" s="27"/>
      <c r="M738" s="27"/>
      <c r="N738" s="27"/>
    </row>
    <row r="739" spans="2:14" x14ac:dyDescent="0.25">
      <c r="B739" s="9">
        <f t="shared" si="83"/>
        <v>720</v>
      </c>
      <c r="C739" s="42">
        <f>'Simulacion sistema (hoja4)'!BV730</f>
        <v>0.83242836878524673</v>
      </c>
      <c r="D739" s="42">
        <f>'Simulacion sistema (hoja4)'!BW730</f>
        <v>0.8551060115404211</v>
      </c>
      <c r="E739" s="44">
        <f t="shared" si="77"/>
        <v>112360929.91641134</v>
      </c>
      <c r="F739" s="45">
        <f t="shared" si="78"/>
        <v>215.43598212062869</v>
      </c>
      <c r="G739" s="45">
        <f t="shared" si="79"/>
        <v>377.01296871110026</v>
      </c>
      <c r="H739" s="46">
        <f t="shared" si="80"/>
        <v>0.44800000000000001</v>
      </c>
      <c r="I739" s="46">
        <f t="shared" si="81"/>
        <v>0.55200000000000005</v>
      </c>
      <c r="J739" s="47">
        <f t="shared" si="82"/>
        <v>42361527754.926117</v>
      </c>
      <c r="K739" s="27"/>
      <c r="L739" s="27"/>
      <c r="M739" s="27"/>
      <c r="N739" s="27"/>
    </row>
    <row r="740" spans="2:14" x14ac:dyDescent="0.25">
      <c r="B740" s="9">
        <f t="shared" si="83"/>
        <v>721</v>
      </c>
      <c r="C740" s="42">
        <f>'Simulacion sistema (hoja4)'!BV731</f>
        <v>0.82556250821597721</v>
      </c>
      <c r="D740" s="42">
        <f>'Simulacion sistema (hoja4)'!BW731</f>
        <v>0.85304279688224993</v>
      </c>
      <c r="E740" s="44">
        <f t="shared" si="77"/>
        <v>112089823.51032765</v>
      </c>
      <c r="F740" s="45">
        <f t="shared" si="78"/>
        <v>215.43598212062869</v>
      </c>
      <c r="G740" s="45">
        <f t="shared" si="79"/>
        <v>377.01296871110026</v>
      </c>
      <c r="H740" s="46">
        <f t="shared" si="80"/>
        <v>0.44800000000000001</v>
      </c>
      <c r="I740" s="46">
        <f t="shared" si="81"/>
        <v>0.55200000000000005</v>
      </c>
      <c r="J740" s="47">
        <f t="shared" si="82"/>
        <v>42259317123.931908</v>
      </c>
      <c r="K740" s="27"/>
      <c r="L740" s="27"/>
      <c r="M740" s="27"/>
      <c r="N740" s="27"/>
    </row>
    <row r="741" spans="2:14" x14ac:dyDescent="0.25">
      <c r="B741" s="9">
        <f t="shared" si="83"/>
        <v>722</v>
      </c>
      <c r="C741" s="42">
        <f>'Simulacion sistema (hoja4)'!BV732</f>
        <v>0.81594542471086595</v>
      </c>
      <c r="D741" s="42">
        <f>'Simulacion sistema (hoja4)'!BW732</f>
        <v>0.85621959109511392</v>
      </c>
      <c r="E741" s="44">
        <f t="shared" si="77"/>
        <v>112507254.26989797</v>
      </c>
      <c r="F741" s="45">
        <f t="shared" si="78"/>
        <v>215.43598212062869</v>
      </c>
      <c r="G741" s="45">
        <f t="shared" si="79"/>
        <v>377.01296871110026</v>
      </c>
      <c r="H741" s="46">
        <f t="shared" si="80"/>
        <v>0.44800000000000001</v>
      </c>
      <c r="I741" s="46">
        <f t="shared" si="81"/>
        <v>0.55200000000000005</v>
      </c>
      <c r="J741" s="47">
        <f t="shared" si="82"/>
        <v>24238110819.330765</v>
      </c>
      <c r="K741" s="27"/>
      <c r="L741" s="27"/>
      <c r="M741" s="27"/>
      <c r="N741" s="27"/>
    </row>
    <row r="742" spans="2:14" x14ac:dyDescent="0.25">
      <c r="B742" s="9">
        <f t="shared" si="83"/>
        <v>723</v>
      </c>
      <c r="C742" s="42">
        <f>'Simulacion sistema (hoja4)'!BV733</f>
        <v>0.8191642019507468</v>
      </c>
      <c r="D742" s="42">
        <f>'Simulacion sistema (hoja4)'!BW733</f>
        <v>0.84737110098666091</v>
      </c>
      <c r="E742" s="44">
        <f t="shared" si="77"/>
        <v>111344562.66964725</v>
      </c>
      <c r="F742" s="45">
        <f t="shared" si="78"/>
        <v>215.43598212062869</v>
      </c>
      <c r="G742" s="45">
        <f t="shared" si="79"/>
        <v>377.01296871110026</v>
      </c>
      <c r="H742" s="46">
        <f t="shared" si="80"/>
        <v>0.44800000000000001</v>
      </c>
      <c r="I742" s="46">
        <f t="shared" si="81"/>
        <v>0.55200000000000005</v>
      </c>
      <c r="J742" s="47">
        <f t="shared" si="82"/>
        <v>23987625212.527344</v>
      </c>
      <c r="K742" s="27"/>
      <c r="L742" s="27"/>
      <c r="M742" s="27"/>
      <c r="N742" s="27"/>
    </row>
    <row r="743" spans="2:14" x14ac:dyDescent="0.25">
      <c r="B743" s="9">
        <f t="shared" si="83"/>
        <v>724</v>
      </c>
      <c r="C743" s="42">
        <f>'Simulacion sistema (hoja4)'!BV734</f>
        <v>0.81120023763944626</v>
      </c>
      <c r="D743" s="42">
        <f>'Simulacion sistema (hoja4)'!BW734</f>
        <v>0.8429440872015338</v>
      </c>
      <c r="E743" s="44">
        <f t="shared" si="77"/>
        <v>110762853.05828154</v>
      </c>
      <c r="F743" s="45">
        <f t="shared" si="78"/>
        <v>215.43598212062869</v>
      </c>
      <c r="G743" s="45">
        <f t="shared" si="79"/>
        <v>377.01296871110026</v>
      </c>
      <c r="H743" s="46">
        <f t="shared" si="80"/>
        <v>0.44800000000000001</v>
      </c>
      <c r="I743" s="46">
        <f t="shared" si="81"/>
        <v>0.55200000000000005</v>
      </c>
      <c r="J743" s="47">
        <f t="shared" si="82"/>
        <v>23862304031.093765</v>
      </c>
      <c r="K743" s="27"/>
      <c r="L743" s="27"/>
      <c r="M743" s="27"/>
      <c r="N743" s="27"/>
    </row>
    <row r="744" spans="2:14" x14ac:dyDescent="0.25">
      <c r="B744" s="9">
        <f t="shared" si="83"/>
        <v>725</v>
      </c>
      <c r="C744" s="42">
        <f>'Simulacion sistema (hoja4)'!BV735</f>
        <v>0.82180386926596427</v>
      </c>
      <c r="D744" s="42">
        <f>'Simulacion sistema (hoja4)'!BW735</f>
        <v>0.85087491461853804</v>
      </c>
      <c r="E744" s="44">
        <f t="shared" si="77"/>
        <v>111804963.78087589</v>
      </c>
      <c r="F744" s="45">
        <f t="shared" si="78"/>
        <v>215.43598212062869</v>
      </c>
      <c r="G744" s="45">
        <f t="shared" si="79"/>
        <v>377.01296871110026</v>
      </c>
      <c r="H744" s="46">
        <f t="shared" si="80"/>
        <v>0.44800000000000001</v>
      </c>
      <c r="I744" s="46">
        <f t="shared" si="81"/>
        <v>0.55200000000000005</v>
      </c>
      <c r="J744" s="47">
        <f t="shared" si="82"/>
        <v>42151921311.665062</v>
      </c>
      <c r="K744" s="27"/>
      <c r="L744" s="27"/>
      <c r="M744" s="27"/>
      <c r="N744" s="27"/>
    </row>
    <row r="745" spans="2:14" x14ac:dyDescent="0.25">
      <c r="B745" s="9">
        <f t="shared" si="83"/>
        <v>726</v>
      </c>
      <c r="C745" s="42">
        <f>'Simulacion sistema (hoja4)'!BV736</f>
        <v>0.83180314436139779</v>
      </c>
      <c r="D745" s="42">
        <f>'Simulacion sistema (hoja4)'!BW736</f>
        <v>0.85068599532721356</v>
      </c>
      <c r="E745" s="44">
        <f t="shared" si="77"/>
        <v>111780139.78599587</v>
      </c>
      <c r="F745" s="45">
        <f t="shared" si="78"/>
        <v>215.43598212062869</v>
      </c>
      <c r="G745" s="45">
        <f t="shared" si="79"/>
        <v>377.01296871110026</v>
      </c>
      <c r="H745" s="46">
        <f t="shared" si="80"/>
        <v>0.44800000000000001</v>
      </c>
      <c r="I745" s="46">
        <f t="shared" si="81"/>
        <v>0.55200000000000005</v>
      </c>
      <c r="J745" s="47">
        <f t="shared" si="82"/>
        <v>42142562343.660072</v>
      </c>
      <c r="K745" s="27"/>
      <c r="L745" s="27"/>
      <c r="M745" s="27"/>
      <c r="N745" s="27"/>
    </row>
    <row r="746" spans="2:14" x14ac:dyDescent="0.25">
      <c r="B746" s="9">
        <f t="shared" si="83"/>
        <v>727</v>
      </c>
      <c r="C746" s="42">
        <f>'Simulacion sistema (hoja4)'!BV737</f>
        <v>0.82023423182444966</v>
      </c>
      <c r="D746" s="42">
        <f>'Simulacion sistema (hoja4)'!BW737</f>
        <v>0.84861305377321405</v>
      </c>
      <c r="E746" s="44">
        <f t="shared" si="77"/>
        <v>111507755.26580033</v>
      </c>
      <c r="F746" s="45">
        <f t="shared" si="78"/>
        <v>215.43598212062869</v>
      </c>
      <c r="G746" s="45">
        <f t="shared" si="79"/>
        <v>377.01296871110026</v>
      </c>
      <c r="H746" s="46">
        <f t="shared" si="80"/>
        <v>0.44800000000000001</v>
      </c>
      <c r="I746" s="46">
        <f t="shared" si="81"/>
        <v>0.55200000000000005</v>
      </c>
      <c r="J746" s="47">
        <f t="shared" si="82"/>
        <v>42039869847.070206</v>
      </c>
      <c r="K746" s="27"/>
      <c r="L746" s="27"/>
      <c r="M746" s="27"/>
      <c r="N746" s="27"/>
    </row>
    <row r="747" spans="2:14" x14ac:dyDescent="0.25">
      <c r="B747" s="9">
        <f t="shared" si="83"/>
        <v>728</v>
      </c>
      <c r="C747" s="42">
        <f>'Simulacion sistema (hoja4)'!BV738</f>
        <v>0.82201198449777113</v>
      </c>
      <c r="D747" s="42">
        <f>'Simulacion sistema (hoja4)'!BW738</f>
        <v>0.84955289053075023</v>
      </c>
      <c r="E747" s="44">
        <f t="shared" si="77"/>
        <v>111631249.81574057</v>
      </c>
      <c r="F747" s="45">
        <f t="shared" si="78"/>
        <v>215.43598212062869</v>
      </c>
      <c r="G747" s="45">
        <f t="shared" si="79"/>
        <v>377.01296871110026</v>
      </c>
      <c r="H747" s="46">
        <f t="shared" si="80"/>
        <v>0.44800000000000001</v>
      </c>
      <c r="I747" s="46">
        <f t="shared" si="81"/>
        <v>0.55200000000000005</v>
      </c>
      <c r="J747" s="47">
        <f t="shared" si="82"/>
        <v>42086428893.962814</v>
      </c>
      <c r="K747" s="27"/>
      <c r="L747" s="27"/>
      <c r="M747" s="27"/>
      <c r="N747" s="27"/>
    </row>
    <row r="748" spans="2:14" x14ac:dyDescent="0.25">
      <c r="B748" s="9">
        <f t="shared" si="83"/>
        <v>729</v>
      </c>
      <c r="C748" s="42">
        <f>'Simulacion sistema (hoja4)'!BV739</f>
        <v>0.81172187961032416</v>
      </c>
      <c r="D748" s="42">
        <f>'Simulacion sistema (hoja4)'!BW739</f>
        <v>0.85132889576123183</v>
      </c>
      <c r="E748" s="44">
        <f t="shared" si="77"/>
        <v>111864616.90302587</v>
      </c>
      <c r="F748" s="45">
        <f t="shared" si="78"/>
        <v>215.43598212062869</v>
      </c>
      <c r="G748" s="45">
        <f t="shared" si="79"/>
        <v>377.01296871110026</v>
      </c>
      <c r="H748" s="46">
        <f t="shared" si="80"/>
        <v>0.44800000000000001</v>
      </c>
      <c r="I748" s="46">
        <f t="shared" si="81"/>
        <v>0.55200000000000005</v>
      </c>
      <c r="J748" s="47">
        <f t="shared" si="82"/>
        <v>24099663607.051258</v>
      </c>
      <c r="K748" s="27"/>
      <c r="L748" s="27"/>
      <c r="M748" s="27"/>
      <c r="N748" s="27"/>
    </row>
    <row r="749" spans="2:14" x14ac:dyDescent="0.25">
      <c r="B749" s="9">
        <f t="shared" si="83"/>
        <v>730</v>
      </c>
      <c r="C749" s="42">
        <f>'Simulacion sistema (hoja4)'!BV740</f>
        <v>0.8024599455865925</v>
      </c>
      <c r="D749" s="42">
        <f>'Simulacion sistema (hoja4)'!BW740</f>
        <v>0.84844453679139908</v>
      </c>
      <c r="E749" s="44">
        <f t="shared" si="77"/>
        <v>111485612.13438983</v>
      </c>
      <c r="F749" s="45">
        <f t="shared" si="78"/>
        <v>215.43598212062869</v>
      </c>
      <c r="G749" s="45">
        <f t="shared" si="79"/>
        <v>377.01296871110026</v>
      </c>
      <c r="H749" s="46">
        <f t="shared" si="80"/>
        <v>0.44800000000000001</v>
      </c>
      <c r="I749" s="46">
        <f t="shared" si="81"/>
        <v>0.55200000000000005</v>
      </c>
      <c r="J749" s="47">
        <f t="shared" si="82"/>
        <v>24018012342.491753</v>
      </c>
      <c r="K749" s="27"/>
      <c r="L749" s="27"/>
      <c r="M749" s="27"/>
      <c r="N749" s="27"/>
    </row>
    <row r="750" spans="2:14" x14ac:dyDescent="0.25">
      <c r="B750" s="9">
        <f t="shared" si="83"/>
        <v>731</v>
      </c>
      <c r="C750" s="42">
        <f>'Simulacion sistema (hoja4)'!BV741</f>
        <v>0.81235482016384597</v>
      </c>
      <c r="D750" s="42">
        <f>'Simulacion sistema (hoja4)'!BW741</f>
        <v>0.84736985377475194</v>
      </c>
      <c r="E750" s="44">
        <f t="shared" si="77"/>
        <v>111344398.7860024</v>
      </c>
      <c r="F750" s="45">
        <f t="shared" si="78"/>
        <v>215.43598212062869</v>
      </c>
      <c r="G750" s="45">
        <f t="shared" si="79"/>
        <v>377.01296871110026</v>
      </c>
      <c r="H750" s="46">
        <f t="shared" si="80"/>
        <v>0.44800000000000001</v>
      </c>
      <c r="I750" s="46">
        <f t="shared" si="81"/>
        <v>0.55200000000000005</v>
      </c>
      <c r="J750" s="47">
        <f t="shared" si="82"/>
        <v>23987589906.093365</v>
      </c>
      <c r="K750" s="27"/>
      <c r="L750" s="27"/>
      <c r="M750" s="27"/>
      <c r="N750" s="27"/>
    </row>
    <row r="751" spans="2:14" x14ac:dyDescent="0.25">
      <c r="B751" s="9">
        <f t="shared" si="83"/>
        <v>732</v>
      </c>
      <c r="C751" s="42">
        <f>'Simulacion sistema (hoja4)'!BV742</f>
        <v>0.82965266692700346</v>
      </c>
      <c r="D751" s="42">
        <f>'Simulacion sistema (hoja4)'!BW742</f>
        <v>0.85212462874567574</v>
      </c>
      <c r="E751" s="44">
        <f t="shared" si="77"/>
        <v>111969176.21718179</v>
      </c>
      <c r="F751" s="45">
        <f t="shared" si="78"/>
        <v>215.43598212062869</v>
      </c>
      <c r="G751" s="45">
        <f t="shared" si="79"/>
        <v>377.01296871110026</v>
      </c>
      <c r="H751" s="46">
        <f t="shared" si="80"/>
        <v>0.44800000000000001</v>
      </c>
      <c r="I751" s="46">
        <f t="shared" si="81"/>
        <v>0.55200000000000005</v>
      </c>
      <c r="J751" s="47">
        <f t="shared" si="82"/>
        <v>42213831529.776031</v>
      </c>
      <c r="K751" s="27"/>
      <c r="L751" s="27"/>
      <c r="M751" s="27"/>
      <c r="N751" s="27"/>
    </row>
    <row r="752" spans="2:14" x14ac:dyDescent="0.25">
      <c r="B752" s="9">
        <f t="shared" si="83"/>
        <v>733</v>
      </c>
      <c r="C752" s="42">
        <f>'Simulacion sistema (hoja4)'!BV743</f>
        <v>0.83630772010189558</v>
      </c>
      <c r="D752" s="42">
        <f>'Simulacion sistema (hoja4)'!BW743</f>
        <v>0.85279369425306228</v>
      </c>
      <c r="E752" s="44">
        <f t="shared" si="77"/>
        <v>112057091.42485239</v>
      </c>
      <c r="F752" s="45">
        <f t="shared" si="78"/>
        <v>215.43598212062869</v>
      </c>
      <c r="G752" s="45">
        <f t="shared" si="79"/>
        <v>377.01296871110026</v>
      </c>
      <c r="H752" s="46">
        <f t="shared" si="80"/>
        <v>0.44800000000000001</v>
      </c>
      <c r="I752" s="46">
        <f t="shared" si="81"/>
        <v>0.55200000000000005</v>
      </c>
      <c r="J752" s="47">
        <f t="shared" si="82"/>
        <v>42246976703.214775</v>
      </c>
      <c r="K752" s="27"/>
      <c r="L752" s="27"/>
      <c r="M752" s="27"/>
      <c r="N752" s="27"/>
    </row>
    <row r="753" spans="2:14" x14ac:dyDescent="0.25">
      <c r="B753" s="9">
        <f t="shared" si="83"/>
        <v>734</v>
      </c>
      <c r="C753" s="42">
        <f>'Simulacion sistema (hoja4)'!BV744</f>
        <v>0.80312686972298164</v>
      </c>
      <c r="D753" s="42">
        <f>'Simulacion sistema (hoja4)'!BW744</f>
        <v>0.85194916592824566</v>
      </c>
      <c r="E753" s="44">
        <f t="shared" si="77"/>
        <v>111946120.40297148</v>
      </c>
      <c r="F753" s="45">
        <f t="shared" si="78"/>
        <v>215.43598212062869</v>
      </c>
      <c r="G753" s="45">
        <f t="shared" si="79"/>
        <v>377.01296871110026</v>
      </c>
      <c r="H753" s="46">
        <f t="shared" si="80"/>
        <v>0.44800000000000001</v>
      </c>
      <c r="I753" s="46">
        <f t="shared" si="81"/>
        <v>0.55200000000000005</v>
      </c>
      <c r="J753" s="47">
        <f t="shared" si="82"/>
        <v>24117222393.608311</v>
      </c>
      <c r="K753" s="27"/>
      <c r="L753" s="27"/>
      <c r="M753" s="27"/>
      <c r="N753" s="27"/>
    </row>
    <row r="754" spans="2:14" x14ac:dyDescent="0.25">
      <c r="B754" s="9">
        <f t="shared" si="83"/>
        <v>735</v>
      </c>
      <c r="C754" s="42">
        <f>'Simulacion sistema (hoja4)'!BV745</f>
        <v>0.81491064183127115</v>
      </c>
      <c r="D754" s="42">
        <f>'Simulacion sistema (hoja4)'!BW745</f>
        <v>0.84616270786900327</v>
      </c>
      <c r="E754" s="44">
        <f t="shared" si="77"/>
        <v>111185779.81398703</v>
      </c>
      <c r="F754" s="45">
        <f t="shared" si="78"/>
        <v>215.43598212062869</v>
      </c>
      <c r="G754" s="45">
        <f t="shared" si="79"/>
        <v>377.01296871110026</v>
      </c>
      <c r="H754" s="46">
        <f t="shared" si="80"/>
        <v>0.44800000000000001</v>
      </c>
      <c r="I754" s="46">
        <f t="shared" si="81"/>
        <v>0.55200000000000005</v>
      </c>
      <c r="J754" s="47">
        <f t="shared" si="82"/>
        <v>23953417672.074268</v>
      </c>
      <c r="K754" s="27"/>
      <c r="L754" s="27"/>
      <c r="M754" s="27"/>
      <c r="N754" s="27"/>
    </row>
    <row r="755" spans="2:14" x14ac:dyDescent="0.25">
      <c r="B755" s="9">
        <f t="shared" si="83"/>
        <v>736</v>
      </c>
      <c r="C755" s="42">
        <f>'Simulacion sistema (hoja4)'!BV746</f>
        <v>0.82655177342465336</v>
      </c>
      <c r="D755" s="42">
        <f>'Simulacion sistema (hoja4)'!BW746</f>
        <v>0.84883140723114225</v>
      </c>
      <c r="E755" s="44">
        <f t="shared" si="77"/>
        <v>111536446.91017209</v>
      </c>
      <c r="F755" s="45">
        <f t="shared" si="78"/>
        <v>215.43598212062869</v>
      </c>
      <c r="G755" s="45">
        <f t="shared" si="79"/>
        <v>377.01296871110026</v>
      </c>
      <c r="H755" s="46">
        <f t="shared" si="80"/>
        <v>0.44800000000000001</v>
      </c>
      <c r="I755" s="46">
        <f t="shared" si="81"/>
        <v>0.55200000000000005</v>
      </c>
      <c r="J755" s="47">
        <f t="shared" si="82"/>
        <v>42050686969.092003</v>
      </c>
      <c r="K755" s="27"/>
      <c r="L755" s="27"/>
      <c r="M755" s="27"/>
      <c r="N755" s="27"/>
    </row>
    <row r="756" spans="2:14" x14ac:dyDescent="0.25">
      <c r="B756" s="9">
        <f t="shared" si="83"/>
        <v>737</v>
      </c>
      <c r="C756" s="42">
        <f>'Simulacion sistema (hoja4)'!BV747</f>
        <v>0.82809912824400245</v>
      </c>
      <c r="D756" s="42">
        <f>'Simulacion sistema (hoja4)'!BW747</f>
        <v>0.84940501604025354</v>
      </c>
      <c r="E756" s="44">
        <f t="shared" si="77"/>
        <v>111611819.10768931</v>
      </c>
      <c r="F756" s="45">
        <f t="shared" si="78"/>
        <v>215.43598212062869</v>
      </c>
      <c r="G756" s="45">
        <f t="shared" si="79"/>
        <v>377.01296871110026</v>
      </c>
      <c r="H756" s="46">
        <f t="shared" si="80"/>
        <v>0.44800000000000001</v>
      </c>
      <c r="I756" s="46">
        <f t="shared" si="81"/>
        <v>0.55200000000000005</v>
      </c>
      <c r="J756" s="47">
        <f t="shared" si="82"/>
        <v>42079103265.036247</v>
      </c>
      <c r="K756" s="27"/>
      <c r="L756" s="27"/>
      <c r="M756" s="27"/>
      <c r="N756" s="27"/>
    </row>
    <row r="757" spans="2:14" x14ac:dyDescent="0.25">
      <c r="B757" s="9">
        <f t="shared" si="83"/>
        <v>738</v>
      </c>
      <c r="C757" s="42">
        <f>'Simulacion sistema (hoja4)'!BV748</f>
        <v>0.81918813905299115</v>
      </c>
      <c r="D757" s="42">
        <f>'Simulacion sistema (hoja4)'!BW748</f>
        <v>0.85238513457539955</v>
      </c>
      <c r="E757" s="44">
        <f t="shared" si="77"/>
        <v>112003406.6832075</v>
      </c>
      <c r="F757" s="45">
        <f t="shared" si="78"/>
        <v>215.43598212062869</v>
      </c>
      <c r="G757" s="45">
        <f t="shared" si="79"/>
        <v>377.01296871110026</v>
      </c>
      <c r="H757" s="46">
        <f t="shared" si="80"/>
        <v>0.44800000000000001</v>
      </c>
      <c r="I757" s="46">
        <f t="shared" si="81"/>
        <v>0.55200000000000005</v>
      </c>
      <c r="J757" s="47">
        <f t="shared" si="82"/>
        <v>24129563919.652996</v>
      </c>
      <c r="K757" s="27"/>
      <c r="L757" s="27"/>
      <c r="M757" s="27"/>
      <c r="N757" s="27"/>
    </row>
    <row r="758" spans="2:14" x14ac:dyDescent="0.25">
      <c r="B758" s="9">
        <f t="shared" si="83"/>
        <v>739</v>
      </c>
      <c r="C758" s="42">
        <f>'Simulacion sistema (hoja4)'!BV749</f>
        <v>0.81646311607953348</v>
      </c>
      <c r="D758" s="42">
        <f>'Simulacion sistema (hoja4)'!BW749</f>
        <v>0.84443512076694838</v>
      </c>
      <c r="E758" s="44">
        <f t="shared" si="77"/>
        <v>110958774.86877702</v>
      </c>
      <c r="F758" s="45">
        <f t="shared" si="78"/>
        <v>215.43598212062869</v>
      </c>
      <c r="G758" s="45">
        <f t="shared" si="79"/>
        <v>377.01296871110026</v>
      </c>
      <c r="H758" s="46">
        <f t="shared" si="80"/>
        <v>0.44800000000000001</v>
      </c>
      <c r="I758" s="46">
        <f t="shared" si="81"/>
        <v>0.55200000000000005</v>
      </c>
      <c r="J758" s="47">
        <f t="shared" si="82"/>
        <v>23904512638.75671</v>
      </c>
      <c r="K758" s="27"/>
      <c r="L758" s="27"/>
      <c r="M758" s="27"/>
      <c r="N758" s="27"/>
    </row>
    <row r="759" spans="2:14" x14ac:dyDescent="0.25">
      <c r="B759" s="9">
        <f t="shared" si="83"/>
        <v>740</v>
      </c>
      <c r="C759" s="42">
        <f>'Simulacion sistema (hoja4)'!BV750</f>
        <v>0.80871132025211379</v>
      </c>
      <c r="D759" s="42">
        <f>'Simulacion sistema (hoja4)'!BW750</f>
        <v>0.83961448644522441</v>
      </c>
      <c r="E759" s="44">
        <f t="shared" si="77"/>
        <v>110325343.51890248</v>
      </c>
      <c r="F759" s="45">
        <f t="shared" si="78"/>
        <v>215.43598212062869</v>
      </c>
      <c r="G759" s="45">
        <f t="shared" si="79"/>
        <v>377.01296871110026</v>
      </c>
      <c r="H759" s="46">
        <f t="shared" si="80"/>
        <v>0.44800000000000001</v>
      </c>
      <c r="I759" s="46">
        <f t="shared" si="81"/>
        <v>0.55200000000000005</v>
      </c>
      <c r="J759" s="47">
        <f t="shared" si="82"/>
        <v>23768048733.790493</v>
      </c>
      <c r="K759" s="27"/>
      <c r="L759" s="27"/>
      <c r="M759" s="27"/>
      <c r="N759" s="27"/>
    </row>
    <row r="760" spans="2:14" x14ac:dyDescent="0.25">
      <c r="B760" s="9">
        <f t="shared" si="83"/>
        <v>741</v>
      </c>
      <c r="C760" s="42">
        <f>'Simulacion sistema (hoja4)'!BV751</f>
        <v>0.80781092049227909</v>
      </c>
      <c r="D760" s="42">
        <f>'Simulacion sistema (hoja4)'!BW751</f>
        <v>0.84275318417311484</v>
      </c>
      <c r="E760" s="44">
        <f t="shared" si="77"/>
        <v>110737768.40034729</v>
      </c>
      <c r="F760" s="45">
        <f t="shared" si="78"/>
        <v>215.43598212062869</v>
      </c>
      <c r="G760" s="45">
        <f t="shared" si="79"/>
        <v>377.01296871110026</v>
      </c>
      <c r="H760" s="46">
        <f t="shared" si="80"/>
        <v>0.44800000000000001</v>
      </c>
      <c r="I760" s="46">
        <f t="shared" si="81"/>
        <v>0.55200000000000005</v>
      </c>
      <c r="J760" s="47">
        <f t="shared" si="82"/>
        <v>23856899893.175541</v>
      </c>
      <c r="K760" s="27"/>
      <c r="L760" s="27"/>
      <c r="M760" s="27"/>
      <c r="N760" s="27"/>
    </row>
    <row r="761" spans="2:14" x14ac:dyDescent="0.25">
      <c r="B761" s="9">
        <f t="shared" si="83"/>
        <v>742</v>
      </c>
      <c r="C761" s="42">
        <f>'Simulacion sistema (hoja4)'!BV752</f>
        <v>0.81959102398337891</v>
      </c>
      <c r="D761" s="42">
        <f>'Simulacion sistema (hoja4)'!BW752</f>
        <v>0.84474467196744052</v>
      </c>
      <c r="E761" s="44">
        <f t="shared" si="77"/>
        <v>110999449.89652169</v>
      </c>
      <c r="F761" s="45">
        <f t="shared" si="78"/>
        <v>215.43598212062869</v>
      </c>
      <c r="G761" s="45">
        <f t="shared" si="79"/>
        <v>377.01296871110026</v>
      </c>
      <c r="H761" s="46">
        <f t="shared" si="80"/>
        <v>0.44800000000000001</v>
      </c>
      <c r="I761" s="46">
        <f t="shared" si="81"/>
        <v>0.55200000000000005</v>
      </c>
      <c r="J761" s="47">
        <f t="shared" si="82"/>
        <v>23913275503.306667</v>
      </c>
      <c r="K761" s="27"/>
      <c r="L761" s="27"/>
      <c r="M761" s="27"/>
      <c r="N761" s="27"/>
    </row>
    <row r="762" spans="2:14" x14ac:dyDescent="0.25">
      <c r="B762" s="9">
        <f t="shared" si="83"/>
        <v>743</v>
      </c>
      <c r="C762" s="42">
        <f>'Simulacion sistema (hoja4)'!BV753</f>
        <v>0.82319294559428746</v>
      </c>
      <c r="D762" s="42">
        <f>'Simulacion sistema (hoja4)'!BW753</f>
        <v>0.84617167888087974</v>
      </c>
      <c r="E762" s="44">
        <f t="shared" si="77"/>
        <v>111186958.6049476</v>
      </c>
      <c r="F762" s="45">
        <f t="shared" si="78"/>
        <v>215.43598212062869</v>
      </c>
      <c r="G762" s="45">
        <f t="shared" si="79"/>
        <v>377.01296871110026</v>
      </c>
      <c r="H762" s="46">
        <f t="shared" si="80"/>
        <v>0.44800000000000001</v>
      </c>
      <c r="I762" s="46">
        <f t="shared" si="81"/>
        <v>0.55200000000000005</v>
      </c>
      <c r="J762" s="47">
        <f t="shared" si="82"/>
        <v>41918925345.609505</v>
      </c>
      <c r="K762" s="27"/>
      <c r="L762" s="27"/>
      <c r="M762" s="27"/>
      <c r="N762" s="27"/>
    </row>
    <row r="763" spans="2:14" x14ac:dyDescent="0.25">
      <c r="B763" s="9">
        <f t="shared" si="83"/>
        <v>744</v>
      </c>
      <c r="C763" s="42">
        <f>'Simulacion sistema (hoja4)'!BV754</f>
        <v>0.81712415639546709</v>
      </c>
      <c r="D763" s="42">
        <f>'Simulacion sistema (hoja4)'!BW754</f>
        <v>0.85005238066060085</v>
      </c>
      <c r="E763" s="44">
        <f t="shared" si="77"/>
        <v>111696882.81880295</v>
      </c>
      <c r="F763" s="45">
        <f t="shared" si="78"/>
        <v>215.43598212062869</v>
      </c>
      <c r="G763" s="45">
        <f t="shared" si="79"/>
        <v>377.01296871110026</v>
      </c>
      <c r="H763" s="46">
        <f t="shared" si="80"/>
        <v>0.44800000000000001</v>
      </c>
      <c r="I763" s="46">
        <f t="shared" si="81"/>
        <v>0.55200000000000005</v>
      </c>
      <c r="J763" s="47">
        <f t="shared" si="82"/>
        <v>24063527649.881592</v>
      </c>
      <c r="K763" s="27"/>
      <c r="L763" s="27"/>
      <c r="M763" s="27"/>
      <c r="N763" s="27"/>
    </row>
    <row r="764" spans="2:14" x14ac:dyDescent="0.25">
      <c r="B764" s="9">
        <f t="shared" si="83"/>
        <v>745</v>
      </c>
      <c r="C764" s="42">
        <f>'Simulacion sistema (hoja4)'!BV755</f>
        <v>0.83346018757339668</v>
      </c>
      <c r="D764" s="42">
        <f>'Simulacion sistema (hoja4)'!BW755</f>
        <v>0.85155448966927194</v>
      </c>
      <c r="E764" s="44">
        <f t="shared" si="77"/>
        <v>111894259.94254233</v>
      </c>
      <c r="F764" s="45">
        <f t="shared" si="78"/>
        <v>215.43598212062869</v>
      </c>
      <c r="G764" s="45">
        <f t="shared" si="79"/>
        <v>377.01296871110026</v>
      </c>
      <c r="H764" s="46">
        <f t="shared" si="80"/>
        <v>0.44800000000000001</v>
      </c>
      <c r="I764" s="46">
        <f t="shared" si="81"/>
        <v>0.55200000000000005</v>
      </c>
      <c r="J764" s="47">
        <f t="shared" si="82"/>
        <v>42185587122.669434</v>
      </c>
      <c r="K764" s="27"/>
      <c r="L764" s="27"/>
      <c r="M764" s="27"/>
      <c r="N764" s="27"/>
    </row>
    <row r="765" spans="2:14" x14ac:dyDescent="0.25">
      <c r="B765" s="9">
        <f t="shared" si="83"/>
        <v>746</v>
      </c>
      <c r="C765" s="42">
        <f>'Simulacion sistema (hoja4)'!BV756</f>
        <v>0.81997417128129901</v>
      </c>
      <c r="D765" s="42">
        <f>'Simulacion sistema (hoja4)'!BW756</f>
        <v>0.85010287639928184</v>
      </c>
      <c r="E765" s="44">
        <f t="shared" si="77"/>
        <v>111703517.95886564</v>
      </c>
      <c r="F765" s="45">
        <f t="shared" si="78"/>
        <v>215.43598212062869</v>
      </c>
      <c r="G765" s="45">
        <f t="shared" si="79"/>
        <v>377.01296871110026</v>
      </c>
      <c r="H765" s="46">
        <f t="shared" si="80"/>
        <v>0.44800000000000001</v>
      </c>
      <c r="I765" s="46">
        <f t="shared" si="81"/>
        <v>0.55200000000000005</v>
      </c>
      <c r="J765" s="47">
        <f t="shared" si="82"/>
        <v>42113674921.145638</v>
      </c>
      <c r="K765" s="27"/>
      <c r="L765" s="27"/>
      <c r="M765" s="27"/>
      <c r="N765" s="27"/>
    </row>
    <row r="766" spans="2:14" x14ac:dyDescent="0.25">
      <c r="B766" s="9">
        <f t="shared" si="83"/>
        <v>747</v>
      </c>
      <c r="C766" s="42">
        <f>'Simulacion sistema (hoja4)'!BV757</f>
        <v>0.82687691192462809</v>
      </c>
      <c r="D766" s="42">
        <f>'Simulacion sistema (hoja4)'!BW757</f>
        <v>0.84775376294149751</v>
      </c>
      <c r="E766" s="44">
        <f t="shared" si="77"/>
        <v>111394844.45051278</v>
      </c>
      <c r="F766" s="45">
        <f t="shared" si="78"/>
        <v>215.43598212062869</v>
      </c>
      <c r="G766" s="45">
        <f t="shared" si="79"/>
        <v>377.01296871110026</v>
      </c>
      <c r="H766" s="46">
        <f t="shared" si="80"/>
        <v>0.44800000000000001</v>
      </c>
      <c r="I766" s="46">
        <f t="shared" si="81"/>
        <v>0.55200000000000005</v>
      </c>
      <c r="J766" s="47">
        <f t="shared" si="82"/>
        <v>41997301005.399055</v>
      </c>
      <c r="K766" s="27"/>
      <c r="L766" s="27"/>
      <c r="M766" s="27"/>
      <c r="N766" s="27"/>
    </row>
    <row r="767" spans="2:14" x14ac:dyDescent="0.25">
      <c r="B767" s="9">
        <f t="shared" si="83"/>
        <v>748</v>
      </c>
      <c r="C767" s="42">
        <f>'Simulacion sistema (hoja4)'!BV758</f>
        <v>0.82862124972804141</v>
      </c>
      <c r="D767" s="42">
        <f>'Simulacion sistema (hoja4)'!BW758</f>
        <v>0.84309478063358134</v>
      </c>
      <c r="E767" s="44">
        <f t="shared" si="77"/>
        <v>110782654.17525259</v>
      </c>
      <c r="F767" s="45">
        <f t="shared" si="78"/>
        <v>215.43598212062869</v>
      </c>
      <c r="G767" s="45">
        <f t="shared" si="79"/>
        <v>377.01296871110026</v>
      </c>
      <c r="H767" s="46">
        <f t="shared" si="80"/>
        <v>0.44800000000000001</v>
      </c>
      <c r="I767" s="46">
        <f t="shared" si="81"/>
        <v>0.55200000000000005</v>
      </c>
      <c r="J767" s="47">
        <f t="shared" si="82"/>
        <v>41766497332.307144</v>
      </c>
      <c r="K767" s="27"/>
      <c r="L767" s="27"/>
      <c r="M767" s="27"/>
      <c r="N767" s="27"/>
    </row>
    <row r="768" spans="2:14" x14ac:dyDescent="0.25">
      <c r="B768" s="9">
        <f t="shared" si="83"/>
        <v>749</v>
      </c>
      <c r="C768" s="42">
        <f>'Simulacion sistema (hoja4)'!BV759</f>
        <v>0.82419376474307915</v>
      </c>
      <c r="D768" s="42">
        <f>'Simulacion sistema (hoja4)'!BW759</f>
        <v>0.84957573965378885</v>
      </c>
      <c r="E768" s="44">
        <f t="shared" si="77"/>
        <v>111634252.19050784</v>
      </c>
      <c r="F768" s="45">
        <f t="shared" si="78"/>
        <v>215.43598212062869</v>
      </c>
      <c r="G768" s="45">
        <f t="shared" si="79"/>
        <v>377.01296871110026</v>
      </c>
      <c r="H768" s="46">
        <f t="shared" si="80"/>
        <v>0.44800000000000001</v>
      </c>
      <c r="I768" s="46">
        <f t="shared" si="81"/>
        <v>0.55200000000000005</v>
      </c>
      <c r="J768" s="47">
        <f t="shared" si="82"/>
        <v>42087560828.187012</v>
      </c>
      <c r="K768" s="27"/>
      <c r="L768" s="27"/>
      <c r="M768" s="27"/>
      <c r="N768" s="27"/>
    </row>
    <row r="769" spans="2:14" x14ac:dyDescent="0.25">
      <c r="B769" s="9">
        <f t="shared" si="83"/>
        <v>750</v>
      </c>
      <c r="C769" s="42">
        <f>'Simulacion sistema (hoja4)'!BV760</f>
        <v>0.81896122872134969</v>
      </c>
      <c r="D769" s="42">
        <f>'Simulacion sistema (hoja4)'!BW760</f>
        <v>0.84066950966513687</v>
      </c>
      <c r="E769" s="44">
        <f t="shared" si="77"/>
        <v>110463973.56999898</v>
      </c>
      <c r="F769" s="45">
        <f t="shared" si="78"/>
        <v>215.43598212062869</v>
      </c>
      <c r="G769" s="45">
        <f t="shared" si="79"/>
        <v>377.01296871110026</v>
      </c>
      <c r="H769" s="46">
        <f t="shared" si="80"/>
        <v>0.44800000000000001</v>
      </c>
      <c r="I769" s="46">
        <f t="shared" si="81"/>
        <v>0.55200000000000005</v>
      </c>
      <c r="J769" s="47">
        <f t="shared" si="82"/>
        <v>23797914634.999901</v>
      </c>
      <c r="K769" s="27"/>
      <c r="L769" s="27"/>
      <c r="M769" s="27"/>
      <c r="N769" s="27"/>
    </row>
    <row r="770" spans="2:14" x14ac:dyDescent="0.25">
      <c r="B770" s="9">
        <f t="shared" si="83"/>
        <v>751</v>
      </c>
      <c r="C770" s="42">
        <f>'Simulacion sistema (hoja4)'!BV761</f>
        <v>0.82677064256896193</v>
      </c>
      <c r="D770" s="42">
        <f>'Simulacion sistema (hoja4)'!BW761</f>
        <v>0.85228499495793575</v>
      </c>
      <c r="E770" s="44">
        <f t="shared" si="77"/>
        <v>111990248.33747275</v>
      </c>
      <c r="F770" s="45">
        <f t="shared" si="78"/>
        <v>215.43598212062869</v>
      </c>
      <c r="G770" s="45">
        <f t="shared" si="79"/>
        <v>377.01296871110026</v>
      </c>
      <c r="H770" s="46">
        <f t="shared" si="80"/>
        <v>0.44800000000000001</v>
      </c>
      <c r="I770" s="46">
        <f t="shared" si="81"/>
        <v>0.55200000000000005</v>
      </c>
      <c r="J770" s="47">
        <f t="shared" si="82"/>
        <v>42221775992.403961</v>
      </c>
      <c r="K770" s="27"/>
      <c r="L770" s="27"/>
      <c r="M770" s="27"/>
      <c r="N770" s="27"/>
    </row>
    <row r="771" spans="2:14" x14ac:dyDescent="0.25">
      <c r="B771" s="9">
        <f t="shared" si="83"/>
        <v>752</v>
      </c>
      <c r="C771" s="42">
        <f>'Simulacion sistema (hoja4)'!BV762</f>
        <v>0.82890533195962346</v>
      </c>
      <c r="D771" s="42">
        <f>'Simulacion sistema (hoja4)'!BW762</f>
        <v>0.85064906559592923</v>
      </c>
      <c r="E771" s="44">
        <f t="shared" si="77"/>
        <v>111775287.21930511</v>
      </c>
      <c r="F771" s="45">
        <f t="shared" si="78"/>
        <v>215.43598212062869</v>
      </c>
      <c r="G771" s="45">
        <f t="shared" si="79"/>
        <v>377.01296871110026</v>
      </c>
      <c r="H771" s="46">
        <f t="shared" si="80"/>
        <v>0.44800000000000001</v>
      </c>
      <c r="I771" s="46">
        <f t="shared" si="81"/>
        <v>0.55200000000000005</v>
      </c>
      <c r="J771" s="47">
        <f t="shared" si="82"/>
        <v>42140732863.086121</v>
      </c>
      <c r="K771" s="27"/>
      <c r="L771" s="27"/>
      <c r="M771" s="27"/>
      <c r="N771" s="27"/>
    </row>
    <row r="772" spans="2:14" x14ac:dyDescent="0.25">
      <c r="B772" s="9">
        <f t="shared" si="83"/>
        <v>753</v>
      </c>
      <c r="C772" s="42">
        <f>'Simulacion sistema (hoja4)'!BV763</f>
        <v>0.8258103101939519</v>
      </c>
      <c r="D772" s="42">
        <f>'Simulacion sistema (hoja4)'!BW763</f>
        <v>0.84524527545998085</v>
      </c>
      <c r="E772" s="44">
        <f t="shared" si="77"/>
        <v>111065229.19544148</v>
      </c>
      <c r="F772" s="45">
        <f t="shared" si="78"/>
        <v>215.43598212062869</v>
      </c>
      <c r="G772" s="45">
        <f t="shared" si="79"/>
        <v>377.01296871110026</v>
      </c>
      <c r="H772" s="46">
        <f t="shared" si="80"/>
        <v>0.44800000000000001</v>
      </c>
      <c r="I772" s="46">
        <f t="shared" si="81"/>
        <v>0.55200000000000005</v>
      </c>
      <c r="J772" s="47">
        <f t="shared" si="82"/>
        <v>41873031779.552162</v>
      </c>
      <c r="K772" s="27"/>
      <c r="L772" s="27"/>
      <c r="M772" s="27"/>
      <c r="N772" s="27"/>
    </row>
    <row r="773" spans="2:14" x14ac:dyDescent="0.25">
      <c r="B773" s="9">
        <f t="shared" si="83"/>
        <v>754</v>
      </c>
      <c r="C773" s="42">
        <f>'Simulacion sistema (hoja4)'!BV764</f>
        <v>0.82695461895958777</v>
      </c>
      <c r="D773" s="42">
        <f>'Simulacion sistema (hoja4)'!BW764</f>
        <v>0.84081848042770369</v>
      </c>
      <c r="E773" s="44">
        <f t="shared" si="77"/>
        <v>110483548.32820027</v>
      </c>
      <c r="F773" s="45">
        <f t="shared" si="78"/>
        <v>215.43598212062869</v>
      </c>
      <c r="G773" s="45">
        <f t="shared" si="79"/>
        <v>377.01296871110026</v>
      </c>
      <c r="H773" s="46">
        <f t="shared" si="80"/>
        <v>0.44800000000000001</v>
      </c>
      <c r="I773" s="46">
        <f t="shared" si="81"/>
        <v>0.55200000000000005</v>
      </c>
      <c r="J773" s="47">
        <f t="shared" si="82"/>
        <v>41653730548.951103</v>
      </c>
      <c r="K773" s="27"/>
      <c r="L773" s="27"/>
      <c r="M773" s="27"/>
      <c r="N773" s="27"/>
    </row>
    <row r="774" spans="2:14" x14ac:dyDescent="0.25">
      <c r="B774" s="9">
        <f t="shared" si="83"/>
        <v>755</v>
      </c>
      <c r="C774" s="42">
        <f>'Simulacion sistema (hoja4)'!BV765</f>
        <v>0.83112824249945183</v>
      </c>
      <c r="D774" s="42">
        <f>'Simulacion sistema (hoja4)'!BW765</f>
        <v>0.84963534446301692</v>
      </c>
      <c r="E774" s="44">
        <f t="shared" si="77"/>
        <v>111642084.26244041</v>
      </c>
      <c r="F774" s="45">
        <f t="shared" si="78"/>
        <v>215.43598212062869</v>
      </c>
      <c r="G774" s="45">
        <f t="shared" si="79"/>
        <v>377.01296871110026</v>
      </c>
      <c r="H774" s="46">
        <f t="shared" si="80"/>
        <v>0.44800000000000001</v>
      </c>
      <c r="I774" s="46">
        <f t="shared" si="81"/>
        <v>0.55200000000000005</v>
      </c>
      <c r="J774" s="47">
        <f t="shared" si="82"/>
        <v>42090513620.877464</v>
      </c>
      <c r="K774" s="27"/>
      <c r="L774" s="27"/>
      <c r="M774" s="27"/>
      <c r="N774" s="27"/>
    </row>
    <row r="775" spans="2:14" x14ac:dyDescent="0.25">
      <c r="B775" s="9">
        <f t="shared" si="83"/>
        <v>756</v>
      </c>
      <c r="C775" s="42">
        <f>'Simulacion sistema (hoja4)'!BV766</f>
        <v>0.82171969552059176</v>
      </c>
      <c r="D775" s="42">
        <f>'Simulacion sistema (hoja4)'!BW766</f>
        <v>0.84859573093691798</v>
      </c>
      <c r="E775" s="44">
        <f t="shared" si="77"/>
        <v>111505479.04511102</v>
      </c>
      <c r="F775" s="45">
        <f t="shared" si="78"/>
        <v>215.43598212062869</v>
      </c>
      <c r="G775" s="45">
        <f t="shared" si="79"/>
        <v>377.01296871110026</v>
      </c>
      <c r="H775" s="46">
        <f t="shared" si="80"/>
        <v>0.44800000000000001</v>
      </c>
      <c r="I775" s="46">
        <f t="shared" si="81"/>
        <v>0.55200000000000005</v>
      </c>
      <c r="J775" s="47">
        <f t="shared" si="82"/>
        <v>42039011682.350685</v>
      </c>
      <c r="K775" s="27"/>
      <c r="L775" s="27"/>
      <c r="M775" s="27"/>
      <c r="N775" s="27"/>
    </row>
    <row r="776" spans="2:14" x14ac:dyDescent="0.25">
      <c r="B776" s="9">
        <f t="shared" si="83"/>
        <v>757</v>
      </c>
      <c r="C776" s="42">
        <f>'Simulacion sistema (hoja4)'!BV767</f>
        <v>0.83044859879675281</v>
      </c>
      <c r="D776" s="42">
        <f>'Simulacion sistema (hoja4)'!BW767</f>
        <v>0.85415282456172625</v>
      </c>
      <c r="E776" s="44">
        <f t="shared" si="77"/>
        <v>112235681.14741082</v>
      </c>
      <c r="F776" s="45">
        <f t="shared" si="78"/>
        <v>215.43598212062869</v>
      </c>
      <c r="G776" s="45">
        <f t="shared" si="79"/>
        <v>377.01296871110026</v>
      </c>
      <c r="H776" s="46">
        <f t="shared" si="80"/>
        <v>0.44800000000000001</v>
      </c>
      <c r="I776" s="46">
        <f t="shared" si="81"/>
        <v>0.55200000000000005</v>
      </c>
      <c r="J776" s="47">
        <f t="shared" si="82"/>
        <v>42314307344.697823</v>
      </c>
      <c r="K776" s="27"/>
      <c r="L776" s="27"/>
      <c r="M776" s="27"/>
      <c r="N776" s="27"/>
    </row>
    <row r="777" spans="2:14" x14ac:dyDescent="0.25">
      <c r="B777" s="9">
        <f t="shared" si="83"/>
        <v>758</v>
      </c>
      <c r="C777" s="42">
        <f>'Simulacion sistema (hoja4)'!BV768</f>
        <v>0.82888654827626163</v>
      </c>
      <c r="D777" s="42">
        <f>'Simulacion sistema (hoja4)'!BW768</f>
        <v>0.85288464132039554</v>
      </c>
      <c r="E777" s="44">
        <f t="shared" si="77"/>
        <v>112069041.86949997</v>
      </c>
      <c r="F777" s="45">
        <f t="shared" si="78"/>
        <v>215.43598212062869</v>
      </c>
      <c r="G777" s="45">
        <f t="shared" si="79"/>
        <v>377.01296871110026</v>
      </c>
      <c r="H777" s="46">
        <f t="shared" si="80"/>
        <v>0.44800000000000001</v>
      </c>
      <c r="I777" s="46">
        <f t="shared" si="81"/>
        <v>0.55200000000000005</v>
      </c>
      <c r="J777" s="47">
        <f t="shared" si="82"/>
        <v>42251482175.828773</v>
      </c>
      <c r="K777" s="27"/>
      <c r="L777" s="27"/>
      <c r="M777" s="27"/>
      <c r="N777" s="27"/>
    </row>
    <row r="778" spans="2:14" x14ac:dyDescent="0.25">
      <c r="B778" s="9">
        <f t="shared" si="83"/>
        <v>759</v>
      </c>
      <c r="C778" s="42">
        <f>'Simulacion sistema (hoja4)'!BV769</f>
        <v>0.82718117903825861</v>
      </c>
      <c r="D778" s="42">
        <f>'Simulacion sistema (hoja4)'!BW769</f>
        <v>0.84456269564378494</v>
      </c>
      <c r="E778" s="44">
        <f t="shared" si="77"/>
        <v>110975538.20759334</v>
      </c>
      <c r="F778" s="45">
        <f t="shared" si="78"/>
        <v>215.43598212062869</v>
      </c>
      <c r="G778" s="45">
        <f t="shared" si="79"/>
        <v>377.01296871110026</v>
      </c>
      <c r="H778" s="46">
        <f t="shared" si="80"/>
        <v>0.44800000000000001</v>
      </c>
      <c r="I778" s="46">
        <f t="shared" si="81"/>
        <v>0.55200000000000005</v>
      </c>
      <c r="J778" s="47">
        <f t="shared" si="82"/>
        <v>41839217113.956894</v>
      </c>
      <c r="K778" s="27"/>
      <c r="L778" s="27"/>
      <c r="M778" s="27"/>
      <c r="N778" s="27"/>
    </row>
    <row r="779" spans="2:14" x14ac:dyDescent="0.25">
      <c r="B779" s="9">
        <f t="shared" si="83"/>
        <v>760</v>
      </c>
      <c r="C779" s="42">
        <f>'Simulacion sistema (hoja4)'!BV770</f>
        <v>0.82431972512405161</v>
      </c>
      <c r="D779" s="42">
        <f>'Simulacion sistema (hoja4)'!BW770</f>
        <v>0.84874177746980517</v>
      </c>
      <c r="E779" s="44">
        <f t="shared" si="77"/>
        <v>111524669.5595324</v>
      </c>
      <c r="F779" s="45">
        <f t="shared" si="78"/>
        <v>215.43598212062869</v>
      </c>
      <c r="G779" s="45">
        <f t="shared" si="79"/>
        <v>377.01296871110026</v>
      </c>
      <c r="H779" s="46">
        <f t="shared" si="80"/>
        <v>0.44800000000000001</v>
      </c>
      <c r="I779" s="46">
        <f t="shared" si="81"/>
        <v>0.55200000000000005</v>
      </c>
      <c r="J779" s="47">
        <f t="shared" si="82"/>
        <v>42046246755.163788</v>
      </c>
      <c r="K779" s="27"/>
      <c r="L779" s="27"/>
      <c r="M779" s="27"/>
      <c r="N779" s="27"/>
    </row>
    <row r="780" spans="2:14" x14ac:dyDescent="0.25">
      <c r="B780" s="9">
        <f t="shared" si="83"/>
        <v>761</v>
      </c>
      <c r="C780" s="42">
        <f>'Simulacion sistema (hoja4)'!BV771</f>
        <v>0.79140323327442919</v>
      </c>
      <c r="D780" s="42">
        <f>'Simulacion sistema (hoja4)'!BW771</f>
        <v>0.84555865252289231</v>
      </c>
      <c r="E780" s="44">
        <f t="shared" si="77"/>
        <v>111106406.94150805</v>
      </c>
      <c r="F780" s="45">
        <f t="shared" si="78"/>
        <v>215.43598212062869</v>
      </c>
      <c r="G780" s="45">
        <f t="shared" si="79"/>
        <v>377.01296871110026</v>
      </c>
      <c r="H780" s="46">
        <f t="shared" si="80"/>
        <v>0.44800000000000001</v>
      </c>
      <c r="I780" s="46">
        <f t="shared" si="81"/>
        <v>0.55200000000000005</v>
      </c>
      <c r="J780" s="47">
        <f t="shared" si="82"/>
        <v>23936317899.338024</v>
      </c>
      <c r="K780" s="27"/>
      <c r="L780" s="27"/>
      <c r="M780" s="27"/>
      <c r="N780" s="27"/>
    </row>
    <row r="781" spans="2:14" x14ac:dyDescent="0.25">
      <c r="B781" s="9">
        <f t="shared" si="83"/>
        <v>762</v>
      </c>
      <c r="C781" s="42">
        <f>'Simulacion sistema (hoja4)'!BV772</f>
        <v>0.82044106810640072</v>
      </c>
      <c r="D781" s="42">
        <f>'Simulacion sistema (hoja4)'!BW772</f>
        <v>0.84727417370186797</v>
      </c>
      <c r="E781" s="44">
        <f t="shared" si="77"/>
        <v>111331826.42442545</v>
      </c>
      <c r="F781" s="45">
        <f t="shared" si="78"/>
        <v>215.43598212062869</v>
      </c>
      <c r="G781" s="45">
        <f t="shared" si="79"/>
        <v>377.01296871110026</v>
      </c>
      <c r="H781" s="46">
        <f t="shared" si="80"/>
        <v>0.44800000000000001</v>
      </c>
      <c r="I781" s="46">
        <f t="shared" si="81"/>
        <v>0.55200000000000005</v>
      </c>
      <c r="J781" s="47">
        <f t="shared" si="82"/>
        <v>41973542392.301559</v>
      </c>
      <c r="K781" s="27"/>
      <c r="L781" s="27"/>
      <c r="M781" s="27"/>
      <c r="N781" s="27"/>
    </row>
    <row r="782" spans="2:14" x14ac:dyDescent="0.25">
      <c r="B782" s="9">
        <f t="shared" si="83"/>
        <v>763</v>
      </c>
      <c r="C782" s="42">
        <f>'Simulacion sistema (hoja4)'!BV773</f>
        <v>0.8060578231599933</v>
      </c>
      <c r="D782" s="42">
        <f>'Simulacion sistema (hoja4)'!BW773</f>
        <v>0.84527928731712443</v>
      </c>
      <c r="E782" s="44">
        <f t="shared" si="77"/>
        <v>111069698.35347015</v>
      </c>
      <c r="F782" s="45">
        <f t="shared" si="78"/>
        <v>215.43598212062869</v>
      </c>
      <c r="G782" s="45">
        <f t="shared" si="79"/>
        <v>377.01296871110026</v>
      </c>
      <c r="H782" s="46">
        <f t="shared" si="80"/>
        <v>0.44800000000000001</v>
      </c>
      <c r="I782" s="46">
        <f t="shared" si="81"/>
        <v>0.55200000000000005</v>
      </c>
      <c r="J782" s="47">
        <f t="shared" si="82"/>
        <v>23928409548.621819</v>
      </c>
      <c r="K782" s="27"/>
      <c r="L782" s="27"/>
      <c r="M782" s="27"/>
      <c r="N782" s="27"/>
    </row>
    <row r="783" spans="2:14" x14ac:dyDescent="0.25">
      <c r="B783" s="9">
        <f t="shared" si="83"/>
        <v>764</v>
      </c>
      <c r="C783" s="42">
        <f>'Simulacion sistema (hoja4)'!BV774</f>
        <v>0.81512969187772188</v>
      </c>
      <c r="D783" s="42">
        <f>'Simulacion sistema (hoja4)'!BW774</f>
        <v>0.8389949227211837</v>
      </c>
      <c r="E783" s="44">
        <f t="shared" si="77"/>
        <v>110243932.84556353</v>
      </c>
      <c r="F783" s="45">
        <f t="shared" si="78"/>
        <v>215.43598212062869</v>
      </c>
      <c r="G783" s="45">
        <f t="shared" si="79"/>
        <v>377.01296871110026</v>
      </c>
      <c r="H783" s="46">
        <f t="shared" si="80"/>
        <v>0.44800000000000001</v>
      </c>
      <c r="I783" s="46">
        <f t="shared" si="81"/>
        <v>0.55200000000000005</v>
      </c>
      <c r="J783" s="47">
        <f t="shared" si="82"/>
        <v>23750509945.424614</v>
      </c>
      <c r="K783" s="27"/>
      <c r="L783" s="27"/>
      <c r="M783" s="27"/>
      <c r="N783" s="27"/>
    </row>
    <row r="784" spans="2:14" x14ac:dyDescent="0.25">
      <c r="B784" s="9">
        <f t="shared" si="83"/>
        <v>765</v>
      </c>
      <c r="C784" s="42">
        <f>'Simulacion sistema (hoja4)'!BV775</f>
        <v>0.81665877596518544</v>
      </c>
      <c r="D784" s="42">
        <f>'Simulacion sistema (hoja4)'!BW775</f>
        <v>0.84132593143712842</v>
      </c>
      <c r="E784" s="44">
        <f t="shared" si="77"/>
        <v>110550227.39083867</v>
      </c>
      <c r="F784" s="45">
        <f t="shared" si="78"/>
        <v>215.43598212062869</v>
      </c>
      <c r="G784" s="45">
        <f t="shared" si="79"/>
        <v>377.01296871110026</v>
      </c>
      <c r="H784" s="46">
        <f t="shared" si="80"/>
        <v>0.44800000000000001</v>
      </c>
      <c r="I784" s="46">
        <f t="shared" si="81"/>
        <v>0.55200000000000005</v>
      </c>
      <c r="J784" s="47">
        <f t="shared" si="82"/>
        <v>23816496811.604156</v>
      </c>
      <c r="K784" s="27"/>
      <c r="L784" s="27"/>
      <c r="M784" s="27"/>
      <c r="N784" s="27"/>
    </row>
    <row r="785" spans="2:14" x14ac:dyDescent="0.25">
      <c r="B785" s="9">
        <f t="shared" si="83"/>
        <v>766</v>
      </c>
      <c r="C785" s="42">
        <f>'Simulacion sistema (hoja4)'!BV776</f>
        <v>0.82996241269277604</v>
      </c>
      <c r="D785" s="42">
        <f>'Simulacion sistema (hoja4)'!BW776</f>
        <v>0.85044137421949539</v>
      </c>
      <c r="E785" s="44">
        <f t="shared" si="77"/>
        <v>111747996.5724417</v>
      </c>
      <c r="F785" s="45">
        <f t="shared" si="78"/>
        <v>215.43598212062869</v>
      </c>
      <c r="G785" s="45">
        <f t="shared" si="79"/>
        <v>377.01296871110026</v>
      </c>
      <c r="H785" s="46">
        <f t="shared" si="80"/>
        <v>0.44800000000000001</v>
      </c>
      <c r="I785" s="46">
        <f t="shared" si="81"/>
        <v>0.55200000000000005</v>
      </c>
      <c r="J785" s="47">
        <f t="shared" si="82"/>
        <v>42130443935.294098</v>
      </c>
      <c r="K785" s="27"/>
      <c r="L785" s="27"/>
      <c r="M785" s="27"/>
      <c r="N785" s="27"/>
    </row>
    <row r="786" spans="2:14" x14ac:dyDescent="0.25">
      <c r="B786" s="9">
        <f t="shared" si="83"/>
        <v>767</v>
      </c>
      <c r="C786" s="42">
        <f>'Simulacion sistema (hoja4)'!BV777</f>
        <v>0.80653637704940717</v>
      </c>
      <c r="D786" s="42">
        <f>'Simulacion sistema (hoja4)'!BW777</f>
        <v>0.8464206149905853</v>
      </c>
      <c r="E786" s="44">
        <f t="shared" si="77"/>
        <v>111219668.80976291</v>
      </c>
      <c r="F786" s="45">
        <f t="shared" si="78"/>
        <v>215.43598212062869</v>
      </c>
      <c r="G786" s="45">
        <f t="shared" si="79"/>
        <v>377.01296871110026</v>
      </c>
      <c r="H786" s="46">
        <f t="shared" si="80"/>
        <v>0.44800000000000001</v>
      </c>
      <c r="I786" s="46">
        <f t="shared" si="81"/>
        <v>0.55200000000000005</v>
      </c>
      <c r="J786" s="47">
        <f t="shared" si="82"/>
        <v>23960718581.162327</v>
      </c>
      <c r="K786" s="27"/>
      <c r="L786" s="27"/>
      <c r="M786" s="27"/>
      <c r="N786" s="27"/>
    </row>
    <row r="787" spans="2:14" x14ac:dyDescent="0.25">
      <c r="B787" s="9">
        <f t="shared" si="83"/>
        <v>768</v>
      </c>
      <c r="C787" s="42">
        <f>'Simulacion sistema (hoja4)'!BV778</f>
        <v>0.82397859959816266</v>
      </c>
      <c r="D787" s="42">
        <f>'Simulacion sistema (hoja4)'!BW778</f>
        <v>0.84340354075331825</v>
      </c>
      <c r="E787" s="44">
        <f t="shared" si="77"/>
        <v>110823225.25498602</v>
      </c>
      <c r="F787" s="45">
        <f t="shared" si="78"/>
        <v>215.43598212062869</v>
      </c>
      <c r="G787" s="45">
        <f t="shared" si="79"/>
        <v>377.01296871110026</v>
      </c>
      <c r="H787" s="46">
        <f t="shared" si="80"/>
        <v>0.44800000000000001</v>
      </c>
      <c r="I787" s="46">
        <f t="shared" si="81"/>
        <v>0.55200000000000005</v>
      </c>
      <c r="J787" s="47">
        <f t="shared" si="82"/>
        <v>41781793155.521263</v>
      </c>
      <c r="K787" s="27"/>
      <c r="L787" s="27"/>
      <c r="M787" s="27"/>
      <c r="N787" s="27"/>
    </row>
    <row r="788" spans="2:14" x14ac:dyDescent="0.25">
      <c r="B788" s="9">
        <f t="shared" si="83"/>
        <v>769</v>
      </c>
      <c r="C788" s="42">
        <f>'Simulacion sistema (hoja4)'!BV779</f>
        <v>0.82170960791022563</v>
      </c>
      <c r="D788" s="42">
        <f>'Simulacion sistema (hoja4)'!BW779</f>
        <v>0.85451376560045578</v>
      </c>
      <c r="E788" s="44">
        <f t="shared" si="77"/>
        <v>112283108.79989989</v>
      </c>
      <c r="F788" s="45">
        <f t="shared" si="78"/>
        <v>215.43598212062869</v>
      </c>
      <c r="G788" s="45">
        <f t="shared" si="79"/>
        <v>377.01296871110026</v>
      </c>
      <c r="H788" s="46">
        <f t="shared" si="80"/>
        <v>0.44800000000000001</v>
      </c>
      <c r="I788" s="46">
        <f t="shared" si="81"/>
        <v>0.55200000000000005</v>
      </c>
      <c r="J788" s="47">
        <f t="shared" si="82"/>
        <v>42332188184.761726</v>
      </c>
      <c r="K788" s="27"/>
      <c r="L788" s="27"/>
      <c r="M788" s="27"/>
      <c r="N788" s="27"/>
    </row>
    <row r="789" spans="2:14" x14ac:dyDescent="0.25">
      <c r="B789" s="9">
        <f t="shared" si="83"/>
        <v>770</v>
      </c>
      <c r="C789" s="42">
        <f>'Simulacion sistema (hoja4)'!BV780</f>
        <v>0.82650320638981822</v>
      </c>
      <c r="D789" s="42">
        <f>'Simulacion sistema (hoja4)'!BW780</f>
        <v>0.84739100760914043</v>
      </c>
      <c r="E789" s="44">
        <f t="shared" ref="E789:E852" si="84">+D789*$F$13*$F$14</f>
        <v>111347178.39984106</v>
      </c>
      <c r="F789" s="45">
        <f t="shared" ref="F789:F852" si="85">+$F$11*F$16</f>
        <v>215.43598212062869</v>
      </c>
      <c r="G789" s="45">
        <f t="shared" ref="G789:G852" si="86">+$F$11*F$15</f>
        <v>377.01296871110026</v>
      </c>
      <c r="H789" s="46">
        <f t="shared" ref="H789:H852" si="87">+COUNTIF($C$20:$C$1019,"&lt;"&amp;$F$12)/1000</f>
        <v>0.44800000000000001</v>
      </c>
      <c r="I789" s="46">
        <f t="shared" ref="I789:I852" si="88">1-H789</f>
        <v>0.55200000000000005</v>
      </c>
      <c r="J789" s="47">
        <f t="shared" ref="J789:J852" si="89">+IF(C789&lt;$F$12,E789*F789,E789*G789)</f>
        <v>41979330286.128571</v>
      </c>
      <c r="K789" s="27"/>
      <c r="L789" s="27"/>
      <c r="M789" s="27"/>
      <c r="N789" s="27"/>
    </row>
    <row r="790" spans="2:14" x14ac:dyDescent="0.25">
      <c r="B790" s="9">
        <f t="shared" ref="B790:B853" si="90">+B789+1</f>
        <v>771</v>
      </c>
      <c r="C790" s="42">
        <f>'Simulacion sistema (hoja4)'!BV781</f>
        <v>0.81917421540383695</v>
      </c>
      <c r="D790" s="42">
        <f>'Simulacion sistema (hoja4)'!BW781</f>
        <v>0.84556724316405563</v>
      </c>
      <c r="E790" s="44">
        <f t="shared" si="84"/>
        <v>111107535.75175691</v>
      </c>
      <c r="F790" s="45">
        <f t="shared" si="85"/>
        <v>215.43598212062869</v>
      </c>
      <c r="G790" s="45">
        <f t="shared" si="86"/>
        <v>377.01296871110026</v>
      </c>
      <c r="H790" s="46">
        <f t="shared" si="87"/>
        <v>0.44800000000000001</v>
      </c>
      <c r="I790" s="46">
        <f t="shared" si="88"/>
        <v>0.55200000000000005</v>
      </c>
      <c r="J790" s="47">
        <f t="shared" si="89"/>
        <v>23936561085.682613</v>
      </c>
      <c r="K790" s="27"/>
      <c r="L790" s="27"/>
      <c r="M790" s="27"/>
      <c r="N790" s="27"/>
    </row>
    <row r="791" spans="2:14" x14ac:dyDescent="0.25">
      <c r="B791" s="9">
        <f t="shared" si="90"/>
        <v>772</v>
      </c>
      <c r="C791" s="42">
        <f>'Simulacion sistema (hoja4)'!BV782</f>
        <v>0.8117306643798029</v>
      </c>
      <c r="D791" s="42">
        <f>'Simulacion sistema (hoja4)'!BW782</f>
        <v>0.83820266710607116</v>
      </c>
      <c r="E791" s="44">
        <f t="shared" si="84"/>
        <v>110139830.45773774</v>
      </c>
      <c r="F791" s="45">
        <f t="shared" si="85"/>
        <v>215.43598212062869</v>
      </c>
      <c r="G791" s="45">
        <f t="shared" si="86"/>
        <v>377.01296871110026</v>
      </c>
      <c r="H791" s="46">
        <f t="shared" si="87"/>
        <v>0.44800000000000001</v>
      </c>
      <c r="I791" s="46">
        <f t="shared" si="88"/>
        <v>0.55200000000000005</v>
      </c>
      <c r="J791" s="47">
        <f t="shared" si="89"/>
        <v>23728082545.262264</v>
      </c>
      <c r="K791" s="27"/>
      <c r="L791" s="27"/>
      <c r="M791" s="27"/>
      <c r="N791" s="27"/>
    </row>
    <row r="792" spans="2:14" x14ac:dyDescent="0.25">
      <c r="B792" s="9">
        <f t="shared" si="90"/>
        <v>773</v>
      </c>
      <c r="C792" s="42">
        <f>'Simulacion sistema (hoja4)'!BV783</f>
        <v>0.82620833777589353</v>
      </c>
      <c r="D792" s="42">
        <f>'Simulacion sistema (hoja4)'!BW783</f>
        <v>0.84624040022121905</v>
      </c>
      <c r="E792" s="44">
        <f t="shared" si="84"/>
        <v>111195988.58906819</v>
      </c>
      <c r="F792" s="45">
        <f t="shared" si="85"/>
        <v>215.43598212062869</v>
      </c>
      <c r="G792" s="45">
        <f t="shared" si="86"/>
        <v>377.01296871110026</v>
      </c>
      <c r="H792" s="46">
        <f t="shared" si="87"/>
        <v>0.44800000000000001</v>
      </c>
      <c r="I792" s="46">
        <f t="shared" si="88"/>
        <v>0.55200000000000005</v>
      </c>
      <c r="J792" s="47">
        <f t="shared" si="89"/>
        <v>41922329766.730225</v>
      </c>
      <c r="K792" s="27"/>
      <c r="L792" s="27"/>
      <c r="M792" s="27"/>
      <c r="N792" s="27"/>
    </row>
    <row r="793" spans="2:14" x14ac:dyDescent="0.25">
      <c r="B793" s="9">
        <f t="shared" si="90"/>
        <v>774</v>
      </c>
      <c r="C793" s="42">
        <f>'Simulacion sistema (hoja4)'!BV784</f>
        <v>0.81081990069388787</v>
      </c>
      <c r="D793" s="42">
        <f>'Simulacion sistema (hoja4)'!BW784</f>
        <v>0.84895963589169376</v>
      </c>
      <c r="E793" s="44">
        <f t="shared" si="84"/>
        <v>111553296.15616857</v>
      </c>
      <c r="F793" s="45">
        <f t="shared" si="85"/>
        <v>215.43598212062869</v>
      </c>
      <c r="G793" s="45">
        <f t="shared" si="86"/>
        <v>377.01296871110026</v>
      </c>
      <c r="H793" s="46">
        <f t="shared" si="87"/>
        <v>0.44800000000000001</v>
      </c>
      <c r="I793" s="46">
        <f t="shared" si="88"/>
        <v>0.55200000000000005</v>
      </c>
      <c r="J793" s="47">
        <f t="shared" si="89"/>
        <v>24032593916.197529</v>
      </c>
      <c r="K793" s="27"/>
      <c r="L793" s="27"/>
      <c r="M793" s="27"/>
      <c r="N793" s="27"/>
    </row>
    <row r="794" spans="2:14" x14ac:dyDescent="0.25">
      <c r="B794" s="9">
        <f t="shared" si="90"/>
        <v>775</v>
      </c>
      <c r="C794" s="42">
        <f>'Simulacion sistema (hoja4)'!BV785</f>
        <v>0.82245025033850794</v>
      </c>
      <c r="D794" s="42">
        <f>'Simulacion sistema (hoja4)'!BW785</f>
        <v>0.84168739656126168</v>
      </c>
      <c r="E794" s="44">
        <f t="shared" si="84"/>
        <v>110597723.90814978</v>
      </c>
      <c r="F794" s="45">
        <f t="shared" si="85"/>
        <v>215.43598212062869</v>
      </c>
      <c r="G794" s="45">
        <f t="shared" si="86"/>
        <v>377.01296871110026</v>
      </c>
      <c r="H794" s="46">
        <f t="shared" si="87"/>
        <v>0.44800000000000001</v>
      </c>
      <c r="I794" s="46">
        <f t="shared" si="88"/>
        <v>0.55200000000000005</v>
      </c>
      <c r="J794" s="47">
        <f t="shared" si="89"/>
        <v>41696776223.302177</v>
      </c>
      <c r="K794" s="27"/>
      <c r="L794" s="27"/>
      <c r="M794" s="27"/>
      <c r="N794" s="27"/>
    </row>
    <row r="795" spans="2:14" x14ac:dyDescent="0.25">
      <c r="B795" s="9">
        <f t="shared" si="90"/>
        <v>776</v>
      </c>
      <c r="C795" s="42">
        <f>'Simulacion sistema (hoja4)'!BV786</f>
        <v>0.8303155129376637</v>
      </c>
      <c r="D795" s="42">
        <f>'Simulacion sistema (hoja4)'!BW786</f>
        <v>0.84837086233003289</v>
      </c>
      <c r="E795" s="44">
        <f t="shared" si="84"/>
        <v>111475931.31016631</v>
      </c>
      <c r="F795" s="45">
        <f t="shared" si="85"/>
        <v>215.43598212062869</v>
      </c>
      <c r="G795" s="45">
        <f t="shared" si="86"/>
        <v>377.01296871110026</v>
      </c>
      <c r="H795" s="46">
        <f t="shared" si="87"/>
        <v>0.44800000000000001</v>
      </c>
      <c r="I795" s="46">
        <f t="shared" si="88"/>
        <v>0.55200000000000005</v>
      </c>
      <c r="J795" s="47">
        <f t="shared" si="89"/>
        <v>42027871803.080498</v>
      </c>
      <c r="K795" s="27"/>
      <c r="L795" s="27"/>
      <c r="M795" s="27"/>
      <c r="N795" s="27"/>
    </row>
    <row r="796" spans="2:14" x14ac:dyDescent="0.25">
      <c r="B796" s="9">
        <f t="shared" si="90"/>
        <v>777</v>
      </c>
      <c r="C796" s="42">
        <f>'Simulacion sistema (hoja4)'!BV787</f>
        <v>0.82652089820236962</v>
      </c>
      <c r="D796" s="42">
        <f>'Simulacion sistema (hoja4)'!BW787</f>
        <v>0.84465922289441842</v>
      </c>
      <c r="E796" s="44">
        <f t="shared" si="84"/>
        <v>110988221.88832659</v>
      </c>
      <c r="F796" s="45">
        <f t="shared" si="85"/>
        <v>215.43598212062869</v>
      </c>
      <c r="G796" s="45">
        <f t="shared" si="86"/>
        <v>377.01296871110026</v>
      </c>
      <c r="H796" s="46">
        <f t="shared" si="87"/>
        <v>0.44800000000000001</v>
      </c>
      <c r="I796" s="46">
        <f t="shared" si="88"/>
        <v>0.55200000000000005</v>
      </c>
      <c r="J796" s="47">
        <f t="shared" si="89"/>
        <v>41843999026.08432</v>
      </c>
      <c r="K796" s="27"/>
      <c r="L796" s="27"/>
      <c r="M796" s="27"/>
      <c r="N796" s="27"/>
    </row>
    <row r="797" spans="2:14" x14ac:dyDescent="0.25">
      <c r="B797" s="9">
        <f t="shared" si="90"/>
        <v>778</v>
      </c>
      <c r="C797" s="42">
        <f>'Simulacion sistema (hoja4)'!BV788</f>
        <v>0.81805110145933413</v>
      </c>
      <c r="D797" s="42">
        <f>'Simulacion sistema (hoja4)'!BW788</f>
        <v>0.84373391830626232</v>
      </c>
      <c r="E797" s="44">
        <f t="shared" si="84"/>
        <v>110866636.86544287</v>
      </c>
      <c r="F797" s="45">
        <f t="shared" si="85"/>
        <v>215.43598212062869</v>
      </c>
      <c r="G797" s="45">
        <f t="shared" si="86"/>
        <v>377.01296871110026</v>
      </c>
      <c r="H797" s="46">
        <f t="shared" si="87"/>
        <v>0.44800000000000001</v>
      </c>
      <c r="I797" s="46">
        <f t="shared" si="88"/>
        <v>0.55200000000000005</v>
      </c>
      <c r="J797" s="47">
        <f t="shared" si="89"/>
        <v>23884662797.517784</v>
      </c>
      <c r="K797" s="27"/>
      <c r="L797" s="27"/>
      <c r="M797" s="27"/>
      <c r="N797" s="27"/>
    </row>
    <row r="798" spans="2:14" x14ac:dyDescent="0.25">
      <c r="B798" s="9">
        <f t="shared" si="90"/>
        <v>779</v>
      </c>
      <c r="C798" s="42">
        <f>'Simulacion sistema (hoja4)'!BV789</f>
        <v>0.83199353870689752</v>
      </c>
      <c r="D798" s="42">
        <f>'Simulacion sistema (hoja4)'!BW789</f>
        <v>0.85257531977006784</v>
      </c>
      <c r="E798" s="44">
        <f t="shared" si="84"/>
        <v>112028397.01778692</v>
      </c>
      <c r="F798" s="45">
        <f t="shared" si="85"/>
        <v>215.43598212062869</v>
      </c>
      <c r="G798" s="45">
        <f t="shared" si="86"/>
        <v>377.01296871110026</v>
      </c>
      <c r="H798" s="46">
        <f t="shared" si="87"/>
        <v>0.44800000000000001</v>
      </c>
      <c r="I798" s="46">
        <f t="shared" si="88"/>
        <v>0.55200000000000005</v>
      </c>
      <c r="J798" s="47">
        <f t="shared" si="89"/>
        <v>42236158539.62162</v>
      </c>
      <c r="K798" s="27"/>
      <c r="L798" s="27"/>
      <c r="M798" s="27"/>
      <c r="N798" s="27"/>
    </row>
    <row r="799" spans="2:14" x14ac:dyDescent="0.25">
      <c r="B799" s="9">
        <f t="shared" si="90"/>
        <v>780</v>
      </c>
      <c r="C799" s="42">
        <f>'Simulacion sistema (hoja4)'!BV790</f>
        <v>0.81775261147388356</v>
      </c>
      <c r="D799" s="42">
        <f>'Simulacion sistema (hoja4)'!BW790</f>
        <v>0.84041428380382543</v>
      </c>
      <c r="E799" s="44">
        <f t="shared" si="84"/>
        <v>110430436.89182267</v>
      </c>
      <c r="F799" s="45">
        <f t="shared" si="85"/>
        <v>215.43598212062869</v>
      </c>
      <c r="G799" s="45">
        <f t="shared" si="86"/>
        <v>377.01296871110026</v>
      </c>
      <c r="H799" s="46">
        <f t="shared" si="87"/>
        <v>0.44800000000000001</v>
      </c>
      <c r="I799" s="46">
        <f t="shared" si="88"/>
        <v>0.55200000000000005</v>
      </c>
      <c r="J799" s="47">
        <f t="shared" si="89"/>
        <v>23790689627.799923</v>
      </c>
      <c r="K799" s="27"/>
      <c r="L799" s="27"/>
      <c r="M799" s="27"/>
      <c r="N799" s="27"/>
    </row>
    <row r="800" spans="2:14" x14ac:dyDescent="0.25">
      <c r="B800" s="9">
        <f t="shared" si="90"/>
        <v>781</v>
      </c>
      <c r="C800" s="42">
        <f>'Simulacion sistema (hoja4)'!BV791</f>
        <v>0.81786910057144646</v>
      </c>
      <c r="D800" s="42">
        <f>'Simulacion sistema (hoja4)'!BW791</f>
        <v>0.84106059179023795</v>
      </c>
      <c r="E800" s="44">
        <f t="shared" si="84"/>
        <v>110515361.76123726</v>
      </c>
      <c r="F800" s="45">
        <f t="shared" si="85"/>
        <v>215.43598212062869</v>
      </c>
      <c r="G800" s="45">
        <f t="shared" si="86"/>
        <v>377.01296871110026</v>
      </c>
      <c r="H800" s="46">
        <f t="shared" si="87"/>
        <v>0.44800000000000001</v>
      </c>
      <c r="I800" s="46">
        <f t="shared" si="88"/>
        <v>0.55200000000000005</v>
      </c>
      <c r="J800" s="47">
        <f t="shared" si="89"/>
        <v>23808985500.448723</v>
      </c>
      <c r="K800" s="27"/>
      <c r="L800" s="27"/>
      <c r="M800" s="27"/>
      <c r="N800" s="27"/>
    </row>
    <row r="801" spans="2:14" x14ac:dyDescent="0.25">
      <c r="B801" s="9">
        <f t="shared" si="90"/>
        <v>782</v>
      </c>
      <c r="C801" s="42">
        <f>'Simulacion sistema (hoja4)'!BV792</f>
        <v>0.82874311305342685</v>
      </c>
      <c r="D801" s="42">
        <f>'Simulacion sistema (hoja4)'!BW792</f>
        <v>0.84393609328654129</v>
      </c>
      <c r="E801" s="44">
        <f t="shared" si="84"/>
        <v>110893202.65785153</v>
      </c>
      <c r="F801" s="45">
        <f t="shared" si="85"/>
        <v>215.43598212062869</v>
      </c>
      <c r="G801" s="45">
        <f t="shared" si="86"/>
        <v>377.01296871110026</v>
      </c>
      <c r="H801" s="46">
        <f t="shared" si="87"/>
        <v>0.44800000000000001</v>
      </c>
      <c r="I801" s="46">
        <f t="shared" si="88"/>
        <v>0.55200000000000005</v>
      </c>
      <c r="J801" s="47">
        <f t="shared" si="89"/>
        <v>41808175543.918282</v>
      </c>
      <c r="K801" s="27"/>
      <c r="L801" s="27"/>
      <c r="M801" s="27"/>
      <c r="N801" s="27"/>
    </row>
    <row r="802" spans="2:14" x14ac:dyDescent="0.25">
      <c r="B802" s="9">
        <f t="shared" si="90"/>
        <v>783</v>
      </c>
      <c r="C802" s="42">
        <f>'Simulacion sistema (hoja4)'!BV793</f>
        <v>0.81333463026624586</v>
      </c>
      <c r="D802" s="42">
        <f>'Simulacion sistema (hoja4)'!BW793</f>
        <v>0.83996519653458501</v>
      </c>
      <c r="E802" s="44">
        <f t="shared" si="84"/>
        <v>110371426.82464448</v>
      </c>
      <c r="F802" s="45">
        <f t="shared" si="85"/>
        <v>215.43598212062869</v>
      </c>
      <c r="G802" s="45">
        <f t="shared" si="86"/>
        <v>377.01296871110026</v>
      </c>
      <c r="H802" s="46">
        <f t="shared" si="87"/>
        <v>0.44800000000000001</v>
      </c>
      <c r="I802" s="46">
        <f t="shared" si="88"/>
        <v>0.55200000000000005</v>
      </c>
      <c r="J802" s="47">
        <f t="shared" si="89"/>
        <v>23777976736.022385</v>
      </c>
      <c r="K802" s="27"/>
      <c r="L802" s="27"/>
      <c r="M802" s="27"/>
      <c r="N802" s="27"/>
    </row>
    <row r="803" spans="2:14" x14ac:dyDescent="0.25">
      <c r="B803" s="9">
        <f t="shared" si="90"/>
        <v>784</v>
      </c>
      <c r="C803" s="42">
        <f>'Simulacion sistema (hoja4)'!BV794</f>
        <v>0.83011070959431721</v>
      </c>
      <c r="D803" s="42">
        <f>'Simulacion sistema (hoja4)'!BW794</f>
        <v>0.85058622838885634</v>
      </c>
      <c r="E803" s="44">
        <f t="shared" si="84"/>
        <v>111767030.41029571</v>
      </c>
      <c r="F803" s="45">
        <f t="shared" si="85"/>
        <v>215.43598212062869</v>
      </c>
      <c r="G803" s="45">
        <f t="shared" si="86"/>
        <v>377.01296871110026</v>
      </c>
      <c r="H803" s="46">
        <f t="shared" si="87"/>
        <v>0.44800000000000001</v>
      </c>
      <c r="I803" s="46">
        <f t="shared" si="88"/>
        <v>0.55200000000000005</v>
      </c>
      <c r="J803" s="47">
        <f t="shared" si="89"/>
        <v>42137619939.009407</v>
      </c>
      <c r="K803" s="27"/>
      <c r="L803" s="27"/>
      <c r="M803" s="27"/>
      <c r="N803" s="27"/>
    </row>
    <row r="804" spans="2:14" x14ac:dyDescent="0.25">
      <c r="B804" s="9">
        <f t="shared" si="90"/>
        <v>785</v>
      </c>
      <c r="C804" s="42">
        <f>'Simulacion sistema (hoja4)'!BV795</f>
        <v>0.8043341918242124</v>
      </c>
      <c r="D804" s="42">
        <f>'Simulacion sistema (hoja4)'!BW795</f>
        <v>0.84593884880309589</v>
      </c>
      <c r="E804" s="44">
        <f t="shared" si="84"/>
        <v>111156364.7327268</v>
      </c>
      <c r="F804" s="45">
        <f t="shared" si="85"/>
        <v>215.43598212062869</v>
      </c>
      <c r="G804" s="45">
        <f t="shared" si="86"/>
        <v>377.01296871110026</v>
      </c>
      <c r="H804" s="46">
        <f t="shared" si="87"/>
        <v>0.44800000000000001</v>
      </c>
      <c r="I804" s="46">
        <f t="shared" si="88"/>
        <v>0.55200000000000005</v>
      </c>
      <c r="J804" s="47">
        <f t="shared" si="89"/>
        <v>23947080605.153812</v>
      </c>
      <c r="K804" s="27"/>
      <c r="L804" s="27"/>
      <c r="M804" s="27"/>
      <c r="N804" s="27"/>
    </row>
    <row r="805" spans="2:14" x14ac:dyDescent="0.25">
      <c r="B805" s="9">
        <f t="shared" si="90"/>
        <v>786</v>
      </c>
      <c r="C805" s="42">
        <f>'Simulacion sistema (hoja4)'!BV796</f>
        <v>0.80688548570523688</v>
      </c>
      <c r="D805" s="42">
        <f>'Simulacion sistema (hoja4)'!BW796</f>
        <v>0.84159152672410198</v>
      </c>
      <c r="E805" s="44">
        <f t="shared" si="84"/>
        <v>110585126.61154701</v>
      </c>
      <c r="F805" s="45">
        <f t="shared" si="85"/>
        <v>215.43598212062869</v>
      </c>
      <c r="G805" s="45">
        <f t="shared" si="86"/>
        <v>377.01296871110026</v>
      </c>
      <c r="H805" s="46">
        <f t="shared" si="87"/>
        <v>0.44800000000000001</v>
      </c>
      <c r="I805" s="46">
        <f t="shared" si="88"/>
        <v>0.55200000000000005</v>
      </c>
      <c r="J805" s="47">
        <f t="shared" si="89"/>
        <v>23824015359.492702</v>
      </c>
      <c r="K805" s="27"/>
      <c r="L805" s="27"/>
      <c r="M805" s="27"/>
      <c r="N805" s="27"/>
    </row>
    <row r="806" spans="2:14" x14ac:dyDescent="0.25">
      <c r="B806" s="9">
        <f t="shared" si="90"/>
        <v>787</v>
      </c>
      <c r="C806" s="42">
        <f>'Simulacion sistema (hoja4)'!BV797</f>
        <v>0.83233824195063333</v>
      </c>
      <c r="D806" s="42">
        <f>'Simulacion sistema (hoja4)'!BW797</f>
        <v>0.85098680268431837</v>
      </c>
      <c r="E806" s="44">
        <f t="shared" si="84"/>
        <v>111819665.87271944</v>
      </c>
      <c r="F806" s="45">
        <f t="shared" si="85"/>
        <v>215.43598212062869</v>
      </c>
      <c r="G806" s="45">
        <f t="shared" si="86"/>
        <v>377.01296871110026</v>
      </c>
      <c r="H806" s="46">
        <f t="shared" si="87"/>
        <v>0.44800000000000001</v>
      </c>
      <c r="I806" s="46">
        <f t="shared" si="88"/>
        <v>0.55200000000000005</v>
      </c>
      <c r="J806" s="47">
        <f t="shared" si="89"/>
        <v>42157464190.95726</v>
      </c>
      <c r="K806" s="27"/>
      <c r="L806" s="27"/>
      <c r="M806" s="27"/>
      <c r="N806" s="27"/>
    </row>
    <row r="807" spans="2:14" x14ac:dyDescent="0.25">
      <c r="B807" s="9">
        <f t="shared" si="90"/>
        <v>788</v>
      </c>
      <c r="C807" s="42">
        <f>'Simulacion sistema (hoja4)'!BV798</f>
        <v>0.81664739994672575</v>
      </c>
      <c r="D807" s="42">
        <f>'Simulacion sistema (hoja4)'!BW798</f>
        <v>0.84871303553420963</v>
      </c>
      <c r="E807" s="44">
        <f t="shared" si="84"/>
        <v>111520892.86919515</v>
      </c>
      <c r="F807" s="45">
        <f t="shared" si="85"/>
        <v>215.43598212062869</v>
      </c>
      <c r="G807" s="45">
        <f t="shared" si="86"/>
        <v>377.01296871110026</v>
      </c>
      <c r="H807" s="46">
        <f t="shared" si="87"/>
        <v>0.44800000000000001</v>
      </c>
      <c r="I807" s="46">
        <f t="shared" si="88"/>
        <v>0.55200000000000005</v>
      </c>
      <c r="J807" s="47">
        <f t="shared" si="89"/>
        <v>24025613082.244473</v>
      </c>
      <c r="K807" s="27"/>
      <c r="L807" s="27"/>
      <c r="M807" s="27"/>
      <c r="N807" s="27"/>
    </row>
    <row r="808" spans="2:14" x14ac:dyDescent="0.25">
      <c r="B808" s="9">
        <f t="shared" si="90"/>
        <v>789</v>
      </c>
      <c r="C808" s="42">
        <f>'Simulacion sistema (hoja4)'!BV799</f>
        <v>0.82522799812752679</v>
      </c>
      <c r="D808" s="42">
        <f>'Simulacion sistema (hoja4)'!BW799</f>
        <v>0.84781406334664333</v>
      </c>
      <c r="E808" s="44">
        <f t="shared" si="84"/>
        <v>111402767.92374893</v>
      </c>
      <c r="F808" s="45">
        <f t="shared" si="85"/>
        <v>215.43598212062869</v>
      </c>
      <c r="G808" s="45">
        <f t="shared" si="86"/>
        <v>377.01296871110026</v>
      </c>
      <c r="H808" s="46">
        <f t="shared" si="87"/>
        <v>0.44800000000000001</v>
      </c>
      <c r="I808" s="46">
        <f t="shared" si="88"/>
        <v>0.55200000000000005</v>
      </c>
      <c r="J808" s="47">
        <f t="shared" si="89"/>
        <v>42000288257.566315</v>
      </c>
      <c r="K808" s="27"/>
      <c r="L808" s="27"/>
      <c r="M808" s="27"/>
      <c r="N808" s="27"/>
    </row>
    <row r="809" spans="2:14" x14ac:dyDescent="0.25">
      <c r="B809" s="9">
        <f t="shared" si="90"/>
        <v>790</v>
      </c>
      <c r="C809" s="42">
        <f>'Simulacion sistema (hoja4)'!BV800</f>
        <v>0.82537681943224828</v>
      </c>
      <c r="D809" s="42">
        <f>'Simulacion sistema (hoja4)'!BW800</f>
        <v>0.84677133516723813</v>
      </c>
      <c r="E809" s="44">
        <f t="shared" si="84"/>
        <v>111265753.44097508</v>
      </c>
      <c r="F809" s="45">
        <f t="shared" si="85"/>
        <v>215.43598212062869</v>
      </c>
      <c r="G809" s="45">
        <f t="shared" si="86"/>
        <v>377.01296871110026</v>
      </c>
      <c r="H809" s="46">
        <f t="shared" si="87"/>
        <v>0.44800000000000001</v>
      </c>
      <c r="I809" s="46">
        <f t="shared" si="88"/>
        <v>0.55200000000000005</v>
      </c>
      <c r="J809" s="47">
        <f t="shared" si="89"/>
        <v>41948632020.659332</v>
      </c>
      <c r="K809" s="27"/>
      <c r="L809" s="27"/>
      <c r="M809" s="27"/>
      <c r="N809" s="27"/>
    </row>
    <row r="810" spans="2:14" x14ac:dyDescent="0.25">
      <c r="B810" s="9">
        <f t="shared" si="90"/>
        <v>791</v>
      </c>
      <c r="C810" s="42">
        <f>'Simulacion sistema (hoja4)'!BV801</f>
        <v>0.80487688186249751</v>
      </c>
      <c r="D810" s="42">
        <f>'Simulacion sistema (hoja4)'!BW801</f>
        <v>0.85529261842434556</v>
      </c>
      <c r="E810" s="44">
        <f t="shared" si="84"/>
        <v>112385450.06095901</v>
      </c>
      <c r="F810" s="45">
        <f t="shared" si="85"/>
        <v>215.43598212062869</v>
      </c>
      <c r="G810" s="45">
        <f t="shared" si="86"/>
        <v>377.01296871110026</v>
      </c>
      <c r="H810" s="46">
        <f t="shared" si="87"/>
        <v>0.44800000000000001</v>
      </c>
      <c r="I810" s="46">
        <f t="shared" si="88"/>
        <v>0.55200000000000005</v>
      </c>
      <c r="J810" s="47">
        <f t="shared" si="89"/>
        <v>24211869809.951576</v>
      </c>
      <c r="K810" s="27"/>
      <c r="L810" s="27"/>
      <c r="M810" s="27"/>
      <c r="N810" s="27"/>
    </row>
    <row r="811" spans="2:14" x14ac:dyDescent="0.25">
      <c r="B811" s="9">
        <f t="shared" si="90"/>
        <v>792</v>
      </c>
      <c r="C811" s="42">
        <f>'Simulacion sistema (hoja4)'!BV802</f>
        <v>0.812741119920943</v>
      </c>
      <c r="D811" s="42">
        <f>'Simulacion sistema (hoja4)'!BW802</f>
        <v>0.84897814274447814</v>
      </c>
      <c r="E811" s="44">
        <f t="shared" si="84"/>
        <v>111555727.95662442</v>
      </c>
      <c r="F811" s="45">
        <f t="shared" si="85"/>
        <v>215.43598212062869</v>
      </c>
      <c r="G811" s="45">
        <f t="shared" si="86"/>
        <v>377.01296871110026</v>
      </c>
      <c r="H811" s="46">
        <f t="shared" si="87"/>
        <v>0.44800000000000001</v>
      </c>
      <c r="I811" s="46">
        <f t="shared" si="88"/>
        <v>0.55200000000000005</v>
      </c>
      <c r="J811" s="47">
        <f t="shared" si="89"/>
        <v>24033117813.517056</v>
      </c>
      <c r="K811" s="27"/>
      <c r="L811" s="27"/>
      <c r="M811" s="27"/>
      <c r="N811" s="27"/>
    </row>
    <row r="812" spans="2:14" x14ac:dyDescent="0.25">
      <c r="B812" s="9">
        <f t="shared" si="90"/>
        <v>793</v>
      </c>
      <c r="C812" s="42">
        <f>'Simulacion sistema (hoja4)'!BV803</f>
        <v>0.82917236017206619</v>
      </c>
      <c r="D812" s="42">
        <f>'Simulacion sistema (hoja4)'!BW803</f>
        <v>0.84772434279077313</v>
      </c>
      <c r="E812" s="44">
        <f t="shared" si="84"/>
        <v>111390978.64270759</v>
      </c>
      <c r="F812" s="45">
        <f t="shared" si="85"/>
        <v>215.43598212062869</v>
      </c>
      <c r="G812" s="45">
        <f t="shared" si="86"/>
        <v>377.01296871110026</v>
      </c>
      <c r="H812" s="46">
        <f t="shared" si="87"/>
        <v>0.44800000000000001</v>
      </c>
      <c r="I812" s="46">
        <f t="shared" si="88"/>
        <v>0.55200000000000005</v>
      </c>
      <c r="J812" s="47">
        <f t="shared" si="89"/>
        <v>41995843545.721954</v>
      </c>
      <c r="K812" s="27"/>
      <c r="L812" s="27"/>
      <c r="M812" s="27"/>
      <c r="N812" s="27"/>
    </row>
    <row r="813" spans="2:14" x14ac:dyDescent="0.25">
      <c r="B813" s="9">
        <f t="shared" si="90"/>
        <v>794</v>
      </c>
      <c r="C813" s="42">
        <f>'Simulacion sistema (hoja4)'!BV804</f>
        <v>0.81889489818536809</v>
      </c>
      <c r="D813" s="42">
        <f>'Simulacion sistema (hoja4)'!BW804</f>
        <v>0.84931725880490672</v>
      </c>
      <c r="E813" s="44">
        <f t="shared" si="84"/>
        <v>111600287.80696474</v>
      </c>
      <c r="F813" s="45">
        <f t="shared" si="85"/>
        <v>215.43598212062869</v>
      </c>
      <c r="G813" s="45">
        <f t="shared" si="86"/>
        <v>377.01296871110026</v>
      </c>
      <c r="H813" s="46">
        <f t="shared" si="87"/>
        <v>0.44800000000000001</v>
      </c>
      <c r="I813" s="46">
        <f t="shared" si="88"/>
        <v>0.55200000000000005</v>
      </c>
      <c r="J813" s="47">
        <f t="shared" si="89"/>
        <v>24042717608.638271</v>
      </c>
      <c r="K813" s="27"/>
      <c r="L813" s="27"/>
      <c r="M813" s="27"/>
      <c r="N813" s="27"/>
    </row>
    <row r="814" spans="2:14" x14ac:dyDescent="0.25">
      <c r="B814" s="9">
        <f t="shared" si="90"/>
        <v>795</v>
      </c>
      <c r="C814" s="42">
        <f>'Simulacion sistema (hoja4)'!BV805</f>
        <v>0.81751853313286216</v>
      </c>
      <c r="D814" s="42">
        <f>'Simulacion sistema (hoja4)'!BW805</f>
        <v>0.85006751858996077</v>
      </c>
      <c r="E814" s="44">
        <f t="shared" si="84"/>
        <v>111698871.94272085</v>
      </c>
      <c r="F814" s="45">
        <f t="shared" si="85"/>
        <v>215.43598212062869</v>
      </c>
      <c r="G814" s="45">
        <f t="shared" si="86"/>
        <v>377.01296871110026</v>
      </c>
      <c r="H814" s="46">
        <f t="shared" si="87"/>
        <v>0.44800000000000001</v>
      </c>
      <c r="I814" s="46">
        <f t="shared" si="88"/>
        <v>0.55200000000000005</v>
      </c>
      <c r="J814" s="47">
        <f t="shared" si="89"/>
        <v>24063956178.746403</v>
      </c>
      <c r="K814" s="27"/>
      <c r="L814" s="27"/>
      <c r="M814" s="27"/>
      <c r="N814" s="27"/>
    </row>
    <row r="815" spans="2:14" x14ac:dyDescent="0.25">
      <c r="B815" s="9">
        <f t="shared" si="90"/>
        <v>796</v>
      </c>
      <c r="C815" s="42">
        <f>'Simulacion sistema (hoja4)'!BV806</f>
        <v>0.82768348293805794</v>
      </c>
      <c r="D815" s="42">
        <f>'Simulacion sistema (hoja4)'!BW806</f>
        <v>0.85573283718953586</v>
      </c>
      <c r="E815" s="44">
        <f t="shared" si="84"/>
        <v>112443294.80670501</v>
      </c>
      <c r="F815" s="45">
        <f t="shared" si="85"/>
        <v>215.43598212062869</v>
      </c>
      <c r="G815" s="45">
        <f t="shared" si="86"/>
        <v>377.01296871110026</v>
      </c>
      <c r="H815" s="46">
        <f t="shared" si="87"/>
        <v>0.44800000000000001</v>
      </c>
      <c r="I815" s="46">
        <f t="shared" si="88"/>
        <v>0.55200000000000005</v>
      </c>
      <c r="J815" s="47">
        <f t="shared" si="89"/>
        <v>42392580386.733299</v>
      </c>
      <c r="K815" s="27"/>
      <c r="L815" s="27"/>
      <c r="M815" s="27"/>
      <c r="N815" s="27"/>
    </row>
    <row r="816" spans="2:14" x14ac:dyDescent="0.25">
      <c r="B816" s="9">
        <f t="shared" si="90"/>
        <v>797</v>
      </c>
      <c r="C816" s="42">
        <f>'Simulacion sistema (hoja4)'!BV807</f>
        <v>0.83665554237824424</v>
      </c>
      <c r="D816" s="42">
        <f>'Simulacion sistema (hoja4)'!BW807</f>
        <v>0.85256182445264028</v>
      </c>
      <c r="E816" s="44">
        <f t="shared" si="84"/>
        <v>112026623.73307694</v>
      </c>
      <c r="F816" s="45">
        <f t="shared" si="85"/>
        <v>215.43598212062869</v>
      </c>
      <c r="G816" s="45">
        <f t="shared" si="86"/>
        <v>377.01296871110026</v>
      </c>
      <c r="H816" s="46">
        <f t="shared" si="87"/>
        <v>0.44800000000000001</v>
      </c>
      <c r="I816" s="46">
        <f t="shared" si="88"/>
        <v>0.55200000000000005</v>
      </c>
      <c r="J816" s="47">
        <f t="shared" si="89"/>
        <v>42235489988.288742</v>
      </c>
      <c r="K816" s="27"/>
      <c r="L816" s="27"/>
      <c r="M816" s="27"/>
      <c r="N816" s="27"/>
    </row>
    <row r="817" spans="2:14" x14ac:dyDescent="0.25">
      <c r="B817" s="9">
        <f t="shared" si="90"/>
        <v>798</v>
      </c>
      <c r="C817" s="42">
        <f>'Simulacion sistema (hoja4)'!BV808</f>
        <v>0.80255884350653317</v>
      </c>
      <c r="D817" s="42">
        <f>'Simulacion sistema (hoja4)'!BW808</f>
        <v>0.84473550141320897</v>
      </c>
      <c r="E817" s="44">
        <f t="shared" si="84"/>
        <v>110998244.88569565</v>
      </c>
      <c r="F817" s="45">
        <f t="shared" si="85"/>
        <v>215.43598212062869</v>
      </c>
      <c r="G817" s="45">
        <f t="shared" si="86"/>
        <v>377.01296871110026</v>
      </c>
      <c r="H817" s="46">
        <f t="shared" si="87"/>
        <v>0.44800000000000001</v>
      </c>
      <c r="I817" s="46">
        <f t="shared" si="88"/>
        <v>0.55200000000000005</v>
      </c>
      <c r="J817" s="47">
        <f t="shared" si="89"/>
        <v>23913015900.615894</v>
      </c>
      <c r="K817" s="27"/>
      <c r="L817" s="27"/>
      <c r="M817" s="27"/>
      <c r="N817" s="27"/>
    </row>
    <row r="818" spans="2:14" x14ac:dyDescent="0.25">
      <c r="B818" s="9">
        <f t="shared" si="90"/>
        <v>799</v>
      </c>
      <c r="C818" s="42">
        <f>'Simulacion sistema (hoja4)'!BV809</f>
        <v>0.81018156070001046</v>
      </c>
      <c r="D818" s="42">
        <f>'Simulacion sistema (hoja4)'!BW809</f>
        <v>0.84917958994619958</v>
      </c>
      <c r="E818" s="44">
        <f t="shared" si="84"/>
        <v>111582198.11893062</v>
      </c>
      <c r="F818" s="45">
        <f t="shared" si="85"/>
        <v>215.43598212062869</v>
      </c>
      <c r="G818" s="45">
        <f t="shared" si="86"/>
        <v>377.01296871110026</v>
      </c>
      <c r="H818" s="46">
        <f t="shared" si="87"/>
        <v>0.44800000000000001</v>
      </c>
      <c r="I818" s="46">
        <f t="shared" si="88"/>
        <v>0.55200000000000005</v>
      </c>
      <c r="J818" s="47">
        <f t="shared" si="89"/>
        <v>24038820438.930386</v>
      </c>
      <c r="K818" s="27"/>
      <c r="L818" s="27"/>
      <c r="M818" s="27"/>
      <c r="N818" s="27"/>
    </row>
    <row r="819" spans="2:14" x14ac:dyDescent="0.25">
      <c r="B819" s="9">
        <f t="shared" si="90"/>
        <v>800</v>
      </c>
      <c r="C819" s="42">
        <f>'Simulacion sistema (hoja4)'!BV810</f>
        <v>0.81261404731727283</v>
      </c>
      <c r="D819" s="42">
        <f>'Simulacion sistema (hoja4)'!BW810</f>
        <v>0.84580047470316722</v>
      </c>
      <c r="E819" s="44">
        <f t="shared" si="84"/>
        <v>111138182.37599617</v>
      </c>
      <c r="F819" s="45">
        <f t="shared" si="85"/>
        <v>215.43598212062869</v>
      </c>
      <c r="G819" s="45">
        <f t="shared" si="86"/>
        <v>377.01296871110026</v>
      </c>
      <c r="H819" s="46">
        <f t="shared" si="87"/>
        <v>0.44800000000000001</v>
      </c>
      <c r="I819" s="46">
        <f t="shared" si="88"/>
        <v>0.55200000000000005</v>
      </c>
      <c r="J819" s="47">
        <f t="shared" si="89"/>
        <v>23943163471.274281</v>
      </c>
      <c r="K819" s="27"/>
      <c r="L819" s="27"/>
      <c r="M819" s="27"/>
      <c r="N819" s="27"/>
    </row>
    <row r="820" spans="2:14" x14ac:dyDescent="0.25">
      <c r="B820" s="9">
        <f t="shared" si="90"/>
        <v>801</v>
      </c>
      <c r="C820" s="42">
        <f>'Simulacion sistema (hoja4)'!BV811</f>
        <v>0.83050109886232859</v>
      </c>
      <c r="D820" s="42">
        <f>'Simulacion sistema (hoja4)'!BW811</f>
        <v>0.84693881419111605</v>
      </c>
      <c r="E820" s="44">
        <f t="shared" si="84"/>
        <v>111287760.18471265</v>
      </c>
      <c r="F820" s="45">
        <f t="shared" si="85"/>
        <v>215.43598212062869</v>
      </c>
      <c r="G820" s="45">
        <f t="shared" si="86"/>
        <v>377.01296871110026</v>
      </c>
      <c r="H820" s="46">
        <f t="shared" si="87"/>
        <v>0.44800000000000001</v>
      </c>
      <c r="I820" s="46">
        <f t="shared" si="88"/>
        <v>0.55200000000000005</v>
      </c>
      <c r="J820" s="47">
        <f t="shared" si="89"/>
        <v>41956928848.447502</v>
      </c>
      <c r="K820" s="27"/>
      <c r="L820" s="27"/>
      <c r="M820" s="27"/>
      <c r="N820" s="27"/>
    </row>
    <row r="821" spans="2:14" x14ac:dyDescent="0.25">
      <c r="B821" s="9">
        <f t="shared" si="90"/>
        <v>802</v>
      </c>
      <c r="C821" s="42">
        <f>'Simulacion sistema (hoja4)'!BV812</f>
        <v>0.84023735952620981</v>
      </c>
      <c r="D821" s="42">
        <f>'Simulacion sistema (hoja4)'!BW812</f>
        <v>0.85362131858692125</v>
      </c>
      <c r="E821" s="44">
        <f t="shared" si="84"/>
        <v>112165841.26232146</v>
      </c>
      <c r="F821" s="45">
        <f t="shared" si="85"/>
        <v>215.43598212062869</v>
      </c>
      <c r="G821" s="45">
        <f t="shared" si="86"/>
        <v>377.01296871110026</v>
      </c>
      <c r="H821" s="46">
        <f t="shared" si="87"/>
        <v>0.44800000000000001</v>
      </c>
      <c r="I821" s="46">
        <f t="shared" si="88"/>
        <v>0.55200000000000005</v>
      </c>
      <c r="J821" s="47">
        <f t="shared" si="89"/>
        <v>42287976802.285835</v>
      </c>
      <c r="K821" s="27"/>
      <c r="L821" s="27"/>
      <c r="M821" s="27"/>
      <c r="N821" s="27"/>
    </row>
    <row r="822" spans="2:14" x14ac:dyDescent="0.25">
      <c r="B822" s="9">
        <f t="shared" si="90"/>
        <v>803</v>
      </c>
      <c r="C822" s="42">
        <f>'Simulacion sistema (hoja4)'!BV813</f>
        <v>0.83501384025905123</v>
      </c>
      <c r="D822" s="42">
        <f>'Simulacion sistema (hoja4)'!BW813</f>
        <v>0.84645554330449269</v>
      </c>
      <c r="E822" s="44">
        <f t="shared" si="84"/>
        <v>111224258.39021033</v>
      </c>
      <c r="F822" s="45">
        <f t="shared" si="85"/>
        <v>215.43598212062869</v>
      </c>
      <c r="G822" s="45">
        <f t="shared" si="86"/>
        <v>377.01296871110026</v>
      </c>
      <c r="H822" s="46">
        <f t="shared" si="87"/>
        <v>0.44800000000000001</v>
      </c>
      <c r="I822" s="46">
        <f t="shared" si="88"/>
        <v>0.55200000000000005</v>
      </c>
      <c r="J822" s="47">
        <f t="shared" si="89"/>
        <v>41932987848.383698</v>
      </c>
      <c r="K822" s="27"/>
      <c r="L822" s="27"/>
      <c r="M822" s="27"/>
      <c r="N822" s="27"/>
    </row>
    <row r="823" spans="2:14" x14ac:dyDescent="0.25">
      <c r="B823" s="9">
        <f t="shared" si="90"/>
        <v>804</v>
      </c>
      <c r="C823" s="42">
        <f>'Simulacion sistema (hoja4)'!BV814</f>
        <v>0.82565134390974393</v>
      </c>
      <c r="D823" s="42">
        <f>'Simulacion sistema (hoja4)'!BW814</f>
        <v>0.85185261776045551</v>
      </c>
      <c r="E823" s="44">
        <f t="shared" si="84"/>
        <v>111933433.97372386</v>
      </c>
      <c r="F823" s="45">
        <f t="shared" si="85"/>
        <v>215.43598212062869</v>
      </c>
      <c r="G823" s="45">
        <f t="shared" si="86"/>
        <v>377.01296871110026</v>
      </c>
      <c r="H823" s="46">
        <f t="shared" si="87"/>
        <v>0.44800000000000001</v>
      </c>
      <c r="I823" s="46">
        <f t="shared" si="88"/>
        <v>0.55200000000000005</v>
      </c>
      <c r="J823" s="47">
        <f t="shared" si="89"/>
        <v>42200356240.461563</v>
      </c>
      <c r="K823" s="27"/>
      <c r="L823" s="27"/>
      <c r="M823" s="27"/>
      <c r="N823" s="27"/>
    </row>
    <row r="824" spans="2:14" x14ac:dyDescent="0.25">
      <c r="B824" s="9">
        <f t="shared" si="90"/>
        <v>805</v>
      </c>
      <c r="C824" s="42">
        <f>'Simulacion sistema (hoja4)'!BV815</f>
        <v>0.83502064400687204</v>
      </c>
      <c r="D824" s="42">
        <f>'Simulacion sistema (hoja4)'!BW815</f>
        <v>0.84866346720439234</v>
      </c>
      <c r="E824" s="44">
        <f t="shared" si="84"/>
        <v>111514379.59065716</v>
      </c>
      <c r="F824" s="45">
        <f t="shared" si="85"/>
        <v>215.43598212062869</v>
      </c>
      <c r="G824" s="45">
        <f t="shared" si="86"/>
        <v>377.01296871110026</v>
      </c>
      <c r="H824" s="46">
        <f t="shared" si="87"/>
        <v>0.44800000000000001</v>
      </c>
      <c r="I824" s="46">
        <f t="shared" si="88"/>
        <v>0.55200000000000005</v>
      </c>
      <c r="J824" s="47">
        <f t="shared" si="89"/>
        <v>42042367303.450188</v>
      </c>
      <c r="K824" s="27"/>
      <c r="L824" s="27"/>
      <c r="M824" s="27"/>
      <c r="N824" s="27"/>
    </row>
    <row r="825" spans="2:14" x14ac:dyDescent="0.25">
      <c r="B825" s="9">
        <f t="shared" si="90"/>
        <v>806</v>
      </c>
      <c r="C825" s="42">
        <f>'Simulacion sistema (hoja4)'!BV816</f>
        <v>0.80953513520224873</v>
      </c>
      <c r="D825" s="42">
        <f>'Simulacion sistema (hoja4)'!BW816</f>
        <v>0.84530027555438059</v>
      </c>
      <c r="E825" s="44">
        <f t="shared" si="84"/>
        <v>111072456.20784561</v>
      </c>
      <c r="F825" s="45">
        <f t="shared" si="85"/>
        <v>215.43598212062869</v>
      </c>
      <c r="G825" s="45">
        <f t="shared" si="86"/>
        <v>377.01296871110026</v>
      </c>
      <c r="H825" s="46">
        <f t="shared" si="87"/>
        <v>0.44800000000000001</v>
      </c>
      <c r="I825" s="46">
        <f t="shared" si="88"/>
        <v>0.55200000000000005</v>
      </c>
      <c r="J825" s="47">
        <f t="shared" si="89"/>
        <v>23929003689.68774</v>
      </c>
      <c r="K825" s="27"/>
      <c r="L825" s="27"/>
      <c r="M825" s="27"/>
      <c r="N825" s="27"/>
    </row>
    <row r="826" spans="2:14" x14ac:dyDescent="0.25">
      <c r="B826" s="9">
        <f t="shared" si="90"/>
        <v>807</v>
      </c>
      <c r="C826" s="42">
        <f>'Simulacion sistema (hoja4)'!BV817</f>
        <v>0.82040787297501538</v>
      </c>
      <c r="D826" s="42">
        <f>'Simulacion sistema (hoja4)'!BW817</f>
        <v>0.84355524144559213</v>
      </c>
      <c r="E826" s="44">
        <f t="shared" si="84"/>
        <v>110843158.72595081</v>
      </c>
      <c r="F826" s="45">
        <f t="shared" si="85"/>
        <v>215.43598212062869</v>
      </c>
      <c r="G826" s="45">
        <f t="shared" si="86"/>
        <v>377.01296871110026</v>
      </c>
      <c r="H826" s="46">
        <f t="shared" si="87"/>
        <v>0.44800000000000001</v>
      </c>
      <c r="I826" s="46">
        <f t="shared" si="88"/>
        <v>0.55200000000000005</v>
      </c>
      <c r="J826" s="47">
        <f t="shared" si="89"/>
        <v>41789308332.586411</v>
      </c>
      <c r="K826" s="27"/>
      <c r="L826" s="27"/>
      <c r="M826" s="27"/>
      <c r="N826" s="27"/>
    </row>
    <row r="827" spans="2:14" x14ac:dyDescent="0.25">
      <c r="B827" s="9">
        <f t="shared" si="90"/>
        <v>808</v>
      </c>
      <c r="C827" s="42">
        <f>'Simulacion sistema (hoja4)'!BV818</f>
        <v>0.83599407277736559</v>
      </c>
      <c r="D827" s="42">
        <f>'Simulacion sistema (hoja4)'!BW818</f>
        <v>0.84907330169264317</v>
      </c>
      <c r="E827" s="44">
        <f t="shared" si="84"/>
        <v>111568231.84241331</v>
      </c>
      <c r="F827" s="45">
        <f t="shared" si="85"/>
        <v>215.43598212062869</v>
      </c>
      <c r="G827" s="45">
        <f t="shared" si="86"/>
        <v>377.01296871110026</v>
      </c>
      <c r="H827" s="46">
        <f t="shared" si="87"/>
        <v>0.44800000000000001</v>
      </c>
      <c r="I827" s="46">
        <f t="shared" si="88"/>
        <v>0.55200000000000005</v>
      </c>
      <c r="J827" s="47">
        <f t="shared" si="89"/>
        <v>42062670300.756546</v>
      </c>
      <c r="K827" s="27"/>
      <c r="L827" s="27"/>
      <c r="M827" s="27"/>
      <c r="N827" s="27"/>
    </row>
    <row r="828" spans="2:14" x14ac:dyDescent="0.25">
      <c r="B828" s="9">
        <f t="shared" si="90"/>
        <v>809</v>
      </c>
      <c r="C828" s="42">
        <f>'Simulacion sistema (hoja4)'!BV819</f>
        <v>0.82772791578331295</v>
      </c>
      <c r="D828" s="42">
        <f>'Simulacion sistema (hoja4)'!BW819</f>
        <v>0.8477660398035024</v>
      </c>
      <c r="E828" s="44">
        <f t="shared" si="84"/>
        <v>111396457.63018021</v>
      </c>
      <c r="F828" s="45">
        <f t="shared" si="85"/>
        <v>215.43598212062869</v>
      </c>
      <c r="G828" s="45">
        <f t="shared" si="86"/>
        <v>377.01296871110026</v>
      </c>
      <c r="H828" s="46">
        <f t="shared" si="87"/>
        <v>0.44800000000000001</v>
      </c>
      <c r="I828" s="46">
        <f t="shared" si="88"/>
        <v>0.55200000000000005</v>
      </c>
      <c r="J828" s="47">
        <f t="shared" si="89"/>
        <v>41997909195.054535</v>
      </c>
      <c r="K828" s="27"/>
      <c r="L828" s="27"/>
      <c r="M828" s="27"/>
      <c r="N828" s="27"/>
    </row>
    <row r="829" spans="2:14" x14ac:dyDescent="0.25">
      <c r="B829" s="9">
        <f t="shared" si="90"/>
        <v>810</v>
      </c>
      <c r="C829" s="42">
        <f>'Simulacion sistema (hoja4)'!BV820</f>
        <v>0.8229280211808554</v>
      </c>
      <c r="D829" s="42">
        <f>'Simulacion sistema (hoja4)'!BW820</f>
        <v>0.84505580527584212</v>
      </c>
      <c r="E829" s="44">
        <f t="shared" si="84"/>
        <v>111040332.81324565</v>
      </c>
      <c r="F829" s="45">
        <f t="shared" si="85"/>
        <v>215.43598212062869</v>
      </c>
      <c r="G829" s="45">
        <f t="shared" si="86"/>
        <v>377.01296871110026</v>
      </c>
      <c r="H829" s="46">
        <f t="shared" si="87"/>
        <v>0.44800000000000001</v>
      </c>
      <c r="I829" s="46">
        <f t="shared" si="88"/>
        <v>0.55200000000000005</v>
      </c>
      <c r="J829" s="47">
        <f t="shared" si="89"/>
        <v>41863645520.59034</v>
      </c>
      <c r="K829" s="27"/>
      <c r="L829" s="27"/>
      <c r="M829" s="27"/>
      <c r="N829" s="27"/>
    </row>
    <row r="830" spans="2:14" x14ac:dyDescent="0.25">
      <c r="B830" s="9">
        <f t="shared" si="90"/>
        <v>811</v>
      </c>
      <c r="C830" s="42">
        <f>'Simulacion sistema (hoja4)'!BV821</f>
        <v>0.80573408463753915</v>
      </c>
      <c r="D830" s="42">
        <f>'Simulacion sistema (hoja4)'!BW821</f>
        <v>0.83586305965987673</v>
      </c>
      <c r="E830" s="44">
        <f t="shared" si="84"/>
        <v>109832406.03930779</v>
      </c>
      <c r="F830" s="45">
        <f t="shared" si="85"/>
        <v>215.43598212062869</v>
      </c>
      <c r="G830" s="45">
        <f t="shared" si="86"/>
        <v>377.01296871110026</v>
      </c>
      <c r="H830" s="46">
        <f t="shared" si="87"/>
        <v>0.44800000000000001</v>
      </c>
      <c r="I830" s="46">
        <f t="shared" si="88"/>
        <v>0.55200000000000005</v>
      </c>
      <c r="J830" s="47">
        <f t="shared" si="89"/>
        <v>23661852263.749943</v>
      </c>
      <c r="K830" s="27"/>
      <c r="L830" s="27"/>
      <c r="M830" s="27"/>
      <c r="N830" s="27"/>
    </row>
    <row r="831" spans="2:14" x14ac:dyDescent="0.25">
      <c r="B831" s="9">
        <f t="shared" si="90"/>
        <v>812</v>
      </c>
      <c r="C831" s="42">
        <f>'Simulacion sistema (hoja4)'!BV822</f>
        <v>0.81904667095896366</v>
      </c>
      <c r="D831" s="42">
        <f>'Simulacion sistema (hoja4)'!BW822</f>
        <v>0.84304568660254053</v>
      </c>
      <c r="E831" s="44">
        <f t="shared" si="84"/>
        <v>110776203.21957383</v>
      </c>
      <c r="F831" s="45">
        <f t="shared" si="85"/>
        <v>215.43598212062869</v>
      </c>
      <c r="G831" s="45">
        <f t="shared" si="86"/>
        <v>377.01296871110026</v>
      </c>
      <c r="H831" s="46">
        <f t="shared" si="87"/>
        <v>0.44800000000000001</v>
      </c>
      <c r="I831" s="46">
        <f t="shared" si="88"/>
        <v>0.55200000000000005</v>
      </c>
      <c r="J831" s="47">
        <f t="shared" si="89"/>
        <v>23865180136.203236</v>
      </c>
      <c r="K831" s="27"/>
      <c r="L831" s="27"/>
      <c r="M831" s="27"/>
      <c r="N831" s="27"/>
    </row>
    <row r="832" spans="2:14" x14ac:dyDescent="0.25">
      <c r="B832" s="9">
        <f t="shared" si="90"/>
        <v>813</v>
      </c>
      <c r="C832" s="42">
        <f>'Simulacion sistema (hoja4)'!BV823</f>
        <v>0.82214928789030517</v>
      </c>
      <c r="D832" s="42">
        <f>'Simulacion sistema (hoja4)'!BW823</f>
        <v>0.85030608008655151</v>
      </c>
      <c r="E832" s="44">
        <f t="shared" si="84"/>
        <v>111730218.92337288</v>
      </c>
      <c r="F832" s="45">
        <f t="shared" si="85"/>
        <v>215.43598212062869</v>
      </c>
      <c r="G832" s="45">
        <f t="shared" si="86"/>
        <v>377.01296871110026</v>
      </c>
      <c r="H832" s="46">
        <f t="shared" si="87"/>
        <v>0.44800000000000001</v>
      </c>
      <c r="I832" s="46">
        <f t="shared" si="88"/>
        <v>0.55200000000000005</v>
      </c>
      <c r="J832" s="47">
        <f t="shared" si="89"/>
        <v>42123741531.041962</v>
      </c>
      <c r="K832" s="27"/>
      <c r="L832" s="27"/>
      <c r="M832" s="27"/>
      <c r="N832" s="27"/>
    </row>
    <row r="833" spans="2:14" x14ac:dyDescent="0.25">
      <c r="B833" s="9">
        <f t="shared" si="90"/>
        <v>814</v>
      </c>
      <c r="C833" s="42">
        <f>'Simulacion sistema (hoja4)'!BV824</f>
        <v>0.79792433321674017</v>
      </c>
      <c r="D833" s="42">
        <f>'Simulacion sistema (hoja4)'!BW824</f>
        <v>0.84875122191554864</v>
      </c>
      <c r="E833" s="44">
        <f t="shared" si="84"/>
        <v>111525910.55970308</v>
      </c>
      <c r="F833" s="45">
        <f t="shared" si="85"/>
        <v>215.43598212062869</v>
      </c>
      <c r="G833" s="45">
        <f t="shared" si="86"/>
        <v>377.01296871110026</v>
      </c>
      <c r="H833" s="46">
        <f t="shared" si="87"/>
        <v>0.44800000000000001</v>
      </c>
      <c r="I833" s="46">
        <f t="shared" si="88"/>
        <v>0.55200000000000005</v>
      </c>
      <c r="J833" s="47">
        <f t="shared" si="89"/>
        <v>24026694073.327026</v>
      </c>
      <c r="K833" s="27"/>
      <c r="L833" s="27"/>
      <c r="M833" s="27"/>
      <c r="N833" s="27"/>
    </row>
    <row r="834" spans="2:14" x14ac:dyDescent="0.25">
      <c r="B834" s="9">
        <f t="shared" si="90"/>
        <v>815</v>
      </c>
      <c r="C834" s="42">
        <f>'Simulacion sistema (hoja4)'!BV825</f>
        <v>0.81815007670280393</v>
      </c>
      <c r="D834" s="42">
        <f>'Simulacion sistema (hoja4)'!BW825</f>
        <v>0.8475728157689254</v>
      </c>
      <c r="E834" s="44">
        <f t="shared" si="84"/>
        <v>111371067.9920368</v>
      </c>
      <c r="F834" s="45">
        <f t="shared" si="85"/>
        <v>215.43598212062869</v>
      </c>
      <c r="G834" s="45">
        <f t="shared" si="86"/>
        <v>377.01296871110026</v>
      </c>
      <c r="H834" s="46">
        <f t="shared" si="87"/>
        <v>0.44800000000000001</v>
      </c>
      <c r="I834" s="46">
        <f t="shared" si="88"/>
        <v>0.55200000000000005</v>
      </c>
      <c r="J834" s="47">
        <f t="shared" si="89"/>
        <v>23993335412.687763</v>
      </c>
      <c r="K834" s="27"/>
      <c r="L834" s="27"/>
      <c r="M834" s="27"/>
      <c r="N834" s="27"/>
    </row>
    <row r="835" spans="2:14" x14ac:dyDescent="0.25">
      <c r="B835" s="9">
        <f t="shared" si="90"/>
        <v>816</v>
      </c>
      <c r="C835" s="42">
        <f>'Simulacion sistema (hoja4)'!BV826</f>
        <v>0.82234002643318671</v>
      </c>
      <c r="D835" s="42">
        <f>'Simulacion sistema (hoja4)'!BW826</f>
        <v>0.85135009935679085</v>
      </c>
      <c r="E835" s="44">
        <f t="shared" si="84"/>
        <v>111867403.05548231</v>
      </c>
      <c r="F835" s="45">
        <f t="shared" si="85"/>
        <v>215.43598212062869</v>
      </c>
      <c r="G835" s="45">
        <f t="shared" si="86"/>
        <v>377.01296871110026</v>
      </c>
      <c r="H835" s="46">
        <f t="shared" si="87"/>
        <v>0.44800000000000001</v>
      </c>
      <c r="I835" s="46">
        <f t="shared" si="88"/>
        <v>0.55200000000000005</v>
      </c>
      <c r="J835" s="47">
        <f t="shared" si="89"/>
        <v>42175461727.948593</v>
      </c>
      <c r="K835" s="27"/>
      <c r="L835" s="27"/>
      <c r="M835" s="27"/>
      <c r="N835" s="27"/>
    </row>
    <row r="836" spans="2:14" x14ac:dyDescent="0.25">
      <c r="B836" s="9">
        <f t="shared" si="90"/>
        <v>817</v>
      </c>
      <c r="C836" s="42">
        <f>'Simulacion sistema (hoja4)'!BV827</f>
        <v>0.82486713140521806</v>
      </c>
      <c r="D836" s="42">
        <f>'Simulacion sistema (hoja4)'!BW827</f>
        <v>0.8470925236506327</v>
      </c>
      <c r="E836" s="44">
        <f t="shared" si="84"/>
        <v>111307957.60769314</v>
      </c>
      <c r="F836" s="45">
        <f t="shared" si="85"/>
        <v>215.43598212062869</v>
      </c>
      <c r="G836" s="45">
        <f t="shared" si="86"/>
        <v>377.01296871110026</v>
      </c>
      <c r="H836" s="46">
        <f t="shared" si="87"/>
        <v>0.44800000000000001</v>
      </c>
      <c r="I836" s="46">
        <f t="shared" si="88"/>
        <v>0.55200000000000005</v>
      </c>
      <c r="J836" s="47">
        <f t="shared" si="89"/>
        <v>41964543538.845688</v>
      </c>
      <c r="K836" s="27"/>
      <c r="L836" s="27"/>
      <c r="M836" s="27"/>
      <c r="N836" s="27"/>
    </row>
    <row r="837" spans="2:14" x14ac:dyDescent="0.25">
      <c r="B837" s="9">
        <f t="shared" si="90"/>
        <v>818</v>
      </c>
      <c r="C837" s="42">
        <f>'Simulacion sistema (hoja4)'!BV828</f>
        <v>0.81886322072920603</v>
      </c>
      <c r="D837" s="42">
        <f>'Simulacion sistema (hoja4)'!BW828</f>
        <v>0.84373194228254156</v>
      </c>
      <c r="E837" s="44">
        <f t="shared" si="84"/>
        <v>110866377.21592596</v>
      </c>
      <c r="F837" s="45">
        <f t="shared" si="85"/>
        <v>215.43598212062869</v>
      </c>
      <c r="G837" s="45">
        <f t="shared" si="86"/>
        <v>377.01296871110026</v>
      </c>
      <c r="H837" s="46">
        <f t="shared" si="87"/>
        <v>0.44800000000000001</v>
      </c>
      <c r="I837" s="46">
        <f t="shared" si="88"/>
        <v>0.55200000000000005</v>
      </c>
      <c r="J837" s="47">
        <f t="shared" si="89"/>
        <v>23884606859.669102</v>
      </c>
      <c r="K837" s="27"/>
      <c r="L837" s="27"/>
      <c r="M837" s="27"/>
      <c r="N837" s="27"/>
    </row>
    <row r="838" spans="2:14" x14ac:dyDescent="0.25">
      <c r="B838" s="9">
        <f t="shared" si="90"/>
        <v>819</v>
      </c>
      <c r="C838" s="42">
        <f>'Simulacion sistema (hoja4)'!BV829</f>
        <v>0.81177544945627078</v>
      </c>
      <c r="D838" s="42">
        <f>'Simulacion sistema (hoja4)'!BW829</f>
        <v>0.84691536502829035</v>
      </c>
      <c r="E838" s="44">
        <f t="shared" si="84"/>
        <v>111284678.96471736</v>
      </c>
      <c r="F838" s="45">
        <f t="shared" si="85"/>
        <v>215.43598212062869</v>
      </c>
      <c r="G838" s="45">
        <f t="shared" si="86"/>
        <v>377.01296871110026</v>
      </c>
      <c r="H838" s="46">
        <f t="shared" si="87"/>
        <v>0.44800000000000001</v>
      </c>
      <c r="I838" s="46">
        <f t="shared" si="88"/>
        <v>0.55200000000000005</v>
      </c>
      <c r="J838" s="47">
        <f t="shared" si="89"/>
        <v>23974724107.742752</v>
      </c>
      <c r="K838" s="27"/>
      <c r="L838" s="27"/>
      <c r="M838" s="27"/>
      <c r="N838" s="27"/>
    </row>
    <row r="839" spans="2:14" x14ac:dyDescent="0.25">
      <c r="B839" s="9">
        <f t="shared" si="90"/>
        <v>820</v>
      </c>
      <c r="C839" s="42">
        <f>'Simulacion sistema (hoja4)'!BV830</f>
        <v>0.822793734630891</v>
      </c>
      <c r="D839" s="42">
        <f>'Simulacion sistema (hoja4)'!BW830</f>
        <v>0.84846955373657706</v>
      </c>
      <c r="E839" s="44">
        <f t="shared" si="84"/>
        <v>111488899.36098622</v>
      </c>
      <c r="F839" s="45">
        <f t="shared" si="85"/>
        <v>215.43598212062869</v>
      </c>
      <c r="G839" s="45">
        <f t="shared" si="86"/>
        <v>377.01296871110026</v>
      </c>
      <c r="H839" s="46">
        <f t="shared" si="87"/>
        <v>0.44800000000000001</v>
      </c>
      <c r="I839" s="46">
        <f t="shared" si="88"/>
        <v>0.55200000000000005</v>
      </c>
      <c r="J839" s="47">
        <f t="shared" si="89"/>
        <v>42032760926.418503</v>
      </c>
      <c r="K839" s="27"/>
      <c r="L839" s="27"/>
      <c r="M839" s="27"/>
      <c r="N839" s="27"/>
    </row>
    <row r="840" spans="2:14" x14ac:dyDescent="0.25">
      <c r="B840" s="9">
        <f t="shared" si="90"/>
        <v>821</v>
      </c>
      <c r="C840" s="42">
        <f>'Simulacion sistema (hoja4)'!BV831</f>
        <v>0.82148742966310229</v>
      </c>
      <c r="D840" s="42">
        <f>'Simulacion sistema (hoja4)'!BW831</f>
        <v>0.8401375775705705</v>
      </c>
      <c r="E840" s="44">
        <f t="shared" si="84"/>
        <v>110394077.69277297</v>
      </c>
      <c r="F840" s="45">
        <f t="shared" si="85"/>
        <v>215.43598212062869</v>
      </c>
      <c r="G840" s="45">
        <f t="shared" si="86"/>
        <v>377.01296871110026</v>
      </c>
      <c r="H840" s="46">
        <f t="shared" si="87"/>
        <v>0.44800000000000001</v>
      </c>
      <c r="I840" s="46">
        <f t="shared" si="88"/>
        <v>0.55200000000000005</v>
      </c>
      <c r="J840" s="47">
        <f t="shared" si="89"/>
        <v>41619998959.076187</v>
      </c>
      <c r="K840" s="27"/>
      <c r="L840" s="27"/>
      <c r="M840" s="27"/>
      <c r="N840" s="27"/>
    </row>
    <row r="841" spans="2:14" x14ac:dyDescent="0.25">
      <c r="B841" s="9">
        <f t="shared" si="90"/>
        <v>822</v>
      </c>
      <c r="C841" s="42">
        <f>'Simulacion sistema (hoja4)'!BV832</f>
        <v>0.81480132908144409</v>
      </c>
      <c r="D841" s="42">
        <f>'Simulacion sistema (hoja4)'!BW832</f>
        <v>0.84875384374637086</v>
      </c>
      <c r="E841" s="44">
        <f t="shared" si="84"/>
        <v>111526255.06827313</v>
      </c>
      <c r="F841" s="45">
        <f t="shared" si="85"/>
        <v>215.43598212062869</v>
      </c>
      <c r="G841" s="45">
        <f t="shared" si="86"/>
        <v>377.01296871110026</v>
      </c>
      <c r="H841" s="46">
        <f t="shared" si="87"/>
        <v>0.44800000000000001</v>
      </c>
      <c r="I841" s="46">
        <f t="shared" si="88"/>
        <v>0.55200000000000005</v>
      </c>
      <c r="J841" s="47">
        <f t="shared" si="89"/>
        <v>24026768292.869164</v>
      </c>
      <c r="K841" s="27"/>
      <c r="L841" s="27"/>
      <c r="M841" s="27"/>
      <c r="N841" s="27"/>
    </row>
    <row r="842" spans="2:14" x14ac:dyDescent="0.25">
      <c r="B842" s="9">
        <f t="shared" si="90"/>
        <v>823</v>
      </c>
      <c r="C842" s="42">
        <f>'Simulacion sistema (hoja4)'!BV833</f>
        <v>0.82200242490361386</v>
      </c>
      <c r="D842" s="42">
        <f>'Simulacion sistema (hoja4)'!BW833</f>
        <v>0.84790808652838923</v>
      </c>
      <c r="E842" s="44">
        <f t="shared" si="84"/>
        <v>111415122.56983034</v>
      </c>
      <c r="F842" s="45">
        <f t="shared" si="85"/>
        <v>215.43598212062869</v>
      </c>
      <c r="G842" s="45">
        <f t="shared" si="86"/>
        <v>377.01296871110026</v>
      </c>
      <c r="H842" s="46">
        <f t="shared" si="87"/>
        <v>0.44800000000000001</v>
      </c>
      <c r="I842" s="46">
        <f t="shared" si="88"/>
        <v>0.55200000000000005</v>
      </c>
      <c r="J842" s="47">
        <f t="shared" si="89"/>
        <v>42004946119.362846</v>
      </c>
      <c r="K842" s="27"/>
      <c r="L842" s="27"/>
      <c r="M842" s="27"/>
      <c r="N842" s="27"/>
    </row>
    <row r="843" spans="2:14" x14ac:dyDescent="0.25">
      <c r="B843" s="9">
        <f t="shared" si="90"/>
        <v>824</v>
      </c>
      <c r="C843" s="42">
        <f>'Simulacion sistema (hoja4)'!BV834</f>
        <v>0.82030164410512085</v>
      </c>
      <c r="D843" s="42">
        <f>'Simulacion sistema (hoja4)'!BW834</f>
        <v>0.84823051277021011</v>
      </c>
      <c r="E843" s="44">
        <f t="shared" si="84"/>
        <v>111457489.37800561</v>
      </c>
      <c r="F843" s="45">
        <f t="shared" si="85"/>
        <v>215.43598212062869</v>
      </c>
      <c r="G843" s="45">
        <f t="shared" si="86"/>
        <v>377.01296871110026</v>
      </c>
      <c r="H843" s="46">
        <f t="shared" si="87"/>
        <v>0.44800000000000001</v>
      </c>
      <c r="I843" s="46">
        <f t="shared" si="88"/>
        <v>0.55200000000000005</v>
      </c>
      <c r="J843" s="47">
        <f t="shared" si="89"/>
        <v>42020918955.487816</v>
      </c>
      <c r="K843" s="27"/>
      <c r="L843" s="27"/>
      <c r="M843" s="27"/>
      <c r="N843" s="27"/>
    </row>
    <row r="844" spans="2:14" x14ac:dyDescent="0.25">
      <c r="B844" s="9">
        <f t="shared" si="90"/>
        <v>825</v>
      </c>
      <c r="C844" s="42">
        <f>'Simulacion sistema (hoja4)'!BV835</f>
        <v>0.81207703706376211</v>
      </c>
      <c r="D844" s="42">
        <f>'Simulacion sistema (hoja4)'!BW835</f>
        <v>0.8455364779285186</v>
      </c>
      <c r="E844" s="44">
        <f t="shared" si="84"/>
        <v>111103493.19980733</v>
      </c>
      <c r="F844" s="45">
        <f t="shared" si="85"/>
        <v>215.43598212062869</v>
      </c>
      <c r="G844" s="45">
        <f t="shared" si="86"/>
        <v>377.01296871110026</v>
      </c>
      <c r="H844" s="46">
        <f t="shared" si="87"/>
        <v>0.44800000000000001</v>
      </c>
      <c r="I844" s="46">
        <f t="shared" si="88"/>
        <v>0.55200000000000005</v>
      </c>
      <c r="J844" s="47">
        <f t="shared" si="89"/>
        <v>23935690174.533085</v>
      </c>
      <c r="K844" s="27"/>
      <c r="L844" s="27"/>
      <c r="M844" s="27"/>
      <c r="N844" s="27"/>
    </row>
    <row r="845" spans="2:14" x14ac:dyDescent="0.25">
      <c r="B845" s="9">
        <f t="shared" si="90"/>
        <v>826</v>
      </c>
      <c r="C845" s="42">
        <f>'Simulacion sistema (hoja4)'!BV836</f>
        <v>0.80385991506710697</v>
      </c>
      <c r="D845" s="42">
        <f>'Simulacion sistema (hoja4)'!BW836</f>
        <v>0.84298009701710541</v>
      </c>
      <c r="E845" s="44">
        <f t="shared" si="84"/>
        <v>110767584.74804765</v>
      </c>
      <c r="F845" s="45">
        <f t="shared" si="85"/>
        <v>215.43598212062869</v>
      </c>
      <c r="G845" s="45">
        <f t="shared" si="86"/>
        <v>377.01296871110026</v>
      </c>
      <c r="H845" s="46">
        <f t="shared" si="87"/>
        <v>0.44800000000000001</v>
      </c>
      <c r="I845" s="46">
        <f t="shared" si="88"/>
        <v>0.55200000000000005</v>
      </c>
      <c r="J845" s="47">
        <f t="shared" si="89"/>
        <v>23863323407.325619</v>
      </c>
      <c r="K845" s="27"/>
      <c r="L845" s="27"/>
      <c r="M845" s="27"/>
      <c r="N845" s="27"/>
    </row>
    <row r="846" spans="2:14" x14ac:dyDescent="0.25">
      <c r="B846" s="9">
        <f t="shared" si="90"/>
        <v>827</v>
      </c>
      <c r="C846" s="42">
        <f>'Simulacion sistema (hoja4)'!BV837</f>
        <v>0.82451695106658374</v>
      </c>
      <c r="D846" s="42">
        <f>'Simulacion sistema (hoja4)'!BW837</f>
        <v>0.84588493838696777</v>
      </c>
      <c r="E846" s="44">
        <f t="shared" si="84"/>
        <v>111149280.90404756</v>
      </c>
      <c r="F846" s="45">
        <f t="shared" si="85"/>
        <v>215.43598212062869</v>
      </c>
      <c r="G846" s="45">
        <f t="shared" si="86"/>
        <v>377.01296871110026</v>
      </c>
      <c r="H846" s="46">
        <f t="shared" si="87"/>
        <v>0.44800000000000001</v>
      </c>
      <c r="I846" s="46">
        <f t="shared" si="88"/>
        <v>0.55200000000000005</v>
      </c>
      <c r="J846" s="47">
        <f t="shared" si="89"/>
        <v>41904720363.738976</v>
      </c>
      <c r="K846" s="27"/>
      <c r="L846" s="27"/>
      <c r="M846" s="27"/>
      <c r="N846" s="27"/>
    </row>
    <row r="847" spans="2:14" x14ac:dyDescent="0.25">
      <c r="B847" s="9">
        <f t="shared" si="90"/>
        <v>828</v>
      </c>
      <c r="C847" s="42">
        <f>'Simulacion sistema (hoja4)'!BV838</f>
        <v>0.82943080803435232</v>
      </c>
      <c r="D847" s="42">
        <f>'Simulacion sistema (hoja4)'!BW838</f>
        <v>0.85553469408490945</v>
      </c>
      <c r="E847" s="44">
        <f t="shared" si="84"/>
        <v>112417258.8027571</v>
      </c>
      <c r="F847" s="45">
        <f t="shared" si="85"/>
        <v>215.43598212062869</v>
      </c>
      <c r="G847" s="45">
        <f t="shared" si="86"/>
        <v>377.01296871110026</v>
      </c>
      <c r="H847" s="46">
        <f t="shared" si="87"/>
        <v>0.44800000000000001</v>
      </c>
      <c r="I847" s="46">
        <f t="shared" si="88"/>
        <v>0.55200000000000005</v>
      </c>
      <c r="J847" s="47">
        <f t="shared" si="89"/>
        <v>42382764475.591522</v>
      </c>
      <c r="K847" s="27"/>
      <c r="L847" s="27"/>
      <c r="M847" s="27"/>
      <c r="N847" s="27"/>
    </row>
    <row r="848" spans="2:14" x14ac:dyDescent="0.25">
      <c r="B848" s="9">
        <f t="shared" si="90"/>
        <v>829</v>
      </c>
      <c r="C848" s="42">
        <f>'Simulacion sistema (hoja4)'!BV839</f>
        <v>0.83302960053479191</v>
      </c>
      <c r="D848" s="42">
        <f>'Simulacion sistema (hoja4)'!BW839</f>
        <v>0.85079637238428707</v>
      </c>
      <c r="E848" s="44">
        <f t="shared" si="84"/>
        <v>111794643.33129533</v>
      </c>
      <c r="F848" s="45">
        <f t="shared" si="85"/>
        <v>215.43598212062869</v>
      </c>
      <c r="G848" s="45">
        <f t="shared" si="86"/>
        <v>377.01296871110026</v>
      </c>
      <c r="H848" s="46">
        <f t="shared" si="87"/>
        <v>0.44800000000000001</v>
      </c>
      <c r="I848" s="46">
        <f t="shared" si="88"/>
        <v>0.55200000000000005</v>
      </c>
      <c r="J848" s="47">
        <f t="shared" si="89"/>
        <v>42148030368.330261</v>
      </c>
      <c r="K848" s="27"/>
      <c r="L848" s="27"/>
      <c r="M848" s="27"/>
      <c r="N848" s="27"/>
    </row>
    <row r="849" spans="2:14" x14ac:dyDescent="0.25">
      <c r="B849" s="9">
        <f t="shared" si="90"/>
        <v>830</v>
      </c>
      <c r="C849" s="42">
        <f>'Simulacion sistema (hoja4)'!BV840</f>
        <v>0.81170785289983249</v>
      </c>
      <c r="D849" s="42">
        <f>'Simulacion sistema (hoja4)'!BW840</f>
        <v>0.85510219259449649</v>
      </c>
      <c r="E849" s="44">
        <f t="shared" si="84"/>
        <v>112360428.10691683</v>
      </c>
      <c r="F849" s="45">
        <f t="shared" si="85"/>
        <v>215.43598212062869</v>
      </c>
      <c r="G849" s="45">
        <f t="shared" si="86"/>
        <v>377.01296871110026</v>
      </c>
      <c r="H849" s="46">
        <f t="shared" si="87"/>
        <v>0.44800000000000001</v>
      </c>
      <c r="I849" s="46">
        <f t="shared" si="88"/>
        <v>0.55200000000000005</v>
      </c>
      <c r="J849" s="47">
        <f t="shared" si="89"/>
        <v>24206479180.70792</v>
      </c>
      <c r="K849" s="27"/>
      <c r="L849" s="27"/>
      <c r="M849" s="27"/>
      <c r="N849" s="27"/>
    </row>
    <row r="850" spans="2:14" x14ac:dyDescent="0.25">
      <c r="B850" s="9">
        <f t="shared" si="90"/>
        <v>831</v>
      </c>
      <c r="C850" s="42">
        <f>'Simulacion sistema (hoja4)'!BV841</f>
        <v>0.84045955682601614</v>
      </c>
      <c r="D850" s="42">
        <f>'Simulacion sistema (hoja4)'!BW841</f>
        <v>0.85348915561404248</v>
      </c>
      <c r="E850" s="44">
        <f t="shared" si="84"/>
        <v>112148475.04768518</v>
      </c>
      <c r="F850" s="45">
        <f t="shared" si="85"/>
        <v>215.43598212062869</v>
      </c>
      <c r="G850" s="45">
        <f t="shared" si="86"/>
        <v>377.01296871110026</v>
      </c>
      <c r="H850" s="46">
        <f t="shared" si="87"/>
        <v>0.44800000000000001</v>
      </c>
      <c r="I850" s="46">
        <f t="shared" si="88"/>
        <v>0.55200000000000005</v>
      </c>
      <c r="J850" s="47">
        <f t="shared" si="89"/>
        <v>42281429514.150536</v>
      </c>
      <c r="K850" s="27"/>
      <c r="L850" s="27"/>
      <c r="M850" s="27"/>
      <c r="N850" s="27"/>
    </row>
    <row r="851" spans="2:14" x14ac:dyDescent="0.25">
      <c r="B851" s="9">
        <f t="shared" si="90"/>
        <v>832</v>
      </c>
      <c r="C851" s="42">
        <f>'Simulacion sistema (hoja4)'!BV842</f>
        <v>0.81340799474829173</v>
      </c>
      <c r="D851" s="42">
        <f>'Simulacion sistema (hoja4)'!BW842</f>
        <v>0.84306594594398876</v>
      </c>
      <c r="E851" s="44">
        <f t="shared" si="84"/>
        <v>110778865.29704012</v>
      </c>
      <c r="F851" s="45">
        <f t="shared" si="85"/>
        <v>215.43598212062869</v>
      </c>
      <c r="G851" s="45">
        <f t="shared" si="86"/>
        <v>377.01296871110026</v>
      </c>
      <c r="H851" s="46">
        <f t="shared" si="87"/>
        <v>0.44800000000000001</v>
      </c>
      <c r="I851" s="46">
        <f t="shared" si="88"/>
        <v>0.55200000000000005</v>
      </c>
      <c r="J851" s="47">
        <f t="shared" si="89"/>
        <v>23865753643.476669</v>
      </c>
      <c r="K851" s="27"/>
      <c r="L851" s="27"/>
      <c r="M851" s="27"/>
      <c r="N851" s="27"/>
    </row>
    <row r="852" spans="2:14" x14ac:dyDescent="0.25">
      <c r="B852" s="9">
        <f t="shared" si="90"/>
        <v>833</v>
      </c>
      <c r="C852" s="42">
        <f>'Simulacion sistema (hoja4)'!BV843</f>
        <v>0.80822424338790211</v>
      </c>
      <c r="D852" s="42">
        <f>'Simulacion sistema (hoja4)'!BW843</f>
        <v>0.84857420084723301</v>
      </c>
      <c r="E852" s="44">
        <f t="shared" si="84"/>
        <v>111502649.99132641</v>
      </c>
      <c r="F852" s="45">
        <f t="shared" si="85"/>
        <v>215.43598212062869</v>
      </c>
      <c r="G852" s="45">
        <f t="shared" si="86"/>
        <v>377.01296871110026</v>
      </c>
      <c r="H852" s="46">
        <f t="shared" si="87"/>
        <v>0.44800000000000001</v>
      </c>
      <c r="I852" s="46">
        <f t="shared" si="88"/>
        <v>0.55200000000000005</v>
      </c>
      <c r="J852" s="47">
        <f t="shared" si="89"/>
        <v>24021682909.934116</v>
      </c>
      <c r="K852" s="27"/>
      <c r="L852" s="27"/>
      <c r="M852" s="27"/>
      <c r="N852" s="27"/>
    </row>
    <row r="853" spans="2:14" x14ac:dyDescent="0.25">
      <c r="B853" s="9">
        <f t="shared" si="90"/>
        <v>834</v>
      </c>
      <c r="C853" s="42">
        <f>'Simulacion sistema (hoja4)'!BV844</f>
        <v>0.80062408324998235</v>
      </c>
      <c r="D853" s="42">
        <f>'Simulacion sistema (hoja4)'!BW844</f>
        <v>0.84090308236730338</v>
      </c>
      <c r="E853" s="44">
        <f t="shared" ref="E853:E916" si="91">+D853*$F$13*$F$14</f>
        <v>110494665.02306367</v>
      </c>
      <c r="F853" s="45">
        <f t="shared" ref="F853:F916" si="92">+$F$11*F$16</f>
        <v>215.43598212062869</v>
      </c>
      <c r="G853" s="45">
        <f t="shared" ref="G853:G916" si="93">+$F$11*F$15</f>
        <v>377.01296871110026</v>
      </c>
      <c r="H853" s="46">
        <f t="shared" ref="H853:H916" si="94">+COUNTIF($C$20:$C$1019,"&lt;"&amp;$F$12)/1000</f>
        <v>0.44800000000000001</v>
      </c>
      <c r="I853" s="46">
        <f t="shared" ref="I853:I916" si="95">1-H853</f>
        <v>0.55200000000000005</v>
      </c>
      <c r="J853" s="47">
        <f t="shared" ref="J853:J916" si="96">+IF(C853&lt;$F$12,E853*F853,E853*G853)</f>
        <v>23804526678.333603</v>
      </c>
      <c r="K853" s="27"/>
      <c r="L853" s="27"/>
      <c r="M853" s="27"/>
      <c r="N853" s="27"/>
    </row>
    <row r="854" spans="2:14" x14ac:dyDescent="0.25">
      <c r="B854" s="9">
        <f t="shared" ref="B854:B917" si="97">+B853+1</f>
        <v>835</v>
      </c>
      <c r="C854" s="42">
        <f>'Simulacion sistema (hoja4)'!BV845</f>
        <v>0.81545998332634007</v>
      </c>
      <c r="D854" s="42">
        <f>'Simulacion sistema (hoja4)'!BW845</f>
        <v>0.84555944486415346</v>
      </c>
      <c r="E854" s="44">
        <f t="shared" si="91"/>
        <v>111106511.05514976</v>
      </c>
      <c r="F854" s="45">
        <f t="shared" si="92"/>
        <v>215.43598212062869</v>
      </c>
      <c r="G854" s="45">
        <f t="shared" si="93"/>
        <v>377.01296871110026</v>
      </c>
      <c r="H854" s="46">
        <f t="shared" si="94"/>
        <v>0.44800000000000001</v>
      </c>
      <c r="I854" s="46">
        <f t="shared" si="95"/>
        <v>0.55200000000000005</v>
      </c>
      <c r="J854" s="47">
        <f t="shared" si="96"/>
        <v>23936340329.162678</v>
      </c>
      <c r="K854" s="27"/>
      <c r="L854" s="27"/>
      <c r="M854" s="27"/>
      <c r="N854" s="27"/>
    </row>
    <row r="855" spans="2:14" x14ac:dyDescent="0.25">
      <c r="B855" s="9">
        <f t="shared" si="97"/>
        <v>836</v>
      </c>
      <c r="C855" s="42">
        <f>'Simulacion sistema (hoja4)'!BV846</f>
        <v>0.82213714229181134</v>
      </c>
      <c r="D855" s="42">
        <f>'Simulacion sistema (hoja4)'!BW846</f>
        <v>0.85004728870655055</v>
      </c>
      <c r="E855" s="44">
        <f t="shared" si="91"/>
        <v>111696213.73604074</v>
      </c>
      <c r="F855" s="45">
        <f t="shared" si="92"/>
        <v>215.43598212062869</v>
      </c>
      <c r="G855" s="45">
        <f t="shared" si="93"/>
        <v>377.01296871110026</v>
      </c>
      <c r="H855" s="46">
        <f t="shared" si="94"/>
        <v>0.44800000000000001</v>
      </c>
      <c r="I855" s="46">
        <f t="shared" si="95"/>
        <v>0.55200000000000005</v>
      </c>
      <c r="J855" s="47">
        <f t="shared" si="96"/>
        <v>42110921134.414291</v>
      </c>
      <c r="K855" s="27"/>
      <c r="L855" s="27"/>
      <c r="M855" s="27"/>
      <c r="N855" s="27"/>
    </row>
    <row r="856" spans="2:14" x14ac:dyDescent="0.25">
      <c r="B856" s="9">
        <f t="shared" si="97"/>
        <v>837</v>
      </c>
      <c r="C856" s="42">
        <f>'Simulacion sistema (hoja4)'!BV847</f>
        <v>0.82307805952644963</v>
      </c>
      <c r="D856" s="42">
        <f>'Simulacion sistema (hoja4)'!BW847</f>
        <v>0.84847638259249314</v>
      </c>
      <c r="E856" s="44">
        <f t="shared" si="91"/>
        <v>111489796.6726536</v>
      </c>
      <c r="F856" s="45">
        <f t="shared" si="92"/>
        <v>215.43598212062869</v>
      </c>
      <c r="G856" s="45">
        <f t="shared" si="93"/>
        <v>377.01296871110026</v>
      </c>
      <c r="H856" s="46">
        <f t="shared" si="94"/>
        <v>0.44800000000000001</v>
      </c>
      <c r="I856" s="46">
        <f t="shared" si="95"/>
        <v>0.55200000000000005</v>
      </c>
      <c r="J856" s="47">
        <f t="shared" si="96"/>
        <v>42033099224.554085</v>
      </c>
      <c r="K856" s="27"/>
      <c r="L856" s="27"/>
      <c r="M856" s="27"/>
      <c r="N856" s="27"/>
    </row>
    <row r="857" spans="2:14" x14ac:dyDescent="0.25">
      <c r="B857" s="9">
        <f t="shared" si="97"/>
        <v>838</v>
      </c>
      <c r="C857" s="42">
        <f>'Simulacion sistema (hoja4)'!BV848</f>
        <v>0.81958873056668402</v>
      </c>
      <c r="D857" s="42">
        <f>'Simulacion sistema (hoja4)'!BW848</f>
        <v>0.84725745847744116</v>
      </c>
      <c r="E857" s="44">
        <f t="shared" si="91"/>
        <v>111329630.04393576</v>
      </c>
      <c r="F857" s="45">
        <f t="shared" si="92"/>
        <v>215.43598212062869</v>
      </c>
      <c r="G857" s="45">
        <f t="shared" si="93"/>
        <v>377.01296871110026</v>
      </c>
      <c r="H857" s="46">
        <f t="shared" si="94"/>
        <v>0.44800000000000001</v>
      </c>
      <c r="I857" s="46">
        <f t="shared" si="95"/>
        <v>0.55200000000000005</v>
      </c>
      <c r="J857" s="47">
        <f t="shared" si="96"/>
        <v>23984408187.641552</v>
      </c>
      <c r="K857" s="27"/>
      <c r="L857" s="27"/>
      <c r="M857" s="27"/>
      <c r="N857" s="27"/>
    </row>
    <row r="858" spans="2:14" x14ac:dyDescent="0.25">
      <c r="B858" s="9">
        <f t="shared" si="97"/>
        <v>839</v>
      </c>
      <c r="C858" s="42">
        <f>'Simulacion sistema (hoja4)'!BV849</f>
        <v>0.82358649067581513</v>
      </c>
      <c r="D858" s="42">
        <f>'Simulacion sistema (hoja4)'!BW849</f>
        <v>0.84663623759723905</v>
      </c>
      <c r="E858" s="44">
        <f t="shared" si="91"/>
        <v>111248001.6202772</v>
      </c>
      <c r="F858" s="45">
        <f t="shared" si="92"/>
        <v>215.43598212062869</v>
      </c>
      <c r="G858" s="45">
        <f t="shared" si="93"/>
        <v>377.01296871110026</v>
      </c>
      <c r="H858" s="46">
        <f t="shared" si="94"/>
        <v>0.44800000000000001</v>
      </c>
      <c r="I858" s="46">
        <f t="shared" si="95"/>
        <v>0.55200000000000005</v>
      </c>
      <c r="J858" s="47">
        <f t="shared" si="96"/>
        <v>41941939354.037994</v>
      </c>
      <c r="K858" s="27"/>
      <c r="L858" s="27"/>
      <c r="M858" s="27"/>
      <c r="N858" s="27"/>
    </row>
    <row r="859" spans="2:14" x14ac:dyDescent="0.25">
      <c r="B859" s="9">
        <f t="shared" si="97"/>
        <v>840</v>
      </c>
      <c r="C859" s="42">
        <f>'Simulacion sistema (hoja4)'!BV850</f>
        <v>0.83028758173749406</v>
      </c>
      <c r="D859" s="42">
        <f>'Simulacion sistema (hoja4)'!BW850</f>
        <v>0.85381836042122816</v>
      </c>
      <c r="E859" s="44">
        <f t="shared" si="91"/>
        <v>112191732.55934937</v>
      </c>
      <c r="F859" s="45">
        <f t="shared" si="92"/>
        <v>215.43598212062869</v>
      </c>
      <c r="G859" s="45">
        <f t="shared" si="93"/>
        <v>377.01296871110026</v>
      </c>
      <c r="H859" s="46">
        <f t="shared" si="94"/>
        <v>0.44800000000000001</v>
      </c>
      <c r="I859" s="46">
        <f t="shared" si="95"/>
        <v>0.55200000000000005</v>
      </c>
      <c r="J859" s="47">
        <f t="shared" si="96"/>
        <v>42297738157.042114</v>
      </c>
      <c r="K859" s="27"/>
      <c r="L859" s="27"/>
      <c r="M859" s="27"/>
      <c r="N859" s="27"/>
    </row>
    <row r="860" spans="2:14" x14ac:dyDescent="0.25">
      <c r="B860" s="9">
        <f t="shared" si="97"/>
        <v>841</v>
      </c>
      <c r="C860" s="42">
        <f>'Simulacion sistema (hoja4)'!BV851</f>
        <v>0.81680996230071656</v>
      </c>
      <c r="D860" s="42">
        <f>'Simulacion sistema (hoja4)'!BW851</f>
        <v>0.84470576254828156</v>
      </c>
      <c r="E860" s="44">
        <f t="shared" si="91"/>
        <v>110994337.19884419</v>
      </c>
      <c r="F860" s="45">
        <f t="shared" si="92"/>
        <v>215.43598212062869</v>
      </c>
      <c r="G860" s="45">
        <f t="shared" si="93"/>
        <v>377.01296871110026</v>
      </c>
      <c r="H860" s="46">
        <f t="shared" si="94"/>
        <v>0.44800000000000001</v>
      </c>
      <c r="I860" s="46">
        <f t="shared" si="95"/>
        <v>0.55200000000000005</v>
      </c>
      <c r="J860" s="47">
        <f t="shared" si="96"/>
        <v>23912174044.26123</v>
      </c>
      <c r="K860" s="27"/>
      <c r="L860" s="27"/>
      <c r="M860" s="27"/>
      <c r="N860" s="27"/>
    </row>
    <row r="861" spans="2:14" x14ac:dyDescent="0.25">
      <c r="B861" s="9">
        <f t="shared" si="97"/>
        <v>842</v>
      </c>
      <c r="C861" s="42">
        <f>'Simulacion sistema (hoja4)'!BV852</f>
        <v>0.81354304909865671</v>
      </c>
      <c r="D861" s="42">
        <f>'Simulacion sistema (hoja4)'!BW852</f>
        <v>0.84514755006277542</v>
      </c>
      <c r="E861" s="44">
        <f t="shared" si="91"/>
        <v>111052388.07824869</v>
      </c>
      <c r="F861" s="45">
        <f t="shared" si="92"/>
        <v>215.43598212062869</v>
      </c>
      <c r="G861" s="45">
        <f t="shared" si="93"/>
        <v>377.01296871110026</v>
      </c>
      <c r="H861" s="46">
        <f t="shared" si="94"/>
        <v>0.44800000000000001</v>
      </c>
      <c r="I861" s="46">
        <f t="shared" si="95"/>
        <v>0.55200000000000005</v>
      </c>
      <c r="J861" s="47">
        <f t="shared" si="96"/>
        <v>23924680292.478706</v>
      </c>
      <c r="K861" s="27"/>
      <c r="L861" s="27"/>
      <c r="M861" s="27"/>
      <c r="N861" s="27"/>
    </row>
    <row r="862" spans="2:14" x14ac:dyDescent="0.25">
      <c r="B862" s="9">
        <f t="shared" si="97"/>
        <v>843</v>
      </c>
      <c r="C862" s="42">
        <f>'Simulacion sistema (hoja4)'!BV853</f>
        <v>0.81341498902854958</v>
      </c>
      <c r="D862" s="42">
        <f>'Simulacion sistema (hoja4)'!BW853</f>
        <v>0.84646722104309546</v>
      </c>
      <c r="E862" s="44">
        <f t="shared" si="91"/>
        <v>111225792.84506275</v>
      </c>
      <c r="F862" s="45">
        <f t="shared" si="92"/>
        <v>215.43598212062869</v>
      </c>
      <c r="G862" s="45">
        <f t="shared" si="93"/>
        <v>377.01296871110026</v>
      </c>
      <c r="H862" s="46">
        <f t="shared" si="94"/>
        <v>0.44800000000000001</v>
      </c>
      <c r="I862" s="46">
        <f t="shared" si="95"/>
        <v>0.55200000000000005</v>
      </c>
      <c r="J862" s="47">
        <f t="shared" si="96"/>
        <v>23962037918.721687</v>
      </c>
      <c r="K862" s="27"/>
      <c r="L862" s="27"/>
      <c r="M862" s="27"/>
      <c r="N862" s="27"/>
    </row>
    <row r="863" spans="2:14" x14ac:dyDescent="0.25">
      <c r="B863" s="9">
        <f t="shared" si="97"/>
        <v>844</v>
      </c>
      <c r="C863" s="42">
        <f>'Simulacion sistema (hoja4)'!BV854</f>
        <v>0.81945569833027287</v>
      </c>
      <c r="D863" s="42">
        <f>'Simulacion sistema (hoja4)'!BW854</f>
        <v>0.84555364513981235</v>
      </c>
      <c r="E863" s="44">
        <f t="shared" si="91"/>
        <v>111105748.97137134</v>
      </c>
      <c r="F863" s="45">
        <f t="shared" si="92"/>
        <v>215.43598212062869</v>
      </c>
      <c r="G863" s="45">
        <f t="shared" si="93"/>
        <v>377.01296871110026</v>
      </c>
      <c r="H863" s="46">
        <f t="shared" si="94"/>
        <v>0.44800000000000001</v>
      </c>
      <c r="I863" s="46">
        <f t="shared" si="95"/>
        <v>0.55200000000000005</v>
      </c>
      <c r="J863" s="47">
        <f t="shared" si="96"/>
        <v>23936176148.895416</v>
      </c>
      <c r="K863" s="27"/>
      <c r="L863" s="27"/>
      <c r="M863" s="27"/>
      <c r="N863" s="27"/>
    </row>
    <row r="864" spans="2:14" x14ac:dyDescent="0.25">
      <c r="B864" s="9">
        <f t="shared" si="97"/>
        <v>845</v>
      </c>
      <c r="C864" s="42">
        <f>'Simulacion sistema (hoja4)'!BV855</f>
        <v>0.82064957752696599</v>
      </c>
      <c r="D864" s="42">
        <f>'Simulacion sistema (hoja4)'!BW855</f>
        <v>0.83991596943638946</v>
      </c>
      <c r="E864" s="44">
        <f t="shared" si="91"/>
        <v>110364958.38394158</v>
      </c>
      <c r="F864" s="45">
        <f t="shared" si="92"/>
        <v>215.43598212062869</v>
      </c>
      <c r="G864" s="45">
        <f t="shared" si="93"/>
        <v>377.01296871110026</v>
      </c>
      <c r="H864" s="46">
        <f t="shared" si="94"/>
        <v>0.44800000000000001</v>
      </c>
      <c r="I864" s="46">
        <f t="shared" si="95"/>
        <v>0.55200000000000005</v>
      </c>
      <c r="J864" s="47">
        <f t="shared" si="96"/>
        <v>41609020602.006844</v>
      </c>
      <c r="K864" s="27"/>
      <c r="L864" s="27"/>
      <c r="M864" s="27"/>
      <c r="N864" s="27"/>
    </row>
    <row r="865" spans="2:14" x14ac:dyDescent="0.25">
      <c r="B865" s="9">
        <f t="shared" si="97"/>
        <v>846</v>
      </c>
      <c r="C865" s="42">
        <f>'Simulacion sistema (hoja4)'!BV856</f>
        <v>0.83175555904780296</v>
      </c>
      <c r="D865" s="42">
        <f>'Simulacion sistema (hoja4)'!BW856</f>
        <v>0.849609591801749</v>
      </c>
      <c r="E865" s="44">
        <f t="shared" si="91"/>
        <v>111638700.36274983</v>
      </c>
      <c r="F865" s="45">
        <f t="shared" si="92"/>
        <v>215.43598212062869</v>
      </c>
      <c r="G865" s="45">
        <f t="shared" si="93"/>
        <v>377.01296871110026</v>
      </c>
      <c r="H865" s="46">
        <f t="shared" si="94"/>
        <v>0.44800000000000001</v>
      </c>
      <c r="I865" s="46">
        <f t="shared" si="95"/>
        <v>0.55200000000000005</v>
      </c>
      <c r="J865" s="47">
        <f t="shared" si="96"/>
        <v>42089237846.809296</v>
      </c>
      <c r="K865" s="27"/>
      <c r="L865" s="27"/>
      <c r="M865" s="27"/>
      <c r="N865" s="27"/>
    </row>
    <row r="866" spans="2:14" x14ac:dyDescent="0.25">
      <c r="B866" s="9">
        <f t="shared" si="97"/>
        <v>847</v>
      </c>
      <c r="C866" s="42">
        <f>'Simulacion sistema (hoja4)'!BV857</f>
        <v>0.80928126827749369</v>
      </c>
      <c r="D866" s="42">
        <f>'Simulacion sistema (hoja4)'!BW857</f>
        <v>0.84526513555203708</v>
      </c>
      <c r="E866" s="44">
        <f t="shared" si="91"/>
        <v>111067838.81153767</v>
      </c>
      <c r="F866" s="45">
        <f t="shared" si="92"/>
        <v>215.43598212062869</v>
      </c>
      <c r="G866" s="45">
        <f t="shared" si="93"/>
        <v>377.01296871110026</v>
      </c>
      <c r="H866" s="46">
        <f t="shared" si="94"/>
        <v>0.44800000000000001</v>
      </c>
      <c r="I866" s="46">
        <f t="shared" si="95"/>
        <v>0.55200000000000005</v>
      </c>
      <c r="J866" s="47">
        <f t="shared" si="96"/>
        <v>23928008936.379299</v>
      </c>
      <c r="K866" s="27"/>
      <c r="L866" s="27"/>
      <c r="M866" s="27"/>
      <c r="N866" s="27"/>
    </row>
    <row r="867" spans="2:14" x14ac:dyDescent="0.25">
      <c r="B867" s="9">
        <f t="shared" si="97"/>
        <v>848</v>
      </c>
      <c r="C867" s="42">
        <f>'Simulacion sistema (hoja4)'!BV858</f>
        <v>0.82830961929917979</v>
      </c>
      <c r="D867" s="42">
        <f>'Simulacion sistema (hoja4)'!BW858</f>
        <v>0.85417690404523494</v>
      </c>
      <c r="E867" s="44">
        <f t="shared" si="91"/>
        <v>112238845.19154386</v>
      </c>
      <c r="F867" s="45">
        <f t="shared" si="92"/>
        <v>215.43598212062869</v>
      </c>
      <c r="G867" s="45">
        <f t="shared" si="93"/>
        <v>377.01296871110026</v>
      </c>
      <c r="H867" s="46">
        <f t="shared" si="94"/>
        <v>0.44800000000000001</v>
      </c>
      <c r="I867" s="46">
        <f t="shared" si="95"/>
        <v>0.55200000000000005</v>
      </c>
      <c r="J867" s="47">
        <f t="shared" si="96"/>
        <v>42315500230.369553</v>
      </c>
      <c r="K867" s="27"/>
      <c r="L867" s="27"/>
      <c r="M867" s="27"/>
      <c r="N867" s="27"/>
    </row>
    <row r="868" spans="2:14" x14ac:dyDescent="0.25">
      <c r="B868" s="9">
        <f t="shared" si="97"/>
        <v>849</v>
      </c>
      <c r="C868" s="42">
        <f>'Simulacion sistema (hoja4)'!BV859</f>
        <v>0.82381140865972025</v>
      </c>
      <c r="D868" s="42">
        <f>'Simulacion sistema (hoja4)'!BW859</f>
        <v>0.85086198305919991</v>
      </c>
      <c r="E868" s="44">
        <f t="shared" si="91"/>
        <v>111803264.57397887</v>
      </c>
      <c r="F868" s="45">
        <f t="shared" si="92"/>
        <v>215.43598212062869</v>
      </c>
      <c r="G868" s="45">
        <f t="shared" si="93"/>
        <v>377.01296871110026</v>
      </c>
      <c r="H868" s="46">
        <f t="shared" si="94"/>
        <v>0.44800000000000001</v>
      </c>
      <c r="I868" s="46">
        <f t="shared" si="95"/>
        <v>0.55200000000000005</v>
      </c>
      <c r="J868" s="47">
        <f t="shared" si="96"/>
        <v>42151280688.628357</v>
      </c>
      <c r="K868" s="27"/>
      <c r="L868" s="27"/>
      <c r="M868" s="27"/>
      <c r="N868" s="27"/>
    </row>
    <row r="869" spans="2:14" x14ac:dyDescent="0.25">
      <c r="B869" s="9">
        <f t="shared" si="97"/>
        <v>850</v>
      </c>
      <c r="C869" s="42">
        <f>'Simulacion sistema (hoja4)'!BV860</f>
        <v>0.82752201551725124</v>
      </c>
      <c r="D869" s="42">
        <f>'Simulacion sistema (hoja4)'!BW860</f>
        <v>0.84895972796996921</v>
      </c>
      <c r="E869" s="44">
        <f t="shared" si="91"/>
        <v>111553308.25525396</v>
      </c>
      <c r="F869" s="45">
        <f t="shared" si="92"/>
        <v>215.43598212062869</v>
      </c>
      <c r="G869" s="45">
        <f t="shared" si="93"/>
        <v>377.01296871110026</v>
      </c>
      <c r="H869" s="46">
        <f t="shared" si="94"/>
        <v>0.44800000000000001</v>
      </c>
      <c r="I869" s="46">
        <f t="shared" si="95"/>
        <v>0.55200000000000005</v>
      </c>
      <c r="J869" s="47">
        <f t="shared" si="96"/>
        <v>42057043914.85778</v>
      </c>
      <c r="K869" s="27"/>
      <c r="L869" s="27"/>
      <c r="M869" s="27"/>
      <c r="N869" s="27"/>
    </row>
    <row r="870" spans="2:14" x14ac:dyDescent="0.25">
      <c r="B870" s="9">
        <f t="shared" si="97"/>
        <v>851</v>
      </c>
      <c r="C870" s="42">
        <f>'Simulacion sistema (hoja4)'!BV861</f>
        <v>0.81019654936565277</v>
      </c>
      <c r="D870" s="42">
        <f>'Simulacion sistema (hoja4)'!BW861</f>
        <v>0.84774497112536373</v>
      </c>
      <c r="E870" s="44">
        <f t="shared" si="91"/>
        <v>111393689.20587279</v>
      </c>
      <c r="F870" s="45">
        <f t="shared" si="92"/>
        <v>215.43598212062869</v>
      </c>
      <c r="G870" s="45">
        <f t="shared" si="93"/>
        <v>377.01296871110026</v>
      </c>
      <c r="H870" s="46">
        <f t="shared" si="94"/>
        <v>0.44800000000000001</v>
      </c>
      <c r="I870" s="46">
        <f t="shared" si="95"/>
        <v>0.55200000000000005</v>
      </c>
      <c r="J870" s="47">
        <f t="shared" si="96"/>
        <v>23998208836.107281</v>
      </c>
      <c r="K870" s="27"/>
      <c r="L870" s="27"/>
      <c r="M870" s="27"/>
      <c r="N870" s="27"/>
    </row>
    <row r="871" spans="2:14" x14ac:dyDescent="0.25">
      <c r="B871" s="9">
        <f t="shared" si="97"/>
        <v>852</v>
      </c>
      <c r="C871" s="42">
        <f>'Simulacion sistema (hoja4)'!BV862</f>
        <v>0.81145531759152711</v>
      </c>
      <c r="D871" s="42">
        <f>'Simulacion sistema (hoja4)'!BW862</f>
        <v>0.84900183034527399</v>
      </c>
      <c r="E871" s="44">
        <f t="shared" si="91"/>
        <v>111558840.507369</v>
      </c>
      <c r="F871" s="45">
        <f t="shared" si="92"/>
        <v>215.43598212062869</v>
      </c>
      <c r="G871" s="45">
        <f t="shared" si="93"/>
        <v>377.01296871110026</v>
      </c>
      <c r="H871" s="46">
        <f t="shared" si="94"/>
        <v>0.44800000000000001</v>
      </c>
      <c r="I871" s="46">
        <f t="shared" si="95"/>
        <v>0.55200000000000005</v>
      </c>
      <c r="J871" s="47">
        <f t="shared" si="96"/>
        <v>24033788368.943615</v>
      </c>
      <c r="K871" s="27"/>
      <c r="L871" s="27"/>
      <c r="M871" s="27"/>
      <c r="N871" s="27"/>
    </row>
    <row r="872" spans="2:14" x14ac:dyDescent="0.25">
      <c r="B872" s="9">
        <f t="shared" si="97"/>
        <v>853</v>
      </c>
      <c r="C872" s="42">
        <f>'Simulacion sistema (hoja4)'!BV863</f>
        <v>0.81800558173283189</v>
      </c>
      <c r="D872" s="42">
        <f>'Simulacion sistema (hoja4)'!BW863</f>
        <v>0.84761613551425541</v>
      </c>
      <c r="E872" s="44">
        <f t="shared" si="91"/>
        <v>111376760.20657316</v>
      </c>
      <c r="F872" s="45">
        <f t="shared" si="92"/>
        <v>215.43598212062869</v>
      </c>
      <c r="G872" s="45">
        <f t="shared" si="93"/>
        <v>377.01296871110026</v>
      </c>
      <c r="H872" s="46">
        <f t="shared" si="94"/>
        <v>0.44800000000000001</v>
      </c>
      <c r="I872" s="46">
        <f t="shared" si="95"/>
        <v>0.55200000000000005</v>
      </c>
      <c r="J872" s="47">
        <f t="shared" si="96"/>
        <v>23994561720.516846</v>
      </c>
      <c r="K872" s="27"/>
      <c r="L872" s="27"/>
      <c r="M872" s="27"/>
      <c r="N872" s="27"/>
    </row>
    <row r="873" spans="2:14" x14ac:dyDescent="0.25">
      <c r="B873" s="9">
        <f t="shared" si="97"/>
        <v>854</v>
      </c>
      <c r="C873" s="42">
        <f>'Simulacion sistema (hoja4)'!BV864</f>
        <v>0.82641281489987328</v>
      </c>
      <c r="D873" s="42">
        <f>'Simulacion sistema (hoja4)'!BW864</f>
        <v>0.85023398766571334</v>
      </c>
      <c r="E873" s="44">
        <f t="shared" si="91"/>
        <v>111720745.97927473</v>
      </c>
      <c r="F873" s="45">
        <f t="shared" si="92"/>
        <v>215.43598212062869</v>
      </c>
      <c r="G873" s="45">
        <f t="shared" si="93"/>
        <v>377.01296871110026</v>
      </c>
      <c r="H873" s="46">
        <f t="shared" si="94"/>
        <v>0.44800000000000001</v>
      </c>
      <c r="I873" s="46">
        <f t="shared" si="95"/>
        <v>0.55200000000000005</v>
      </c>
      <c r="J873" s="47">
        <f t="shared" si="96"/>
        <v>42120170108.265083</v>
      </c>
      <c r="K873" s="27"/>
      <c r="L873" s="27"/>
      <c r="M873" s="27"/>
      <c r="N873" s="27"/>
    </row>
    <row r="874" spans="2:14" x14ac:dyDescent="0.25">
      <c r="B874" s="9">
        <f t="shared" si="97"/>
        <v>855</v>
      </c>
      <c r="C874" s="42">
        <f>'Simulacion sistema (hoja4)'!BV865</f>
        <v>0.81273070883279086</v>
      </c>
      <c r="D874" s="42">
        <f>'Simulacion sistema (hoja4)'!BW865</f>
        <v>0.85194805459780598</v>
      </c>
      <c r="E874" s="44">
        <f t="shared" si="91"/>
        <v>111945974.37415171</v>
      </c>
      <c r="F874" s="45">
        <f t="shared" si="92"/>
        <v>215.43598212062869</v>
      </c>
      <c r="G874" s="45">
        <f t="shared" si="93"/>
        <v>377.01296871110026</v>
      </c>
      <c r="H874" s="46">
        <f t="shared" si="94"/>
        <v>0.44800000000000001</v>
      </c>
      <c r="I874" s="46">
        <f t="shared" si="95"/>
        <v>0.55200000000000005</v>
      </c>
      <c r="J874" s="47">
        <f t="shared" si="96"/>
        <v>24117190933.746105</v>
      </c>
      <c r="K874" s="27"/>
      <c r="L874" s="27"/>
      <c r="M874" s="27"/>
      <c r="N874" s="27"/>
    </row>
    <row r="875" spans="2:14" x14ac:dyDescent="0.25">
      <c r="B875" s="9">
        <f t="shared" si="97"/>
        <v>856</v>
      </c>
      <c r="C875" s="42">
        <f>'Simulacion sistema (hoja4)'!BV866</f>
        <v>0.83097559931322362</v>
      </c>
      <c r="D875" s="42">
        <f>'Simulacion sistema (hoja4)'!BW866</f>
        <v>0.84830918241717856</v>
      </c>
      <c r="E875" s="44">
        <f t="shared" si="91"/>
        <v>111467826.56961727</v>
      </c>
      <c r="F875" s="45">
        <f t="shared" si="92"/>
        <v>215.43598212062869</v>
      </c>
      <c r="G875" s="45">
        <f t="shared" si="93"/>
        <v>377.01296871110026</v>
      </c>
      <c r="H875" s="46">
        <f t="shared" si="94"/>
        <v>0.44800000000000001</v>
      </c>
      <c r="I875" s="46">
        <f t="shared" si="95"/>
        <v>0.55200000000000005</v>
      </c>
      <c r="J875" s="47">
        <f t="shared" si="96"/>
        <v>42024816210.785469</v>
      </c>
      <c r="K875" s="27"/>
      <c r="L875" s="27"/>
      <c r="M875" s="27"/>
      <c r="N875" s="27"/>
    </row>
    <row r="876" spans="2:14" x14ac:dyDescent="0.25">
      <c r="B876" s="9">
        <f t="shared" si="97"/>
        <v>857</v>
      </c>
      <c r="C876" s="42">
        <f>'Simulacion sistema (hoja4)'!BV867</f>
        <v>0.81602892808561189</v>
      </c>
      <c r="D876" s="42">
        <f>'Simulacion sistema (hoja4)'!BW867</f>
        <v>0.84905869077819141</v>
      </c>
      <c r="E876" s="44">
        <f t="shared" si="91"/>
        <v>111566311.96825434</v>
      </c>
      <c r="F876" s="45">
        <f t="shared" si="92"/>
        <v>215.43598212062869</v>
      </c>
      <c r="G876" s="45">
        <f t="shared" si="93"/>
        <v>377.01296871110026</v>
      </c>
      <c r="H876" s="46">
        <f t="shared" si="94"/>
        <v>0.44800000000000001</v>
      </c>
      <c r="I876" s="46">
        <f t="shared" si="95"/>
        <v>0.55200000000000005</v>
      </c>
      <c r="J876" s="47">
        <f t="shared" si="96"/>
        <v>24035397990.457325</v>
      </c>
      <c r="K876" s="27"/>
      <c r="L876" s="27"/>
      <c r="M876" s="27"/>
      <c r="N876" s="27"/>
    </row>
    <row r="877" spans="2:14" x14ac:dyDescent="0.25">
      <c r="B877" s="9">
        <f t="shared" si="97"/>
        <v>858</v>
      </c>
      <c r="C877" s="42">
        <f>'Simulacion sistema (hoja4)'!BV868</f>
        <v>0.80434110990895213</v>
      </c>
      <c r="D877" s="42">
        <f>'Simulacion sistema (hoja4)'!BW868</f>
        <v>0.84890277296373429</v>
      </c>
      <c r="E877" s="44">
        <f t="shared" si="91"/>
        <v>111545824.36743468</v>
      </c>
      <c r="F877" s="45">
        <f t="shared" si="92"/>
        <v>215.43598212062869</v>
      </c>
      <c r="G877" s="45">
        <f t="shared" si="93"/>
        <v>377.01296871110026</v>
      </c>
      <c r="H877" s="46">
        <f t="shared" si="94"/>
        <v>0.44800000000000001</v>
      </c>
      <c r="I877" s="46">
        <f t="shared" si="95"/>
        <v>0.55200000000000005</v>
      </c>
      <c r="J877" s="47">
        <f t="shared" si="96"/>
        <v>24030984224.053448</v>
      </c>
      <c r="K877" s="27"/>
      <c r="L877" s="27"/>
      <c r="M877" s="27"/>
      <c r="N877" s="27"/>
    </row>
    <row r="878" spans="2:14" x14ac:dyDescent="0.25">
      <c r="B878" s="9">
        <f t="shared" si="97"/>
        <v>859</v>
      </c>
      <c r="C878" s="42">
        <f>'Simulacion sistema (hoja4)'!BV869</f>
        <v>0.83012144412313371</v>
      </c>
      <c r="D878" s="42">
        <f>'Simulacion sistema (hoja4)'!BW869</f>
        <v>0.84677365045270092</v>
      </c>
      <c r="E878" s="44">
        <f t="shared" si="91"/>
        <v>111266057.6694849</v>
      </c>
      <c r="F878" s="45">
        <f t="shared" si="92"/>
        <v>215.43598212062869</v>
      </c>
      <c r="G878" s="45">
        <f t="shared" si="93"/>
        <v>377.01296871110026</v>
      </c>
      <c r="H878" s="46">
        <f t="shared" si="94"/>
        <v>0.44800000000000001</v>
      </c>
      <c r="I878" s="46">
        <f t="shared" si="95"/>
        <v>0.55200000000000005</v>
      </c>
      <c r="J878" s="47">
        <f t="shared" si="96"/>
        <v>41948746718.752983</v>
      </c>
      <c r="K878" s="27"/>
      <c r="L878" s="27"/>
      <c r="M878" s="27"/>
      <c r="N878" s="27"/>
    </row>
    <row r="879" spans="2:14" x14ac:dyDescent="0.25">
      <c r="B879" s="9">
        <f t="shared" si="97"/>
        <v>860</v>
      </c>
      <c r="C879" s="42">
        <f>'Simulacion sistema (hoja4)'!BV870</f>
        <v>0.8213201216697098</v>
      </c>
      <c r="D879" s="42">
        <f>'Simulacion sistema (hoja4)'!BW870</f>
        <v>0.84894140978167565</v>
      </c>
      <c r="E879" s="44">
        <f t="shared" si="91"/>
        <v>111550901.24531217</v>
      </c>
      <c r="F879" s="45">
        <f t="shared" si="92"/>
        <v>215.43598212062869</v>
      </c>
      <c r="G879" s="45">
        <f t="shared" si="93"/>
        <v>377.01296871110026</v>
      </c>
      <c r="H879" s="46">
        <f t="shared" si="94"/>
        <v>0.44800000000000001</v>
      </c>
      <c r="I879" s="46">
        <f t="shared" si="95"/>
        <v>0.55200000000000005</v>
      </c>
      <c r="J879" s="47">
        <f t="shared" si="96"/>
        <v>42056136440.893913</v>
      </c>
      <c r="K879" s="27"/>
      <c r="L879" s="27"/>
      <c r="M879" s="27"/>
      <c r="N879" s="27"/>
    </row>
    <row r="880" spans="2:14" x14ac:dyDescent="0.25">
      <c r="B880" s="9">
        <f t="shared" si="97"/>
        <v>861</v>
      </c>
      <c r="C880" s="42">
        <f>'Simulacion sistema (hoja4)'!BV871</f>
        <v>0.82505825784005604</v>
      </c>
      <c r="D880" s="42">
        <f>'Simulacion sistema (hoja4)'!BW871</f>
        <v>0.84695283900126417</v>
      </c>
      <c r="E880" s="44">
        <f t="shared" si="91"/>
        <v>111289603.04476611</v>
      </c>
      <c r="F880" s="45">
        <f t="shared" si="92"/>
        <v>215.43598212062869</v>
      </c>
      <c r="G880" s="45">
        <f t="shared" si="93"/>
        <v>377.01296871110026</v>
      </c>
      <c r="H880" s="46">
        <f t="shared" si="94"/>
        <v>0.44800000000000001</v>
      </c>
      <c r="I880" s="46">
        <f t="shared" si="95"/>
        <v>0.55200000000000005</v>
      </c>
      <c r="J880" s="47">
        <f t="shared" si="96"/>
        <v>41957623630.587173</v>
      </c>
      <c r="K880" s="27"/>
      <c r="L880" s="27"/>
      <c r="M880" s="27"/>
      <c r="N880" s="27"/>
    </row>
    <row r="881" spans="2:14" x14ac:dyDescent="0.25">
      <c r="B881" s="9">
        <f t="shared" si="97"/>
        <v>862</v>
      </c>
      <c r="C881" s="42">
        <f>'Simulacion sistema (hoja4)'!BV872</f>
        <v>0.82380267964866838</v>
      </c>
      <c r="D881" s="42">
        <f>'Simulacion sistema (hoja4)'!BW872</f>
        <v>0.85062269566721727</v>
      </c>
      <c r="E881" s="44">
        <f t="shared" si="91"/>
        <v>111771822.21067235</v>
      </c>
      <c r="F881" s="45">
        <f t="shared" si="92"/>
        <v>215.43598212062869</v>
      </c>
      <c r="G881" s="45">
        <f t="shared" si="93"/>
        <v>377.01296871110026</v>
      </c>
      <c r="H881" s="46">
        <f t="shared" si="94"/>
        <v>0.44800000000000001</v>
      </c>
      <c r="I881" s="46">
        <f t="shared" si="95"/>
        <v>0.55200000000000005</v>
      </c>
      <c r="J881" s="47">
        <f t="shared" si="96"/>
        <v>42139426509.894875</v>
      </c>
      <c r="K881" s="27"/>
      <c r="L881" s="27"/>
      <c r="M881" s="27"/>
      <c r="N881" s="27"/>
    </row>
    <row r="882" spans="2:14" x14ac:dyDescent="0.25">
      <c r="B882" s="9">
        <f t="shared" si="97"/>
        <v>863</v>
      </c>
      <c r="C882" s="42">
        <f>'Simulacion sistema (hoja4)'!BV873</f>
        <v>0.8167743147901555</v>
      </c>
      <c r="D882" s="42">
        <f>'Simulacion sistema (hoja4)'!BW873</f>
        <v>0.84381394893784634</v>
      </c>
      <c r="E882" s="44">
        <f t="shared" si="91"/>
        <v>110877152.89043301</v>
      </c>
      <c r="F882" s="45">
        <f t="shared" si="92"/>
        <v>215.43598212062869</v>
      </c>
      <c r="G882" s="45">
        <f t="shared" si="93"/>
        <v>377.01296871110026</v>
      </c>
      <c r="H882" s="46">
        <f t="shared" si="94"/>
        <v>0.44800000000000001</v>
      </c>
      <c r="I882" s="46">
        <f t="shared" si="95"/>
        <v>0.55200000000000005</v>
      </c>
      <c r="J882" s="47">
        <f t="shared" si="96"/>
        <v>23886928327.689541</v>
      </c>
      <c r="K882" s="27"/>
      <c r="L882" s="27"/>
      <c r="M882" s="27"/>
      <c r="N882" s="27"/>
    </row>
    <row r="883" spans="2:14" x14ac:dyDescent="0.25">
      <c r="B883" s="9">
        <f t="shared" si="97"/>
        <v>864</v>
      </c>
      <c r="C883" s="42">
        <f>'Simulacion sistema (hoja4)'!BV874</f>
        <v>0.81745782165888425</v>
      </c>
      <c r="D883" s="42">
        <f>'Simulacion sistema (hoja4)'!BW874</f>
        <v>0.84598811072269753</v>
      </c>
      <c r="E883" s="44">
        <f t="shared" si="91"/>
        <v>111162837.74896246</v>
      </c>
      <c r="F883" s="45">
        <f t="shared" si="92"/>
        <v>215.43598212062869</v>
      </c>
      <c r="G883" s="45">
        <f t="shared" si="93"/>
        <v>377.01296871110026</v>
      </c>
      <c r="H883" s="46">
        <f t="shared" si="94"/>
        <v>0.44800000000000001</v>
      </c>
      <c r="I883" s="46">
        <f t="shared" si="95"/>
        <v>0.55200000000000005</v>
      </c>
      <c r="J883" s="47">
        <f t="shared" si="96"/>
        <v>23948475125.763824</v>
      </c>
      <c r="K883" s="27"/>
      <c r="L883" s="27"/>
      <c r="M883" s="27"/>
      <c r="N883" s="27"/>
    </row>
    <row r="884" spans="2:14" x14ac:dyDescent="0.25">
      <c r="B884" s="9">
        <f t="shared" si="97"/>
        <v>865</v>
      </c>
      <c r="C884" s="42">
        <f>'Simulacion sistema (hoja4)'!BV875</f>
        <v>0.82773064598217949</v>
      </c>
      <c r="D884" s="42">
        <f>'Simulacion sistema (hoja4)'!BW875</f>
        <v>0.85077513278761341</v>
      </c>
      <c r="E884" s="44">
        <f t="shared" si="91"/>
        <v>111791852.4482924</v>
      </c>
      <c r="F884" s="45">
        <f t="shared" si="92"/>
        <v>215.43598212062869</v>
      </c>
      <c r="G884" s="45">
        <f t="shared" si="93"/>
        <v>377.01296871110026</v>
      </c>
      <c r="H884" s="46">
        <f t="shared" si="94"/>
        <v>0.44800000000000001</v>
      </c>
      <c r="I884" s="46">
        <f t="shared" si="95"/>
        <v>0.55200000000000005</v>
      </c>
      <c r="J884" s="47">
        <f t="shared" si="96"/>
        <v>42146978169.244003</v>
      </c>
      <c r="K884" s="27"/>
      <c r="L884" s="27"/>
      <c r="M884" s="27"/>
      <c r="N884" s="27"/>
    </row>
    <row r="885" spans="2:14" x14ac:dyDescent="0.25">
      <c r="B885" s="9">
        <f t="shared" si="97"/>
        <v>866</v>
      </c>
      <c r="C885" s="42">
        <f>'Simulacion sistema (hoja4)'!BV876</f>
        <v>0.82759507146556177</v>
      </c>
      <c r="D885" s="42">
        <f>'Simulacion sistema (hoja4)'!BW876</f>
        <v>0.85674969616008989</v>
      </c>
      <c r="E885" s="44">
        <f t="shared" si="91"/>
        <v>112576910.07543582</v>
      </c>
      <c r="F885" s="45">
        <f t="shared" si="92"/>
        <v>215.43598212062869</v>
      </c>
      <c r="G885" s="45">
        <f t="shared" si="93"/>
        <v>377.01296871110026</v>
      </c>
      <c r="H885" s="46">
        <f t="shared" si="94"/>
        <v>0.44800000000000001</v>
      </c>
      <c r="I885" s="46">
        <f t="shared" si="95"/>
        <v>0.55200000000000005</v>
      </c>
      <c r="J885" s="47">
        <f t="shared" si="96"/>
        <v>42442955075.862633</v>
      </c>
      <c r="K885" s="27"/>
      <c r="L885" s="27"/>
      <c r="M885" s="27"/>
      <c r="N885" s="27"/>
    </row>
    <row r="886" spans="2:14" x14ac:dyDescent="0.25">
      <c r="B886" s="9">
        <f t="shared" si="97"/>
        <v>867</v>
      </c>
      <c r="C886" s="42">
        <f>'Simulacion sistema (hoja4)'!BV877</f>
        <v>0.8298346808459367</v>
      </c>
      <c r="D886" s="42">
        <f>'Simulacion sistema (hoja4)'!BW877</f>
        <v>0.84812738310966618</v>
      </c>
      <c r="E886" s="44">
        <f t="shared" si="91"/>
        <v>111443938.14061014</v>
      </c>
      <c r="F886" s="45">
        <f t="shared" si="92"/>
        <v>215.43598212062869</v>
      </c>
      <c r="G886" s="45">
        <f t="shared" si="93"/>
        <v>377.01296871110026</v>
      </c>
      <c r="H886" s="46">
        <f t="shared" si="94"/>
        <v>0.44800000000000001</v>
      </c>
      <c r="I886" s="46">
        <f t="shared" si="95"/>
        <v>0.55200000000000005</v>
      </c>
      <c r="J886" s="47">
        <f t="shared" si="96"/>
        <v>42015809963.247643</v>
      </c>
      <c r="K886" s="27"/>
      <c r="L886" s="27"/>
      <c r="M886" s="27"/>
      <c r="N886" s="27"/>
    </row>
    <row r="887" spans="2:14" x14ac:dyDescent="0.25">
      <c r="B887" s="9">
        <f t="shared" si="97"/>
        <v>868</v>
      </c>
      <c r="C887" s="42">
        <f>'Simulacion sistema (hoja4)'!BV878</f>
        <v>0.82972274478047947</v>
      </c>
      <c r="D887" s="42">
        <f>'Simulacion sistema (hoja4)'!BW878</f>
        <v>0.85367335849633152</v>
      </c>
      <c r="E887" s="44">
        <f t="shared" si="91"/>
        <v>112172679.30641796</v>
      </c>
      <c r="F887" s="45">
        <f t="shared" si="92"/>
        <v>215.43598212062869</v>
      </c>
      <c r="G887" s="45">
        <f t="shared" si="93"/>
        <v>377.01296871110026</v>
      </c>
      <c r="H887" s="46">
        <f t="shared" si="94"/>
        <v>0.44800000000000001</v>
      </c>
      <c r="I887" s="46">
        <f t="shared" si="95"/>
        <v>0.55200000000000005</v>
      </c>
      <c r="J887" s="47">
        <f t="shared" si="96"/>
        <v>42290554833.590836</v>
      </c>
      <c r="K887" s="27"/>
      <c r="L887" s="27"/>
      <c r="M887" s="27"/>
      <c r="N887" s="27"/>
    </row>
    <row r="888" spans="2:14" x14ac:dyDescent="0.25">
      <c r="B888" s="9">
        <f t="shared" si="97"/>
        <v>869</v>
      </c>
      <c r="C888" s="42">
        <f>'Simulacion sistema (hoja4)'!BV879</f>
        <v>0.82033165868847069</v>
      </c>
      <c r="D888" s="42">
        <f>'Simulacion sistema (hoja4)'!BW879</f>
        <v>0.8478964818812007</v>
      </c>
      <c r="E888" s="44">
        <f t="shared" si="91"/>
        <v>111413597.71918978</v>
      </c>
      <c r="F888" s="45">
        <f t="shared" si="92"/>
        <v>215.43598212062869</v>
      </c>
      <c r="G888" s="45">
        <f t="shared" si="93"/>
        <v>377.01296871110026</v>
      </c>
      <c r="H888" s="46">
        <f t="shared" si="94"/>
        <v>0.44800000000000001</v>
      </c>
      <c r="I888" s="46">
        <f t="shared" si="95"/>
        <v>0.55200000000000005</v>
      </c>
      <c r="J888" s="47">
        <f t="shared" si="96"/>
        <v>42004371230.896004</v>
      </c>
      <c r="K888" s="27"/>
      <c r="L888" s="27"/>
      <c r="M888" s="27"/>
      <c r="N888" s="27"/>
    </row>
    <row r="889" spans="2:14" x14ac:dyDescent="0.25">
      <c r="B889" s="9">
        <f t="shared" si="97"/>
        <v>870</v>
      </c>
      <c r="C889" s="42">
        <f>'Simulacion sistema (hoja4)'!BV880</f>
        <v>0.81940179998087437</v>
      </c>
      <c r="D889" s="42">
        <f>'Simulacion sistema (hoja4)'!BW880</f>
        <v>0.85134882723069649</v>
      </c>
      <c r="E889" s="44">
        <f t="shared" si="91"/>
        <v>111867235.89811352</v>
      </c>
      <c r="F889" s="45">
        <f t="shared" si="92"/>
        <v>215.43598212062869</v>
      </c>
      <c r="G889" s="45">
        <f t="shared" si="93"/>
        <v>377.01296871110026</v>
      </c>
      <c r="H889" s="46">
        <f t="shared" si="94"/>
        <v>0.44800000000000001</v>
      </c>
      <c r="I889" s="46">
        <f t="shared" si="95"/>
        <v>0.55200000000000005</v>
      </c>
      <c r="J889" s="47">
        <f t="shared" si="96"/>
        <v>24100227832.830135</v>
      </c>
      <c r="K889" s="27"/>
      <c r="L889" s="27"/>
      <c r="M889" s="27"/>
      <c r="N889" s="27"/>
    </row>
    <row r="890" spans="2:14" x14ac:dyDescent="0.25">
      <c r="B890" s="9">
        <f t="shared" si="97"/>
        <v>871</v>
      </c>
      <c r="C890" s="42">
        <f>'Simulacion sistema (hoja4)'!BV881</f>
        <v>0.81926962835446626</v>
      </c>
      <c r="D890" s="42">
        <f>'Simulacion sistema (hoja4)'!BW881</f>
        <v>0.84856181677909814</v>
      </c>
      <c r="E890" s="44">
        <f t="shared" si="91"/>
        <v>111501022.7247735</v>
      </c>
      <c r="F890" s="45">
        <f t="shared" si="92"/>
        <v>215.43598212062869</v>
      </c>
      <c r="G890" s="45">
        <f t="shared" si="93"/>
        <v>377.01296871110026</v>
      </c>
      <c r="H890" s="46">
        <f t="shared" si="94"/>
        <v>0.44800000000000001</v>
      </c>
      <c r="I890" s="46">
        <f t="shared" si="95"/>
        <v>0.55200000000000005</v>
      </c>
      <c r="J890" s="47">
        <f t="shared" si="96"/>
        <v>24021332338.166115</v>
      </c>
      <c r="K890" s="27"/>
      <c r="L890" s="27"/>
      <c r="M890" s="27"/>
      <c r="N890" s="27"/>
    </row>
    <row r="891" spans="2:14" x14ac:dyDescent="0.25">
      <c r="B891" s="9">
        <f t="shared" si="97"/>
        <v>872</v>
      </c>
      <c r="C891" s="42">
        <f>'Simulacion sistema (hoja4)'!BV882</f>
        <v>0.82153085699018291</v>
      </c>
      <c r="D891" s="42">
        <f>'Simulacion sistema (hoja4)'!BW882</f>
        <v>0.84636850202515057</v>
      </c>
      <c r="E891" s="44">
        <f t="shared" si="91"/>
        <v>111212821.16610478</v>
      </c>
      <c r="F891" s="45">
        <f t="shared" si="92"/>
        <v>215.43598212062869</v>
      </c>
      <c r="G891" s="45">
        <f t="shared" si="93"/>
        <v>377.01296871110026</v>
      </c>
      <c r="H891" s="46">
        <f t="shared" si="94"/>
        <v>0.44800000000000001</v>
      </c>
      <c r="I891" s="46">
        <f t="shared" si="95"/>
        <v>0.55200000000000005</v>
      </c>
      <c r="J891" s="47">
        <f t="shared" si="96"/>
        <v>41928675866.569847</v>
      </c>
      <c r="K891" s="27"/>
      <c r="L891" s="27"/>
      <c r="M891" s="27"/>
      <c r="N891" s="27"/>
    </row>
    <row r="892" spans="2:14" x14ac:dyDescent="0.25">
      <c r="B892" s="9">
        <f t="shared" si="97"/>
        <v>873</v>
      </c>
      <c r="C892" s="42">
        <f>'Simulacion sistema (hoja4)'!BV883</f>
        <v>0.82398035259131575</v>
      </c>
      <c r="D892" s="42">
        <f>'Simulacion sistema (hoja4)'!BW883</f>
        <v>0.84593586894376027</v>
      </c>
      <c r="E892" s="44">
        <f t="shared" si="91"/>
        <v>111155973.1792101</v>
      </c>
      <c r="F892" s="45">
        <f t="shared" si="92"/>
        <v>215.43598212062869</v>
      </c>
      <c r="G892" s="45">
        <f t="shared" si="93"/>
        <v>377.01296871110026</v>
      </c>
      <c r="H892" s="46">
        <f t="shared" si="94"/>
        <v>0.44800000000000001</v>
      </c>
      <c r="I892" s="46">
        <f t="shared" si="95"/>
        <v>0.55200000000000005</v>
      </c>
      <c r="J892" s="47">
        <f t="shared" si="96"/>
        <v>41907243438.265434</v>
      </c>
      <c r="K892" s="27"/>
      <c r="L892" s="27"/>
      <c r="M892" s="27"/>
      <c r="N892" s="27"/>
    </row>
    <row r="893" spans="2:14" x14ac:dyDescent="0.25">
      <c r="B893" s="9">
        <f t="shared" si="97"/>
        <v>874</v>
      </c>
      <c r="C893" s="42">
        <f>'Simulacion sistema (hoja4)'!BV884</f>
        <v>0.8066111582205554</v>
      </c>
      <c r="D893" s="42">
        <f>'Simulacion sistema (hoja4)'!BW884</f>
        <v>0.84808109193700021</v>
      </c>
      <c r="E893" s="44">
        <f t="shared" si="91"/>
        <v>111437855.48052183</v>
      </c>
      <c r="F893" s="45">
        <f t="shared" si="92"/>
        <v>215.43598212062869</v>
      </c>
      <c r="G893" s="45">
        <f t="shared" si="93"/>
        <v>377.01296871110026</v>
      </c>
      <c r="H893" s="46">
        <f t="shared" si="94"/>
        <v>0.44800000000000001</v>
      </c>
      <c r="I893" s="46">
        <f t="shared" si="95"/>
        <v>0.55200000000000005</v>
      </c>
      <c r="J893" s="47">
        <f t="shared" si="96"/>
        <v>24007723840.862904</v>
      </c>
      <c r="K893" s="27"/>
      <c r="L893" s="27"/>
      <c r="M893" s="27"/>
      <c r="N893" s="27"/>
    </row>
    <row r="894" spans="2:14" x14ac:dyDescent="0.25">
      <c r="B894" s="9">
        <f t="shared" si="97"/>
        <v>875</v>
      </c>
      <c r="C894" s="42">
        <f>'Simulacion sistema (hoja4)'!BV885</f>
        <v>0.82138308150634809</v>
      </c>
      <c r="D894" s="42">
        <f>'Simulacion sistema (hoja4)'!BW885</f>
        <v>0.84705721805940903</v>
      </c>
      <c r="E894" s="44">
        <f t="shared" si="91"/>
        <v>111303318.45300636</v>
      </c>
      <c r="F894" s="45">
        <f t="shared" si="92"/>
        <v>215.43598212062869</v>
      </c>
      <c r="G894" s="45">
        <f t="shared" si="93"/>
        <v>377.01296871110026</v>
      </c>
      <c r="H894" s="46">
        <f t="shared" si="94"/>
        <v>0.44800000000000001</v>
      </c>
      <c r="I894" s="46">
        <f t="shared" si="95"/>
        <v>0.55200000000000005</v>
      </c>
      <c r="J894" s="47">
        <f t="shared" si="96"/>
        <v>41962794517.364914</v>
      </c>
      <c r="K894" s="27"/>
      <c r="L894" s="27"/>
      <c r="M894" s="27"/>
      <c r="N894" s="27"/>
    </row>
    <row r="895" spans="2:14" x14ac:dyDescent="0.25">
      <c r="B895" s="9">
        <f t="shared" si="97"/>
        <v>876</v>
      </c>
      <c r="C895" s="42">
        <f>'Simulacion sistema (hoja4)'!BV886</f>
        <v>0.82976741624837602</v>
      </c>
      <c r="D895" s="42">
        <f>'Simulacion sistema (hoja4)'!BW886</f>
        <v>0.85221841240302865</v>
      </c>
      <c r="E895" s="44">
        <f t="shared" si="91"/>
        <v>111981499.38975798</v>
      </c>
      <c r="F895" s="45">
        <f t="shared" si="92"/>
        <v>215.43598212062869</v>
      </c>
      <c r="G895" s="45">
        <f t="shared" si="93"/>
        <v>377.01296871110026</v>
      </c>
      <c r="H895" s="46">
        <f t="shared" si="94"/>
        <v>0.44800000000000001</v>
      </c>
      <c r="I895" s="46">
        <f t="shared" si="95"/>
        <v>0.55200000000000005</v>
      </c>
      <c r="J895" s="47">
        <f t="shared" si="96"/>
        <v>42218477525.652916</v>
      </c>
      <c r="K895" s="27"/>
      <c r="L895" s="27"/>
      <c r="M895" s="27"/>
      <c r="N895" s="27"/>
    </row>
    <row r="896" spans="2:14" x14ac:dyDescent="0.25">
      <c r="B896" s="9">
        <f t="shared" si="97"/>
        <v>877</v>
      </c>
      <c r="C896" s="42">
        <f>'Simulacion sistema (hoja4)'!BV887</f>
        <v>0.82096226186076449</v>
      </c>
      <c r="D896" s="42">
        <f>'Simulacion sistema (hoja4)'!BW887</f>
        <v>0.85591016711331958</v>
      </c>
      <c r="E896" s="44">
        <f t="shared" si="91"/>
        <v>112466595.95869018</v>
      </c>
      <c r="F896" s="45">
        <f t="shared" si="92"/>
        <v>215.43598212062869</v>
      </c>
      <c r="G896" s="45">
        <f t="shared" si="93"/>
        <v>377.01296871110026</v>
      </c>
      <c r="H896" s="46">
        <f t="shared" si="94"/>
        <v>0.44800000000000001</v>
      </c>
      <c r="I896" s="46">
        <f t="shared" si="95"/>
        <v>0.55200000000000005</v>
      </c>
      <c r="J896" s="47">
        <f t="shared" si="96"/>
        <v>42401365223.217613</v>
      </c>
      <c r="K896" s="27"/>
      <c r="L896" s="27"/>
      <c r="M896" s="27"/>
      <c r="N896" s="27"/>
    </row>
    <row r="897" spans="2:14" x14ac:dyDescent="0.25">
      <c r="B897" s="9">
        <f t="shared" si="97"/>
        <v>878</v>
      </c>
      <c r="C897" s="42">
        <f>'Simulacion sistema (hoja4)'!BV888</f>
        <v>0.81962297842166598</v>
      </c>
      <c r="D897" s="42">
        <f>'Simulacion sistema (hoja4)'!BW888</f>
        <v>0.84651094163714913</v>
      </c>
      <c r="E897" s="44">
        <f t="shared" si="91"/>
        <v>111231537.73112141</v>
      </c>
      <c r="F897" s="45">
        <f t="shared" si="92"/>
        <v>215.43598212062869</v>
      </c>
      <c r="G897" s="45">
        <f t="shared" si="93"/>
        <v>377.01296871110026</v>
      </c>
      <c r="H897" s="46">
        <f t="shared" si="94"/>
        <v>0.44800000000000001</v>
      </c>
      <c r="I897" s="46">
        <f t="shared" si="95"/>
        <v>0.55200000000000005</v>
      </c>
      <c r="J897" s="47">
        <f t="shared" si="96"/>
        <v>23963275573.891907</v>
      </c>
      <c r="K897" s="27"/>
      <c r="L897" s="27"/>
      <c r="M897" s="27"/>
      <c r="N897" s="27"/>
    </row>
    <row r="898" spans="2:14" x14ac:dyDescent="0.25">
      <c r="B898" s="9">
        <f t="shared" si="97"/>
        <v>879</v>
      </c>
      <c r="C898" s="42">
        <f>'Simulacion sistema (hoja4)'!BV889</f>
        <v>0.81214694795649056</v>
      </c>
      <c r="D898" s="42">
        <f>'Simulacion sistema (hoja4)'!BW889</f>
        <v>0.85203349196827827</v>
      </c>
      <c r="E898" s="44">
        <f t="shared" si="91"/>
        <v>111957200.84463176</v>
      </c>
      <c r="F898" s="45">
        <f t="shared" si="92"/>
        <v>215.43598212062869</v>
      </c>
      <c r="G898" s="45">
        <f t="shared" si="93"/>
        <v>377.01296871110026</v>
      </c>
      <c r="H898" s="46">
        <f t="shared" si="94"/>
        <v>0.44800000000000001</v>
      </c>
      <c r="I898" s="46">
        <f t="shared" si="95"/>
        <v>0.55200000000000005</v>
      </c>
      <c r="J898" s="47">
        <f t="shared" si="96"/>
        <v>24119609519.439724</v>
      </c>
      <c r="K898" s="27"/>
      <c r="L898" s="27"/>
      <c r="M898" s="27"/>
      <c r="N898" s="27"/>
    </row>
    <row r="899" spans="2:14" x14ac:dyDescent="0.25">
      <c r="B899" s="9">
        <f t="shared" si="97"/>
        <v>880</v>
      </c>
      <c r="C899" s="42">
        <f>'Simulacion sistema (hoja4)'!BV890</f>
        <v>0.81724921147304919</v>
      </c>
      <c r="D899" s="42">
        <f>'Simulacion sistema (hoja4)'!BW890</f>
        <v>0.8432668294275466</v>
      </c>
      <c r="E899" s="44">
        <f t="shared" si="91"/>
        <v>110805261.38677962</v>
      </c>
      <c r="F899" s="45">
        <f t="shared" si="92"/>
        <v>215.43598212062869</v>
      </c>
      <c r="G899" s="45">
        <f t="shared" si="93"/>
        <v>377.01296871110026</v>
      </c>
      <c r="H899" s="46">
        <f t="shared" si="94"/>
        <v>0.44800000000000001</v>
      </c>
      <c r="I899" s="46">
        <f t="shared" si="95"/>
        <v>0.55200000000000005</v>
      </c>
      <c r="J899" s="47">
        <f t="shared" si="96"/>
        <v>23871440310.993843</v>
      </c>
      <c r="K899" s="27"/>
      <c r="L899" s="27"/>
      <c r="M899" s="27"/>
      <c r="N899" s="27"/>
    </row>
    <row r="900" spans="2:14" x14ac:dyDescent="0.25">
      <c r="B900" s="9">
        <f t="shared" si="97"/>
        <v>881</v>
      </c>
      <c r="C900" s="42">
        <f>'Simulacion sistema (hoja4)'!BV891</f>
        <v>0.81563988443397084</v>
      </c>
      <c r="D900" s="42">
        <f>'Simulacion sistema (hoja4)'!BW891</f>
        <v>0.83806979675897653</v>
      </c>
      <c r="E900" s="44">
        <f t="shared" si="91"/>
        <v>110122371.29412951</v>
      </c>
      <c r="F900" s="45">
        <f t="shared" si="92"/>
        <v>215.43598212062869</v>
      </c>
      <c r="G900" s="45">
        <f t="shared" si="93"/>
        <v>377.01296871110026</v>
      </c>
      <c r="H900" s="46">
        <f t="shared" si="94"/>
        <v>0.44800000000000001</v>
      </c>
      <c r="I900" s="46">
        <f t="shared" si="95"/>
        <v>0.55200000000000005</v>
      </c>
      <c r="J900" s="47">
        <f t="shared" si="96"/>
        <v>23724321213.20332</v>
      </c>
      <c r="K900" s="27"/>
      <c r="L900" s="27"/>
      <c r="M900" s="27"/>
      <c r="N900" s="27"/>
    </row>
    <row r="901" spans="2:14" x14ac:dyDescent="0.25">
      <c r="B901" s="9">
        <f t="shared" si="97"/>
        <v>882</v>
      </c>
      <c r="C901" s="42">
        <f>'Simulacion sistema (hoja4)'!BV892</f>
        <v>0.84304915615545994</v>
      </c>
      <c r="D901" s="42">
        <f>'Simulacion sistema (hoja4)'!BW892</f>
        <v>0.85427019845436758</v>
      </c>
      <c r="E901" s="44">
        <f t="shared" si="91"/>
        <v>112251104.07690389</v>
      </c>
      <c r="F901" s="45">
        <f t="shared" si="92"/>
        <v>215.43598212062869</v>
      </c>
      <c r="G901" s="45">
        <f t="shared" si="93"/>
        <v>377.01296871110026</v>
      </c>
      <c r="H901" s="46">
        <f t="shared" si="94"/>
        <v>0.44800000000000001</v>
      </c>
      <c r="I901" s="46">
        <f t="shared" si="95"/>
        <v>0.55200000000000005</v>
      </c>
      <c r="J901" s="47">
        <f t="shared" si="96"/>
        <v>42320121989.132225</v>
      </c>
      <c r="K901" s="27"/>
      <c r="L901" s="27"/>
      <c r="M901" s="27"/>
      <c r="N901" s="27"/>
    </row>
    <row r="902" spans="2:14" x14ac:dyDescent="0.25">
      <c r="B902" s="9">
        <f t="shared" si="97"/>
        <v>883</v>
      </c>
      <c r="C902" s="42">
        <f>'Simulacion sistema (hoja4)'!BV893</f>
        <v>0.81610167912215636</v>
      </c>
      <c r="D902" s="42">
        <f>'Simulacion sistema (hoja4)'!BW893</f>
        <v>0.84685041834800334</v>
      </c>
      <c r="E902" s="44">
        <f t="shared" si="91"/>
        <v>111276144.97092764</v>
      </c>
      <c r="F902" s="45">
        <f t="shared" si="92"/>
        <v>215.43598212062869</v>
      </c>
      <c r="G902" s="45">
        <f t="shared" si="93"/>
        <v>377.01296871110026</v>
      </c>
      <c r="H902" s="46">
        <f t="shared" si="94"/>
        <v>0.44800000000000001</v>
      </c>
      <c r="I902" s="46">
        <f t="shared" si="95"/>
        <v>0.55200000000000005</v>
      </c>
      <c r="J902" s="47">
        <f t="shared" si="96"/>
        <v>23972885578.409252</v>
      </c>
      <c r="K902" s="27"/>
      <c r="L902" s="27"/>
      <c r="M902" s="27"/>
      <c r="N902" s="27"/>
    </row>
    <row r="903" spans="2:14" x14ac:dyDescent="0.25">
      <c r="B903" s="9">
        <f t="shared" si="97"/>
        <v>884</v>
      </c>
      <c r="C903" s="42">
        <f>'Simulacion sistema (hoja4)'!BV894</f>
        <v>0.82205257074316296</v>
      </c>
      <c r="D903" s="42">
        <f>'Simulacion sistema (hoja4)'!BW894</f>
        <v>0.85731689240051001</v>
      </c>
      <c r="E903" s="44">
        <f t="shared" si="91"/>
        <v>112651439.66142702</v>
      </c>
      <c r="F903" s="45">
        <f t="shared" si="92"/>
        <v>215.43598212062869</v>
      </c>
      <c r="G903" s="45">
        <f t="shared" si="93"/>
        <v>377.01296871110026</v>
      </c>
      <c r="H903" s="46">
        <f t="shared" si="94"/>
        <v>0.44800000000000001</v>
      </c>
      <c r="I903" s="46">
        <f t="shared" si="95"/>
        <v>0.55200000000000005</v>
      </c>
      <c r="J903" s="47">
        <f t="shared" si="96"/>
        <v>42471053696.333984</v>
      </c>
      <c r="K903" s="27"/>
      <c r="L903" s="27"/>
      <c r="M903" s="27"/>
      <c r="N903" s="27"/>
    </row>
    <row r="904" spans="2:14" x14ac:dyDescent="0.25">
      <c r="B904" s="9">
        <f t="shared" si="97"/>
        <v>885</v>
      </c>
      <c r="C904" s="42">
        <f>'Simulacion sistema (hoja4)'!BV895</f>
        <v>0.83270257538246617</v>
      </c>
      <c r="D904" s="42">
        <f>'Simulacion sistema (hoja4)'!BW895</f>
        <v>0.84905472129427129</v>
      </c>
      <c r="E904" s="44">
        <f t="shared" si="91"/>
        <v>111565790.37806726</v>
      </c>
      <c r="F904" s="45">
        <f t="shared" si="92"/>
        <v>215.43598212062869</v>
      </c>
      <c r="G904" s="45">
        <f t="shared" si="93"/>
        <v>377.01296871110026</v>
      </c>
      <c r="H904" s="46">
        <f t="shared" si="94"/>
        <v>0.44800000000000001</v>
      </c>
      <c r="I904" s="46">
        <f t="shared" si="95"/>
        <v>0.55200000000000005</v>
      </c>
      <c r="J904" s="47">
        <f t="shared" si="96"/>
        <v>42061749837.035439</v>
      </c>
      <c r="K904" s="27"/>
      <c r="L904" s="27"/>
      <c r="M904" s="27"/>
      <c r="N904" s="27"/>
    </row>
    <row r="905" spans="2:14" x14ac:dyDescent="0.25">
      <c r="B905" s="9">
        <f t="shared" si="97"/>
        <v>886</v>
      </c>
      <c r="C905" s="42">
        <f>'Simulacion sistema (hoja4)'!BV896</f>
        <v>0.83492442977220893</v>
      </c>
      <c r="D905" s="42">
        <f>'Simulacion sistema (hoja4)'!BW896</f>
        <v>0.84885377891069747</v>
      </c>
      <c r="E905" s="44">
        <f t="shared" si="91"/>
        <v>111539386.54886565</v>
      </c>
      <c r="F905" s="45">
        <f t="shared" si="92"/>
        <v>215.43598212062869</v>
      </c>
      <c r="G905" s="45">
        <f t="shared" si="93"/>
        <v>377.01296871110026</v>
      </c>
      <c r="H905" s="46">
        <f t="shared" si="94"/>
        <v>0.44800000000000001</v>
      </c>
      <c r="I905" s="46">
        <f t="shared" si="95"/>
        <v>0.55200000000000005</v>
      </c>
      <c r="J905" s="47">
        <f t="shared" si="96"/>
        <v>42051795251.0028</v>
      </c>
      <c r="K905" s="27"/>
      <c r="L905" s="27"/>
      <c r="M905" s="27"/>
      <c r="N905" s="27"/>
    </row>
    <row r="906" spans="2:14" x14ac:dyDescent="0.25">
      <c r="B906" s="9">
        <f t="shared" si="97"/>
        <v>887</v>
      </c>
      <c r="C906" s="42">
        <f>'Simulacion sistema (hoja4)'!BV897</f>
        <v>0.80848310885407038</v>
      </c>
      <c r="D906" s="42">
        <f>'Simulacion sistema (hoja4)'!BW897</f>
        <v>0.84772062121477065</v>
      </c>
      <c r="E906" s="44">
        <f t="shared" si="91"/>
        <v>111390489.62762086</v>
      </c>
      <c r="F906" s="45">
        <f t="shared" si="92"/>
        <v>215.43598212062869</v>
      </c>
      <c r="G906" s="45">
        <f t="shared" si="93"/>
        <v>377.01296871110026</v>
      </c>
      <c r="H906" s="46">
        <f t="shared" si="94"/>
        <v>0.44800000000000001</v>
      </c>
      <c r="I906" s="46">
        <f t="shared" si="95"/>
        <v>0.55200000000000005</v>
      </c>
      <c r="J906" s="47">
        <f t="shared" si="96"/>
        <v>23997519531.824203</v>
      </c>
      <c r="K906" s="27"/>
      <c r="L906" s="27"/>
      <c r="M906" s="27"/>
      <c r="N906" s="27"/>
    </row>
    <row r="907" spans="2:14" x14ac:dyDescent="0.25">
      <c r="B907" s="9">
        <f t="shared" si="97"/>
        <v>888</v>
      </c>
      <c r="C907" s="42">
        <f>'Simulacion sistema (hoja4)'!BV898</f>
        <v>0.82137951017903155</v>
      </c>
      <c r="D907" s="42">
        <f>'Simulacion sistema (hoja4)'!BW898</f>
        <v>0.84543645487602104</v>
      </c>
      <c r="E907" s="44">
        <f t="shared" si="91"/>
        <v>111090350.17070916</v>
      </c>
      <c r="F907" s="45">
        <f t="shared" si="92"/>
        <v>215.43598212062869</v>
      </c>
      <c r="G907" s="45">
        <f t="shared" si="93"/>
        <v>377.01296871110026</v>
      </c>
      <c r="H907" s="46">
        <f t="shared" si="94"/>
        <v>0.44800000000000001</v>
      </c>
      <c r="I907" s="46">
        <f t="shared" si="95"/>
        <v>0.55200000000000005</v>
      </c>
      <c r="J907" s="47">
        <f t="shared" si="96"/>
        <v>41882502713.014748</v>
      </c>
      <c r="K907" s="27"/>
      <c r="L907" s="27"/>
      <c r="M907" s="27"/>
      <c r="N907" s="27"/>
    </row>
    <row r="908" spans="2:14" x14ac:dyDescent="0.25">
      <c r="B908" s="9">
        <f t="shared" si="97"/>
        <v>889</v>
      </c>
      <c r="C908" s="42">
        <f>'Simulacion sistema (hoja4)'!BV899</f>
        <v>0.81478035954895622</v>
      </c>
      <c r="D908" s="42">
        <f>'Simulacion sistema (hoja4)'!BW899</f>
        <v>0.84473002615060888</v>
      </c>
      <c r="E908" s="44">
        <f t="shared" si="91"/>
        <v>110997525.43619001</v>
      </c>
      <c r="F908" s="45">
        <f t="shared" si="92"/>
        <v>215.43598212062869</v>
      </c>
      <c r="G908" s="45">
        <f t="shared" si="93"/>
        <v>377.01296871110026</v>
      </c>
      <c r="H908" s="46">
        <f t="shared" si="94"/>
        <v>0.44800000000000001</v>
      </c>
      <c r="I908" s="46">
        <f t="shared" si="95"/>
        <v>0.55200000000000005</v>
      </c>
      <c r="J908" s="47">
        <f t="shared" si="96"/>
        <v>23912860905.305061</v>
      </c>
      <c r="K908" s="27"/>
      <c r="L908" s="27"/>
      <c r="M908" s="27"/>
      <c r="N908" s="27"/>
    </row>
    <row r="909" spans="2:14" x14ac:dyDescent="0.25">
      <c r="B909" s="9">
        <f t="shared" si="97"/>
        <v>890</v>
      </c>
      <c r="C909" s="42">
        <f>'Simulacion sistema (hoja4)'!BV900</f>
        <v>0.81247869298310738</v>
      </c>
      <c r="D909" s="42">
        <f>'Simulacion sistema (hoja4)'!BW900</f>
        <v>0.84790507612155486</v>
      </c>
      <c r="E909" s="44">
        <f t="shared" si="91"/>
        <v>111414727.00237231</v>
      </c>
      <c r="F909" s="45">
        <f t="shared" si="92"/>
        <v>215.43598212062869</v>
      </c>
      <c r="G909" s="45">
        <f t="shared" si="93"/>
        <v>377.01296871110026</v>
      </c>
      <c r="H909" s="46">
        <f t="shared" si="94"/>
        <v>0.44800000000000001</v>
      </c>
      <c r="I909" s="46">
        <f t="shared" si="95"/>
        <v>0.55200000000000005</v>
      </c>
      <c r="J909" s="47">
        <f t="shared" si="96"/>
        <v>24002741134.457809</v>
      </c>
      <c r="K909" s="27"/>
      <c r="L909" s="27"/>
      <c r="M909" s="27"/>
      <c r="N909" s="27"/>
    </row>
    <row r="910" spans="2:14" x14ac:dyDescent="0.25">
      <c r="B910" s="9">
        <f t="shared" si="97"/>
        <v>891</v>
      </c>
      <c r="C910" s="42">
        <f>'Simulacion sistema (hoja4)'!BV901</f>
        <v>0.83261762695339303</v>
      </c>
      <c r="D910" s="42">
        <f>'Simulacion sistema (hoja4)'!BW901</f>
        <v>0.8536004109631169</v>
      </c>
      <c r="E910" s="44">
        <f t="shared" si="91"/>
        <v>112163094.00055356</v>
      </c>
      <c r="F910" s="45">
        <f t="shared" si="92"/>
        <v>215.43598212062869</v>
      </c>
      <c r="G910" s="45">
        <f t="shared" si="93"/>
        <v>377.01296871110026</v>
      </c>
      <c r="H910" s="46">
        <f t="shared" si="94"/>
        <v>0.44800000000000001</v>
      </c>
      <c r="I910" s="46">
        <f t="shared" si="95"/>
        <v>0.55200000000000005</v>
      </c>
      <c r="J910" s="47">
        <f t="shared" si="96"/>
        <v>42286941048.970894</v>
      </c>
      <c r="K910" s="27"/>
      <c r="L910" s="27"/>
      <c r="M910" s="27"/>
      <c r="N910" s="27"/>
    </row>
    <row r="911" spans="2:14" x14ac:dyDescent="0.25">
      <c r="B911" s="9">
        <f t="shared" si="97"/>
        <v>892</v>
      </c>
      <c r="C911" s="42">
        <f>'Simulacion sistema (hoja4)'!BV902</f>
        <v>0.81038682077713575</v>
      </c>
      <c r="D911" s="42">
        <f>'Simulacion sistema (hoja4)'!BW902</f>
        <v>0.84751391945343213</v>
      </c>
      <c r="E911" s="44">
        <f t="shared" si="91"/>
        <v>111363329.01618098</v>
      </c>
      <c r="F911" s="45">
        <f t="shared" si="92"/>
        <v>215.43598212062869</v>
      </c>
      <c r="G911" s="45">
        <f t="shared" si="93"/>
        <v>377.01296871110026</v>
      </c>
      <c r="H911" s="46">
        <f t="shared" si="94"/>
        <v>0.44800000000000001</v>
      </c>
      <c r="I911" s="46">
        <f t="shared" si="95"/>
        <v>0.55200000000000005</v>
      </c>
      <c r="J911" s="47">
        <f t="shared" si="96"/>
        <v>23991668158.823654</v>
      </c>
      <c r="K911" s="27"/>
      <c r="L911" s="27"/>
      <c r="M911" s="27"/>
      <c r="N911" s="27"/>
    </row>
    <row r="912" spans="2:14" x14ac:dyDescent="0.25">
      <c r="B912" s="9">
        <f t="shared" si="97"/>
        <v>893</v>
      </c>
      <c r="C912" s="42">
        <f>'Simulacion sistema (hoja4)'!BV903</f>
        <v>0.82524205591512623</v>
      </c>
      <c r="D912" s="42">
        <f>'Simulacion sistema (hoja4)'!BW903</f>
        <v>0.84315384379090041</v>
      </c>
      <c r="E912" s="44">
        <f t="shared" si="91"/>
        <v>110790415.07412431</v>
      </c>
      <c r="F912" s="45">
        <f t="shared" si="92"/>
        <v>215.43598212062869</v>
      </c>
      <c r="G912" s="45">
        <f t="shared" si="93"/>
        <v>377.01296871110026</v>
      </c>
      <c r="H912" s="46">
        <f t="shared" si="94"/>
        <v>0.44800000000000001</v>
      </c>
      <c r="I912" s="46">
        <f t="shared" si="95"/>
        <v>0.55200000000000005</v>
      </c>
      <c r="J912" s="47">
        <f t="shared" si="96"/>
        <v>41769423291.830635</v>
      </c>
      <c r="K912" s="27"/>
      <c r="L912" s="27"/>
      <c r="M912" s="27"/>
      <c r="N912" s="27"/>
    </row>
    <row r="913" spans="2:14" x14ac:dyDescent="0.25">
      <c r="B913" s="9">
        <f t="shared" si="97"/>
        <v>894</v>
      </c>
      <c r="C913" s="42">
        <f>'Simulacion sistema (hoja4)'!BV904</f>
        <v>0.81618967228533545</v>
      </c>
      <c r="D913" s="42">
        <f>'Simulacion sistema (hoja4)'!BW904</f>
        <v>0.84736152422798938</v>
      </c>
      <c r="E913" s="44">
        <f t="shared" si="91"/>
        <v>111343304.2835578</v>
      </c>
      <c r="F913" s="45">
        <f t="shared" si="92"/>
        <v>215.43598212062869</v>
      </c>
      <c r="G913" s="45">
        <f t="shared" si="93"/>
        <v>377.01296871110026</v>
      </c>
      <c r="H913" s="46">
        <f t="shared" si="94"/>
        <v>0.44800000000000001</v>
      </c>
      <c r="I913" s="46">
        <f t="shared" si="95"/>
        <v>0.55200000000000005</v>
      </c>
      <c r="J913" s="47">
        <f t="shared" si="96"/>
        <v>23987354110.884277</v>
      </c>
      <c r="K913" s="27"/>
      <c r="L913" s="27"/>
      <c r="M913" s="27"/>
      <c r="N913" s="27"/>
    </row>
    <row r="914" spans="2:14" x14ac:dyDescent="0.25">
      <c r="B914" s="9">
        <f t="shared" si="97"/>
        <v>895</v>
      </c>
      <c r="C914" s="42">
        <f>'Simulacion sistema (hoja4)'!BV905</f>
        <v>0.81306893191174223</v>
      </c>
      <c r="D914" s="42">
        <f>'Simulacion sistema (hoja4)'!BW905</f>
        <v>0.84436604587449271</v>
      </c>
      <c r="E914" s="44">
        <f t="shared" si="91"/>
        <v>110949698.42790833</v>
      </c>
      <c r="F914" s="45">
        <f t="shared" si="92"/>
        <v>215.43598212062869</v>
      </c>
      <c r="G914" s="45">
        <f t="shared" si="93"/>
        <v>377.01296871110026</v>
      </c>
      <c r="H914" s="46">
        <f t="shared" si="94"/>
        <v>0.44800000000000001</v>
      </c>
      <c r="I914" s="46">
        <f t="shared" si="95"/>
        <v>0.55200000000000005</v>
      </c>
      <c r="J914" s="47">
        <f t="shared" si="96"/>
        <v>23902557246.804005</v>
      </c>
      <c r="K914" s="27"/>
      <c r="L914" s="27"/>
      <c r="M914" s="27"/>
      <c r="N914" s="27"/>
    </row>
    <row r="915" spans="2:14" x14ac:dyDescent="0.25">
      <c r="B915" s="9">
        <f t="shared" si="97"/>
        <v>896</v>
      </c>
      <c r="C915" s="42">
        <f>'Simulacion sistema (hoja4)'!BV906</f>
        <v>0.82808961264576431</v>
      </c>
      <c r="D915" s="42">
        <f>'Simulacion sistema (hoja4)'!BW906</f>
        <v>0.84815930062910794</v>
      </c>
      <c r="E915" s="44">
        <f t="shared" si="91"/>
        <v>111448132.10266478</v>
      </c>
      <c r="F915" s="45">
        <f t="shared" si="92"/>
        <v>215.43598212062869</v>
      </c>
      <c r="G915" s="45">
        <f t="shared" si="93"/>
        <v>377.01296871110026</v>
      </c>
      <c r="H915" s="46">
        <f t="shared" si="94"/>
        <v>0.44800000000000001</v>
      </c>
      <c r="I915" s="46">
        <f t="shared" si="95"/>
        <v>0.55200000000000005</v>
      </c>
      <c r="J915" s="47">
        <f t="shared" si="96"/>
        <v>42017391141.332527</v>
      </c>
      <c r="K915" s="27"/>
      <c r="L915" s="27"/>
      <c r="M915" s="27"/>
      <c r="N915" s="27"/>
    </row>
    <row r="916" spans="2:14" x14ac:dyDescent="0.25">
      <c r="B916" s="9">
        <f t="shared" si="97"/>
        <v>897</v>
      </c>
      <c r="C916" s="42">
        <f>'Simulacion sistema (hoja4)'!BV907</f>
        <v>0.80593457749403397</v>
      </c>
      <c r="D916" s="42">
        <f>'Simulacion sistema (hoja4)'!BW907</f>
        <v>0.84607114077074452</v>
      </c>
      <c r="E916" s="44">
        <f t="shared" si="91"/>
        <v>111173747.89727584</v>
      </c>
      <c r="F916" s="45">
        <f t="shared" si="92"/>
        <v>215.43598212062869</v>
      </c>
      <c r="G916" s="45">
        <f t="shared" si="93"/>
        <v>377.01296871110026</v>
      </c>
      <c r="H916" s="46">
        <f t="shared" si="94"/>
        <v>0.44800000000000001</v>
      </c>
      <c r="I916" s="46">
        <f t="shared" si="95"/>
        <v>0.55200000000000005</v>
      </c>
      <c r="J916" s="47">
        <f t="shared" si="96"/>
        <v>23950825564.2808</v>
      </c>
      <c r="K916" s="27"/>
      <c r="L916" s="27"/>
      <c r="M916" s="27"/>
      <c r="N916" s="27"/>
    </row>
    <row r="917" spans="2:14" x14ac:dyDescent="0.25">
      <c r="B917" s="9">
        <f t="shared" si="97"/>
        <v>898</v>
      </c>
      <c r="C917" s="42">
        <f>'Simulacion sistema (hoja4)'!BV908</f>
        <v>0.82944184389688469</v>
      </c>
      <c r="D917" s="42">
        <f>'Simulacion sistema (hoja4)'!BW908</f>
        <v>0.84843043672379825</v>
      </c>
      <c r="E917" s="44">
        <f t="shared" ref="E917:E980" si="98">+D917*$F$13*$F$14</f>
        <v>111483759.38550709</v>
      </c>
      <c r="F917" s="45">
        <f t="shared" ref="F917:F980" si="99">+$F$11*F$16</f>
        <v>215.43598212062869</v>
      </c>
      <c r="G917" s="45">
        <f t="shared" ref="G917:G980" si="100">+$F$11*F$15</f>
        <v>377.01296871110026</v>
      </c>
      <c r="H917" s="46">
        <f t="shared" ref="H917:H980" si="101">+COUNTIF($C$20:$C$1019,"&lt;"&amp;$F$12)/1000</f>
        <v>0.44800000000000001</v>
      </c>
      <c r="I917" s="46">
        <f t="shared" ref="I917:I980" si="102">1-H917</f>
        <v>0.55200000000000005</v>
      </c>
      <c r="J917" s="47">
        <f t="shared" ref="J917:J980" si="103">+IF(C917&lt;$F$12,E917*F917,E917*G917)</f>
        <v>42030823089.004013</v>
      </c>
      <c r="K917" s="27"/>
      <c r="L917" s="27"/>
      <c r="M917" s="27"/>
      <c r="N917" s="27"/>
    </row>
    <row r="918" spans="2:14" x14ac:dyDescent="0.25">
      <c r="B918" s="9">
        <f t="shared" ref="B918:B981" si="104">+B917+1</f>
        <v>899</v>
      </c>
      <c r="C918" s="42">
        <f>'Simulacion sistema (hoja4)'!BV909</f>
        <v>0.82518831457039654</v>
      </c>
      <c r="D918" s="42">
        <f>'Simulacion sistema (hoja4)'!BW909</f>
        <v>0.84820261871117075</v>
      </c>
      <c r="E918" s="44">
        <f t="shared" si="98"/>
        <v>111453824.09864783</v>
      </c>
      <c r="F918" s="45">
        <f t="shared" si="99"/>
        <v>215.43598212062869</v>
      </c>
      <c r="G918" s="45">
        <f t="shared" si="100"/>
        <v>377.01296871110026</v>
      </c>
      <c r="H918" s="46">
        <f t="shared" si="101"/>
        <v>0.44800000000000001</v>
      </c>
      <c r="I918" s="46">
        <f t="shared" si="102"/>
        <v>0.55200000000000005</v>
      </c>
      <c r="J918" s="47">
        <f t="shared" si="103"/>
        <v>42019537097.635986</v>
      </c>
      <c r="K918" s="27"/>
      <c r="L918" s="27"/>
      <c r="M918" s="27"/>
      <c r="N918" s="27"/>
    </row>
    <row r="919" spans="2:14" x14ac:dyDescent="0.25">
      <c r="B919" s="9">
        <f t="shared" si="104"/>
        <v>900</v>
      </c>
      <c r="C919" s="42">
        <f>'Simulacion sistema (hoja4)'!BV910</f>
        <v>0.8174493880326279</v>
      </c>
      <c r="D919" s="42">
        <f>'Simulacion sistema (hoja4)'!BW910</f>
        <v>0.85004314854462759</v>
      </c>
      <c r="E919" s="44">
        <f t="shared" si="98"/>
        <v>111695669.71876407</v>
      </c>
      <c r="F919" s="45">
        <f t="shared" si="99"/>
        <v>215.43598212062869</v>
      </c>
      <c r="G919" s="45">
        <f t="shared" si="100"/>
        <v>377.01296871110026</v>
      </c>
      <c r="H919" s="46">
        <f t="shared" si="101"/>
        <v>0.44800000000000001</v>
      </c>
      <c r="I919" s="46">
        <f t="shared" si="102"/>
        <v>0.55200000000000005</v>
      </c>
      <c r="J919" s="47">
        <f t="shared" si="103"/>
        <v>24063266304.483303</v>
      </c>
      <c r="K919" s="27"/>
      <c r="L919" s="27"/>
      <c r="M919" s="27"/>
      <c r="N919" s="27"/>
    </row>
    <row r="920" spans="2:14" x14ac:dyDescent="0.25">
      <c r="B920" s="9">
        <f t="shared" si="104"/>
        <v>901</v>
      </c>
      <c r="C920" s="42">
        <f>'Simulacion sistema (hoja4)'!BV911</f>
        <v>0.82728804526777078</v>
      </c>
      <c r="D920" s="42">
        <f>'Simulacion sistema (hoja4)'!BW911</f>
        <v>0.84856339840132222</v>
      </c>
      <c r="E920" s="44">
        <f t="shared" si="98"/>
        <v>111501230.54993373</v>
      </c>
      <c r="F920" s="45">
        <f t="shared" si="99"/>
        <v>215.43598212062869</v>
      </c>
      <c r="G920" s="45">
        <f t="shared" si="100"/>
        <v>377.01296871110026</v>
      </c>
      <c r="H920" s="46">
        <f t="shared" si="101"/>
        <v>0.44800000000000001</v>
      </c>
      <c r="I920" s="46">
        <f t="shared" si="102"/>
        <v>0.55200000000000005</v>
      </c>
      <c r="J920" s="47">
        <f t="shared" si="103"/>
        <v>42037409944.571342</v>
      </c>
      <c r="K920" s="27"/>
      <c r="L920" s="27"/>
      <c r="M920" s="27"/>
      <c r="N920" s="27"/>
    </row>
    <row r="921" spans="2:14" x14ac:dyDescent="0.25">
      <c r="B921" s="9">
        <f t="shared" si="104"/>
        <v>902</v>
      </c>
      <c r="C921" s="42">
        <f>'Simulacion sistema (hoja4)'!BV912</f>
        <v>0.82882557393714196</v>
      </c>
      <c r="D921" s="42">
        <f>'Simulacion sistema (hoja4)'!BW912</f>
        <v>0.85146932532013142</v>
      </c>
      <c r="E921" s="44">
        <f t="shared" si="98"/>
        <v>111883069.34706526</v>
      </c>
      <c r="F921" s="45">
        <f t="shared" si="99"/>
        <v>215.43598212062869</v>
      </c>
      <c r="G921" s="45">
        <f t="shared" si="100"/>
        <v>377.01296871110026</v>
      </c>
      <c r="H921" s="46">
        <f t="shared" si="101"/>
        <v>0.44800000000000001</v>
      </c>
      <c r="I921" s="46">
        <f t="shared" si="102"/>
        <v>0.55200000000000005</v>
      </c>
      <c r="J921" s="47">
        <f t="shared" si="103"/>
        <v>42181368123.046974</v>
      </c>
      <c r="K921" s="27"/>
      <c r="L921" s="27"/>
      <c r="M921" s="27"/>
      <c r="N921" s="27"/>
    </row>
    <row r="922" spans="2:14" x14ac:dyDescent="0.25">
      <c r="B922" s="9">
        <f t="shared" si="104"/>
        <v>903</v>
      </c>
      <c r="C922" s="42">
        <f>'Simulacion sistema (hoja4)'!BV913</f>
        <v>0.83703681988797596</v>
      </c>
      <c r="D922" s="42">
        <f>'Simulacion sistema (hoja4)'!BW913</f>
        <v>0.85478396916798349</v>
      </c>
      <c r="E922" s="44">
        <f t="shared" si="98"/>
        <v>112318613.54867303</v>
      </c>
      <c r="F922" s="45">
        <f t="shared" si="99"/>
        <v>215.43598212062869</v>
      </c>
      <c r="G922" s="45">
        <f t="shared" si="100"/>
        <v>377.01296871110026</v>
      </c>
      <c r="H922" s="46">
        <f t="shared" si="101"/>
        <v>0.44800000000000001</v>
      </c>
      <c r="I922" s="46">
        <f t="shared" si="102"/>
        <v>0.55200000000000005</v>
      </c>
      <c r="J922" s="47">
        <f t="shared" si="103"/>
        <v>42345573935.500031</v>
      </c>
      <c r="K922" s="27"/>
      <c r="L922" s="27"/>
      <c r="M922" s="27"/>
      <c r="N922" s="27"/>
    </row>
    <row r="923" spans="2:14" x14ac:dyDescent="0.25">
      <c r="B923" s="9">
        <f t="shared" si="104"/>
        <v>904</v>
      </c>
      <c r="C923" s="42">
        <f>'Simulacion sistema (hoja4)'!BV914</f>
        <v>0.82427930535181571</v>
      </c>
      <c r="D923" s="42">
        <f>'Simulacion sistema (hoja4)'!BW914</f>
        <v>0.84374043897198914</v>
      </c>
      <c r="E923" s="44">
        <f t="shared" si="98"/>
        <v>110867493.68091936</v>
      </c>
      <c r="F923" s="45">
        <f t="shared" si="99"/>
        <v>215.43598212062869</v>
      </c>
      <c r="G923" s="45">
        <f t="shared" si="100"/>
        <v>377.01296871110026</v>
      </c>
      <c r="H923" s="46">
        <f t="shared" si="101"/>
        <v>0.44800000000000001</v>
      </c>
      <c r="I923" s="46">
        <f t="shared" si="102"/>
        <v>0.55200000000000005</v>
      </c>
      <c r="J923" s="47">
        <f t="shared" si="103"/>
        <v>41798482926.20256</v>
      </c>
      <c r="K923" s="27"/>
      <c r="L923" s="27"/>
      <c r="M923" s="27"/>
      <c r="N923" s="27"/>
    </row>
    <row r="924" spans="2:14" x14ac:dyDescent="0.25">
      <c r="B924" s="9">
        <f t="shared" si="104"/>
        <v>905</v>
      </c>
      <c r="C924" s="42">
        <f>'Simulacion sistema (hoja4)'!BV915</f>
        <v>0.82829604593639372</v>
      </c>
      <c r="D924" s="42">
        <f>'Simulacion sistema (hoja4)'!BW915</f>
        <v>0.84913219718256439</v>
      </c>
      <c r="E924" s="44">
        <f t="shared" si="98"/>
        <v>111575970.70978896</v>
      </c>
      <c r="F924" s="45">
        <f t="shared" si="99"/>
        <v>215.43598212062869</v>
      </c>
      <c r="G924" s="45">
        <f t="shared" si="100"/>
        <v>377.01296871110026</v>
      </c>
      <c r="H924" s="46">
        <f t="shared" si="101"/>
        <v>0.44800000000000001</v>
      </c>
      <c r="I924" s="46">
        <f t="shared" si="102"/>
        <v>0.55200000000000005</v>
      </c>
      <c r="J924" s="47">
        <f t="shared" si="103"/>
        <v>42065587954.120308</v>
      </c>
      <c r="K924" s="27"/>
      <c r="L924" s="27"/>
      <c r="M924" s="27"/>
      <c r="N924" s="27"/>
    </row>
    <row r="925" spans="2:14" x14ac:dyDescent="0.25">
      <c r="B925" s="9">
        <f t="shared" si="104"/>
        <v>906</v>
      </c>
      <c r="C925" s="42">
        <f>'Simulacion sistema (hoja4)'!BV916</f>
        <v>0.83249141262863446</v>
      </c>
      <c r="D925" s="42">
        <f>'Simulacion sistema (hoja4)'!BW916</f>
        <v>0.84565902407171456</v>
      </c>
      <c r="E925" s="44">
        <f t="shared" si="98"/>
        <v>111119595.76302329</v>
      </c>
      <c r="F925" s="45">
        <f t="shared" si="99"/>
        <v>215.43598212062869</v>
      </c>
      <c r="G925" s="45">
        <f t="shared" si="100"/>
        <v>377.01296871110026</v>
      </c>
      <c r="H925" s="46">
        <f t="shared" si="101"/>
        <v>0.44800000000000001</v>
      </c>
      <c r="I925" s="46">
        <f t="shared" si="102"/>
        <v>0.55200000000000005</v>
      </c>
      <c r="J925" s="47">
        <f t="shared" si="103"/>
        <v>41893528680.59481</v>
      </c>
      <c r="K925" s="27"/>
      <c r="L925" s="27"/>
      <c r="M925" s="27"/>
      <c r="N925" s="27"/>
    </row>
    <row r="926" spans="2:14" x14ac:dyDescent="0.25">
      <c r="B926" s="9">
        <f t="shared" si="104"/>
        <v>907</v>
      </c>
      <c r="C926" s="42">
        <f>'Simulacion sistema (hoja4)'!BV917</f>
        <v>0.81850892421992105</v>
      </c>
      <c r="D926" s="42">
        <f>'Simulacion sistema (hoja4)'!BW917</f>
        <v>0.84761660383046722</v>
      </c>
      <c r="E926" s="44">
        <f t="shared" si="98"/>
        <v>111376821.74332339</v>
      </c>
      <c r="F926" s="45">
        <f t="shared" si="99"/>
        <v>215.43598212062869</v>
      </c>
      <c r="G926" s="45">
        <f t="shared" si="100"/>
        <v>377.01296871110026</v>
      </c>
      <c r="H926" s="46">
        <f t="shared" si="101"/>
        <v>0.44800000000000001</v>
      </c>
      <c r="I926" s="46">
        <f t="shared" si="102"/>
        <v>0.55200000000000005</v>
      </c>
      <c r="J926" s="47">
        <f t="shared" si="103"/>
        <v>23994574977.747066</v>
      </c>
      <c r="K926" s="27"/>
      <c r="L926" s="27"/>
      <c r="M926" s="27"/>
      <c r="N926" s="27"/>
    </row>
    <row r="927" spans="2:14" x14ac:dyDescent="0.25">
      <c r="B927" s="9">
        <f t="shared" si="104"/>
        <v>908</v>
      </c>
      <c r="C927" s="42">
        <f>'Simulacion sistema (hoja4)'!BV918</f>
        <v>0.81487467730802665</v>
      </c>
      <c r="D927" s="42">
        <f>'Simulacion sistema (hoja4)'!BW918</f>
        <v>0.84803906452188205</v>
      </c>
      <c r="E927" s="44">
        <f t="shared" si="98"/>
        <v>111432333.07817529</v>
      </c>
      <c r="F927" s="45">
        <f t="shared" si="99"/>
        <v>215.43598212062869</v>
      </c>
      <c r="G927" s="45">
        <f t="shared" si="100"/>
        <v>377.01296871110026</v>
      </c>
      <c r="H927" s="46">
        <f t="shared" si="101"/>
        <v>0.44800000000000001</v>
      </c>
      <c r="I927" s="46">
        <f t="shared" si="102"/>
        <v>0.55200000000000005</v>
      </c>
      <c r="J927" s="47">
        <f t="shared" si="103"/>
        <v>24006534116.689713</v>
      </c>
      <c r="K927" s="27"/>
      <c r="L927" s="27"/>
      <c r="M927" s="27"/>
      <c r="N927" s="27"/>
    </row>
    <row r="928" spans="2:14" x14ac:dyDescent="0.25">
      <c r="B928" s="9">
        <f t="shared" si="104"/>
        <v>909</v>
      </c>
      <c r="C928" s="42">
        <f>'Simulacion sistema (hoja4)'!BV919</f>
        <v>0.82235299383538296</v>
      </c>
      <c r="D928" s="42">
        <f>'Simulacion sistema (hoja4)'!BW919</f>
        <v>0.84766140030866699</v>
      </c>
      <c r="E928" s="44">
        <f t="shared" si="98"/>
        <v>111382708.00055884</v>
      </c>
      <c r="F928" s="45">
        <f t="shared" si="99"/>
        <v>215.43598212062869</v>
      </c>
      <c r="G928" s="45">
        <f t="shared" si="100"/>
        <v>377.01296871110026</v>
      </c>
      <c r="H928" s="46">
        <f t="shared" si="101"/>
        <v>0.44800000000000001</v>
      </c>
      <c r="I928" s="46">
        <f t="shared" si="102"/>
        <v>0.55200000000000005</v>
      </c>
      <c r="J928" s="47">
        <f t="shared" si="103"/>
        <v>41992725406.372307</v>
      </c>
      <c r="K928" s="27"/>
      <c r="L928" s="27"/>
      <c r="M928" s="27"/>
      <c r="N928" s="27"/>
    </row>
    <row r="929" spans="2:14" x14ac:dyDescent="0.25">
      <c r="B929" s="9">
        <f t="shared" si="104"/>
        <v>910</v>
      </c>
      <c r="C929" s="42">
        <f>'Simulacion sistema (hoja4)'!BV920</f>
        <v>0.81913448621869989</v>
      </c>
      <c r="D929" s="42">
        <f>'Simulacion sistema (hoja4)'!BW920</f>
        <v>0.84260448020860523</v>
      </c>
      <c r="E929" s="44">
        <f t="shared" si="98"/>
        <v>110718228.69941072</v>
      </c>
      <c r="F929" s="45">
        <f t="shared" si="99"/>
        <v>215.43598212062869</v>
      </c>
      <c r="G929" s="45">
        <f t="shared" si="100"/>
        <v>377.01296871110026</v>
      </c>
      <c r="H929" s="46">
        <f t="shared" si="101"/>
        <v>0.44800000000000001</v>
      </c>
      <c r="I929" s="46">
        <f t="shared" si="102"/>
        <v>0.55200000000000005</v>
      </c>
      <c r="J929" s="47">
        <f t="shared" si="103"/>
        <v>23852690338.513927</v>
      </c>
      <c r="K929" s="27"/>
      <c r="L929" s="27"/>
      <c r="M929" s="27"/>
      <c r="N929" s="27"/>
    </row>
    <row r="930" spans="2:14" x14ac:dyDescent="0.25">
      <c r="B930" s="9">
        <f t="shared" si="104"/>
        <v>911</v>
      </c>
      <c r="C930" s="42">
        <f>'Simulacion sistema (hoja4)'!BV921</f>
        <v>0.82627901000319193</v>
      </c>
      <c r="D930" s="42">
        <f>'Simulacion sistema (hoja4)'!BW921</f>
        <v>0.85290112766711379</v>
      </c>
      <c r="E930" s="44">
        <f t="shared" si="98"/>
        <v>112071208.17545874</v>
      </c>
      <c r="F930" s="45">
        <f t="shared" si="99"/>
        <v>215.43598212062869</v>
      </c>
      <c r="G930" s="45">
        <f t="shared" si="100"/>
        <v>377.01296871110026</v>
      </c>
      <c r="H930" s="46">
        <f t="shared" si="101"/>
        <v>0.44800000000000001</v>
      </c>
      <c r="I930" s="46">
        <f t="shared" si="102"/>
        <v>0.55200000000000005</v>
      </c>
      <c r="J930" s="47">
        <f t="shared" si="103"/>
        <v>42252298901.269432</v>
      </c>
      <c r="K930" s="27"/>
      <c r="L930" s="27"/>
      <c r="M930" s="27"/>
      <c r="N930" s="27"/>
    </row>
    <row r="931" spans="2:14" x14ac:dyDescent="0.25">
      <c r="B931" s="9">
        <f t="shared" si="104"/>
        <v>912</v>
      </c>
      <c r="C931" s="42">
        <f>'Simulacion sistema (hoja4)'!BV922</f>
        <v>0.80587279187281158</v>
      </c>
      <c r="D931" s="42">
        <f>'Simulacion sistema (hoja4)'!BW922</f>
        <v>0.8406517325003553</v>
      </c>
      <c r="E931" s="44">
        <f t="shared" si="98"/>
        <v>110461637.65054668</v>
      </c>
      <c r="F931" s="45">
        <f t="shared" si="99"/>
        <v>215.43598212062869</v>
      </c>
      <c r="G931" s="45">
        <f t="shared" si="100"/>
        <v>377.01296871110026</v>
      </c>
      <c r="H931" s="46">
        <f t="shared" si="101"/>
        <v>0.44800000000000001</v>
      </c>
      <c r="I931" s="46">
        <f t="shared" si="102"/>
        <v>0.55200000000000005</v>
      </c>
      <c r="J931" s="47">
        <f t="shared" si="103"/>
        <v>23797411393.89854</v>
      </c>
      <c r="K931" s="27"/>
      <c r="L931" s="27"/>
      <c r="M931" s="27"/>
      <c r="N931" s="27"/>
    </row>
    <row r="932" spans="2:14" x14ac:dyDescent="0.25">
      <c r="B932" s="9">
        <f t="shared" si="104"/>
        <v>913</v>
      </c>
      <c r="C932" s="42">
        <f>'Simulacion sistema (hoja4)'!BV923</f>
        <v>0.82772451613113418</v>
      </c>
      <c r="D932" s="42">
        <f>'Simulacion sistema (hoja4)'!BW923</f>
        <v>0.84710008063047959</v>
      </c>
      <c r="E932" s="44">
        <f t="shared" si="98"/>
        <v>111308950.59484501</v>
      </c>
      <c r="F932" s="45">
        <f t="shared" si="99"/>
        <v>215.43598212062869</v>
      </c>
      <c r="G932" s="45">
        <f t="shared" si="100"/>
        <v>377.01296871110026</v>
      </c>
      <c r="H932" s="46">
        <f t="shared" si="101"/>
        <v>0.44800000000000001</v>
      </c>
      <c r="I932" s="46">
        <f t="shared" si="102"/>
        <v>0.55200000000000005</v>
      </c>
      <c r="J932" s="47">
        <f t="shared" si="103"/>
        <v>41964917907.879707</v>
      </c>
      <c r="K932" s="27"/>
      <c r="L932" s="27"/>
      <c r="M932" s="27"/>
      <c r="N932" s="27"/>
    </row>
    <row r="933" spans="2:14" x14ac:dyDescent="0.25">
      <c r="B933" s="9">
        <f t="shared" si="104"/>
        <v>914</v>
      </c>
      <c r="C933" s="42">
        <f>'Simulacion sistema (hoja4)'!BV924</f>
        <v>0.83037582871390925</v>
      </c>
      <c r="D933" s="42">
        <f>'Simulacion sistema (hoja4)'!BW924</f>
        <v>0.84652284986648307</v>
      </c>
      <c r="E933" s="44">
        <f t="shared" si="98"/>
        <v>111233102.47245589</v>
      </c>
      <c r="F933" s="45">
        <f t="shared" si="99"/>
        <v>215.43598212062869</v>
      </c>
      <c r="G933" s="45">
        <f t="shared" si="100"/>
        <v>377.01296871110026</v>
      </c>
      <c r="H933" s="46">
        <f t="shared" si="101"/>
        <v>0.44800000000000001</v>
      </c>
      <c r="I933" s="46">
        <f t="shared" si="102"/>
        <v>0.55200000000000005</v>
      </c>
      <c r="J933" s="47">
        <f t="shared" si="103"/>
        <v>41936322182.086624</v>
      </c>
      <c r="K933" s="27"/>
      <c r="L933" s="27"/>
      <c r="M933" s="27"/>
      <c r="N933" s="27"/>
    </row>
    <row r="934" spans="2:14" x14ac:dyDescent="0.25">
      <c r="B934" s="9">
        <f t="shared" si="104"/>
        <v>915</v>
      </c>
      <c r="C934" s="42">
        <f>'Simulacion sistema (hoja4)'!BV925</f>
        <v>0.82718335738186821</v>
      </c>
      <c r="D934" s="42">
        <f>'Simulacion sistema (hoja4)'!BW925</f>
        <v>0.85024204981959839</v>
      </c>
      <c r="E934" s="44">
        <f t="shared" si="98"/>
        <v>111721805.34629522</v>
      </c>
      <c r="F934" s="45">
        <f t="shared" si="99"/>
        <v>215.43598212062869</v>
      </c>
      <c r="G934" s="45">
        <f t="shared" si="100"/>
        <v>377.01296871110026</v>
      </c>
      <c r="H934" s="46">
        <f t="shared" si="101"/>
        <v>0.44800000000000001</v>
      </c>
      <c r="I934" s="46">
        <f t="shared" si="102"/>
        <v>0.55200000000000005</v>
      </c>
      <c r="J934" s="47">
        <f t="shared" si="103"/>
        <v>42120569503.370438</v>
      </c>
      <c r="K934" s="27"/>
      <c r="L934" s="27"/>
      <c r="M934" s="27"/>
      <c r="N934" s="27"/>
    </row>
    <row r="935" spans="2:14" x14ac:dyDescent="0.25">
      <c r="B935" s="9">
        <f t="shared" si="104"/>
        <v>916</v>
      </c>
      <c r="C935" s="42">
        <f>'Simulacion sistema (hoja4)'!BV926</f>
        <v>0.84490376253668908</v>
      </c>
      <c r="D935" s="42">
        <f>'Simulacion sistema (hoja4)'!BW926</f>
        <v>0.86286296518357319</v>
      </c>
      <c r="E935" s="44">
        <f t="shared" si="98"/>
        <v>113380193.62512152</v>
      </c>
      <c r="F935" s="45">
        <f t="shared" si="99"/>
        <v>215.43598212062869</v>
      </c>
      <c r="G935" s="45">
        <f t="shared" si="100"/>
        <v>377.01296871110026</v>
      </c>
      <c r="H935" s="46">
        <f t="shared" si="101"/>
        <v>0.44800000000000001</v>
      </c>
      <c r="I935" s="46">
        <f t="shared" si="102"/>
        <v>0.55200000000000005</v>
      </c>
      <c r="J935" s="47">
        <f t="shared" si="103"/>
        <v>42745803391.646431</v>
      </c>
      <c r="K935" s="27"/>
      <c r="L935" s="27"/>
      <c r="M935" s="27"/>
      <c r="N935" s="27"/>
    </row>
    <row r="936" spans="2:14" x14ac:dyDescent="0.25">
      <c r="B936" s="9">
        <f t="shared" si="104"/>
        <v>917</v>
      </c>
      <c r="C936" s="42">
        <f>'Simulacion sistema (hoja4)'!BV927</f>
        <v>0.83852805878220038</v>
      </c>
      <c r="D936" s="42">
        <f>'Simulacion sistema (hoja4)'!BW927</f>
        <v>0.85412131606019703</v>
      </c>
      <c r="E936" s="44">
        <f t="shared" si="98"/>
        <v>112231540.93030989</v>
      </c>
      <c r="F936" s="45">
        <f t="shared" si="99"/>
        <v>215.43598212062869</v>
      </c>
      <c r="G936" s="45">
        <f t="shared" si="100"/>
        <v>377.01296871110026</v>
      </c>
      <c r="H936" s="46">
        <f t="shared" si="101"/>
        <v>0.44800000000000001</v>
      </c>
      <c r="I936" s="46">
        <f t="shared" si="102"/>
        <v>0.55200000000000005</v>
      </c>
      <c r="J936" s="47">
        <f t="shared" si="103"/>
        <v>42312746429.157494</v>
      </c>
      <c r="K936" s="27"/>
      <c r="L936" s="27"/>
      <c r="M936" s="27"/>
      <c r="N936" s="27"/>
    </row>
    <row r="937" spans="2:14" x14ac:dyDescent="0.25">
      <c r="B937" s="9">
        <f t="shared" si="104"/>
        <v>918</v>
      </c>
      <c r="C937" s="42">
        <f>'Simulacion sistema (hoja4)'!BV928</f>
        <v>0.82531238473449231</v>
      </c>
      <c r="D937" s="42">
        <f>'Simulacion sistema (hoja4)'!BW928</f>
        <v>0.84445670571618925</v>
      </c>
      <c r="E937" s="44">
        <f t="shared" si="98"/>
        <v>110961611.13110727</v>
      </c>
      <c r="F937" s="45">
        <f t="shared" si="99"/>
        <v>215.43598212062869</v>
      </c>
      <c r="G937" s="45">
        <f t="shared" si="100"/>
        <v>377.01296871110026</v>
      </c>
      <c r="H937" s="46">
        <f t="shared" si="101"/>
        <v>0.44800000000000001</v>
      </c>
      <c r="I937" s="46">
        <f t="shared" si="102"/>
        <v>0.55200000000000005</v>
      </c>
      <c r="J937" s="47">
        <f t="shared" si="103"/>
        <v>41833966425.505417</v>
      </c>
      <c r="K937" s="27"/>
      <c r="L937" s="27"/>
      <c r="M937" s="27"/>
      <c r="N937" s="27"/>
    </row>
    <row r="938" spans="2:14" x14ac:dyDescent="0.25">
      <c r="B938" s="9">
        <f t="shared" si="104"/>
        <v>919</v>
      </c>
      <c r="C938" s="42">
        <f>'Simulacion sistema (hoja4)'!BV929</f>
        <v>0.82378751860461785</v>
      </c>
      <c r="D938" s="42">
        <f>'Simulacion sistema (hoja4)'!BW929</f>
        <v>0.84299032542183761</v>
      </c>
      <c r="E938" s="44">
        <f t="shared" si="98"/>
        <v>110768928.76042947</v>
      </c>
      <c r="F938" s="45">
        <f t="shared" si="99"/>
        <v>215.43598212062869</v>
      </c>
      <c r="G938" s="45">
        <f t="shared" si="100"/>
        <v>377.01296871110026</v>
      </c>
      <c r="H938" s="46">
        <f t="shared" si="101"/>
        <v>0.44800000000000001</v>
      </c>
      <c r="I938" s="46">
        <f t="shared" si="102"/>
        <v>0.55200000000000005</v>
      </c>
      <c r="J938" s="47">
        <f t="shared" si="103"/>
        <v>41761322672.917892</v>
      </c>
      <c r="K938" s="27"/>
      <c r="L938" s="27"/>
      <c r="M938" s="27"/>
      <c r="N938" s="27"/>
    </row>
    <row r="939" spans="2:14" x14ac:dyDescent="0.25">
      <c r="B939" s="9">
        <f t="shared" si="104"/>
        <v>920</v>
      </c>
      <c r="C939" s="42">
        <f>'Simulacion sistema (hoja4)'!BV930</f>
        <v>0.82825436231335836</v>
      </c>
      <c r="D939" s="42">
        <f>'Simulacion sistema (hoja4)'!BW930</f>
        <v>0.84485232326550008</v>
      </c>
      <c r="E939" s="44">
        <f t="shared" si="98"/>
        <v>111013595.2770867</v>
      </c>
      <c r="F939" s="45">
        <f t="shared" si="99"/>
        <v>215.43598212062869</v>
      </c>
      <c r="G939" s="45">
        <f t="shared" si="100"/>
        <v>377.01296871110026</v>
      </c>
      <c r="H939" s="46">
        <f t="shared" si="101"/>
        <v>0.44800000000000001</v>
      </c>
      <c r="I939" s="46">
        <f t="shared" si="102"/>
        <v>0.55200000000000005</v>
      </c>
      <c r="J939" s="47">
        <f t="shared" si="103"/>
        <v>41853565122.707039</v>
      </c>
      <c r="K939" s="27"/>
      <c r="L939" s="27"/>
      <c r="M939" s="27"/>
      <c r="N939" s="27"/>
    </row>
    <row r="940" spans="2:14" x14ac:dyDescent="0.25">
      <c r="B940" s="9">
        <f t="shared" si="104"/>
        <v>921</v>
      </c>
      <c r="C940" s="42">
        <f>'Simulacion sistema (hoja4)'!BV931</f>
        <v>0.81453697221201027</v>
      </c>
      <c r="D940" s="42">
        <f>'Simulacion sistema (hoja4)'!BW931</f>
        <v>0.85012490298752574</v>
      </c>
      <c r="E940" s="44">
        <f t="shared" si="98"/>
        <v>111706412.25256088</v>
      </c>
      <c r="F940" s="45">
        <f t="shared" si="99"/>
        <v>215.43598212062869</v>
      </c>
      <c r="G940" s="45">
        <f t="shared" si="100"/>
        <v>377.01296871110026</v>
      </c>
      <c r="H940" s="46">
        <f t="shared" si="101"/>
        <v>0.44800000000000001</v>
      </c>
      <c r="I940" s="46">
        <f t="shared" si="102"/>
        <v>0.55200000000000005</v>
      </c>
      <c r="J940" s="47">
        <f t="shared" si="103"/>
        <v>24065580632.802284</v>
      </c>
      <c r="K940" s="27"/>
      <c r="L940" s="27"/>
      <c r="M940" s="27"/>
      <c r="N940" s="27"/>
    </row>
    <row r="941" spans="2:14" x14ac:dyDescent="0.25">
      <c r="B941" s="9">
        <f t="shared" si="104"/>
        <v>922</v>
      </c>
      <c r="C941" s="42">
        <f>'Simulacion sistema (hoja4)'!BV932</f>
        <v>0.82248232240378105</v>
      </c>
      <c r="D941" s="42">
        <f>'Simulacion sistema (hoja4)'!BW932</f>
        <v>0.84991793678918959</v>
      </c>
      <c r="E941" s="44">
        <f t="shared" si="98"/>
        <v>111679216.89409952</v>
      </c>
      <c r="F941" s="45">
        <f t="shared" si="99"/>
        <v>215.43598212062869</v>
      </c>
      <c r="G941" s="45">
        <f t="shared" si="100"/>
        <v>377.01296871110026</v>
      </c>
      <c r="H941" s="46">
        <f t="shared" si="101"/>
        <v>0.44800000000000001</v>
      </c>
      <c r="I941" s="46">
        <f t="shared" si="102"/>
        <v>0.55200000000000005</v>
      </c>
      <c r="J941" s="47">
        <f t="shared" si="103"/>
        <v>42104513104.575317</v>
      </c>
      <c r="K941" s="27"/>
      <c r="L941" s="27"/>
      <c r="M941" s="27"/>
      <c r="N941" s="27"/>
    </row>
    <row r="942" spans="2:14" x14ac:dyDescent="0.25">
      <c r="B942" s="9">
        <f t="shared" si="104"/>
        <v>923</v>
      </c>
      <c r="C942" s="42">
        <f>'Simulacion sistema (hoja4)'!BV933</f>
        <v>0.83447318374483503</v>
      </c>
      <c r="D942" s="42">
        <f>'Simulacion sistema (hoja4)'!BW933</f>
        <v>0.85414316520357614</v>
      </c>
      <c r="E942" s="44">
        <f t="shared" si="98"/>
        <v>112234411.90774991</v>
      </c>
      <c r="F942" s="45">
        <f t="shared" si="99"/>
        <v>215.43598212062869</v>
      </c>
      <c r="G942" s="45">
        <f t="shared" si="100"/>
        <v>377.01296871110026</v>
      </c>
      <c r="H942" s="46">
        <f t="shared" si="101"/>
        <v>0.44800000000000001</v>
      </c>
      <c r="I942" s="46">
        <f t="shared" si="102"/>
        <v>0.55200000000000005</v>
      </c>
      <c r="J942" s="47">
        <f t="shared" si="103"/>
        <v>42313828824.885254</v>
      </c>
      <c r="K942" s="27"/>
      <c r="L942" s="27"/>
      <c r="M942" s="27"/>
      <c r="N942" s="27"/>
    </row>
    <row r="943" spans="2:14" x14ac:dyDescent="0.25">
      <c r="B943" s="9">
        <f t="shared" si="104"/>
        <v>924</v>
      </c>
      <c r="C943" s="42">
        <f>'Simulacion sistema (hoja4)'!BV934</f>
        <v>0.82839905536021374</v>
      </c>
      <c r="D943" s="42">
        <f>'Simulacion sistema (hoja4)'!BW934</f>
        <v>0.85303913137496423</v>
      </c>
      <c r="E943" s="44">
        <f t="shared" si="98"/>
        <v>112089341.8626703</v>
      </c>
      <c r="F943" s="45">
        <f t="shared" si="99"/>
        <v>215.43598212062869</v>
      </c>
      <c r="G943" s="45">
        <f t="shared" si="100"/>
        <v>377.01296871110026</v>
      </c>
      <c r="H943" s="46">
        <f t="shared" si="101"/>
        <v>0.44800000000000001</v>
      </c>
      <c r="I943" s="46">
        <f t="shared" si="102"/>
        <v>0.55200000000000005</v>
      </c>
      <c r="J943" s="47">
        <f t="shared" si="103"/>
        <v>42259135536.518738</v>
      </c>
      <c r="K943" s="27"/>
      <c r="L943" s="27"/>
      <c r="M943" s="27"/>
      <c r="N943" s="27"/>
    </row>
    <row r="944" spans="2:14" x14ac:dyDescent="0.25">
      <c r="B944" s="9">
        <f t="shared" si="104"/>
        <v>925</v>
      </c>
      <c r="C944" s="42">
        <f>'Simulacion sistema (hoja4)'!BV935</f>
        <v>0.82681100843141653</v>
      </c>
      <c r="D944" s="42">
        <f>'Simulacion sistema (hoja4)'!BW935</f>
        <v>0.84257714896009361</v>
      </c>
      <c r="E944" s="44">
        <f t="shared" si="98"/>
        <v>110714637.3733563</v>
      </c>
      <c r="F944" s="45">
        <f t="shared" si="99"/>
        <v>215.43598212062869</v>
      </c>
      <c r="G944" s="45">
        <f t="shared" si="100"/>
        <v>377.01296871110026</v>
      </c>
      <c r="H944" s="46">
        <f t="shared" si="101"/>
        <v>0.44800000000000001</v>
      </c>
      <c r="I944" s="46">
        <f t="shared" si="102"/>
        <v>0.55200000000000005</v>
      </c>
      <c r="J944" s="47">
        <f t="shared" si="103"/>
        <v>41740854115.901985</v>
      </c>
      <c r="K944" s="27"/>
      <c r="L944" s="27"/>
      <c r="M944" s="27"/>
      <c r="N944" s="27"/>
    </row>
    <row r="945" spans="2:14" x14ac:dyDescent="0.25">
      <c r="B945" s="9">
        <f t="shared" si="104"/>
        <v>926</v>
      </c>
      <c r="C945" s="42">
        <f>'Simulacion sistema (hoja4)'!BV936</f>
        <v>0.81960417312317646</v>
      </c>
      <c r="D945" s="42">
        <f>'Simulacion sistema (hoja4)'!BW936</f>
        <v>0.84551828085855896</v>
      </c>
      <c r="E945" s="44">
        <f t="shared" si="98"/>
        <v>111101102.10481465</v>
      </c>
      <c r="F945" s="45">
        <f t="shared" si="99"/>
        <v>215.43598212062869</v>
      </c>
      <c r="G945" s="45">
        <f t="shared" si="100"/>
        <v>377.01296871110026</v>
      </c>
      <c r="H945" s="46">
        <f t="shared" si="101"/>
        <v>0.44800000000000001</v>
      </c>
      <c r="I945" s="46">
        <f t="shared" si="102"/>
        <v>0.55200000000000005</v>
      </c>
      <c r="J945" s="47">
        <f t="shared" si="103"/>
        <v>23935175046.634991</v>
      </c>
      <c r="K945" s="27"/>
      <c r="L945" s="27"/>
      <c r="M945" s="27"/>
      <c r="N945" s="27"/>
    </row>
    <row r="946" spans="2:14" x14ac:dyDescent="0.25">
      <c r="B946" s="9">
        <f t="shared" si="104"/>
        <v>927</v>
      </c>
      <c r="C946" s="42">
        <f>'Simulacion sistema (hoja4)'!BV937</f>
        <v>0.81746483144940474</v>
      </c>
      <c r="D946" s="42">
        <f>'Simulacion sistema (hoja4)'!BW937</f>
        <v>0.84839354024125235</v>
      </c>
      <c r="E946" s="44">
        <f t="shared" si="98"/>
        <v>111478911.18770057</v>
      </c>
      <c r="F946" s="45">
        <f t="shared" si="99"/>
        <v>215.43598212062869</v>
      </c>
      <c r="G946" s="45">
        <f t="shared" si="100"/>
        <v>377.01296871110026</v>
      </c>
      <c r="H946" s="46">
        <f t="shared" si="101"/>
        <v>0.44800000000000001</v>
      </c>
      <c r="I946" s="46">
        <f t="shared" si="102"/>
        <v>0.55200000000000005</v>
      </c>
      <c r="J946" s="47">
        <f t="shared" si="103"/>
        <v>24016568717.460613</v>
      </c>
      <c r="K946" s="27"/>
      <c r="L946" s="27"/>
      <c r="M946" s="27"/>
      <c r="N946" s="27"/>
    </row>
    <row r="947" spans="2:14" x14ac:dyDescent="0.25">
      <c r="B947" s="9">
        <f t="shared" si="104"/>
        <v>928</v>
      </c>
      <c r="C947" s="42">
        <f>'Simulacion sistema (hoja4)'!BV938</f>
        <v>0.82522385199378867</v>
      </c>
      <c r="D947" s="42">
        <f>'Simulacion sistema (hoja4)'!BW938</f>
        <v>0.85061711978382848</v>
      </c>
      <c r="E947" s="44">
        <f t="shared" si="98"/>
        <v>111771089.53959505</v>
      </c>
      <c r="F947" s="45">
        <f t="shared" si="99"/>
        <v>215.43598212062869</v>
      </c>
      <c r="G947" s="45">
        <f t="shared" si="100"/>
        <v>377.01296871110026</v>
      </c>
      <c r="H947" s="46">
        <f t="shared" si="101"/>
        <v>0.44800000000000001</v>
      </c>
      <c r="I947" s="46">
        <f t="shared" si="102"/>
        <v>0.55200000000000005</v>
      </c>
      <c r="J947" s="47">
        <f t="shared" si="103"/>
        <v>42139150283.396935</v>
      </c>
      <c r="K947" s="27"/>
      <c r="L947" s="27"/>
      <c r="M947" s="27"/>
      <c r="N947" s="27"/>
    </row>
    <row r="948" spans="2:14" x14ac:dyDescent="0.25">
      <c r="B948" s="9">
        <f t="shared" si="104"/>
        <v>929</v>
      </c>
      <c r="C948" s="42">
        <f>'Simulacion sistema (hoja4)'!BV939</f>
        <v>0.81507914256125047</v>
      </c>
      <c r="D948" s="42">
        <f>'Simulacion sistema (hoja4)'!BW939</f>
        <v>0.84874080346525216</v>
      </c>
      <c r="E948" s="44">
        <f t="shared" si="98"/>
        <v>111524541.57533413</v>
      </c>
      <c r="F948" s="45">
        <f t="shared" si="99"/>
        <v>215.43598212062869</v>
      </c>
      <c r="G948" s="45">
        <f t="shared" si="100"/>
        <v>377.01296871110026</v>
      </c>
      <c r="H948" s="46">
        <f t="shared" si="101"/>
        <v>0.44800000000000001</v>
      </c>
      <c r="I948" s="46">
        <f t="shared" si="102"/>
        <v>0.55200000000000005</v>
      </c>
      <c r="J948" s="47">
        <f t="shared" si="103"/>
        <v>24026399144.834995</v>
      </c>
      <c r="K948" s="27"/>
      <c r="L948" s="27"/>
      <c r="M948" s="27"/>
      <c r="N948" s="27"/>
    </row>
    <row r="949" spans="2:14" x14ac:dyDescent="0.25">
      <c r="B949" s="9">
        <f t="shared" si="104"/>
        <v>930</v>
      </c>
      <c r="C949" s="42">
        <f>'Simulacion sistema (hoja4)'!BV940</f>
        <v>0.82211287722215509</v>
      </c>
      <c r="D949" s="42">
        <f>'Simulacion sistema (hoja4)'!BW940</f>
        <v>0.85288601044945056</v>
      </c>
      <c r="E949" s="44">
        <f t="shared" si="98"/>
        <v>112069221.77305779</v>
      </c>
      <c r="F949" s="45">
        <f t="shared" si="99"/>
        <v>215.43598212062869</v>
      </c>
      <c r="G949" s="45">
        <f t="shared" si="100"/>
        <v>377.01296871110026</v>
      </c>
      <c r="H949" s="46">
        <f t="shared" si="101"/>
        <v>0.44800000000000001</v>
      </c>
      <c r="I949" s="46">
        <f t="shared" si="102"/>
        <v>0.55200000000000005</v>
      </c>
      <c r="J949" s="47">
        <f t="shared" si="103"/>
        <v>42251550001.803192</v>
      </c>
      <c r="K949" s="27"/>
      <c r="L949" s="27"/>
      <c r="M949" s="27"/>
      <c r="N949" s="27"/>
    </row>
    <row r="950" spans="2:14" x14ac:dyDescent="0.25">
      <c r="B950" s="9">
        <f t="shared" si="104"/>
        <v>931</v>
      </c>
      <c r="C950" s="42">
        <f>'Simulacion sistema (hoja4)'!BV941</f>
        <v>0.81504245297749645</v>
      </c>
      <c r="D950" s="42">
        <f>'Simulacion sistema (hoja4)'!BW941</f>
        <v>0.84398349955001872</v>
      </c>
      <c r="E950" s="44">
        <f t="shared" si="98"/>
        <v>110899431.84087245</v>
      </c>
      <c r="F950" s="45">
        <f t="shared" si="99"/>
        <v>215.43598212062869</v>
      </c>
      <c r="G950" s="45">
        <f t="shared" si="100"/>
        <v>377.01296871110026</v>
      </c>
      <c r="H950" s="46">
        <f t="shared" si="101"/>
        <v>0.44800000000000001</v>
      </c>
      <c r="I950" s="46">
        <f t="shared" si="102"/>
        <v>0.55200000000000005</v>
      </c>
      <c r="J950" s="47">
        <f t="shared" si="103"/>
        <v>23891728015.25808</v>
      </c>
      <c r="K950" s="27"/>
      <c r="L950" s="27"/>
      <c r="M950" s="27"/>
      <c r="N950" s="27"/>
    </row>
    <row r="951" spans="2:14" x14ac:dyDescent="0.25">
      <c r="B951" s="9">
        <f t="shared" si="104"/>
        <v>932</v>
      </c>
      <c r="C951" s="42">
        <f>'Simulacion sistema (hoja4)'!BV942</f>
        <v>0.83591171204239534</v>
      </c>
      <c r="D951" s="42">
        <f>'Simulacion sistema (hoja4)'!BW942</f>
        <v>0.85208798170235589</v>
      </c>
      <c r="E951" s="44">
        <f t="shared" si="98"/>
        <v>111964360.79568957</v>
      </c>
      <c r="F951" s="45">
        <f t="shared" si="99"/>
        <v>215.43598212062869</v>
      </c>
      <c r="G951" s="45">
        <f t="shared" si="100"/>
        <v>377.01296871110026</v>
      </c>
      <c r="H951" s="46">
        <f t="shared" si="101"/>
        <v>0.44800000000000001</v>
      </c>
      <c r="I951" s="46">
        <f t="shared" si="102"/>
        <v>0.55200000000000005</v>
      </c>
      <c r="J951" s="47">
        <f t="shared" si="103"/>
        <v>42212016053.423653</v>
      </c>
      <c r="K951" s="27"/>
      <c r="L951" s="27"/>
      <c r="M951" s="27"/>
      <c r="N951" s="27"/>
    </row>
    <row r="952" spans="2:14" x14ac:dyDescent="0.25">
      <c r="B952" s="9">
        <f t="shared" si="104"/>
        <v>933</v>
      </c>
      <c r="C952" s="42">
        <f>'Simulacion sistema (hoja4)'!BV943</f>
        <v>0.82978269724583409</v>
      </c>
      <c r="D952" s="42">
        <f>'Simulacion sistema (hoja4)'!BW943</f>
        <v>0.85490547923834814</v>
      </c>
      <c r="E952" s="44">
        <f t="shared" si="98"/>
        <v>112334579.97191896</v>
      </c>
      <c r="F952" s="45">
        <f t="shared" si="99"/>
        <v>215.43598212062869</v>
      </c>
      <c r="G952" s="45">
        <f t="shared" si="100"/>
        <v>377.01296871110026</v>
      </c>
      <c r="H952" s="46">
        <f t="shared" si="101"/>
        <v>0.44800000000000001</v>
      </c>
      <c r="I952" s="46">
        <f t="shared" si="102"/>
        <v>0.55200000000000005</v>
      </c>
      <c r="J952" s="47">
        <f t="shared" si="103"/>
        <v>42351593484.12767</v>
      </c>
      <c r="K952" s="27"/>
      <c r="L952" s="27"/>
      <c r="M952" s="27"/>
      <c r="N952" s="27"/>
    </row>
    <row r="953" spans="2:14" x14ac:dyDescent="0.25">
      <c r="B953" s="9">
        <f t="shared" si="104"/>
        <v>934</v>
      </c>
      <c r="C953" s="42">
        <f>'Simulacion sistema (hoja4)'!BV944</f>
        <v>0.82632426244410295</v>
      </c>
      <c r="D953" s="42">
        <f>'Simulacion sistema (hoja4)'!BW944</f>
        <v>0.85093127059312379</v>
      </c>
      <c r="E953" s="44">
        <f t="shared" si="98"/>
        <v>111812368.95593646</v>
      </c>
      <c r="F953" s="45">
        <f t="shared" si="99"/>
        <v>215.43598212062869</v>
      </c>
      <c r="G953" s="45">
        <f t="shared" si="100"/>
        <v>377.01296871110026</v>
      </c>
      <c r="H953" s="46">
        <f t="shared" si="101"/>
        <v>0.44800000000000001</v>
      </c>
      <c r="I953" s="46">
        <f t="shared" si="102"/>
        <v>0.55200000000000005</v>
      </c>
      <c r="J953" s="47">
        <f t="shared" si="103"/>
        <v>42154713158.698471</v>
      </c>
      <c r="K953" s="27"/>
      <c r="L953" s="27"/>
      <c r="M953" s="27"/>
      <c r="N953" s="27"/>
    </row>
    <row r="954" spans="2:14" x14ac:dyDescent="0.25">
      <c r="B954" s="9">
        <f t="shared" si="104"/>
        <v>935</v>
      </c>
      <c r="C954" s="42">
        <f>'Simulacion sistema (hoja4)'!BV945</f>
        <v>0.81445535855677398</v>
      </c>
      <c r="D954" s="42">
        <f>'Simulacion sistema (hoja4)'!BW945</f>
        <v>0.84438090544094579</v>
      </c>
      <c r="E954" s="44">
        <f t="shared" si="98"/>
        <v>110951650.97494029</v>
      </c>
      <c r="F954" s="45">
        <f t="shared" si="99"/>
        <v>215.43598212062869</v>
      </c>
      <c r="G954" s="45">
        <f t="shared" si="100"/>
        <v>377.01296871110026</v>
      </c>
      <c r="H954" s="46">
        <f t="shared" si="101"/>
        <v>0.44800000000000001</v>
      </c>
      <c r="I954" s="46">
        <f t="shared" si="102"/>
        <v>0.55200000000000005</v>
      </c>
      <c r="J954" s="47">
        <f t="shared" si="103"/>
        <v>23902977895.691471</v>
      </c>
      <c r="K954" s="27"/>
      <c r="L954" s="27"/>
      <c r="M954" s="27"/>
      <c r="N954" s="27"/>
    </row>
    <row r="955" spans="2:14" x14ac:dyDescent="0.25">
      <c r="B955" s="9">
        <f t="shared" si="104"/>
        <v>936</v>
      </c>
      <c r="C955" s="42">
        <f>'Simulacion sistema (hoja4)'!BV946</f>
        <v>0.81495363210520111</v>
      </c>
      <c r="D955" s="42">
        <f>'Simulacion sistema (hoja4)'!BW946</f>
        <v>0.85324351868711745</v>
      </c>
      <c r="E955" s="44">
        <f t="shared" si="98"/>
        <v>112116198.35548724</v>
      </c>
      <c r="F955" s="45">
        <f t="shared" si="99"/>
        <v>215.43598212062869</v>
      </c>
      <c r="G955" s="45">
        <f t="shared" si="100"/>
        <v>377.01296871110026</v>
      </c>
      <c r="H955" s="46">
        <f t="shared" si="101"/>
        <v>0.44800000000000001</v>
      </c>
      <c r="I955" s="46">
        <f t="shared" si="102"/>
        <v>0.55200000000000005</v>
      </c>
      <c r="J955" s="47">
        <f t="shared" si="103"/>
        <v>24153863304.345612</v>
      </c>
      <c r="K955" s="27"/>
      <c r="L955" s="27"/>
      <c r="M955" s="27"/>
      <c r="N955" s="27"/>
    </row>
    <row r="956" spans="2:14" x14ac:dyDescent="0.25">
      <c r="B956" s="9">
        <f t="shared" si="104"/>
        <v>937</v>
      </c>
      <c r="C956" s="42">
        <f>'Simulacion sistema (hoja4)'!BV947</f>
        <v>0.82252765972906294</v>
      </c>
      <c r="D956" s="42">
        <f>'Simulacion sistema (hoja4)'!BW947</f>
        <v>0.8513079813041311</v>
      </c>
      <c r="E956" s="44">
        <f t="shared" si="98"/>
        <v>111861868.74336283</v>
      </c>
      <c r="F956" s="45">
        <f t="shared" si="99"/>
        <v>215.43598212062869</v>
      </c>
      <c r="G956" s="45">
        <f t="shared" si="100"/>
        <v>377.01296871110026</v>
      </c>
      <c r="H956" s="46">
        <f t="shared" si="101"/>
        <v>0.44800000000000001</v>
      </c>
      <c r="I956" s="46">
        <f t="shared" si="102"/>
        <v>0.55200000000000005</v>
      </c>
      <c r="J956" s="47">
        <f t="shared" si="103"/>
        <v>42173375220.506653</v>
      </c>
      <c r="K956" s="27"/>
      <c r="L956" s="27"/>
      <c r="M956" s="27"/>
      <c r="N956" s="27"/>
    </row>
    <row r="957" spans="2:14" x14ac:dyDescent="0.25">
      <c r="B957" s="9">
        <f t="shared" si="104"/>
        <v>938</v>
      </c>
      <c r="C957" s="42">
        <f>'Simulacion sistema (hoja4)'!BV948</f>
        <v>0.81915204162366395</v>
      </c>
      <c r="D957" s="42">
        <f>'Simulacion sistema (hoja4)'!BW948</f>
        <v>0.85541674760062514</v>
      </c>
      <c r="E957" s="44">
        <f t="shared" si="98"/>
        <v>112401760.63472214</v>
      </c>
      <c r="F957" s="45">
        <f t="shared" si="99"/>
        <v>215.43598212062869</v>
      </c>
      <c r="G957" s="45">
        <f t="shared" si="100"/>
        <v>377.01296871110026</v>
      </c>
      <c r="H957" s="46">
        <f t="shared" si="101"/>
        <v>0.44800000000000001</v>
      </c>
      <c r="I957" s="46">
        <f t="shared" si="102"/>
        <v>0.55200000000000005</v>
      </c>
      <c r="J957" s="47">
        <f t="shared" si="103"/>
        <v>24215383694.429184</v>
      </c>
      <c r="K957" s="27"/>
      <c r="L957" s="27"/>
      <c r="M957" s="27"/>
      <c r="N957" s="27"/>
    </row>
    <row r="958" spans="2:14" x14ac:dyDescent="0.25">
      <c r="B958" s="9">
        <f t="shared" si="104"/>
        <v>939</v>
      </c>
      <c r="C958" s="42">
        <f>'Simulacion sistema (hoja4)'!BV949</f>
        <v>0.81463422327139079</v>
      </c>
      <c r="D958" s="42">
        <f>'Simulacion sistema (hoja4)'!BW949</f>
        <v>0.84949258651494497</v>
      </c>
      <c r="E958" s="44">
        <f t="shared" si="98"/>
        <v>111623325.86806376</v>
      </c>
      <c r="F958" s="45">
        <f t="shared" si="99"/>
        <v>215.43598212062869</v>
      </c>
      <c r="G958" s="45">
        <f t="shared" si="100"/>
        <v>377.01296871110026</v>
      </c>
      <c r="H958" s="46">
        <f t="shared" si="101"/>
        <v>0.44800000000000001</v>
      </c>
      <c r="I958" s="46">
        <f t="shared" si="102"/>
        <v>0.55200000000000005</v>
      </c>
      <c r="J958" s="47">
        <f t="shared" si="103"/>
        <v>24047680835.957294</v>
      </c>
      <c r="K958" s="27"/>
      <c r="L958" s="27"/>
      <c r="M958" s="27"/>
      <c r="N958" s="27"/>
    </row>
    <row r="959" spans="2:14" x14ac:dyDescent="0.25">
      <c r="B959" s="9">
        <f t="shared" si="104"/>
        <v>940</v>
      </c>
      <c r="C959" s="42">
        <f>'Simulacion sistema (hoja4)'!BV950</f>
        <v>0.81753966769920239</v>
      </c>
      <c r="D959" s="42">
        <f>'Simulacion sistema (hoja4)'!BW950</f>
        <v>0.84879199295541452</v>
      </c>
      <c r="E959" s="44">
        <f t="shared" si="98"/>
        <v>111531267.87434147</v>
      </c>
      <c r="F959" s="45">
        <f t="shared" si="99"/>
        <v>215.43598212062869</v>
      </c>
      <c r="G959" s="45">
        <f t="shared" si="100"/>
        <v>377.01296871110026</v>
      </c>
      <c r="H959" s="46">
        <f t="shared" si="101"/>
        <v>0.44800000000000001</v>
      </c>
      <c r="I959" s="46">
        <f t="shared" si="102"/>
        <v>0.55200000000000005</v>
      </c>
      <c r="J959" s="47">
        <f t="shared" si="103"/>
        <v>24027848231.667679</v>
      </c>
      <c r="K959" s="27"/>
      <c r="L959" s="27"/>
      <c r="M959" s="27"/>
      <c r="N959" s="27"/>
    </row>
    <row r="960" spans="2:14" x14ac:dyDescent="0.25">
      <c r="B960" s="9">
        <f t="shared" si="104"/>
        <v>941</v>
      </c>
      <c r="C960" s="42">
        <f>'Simulacion sistema (hoja4)'!BV951</f>
        <v>0.81770561294662536</v>
      </c>
      <c r="D960" s="42">
        <f>'Simulacion sistema (hoja4)'!BW951</f>
        <v>0.8460255928526097</v>
      </c>
      <c r="E960" s="44">
        <f t="shared" si="98"/>
        <v>111167762.90083291</v>
      </c>
      <c r="F960" s="45">
        <f t="shared" si="99"/>
        <v>215.43598212062869</v>
      </c>
      <c r="G960" s="45">
        <f t="shared" si="100"/>
        <v>377.01296871110026</v>
      </c>
      <c r="H960" s="46">
        <f t="shared" si="101"/>
        <v>0.44800000000000001</v>
      </c>
      <c r="I960" s="46">
        <f t="shared" si="102"/>
        <v>0.55200000000000005</v>
      </c>
      <c r="J960" s="47">
        <f t="shared" si="103"/>
        <v>23949536180.694126</v>
      </c>
      <c r="K960" s="27"/>
      <c r="L960" s="27"/>
      <c r="M960" s="27"/>
      <c r="N960" s="27"/>
    </row>
    <row r="961" spans="2:14" x14ac:dyDescent="0.25">
      <c r="B961" s="9">
        <f t="shared" si="104"/>
        <v>942</v>
      </c>
      <c r="C961" s="42">
        <f>'Simulacion sistema (hoja4)'!BV952</f>
        <v>0.81652935836045804</v>
      </c>
      <c r="D961" s="42">
        <f>'Simulacion sistema (hoja4)'!BW952</f>
        <v>0.84590742534850849</v>
      </c>
      <c r="E961" s="44">
        <f t="shared" si="98"/>
        <v>111152235.69079401</v>
      </c>
      <c r="F961" s="45">
        <f t="shared" si="99"/>
        <v>215.43598212062869</v>
      </c>
      <c r="G961" s="45">
        <f t="shared" si="100"/>
        <v>377.01296871110026</v>
      </c>
      <c r="H961" s="46">
        <f t="shared" si="101"/>
        <v>0.44800000000000001</v>
      </c>
      <c r="I961" s="46">
        <f t="shared" si="102"/>
        <v>0.55200000000000005</v>
      </c>
      <c r="J961" s="47">
        <f t="shared" si="103"/>
        <v>23946191060.949802</v>
      </c>
      <c r="K961" s="27"/>
      <c r="L961" s="27"/>
      <c r="M961" s="27"/>
      <c r="N961" s="27"/>
    </row>
    <row r="962" spans="2:14" x14ac:dyDescent="0.25">
      <c r="B962" s="9">
        <f t="shared" si="104"/>
        <v>943</v>
      </c>
      <c r="C962" s="42">
        <f>'Simulacion sistema (hoja4)'!BV953</f>
        <v>0.82511810664324137</v>
      </c>
      <c r="D962" s="42">
        <f>'Simulacion sistema (hoja4)'!BW953</f>
        <v>0.84264260877742558</v>
      </c>
      <c r="E962" s="44">
        <f t="shared" si="98"/>
        <v>110723238.79335372</v>
      </c>
      <c r="F962" s="45">
        <f t="shared" si="99"/>
        <v>215.43598212062869</v>
      </c>
      <c r="G962" s="45">
        <f t="shared" si="100"/>
        <v>377.01296871110026</v>
      </c>
      <c r="H962" s="46">
        <f t="shared" si="101"/>
        <v>0.44800000000000001</v>
      </c>
      <c r="I962" s="46">
        <f t="shared" si="102"/>
        <v>0.55200000000000005</v>
      </c>
      <c r="J962" s="47">
        <f t="shared" si="103"/>
        <v>41744096962.790352</v>
      </c>
      <c r="K962" s="27"/>
      <c r="L962" s="27"/>
      <c r="M962" s="27"/>
      <c r="N962" s="27"/>
    </row>
    <row r="963" spans="2:14" x14ac:dyDescent="0.25">
      <c r="B963" s="9">
        <f t="shared" si="104"/>
        <v>944</v>
      </c>
      <c r="C963" s="42">
        <f>'Simulacion sistema (hoja4)'!BV954</f>
        <v>0.81858996377309579</v>
      </c>
      <c r="D963" s="42">
        <f>'Simulacion sistema (hoja4)'!BW954</f>
        <v>0.84270002455646753</v>
      </c>
      <c r="E963" s="44">
        <f t="shared" si="98"/>
        <v>110730783.22671984</v>
      </c>
      <c r="F963" s="45">
        <f t="shared" si="99"/>
        <v>215.43598212062869</v>
      </c>
      <c r="G963" s="45">
        <f t="shared" si="100"/>
        <v>377.01296871110026</v>
      </c>
      <c r="H963" s="46">
        <f t="shared" si="101"/>
        <v>0.44800000000000001</v>
      </c>
      <c r="I963" s="46">
        <f t="shared" si="102"/>
        <v>0.55200000000000005</v>
      </c>
      <c r="J963" s="47">
        <f t="shared" si="103"/>
        <v>23855395035.434826</v>
      </c>
      <c r="K963" s="27"/>
      <c r="L963" s="27"/>
      <c r="M963" s="27"/>
      <c r="N963" s="27"/>
    </row>
    <row r="964" spans="2:14" x14ac:dyDescent="0.25">
      <c r="B964" s="9">
        <f t="shared" si="104"/>
        <v>945</v>
      </c>
      <c r="C964" s="42">
        <f>'Simulacion sistema (hoja4)'!BV955</f>
        <v>0.82805427001299148</v>
      </c>
      <c r="D964" s="42">
        <f>'Simulacion sistema (hoja4)'!BW955</f>
        <v>0.85319408095279969</v>
      </c>
      <c r="E964" s="44">
        <f t="shared" si="98"/>
        <v>112109702.23719788</v>
      </c>
      <c r="F964" s="45">
        <f t="shared" si="99"/>
        <v>215.43598212062869</v>
      </c>
      <c r="G964" s="45">
        <f t="shared" si="100"/>
        <v>377.01296871110026</v>
      </c>
      <c r="H964" s="46">
        <f t="shared" si="101"/>
        <v>0.44800000000000001</v>
      </c>
      <c r="I964" s="46">
        <f t="shared" si="102"/>
        <v>0.55200000000000005</v>
      </c>
      <c r="J964" s="47">
        <f t="shared" si="103"/>
        <v>42266811661.763451</v>
      </c>
      <c r="K964" s="27"/>
      <c r="L964" s="27"/>
      <c r="M964" s="27"/>
      <c r="N964" s="27"/>
    </row>
    <row r="965" spans="2:14" x14ac:dyDescent="0.25">
      <c r="B965" s="9">
        <f t="shared" si="104"/>
        <v>946</v>
      </c>
      <c r="C965" s="42">
        <f>'Simulacion sistema (hoja4)'!BV956</f>
        <v>0.8149915211668618</v>
      </c>
      <c r="D965" s="42">
        <f>'Simulacion sistema (hoja4)'!BW956</f>
        <v>0.84823859805564283</v>
      </c>
      <c r="E965" s="44">
        <f t="shared" si="98"/>
        <v>111458551.78451146</v>
      </c>
      <c r="F965" s="45">
        <f t="shared" si="99"/>
        <v>215.43598212062869</v>
      </c>
      <c r="G965" s="45">
        <f t="shared" si="100"/>
        <v>377.01296871110026</v>
      </c>
      <c r="H965" s="46">
        <f t="shared" si="101"/>
        <v>0.44800000000000001</v>
      </c>
      <c r="I965" s="46">
        <f t="shared" si="102"/>
        <v>0.55200000000000005</v>
      </c>
      <c r="J965" s="47">
        <f t="shared" si="103"/>
        <v>24012182569.439178</v>
      </c>
      <c r="K965" s="27"/>
      <c r="L965" s="27"/>
      <c r="M965" s="27"/>
      <c r="N965" s="27"/>
    </row>
    <row r="966" spans="2:14" x14ac:dyDescent="0.25">
      <c r="B966" s="9">
        <f t="shared" si="104"/>
        <v>947</v>
      </c>
      <c r="C966" s="42">
        <f>'Simulacion sistema (hoja4)'!BV957</f>
        <v>0.82116996904328743</v>
      </c>
      <c r="D966" s="42">
        <f>'Simulacion sistema (hoja4)'!BW957</f>
        <v>0.84733552249792166</v>
      </c>
      <c r="E966" s="44">
        <f t="shared" si="98"/>
        <v>111339887.6562269</v>
      </c>
      <c r="F966" s="45">
        <f t="shared" si="99"/>
        <v>215.43598212062869</v>
      </c>
      <c r="G966" s="45">
        <f t="shared" si="100"/>
        <v>377.01296871110026</v>
      </c>
      <c r="H966" s="46">
        <f t="shared" si="101"/>
        <v>0.44800000000000001</v>
      </c>
      <c r="I966" s="46">
        <f t="shared" si="102"/>
        <v>0.55200000000000005</v>
      </c>
      <c r="J966" s="47">
        <f t="shared" si="103"/>
        <v>41976581581.234489</v>
      </c>
      <c r="K966" s="27"/>
      <c r="L966" s="27"/>
      <c r="M966" s="27"/>
      <c r="N966" s="27"/>
    </row>
    <row r="967" spans="2:14" x14ac:dyDescent="0.25">
      <c r="B967" s="9">
        <f t="shared" si="104"/>
        <v>948</v>
      </c>
      <c r="C967" s="42">
        <f>'Simulacion sistema (hoja4)'!BV958</f>
        <v>0.80812041873558449</v>
      </c>
      <c r="D967" s="42">
        <f>'Simulacion sistema (hoja4)'!BW958</f>
        <v>0.84097192793445319</v>
      </c>
      <c r="E967" s="44">
        <f t="shared" si="98"/>
        <v>110503711.33058715</v>
      </c>
      <c r="F967" s="45">
        <f t="shared" si="99"/>
        <v>215.43598212062869</v>
      </c>
      <c r="G967" s="45">
        <f t="shared" si="100"/>
        <v>377.01296871110026</v>
      </c>
      <c r="H967" s="46">
        <f t="shared" si="101"/>
        <v>0.44800000000000001</v>
      </c>
      <c r="I967" s="46">
        <f t="shared" si="102"/>
        <v>0.55200000000000005</v>
      </c>
      <c r="J967" s="47">
        <f t="shared" si="103"/>
        <v>23806475578.479488</v>
      </c>
      <c r="K967" s="27"/>
      <c r="L967" s="27"/>
      <c r="M967" s="27"/>
      <c r="N967" s="27"/>
    </row>
    <row r="968" spans="2:14" x14ac:dyDescent="0.25">
      <c r="B968" s="9">
        <f t="shared" si="104"/>
        <v>949</v>
      </c>
      <c r="C968" s="42">
        <f>'Simulacion sistema (hoja4)'!BV959</f>
        <v>0.81661684793435518</v>
      </c>
      <c r="D968" s="42">
        <f>'Simulacion sistema (hoja4)'!BW959</f>
        <v>0.84868520350674015</v>
      </c>
      <c r="E968" s="44">
        <f t="shared" si="98"/>
        <v>111517235.74078566</v>
      </c>
      <c r="F968" s="45">
        <f t="shared" si="99"/>
        <v>215.43598212062869</v>
      </c>
      <c r="G968" s="45">
        <f t="shared" si="100"/>
        <v>377.01296871110026</v>
      </c>
      <c r="H968" s="46">
        <f t="shared" si="101"/>
        <v>0.44800000000000001</v>
      </c>
      <c r="I968" s="46">
        <f t="shared" si="102"/>
        <v>0.55200000000000005</v>
      </c>
      <c r="J968" s="47">
        <f t="shared" si="103"/>
        <v>24024825205.193832</v>
      </c>
      <c r="K968" s="27"/>
      <c r="L968" s="27"/>
      <c r="M968" s="27"/>
      <c r="N968" s="27"/>
    </row>
    <row r="969" spans="2:14" x14ac:dyDescent="0.25">
      <c r="B969" s="9">
        <f t="shared" si="104"/>
        <v>950</v>
      </c>
      <c r="C969" s="42">
        <f>'Simulacion sistema (hoja4)'!BV960</f>
        <v>0.83345104545734749</v>
      </c>
      <c r="D969" s="42">
        <f>'Simulacion sistema (hoja4)'!BW960</f>
        <v>0.85454588511115426</v>
      </c>
      <c r="E969" s="44">
        <f t="shared" si="98"/>
        <v>112287329.30360566</v>
      </c>
      <c r="F969" s="45">
        <f t="shared" si="99"/>
        <v>215.43598212062869</v>
      </c>
      <c r="G969" s="45">
        <f t="shared" si="100"/>
        <v>377.01296871110026</v>
      </c>
      <c r="H969" s="46">
        <f t="shared" si="101"/>
        <v>0.44800000000000001</v>
      </c>
      <c r="I969" s="46">
        <f t="shared" si="102"/>
        <v>0.55200000000000005</v>
      </c>
      <c r="J969" s="47">
        <f t="shared" si="103"/>
        <v>42333779369.393295</v>
      </c>
      <c r="K969" s="27"/>
      <c r="L969" s="27"/>
      <c r="M969" s="27"/>
      <c r="N969" s="27"/>
    </row>
    <row r="970" spans="2:14" x14ac:dyDescent="0.25">
      <c r="B970" s="9">
        <f t="shared" si="104"/>
        <v>951</v>
      </c>
      <c r="C970" s="42">
        <f>'Simulacion sistema (hoja4)'!BV961</f>
        <v>0.82448846827493016</v>
      </c>
      <c r="D970" s="42">
        <f>'Simulacion sistema (hoja4)'!BW961</f>
        <v>0.84811027939700412</v>
      </c>
      <c r="E970" s="44">
        <f t="shared" si="98"/>
        <v>111441690.71276633</v>
      </c>
      <c r="F970" s="45">
        <f t="shared" si="99"/>
        <v>215.43598212062869</v>
      </c>
      <c r="G970" s="45">
        <f t="shared" si="100"/>
        <v>377.01296871110026</v>
      </c>
      <c r="H970" s="46">
        <f t="shared" si="101"/>
        <v>0.44800000000000001</v>
      </c>
      <c r="I970" s="46">
        <f t="shared" si="102"/>
        <v>0.55200000000000005</v>
      </c>
      <c r="J970" s="47">
        <f t="shared" si="103"/>
        <v>42014962653.804283</v>
      </c>
      <c r="K970" s="27"/>
      <c r="L970" s="27"/>
      <c r="M970" s="27"/>
      <c r="N970" s="27"/>
    </row>
    <row r="971" spans="2:14" x14ac:dyDescent="0.25">
      <c r="B971" s="9">
        <f t="shared" si="104"/>
        <v>952</v>
      </c>
      <c r="C971" s="42">
        <f>'Simulacion sistema (hoja4)'!BV962</f>
        <v>0.8147280683653666</v>
      </c>
      <c r="D971" s="42">
        <f>'Simulacion sistema (hoja4)'!BW962</f>
        <v>0.84085585799969109</v>
      </c>
      <c r="E971" s="44">
        <f t="shared" si="98"/>
        <v>110488459.74115941</v>
      </c>
      <c r="F971" s="45">
        <f t="shared" si="99"/>
        <v>215.43598212062869</v>
      </c>
      <c r="G971" s="45">
        <f t="shared" si="100"/>
        <v>377.01296871110026</v>
      </c>
      <c r="H971" s="46">
        <f t="shared" si="101"/>
        <v>0.44800000000000001</v>
      </c>
      <c r="I971" s="46">
        <f t="shared" si="102"/>
        <v>0.55200000000000005</v>
      </c>
      <c r="J971" s="47">
        <f t="shared" si="103"/>
        <v>23803189837.332222</v>
      </c>
      <c r="K971" s="27"/>
      <c r="L971" s="27"/>
      <c r="M971" s="27"/>
      <c r="N971" s="27"/>
    </row>
    <row r="972" spans="2:14" x14ac:dyDescent="0.25">
      <c r="B972" s="9">
        <f t="shared" si="104"/>
        <v>953</v>
      </c>
      <c r="C972" s="42">
        <f>'Simulacion sistema (hoja4)'!BV963</f>
        <v>0.81969753888300967</v>
      </c>
      <c r="D972" s="42">
        <f>'Simulacion sistema (hoja4)'!BW963</f>
        <v>0.84933174279785062</v>
      </c>
      <c r="E972" s="44">
        <f t="shared" si="98"/>
        <v>111602191.00363758</v>
      </c>
      <c r="F972" s="45">
        <f t="shared" si="99"/>
        <v>215.43598212062869</v>
      </c>
      <c r="G972" s="45">
        <f t="shared" si="100"/>
        <v>377.01296871110026</v>
      </c>
      <c r="H972" s="46">
        <f t="shared" si="101"/>
        <v>0.44800000000000001</v>
      </c>
      <c r="I972" s="46">
        <f t="shared" si="102"/>
        <v>0.55200000000000005</v>
      </c>
      <c r="J972" s="47">
        <f t="shared" si="103"/>
        <v>24043127625.682655</v>
      </c>
      <c r="K972" s="27"/>
      <c r="L972" s="27"/>
      <c r="M972" s="27"/>
      <c r="N972" s="27"/>
    </row>
    <row r="973" spans="2:14" x14ac:dyDescent="0.25">
      <c r="B973" s="9">
        <f t="shared" si="104"/>
        <v>954</v>
      </c>
      <c r="C973" s="42">
        <f>'Simulacion sistema (hoja4)'!BV964</f>
        <v>0.82129369940312025</v>
      </c>
      <c r="D973" s="42">
        <f>'Simulacion sistema (hoja4)'!BW964</f>
        <v>0.84472428371767605</v>
      </c>
      <c r="E973" s="44">
        <f t="shared" si="98"/>
        <v>110996770.88050263</v>
      </c>
      <c r="F973" s="45">
        <f t="shared" si="99"/>
        <v>215.43598212062869</v>
      </c>
      <c r="G973" s="45">
        <f t="shared" si="100"/>
        <v>377.01296871110026</v>
      </c>
      <c r="H973" s="46">
        <f t="shared" si="101"/>
        <v>0.44800000000000001</v>
      </c>
      <c r="I973" s="46">
        <f t="shared" si="102"/>
        <v>0.55200000000000005</v>
      </c>
      <c r="J973" s="47">
        <f t="shared" si="103"/>
        <v>41847222107.004097</v>
      </c>
      <c r="K973" s="27"/>
      <c r="L973" s="27"/>
      <c r="M973" s="27"/>
      <c r="N973" s="27"/>
    </row>
    <row r="974" spans="2:14" x14ac:dyDescent="0.25">
      <c r="B974" s="9">
        <f t="shared" si="104"/>
        <v>955</v>
      </c>
      <c r="C974" s="42">
        <f>'Simulacion sistema (hoja4)'!BV965</f>
        <v>0.81926013599692848</v>
      </c>
      <c r="D974" s="42">
        <f>'Simulacion sistema (hoja4)'!BW965</f>
        <v>0.84844771994235024</v>
      </c>
      <c r="E974" s="44">
        <f t="shared" si="98"/>
        <v>111486030.40042482</v>
      </c>
      <c r="F974" s="45">
        <f t="shared" si="99"/>
        <v>215.43598212062869</v>
      </c>
      <c r="G974" s="45">
        <f t="shared" si="100"/>
        <v>377.01296871110026</v>
      </c>
      <c r="H974" s="46">
        <f t="shared" si="101"/>
        <v>0.44800000000000001</v>
      </c>
      <c r="I974" s="46">
        <f t="shared" si="102"/>
        <v>0.55200000000000005</v>
      </c>
      <c r="J974" s="47">
        <f t="shared" si="103"/>
        <v>24018102452.045788</v>
      </c>
      <c r="K974" s="27"/>
      <c r="L974" s="27"/>
      <c r="M974" s="27"/>
      <c r="N974" s="27"/>
    </row>
    <row r="975" spans="2:14" x14ac:dyDescent="0.25">
      <c r="B975" s="9">
        <f t="shared" si="104"/>
        <v>956</v>
      </c>
      <c r="C975" s="42">
        <f>'Simulacion sistema (hoja4)'!BV966</f>
        <v>0.82390978116550251</v>
      </c>
      <c r="D975" s="42">
        <f>'Simulacion sistema (hoja4)'!BW966</f>
        <v>0.85533471101112546</v>
      </c>
      <c r="E975" s="44">
        <f t="shared" si="98"/>
        <v>112390981.02686188</v>
      </c>
      <c r="F975" s="45">
        <f t="shared" si="99"/>
        <v>215.43598212062869</v>
      </c>
      <c r="G975" s="45">
        <f t="shared" si="100"/>
        <v>377.01296871110026</v>
      </c>
      <c r="H975" s="46">
        <f t="shared" si="101"/>
        <v>0.44800000000000001</v>
      </c>
      <c r="I975" s="46">
        <f t="shared" si="102"/>
        <v>0.55200000000000005</v>
      </c>
      <c r="J975" s="47">
        <f t="shared" si="103"/>
        <v>42372857413.290138</v>
      </c>
      <c r="K975" s="27"/>
      <c r="L975" s="27"/>
      <c r="M975" s="27"/>
      <c r="N975" s="27"/>
    </row>
    <row r="976" spans="2:14" x14ac:dyDescent="0.25">
      <c r="B976" s="9">
        <f t="shared" si="104"/>
        <v>957</v>
      </c>
      <c r="C976" s="42">
        <f>'Simulacion sistema (hoja4)'!BV967</f>
        <v>0.82315654648395165</v>
      </c>
      <c r="D976" s="42">
        <f>'Simulacion sistema (hoja4)'!BW967</f>
        <v>0.84699195684832884</v>
      </c>
      <c r="E976" s="44">
        <f t="shared" si="98"/>
        <v>111294743.12987041</v>
      </c>
      <c r="F976" s="45">
        <f t="shared" si="99"/>
        <v>215.43598212062869</v>
      </c>
      <c r="G976" s="45">
        <f t="shared" si="100"/>
        <v>377.01296871110026</v>
      </c>
      <c r="H976" s="46">
        <f t="shared" si="101"/>
        <v>0.44800000000000001</v>
      </c>
      <c r="I976" s="46">
        <f t="shared" si="102"/>
        <v>0.55200000000000005</v>
      </c>
      <c r="J976" s="47">
        <f t="shared" si="103"/>
        <v>41959561509.331772</v>
      </c>
      <c r="K976" s="27"/>
      <c r="L976" s="27"/>
      <c r="M976" s="27"/>
      <c r="N976" s="27"/>
    </row>
    <row r="977" spans="2:14" x14ac:dyDescent="0.25">
      <c r="B977" s="9">
        <f t="shared" si="104"/>
        <v>958</v>
      </c>
      <c r="C977" s="42">
        <f>'Simulacion sistema (hoja4)'!BV968</f>
        <v>0.82397138097023703</v>
      </c>
      <c r="D977" s="42">
        <f>'Simulacion sistema (hoja4)'!BW968</f>
        <v>0.84781562476060701</v>
      </c>
      <c r="E977" s="44">
        <f t="shared" si="98"/>
        <v>111402973.09354377</v>
      </c>
      <c r="F977" s="45">
        <f t="shared" si="99"/>
        <v>215.43598212062869</v>
      </c>
      <c r="G977" s="45">
        <f t="shared" si="100"/>
        <v>377.01296871110026</v>
      </c>
      <c r="H977" s="46">
        <f t="shared" si="101"/>
        <v>0.44800000000000001</v>
      </c>
      <c r="I977" s="46">
        <f t="shared" si="102"/>
        <v>0.55200000000000005</v>
      </c>
      <c r="J977" s="47">
        <f t="shared" si="103"/>
        <v>42000365609.239761</v>
      </c>
      <c r="K977" s="27"/>
      <c r="L977" s="27"/>
      <c r="M977" s="27"/>
      <c r="N977" s="27"/>
    </row>
    <row r="978" spans="2:14" x14ac:dyDescent="0.25">
      <c r="B978" s="9">
        <f t="shared" si="104"/>
        <v>959</v>
      </c>
      <c r="C978" s="42">
        <f>'Simulacion sistema (hoja4)'!BV969</f>
        <v>0.81178308190804183</v>
      </c>
      <c r="D978" s="42">
        <f>'Simulacion sistema (hoja4)'!BW969</f>
        <v>0.84257986843431076</v>
      </c>
      <c r="E978" s="44">
        <f t="shared" si="98"/>
        <v>110714994.71226843</v>
      </c>
      <c r="F978" s="45">
        <f t="shared" si="99"/>
        <v>215.43598212062869</v>
      </c>
      <c r="G978" s="45">
        <f t="shared" si="100"/>
        <v>377.01296871110026</v>
      </c>
      <c r="H978" s="46">
        <f t="shared" si="101"/>
        <v>0.44800000000000001</v>
      </c>
      <c r="I978" s="46">
        <f t="shared" si="102"/>
        <v>0.55200000000000005</v>
      </c>
      <c r="J978" s="47">
        <f t="shared" si="103"/>
        <v>23851993621.31776</v>
      </c>
      <c r="K978" s="27"/>
      <c r="L978" s="27"/>
      <c r="M978" s="27"/>
      <c r="N978" s="27"/>
    </row>
    <row r="979" spans="2:14" x14ac:dyDescent="0.25">
      <c r="B979" s="9">
        <f t="shared" si="104"/>
        <v>960</v>
      </c>
      <c r="C979" s="42">
        <f>'Simulacion sistema (hoja4)'!BV970</f>
        <v>0.82483603502910052</v>
      </c>
      <c r="D979" s="42">
        <f>'Simulacion sistema (hoja4)'!BW970</f>
        <v>0.84899847240574489</v>
      </c>
      <c r="E979" s="44">
        <f t="shared" si="98"/>
        <v>111558399.27411488</v>
      </c>
      <c r="F979" s="45">
        <f t="shared" si="99"/>
        <v>215.43598212062869</v>
      </c>
      <c r="G979" s="45">
        <f t="shared" si="100"/>
        <v>377.01296871110026</v>
      </c>
      <c r="H979" s="46">
        <f t="shared" si="101"/>
        <v>0.44800000000000001</v>
      </c>
      <c r="I979" s="46">
        <f t="shared" si="102"/>
        <v>0.55200000000000005</v>
      </c>
      <c r="J979" s="47">
        <f t="shared" si="103"/>
        <v>42058963294.992302</v>
      </c>
      <c r="K979" s="27"/>
      <c r="L979" s="27"/>
      <c r="M979" s="27"/>
      <c r="N979" s="27"/>
    </row>
    <row r="980" spans="2:14" x14ac:dyDescent="0.25">
      <c r="B980" s="9">
        <f t="shared" si="104"/>
        <v>961</v>
      </c>
      <c r="C980" s="42">
        <f>'Simulacion sistema (hoja4)'!BV971</f>
        <v>0.80831172864609313</v>
      </c>
      <c r="D980" s="42">
        <f>'Simulacion sistema (hoja4)'!BW971</f>
        <v>0.84471746911365853</v>
      </c>
      <c r="E980" s="44">
        <f t="shared" si="98"/>
        <v>110995875.44153474</v>
      </c>
      <c r="F980" s="45">
        <f t="shared" si="99"/>
        <v>215.43598212062869</v>
      </c>
      <c r="G980" s="45">
        <f t="shared" si="100"/>
        <v>377.01296871110026</v>
      </c>
      <c r="H980" s="46">
        <f t="shared" si="101"/>
        <v>0.44800000000000001</v>
      </c>
      <c r="I980" s="46">
        <f t="shared" si="102"/>
        <v>0.55200000000000005</v>
      </c>
      <c r="J980" s="47">
        <f t="shared" si="103"/>
        <v>23912505437.08601</v>
      </c>
      <c r="K980" s="27"/>
      <c r="L980" s="27"/>
      <c r="M980" s="27"/>
      <c r="N980" s="27"/>
    </row>
    <row r="981" spans="2:14" x14ac:dyDescent="0.25">
      <c r="B981" s="9">
        <f t="shared" si="104"/>
        <v>962</v>
      </c>
      <c r="C981" s="42">
        <f>'Simulacion sistema (hoja4)'!BV972</f>
        <v>0.81960954984906331</v>
      </c>
      <c r="D981" s="42">
        <f>'Simulacion sistema (hoja4)'!BW972</f>
        <v>0.84541696521541754</v>
      </c>
      <c r="E981" s="44">
        <f t="shared" ref="E981:E1019" si="105">+D981*$F$13*$F$14</f>
        <v>111087789.22930586</v>
      </c>
      <c r="F981" s="45">
        <f t="shared" ref="F981:F1019" si="106">+$F$11*F$16</f>
        <v>215.43598212062869</v>
      </c>
      <c r="G981" s="45">
        <f t="shared" ref="G981:G1019" si="107">+$F$11*F$15</f>
        <v>377.01296871110026</v>
      </c>
      <c r="H981" s="46">
        <f t="shared" ref="H981:H1019" si="108">+COUNTIF($C$20:$C$1019,"&lt;"&amp;$F$12)/1000</f>
        <v>0.44800000000000001</v>
      </c>
      <c r="I981" s="46">
        <f t="shared" ref="I981:I1019" si="109">1-H981</f>
        <v>0.55200000000000005</v>
      </c>
      <c r="J981" s="47">
        <f t="shared" ref="J981:J1019" si="110">+IF(C981&lt;$F$12,E981*F981,E981*G981)</f>
        <v>23932306974.224907</v>
      </c>
      <c r="K981" s="27"/>
      <c r="L981" s="27"/>
      <c r="M981" s="27"/>
      <c r="N981" s="27"/>
    </row>
    <row r="982" spans="2:14" x14ac:dyDescent="0.25">
      <c r="B982" s="9">
        <f t="shared" ref="B982:B1019" si="111">+B981+1</f>
        <v>963</v>
      </c>
      <c r="C982" s="42">
        <f>'Simulacion sistema (hoja4)'!BV973</f>
        <v>0.84088624211631335</v>
      </c>
      <c r="D982" s="42">
        <f>'Simulacion sistema (hoja4)'!BW973</f>
        <v>0.85519401571055975</v>
      </c>
      <c r="E982" s="44">
        <f t="shared" si="105"/>
        <v>112372493.66436756</v>
      </c>
      <c r="F982" s="45">
        <f t="shared" si="106"/>
        <v>215.43598212062869</v>
      </c>
      <c r="G982" s="45">
        <f t="shared" si="107"/>
        <v>377.01296871110026</v>
      </c>
      <c r="H982" s="46">
        <f t="shared" si="108"/>
        <v>0.44800000000000001</v>
      </c>
      <c r="I982" s="46">
        <f t="shared" si="109"/>
        <v>0.55200000000000005</v>
      </c>
      <c r="J982" s="47">
        <f t="shared" si="110"/>
        <v>42365887437.87252</v>
      </c>
      <c r="K982" s="27"/>
      <c r="L982" s="27"/>
      <c r="M982" s="27"/>
      <c r="N982" s="27"/>
    </row>
    <row r="983" spans="2:14" x14ac:dyDescent="0.25">
      <c r="B983" s="9">
        <f t="shared" si="111"/>
        <v>964</v>
      </c>
      <c r="C983" s="42">
        <f>'Simulacion sistema (hoja4)'!BV974</f>
        <v>0.7903724641807317</v>
      </c>
      <c r="D983" s="42">
        <f>'Simulacion sistema (hoja4)'!BW974</f>
        <v>0.84865720185926896</v>
      </c>
      <c r="E983" s="44">
        <f t="shared" si="105"/>
        <v>111513556.32430795</v>
      </c>
      <c r="F983" s="45">
        <f t="shared" si="106"/>
        <v>215.43598212062869</v>
      </c>
      <c r="G983" s="45">
        <f t="shared" si="107"/>
        <v>377.01296871110026</v>
      </c>
      <c r="H983" s="46">
        <f t="shared" si="108"/>
        <v>0.44800000000000001</v>
      </c>
      <c r="I983" s="46">
        <f t="shared" si="109"/>
        <v>0.55200000000000005</v>
      </c>
      <c r="J983" s="47">
        <f t="shared" si="110"/>
        <v>24024032526.491329</v>
      </c>
      <c r="K983" s="27"/>
      <c r="L983" s="27"/>
      <c r="M983" s="27"/>
      <c r="N983" s="27"/>
    </row>
    <row r="984" spans="2:14" x14ac:dyDescent="0.25">
      <c r="B984" s="9">
        <f t="shared" si="111"/>
        <v>965</v>
      </c>
      <c r="C984" s="42">
        <f>'Simulacion sistema (hoja4)'!BV975</f>
        <v>0.83097781496654</v>
      </c>
      <c r="D984" s="42">
        <f>'Simulacion sistema (hoja4)'!BW975</f>
        <v>0.84422462802461073</v>
      </c>
      <c r="E984" s="44">
        <f t="shared" si="105"/>
        <v>110931116.12243386</v>
      </c>
      <c r="F984" s="45">
        <f t="shared" si="106"/>
        <v>215.43598212062869</v>
      </c>
      <c r="G984" s="45">
        <f t="shared" si="107"/>
        <v>377.01296871110026</v>
      </c>
      <c r="H984" s="46">
        <f t="shared" si="108"/>
        <v>0.44800000000000001</v>
      </c>
      <c r="I984" s="46">
        <f t="shared" si="109"/>
        <v>0.55200000000000005</v>
      </c>
      <c r="J984" s="47">
        <f t="shared" si="110"/>
        <v>41822469411.754585</v>
      </c>
      <c r="K984" s="27"/>
      <c r="L984" s="27"/>
      <c r="M984" s="27"/>
      <c r="N984" s="27"/>
    </row>
    <row r="985" spans="2:14" x14ac:dyDescent="0.25">
      <c r="B985" s="9">
        <f t="shared" si="111"/>
        <v>966</v>
      </c>
      <c r="C985" s="42">
        <f>'Simulacion sistema (hoja4)'!BV976</f>
        <v>0.81143268938117674</v>
      </c>
      <c r="D985" s="42">
        <f>'Simulacion sistema (hoja4)'!BW976</f>
        <v>0.84997470008268894</v>
      </c>
      <c r="E985" s="44">
        <f t="shared" si="105"/>
        <v>111686675.59086531</v>
      </c>
      <c r="F985" s="45">
        <f t="shared" si="106"/>
        <v>215.43598212062869</v>
      </c>
      <c r="G985" s="45">
        <f t="shared" si="107"/>
        <v>377.01296871110026</v>
      </c>
      <c r="H985" s="46">
        <f t="shared" si="108"/>
        <v>0.44800000000000001</v>
      </c>
      <c r="I985" s="46">
        <f t="shared" si="109"/>
        <v>0.55200000000000005</v>
      </c>
      <c r="J985" s="47">
        <f t="shared" si="110"/>
        <v>24061328645.706116</v>
      </c>
      <c r="K985" s="27"/>
      <c r="L985" s="27"/>
      <c r="M985" s="27"/>
      <c r="N985" s="27"/>
    </row>
    <row r="986" spans="2:14" x14ac:dyDescent="0.25">
      <c r="B986" s="9">
        <f t="shared" si="111"/>
        <v>967</v>
      </c>
      <c r="C986" s="42">
        <f>'Simulacion sistema (hoja4)'!BV977</f>
        <v>0.8184299532906697</v>
      </c>
      <c r="D986" s="42">
        <f>'Simulacion sistema (hoja4)'!BW977</f>
        <v>0.84112927460185483</v>
      </c>
      <c r="E986" s="44">
        <f t="shared" si="105"/>
        <v>110524386.68268372</v>
      </c>
      <c r="F986" s="45">
        <f t="shared" si="106"/>
        <v>215.43598212062869</v>
      </c>
      <c r="G986" s="45">
        <f t="shared" si="107"/>
        <v>377.01296871110026</v>
      </c>
      <c r="H986" s="46">
        <f t="shared" si="108"/>
        <v>0.44800000000000001</v>
      </c>
      <c r="I986" s="46">
        <f t="shared" si="109"/>
        <v>0.55200000000000005</v>
      </c>
      <c r="J986" s="47">
        <f t="shared" si="110"/>
        <v>23810929793.264103</v>
      </c>
      <c r="K986" s="27"/>
      <c r="L986" s="27"/>
      <c r="M986" s="27"/>
      <c r="N986" s="27"/>
    </row>
    <row r="987" spans="2:14" x14ac:dyDescent="0.25">
      <c r="B987" s="9">
        <f t="shared" si="111"/>
        <v>968</v>
      </c>
      <c r="C987" s="42">
        <f>'Simulacion sistema (hoja4)'!BV978</f>
        <v>0.82947484423997575</v>
      </c>
      <c r="D987" s="42">
        <f>'Simulacion sistema (hoja4)'!BW978</f>
        <v>0.85344897191752256</v>
      </c>
      <c r="E987" s="44">
        <f t="shared" si="105"/>
        <v>112143194.90996246</v>
      </c>
      <c r="F987" s="45">
        <f t="shared" si="106"/>
        <v>215.43598212062869</v>
      </c>
      <c r="G987" s="45">
        <f t="shared" si="107"/>
        <v>377.01296871110026</v>
      </c>
      <c r="H987" s="46">
        <f t="shared" si="108"/>
        <v>0.44800000000000001</v>
      </c>
      <c r="I987" s="46">
        <f t="shared" si="109"/>
        <v>0.55200000000000005</v>
      </c>
      <c r="J987" s="47">
        <f t="shared" si="110"/>
        <v>42279438833.752495</v>
      </c>
      <c r="K987" s="27"/>
      <c r="L987" s="27"/>
      <c r="M987" s="27"/>
      <c r="N987" s="27"/>
    </row>
    <row r="988" spans="2:14" x14ac:dyDescent="0.25">
      <c r="B988" s="9">
        <f t="shared" si="111"/>
        <v>969</v>
      </c>
      <c r="C988" s="42">
        <f>'Simulacion sistema (hoja4)'!BV979</f>
        <v>0.83209007237140498</v>
      </c>
      <c r="D988" s="42">
        <f>'Simulacion sistema (hoja4)'!BW979</f>
        <v>0.85073958098385261</v>
      </c>
      <c r="E988" s="44">
        <f t="shared" si="105"/>
        <v>111787180.94127823</v>
      </c>
      <c r="F988" s="45">
        <f t="shared" si="106"/>
        <v>215.43598212062869</v>
      </c>
      <c r="G988" s="45">
        <f t="shared" si="107"/>
        <v>377.01296871110026</v>
      </c>
      <c r="H988" s="46">
        <f t="shared" si="108"/>
        <v>0.44800000000000001</v>
      </c>
      <c r="I988" s="46">
        <f t="shared" si="109"/>
        <v>0.55200000000000005</v>
      </c>
      <c r="J988" s="47">
        <f t="shared" si="110"/>
        <v>42145216950.516235</v>
      </c>
      <c r="K988" s="27"/>
      <c r="L988" s="27"/>
      <c r="M988" s="27"/>
      <c r="N988" s="27"/>
    </row>
    <row r="989" spans="2:14" x14ac:dyDescent="0.25">
      <c r="B989" s="9">
        <f t="shared" si="111"/>
        <v>970</v>
      </c>
      <c r="C989" s="42">
        <f>'Simulacion sistema (hoja4)'!BV980</f>
        <v>0.81621442622233176</v>
      </c>
      <c r="D989" s="42">
        <f>'Simulacion sistema (hoja4)'!BW980</f>
        <v>0.83999919554536939</v>
      </c>
      <c r="E989" s="44">
        <f t="shared" si="105"/>
        <v>110375894.29466154</v>
      </c>
      <c r="F989" s="45">
        <f t="shared" si="106"/>
        <v>215.43598212062869</v>
      </c>
      <c r="G989" s="45">
        <f t="shared" si="107"/>
        <v>377.01296871110026</v>
      </c>
      <c r="H989" s="46">
        <f t="shared" si="108"/>
        <v>0.44800000000000001</v>
      </c>
      <c r="I989" s="46">
        <f t="shared" si="109"/>
        <v>0.55200000000000005</v>
      </c>
      <c r="J989" s="47">
        <f t="shared" si="110"/>
        <v>23778939189.813107</v>
      </c>
      <c r="K989" s="27"/>
      <c r="L989" s="27"/>
      <c r="M989" s="27"/>
      <c r="N989" s="27"/>
    </row>
    <row r="990" spans="2:14" x14ac:dyDescent="0.25">
      <c r="B990" s="9">
        <f t="shared" si="111"/>
        <v>971</v>
      </c>
      <c r="C990" s="42">
        <f>'Simulacion sistema (hoja4)'!BV981</f>
        <v>0.82044967295863735</v>
      </c>
      <c r="D990" s="42">
        <f>'Simulacion sistema (hoja4)'!BW981</f>
        <v>0.84585712675042335</v>
      </c>
      <c r="E990" s="44">
        <f t="shared" si="105"/>
        <v>111145626.45500562</v>
      </c>
      <c r="F990" s="45">
        <f t="shared" si="106"/>
        <v>215.43598212062869</v>
      </c>
      <c r="G990" s="45">
        <f t="shared" si="107"/>
        <v>377.01296871110026</v>
      </c>
      <c r="H990" s="46">
        <f t="shared" si="108"/>
        <v>0.44800000000000001</v>
      </c>
      <c r="I990" s="46">
        <f t="shared" si="109"/>
        <v>0.55200000000000005</v>
      </c>
      <c r="J990" s="47">
        <f t="shared" si="110"/>
        <v>41903342589.056671</v>
      </c>
      <c r="K990" s="27"/>
      <c r="L990" s="27"/>
      <c r="M990" s="27"/>
      <c r="N990" s="27"/>
    </row>
    <row r="991" spans="2:14" x14ac:dyDescent="0.25">
      <c r="B991" s="9">
        <f t="shared" si="111"/>
        <v>972</v>
      </c>
      <c r="C991" s="42">
        <f>'Simulacion sistema (hoja4)'!BV982</f>
        <v>0.80273028424736348</v>
      </c>
      <c r="D991" s="42">
        <f>'Simulacion sistema (hoja4)'!BW982</f>
        <v>0.85612281445481131</v>
      </c>
      <c r="E991" s="44">
        <f t="shared" si="105"/>
        <v>112494537.81936221</v>
      </c>
      <c r="F991" s="45">
        <f t="shared" si="106"/>
        <v>215.43598212062869</v>
      </c>
      <c r="G991" s="45">
        <f t="shared" si="107"/>
        <v>377.01296871110026</v>
      </c>
      <c r="H991" s="46">
        <f t="shared" si="108"/>
        <v>0.44800000000000001</v>
      </c>
      <c r="I991" s="46">
        <f t="shared" si="109"/>
        <v>0.55200000000000005</v>
      </c>
      <c r="J991" s="47">
        <f t="shared" si="110"/>
        <v>24235371238.320503</v>
      </c>
      <c r="K991" s="27"/>
      <c r="L991" s="27"/>
      <c r="M991" s="27"/>
      <c r="N991" s="27"/>
    </row>
    <row r="992" spans="2:14" x14ac:dyDescent="0.25">
      <c r="B992" s="9">
        <f t="shared" si="111"/>
        <v>973</v>
      </c>
      <c r="C992" s="42">
        <f>'Simulacion sistema (hoja4)'!BV983</f>
        <v>0.81241201070286118</v>
      </c>
      <c r="D992" s="42">
        <f>'Simulacion sistema (hoja4)'!BW983</f>
        <v>0.84327623361552717</v>
      </c>
      <c r="E992" s="44">
        <f t="shared" si="105"/>
        <v>110806497.09708026</v>
      </c>
      <c r="F992" s="45">
        <f t="shared" si="106"/>
        <v>215.43598212062869</v>
      </c>
      <c r="G992" s="45">
        <f t="shared" si="107"/>
        <v>377.01296871110026</v>
      </c>
      <c r="H992" s="46">
        <f t="shared" si="108"/>
        <v>0.44800000000000001</v>
      </c>
      <c r="I992" s="46">
        <f t="shared" si="109"/>
        <v>0.55200000000000005</v>
      </c>
      <c r="J992" s="47">
        <f t="shared" si="110"/>
        <v>23871706527.456078</v>
      </c>
      <c r="K992" s="27"/>
      <c r="L992" s="27"/>
      <c r="M992" s="27"/>
      <c r="N992" s="27"/>
    </row>
    <row r="993" spans="2:14" x14ac:dyDescent="0.25">
      <c r="B993" s="9">
        <f t="shared" si="111"/>
        <v>974</v>
      </c>
      <c r="C993" s="42">
        <f>'Simulacion sistema (hoja4)'!BV984</f>
        <v>0.82145131531127547</v>
      </c>
      <c r="D993" s="42">
        <f>'Simulacion sistema (hoja4)'!BW984</f>
        <v>0.84702808498982618</v>
      </c>
      <c r="E993" s="44">
        <f t="shared" si="105"/>
        <v>111299490.36766316</v>
      </c>
      <c r="F993" s="45">
        <f t="shared" si="106"/>
        <v>215.43598212062869</v>
      </c>
      <c r="G993" s="45">
        <f t="shared" si="107"/>
        <v>377.01296871110026</v>
      </c>
      <c r="H993" s="46">
        <f t="shared" si="108"/>
        <v>0.44800000000000001</v>
      </c>
      <c r="I993" s="46">
        <f t="shared" si="109"/>
        <v>0.55200000000000005</v>
      </c>
      <c r="J993" s="47">
        <f t="shared" si="110"/>
        <v>41961351279.545197</v>
      </c>
      <c r="K993" s="27"/>
      <c r="L993" s="27"/>
      <c r="M993" s="27"/>
      <c r="N993" s="27"/>
    </row>
    <row r="994" spans="2:14" x14ac:dyDescent="0.25">
      <c r="B994" s="9">
        <f t="shared" si="111"/>
        <v>975</v>
      </c>
      <c r="C994" s="42">
        <f>'Simulacion sistema (hoja4)'!BV985</f>
        <v>0.83118845252979645</v>
      </c>
      <c r="D994" s="42">
        <f>'Simulacion sistema (hoja4)'!BW985</f>
        <v>0.8528534277087203</v>
      </c>
      <c r="E994" s="44">
        <f t="shared" si="105"/>
        <v>112064940.40092586</v>
      </c>
      <c r="F994" s="45">
        <f t="shared" si="106"/>
        <v>215.43598212062869</v>
      </c>
      <c r="G994" s="45">
        <f t="shared" si="107"/>
        <v>377.01296871110026</v>
      </c>
      <c r="H994" s="46">
        <f t="shared" si="108"/>
        <v>0.44800000000000001</v>
      </c>
      <c r="I994" s="46">
        <f t="shared" si="109"/>
        <v>0.55200000000000005</v>
      </c>
      <c r="J994" s="47">
        <f t="shared" si="110"/>
        <v>42249935868.985573</v>
      </c>
      <c r="K994" s="27"/>
      <c r="L994" s="27"/>
      <c r="M994" s="27"/>
      <c r="N994" s="27"/>
    </row>
    <row r="995" spans="2:14" x14ac:dyDescent="0.25">
      <c r="B995" s="9">
        <f t="shared" si="111"/>
        <v>976</v>
      </c>
      <c r="C995" s="42">
        <f>'Simulacion sistema (hoja4)'!BV986</f>
        <v>0.83177046928434639</v>
      </c>
      <c r="D995" s="42">
        <f>'Simulacion sistema (hoja4)'!BW986</f>
        <v>0.85176715031549155</v>
      </c>
      <c r="E995" s="44">
        <f t="shared" si="105"/>
        <v>111922203.55145559</v>
      </c>
      <c r="F995" s="45">
        <f t="shared" si="106"/>
        <v>215.43598212062869</v>
      </c>
      <c r="G995" s="45">
        <f t="shared" si="107"/>
        <v>377.01296871110026</v>
      </c>
      <c r="H995" s="46">
        <f t="shared" si="108"/>
        <v>0.44800000000000001</v>
      </c>
      <c r="I995" s="46">
        <f t="shared" si="109"/>
        <v>0.55200000000000005</v>
      </c>
      <c r="J995" s="47">
        <f t="shared" si="110"/>
        <v>42196122225.622322</v>
      </c>
      <c r="K995" s="27"/>
      <c r="L995" s="27"/>
      <c r="M995" s="27"/>
      <c r="N995" s="27"/>
    </row>
    <row r="996" spans="2:14" x14ac:dyDescent="0.25">
      <c r="B996" s="9">
        <f t="shared" si="111"/>
        <v>977</v>
      </c>
      <c r="C996" s="42">
        <f>'Simulacion sistema (hoja4)'!BV987</f>
        <v>0.82423627204618466</v>
      </c>
      <c r="D996" s="42">
        <f>'Simulacion sistema (hoja4)'!BW987</f>
        <v>0.84328294207676668</v>
      </c>
      <c r="E996" s="44">
        <f t="shared" si="105"/>
        <v>110807378.58888714</v>
      </c>
      <c r="F996" s="45">
        <f t="shared" si="106"/>
        <v>215.43598212062869</v>
      </c>
      <c r="G996" s="45">
        <f t="shared" si="107"/>
        <v>377.01296871110026</v>
      </c>
      <c r="H996" s="46">
        <f t="shared" si="108"/>
        <v>0.44800000000000001</v>
      </c>
      <c r="I996" s="46">
        <f t="shared" si="109"/>
        <v>0.55200000000000005</v>
      </c>
      <c r="J996" s="47">
        <f t="shared" si="110"/>
        <v>41775818756.891151</v>
      </c>
      <c r="K996" s="27"/>
      <c r="L996" s="27"/>
      <c r="M996" s="27"/>
      <c r="N996" s="27"/>
    </row>
    <row r="997" spans="2:14" x14ac:dyDescent="0.25">
      <c r="B997" s="9">
        <f t="shared" si="111"/>
        <v>978</v>
      </c>
      <c r="C997" s="42">
        <f>'Simulacion sistema (hoja4)'!BV988</f>
        <v>0.82447269811958057</v>
      </c>
      <c r="D997" s="42">
        <f>'Simulacion sistema (hoja4)'!BW988</f>
        <v>0.85026213285462726</v>
      </c>
      <c r="E997" s="44">
        <f t="shared" si="105"/>
        <v>111724444.25709802</v>
      </c>
      <c r="F997" s="45">
        <f t="shared" si="106"/>
        <v>215.43598212062869</v>
      </c>
      <c r="G997" s="45">
        <f t="shared" si="107"/>
        <v>377.01296871110026</v>
      </c>
      <c r="H997" s="46">
        <f t="shared" si="108"/>
        <v>0.44800000000000001</v>
      </c>
      <c r="I997" s="46">
        <f t="shared" si="109"/>
        <v>0.55200000000000005</v>
      </c>
      <c r="J997" s="47">
        <f t="shared" si="110"/>
        <v>42121564406.966362</v>
      </c>
      <c r="K997" s="27"/>
      <c r="L997" s="27"/>
      <c r="M997" s="27"/>
      <c r="N997" s="27"/>
    </row>
    <row r="998" spans="2:14" x14ac:dyDescent="0.25">
      <c r="B998" s="9">
        <f t="shared" si="111"/>
        <v>979</v>
      </c>
      <c r="C998" s="42">
        <f>'Simulacion sistema (hoja4)'!BV989</f>
        <v>0.8302593617728361</v>
      </c>
      <c r="D998" s="42">
        <f>'Simulacion sistema (hoja4)'!BW989</f>
        <v>0.84199564587964093</v>
      </c>
      <c r="E998" s="44">
        <f t="shared" si="105"/>
        <v>110638227.86858483</v>
      </c>
      <c r="F998" s="45">
        <f t="shared" si="106"/>
        <v>215.43598212062869</v>
      </c>
      <c r="G998" s="45">
        <f t="shared" si="107"/>
        <v>377.01296871110026</v>
      </c>
      <c r="H998" s="46">
        <f t="shared" si="108"/>
        <v>0.44800000000000001</v>
      </c>
      <c r="I998" s="46">
        <f t="shared" si="109"/>
        <v>0.55200000000000005</v>
      </c>
      <c r="J998" s="47">
        <f t="shared" si="110"/>
        <v>41712046741.670349</v>
      </c>
      <c r="K998" s="27"/>
      <c r="L998" s="27"/>
      <c r="M998" s="27"/>
      <c r="N998" s="27"/>
    </row>
    <row r="999" spans="2:14" x14ac:dyDescent="0.25">
      <c r="B999" s="9">
        <f t="shared" si="111"/>
        <v>980</v>
      </c>
      <c r="C999" s="42">
        <f>'Simulacion sistema (hoja4)'!BV990</f>
        <v>0.80233354535411783</v>
      </c>
      <c r="D999" s="42">
        <f>'Simulacion sistema (hoja4)'!BW990</f>
        <v>0.85036201725616567</v>
      </c>
      <c r="E999" s="44">
        <f t="shared" si="105"/>
        <v>111737569.06746016</v>
      </c>
      <c r="F999" s="45">
        <f t="shared" si="106"/>
        <v>215.43598212062869</v>
      </c>
      <c r="G999" s="45">
        <f t="shared" si="107"/>
        <v>377.01296871110026</v>
      </c>
      <c r="H999" s="46">
        <f t="shared" si="108"/>
        <v>0.44800000000000001</v>
      </c>
      <c r="I999" s="46">
        <f t="shared" si="109"/>
        <v>0.55200000000000005</v>
      </c>
      <c r="J999" s="47">
        <f t="shared" si="110"/>
        <v>24072292931.819862</v>
      </c>
      <c r="K999" s="27"/>
      <c r="L999" s="27"/>
      <c r="M999" s="27"/>
      <c r="N999" s="27"/>
    </row>
    <row r="1000" spans="2:14" x14ac:dyDescent="0.25">
      <c r="B1000" s="9">
        <f t="shared" si="111"/>
        <v>981</v>
      </c>
      <c r="C1000" s="42">
        <f>'Simulacion sistema (hoja4)'!BV991</f>
        <v>0.82867696524490708</v>
      </c>
      <c r="D1000" s="42">
        <f>'Simulacion sistema (hoja4)'!BW991</f>
        <v>0.84719028215365511</v>
      </c>
      <c r="E1000" s="44">
        <f t="shared" si="105"/>
        <v>111320803.07499027</v>
      </c>
      <c r="F1000" s="45">
        <f t="shared" si="106"/>
        <v>215.43598212062869</v>
      </c>
      <c r="G1000" s="45">
        <f t="shared" si="107"/>
        <v>377.01296871110026</v>
      </c>
      <c r="H1000" s="46">
        <f t="shared" si="108"/>
        <v>0.44800000000000001</v>
      </c>
      <c r="I1000" s="46">
        <f t="shared" si="109"/>
        <v>0.55200000000000005</v>
      </c>
      <c r="J1000" s="47">
        <f t="shared" si="110"/>
        <v>41969386446.605858</v>
      </c>
      <c r="K1000" s="27"/>
      <c r="L1000" s="27"/>
      <c r="M1000" s="27"/>
      <c r="N1000" s="27"/>
    </row>
    <row r="1001" spans="2:14" x14ac:dyDescent="0.25">
      <c r="B1001" s="9">
        <f t="shared" si="111"/>
        <v>982</v>
      </c>
      <c r="C1001" s="42">
        <f>'Simulacion sistema (hoja4)'!BV992</f>
        <v>0.82126632822770285</v>
      </c>
      <c r="D1001" s="42">
        <f>'Simulacion sistema (hoja4)'!BW992</f>
        <v>0.85280750443776177</v>
      </c>
      <c r="E1001" s="44">
        <f t="shared" si="105"/>
        <v>112058906.0831219</v>
      </c>
      <c r="F1001" s="45">
        <f t="shared" si="106"/>
        <v>215.43598212062869</v>
      </c>
      <c r="G1001" s="45">
        <f t="shared" si="107"/>
        <v>377.01296871110026</v>
      </c>
      <c r="H1001" s="46">
        <f t="shared" si="108"/>
        <v>0.44800000000000001</v>
      </c>
      <c r="I1001" s="46">
        <f t="shared" si="109"/>
        <v>0.55200000000000005</v>
      </c>
      <c r="J1001" s="47">
        <f t="shared" si="110"/>
        <v>42247660852.916161</v>
      </c>
      <c r="K1001" s="27"/>
      <c r="L1001" s="27"/>
      <c r="M1001" s="27"/>
      <c r="N1001" s="27"/>
    </row>
    <row r="1002" spans="2:14" x14ac:dyDescent="0.25">
      <c r="B1002" s="9">
        <f t="shared" si="111"/>
        <v>983</v>
      </c>
      <c r="C1002" s="42">
        <f>'Simulacion sistema (hoja4)'!BV993</f>
        <v>0.8200266276521142</v>
      </c>
      <c r="D1002" s="42">
        <f>'Simulacion sistema (hoja4)'!BW993</f>
        <v>0.84240452707318669</v>
      </c>
      <c r="E1002" s="44">
        <f t="shared" si="105"/>
        <v>110691954.85741673</v>
      </c>
      <c r="F1002" s="45">
        <f t="shared" si="106"/>
        <v>215.43598212062869</v>
      </c>
      <c r="G1002" s="45">
        <f t="shared" si="107"/>
        <v>377.01296871110026</v>
      </c>
      <c r="H1002" s="46">
        <f t="shared" si="108"/>
        <v>0.44800000000000001</v>
      </c>
      <c r="I1002" s="46">
        <f t="shared" si="109"/>
        <v>0.55200000000000005</v>
      </c>
      <c r="J1002" s="47">
        <f t="shared" si="110"/>
        <v>41732302513.229774</v>
      </c>
      <c r="K1002" s="27"/>
      <c r="L1002" s="27"/>
      <c r="M1002" s="27"/>
      <c r="N1002" s="27"/>
    </row>
    <row r="1003" spans="2:14" x14ac:dyDescent="0.25">
      <c r="B1003" s="9">
        <f t="shared" si="111"/>
        <v>984</v>
      </c>
      <c r="C1003" s="42">
        <f>'Simulacion sistema (hoja4)'!BV994</f>
        <v>0.83023363044922827</v>
      </c>
      <c r="D1003" s="42">
        <f>'Simulacion sistema (hoja4)'!BW994</f>
        <v>0.84977786974692049</v>
      </c>
      <c r="E1003" s="44">
        <f t="shared" si="105"/>
        <v>111660812.08474535</v>
      </c>
      <c r="F1003" s="45">
        <f t="shared" si="106"/>
        <v>215.43598212062869</v>
      </c>
      <c r="G1003" s="45">
        <f t="shared" si="107"/>
        <v>377.01296871110026</v>
      </c>
      <c r="H1003" s="46">
        <f t="shared" si="108"/>
        <v>0.44800000000000001</v>
      </c>
      <c r="I1003" s="46">
        <f t="shared" si="109"/>
        <v>0.55200000000000005</v>
      </c>
      <c r="J1003" s="47">
        <f t="shared" si="110"/>
        <v>42097574252.762146</v>
      </c>
      <c r="K1003" s="27"/>
      <c r="L1003" s="27"/>
      <c r="M1003" s="27"/>
      <c r="N1003" s="27"/>
    </row>
    <row r="1004" spans="2:14" x14ac:dyDescent="0.25">
      <c r="B1004" s="9">
        <f t="shared" si="111"/>
        <v>985</v>
      </c>
      <c r="C1004" s="42">
        <f>'Simulacion sistema (hoja4)'!BV995</f>
        <v>0.82502875877935533</v>
      </c>
      <c r="D1004" s="42">
        <f>'Simulacion sistema (hoja4)'!BW995</f>
        <v>0.84434198141781436</v>
      </c>
      <c r="E1004" s="44">
        <f t="shared" si="105"/>
        <v>110946536.35830082</v>
      </c>
      <c r="F1004" s="45">
        <f t="shared" si="106"/>
        <v>215.43598212062869</v>
      </c>
      <c r="G1004" s="45">
        <f t="shared" si="107"/>
        <v>377.01296871110026</v>
      </c>
      <c r="H1004" s="46">
        <f t="shared" si="108"/>
        <v>0.44800000000000001</v>
      </c>
      <c r="I1004" s="46">
        <f t="shared" si="109"/>
        <v>0.55200000000000005</v>
      </c>
      <c r="J1004" s="47">
        <f t="shared" si="110"/>
        <v>41828283040.657013</v>
      </c>
      <c r="K1004" s="27"/>
      <c r="L1004" s="27"/>
      <c r="M1004" s="27"/>
      <c r="N1004" s="27"/>
    </row>
    <row r="1005" spans="2:14" x14ac:dyDescent="0.25">
      <c r="B1005" s="9">
        <f t="shared" si="111"/>
        <v>986</v>
      </c>
      <c r="C1005" s="42">
        <f>'Simulacion sistema (hoja4)'!BV996</f>
        <v>0.82620732317595325</v>
      </c>
      <c r="D1005" s="42">
        <f>'Simulacion sistema (hoja4)'!BW996</f>
        <v>0.85289591602198056</v>
      </c>
      <c r="E1005" s="44">
        <f t="shared" si="105"/>
        <v>112070523.36528824</v>
      </c>
      <c r="F1005" s="45">
        <f t="shared" si="106"/>
        <v>215.43598212062869</v>
      </c>
      <c r="G1005" s="45">
        <f t="shared" si="107"/>
        <v>377.01296871110026</v>
      </c>
      <c r="H1005" s="46">
        <f t="shared" si="108"/>
        <v>0.44800000000000001</v>
      </c>
      <c r="I1005" s="46">
        <f t="shared" si="109"/>
        <v>0.55200000000000005</v>
      </c>
      <c r="J1005" s="47">
        <f t="shared" si="110"/>
        <v>42252040718.954048</v>
      </c>
      <c r="K1005" s="27"/>
      <c r="L1005" s="27"/>
      <c r="M1005" s="27"/>
      <c r="N1005" s="27"/>
    </row>
    <row r="1006" spans="2:14" x14ac:dyDescent="0.25">
      <c r="B1006" s="9">
        <f t="shared" si="111"/>
        <v>987</v>
      </c>
      <c r="C1006" s="42">
        <f>'Simulacion sistema (hoja4)'!BV997</f>
        <v>0.84022808550465278</v>
      </c>
      <c r="D1006" s="42">
        <f>'Simulacion sistema (hoja4)'!BW997</f>
        <v>0.8523800743021589</v>
      </c>
      <c r="E1006" s="44">
        <f t="shared" si="105"/>
        <v>112002741.76330368</v>
      </c>
      <c r="F1006" s="45">
        <f t="shared" si="106"/>
        <v>215.43598212062869</v>
      </c>
      <c r="G1006" s="45">
        <f t="shared" si="107"/>
        <v>377.01296871110026</v>
      </c>
      <c r="H1006" s="46">
        <f t="shared" si="108"/>
        <v>0.44800000000000001</v>
      </c>
      <c r="I1006" s="46">
        <f t="shared" si="109"/>
        <v>0.55200000000000005</v>
      </c>
      <c r="J1006" s="47">
        <f t="shared" si="110"/>
        <v>42226486175.965851</v>
      </c>
      <c r="K1006" s="27"/>
      <c r="L1006" s="27"/>
      <c r="M1006" s="27"/>
      <c r="N1006" s="27"/>
    </row>
    <row r="1007" spans="2:14" x14ac:dyDescent="0.25">
      <c r="B1007" s="9">
        <f t="shared" si="111"/>
        <v>988</v>
      </c>
      <c r="C1007" s="42">
        <f>'Simulacion sistema (hoja4)'!BV998</f>
        <v>0.82493344558569848</v>
      </c>
      <c r="D1007" s="42">
        <f>'Simulacion sistema (hoja4)'!BW998</f>
        <v>0.85545015068390307</v>
      </c>
      <c r="E1007" s="44">
        <f t="shared" si="105"/>
        <v>112406149.79986487</v>
      </c>
      <c r="F1007" s="45">
        <f t="shared" si="106"/>
        <v>215.43598212062869</v>
      </c>
      <c r="G1007" s="45">
        <f t="shared" si="107"/>
        <v>377.01296871110026</v>
      </c>
      <c r="H1007" s="46">
        <f t="shared" si="108"/>
        <v>0.44800000000000001</v>
      </c>
      <c r="I1007" s="46">
        <f t="shared" si="109"/>
        <v>0.55200000000000005</v>
      </c>
      <c r="J1007" s="47">
        <f t="shared" si="110"/>
        <v>42378576237.431702</v>
      </c>
      <c r="K1007" s="27"/>
      <c r="L1007" s="27"/>
      <c r="M1007" s="27"/>
      <c r="N1007" s="27"/>
    </row>
    <row r="1008" spans="2:14" x14ac:dyDescent="0.25">
      <c r="B1008" s="9">
        <f t="shared" si="111"/>
        <v>989</v>
      </c>
      <c r="C1008" s="42">
        <f>'Simulacion sistema (hoja4)'!BV999</f>
        <v>0.81115270312952958</v>
      </c>
      <c r="D1008" s="42">
        <f>'Simulacion sistema (hoja4)'!BW999</f>
        <v>0.84556600433538476</v>
      </c>
      <c r="E1008" s="44">
        <f t="shared" si="105"/>
        <v>111107372.96966957</v>
      </c>
      <c r="F1008" s="45">
        <f t="shared" si="106"/>
        <v>215.43598212062869</v>
      </c>
      <c r="G1008" s="45">
        <f t="shared" si="107"/>
        <v>377.01296871110026</v>
      </c>
      <c r="H1008" s="46">
        <f t="shared" si="108"/>
        <v>0.44800000000000001</v>
      </c>
      <c r="I1008" s="46">
        <f t="shared" si="109"/>
        <v>0.55200000000000005</v>
      </c>
      <c r="J1008" s="47">
        <f t="shared" si="110"/>
        <v>23936526016.563755</v>
      </c>
      <c r="K1008" s="27"/>
      <c r="L1008" s="27"/>
      <c r="M1008" s="27"/>
      <c r="N1008" s="27"/>
    </row>
    <row r="1009" spans="2:14" x14ac:dyDescent="0.25">
      <c r="B1009" s="9">
        <f t="shared" si="111"/>
        <v>990</v>
      </c>
      <c r="C1009" s="42">
        <f>'Simulacion sistema (hoja4)'!BV1000</f>
        <v>0.81052581587737016</v>
      </c>
      <c r="D1009" s="42">
        <f>'Simulacion sistema (hoja4)'!BW1000</f>
        <v>0.84403605818761429</v>
      </c>
      <c r="E1009" s="44">
        <f t="shared" si="105"/>
        <v>110906338.04585251</v>
      </c>
      <c r="F1009" s="45">
        <f t="shared" si="106"/>
        <v>215.43598212062869</v>
      </c>
      <c r="G1009" s="45">
        <f t="shared" si="107"/>
        <v>377.01296871110026</v>
      </c>
      <c r="H1009" s="46">
        <f t="shared" si="108"/>
        <v>0.44800000000000001</v>
      </c>
      <c r="I1009" s="46">
        <f t="shared" si="109"/>
        <v>0.55200000000000005</v>
      </c>
      <c r="J1009" s="47">
        <f t="shared" si="110"/>
        <v>23893215860.310684</v>
      </c>
      <c r="K1009" s="27"/>
      <c r="L1009" s="27"/>
      <c r="M1009" s="27"/>
      <c r="N1009" s="27"/>
    </row>
    <row r="1010" spans="2:14" x14ac:dyDescent="0.25">
      <c r="B1010" s="9">
        <f t="shared" si="111"/>
        <v>991</v>
      </c>
      <c r="C1010" s="42">
        <f>'Simulacion sistema (hoja4)'!BV1001</f>
        <v>0.81843174875245883</v>
      </c>
      <c r="D1010" s="42">
        <f>'Simulacion sistema (hoja4)'!BW1001</f>
        <v>0.84642729169516029</v>
      </c>
      <c r="E1010" s="44">
        <f t="shared" si="105"/>
        <v>111220546.12874405</v>
      </c>
      <c r="F1010" s="45">
        <f t="shared" si="106"/>
        <v>215.43598212062869</v>
      </c>
      <c r="G1010" s="45">
        <f t="shared" si="107"/>
        <v>377.01296871110026</v>
      </c>
      <c r="H1010" s="46">
        <f t="shared" si="108"/>
        <v>0.44800000000000001</v>
      </c>
      <c r="I1010" s="46">
        <f t="shared" si="109"/>
        <v>0.55200000000000005</v>
      </c>
      <c r="J1010" s="47">
        <f t="shared" si="110"/>
        <v>23960907587.238663</v>
      </c>
      <c r="K1010" s="27"/>
      <c r="L1010" s="27"/>
      <c r="M1010" s="27"/>
      <c r="N1010" s="27"/>
    </row>
    <row r="1011" spans="2:14" x14ac:dyDescent="0.25">
      <c r="B1011" s="9">
        <f t="shared" si="111"/>
        <v>992</v>
      </c>
      <c r="C1011" s="42">
        <f>'Simulacion sistema (hoja4)'!BV1002</f>
        <v>0.83095610517744367</v>
      </c>
      <c r="D1011" s="42">
        <f>'Simulacion sistema (hoja4)'!BW1002</f>
        <v>0.84767805286109565</v>
      </c>
      <c r="E1011" s="44">
        <f t="shared" si="105"/>
        <v>111384896.14594796</v>
      </c>
      <c r="F1011" s="45">
        <f t="shared" si="106"/>
        <v>215.43598212062869</v>
      </c>
      <c r="G1011" s="45">
        <f t="shared" si="107"/>
        <v>377.01296871110026</v>
      </c>
      <c r="H1011" s="46">
        <f t="shared" si="108"/>
        <v>0.44800000000000001</v>
      </c>
      <c r="I1011" s="46">
        <f t="shared" si="109"/>
        <v>0.55200000000000005</v>
      </c>
      <c r="J1011" s="47">
        <f t="shared" si="110"/>
        <v>41993550365.561432</v>
      </c>
      <c r="K1011" s="27"/>
      <c r="L1011" s="27"/>
      <c r="M1011" s="27"/>
      <c r="N1011" s="27"/>
    </row>
    <row r="1012" spans="2:14" x14ac:dyDescent="0.25">
      <c r="B1012" s="9">
        <f t="shared" si="111"/>
        <v>993</v>
      </c>
      <c r="C1012" s="42">
        <f>'Simulacion sistema (hoja4)'!BV1003</f>
        <v>0.822702407674895</v>
      </c>
      <c r="D1012" s="42">
        <f>'Simulacion sistema (hoja4)'!BW1003</f>
        <v>0.84981295499557619</v>
      </c>
      <c r="E1012" s="44">
        <f t="shared" si="105"/>
        <v>111665422.28641872</v>
      </c>
      <c r="F1012" s="45">
        <f t="shared" si="106"/>
        <v>215.43598212062869</v>
      </c>
      <c r="G1012" s="45">
        <f t="shared" si="107"/>
        <v>377.01296871110026</v>
      </c>
      <c r="H1012" s="46">
        <f t="shared" si="108"/>
        <v>0.44800000000000001</v>
      </c>
      <c r="I1012" s="46">
        <f t="shared" si="109"/>
        <v>0.55200000000000005</v>
      </c>
      <c r="J1012" s="47">
        <f t="shared" si="110"/>
        <v>42099312358.581375</v>
      </c>
      <c r="K1012" s="27"/>
      <c r="N1012" s="27"/>
    </row>
    <row r="1013" spans="2:14" x14ac:dyDescent="0.25">
      <c r="B1013" s="9">
        <f t="shared" si="111"/>
        <v>994</v>
      </c>
      <c r="C1013" s="42">
        <f>'Simulacion sistema (hoja4)'!BV1004</f>
        <v>0.82201062404859326</v>
      </c>
      <c r="D1013" s="42">
        <f>'Simulacion sistema (hoja4)'!BW1004</f>
        <v>0.84922993263705304</v>
      </c>
      <c r="E1013" s="44">
        <f t="shared" si="105"/>
        <v>111588813.14850877</v>
      </c>
      <c r="F1013" s="45">
        <f t="shared" si="106"/>
        <v>215.43598212062869</v>
      </c>
      <c r="G1013" s="45">
        <f t="shared" si="107"/>
        <v>377.01296871110026</v>
      </c>
      <c r="H1013" s="46">
        <f t="shared" si="108"/>
        <v>0.44800000000000001</v>
      </c>
      <c r="I1013" s="46">
        <f t="shared" si="109"/>
        <v>0.55200000000000005</v>
      </c>
      <c r="J1013" s="47">
        <f t="shared" si="110"/>
        <v>42070429720.067551</v>
      </c>
      <c r="K1013" s="27"/>
      <c r="N1013" s="27"/>
    </row>
    <row r="1014" spans="2:14" x14ac:dyDescent="0.25">
      <c r="B1014" s="9">
        <f t="shared" si="111"/>
        <v>995</v>
      </c>
      <c r="C1014" s="42">
        <f>'Simulacion sistema (hoja4)'!BV1005</f>
        <v>0.81435614951762569</v>
      </c>
      <c r="D1014" s="42">
        <f>'Simulacion sistema (hoja4)'!BW1005</f>
        <v>0.85545014820433196</v>
      </c>
      <c r="E1014" s="44">
        <f t="shared" si="105"/>
        <v>112406149.47404923</v>
      </c>
      <c r="F1014" s="45">
        <f t="shared" si="106"/>
        <v>215.43598212062869</v>
      </c>
      <c r="G1014" s="45">
        <f t="shared" si="107"/>
        <v>377.01296871110026</v>
      </c>
      <c r="H1014" s="46">
        <f t="shared" si="108"/>
        <v>0.44800000000000001</v>
      </c>
      <c r="I1014" s="46">
        <f t="shared" si="109"/>
        <v>0.55200000000000005</v>
      </c>
      <c r="J1014" s="47">
        <f t="shared" si="110"/>
        <v>24216329208.339985</v>
      </c>
      <c r="K1014" s="27"/>
      <c r="N1014" s="27"/>
    </row>
    <row r="1015" spans="2:14" x14ac:dyDescent="0.25">
      <c r="B1015" s="9">
        <f t="shared" si="111"/>
        <v>996</v>
      </c>
      <c r="C1015" s="42">
        <f>'Simulacion sistema (hoja4)'!BV1006</f>
        <v>0.82653722569943522</v>
      </c>
      <c r="D1015" s="42">
        <f>'Simulacion sistema (hoja4)'!BW1006</f>
        <v>0.85406105870426474</v>
      </c>
      <c r="E1015" s="44">
        <f t="shared" si="105"/>
        <v>112223623.11374038</v>
      </c>
      <c r="F1015" s="45">
        <f t="shared" si="106"/>
        <v>215.43598212062869</v>
      </c>
      <c r="G1015" s="45">
        <f t="shared" si="107"/>
        <v>377.01296871110026</v>
      </c>
      <c r="H1015" s="46">
        <f t="shared" si="108"/>
        <v>0.44800000000000001</v>
      </c>
      <c r="I1015" s="46">
        <f t="shared" si="109"/>
        <v>0.55200000000000005</v>
      </c>
      <c r="J1015" s="47">
        <f t="shared" si="110"/>
        <v>42309761309.626915</v>
      </c>
      <c r="K1015" s="27"/>
      <c r="N1015" s="27"/>
    </row>
    <row r="1016" spans="2:14" x14ac:dyDescent="0.25">
      <c r="B1016" s="9">
        <f t="shared" si="111"/>
        <v>997</v>
      </c>
      <c r="C1016" s="42">
        <f>'Simulacion sistema (hoja4)'!BV1007</f>
        <v>0.82034538787158584</v>
      </c>
      <c r="D1016" s="42">
        <f>'Simulacion sistema (hoja4)'!BW1007</f>
        <v>0.84971619809270771</v>
      </c>
      <c r="E1016" s="44">
        <f t="shared" si="105"/>
        <v>111652708.42938179</v>
      </c>
      <c r="F1016" s="45">
        <f t="shared" si="106"/>
        <v>215.43598212062869</v>
      </c>
      <c r="G1016" s="45">
        <f t="shared" si="107"/>
        <v>377.01296871110026</v>
      </c>
      <c r="H1016" s="46">
        <f t="shared" si="108"/>
        <v>0.44800000000000001</v>
      </c>
      <c r="I1016" s="46">
        <f t="shared" si="109"/>
        <v>0.55200000000000005</v>
      </c>
      <c r="J1016" s="47">
        <f t="shared" si="110"/>
        <v>42094519069.596115</v>
      </c>
      <c r="K1016" s="27"/>
      <c r="N1016" s="27"/>
    </row>
    <row r="1017" spans="2:14" x14ac:dyDescent="0.25">
      <c r="B1017" s="9">
        <f t="shared" si="111"/>
        <v>998</v>
      </c>
      <c r="C1017" s="42">
        <f>'Simulacion sistema (hoja4)'!BV1008</f>
        <v>0.81543188961671043</v>
      </c>
      <c r="D1017" s="42">
        <f>'Simulacion sistema (hoja4)'!BW1008</f>
        <v>0.84793676156231579</v>
      </c>
      <c r="E1017" s="44">
        <f t="shared" si="105"/>
        <v>111418890.4692883</v>
      </c>
      <c r="F1017" s="45">
        <f t="shared" si="106"/>
        <v>215.43598212062869</v>
      </c>
      <c r="G1017" s="45">
        <f t="shared" si="107"/>
        <v>377.01296871110026</v>
      </c>
      <c r="H1017" s="46">
        <f t="shared" si="108"/>
        <v>0.44800000000000001</v>
      </c>
      <c r="I1017" s="46">
        <f t="shared" si="109"/>
        <v>0.55200000000000005</v>
      </c>
      <c r="J1017" s="47">
        <f t="shared" si="110"/>
        <v>24003638095.041882</v>
      </c>
      <c r="K1017" s="27"/>
      <c r="N1017" s="27"/>
    </row>
    <row r="1018" spans="2:14" x14ac:dyDescent="0.25">
      <c r="B1018" s="9">
        <f t="shared" si="111"/>
        <v>999</v>
      </c>
      <c r="C1018" s="42">
        <f>'Simulacion sistema (hoja4)'!BV1009</f>
        <v>0.81070033852733869</v>
      </c>
      <c r="D1018" s="42">
        <f>'Simulacion sistema (hoja4)'!BW1009</f>
        <v>0.84644536642887958</v>
      </c>
      <c r="E1018" s="44">
        <f t="shared" si="105"/>
        <v>111222921.14875478</v>
      </c>
      <c r="F1018" s="45">
        <f t="shared" si="106"/>
        <v>215.43598212062869</v>
      </c>
      <c r="G1018" s="45">
        <f t="shared" si="107"/>
        <v>377.01296871110026</v>
      </c>
      <c r="H1018" s="46">
        <f t="shared" si="108"/>
        <v>0.44800000000000001</v>
      </c>
      <c r="I1018" s="46">
        <f t="shared" si="109"/>
        <v>0.55200000000000005</v>
      </c>
      <c r="J1018" s="47">
        <f t="shared" si="110"/>
        <v>23961419252.007229</v>
      </c>
      <c r="K1018" s="27"/>
      <c r="N1018" s="27"/>
    </row>
    <row r="1019" spans="2:14" x14ac:dyDescent="0.25">
      <c r="B1019" s="9">
        <f t="shared" si="111"/>
        <v>1000</v>
      </c>
      <c r="C1019" s="42">
        <f>'Simulacion sistema (hoja4)'!BV1010</f>
        <v>0.80154346376632446</v>
      </c>
      <c r="D1019" s="42">
        <f>'Simulacion sistema (hoja4)'!BW1010</f>
        <v>0.84558173103932033</v>
      </c>
      <c r="E1019" s="44">
        <f t="shared" si="105"/>
        <v>111109439.4585667</v>
      </c>
      <c r="F1019" s="45">
        <f t="shared" si="106"/>
        <v>215.43598212062869</v>
      </c>
      <c r="G1019" s="45">
        <f t="shared" si="107"/>
        <v>377.01296871110026</v>
      </c>
      <c r="H1019" s="46">
        <f t="shared" si="108"/>
        <v>0.44800000000000001</v>
      </c>
      <c r="I1019" s="46">
        <f t="shared" si="109"/>
        <v>0.55200000000000005</v>
      </c>
      <c r="J1019" s="47">
        <f t="shared" si="110"/>
        <v>23936971212.628849</v>
      </c>
      <c r="K1019" s="27"/>
      <c r="N1019" s="27"/>
    </row>
  </sheetData>
  <mergeCells count="5">
    <mergeCell ref="C18:D18"/>
    <mergeCell ref="E18:E19"/>
    <mergeCell ref="F18:G18"/>
    <mergeCell ref="H18:I18"/>
    <mergeCell ref="J18:J19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17"/>
  <dimension ref="B11:O1019"/>
  <sheetViews>
    <sheetView topLeftCell="A10" workbookViewId="0">
      <selection activeCell="L18" sqref="L18:M39"/>
    </sheetView>
  </sheetViews>
  <sheetFormatPr baseColWidth="10" defaultRowHeight="15" x14ac:dyDescent="0.25"/>
  <cols>
    <col min="1" max="4" width="11.42578125" style="9"/>
    <col min="5" max="5" width="12" style="9" bestFit="1" customWidth="1"/>
    <col min="6" max="8" width="11.42578125" style="9"/>
    <col min="9" max="9" width="14" style="9" customWidth="1"/>
    <col min="10" max="10" width="18.28515625" style="9" bestFit="1" customWidth="1"/>
    <col min="11" max="11" width="6" style="9" customWidth="1"/>
    <col min="12" max="12" width="18.28515625" style="9" customWidth="1"/>
    <col min="13" max="13" width="29.5703125" style="9" bestFit="1" customWidth="1"/>
    <col min="14" max="15" width="18.28515625" style="9" customWidth="1"/>
    <col min="16" max="16384" width="11.42578125" style="9"/>
  </cols>
  <sheetData>
    <row r="11" spans="3:15" x14ac:dyDescent="0.25">
      <c r="C11" s="43" t="s">
        <v>117</v>
      </c>
      <c r="D11" s="41"/>
      <c r="F11" s="27">
        <f>+F13*F14*F12</f>
        <v>108564750.89031604</v>
      </c>
    </row>
    <row r="12" spans="3:15" x14ac:dyDescent="0.25">
      <c r="C12" s="43" t="s">
        <v>113</v>
      </c>
      <c r="D12" s="41"/>
      <c r="F12" s="48">
        <f>Riesgo!Q27</f>
        <v>0.82621576020027432</v>
      </c>
      <c r="K12" s="27"/>
      <c r="L12" s="27"/>
      <c r="M12" s="27"/>
      <c r="N12" s="27"/>
      <c r="O12" s="27"/>
    </row>
    <row r="13" spans="3:15" x14ac:dyDescent="0.25">
      <c r="C13" t="s">
        <v>17</v>
      </c>
      <c r="D13" s="41"/>
      <c r="F13" s="3">
        <v>15000</v>
      </c>
      <c r="G13" t="s">
        <v>18</v>
      </c>
      <c r="K13" s="27"/>
      <c r="L13" s="27"/>
      <c r="M13" s="27"/>
      <c r="N13" s="27"/>
      <c r="O13" s="27"/>
    </row>
    <row r="14" spans="3:15" x14ac:dyDescent="0.25">
      <c r="C14" t="s">
        <v>4</v>
      </c>
      <c r="D14" s="41"/>
      <c r="F14" s="3">
        <f>365*24</f>
        <v>8760</v>
      </c>
      <c r="G14" t="s">
        <v>19</v>
      </c>
    </row>
    <row r="15" spans="3:15" x14ac:dyDescent="0.25">
      <c r="C15" t="s">
        <v>3</v>
      </c>
      <c r="D15" s="41"/>
      <c r="F15" s="2">
        <v>3.4999999999999999E-6</v>
      </c>
      <c r="G15" t="s">
        <v>8</v>
      </c>
    </row>
    <row r="16" spans="3:15" x14ac:dyDescent="0.25">
      <c r="C16" t="s">
        <v>14</v>
      </c>
      <c r="D16" s="41"/>
      <c r="F16" s="2">
        <v>1.9999999999999999E-6</v>
      </c>
      <c r="G16" t="s">
        <v>8</v>
      </c>
    </row>
    <row r="17" spans="2:15" ht="15.75" thickBot="1" x14ac:dyDescent="0.3">
      <c r="C17" s="41"/>
      <c r="D17" s="41"/>
      <c r="J17" s="27"/>
      <c r="K17" s="27"/>
      <c r="L17" s="27"/>
      <c r="M17" s="27"/>
      <c r="N17" s="27"/>
      <c r="O17" s="27"/>
    </row>
    <row r="18" spans="2:15" x14ac:dyDescent="0.25">
      <c r="C18" s="71" t="s">
        <v>46</v>
      </c>
      <c r="D18" s="71"/>
      <c r="E18" s="74" t="s">
        <v>116</v>
      </c>
      <c r="F18" s="71" t="s">
        <v>115</v>
      </c>
      <c r="G18" s="71"/>
      <c r="H18" s="71" t="s">
        <v>105</v>
      </c>
      <c r="I18" s="71"/>
      <c r="J18" s="72" t="s">
        <v>114</v>
      </c>
      <c r="K18"/>
      <c r="L18" s="110" t="s">
        <v>122</v>
      </c>
      <c r="M18" s="111">
        <f>MIN(J20:J1019)</f>
        <v>23811613790.15712</v>
      </c>
      <c r="N18" s="49"/>
      <c r="O18" s="49"/>
    </row>
    <row r="19" spans="2:15" x14ac:dyDescent="0.25">
      <c r="C19" s="39" t="s">
        <v>111</v>
      </c>
      <c r="D19" s="39" t="s">
        <v>112</v>
      </c>
      <c r="E19" s="74"/>
      <c r="F19" s="39" t="s">
        <v>110</v>
      </c>
      <c r="G19" s="39" t="s">
        <v>109</v>
      </c>
      <c r="H19" s="39" t="s">
        <v>110</v>
      </c>
      <c r="I19" s="39" t="s">
        <v>109</v>
      </c>
      <c r="J19" s="73"/>
      <c r="K19"/>
      <c r="L19" s="112" t="s">
        <v>123</v>
      </c>
      <c r="M19" s="113">
        <f>MAX(J20:J1019)</f>
        <v>43081823668.824913</v>
      </c>
      <c r="N19" s="49"/>
      <c r="O19" s="49"/>
    </row>
    <row r="20" spans="2:15" x14ac:dyDescent="0.25">
      <c r="B20" s="9">
        <v>1</v>
      </c>
      <c r="C20" s="42">
        <f>'Simulacion sistema (hoja4)'!BV11</f>
        <v>0.83167697784558314</v>
      </c>
      <c r="D20" s="42">
        <f>'Simulacion sistema (hoja4)'!BW11</f>
        <v>0.848297841585401</v>
      </c>
      <c r="E20" s="44">
        <f>+D20*$F$13*$F$14</f>
        <v>111466336.38432169</v>
      </c>
      <c r="F20" s="45">
        <f>+$F$11*F$16</f>
        <v>217.12950178063207</v>
      </c>
      <c r="G20" s="45">
        <f>+$F$11*F$15</f>
        <v>379.97662811610616</v>
      </c>
      <c r="H20" s="46">
        <f>+COUNTIF($C$20:$C$1019,"&lt;"&amp;$F$12)/1000</f>
        <v>0.69599999999999995</v>
      </c>
      <c r="I20" s="46">
        <f>1-H20</f>
        <v>0.30400000000000005</v>
      </c>
      <c r="J20" s="47">
        <f>+IF(C20&lt;$F$12,E20*F20,E20*G20)</f>
        <v>42354602647.770195</v>
      </c>
      <c r="K20"/>
      <c r="L20" s="112" t="s">
        <v>124</v>
      </c>
      <c r="M20" s="113">
        <f>AVERAGE(J20:J1019)</f>
        <v>29711165141.822548</v>
      </c>
      <c r="N20" s="27"/>
      <c r="O20" s="27"/>
    </row>
    <row r="21" spans="2:15" ht="15.75" thickBot="1" x14ac:dyDescent="0.3">
      <c r="B21" s="9">
        <f>+B20+1</f>
        <v>2</v>
      </c>
      <c r="C21" s="42">
        <f>'Simulacion sistema (hoja4)'!BV12</f>
        <v>0.83170877798784781</v>
      </c>
      <c r="D21" s="42">
        <f>'Simulacion sistema (hoja4)'!BW12</f>
        <v>0.85064165213880871</v>
      </c>
      <c r="E21" s="44">
        <f t="shared" ref="E21:E84" si="0">+D21*$F$13*$F$14</f>
        <v>111774313.09103946</v>
      </c>
      <c r="F21" s="45">
        <f t="shared" ref="F21:F84" si="1">+$F$11*F$16</f>
        <v>217.12950178063207</v>
      </c>
      <c r="G21" s="45">
        <f t="shared" ref="G21:G84" si="2">+$F$11*F$15</f>
        <v>379.97662811610616</v>
      </c>
      <c r="H21" s="46">
        <f t="shared" ref="H21:H84" si="3">+COUNTIF($C$20:$C$1019,"&lt;"&amp;$F$12)/1000</f>
        <v>0.69599999999999995</v>
      </c>
      <c r="I21" s="46">
        <f t="shared" ref="I21:I84" si="4">1-H21</f>
        <v>0.30400000000000005</v>
      </c>
      <c r="J21" s="47">
        <f t="shared" ref="J21:J84" si="5">+IF(C21&lt;$F$12,E21*F21,E21*G21)</f>
        <v>42471626598.327118</v>
      </c>
      <c r="K21"/>
      <c r="L21" s="114" t="s">
        <v>125</v>
      </c>
      <c r="M21" s="115">
        <f>MEDIAN(J20:J1019)</f>
        <v>24213538081.78241</v>
      </c>
      <c r="N21" s="27"/>
      <c r="O21" s="27"/>
    </row>
    <row r="22" spans="2:15" ht="15.75" thickBot="1" x14ac:dyDescent="0.3">
      <c r="B22" s="9">
        <f t="shared" ref="B22:B85" si="6">+B21+1</f>
        <v>3</v>
      </c>
      <c r="C22" s="42">
        <f>'Simulacion sistema (hoja4)'!BV13</f>
        <v>0.82197679944725288</v>
      </c>
      <c r="D22" s="42">
        <f>'Simulacion sistema (hoja4)'!BW13</f>
        <v>0.84595113941223243</v>
      </c>
      <c r="E22" s="44">
        <f t="shared" si="0"/>
        <v>111157979.71876734</v>
      </c>
      <c r="F22" s="45">
        <f t="shared" si="1"/>
        <v>217.12950178063207</v>
      </c>
      <c r="G22" s="45">
        <f t="shared" si="2"/>
        <v>379.97662811610616</v>
      </c>
      <c r="H22" s="46">
        <f t="shared" si="3"/>
        <v>0.69599999999999995</v>
      </c>
      <c r="I22" s="46">
        <f t="shared" si="4"/>
        <v>0.30400000000000005</v>
      </c>
      <c r="J22" s="47">
        <f t="shared" si="5"/>
        <v>24135676755.277557</v>
      </c>
      <c r="K22"/>
      <c r="L22" s="106"/>
      <c r="M22" s="109"/>
      <c r="N22" s="27"/>
      <c r="O22" s="27"/>
    </row>
    <row r="23" spans="2:15" ht="15.75" thickBot="1" x14ac:dyDescent="0.3">
      <c r="B23" s="9">
        <f t="shared" si="6"/>
        <v>4</v>
      </c>
      <c r="C23" s="42">
        <f>'Simulacion sistema (hoja4)'!BV14</f>
        <v>0.82764140823439802</v>
      </c>
      <c r="D23" s="42">
        <f>'Simulacion sistema (hoja4)'!BW14</f>
        <v>0.8481858675070254</v>
      </c>
      <c r="E23" s="44">
        <f t="shared" si="0"/>
        <v>111451622.99042313</v>
      </c>
      <c r="F23" s="45">
        <f t="shared" si="1"/>
        <v>217.12950178063207</v>
      </c>
      <c r="G23" s="45">
        <f t="shared" si="2"/>
        <v>379.97662811610616</v>
      </c>
      <c r="H23" s="46">
        <f t="shared" si="3"/>
        <v>0.69599999999999995</v>
      </c>
      <c r="I23" s="46">
        <f t="shared" si="4"/>
        <v>0.30400000000000005</v>
      </c>
      <c r="J23" s="47">
        <f t="shared" si="5"/>
        <v>42349011901.968475</v>
      </c>
      <c r="K23"/>
      <c r="L23" s="116" t="s">
        <v>102</v>
      </c>
      <c r="M23" s="117">
        <f>MAX(J20:J1019)-MIN(J20:J1019)</f>
        <v>19270209878.667793</v>
      </c>
      <c r="N23" s="27"/>
      <c r="O23" s="27"/>
    </row>
    <row r="24" spans="2:15" ht="15.75" thickBot="1" x14ac:dyDescent="0.3">
      <c r="B24" s="9">
        <f t="shared" si="6"/>
        <v>5</v>
      </c>
      <c r="C24" s="42">
        <f>'Simulacion sistema (hoja4)'!BV15</f>
        <v>0.80763640940569281</v>
      </c>
      <c r="D24" s="42">
        <f>'Simulacion sistema (hoja4)'!BW15</f>
        <v>0.84350572691422221</v>
      </c>
      <c r="E24" s="44">
        <f t="shared" si="0"/>
        <v>110836652.51652879</v>
      </c>
      <c r="F24" s="45">
        <f t="shared" si="1"/>
        <v>217.12950178063207</v>
      </c>
      <c r="G24" s="45">
        <f t="shared" si="2"/>
        <v>379.97662811610616</v>
      </c>
      <c r="H24" s="46">
        <f t="shared" si="3"/>
        <v>0.69599999999999995</v>
      </c>
      <c r="I24" s="46">
        <f t="shared" si="4"/>
        <v>0.30400000000000005</v>
      </c>
      <c r="J24" s="47">
        <f t="shared" si="5"/>
        <v>24065907139.946934</v>
      </c>
      <c r="K24"/>
      <c r="L24" s="106"/>
      <c r="M24" s="109"/>
      <c r="N24" s="27"/>
      <c r="O24" s="27"/>
    </row>
    <row r="25" spans="2:15" x14ac:dyDescent="0.25">
      <c r="B25" s="9">
        <f t="shared" si="6"/>
        <v>6</v>
      </c>
      <c r="C25" s="42">
        <f>'Simulacion sistema (hoja4)'!BV16</f>
        <v>0.82724342637014681</v>
      </c>
      <c r="D25" s="42">
        <f>'Simulacion sistema (hoja4)'!BW16</f>
        <v>0.85177814530096008</v>
      </c>
      <c r="E25" s="44">
        <f t="shared" si="0"/>
        <v>111923648.29254615</v>
      </c>
      <c r="F25" s="45">
        <f t="shared" si="1"/>
        <v>217.12950178063207</v>
      </c>
      <c r="G25" s="45">
        <f t="shared" si="2"/>
        <v>379.97662811610616</v>
      </c>
      <c r="H25" s="46">
        <f t="shared" si="3"/>
        <v>0.69599999999999995</v>
      </c>
      <c r="I25" s="46">
        <f t="shared" si="4"/>
        <v>0.30400000000000005</v>
      </c>
      <c r="J25" s="47">
        <f t="shared" si="5"/>
        <v>42528370484.654671</v>
      </c>
      <c r="K25"/>
      <c r="L25" s="110" t="s">
        <v>126</v>
      </c>
      <c r="M25" s="111">
        <f>VAR(J20:J1019)</f>
        <v>7.099927300026812E+19</v>
      </c>
      <c r="N25" s="27"/>
      <c r="O25" s="27"/>
    </row>
    <row r="26" spans="2:15" ht="15.75" thickBot="1" x14ac:dyDescent="0.3">
      <c r="B26" s="9">
        <f t="shared" si="6"/>
        <v>7</v>
      </c>
      <c r="C26" s="42">
        <f>'Simulacion sistema (hoja4)'!BV17</f>
        <v>0.82772842384413969</v>
      </c>
      <c r="D26" s="42">
        <f>'Simulacion sistema (hoja4)'!BW17</f>
        <v>0.84506665231932365</v>
      </c>
      <c r="E26" s="44">
        <f t="shared" si="0"/>
        <v>111041758.11475912</v>
      </c>
      <c r="F26" s="45">
        <f t="shared" si="1"/>
        <v>217.12950178063207</v>
      </c>
      <c r="G26" s="45">
        <f t="shared" si="2"/>
        <v>379.97662811610616</v>
      </c>
      <c r="H26" s="46">
        <f t="shared" si="3"/>
        <v>0.69599999999999995</v>
      </c>
      <c r="I26" s="46">
        <f t="shared" si="4"/>
        <v>0.30400000000000005</v>
      </c>
      <c r="J26" s="47">
        <f t="shared" si="5"/>
        <v>42193272828.530441</v>
      </c>
      <c r="K26"/>
      <c r="L26" s="114" t="s">
        <v>127</v>
      </c>
      <c r="M26" s="115">
        <f>SQRT(M25)</f>
        <v>8426106633.5685616</v>
      </c>
      <c r="N26" s="27"/>
      <c r="O26" s="27"/>
    </row>
    <row r="27" spans="2:15" x14ac:dyDescent="0.25">
      <c r="B27" s="9">
        <f t="shared" si="6"/>
        <v>8</v>
      </c>
      <c r="C27" s="42">
        <f>'Simulacion sistema (hoja4)'!BV18</f>
        <v>0.82534090228950241</v>
      </c>
      <c r="D27" s="42">
        <f>'Simulacion sistema (hoja4)'!BW18</f>
        <v>0.85118648908679195</v>
      </c>
      <c r="E27" s="44">
        <f t="shared" si="0"/>
        <v>111845904.66600446</v>
      </c>
      <c r="F27" s="45">
        <f t="shared" si="1"/>
        <v>217.12950178063207</v>
      </c>
      <c r="G27" s="45">
        <f t="shared" si="2"/>
        <v>379.97662811610616</v>
      </c>
      <c r="H27" s="46">
        <f t="shared" si="3"/>
        <v>0.69599999999999995</v>
      </c>
      <c r="I27" s="46">
        <f t="shared" si="4"/>
        <v>0.30400000000000005</v>
      </c>
      <c r="J27" s="47">
        <f t="shared" si="5"/>
        <v>24285045556.333622</v>
      </c>
      <c r="K27"/>
      <c r="L27" s="119"/>
      <c r="M27" s="109"/>
      <c r="N27" s="27"/>
      <c r="O27" s="27"/>
    </row>
    <row r="28" spans="2:15" x14ac:dyDescent="0.25">
      <c r="B28" s="9">
        <f t="shared" si="6"/>
        <v>9</v>
      </c>
      <c r="C28" s="42">
        <f>'Simulacion sistema (hoja4)'!BV19</f>
        <v>0.81890892351701883</v>
      </c>
      <c r="D28" s="42">
        <f>'Simulacion sistema (hoja4)'!BW19</f>
        <v>0.84633837262505673</v>
      </c>
      <c r="E28" s="44">
        <f t="shared" si="0"/>
        <v>111208862.16293246</v>
      </c>
      <c r="F28" s="45">
        <f t="shared" si="1"/>
        <v>217.12950178063207</v>
      </c>
      <c r="G28" s="45">
        <f t="shared" si="2"/>
        <v>379.97662811610616</v>
      </c>
      <c r="H28" s="46">
        <f t="shared" si="3"/>
        <v>0.69599999999999995</v>
      </c>
      <c r="I28" s="46">
        <f t="shared" si="4"/>
        <v>0.30400000000000005</v>
      </c>
      <c r="J28" s="47">
        <f t="shared" si="5"/>
        <v>24146724835.028507</v>
      </c>
      <c r="K28"/>
      <c r="L28" s="119"/>
      <c r="M28" s="109"/>
      <c r="N28" s="27"/>
      <c r="O28" s="27"/>
    </row>
    <row r="29" spans="2:15" ht="15.75" thickBot="1" x14ac:dyDescent="0.3">
      <c r="B29" s="9">
        <f t="shared" si="6"/>
        <v>10</v>
      </c>
      <c r="C29" s="42">
        <f>'Simulacion sistema (hoja4)'!BV20</f>
        <v>0.82862443585270829</v>
      </c>
      <c r="D29" s="42">
        <f>'Simulacion sistema (hoja4)'!BW20</f>
        <v>0.84794563652272514</v>
      </c>
      <c r="E29" s="44">
        <f t="shared" si="0"/>
        <v>111420056.63908608</v>
      </c>
      <c r="F29" s="45">
        <f t="shared" si="1"/>
        <v>217.12950178063207</v>
      </c>
      <c r="G29" s="45">
        <f t="shared" si="2"/>
        <v>379.97662811610616</v>
      </c>
      <c r="H29" s="46">
        <f t="shared" si="3"/>
        <v>0.69599999999999995</v>
      </c>
      <c r="I29" s="46">
        <f t="shared" si="4"/>
        <v>0.30400000000000005</v>
      </c>
      <c r="J29" s="47">
        <f t="shared" si="5"/>
        <v>42337017426.225494</v>
      </c>
      <c r="K29"/>
      <c r="L29" s="107"/>
      <c r="M29" s="109"/>
      <c r="N29" s="27"/>
      <c r="O29" s="27"/>
    </row>
    <row r="30" spans="2:15" x14ac:dyDescent="0.25">
      <c r="B30" s="9">
        <f t="shared" si="6"/>
        <v>11</v>
      </c>
      <c r="C30" s="42">
        <f>'Simulacion sistema (hoja4)'!BV21</f>
        <v>0.82587583078997617</v>
      </c>
      <c r="D30" s="42">
        <f>'Simulacion sistema (hoja4)'!BW21</f>
        <v>0.84804659788332271</v>
      </c>
      <c r="E30" s="44">
        <f t="shared" si="0"/>
        <v>111433322.9618686</v>
      </c>
      <c r="F30" s="45">
        <f t="shared" si="1"/>
        <v>217.12950178063207</v>
      </c>
      <c r="G30" s="45">
        <f t="shared" si="2"/>
        <v>379.97662811610616</v>
      </c>
      <c r="H30" s="46">
        <f t="shared" si="3"/>
        <v>0.69599999999999995</v>
      </c>
      <c r="I30" s="46">
        <f t="shared" si="4"/>
        <v>0.30400000000000005</v>
      </c>
      <c r="J30" s="47">
        <f t="shared" si="5"/>
        <v>24195461896.470795</v>
      </c>
      <c r="K30"/>
      <c r="L30" s="118" t="s">
        <v>128</v>
      </c>
      <c r="M30" s="111"/>
      <c r="N30" s="27"/>
      <c r="O30" s="27"/>
    </row>
    <row r="31" spans="2:15" x14ac:dyDescent="0.25">
      <c r="B31" s="9">
        <f t="shared" si="6"/>
        <v>12</v>
      </c>
      <c r="C31" s="42">
        <f>'Simulacion sistema (hoja4)'!BV22</f>
        <v>0.81021348140640559</v>
      </c>
      <c r="D31" s="42">
        <f>'Simulacion sistema (hoja4)'!BW22</f>
        <v>0.84839359474768783</v>
      </c>
      <c r="E31" s="44">
        <f t="shared" si="0"/>
        <v>111478918.34984617</v>
      </c>
      <c r="F31" s="45">
        <f t="shared" si="1"/>
        <v>217.12950178063207</v>
      </c>
      <c r="G31" s="45">
        <f t="shared" si="2"/>
        <v>379.97662811610616</v>
      </c>
      <c r="H31" s="46">
        <f t="shared" si="3"/>
        <v>0.69599999999999995</v>
      </c>
      <c r="I31" s="46">
        <f t="shared" si="4"/>
        <v>0.30400000000000005</v>
      </c>
      <c r="J31" s="47">
        <f t="shared" si="5"/>
        <v>24205362000.34586</v>
      </c>
      <c r="K31"/>
      <c r="L31" s="112" t="s">
        <v>129</v>
      </c>
      <c r="M31" s="113">
        <f>PERCENTILE(J20:J1019,0.25)</f>
        <v>24112918808.92305</v>
      </c>
      <c r="N31" s="27"/>
      <c r="O31" s="27"/>
    </row>
    <row r="32" spans="2:15" x14ac:dyDescent="0.25">
      <c r="B32" s="9">
        <f t="shared" si="6"/>
        <v>13</v>
      </c>
      <c r="C32" s="42">
        <f>'Simulacion sistema (hoja4)'!BV23</f>
        <v>0.83237219907851068</v>
      </c>
      <c r="D32" s="42">
        <f>'Simulacion sistema (hoja4)'!BW23</f>
        <v>0.85010982713577032</v>
      </c>
      <c r="E32" s="44">
        <f t="shared" si="0"/>
        <v>111704431.28564022</v>
      </c>
      <c r="F32" s="45">
        <f t="shared" si="1"/>
        <v>217.12950178063207</v>
      </c>
      <c r="G32" s="45">
        <f t="shared" si="2"/>
        <v>379.97662811610616</v>
      </c>
      <c r="H32" s="46">
        <f t="shared" si="3"/>
        <v>0.69599999999999995</v>
      </c>
      <c r="I32" s="46">
        <f t="shared" si="4"/>
        <v>0.30400000000000005</v>
      </c>
      <c r="J32" s="47">
        <f t="shared" si="5"/>
        <v>42445073145.544853</v>
      </c>
      <c r="K32"/>
      <c r="L32" s="112" t="s">
        <v>130</v>
      </c>
      <c r="M32" s="113">
        <f>PERCENTILE(J20:J1019,0.75)</f>
        <v>42301532206.444717</v>
      </c>
      <c r="N32" s="27"/>
      <c r="O32" s="27"/>
    </row>
    <row r="33" spans="2:15" x14ac:dyDescent="0.25">
      <c r="B33" s="9">
        <f t="shared" si="6"/>
        <v>14</v>
      </c>
      <c r="C33" s="42">
        <f>'Simulacion sistema (hoja4)'!BV24</f>
        <v>0.82528083545490005</v>
      </c>
      <c r="D33" s="42">
        <f>'Simulacion sistema (hoja4)'!BW24</f>
        <v>0.85554918179573891</v>
      </c>
      <c r="E33" s="44">
        <f t="shared" si="0"/>
        <v>112419162.4879601</v>
      </c>
      <c r="F33" s="45">
        <f t="shared" si="1"/>
        <v>217.12950178063207</v>
      </c>
      <c r="G33" s="45">
        <f t="shared" si="2"/>
        <v>379.97662811610616</v>
      </c>
      <c r="H33" s="46">
        <f t="shared" si="3"/>
        <v>0.69599999999999995</v>
      </c>
      <c r="I33" s="46">
        <f t="shared" si="4"/>
        <v>0.30400000000000005</v>
      </c>
      <c r="J33" s="47">
        <f t="shared" si="5"/>
        <v>24409516741.606697</v>
      </c>
      <c r="K33"/>
      <c r="L33" s="112" t="s">
        <v>131</v>
      </c>
      <c r="M33" s="113">
        <f>M32-M31</f>
        <v>18188613397.521667</v>
      </c>
      <c r="N33" s="27"/>
      <c r="O33" s="27"/>
    </row>
    <row r="34" spans="2:15" x14ac:dyDescent="0.25">
      <c r="B34" s="9">
        <f t="shared" si="6"/>
        <v>15</v>
      </c>
      <c r="C34" s="42">
        <f>'Simulacion sistema (hoja4)'!BV25</f>
        <v>0.83647286237993734</v>
      </c>
      <c r="D34" s="42">
        <f>'Simulacion sistema (hoja4)'!BW25</f>
        <v>0.85238841796548803</v>
      </c>
      <c r="E34" s="44">
        <f t="shared" si="0"/>
        <v>112003838.12066513</v>
      </c>
      <c r="F34" s="45">
        <f t="shared" si="1"/>
        <v>217.12950178063207</v>
      </c>
      <c r="G34" s="45">
        <f t="shared" si="2"/>
        <v>379.97662811610616</v>
      </c>
      <c r="H34" s="46">
        <f t="shared" si="3"/>
        <v>0.69599999999999995</v>
      </c>
      <c r="I34" s="46">
        <f t="shared" si="4"/>
        <v>0.30400000000000005</v>
      </c>
      <c r="J34" s="47">
        <f t="shared" si="5"/>
        <v>42558840745.152527</v>
      </c>
      <c r="K34"/>
      <c r="L34" s="112"/>
      <c r="M34" s="113"/>
      <c r="N34" s="27"/>
      <c r="O34" s="27"/>
    </row>
    <row r="35" spans="2:15" x14ac:dyDescent="0.25">
      <c r="B35" s="9">
        <f t="shared" si="6"/>
        <v>16</v>
      </c>
      <c r="C35" s="42">
        <f>'Simulacion sistema (hoja4)'!BV26</f>
        <v>0.81692501012918417</v>
      </c>
      <c r="D35" s="42">
        <f>'Simulacion sistema (hoja4)'!BW26</f>
        <v>0.85609506395585633</v>
      </c>
      <c r="E35" s="44">
        <f t="shared" si="0"/>
        <v>112490891.40379952</v>
      </c>
      <c r="F35" s="45">
        <f t="shared" si="1"/>
        <v>217.12950178063207</v>
      </c>
      <c r="G35" s="45">
        <f t="shared" si="2"/>
        <v>379.97662811610616</v>
      </c>
      <c r="H35" s="46">
        <f t="shared" si="3"/>
        <v>0.69599999999999995</v>
      </c>
      <c r="I35" s="46">
        <f t="shared" si="4"/>
        <v>0.30400000000000005</v>
      </c>
      <c r="J35" s="47">
        <f t="shared" si="5"/>
        <v>24425091205.366177</v>
      </c>
      <c r="K35"/>
      <c r="L35" s="112" t="s">
        <v>132</v>
      </c>
      <c r="M35" s="113">
        <f>M32+1.5*M33</f>
        <v>69584452302.727219</v>
      </c>
      <c r="N35" s="27"/>
      <c r="O35" s="27"/>
    </row>
    <row r="36" spans="2:15" x14ac:dyDescent="0.25">
      <c r="B36" s="9">
        <f t="shared" si="6"/>
        <v>17</v>
      </c>
      <c r="C36" s="42">
        <f>'Simulacion sistema (hoja4)'!BV27</f>
        <v>0.81821277725095021</v>
      </c>
      <c r="D36" s="42">
        <f>'Simulacion sistema (hoja4)'!BW27</f>
        <v>0.83854413957521312</v>
      </c>
      <c r="E36" s="44">
        <f t="shared" si="0"/>
        <v>110184699.940183</v>
      </c>
      <c r="F36" s="45">
        <f t="shared" si="1"/>
        <v>217.12950178063207</v>
      </c>
      <c r="G36" s="45">
        <f t="shared" si="2"/>
        <v>379.97662811610616</v>
      </c>
      <c r="H36" s="46">
        <f t="shared" si="3"/>
        <v>0.69599999999999995</v>
      </c>
      <c r="I36" s="46">
        <f t="shared" si="4"/>
        <v>0.30400000000000005</v>
      </c>
      <c r="J36" s="47">
        <f t="shared" si="5"/>
        <v>23924349001.860374</v>
      </c>
      <c r="K36"/>
      <c r="L36" s="112" t="s">
        <v>133</v>
      </c>
      <c r="M36" s="113">
        <f>M31-1.5*M33</f>
        <v>-3170001287.3594513</v>
      </c>
      <c r="N36" s="27"/>
      <c r="O36" s="27"/>
    </row>
    <row r="37" spans="2:15" x14ac:dyDescent="0.25">
      <c r="B37" s="9">
        <f t="shared" si="6"/>
        <v>18</v>
      </c>
      <c r="C37" s="42">
        <f>'Simulacion sistema (hoja4)'!BV28</f>
        <v>0.80186874866071745</v>
      </c>
      <c r="D37" s="42">
        <f>'Simulacion sistema (hoja4)'!BW28</f>
        <v>0.83583950540899277</v>
      </c>
      <c r="E37" s="44">
        <f t="shared" si="0"/>
        <v>109829311.01074165</v>
      </c>
      <c r="F37" s="45">
        <f t="shared" si="1"/>
        <v>217.12950178063207</v>
      </c>
      <c r="G37" s="45">
        <f t="shared" si="2"/>
        <v>379.97662811610616</v>
      </c>
      <c r="H37" s="46">
        <f t="shared" si="3"/>
        <v>0.69599999999999995</v>
      </c>
      <c r="I37" s="46">
        <f t="shared" si="4"/>
        <v>0.30400000000000005</v>
      </c>
      <c r="J37" s="47">
        <f t="shared" si="5"/>
        <v>23847183580.672424</v>
      </c>
      <c r="K37"/>
      <c r="L37" s="112"/>
      <c r="M37" s="113"/>
      <c r="N37" s="27"/>
      <c r="O37" s="27"/>
    </row>
    <row r="38" spans="2:15" x14ac:dyDescent="0.25">
      <c r="B38" s="9">
        <f t="shared" si="6"/>
        <v>19</v>
      </c>
      <c r="C38" s="42">
        <f>'Simulacion sistema (hoja4)'!BV29</f>
        <v>0.84316433762941534</v>
      </c>
      <c r="D38" s="42">
        <f>'Simulacion sistema (hoja4)'!BW29</f>
        <v>0.85909867344428981</v>
      </c>
      <c r="E38" s="44">
        <f t="shared" si="0"/>
        <v>112885565.69057968</v>
      </c>
      <c r="F38" s="45">
        <f t="shared" si="1"/>
        <v>217.12950178063207</v>
      </c>
      <c r="G38" s="45">
        <f t="shared" si="2"/>
        <v>379.97662811610616</v>
      </c>
      <c r="H38" s="46">
        <f t="shared" si="3"/>
        <v>0.69599999999999995</v>
      </c>
      <c r="I38" s="46">
        <f t="shared" si="4"/>
        <v>0.30400000000000005</v>
      </c>
      <c r="J38" s="47">
        <f t="shared" si="5"/>
        <v>42893876614.08567</v>
      </c>
      <c r="K38"/>
      <c r="L38" s="112" t="s">
        <v>134</v>
      </c>
      <c r="M38" s="113">
        <f>MIN(M35,MAX(J20:J1019))</f>
        <v>43081823668.824913</v>
      </c>
      <c r="N38" s="27"/>
      <c r="O38" s="27"/>
    </row>
    <row r="39" spans="2:15" ht="15.75" thickBot="1" x14ac:dyDescent="0.3">
      <c r="B39" s="9">
        <f t="shared" si="6"/>
        <v>20</v>
      </c>
      <c r="C39" s="42">
        <f>'Simulacion sistema (hoja4)'!BV30</f>
        <v>0.82806729778046795</v>
      </c>
      <c r="D39" s="42">
        <f>'Simulacion sistema (hoja4)'!BW30</f>
        <v>0.84942914180096407</v>
      </c>
      <c r="E39" s="44">
        <f t="shared" si="0"/>
        <v>111614989.23264667</v>
      </c>
      <c r="F39" s="45">
        <f t="shared" si="1"/>
        <v>217.12950178063207</v>
      </c>
      <c r="G39" s="45">
        <f t="shared" si="2"/>
        <v>379.97662811610616</v>
      </c>
      <c r="H39" s="46">
        <f t="shared" si="3"/>
        <v>0.69599999999999995</v>
      </c>
      <c r="I39" s="46">
        <f t="shared" si="4"/>
        <v>0.30400000000000005</v>
      </c>
      <c r="J39" s="47">
        <f t="shared" si="5"/>
        <v>42411087255.836578</v>
      </c>
      <c r="K39"/>
      <c r="L39" s="114" t="s">
        <v>135</v>
      </c>
      <c r="M39" s="115">
        <f>MAX(M36,MIN(J20:J1019))</f>
        <v>23811613790.15712</v>
      </c>
      <c r="N39" s="27"/>
      <c r="O39" s="27"/>
    </row>
    <row r="40" spans="2:15" x14ac:dyDescent="0.25">
      <c r="B40" s="9">
        <f t="shared" si="6"/>
        <v>21</v>
      </c>
      <c r="C40" s="42">
        <f>'Simulacion sistema (hoja4)'!BV31</f>
        <v>0.82951701785926291</v>
      </c>
      <c r="D40" s="42">
        <f>'Simulacion sistema (hoja4)'!BW31</f>
        <v>0.84807134309320853</v>
      </c>
      <c r="E40" s="44">
        <f t="shared" si="0"/>
        <v>111436574.48244759</v>
      </c>
      <c r="F40" s="45">
        <f t="shared" si="1"/>
        <v>217.12950178063207</v>
      </c>
      <c r="G40" s="45">
        <f t="shared" si="2"/>
        <v>379.97662811610616</v>
      </c>
      <c r="H40" s="46">
        <f t="shared" si="3"/>
        <v>0.69599999999999995</v>
      </c>
      <c r="I40" s="46">
        <f t="shared" si="4"/>
        <v>0.30400000000000005</v>
      </c>
      <c r="J40" s="47">
        <f t="shared" si="5"/>
        <v>42343293820.649757</v>
      </c>
      <c r="K40"/>
      <c r="L40"/>
      <c r="M40" s="51"/>
      <c r="N40" s="27"/>
      <c r="O40" s="27"/>
    </row>
    <row r="41" spans="2:15" x14ac:dyDescent="0.25">
      <c r="B41" s="9">
        <f t="shared" si="6"/>
        <v>22</v>
      </c>
      <c r="C41" s="42">
        <f>'Simulacion sistema (hoja4)'!BV32</f>
        <v>0.82877288577531738</v>
      </c>
      <c r="D41" s="42">
        <f>'Simulacion sistema (hoja4)'!BW32</f>
        <v>0.85376443299351923</v>
      </c>
      <c r="E41" s="44">
        <f t="shared" si="0"/>
        <v>112184646.49534842</v>
      </c>
      <c r="F41" s="45">
        <f t="shared" si="1"/>
        <v>217.12950178063207</v>
      </c>
      <c r="G41" s="45">
        <f t="shared" si="2"/>
        <v>379.97662811610616</v>
      </c>
      <c r="H41" s="46">
        <f t="shared" si="3"/>
        <v>0.69599999999999995</v>
      </c>
      <c r="I41" s="46">
        <f t="shared" si="4"/>
        <v>0.30400000000000005</v>
      </c>
      <c r="J41" s="47">
        <f t="shared" si="5"/>
        <v>42627543701.699837</v>
      </c>
      <c r="K41"/>
      <c r="L41"/>
      <c r="M41"/>
      <c r="N41" s="27"/>
      <c r="O41" s="27"/>
    </row>
    <row r="42" spans="2:15" x14ac:dyDescent="0.25">
      <c r="B42" s="9">
        <f t="shared" si="6"/>
        <v>23</v>
      </c>
      <c r="C42" s="42">
        <f>'Simulacion sistema (hoja4)'!BV33</f>
        <v>0.83598668969978629</v>
      </c>
      <c r="D42" s="42">
        <f>'Simulacion sistema (hoja4)'!BW33</f>
        <v>0.85412717188170373</v>
      </c>
      <c r="E42" s="44">
        <f t="shared" si="0"/>
        <v>112232310.38525587</v>
      </c>
      <c r="F42" s="45">
        <f t="shared" si="1"/>
        <v>217.12950178063207</v>
      </c>
      <c r="G42" s="45">
        <f t="shared" si="2"/>
        <v>379.97662811610616</v>
      </c>
      <c r="H42" s="46">
        <f t="shared" si="3"/>
        <v>0.69599999999999995</v>
      </c>
      <c r="I42" s="46">
        <f t="shared" si="4"/>
        <v>0.30400000000000005</v>
      </c>
      <c r="J42" s="47">
        <f t="shared" si="5"/>
        <v>42645654865.869766</v>
      </c>
      <c r="K42"/>
      <c r="L42"/>
      <c r="M42"/>
      <c r="N42" s="27"/>
      <c r="O42" s="27"/>
    </row>
    <row r="43" spans="2:15" x14ac:dyDescent="0.25">
      <c r="B43" s="9">
        <f t="shared" si="6"/>
        <v>24</v>
      </c>
      <c r="C43" s="42">
        <f>'Simulacion sistema (hoja4)'!BV34</f>
        <v>0.81837620543874912</v>
      </c>
      <c r="D43" s="42">
        <f>'Simulacion sistema (hoja4)'!BW34</f>
        <v>0.84701393942858705</v>
      </c>
      <c r="E43" s="44">
        <f t="shared" si="0"/>
        <v>111297631.64091633</v>
      </c>
      <c r="F43" s="45">
        <f t="shared" si="1"/>
        <v>217.12950178063207</v>
      </c>
      <c r="G43" s="45">
        <f t="shared" si="2"/>
        <v>379.97662811610616</v>
      </c>
      <c r="H43" s="46">
        <f t="shared" si="3"/>
        <v>0.69599999999999995</v>
      </c>
      <c r="I43" s="46">
        <f t="shared" si="4"/>
        <v>0.30400000000000005</v>
      </c>
      <c r="J43" s="47">
        <f t="shared" si="5"/>
        <v>24165999307.556477</v>
      </c>
      <c r="K43"/>
      <c r="L43"/>
      <c r="M43"/>
      <c r="N43" s="27"/>
      <c r="O43" s="27"/>
    </row>
    <row r="44" spans="2:15" x14ac:dyDescent="0.25">
      <c r="B44" s="9">
        <f t="shared" si="6"/>
        <v>25</v>
      </c>
      <c r="C44" s="42">
        <f>'Simulacion sistema (hoja4)'!BV35</f>
        <v>0.80961236918770063</v>
      </c>
      <c r="D44" s="42">
        <f>'Simulacion sistema (hoja4)'!BW35</f>
        <v>0.84216647460641025</v>
      </c>
      <c r="E44" s="44">
        <f t="shared" si="0"/>
        <v>110660674.7632823</v>
      </c>
      <c r="F44" s="45">
        <f t="shared" si="1"/>
        <v>217.12950178063207</v>
      </c>
      <c r="G44" s="45">
        <f t="shared" si="2"/>
        <v>379.97662811610616</v>
      </c>
      <c r="H44" s="46">
        <f t="shared" si="3"/>
        <v>0.69599999999999995</v>
      </c>
      <c r="I44" s="46">
        <f t="shared" si="4"/>
        <v>0.30400000000000005</v>
      </c>
      <c r="J44" s="47">
        <f t="shared" si="5"/>
        <v>24027697178.060051</v>
      </c>
      <c r="K44"/>
      <c r="L44"/>
      <c r="M44"/>
      <c r="N44" s="27"/>
      <c r="O44" s="27"/>
    </row>
    <row r="45" spans="2:15" x14ac:dyDescent="0.25">
      <c r="B45" s="9">
        <f t="shared" si="6"/>
        <v>26</v>
      </c>
      <c r="C45" s="42">
        <f>'Simulacion sistema (hoja4)'!BV36</f>
        <v>0.81917443745960361</v>
      </c>
      <c r="D45" s="42">
        <f>'Simulacion sistema (hoja4)'!BW36</f>
        <v>0.85073080617403563</v>
      </c>
      <c r="E45" s="44">
        <f t="shared" si="0"/>
        <v>111786027.93126827</v>
      </c>
      <c r="F45" s="45">
        <f t="shared" si="1"/>
        <v>217.12950178063207</v>
      </c>
      <c r="G45" s="45">
        <f t="shared" si="2"/>
        <v>379.97662811610616</v>
      </c>
      <c r="H45" s="46">
        <f t="shared" si="3"/>
        <v>0.69599999999999995</v>
      </c>
      <c r="I45" s="46">
        <f t="shared" si="4"/>
        <v>0.30400000000000005</v>
      </c>
      <c r="J45" s="47">
        <f t="shared" si="5"/>
        <v>24272044550.752102</v>
      </c>
      <c r="K45"/>
      <c r="L45"/>
      <c r="M45"/>
      <c r="N45" s="27"/>
      <c r="O45" s="27"/>
    </row>
    <row r="46" spans="2:15" x14ac:dyDescent="0.25">
      <c r="B46" s="9">
        <f t="shared" si="6"/>
        <v>27</v>
      </c>
      <c r="C46" s="42">
        <f>'Simulacion sistema (hoja4)'!BV37</f>
        <v>0.8362221651459224</v>
      </c>
      <c r="D46" s="42">
        <f>'Simulacion sistema (hoja4)'!BW37</f>
        <v>0.85491265608562239</v>
      </c>
      <c r="E46" s="44">
        <f t="shared" si="0"/>
        <v>112335523.00965078</v>
      </c>
      <c r="F46" s="45">
        <f t="shared" si="1"/>
        <v>217.12950178063207</v>
      </c>
      <c r="G46" s="45">
        <f t="shared" si="2"/>
        <v>379.97662811610616</v>
      </c>
      <c r="H46" s="46">
        <f t="shared" si="3"/>
        <v>0.69599999999999995</v>
      </c>
      <c r="I46" s="46">
        <f t="shared" si="4"/>
        <v>0.30400000000000005</v>
      </c>
      <c r="J46" s="47">
        <f t="shared" si="5"/>
        <v>42684873250.866364</v>
      </c>
      <c r="K46"/>
      <c r="L46"/>
      <c r="M46"/>
      <c r="N46" s="27"/>
      <c r="O46" s="27"/>
    </row>
    <row r="47" spans="2:15" x14ac:dyDescent="0.25">
      <c r="B47" s="9">
        <f t="shared" si="6"/>
        <v>28</v>
      </c>
      <c r="C47" s="42">
        <f>'Simulacion sistema (hoja4)'!BV38</f>
        <v>0.8000810201850862</v>
      </c>
      <c r="D47" s="42">
        <f>'Simulacion sistema (hoja4)'!BW38</f>
        <v>0.8465651198795181</v>
      </c>
      <c r="E47" s="44">
        <f t="shared" si="0"/>
        <v>111238656.75216867</v>
      </c>
      <c r="F47" s="45">
        <f t="shared" si="1"/>
        <v>217.12950178063207</v>
      </c>
      <c r="G47" s="45">
        <f t="shared" si="2"/>
        <v>379.97662811610616</v>
      </c>
      <c r="H47" s="46">
        <f t="shared" si="3"/>
        <v>0.69599999999999995</v>
      </c>
      <c r="I47" s="46">
        <f t="shared" si="4"/>
        <v>0.30400000000000005</v>
      </c>
      <c r="J47" s="47">
        <f t="shared" si="5"/>
        <v>24153194119.345127</v>
      </c>
      <c r="K47"/>
      <c r="L47"/>
      <c r="M47"/>
      <c r="N47" s="27"/>
      <c r="O47" s="27"/>
    </row>
    <row r="48" spans="2:15" x14ac:dyDescent="0.25">
      <c r="B48" s="9">
        <f t="shared" si="6"/>
        <v>29</v>
      </c>
      <c r="C48" s="42">
        <f>'Simulacion sistema (hoja4)'!BV39</f>
        <v>0.81641946481804473</v>
      </c>
      <c r="D48" s="42">
        <f>'Simulacion sistema (hoja4)'!BW39</f>
        <v>0.85029341155434368</v>
      </c>
      <c r="E48" s="44">
        <f t="shared" si="0"/>
        <v>111728554.27824076</v>
      </c>
      <c r="F48" s="45">
        <f t="shared" si="1"/>
        <v>217.12950178063207</v>
      </c>
      <c r="G48" s="45">
        <f t="shared" si="2"/>
        <v>379.97662811610616</v>
      </c>
      <c r="H48" s="46">
        <f t="shared" si="3"/>
        <v>0.69599999999999995</v>
      </c>
      <c r="I48" s="46">
        <f t="shared" si="4"/>
        <v>0.30400000000000005</v>
      </c>
      <c r="J48" s="47">
        <f t="shared" si="5"/>
        <v>24259565325.104721</v>
      </c>
      <c r="K48"/>
      <c r="L48"/>
      <c r="M48"/>
      <c r="N48" s="27"/>
      <c r="O48" s="27"/>
    </row>
    <row r="49" spans="2:15" x14ac:dyDescent="0.25">
      <c r="B49" s="9">
        <f t="shared" si="6"/>
        <v>30</v>
      </c>
      <c r="C49" s="42">
        <f>'Simulacion sistema (hoja4)'!BV40</f>
        <v>0.81624741968533054</v>
      </c>
      <c r="D49" s="42">
        <f>'Simulacion sistema (hoja4)'!BW40</f>
        <v>0.84835146156358676</v>
      </c>
      <c r="E49" s="44">
        <f t="shared" si="0"/>
        <v>111473382.0494553</v>
      </c>
      <c r="F49" s="45">
        <f t="shared" si="1"/>
        <v>217.12950178063207</v>
      </c>
      <c r="G49" s="45">
        <f t="shared" si="2"/>
        <v>379.97662811610616</v>
      </c>
      <c r="H49" s="46">
        <f t="shared" si="3"/>
        <v>0.69599999999999995</v>
      </c>
      <c r="I49" s="46">
        <f t="shared" si="4"/>
        <v>0.30400000000000005</v>
      </c>
      <c r="J49" s="47">
        <f t="shared" si="5"/>
        <v>24204159906.200283</v>
      </c>
      <c r="K49"/>
      <c r="L49"/>
      <c r="M49"/>
      <c r="N49" s="27"/>
      <c r="O49" s="27"/>
    </row>
    <row r="50" spans="2:15" x14ac:dyDescent="0.25">
      <c r="B50" s="9">
        <f t="shared" si="6"/>
        <v>31</v>
      </c>
      <c r="C50" s="42">
        <f>'Simulacion sistema (hoja4)'!BV41</f>
        <v>0.8261140197214436</v>
      </c>
      <c r="D50" s="42">
        <f>'Simulacion sistema (hoja4)'!BW41</f>
        <v>0.850529838623996</v>
      </c>
      <c r="E50" s="44">
        <f t="shared" si="0"/>
        <v>111759620.79519308</v>
      </c>
      <c r="F50" s="45">
        <f t="shared" si="1"/>
        <v>217.12950178063207</v>
      </c>
      <c r="G50" s="45">
        <f t="shared" si="2"/>
        <v>379.97662811610616</v>
      </c>
      <c r="H50" s="46">
        <f t="shared" si="3"/>
        <v>0.69599999999999995</v>
      </c>
      <c r="I50" s="46">
        <f t="shared" si="4"/>
        <v>0.30400000000000005</v>
      </c>
      <c r="J50" s="47">
        <f t="shared" si="5"/>
        <v>24266310782.452641</v>
      </c>
      <c r="K50"/>
      <c r="L50"/>
      <c r="M50"/>
      <c r="N50" s="27"/>
      <c r="O50" s="27"/>
    </row>
    <row r="51" spans="2:15" x14ac:dyDescent="0.25">
      <c r="B51" s="9">
        <f t="shared" si="6"/>
        <v>32</v>
      </c>
      <c r="C51" s="42">
        <f>'Simulacion sistema (hoja4)'!BV42</f>
        <v>0.80259707646233447</v>
      </c>
      <c r="D51" s="42">
        <f>'Simulacion sistema (hoja4)'!BW42</f>
        <v>0.84463641777205845</v>
      </c>
      <c r="E51" s="44">
        <f t="shared" si="0"/>
        <v>110985225.29524848</v>
      </c>
      <c r="F51" s="45">
        <f t="shared" si="1"/>
        <v>217.12950178063207</v>
      </c>
      <c r="G51" s="45">
        <f t="shared" si="2"/>
        <v>379.97662811610616</v>
      </c>
      <c r="H51" s="46">
        <f t="shared" si="3"/>
        <v>0.69599999999999995</v>
      </c>
      <c r="I51" s="46">
        <f t="shared" si="4"/>
        <v>0.30400000000000005</v>
      </c>
      <c r="J51" s="47">
        <f t="shared" si="5"/>
        <v>24098166673.368507</v>
      </c>
      <c r="K51"/>
      <c r="L51"/>
      <c r="M51"/>
      <c r="N51" s="27"/>
      <c r="O51" s="27"/>
    </row>
    <row r="52" spans="2:15" x14ac:dyDescent="0.25">
      <c r="B52" s="9">
        <f t="shared" si="6"/>
        <v>33</v>
      </c>
      <c r="C52" s="42">
        <f>'Simulacion sistema (hoja4)'!BV43</f>
        <v>0.82688283489234538</v>
      </c>
      <c r="D52" s="42">
        <f>'Simulacion sistema (hoja4)'!BW43</f>
        <v>0.84808778231850146</v>
      </c>
      <c r="E52" s="44">
        <f t="shared" si="0"/>
        <v>111438734.59665109</v>
      </c>
      <c r="F52" s="45">
        <f t="shared" si="1"/>
        <v>217.12950178063207</v>
      </c>
      <c r="G52" s="45">
        <f t="shared" si="2"/>
        <v>379.97662811610616</v>
      </c>
      <c r="H52" s="46">
        <f t="shared" si="3"/>
        <v>0.69599999999999995</v>
      </c>
      <c r="I52" s="46">
        <f t="shared" si="4"/>
        <v>0.30400000000000005</v>
      </c>
      <c r="J52" s="47">
        <f t="shared" si="5"/>
        <v>42344114613.561142</v>
      </c>
      <c r="K52"/>
      <c r="L52"/>
      <c r="M52"/>
      <c r="N52" s="27"/>
      <c r="O52" s="27"/>
    </row>
    <row r="53" spans="2:15" x14ac:dyDescent="0.25">
      <c r="B53" s="9">
        <f t="shared" si="6"/>
        <v>34</v>
      </c>
      <c r="C53" s="42">
        <f>'Simulacion sistema (hoja4)'!BV44</f>
        <v>0.8045876899738833</v>
      </c>
      <c r="D53" s="42">
        <f>'Simulacion sistema (hoja4)'!BW44</f>
        <v>0.84678927868529852</v>
      </c>
      <c r="E53" s="44">
        <f t="shared" si="0"/>
        <v>111268111.21924822</v>
      </c>
      <c r="F53" s="45">
        <f t="shared" si="1"/>
        <v>217.12950178063207</v>
      </c>
      <c r="G53" s="45">
        <f t="shared" si="2"/>
        <v>379.97662811610616</v>
      </c>
      <c r="H53" s="46">
        <f t="shared" si="3"/>
        <v>0.69599999999999995</v>
      </c>
      <c r="I53" s="46">
        <f t="shared" si="4"/>
        <v>0.30400000000000005</v>
      </c>
      <c r="J53" s="47">
        <f t="shared" si="5"/>
        <v>24159589553.107323</v>
      </c>
      <c r="K53"/>
      <c r="L53"/>
      <c r="M53"/>
      <c r="N53" s="27"/>
      <c r="O53" s="27"/>
    </row>
    <row r="54" spans="2:15" x14ac:dyDescent="0.25">
      <c r="B54" s="9">
        <f t="shared" si="6"/>
        <v>35</v>
      </c>
      <c r="C54" s="42">
        <f>'Simulacion sistema (hoja4)'!BV45</f>
        <v>0.81427977305816757</v>
      </c>
      <c r="D54" s="42">
        <f>'Simulacion sistema (hoja4)'!BW45</f>
        <v>0.85007806381438189</v>
      </c>
      <c r="E54" s="44">
        <f t="shared" si="0"/>
        <v>111700257.58520979</v>
      </c>
      <c r="F54" s="45">
        <f t="shared" si="1"/>
        <v>217.12950178063207</v>
      </c>
      <c r="G54" s="45">
        <f t="shared" si="2"/>
        <v>379.97662811610616</v>
      </c>
      <c r="H54" s="46">
        <f t="shared" si="3"/>
        <v>0.69599999999999995</v>
      </c>
      <c r="I54" s="46">
        <f t="shared" si="4"/>
        <v>0.30400000000000005</v>
      </c>
      <c r="J54" s="47">
        <f t="shared" si="5"/>
        <v>24253421278.244869</v>
      </c>
      <c r="K54"/>
      <c r="L54"/>
      <c r="M54"/>
      <c r="N54" s="27"/>
      <c r="O54" s="27"/>
    </row>
    <row r="55" spans="2:15" x14ac:dyDescent="0.25">
      <c r="B55" s="9">
        <f t="shared" si="6"/>
        <v>36</v>
      </c>
      <c r="C55" s="42">
        <f>'Simulacion sistema (hoja4)'!BV46</f>
        <v>0.82301655295717258</v>
      </c>
      <c r="D55" s="42">
        <f>'Simulacion sistema (hoja4)'!BW46</f>
        <v>0.84058689215620663</v>
      </c>
      <c r="E55" s="44">
        <f t="shared" si="0"/>
        <v>110453117.62932555</v>
      </c>
      <c r="F55" s="45">
        <f t="shared" si="1"/>
        <v>217.12950178063207</v>
      </c>
      <c r="G55" s="45">
        <f t="shared" si="2"/>
        <v>379.97662811610616</v>
      </c>
      <c r="H55" s="46">
        <f t="shared" si="3"/>
        <v>0.69599999999999995</v>
      </c>
      <c r="I55" s="46">
        <f t="shared" si="4"/>
        <v>0.30400000000000005</v>
      </c>
      <c r="J55" s="47">
        <f t="shared" si="5"/>
        <v>23982630400.973007</v>
      </c>
      <c r="K55"/>
      <c r="L55"/>
      <c r="M55"/>
      <c r="N55" s="27"/>
      <c r="O55" s="27"/>
    </row>
    <row r="56" spans="2:15" x14ac:dyDescent="0.25">
      <c r="B56" s="9">
        <f t="shared" si="6"/>
        <v>37</v>
      </c>
      <c r="C56" s="42">
        <f>'Simulacion sistema (hoja4)'!BV47</f>
        <v>0.83741412223135203</v>
      </c>
      <c r="D56" s="42">
        <f>'Simulacion sistema (hoja4)'!BW47</f>
        <v>0.85394371364805899</v>
      </c>
      <c r="E56" s="44">
        <f t="shared" si="0"/>
        <v>112208203.97335495</v>
      </c>
      <c r="F56" s="45">
        <f t="shared" si="1"/>
        <v>217.12950178063207</v>
      </c>
      <c r="G56" s="45">
        <f t="shared" si="2"/>
        <v>379.97662811610616</v>
      </c>
      <c r="H56" s="46">
        <f t="shared" si="3"/>
        <v>0.69599999999999995</v>
      </c>
      <c r="I56" s="46">
        <f t="shared" si="4"/>
        <v>0.30400000000000005</v>
      </c>
      <c r="J56" s="47">
        <f t="shared" si="5"/>
        <v>42636494992.759682</v>
      </c>
      <c r="K56"/>
      <c r="L56"/>
      <c r="M56"/>
      <c r="N56" s="27"/>
      <c r="O56" s="27"/>
    </row>
    <row r="57" spans="2:15" x14ac:dyDescent="0.25">
      <c r="B57" s="9">
        <f t="shared" si="6"/>
        <v>38</v>
      </c>
      <c r="C57" s="42">
        <f>'Simulacion sistema (hoja4)'!BV48</f>
        <v>0.81769965699002622</v>
      </c>
      <c r="D57" s="42">
        <f>'Simulacion sistema (hoja4)'!BW48</f>
        <v>0.85060552337412354</v>
      </c>
      <c r="E57" s="44">
        <f t="shared" si="0"/>
        <v>111769565.77135983</v>
      </c>
      <c r="F57" s="45">
        <f t="shared" si="1"/>
        <v>217.12950178063207</v>
      </c>
      <c r="G57" s="45">
        <f t="shared" si="2"/>
        <v>379.97662811610616</v>
      </c>
      <c r="H57" s="46">
        <f t="shared" si="3"/>
        <v>0.69599999999999995</v>
      </c>
      <c r="I57" s="46">
        <f t="shared" si="4"/>
        <v>0.30400000000000005</v>
      </c>
      <c r="J57" s="47">
        <f t="shared" si="5"/>
        <v>24268470130.172947</v>
      </c>
      <c r="K57"/>
      <c r="L57"/>
      <c r="M57"/>
      <c r="N57" s="27"/>
      <c r="O57" s="27"/>
    </row>
    <row r="58" spans="2:15" x14ac:dyDescent="0.25">
      <c r="B58" s="9">
        <f t="shared" si="6"/>
        <v>39</v>
      </c>
      <c r="C58" s="42">
        <f>'Simulacion sistema (hoja4)'!BV49</f>
        <v>0.81333624137599436</v>
      </c>
      <c r="D58" s="42">
        <f>'Simulacion sistema (hoja4)'!BW49</f>
        <v>0.84656190138486087</v>
      </c>
      <c r="E58" s="44">
        <f t="shared" si="0"/>
        <v>111238233.84197073</v>
      </c>
      <c r="F58" s="45">
        <f t="shared" si="1"/>
        <v>217.12950178063207</v>
      </c>
      <c r="G58" s="45">
        <f t="shared" si="2"/>
        <v>379.97662811610616</v>
      </c>
      <c r="H58" s="46">
        <f t="shared" si="3"/>
        <v>0.69599999999999995</v>
      </c>
      <c r="I58" s="46">
        <f t="shared" si="4"/>
        <v>0.30400000000000005</v>
      </c>
      <c r="J58" s="47">
        <f t="shared" si="5"/>
        <v>24153102293.064548</v>
      </c>
      <c r="K58"/>
      <c r="L58"/>
      <c r="M58"/>
      <c r="N58" s="27"/>
      <c r="O58" s="27"/>
    </row>
    <row r="59" spans="2:15" x14ac:dyDescent="0.25">
      <c r="B59" s="9">
        <f t="shared" si="6"/>
        <v>40</v>
      </c>
      <c r="C59" s="42">
        <f>'Simulacion sistema (hoja4)'!BV50</f>
        <v>0.83114778300015624</v>
      </c>
      <c r="D59" s="42">
        <f>'Simulacion sistema (hoja4)'!BW50</f>
        <v>0.84998780795255025</v>
      </c>
      <c r="E59" s="44">
        <f t="shared" si="0"/>
        <v>111688397.96496509</v>
      </c>
      <c r="F59" s="45">
        <f t="shared" si="1"/>
        <v>217.12950178063207</v>
      </c>
      <c r="G59" s="45">
        <f t="shared" si="2"/>
        <v>379.97662811610616</v>
      </c>
      <c r="H59" s="46">
        <f t="shared" si="3"/>
        <v>0.69599999999999995</v>
      </c>
      <c r="I59" s="46">
        <f t="shared" si="4"/>
        <v>0.30400000000000005</v>
      </c>
      <c r="J59" s="47">
        <f t="shared" si="5"/>
        <v>42438980858.417206</v>
      </c>
      <c r="K59"/>
      <c r="L59"/>
      <c r="M59"/>
      <c r="N59" s="27"/>
      <c r="O59" s="27"/>
    </row>
    <row r="60" spans="2:15" x14ac:dyDescent="0.25">
      <c r="B60" s="9">
        <f t="shared" si="6"/>
        <v>41</v>
      </c>
      <c r="C60" s="42">
        <f>'Simulacion sistema (hoja4)'!BV51</f>
        <v>0.82331104239489394</v>
      </c>
      <c r="D60" s="42">
        <f>'Simulacion sistema (hoja4)'!BW51</f>
        <v>0.84684585397328471</v>
      </c>
      <c r="E60" s="44">
        <f t="shared" si="0"/>
        <v>111275545.21208961</v>
      </c>
      <c r="F60" s="45">
        <f t="shared" si="1"/>
        <v>217.12950178063207</v>
      </c>
      <c r="G60" s="45">
        <f t="shared" si="2"/>
        <v>379.97662811610616</v>
      </c>
      <c r="H60" s="46">
        <f t="shared" si="3"/>
        <v>0.69599999999999995</v>
      </c>
      <c r="I60" s="46">
        <f t="shared" si="4"/>
        <v>0.30400000000000005</v>
      </c>
      <c r="J60" s="47">
        <f t="shared" si="5"/>
        <v>24161203692.269215</v>
      </c>
      <c r="K60"/>
      <c r="L60"/>
      <c r="M60"/>
      <c r="N60" s="27"/>
      <c r="O60" s="27"/>
    </row>
    <row r="61" spans="2:15" x14ac:dyDescent="0.25">
      <c r="B61" s="9">
        <f t="shared" si="6"/>
        <v>42</v>
      </c>
      <c r="C61" s="42">
        <f>'Simulacion sistema (hoja4)'!BV52</f>
        <v>0.82810475851437437</v>
      </c>
      <c r="D61" s="42">
        <f>'Simulacion sistema (hoja4)'!BW52</f>
        <v>0.84855022129761459</v>
      </c>
      <c r="E61" s="44">
        <f t="shared" si="0"/>
        <v>111499499.07850656</v>
      </c>
      <c r="F61" s="45">
        <f t="shared" si="1"/>
        <v>217.12950178063207</v>
      </c>
      <c r="G61" s="45">
        <f t="shared" si="2"/>
        <v>379.97662811610616</v>
      </c>
      <c r="H61" s="46">
        <f t="shared" si="3"/>
        <v>0.69599999999999995</v>
      </c>
      <c r="I61" s="46">
        <f t="shared" si="4"/>
        <v>0.30400000000000005</v>
      </c>
      <c r="J61" s="47">
        <f t="shared" si="5"/>
        <v>42367203696.485809</v>
      </c>
      <c r="K61"/>
      <c r="L61"/>
      <c r="M61"/>
      <c r="N61" s="27"/>
      <c r="O61" s="27"/>
    </row>
    <row r="62" spans="2:15" x14ac:dyDescent="0.25">
      <c r="B62" s="9">
        <f t="shared" si="6"/>
        <v>43</v>
      </c>
      <c r="C62" s="42">
        <f>'Simulacion sistema (hoja4)'!BV53</f>
        <v>0.82516230674393432</v>
      </c>
      <c r="D62" s="42">
        <f>'Simulacion sistema (hoja4)'!BW53</f>
        <v>0.85099912518570919</v>
      </c>
      <c r="E62" s="44">
        <f t="shared" si="0"/>
        <v>111821285.04940218</v>
      </c>
      <c r="F62" s="45">
        <f t="shared" si="1"/>
        <v>217.12950178063207</v>
      </c>
      <c r="G62" s="45">
        <f t="shared" si="2"/>
        <v>379.97662811610616</v>
      </c>
      <c r="H62" s="46">
        <f t="shared" si="3"/>
        <v>0.69599999999999995</v>
      </c>
      <c r="I62" s="46">
        <f t="shared" si="4"/>
        <v>0.30400000000000005</v>
      </c>
      <c r="J62" s="47">
        <f t="shared" si="5"/>
        <v>24279699911.246735</v>
      </c>
      <c r="K62"/>
      <c r="L62"/>
      <c r="M62"/>
      <c r="N62" s="27"/>
      <c r="O62" s="27"/>
    </row>
    <row r="63" spans="2:15" x14ac:dyDescent="0.25">
      <c r="B63" s="9">
        <f t="shared" si="6"/>
        <v>44</v>
      </c>
      <c r="C63" s="42">
        <f>'Simulacion sistema (hoja4)'!BV54</f>
        <v>0.82158559989881796</v>
      </c>
      <c r="D63" s="42">
        <f>'Simulacion sistema (hoja4)'!BW54</f>
        <v>0.84595584826148174</v>
      </c>
      <c r="E63" s="44">
        <f t="shared" si="0"/>
        <v>111158598.4615587</v>
      </c>
      <c r="F63" s="45">
        <f t="shared" si="1"/>
        <v>217.12950178063207</v>
      </c>
      <c r="G63" s="45">
        <f t="shared" si="2"/>
        <v>379.97662811610616</v>
      </c>
      <c r="H63" s="46">
        <f t="shared" si="3"/>
        <v>0.69599999999999995</v>
      </c>
      <c r="I63" s="46">
        <f t="shared" si="4"/>
        <v>0.30400000000000005</v>
      </c>
      <c r="J63" s="47">
        <f t="shared" si="5"/>
        <v>24135811102.591576</v>
      </c>
      <c r="K63"/>
      <c r="L63"/>
      <c r="M63"/>
      <c r="N63" s="27"/>
      <c r="O63" s="27"/>
    </row>
    <row r="64" spans="2:15" x14ac:dyDescent="0.25">
      <c r="B64" s="9">
        <f t="shared" si="6"/>
        <v>45</v>
      </c>
      <c r="C64" s="42">
        <f>'Simulacion sistema (hoja4)'!BV55</f>
        <v>0.82583494985325023</v>
      </c>
      <c r="D64" s="42">
        <f>'Simulacion sistema (hoja4)'!BW55</f>
        <v>0.84396576815350888</v>
      </c>
      <c r="E64" s="44">
        <f t="shared" si="0"/>
        <v>110897101.93537107</v>
      </c>
      <c r="F64" s="45">
        <f t="shared" si="1"/>
        <v>217.12950178063207</v>
      </c>
      <c r="G64" s="45">
        <f t="shared" si="2"/>
        <v>379.97662811610616</v>
      </c>
      <c r="H64" s="46">
        <f t="shared" si="3"/>
        <v>0.69599999999999995</v>
      </c>
      <c r="I64" s="46">
        <f t="shared" si="4"/>
        <v>0.30400000000000005</v>
      </c>
      <c r="J64" s="47">
        <f t="shared" si="5"/>
        <v>24079032492.143089</v>
      </c>
      <c r="K64"/>
      <c r="L64"/>
      <c r="M64"/>
      <c r="N64" s="27"/>
      <c r="O64" s="27"/>
    </row>
    <row r="65" spans="2:15" x14ac:dyDescent="0.25">
      <c r="B65" s="9">
        <f t="shared" si="6"/>
        <v>46</v>
      </c>
      <c r="C65" s="42">
        <f>'Simulacion sistema (hoja4)'!BV56</f>
        <v>0.83208069577209243</v>
      </c>
      <c r="D65" s="42">
        <f>'Simulacion sistema (hoja4)'!BW56</f>
        <v>0.85037478872634675</v>
      </c>
      <c r="E65" s="44">
        <f t="shared" si="0"/>
        <v>111739247.23864196</v>
      </c>
      <c r="F65" s="45">
        <f t="shared" si="1"/>
        <v>217.12950178063207</v>
      </c>
      <c r="G65" s="45">
        <f t="shared" si="2"/>
        <v>379.97662811610616</v>
      </c>
      <c r="H65" s="46">
        <f t="shared" si="3"/>
        <v>0.69599999999999995</v>
      </c>
      <c r="I65" s="46">
        <f t="shared" si="4"/>
        <v>0.30400000000000005</v>
      </c>
      <c r="J65" s="47">
        <f t="shared" si="5"/>
        <v>42458302393.9711</v>
      </c>
      <c r="K65"/>
      <c r="L65"/>
      <c r="M65"/>
      <c r="N65" s="27"/>
      <c r="O65" s="27"/>
    </row>
    <row r="66" spans="2:15" x14ac:dyDescent="0.25">
      <c r="B66" s="9">
        <f t="shared" si="6"/>
        <v>47</v>
      </c>
      <c r="C66" s="42">
        <f>'Simulacion sistema (hoja4)'!BV57</f>
        <v>0.83185262920067216</v>
      </c>
      <c r="D66" s="42">
        <f>'Simulacion sistema (hoja4)'!BW57</f>
        <v>0.85115694376811124</v>
      </c>
      <c r="E66" s="44">
        <f t="shared" si="0"/>
        <v>111842022.41112982</v>
      </c>
      <c r="F66" s="45">
        <f t="shared" si="1"/>
        <v>217.12950178063207</v>
      </c>
      <c r="G66" s="45">
        <f t="shared" si="2"/>
        <v>379.97662811610616</v>
      </c>
      <c r="H66" s="46">
        <f t="shared" si="3"/>
        <v>0.69599999999999995</v>
      </c>
      <c r="I66" s="46">
        <f t="shared" si="4"/>
        <v>0.30400000000000005</v>
      </c>
      <c r="J66" s="47">
        <f t="shared" si="5"/>
        <v>42497354557.467087</v>
      </c>
      <c r="K66"/>
      <c r="L66"/>
      <c r="M66"/>
      <c r="N66" s="27"/>
      <c r="O66" s="27"/>
    </row>
    <row r="67" spans="2:15" x14ac:dyDescent="0.25">
      <c r="B67" s="9">
        <f t="shared" si="6"/>
        <v>48</v>
      </c>
      <c r="C67" s="42">
        <f>'Simulacion sistema (hoja4)'!BV58</f>
        <v>0.82466342342498422</v>
      </c>
      <c r="D67" s="42">
        <f>'Simulacion sistema (hoja4)'!BW58</f>
        <v>0.8394162709667925</v>
      </c>
      <c r="E67" s="44">
        <f t="shared" si="0"/>
        <v>110299298.00503653</v>
      </c>
      <c r="F67" s="45">
        <f t="shared" si="1"/>
        <v>217.12950178063207</v>
      </c>
      <c r="G67" s="45">
        <f t="shared" si="2"/>
        <v>379.97662811610616</v>
      </c>
      <c r="H67" s="46">
        <f t="shared" si="3"/>
        <v>0.69599999999999995</v>
      </c>
      <c r="I67" s="46">
        <f t="shared" si="4"/>
        <v>0.30400000000000005</v>
      </c>
      <c r="J67" s="47">
        <f t="shared" si="5"/>
        <v>23949231622.587048</v>
      </c>
      <c r="K67"/>
      <c r="L67"/>
      <c r="M67"/>
      <c r="N67" s="27"/>
      <c r="O67" s="27"/>
    </row>
    <row r="68" spans="2:15" x14ac:dyDescent="0.25">
      <c r="B68" s="9">
        <f t="shared" si="6"/>
        <v>49</v>
      </c>
      <c r="C68" s="42">
        <f>'Simulacion sistema (hoja4)'!BV59</f>
        <v>0.82681703329794642</v>
      </c>
      <c r="D68" s="42">
        <f>'Simulacion sistema (hoja4)'!BW59</f>
        <v>0.8434080180425273</v>
      </c>
      <c r="E68" s="44">
        <f t="shared" si="0"/>
        <v>110823813.57078809</v>
      </c>
      <c r="F68" s="45">
        <f t="shared" si="1"/>
        <v>217.12950178063207</v>
      </c>
      <c r="G68" s="45">
        <f t="shared" si="2"/>
        <v>379.97662811610616</v>
      </c>
      <c r="H68" s="46">
        <f t="shared" si="3"/>
        <v>0.69599999999999995</v>
      </c>
      <c r="I68" s="46">
        <f t="shared" si="4"/>
        <v>0.30400000000000005</v>
      </c>
      <c r="J68" s="47">
        <f t="shared" si="5"/>
        <v>42110458995.596024</v>
      </c>
      <c r="K68"/>
      <c r="L68"/>
      <c r="M68"/>
      <c r="N68" s="27"/>
      <c r="O68" s="27"/>
    </row>
    <row r="69" spans="2:15" x14ac:dyDescent="0.25">
      <c r="B69" s="9">
        <f t="shared" si="6"/>
        <v>50</v>
      </c>
      <c r="C69" s="42">
        <f>'Simulacion sistema (hoja4)'!BV60</f>
        <v>0.82049401129606248</v>
      </c>
      <c r="D69" s="42">
        <f>'Simulacion sistema (hoja4)'!BW60</f>
        <v>0.84275169280828832</v>
      </c>
      <c r="E69" s="44">
        <f t="shared" si="0"/>
        <v>110737572.43500909</v>
      </c>
      <c r="F69" s="45">
        <f t="shared" si="1"/>
        <v>217.12950178063207</v>
      </c>
      <c r="G69" s="45">
        <f t="shared" si="2"/>
        <v>379.97662811610616</v>
      </c>
      <c r="H69" s="46">
        <f t="shared" si="3"/>
        <v>0.69599999999999995</v>
      </c>
      <c r="I69" s="46">
        <f t="shared" si="4"/>
        <v>0.30400000000000005</v>
      </c>
      <c r="J69" s="47">
        <f t="shared" si="5"/>
        <v>24044393931.210178</v>
      </c>
      <c r="K69"/>
      <c r="L69"/>
      <c r="M69"/>
      <c r="N69" s="27"/>
      <c r="O69" s="27"/>
    </row>
    <row r="70" spans="2:15" x14ac:dyDescent="0.25">
      <c r="B70" s="9">
        <f t="shared" si="6"/>
        <v>51</v>
      </c>
      <c r="C70" s="42">
        <f>'Simulacion sistema (hoja4)'!BV61</f>
        <v>0.82720683486899849</v>
      </c>
      <c r="D70" s="42">
        <f>'Simulacion sistema (hoja4)'!BW61</f>
        <v>0.84988658461512778</v>
      </c>
      <c r="E70" s="44">
        <f t="shared" si="0"/>
        <v>111675097.21842779</v>
      </c>
      <c r="F70" s="45">
        <f t="shared" si="1"/>
        <v>217.12950178063207</v>
      </c>
      <c r="G70" s="45">
        <f t="shared" si="2"/>
        <v>379.97662811610616</v>
      </c>
      <c r="H70" s="46">
        <f t="shared" si="3"/>
        <v>0.69599999999999995</v>
      </c>
      <c r="I70" s="46">
        <f t="shared" si="4"/>
        <v>0.30400000000000005</v>
      </c>
      <c r="J70" s="47">
        <f t="shared" si="5"/>
        <v>42433926885.596535</v>
      </c>
      <c r="K70"/>
      <c r="L70"/>
      <c r="M70"/>
      <c r="N70" s="27"/>
      <c r="O70" s="27"/>
    </row>
    <row r="71" spans="2:15" x14ac:dyDescent="0.25">
      <c r="B71" s="9">
        <f t="shared" si="6"/>
        <v>52</v>
      </c>
      <c r="C71" s="42">
        <f>'Simulacion sistema (hoja4)'!BV62</f>
        <v>0.81139628715661871</v>
      </c>
      <c r="D71" s="42">
        <f>'Simulacion sistema (hoja4)'!BW62</f>
        <v>0.85117257570656446</v>
      </c>
      <c r="E71" s="44">
        <f t="shared" si="0"/>
        <v>111844076.44784258</v>
      </c>
      <c r="F71" s="45">
        <f t="shared" si="1"/>
        <v>217.12950178063207</v>
      </c>
      <c r="G71" s="45">
        <f t="shared" si="2"/>
        <v>379.97662811610616</v>
      </c>
      <c r="H71" s="46">
        <f t="shared" si="3"/>
        <v>0.69599999999999995</v>
      </c>
      <c r="I71" s="46">
        <f t="shared" si="4"/>
        <v>0.30400000000000005</v>
      </c>
      <c r="J71" s="47">
        <f t="shared" si="5"/>
        <v>24284648596.234985</v>
      </c>
      <c r="K71"/>
      <c r="L71"/>
      <c r="M71"/>
      <c r="N71" s="27"/>
      <c r="O71" s="27"/>
    </row>
    <row r="72" spans="2:15" x14ac:dyDescent="0.25">
      <c r="B72" s="9">
        <f t="shared" si="6"/>
        <v>53</v>
      </c>
      <c r="C72" s="42">
        <f>'Simulacion sistema (hoja4)'!BV63</f>
        <v>0.83142124818829954</v>
      </c>
      <c r="D72" s="42">
        <f>'Simulacion sistema (hoja4)'!BW63</f>
        <v>0.85081105701243143</v>
      </c>
      <c r="E72" s="44">
        <f t="shared" si="0"/>
        <v>111796572.89143349</v>
      </c>
      <c r="F72" s="45">
        <f t="shared" si="1"/>
        <v>217.12950178063207</v>
      </c>
      <c r="G72" s="45">
        <f t="shared" si="2"/>
        <v>379.97662811610616</v>
      </c>
      <c r="H72" s="46">
        <f t="shared" si="3"/>
        <v>0.69599999999999995</v>
      </c>
      <c r="I72" s="46">
        <f t="shared" si="4"/>
        <v>0.30400000000000005</v>
      </c>
      <c r="J72" s="47">
        <f t="shared" si="5"/>
        <v>42480084802.223381</v>
      </c>
      <c r="K72"/>
      <c r="L72"/>
      <c r="M72"/>
      <c r="N72" s="27"/>
      <c r="O72" s="27"/>
    </row>
    <row r="73" spans="2:15" x14ac:dyDescent="0.25">
      <c r="B73" s="9">
        <f t="shared" si="6"/>
        <v>54</v>
      </c>
      <c r="C73" s="42">
        <f>'Simulacion sistema (hoja4)'!BV64</f>
        <v>0.82149198978314375</v>
      </c>
      <c r="D73" s="42">
        <f>'Simulacion sistema (hoja4)'!BW64</f>
        <v>0.84809040732300012</v>
      </c>
      <c r="E73" s="44">
        <f t="shared" si="0"/>
        <v>111439079.5222422</v>
      </c>
      <c r="F73" s="45">
        <f t="shared" si="1"/>
        <v>217.12950178063207</v>
      </c>
      <c r="G73" s="45">
        <f t="shared" si="2"/>
        <v>379.97662811610616</v>
      </c>
      <c r="H73" s="46">
        <f t="shared" si="3"/>
        <v>0.69599999999999995</v>
      </c>
      <c r="I73" s="46">
        <f t="shared" si="4"/>
        <v>0.30400000000000005</v>
      </c>
      <c r="J73" s="47">
        <f t="shared" si="5"/>
        <v>24196711815.556686</v>
      </c>
      <c r="K73"/>
      <c r="L73"/>
      <c r="M73"/>
      <c r="N73" s="27"/>
      <c r="O73" s="27"/>
    </row>
    <row r="74" spans="2:15" x14ac:dyDescent="0.25">
      <c r="B74" s="9">
        <f t="shared" si="6"/>
        <v>55</v>
      </c>
      <c r="C74" s="42">
        <f>'Simulacion sistema (hoja4)'!BV65</f>
        <v>0.82529023620951703</v>
      </c>
      <c r="D74" s="42">
        <f>'Simulacion sistema (hoja4)'!BW65</f>
        <v>0.84768376834777226</v>
      </c>
      <c r="E74" s="44">
        <f t="shared" si="0"/>
        <v>111385647.16089727</v>
      </c>
      <c r="F74" s="45">
        <f t="shared" si="1"/>
        <v>217.12950178063207</v>
      </c>
      <c r="G74" s="45">
        <f t="shared" si="2"/>
        <v>379.97662811610616</v>
      </c>
      <c r="H74" s="46">
        <f t="shared" si="3"/>
        <v>0.69599999999999995</v>
      </c>
      <c r="I74" s="46">
        <f t="shared" si="4"/>
        <v>0.30400000000000005</v>
      </c>
      <c r="J74" s="47">
        <f t="shared" si="5"/>
        <v>24185110073.558899</v>
      </c>
      <c r="K74"/>
      <c r="L74"/>
      <c r="M74"/>
      <c r="N74" s="27"/>
      <c r="O74" s="27"/>
    </row>
    <row r="75" spans="2:15" x14ac:dyDescent="0.25">
      <c r="B75" s="9">
        <f t="shared" si="6"/>
        <v>56</v>
      </c>
      <c r="C75" s="42">
        <f>'Simulacion sistema (hoja4)'!BV66</f>
        <v>0.82063805778251619</v>
      </c>
      <c r="D75" s="42">
        <f>'Simulacion sistema (hoja4)'!BW66</f>
        <v>0.84519457731296099</v>
      </c>
      <c r="E75" s="44">
        <f t="shared" si="0"/>
        <v>111058567.45892307</v>
      </c>
      <c r="F75" s="45">
        <f t="shared" si="1"/>
        <v>217.12950178063207</v>
      </c>
      <c r="G75" s="45">
        <f t="shared" si="2"/>
        <v>379.97662811610616</v>
      </c>
      <c r="H75" s="46">
        <f t="shared" si="3"/>
        <v>0.69599999999999995</v>
      </c>
      <c r="I75" s="46">
        <f t="shared" si="4"/>
        <v>0.30400000000000005</v>
      </c>
      <c r="J75" s="47">
        <f t="shared" si="5"/>
        <v>24114091420.826683</v>
      </c>
      <c r="K75"/>
      <c r="L75"/>
      <c r="M75"/>
      <c r="N75" s="27"/>
      <c r="O75" s="27"/>
    </row>
    <row r="76" spans="2:15" x14ac:dyDescent="0.25">
      <c r="B76" s="9">
        <f t="shared" si="6"/>
        <v>57</v>
      </c>
      <c r="C76" s="42">
        <f>'Simulacion sistema (hoja4)'!BV67</f>
        <v>0.82396553434130837</v>
      </c>
      <c r="D76" s="42">
        <f>'Simulacion sistema (hoja4)'!BW67</f>
        <v>0.8397757037563226</v>
      </c>
      <c r="E76" s="44">
        <f t="shared" si="0"/>
        <v>110346527.47358079</v>
      </c>
      <c r="F76" s="45">
        <f t="shared" si="1"/>
        <v>217.12950178063207</v>
      </c>
      <c r="G76" s="45">
        <f t="shared" si="2"/>
        <v>379.97662811610616</v>
      </c>
      <c r="H76" s="46">
        <f t="shared" si="3"/>
        <v>0.69599999999999995</v>
      </c>
      <c r="I76" s="46">
        <f t="shared" si="4"/>
        <v>0.30400000000000005</v>
      </c>
      <c r="J76" s="47">
        <f t="shared" si="5"/>
        <v>23959486533.561428</v>
      </c>
      <c r="K76"/>
      <c r="L76"/>
      <c r="M76"/>
      <c r="N76" s="27"/>
      <c r="O76" s="27"/>
    </row>
    <row r="77" spans="2:15" x14ac:dyDescent="0.25">
      <c r="B77" s="9">
        <f t="shared" si="6"/>
        <v>58</v>
      </c>
      <c r="C77" s="42">
        <f>'Simulacion sistema (hoja4)'!BV68</f>
        <v>0.83365003409762284</v>
      </c>
      <c r="D77" s="42">
        <f>'Simulacion sistema (hoja4)'!BW68</f>
        <v>0.85049934880916633</v>
      </c>
      <c r="E77" s="44">
        <f t="shared" si="0"/>
        <v>111755614.43352446</v>
      </c>
      <c r="F77" s="45">
        <f t="shared" si="1"/>
        <v>217.12950178063207</v>
      </c>
      <c r="G77" s="45">
        <f t="shared" si="2"/>
        <v>379.97662811610616</v>
      </c>
      <c r="H77" s="46">
        <f t="shared" si="3"/>
        <v>0.69599999999999995</v>
      </c>
      <c r="I77" s="46">
        <f t="shared" si="4"/>
        <v>0.30400000000000005</v>
      </c>
      <c r="J77" s="47">
        <f t="shared" si="5"/>
        <v>42464521545.49427</v>
      </c>
      <c r="K77"/>
      <c r="L77"/>
      <c r="M77"/>
      <c r="N77" s="27"/>
      <c r="O77" s="27"/>
    </row>
    <row r="78" spans="2:15" x14ac:dyDescent="0.25">
      <c r="B78" s="9">
        <f t="shared" si="6"/>
        <v>59</v>
      </c>
      <c r="C78" s="42">
        <f>'Simulacion sistema (hoja4)'!BV69</f>
        <v>0.82384597856891095</v>
      </c>
      <c r="D78" s="42">
        <f>'Simulacion sistema (hoja4)'!BW69</f>
        <v>0.84857779211493578</v>
      </c>
      <c r="E78" s="44">
        <f t="shared" si="0"/>
        <v>111503121.88390256</v>
      </c>
      <c r="F78" s="45">
        <f t="shared" si="1"/>
        <v>217.12950178063207</v>
      </c>
      <c r="G78" s="45">
        <f t="shared" si="2"/>
        <v>379.97662811610616</v>
      </c>
      <c r="H78" s="46">
        <f t="shared" si="3"/>
        <v>0.69599999999999995</v>
      </c>
      <c r="I78" s="46">
        <f t="shared" si="4"/>
        <v>0.30400000000000005</v>
      </c>
      <c r="J78" s="47">
        <f t="shared" si="5"/>
        <v>24210617301.636856</v>
      </c>
      <c r="K78"/>
      <c r="L78"/>
      <c r="M78"/>
      <c r="N78" s="27"/>
      <c r="O78" s="27"/>
    </row>
    <row r="79" spans="2:15" x14ac:dyDescent="0.25">
      <c r="B79" s="9">
        <f t="shared" si="6"/>
        <v>60</v>
      </c>
      <c r="C79" s="42">
        <f>'Simulacion sistema (hoja4)'!BV70</f>
        <v>0.84038397229107786</v>
      </c>
      <c r="D79" s="42">
        <f>'Simulacion sistema (hoja4)'!BW70</f>
        <v>0.85021454494767923</v>
      </c>
      <c r="E79" s="44">
        <f t="shared" si="0"/>
        <v>111718191.20612505</v>
      </c>
      <c r="F79" s="45">
        <f t="shared" si="1"/>
        <v>217.12950178063207</v>
      </c>
      <c r="G79" s="45">
        <f t="shared" si="2"/>
        <v>379.97662811610616</v>
      </c>
      <c r="H79" s="46">
        <f t="shared" si="3"/>
        <v>0.69599999999999995</v>
      </c>
      <c r="I79" s="46">
        <f t="shared" si="4"/>
        <v>0.30400000000000005</v>
      </c>
      <c r="J79" s="47">
        <f t="shared" si="5"/>
        <v>42450301593.733818</v>
      </c>
      <c r="K79"/>
      <c r="L79"/>
      <c r="M79"/>
      <c r="N79" s="27"/>
      <c r="O79" s="27"/>
    </row>
    <row r="80" spans="2:15" x14ac:dyDescent="0.25">
      <c r="B80" s="9">
        <f t="shared" si="6"/>
        <v>61</v>
      </c>
      <c r="C80" s="42">
        <f>'Simulacion sistema (hoja4)'!BV71</f>
        <v>0.80844728334629878</v>
      </c>
      <c r="D80" s="42">
        <f>'Simulacion sistema (hoja4)'!BW71</f>
        <v>0.84747644249706477</v>
      </c>
      <c r="E80" s="44">
        <f t="shared" si="0"/>
        <v>111358404.54411431</v>
      </c>
      <c r="F80" s="45">
        <f t="shared" si="1"/>
        <v>217.12950178063207</v>
      </c>
      <c r="G80" s="45">
        <f t="shared" si="2"/>
        <v>379.97662811610616</v>
      </c>
      <c r="H80" s="46">
        <f t="shared" si="3"/>
        <v>0.69599999999999995</v>
      </c>
      <c r="I80" s="46">
        <f t="shared" si="4"/>
        <v>0.30400000000000005</v>
      </c>
      <c r="J80" s="47">
        <f t="shared" si="5"/>
        <v>24179194897.749615</v>
      </c>
      <c r="K80"/>
      <c r="L80"/>
      <c r="M80"/>
      <c r="N80" s="27"/>
      <c r="O80" s="27"/>
    </row>
    <row r="81" spans="2:15" x14ac:dyDescent="0.25">
      <c r="B81" s="9">
        <f t="shared" si="6"/>
        <v>62</v>
      </c>
      <c r="C81" s="42">
        <f>'Simulacion sistema (hoja4)'!BV72</f>
        <v>0.82702479671662787</v>
      </c>
      <c r="D81" s="42">
        <f>'Simulacion sistema (hoja4)'!BW72</f>
        <v>0.84163251572120534</v>
      </c>
      <c r="E81" s="44">
        <f t="shared" si="0"/>
        <v>110590512.56576638</v>
      </c>
      <c r="F81" s="45">
        <f t="shared" si="1"/>
        <v>217.12950178063207</v>
      </c>
      <c r="G81" s="45">
        <f t="shared" si="2"/>
        <v>379.97662811610616</v>
      </c>
      <c r="H81" s="46">
        <f t="shared" si="3"/>
        <v>0.69599999999999995</v>
      </c>
      <c r="I81" s="46">
        <f t="shared" si="4"/>
        <v>0.30400000000000005</v>
      </c>
      <c r="J81" s="47">
        <f t="shared" si="5"/>
        <v>42021810066.371773</v>
      </c>
      <c r="K81"/>
      <c r="L81"/>
      <c r="M81"/>
      <c r="N81" s="27"/>
      <c r="O81" s="27"/>
    </row>
    <row r="82" spans="2:15" x14ac:dyDescent="0.25">
      <c r="B82" s="9">
        <f t="shared" si="6"/>
        <v>63</v>
      </c>
      <c r="C82" s="42">
        <f>'Simulacion sistema (hoja4)'!BV73</f>
        <v>0.83378580476026598</v>
      </c>
      <c r="D82" s="42">
        <f>'Simulacion sistema (hoja4)'!BW73</f>
        <v>0.85122751157984111</v>
      </c>
      <c r="E82" s="44">
        <f t="shared" si="0"/>
        <v>111851295.02159111</v>
      </c>
      <c r="F82" s="45">
        <f t="shared" si="1"/>
        <v>217.12950178063207</v>
      </c>
      <c r="G82" s="45">
        <f t="shared" si="2"/>
        <v>379.97662811610616</v>
      </c>
      <c r="H82" s="46">
        <f t="shared" si="3"/>
        <v>0.69599999999999995</v>
      </c>
      <c r="I82" s="46">
        <f t="shared" si="4"/>
        <v>0.30400000000000005</v>
      </c>
      <c r="J82" s="47">
        <f t="shared" si="5"/>
        <v>42500877932.723999</v>
      </c>
      <c r="K82"/>
      <c r="L82"/>
      <c r="M82"/>
      <c r="N82" s="27"/>
      <c r="O82" s="27"/>
    </row>
    <row r="83" spans="2:15" x14ac:dyDescent="0.25">
      <c r="B83" s="9">
        <f t="shared" si="6"/>
        <v>64</v>
      </c>
      <c r="C83" s="42">
        <f>'Simulacion sistema (hoja4)'!BV74</f>
        <v>0.81935482580920105</v>
      </c>
      <c r="D83" s="42">
        <f>'Simulacion sistema (hoja4)'!BW74</f>
        <v>0.84467044349576026</v>
      </c>
      <c r="E83" s="44">
        <f t="shared" si="0"/>
        <v>110989696.2753429</v>
      </c>
      <c r="F83" s="45">
        <f t="shared" si="1"/>
        <v>217.12950178063207</v>
      </c>
      <c r="G83" s="45">
        <f t="shared" si="2"/>
        <v>379.97662811610616</v>
      </c>
      <c r="H83" s="46">
        <f t="shared" si="3"/>
        <v>0.69599999999999995</v>
      </c>
      <c r="I83" s="46">
        <f t="shared" si="4"/>
        <v>0.30400000000000005</v>
      </c>
      <c r="J83" s="47">
        <f t="shared" si="5"/>
        <v>24099137455.048878</v>
      </c>
      <c r="K83"/>
      <c r="L83"/>
      <c r="M83"/>
      <c r="N83" s="27"/>
      <c r="O83" s="27"/>
    </row>
    <row r="84" spans="2:15" x14ac:dyDescent="0.25">
      <c r="B84" s="9">
        <f t="shared" si="6"/>
        <v>65</v>
      </c>
      <c r="C84" s="42">
        <f>'Simulacion sistema (hoja4)'!BV75</f>
        <v>0.82258664446338214</v>
      </c>
      <c r="D84" s="42">
        <f>'Simulacion sistema (hoja4)'!BW75</f>
        <v>0.84232509902995711</v>
      </c>
      <c r="E84" s="44">
        <f t="shared" si="0"/>
        <v>110681518.01253636</v>
      </c>
      <c r="F84" s="45">
        <f t="shared" si="1"/>
        <v>217.12950178063207</v>
      </c>
      <c r="G84" s="45">
        <f t="shared" si="2"/>
        <v>379.97662811610616</v>
      </c>
      <c r="H84" s="46">
        <f t="shared" si="3"/>
        <v>0.69599999999999995</v>
      </c>
      <c r="I84" s="46">
        <f t="shared" si="4"/>
        <v>0.30400000000000005</v>
      </c>
      <c r="J84" s="47">
        <f t="shared" si="5"/>
        <v>24032222862.386074</v>
      </c>
      <c r="K84"/>
      <c r="L84"/>
      <c r="M84"/>
      <c r="N84" s="27"/>
      <c r="O84" s="27"/>
    </row>
    <row r="85" spans="2:15" x14ac:dyDescent="0.25">
      <c r="B85" s="9">
        <f t="shared" si="6"/>
        <v>66</v>
      </c>
      <c r="C85" s="42">
        <f>'Simulacion sistema (hoja4)'!BV76</f>
        <v>0.82682246202278276</v>
      </c>
      <c r="D85" s="42">
        <f>'Simulacion sistema (hoja4)'!BW76</f>
        <v>0.84806557251165005</v>
      </c>
      <c r="E85" s="44">
        <f t="shared" ref="E85:E148" si="7">+D85*$F$13*$F$14</f>
        <v>111435816.22803082</v>
      </c>
      <c r="F85" s="45">
        <f t="shared" ref="F85:F148" si="8">+$F$11*F$16</f>
        <v>217.12950178063207</v>
      </c>
      <c r="G85" s="45">
        <f t="shared" ref="G85:G148" si="9">+$F$11*F$15</f>
        <v>379.97662811610616</v>
      </c>
      <c r="H85" s="46">
        <f t="shared" ref="H85:H148" si="10">+COUNTIF($C$20:$C$1019,"&lt;"&amp;$F$12)/1000</f>
        <v>0.69599999999999995</v>
      </c>
      <c r="I85" s="46">
        <f t="shared" ref="I85:I148" si="11">1-H85</f>
        <v>0.30400000000000005</v>
      </c>
      <c r="J85" s="47">
        <f t="shared" ref="J85:J148" si="12">+IF(C85&lt;$F$12,E85*F85,E85*G85)</f>
        <v>42343005701.693214</v>
      </c>
      <c r="K85"/>
      <c r="L85"/>
      <c r="M85"/>
      <c r="N85" s="27"/>
      <c r="O85" s="27"/>
    </row>
    <row r="86" spans="2:15" x14ac:dyDescent="0.25">
      <c r="B86" s="9">
        <f t="shared" ref="B86:B149" si="13">+B85+1</f>
        <v>67</v>
      </c>
      <c r="C86" s="42">
        <f>'Simulacion sistema (hoja4)'!BV77</f>
        <v>0.815614079540109</v>
      </c>
      <c r="D86" s="42">
        <f>'Simulacion sistema (hoja4)'!BW77</f>
        <v>0.85230348790074406</v>
      </c>
      <c r="E86" s="44">
        <f t="shared" si="7"/>
        <v>111992678.31015778</v>
      </c>
      <c r="F86" s="45">
        <f t="shared" si="8"/>
        <v>217.12950178063207</v>
      </c>
      <c r="G86" s="45">
        <f t="shared" si="9"/>
        <v>379.97662811610616</v>
      </c>
      <c r="H86" s="46">
        <f t="shared" si="10"/>
        <v>0.69599999999999995</v>
      </c>
      <c r="I86" s="46">
        <f t="shared" si="11"/>
        <v>0.30400000000000005</v>
      </c>
      <c r="J86" s="47">
        <f t="shared" si="12"/>
        <v>24316914444.563156</v>
      </c>
      <c r="K86"/>
      <c r="L86"/>
      <c r="M86"/>
      <c r="N86" s="27"/>
      <c r="O86" s="27"/>
    </row>
    <row r="87" spans="2:15" x14ac:dyDescent="0.25">
      <c r="B87" s="9">
        <f t="shared" si="13"/>
        <v>68</v>
      </c>
      <c r="C87" s="42">
        <f>'Simulacion sistema (hoja4)'!BV78</f>
        <v>0.82440707833294613</v>
      </c>
      <c r="D87" s="42">
        <f>'Simulacion sistema (hoja4)'!BW78</f>
        <v>0.84525626540984311</v>
      </c>
      <c r="E87" s="44">
        <f t="shared" si="7"/>
        <v>111066673.27485339</v>
      </c>
      <c r="F87" s="45">
        <f t="shared" si="8"/>
        <v>217.12950178063207</v>
      </c>
      <c r="G87" s="45">
        <f t="shared" si="9"/>
        <v>379.97662811610616</v>
      </c>
      <c r="H87" s="46">
        <f t="shared" si="10"/>
        <v>0.69599999999999995</v>
      </c>
      <c r="I87" s="46">
        <f t="shared" si="11"/>
        <v>0.30400000000000005</v>
      </c>
      <c r="J87" s="47">
        <f t="shared" si="12"/>
        <v>24115851432.601162</v>
      </c>
      <c r="K87"/>
      <c r="L87"/>
      <c r="M87"/>
      <c r="N87" s="27"/>
      <c r="O87" s="27"/>
    </row>
    <row r="88" spans="2:15" x14ac:dyDescent="0.25">
      <c r="B88" s="9">
        <f t="shared" si="13"/>
        <v>69</v>
      </c>
      <c r="C88" s="42">
        <f>'Simulacion sistema (hoja4)'!BV79</f>
        <v>0.83143212045561954</v>
      </c>
      <c r="D88" s="42">
        <f>'Simulacion sistema (hoja4)'!BW79</f>
        <v>0.85143097061900352</v>
      </c>
      <c r="E88" s="44">
        <f t="shared" si="7"/>
        <v>111878029.53933705</v>
      </c>
      <c r="F88" s="45">
        <f t="shared" si="8"/>
        <v>217.12950178063207</v>
      </c>
      <c r="G88" s="45">
        <f t="shared" si="9"/>
        <v>379.97662811610616</v>
      </c>
      <c r="H88" s="46">
        <f t="shared" si="10"/>
        <v>0.69599999999999995</v>
      </c>
      <c r="I88" s="46">
        <f t="shared" si="11"/>
        <v>0.30400000000000005</v>
      </c>
      <c r="J88" s="47">
        <f t="shared" si="12"/>
        <v>42511036424.631416</v>
      </c>
      <c r="K88"/>
      <c r="L88"/>
      <c r="M88"/>
      <c r="N88" s="27"/>
      <c r="O88" s="27"/>
    </row>
    <row r="89" spans="2:15" x14ac:dyDescent="0.25">
      <c r="B89" s="9">
        <f t="shared" si="13"/>
        <v>70</v>
      </c>
      <c r="C89" s="42">
        <f>'Simulacion sistema (hoja4)'!BV80</f>
        <v>0.81808268746218915</v>
      </c>
      <c r="D89" s="42">
        <f>'Simulacion sistema (hoja4)'!BW80</f>
        <v>0.851333870209382</v>
      </c>
      <c r="E89" s="44">
        <f t="shared" si="7"/>
        <v>111865270.5455128</v>
      </c>
      <c r="F89" s="45">
        <f t="shared" si="8"/>
        <v>217.12950178063207</v>
      </c>
      <c r="G89" s="45">
        <f t="shared" si="9"/>
        <v>379.97662811610616</v>
      </c>
      <c r="H89" s="46">
        <f t="shared" si="10"/>
        <v>0.69599999999999995</v>
      </c>
      <c r="I89" s="46">
        <f t="shared" si="11"/>
        <v>0.30400000000000005</v>
      </c>
      <c r="J89" s="47">
        <f t="shared" si="12"/>
        <v>24289250460.10281</v>
      </c>
      <c r="K89"/>
      <c r="L89"/>
      <c r="M89"/>
      <c r="N89" s="27"/>
      <c r="O89" s="27"/>
    </row>
    <row r="90" spans="2:15" x14ac:dyDescent="0.25">
      <c r="B90" s="9">
        <f t="shared" si="13"/>
        <v>71</v>
      </c>
      <c r="C90" s="42">
        <f>'Simulacion sistema (hoja4)'!BV81</f>
        <v>0.82011512670271181</v>
      </c>
      <c r="D90" s="42">
        <f>'Simulacion sistema (hoja4)'!BW81</f>
        <v>0.84754583588776744</v>
      </c>
      <c r="E90" s="44">
        <f t="shared" si="7"/>
        <v>111367522.83565263</v>
      </c>
      <c r="F90" s="45">
        <f t="shared" si="8"/>
        <v>217.12950178063207</v>
      </c>
      <c r="G90" s="45">
        <f t="shared" si="9"/>
        <v>379.97662811610616</v>
      </c>
      <c r="H90" s="46">
        <f t="shared" si="10"/>
        <v>0.69599999999999995</v>
      </c>
      <c r="I90" s="46">
        <f t="shared" si="11"/>
        <v>0.30400000000000005</v>
      </c>
      <c r="J90" s="47">
        <f t="shared" si="12"/>
        <v>24181174747.848423</v>
      </c>
      <c r="K90"/>
      <c r="L90"/>
      <c r="M90"/>
      <c r="N90" s="27"/>
      <c r="O90" s="27"/>
    </row>
    <row r="91" spans="2:15" x14ac:dyDescent="0.25">
      <c r="B91" s="9">
        <f t="shared" si="13"/>
        <v>72</v>
      </c>
      <c r="C91" s="42">
        <f>'Simulacion sistema (hoja4)'!BV82</f>
        <v>0.80824366042506879</v>
      </c>
      <c r="D91" s="42">
        <f>'Simulacion sistema (hoja4)'!BW82</f>
        <v>0.8449650054629001</v>
      </c>
      <c r="E91" s="44">
        <f t="shared" si="7"/>
        <v>111028401.71782507</v>
      </c>
      <c r="F91" s="45">
        <f t="shared" si="8"/>
        <v>217.12950178063207</v>
      </c>
      <c r="G91" s="45">
        <f t="shared" si="9"/>
        <v>379.97662811610616</v>
      </c>
      <c r="H91" s="46">
        <f t="shared" si="10"/>
        <v>0.69599999999999995</v>
      </c>
      <c r="I91" s="46">
        <f t="shared" si="11"/>
        <v>0.30400000000000005</v>
      </c>
      <c r="J91" s="47">
        <f t="shared" si="12"/>
        <v>24107541548.49123</v>
      </c>
      <c r="K91"/>
      <c r="L91"/>
      <c r="M91"/>
      <c r="N91" s="27"/>
      <c r="O91" s="27"/>
    </row>
    <row r="92" spans="2:15" x14ac:dyDescent="0.25">
      <c r="B92" s="9">
        <f t="shared" si="13"/>
        <v>73</v>
      </c>
      <c r="C92" s="42">
        <f>'Simulacion sistema (hoja4)'!BV83</f>
        <v>0.81309545336253486</v>
      </c>
      <c r="D92" s="42">
        <f>'Simulacion sistema (hoja4)'!BW83</f>
        <v>0.84576405423757095</v>
      </c>
      <c r="E92" s="44">
        <f t="shared" si="7"/>
        <v>111133396.72681682</v>
      </c>
      <c r="F92" s="45">
        <f t="shared" si="8"/>
        <v>217.12950178063207</v>
      </c>
      <c r="G92" s="45">
        <f t="shared" si="9"/>
        <v>379.97662811610616</v>
      </c>
      <c r="H92" s="46">
        <f t="shared" si="10"/>
        <v>0.69599999999999995</v>
      </c>
      <c r="I92" s="46">
        <f t="shared" si="11"/>
        <v>0.30400000000000005</v>
      </c>
      <c r="J92" s="47">
        <f t="shared" si="12"/>
        <v>24130339062.483063</v>
      </c>
      <c r="K92"/>
      <c r="L92"/>
      <c r="M92"/>
      <c r="N92" s="27"/>
      <c r="O92" s="27"/>
    </row>
    <row r="93" spans="2:15" x14ac:dyDescent="0.25">
      <c r="B93" s="9">
        <f t="shared" si="13"/>
        <v>74</v>
      </c>
      <c r="C93" s="42">
        <f>'Simulacion sistema (hoja4)'!BV84</f>
        <v>0.81909847439341121</v>
      </c>
      <c r="D93" s="42">
        <f>'Simulacion sistema (hoja4)'!BW84</f>
        <v>0.84779336022299145</v>
      </c>
      <c r="E93" s="44">
        <f t="shared" si="7"/>
        <v>111400047.53330107</v>
      </c>
      <c r="F93" s="45">
        <f t="shared" si="8"/>
        <v>217.12950178063207</v>
      </c>
      <c r="G93" s="45">
        <f t="shared" si="9"/>
        <v>379.97662811610616</v>
      </c>
      <c r="H93" s="46">
        <f t="shared" si="10"/>
        <v>0.69599999999999995</v>
      </c>
      <c r="I93" s="46">
        <f t="shared" si="11"/>
        <v>0.30400000000000005</v>
      </c>
      <c r="J93" s="47">
        <f t="shared" si="12"/>
        <v>24188236819.244392</v>
      </c>
      <c r="K93"/>
      <c r="L93"/>
      <c r="M93"/>
      <c r="N93" s="27"/>
      <c r="O93" s="27"/>
    </row>
    <row r="94" spans="2:15" x14ac:dyDescent="0.25">
      <c r="B94" s="9">
        <f t="shared" si="13"/>
        <v>75</v>
      </c>
      <c r="C94" s="42">
        <f>'Simulacion sistema (hoja4)'!BV85</f>
        <v>0.82576372459337599</v>
      </c>
      <c r="D94" s="42">
        <f>'Simulacion sistema (hoja4)'!BW85</f>
        <v>0.84542243781993254</v>
      </c>
      <c r="E94" s="44">
        <f t="shared" si="7"/>
        <v>111088508.32953914</v>
      </c>
      <c r="F94" s="45">
        <f t="shared" si="8"/>
        <v>217.12950178063207</v>
      </c>
      <c r="G94" s="45">
        <f t="shared" si="9"/>
        <v>379.97662811610616</v>
      </c>
      <c r="H94" s="46">
        <f t="shared" si="10"/>
        <v>0.69599999999999995</v>
      </c>
      <c r="I94" s="46">
        <f t="shared" si="11"/>
        <v>0.30400000000000005</v>
      </c>
      <c r="J94" s="47">
        <f t="shared" si="12"/>
        <v>24120592467.146427</v>
      </c>
      <c r="K94"/>
      <c r="L94"/>
      <c r="M94"/>
      <c r="N94" s="27"/>
      <c r="O94" s="27"/>
    </row>
    <row r="95" spans="2:15" x14ac:dyDescent="0.25">
      <c r="B95" s="9">
        <f t="shared" si="13"/>
        <v>76</v>
      </c>
      <c r="C95" s="42">
        <f>'Simulacion sistema (hoja4)'!BV86</f>
        <v>0.81782234194380476</v>
      </c>
      <c r="D95" s="42">
        <f>'Simulacion sistema (hoja4)'!BW86</f>
        <v>0.84624139965805822</v>
      </c>
      <c r="E95" s="44">
        <f t="shared" si="7"/>
        <v>111196119.91506885</v>
      </c>
      <c r="F95" s="45">
        <f t="shared" si="8"/>
        <v>217.12950178063207</v>
      </c>
      <c r="G95" s="45">
        <f t="shared" si="9"/>
        <v>379.97662811610616</v>
      </c>
      <c r="H95" s="46">
        <f t="shared" si="10"/>
        <v>0.69599999999999995</v>
      </c>
      <c r="I95" s="46">
        <f t="shared" si="11"/>
        <v>0.30400000000000005</v>
      </c>
      <c r="J95" s="47">
        <f t="shared" si="12"/>
        <v>24143958117.09832</v>
      </c>
      <c r="K95"/>
      <c r="L95"/>
      <c r="M95"/>
      <c r="N95" s="27"/>
      <c r="O95" s="27"/>
    </row>
    <row r="96" spans="2:15" x14ac:dyDescent="0.25">
      <c r="B96" s="9">
        <f t="shared" si="13"/>
        <v>77</v>
      </c>
      <c r="C96" s="42">
        <f>'Simulacion sistema (hoja4)'!BV87</f>
        <v>0.82715411656046267</v>
      </c>
      <c r="D96" s="42">
        <f>'Simulacion sistema (hoja4)'!BW87</f>
        <v>0.84833658703710024</v>
      </c>
      <c r="E96" s="44">
        <f t="shared" si="7"/>
        <v>111471427.53667498</v>
      </c>
      <c r="F96" s="45">
        <f t="shared" si="8"/>
        <v>217.12950178063207</v>
      </c>
      <c r="G96" s="45">
        <f t="shared" si="9"/>
        <v>379.97662811610616</v>
      </c>
      <c r="H96" s="46">
        <f t="shared" si="10"/>
        <v>0.69599999999999995</v>
      </c>
      <c r="I96" s="46">
        <f t="shared" si="11"/>
        <v>0.30400000000000005</v>
      </c>
      <c r="J96" s="47">
        <f t="shared" si="12"/>
        <v>42356537166.674622</v>
      </c>
      <c r="K96"/>
      <c r="L96"/>
      <c r="M96"/>
      <c r="N96" s="27"/>
      <c r="O96" s="27"/>
    </row>
    <row r="97" spans="2:15" x14ac:dyDescent="0.25">
      <c r="B97" s="9">
        <f t="shared" si="13"/>
        <v>78</v>
      </c>
      <c r="C97" s="42">
        <f>'Simulacion sistema (hoja4)'!BV88</f>
        <v>0.83246644182961238</v>
      </c>
      <c r="D97" s="42">
        <f>'Simulacion sistema (hoja4)'!BW88</f>
        <v>0.85286624589771953</v>
      </c>
      <c r="E97" s="44">
        <f t="shared" si="7"/>
        <v>112066624.71096034</v>
      </c>
      <c r="F97" s="45">
        <f t="shared" si="8"/>
        <v>217.12950178063207</v>
      </c>
      <c r="G97" s="45">
        <f t="shared" si="9"/>
        <v>379.97662811610616</v>
      </c>
      <c r="H97" s="46">
        <f t="shared" si="10"/>
        <v>0.69599999999999995</v>
      </c>
      <c r="I97" s="46">
        <f t="shared" si="11"/>
        <v>0.30400000000000005</v>
      </c>
      <c r="J97" s="47">
        <f t="shared" si="12"/>
        <v>42582698182.023811</v>
      </c>
      <c r="K97"/>
      <c r="L97"/>
      <c r="M97"/>
      <c r="N97" s="27"/>
      <c r="O97" s="27"/>
    </row>
    <row r="98" spans="2:15" x14ac:dyDescent="0.25">
      <c r="B98" s="9">
        <f t="shared" si="13"/>
        <v>79</v>
      </c>
      <c r="C98" s="42">
        <f>'Simulacion sistema (hoja4)'!BV89</f>
        <v>0.82503444104207857</v>
      </c>
      <c r="D98" s="42">
        <f>'Simulacion sistema (hoja4)'!BW89</f>
        <v>0.84379633277630472</v>
      </c>
      <c r="E98" s="44">
        <f t="shared" si="7"/>
        <v>110874838.12680644</v>
      </c>
      <c r="F98" s="45">
        <f t="shared" si="8"/>
        <v>217.12950178063207</v>
      </c>
      <c r="G98" s="45">
        <f t="shared" si="9"/>
        <v>379.97662811610616</v>
      </c>
      <c r="H98" s="46">
        <f t="shared" si="10"/>
        <v>0.69599999999999995</v>
      </c>
      <c r="I98" s="46">
        <f t="shared" si="11"/>
        <v>0.30400000000000005</v>
      </c>
      <c r="J98" s="47">
        <f t="shared" si="12"/>
        <v>24074198362.481712</v>
      </c>
      <c r="K98"/>
      <c r="L98"/>
      <c r="M98"/>
      <c r="N98" s="27"/>
      <c r="O98" s="27"/>
    </row>
    <row r="99" spans="2:15" x14ac:dyDescent="0.25">
      <c r="B99" s="9">
        <f t="shared" si="13"/>
        <v>80</v>
      </c>
      <c r="C99" s="42">
        <f>'Simulacion sistema (hoja4)'!BV90</f>
        <v>0.8019295879798054</v>
      </c>
      <c r="D99" s="42">
        <f>'Simulacion sistema (hoja4)'!BW90</f>
        <v>0.84161674985993407</v>
      </c>
      <c r="E99" s="44">
        <f t="shared" si="7"/>
        <v>110588440.93159533</v>
      </c>
      <c r="F99" s="45">
        <f t="shared" si="8"/>
        <v>217.12950178063207</v>
      </c>
      <c r="G99" s="45">
        <f t="shared" si="9"/>
        <v>379.97662811610616</v>
      </c>
      <c r="H99" s="46">
        <f t="shared" si="10"/>
        <v>0.69599999999999995</v>
      </c>
      <c r="I99" s="46">
        <f t="shared" si="11"/>
        <v>0.30400000000000005</v>
      </c>
      <c r="J99" s="47">
        <f t="shared" si="12"/>
        <v>24012013082.174152</v>
      </c>
      <c r="K99"/>
      <c r="L99"/>
      <c r="M99"/>
      <c r="N99" s="27"/>
      <c r="O99" s="27"/>
    </row>
    <row r="100" spans="2:15" x14ac:dyDescent="0.25">
      <c r="B100" s="9">
        <f t="shared" si="13"/>
        <v>81</v>
      </c>
      <c r="C100" s="42">
        <f>'Simulacion sistema (hoja4)'!BV91</f>
        <v>0.81433321411696369</v>
      </c>
      <c r="D100" s="42">
        <f>'Simulacion sistema (hoja4)'!BW91</f>
        <v>0.84424375545220254</v>
      </c>
      <c r="E100" s="44">
        <f t="shared" si="7"/>
        <v>110933629.46641941</v>
      </c>
      <c r="F100" s="45">
        <f t="shared" si="8"/>
        <v>217.12950178063207</v>
      </c>
      <c r="G100" s="45">
        <f t="shared" si="9"/>
        <v>379.97662811610616</v>
      </c>
      <c r="H100" s="46">
        <f t="shared" si="10"/>
        <v>0.69599999999999995</v>
      </c>
      <c r="I100" s="46">
        <f t="shared" si="11"/>
        <v>0.30400000000000005</v>
      </c>
      <c r="J100" s="47">
        <f t="shared" si="12"/>
        <v>24086963696.760891</v>
      </c>
      <c r="K100"/>
      <c r="L100"/>
      <c r="M100"/>
      <c r="N100" s="27"/>
      <c r="O100" s="27"/>
    </row>
    <row r="101" spans="2:15" x14ac:dyDescent="0.25">
      <c r="B101" s="9">
        <f t="shared" si="13"/>
        <v>82</v>
      </c>
      <c r="C101" s="42">
        <f>'Simulacion sistema (hoja4)'!BV92</f>
        <v>0.83078067154038837</v>
      </c>
      <c r="D101" s="42">
        <f>'Simulacion sistema (hoja4)'!BW92</f>
        <v>0.84986915272983155</v>
      </c>
      <c r="E101" s="44">
        <f t="shared" si="7"/>
        <v>111672806.66869988</v>
      </c>
      <c r="F101" s="45">
        <f t="shared" si="8"/>
        <v>217.12950178063207</v>
      </c>
      <c r="G101" s="45">
        <f t="shared" si="9"/>
        <v>379.97662811610616</v>
      </c>
      <c r="H101" s="46">
        <f t="shared" si="10"/>
        <v>0.69599999999999995</v>
      </c>
      <c r="I101" s="46">
        <f t="shared" si="11"/>
        <v>0.30400000000000005</v>
      </c>
      <c r="J101" s="47">
        <f t="shared" si="12"/>
        <v>42433056530.23439</v>
      </c>
      <c r="K101"/>
      <c r="L101"/>
      <c r="M101"/>
      <c r="N101" s="27"/>
      <c r="O101" s="27"/>
    </row>
    <row r="102" spans="2:15" x14ac:dyDescent="0.25">
      <c r="B102" s="9">
        <f t="shared" si="13"/>
        <v>83</v>
      </c>
      <c r="C102" s="42">
        <f>'Simulacion sistema (hoja4)'!BV93</f>
        <v>0.84113883635876452</v>
      </c>
      <c r="D102" s="42">
        <f>'Simulacion sistema (hoja4)'!BW93</f>
        <v>0.85795875558694734</v>
      </c>
      <c r="E102" s="44">
        <f t="shared" si="7"/>
        <v>112735780.48412488</v>
      </c>
      <c r="F102" s="45">
        <f t="shared" si="8"/>
        <v>217.12950178063207</v>
      </c>
      <c r="G102" s="45">
        <f t="shared" si="9"/>
        <v>379.97662811610616</v>
      </c>
      <c r="H102" s="46">
        <f t="shared" si="10"/>
        <v>0.69599999999999995</v>
      </c>
      <c r="I102" s="46">
        <f t="shared" si="11"/>
        <v>0.30400000000000005</v>
      </c>
      <c r="J102" s="47">
        <f t="shared" si="12"/>
        <v>42836961736.395302</v>
      </c>
      <c r="K102"/>
      <c r="L102" s="27"/>
      <c r="M102" s="27"/>
      <c r="N102" s="27"/>
      <c r="O102" s="27"/>
    </row>
    <row r="103" spans="2:15" x14ac:dyDescent="0.25">
      <c r="B103" s="9">
        <f t="shared" si="13"/>
        <v>84</v>
      </c>
      <c r="C103" s="42">
        <f>'Simulacion sistema (hoja4)'!BV94</f>
        <v>0.81725242104255891</v>
      </c>
      <c r="D103" s="42">
        <f>'Simulacion sistema (hoja4)'!BW94</f>
        <v>0.84613773916050516</v>
      </c>
      <c r="E103" s="44">
        <f t="shared" si="7"/>
        <v>111182498.92569037</v>
      </c>
      <c r="F103" s="45">
        <f t="shared" si="8"/>
        <v>217.12950178063207</v>
      </c>
      <c r="G103" s="45">
        <f t="shared" si="9"/>
        <v>379.97662811610616</v>
      </c>
      <c r="H103" s="46">
        <f t="shared" si="10"/>
        <v>0.69599999999999995</v>
      </c>
      <c r="I103" s="46">
        <f t="shared" si="11"/>
        <v>0.30400000000000005</v>
      </c>
      <c r="J103" s="47">
        <f t="shared" si="12"/>
        <v>24141000598.460812</v>
      </c>
      <c r="K103"/>
      <c r="L103" s="27"/>
      <c r="M103" s="27"/>
      <c r="N103" s="27"/>
      <c r="O103" s="27"/>
    </row>
    <row r="104" spans="2:15" x14ac:dyDescent="0.25">
      <c r="B104" s="9">
        <f t="shared" si="13"/>
        <v>85</v>
      </c>
      <c r="C104" s="42">
        <f>'Simulacion sistema (hoja4)'!BV95</f>
        <v>0.80469811562805793</v>
      </c>
      <c r="D104" s="42">
        <f>'Simulacion sistema (hoja4)'!BW95</f>
        <v>0.84175647262869158</v>
      </c>
      <c r="E104" s="44">
        <f t="shared" si="7"/>
        <v>110606800.50341007</v>
      </c>
      <c r="F104" s="45">
        <f t="shared" si="8"/>
        <v>217.12950178063207</v>
      </c>
      <c r="G104" s="45">
        <f t="shared" si="9"/>
        <v>379.97662811610616</v>
      </c>
      <c r="H104" s="46">
        <f t="shared" si="10"/>
        <v>0.69599999999999995</v>
      </c>
      <c r="I104" s="46">
        <f t="shared" si="11"/>
        <v>0.30400000000000005</v>
      </c>
      <c r="J104" s="47">
        <f t="shared" si="12"/>
        <v>24015999486.855194</v>
      </c>
      <c r="K104"/>
      <c r="L104" s="27"/>
      <c r="M104" s="27"/>
      <c r="N104" s="27"/>
      <c r="O104" s="27"/>
    </row>
    <row r="105" spans="2:15" x14ac:dyDescent="0.25">
      <c r="B105" s="9">
        <f t="shared" si="13"/>
        <v>86</v>
      </c>
      <c r="C105" s="42">
        <f>'Simulacion sistema (hoja4)'!BV96</f>
        <v>0.8199335468963419</v>
      </c>
      <c r="D105" s="42">
        <f>'Simulacion sistema (hoja4)'!BW96</f>
        <v>0.84427794828045555</v>
      </c>
      <c r="E105" s="44">
        <f t="shared" si="7"/>
        <v>110938122.40405186</v>
      </c>
      <c r="F105" s="45">
        <f t="shared" si="8"/>
        <v>217.12950178063207</v>
      </c>
      <c r="G105" s="45">
        <f t="shared" si="9"/>
        <v>379.97662811610616</v>
      </c>
      <c r="H105" s="46">
        <f t="shared" si="10"/>
        <v>0.69599999999999995</v>
      </c>
      <c r="I105" s="46">
        <f t="shared" si="11"/>
        <v>0.30400000000000005</v>
      </c>
      <c r="J105" s="47">
        <f t="shared" si="12"/>
        <v>24087939246.070557</v>
      </c>
      <c r="K105"/>
      <c r="L105" s="27"/>
      <c r="M105" s="27"/>
      <c r="N105" s="27"/>
      <c r="O105" s="27"/>
    </row>
    <row r="106" spans="2:15" x14ac:dyDescent="0.25">
      <c r="B106" s="9">
        <f t="shared" si="13"/>
        <v>87</v>
      </c>
      <c r="C106" s="42">
        <f>'Simulacion sistema (hoja4)'!BV97</f>
        <v>0.80921216722087574</v>
      </c>
      <c r="D106" s="42">
        <f>'Simulacion sistema (hoja4)'!BW97</f>
        <v>0.84264999296862386</v>
      </c>
      <c r="E106" s="44">
        <f t="shared" si="7"/>
        <v>110724209.07607716</v>
      </c>
      <c r="F106" s="45">
        <f t="shared" si="8"/>
        <v>217.12950178063207</v>
      </c>
      <c r="G106" s="45">
        <f t="shared" si="9"/>
        <v>379.97662811610616</v>
      </c>
      <c r="H106" s="46">
        <f t="shared" si="10"/>
        <v>0.69599999999999995</v>
      </c>
      <c r="I106" s="46">
        <f t="shared" si="11"/>
        <v>0.30400000000000005</v>
      </c>
      <c r="J106" s="47">
        <f t="shared" si="12"/>
        <v>24041492351.743176</v>
      </c>
      <c r="K106"/>
      <c r="L106" s="27"/>
      <c r="M106" s="27"/>
      <c r="N106" s="27"/>
      <c r="O106" s="27"/>
    </row>
    <row r="107" spans="2:15" x14ac:dyDescent="0.25">
      <c r="B107" s="9">
        <f t="shared" si="13"/>
        <v>88</v>
      </c>
      <c r="C107" s="42">
        <f>'Simulacion sistema (hoja4)'!BV98</f>
        <v>0.81355300016521426</v>
      </c>
      <c r="D107" s="42">
        <f>'Simulacion sistema (hoja4)'!BW98</f>
        <v>0.84254119922429216</v>
      </c>
      <c r="E107" s="44">
        <f t="shared" si="7"/>
        <v>110709913.57807198</v>
      </c>
      <c r="F107" s="45">
        <f t="shared" si="8"/>
        <v>217.12950178063207</v>
      </c>
      <c r="G107" s="45">
        <f t="shared" si="9"/>
        <v>379.97662811610616</v>
      </c>
      <c r="H107" s="46">
        <f t="shared" si="10"/>
        <v>0.69599999999999995</v>
      </c>
      <c r="I107" s="46">
        <f t="shared" si="11"/>
        <v>0.30400000000000005</v>
      </c>
      <c r="J107" s="47">
        <f t="shared" si="12"/>
        <v>24038388377.383602</v>
      </c>
      <c r="K107"/>
      <c r="L107" s="27"/>
      <c r="M107" s="27"/>
      <c r="N107" s="27"/>
      <c r="O107" s="27"/>
    </row>
    <row r="108" spans="2:15" x14ac:dyDescent="0.25">
      <c r="B108" s="9">
        <f t="shared" si="13"/>
        <v>89</v>
      </c>
      <c r="C108" s="42">
        <f>'Simulacion sistema (hoja4)'!BV99</f>
        <v>0.82108571180395129</v>
      </c>
      <c r="D108" s="42">
        <f>'Simulacion sistema (hoja4)'!BW99</f>
        <v>0.84869604713211799</v>
      </c>
      <c r="E108" s="44">
        <f t="shared" si="7"/>
        <v>111518660.5931603</v>
      </c>
      <c r="F108" s="45">
        <f t="shared" si="8"/>
        <v>217.12950178063207</v>
      </c>
      <c r="G108" s="45">
        <f t="shared" si="9"/>
        <v>379.97662811610616</v>
      </c>
      <c r="H108" s="46">
        <f t="shared" si="10"/>
        <v>0.69599999999999995</v>
      </c>
      <c r="I108" s="46">
        <f t="shared" si="11"/>
        <v>0.30400000000000005</v>
      </c>
      <c r="J108" s="47">
        <f t="shared" si="12"/>
        <v>24213991213.836304</v>
      </c>
      <c r="K108"/>
      <c r="L108" s="27"/>
      <c r="M108" s="27"/>
      <c r="N108" s="27"/>
      <c r="O108" s="27"/>
    </row>
    <row r="109" spans="2:15" x14ac:dyDescent="0.25">
      <c r="B109" s="9">
        <f t="shared" si="13"/>
        <v>90</v>
      </c>
      <c r="C109" s="42">
        <f>'Simulacion sistema (hoja4)'!BV100</f>
        <v>0.81893235047330837</v>
      </c>
      <c r="D109" s="42">
        <f>'Simulacion sistema (hoja4)'!BW100</f>
        <v>0.84495999675386702</v>
      </c>
      <c r="E109" s="44">
        <f t="shared" si="7"/>
        <v>111027743.57345812</v>
      </c>
      <c r="F109" s="45">
        <f t="shared" si="8"/>
        <v>217.12950178063207</v>
      </c>
      <c r="G109" s="45">
        <f t="shared" si="9"/>
        <v>379.97662811610616</v>
      </c>
      <c r="H109" s="46">
        <f t="shared" si="10"/>
        <v>0.69599999999999995</v>
      </c>
      <c r="I109" s="46">
        <f t="shared" si="11"/>
        <v>0.30400000000000005</v>
      </c>
      <c r="J109" s="47">
        <f t="shared" si="12"/>
        <v>24107398645.932735</v>
      </c>
      <c r="K109"/>
      <c r="L109" s="27"/>
      <c r="M109" s="27"/>
      <c r="N109" s="27"/>
      <c r="O109" s="27"/>
    </row>
    <row r="110" spans="2:15" x14ac:dyDescent="0.25">
      <c r="B110" s="9">
        <f t="shared" si="13"/>
        <v>91</v>
      </c>
      <c r="C110" s="42">
        <f>'Simulacion sistema (hoja4)'!BV101</f>
        <v>0.82345208975397099</v>
      </c>
      <c r="D110" s="42">
        <f>'Simulacion sistema (hoja4)'!BW101</f>
        <v>0.84663311985021461</v>
      </c>
      <c r="E110" s="44">
        <f t="shared" si="7"/>
        <v>111247591.9483182</v>
      </c>
      <c r="F110" s="45">
        <f t="shared" si="8"/>
        <v>217.12950178063207</v>
      </c>
      <c r="G110" s="45">
        <f t="shared" si="9"/>
        <v>379.97662811610616</v>
      </c>
      <c r="H110" s="46">
        <f t="shared" si="10"/>
        <v>0.69599999999999995</v>
      </c>
      <c r="I110" s="46">
        <f t="shared" si="11"/>
        <v>0.30400000000000005</v>
      </c>
      <c r="J110" s="47">
        <f t="shared" si="12"/>
        <v>24155134214.033386</v>
      </c>
      <c r="K110" s="27"/>
      <c r="L110" s="27"/>
      <c r="M110" s="27"/>
      <c r="N110" s="27"/>
      <c r="O110" s="27"/>
    </row>
    <row r="111" spans="2:15" x14ac:dyDescent="0.25">
      <c r="B111" s="9">
        <f t="shared" si="13"/>
        <v>92</v>
      </c>
      <c r="C111" s="42">
        <f>'Simulacion sistema (hoja4)'!BV102</f>
        <v>0.81387299955045622</v>
      </c>
      <c r="D111" s="42">
        <f>'Simulacion sistema (hoja4)'!BW102</f>
        <v>0.85021670070844946</v>
      </c>
      <c r="E111" s="44">
        <f t="shared" si="7"/>
        <v>111718474.47309026</v>
      </c>
      <c r="F111" s="45">
        <f t="shared" si="8"/>
        <v>217.12950178063207</v>
      </c>
      <c r="G111" s="45">
        <f t="shared" si="9"/>
        <v>379.97662811610616</v>
      </c>
      <c r="H111" s="46">
        <f t="shared" si="10"/>
        <v>0.69599999999999995</v>
      </c>
      <c r="I111" s="46">
        <f t="shared" si="11"/>
        <v>0.30400000000000005</v>
      </c>
      <c r="J111" s="47">
        <f t="shared" si="12"/>
        <v>24257376702.034351</v>
      </c>
      <c r="K111" s="27"/>
      <c r="L111" s="27"/>
      <c r="M111" s="27"/>
      <c r="N111" s="27"/>
      <c r="O111" s="27"/>
    </row>
    <row r="112" spans="2:15" x14ac:dyDescent="0.25">
      <c r="B112" s="9">
        <f t="shared" si="13"/>
        <v>93</v>
      </c>
      <c r="C112" s="42">
        <f>'Simulacion sistema (hoja4)'!BV103</f>
        <v>0.81283337924078181</v>
      </c>
      <c r="D112" s="42">
        <f>'Simulacion sistema (hoja4)'!BW103</f>
        <v>0.84596262614738749</v>
      </c>
      <c r="E112" s="44">
        <f t="shared" si="7"/>
        <v>111159489.07576671</v>
      </c>
      <c r="F112" s="45">
        <f t="shared" si="8"/>
        <v>217.12950178063207</v>
      </c>
      <c r="G112" s="45">
        <f t="shared" si="9"/>
        <v>379.97662811610616</v>
      </c>
      <c r="H112" s="46">
        <f t="shared" si="10"/>
        <v>0.69599999999999995</v>
      </c>
      <c r="I112" s="46">
        <f t="shared" si="11"/>
        <v>0.30400000000000005</v>
      </c>
      <c r="J112" s="47">
        <f t="shared" si="12"/>
        <v>24136004481.210838</v>
      </c>
      <c r="K112" s="27"/>
      <c r="L112" s="27"/>
      <c r="M112" s="27"/>
      <c r="N112" s="27"/>
      <c r="O112" s="27"/>
    </row>
    <row r="113" spans="2:15" x14ac:dyDescent="0.25">
      <c r="B113" s="9">
        <f t="shared" si="13"/>
        <v>94</v>
      </c>
      <c r="C113" s="42">
        <f>'Simulacion sistema (hoja4)'!BV104</f>
        <v>0.81853649224504699</v>
      </c>
      <c r="D113" s="42">
        <f>'Simulacion sistema (hoja4)'!BW104</f>
        <v>0.84660508598400575</v>
      </c>
      <c r="E113" s="44">
        <f t="shared" si="7"/>
        <v>111243908.29829834</v>
      </c>
      <c r="F113" s="45">
        <f t="shared" si="8"/>
        <v>217.12950178063207</v>
      </c>
      <c r="G113" s="45">
        <f t="shared" si="9"/>
        <v>379.97662811610616</v>
      </c>
      <c r="H113" s="46">
        <f t="shared" si="10"/>
        <v>0.69599999999999995</v>
      </c>
      <c r="I113" s="46">
        <f t="shared" si="11"/>
        <v>0.30400000000000005</v>
      </c>
      <c r="J113" s="47">
        <f t="shared" si="12"/>
        <v>24154334384.939842</v>
      </c>
      <c r="K113" s="27"/>
      <c r="L113" s="27"/>
      <c r="M113" s="27"/>
      <c r="N113" s="27"/>
      <c r="O113" s="27"/>
    </row>
    <row r="114" spans="2:15" x14ac:dyDescent="0.25">
      <c r="B114" s="9">
        <f t="shared" si="13"/>
        <v>95</v>
      </c>
      <c r="C114" s="42">
        <f>'Simulacion sistema (hoja4)'!BV105</f>
        <v>0.8212825834468821</v>
      </c>
      <c r="D114" s="42">
        <f>'Simulacion sistema (hoja4)'!BW105</f>
        <v>0.85243112861147718</v>
      </c>
      <c r="E114" s="44">
        <f t="shared" si="7"/>
        <v>112009450.2995481</v>
      </c>
      <c r="F114" s="45">
        <f t="shared" si="8"/>
        <v>217.12950178063207</v>
      </c>
      <c r="G114" s="45">
        <f t="shared" si="9"/>
        <v>379.97662811610616</v>
      </c>
      <c r="H114" s="46">
        <f t="shared" si="10"/>
        <v>0.69599999999999995</v>
      </c>
      <c r="I114" s="46">
        <f t="shared" si="11"/>
        <v>0.30400000000000005</v>
      </c>
      <c r="J114" s="47">
        <f t="shared" si="12"/>
        <v>24320556138.263348</v>
      </c>
      <c r="K114" s="27"/>
      <c r="L114" s="27"/>
      <c r="M114" s="27"/>
      <c r="N114" s="27"/>
      <c r="O114" s="27"/>
    </row>
    <row r="115" spans="2:15" x14ac:dyDescent="0.25">
      <c r="B115" s="9">
        <f t="shared" si="13"/>
        <v>96</v>
      </c>
      <c r="C115" s="42">
        <f>'Simulacion sistema (hoja4)'!BV106</f>
        <v>0.81806250379438183</v>
      </c>
      <c r="D115" s="42">
        <f>'Simulacion sistema (hoja4)'!BW106</f>
        <v>0.85082568664872005</v>
      </c>
      <c r="E115" s="44">
        <f t="shared" si="7"/>
        <v>111798495.22564182</v>
      </c>
      <c r="F115" s="45">
        <f t="shared" si="8"/>
        <v>217.12950178063207</v>
      </c>
      <c r="G115" s="45">
        <f t="shared" si="9"/>
        <v>379.97662811610616</v>
      </c>
      <c r="H115" s="46">
        <f t="shared" si="10"/>
        <v>0.69599999999999995</v>
      </c>
      <c r="I115" s="46">
        <f t="shared" si="11"/>
        <v>0.30400000000000005</v>
      </c>
      <c r="J115" s="47">
        <f t="shared" si="12"/>
        <v>24274751568.16798</v>
      </c>
      <c r="K115" s="27"/>
      <c r="L115" s="27"/>
      <c r="M115" s="27"/>
      <c r="N115" s="27"/>
      <c r="O115" s="27"/>
    </row>
    <row r="116" spans="2:15" x14ac:dyDescent="0.25">
      <c r="B116" s="9">
        <f t="shared" si="13"/>
        <v>97</v>
      </c>
      <c r="C116" s="42">
        <f>'Simulacion sistema (hoja4)'!BV107</f>
        <v>0.82996040438187624</v>
      </c>
      <c r="D116" s="42">
        <f>'Simulacion sistema (hoja4)'!BW107</f>
        <v>0.85104882649883917</v>
      </c>
      <c r="E116" s="44">
        <f t="shared" si="7"/>
        <v>111827815.80194746</v>
      </c>
      <c r="F116" s="45">
        <f t="shared" si="8"/>
        <v>217.12950178063207</v>
      </c>
      <c r="G116" s="45">
        <f t="shared" si="9"/>
        <v>379.97662811610616</v>
      </c>
      <c r="H116" s="46">
        <f t="shared" si="10"/>
        <v>0.69599999999999995</v>
      </c>
      <c r="I116" s="46">
        <f t="shared" si="11"/>
        <v>0.30400000000000005</v>
      </c>
      <c r="J116" s="47">
        <f t="shared" si="12"/>
        <v>42491956378.013008</v>
      </c>
      <c r="K116" s="27"/>
      <c r="L116" s="27"/>
      <c r="M116" s="27"/>
      <c r="N116" s="27"/>
      <c r="O116" s="27"/>
    </row>
    <row r="117" spans="2:15" x14ac:dyDescent="0.25">
      <c r="B117" s="9">
        <f t="shared" si="13"/>
        <v>98</v>
      </c>
      <c r="C117" s="42">
        <f>'Simulacion sistema (hoja4)'!BV108</f>
        <v>0.83438503057293167</v>
      </c>
      <c r="D117" s="42">
        <f>'Simulacion sistema (hoja4)'!BW108</f>
        <v>0.84651479638899729</v>
      </c>
      <c r="E117" s="44">
        <f t="shared" si="7"/>
        <v>111232044.24551424</v>
      </c>
      <c r="F117" s="45">
        <f t="shared" si="8"/>
        <v>217.12950178063207</v>
      </c>
      <c r="G117" s="45">
        <f t="shared" si="9"/>
        <v>379.97662811610616</v>
      </c>
      <c r="H117" s="46">
        <f t="shared" si="10"/>
        <v>0.69599999999999995</v>
      </c>
      <c r="I117" s="46">
        <f t="shared" si="11"/>
        <v>0.30400000000000005</v>
      </c>
      <c r="J117" s="47">
        <f t="shared" si="12"/>
        <v>42265577110.872032</v>
      </c>
      <c r="K117" s="27"/>
      <c r="L117" s="27"/>
      <c r="M117" s="27"/>
      <c r="N117" s="27"/>
      <c r="O117" s="27"/>
    </row>
    <row r="118" spans="2:15" x14ac:dyDescent="0.25">
      <c r="B118" s="9">
        <f t="shared" si="13"/>
        <v>99</v>
      </c>
      <c r="C118" s="42">
        <f>'Simulacion sistema (hoja4)'!BV109</f>
        <v>0.82768942769453346</v>
      </c>
      <c r="D118" s="42">
        <f>'Simulacion sistema (hoja4)'!BW109</f>
        <v>0.84790991792606629</v>
      </c>
      <c r="E118" s="44">
        <f t="shared" si="7"/>
        <v>111415363.21548511</v>
      </c>
      <c r="F118" s="45">
        <f t="shared" si="8"/>
        <v>217.12950178063207</v>
      </c>
      <c r="G118" s="45">
        <f t="shared" si="9"/>
        <v>379.97662811610616</v>
      </c>
      <c r="H118" s="46">
        <f t="shared" si="10"/>
        <v>0.69599999999999995</v>
      </c>
      <c r="I118" s="46">
        <f t="shared" si="11"/>
        <v>0.30400000000000005</v>
      </c>
      <c r="J118" s="47">
        <f t="shared" si="12"/>
        <v>42335234034.951279</v>
      </c>
      <c r="K118" s="27"/>
      <c r="L118" s="27"/>
      <c r="M118" s="27"/>
      <c r="N118" s="27"/>
      <c r="O118" s="27"/>
    </row>
    <row r="119" spans="2:15" x14ac:dyDescent="0.25">
      <c r="B119" s="9">
        <f t="shared" si="13"/>
        <v>100</v>
      </c>
      <c r="C119" s="42">
        <f>'Simulacion sistema (hoja4)'!BV110</f>
        <v>0.81653148471540493</v>
      </c>
      <c r="D119" s="42">
        <f>'Simulacion sistema (hoja4)'!BW110</f>
        <v>0.84333685529334179</v>
      </c>
      <c r="E119" s="44">
        <f t="shared" si="7"/>
        <v>110814462.78554511</v>
      </c>
      <c r="F119" s="45">
        <f t="shared" si="8"/>
        <v>217.12950178063207</v>
      </c>
      <c r="G119" s="45">
        <f t="shared" si="9"/>
        <v>379.97662811610616</v>
      </c>
      <c r="H119" s="46">
        <f t="shared" si="10"/>
        <v>0.69599999999999995</v>
      </c>
      <c r="I119" s="46">
        <f t="shared" si="11"/>
        <v>0.30400000000000005</v>
      </c>
      <c r="J119" s="47">
        <f t="shared" si="12"/>
        <v>24061089094.713802</v>
      </c>
      <c r="K119" s="27"/>
      <c r="L119" s="27"/>
      <c r="M119" s="27"/>
      <c r="N119" s="27"/>
      <c r="O119" s="27"/>
    </row>
    <row r="120" spans="2:15" x14ac:dyDescent="0.25">
      <c r="B120" s="9">
        <f t="shared" si="13"/>
        <v>101</v>
      </c>
      <c r="C120" s="42">
        <f>'Simulacion sistema (hoja4)'!BV111</f>
        <v>0.82036995254636469</v>
      </c>
      <c r="D120" s="42">
        <f>'Simulacion sistema (hoja4)'!BW111</f>
        <v>0.84646060485924579</v>
      </c>
      <c r="E120" s="44">
        <f t="shared" si="7"/>
        <v>111224923.47850491</v>
      </c>
      <c r="F120" s="45">
        <f t="shared" si="8"/>
        <v>217.12950178063207</v>
      </c>
      <c r="G120" s="45">
        <f t="shared" si="9"/>
        <v>379.97662811610616</v>
      </c>
      <c r="H120" s="46">
        <f t="shared" si="10"/>
        <v>0.69599999999999995</v>
      </c>
      <c r="I120" s="46">
        <f t="shared" si="11"/>
        <v>0.30400000000000005</v>
      </c>
      <c r="J120" s="47">
        <f t="shared" si="12"/>
        <v>24150212220.476696</v>
      </c>
      <c r="K120" s="27"/>
      <c r="L120" s="27"/>
      <c r="M120" s="27"/>
      <c r="N120" s="27"/>
      <c r="O120" s="27"/>
    </row>
    <row r="121" spans="2:15" x14ac:dyDescent="0.25">
      <c r="B121" s="9">
        <f t="shared" si="13"/>
        <v>102</v>
      </c>
      <c r="C121" s="42">
        <f>'Simulacion sistema (hoja4)'!BV112</f>
        <v>0.81608722257216326</v>
      </c>
      <c r="D121" s="42">
        <f>'Simulacion sistema (hoja4)'!BW112</f>
        <v>0.84969956260415991</v>
      </c>
      <c r="E121" s="44">
        <f t="shared" si="7"/>
        <v>111650522.52618662</v>
      </c>
      <c r="F121" s="45">
        <f t="shared" si="8"/>
        <v>217.12950178063207</v>
      </c>
      <c r="G121" s="45">
        <f t="shared" si="9"/>
        <v>379.97662811610616</v>
      </c>
      <c r="H121" s="46">
        <f t="shared" si="10"/>
        <v>0.69599999999999995</v>
      </c>
      <c r="I121" s="46">
        <f t="shared" si="11"/>
        <v>0.30400000000000005</v>
      </c>
      <c r="J121" s="47">
        <f t="shared" si="12"/>
        <v>24242622329.658138</v>
      </c>
      <c r="K121" s="27"/>
      <c r="L121" s="27"/>
      <c r="M121" s="27"/>
      <c r="N121" s="27"/>
      <c r="O121" s="27"/>
    </row>
    <row r="122" spans="2:15" x14ac:dyDescent="0.25">
      <c r="B122" s="9">
        <f t="shared" si="13"/>
        <v>103</v>
      </c>
      <c r="C122" s="42">
        <f>'Simulacion sistema (hoja4)'!BV113</f>
        <v>0.81033858995125285</v>
      </c>
      <c r="D122" s="42">
        <f>'Simulacion sistema (hoja4)'!BW113</f>
        <v>0.83600466079455826</v>
      </c>
      <c r="E122" s="44">
        <f t="shared" si="7"/>
        <v>109851012.42840496</v>
      </c>
      <c r="F122" s="45">
        <f t="shared" si="8"/>
        <v>217.12950178063207</v>
      </c>
      <c r="G122" s="45">
        <f t="shared" si="9"/>
        <v>379.97662811610616</v>
      </c>
      <c r="H122" s="46">
        <f t="shared" si="10"/>
        <v>0.69599999999999995</v>
      </c>
      <c r="I122" s="46">
        <f t="shared" si="11"/>
        <v>0.30400000000000005</v>
      </c>
      <c r="J122" s="47">
        <f t="shared" si="12"/>
        <v>23851895598.677589</v>
      </c>
      <c r="K122" s="27"/>
      <c r="L122" s="27"/>
      <c r="M122" s="27"/>
      <c r="N122" s="27"/>
      <c r="O122" s="27"/>
    </row>
    <row r="123" spans="2:15" x14ac:dyDescent="0.25">
      <c r="B123" s="9">
        <f t="shared" si="13"/>
        <v>104</v>
      </c>
      <c r="C123" s="42">
        <f>'Simulacion sistema (hoja4)'!BV114</f>
        <v>0.82688716799601281</v>
      </c>
      <c r="D123" s="42">
        <f>'Simulacion sistema (hoja4)'!BW114</f>
        <v>0.84614349968842373</v>
      </c>
      <c r="E123" s="44">
        <f t="shared" si="7"/>
        <v>111183255.85905887</v>
      </c>
      <c r="F123" s="45">
        <f t="shared" si="8"/>
        <v>217.12950178063207</v>
      </c>
      <c r="G123" s="45">
        <f t="shared" si="9"/>
        <v>379.97662811610616</v>
      </c>
      <c r="H123" s="46">
        <f t="shared" si="10"/>
        <v>0.69599999999999995</v>
      </c>
      <c r="I123" s="46">
        <f t="shared" si="11"/>
        <v>0.30400000000000005</v>
      </c>
      <c r="J123" s="47">
        <f t="shared" si="12"/>
        <v>42247038664.295494</v>
      </c>
      <c r="K123" s="27"/>
      <c r="L123" s="27"/>
      <c r="M123" s="27"/>
      <c r="N123" s="27"/>
      <c r="O123" s="27"/>
    </row>
    <row r="124" spans="2:15" x14ac:dyDescent="0.25">
      <c r="B124" s="9">
        <f t="shared" si="13"/>
        <v>105</v>
      </c>
      <c r="C124" s="42">
        <f>'Simulacion sistema (hoja4)'!BV115</f>
        <v>0.82137739740453564</v>
      </c>
      <c r="D124" s="42">
        <f>'Simulacion sistema (hoja4)'!BW115</f>
        <v>0.84239863679023286</v>
      </c>
      <c r="E124" s="44">
        <f t="shared" si="7"/>
        <v>110691180.87423658</v>
      </c>
      <c r="F124" s="45">
        <f t="shared" si="8"/>
        <v>217.12950178063207</v>
      </c>
      <c r="G124" s="45">
        <f t="shared" si="9"/>
        <v>379.97662811610616</v>
      </c>
      <c r="H124" s="46">
        <f t="shared" si="10"/>
        <v>0.69599999999999995</v>
      </c>
      <c r="I124" s="46">
        <f t="shared" si="11"/>
        <v>0.30400000000000005</v>
      </c>
      <c r="J124" s="47">
        <f t="shared" si="12"/>
        <v>24034320954.732819</v>
      </c>
      <c r="K124" s="27"/>
      <c r="L124" s="27"/>
      <c r="M124" s="27"/>
      <c r="N124" s="27"/>
      <c r="O124" s="27"/>
    </row>
    <row r="125" spans="2:15" x14ac:dyDescent="0.25">
      <c r="B125" s="9">
        <f t="shared" si="13"/>
        <v>106</v>
      </c>
      <c r="C125" s="42">
        <f>'Simulacion sistema (hoja4)'!BV116</f>
        <v>0.82318974135741907</v>
      </c>
      <c r="D125" s="42">
        <f>'Simulacion sistema (hoja4)'!BW116</f>
        <v>0.83966237838238789</v>
      </c>
      <c r="E125" s="44">
        <f t="shared" si="7"/>
        <v>110331636.51944576</v>
      </c>
      <c r="F125" s="45">
        <f t="shared" si="8"/>
        <v>217.12950178063207</v>
      </c>
      <c r="G125" s="45">
        <f t="shared" si="9"/>
        <v>379.97662811610616</v>
      </c>
      <c r="H125" s="46">
        <f t="shared" si="10"/>
        <v>0.69599999999999995</v>
      </c>
      <c r="I125" s="46">
        <f t="shared" si="11"/>
        <v>0.30400000000000005</v>
      </c>
      <c r="J125" s="47">
        <f t="shared" si="12"/>
        <v>23956253268.109047</v>
      </c>
      <c r="K125" s="27"/>
      <c r="L125" s="27"/>
      <c r="M125" s="27"/>
      <c r="N125" s="27"/>
      <c r="O125" s="27"/>
    </row>
    <row r="126" spans="2:15" x14ac:dyDescent="0.25">
      <c r="B126" s="9">
        <f t="shared" si="13"/>
        <v>107</v>
      </c>
      <c r="C126" s="42">
        <f>'Simulacion sistema (hoja4)'!BV117</f>
        <v>0.82919751258431018</v>
      </c>
      <c r="D126" s="42">
        <f>'Simulacion sistema (hoja4)'!BW117</f>
        <v>0.84459241109827488</v>
      </c>
      <c r="E126" s="44">
        <f t="shared" si="7"/>
        <v>110979442.81831332</v>
      </c>
      <c r="F126" s="45">
        <f t="shared" si="8"/>
        <v>217.12950178063207</v>
      </c>
      <c r="G126" s="45">
        <f t="shared" si="9"/>
        <v>379.97662811610616</v>
      </c>
      <c r="H126" s="46">
        <f t="shared" si="10"/>
        <v>0.69599999999999995</v>
      </c>
      <c r="I126" s="46">
        <f t="shared" si="11"/>
        <v>0.30400000000000005</v>
      </c>
      <c r="J126" s="47">
        <f t="shared" si="12"/>
        <v>42169594472.306908</v>
      </c>
      <c r="K126" s="27"/>
      <c r="L126" s="27"/>
      <c r="M126" s="27"/>
      <c r="N126" s="27"/>
      <c r="O126" s="27"/>
    </row>
    <row r="127" spans="2:15" x14ac:dyDescent="0.25">
      <c r="B127" s="9">
        <f t="shared" si="13"/>
        <v>108</v>
      </c>
      <c r="C127" s="42">
        <f>'Simulacion sistema (hoja4)'!BV118</f>
        <v>0.81537202159051547</v>
      </c>
      <c r="D127" s="42">
        <f>'Simulacion sistema (hoja4)'!BW118</f>
        <v>0.84593179896807991</v>
      </c>
      <c r="E127" s="44">
        <f t="shared" si="7"/>
        <v>111155438.3844057</v>
      </c>
      <c r="F127" s="45">
        <f t="shared" si="8"/>
        <v>217.12950178063207</v>
      </c>
      <c r="G127" s="45">
        <f t="shared" si="9"/>
        <v>379.97662811610616</v>
      </c>
      <c r="H127" s="46">
        <f t="shared" si="10"/>
        <v>0.69599999999999995</v>
      </c>
      <c r="I127" s="46">
        <f t="shared" si="11"/>
        <v>0.30400000000000005</v>
      </c>
      <c r="J127" s="47">
        <f t="shared" si="12"/>
        <v>24135124956.613754</v>
      </c>
      <c r="K127" s="27"/>
      <c r="L127" s="27"/>
      <c r="M127" s="27"/>
      <c r="N127" s="27"/>
      <c r="O127" s="27"/>
    </row>
    <row r="128" spans="2:15" x14ac:dyDescent="0.25">
      <c r="B128" s="9">
        <f t="shared" si="13"/>
        <v>109</v>
      </c>
      <c r="C128" s="42">
        <f>'Simulacion sistema (hoja4)'!BV119</f>
        <v>0.80857128343208984</v>
      </c>
      <c r="D128" s="42">
        <f>'Simulacion sistema (hoja4)'!BW119</f>
        <v>0.84371134798219416</v>
      </c>
      <c r="E128" s="44">
        <f t="shared" si="7"/>
        <v>110863671.12486032</v>
      </c>
      <c r="F128" s="45">
        <f t="shared" si="8"/>
        <v>217.12950178063207</v>
      </c>
      <c r="G128" s="45">
        <f t="shared" si="9"/>
        <v>379.97662811610616</v>
      </c>
      <c r="H128" s="46">
        <f t="shared" si="10"/>
        <v>0.69599999999999995</v>
      </c>
      <c r="I128" s="46">
        <f t="shared" si="11"/>
        <v>0.30400000000000005</v>
      </c>
      <c r="J128" s="47">
        <f t="shared" si="12"/>
        <v>24071773676.912766</v>
      </c>
      <c r="K128" s="27"/>
      <c r="L128" s="27"/>
      <c r="M128" s="27"/>
      <c r="N128" s="27"/>
      <c r="O128" s="27"/>
    </row>
    <row r="129" spans="2:15" x14ac:dyDescent="0.25">
      <c r="B129" s="9">
        <f t="shared" si="13"/>
        <v>110</v>
      </c>
      <c r="C129" s="42">
        <f>'Simulacion sistema (hoja4)'!BV120</f>
        <v>0.82429135506209084</v>
      </c>
      <c r="D129" s="42">
        <f>'Simulacion sistema (hoja4)'!BW120</f>
        <v>0.85213996791136792</v>
      </c>
      <c r="E129" s="44">
        <f t="shared" si="7"/>
        <v>111971191.78355375</v>
      </c>
      <c r="F129" s="45">
        <f t="shared" si="8"/>
        <v>217.12950178063207</v>
      </c>
      <c r="G129" s="45">
        <f t="shared" si="9"/>
        <v>379.97662811610616</v>
      </c>
      <c r="H129" s="46">
        <f t="shared" si="10"/>
        <v>0.69599999999999995</v>
      </c>
      <c r="I129" s="46">
        <f t="shared" si="11"/>
        <v>0.30400000000000005</v>
      </c>
      <c r="J129" s="47">
        <f t="shared" si="12"/>
        <v>24312249085.746628</v>
      </c>
      <c r="K129" s="27"/>
      <c r="L129" s="27"/>
      <c r="M129" s="27"/>
      <c r="N129" s="27"/>
      <c r="O129" s="27"/>
    </row>
    <row r="130" spans="2:15" x14ac:dyDescent="0.25">
      <c r="B130" s="9">
        <f t="shared" si="13"/>
        <v>111</v>
      </c>
      <c r="C130" s="42">
        <f>'Simulacion sistema (hoja4)'!BV121</f>
        <v>0.81011368118302252</v>
      </c>
      <c r="D130" s="42">
        <f>'Simulacion sistema (hoja4)'!BW121</f>
        <v>0.84376778915022066</v>
      </c>
      <c r="E130" s="44">
        <f t="shared" si="7"/>
        <v>110871087.49433899</v>
      </c>
      <c r="F130" s="45">
        <f t="shared" si="8"/>
        <v>217.12950178063207</v>
      </c>
      <c r="G130" s="45">
        <f t="shared" si="9"/>
        <v>379.97662811610616</v>
      </c>
      <c r="H130" s="46">
        <f t="shared" si="10"/>
        <v>0.69599999999999995</v>
      </c>
      <c r="I130" s="46">
        <f t="shared" si="11"/>
        <v>0.30400000000000005</v>
      </c>
      <c r="J130" s="47">
        <f t="shared" si="12"/>
        <v>24073383989.52269</v>
      </c>
      <c r="K130" s="27"/>
      <c r="L130" s="27"/>
      <c r="M130" s="27"/>
      <c r="N130" s="27"/>
      <c r="O130" s="27"/>
    </row>
    <row r="131" spans="2:15" x14ac:dyDescent="0.25">
      <c r="B131" s="9">
        <f t="shared" si="13"/>
        <v>112</v>
      </c>
      <c r="C131" s="42">
        <f>'Simulacion sistema (hoja4)'!BV122</f>
        <v>0.82859804014419036</v>
      </c>
      <c r="D131" s="42">
        <f>'Simulacion sistema (hoja4)'!BW122</f>
        <v>0.84895219299282254</v>
      </c>
      <c r="E131" s="44">
        <f t="shared" si="7"/>
        <v>111552318.15925688</v>
      </c>
      <c r="F131" s="45">
        <f t="shared" si="8"/>
        <v>217.12950178063207</v>
      </c>
      <c r="G131" s="45">
        <f t="shared" si="9"/>
        <v>379.97662811610616</v>
      </c>
      <c r="H131" s="46">
        <f t="shared" si="10"/>
        <v>0.69599999999999995</v>
      </c>
      <c r="I131" s="46">
        <f t="shared" si="11"/>
        <v>0.30400000000000005</v>
      </c>
      <c r="J131" s="47">
        <f t="shared" si="12"/>
        <v>42387273712.689507</v>
      </c>
      <c r="K131" s="27"/>
      <c r="L131" s="27"/>
      <c r="M131" s="27"/>
      <c r="N131" s="27"/>
      <c r="O131" s="27"/>
    </row>
    <row r="132" spans="2:15" x14ac:dyDescent="0.25">
      <c r="B132" s="9">
        <f t="shared" si="13"/>
        <v>113</v>
      </c>
      <c r="C132" s="42">
        <f>'Simulacion sistema (hoja4)'!BV123</f>
        <v>0.82434408981295926</v>
      </c>
      <c r="D132" s="42">
        <f>'Simulacion sistema (hoja4)'!BW123</f>
        <v>0.84856828388453409</v>
      </c>
      <c r="E132" s="44">
        <f t="shared" si="7"/>
        <v>111501872.50242777</v>
      </c>
      <c r="F132" s="45">
        <f t="shared" si="8"/>
        <v>217.12950178063207</v>
      </c>
      <c r="G132" s="45">
        <f t="shared" si="9"/>
        <v>379.97662811610616</v>
      </c>
      <c r="H132" s="46">
        <f t="shared" si="10"/>
        <v>0.69599999999999995</v>
      </c>
      <c r="I132" s="46">
        <f t="shared" si="11"/>
        <v>0.30400000000000005</v>
      </c>
      <c r="J132" s="47">
        <f t="shared" si="12"/>
        <v>24210346024.0597</v>
      </c>
      <c r="K132" s="27"/>
      <c r="L132" s="27"/>
      <c r="M132" s="27"/>
      <c r="N132" s="27"/>
      <c r="O132" s="27"/>
    </row>
    <row r="133" spans="2:15" x14ac:dyDescent="0.25">
      <c r="B133" s="9">
        <f t="shared" si="13"/>
        <v>114</v>
      </c>
      <c r="C133" s="42">
        <f>'Simulacion sistema (hoja4)'!BV124</f>
        <v>0.81858420949699184</v>
      </c>
      <c r="D133" s="42">
        <f>'Simulacion sistema (hoja4)'!BW124</f>
        <v>0.84117458030545467</v>
      </c>
      <c r="E133" s="44">
        <f t="shared" si="7"/>
        <v>110530339.85213675</v>
      </c>
      <c r="F133" s="45">
        <f t="shared" si="8"/>
        <v>217.12950178063207</v>
      </c>
      <c r="G133" s="45">
        <f t="shared" si="9"/>
        <v>379.97662811610616</v>
      </c>
      <c r="H133" s="46">
        <f t="shared" si="10"/>
        <v>0.69599999999999995</v>
      </c>
      <c r="I133" s="46">
        <f t="shared" si="11"/>
        <v>0.30400000000000005</v>
      </c>
      <c r="J133" s="47">
        <f t="shared" si="12"/>
        <v>23999397623.738392</v>
      </c>
      <c r="K133" s="27"/>
      <c r="L133" s="27"/>
      <c r="M133" s="27"/>
      <c r="N133" s="27"/>
      <c r="O133" s="27"/>
    </row>
    <row r="134" spans="2:15" x14ac:dyDescent="0.25">
      <c r="B134" s="9">
        <f t="shared" si="13"/>
        <v>115</v>
      </c>
      <c r="C134" s="42">
        <f>'Simulacion sistema (hoja4)'!BV125</f>
        <v>0.81221255018506178</v>
      </c>
      <c r="D134" s="42">
        <f>'Simulacion sistema (hoja4)'!BW125</f>
        <v>0.84035425070216208</v>
      </c>
      <c r="E134" s="44">
        <f t="shared" si="7"/>
        <v>110422548.5422641</v>
      </c>
      <c r="F134" s="45">
        <f t="shared" si="8"/>
        <v>217.12950178063207</v>
      </c>
      <c r="G134" s="45">
        <f t="shared" si="9"/>
        <v>379.97662811610616</v>
      </c>
      <c r="H134" s="46">
        <f t="shared" si="10"/>
        <v>0.69599999999999995</v>
      </c>
      <c r="I134" s="46">
        <f t="shared" si="11"/>
        <v>0.30400000000000005</v>
      </c>
      <c r="J134" s="47">
        <f t="shared" si="12"/>
        <v>23975992950.329464</v>
      </c>
      <c r="K134" s="27"/>
      <c r="L134" s="27"/>
      <c r="M134" s="27"/>
      <c r="N134" s="27"/>
      <c r="O134" s="27"/>
    </row>
    <row r="135" spans="2:15" x14ac:dyDescent="0.25">
      <c r="B135" s="9">
        <f t="shared" si="13"/>
        <v>116</v>
      </c>
      <c r="C135" s="42">
        <f>'Simulacion sistema (hoja4)'!BV126</f>
        <v>0.82071836071883608</v>
      </c>
      <c r="D135" s="42">
        <f>'Simulacion sistema (hoja4)'!BW126</f>
        <v>0.83916770248293038</v>
      </c>
      <c r="E135" s="44">
        <f t="shared" si="7"/>
        <v>110266636.10625705</v>
      </c>
      <c r="F135" s="45">
        <f t="shared" si="8"/>
        <v>217.12950178063207</v>
      </c>
      <c r="G135" s="45">
        <f t="shared" si="9"/>
        <v>379.97662811610616</v>
      </c>
      <c r="H135" s="46">
        <f t="shared" si="10"/>
        <v>0.69599999999999995</v>
      </c>
      <c r="I135" s="46">
        <f t="shared" si="11"/>
        <v>0.30400000000000005</v>
      </c>
      <c r="J135" s="47">
        <f t="shared" si="12"/>
        <v>23942139760.777847</v>
      </c>
      <c r="K135" s="27"/>
      <c r="L135" s="27"/>
      <c r="M135" s="27"/>
      <c r="N135" s="27"/>
      <c r="O135" s="27"/>
    </row>
    <row r="136" spans="2:15" x14ac:dyDescent="0.25">
      <c r="B136" s="9">
        <f t="shared" si="13"/>
        <v>117</v>
      </c>
      <c r="C136" s="42">
        <f>'Simulacion sistema (hoja4)'!BV127</f>
        <v>0.82018137396358504</v>
      </c>
      <c r="D136" s="42">
        <f>'Simulacion sistema (hoja4)'!BW127</f>
        <v>0.84768841939535877</v>
      </c>
      <c r="E136" s="44">
        <f t="shared" si="7"/>
        <v>111386258.30855013</v>
      </c>
      <c r="F136" s="45">
        <f t="shared" si="8"/>
        <v>217.12950178063207</v>
      </c>
      <c r="G136" s="45">
        <f t="shared" si="9"/>
        <v>379.97662811610616</v>
      </c>
      <c r="H136" s="46">
        <f t="shared" si="10"/>
        <v>0.69599999999999995</v>
      </c>
      <c r="I136" s="46">
        <f t="shared" si="11"/>
        <v>0.30400000000000005</v>
      </c>
      <c r="J136" s="47">
        <f t="shared" si="12"/>
        <v>24185242771.744282</v>
      </c>
      <c r="K136" s="27"/>
      <c r="L136" s="27"/>
      <c r="M136" s="27"/>
      <c r="N136" s="27"/>
      <c r="O136" s="27"/>
    </row>
    <row r="137" spans="2:15" x14ac:dyDescent="0.25">
      <c r="B137" s="9">
        <f t="shared" si="13"/>
        <v>118</v>
      </c>
      <c r="C137" s="42">
        <f>'Simulacion sistema (hoja4)'!BV128</f>
        <v>0.83389711924154974</v>
      </c>
      <c r="D137" s="42">
        <f>'Simulacion sistema (hoja4)'!BW128</f>
        <v>0.84800045618839914</v>
      </c>
      <c r="E137" s="44">
        <f t="shared" si="7"/>
        <v>111427259.94315565</v>
      </c>
      <c r="F137" s="45">
        <f t="shared" si="8"/>
        <v>217.12950178063207</v>
      </c>
      <c r="G137" s="45">
        <f t="shared" si="9"/>
        <v>379.97662811610616</v>
      </c>
      <c r="H137" s="46">
        <f t="shared" si="10"/>
        <v>0.69599999999999995</v>
      </c>
      <c r="I137" s="46">
        <f t="shared" si="11"/>
        <v>0.30400000000000005</v>
      </c>
      <c r="J137" s="47">
        <f t="shared" si="12"/>
        <v>42339754513.417145</v>
      </c>
      <c r="K137" s="27"/>
      <c r="L137" s="27"/>
      <c r="M137" s="27"/>
      <c r="N137" s="27"/>
      <c r="O137" s="27"/>
    </row>
    <row r="138" spans="2:15" x14ac:dyDescent="0.25">
      <c r="B138" s="9">
        <f t="shared" si="13"/>
        <v>119</v>
      </c>
      <c r="C138" s="42">
        <f>'Simulacion sistema (hoja4)'!BV129</f>
        <v>0.83275043558119988</v>
      </c>
      <c r="D138" s="42">
        <f>'Simulacion sistema (hoja4)'!BW129</f>
        <v>0.85480653957697761</v>
      </c>
      <c r="E138" s="44">
        <f t="shared" si="7"/>
        <v>112321579.30041486</v>
      </c>
      <c r="F138" s="45">
        <f t="shared" si="8"/>
        <v>217.12950178063207</v>
      </c>
      <c r="G138" s="45">
        <f t="shared" si="9"/>
        <v>379.97662811610616</v>
      </c>
      <c r="H138" s="46">
        <f t="shared" si="10"/>
        <v>0.69599999999999995</v>
      </c>
      <c r="I138" s="46">
        <f t="shared" si="11"/>
        <v>0.30400000000000005</v>
      </c>
      <c r="J138" s="47">
        <f t="shared" si="12"/>
        <v>42679574967.247467</v>
      </c>
      <c r="K138" s="27"/>
      <c r="L138" s="27"/>
      <c r="M138" s="27"/>
      <c r="N138" s="27"/>
      <c r="O138" s="27"/>
    </row>
    <row r="139" spans="2:15" x14ac:dyDescent="0.25">
      <c r="B139" s="9">
        <f t="shared" si="13"/>
        <v>120</v>
      </c>
      <c r="C139" s="42">
        <f>'Simulacion sistema (hoja4)'!BV130</f>
        <v>0.81868433403534291</v>
      </c>
      <c r="D139" s="42">
        <f>'Simulacion sistema (hoja4)'!BW130</f>
        <v>0.84635769405223593</v>
      </c>
      <c r="E139" s="44">
        <f t="shared" si="7"/>
        <v>111211400.99846381</v>
      </c>
      <c r="F139" s="45">
        <f t="shared" si="8"/>
        <v>217.12950178063207</v>
      </c>
      <c r="G139" s="45">
        <f t="shared" si="9"/>
        <v>379.97662811610616</v>
      </c>
      <c r="H139" s="46">
        <f t="shared" si="10"/>
        <v>0.69599999999999995</v>
      </c>
      <c r="I139" s="46">
        <f t="shared" si="11"/>
        <v>0.30400000000000005</v>
      </c>
      <c r="J139" s="47">
        <f t="shared" si="12"/>
        <v>24147276091.122536</v>
      </c>
      <c r="K139" s="27"/>
      <c r="L139" s="27"/>
      <c r="M139" s="27"/>
      <c r="N139" s="27"/>
      <c r="O139" s="27"/>
    </row>
    <row r="140" spans="2:15" x14ac:dyDescent="0.25">
      <c r="B140" s="9">
        <f t="shared" si="13"/>
        <v>121</v>
      </c>
      <c r="C140" s="42">
        <f>'Simulacion sistema (hoja4)'!BV131</f>
        <v>0.81998418139399698</v>
      </c>
      <c r="D140" s="42">
        <f>'Simulacion sistema (hoja4)'!BW131</f>
        <v>0.85024320646904472</v>
      </c>
      <c r="E140" s="44">
        <f t="shared" si="7"/>
        <v>111721957.33003248</v>
      </c>
      <c r="F140" s="45">
        <f t="shared" si="8"/>
        <v>217.12950178063207</v>
      </c>
      <c r="G140" s="45">
        <f t="shared" si="9"/>
        <v>379.97662811610616</v>
      </c>
      <c r="H140" s="46">
        <f t="shared" si="10"/>
        <v>0.69599999999999995</v>
      </c>
      <c r="I140" s="46">
        <f t="shared" si="11"/>
        <v>0.30400000000000005</v>
      </c>
      <c r="J140" s="47">
        <f t="shared" si="12"/>
        <v>24258132933.026989</v>
      </c>
      <c r="K140" s="27"/>
      <c r="L140" s="27"/>
      <c r="M140" s="27"/>
      <c r="N140" s="27"/>
      <c r="O140" s="27"/>
    </row>
    <row r="141" spans="2:15" x14ac:dyDescent="0.25">
      <c r="B141" s="9">
        <f t="shared" si="13"/>
        <v>122</v>
      </c>
      <c r="C141" s="42">
        <f>'Simulacion sistema (hoja4)'!BV132</f>
        <v>0.82781750991440117</v>
      </c>
      <c r="D141" s="42">
        <f>'Simulacion sistema (hoja4)'!BW132</f>
        <v>0.85419757648536943</v>
      </c>
      <c r="E141" s="44">
        <f t="shared" si="7"/>
        <v>112241561.55017754</v>
      </c>
      <c r="F141" s="45">
        <f t="shared" si="8"/>
        <v>217.12950178063207</v>
      </c>
      <c r="G141" s="45">
        <f t="shared" si="9"/>
        <v>379.97662811610616</v>
      </c>
      <c r="H141" s="46">
        <f t="shared" si="10"/>
        <v>0.69599999999999995</v>
      </c>
      <c r="I141" s="46">
        <f t="shared" si="11"/>
        <v>0.30400000000000005</v>
      </c>
      <c r="J141" s="47">
        <f t="shared" si="12"/>
        <v>42649170092.322853</v>
      </c>
      <c r="K141" s="27"/>
      <c r="L141" s="27"/>
      <c r="M141" s="27"/>
      <c r="N141" s="27"/>
      <c r="O141" s="27"/>
    </row>
    <row r="142" spans="2:15" x14ac:dyDescent="0.25">
      <c r="B142" s="9">
        <f t="shared" si="13"/>
        <v>123</v>
      </c>
      <c r="C142" s="42">
        <f>'Simulacion sistema (hoja4)'!BV133</f>
        <v>0.83329433008864273</v>
      </c>
      <c r="D142" s="42">
        <f>'Simulacion sistema (hoja4)'!BW133</f>
        <v>0.8484767600065245</v>
      </c>
      <c r="E142" s="44">
        <f t="shared" si="7"/>
        <v>111489846.26485732</v>
      </c>
      <c r="F142" s="45">
        <f t="shared" si="8"/>
        <v>217.12950178063207</v>
      </c>
      <c r="G142" s="45">
        <f t="shared" si="9"/>
        <v>379.97662811610616</v>
      </c>
      <c r="H142" s="46">
        <f t="shared" si="10"/>
        <v>0.69599999999999995</v>
      </c>
      <c r="I142" s="46">
        <f t="shared" si="11"/>
        <v>0.30400000000000005</v>
      </c>
      <c r="J142" s="47">
        <f t="shared" si="12"/>
        <v>42363535852.903534</v>
      </c>
      <c r="K142" s="27"/>
      <c r="L142" s="27"/>
      <c r="M142" s="27"/>
      <c r="N142" s="27"/>
      <c r="O142" s="27"/>
    </row>
    <row r="143" spans="2:15" x14ac:dyDescent="0.25">
      <c r="B143" s="9">
        <f t="shared" si="13"/>
        <v>124</v>
      </c>
      <c r="C143" s="42">
        <f>'Simulacion sistema (hoja4)'!BV134</f>
        <v>0.83049813769690639</v>
      </c>
      <c r="D143" s="42">
        <f>'Simulacion sistema (hoja4)'!BW134</f>
        <v>0.85228421841808333</v>
      </c>
      <c r="E143" s="44">
        <f t="shared" si="7"/>
        <v>111990146.30013615</v>
      </c>
      <c r="F143" s="45">
        <f t="shared" si="8"/>
        <v>217.12950178063207</v>
      </c>
      <c r="G143" s="45">
        <f t="shared" si="9"/>
        <v>379.97662811610616</v>
      </c>
      <c r="H143" s="46">
        <f t="shared" si="10"/>
        <v>0.69599999999999995</v>
      </c>
      <c r="I143" s="46">
        <f t="shared" si="11"/>
        <v>0.30400000000000005</v>
      </c>
      <c r="J143" s="47">
        <f t="shared" si="12"/>
        <v>42553638173.355156</v>
      </c>
      <c r="K143" s="27"/>
      <c r="L143" s="27"/>
      <c r="M143" s="27"/>
      <c r="N143" s="27"/>
      <c r="O143" s="27"/>
    </row>
    <row r="144" spans="2:15" x14ac:dyDescent="0.25">
      <c r="B144" s="9">
        <f t="shared" si="13"/>
        <v>125</v>
      </c>
      <c r="C144" s="42">
        <f>'Simulacion sistema (hoja4)'!BV135</f>
        <v>0.81282321686144199</v>
      </c>
      <c r="D144" s="42">
        <f>'Simulacion sistema (hoja4)'!BW135</f>
        <v>0.84590534244624938</v>
      </c>
      <c r="E144" s="44">
        <f t="shared" si="7"/>
        <v>111151961.99743718</v>
      </c>
      <c r="F144" s="45">
        <f t="shared" si="8"/>
        <v>217.12950178063207</v>
      </c>
      <c r="G144" s="45">
        <f t="shared" si="9"/>
        <v>379.97662811610616</v>
      </c>
      <c r="H144" s="46">
        <f t="shared" si="10"/>
        <v>0.69599999999999995</v>
      </c>
      <c r="I144" s="46">
        <f t="shared" si="11"/>
        <v>0.30400000000000005</v>
      </c>
      <c r="J144" s="47">
        <f t="shared" si="12"/>
        <v>24134370130.443283</v>
      </c>
      <c r="K144" s="27"/>
      <c r="L144" s="27"/>
      <c r="M144" s="27"/>
      <c r="N144" s="27"/>
      <c r="O144" s="27"/>
    </row>
    <row r="145" spans="2:15" x14ac:dyDescent="0.25">
      <c r="B145" s="9">
        <f t="shared" si="13"/>
        <v>126</v>
      </c>
      <c r="C145" s="42">
        <f>'Simulacion sistema (hoja4)'!BV136</f>
        <v>0.81037832666514154</v>
      </c>
      <c r="D145" s="42">
        <f>'Simulacion sistema (hoja4)'!BW136</f>
        <v>0.84396863236090836</v>
      </c>
      <c r="E145" s="44">
        <f t="shared" si="7"/>
        <v>110897478.29222335</v>
      </c>
      <c r="F145" s="45">
        <f t="shared" si="8"/>
        <v>217.12950178063207</v>
      </c>
      <c r="G145" s="45">
        <f t="shared" si="9"/>
        <v>379.97662811610616</v>
      </c>
      <c r="H145" s="46">
        <f t="shared" si="10"/>
        <v>0.69599999999999995</v>
      </c>
      <c r="I145" s="46">
        <f t="shared" si="11"/>
        <v>0.30400000000000005</v>
      </c>
      <c r="J145" s="47">
        <f t="shared" si="12"/>
        <v>24079114210.318916</v>
      </c>
      <c r="K145" s="27"/>
      <c r="L145" s="27"/>
      <c r="M145" s="27"/>
      <c r="N145" s="27"/>
      <c r="O145" s="27"/>
    </row>
    <row r="146" spans="2:15" x14ac:dyDescent="0.25">
      <c r="B146" s="9">
        <f t="shared" si="13"/>
        <v>127</v>
      </c>
      <c r="C146" s="42">
        <f>'Simulacion sistema (hoja4)'!BV137</f>
        <v>0.82414843980542174</v>
      </c>
      <c r="D146" s="42">
        <f>'Simulacion sistema (hoja4)'!BW137</f>
        <v>0.85296442981123588</v>
      </c>
      <c r="E146" s="44">
        <f t="shared" si="7"/>
        <v>112079526.07719639</v>
      </c>
      <c r="F146" s="45">
        <f t="shared" si="8"/>
        <v>217.12950178063207</v>
      </c>
      <c r="G146" s="45">
        <f t="shared" si="9"/>
        <v>379.97662811610616</v>
      </c>
      <c r="H146" s="46">
        <f t="shared" si="10"/>
        <v>0.69599999999999995</v>
      </c>
      <c r="I146" s="46">
        <f t="shared" si="11"/>
        <v>0.30400000000000005</v>
      </c>
      <c r="J146" s="47">
        <f t="shared" si="12"/>
        <v>24335771656.951012</v>
      </c>
      <c r="K146" s="27"/>
      <c r="L146" s="27"/>
      <c r="M146" s="27"/>
      <c r="N146" s="27"/>
      <c r="O146" s="27"/>
    </row>
    <row r="147" spans="2:15" x14ac:dyDescent="0.25">
      <c r="B147" s="9">
        <f t="shared" si="13"/>
        <v>128</v>
      </c>
      <c r="C147" s="42">
        <f>'Simulacion sistema (hoja4)'!BV138</f>
        <v>0.82649540939021382</v>
      </c>
      <c r="D147" s="42">
        <f>'Simulacion sistema (hoja4)'!BW138</f>
        <v>0.84809854685823927</v>
      </c>
      <c r="E147" s="44">
        <f t="shared" si="7"/>
        <v>111440149.05717263</v>
      </c>
      <c r="F147" s="45">
        <f t="shared" si="8"/>
        <v>217.12950178063207</v>
      </c>
      <c r="G147" s="45">
        <f t="shared" si="9"/>
        <v>379.97662811610616</v>
      </c>
      <c r="H147" s="46">
        <f t="shared" si="10"/>
        <v>0.69599999999999995</v>
      </c>
      <c r="I147" s="46">
        <f t="shared" si="11"/>
        <v>0.30400000000000005</v>
      </c>
      <c r="J147" s="47">
        <f t="shared" si="12"/>
        <v>42344652075.500725</v>
      </c>
      <c r="K147" s="27"/>
      <c r="L147" s="27"/>
      <c r="M147" s="27"/>
      <c r="N147" s="27"/>
      <c r="O147" s="27"/>
    </row>
    <row r="148" spans="2:15" x14ac:dyDescent="0.25">
      <c r="B148" s="9">
        <f t="shared" si="13"/>
        <v>129</v>
      </c>
      <c r="C148" s="42">
        <f>'Simulacion sistema (hoja4)'!BV139</f>
        <v>0.82692526878391814</v>
      </c>
      <c r="D148" s="42">
        <f>'Simulacion sistema (hoja4)'!BW139</f>
        <v>0.84656125768816448</v>
      </c>
      <c r="E148" s="44">
        <f t="shared" si="7"/>
        <v>111238149.2602248</v>
      </c>
      <c r="F148" s="45">
        <f t="shared" si="8"/>
        <v>217.12950178063207</v>
      </c>
      <c r="G148" s="45">
        <f t="shared" si="9"/>
        <v>379.97662811610616</v>
      </c>
      <c r="H148" s="46">
        <f t="shared" si="10"/>
        <v>0.69599999999999995</v>
      </c>
      <c r="I148" s="46">
        <f t="shared" si="11"/>
        <v>0.30400000000000005</v>
      </c>
      <c r="J148" s="47">
        <f t="shared" si="12"/>
        <v>42267896873.776352</v>
      </c>
      <c r="K148" s="27"/>
      <c r="L148" s="27"/>
      <c r="M148" s="27"/>
      <c r="N148" s="27"/>
      <c r="O148" s="27"/>
    </row>
    <row r="149" spans="2:15" x14ac:dyDescent="0.25">
      <c r="B149" s="9">
        <f t="shared" si="13"/>
        <v>130</v>
      </c>
      <c r="C149" s="42">
        <f>'Simulacion sistema (hoja4)'!BV140</f>
        <v>0.81580272499394091</v>
      </c>
      <c r="D149" s="42">
        <f>'Simulacion sistema (hoja4)'!BW140</f>
        <v>0.84389582215434111</v>
      </c>
      <c r="E149" s="44">
        <f t="shared" ref="E149:E212" si="14">+D149*$F$13*$F$14</f>
        <v>110887911.03108042</v>
      </c>
      <c r="F149" s="45">
        <f t="shared" ref="F149:F212" si="15">+$F$11*F$16</f>
        <v>217.12950178063207</v>
      </c>
      <c r="G149" s="45">
        <f t="shared" ref="G149:G212" si="16">+$F$11*F$15</f>
        <v>379.97662811610616</v>
      </c>
      <c r="H149" s="46">
        <f t="shared" ref="H149:H212" si="17">+COUNTIF($C$20:$C$1019,"&lt;"&amp;$F$12)/1000</f>
        <v>0.69599999999999995</v>
      </c>
      <c r="I149" s="46">
        <f t="shared" ref="I149:I212" si="18">1-H149</f>
        <v>0.30400000000000005</v>
      </c>
      <c r="J149" s="47">
        <f t="shared" ref="J149:J212" si="19">+IF(C149&lt;$F$12,E149*F149,E149*G149)</f>
        <v>24077036875.673546</v>
      </c>
      <c r="K149" s="27"/>
      <c r="L149" s="27"/>
      <c r="M149" s="27"/>
      <c r="N149" s="27"/>
      <c r="O149" s="27"/>
    </row>
    <row r="150" spans="2:15" x14ac:dyDescent="0.25">
      <c r="B150" s="9">
        <f t="shared" ref="B150:B213" si="20">+B149+1</f>
        <v>131</v>
      </c>
      <c r="C150" s="42">
        <f>'Simulacion sistema (hoja4)'!BV141</f>
        <v>0.81167479626895689</v>
      </c>
      <c r="D150" s="42">
        <f>'Simulacion sistema (hoja4)'!BW141</f>
        <v>0.84914102826226201</v>
      </c>
      <c r="E150" s="44">
        <f t="shared" si="14"/>
        <v>111577131.11366123</v>
      </c>
      <c r="F150" s="45">
        <f t="shared" si="15"/>
        <v>217.12950178063207</v>
      </c>
      <c r="G150" s="45">
        <f t="shared" si="16"/>
        <v>379.97662811610616</v>
      </c>
      <c r="H150" s="46">
        <f t="shared" si="17"/>
        <v>0.69599999999999995</v>
      </c>
      <c r="I150" s="46">
        <f t="shared" si="18"/>
        <v>0.30400000000000005</v>
      </c>
      <c r="J150" s="47">
        <f t="shared" si="19"/>
        <v>24226686888.821526</v>
      </c>
      <c r="K150" s="27"/>
      <c r="L150" s="27"/>
      <c r="M150" s="27"/>
      <c r="N150" s="27"/>
      <c r="O150" s="27"/>
    </row>
    <row r="151" spans="2:15" x14ac:dyDescent="0.25">
      <c r="B151" s="9">
        <f t="shared" si="20"/>
        <v>132</v>
      </c>
      <c r="C151" s="42">
        <f>'Simulacion sistema (hoja4)'!BV142</f>
        <v>0.81601616211548722</v>
      </c>
      <c r="D151" s="42">
        <f>'Simulacion sistema (hoja4)'!BW142</f>
        <v>0.83596772596553337</v>
      </c>
      <c r="E151" s="44">
        <f t="shared" si="14"/>
        <v>109846159.19187108</v>
      </c>
      <c r="F151" s="45">
        <f t="shared" si="15"/>
        <v>217.12950178063207</v>
      </c>
      <c r="G151" s="45">
        <f t="shared" si="16"/>
        <v>379.97662811610616</v>
      </c>
      <c r="H151" s="46">
        <f t="shared" si="17"/>
        <v>0.69599999999999995</v>
      </c>
      <c r="I151" s="46">
        <f t="shared" si="18"/>
        <v>0.30400000000000005</v>
      </c>
      <c r="J151" s="47">
        <f t="shared" si="19"/>
        <v>23850841817.846966</v>
      </c>
      <c r="K151" s="27"/>
      <c r="L151" s="27"/>
      <c r="M151" s="27"/>
      <c r="N151" s="27"/>
      <c r="O151" s="27"/>
    </row>
    <row r="152" spans="2:15" x14ac:dyDescent="0.25">
      <c r="B152" s="9">
        <f t="shared" si="20"/>
        <v>133</v>
      </c>
      <c r="C152" s="42">
        <f>'Simulacion sistema (hoja4)'!BV143</f>
        <v>0.80998217632609226</v>
      </c>
      <c r="D152" s="42">
        <f>'Simulacion sistema (hoja4)'!BW143</f>
        <v>0.84637943007910987</v>
      </c>
      <c r="E152" s="44">
        <f t="shared" si="14"/>
        <v>111214257.11239505</v>
      </c>
      <c r="F152" s="45">
        <f t="shared" si="15"/>
        <v>217.12950178063207</v>
      </c>
      <c r="G152" s="45">
        <f t="shared" si="16"/>
        <v>379.97662811610616</v>
      </c>
      <c r="H152" s="46">
        <f t="shared" si="17"/>
        <v>0.69599999999999995</v>
      </c>
      <c r="I152" s="46">
        <f t="shared" si="18"/>
        <v>0.30400000000000005</v>
      </c>
      <c r="J152" s="47">
        <f t="shared" si="19"/>
        <v>24147896237.717453</v>
      </c>
      <c r="K152" s="27"/>
      <c r="L152" s="27"/>
      <c r="M152" s="27"/>
      <c r="N152" s="27"/>
      <c r="O152" s="27"/>
    </row>
    <row r="153" spans="2:15" x14ac:dyDescent="0.25">
      <c r="B153" s="9">
        <f t="shared" si="20"/>
        <v>134</v>
      </c>
      <c r="C153" s="42">
        <f>'Simulacion sistema (hoja4)'!BV144</f>
        <v>0.819707558149813</v>
      </c>
      <c r="D153" s="42">
        <f>'Simulacion sistema (hoja4)'!BW144</f>
        <v>0.84288635300306258</v>
      </c>
      <c r="E153" s="44">
        <f t="shared" si="14"/>
        <v>110755266.78460242</v>
      </c>
      <c r="F153" s="45">
        <f t="shared" si="15"/>
        <v>217.12950178063207</v>
      </c>
      <c r="G153" s="45">
        <f t="shared" si="16"/>
        <v>379.97662811610616</v>
      </c>
      <c r="H153" s="46">
        <f t="shared" si="17"/>
        <v>0.69599999999999995</v>
      </c>
      <c r="I153" s="46">
        <f t="shared" si="18"/>
        <v>0.30400000000000005</v>
      </c>
      <c r="J153" s="47">
        <f t="shared" si="19"/>
        <v>24048235896.521709</v>
      </c>
      <c r="K153" s="27"/>
      <c r="L153" s="27"/>
      <c r="M153" s="27"/>
      <c r="N153" s="27"/>
      <c r="O153" s="27"/>
    </row>
    <row r="154" spans="2:15" x14ac:dyDescent="0.25">
      <c r="B154" s="9">
        <f t="shared" si="20"/>
        <v>135</v>
      </c>
      <c r="C154" s="42">
        <f>'Simulacion sistema (hoja4)'!BV145</f>
        <v>0.82962111606686195</v>
      </c>
      <c r="D154" s="42">
        <f>'Simulacion sistema (hoja4)'!BW145</f>
        <v>0.84726681803419368</v>
      </c>
      <c r="E154" s="44">
        <f t="shared" si="14"/>
        <v>111330859.88969305</v>
      </c>
      <c r="F154" s="45">
        <f t="shared" si="15"/>
        <v>217.12950178063207</v>
      </c>
      <c r="G154" s="45">
        <f t="shared" si="16"/>
        <v>379.97662811610616</v>
      </c>
      <c r="H154" s="46">
        <f t="shared" si="17"/>
        <v>0.69599999999999995</v>
      </c>
      <c r="I154" s="46">
        <f t="shared" si="18"/>
        <v>0.30400000000000005</v>
      </c>
      <c r="J154" s="47">
        <f t="shared" si="19"/>
        <v>42303124746.152214</v>
      </c>
      <c r="K154" s="27"/>
      <c r="L154" s="27"/>
      <c r="M154" s="27"/>
      <c r="N154" s="27"/>
      <c r="O154" s="27"/>
    </row>
    <row r="155" spans="2:15" x14ac:dyDescent="0.25">
      <c r="B155" s="9">
        <f t="shared" si="20"/>
        <v>136</v>
      </c>
      <c r="C155" s="42">
        <f>'Simulacion sistema (hoja4)'!BV146</f>
        <v>0.82580918604048037</v>
      </c>
      <c r="D155" s="42">
        <f>'Simulacion sistema (hoja4)'!BW146</f>
        <v>0.85151939137437849</v>
      </c>
      <c r="E155" s="44">
        <f t="shared" si="14"/>
        <v>111889648.02659334</v>
      </c>
      <c r="F155" s="45">
        <f t="shared" si="15"/>
        <v>217.12950178063207</v>
      </c>
      <c r="G155" s="45">
        <f t="shared" si="16"/>
        <v>379.97662811610616</v>
      </c>
      <c r="H155" s="46">
        <f t="shared" si="17"/>
        <v>0.69599999999999995</v>
      </c>
      <c r="I155" s="46">
        <f t="shared" si="18"/>
        <v>0.30400000000000005</v>
      </c>
      <c r="J155" s="47">
        <f t="shared" si="19"/>
        <v>24294543530.424496</v>
      </c>
      <c r="K155" s="27"/>
      <c r="L155" s="27"/>
      <c r="M155" s="27"/>
      <c r="N155" s="27"/>
      <c r="O155" s="27"/>
    </row>
    <row r="156" spans="2:15" x14ac:dyDescent="0.25">
      <c r="B156" s="9">
        <f t="shared" si="20"/>
        <v>137</v>
      </c>
      <c r="C156" s="42">
        <f>'Simulacion sistema (hoja4)'!BV147</f>
        <v>0.81617011876531875</v>
      </c>
      <c r="D156" s="42">
        <f>'Simulacion sistema (hoja4)'!BW147</f>
        <v>0.84639335564527429</v>
      </c>
      <c r="E156" s="44">
        <f t="shared" si="14"/>
        <v>111216086.93178904</v>
      </c>
      <c r="F156" s="45">
        <f t="shared" si="15"/>
        <v>217.12950178063207</v>
      </c>
      <c r="G156" s="45">
        <f t="shared" si="16"/>
        <v>379.97662811610616</v>
      </c>
      <c r="H156" s="46">
        <f t="shared" si="17"/>
        <v>0.69599999999999995</v>
      </c>
      <c r="I156" s="46">
        <f t="shared" si="18"/>
        <v>0.30400000000000005</v>
      </c>
      <c r="J156" s="47">
        <f t="shared" si="19"/>
        <v>24148293545.490818</v>
      </c>
      <c r="K156" s="27"/>
      <c r="L156" s="27"/>
      <c r="M156" s="27"/>
      <c r="N156" s="27"/>
      <c r="O156" s="27"/>
    </row>
    <row r="157" spans="2:15" x14ac:dyDescent="0.25">
      <c r="B157" s="9">
        <f t="shared" si="20"/>
        <v>138</v>
      </c>
      <c r="C157" s="42">
        <f>'Simulacion sistema (hoja4)'!BV148</f>
        <v>0.81275918198842367</v>
      </c>
      <c r="D157" s="42">
        <f>'Simulacion sistema (hoja4)'!BW148</f>
        <v>0.84928090920949151</v>
      </c>
      <c r="E157" s="44">
        <f t="shared" si="14"/>
        <v>111595511.4701272</v>
      </c>
      <c r="F157" s="45">
        <f t="shared" si="15"/>
        <v>217.12950178063207</v>
      </c>
      <c r="G157" s="45">
        <f t="shared" si="16"/>
        <v>379.97662811610616</v>
      </c>
      <c r="H157" s="46">
        <f t="shared" si="17"/>
        <v>0.69599999999999995</v>
      </c>
      <c r="I157" s="46">
        <f t="shared" si="18"/>
        <v>0.30400000000000005</v>
      </c>
      <c r="J157" s="47">
        <f t="shared" si="19"/>
        <v>24230677806.463528</v>
      </c>
      <c r="K157" s="27"/>
      <c r="L157" s="27"/>
      <c r="M157" s="27"/>
      <c r="N157" s="27"/>
      <c r="O157" s="27"/>
    </row>
    <row r="158" spans="2:15" x14ac:dyDescent="0.25">
      <c r="B158" s="9">
        <f t="shared" si="20"/>
        <v>139</v>
      </c>
      <c r="C158" s="42">
        <f>'Simulacion sistema (hoja4)'!BV149</f>
        <v>0.82068222266822122</v>
      </c>
      <c r="D158" s="42">
        <f>'Simulacion sistema (hoja4)'!BW149</f>
        <v>0.84254208058835911</v>
      </c>
      <c r="E158" s="44">
        <f t="shared" si="14"/>
        <v>110710029.38931039</v>
      </c>
      <c r="F158" s="45">
        <f t="shared" si="15"/>
        <v>217.12950178063207</v>
      </c>
      <c r="G158" s="45">
        <f t="shared" si="16"/>
        <v>379.97662811610616</v>
      </c>
      <c r="H158" s="46">
        <f t="shared" si="17"/>
        <v>0.69599999999999995</v>
      </c>
      <c r="I158" s="46">
        <f t="shared" si="18"/>
        <v>0.30400000000000005</v>
      </c>
      <c r="J158" s="47">
        <f t="shared" si="19"/>
        <v>24038413523.420097</v>
      </c>
      <c r="K158" s="27"/>
      <c r="L158" s="27"/>
      <c r="M158" s="27"/>
      <c r="N158" s="27"/>
      <c r="O158" s="27"/>
    </row>
    <row r="159" spans="2:15" x14ac:dyDescent="0.25">
      <c r="B159" s="9">
        <f t="shared" si="20"/>
        <v>140</v>
      </c>
      <c r="C159" s="42">
        <f>'Simulacion sistema (hoja4)'!BV150</f>
        <v>0.81879966246049118</v>
      </c>
      <c r="D159" s="42">
        <f>'Simulacion sistema (hoja4)'!BW150</f>
        <v>0.84839430711247066</v>
      </c>
      <c r="E159" s="44">
        <f t="shared" si="14"/>
        <v>111479011.95457864</v>
      </c>
      <c r="F159" s="45">
        <f t="shared" si="15"/>
        <v>217.12950178063207</v>
      </c>
      <c r="G159" s="45">
        <f t="shared" si="16"/>
        <v>379.97662811610616</v>
      </c>
      <c r="H159" s="46">
        <f t="shared" si="17"/>
        <v>0.69599999999999995</v>
      </c>
      <c r="I159" s="46">
        <f t="shared" si="18"/>
        <v>0.30400000000000005</v>
      </c>
      <c r="J159" s="47">
        <f t="shared" si="19"/>
        <v>24205382324.694786</v>
      </c>
      <c r="K159" s="27"/>
      <c r="L159" s="27"/>
      <c r="M159" s="27"/>
      <c r="N159" s="27"/>
      <c r="O159" s="27"/>
    </row>
    <row r="160" spans="2:15" x14ac:dyDescent="0.25">
      <c r="B160" s="9">
        <f t="shared" si="20"/>
        <v>141</v>
      </c>
      <c r="C160" s="42">
        <f>'Simulacion sistema (hoja4)'!BV151</f>
        <v>0.81103978286818379</v>
      </c>
      <c r="D160" s="42">
        <f>'Simulacion sistema (hoja4)'!BW151</f>
        <v>0.83786402818598316</v>
      </c>
      <c r="E160" s="44">
        <f t="shared" si="14"/>
        <v>110095333.30363819</v>
      </c>
      <c r="F160" s="45">
        <f t="shared" si="15"/>
        <v>217.12950178063207</v>
      </c>
      <c r="G160" s="45">
        <f t="shared" si="16"/>
        <v>379.97662811610616</v>
      </c>
      <c r="H160" s="46">
        <f t="shared" si="17"/>
        <v>0.69599999999999995</v>
      </c>
      <c r="I160" s="46">
        <f t="shared" si="18"/>
        <v>0.30400000000000005</v>
      </c>
      <c r="J160" s="47">
        <f t="shared" si="19"/>
        <v>23904944868.591591</v>
      </c>
      <c r="K160" s="27"/>
      <c r="L160" s="27"/>
      <c r="M160" s="27"/>
      <c r="N160" s="27"/>
      <c r="O160" s="27"/>
    </row>
    <row r="161" spans="2:15" x14ac:dyDescent="0.25">
      <c r="B161" s="9">
        <f t="shared" si="20"/>
        <v>142</v>
      </c>
      <c r="C161" s="42">
        <f>'Simulacion sistema (hoja4)'!BV152</f>
        <v>0.82416368955366825</v>
      </c>
      <c r="D161" s="42">
        <f>'Simulacion sistema (hoja4)'!BW152</f>
        <v>0.84802766424967435</v>
      </c>
      <c r="E161" s="44">
        <f t="shared" si="14"/>
        <v>111430835.08240721</v>
      </c>
      <c r="F161" s="45">
        <f t="shared" si="15"/>
        <v>217.12950178063207</v>
      </c>
      <c r="G161" s="45">
        <f t="shared" si="16"/>
        <v>379.97662811610616</v>
      </c>
      <c r="H161" s="46">
        <f t="shared" si="17"/>
        <v>0.69599999999999995</v>
      </c>
      <c r="I161" s="46">
        <f t="shared" si="18"/>
        <v>0.30400000000000005</v>
      </c>
      <c r="J161" s="47">
        <f t="shared" si="19"/>
        <v>24194921704.442852</v>
      </c>
      <c r="K161" s="27"/>
      <c r="L161" s="27"/>
      <c r="M161" s="27"/>
      <c r="N161" s="27"/>
      <c r="O161" s="27"/>
    </row>
    <row r="162" spans="2:15" x14ac:dyDescent="0.25">
      <c r="B162" s="9">
        <f t="shared" si="20"/>
        <v>143</v>
      </c>
      <c r="C162" s="42">
        <f>'Simulacion sistema (hoja4)'!BV153</f>
        <v>0.81814638064592937</v>
      </c>
      <c r="D162" s="42">
        <f>'Simulacion sistema (hoja4)'!BW153</f>
        <v>0.84719169539995087</v>
      </c>
      <c r="E162" s="44">
        <f t="shared" si="14"/>
        <v>111320988.77555355</v>
      </c>
      <c r="F162" s="45">
        <f t="shared" si="15"/>
        <v>217.12950178063207</v>
      </c>
      <c r="G162" s="45">
        <f t="shared" si="16"/>
        <v>379.97662811610616</v>
      </c>
      <c r="H162" s="46">
        <f t="shared" si="17"/>
        <v>0.69599999999999995</v>
      </c>
      <c r="I162" s="46">
        <f t="shared" si="18"/>
        <v>0.30400000000000005</v>
      </c>
      <c r="J162" s="47">
        <f t="shared" si="19"/>
        <v>24171070830.563278</v>
      </c>
      <c r="K162" s="27"/>
      <c r="L162" s="27"/>
      <c r="M162" s="27"/>
      <c r="N162" s="27"/>
      <c r="O162" s="27"/>
    </row>
    <row r="163" spans="2:15" x14ac:dyDescent="0.25">
      <c r="B163" s="9">
        <f t="shared" si="20"/>
        <v>144</v>
      </c>
      <c r="C163" s="42">
        <f>'Simulacion sistema (hoja4)'!BV154</f>
        <v>0.82155124410339386</v>
      </c>
      <c r="D163" s="42">
        <f>'Simulacion sistema (hoja4)'!BW154</f>
        <v>0.84740236684798775</v>
      </c>
      <c r="E163" s="44">
        <f t="shared" si="14"/>
        <v>111348671.00382559</v>
      </c>
      <c r="F163" s="45">
        <f t="shared" si="15"/>
        <v>217.12950178063207</v>
      </c>
      <c r="G163" s="45">
        <f t="shared" si="16"/>
        <v>379.97662811610616</v>
      </c>
      <c r="H163" s="46">
        <f t="shared" si="17"/>
        <v>0.69599999999999995</v>
      </c>
      <c r="I163" s="46">
        <f t="shared" si="18"/>
        <v>0.30400000000000005</v>
      </c>
      <c r="J163" s="47">
        <f t="shared" si="19"/>
        <v>24177081458.996162</v>
      </c>
      <c r="K163" s="27"/>
      <c r="L163" s="27"/>
      <c r="M163" s="27"/>
      <c r="N163" s="27"/>
      <c r="O163" s="27"/>
    </row>
    <row r="164" spans="2:15" x14ac:dyDescent="0.25">
      <c r="B164" s="9">
        <f t="shared" si="20"/>
        <v>145</v>
      </c>
      <c r="C164" s="42">
        <f>'Simulacion sistema (hoja4)'!BV155</f>
        <v>0.81804787975749915</v>
      </c>
      <c r="D164" s="42">
        <f>'Simulacion sistema (hoja4)'!BW155</f>
        <v>0.84833256126184908</v>
      </c>
      <c r="E164" s="44">
        <f t="shared" si="14"/>
        <v>111470898.54980697</v>
      </c>
      <c r="F164" s="45">
        <f t="shared" si="15"/>
        <v>217.12950178063207</v>
      </c>
      <c r="G164" s="45">
        <f t="shared" si="16"/>
        <v>379.97662811610616</v>
      </c>
      <c r="H164" s="46">
        <f t="shared" si="17"/>
        <v>0.69599999999999995</v>
      </c>
      <c r="I164" s="46">
        <f t="shared" si="18"/>
        <v>0.30400000000000005</v>
      </c>
      <c r="J164" s="47">
        <f t="shared" si="19"/>
        <v>24203620665.15897</v>
      </c>
      <c r="K164" s="27"/>
      <c r="L164" s="27"/>
      <c r="M164" s="27"/>
      <c r="N164" s="27"/>
      <c r="O164" s="27"/>
    </row>
    <row r="165" spans="2:15" x14ac:dyDescent="0.25">
      <c r="B165" s="9">
        <f t="shared" si="20"/>
        <v>146</v>
      </c>
      <c r="C165" s="42">
        <f>'Simulacion sistema (hoja4)'!BV156</f>
        <v>0.80753123456443598</v>
      </c>
      <c r="D165" s="42">
        <f>'Simulacion sistema (hoja4)'!BW156</f>
        <v>0.8419660478167057</v>
      </c>
      <c r="E165" s="44">
        <f t="shared" si="14"/>
        <v>110634338.68311512</v>
      </c>
      <c r="F165" s="45">
        <f t="shared" si="15"/>
        <v>217.12950178063207</v>
      </c>
      <c r="G165" s="45">
        <f t="shared" si="16"/>
        <v>379.97662811610616</v>
      </c>
      <c r="H165" s="46">
        <f t="shared" si="17"/>
        <v>0.69599999999999995</v>
      </c>
      <c r="I165" s="46">
        <f t="shared" si="18"/>
        <v>0.30400000000000005</v>
      </c>
      <c r="J165" s="47">
        <f t="shared" si="19"/>
        <v>24021978838.094498</v>
      </c>
      <c r="K165" s="27"/>
      <c r="L165" s="27"/>
      <c r="M165" s="27"/>
      <c r="N165" s="27"/>
      <c r="O165" s="27"/>
    </row>
    <row r="166" spans="2:15" x14ac:dyDescent="0.25">
      <c r="B166" s="9">
        <f t="shared" si="20"/>
        <v>147</v>
      </c>
      <c r="C166" s="42">
        <f>'Simulacion sistema (hoja4)'!BV157</f>
        <v>0.83146940963549321</v>
      </c>
      <c r="D166" s="42">
        <f>'Simulacion sistema (hoja4)'!BW157</f>
        <v>0.85806200406247723</v>
      </c>
      <c r="E166" s="44">
        <f t="shared" si="14"/>
        <v>112749347.33380951</v>
      </c>
      <c r="F166" s="45">
        <f t="shared" si="15"/>
        <v>217.12950178063207</v>
      </c>
      <c r="G166" s="45">
        <f t="shared" si="16"/>
        <v>379.97662811610616</v>
      </c>
      <c r="H166" s="46">
        <f t="shared" si="17"/>
        <v>0.69599999999999995</v>
      </c>
      <c r="I166" s="46">
        <f t="shared" si="18"/>
        <v>0.30400000000000005</v>
      </c>
      <c r="J166" s="47">
        <f t="shared" si="19"/>
        <v>42842116822.192619</v>
      </c>
      <c r="K166" s="27"/>
      <c r="L166" s="27"/>
      <c r="M166" s="27"/>
      <c r="N166" s="27"/>
      <c r="O166" s="27"/>
    </row>
    <row r="167" spans="2:15" x14ac:dyDescent="0.25">
      <c r="B167" s="9">
        <f t="shared" si="20"/>
        <v>148</v>
      </c>
      <c r="C167" s="42">
        <f>'Simulacion sistema (hoja4)'!BV158</f>
        <v>0.82049919996771736</v>
      </c>
      <c r="D167" s="42">
        <f>'Simulacion sistema (hoja4)'!BW158</f>
        <v>0.84042562692487899</v>
      </c>
      <c r="E167" s="44">
        <f t="shared" si="14"/>
        <v>110431927.37792909</v>
      </c>
      <c r="F167" s="45">
        <f t="shared" si="15"/>
        <v>217.12950178063207</v>
      </c>
      <c r="G167" s="45">
        <f t="shared" si="16"/>
        <v>379.97662811610616</v>
      </c>
      <c r="H167" s="46">
        <f t="shared" si="17"/>
        <v>0.69599999999999995</v>
      </c>
      <c r="I167" s="46">
        <f t="shared" si="18"/>
        <v>0.30400000000000005</v>
      </c>
      <c r="J167" s="47">
        <f t="shared" si="19"/>
        <v>23978029372.244686</v>
      </c>
      <c r="K167" s="27"/>
      <c r="L167" s="27"/>
      <c r="M167" s="27"/>
      <c r="N167" s="27"/>
      <c r="O167" s="27"/>
    </row>
    <row r="168" spans="2:15" x14ac:dyDescent="0.25">
      <c r="B168" s="9">
        <f t="shared" si="20"/>
        <v>149</v>
      </c>
      <c r="C168" s="42">
        <f>'Simulacion sistema (hoja4)'!BV159</f>
        <v>0.80572096799528914</v>
      </c>
      <c r="D168" s="42">
        <f>'Simulacion sistema (hoja4)'!BW159</f>
        <v>0.84569805460643332</v>
      </c>
      <c r="E168" s="44">
        <f t="shared" si="14"/>
        <v>111124724.37528533</v>
      </c>
      <c r="F168" s="45">
        <f t="shared" si="15"/>
        <v>217.12950178063207</v>
      </c>
      <c r="G168" s="45">
        <f t="shared" si="16"/>
        <v>379.97662811610616</v>
      </c>
      <c r="H168" s="46">
        <f t="shared" si="17"/>
        <v>0.69599999999999995</v>
      </c>
      <c r="I168" s="46">
        <f t="shared" si="18"/>
        <v>0.30400000000000005</v>
      </c>
      <c r="J168" s="47">
        <f t="shared" si="19"/>
        <v>24128456039.115765</v>
      </c>
      <c r="K168" s="27"/>
      <c r="L168" s="27"/>
      <c r="M168" s="27"/>
      <c r="N168" s="27"/>
      <c r="O168" s="27"/>
    </row>
    <row r="169" spans="2:15" x14ac:dyDescent="0.25">
      <c r="B169" s="9">
        <f t="shared" si="20"/>
        <v>150</v>
      </c>
      <c r="C169" s="42">
        <f>'Simulacion sistema (hoja4)'!BV160</f>
        <v>0.82617826112204074</v>
      </c>
      <c r="D169" s="42">
        <f>'Simulacion sistema (hoja4)'!BW160</f>
        <v>0.84786640702408533</v>
      </c>
      <c r="E169" s="44">
        <f t="shared" si="14"/>
        <v>111409645.88296482</v>
      </c>
      <c r="F169" s="45">
        <f t="shared" si="15"/>
        <v>217.12950178063207</v>
      </c>
      <c r="G169" s="45">
        <f t="shared" si="16"/>
        <v>379.97662811610616</v>
      </c>
      <c r="H169" s="46">
        <f t="shared" si="17"/>
        <v>0.69599999999999995</v>
      </c>
      <c r="I169" s="46">
        <f t="shared" si="18"/>
        <v>0.30400000000000005</v>
      </c>
      <c r="J169" s="47">
        <f t="shared" si="19"/>
        <v>24190320904.124798</v>
      </c>
      <c r="K169" s="27"/>
      <c r="L169" s="27"/>
      <c r="M169" s="27"/>
      <c r="N169" s="27"/>
      <c r="O169" s="27"/>
    </row>
    <row r="170" spans="2:15" x14ac:dyDescent="0.25">
      <c r="B170" s="9">
        <f t="shared" si="20"/>
        <v>151</v>
      </c>
      <c r="C170" s="42">
        <f>'Simulacion sistema (hoja4)'!BV161</f>
        <v>0.83477374227282997</v>
      </c>
      <c r="D170" s="42">
        <f>'Simulacion sistema (hoja4)'!BW161</f>
        <v>0.84722428985820475</v>
      </c>
      <c r="E170" s="44">
        <f t="shared" si="14"/>
        <v>111325271.68736811</v>
      </c>
      <c r="F170" s="45">
        <f t="shared" si="15"/>
        <v>217.12950178063207</v>
      </c>
      <c r="G170" s="45">
        <f t="shared" si="16"/>
        <v>379.97662811610616</v>
      </c>
      <c r="H170" s="46">
        <f t="shared" si="17"/>
        <v>0.69599999999999995</v>
      </c>
      <c r="I170" s="46">
        <f t="shared" si="18"/>
        <v>0.30400000000000005</v>
      </c>
      <c r="J170" s="47">
        <f t="shared" si="19"/>
        <v>42301001359.875557</v>
      </c>
      <c r="K170" s="27"/>
      <c r="L170" s="27"/>
      <c r="M170" s="27"/>
      <c r="N170" s="27"/>
      <c r="O170" s="27"/>
    </row>
    <row r="171" spans="2:15" x14ac:dyDescent="0.25">
      <c r="B171" s="9">
        <f t="shared" si="20"/>
        <v>152</v>
      </c>
      <c r="C171" s="42">
        <f>'Simulacion sistema (hoja4)'!BV162</f>
        <v>0.81057916488050141</v>
      </c>
      <c r="D171" s="42">
        <f>'Simulacion sistema (hoja4)'!BW162</f>
        <v>0.8438503328355893</v>
      </c>
      <c r="E171" s="44">
        <f t="shared" si="14"/>
        <v>110881933.73459643</v>
      </c>
      <c r="F171" s="45">
        <f t="shared" si="15"/>
        <v>217.12950178063207</v>
      </c>
      <c r="G171" s="45">
        <f t="shared" si="16"/>
        <v>379.97662811610616</v>
      </c>
      <c r="H171" s="46">
        <f t="shared" si="17"/>
        <v>0.69599999999999995</v>
      </c>
      <c r="I171" s="46">
        <f t="shared" si="18"/>
        <v>0.30400000000000005</v>
      </c>
      <c r="J171" s="47">
        <f t="shared" si="19"/>
        <v>24075739028.265984</v>
      </c>
      <c r="K171" s="27"/>
      <c r="L171" s="27"/>
      <c r="M171" s="27"/>
      <c r="N171" s="27"/>
      <c r="O171" s="27"/>
    </row>
    <row r="172" spans="2:15" x14ac:dyDescent="0.25">
      <c r="B172" s="9">
        <f t="shared" si="20"/>
        <v>153</v>
      </c>
      <c r="C172" s="42">
        <f>'Simulacion sistema (hoja4)'!BV163</f>
        <v>0.83177510071359906</v>
      </c>
      <c r="D172" s="42">
        <f>'Simulacion sistema (hoja4)'!BW163</f>
        <v>0.85034682470239309</v>
      </c>
      <c r="E172" s="44">
        <f t="shared" si="14"/>
        <v>111735572.76589446</v>
      </c>
      <c r="F172" s="45">
        <f t="shared" si="15"/>
        <v>217.12950178063207</v>
      </c>
      <c r="G172" s="45">
        <f t="shared" si="16"/>
        <v>379.97662811610616</v>
      </c>
      <c r="H172" s="46">
        <f t="shared" si="17"/>
        <v>0.69599999999999995</v>
      </c>
      <c r="I172" s="46">
        <f t="shared" si="18"/>
        <v>0.30400000000000005</v>
      </c>
      <c r="J172" s="47">
        <f t="shared" si="19"/>
        <v>42456906180.206398</v>
      </c>
      <c r="K172" s="27"/>
      <c r="L172" s="27"/>
      <c r="M172" s="27"/>
      <c r="N172" s="27"/>
      <c r="O172" s="27"/>
    </row>
    <row r="173" spans="2:15" x14ac:dyDescent="0.25">
      <c r="B173" s="9">
        <f t="shared" si="20"/>
        <v>154</v>
      </c>
      <c r="C173" s="42">
        <f>'Simulacion sistema (hoja4)'!BV164</f>
        <v>0.82556807938392407</v>
      </c>
      <c r="D173" s="42">
        <f>'Simulacion sistema (hoja4)'!BW164</f>
        <v>0.84826455142131396</v>
      </c>
      <c r="E173" s="44">
        <f t="shared" si="14"/>
        <v>111461962.05676065</v>
      </c>
      <c r="F173" s="45">
        <f t="shared" si="15"/>
        <v>217.12950178063207</v>
      </c>
      <c r="G173" s="45">
        <f t="shared" si="16"/>
        <v>379.97662811610616</v>
      </c>
      <c r="H173" s="46">
        <f t="shared" si="17"/>
        <v>0.69599999999999995</v>
      </c>
      <c r="I173" s="46">
        <f t="shared" si="18"/>
        <v>0.30400000000000005</v>
      </c>
      <c r="J173" s="47">
        <f t="shared" si="19"/>
        <v>24201680288.876156</v>
      </c>
      <c r="K173" s="27"/>
      <c r="L173" s="27"/>
      <c r="M173" s="27"/>
      <c r="N173" s="27"/>
      <c r="O173" s="27"/>
    </row>
    <row r="174" spans="2:15" x14ac:dyDescent="0.25">
      <c r="B174" s="9">
        <f t="shared" si="20"/>
        <v>155</v>
      </c>
      <c r="C174" s="42">
        <f>'Simulacion sistema (hoja4)'!BV165</f>
        <v>0.83145650828772988</v>
      </c>
      <c r="D174" s="42">
        <f>'Simulacion sistema (hoja4)'!BW165</f>
        <v>0.85124183224456984</v>
      </c>
      <c r="E174" s="44">
        <f t="shared" si="14"/>
        <v>111853176.75693648</v>
      </c>
      <c r="F174" s="45">
        <f t="shared" si="15"/>
        <v>217.12950178063207</v>
      </c>
      <c r="G174" s="45">
        <f t="shared" si="16"/>
        <v>379.97662811610616</v>
      </c>
      <c r="H174" s="46">
        <f t="shared" si="17"/>
        <v>0.69599999999999995</v>
      </c>
      <c r="I174" s="46">
        <f t="shared" si="18"/>
        <v>0.30400000000000005</v>
      </c>
      <c r="J174" s="47">
        <f t="shared" si="19"/>
        <v>42501592948.175537</v>
      </c>
      <c r="K174" s="27"/>
      <c r="L174" s="27"/>
      <c r="M174" s="27"/>
      <c r="N174" s="27"/>
      <c r="O174" s="27"/>
    </row>
    <row r="175" spans="2:15" x14ac:dyDescent="0.25">
      <c r="B175" s="9">
        <f t="shared" si="20"/>
        <v>156</v>
      </c>
      <c r="C175" s="42">
        <f>'Simulacion sistema (hoja4)'!BV166</f>
        <v>0.80181088372462594</v>
      </c>
      <c r="D175" s="42">
        <f>'Simulacion sistema (hoja4)'!BW166</f>
        <v>0.84691085731678484</v>
      </c>
      <c r="E175" s="44">
        <f t="shared" si="14"/>
        <v>111284086.65142553</v>
      </c>
      <c r="F175" s="45">
        <f t="shared" si="15"/>
        <v>217.12950178063207</v>
      </c>
      <c r="G175" s="45">
        <f t="shared" si="16"/>
        <v>379.97662811610616</v>
      </c>
      <c r="H175" s="46">
        <f t="shared" si="17"/>
        <v>0.69599999999999995</v>
      </c>
      <c r="I175" s="46">
        <f t="shared" si="18"/>
        <v>0.30400000000000005</v>
      </c>
      <c r="J175" s="47">
        <f t="shared" si="19"/>
        <v>24163058290.736713</v>
      </c>
      <c r="K175" s="27"/>
      <c r="L175" s="27"/>
      <c r="M175" s="27"/>
      <c r="N175" s="27"/>
      <c r="O175" s="27"/>
    </row>
    <row r="176" spans="2:15" x14ac:dyDescent="0.25">
      <c r="B176" s="9">
        <f t="shared" si="20"/>
        <v>157</v>
      </c>
      <c r="C176" s="42">
        <f>'Simulacion sistema (hoja4)'!BV167</f>
        <v>0.82606871200573506</v>
      </c>
      <c r="D176" s="42">
        <f>'Simulacion sistema (hoja4)'!BW167</f>
        <v>0.84999646069861245</v>
      </c>
      <c r="E176" s="44">
        <f t="shared" si="14"/>
        <v>111689534.93579768</v>
      </c>
      <c r="F176" s="45">
        <f t="shared" si="15"/>
        <v>217.12950178063207</v>
      </c>
      <c r="G176" s="45">
        <f t="shared" si="16"/>
        <v>379.97662811610616</v>
      </c>
      <c r="H176" s="46">
        <f t="shared" si="17"/>
        <v>0.69599999999999995</v>
      </c>
      <c r="I176" s="46">
        <f t="shared" si="18"/>
        <v>0.30400000000000005</v>
      </c>
      <c r="J176" s="47">
        <f t="shared" si="19"/>
        <v>24251093074.720249</v>
      </c>
      <c r="K176" s="27"/>
      <c r="L176" s="27"/>
      <c r="M176" s="27"/>
      <c r="N176" s="27"/>
      <c r="O176" s="27"/>
    </row>
    <row r="177" spans="2:15" x14ac:dyDescent="0.25">
      <c r="B177" s="9">
        <f t="shared" si="20"/>
        <v>158</v>
      </c>
      <c r="C177" s="42">
        <f>'Simulacion sistema (hoja4)'!BV168</f>
        <v>0.81747791352950194</v>
      </c>
      <c r="D177" s="42">
        <f>'Simulacion sistema (hoja4)'!BW168</f>
        <v>0.84705553483217222</v>
      </c>
      <c r="E177" s="44">
        <f t="shared" si="14"/>
        <v>111303097.27694744</v>
      </c>
      <c r="F177" s="45">
        <f t="shared" si="15"/>
        <v>217.12950178063207</v>
      </c>
      <c r="G177" s="45">
        <f t="shared" si="16"/>
        <v>379.97662811610616</v>
      </c>
      <c r="H177" s="46">
        <f t="shared" si="17"/>
        <v>0.69599999999999995</v>
      </c>
      <c r="I177" s="46">
        <f t="shared" si="18"/>
        <v>0.30400000000000005</v>
      </c>
      <c r="J177" s="47">
        <f t="shared" si="19"/>
        <v>24167186058.384823</v>
      </c>
      <c r="K177" s="27"/>
      <c r="L177" s="27"/>
      <c r="M177" s="27"/>
      <c r="N177" s="27"/>
      <c r="O177" s="27"/>
    </row>
    <row r="178" spans="2:15" x14ac:dyDescent="0.25">
      <c r="B178" s="9">
        <f t="shared" si="20"/>
        <v>159</v>
      </c>
      <c r="C178" s="42">
        <f>'Simulacion sistema (hoja4)'!BV169</f>
        <v>0.80779815325537763</v>
      </c>
      <c r="D178" s="42">
        <f>'Simulacion sistema (hoja4)'!BW169</f>
        <v>0.84078220562189954</v>
      </c>
      <c r="E178" s="44">
        <f t="shared" si="14"/>
        <v>110478781.8187176</v>
      </c>
      <c r="F178" s="45">
        <f t="shared" si="15"/>
        <v>217.12950178063207</v>
      </c>
      <c r="G178" s="45">
        <f t="shared" si="16"/>
        <v>379.97662811610616</v>
      </c>
      <c r="H178" s="46">
        <f t="shared" si="17"/>
        <v>0.69599999999999995</v>
      </c>
      <c r="I178" s="46">
        <f t="shared" si="18"/>
        <v>0.30400000000000005</v>
      </c>
      <c r="J178" s="47">
        <f t="shared" si="19"/>
        <v>23988202853.629303</v>
      </c>
      <c r="K178" s="27"/>
      <c r="L178" s="27"/>
      <c r="M178" s="27"/>
      <c r="N178" s="27"/>
      <c r="O178" s="27"/>
    </row>
    <row r="179" spans="2:15" x14ac:dyDescent="0.25">
      <c r="B179" s="9">
        <f t="shared" si="20"/>
        <v>160</v>
      </c>
      <c r="C179" s="42">
        <f>'Simulacion sistema (hoja4)'!BV170</f>
        <v>0.81514543903022563</v>
      </c>
      <c r="D179" s="42">
        <f>'Simulacion sistema (hoja4)'!BW170</f>
        <v>0.84830704461160888</v>
      </c>
      <c r="E179" s="44">
        <f t="shared" si="14"/>
        <v>111467545.66196541</v>
      </c>
      <c r="F179" s="45">
        <f t="shared" si="15"/>
        <v>217.12950178063207</v>
      </c>
      <c r="G179" s="45">
        <f t="shared" si="16"/>
        <v>379.97662811610616</v>
      </c>
      <c r="H179" s="46">
        <f t="shared" si="17"/>
        <v>0.69599999999999995</v>
      </c>
      <c r="I179" s="46">
        <f t="shared" si="18"/>
        <v>0.30400000000000005</v>
      </c>
      <c r="J179" s="47">
        <f t="shared" si="19"/>
        <v>24202892654.292404</v>
      </c>
      <c r="K179" s="27"/>
      <c r="L179" s="27"/>
      <c r="M179" s="27"/>
      <c r="N179" s="27"/>
      <c r="O179" s="27"/>
    </row>
    <row r="180" spans="2:15" x14ac:dyDescent="0.25">
      <c r="B180" s="9">
        <f t="shared" si="20"/>
        <v>161</v>
      </c>
      <c r="C180" s="42">
        <f>'Simulacion sistema (hoja4)'!BV171</f>
        <v>0.81855465745505174</v>
      </c>
      <c r="D180" s="42">
        <f>'Simulacion sistema (hoja4)'!BW171</f>
        <v>0.85194918503751182</v>
      </c>
      <c r="E180" s="44">
        <f t="shared" si="14"/>
        <v>111946122.91392905</v>
      </c>
      <c r="F180" s="45">
        <f t="shared" si="15"/>
        <v>217.12950178063207</v>
      </c>
      <c r="G180" s="45">
        <f t="shared" si="16"/>
        <v>379.97662811610616</v>
      </c>
      <c r="H180" s="46">
        <f t="shared" si="17"/>
        <v>0.69599999999999995</v>
      </c>
      <c r="I180" s="46">
        <f t="shared" si="18"/>
        <v>0.30400000000000005</v>
      </c>
      <c r="J180" s="47">
        <f t="shared" si="19"/>
        <v>24306805894.574814</v>
      </c>
      <c r="K180" s="27"/>
      <c r="L180" s="27"/>
      <c r="M180" s="27"/>
      <c r="N180" s="27"/>
      <c r="O180" s="27"/>
    </row>
    <row r="181" spans="2:15" x14ac:dyDescent="0.25">
      <c r="B181" s="9">
        <f t="shared" si="20"/>
        <v>162</v>
      </c>
      <c r="C181" s="42">
        <f>'Simulacion sistema (hoja4)'!BV172</f>
        <v>0.83235545779175757</v>
      </c>
      <c r="D181" s="42">
        <f>'Simulacion sistema (hoja4)'!BW172</f>
        <v>0.84982028024594725</v>
      </c>
      <c r="E181" s="44">
        <f t="shared" si="14"/>
        <v>111666384.82431747</v>
      </c>
      <c r="F181" s="45">
        <f t="shared" si="15"/>
        <v>217.12950178063207</v>
      </c>
      <c r="G181" s="45">
        <f t="shared" si="16"/>
        <v>379.97662811610616</v>
      </c>
      <c r="H181" s="46">
        <f t="shared" si="17"/>
        <v>0.69599999999999995</v>
      </c>
      <c r="I181" s="46">
        <f t="shared" si="18"/>
        <v>0.30400000000000005</v>
      </c>
      <c r="J181" s="47">
        <f t="shared" si="19"/>
        <v>42430616379.459679</v>
      </c>
      <c r="K181" s="27"/>
      <c r="L181" s="27"/>
      <c r="M181" s="27"/>
      <c r="N181" s="27"/>
      <c r="O181" s="27"/>
    </row>
    <row r="182" spans="2:15" x14ac:dyDescent="0.25">
      <c r="B182" s="9">
        <f t="shared" si="20"/>
        <v>163</v>
      </c>
      <c r="C182" s="42">
        <f>'Simulacion sistema (hoja4)'!BV173</f>
        <v>0.80078969629984009</v>
      </c>
      <c r="D182" s="42">
        <f>'Simulacion sistema (hoja4)'!BW173</f>
        <v>0.84535114531627009</v>
      </c>
      <c r="E182" s="44">
        <f t="shared" si="14"/>
        <v>111079140.49455789</v>
      </c>
      <c r="F182" s="45">
        <f t="shared" si="15"/>
        <v>217.12950178063207</v>
      </c>
      <c r="G182" s="45">
        <f t="shared" si="16"/>
        <v>379.97662811610616</v>
      </c>
      <c r="H182" s="46">
        <f t="shared" si="17"/>
        <v>0.69599999999999995</v>
      </c>
      <c r="I182" s="46">
        <f t="shared" si="18"/>
        <v>0.30400000000000005</v>
      </c>
      <c r="J182" s="47">
        <f t="shared" si="19"/>
        <v>24118558433.804188</v>
      </c>
      <c r="K182" s="27"/>
      <c r="L182" s="27"/>
      <c r="M182" s="27"/>
      <c r="N182" s="27"/>
      <c r="O182" s="27"/>
    </row>
    <row r="183" spans="2:15" x14ac:dyDescent="0.25">
      <c r="B183" s="9">
        <f t="shared" si="20"/>
        <v>164</v>
      </c>
      <c r="C183" s="42">
        <f>'Simulacion sistema (hoja4)'!BV174</f>
        <v>0.79982929585508022</v>
      </c>
      <c r="D183" s="42">
        <f>'Simulacion sistema (hoja4)'!BW174</f>
        <v>0.84214851676756342</v>
      </c>
      <c r="E183" s="44">
        <f t="shared" si="14"/>
        <v>110658315.10325783</v>
      </c>
      <c r="F183" s="45">
        <f t="shared" si="15"/>
        <v>217.12950178063207</v>
      </c>
      <c r="G183" s="45">
        <f t="shared" si="16"/>
        <v>379.97662811610616</v>
      </c>
      <c r="H183" s="46">
        <f t="shared" si="17"/>
        <v>0.69599999999999995</v>
      </c>
      <c r="I183" s="46">
        <f t="shared" si="18"/>
        <v>0.30400000000000005</v>
      </c>
      <c r="J183" s="47">
        <f t="shared" si="19"/>
        <v>24027184826.254566</v>
      </c>
      <c r="K183" s="27"/>
      <c r="L183" s="27"/>
      <c r="M183" s="27"/>
      <c r="N183" s="27"/>
      <c r="O183" s="27"/>
    </row>
    <row r="184" spans="2:15" x14ac:dyDescent="0.25">
      <c r="B184" s="9">
        <f t="shared" si="20"/>
        <v>165</v>
      </c>
      <c r="C184" s="42">
        <f>'Simulacion sistema (hoja4)'!BV175</f>
        <v>0.80142394483946611</v>
      </c>
      <c r="D184" s="42">
        <f>'Simulacion sistema (hoja4)'!BW175</f>
        <v>0.83766071328144909</v>
      </c>
      <c r="E184" s="44">
        <f t="shared" si="14"/>
        <v>110068617.72518241</v>
      </c>
      <c r="F184" s="45">
        <f t="shared" si="15"/>
        <v>217.12950178063207</v>
      </c>
      <c r="G184" s="45">
        <f t="shared" si="16"/>
        <v>379.97662811610616</v>
      </c>
      <c r="H184" s="46">
        <f t="shared" si="17"/>
        <v>0.69599999999999995</v>
      </c>
      <c r="I184" s="46">
        <f t="shared" si="18"/>
        <v>0.30400000000000005</v>
      </c>
      <c r="J184" s="47">
        <f t="shared" si="19"/>
        <v>23899144128.351704</v>
      </c>
      <c r="K184" s="27"/>
      <c r="L184" s="27"/>
      <c r="M184" s="27"/>
      <c r="N184" s="27"/>
      <c r="O184" s="27"/>
    </row>
    <row r="185" spans="2:15" x14ac:dyDescent="0.25">
      <c r="B185" s="9">
        <f t="shared" si="20"/>
        <v>166</v>
      </c>
      <c r="C185" s="42">
        <f>'Simulacion sistema (hoja4)'!BV176</f>
        <v>0.82294733982069457</v>
      </c>
      <c r="D185" s="42">
        <f>'Simulacion sistema (hoja4)'!BW176</f>
        <v>0.84813465554193201</v>
      </c>
      <c r="E185" s="44">
        <f t="shared" si="14"/>
        <v>111444893.73820986</v>
      </c>
      <c r="F185" s="45">
        <f t="shared" si="15"/>
        <v>217.12950178063207</v>
      </c>
      <c r="G185" s="45">
        <f t="shared" si="16"/>
        <v>379.97662811610616</v>
      </c>
      <c r="H185" s="46">
        <f t="shared" si="17"/>
        <v>0.69599999999999995</v>
      </c>
      <c r="I185" s="46">
        <f t="shared" si="18"/>
        <v>0.30400000000000005</v>
      </c>
      <c r="J185" s="47">
        <f t="shared" si="19"/>
        <v>24197974253.37299</v>
      </c>
      <c r="K185" s="27"/>
      <c r="L185" s="27"/>
      <c r="M185" s="27"/>
      <c r="N185" s="27"/>
      <c r="O185" s="27"/>
    </row>
    <row r="186" spans="2:15" x14ac:dyDescent="0.25">
      <c r="B186" s="9">
        <f t="shared" si="20"/>
        <v>167</v>
      </c>
      <c r="C186" s="42">
        <f>'Simulacion sistema (hoja4)'!BV177</f>
        <v>0.82497778260705235</v>
      </c>
      <c r="D186" s="42">
        <f>'Simulacion sistema (hoja4)'!BW177</f>
        <v>0.84591673075098672</v>
      </c>
      <c r="E186" s="44">
        <f t="shared" si="14"/>
        <v>111153458.42067966</v>
      </c>
      <c r="F186" s="45">
        <f t="shared" si="15"/>
        <v>217.12950178063207</v>
      </c>
      <c r="G186" s="45">
        <f t="shared" si="16"/>
        <v>379.97662811610616</v>
      </c>
      <c r="H186" s="46">
        <f t="shared" si="17"/>
        <v>0.69599999999999995</v>
      </c>
      <c r="I186" s="46">
        <f t="shared" si="18"/>
        <v>0.30400000000000005</v>
      </c>
      <c r="J186" s="47">
        <f t="shared" si="19"/>
        <v>24134695048.076378</v>
      </c>
      <c r="K186" s="27"/>
      <c r="L186" s="27"/>
      <c r="M186" s="27"/>
      <c r="N186" s="27"/>
      <c r="O186" s="27"/>
    </row>
    <row r="187" spans="2:15" x14ac:dyDescent="0.25">
      <c r="B187" s="9">
        <f t="shared" si="20"/>
        <v>168</v>
      </c>
      <c r="C187" s="42">
        <f>'Simulacion sistema (hoja4)'!BV178</f>
        <v>0.82787727988220949</v>
      </c>
      <c r="D187" s="42">
        <f>'Simulacion sistema (hoja4)'!BW178</f>
        <v>0.85343378320636998</v>
      </c>
      <c r="E187" s="44">
        <f t="shared" si="14"/>
        <v>112141199.11331701</v>
      </c>
      <c r="F187" s="45">
        <f t="shared" si="15"/>
        <v>217.12950178063207</v>
      </c>
      <c r="G187" s="45">
        <f t="shared" si="16"/>
        <v>379.97662811610616</v>
      </c>
      <c r="H187" s="46">
        <f t="shared" si="17"/>
        <v>0.69599999999999995</v>
      </c>
      <c r="I187" s="46">
        <f t="shared" si="18"/>
        <v>0.30400000000000005</v>
      </c>
      <c r="J187" s="47">
        <f t="shared" si="19"/>
        <v>42611034711.975075</v>
      </c>
      <c r="K187" s="27"/>
      <c r="L187" s="27"/>
      <c r="M187" s="27"/>
      <c r="N187" s="27"/>
      <c r="O187" s="27"/>
    </row>
    <row r="188" spans="2:15" x14ac:dyDescent="0.25">
      <c r="B188" s="9">
        <f t="shared" si="20"/>
        <v>169</v>
      </c>
      <c r="C188" s="42">
        <f>'Simulacion sistema (hoja4)'!BV179</f>
        <v>0.82912119801212825</v>
      </c>
      <c r="D188" s="42">
        <f>'Simulacion sistema (hoja4)'!BW179</f>
        <v>0.85021846459842532</v>
      </c>
      <c r="E188" s="44">
        <f t="shared" si="14"/>
        <v>111718706.24823308</v>
      </c>
      <c r="F188" s="45">
        <f t="shared" si="15"/>
        <v>217.12950178063207</v>
      </c>
      <c r="G188" s="45">
        <f t="shared" si="16"/>
        <v>379.97662811610616</v>
      </c>
      <c r="H188" s="46">
        <f t="shared" si="17"/>
        <v>0.69599999999999995</v>
      </c>
      <c r="I188" s="46">
        <f t="shared" si="18"/>
        <v>0.30400000000000005</v>
      </c>
      <c r="J188" s="47">
        <f t="shared" si="19"/>
        <v>42450497297.697365</v>
      </c>
      <c r="K188" s="27"/>
      <c r="L188" s="27"/>
      <c r="M188" s="27"/>
      <c r="N188" s="27"/>
      <c r="O188" s="27"/>
    </row>
    <row r="189" spans="2:15" x14ac:dyDescent="0.25">
      <c r="B189" s="9">
        <f t="shared" si="20"/>
        <v>170</v>
      </c>
      <c r="C189" s="42">
        <f>'Simulacion sistema (hoja4)'!BV180</f>
        <v>0.8239486848842541</v>
      </c>
      <c r="D189" s="42">
        <f>'Simulacion sistema (hoja4)'!BW180</f>
        <v>0.84415269698651962</v>
      </c>
      <c r="E189" s="44">
        <f t="shared" si="14"/>
        <v>110921664.38402867</v>
      </c>
      <c r="F189" s="45">
        <f t="shared" si="15"/>
        <v>217.12950178063207</v>
      </c>
      <c r="G189" s="45">
        <f t="shared" si="16"/>
        <v>379.97662811610616</v>
      </c>
      <c r="H189" s="46">
        <f t="shared" si="17"/>
        <v>0.69599999999999995</v>
      </c>
      <c r="I189" s="46">
        <f t="shared" si="18"/>
        <v>0.30400000000000005</v>
      </c>
      <c r="J189" s="47">
        <f t="shared" si="19"/>
        <v>24084365724.382626</v>
      </c>
      <c r="K189" s="27"/>
      <c r="L189" s="27"/>
      <c r="M189" s="27"/>
      <c r="N189" s="27"/>
      <c r="O189" s="27"/>
    </row>
    <row r="190" spans="2:15" x14ac:dyDescent="0.25">
      <c r="B190" s="9">
        <f t="shared" si="20"/>
        <v>171</v>
      </c>
      <c r="C190" s="42">
        <f>'Simulacion sistema (hoja4)'!BV181</f>
        <v>0.81825836623279902</v>
      </c>
      <c r="D190" s="42">
        <f>'Simulacion sistema (hoja4)'!BW181</f>
        <v>0.84345595693291542</v>
      </c>
      <c r="E190" s="44">
        <f t="shared" si="14"/>
        <v>110830112.74098508</v>
      </c>
      <c r="F190" s="45">
        <f t="shared" si="15"/>
        <v>217.12950178063207</v>
      </c>
      <c r="G190" s="45">
        <f t="shared" si="16"/>
        <v>379.97662811610616</v>
      </c>
      <c r="H190" s="46">
        <f t="shared" si="17"/>
        <v>0.69599999999999995</v>
      </c>
      <c r="I190" s="46">
        <f t="shared" si="18"/>
        <v>0.30400000000000005</v>
      </c>
      <c r="J190" s="47">
        <f t="shared" si="19"/>
        <v>24064487161.741371</v>
      </c>
      <c r="K190" s="27"/>
      <c r="L190" s="27"/>
      <c r="M190" s="27"/>
      <c r="N190" s="27"/>
      <c r="O190" s="27"/>
    </row>
    <row r="191" spans="2:15" x14ac:dyDescent="0.25">
      <c r="B191" s="9">
        <f t="shared" si="20"/>
        <v>172</v>
      </c>
      <c r="C191" s="42">
        <f>'Simulacion sistema (hoja4)'!BV182</f>
        <v>0.81766026323630481</v>
      </c>
      <c r="D191" s="42">
        <f>'Simulacion sistema (hoja4)'!BW182</f>
        <v>0.8445538015244195</v>
      </c>
      <c r="E191" s="44">
        <f t="shared" si="14"/>
        <v>110974369.52030872</v>
      </c>
      <c r="F191" s="45">
        <f t="shared" si="15"/>
        <v>217.12950178063207</v>
      </c>
      <c r="G191" s="45">
        <f t="shared" si="16"/>
        <v>379.97662811610616</v>
      </c>
      <c r="H191" s="46">
        <f t="shared" si="17"/>
        <v>0.69599999999999995</v>
      </c>
      <c r="I191" s="46">
        <f t="shared" si="18"/>
        <v>0.30400000000000005</v>
      </c>
      <c r="J191" s="47">
        <f t="shared" si="19"/>
        <v>24095809564.364391</v>
      </c>
      <c r="K191" s="27"/>
      <c r="L191" s="27"/>
      <c r="M191" s="27"/>
      <c r="N191" s="27"/>
      <c r="O191" s="27"/>
    </row>
    <row r="192" spans="2:15" x14ac:dyDescent="0.25">
      <c r="B192" s="9">
        <f t="shared" si="20"/>
        <v>173</v>
      </c>
      <c r="C192" s="42">
        <f>'Simulacion sistema (hoja4)'!BV183</f>
        <v>0.82812832586620932</v>
      </c>
      <c r="D192" s="42">
        <f>'Simulacion sistema (hoja4)'!BW183</f>
        <v>0.84286733066556307</v>
      </c>
      <c r="E192" s="44">
        <f t="shared" si="14"/>
        <v>110752767.24945499</v>
      </c>
      <c r="F192" s="45">
        <f t="shared" si="15"/>
        <v>217.12950178063207</v>
      </c>
      <c r="G192" s="45">
        <f t="shared" si="16"/>
        <v>379.97662811610616</v>
      </c>
      <c r="H192" s="46">
        <f t="shared" si="17"/>
        <v>0.69599999999999995</v>
      </c>
      <c r="I192" s="46">
        <f t="shared" si="18"/>
        <v>0.30400000000000005</v>
      </c>
      <c r="J192" s="47">
        <f t="shared" si="19"/>
        <v>42083463053.975822</v>
      </c>
      <c r="K192" s="27"/>
      <c r="L192" s="27"/>
      <c r="M192" s="27"/>
      <c r="N192" s="27"/>
      <c r="O192" s="27"/>
    </row>
    <row r="193" spans="2:15" x14ac:dyDescent="0.25">
      <c r="B193" s="9">
        <f t="shared" si="20"/>
        <v>174</v>
      </c>
      <c r="C193" s="42">
        <f>'Simulacion sistema (hoja4)'!BV184</f>
        <v>0.8333242571712185</v>
      </c>
      <c r="D193" s="42">
        <f>'Simulacion sistema (hoja4)'!BW184</f>
        <v>0.85220069946024835</v>
      </c>
      <c r="E193" s="44">
        <f t="shared" si="14"/>
        <v>111979171.90907663</v>
      </c>
      <c r="F193" s="45">
        <f t="shared" si="15"/>
        <v>217.12950178063207</v>
      </c>
      <c r="G193" s="45">
        <f t="shared" si="16"/>
        <v>379.97662811610616</v>
      </c>
      <c r="H193" s="46">
        <f t="shared" si="17"/>
        <v>0.69599999999999995</v>
      </c>
      <c r="I193" s="46">
        <f t="shared" si="18"/>
        <v>0.30400000000000005</v>
      </c>
      <c r="J193" s="47">
        <f t="shared" si="19"/>
        <v>42549468161.244736</v>
      </c>
      <c r="K193" s="27"/>
      <c r="L193" s="27"/>
      <c r="M193" s="27"/>
      <c r="N193" s="27"/>
      <c r="O193" s="27"/>
    </row>
    <row r="194" spans="2:15" x14ac:dyDescent="0.25">
      <c r="B194" s="9">
        <f t="shared" si="20"/>
        <v>175</v>
      </c>
      <c r="C194" s="42">
        <f>'Simulacion sistema (hoja4)'!BV185</f>
        <v>0.84062971036075962</v>
      </c>
      <c r="D194" s="42">
        <f>'Simulacion sistema (hoja4)'!BW185</f>
        <v>0.85218382281919502</v>
      </c>
      <c r="E194" s="44">
        <f t="shared" si="14"/>
        <v>111976954.31844223</v>
      </c>
      <c r="F194" s="45">
        <f t="shared" si="15"/>
        <v>217.12950178063207</v>
      </c>
      <c r="G194" s="45">
        <f t="shared" si="16"/>
        <v>379.97662811610616</v>
      </c>
      <c r="H194" s="46">
        <f t="shared" si="17"/>
        <v>0.69599999999999995</v>
      </c>
      <c r="I194" s="46">
        <f t="shared" si="18"/>
        <v>0.30400000000000005</v>
      </c>
      <c r="J194" s="47">
        <f t="shared" si="19"/>
        <v>42548625528.632927</v>
      </c>
      <c r="K194" s="27"/>
      <c r="L194" s="27"/>
      <c r="M194" s="27"/>
      <c r="N194" s="27"/>
      <c r="O194" s="27"/>
    </row>
    <row r="195" spans="2:15" x14ac:dyDescent="0.25">
      <c r="B195" s="9">
        <f t="shared" si="20"/>
        <v>176</v>
      </c>
      <c r="C195" s="42">
        <f>'Simulacion sistema (hoja4)'!BV186</f>
        <v>0.81147598013552802</v>
      </c>
      <c r="D195" s="42">
        <f>'Simulacion sistema (hoja4)'!BW186</f>
        <v>0.84987108837918857</v>
      </c>
      <c r="E195" s="44">
        <f t="shared" si="14"/>
        <v>111673061.01302537</v>
      </c>
      <c r="F195" s="45">
        <f t="shared" si="15"/>
        <v>217.12950178063207</v>
      </c>
      <c r="G195" s="45">
        <f t="shared" si="16"/>
        <v>379.97662811610616</v>
      </c>
      <c r="H195" s="46">
        <f t="shared" si="17"/>
        <v>0.69599999999999995</v>
      </c>
      <c r="I195" s="46">
        <f t="shared" si="18"/>
        <v>0.30400000000000005</v>
      </c>
      <c r="J195" s="47">
        <f t="shared" si="19"/>
        <v>24247516100.076328</v>
      </c>
      <c r="K195" s="27"/>
      <c r="L195" s="27"/>
      <c r="M195" s="27"/>
      <c r="N195" s="27"/>
      <c r="O195" s="27"/>
    </row>
    <row r="196" spans="2:15" x14ac:dyDescent="0.25">
      <c r="B196" s="9">
        <f t="shared" si="20"/>
        <v>177</v>
      </c>
      <c r="C196" s="42">
        <f>'Simulacion sistema (hoja4)'!BV187</f>
        <v>0.82791530817856251</v>
      </c>
      <c r="D196" s="42">
        <f>'Simulacion sistema (hoja4)'!BW187</f>
        <v>0.85131118518170179</v>
      </c>
      <c r="E196" s="44">
        <f t="shared" si="14"/>
        <v>111862289.73287562</v>
      </c>
      <c r="F196" s="45">
        <f t="shared" si="15"/>
        <v>217.12950178063207</v>
      </c>
      <c r="G196" s="45">
        <f t="shared" si="16"/>
        <v>379.97662811610616</v>
      </c>
      <c r="H196" s="46">
        <f t="shared" si="17"/>
        <v>0.69599999999999995</v>
      </c>
      <c r="I196" s="46">
        <f t="shared" si="18"/>
        <v>0.30400000000000005</v>
      </c>
      <c r="J196" s="47">
        <f t="shared" si="19"/>
        <v>42505055666.044998</v>
      </c>
      <c r="K196" s="27"/>
      <c r="L196" s="27"/>
      <c r="M196" s="27"/>
      <c r="N196" s="27"/>
      <c r="O196" s="27"/>
    </row>
    <row r="197" spans="2:15" x14ac:dyDescent="0.25">
      <c r="B197" s="9">
        <f t="shared" si="20"/>
        <v>178</v>
      </c>
      <c r="C197" s="42">
        <f>'Simulacion sistema (hoja4)'!BV188</f>
        <v>0.80610838834114651</v>
      </c>
      <c r="D197" s="42">
        <f>'Simulacion sistema (hoja4)'!BW188</f>
        <v>0.84809126318475458</v>
      </c>
      <c r="E197" s="44">
        <f t="shared" si="14"/>
        <v>111439191.98247676</v>
      </c>
      <c r="F197" s="45">
        <f t="shared" si="15"/>
        <v>217.12950178063207</v>
      </c>
      <c r="G197" s="45">
        <f t="shared" si="16"/>
        <v>379.97662811610616</v>
      </c>
      <c r="H197" s="46">
        <f t="shared" si="17"/>
        <v>0.69599999999999995</v>
      </c>
      <c r="I197" s="46">
        <f t="shared" si="18"/>
        <v>0.30400000000000005</v>
      </c>
      <c r="J197" s="47">
        <f t="shared" si="19"/>
        <v>24196736233.991386</v>
      </c>
      <c r="K197" s="27"/>
      <c r="L197" s="27"/>
      <c r="M197" s="27"/>
      <c r="N197" s="27"/>
      <c r="O197" s="27"/>
    </row>
    <row r="198" spans="2:15" x14ac:dyDescent="0.25">
      <c r="B198" s="9">
        <f t="shared" si="20"/>
        <v>179</v>
      </c>
      <c r="C198" s="42">
        <f>'Simulacion sistema (hoja4)'!BV189</f>
        <v>0.82273789671868081</v>
      </c>
      <c r="D198" s="42">
        <f>'Simulacion sistema (hoja4)'!BW189</f>
        <v>0.84650083024494394</v>
      </c>
      <c r="E198" s="44">
        <f t="shared" si="14"/>
        <v>111230209.09418564</v>
      </c>
      <c r="F198" s="45">
        <f t="shared" si="15"/>
        <v>217.12950178063207</v>
      </c>
      <c r="G198" s="45">
        <f t="shared" si="16"/>
        <v>379.97662811610616</v>
      </c>
      <c r="H198" s="46">
        <f t="shared" si="17"/>
        <v>0.69599999999999995</v>
      </c>
      <c r="I198" s="46">
        <f t="shared" si="18"/>
        <v>0.30400000000000005</v>
      </c>
      <c r="J198" s="47">
        <f t="shared" si="19"/>
        <v>24151359883.576057</v>
      </c>
      <c r="K198" s="27"/>
      <c r="L198" s="27"/>
      <c r="M198" s="27"/>
      <c r="N198" s="27"/>
      <c r="O198" s="27"/>
    </row>
    <row r="199" spans="2:15" x14ac:dyDescent="0.25">
      <c r="B199" s="9">
        <f t="shared" si="20"/>
        <v>180</v>
      </c>
      <c r="C199" s="42">
        <f>'Simulacion sistema (hoja4)'!BV190</f>
        <v>0.81015050865198746</v>
      </c>
      <c r="D199" s="42">
        <f>'Simulacion sistema (hoja4)'!BW190</f>
        <v>0.83895394408953328</v>
      </c>
      <c r="E199" s="44">
        <f t="shared" si="14"/>
        <v>110238548.25336467</v>
      </c>
      <c r="F199" s="45">
        <f t="shared" si="15"/>
        <v>217.12950178063207</v>
      </c>
      <c r="G199" s="45">
        <f t="shared" si="16"/>
        <v>379.97662811610616</v>
      </c>
      <c r="H199" s="46">
        <f t="shared" si="17"/>
        <v>0.69599999999999995</v>
      </c>
      <c r="I199" s="46">
        <f t="shared" si="18"/>
        <v>0.30400000000000005</v>
      </c>
      <c r="J199" s="47">
        <f t="shared" si="19"/>
        <v>23936041059.273239</v>
      </c>
      <c r="K199" s="27"/>
      <c r="L199" s="27"/>
      <c r="M199" s="27"/>
      <c r="N199" s="27"/>
      <c r="O199" s="27"/>
    </row>
    <row r="200" spans="2:15" x14ac:dyDescent="0.25">
      <c r="B200" s="9">
        <f t="shared" si="20"/>
        <v>181</v>
      </c>
      <c r="C200" s="42">
        <f>'Simulacion sistema (hoja4)'!BV191</f>
        <v>0.80311478267288161</v>
      </c>
      <c r="D200" s="42">
        <f>'Simulacion sistema (hoja4)'!BW191</f>
        <v>0.84486859502828837</v>
      </c>
      <c r="E200" s="44">
        <f t="shared" si="14"/>
        <v>111015733.3867171</v>
      </c>
      <c r="F200" s="45">
        <f t="shared" si="15"/>
        <v>217.12950178063207</v>
      </c>
      <c r="G200" s="45">
        <f t="shared" si="16"/>
        <v>379.97662811610616</v>
      </c>
      <c r="H200" s="46">
        <f t="shared" si="17"/>
        <v>0.69599999999999995</v>
      </c>
      <c r="I200" s="46">
        <f t="shared" si="18"/>
        <v>0.30400000000000005</v>
      </c>
      <c r="J200" s="47">
        <f t="shared" si="19"/>
        <v>24104790880.069366</v>
      </c>
      <c r="K200" s="27"/>
      <c r="L200" s="27"/>
      <c r="M200" s="27"/>
      <c r="N200" s="27"/>
      <c r="O200" s="27"/>
    </row>
    <row r="201" spans="2:15" x14ac:dyDescent="0.25">
      <c r="B201" s="9">
        <f t="shared" si="20"/>
        <v>182</v>
      </c>
      <c r="C201" s="42">
        <f>'Simulacion sistema (hoja4)'!BV192</f>
        <v>0.83727276350016533</v>
      </c>
      <c r="D201" s="42">
        <f>'Simulacion sistema (hoja4)'!BW192</f>
        <v>0.85161454734197228</v>
      </c>
      <c r="E201" s="44">
        <f t="shared" si="14"/>
        <v>111902151.52073516</v>
      </c>
      <c r="F201" s="45">
        <f t="shared" si="15"/>
        <v>217.12950178063207</v>
      </c>
      <c r="G201" s="45">
        <f t="shared" si="16"/>
        <v>379.97662811610616</v>
      </c>
      <c r="H201" s="46">
        <f t="shared" si="17"/>
        <v>0.69599999999999995</v>
      </c>
      <c r="I201" s="46">
        <f t="shared" si="18"/>
        <v>0.30400000000000005</v>
      </c>
      <c r="J201" s="47">
        <f t="shared" si="19"/>
        <v>42520202213.786545</v>
      </c>
      <c r="K201" s="27"/>
      <c r="L201" s="27"/>
      <c r="M201" s="27"/>
      <c r="N201" s="27"/>
      <c r="O201" s="27"/>
    </row>
    <row r="202" spans="2:15" x14ac:dyDescent="0.25">
      <c r="B202" s="9">
        <f t="shared" si="20"/>
        <v>183</v>
      </c>
      <c r="C202" s="42">
        <f>'Simulacion sistema (hoja4)'!BV193</f>
        <v>0.82331819165563258</v>
      </c>
      <c r="D202" s="42">
        <f>'Simulacion sistema (hoja4)'!BW193</f>
        <v>0.84732150725949573</v>
      </c>
      <c r="E202" s="44">
        <f t="shared" si="14"/>
        <v>111338046.05389774</v>
      </c>
      <c r="F202" s="45">
        <f t="shared" si="15"/>
        <v>217.12950178063207</v>
      </c>
      <c r="G202" s="45">
        <f t="shared" si="16"/>
        <v>379.97662811610616</v>
      </c>
      <c r="H202" s="46">
        <f t="shared" si="17"/>
        <v>0.69599999999999995</v>
      </c>
      <c r="I202" s="46">
        <f t="shared" si="18"/>
        <v>0.30400000000000005</v>
      </c>
      <c r="J202" s="47">
        <f t="shared" si="19"/>
        <v>24174774468.911884</v>
      </c>
      <c r="K202" s="27"/>
      <c r="L202" s="27"/>
      <c r="M202" s="27"/>
      <c r="N202" s="27"/>
      <c r="O202" s="27"/>
    </row>
    <row r="203" spans="2:15" x14ac:dyDescent="0.25">
      <c r="B203" s="9">
        <f t="shared" si="20"/>
        <v>184</v>
      </c>
      <c r="C203" s="42">
        <f>'Simulacion sistema (hoja4)'!BV194</f>
        <v>0.84013720209131848</v>
      </c>
      <c r="D203" s="42">
        <f>'Simulacion sistema (hoja4)'!BW194</f>
        <v>0.85663302888404635</v>
      </c>
      <c r="E203" s="44">
        <f t="shared" si="14"/>
        <v>112561579.9953637</v>
      </c>
      <c r="F203" s="45">
        <f t="shared" si="15"/>
        <v>217.12950178063207</v>
      </c>
      <c r="G203" s="45">
        <f t="shared" si="16"/>
        <v>379.97662811610616</v>
      </c>
      <c r="H203" s="46">
        <f t="shared" si="17"/>
        <v>0.69599999999999995</v>
      </c>
      <c r="I203" s="46">
        <f t="shared" si="18"/>
        <v>0.30400000000000005</v>
      </c>
      <c r="J203" s="47">
        <f t="shared" si="19"/>
        <v>42770769622.059647</v>
      </c>
      <c r="K203" s="27"/>
      <c r="L203" s="27"/>
      <c r="M203" s="27"/>
      <c r="N203" s="27"/>
      <c r="O203" s="27"/>
    </row>
    <row r="204" spans="2:15" x14ac:dyDescent="0.25">
      <c r="B204" s="9">
        <f t="shared" si="20"/>
        <v>185</v>
      </c>
      <c r="C204" s="42">
        <f>'Simulacion sistema (hoja4)'!BV195</f>
        <v>0.81620558676391508</v>
      </c>
      <c r="D204" s="42">
        <f>'Simulacion sistema (hoja4)'!BW195</f>
        <v>0.84705849538589972</v>
      </c>
      <c r="E204" s="44">
        <f t="shared" si="14"/>
        <v>111303486.29370722</v>
      </c>
      <c r="F204" s="45">
        <f t="shared" si="15"/>
        <v>217.12950178063207</v>
      </c>
      <c r="G204" s="45">
        <f t="shared" si="16"/>
        <v>379.97662811610616</v>
      </c>
      <c r="H204" s="46">
        <f t="shared" si="17"/>
        <v>0.69599999999999995</v>
      </c>
      <c r="I204" s="46">
        <f t="shared" si="18"/>
        <v>0.30400000000000005</v>
      </c>
      <c r="J204" s="47">
        <f t="shared" si="19"/>
        <v>24167270525.400059</v>
      </c>
      <c r="K204" s="27"/>
      <c r="L204" s="27"/>
      <c r="M204" s="27"/>
      <c r="N204" s="27"/>
      <c r="O204" s="27"/>
    </row>
    <row r="205" spans="2:15" x14ac:dyDescent="0.25">
      <c r="B205" s="9">
        <f t="shared" si="20"/>
        <v>186</v>
      </c>
      <c r="C205" s="42">
        <f>'Simulacion sistema (hoja4)'!BV196</f>
        <v>0.82006667868758887</v>
      </c>
      <c r="D205" s="42">
        <f>'Simulacion sistema (hoja4)'!BW196</f>
        <v>0.84286137565270336</v>
      </c>
      <c r="E205" s="44">
        <f t="shared" si="14"/>
        <v>110751984.76076522</v>
      </c>
      <c r="F205" s="45">
        <f t="shared" si="15"/>
        <v>217.12950178063207</v>
      </c>
      <c r="G205" s="45">
        <f t="shared" si="16"/>
        <v>379.97662811610616</v>
      </c>
      <c r="H205" s="46">
        <f t="shared" si="17"/>
        <v>0.69599999999999995</v>
      </c>
      <c r="I205" s="46">
        <f t="shared" si="18"/>
        <v>0.30400000000000005</v>
      </c>
      <c r="J205" s="47">
        <f t="shared" si="19"/>
        <v>24047523272.32111</v>
      </c>
      <c r="K205" s="27"/>
      <c r="L205" s="27"/>
      <c r="M205" s="27"/>
      <c r="N205" s="27"/>
      <c r="O205" s="27"/>
    </row>
    <row r="206" spans="2:15" x14ac:dyDescent="0.25">
      <c r="B206" s="9">
        <f t="shared" si="20"/>
        <v>187</v>
      </c>
      <c r="C206" s="42">
        <f>'Simulacion sistema (hoja4)'!BV197</f>
        <v>0.8079374400721534</v>
      </c>
      <c r="D206" s="42">
        <f>'Simulacion sistema (hoja4)'!BW197</f>
        <v>0.8418978847531059</v>
      </c>
      <c r="E206" s="44">
        <f t="shared" si="14"/>
        <v>110625382.0565581</v>
      </c>
      <c r="F206" s="45">
        <f t="shared" si="15"/>
        <v>217.12950178063207</v>
      </c>
      <c r="G206" s="45">
        <f t="shared" si="16"/>
        <v>379.97662811610616</v>
      </c>
      <c r="H206" s="46">
        <f t="shared" si="17"/>
        <v>0.69599999999999995</v>
      </c>
      <c r="I206" s="46">
        <f t="shared" si="18"/>
        <v>0.30400000000000005</v>
      </c>
      <c r="J206" s="47">
        <f t="shared" si="19"/>
        <v>24020034090.232536</v>
      </c>
      <c r="K206" s="27"/>
      <c r="L206" s="27"/>
      <c r="M206" s="27"/>
      <c r="N206" s="27"/>
      <c r="O206" s="27"/>
    </row>
    <row r="207" spans="2:15" x14ac:dyDescent="0.25">
      <c r="B207" s="9">
        <f t="shared" si="20"/>
        <v>188</v>
      </c>
      <c r="C207" s="42">
        <f>'Simulacion sistema (hoja4)'!BV198</f>
        <v>0.80624595876265837</v>
      </c>
      <c r="D207" s="42">
        <f>'Simulacion sistema (hoja4)'!BW198</f>
        <v>0.84057479050785744</v>
      </c>
      <c r="E207" s="44">
        <f t="shared" si="14"/>
        <v>110451527.47273247</v>
      </c>
      <c r="F207" s="45">
        <f t="shared" si="15"/>
        <v>217.12950178063207</v>
      </c>
      <c r="G207" s="45">
        <f t="shared" si="16"/>
        <v>379.97662811610616</v>
      </c>
      <c r="H207" s="46">
        <f t="shared" si="17"/>
        <v>0.69599999999999995</v>
      </c>
      <c r="I207" s="46">
        <f t="shared" si="18"/>
        <v>0.30400000000000005</v>
      </c>
      <c r="J207" s="47">
        <f t="shared" si="19"/>
        <v>23982285131.064198</v>
      </c>
      <c r="K207" s="27"/>
      <c r="L207" s="27"/>
      <c r="M207" s="27"/>
      <c r="N207" s="27"/>
      <c r="O207" s="27"/>
    </row>
    <row r="208" spans="2:15" x14ac:dyDescent="0.25">
      <c r="B208" s="9">
        <f t="shared" si="20"/>
        <v>189</v>
      </c>
      <c r="C208" s="42">
        <f>'Simulacion sistema (hoja4)'!BV199</f>
        <v>0.83322368691225002</v>
      </c>
      <c r="D208" s="42">
        <f>'Simulacion sistema (hoja4)'!BW199</f>
        <v>0.85063210453630267</v>
      </c>
      <c r="E208" s="44">
        <f t="shared" si="14"/>
        <v>111773058.53607018</v>
      </c>
      <c r="F208" s="45">
        <f t="shared" si="15"/>
        <v>217.12950178063207</v>
      </c>
      <c r="G208" s="45">
        <f t="shared" si="16"/>
        <v>379.97662811610616</v>
      </c>
      <c r="H208" s="46">
        <f t="shared" si="17"/>
        <v>0.69599999999999995</v>
      </c>
      <c r="I208" s="46">
        <f t="shared" si="18"/>
        <v>0.30400000000000005</v>
      </c>
      <c r="J208" s="47">
        <f t="shared" si="19"/>
        <v>42471149896.760101</v>
      </c>
      <c r="K208" s="27"/>
      <c r="L208" s="27"/>
      <c r="M208" s="27"/>
      <c r="N208" s="27"/>
      <c r="O208" s="27"/>
    </row>
    <row r="209" spans="2:15" x14ac:dyDescent="0.25">
      <c r="B209" s="9">
        <f t="shared" si="20"/>
        <v>190</v>
      </c>
      <c r="C209" s="42">
        <f>'Simulacion sistema (hoja4)'!BV200</f>
        <v>0.82966124116041295</v>
      </c>
      <c r="D209" s="42">
        <f>'Simulacion sistema (hoja4)'!BW200</f>
        <v>0.84524697945046567</v>
      </c>
      <c r="E209" s="44">
        <f t="shared" si="14"/>
        <v>111065453.0997912</v>
      </c>
      <c r="F209" s="45">
        <f t="shared" si="15"/>
        <v>217.12950178063207</v>
      </c>
      <c r="G209" s="45">
        <f t="shared" si="16"/>
        <v>379.97662811610616</v>
      </c>
      <c r="H209" s="46">
        <f t="shared" si="17"/>
        <v>0.69599999999999995</v>
      </c>
      <c r="I209" s="46">
        <f t="shared" si="18"/>
        <v>0.30400000000000005</v>
      </c>
      <c r="J209" s="47">
        <f t="shared" si="19"/>
        <v>42202276369.046188</v>
      </c>
      <c r="K209" s="27"/>
      <c r="L209" s="27"/>
      <c r="M209" s="27"/>
      <c r="N209" s="27"/>
      <c r="O209" s="27"/>
    </row>
    <row r="210" spans="2:15" x14ac:dyDescent="0.25">
      <c r="B210" s="9">
        <f t="shared" si="20"/>
        <v>191</v>
      </c>
      <c r="C210" s="42">
        <f>'Simulacion sistema (hoja4)'!BV201</f>
        <v>0.81724092658585723</v>
      </c>
      <c r="D210" s="42">
        <f>'Simulacion sistema (hoja4)'!BW201</f>
        <v>0.84304573905227931</v>
      </c>
      <c r="E210" s="44">
        <f t="shared" si="14"/>
        <v>110776210.11146949</v>
      </c>
      <c r="F210" s="45">
        <f t="shared" si="15"/>
        <v>217.12950178063207</v>
      </c>
      <c r="G210" s="45">
        <f t="shared" si="16"/>
        <v>379.97662811610616</v>
      </c>
      <c r="H210" s="46">
        <f t="shared" si="17"/>
        <v>0.69599999999999995</v>
      </c>
      <c r="I210" s="46">
        <f t="shared" si="18"/>
        <v>0.30400000000000005</v>
      </c>
      <c r="J210" s="47">
        <f t="shared" si="19"/>
        <v>24052783310.649986</v>
      </c>
      <c r="K210" s="27"/>
      <c r="L210" s="27"/>
      <c r="M210" s="27"/>
      <c r="N210" s="27"/>
      <c r="O210" s="27"/>
    </row>
    <row r="211" spans="2:15" x14ac:dyDescent="0.25">
      <c r="B211" s="9">
        <f t="shared" si="20"/>
        <v>192</v>
      </c>
      <c r="C211" s="42">
        <f>'Simulacion sistema (hoja4)'!BV202</f>
        <v>0.82194312678354953</v>
      </c>
      <c r="D211" s="42">
        <f>'Simulacion sistema (hoja4)'!BW202</f>
        <v>0.8510205153329623</v>
      </c>
      <c r="E211" s="44">
        <f t="shared" si="14"/>
        <v>111824095.71475124</v>
      </c>
      <c r="F211" s="45">
        <f t="shared" si="15"/>
        <v>217.12950178063207</v>
      </c>
      <c r="G211" s="45">
        <f t="shared" si="16"/>
        <v>379.97662811610616</v>
      </c>
      <c r="H211" s="46">
        <f t="shared" si="17"/>
        <v>0.69599999999999995</v>
      </c>
      <c r="I211" s="46">
        <f t="shared" si="18"/>
        <v>0.30400000000000005</v>
      </c>
      <c r="J211" s="47">
        <f t="shared" si="19"/>
        <v>24280310189.613651</v>
      </c>
      <c r="K211" s="27"/>
      <c r="L211" s="27"/>
      <c r="M211" s="27"/>
      <c r="N211" s="27"/>
      <c r="O211" s="27"/>
    </row>
    <row r="212" spans="2:15" x14ac:dyDescent="0.25">
      <c r="B212" s="9">
        <f t="shared" si="20"/>
        <v>193</v>
      </c>
      <c r="C212" s="42">
        <f>'Simulacion sistema (hoja4)'!BV203</f>
        <v>0.81051931602054006</v>
      </c>
      <c r="D212" s="42">
        <f>'Simulacion sistema (hoja4)'!BW203</f>
        <v>0.8395128770581326</v>
      </c>
      <c r="E212" s="44">
        <f t="shared" si="14"/>
        <v>110311992.04543863</v>
      </c>
      <c r="F212" s="45">
        <f t="shared" si="15"/>
        <v>217.12950178063207</v>
      </c>
      <c r="G212" s="45">
        <f t="shared" si="16"/>
        <v>379.97662811610616</v>
      </c>
      <c r="H212" s="46">
        <f t="shared" si="17"/>
        <v>0.69599999999999995</v>
      </c>
      <c r="I212" s="46">
        <f t="shared" si="18"/>
        <v>0.30400000000000005</v>
      </c>
      <c r="J212" s="47">
        <f t="shared" si="19"/>
        <v>23951987873.255138</v>
      </c>
      <c r="K212" s="27"/>
      <c r="L212" s="27"/>
      <c r="M212" s="27"/>
      <c r="N212" s="27"/>
      <c r="O212" s="27"/>
    </row>
    <row r="213" spans="2:15" x14ac:dyDescent="0.25">
      <c r="B213" s="9">
        <f t="shared" si="20"/>
        <v>194</v>
      </c>
      <c r="C213" s="42">
        <f>'Simulacion sistema (hoja4)'!BV204</f>
        <v>0.82543387988199857</v>
      </c>
      <c r="D213" s="42">
        <f>'Simulacion sistema (hoja4)'!BW204</f>
        <v>0.84962831211444723</v>
      </c>
      <c r="E213" s="44">
        <f t="shared" ref="E213:E276" si="21">+D213*$F$13*$F$14</f>
        <v>111641160.21183836</v>
      </c>
      <c r="F213" s="45">
        <f t="shared" ref="F213:F276" si="22">+$F$11*F$16</f>
        <v>217.12950178063207</v>
      </c>
      <c r="G213" s="45">
        <f t="shared" ref="G213:G276" si="23">+$F$11*F$15</f>
        <v>379.97662811610616</v>
      </c>
      <c r="H213" s="46">
        <f t="shared" ref="H213:H276" si="24">+COUNTIF($C$20:$C$1019,"&lt;"&amp;$F$12)/1000</f>
        <v>0.69599999999999995</v>
      </c>
      <c r="I213" s="46">
        <f t="shared" ref="I213:I276" si="25">1-H213</f>
        <v>0.30400000000000005</v>
      </c>
      <c r="J213" s="47">
        <f t="shared" ref="J213:J276" si="26">+IF(C213&lt;$F$12,E213*F213,E213*G213)</f>
        <v>24240589495.008186</v>
      </c>
      <c r="K213" s="27"/>
      <c r="L213" s="27"/>
      <c r="M213" s="27"/>
      <c r="N213" s="27"/>
      <c r="O213" s="27"/>
    </row>
    <row r="214" spans="2:15" x14ac:dyDescent="0.25">
      <c r="B214" s="9">
        <f t="shared" ref="B214:B277" si="27">+B213+1</f>
        <v>195</v>
      </c>
      <c r="C214" s="42">
        <f>'Simulacion sistema (hoja4)'!BV205</f>
        <v>0.8332102997559474</v>
      </c>
      <c r="D214" s="42">
        <f>'Simulacion sistema (hoja4)'!BW205</f>
        <v>0.85564728135060597</v>
      </c>
      <c r="E214" s="44">
        <f t="shared" si="21"/>
        <v>112432052.76946963</v>
      </c>
      <c r="F214" s="45">
        <f t="shared" si="22"/>
        <v>217.12950178063207</v>
      </c>
      <c r="G214" s="45">
        <f t="shared" si="23"/>
        <v>379.97662811610616</v>
      </c>
      <c r="H214" s="46">
        <f t="shared" si="24"/>
        <v>0.69599999999999995</v>
      </c>
      <c r="I214" s="46">
        <f t="shared" si="25"/>
        <v>0.30400000000000005</v>
      </c>
      <c r="J214" s="47">
        <f t="shared" si="26"/>
        <v>42721552303.515182</v>
      </c>
      <c r="K214" s="27"/>
      <c r="L214" s="27"/>
      <c r="M214" s="27"/>
      <c r="N214" s="27"/>
      <c r="O214" s="27"/>
    </row>
    <row r="215" spans="2:15" x14ac:dyDescent="0.25">
      <c r="B215" s="9">
        <f t="shared" si="27"/>
        <v>196</v>
      </c>
      <c r="C215" s="42">
        <f>'Simulacion sistema (hoja4)'!BV206</f>
        <v>0.81633333261660079</v>
      </c>
      <c r="D215" s="42">
        <f>'Simulacion sistema (hoja4)'!BW206</f>
        <v>0.84866502035419644</v>
      </c>
      <c r="E215" s="44">
        <f t="shared" si="21"/>
        <v>111514583.67454141</v>
      </c>
      <c r="F215" s="45">
        <f t="shared" si="22"/>
        <v>217.12950178063207</v>
      </c>
      <c r="G215" s="45">
        <f t="shared" si="23"/>
        <v>379.97662811610616</v>
      </c>
      <c r="H215" s="46">
        <f t="shared" si="24"/>
        <v>0.69599999999999995</v>
      </c>
      <c r="I215" s="46">
        <f t="shared" si="25"/>
        <v>0.30400000000000005</v>
      </c>
      <c r="J215" s="47">
        <f t="shared" si="26"/>
        <v>24213105994.527782</v>
      </c>
      <c r="K215" s="27"/>
      <c r="L215" s="27"/>
      <c r="M215" s="27"/>
      <c r="N215" s="27"/>
      <c r="O215" s="27"/>
    </row>
    <row r="216" spans="2:15" x14ac:dyDescent="0.25">
      <c r="B216" s="9">
        <f t="shared" si="27"/>
        <v>197</v>
      </c>
      <c r="C216" s="42">
        <f>'Simulacion sistema (hoja4)'!BV207</f>
        <v>0.82551208620780492</v>
      </c>
      <c r="D216" s="42">
        <f>'Simulacion sistema (hoja4)'!BW207</f>
        <v>0.84933806316397897</v>
      </c>
      <c r="E216" s="44">
        <f t="shared" si="21"/>
        <v>111603021.49974683</v>
      </c>
      <c r="F216" s="45">
        <f t="shared" si="22"/>
        <v>217.12950178063207</v>
      </c>
      <c r="G216" s="45">
        <f t="shared" si="23"/>
        <v>379.97662811610616</v>
      </c>
      <c r="H216" s="46">
        <f t="shared" si="24"/>
        <v>0.69599999999999995</v>
      </c>
      <c r="I216" s="46">
        <f t="shared" si="25"/>
        <v>0.30400000000000005</v>
      </c>
      <c r="J216" s="47">
        <f t="shared" si="26"/>
        <v>24232308455.453197</v>
      </c>
      <c r="K216" s="27"/>
      <c r="L216" s="27"/>
      <c r="M216" s="27"/>
      <c r="N216" s="27"/>
      <c r="O216" s="27"/>
    </row>
    <row r="217" spans="2:15" x14ac:dyDescent="0.25">
      <c r="B217" s="9">
        <f t="shared" si="27"/>
        <v>198</v>
      </c>
      <c r="C217" s="42">
        <f>'Simulacion sistema (hoja4)'!BV208</f>
        <v>0.8167457226310435</v>
      </c>
      <c r="D217" s="42">
        <f>'Simulacion sistema (hoja4)'!BW208</f>
        <v>0.84645702907594444</v>
      </c>
      <c r="E217" s="44">
        <f t="shared" si="21"/>
        <v>111224453.62057911</v>
      </c>
      <c r="F217" s="45">
        <f t="shared" si="22"/>
        <v>217.12950178063207</v>
      </c>
      <c r="G217" s="45">
        <f t="shared" si="23"/>
        <v>379.97662811610616</v>
      </c>
      <c r="H217" s="46">
        <f t="shared" si="24"/>
        <v>0.69599999999999995</v>
      </c>
      <c r="I217" s="46">
        <f t="shared" si="25"/>
        <v>0.30400000000000005</v>
      </c>
      <c r="J217" s="47">
        <f t="shared" si="26"/>
        <v>24150110200.459362</v>
      </c>
      <c r="K217" s="27"/>
      <c r="L217" s="27"/>
      <c r="M217" s="27"/>
      <c r="N217" s="27"/>
      <c r="O217" s="27"/>
    </row>
    <row r="218" spans="2:15" x14ac:dyDescent="0.25">
      <c r="B218" s="9">
        <f t="shared" si="27"/>
        <v>199</v>
      </c>
      <c r="C218" s="42">
        <f>'Simulacion sistema (hoja4)'!BV209</f>
        <v>0.83244355003778769</v>
      </c>
      <c r="D218" s="42">
        <f>'Simulacion sistema (hoja4)'!BW209</f>
        <v>0.84965238408674937</v>
      </c>
      <c r="E218" s="44">
        <f t="shared" si="21"/>
        <v>111644323.26899886</v>
      </c>
      <c r="F218" s="45">
        <f t="shared" si="22"/>
        <v>217.12950178063207</v>
      </c>
      <c r="G218" s="45">
        <f t="shared" si="23"/>
        <v>379.97662811610616</v>
      </c>
      <c r="H218" s="46">
        <f t="shared" si="24"/>
        <v>0.69599999999999995</v>
      </c>
      <c r="I218" s="46">
        <f t="shared" si="25"/>
        <v>0.30400000000000005</v>
      </c>
      <c r="J218" s="47">
        <f t="shared" si="26"/>
        <v>42422233504.058716</v>
      </c>
      <c r="K218" s="27"/>
      <c r="L218" s="27"/>
      <c r="M218" s="27"/>
      <c r="N218" s="27"/>
      <c r="O218" s="27"/>
    </row>
    <row r="219" spans="2:15" x14ac:dyDescent="0.25">
      <c r="B219" s="9">
        <f t="shared" si="27"/>
        <v>200</v>
      </c>
      <c r="C219" s="42">
        <f>'Simulacion sistema (hoja4)'!BV210</f>
        <v>0.82311968712018879</v>
      </c>
      <c r="D219" s="42">
        <f>'Simulacion sistema (hoja4)'!BW210</f>
        <v>0.84434083071793264</v>
      </c>
      <c r="E219" s="44">
        <f t="shared" si="21"/>
        <v>110946385.15633634</v>
      </c>
      <c r="F219" s="45">
        <f t="shared" si="22"/>
        <v>217.12950178063207</v>
      </c>
      <c r="G219" s="45">
        <f t="shared" si="23"/>
        <v>379.97662811610616</v>
      </c>
      <c r="H219" s="46">
        <f t="shared" si="24"/>
        <v>0.69599999999999995</v>
      </c>
      <c r="I219" s="46">
        <f t="shared" si="25"/>
        <v>0.30400000000000005</v>
      </c>
      <c r="J219" s="47">
        <f t="shared" si="26"/>
        <v>24089733333.357422</v>
      </c>
      <c r="K219" s="27"/>
      <c r="L219" s="27"/>
      <c r="M219" s="27"/>
      <c r="N219" s="27"/>
      <c r="O219" s="27"/>
    </row>
    <row r="220" spans="2:15" x14ac:dyDescent="0.25">
      <c r="B220" s="9">
        <f t="shared" si="27"/>
        <v>201</v>
      </c>
      <c r="C220" s="42">
        <f>'Simulacion sistema (hoja4)'!BV211</f>
        <v>0.82862855787716816</v>
      </c>
      <c r="D220" s="42">
        <f>'Simulacion sistema (hoja4)'!BW211</f>
        <v>0.84877330253822603</v>
      </c>
      <c r="E220" s="44">
        <f t="shared" si="21"/>
        <v>111528811.95352291</v>
      </c>
      <c r="F220" s="45">
        <f t="shared" si="22"/>
        <v>217.12950178063207</v>
      </c>
      <c r="G220" s="45">
        <f t="shared" si="23"/>
        <v>379.97662811610616</v>
      </c>
      <c r="H220" s="46">
        <f t="shared" si="24"/>
        <v>0.69599999999999995</v>
      </c>
      <c r="I220" s="46">
        <f t="shared" si="25"/>
        <v>0.30400000000000005</v>
      </c>
      <c r="J220" s="47">
        <f t="shared" si="26"/>
        <v>42378341903.894905</v>
      </c>
      <c r="K220" s="27"/>
      <c r="L220" s="27"/>
      <c r="M220" s="27"/>
      <c r="N220" s="27"/>
      <c r="O220" s="27"/>
    </row>
    <row r="221" spans="2:15" x14ac:dyDescent="0.25">
      <c r="B221" s="9">
        <f t="shared" si="27"/>
        <v>202</v>
      </c>
      <c r="C221" s="42">
        <f>'Simulacion sistema (hoja4)'!BV212</f>
        <v>0.8255045725818958</v>
      </c>
      <c r="D221" s="42">
        <f>'Simulacion sistema (hoja4)'!BW212</f>
        <v>0.84979970372092528</v>
      </c>
      <c r="E221" s="44">
        <f t="shared" si="21"/>
        <v>111663681.06892958</v>
      </c>
      <c r="F221" s="45">
        <f t="shared" si="22"/>
        <v>217.12950178063207</v>
      </c>
      <c r="G221" s="45">
        <f t="shared" si="23"/>
        <v>379.97662811610616</v>
      </c>
      <c r="H221" s="46">
        <f t="shared" si="24"/>
        <v>0.69599999999999995</v>
      </c>
      <c r="I221" s="46">
        <f t="shared" si="25"/>
        <v>0.30400000000000005</v>
      </c>
      <c r="J221" s="47">
        <f t="shared" si="26"/>
        <v>24245479437.488079</v>
      </c>
      <c r="K221" s="27"/>
      <c r="L221" s="27"/>
      <c r="M221" s="27"/>
      <c r="N221" s="27"/>
      <c r="O221" s="27"/>
    </row>
    <row r="222" spans="2:15" x14ac:dyDescent="0.25">
      <c r="B222" s="9">
        <f t="shared" si="27"/>
        <v>203</v>
      </c>
      <c r="C222" s="42">
        <f>'Simulacion sistema (hoja4)'!BV213</f>
        <v>0.81955893691850601</v>
      </c>
      <c r="D222" s="42">
        <f>'Simulacion sistema (hoja4)'!BW213</f>
        <v>0.84485375024652065</v>
      </c>
      <c r="E222" s="44">
        <f t="shared" si="21"/>
        <v>111013782.78239281</v>
      </c>
      <c r="F222" s="45">
        <f t="shared" si="22"/>
        <v>217.12950178063207</v>
      </c>
      <c r="G222" s="45">
        <f t="shared" si="23"/>
        <v>379.97662811610616</v>
      </c>
      <c r="H222" s="46">
        <f t="shared" si="24"/>
        <v>0.69599999999999995</v>
      </c>
      <c r="I222" s="46">
        <f t="shared" si="25"/>
        <v>0.30400000000000005</v>
      </c>
      <c r="J222" s="47">
        <f t="shared" si="26"/>
        <v>24104367346.324261</v>
      </c>
      <c r="K222" s="27"/>
      <c r="L222" s="27"/>
      <c r="M222" s="27"/>
      <c r="N222" s="27"/>
      <c r="O222" s="27"/>
    </row>
    <row r="223" spans="2:15" x14ac:dyDescent="0.25">
      <c r="B223" s="9">
        <f t="shared" si="27"/>
        <v>204</v>
      </c>
      <c r="C223" s="42">
        <f>'Simulacion sistema (hoja4)'!BV214</f>
        <v>0.81397440449972458</v>
      </c>
      <c r="D223" s="42">
        <f>'Simulacion sistema (hoja4)'!BW214</f>
        <v>0.84326906062627183</v>
      </c>
      <c r="E223" s="44">
        <f t="shared" si="21"/>
        <v>110805554.56629211</v>
      </c>
      <c r="F223" s="45">
        <f t="shared" si="22"/>
        <v>217.12950178063207</v>
      </c>
      <c r="G223" s="45">
        <f t="shared" si="23"/>
        <v>379.97662811610616</v>
      </c>
      <c r="H223" s="46">
        <f t="shared" si="24"/>
        <v>0.69599999999999995</v>
      </c>
      <c r="I223" s="46">
        <f t="shared" si="25"/>
        <v>0.30400000000000005</v>
      </c>
      <c r="J223" s="47">
        <f t="shared" si="26"/>
        <v>24059154857.505646</v>
      </c>
      <c r="K223" s="27"/>
      <c r="L223" s="27"/>
      <c r="M223" s="27"/>
      <c r="N223" s="27"/>
      <c r="O223" s="27"/>
    </row>
    <row r="224" spans="2:15" x14ac:dyDescent="0.25">
      <c r="B224" s="9">
        <f t="shared" si="27"/>
        <v>205</v>
      </c>
      <c r="C224" s="42">
        <f>'Simulacion sistema (hoja4)'!BV215</f>
        <v>0.81700422402844797</v>
      </c>
      <c r="D224" s="42">
        <f>'Simulacion sistema (hoja4)'!BW215</f>
        <v>0.84638731742536688</v>
      </c>
      <c r="E224" s="44">
        <f t="shared" si="21"/>
        <v>111215293.50969322</v>
      </c>
      <c r="F224" s="45">
        <f t="shared" si="22"/>
        <v>217.12950178063207</v>
      </c>
      <c r="G224" s="45">
        <f t="shared" si="23"/>
        <v>379.97662811610616</v>
      </c>
      <c r="H224" s="46">
        <f t="shared" si="24"/>
        <v>0.69599999999999995</v>
      </c>
      <c r="I224" s="46">
        <f t="shared" si="25"/>
        <v>0.30400000000000005</v>
      </c>
      <c r="J224" s="47">
        <f t="shared" si="26"/>
        <v>24148121270.146454</v>
      </c>
      <c r="K224" s="27"/>
      <c r="L224" s="27"/>
      <c r="M224" s="27"/>
      <c r="N224" s="27"/>
      <c r="O224" s="27"/>
    </row>
    <row r="225" spans="2:15" x14ac:dyDescent="0.25">
      <c r="B225" s="9">
        <f t="shared" si="27"/>
        <v>206</v>
      </c>
      <c r="C225" s="42">
        <f>'Simulacion sistema (hoja4)'!BV216</f>
        <v>0.82005960008676992</v>
      </c>
      <c r="D225" s="42">
        <f>'Simulacion sistema (hoja4)'!BW216</f>
        <v>0.84796078154336285</v>
      </c>
      <c r="E225" s="44">
        <f t="shared" si="21"/>
        <v>111422046.69479787</v>
      </c>
      <c r="F225" s="45">
        <f t="shared" si="22"/>
        <v>217.12950178063207</v>
      </c>
      <c r="G225" s="45">
        <f t="shared" si="23"/>
        <v>379.97662811610616</v>
      </c>
      <c r="H225" s="46">
        <f t="shared" si="24"/>
        <v>0.69599999999999995</v>
      </c>
      <c r="I225" s="46">
        <f t="shared" si="25"/>
        <v>0.30400000000000005</v>
      </c>
      <c r="J225" s="47">
        <f t="shared" si="26"/>
        <v>24193013486.219784</v>
      </c>
      <c r="K225" s="27"/>
      <c r="L225" s="27"/>
      <c r="M225" s="27"/>
      <c r="N225" s="27"/>
      <c r="O225" s="27"/>
    </row>
    <row r="226" spans="2:15" x14ac:dyDescent="0.25">
      <c r="B226" s="9">
        <f t="shared" si="27"/>
        <v>207</v>
      </c>
      <c r="C226" s="42">
        <f>'Simulacion sistema (hoja4)'!BV217</f>
        <v>0.81947112142857725</v>
      </c>
      <c r="D226" s="42">
        <f>'Simulacion sistema (hoja4)'!BW217</f>
        <v>0.84502257726850805</v>
      </c>
      <c r="E226" s="44">
        <f t="shared" si="21"/>
        <v>111035966.65308195</v>
      </c>
      <c r="F226" s="45">
        <f t="shared" si="22"/>
        <v>217.12950178063207</v>
      </c>
      <c r="G226" s="45">
        <f t="shared" si="23"/>
        <v>379.97662811610616</v>
      </c>
      <c r="H226" s="46">
        <f t="shared" si="24"/>
        <v>0.69599999999999995</v>
      </c>
      <c r="I226" s="46">
        <f t="shared" si="25"/>
        <v>0.30400000000000005</v>
      </c>
      <c r="J226" s="47">
        <f t="shared" si="26"/>
        <v>24109184119.114559</v>
      </c>
      <c r="K226" s="27"/>
      <c r="L226" s="27"/>
      <c r="M226" s="27"/>
      <c r="N226" s="27"/>
      <c r="O226" s="27"/>
    </row>
    <row r="227" spans="2:15" x14ac:dyDescent="0.25">
      <c r="B227" s="9">
        <f t="shared" si="27"/>
        <v>208</v>
      </c>
      <c r="C227" s="42">
        <f>'Simulacion sistema (hoja4)'!BV218</f>
        <v>0.82639191308717841</v>
      </c>
      <c r="D227" s="42">
        <f>'Simulacion sistema (hoja4)'!BW218</f>
        <v>0.84881605995662024</v>
      </c>
      <c r="E227" s="44">
        <f t="shared" si="21"/>
        <v>111534430.2782999</v>
      </c>
      <c r="F227" s="45">
        <f t="shared" si="22"/>
        <v>217.12950178063207</v>
      </c>
      <c r="G227" s="45">
        <f t="shared" si="23"/>
        <v>379.97662811610616</v>
      </c>
      <c r="H227" s="46">
        <f t="shared" si="24"/>
        <v>0.69599999999999995</v>
      </c>
      <c r="I227" s="46">
        <f t="shared" si="25"/>
        <v>0.30400000000000005</v>
      </c>
      <c r="J227" s="47">
        <f t="shared" si="26"/>
        <v>42380476735.999329</v>
      </c>
      <c r="K227" s="27"/>
      <c r="L227" s="27"/>
      <c r="M227" s="27"/>
      <c r="N227" s="27"/>
      <c r="O227" s="27"/>
    </row>
    <row r="228" spans="2:15" x14ac:dyDescent="0.25">
      <c r="B228" s="9">
        <f t="shared" si="27"/>
        <v>209</v>
      </c>
      <c r="C228" s="42">
        <f>'Simulacion sistema (hoja4)'!BV219</f>
        <v>0.81756873962010745</v>
      </c>
      <c r="D228" s="42">
        <f>'Simulacion sistema (hoja4)'!BW219</f>
        <v>0.84822899072165558</v>
      </c>
      <c r="E228" s="44">
        <f t="shared" si="21"/>
        <v>111457289.38082553</v>
      </c>
      <c r="F228" s="45">
        <f t="shared" si="22"/>
        <v>217.12950178063207</v>
      </c>
      <c r="G228" s="45">
        <f t="shared" si="23"/>
        <v>379.97662811610616</v>
      </c>
      <c r="H228" s="46">
        <f t="shared" si="24"/>
        <v>0.69599999999999995</v>
      </c>
      <c r="I228" s="46">
        <f t="shared" si="25"/>
        <v>0.30400000000000005</v>
      </c>
      <c r="J228" s="47">
        <f t="shared" si="26"/>
        <v>24200665713.078381</v>
      </c>
      <c r="K228" s="27"/>
      <c r="L228" s="27"/>
      <c r="M228" s="27"/>
      <c r="N228" s="27"/>
      <c r="O228" s="27"/>
    </row>
    <row r="229" spans="2:15" x14ac:dyDescent="0.25">
      <c r="B229" s="9">
        <f t="shared" si="27"/>
        <v>210</v>
      </c>
      <c r="C229" s="42">
        <f>'Simulacion sistema (hoja4)'!BV220</f>
        <v>0.81163481682288363</v>
      </c>
      <c r="D229" s="42">
        <f>'Simulacion sistema (hoja4)'!BW220</f>
        <v>0.84356051444670577</v>
      </c>
      <c r="E229" s="44">
        <f t="shared" si="21"/>
        <v>110843851.59829715</v>
      </c>
      <c r="F229" s="45">
        <f t="shared" si="22"/>
        <v>217.12950178063207</v>
      </c>
      <c r="G229" s="45">
        <f t="shared" si="23"/>
        <v>379.97662811610616</v>
      </c>
      <c r="H229" s="46">
        <f t="shared" si="24"/>
        <v>0.69599999999999995</v>
      </c>
      <c r="I229" s="46">
        <f t="shared" si="25"/>
        <v>0.30400000000000005</v>
      </c>
      <c r="J229" s="47">
        <f t="shared" si="26"/>
        <v>24067470272.984577</v>
      </c>
      <c r="K229" s="27"/>
      <c r="L229" s="27"/>
      <c r="M229" s="27"/>
      <c r="N229" s="27"/>
      <c r="O229" s="27"/>
    </row>
    <row r="230" spans="2:15" x14ac:dyDescent="0.25">
      <c r="B230" s="9">
        <f t="shared" si="27"/>
        <v>211</v>
      </c>
      <c r="C230" s="42">
        <f>'Simulacion sistema (hoja4)'!BV221</f>
        <v>0.8405892780538301</v>
      </c>
      <c r="D230" s="42">
        <f>'Simulacion sistema (hoja4)'!BW221</f>
        <v>0.85067677390453156</v>
      </c>
      <c r="E230" s="44">
        <f t="shared" si="21"/>
        <v>111778928.09105545</v>
      </c>
      <c r="F230" s="45">
        <f t="shared" si="22"/>
        <v>217.12950178063207</v>
      </c>
      <c r="G230" s="45">
        <f t="shared" si="23"/>
        <v>379.97662811610616</v>
      </c>
      <c r="H230" s="46">
        <f t="shared" si="24"/>
        <v>0.69599999999999995</v>
      </c>
      <c r="I230" s="46">
        <f t="shared" si="25"/>
        <v>0.30400000000000005</v>
      </c>
      <c r="J230" s="47">
        <f t="shared" si="26"/>
        <v>42473380190.471947</v>
      </c>
      <c r="K230" s="27"/>
      <c r="L230" s="27"/>
      <c r="M230" s="27"/>
      <c r="N230" s="27"/>
      <c r="O230" s="27"/>
    </row>
    <row r="231" spans="2:15" x14ac:dyDescent="0.25">
      <c r="B231" s="9">
        <f t="shared" si="27"/>
        <v>212</v>
      </c>
      <c r="C231" s="42">
        <f>'Simulacion sistema (hoja4)'!BV222</f>
        <v>0.81562581039263837</v>
      </c>
      <c r="D231" s="42">
        <f>'Simulacion sistema (hoja4)'!BW222</f>
        <v>0.83459279063400738</v>
      </c>
      <c r="E231" s="44">
        <f t="shared" si="21"/>
        <v>109665492.68930857</v>
      </c>
      <c r="F231" s="45">
        <f t="shared" si="22"/>
        <v>217.12950178063207</v>
      </c>
      <c r="G231" s="45">
        <f t="shared" si="23"/>
        <v>379.97662811610616</v>
      </c>
      <c r="H231" s="46">
        <f t="shared" si="24"/>
        <v>0.69599999999999995</v>
      </c>
      <c r="I231" s="46">
        <f t="shared" si="25"/>
        <v>0.30400000000000005</v>
      </c>
      <c r="J231" s="47">
        <f t="shared" si="26"/>
        <v>23811613790.15712</v>
      </c>
      <c r="K231" s="27"/>
      <c r="L231" s="27"/>
      <c r="M231" s="27"/>
      <c r="N231" s="27"/>
      <c r="O231" s="27"/>
    </row>
    <row r="232" spans="2:15" x14ac:dyDescent="0.25">
      <c r="B232" s="9">
        <f t="shared" si="27"/>
        <v>213</v>
      </c>
      <c r="C232" s="42">
        <f>'Simulacion sistema (hoja4)'!BV223</f>
        <v>0.83279046359328879</v>
      </c>
      <c r="D232" s="42">
        <f>'Simulacion sistema (hoja4)'!BW223</f>
        <v>0.85170838020561135</v>
      </c>
      <c r="E232" s="44">
        <f t="shared" si="21"/>
        <v>111914481.15901732</v>
      </c>
      <c r="F232" s="45">
        <f t="shared" si="22"/>
        <v>217.12950178063207</v>
      </c>
      <c r="G232" s="45">
        <f t="shared" si="23"/>
        <v>379.97662811610616</v>
      </c>
      <c r="H232" s="46">
        <f t="shared" si="24"/>
        <v>0.69599999999999995</v>
      </c>
      <c r="I232" s="46">
        <f t="shared" si="25"/>
        <v>0.30400000000000005</v>
      </c>
      <c r="J232" s="47">
        <f t="shared" si="26"/>
        <v>42524887188.166893</v>
      </c>
      <c r="K232" s="27"/>
      <c r="L232" s="27"/>
      <c r="M232" s="27"/>
      <c r="N232" s="27"/>
      <c r="O232" s="27"/>
    </row>
    <row r="233" spans="2:15" x14ac:dyDescent="0.25">
      <c r="B233" s="9">
        <f t="shared" si="27"/>
        <v>214</v>
      </c>
      <c r="C233" s="42">
        <f>'Simulacion sistema (hoja4)'!BV224</f>
        <v>0.81704402547779964</v>
      </c>
      <c r="D233" s="42">
        <f>'Simulacion sistema (hoja4)'!BW224</f>
        <v>0.84761763931848955</v>
      </c>
      <c r="E233" s="44">
        <f t="shared" si="21"/>
        <v>111376957.80644953</v>
      </c>
      <c r="F233" s="45">
        <f t="shared" si="22"/>
        <v>217.12950178063207</v>
      </c>
      <c r="G233" s="45">
        <f t="shared" si="23"/>
        <v>379.97662811610616</v>
      </c>
      <c r="H233" s="46">
        <f t="shared" si="24"/>
        <v>0.69599999999999995</v>
      </c>
      <c r="I233" s="46">
        <f t="shared" si="25"/>
        <v>0.30400000000000005</v>
      </c>
      <c r="J233" s="47">
        <f t="shared" si="26"/>
        <v>24183223358.356865</v>
      </c>
      <c r="K233" s="27"/>
      <c r="L233" s="27"/>
      <c r="M233" s="27"/>
      <c r="N233" s="27"/>
      <c r="O233" s="27"/>
    </row>
    <row r="234" spans="2:15" x14ac:dyDescent="0.25">
      <c r="B234" s="9">
        <f t="shared" si="27"/>
        <v>215</v>
      </c>
      <c r="C234" s="42">
        <f>'Simulacion sistema (hoja4)'!BV225</f>
        <v>0.82984539444548322</v>
      </c>
      <c r="D234" s="42">
        <f>'Simulacion sistema (hoja4)'!BW225</f>
        <v>0.8431176242463998</v>
      </c>
      <c r="E234" s="44">
        <f t="shared" si="21"/>
        <v>110785655.82597692</v>
      </c>
      <c r="F234" s="45">
        <f t="shared" si="22"/>
        <v>217.12950178063207</v>
      </c>
      <c r="G234" s="45">
        <f t="shared" si="23"/>
        <v>379.97662811610616</v>
      </c>
      <c r="H234" s="46">
        <f t="shared" si="24"/>
        <v>0.69599999999999995</v>
      </c>
      <c r="I234" s="46">
        <f t="shared" si="25"/>
        <v>0.30400000000000005</v>
      </c>
      <c r="J234" s="47">
        <f t="shared" si="26"/>
        <v>42095959944.386162</v>
      </c>
      <c r="K234" s="27"/>
      <c r="L234" s="27"/>
      <c r="M234" s="27"/>
      <c r="N234" s="27"/>
      <c r="O234" s="27"/>
    </row>
    <row r="235" spans="2:15" x14ac:dyDescent="0.25">
      <c r="B235" s="9">
        <f t="shared" si="27"/>
        <v>216</v>
      </c>
      <c r="C235" s="42">
        <f>'Simulacion sistema (hoja4)'!BV226</f>
        <v>0.83678165537329297</v>
      </c>
      <c r="D235" s="42">
        <f>'Simulacion sistema (hoja4)'!BW226</f>
        <v>0.84975420277230429</v>
      </c>
      <c r="E235" s="44">
        <f t="shared" si="21"/>
        <v>111657702.24428079</v>
      </c>
      <c r="F235" s="45">
        <f t="shared" si="22"/>
        <v>217.12950178063207</v>
      </c>
      <c r="G235" s="45">
        <f t="shared" si="23"/>
        <v>379.97662811610616</v>
      </c>
      <c r="H235" s="46">
        <f t="shared" si="24"/>
        <v>0.69599999999999995</v>
      </c>
      <c r="I235" s="46">
        <f t="shared" si="25"/>
        <v>0.30400000000000005</v>
      </c>
      <c r="J235" s="47">
        <f t="shared" si="26"/>
        <v>42427317201.973991</v>
      </c>
      <c r="K235" s="27"/>
      <c r="L235" s="27"/>
      <c r="M235" s="27"/>
      <c r="N235" s="27"/>
      <c r="O235" s="27"/>
    </row>
    <row r="236" spans="2:15" x14ac:dyDescent="0.25">
      <c r="B236" s="9">
        <f t="shared" si="27"/>
        <v>217</v>
      </c>
      <c r="C236" s="42">
        <f>'Simulacion sistema (hoja4)'!BV227</f>
        <v>0.82373799433547312</v>
      </c>
      <c r="D236" s="42">
        <f>'Simulacion sistema (hoja4)'!BW227</f>
        <v>0.84990128722545533</v>
      </c>
      <c r="E236" s="44">
        <f t="shared" si="21"/>
        <v>111677029.14142483</v>
      </c>
      <c r="F236" s="45">
        <f t="shared" si="22"/>
        <v>217.12950178063207</v>
      </c>
      <c r="G236" s="45">
        <f t="shared" si="23"/>
        <v>379.97662811610616</v>
      </c>
      <c r="H236" s="46">
        <f t="shared" si="24"/>
        <v>0.69599999999999995</v>
      </c>
      <c r="I236" s="46">
        <f t="shared" si="25"/>
        <v>0.30400000000000005</v>
      </c>
      <c r="J236" s="47">
        <f t="shared" si="26"/>
        <v>24248377697.818703</v>
      </c>
      <c r="K236" s="27"/>
      <c r="L236" s="27"/>
      <c r="M236" s="27"/>
      <c r="N236" s="27"/>
      <c r="O236" s="27"/>
    </row>
    <row r="237" spans="2:15" x14ac:dyDescent="0.25">
      <c r="B237" s="9">
        <f t="shared" si="27"/>
        <v>218</v>
      </c>
      <c r="C237" s="42">
        <f>'Simulacion sistema (hoja4)'!BV228</f>
        <v>0.82781317534185095</v>
      </c>
      <c r="D237" s="42">
        <f>'Simulacion sistema (hoja4)'!BW228</f>
        <v>0.84777893365813439</v>
      </c>
      <c r="E237" s="44">
        <f t="shared" si="21"/>
        <v>111398151.88267885</v>
      </c>
      <c r="F237" s="45">
        <f t="shared" si="22"/>
        <v>217.12950178063207</v>
      </c>
      <c r="G237" s="45">
        <f t="shared" si="23"/>
        <v>379.97662811610616</v>
      </c>
      <c r="H237" s="46">
        <f t="shared" si="24"/>
        <v>0.69599999999999995</v>
      </c>
      <c r="I237" s="46">
        <f t="shared" si="25"/>
        <v>0.30400000000000005</v>
      </c>
      <c r="J237" s="47">
        <f t="shared" si="26"/>
        <v>42328694130.74617</v>
      </c>
      <c r="K237" s="27"/>
      <c r="L237" s="27"/>
      <c r="M237" s="27"/>
      <c r="N237" s="27"/>
      <c r="O237" s="27"/>
    </row>
    <row r="238" spans="2:15" x14ac:dyDescent="0.25">
      <c r="B238" s="9">
        <f t="shared" si="27"/>
        <v>219</v>
      </c>
      <c r="C238" s="42">
        <f>'Simulacion sistema (hoja4)'!BV229</f>
        <v>0.8230009298559644</v>
      </c>
      <c r="D238" s="42">
        <f>'Simulacion sistema (hoja4)'!BW229</f>
        <v>0.85342554904970624</v>
      </c>
      <c r="E238" s="44">
        <f t="shared" si="21"/>
        <v>112140117.14513141</v>
      </c>
      <c r="F238" s="45">
        <f t="shared" si="22"/>
        <v>217.12950178063207</v>
      </c>
      <c r="G238" s="45">
        <f t="shared" si="23"/>
        <v>379.97662811610616</v>
      </c>
      <c r="H238" s="46">
        <f t="shared" si="24"/>
        <v>0.69599999999999995</v>
      </c>
      <c r="I238" s="46">
        <f t="shared" si="25"/>
        <v>0.30400000000000005</v>
      </c>
      <c r="J238" s="47">
        <f t="shared" si="26"/>
        <v>24348927765.344101</v>
      </c>
      <c r="K238" s="27"/>
      <c r="L238" s="27"/>
      <c r="M238" s="27"/>
      <c r="N238" s="27"/>
      <c r="O238" s="27"/>
    </row>
    <row r="239" spans="2:15" x14ac:dyDescent="0.25">
      <c r="B239" s="9">
        <f t="shared" si="27"/>
        <v>220</v>
      </c>
      <c r="C239" s="42">
        <f>'Simulacion sistema (hoja4)'!BV230</f>
        <v>0.83583854362321708</v>
      </c>
      <c r="D239" s="42">
        <f>'Simulacion sistema (hoja4)'!BW230</f>
        <v>0.85302674146359259</v>
      </c>
      <c r="E239" s="44">
        <f t="shared" si="21"/>
        <v>112087713.82831606</v>
      </c>
      <c r="F239" s="45">
        <f t="shared" si="22"/>
        <v>217.12950178063207</v>
      </c>
      <c r="G239" s="45">
        <f t="shared" si="23"/>
        <v>379.97662811610616</v>
      </c>
      <c r="H239" s="46">
        <f t="shared" si="24"/>
        <v>0.69599999999999995</v>
      </c>
      <c r="I239" s="46">
        <f t="shared" si="25"/>
        <v>0.30400000000000005</v>
      </c>
      <c r="J239" s="47">
        <f t="shared" si="26"/>
        <v>42590711553.726585</v>
      </c>
      <c r="K239" s="27"/>
      <c r="L239" s="27"/>
      <c r="M239" s="27"/>
      <c r="N239" s="27"/>
      <c r="O239" s="27"/>
    </row>
    <row r="240" spans="2:15" x14ac:dyDescent="0.25">
      <c r="B240" s="9">
        <f t="shared" si="27"/>
        <v>221</v>
      </c>
      <c r="C240" s="42">
        <f>'Simulacion sistema (hoja4)'!BV231</f>
        <v>0.79545429359140563</v>
      </c>
      <c r="D240" s="42">
        <f>'Simulacion sistema (hoja4)'!BW231</f>
        <v>0.83470410307877496</v>
      </c>
      <c r="E240" s="44">
        <f t="shared" si="21"/>
        <v>109680119.14455104</v>
      </c>
      <c r="F240" s="45">
        <f t="shared" si="22"/>
        <v>217.12950178063207</v>
      </c>
      <c r="G240" s="45">
        <f t="shared" si="23"/>
        <v>379.97662811610616</v>
      </c>
      <c r="H240" s="46">
        <f t="shared" si="24"/>
        <v>0.69599999999999995</v>
      </c>
      <c r="I240" s="46">
        <f t="shared" si="25"/>
        <v>0.30400000000000005</v>
      </c>
      <c r="J240" s="47">
        <f t="shared" si="26"/>
        <v>23814789625.096733</v>
      </c>
      <c r="K240" s="27"/>
      <c r="L240" s="27"/>
      <c r="M240" s="27"/>
      <c r="N240" s="27"/>
      <c r="O240" s="27"/>
    </row>
    <row r="241" spans="2:15" x14ac:dyDescent="0.25">
      <c r="B241" s="9">
        <f t="shared" si="27"/>
        <v>222</v>
      </c>
      <c r="C241" s="42">
        <f>'Simulacion sistema (hoja4)'!BV232</f>
        <v>0.81495131906168106</v>
      </c>
      <c r="D241" s="42">
        <f>'Simulacion sistema (hoja4)'!BW232</f>
        <v>0.85116956629289309</v>
      </c>
      <c r="E241" s="44">
        <f t="shared" si="21"/>
        <v>111843681.01088615</v>
      </c>
      <c r="F241" s="45">
        <f t="shared" si="22"/>
        <v>217.12950178063207</v>
      </c>
      <c r="G241" s="45">
        <f t="shared" si="23"/>
        <v>379.97662811610616</v>
      </c>
      <c r="H241" s="46">
        <f t="shared" si="24"/>
        <v>0.69599999999999995</v>
      </c>
      <c r="I241" s="46">
        <f t="shared" si="25"/>
        <v>0.30400000000000005</v>
      </c>
      <c r="J241" s="47">
        <f t="shared" si="26"/>
        <v>24284562735.20565</v>
      </c>
      <c r="K241" s="27"/>
      <c r="L241" s="27"/>
      <c r="M241" s="27"/>
      <c r="N241" s="27"/>
      <c r="O241" s="27"/>
    </row>
    <row r="242" spans="2:15" x14ac:dyDescent="0.25">
      <c r="B242" s="9">
        <f t="shared" si="27"/>
        <v>223</v>
      </c>
      <c r="C242" s="42">
        <f>'Simulacion sistema (hoja4)'!BV233</f>
        <v>0.80783475106490688</v>
      </c>
      <c r="D242" s="42">
        <f>'Simulacion sistema (hoja4)'!BW233</f>
        <v>0.84341411977355196</v>
      </c>
      <c r="E242" s="44">
        <f t="shared" si="21"/>
        <v>110824615.33824474</v>
      </c>
      <c r="F242" s="45">
        <f t="shared" si="22"/>
        <v>217.12950178063207</v>
      </c>
      <c r="G242" s="45">
        <f t="shared" si="23"/>
        <v>379.97662811610616</v>
      </c>
      <c r="H242" s="46">
        <f t="shared" si="24"/>
        <v>0.69599999999999995</v>
      </c>
      <c r="I242" s="46">
        <f t="shared" si="25"/>
        <v>0.30400000000000005</v>
      </c>
      <c r="J242" s="47">
        <f t="shared" si="26"/>
        <v>24063293513.423275</v>
      </c>
      <c r="K242" s="27"/>
      <c r="L242" s="27"/>
      <c r="M242" s="27"/>
      <c r="N242" s="27"/>
      <c r="O242" s="27"/>
    </row>
    <row r="243" spans="2:15" x14ac:dyDescent="0.25">
      <c r="B243" s="9">
        <f t="shared" si="27"/>
        <v>224</v>
      </c>
      <c r="C243" s="42">
        <f>'Simulacion sistema (hoja4)'!BV234</f>
        <v>0.8070914490504788</v>
      </c>
      <c r="D243" s="42">
        <f>'Simulacion sistema (hoja4)'!BW234</f>
        <v>0.84043877846171255</v>
      </c>
      <c r="E243" s="44">
        <f t="shared" si="21"/>
        <v>110433655.48986903</v>
      </c>
      <c r="F243" s="45">
        <f t="shared" si="22"/>
        <v>217.12950178063207</v>
      </c>
      <c r="G243" s="45">
        <f t="shared" si="23"/>
        <v>379.97662811610616</v>
      </c>
      <c r="H243" s="46">
        <f t="shared" si="24"/>
        <v>0.69599999999999995</v>
      </c>
      <c r="I243" s="46">
        <f t="shared" si="25"/>
        <v>0.30400000000000005</v>
      </c>
      <c r="J243" s="47">
        <f t="shared" si="26"/>
        <v>23978404596.329227</v>
      </c>
      <c r="K243" s="27"/>
      <c r="L243" s="27"/>
      <c r="M243" s="27"/>
      <c r="N243" s="27"/>
      <c r="O243" s="27"/>
    </row>
    <row r="244" spans="2:15" x14ac:dyDescent="0.25">
      <c r="B244" s="9">
        <f t="shared" si="27"/>
        <v>225</v>
      </c>
      <c r="C244" s="42">
        <f>'Simulacion sistema (hoja4)'!BV235</f>
        <v>0.82354077435216222</v>
      </c>
      <c r="D244" s="42">
        <f>'Simulacion sistema (hoja4)'!BW235</f>
        <v>0.84881005087216388</v>
      </c>
      <c r="E244" s="44">
        <f t="shared" si="21"/>
        <v>111533640.68460234</v>
      </c>
      <c r="F244" s="45">
        <f t="shared" si="22"/>
        <v>217.12950178063207</v>
      </c>
      <c r="G244" s="45">
        <f t="shared" si="23"/>
        <v>379.97662811610616</v>
      </c>
      <c r="H244" s="46">
        <f t="shared" si="24"/>
        <v>0.69599999999999995</v>
      </c>
      <c r="I244" s="46">
        <f t="shared" si="25"/>
        <v>0.30400000000000005</v>
      </c>
      <c r="J244" s="47">
        <f t="shared" si="26"/>
        <v>24217243833.627739</v>
      </c>
      <c r="K244" s="27"/>
      <c r="L244" s="27"/>
      <c r="M244" s="27"/>
      <c r="N244" s="27"/>
      <c r="O244" s="27"/>
    </row>
    <row r="245" spans="2:15" x14ac:dyDescent="0.25">
      <c r="B245" s="9">
        <f t="shared" si="27"/>
        <v>226</v>
      </c>
      <c r="C245" s="42">
        <f>'Simulacion sistema (hoja4)'!BV236</f>
        <v>0.83012925352454825</v>
      </c>
      <c r="D245" s="42">
        <f>'Simulacion sistema (hoja4)'!BW236</f>
        <v>0.84849348620601828</v>
      </c>
      <c r="E245" s="44">
        <f t="shared" si="21"/>
        <v>111492044.0874708</v>
      </c>
      <c r="F245" s="45">
        <f t="shared" si="22"/>
        <v>217.12950178063207</v>
      </c>
      <c r="G245" s="45">
        <f t="shared" si="23"/>
        <v>379.97662811610616</v>
      </c>
      <c r="H245" s="46">
        <f t="shared" si="24"/>
        <v>0.69599999999999995</v>
      </c>
      <c r="I245" s="46">
        <f t="shared" si="25"/>
        <v>0.30400000000000005</v>
      </c>
      <c r="J245" s="47">
        <f t="shared" si="26"/>
        <v>42364370974.129402</v>
      </c>
      <c r="K245" s="27"/>
      <c r="L245" s="27"/>
      <c r="M245" s="27"/>
      <c r="N245" s="27"/>
      <c r="O245" s="27"/>
    </row>
    <row r="246" spans="2:15" x14ac:dyDescent="0.25">
      <c r="B246" s="9">
        <f t="shared" si="27"/>
        <v>227</v>
      </c>
      <c r="C246" s="42">
        <f>'Simulacion sistema (hoja4)'!BV237</f>
        <v>0.81715270134877616</v>
      </c>
      <c r="D246" s="42">
        <f>'Simulacion sistema (hoja4)'!BW237</f>
        <v>0.84246060361596864</v>
      </c>
      <c r="E246" s="44">
        <f t="shared" si="21"/>
        <v>110699323.31513828</v>
      </c>
      <c r="F246" s="45">
        <f t="shared" si="22"/>
        <v>217.12950178063207</v>
      </c>
      <c r="G246" s="45">
        <f t="shared" si="23"/>
        <v>379.97662811610616</v>
      </c>
      <c r="H246" s="46">
        <f t="shared" si="24"/>
        <v>0.69599999999999995</v>
      </c>
      <c r="I246" s="46">
        <f t="shared" si="25"/>
        <v>0.30400000000000005</v>
      </c>
      <c r="J246" s="47">
        <f t="shared" si="26"/>
        <v>24036088918.869083</v>
      </c>
      <c r="K246" s="27"/>
      <c r="L246" s="27"/>
      <c r="M246" s="27"/>
      <c r="N246" s="27"/>
      <c r="O246" s="27"/>
    </row>
    <row r="247" spans="2:15" x14ac:dyDescent="0.25">
      <c r="B247" s="9">
        <f t="shared" si="27"/>
        <v>228</v>
      </c>
      <c r="C247" s="42">
        <f>'Simulacion sistema (hoja4)'!BV238</f>
        <v>0.82358520346406883</v>
      </c>
      <c r="D247" s="42">
        <f>'Simulacion sistema (hoja4)'!BW238</f>
        <v>0.84459941401059968</v>
      </c>
      <c r="E247" s="44">
        <f t="shared" si="21"/>
        <v>110980363.00099279</v>
      </c>
      <c r="F247" s="45">
        <f t="shared" si="22"/>
        <v>217.12950178063207</v>
      </c>
      <c r="G247" s="45">
        <f t="shared" si="23"/>
        <v>379.97662811610616</v>
      </c>
      <c r="H247" s="46">
        <f t="shared" si="24"/>
        <v>0.69599999999999995</v>
      </c>
      <c r="I247" s="46">
        <f t="shared" si="25"/>
        <v>0.30400000000000005</v>
      </c>
      <c r="J247" s="47">
        <f t="shared" si="26"/>
        <v>24097110925.839256</v>
      </c>
      <c r="K247" s="27"/>
      <c r="L247" s="27"/>
      <c r="M247" s="27"/>
      <c r="N247" s="27"/>
      <c r="O247" s="27"/>
    </row>
    <row r="248" spans="2:15" x14ac:dyDescent="0.25">
      <c r="B248" s="9">
        <f t="shared" si="27"/>
        <v>229</v>
      </c>
      <c r="C248" s="42">
        <f>'Simulacion sistema (hoja4)'!BV239</f>
        <v>0.83340769369857481</v>
      </c>
      <c r="D248" s="42">
        <f>'Simulacion sistema (hoja4)'!BW239</f>
        <v>0.85566908558742927</v>
      </c>
      <c r="E248" s="44">
        <f t="shared" si="21"/>
        <v>112434917.84618822</v>
      </c>
      <c r="F248" s="45">
        <f t="shared" si="22"/>
        <v>217.12950178063207</v>
      </c>
      <c r="G248" s="45">
        <f t="shared" si="23"/>
        <v>379.97662811610616</v>
      </c>
      <c r="H248" s="46">
        <f t="shared" si="24"/>
        <v>0.69599999999999995</v>
      </c>
      <c r="I248" s="46">
        <f t="shared" si="25"/>
        <v>0.30400000000000005</v>
      </c>
      <c r="J248" s="47">
        <f t="shared" si="26"/>
        <v>42722640965.706009</v>
      </c>
      <c r="K248" s="27"/>
      <c r="L248" s="27"/>
      <c r="M248" s="27"/>
      <c r="N248" s="27"/>
      <c r="O248" s="27"/>
    </row>
    <row r="249" spans="2:15" x14ac:dyDescent="0.25">
      <c r="B249" s="9">
        <f t="shared" si="27"/>
        <v>230</v>
      </c>
      <c r="C249" s="42">
        <f>'Simulacion sistema (hoja4)'!BV240</f>
        <v>0.82582412055754173</v>
      </c>
      <c r="D249" s="42">
        <f>'Simulacion sistema (hoja4)'!BW240</f>
        <v>0.84837797825084016</v>
      </c>
      <c r="E249" s="44">
        <f t="shared" si="21"/>
        <v>111476866.3421604</v>
      </c>
      <c r="F249" s="45">
        <f t="shared" si="22"/>
        <v>217.12950178063207</v>
      </c>
      <c r="G249" s="45">
        <f t="shared" si="23"/>
        <v>379.97662811610616</v>
      </c>
      <c r="H249" s="46">
        <f t="shared" si="24"/>
        <v>0.69599999999999995</v>
      </c>
      <c r="I249" s="46">
        <f t="shared" si="25"/>
        <v>0.30400000000000005</v>
      </c>
      <c r="J249" s="47">
        <f t="shared" si="26"/>
        <v>24204916448.9394</v>
      </c>
      <c r="K249" s="27"/>
      <c r="L249" s="27"/>
      <c r="M249" s="27"/>
      <c r="N249" s="27"/>
      <c r="O249" s="27"/>
    </row>
    <row r="250" spans="2:15" x14ac:dyDescent="0.25">
      <c r="B250" s="9">
        <f t="shared" si="27"/>
        <v>231</v>
      </c>
      <c r="C250" s="42">
        <f>'Simulacion sistema (hoja4)'!BV241</f>
        <v>0.81915385861609136</v>
      </c>
      <c r="D250" s="42">
        <f>'Simulacion sistema (hoja4)'!BW241</f>
        <v>0.84683813599423152</v>
      </c>
      <c r="E250" s="44">
        <f t="shared" si="21"/>
        <v>111274531.06964202</v>
      </c>
      <c r="F250" s="45">
        <f t="shared" si="22"/>
        <v>217.12950178063207</v>
      </c>
      <c r="G250" s="45">
        <f t="shared" si="23"/>
        <v>379.97662811610616</v>
      </c>
      <c r="H250" s="46">
        <f t="shared" si="24"/>
        <v>0.69599999999999995</v>
      </c>
      <c r="I250" s="46">
        <f t="shared" si="25"/>
        <v>0.30400000000000005</v>
      </c>
      <c r="J250" s="47">
        <f t="shared" si="26"/>
        <v>24160983492.024837</v>
      </c>
      <c r="K250" s="27"/>
      <c r="L250" s="27"/>
      <c r="M250" s="27"/>
      <c r="N250" s="27"/>
      <c r="O250" s="27"/>
    </row>
    <row r="251" spans="2:15" x14ac:dyDescent="0.25">
      <c r="B251" s="9">
        <f t="shared" si="27"/>
        <v>232</v>
      </c>
      <c r="C251" s="42">
        <f>'Simulacion sistema (hoja4)'!BV242</f>
        <v>0.81216450924492212</v>
      </c>
      <c r="D251" s="42">
        <f>'Simulacion sistema (hoja4)'!BW242</f>
        <v>0.84734986740461282</v>
      </c>
      <c r="E251" s="44">
        <f t="shared" si="21"/>
        <v>111341772.57696612</v>
      </c>
      <c r="F251" s="45">
        <f t="shared" si="22"/>
        <v>217.12950178063207</v>
      </c>
      <c r="G251" s="45">
        <f t="shared" si="23"/>
        <v>379.97662811610616</v>
      </c>
      <c r="H251" s="46">
        <f t="shared" si="24"/>
        <v>0.69599999999999995</v>
      </c>
      <c r="I251" s="46">
        <f t="shared" si="25"/>
        <v>0.30400000000000005</v>
      </c>
      <c r="J251" s="47">
        <f t="shared" si="26"/>
        <v>24175583607.009098</v>
      </c>
      <c r="K251" s="27"/>
      <c r="L251" s="27"/>
      <c r="M251" s="27"/>
      <c r="N251" s="27"/>
      <c r="O251" s="27"/>
    </row>
    <row r="252" spans="2:15" x14ac:dyDescent="0.25">
      <c r="B252" s="9">
        <f t="shared" si="27"/>
        <v>233</v>
      </c>
      <c r="C252" s="42">
        <f>'Simulacion sistema (hoja4)'!BV243</f>
        <v>0.82478558252579948</v>
      </c>
      <c r="D252" s="42">
        <f>'Simulacion sistema (hoja4)'!BW243</f>
        <v>0.84634376532660105</v>
      </c>
      <c r="E252" s="44">
        <f t="shared" si="21"/>
        <v>111209570.76391539</v>
      </c>
      <c r="F252" s="45">
        <f t="shared" si="22"/>
        <v>217.12950178063207</v>
      </c>
      <c r="G252" s="45">
        <f t="shared" si="23"/>
        <v>379.97662811610616</v>
      </c>
      <c r="H252" s="46">
        <f t="shared" si="24"/>
        <v>0.69599999999999995</v>
      </c>
      <c r="I252" s="46">
        <f t="shared" si="25"/>
        <v>0.30400000000000005</v>
      </c>
      <c r="J252" s="47">
        <f t="shared" si="26"/>
        <v>24146878693.206894</v>
      </c>
      <c r="K252" s="27"/>
      <c r="L252" s="27"/>
      <c r="M252" s="27"/>
      <c r="N252" s="27"/>
      <c r="O252" s="27"/>
    </row>
    <row r="253" spans="2:15" x14ac:dyDescent="0.25">
      <c r="B253" s="9">
        <f t="shared" si="27"/>
        <v>234</v>
      </c>
      <c r="C253" s="42">
        <f>'Simulacion sistema (hoja4)'!BV244</f>
        <v>0.8125660886403141</v>
      </c>
      <c r="D253" s="42">
        <f>'Simulacion sistema (hoja4)'!BW244</f>
        <v>0.84866584691286651</v>
      </c>
      <c r="E253" s="44">
        <f t="shared" si="21"/>
        <v>111514692.28435066</v>
      </c>
      <c r="F253" s="45">
        <f t="shared" si="22"/>
        <v>217.12950178063207</v>
      </c>
      <c r="G253" s="45">
        <f t="shared" si="23"/>
        <v>379.97662811610616</v>
      </c>
      <c r="H253" s="46">
        <f t="shared" si="24"/>
        <v>0.69599999999999995</v>
      </c>
      <c r="I253" s="46">
        <f t="shared" si="25"/>
        <v>0.30400000000000005</v>
      </c>
      <c r="J253" s="47">
        <f t="shared" si="26"/>
        <v>24213129576.921555</v>
      </c>
      <c r="K253" s="27"/>
      <c r="L253" s="27"/>
      <c r="M253" s="27"/>
      <c r="N253" s="27"/>
      <c r="O253" s="27"/>
    </row>
    <row r="254" spans="2:15" x14ac:dyDescent="0.25">
      <c r="B254" s="9">
        <f t="shared" si="27"/>
        <v>235</v>
      </c>
      <c r="C254" s="42">
        <f>'Simulacion sistema (hoja4)'!BV245</f>
        <v>0.80595099916778656</v>
      </c>
      <c r="D254" s="42">
        <f>'Simulacion sistema (hoja4)'!BW245</f>
        <v>0.84192109470575804</v>
      </c>
      <c r="E254" s="44">
        <f t="shared" si="21"/>
        <v>110628431.8443366</v>
      </c>
      <c r="F254" s="45">
        <f t="shared" si="22"/>
        <v>217.12950178063207</v>
      </c>
      <c r="G254" s="45">
        <f t="shared" si="23"/>
        <v>379.97662811610616</v>
      </c>
      <c r="H254" s="46">
        <f t="shared" si="24"/>
        <v>0.69599999999999995</v>
      </c>
      <c r="I254" s="46">
        <f t="shared" si="25"/>
        <v>0.30400000000000005</v>
      </c>
      <c r="J254" s="47">
        <f t="shared" si="26"/>
        <v>24020696289.133415</v>
      </c>
      <c r="K254" s="27"/>
      <c r="L254" s="27"/>
      <c r="M254" s="27"/>
      <c r="N254" s="27"/>
      <c r="O254" s="27"/>
    </row>
    <row r="255" spans="2:15" x14ac:dyDescent="0.25">
      <c r="B255" s="9">
        <f t="shared" si="27"/>
        <v>236</v>
      </c>
      <c r="C255" s="42">
        <f>'Simulacion sistema (hoja4)'!BV246</f>
        <v>0.8201314983137612</v>
      </c>
      <c r="D255" s="42">
        <f>'Simulacion sistema (hoja4)'!BW246</f>
        <v>0.84418864177639941</v>
      </c>
      <c r="E255" s="44">
        <f t="shared" si="21"/>
        <v>110926387.52941889</v>
      </c>
      <c r="F255" s="45">
        <f t="shared" si="22"/>
        <v>217.12950178063207</v>
      </c>
      <c r="G255" s="45">
        <f t="shared" si="23"/>
        <v>379.97662811610616</v>
      </c>
      <c r="H255" s="46">
        <f t="shared" si="24"/>
        <v>0.69599999999999995</v>
      </c>
      <c r="I255" s="46">
        <f t="shared" si="25"/>
        <v>0.30400000000000005</v>
      </c>
      <c r="J255" s="47">
        <f t="shared" si="26"/>
        <v>24085391258.588039</v>
      </c>
      <c r="K255" s="27"/>
      <c r="L255" s="27"/>
      <c r="M255" s="27"/>
      <c r="N255" s="27"/>
      <c r="O255" s="27"/>
    </row>
    <row r="256" spans="2:15" x14ac:dyDescent="0.25">
      <c r="B256" s="9">
        <f t="shared" si="27"/>
        <v>237</v>
      </c>
      <c r="C256" s="42">
        <f>'Simulacion sistema (hoja4)'!BV247</f>
        <v>0.82754130211400079</v>
      </c>
      <c r="D256" s="42">
        <f>'Simulacion sistema (hoja4)'!BW247</f>
        <v>0.84525005616879145</v>
      </c>
      <c r="E256" s="44">
        <f t="shared" si="21"/>
        <v>111065857.3805792</v>
      </c>
      <c r="F256" s="45">
        <f t="shared" si="22"/>
        <v>217.12950178063207</v>
      </c>
      <c r="G256" s="45">
        <f t="shared" si="23"/>
        <v>379.97662811610616</v>
      </c>
      <c r="H256" s="46">
        <f t="shared" si="24"/>
        <v>0.69599999999999995</v>
      </c>
      <c r="I256" s="46">
        <f t="shared" si="25"/>
        <v>0.30400000000000005</v>
      </c>
      <c r="J256" s="47">
        <f t="shared" si="26"/>
        <v>42202429986.296829</v>
      </c>
      <c r="K256" s="27"/>
      <c r="L256" s="27"/>
      <c r="M256" s="27"/>
      <c r="N256" s="27"/>
      <c r="O256" s="27"/>
    </row>
    <row r="257" spans="2:15" x14ac:dyDescent="0.25">
      <c r="B257" s="9">
        <f t="shared" si="27"/>
        <v>238</v>
      </c>
      <c r="C257" s="42">
        <f>'Simulacion sistema (hoja4)'!BV248</f>
        <v>0.81749488874252507</v>
      </c>
      <c r="D257" s="42">
        <f>'Simulacion sistema (hoja4)'!BW248</f>
        <v>0.85400158160845518</v>
      </c>
      <c r="E257" s="44">
        <f t="shared" si="21"/>
        <v>112215807.82335101</v>
      </c>
      <c r="F257" s="45">
        <f t="shared" si="22"/>
        <v>217.12950178063207</v>
      </c>
      <c r="G257" s="45">
        <f t="shared" si="23"/>
        <v>379.97662811610616</v>
      </c>
      <c r="H257" s="46">
        <f t="shared" si="24"/>
        <v>0.69599999999999995</v>
      </c>
      <c r="I257" s="46">
        <f t="shared" si="25"/>
        <v>0.30400000000000005</v>
      </c>
      <c r="J257" s="47">
        <f t="shared" si="26"/>
        <v>24365362444.59536</v>
      </c>
      <c r="K257" s="27"/>
      <c r="L257" s="27"/>
      <c r="M257" s="27"/>
      <c r="N257" s="27"/>
      <c r="O257" s="27"/>
    </row>
    <row r="258" spans="2:15" x14ac:dyDescent="0.25">
      <c r="B258" s="9">
        <f t="shared" si="27"/>
        <v>239</v>
      </c>
      <c r="C258" s="42">
        <f>'Simulacion sistema (hoja4)'!BV249</f>
        <v>0.82180221084867511</v>
      </c>
      <c r="D258" s="42">
        <f>'Simulacion sistema (hoja4)'!BW249</f>
        <v>0.85262930618565091</v>
      </c>
      <c r="E258" s="44">
        <f t="shared" si="21"/>
        <v>112035490.83279453</v>
      </c>
      <c r="F258" s="45">
        <f t="shared" si="22"/>
        <v>217.12950178063207</v>
      </c>
      <c r="G258" s="45">
        <f t="shared" si="23"/>
        <v>379.97662811610616</v>
      </c>
      <c r="H258" s="46">
        <f t="shared" si="24"/>
        <v>0.69599999999999995</v>
      </c>
      <c r="I258" s="46">
        <f t="shared" si="25"/>
        <v>0.30400000000000005</v>
      </c>
      <c r="J258" s="47">
        <f t="shared" si="26"/>
        <v>24326210306.273247</v>
      </c>
      <c r="K258" s="27"/>
      <c r="L258" s="27"/>
      <c r="M258" s="27"/>
      <c r="N258" s="27"/>
      <c r="O258" s="27"/>
    </row>
    <row r="259" spans="2:15" x14ac:dyDescent="0.25">
      <c r="B259" s="9">
        <f t="shared" si="27"/>
        <v>240</v>
      </c>
      <c r="C259" s="42">
        <f>'Simulacion sistema (hoja4)'!BV250</f>
        <v>0.82224084779810935</v>
      </c>
      <c r="D259" s="42">
        <f>'Simulacion sistema (hoja4)'!BW250</f>
        <v>0.84189266573506949</v>
      </c>
      <c r="E259" s="44">
        <f t="shared" si="21"/>
        <v>110624696.27758813</v>
      </c>
      <c r="F259" s="45">
        <f t="shared" si="22"/>
        <v>217.12950178063207</v>
      </c>
      <c r="G259" s="45">
        <f t="shared" si="23"/>
        <v>379.97662811610616</v>
      </c>
      <c r="H259" s="46">
        <f t="shared" si="24"/>
        <v>0.69599999999999995</v>
      </c>
      <c r="I259" s="46">
        <f t="shared" si="25"/>
        <v>0.30400000000000005</v>
      </c>
      <c r="J259" s="47">
        <f t="shared" si="26"/>
        <v>24019885187.386452</v>
      </c>
      <c r="K259" s="27"/>
      <c r="L259" s="27"/>
      <c r="M259" s="27"/>
      <c r="N259" s="27"/>
      <c r="O259" s="27"/>
    </row>
    <row r="260" spans="2:15" x14ac:dyDescent="0.25">
      <c r="B260" s="9">
        <f t="shared" si="27"/>
        <v>241</v>
      </c>
      <c r="C260" s="42">
        <f>'Simulacion sistema (hoja4)'!BV251</f>
        <v>0.80362133751554055</v>
      </c>
      <c r="D260" s="42">
        <f>'Simulacion sistema (hoja4)'!BW251</f>
        <v>0.84391556172489413</v>
      </c>
      <c r="E260" s="44">
        <f t="shared" si="21"/>
        <v>110890504.81065109</v>
      </c>
      <c r="F260" s="45">
        <f t="shared" si="22"/>
        <v>217.12950178063207</v>
      </c>
      <c r="G260" s="45">
        <f t="shared" si="23"/>
        <v>379.97662811610616</v>
      </c>
      <c r="H260" s="46">
        <f t="shared" si="24"/>
        <v>0.69599999999999995</v>
      </c>
      <c r="I260" s="46">
        <f t="shared" si="25"/>
        <v>0.30400000000000005</v>
      </c>
      <c r="J260" s="47">
        <f t="shared" si="26"/>
        <v>24077600061.739456</v>
      </c>
      <c r="K260" s="27"/>
      <c r="L260" s="27"/>
      <c r="M260" s="27"/>
      <c r="N260" s="27"/>
      <c r="O260" s="27"/>
    </row>
    <row r="261" spans="2:15" x14ac:dyDescent="0.25">
      <c r="B261" s="9">
        <f t="shared" si="27"/>
        <v>242</v>
      </c>
      <c r="C261" s="42">
        <f>'Simulacion sistema (hoja4)'!BV252</f>
        <v>0.83073306900740296</v>
      </c>
      <c r="D261" s="42">
        <f>'Simulacion sistema (hoja4)'!BW252</f>
        <v>0.85290375703879706</v>
      </c>
      <c r="E261" s="44">
        <f t="shared" si="21"/>
        <v>112071553.67489792</v>
      </c>
      <c r="F261" s="45">
        <f t="shared" si="22"/>
        <v>217.12950178063207</v>
      </c>
      <c r="G261" s="45">
        <f t="shared" si="23"/>
        <v>379.97662811610616</v>
      </c>
      <c r="H261" s="46">
        <f t="shared" si="24"/>
        <v>0.69599999999999995</v>
      </c>
      <c r="I261" s="46">
        <f t="shared" si="25"/>
        <v>0.30400000000000005</v>
      </c>
      <c r="J261" s="47">
        <f t="shared" si="26"/>
        <v>42584571073.120918</v>
      </c>
      <c r="K261" s="27"/>
      <c r="L261" s="27"/>
      <c r="M261" s="27"/>
      <c r="N261" s="27"/>
      <c r="O261" s="27"/>
    </row>
    <row r="262" spans="2:15" x14ac:dyDescent="0.25">
      <c r="B262" s="9">
        <f t="shared" si="27"/>
        <v>243</v>
      </c>
      <c r="C262" s="42">
        <f>'Simulacion sistema (hoja4)'!BV253</f>
        <v>0.81497149556289694</v>
      </c>
      <c r="D262" s="42">
        <f>'Simulacion sistema (hoja4)'!BW253</f>
        <v>0.83832702376974499</v>
      </c>
      <c r="E262" s="44">
        <f t="shared" si="21"/>
        <v>110156170.92334449</v>
      </c>
      <c r="F262" s="45">
        <f t="shared" si="22"/>
        <v>217.12950178063207</v>
      </c>
      <c r="G262" s="45">
        <f t="shared" si="23"/>
        <v>379.97662811610616</v>
      </c>
      <c r="H262" s="46">
        <f t="shared" si="24"/>
        <v>0.69599999999999995</v>
      </c>
      <c r="I262" s="46">
        <f t="shared" si="25"/>
        <v>0.30400000000000005</v>
      </c>
      <c r="J262" s="47">
        <f t="shared" si="26"/>
        <v>23918154510.647938</v>
      </c>
      <c r="K262" s="27"/>
      <c r="L262" s="27"/>
      <c r="M262" s="27"/>
      <c r="N262" s="27"/>
      <c r="O262" s="27"/>
    </row>
    <row r="263" spans="2:15" x14ac:dyDescent="0.25">
      <c r="B263" s="9">
        <f t="shared" si="27"/>
        <v>244</v>
      </c>
      <c r="C263" s="42">
        <f>'Simulacion sistema (hoja4)'!BV254</f>
        <v>0.80727588554237317</v>
      </c>
      <c r="D263" s="42">
        <f>'Simulacion sistema (hoja4)'!BW254</f>
        <v>0.8412088688797642</v>
      </c>
      <c r="E263" s="44">
        <f t="shared" si="21"/>
        <v>110534845.37080102</v>
      </c>
      <c r="F263" s="45">
        <f t="shared" si="22"/>
        <v>217.12950178063207</v>
      </c>
      <c r="G263" s="45">
        <f t="shared" si="23"/>
        <v>379.97662811610616</v>
      </c>
      <c r="H263" s="46">
        <f t="shared" si="24"/>
        <v>0.69599999999999995</v>
      </c>
      <c r="I263" s="46">
        <f t="shared" si="25"/>
        <v>0.30400000000000005</v>
      </c>
      <c r="J263" s="47">
        <f t="shared" si="26"/>
        <v>24000375904.76123</v>
      </c>
      <c r="K263" s="27"/>
      <c r="L263" s="27"/>
      <c r="M263" s="27"/>
      <c r="N263" s="27"/>
      <c r="O263" s="27"/>
    </row>
    <row r="264" spans="2:15" x14ac:dyDescent="0.25">
      <c r="B264" s="9">
        <f t="shared" si="27"/>
        <v>245</v>
      </c>
      <c r="C264" s="42">
        <f>'Simulacion sistema (hoja4)'!BV255</f>
        <v>0.81416523942636443</v>
      </c>
      <c r="D264" s="42">
        <f>'Simulacion sistema (hoja4)'!BW255</f>
        <v>0.84175788058537937</v>
      </c>
      <c r="E264" s="44">
        <f t="shared" si="21"/>
        <v>110606985.50891885</v>
      </c>
      <c r="F264" s="45">
        <f t="shared" si="22"/>
        <v>217.12950178063207</v>
      </c>
      <c r="G264" s="45">
        <f t="shared" si="23"/>
        <v>379.97662811610616</v>
      </c>
      <c r="H264" s="46">
        <f t="shared" si="24"/>
        <v>0.69599999999999995</v>
      </c>
      <c r="I264" s="46">
        <f t="shared" si="25"/>
        <v>0.30400000000000005</v>
      </c>
      <c r="J264" s="47">
        <f t="shared" si="26"/>
        <v>24016039657.00914</v>
      </c>
      <c r="K264" s="27"/>
      <c r="L264" s="27"/>
      <c r="M264" s="27"/>
      <c r="N264" s="27"/>
      <c r="O264" s="27"/>
    </row>
    <row r="265" spans="2:15" x14ac:dyDescent="0.25">
      <c r="B265" s="9">
        <f t="shared" si="27"/>
        <v>246</v>
      </c>
      <c r="C265" s="42">
        <f>'Simulacion sistema (hoja4)'!BV256</f>
        <v>0.81087490559666819</v>
      </c>
      <c r="D265" s="42">
        <f>'Simulacion sistema (hoja4)'!BW256</f>
        <v>0.84986783063082116</v>
      </c>
      <c r="E265" s="44">
        <f t="shared" si="21"/>
        <v>111672632.94488989</v>
      </c>
      <c r="F265" s="45">
        <f t="shared" si="22"/>
        <v>217.12950178063207</v>
      </c>
      <c r="G265" s="45">
        <f t="shared" si="23"/>
        <v>379.97662811610616</v>
      </c>
      <c r="H265" s="46">
        <f t="shared" si="24"/>
        <v>0.69599999999999995</v>
      </c>
      <c r="I265" s="46">
        <f t="shared" si="25"/>
        <v>0.30400000000000005</v>
      </c>
      <c r="J265" s="47">
        <f t="shared" si="26"/>
        <v>24247423153.855339</v>
      </c>
      <c r="K265" s="27"/>
      <c r="L265" s="27"/>
      <c r="M265" s="27"/>
      <c r="N265" s="27"/>
      <c r="O265" s="27"/>
    </row>
    <row r="266" spans="2:15" x14ac:dyDescent="0.25">
      <c r="B266" s="9">
        <f t="shared" si="27"/>
        <v>247</v>
      </c>
      <c r="C266" s="42">
        <f>'Simulacion sistema (hoja4)'!BV257</f>
        <v>0.82725120309194389</v>
      </c>
      <c r="D266" s="42">
        <f>'Simulacion sistema (hoja4)'!BW257</f>
        <v>0.85351556256288541</v>
      </c>
      <c r="E266" s="44">
        <f t="shared" si="21"/>
        <v>112151944.92076315</v>
      </c>
      <c r="F266" s="45">
        <f t="shared" si="22"/>
        <v>217.12950178063207</v>
      </c>
      <c r="G266" s="45">
        <f t="shared" si="23"/>
        <v>379.97662811610616</v>
      </c>
      <c r="H266" s="46">
        <f t="shared" si="24"/>
        <v>0.69599999999999995</v>
      </c>
      <c r="I266" s="46">
        <f t="shared" si="25"/>
        <v>0.30400000000000005</v>
      </c>
      <c r="J266" s="47">
        <f t="shared" si="26"/>
        <v>42615117867.654839</v>
      </c>
      <c r="K266" s="27"/>
      <c r="L266" s="27"/>
      <c r="M266" s="27"/>
      <c r="N266" s="27"/>
      <c r="O266" s="27"/>
    </row>
    <row r="267" spans="2:15" x14ac:dyDescent="0.25">
      <c r="B267" s="9">
        <f t="shared" si="27"/>
        <v>248</v>
      </c>
      <c r="C267" s="42">
        <f>'Simulacion sistema (hoja4)'!BV258</f>
        <v>0.82991822902425261</v>
      </c>
      <c r="D267" s="42">
        <f>'Simulacion sistema (hoja4)'!BW258</f>
        <v>0.85384056522285301</v>
      </c>
      <c r="E267" s="44">
        <f t="shared" si="21"/>
        <v>112194650.27028289</v>
      </c>
      <c r="F267" s="45">
        <f t="shared" si="22"/>
        <v>217.12950178063207</v>
      </c>
      <c r="G267" s="45">
        <f t="shared" si="23"/>
        <v>379.97662811610616</v>
      </c>
      <c r="H267" s="46">
        <f t="shared" si="24"/>
        <v>0.69599999999999995</v>
      </c>
      <c r="I267" s="46">
        <f t="shared" si="25"/>
        <v>0.30400000000000005</v>
      </c>
      <c r="J267" s="47">
        <f t="shared" si="26"/>
        <v>42631344902.367874</v>
      </c>
      <c r="K267" s="27"/>
      <c r="L267" s="27"/>
      <c r="M267" s="27"/>
      <c r="N267" s="27"/>
      <c r="O267" s="27"/>
    </row>
    <row r="268" spans="2:15" x14ac:dyDescent="0.25">
      <c r="B268" s="9">
        <f t="shared" si="27"/>
        <v>249</v>
      </c>
      <c r="C268" s="42">
        <f>'Simulacion sistema (hoja4)'!BV259</f>
        <v>0.81539992837479325</v>
      </c>
      <c r="D268" s="42">
        <f>'Simulacion sistema (hoja4)'!BW259</f>
        <v>0.84615763288431889</v>
      </c>
      <c r="E268" s="44">
        <f t="shared" si="21"/>
        <v>111185112.9609995</v>
      </c>
      <c r="F268" s="45">
        <f t="shared" si="22"/>
        <v>217.12950178063207</v>
      </c>
      <c r="G268" s="45">
        <f t="shared" si="23"/>
        <v>379.97662811610616</v>
      </c>
      <c r="H268" s="46">
        <f t="shared" si="24"/>
        <v>0.69599999999999995</v>
      </c>
      <c r="I268" s="46">
        <f t="shared" si="25"/>
        <v>0.30400000000000005</v>
      </c>
      <c r="J268" s="47">
        <f t="shared" si="26"/>
        <v>24141568182.645119</v>
      </c>
      <c r="K268" s="27"/>
      <c r="L268" s="27"/>
      <c r="M268" s="27"/>
      <c r="N268" s="27"/>
      <c r="O268" s="27"/>
    </row>
    <row r="269" spans="2:15" x14ac:dyDescent="0.25">
      <c r="B269" s="9">
        <f t="shared" si="27"/>
        <v>250</v>
      </c>
      <c r="C269" s="42">
        <f>'Simulacion sistema (hoja4)'!BV260</f>
        <v>0.83228643415759418</v>
      </c>
      <c r="D269" s="42">
        <f>'Simulacion sistema (hoja4)'!BW260</f>
        <v>0.85276174353995993</v>
      </c>
      <c r="E269" s="44">
        <f t="shared" si="21"/>
        <v>112052893.10115074</v>
      </c>
      <c r="F269" s="45">
        <f t="shared" si="22"/>
        <v>217.12950178063207</v>
      </c>
      <c r="G269" s="45">
        <f t="shared" si="23"/>
        <v>379.97662811610616</v>
      </c>
      <c r="H269" s="46">
        <f t="shared" si="24"/>
        <v>0.69599999999999995</v>
      </c>
      <c r="I269" s="46">
        <f t="shared" si="25"/>
        <v>0.30400000000000005</v>
      </c>
      <c r="J269" s="47">
        <f t="shared" si="26"/>
        <v>42577480491.229752</v>
      </c>
      <c r="K269" s="27"/>
      <c r="L269" s="27"/>
      <c r="M269" s="27"/>
      <c r="N269" s="27"/>
      <c r="O269" s="27"/>
    </row>
    <row r="270" spans="2:15" x14ac:dyDescent="0.25">
      <c r="B270" s="9">
        <f t="shared" si="27"/>
        <v>251</v>
      </c>
      <c r="C270" s="42">
        <f>'Simulacion sistema (hoja4)'!BV261</f>
        <v>0.82608836668182151</v>
      </c>
      <c r="D270" s="42">
        <f>'Simulacion sistema (hoja4)'!BW261</f>
        <v>0.84709232327646833</v>
      </c>
      <c r="E270" s="44">
        <f t="shared" si="21"/>
        <v>111307931.27852795</v>
      </c>
      <c r="F270" s="45">
        <f t="shared" si="22"/>
        <v>217.12950178063207</v>
      </c>
      <c r="G270" s="45">
        <f t="shared" si="23"/>
        <v>379.97662811610616</v>
      </c>
      <c r="H270" s="46">
        <f t="shared" si="24"/>
        <v>0.69599999999999995</v>
      </c>
      <c r="I270" s="46">
        <f t="shared" si="25"/>
        <v>0.30400000000000005</v>
      </c>
      <c r="J270" s="47">
        <f t="shared" si="26"/>
        <v>24168235662.739605</v>
      </c>
      <c r="K270" s="27"/>
      <c r="L270" s="27"/>
      <c r="M270" s="27"/>
      <c r="N270" s="27"/>
      <c r="O270" s="27"/>
    </row>
    <row r="271" spans="2:15" x14ac:dyDescent="0.25">
      <c r="B271" s="9">
        <f t="shared" si="27"/>
        <v>252</v>
      </c>
      <c r="C271" s="42">
        <f>'Simulacion sistema (hoja4)'!BV262</f>
        <v>0.81232638458113804</v>
      </c>
      <c r="D271" s="42">
        <f>'Simulacion sistema (hoja4)'!BW262</f>
        <v>0.84573357892820189</v>
      </c>
      <c r="E271" s="44">
        <f t="shared" si="21"/>
        <v>111129392.27116573</v>
      </c>
      <c r="F271" s="45">
        <f t="shared" si="22"/>
        <v>217.12950178063207</v>
      </c>
      <c r="G271" s="45">
        <f t="shared" si="23"/>
        <v>379.97662811610616</v>
      </c>
      <c r="H271" s="46">
        <f t="shared" si="24"/>
        <v>0.69599999999999995</v>
      </c>
      <c r="I271" s="46">
        <f t="shared" si="25"/>
        <v>0.30400000000000005</v>
      </c>
      <c r="J271" s="47">
        <f t="shared" si="26"/>
        <v>24129469577.02264</v>
      </c>
      <c r="K271" s="27"/>
      <c r="L271" s="27"/>
      <c r="M271" s="27"/>
      <c r="N271" s="27"/>
      <c r="O271" s="27"/>
    </row>
    <row r="272" spans="2:15" x14ac:dyDescent="0.25">
      <c r="B272" s="9">
        <f t="shared" si="27"/>
        <v>253</v>
      </c>
      <c r="C272" s="42">
        <f>'Simulacion sistema (hoja4)'!BV263</f>
        <v>0.80484926018325487</v>
      </c>
      <c r="D272" s="42">
        <f>'Simulacion sistema (hoja4)'!BW263</f>
        <v>0.8396403227123983</v>
      </c>
      <c r="E272" s="44">
        <f t="shared" si="21"/>
        <v>110328738.40440913</v>
      </c>
      <c r="F272" s="45">
        <f t="shared" si="22"/>
        <v>217.12950178063207</v>
      </c>
      <c r="G272" s="45">
        <f t="shared" si="23"/>
        <v>379.97662811610616</v>
      </c>
      <c r="H272" s="46">
        <f t="shared" si="24"/>
        <v>0.69599999999999995</v>
      </c>
      <c r="I272" s="46">
        <f t="shared" si="25"/>
        <v>0.30400000000000005</v>
      </c>
      <c r="J272" s="47">
        <f t="shared" si="26"/>
        <v>23955624001.835041</v>
      </c>
      <c r="K272" s="27"/>
      <c r="L272" s="27"/>
      <c r="M272" s="27"/>
      <c r="N272" s="27"/>
      <c r="O272" s="27"/>
    </row>
    <row r="273" spans="2:15" x14ac:dyDescent="0.25">
      <c r="B273" s="9">
        <f t="shared" si="27"/>
        <v>254</v>
      </c>
      <c r="C273" s="42">
        <f>'Simulacion sistema (hoja4)'!BV264</f>
        <v>0.81334766316208196</v>
      </c>
      <c r="D273" s="42">
        <f>'Simulacion sistema (hoja4)'!BW264</f>
        <v>0.84019625831969746</v>
      </c>
      <c r="E273" s="44">
        <f t="shared" si="21"/>
        <v>110401788.34320825</v>
      </c>
      <c r="F273" s="45">
        <f t="shared" si="22"/>
        <v>217.12950178063207</v>
      </c>
      <c r="G273" s="45">
        <f t="shared" si="23"/>
        <v>379.97662811610616</v>
      </c>
      <c r="H273" s="46">
        <f t="shared" si="24"/>
        <v>0.69599999999999995</v>
      </c>
      <c r="I273" s="46">
        <f t="shared" si="25"/>
        <v>0.30400000000000005</v>
      </c>
      <c r="J273" s="47">
        <f t="shared" si="26"/>
        <v>23971485298.6516</v>
      </c>
      <c r="K273" s="27"/>
      <c r="L273" s="27"/>
      <c r="M273" s="27"/>
      <c r="N273" s="27"/>
      <c r="O273" s="27"/>
    </row>
    <row r="274" spans="2:15" x14ac:dyDescent="0.25">
      <c r="B274" s="9">
        <f t="shared" si="27"/>
        <v>255</v>
      </c>
      <c r="C274" s="42">
        <f>'Simulacion sistema (hoja4)'!BV265</f>
        <v>0.83031130450015334</v>
      </c>
      <c r="D274" s="42">
        <f>'Simulacion sistema (hoja4)'!BW265</f>
        <v>0.85049668802986866</v>
      </c>
      <c r="E274" s="44">
        <f t="shared" si="21"/>
        <v>111755264.80712473</v>
      </c>
      <c r="F274" s="45">
        <f t="shared" si="22"/>
        <v>217.12950178063207</v>
      </c>
      <c r="G274" s="45">
        <f t="shared" si="23"/>
        <v>379.97662811610616</v>
      </c>
      <c r="H274" s="46">
        <f t="shared" si="24"/>
        <v>0.69599999999999995</v>
      </c>
      <c r="I274" s="46">
        <f t="shared" si="25"/>
        <v>0.30400000000000005</v>
      </c>
      <c r="J274" s="47">
        <f t="shared" si="26"/>
        <v>42464388695.633804</v>
      </c>
      <c r="K274" s="27"/>
      <c r="L274" s="27"/>
      <c r="M274" s="27"/>
      <c r="N274" s="27"/>
      <c r="O274" s="27"/>
    </row>
    <row r="275" spans="2:15" x14ac:dyDescent="0.25">
      <c r="B275" s="9">
        <f t="shared" si="27"/>
        <v>256</v>
      </c>
      <c r="C275" s="42">
        <f>'Simulacion sistema (hoja4)'!BV266</f>
        <v>0.82603765289020292</v>
      </c>
      <c r="D275" s="42">
        <f>'Simulacion sistema (hoja4)'!BW266</f>
        <v>0.85400810684622896</v>
      </c>
      <c r="E275" s="44">
        <f t="shared" si="21"/>
        <v>112216665.23959449</v>
      </c>
      <c r="F275" s="45">
        <f t="shared" si="22"/>
        <v>217.12950178063207</v>
      </c>
      <c r="G275" s="45">
        <f t="shared" si="23"/>
        <v>379.97662811610616</v>
      </c>
      <c r="H275" s="46">
        <f t="shared" si="24"/>
        <v>0.69599999999999995</v>
      </c>
      <c r="I275" s="46">
        <f t="shared" si="25"/>
        <v>0.30400000000000005</v>
      </c>
      <c r="J275" s="47">
        <f t="shared" si="26"/>
        <v>24365548614.957123</v>
      </c>
      <c r="K275" s="27"/>
      <c r="L275" s="27"/>
      <c r="M275" s="27"/>
      <c r="N275" s="27"/>
      <c r="O275" s="27"/>
    </row>
    <row r="276" spans="2:15" x14ac:dyDescent="0.25">
      <c r="B276" s="9">
        <f t="shared" si="27"/>
        <v>257</v>
      </c>
      <c r="C276" s="42">
        <f>'Simulacion sistema (hoja4)'!BV267</f>
        <v>0.82050199731418016</v>
      </c>
      <c r="D276" s="42">
        <f>'Simulacion sistema (hoja4)'!BW267</f>
        <v>0.84502073799047972</v>
      </c>
      <c r="E276" s="44">
        <f t="shared" si="21"/>
        <v>111035724.97194904</v>
      </c>
      <c r="F276" s="45">
        <f t="shared" si="22"/>
        <v>217.12950178063207</v>
      </c>
      <c r="G276" s="45">
        <f t="shared" si="23"/>
        <v>379.97662811610616</v>
      </c>
      <c r="H276" s="46">
        <f t="shared" si="24"/>
        <v>0.69599999999999995</v>
      </c>
      <c r="I276" s="46">
        <f t="shared" si="25"/>
        <v>0.30400000000000005</v>
      </c>
      <c r="J276" s="47">
        <f t="shared" si="26"/>
        <v>24109131643.010582</v>
      </c>
      <c r="K276" s="27"/>
      <c r="L276" s="27"/>
      <c r="M276" s="27"/>
      <c r="N276" s="27"/>
      <c r="O276" s="27"/>
    </row>
    <row r="277" spans="2:15" x14ac:dyDescent="0.25">
      <c r="B277" s="9">
        <f t="shared" si="27"/>
        <v>258</v>
      </c>
      <c r="C277" s="42">
        <f>'Simulacion sistema (hoja4)'!BV268</f>
        <v>0.80985994779810599</v>
      </c>
      <c r="D277" s="42">
        <f>'Simulacion sistema (hoja4)'!BW268</f>
        <v>0.85164257461004456</v>
      </c>
      <c r="E277" s="44">
        <f t="shared" ref="E277:E340" si="28">+D277*$F$13*$F$14</f>
        <v>111905834.30375986</v>
      </c>
      <c r="F277" s="45">
        <f t="shared" ref="F277:F340" si="29">+$F$11*F$16</f>
        <v>217.12950178063207</v>
      </c>
      <c r="G277" s="45">
        <f t="shared" ref="G277:G340" si="30">+$F$11*F$15</f>
        <v>379.97662811610616</v>
      </c>
      <c r="H277" s="46">
        <f t="shared" ref="H277:H340" si="31">+COUNTIF($C$20:$C$1019,"&lt;"&amp;$F$12)/1000</f>
        <v>0.69599999999999995</v>
      </c>
      <c r="I277" s="46">
        <f t="shared" ref="I277:I340" si="32">1-H277</f>
        <v>0.30400000000000005</v>
      </c>
      <c r="J277" s="47">
        <f t="shared" ref="J277:J340" si="33">+IF(C277&lt;$F$12,E277*F277,E277*G277)</f>
        <v>24298058048.721344</v>
      </c>
      <c r="K277" s="27"/>
      <c r="L277" s="27"/>
      <c r="M277" s="27"/>
      <c r="N277" s="27"/>
      <c r="O277" s="27"/>
    </row>
    <row r="278" spans="2:15" x14ac:dyDescent="0.25">
      <c r="B278" s="9">
        <f t="shared" ref="B278:B341" si="34">+B277+1</f>
        <v>259</v>
      </c>
      <c r="C278" s="42">
        <f>'Simulacion sistema (hoja4)'!BV269</f>
        <v>0.81241688558204461</v>
      </c>
      <c r="D278" s="42">
        <f>'Simulacion sistema (hoja4)'!BW269</f>
        <v>0.84103278178149166</v>
      </c>
      <c r="E278" s="44">
        <f t="shared" si="28"/>
        <v>110511707.52608801</v>
      </c>
      <c r="F278" s="45">
        <f t="shared" si="29"/>
        <v>217.12950178063207</v>
      </c>
      <c r="G278" s="45">
        <f t="shared" si="30"/>
        <v>379.97662811610616</v>
      </c>
      <c r="H278" s="46">
        <f t="shared" si="31"/>
        <v>0.69599999999999995</v>
      </c>
      <c r="I278" s="46">
        <f t="shared" si="32"/>
        <v>0.30400000000000005</v>
      </c>
      <c r="J278" s="47">
        <f t="shared" si="33"/>
        <v>23995351996.066418</v>
      </c>
      <c r="K278" s="27"/>
      <c r="L278" s="27"/>
      <c r="M278" s="27"/>
      <c r="N278" s="27"/>
      <c r="O278" s="27"/>
    </row>
    <row r="279" spans="2:15" x14ac:dyDescent="0.25">
      <c r="B279" s="9">
        <f t="shared" si="34"/>
        <v>260</v>
      </c>
      <c r="C279" s="42">
        <f>'Simulacion sistema (hoja4)'!BV270</f>
        <v>0.81521437348082371</v>
      </c>
      <c r="D279" s="42">
        <f>'Simulacion sistema (hoja4)'!BW270</f>
        <v>0.84326756192547614</v>
      </c>
      <c r="E279" s="44">
        <f t="shared" si="28"/>
        <v>110805357.63700756</v>
      </c>
      <c r="F279" s="45">
        <f t="shared" si="29"/>
        <v>217.12950178063207</v>
      </c>
      <c r="G279" s="45">
        <f t="shared" si="30"/>
        <v>379.97662811610616</v>
      </c>
      <c r="H279" s="46">
        <f t="shared" si="31"/>
        <v>0.69599999999999995</v>
      </c>
      <c r="I279" s="46">
        <f t="shared" si="32"/>
        <v>0.30400000000000005</v>
      </c>
      <c r="J279" s="47">
        <f t="shared" si="33"/>
        <v>24059112098.348206</v>
      </c>
      <c r="K279" s="27"/>
      <c r="L279" s="27"/>
      <c r="M279" s="27"/>
      <c r="N279" s="27"/>
      <c r="O279" s="27"/>
    </row>
    <row r="280" spans="2:15" x14ac:dyDescent="0.25">
      <c r="B280" s="9">
        <f t="shared" si="34"/>
        <v>261</v>
      </c>
      <c r="C280" s="42">
        <f>'Simulacion sistema (hoja4)'!BV271</f>
        <v>0.80554897169158279</v>
      </c>
      <c r="D280" s="42">
        <f>'Simulacion sistema (hoja4)'!BW271</f>
        <v>0.83799941897224706</v>
      </c>
      <c r="E280" s="44">
        <f t="shared" si="28"/>
        <v>110113123.65295327</v>
      </c>
      <c r="F280" s="45">
        <f t="shared" si="29"/>
        <v>217.12950178063207</v>
      </c>
      <c r="G280" s="45">
        <f t="shared" si="30"/>
        <v>379.97662811610616</v>
      </c>
      <c r="H280" s="46">
        <f t="shared" si="31"/>
        <v>0.69599999999999995</v>
      </c>
      <c r="I280" s="46">
        <f t="shared" si="32"/>
        <v>0.30400000000000005</v>
      </c>
      <c r="J280" s="47">
        <f t="shared" si="33"/>
        <v>23908807678.274876</v>
      </c>
      <c r="K280" s="27"/>
      <c r="L280" s="27"/>
      <c r="M280" s="27"/>
      <c r="N280" s="27"/>
      <c r="O280" s="27"/>
    </row>
    <row r="281" spans="2:15" x14ac:dyDescent="0.25">
      <c r="B281" s="9">
        <f t="shared" si="34"/>
        <v>262</v>
      </c>
      <c r="C281" s="42">
        <f>'Simulacion sistema (hoja4)'!BV272</f>
        <v>0.80819119104645476</v>
      </c>
      <c r="D281" s="42">
        <f>'Simulacion sistema (hoja4)'!BW272</f>
        <v>0.83631673057467204</v>
      </c>
      <c r="E281" s="44">
        <f t="shared" si="28"/>
        <v>109892018.39751191</v>
      </c>
      <c r="F281" s="45">
        <f t="shared" si="29"/>
        <v>217.12950178063207</v>
      </c>
      <c r="G281" s="45">
        <f t="shared" si="30"/>
        <v>379.97662811610616</v>
      </c>
      <c r="H281" s="46">
        <f t="shared" si="31"/>
        <v>0.69599999999999995</v>
      </c>
      <c r="I281" s="46">
        <f t="shared" si="32"/>
        <v>0.30400000000000005</v>
      </c>
      <c r="J281" s="47">
        <f t="shared" si="33"/>
        <v>23860799204.319817</v>
      </c>
      <c r="K281" s="27"/>
      <c r="L281" s="27"/>
      <c r="M281" s="27"/>
      <c r="N281" s="27"/>
      <c r="O281" s="27"/>
    </row>
    <row r="282" spans="2:15" x14ac:dyDescent="0.25">
      <c r="B282" s="9">
        <f t="shared" si="34"/>
        <v>263</v>
      </c>
      <c r="C282" s="42">
        <f>'Simulacion sistema (hoja4)'!BV273</f>
        <v>0.82057402733879592</v>
      </c>
      <c r="D282" s="42">
        <f>'Simulacion sistema (hoja4)'!BW273</f>
        <v>0.85245962474394843</v>
      </c>
      <c r="E282" s="44">
        <f t="shared" si="28"/>
        <v>112013194.69135481</v>
      </c>
      <c r="F282" s="45">
        <f t="shared" si="29"/>
        <v>217.12950178063207</v>
      </c>
      <c r="G282" s="45">
        <f t="shared" si="30"/>
        <v>379.97662811610616</v>
      </c>
      <c r="H282" s="46">
        <f t="shared" si="31"/>
        <v>0.69599999999999995</v>
      </c>
      <c r="I282" s="46">
        <f t="shared" si="32"/>
        <v>0.30400000000000005</v>
      </c>
      <c r="J282" s="47">
        <f t="shared" si="33"/>
        <v>24321369156.190811</v>
      </c>
      <c r="K282" s="27"/>
      <c r="L282" s="27"/>
      <c r="M282" s="27"/>
      <c r="N282" s="27"/>
      <c r="O282" s="27"/>
    </row>
    <row r="283" spans="2:15" x14ac:dyDescent="0.25">
      <c r="B283" s="9">
        <f t="shared" si="34"/>
        <v>264</v>
      </c>
      <c r="C283" s="42">
        <f>'Simulacion sistema (hoja4)'!BV274</f>
        <v>0.81025031888969834</v>
      </c>
      <c r="D283" s="42">
        <f>'Simulacion sistema (hoja4)'!BW274</f>
        <v>0.84245916055336134</v>
      </c>
      <c r="E283" s="44">
        <f t="shared" si="28"/>
        <v>110699133.69671167</v>
      </c>
      <c r="F283" s="45">
        <f t="shared" si="29"/>
        <v>217.12950178063207</v>
      </c>
      <c r="G283" s="45">
        <f t="shared" si="30"/>
        <v>379.97662811610616</v>
      </c>
      <c r="H283" s="46">
        <f t="shared" si="31"/>
        <v>0.69599999999999995</v>
      </c>
      <c r="I283" s="46">
        <f t="shared" si="32"/>
        <v>0.30400000000000005</v>
      </c>
      <c r="J283" s="47">
        <f t="shared" si="33"/>
        <v>24036047747.114586</v>
      </c>
      <c r="K283" s="27"/>
      <c r="L283" s="27"/>
      <c r="M283" s="27"/>
      <c r="N283" s="27"/>
      <c r="O283" s="27"/>
    </row>
    <row r="284" spans="2:15" x14ac:dyDescent="0.25">
      <c r="B284" s="9">
        <f t="shared" si="34"/>
        <v>265</v>
      </c>
      <c r="C284" s="42">
        <f>'Simulacion sistema (hoja4)'!BV275</f>
        <v>0.80801536446142774</v>
      </c>
      <c r="D284" s="42">
        <f>'Simulacion sistema (hoja4)'!BW275</f>
        <v>0.84654886791994011</v>
      </c>
      <c r="E284" s="44">
        <f t="shared" si="28"/>
        <v>111236521.24468012</v>
      </c>
      <c r="F284" s="45">
        <f t="shared" si="29"/>
        <v>217.12950178063207</v>
      </c>
      <c r="G284" s="45">
        <f t="shared" si="30"/>
        <v>379.97662811610616</v>
      </c>
      <c r="H284" s="46">
        <f t="shared" si="31"/>
        <v>0.69599999999999995</v>
      </c>
      <c r="I284" s="46">
        <f t="shared" si="32"/>
        <v>0.30400000000000005</v>
      </c>
      <c r="J284" s="47">
        <f t="shared" si="33"/>
        <v>24152730437.668091</v>
      </c>
      <c r="K284" s="27"/>
      <c r="L284" s="27"/>
      <c r="M284" s="27"/>
      <c r="N284" s="27"/>
      <c r="O284" s="27"/>
    </row>
    <row r="285" spans="2:15" x14ac:dyDescent="0.25">
      <c r="B285" s="9">
        <f t="shared" si="34"/>
        <v>266</v>
      </c>
      <c r="C285" s="42">
        <f>'Simulacion sistema (hoja4)'!BV276</f>
        <v>0.80991120631786639</v>
      </c>
      <c r="D285" s="42">
        <f>'Simulacion sistema (hoja4)'!BW276</f>
        <v>0.84384249491977559</v>
      </c>
      <c r="E285" s="44">
        <f t="shared" si="28"/>
        <v>110880903.83245851</v>
      </c>
      <c r="F285" s="45">
        <f t="shared" si="29"/>
        <v>217.12950178063207</v>
      </c>
      <c r="G285" s="45">
        <f t="shared" si="30"/>
        <v>379.97662811610616</v>
      </c>
      <c r="H285" s="46">
        <f t="shared" si="31"/>
        <v>0.69599999999999995</v>
      </c>
      <c r="I285" s="46">
        <f t="shared" si="32"/>
        <v>0.30400000000000005</v>
      </c>
      <c r="J285" s="47">
        <f t="shared" si="33"/>
        <v>24075515406.127892</v>
      </c>
      <c r="K285" s="27"/>
      <c r="L285" s="27"/>
      <c r="M285" s="27"/>
      <c r="N285" s="27"/>
      <c r="O285" s="27"/>
    </row>
    <row r="286" spans="2:15" x14ac:dyDescent="0.25">
      <c r="B286" s="9">
        <f t="shared" si="34"/>
        <v>267</v>
      </c>
      <c r="C286" s="42">
        <f>'Simulacion sistema (hoja4)'!BV277</f>
        <v>0.80698957182837838</v>
      </c>
      <c r="D286" s="42">
        <f>'Simulacion sistema (hoja4)'!BW277</f>
        <v>0.84911143600184369</v>
      </c>
      <c r="E286" s="44">
        <f t="shared" si="28"/>
        <v>111573242.69064227</v>
      </c>
      <c r="F286" s="45">
        <f t="shared" si="29"/>
        <v>217.12950178063207</v>
      </c>
      <c r="G286" s="45">
        <f t="shared" si="30"/>
        <v>379.97662811610616</v>
      </c>
      <c r="H286" s="46">
        <f t="shared" si="31"/>
        <v>0.69599999999999995</v>
      </c>
      <c r="I286" s="46">
        <f t="shared" si="32"/>
        <v>0.30400000000000005</v>
      </c>
      <c r="J286" s="47">
        <f t="shared" si="33"/>
        <v>24225842597.468704</v>
      </c>
      <c r="K286" s="27"/>
      <c r="L286" s="27"/>
      <c r="M286" s="27"/>
      <c r="N286" s="27"/>
      <c r="O286" s="27"/>
    </row>
    <row r="287" spans="2:15" x14ac:dyDescent="0.25">
      <c r="B287" s="9">
        <f t="shared" si="34"/>
        <v>268</v>
      </c>
      <c r="C287" s="42">
        <f>'Simulacion sistema (hoja4)'!BV278</f>
        <v>0.80838777435535436</v>
      </c>
      <c r="D287" s="42">
        <f>'Simulacion sistema (hoja4)'!BW278</f>
        <v>0.84025193580186142</v>
      </c>
      <c r="E287" s="44">
        <f t="shared" si="28"/>
        <v>110409104.36436459</v>
      </c>
      <c r="F287" s="45">
        <f t="shared" si="29"/>
        <v>217.12950178063207</v>
      </c>
      <c r="G287" s="45">
        <f t="shared" si="30"/>
        <v>379.97662811610616</v>
      </c>
      <c r="H287" s="46">
        <f t="shared" si="31"/>
        <v>0.69599999999999995</v>
      </c>
      <c r="I287" s="46">
        <f t="shared" si="32"/>
        <v>0.30400000000000005</v>
      </c>
      <c r="J287" s="47">
        <f t="shared" si="33"/>
        <v>23973073822.680294</v>
      </c>
      <c r="K287" s="27"/>
      <c r="L287" s="27"/>
      <c r="M287" s="27"/>
      <c r="N287" s="27"/>
      <c r="O287" s="27"/>
    </row>
    <row r="288" spans="2:15" x14ac:dyDescent="0.25">
      <c r="B288" s="9">
        <f t="shared" si="34"/>
        <v>269</v>
      </c>
      <c r="C288" s="42">
        <f>'Simulacion sistema (hoja4)'!BV279</f>
        <v>0.81367608607539799</v>
      </c>
      <c r="D288" s="42">
        <f>'Simulacion sistema (hoja4)'!BW279</f>
        <v>0.8465844992029693</v>
      </c>
      <c r="E288" s="44">
        <f t="shared" si="28"/>
        <v>111241203.19527017</v>
      </c>
      <c r="F288" s="45">
        <f t="shared" si="29"/>
        <v>217.12950178063207</v>
      </c>
      <c r="G288" s="45">
        <f t="shared" si="30"/>
        <v>379.97662811610616</v>
      </c>
      <c r="H288" s="46">
        <f t="shared" si="31"/>
        <v>0.69599999999999995</v>
      </c>
      <c r="I288" s="46">
        <f t="shared" si="32"/>
        <v>0.30400000000000005</v>
      </c>
      <c r="J288" s="47">
        <f t="shared" si="33"/>
        <v>24153747027.267067</v>
      </c>
      <c r="K288" s="27"/>
      <c r="L288" s="27"/>
      <c r="M288" s="27"/>
      <c r="N288" s="27"/>
      <c r="O288" s="27"/>
    </row>
    <row r="289" spans="2:15" x14ac:dyDescent="0.25">
      <c r="B289" s="9">
        <f t="shared" si="34"/>
        <v>270</v>
      </c>
      <c r="C289" s="42">
        <f>'Simulacion sistema (hoja4)'!BV280</f>
        <v>0.80192521310980791</v>
      </c>
      <c r="D289" s="42">
        <f>'Simulacion sistema (hoja4)'!BW280</f>
        <v>0.8442667960924346</v>
      </c>
      <c r="E289" s="44">
        <f t="shared" si="28"/>
        <v>110936657.00654592</v>
      </c>
      <c r="F289" s="45">
        <f t="shared" si="29"/>
        <v>217.12950178063207</v>
      </c>
      <c r="G289" s="45">
        <f t="shared" si="30"/>
        <v>379.97662811610616</v>
      </c>
      <c r="H289" s="46">
        <f t="shared" si="31"/>
        <v>0.69599999999999995</v>
      </c>
      <c r="I289" s="46">
        <f t="shared" si="32"/>
        <v>0.30400000000000005</v>
      </c>
      <c r="J289" s="47">
        <f t="shared" si="33"/>
        <v>24087621065.04018</v>
      </c>
      <c r="K289" s="27"/>
      <c r="L289" s="27"/>
      <c r="M289" s="27"/>
      <c r="N289" s="27"/>
      <c r="O289" s="27"/>
    </row>
    <row r="290" spans="2:15" x14ac:dyDescent="0.25">
      <c r="B290" s="9">
        <f t="shared" si="34"/>
        <v>271</v>
      </c>
      <c r="C290" s="42">
        <f>'Simulacion sistema (hoja4)'!BV281</f>
        <v>0.82822520411907252</v>
      </c>
      <c r="D290" s="42">
        <f>'Simulacion sistema (hoja4)'!BW281</f>
        <v>0.85233403146517506</v>
      </c>
      <c r="E290" s="44">
        <f t="shared" si="28"/>
        <v>111996691.73452401</v>
      </c>
      <c r="F290" s="45">
        <f t="shared" si="29"/>
        <v>217.12950178063207</v>
      </c>
      <c r="G290" s="45">
        <f t="shared" si="30"/>
        <v>379.97662811610616</v>
      </c>
      <c r="H290" s="46">
        <f t="shared" si="31"/>
        <v>0.69599999999999995</v>
      </c>
      <c r="I290" s="46">
        <f t="shared" si="32"/>
        <v>0.30400000000000005</v>
      </c>
      <c r="J290" s="47">
        <f t="shared" si="33"/>
        <v>42556125285.443413</v>
      </c>
      <c r="K290" s="27"/>
      <c r="L290" s="27"/>
      <c r="M290" s="27"/>
      <c r="N290" s="27"/>
      <c r="O290" s="27"/>
    </row>
    <row r="291" spans="2:15" x14ac:dyDescent="0.25">
      <c r="B291" s="9">
        <f t="shared" si="34"/>
        <v>272</v>
      </c>
      <c r="C291" s="42">
        <f>'Simulacion sistema (hoja4)'!BV282</f>
        <v>0.81618875132962676</v>
      </c>
      <c r="D291" s="42">
        <f>'Simulacion sistema (hoja4)'!BW282</f>
        <v>0.84570964968720574</v>
      </c>
      <c r="E291" s="44">
        <f t="shared" si="28"/>
        <v>111126247.96889883</v>
      </c>
      <c r="F291" s="45">
        <f t="shared" si="29"/>
        <v>217.12950178063207</v>
      </c>
      <c r="G291" s="45">
        <f t="shared" si="30"/>
        <v>379.97662811610616</v>
      </c>
      <c r="H291" s="46">
        <f t="shared" si="31"/>
        <v>0.69599999999999995</v>
      </c>
      <c r="I291" s="46">
        <f t="shared" si="32"/>
        <v>0.30400000000000005</v>
      </c>
      <c r="J291" s="47">
        <f t="shared" si="33"/>
        <v>24128786856.23798</v>
      </c>
      <c r="K291" s="27"/>
      <c r="L291" s="27"/>
      <c r="M291" s="27"/>
      <c r="N291" s="27"/>
      <c r="O291" s="27"/>
    </row>
    <row r="292" spans="2:15" x14ac:dyDescent="0.25">
      <c r="B292" s="9">
        <f t="shared" si="34"/>
        <v>273</v>
      </c>
      <c r="C292" s="42">
        <f>'Simulacion sistema (hoja4)'!BV283</f>
        <v>0.81776078939933095</v>
      </c>
      <c r="D292" s="42">
        <f>'Simulacion sistema (hoja4)'!BW283</f>
        <v>0.8501617058003329</v>
      </c>
      <c r="E292" s="44">
        <f t="shared" si="28"/>
        <v>111711248.14216374</v>
      </c>
      <c r="F292" s="45">
        <f t="shared" si="29"/>
        <v>217.12950178063207</v>
      </c>
      <c r="G292" s="45">
        <f t="shared" si="30"/>
        <v>379.97662811610616</v>
      </c>
      <c r="H292" s="46">
        <f t="shared" si="31"/>
        <v>0.69599999999999995</v>
      </c>
      <c r="I292" s="46">
        <f t="shared" si="32"/>
        <v>0.30400000000000005</v>
      </c>
      <c r="J292" s="47">
        <f t="shared" si="33"/>
        <v>24255807652.400574</v>
      </c>
      <c r="K292" s="27"/>
      <c r="L292" s="27"/>
      <c r="M292" s="27"/>
      <c r="N292" s="27"/>
      <c r="O292" s="27"/>
    </row>
    <row r="293" spans="2:15" x14ac:dyDescent="0.25">
      <c r="B293" s="9">
        <f t="shared" si="34"/>
        <v>274</v>
      </c>
      <c r="C293" s="42">
        <f>'Simulacion sistema (hoja4)'!BV284</f>
        <v>0.81513968298363615</v>
      </c>
      <c r="D293" s="42">
        <f>'Simulacion sistema (hoja4)'!BW284</f>
        <v>0.84869491020497145</v>
      </c>
      <c r="E293" s="44">
        <f t="shared" si="28"/>
        <v>111518511.20093325</v>
      </c>
      <c r="F293" s="45">
        <f t="shared" si="29"/>
        <v>217.12950178063207</v>
      </c>
      <c r="G293" s="45">
        <f t="shared" si="30"/>
        <v>379.97662811610616</v>
      </c>
      <c r="H293" s="46">
        <f t="shared" si="31"/>
        <v>0.69599999999999995</v>
      </c>
      <c r="I293" s="46">
        <f t="shared" si="32"/>
        <v>0.30400000000000005</v>
      </c>
      <c r="J293" s="47">
        <f t="shared" si="33"/>
        <v>24213958776.376472</v>
      </c>
      <c r="K293" s="27"/>
      <c r="L293" s="27"/>
      <c r="M293" s="27"/>
      <c r="N293" s="27"/>
      <c r="O293" s="27"/>
    </row>
    <row r="294" spans="2:15" x14ac:dyDescent="0.25">
      <c r="B294" s="9">
        <f t="shared" si="34"/>
        <v>275</v>
      </c>
      <c r="C294" s="42">
        <f>'Simulacion sistema (hoja4)'!BV285</f>
        <v>0.7964826027034051</v>
      </c>
      <c r="D294" s="42">
        <f>'Simulacion sistema (hoja4)'!BW285</f>
        <v>0.84358324862310541</v>
      </c>
      <c r="E294" s="44">
        <f t="shared" si="28"/>
        <v>110846838.86907606</v>
      </c>
      <c r="F294" s="45">
        <f t="shared" si="29"/>
        <v>217.12950178063207</v>
      </c>
      <c r="G294" s="45">
        <f t="shared" si="30"/>
        <v>379.97662811610616</v>
      </c>
      <c r="H294" s="46">
        <f t="shared" si="31"/>
        <v>0.69599999999999995</v>
      </c>
      <c r="I294" s="46">
        <f t="shared" si="32"/>
        <v>0.30400000000000005</v>
      </c>
      <c r="J294" s="47">
        <f t="shared" si="33"/>
        <v>24068118897.600487</v>
      </c>
      <c r="K294" s="27"/>
      <c r="L294" s="27"/>
      <c r="M294" s="27"/>
      <c r="N294" s="27"/>
      <c r="O294" s="27"/>
    </row>
    <row r="295" spans="2:15" x14ac:dyDescent="0.25">
      <c r="B295" s="9">
        <f t="shared" si="34"/>
        <v>276</v>
      </c>
      <c r="C295" s="42">
        <f>'Simulacion sistema (hoja4)'!BV286</f>
        <v>0.83365401639279968</v>
      </c>
      <c r="D295" s="42">
        <f>'Simulacion sistema (hoja4)'!BW286</f>
        <v>0.85165542697029228</v>
      </c>
      <c r="E295" s="44">
        <f t="shared" si="28"/>
        <v>111907523.10389641</v>
      </c>
      <c r="F295" s="45">
        <f t="shared" si="29"/>
        <v>217.12950178063207</v>
      </c>
      <c r="G295" s="45">
        <f t="shared" si="30"/>
        <v>379.97662811610616</v>
      </c>
      <c r="H295" s="46">
        <f t="shared" si="31"/>
        <v>0.69599999999999995</v>
      </c>
      <c r="I295" s="46">
        <f t="shared" si="32"/>
        <v>0.30400000000000005</v>
      </c>
      <c r="J295" s="47">
        <f t="shared" si="33"/>
        <v>42522243289.843803</v>
      </c>
      <c r="K295" s="27"/>
      <c r="L295" s="27"/>
      <c r="M295" s="27"/>
      <c r="N295" s="27"/>
      <c r="O295" s="27"/>
    </row>
    <row r="296" spans="2:15" x14ac:dyDescent="0.25">
      <c r="B296" s="9">
        <f t="shared" si="34"/>
        <v>277</v>
      </c>
      <c r="C296" s="42">
        <f>'Simulacion sistema (hoja4)'!BV287</f>
        <v>0.81618797990259717</v>
      </c>
      <c r="D296" s="42">
        <f>'Simulacion sistema (hoja4)'!BW287</f>
        <v>0.84471231590167506</v>
      </c>
      <c r="E296" s="44">
        <f t="shared" si="28"/>
        <v>110995198.3094801</v>
      </c>
      <c r="F296" s="45">
        <f t="shared" si="29"/>
        <v>217.12950178063207</v>
      </c>
      <c r="G296" s="45">
        <f t="shared" si="30"/>
        <v>379.97662811610616</v>
      </c>
      <c r="H296" s="46">
        <f t="shared" si="31"/>
        <v>0.69599999999999995</v>
      </c>
      <c r="I296" s="46">
        <f t="shared" si="32"/>
        <v>0.30400000000000005</v>
      </c>
      <c r="J296" s="47">
        <f t="shared" si="33"/>
        <v>24100332108.97987</v>
      </c>
      <c r="K296" s="27"/>
      <c r="L296" s="27"/>
      <c r="M296" s="27"/>
      <c r="N296" s="27"/>
      <c r="O296" s="27"/>
    </row>
    <row r="297" spans="2:15" x14ac:dyDescent="0.25">
      <c r="B297" s="9">
        <f t="shared" si="34"/>
        <v>278</v>
      </c>
      <c r="C297" s="42">
        <f>'Simulacion sistema (hoja4)'!BV288</f>
        <v>0.82760506991287763</v>
      </c>
      <c r="D297" s="42">
        <f>'Simulacion sistema (hoja4)'!BW288</f>
        <v>0.85073557399277233</v>
      </c>
      <c r="E297" s="44">
        <f t="shared" si="28"/>
        <v>111786654.42265028</v>
      </c>
      <c r="F297" s="45">
        <f t="shared" si="29"/>
        <v>217.12950178063207</v>
      </c>
      <c r="G297" s="45">
        <f t="shared" si="30"/>
        <v>379.97662811610616</v>
      </c>
      <c r="H297" s="46">
        <f t="shared" si="31"/>
        <v>0.69599999999999995</v>
      </c>
      <c r="I297" s="46">
        <f t="shared" si="32"/>
        <v>0.30400000000000005</v>
      </c>
      <c r="J297" s="47">
        <f t="shared" si="33"/>
        <v>42476316015.899055</v>
      </c>
      <c r="K297" s="27"/>
      <c r="L297" s="27"/>
      <c r="M297" s="27"/>
      <c r="N297" s="27"/>
      <c r="O297" s="27"/>
    </row>
    <row r="298" spans="2:15" x14ac:dyDescent="0.25">
      <c r="B298" s="9">
        <f t="shared" si="34"/>
        <v>279</v>
      </c>
      <c r="C298" s="42">
        <f>'Simulacion sistema (hoja4)'!BV289</f>
        <v>0.79022484345528099</v>
      </c>
      <c r="D298" s="42">
        <f>'Simulacion sistema (hoja4)'!BW289</f>
        <v>0.83662847826905473</v>
      </c>
      <c r="E298" s="44">
        <f t="shared" si="28"/>
        <v>109932982.0445538</v>
      </c>
      <c r="F298" s="45">
        <f t="shared" si="29"/>
        <v>217.12950178063207</v>
      </c>
      <c r="G298" s="45">
        <f t="shared" si="30"/>
        <v>379.97662811610616</v>
      </c>
      <c r="H298" s="46">
        <f t="shared" si="31"/>
        <v>0.69599999999999995</v>
      </c>
      <c r="I298" s="46">
        <f t="shared" si="32"/>
        <v>0.30400000000000005</v>
      </c>
      <c r="J298" s="47">
        <f t="shared" si="33"/>
        <v>23869693620.59314</v>
      </c>
      <c r="K298" s="27"/>
      <c r="L298" s="27"/>
      <c r="M298" s="27"/>
      <c r="N298" s="27"/>
      <c r="O298" s="27"/>
    </row>
    <row r="299" spans="2:15" x14ac:dyDescent="0.25">
      <c r="B299" s="9">
        <f t="shared" si="34"/>
        <v>280</v>
      </c>
      <c r="C299" s="42">
        <f>'Simulacion sistema (hoja4)'!BV290</f>
        <v>0.813434131409279</v>
      </c>
      <c r="D299" s="42">
        <f>'Simulacion sistema (hoja4)'!BW290</f>
        <v>0.84382952544310941</v>
      </c>
      <c r="E299" s="44">
        <f t="shared" si="28"/>
        <v>110879199.64322457</v>
      </c>
      <c r="F299" s="45">
        <f t="shared" si="29"/>
        <v>217.12950178063207</v>
      </c>
      <c r="G299" s="45">
        <f t="shared" si="30"/>
        <v>379.97662811610616</v>
      </c>
      <c r="H299" s="46">
        <f t="shared" si="31"/>
        <v>0.69599999999999995</v>
      </c>
      <c r="I299" s="46">
        <f t="shared" si="32"/>
        <v>0.30400000000000005</v>
      </c>
      <c r="J299" s="47">
        <f t="shared" si="33"/>
        <v>24075145376.368587</v>
      </c>
      <c r="K299" s="27"/>
      <c r="L299" s="27"/>
      <c r="M299" s="27"/>
      <c r="N299" s="27"/>
      <c r="O299" s="27"/>
    </row>
    <row r="300" spans="2:15" x14ac:dyDescent="0.25">
      <c r="B300" s="9">
        <f t="shared" si="34"/>
        <v>281</v>
      </c>
      <c r="C300" s="42">
        <f>'Simulacion sistema (hoja4)'!BV291</f>
        <v>0.81259749030299067</v>
      </c>
      <c r="D300" s="42">
        <f>'Simulacion sistema (hoja4)'!BW291</f>
        <v>0.84711373518639099</v>
      </c>
      <c r="E300" s="44">
        <f t="shared" si="28"/>
        <v>111310744.80349177</v>
      </c>
      <c r="F300" s="45">
        <f t="shared" si="29"/>
        <v>217.12950178063207</v>
      </c>
      <c r="G300" s="45">
        <f t="shared" si="30"/>
        <v>379.97662811610616</v>
      </c>
      <c r="H300" s="46">
        <f t="shared" si="31"/>
        <v>0.69599999999999995</v>
      </c>
      <c r="I300" s="46">
        <f t="shared" si="32"/>
        <v>0.30400000000000005</v>
      </c>
      <c r="J300" s="47">
        <f t="shared" si="33"/>
        <v>24168846562.013248</v>
      </c>
      <c r="K300" s="27"/>
      <c r="L300" s="27"/>
      <c r="M300" s="27"/>
      <c r="N300" s="27"/>
      <c r="O300" s="27"/>
    </row>
    <row r="301" spans="2:15" x14ac:dyDescent="0.25">
      <c r="B301" s="9">
        <f t="shared" si="34"/>
        <v>282</v>
      </c>
      <c r="C301" s="42">
        <f>'Simulacion sistema (hoja4)'!BV292</f>
        <v>0.81784912175693691</v>
      </c>
      <c r="D301" s="42">
        <f>'Simulacion sistema (hoja4)'!BW292</f>
        <v>0.84486219732462065</v>
      </c>
      <c r="E301" s="44">
        <f t="shared" si="28"/>
        <v>111014892.72845516</v>
      </c>
      <c r="F301" s="45">
        <f t="shared" si="29"/>
        <v>217.12950178063207</v>
      </c>
      <c r="G301" s="45">
        <f t="shared" si="30"/>
        <v>379.97662811610616</v>
      </c>
      <c r="H301" s="46">
        <f t="shared" si="31"/>
        <v>0.69599999999999995</v>
      </c>
      <c r="I301" s="46">
        <f t="shared" si="32"/>
        <v>0.30400000000000005</v>
      </c>
      <c r="J301" s="47">
        <f t="shared" si="33"/>
        <v>24104608348.359783</v>
      </c>
      <c r="K301" s="27"/>
      <c r="L301" s="27"/>
      <c r="M301" s="27"/>
      <c r="N301" s="27"/>
      <c r="O301" s="27"/>
    </row>
    <row r="302" spans="2:15" x14ac:dyDescent="0.25">
      <c r="B302" s="9">
        <f t="shared" si="34"/>
        <v>283</v>
      </c>
      <c r="C302" s="42">
        <f>'Simulacion sistema (hoja4)'!BV293</f>
        <v>0.8133578260275468</v>
      </c>
      <c r="D302" s="42">
        <f>'Simulacion sistema (hoja4)'!BW293</f>
        <v>0.84466138701171578</v>
      </c>
      <c r="E302" s="44">
        <f t="shared" si="28"/>
        <v>110988506.25333944</v>
      </c>
      <c r="F302" s="45">
        <f t="shared" si="29"/>
        <v>217.12950178063207</v>
      </c>
      <c r="G302" s="45">
        <f t="shared" si="30"/>
        <v>379.97662811610616</v>
      </c>
      <c r="H302" s="46">
        <f t="shared" si="31"/>
        <v>0.69599999999999995</v>
      </c>
      <c r="I302" s="46">
        <f t="shared" si="32"/>
        <v>0.30400000000000005</v>
      </c>
      <c r="J302" s="47">
        <f t="shared" si="33"/>
        <v>24098879066.164158</v>
      </c>
      <c r="K302" s="27"/>
      <c r="L302" s="27"/>
      <c r="M302" s="27"/>
      <c r="N302" s="27"/>
      <c r="O302" s="27"/>
    </row>
    <row r="303" spans="2:15" x14ac:dyDescent="0.25">
      <c r="B303" s="9">
        <f t="shared" si="34"/>
        <v>284</v>
      </c>
      <c r="C303" s="42">
        <f>'Simulacion sistema (hoja4)'!BV294</f>
        <v>0.82307719779617128</v>
      </c>
      <c r="D303" s="42">
        <f>'Simulacion sistema (hoja4)'!BW294</f>
        <v>0.85120358609382896</v>
      </c>
      <c r="E303" s="44">
        <f t="shared" si="28"/>
        <v>111848151.21272913</v>
      </c>
      <c r="F303" s="45">
        <f t="shared" si="29"/>
        <v>217.12950178063207</v>
      </c>
      <c r="G303" s="45">
        <f t="shared" si="30"/>
        <v>379.97662811610616</v>
      </c>
      <c r="H303" s="46">
        <f t="shared" si="31"/>
        <v>0.69599999999999995</v>
      </c>
      <c r="I303" s="46">
        <f t="shared" si="32"/>
        <v>0.30400000000000005</v>
      </c>
      <c r="J303" s="47">
        <f t="shared" si="33"/>
        <v>24285533347.904675</v>
      </c>
      <c r="K303" s="27"/>
      <c r="L303" s="27"/>
      <c r="M303" s="27"/>
      <c r="N303" s="27"/>
      <c r="O303" s="27"/>
    </row>
    <row r="304" spans="2:15" x14ac:dyDescent="0.25">
      <c r="B304" s="9">
        <f t="shared" si="34"/>
        <v>285</v>
      </c>
      <c r="C304" s="42">
        <f>'Simulacion sistema (hoja4)'!BV295</f>
        <v>0.83412197766860363</v>
      </c>
      <c r="D304" s="42">
        <f>'Simulacion sistema (hoja4)'!BW295</f>
        <v>0.85440042796723958</v>
      </c>
      <c r="E304" s="44">
        <f t="shared" si="28"/>
        <v>112268216.23489529</v>
      </c>
      <c r="F304" s="45">
        <f t="shared" si="29"/>
        <v>217.12950178063207</v>
      </c>
      <c r="G304" s="45">
        <f t="shared" si="30"/>
        <v>379.97662811610616</v>
      </c>
      <c r="H304" s="46">
        <f t="shared" si="31"/>
        <v>0.69599999999999995</v>
      </c>
      <c r="I304" s="46">
        <f t="shared" si="32"/>
        <v>0.30400000000000005</v>
      </c>
      <c r="J304" s="47">
        <f t="shared" si="33"/>
        <v>42659298249.545403</v>
      </c>
      <c r="K304" s="27"/>
      <c r="L304" s="27"/>
      <c r="M304" s="27"/>
      <c r="N304" s="27"/>
      <c r="O304" s="27"/>
    </row>
    <row r="305" spans="2:15" x14ac:dyDescent="0.25">
      <c r="B305" s="9">
        <f t="shared" si="34"/>
        <v>286</v>
      </c>
      <c r="C305" s="42">
        <f>'Simulacion sistema (hoja4)'!BV296</f>
        <v>0.81333854584211474</v>
      </c>
      <c r="D305" s="42">
        <f>'Simulacion sistema (hoja4)'!BW296</f>
        <v>0.85593933486529861</v>
      </c>
      <c r="E305" s="44">
        <f t="shared" si="28"/>
        <v>112470428.60130024</v>
      </c>
      <c r="F305" s="45">
        <f t="shared" si="29"/>
        <v>217.12950178063207</v>
      </c>
      <c r="G305" s="45">
        <f t="shared" si="30"/>
        <v>379.97662811610616</v>
      </c>
      <c r="H305" s="46">
        <f t="shared" si="31"/>
        <v>0.69599999999999995</v>
      </c>
      <c r="I305" s="46">
        <f t="shared" si="32"/>
        <v>0.30400000000000005</v>
      </c>
      <c r="J305" s="47">
        <f t="shared" si="33"/>
        <v>24420648127.254471</v>
      </c>
      <c r="K305" s="27"/>
      <c r="L305" s="27"/>
      <c r="M305" s="27"/>
      <c r="N305" s="27"/>
      <c r="O305" s="27"/>
    </row>
    <row r="306" spans="2:15" x14ac:dyDescent="0.25">
      <c r="B306" s="9">
        <f t="shared" si="34"/>
        <v>287</v>
      </c>
      <c r="C306" s="42">
        <f>'Simulacion sistema (hoja4)'!BV297</f>
        <v>0.81751294515503081</v>
      </c>
      <c r="D306" s="42">
        <f>'Simulacion sistema (hoja4)'!BW297</f>
        <v>0.84825967251283163</v>
      </c>
      <c r="E306" s="44">
        <f t="shared" si="28"/>
        <v>111461320.96818607</v>
      </c>
      <c r="F306" s="45">
        <f t="shared" si="29"/>
        <v>217.12950178063207</v>
      </c>
      <c r="G306" s="45">
        <f t="shared" si="30"/>
        <v>379.97662811610616</v>
      </c>
      <c r="H306" s="46">
        <f t="shared" si="31"/>
        <v>0.69599999999999995</v>
      </c>
      <c r="I306" s="46">
        <f t="shared" si="32"/>
        <v>0.30400000000000005</v>
      </c>
      <c r="J306" s="47">
        <f t="shared" si="33"/>
        <v>24201541089.633358</v>
      </c>
      <c r="K306" s="27"/>
      <c r="L306" s="27"/>
      <c r="M306" s="27"/>
      <c r="N306" s="27"/>
      <c r="O306" s="27"/>
    </row>
    <row r="307" spans="2:15" x14ac:dyDescent="0.25">
      <c r="B307" s="9">
        <f t="shared" si="34"/>
        <v>288</v>
      </c>
      <c r="C307" s="42">
        <f>'Simulacion sistema (hoja4)'!BV298</f>
        <v>0.82832761570360303</v>
      </c>
      <c r="D307" s="42">
        <f>'Simulacion sistema (hoja4)'!BW298</f>
        <v>0.85443128329017259</v>
      </c>
      <c r="E307" s="44">
        <f t="shared" si="28"/>
        <v>112272270.62432867</v>
      </c>
      <c r="F307" s="45">
        <f t="shared" si="29"/>
        <v>217.12950178063207</v>
      </c>
      <c r="G307" s="45">
        <f t="shared" si="30"/>
        <v>379.97662811610616</v>
      </c>
      <c r="H307" s="46">
        <f t="shared" si="31"/>
        <v>0.69599999999999995</v>
      </c>
      <c r="I307" s="46">
        <f t="shared" si="32"/>
        <v>0.30400000000000005</v>
      </c>
      <c r="J307" s="47">
        <f t="shared" si="33"/>
        <v>42660838822.771362</v>
      </c>
      <c r="K307" s="27"/>
      <c r="L307" s="27"/>
      <c r="M307" s="27"/>
      <c r="N307" s="27"/>
      <c r="O307" s="27"/>
    </row>
    <row r="308" spans="2:15" x14ac:dyDescent="0.25">
      <c r="B308" s="9">
        <f t="shared" si="34"/>
        <v>289</v>
      </c>
      <c r="C308" s="42">
        <f>'Simulacion sistema (hoja4)'!BV299</f>
        <v>0.82601166174500495</v>
      </c>
      <c r="D308" s="42">
        <f>'Simulacion sistema (hoja4)'!BW299</f>
        <v>0.84588302320718733</v>
      </c>
      <c r="E308" s="44">
        <f t="shared" si="28"/>
        <v>111149029.24942441</v>
      </c>
      <c r="F308" s="45">
        <f t="shared" si="29"/>
        <v>217.12950178063207</v>
      </c>
      <c r="G308" s="45">
        <f t="shared" si="30"/>
        <v>379.97662811610616</v>
      </c>
      <c r="H308" s="46">
        <f t="shared" si="31"/>
        <v>0.69599999999999995</v>
      </c>
      <c r="I308" s="46">
        <f t="shared" si="32"/>
        <v>0.30400000000000005</v>
      </c>
      <c r="J308" s="47">
        <f t="shared" si="33"/>
        <v>24133733344.328423</v>
      </c>
      <c r="K308" s="27"/>
      <c r="L308" s="27"/>
      <c r="M308" s="27"/>
      <c r="N308" s="27"/>
      <c r="O308" s="27"/>
    </row>
    <row r="309" spans="2:15" x14ac:dyDescent="0.25">
      <c r="B309" s="9">
        <f t="shared" si="34"/>
        <v>290</v>
      </c>
      <c r="C309" s="42">
        <f>'Simulacion sistema (hoja4)'!BV300</f>
        <v>0.806321640616118</v>
      </c>
      <c r="D309" s="42">
        <f>'Simulacion sistema (hoja4)'!BW300</f>
        <v>0.83966132869840449</v>
      </c>
      <c r="E309" s="44">
        <f t="shared" si="28"/>
        <v>110331498.59097035</v>
      </c>
      <c r="F309" s="45">
        <f t="shared" si="29"/>
        <v>217.12950178063207</v>
      </c>
      <c r="G309" s="45">
        <f t="shared" si="30"/>
        <v>379.97662811610616</v>
      </c>
      <c r="H309" s="46">
        <f t="shared" si="31"/>
        <v>0.69599999999999995</v>
      </c>
      <c r="I309" s="46">
        <f t="shared" si="32"/>
        <v>0.30400000000000005</v>
      </c>
      <c r="J309" s="47">
        <f t="shared" si="33"/>
        <v>23956223319.767902</v>
      </c>
      <c r="K309" s="27"/>
      <c r="L309" s="27"/>
      <c r="M309" s="27"/>
      <c r="N309" s="27"/>
      <c r="O309" s="27"/>
    </row>
    <row r="310" spans="2:15" x14ac:dyDescent="0.25">
      <c r="B310" s="9">
        <f t="shared" si="34"/>
        <v>291</v>
      </c>
      <c r="C310" s="42">
        <f>'Simulacion sistema (hoja4)'!BV301</f>
        <v>0.82486322123763478</v>
      </c>
      <c r="D310" s="42">
        <f>'Simulacion sistema (hoja4)'!BW301</f>
        <v>0.84434179524769815</v>
      </c>
      <c r="E310" s="44">
        <f t="shared" si="28"/>
        <v>110946511.89554754</v>
      </c>
      <c r="F310" s="45">
        <f t="shared" si="29"/>
        <v>217.12950178063207</v>
      </c>
      <c r="G310" s="45">
        <f t="shared" si="30"/>
        <v>379.97662811610616</v>
      </c>
      <c r="H310" s="46">
        <f t="shared" si="31"/>
        <v>0.69599999999999995</v>
      </c>
      <c r="I310" s="46">
        <f t="shared" si="32"/>
        <v>0.30400000000000005</v>
      </c>
      <c r="J310" s="47">
        <f t="shared" si="33"/>
        <v>24089760852.179207</v>
      </c>
      <c r="K310" s="27"/>
      <c r="L310" s="27"/>
      <c r="M310" s="27"/>
      <c r="N310" s="27"/>
      <c r="O310" s="27"/>
    </row>
    <row r="311" spans="2:15" x14ac:dyDescent="0.25">
      <c r="B311" s="9">
        <f t="shared" si="34"/>
        <v>292</v>
      </c>
      <c r="C311" s="42">
        <f>'Simulacion sistema (hoja4)'!BV302</f>
        <v>0.81598807793570327</v>
      </c>
      <c r="D311" s="42">
        <f>'Simulacion sistema (hoja4)'!BW302</f>
        <v>0.84320671378963918</v>
      </c>
      <c r="E311" s="44">
        <f t="shared" si="28"/>
        <v>110797362.19195858</v>
      </c>
      <c r="F311" s="45">
        <f t="shared" si="29"/>
        <v>217.12950178063207</v>
      </c>
      <c r="G311" s="45">
        <f t="shared" si="30"/>
        <v>379.97662811610616</v>
      </c>
      <c r="H311" s="46">
        <f t="shared" si="31"/>
        <v>0.69599999999999995</v>
      </c>
      <c r="I311" s="46">
        <f t="shared" si="32"/>
        <v>0.30400000000000005</v>
      </c>
      <c r="J311" s="47">
        <f t="shared" si="33"/>
        <v>24057376051.348206</v>
      </c>
      <c r="K311" s="27"/>
      <c r="L311" s="27"/>
      <c r="M311" s="27"/>
      <c r="N311" s="27"/>
      <c r="O311" s="27"/>
    </row>
    <row r="312" spans="2:15" x14ac:dyDescent="0.25">
      <c r="B312" s="9">
        <f t="shared" si="34"/>
        <v>293</v>
      </c>
      <c r="C312" s="42">
        <f>'Simulacion sistema (hoja4)'!BV303</f>
        <v>0.80531339434005866</v>
      </c>
      <c r="D312" s="42">
        <f>'Simulacion sistema (hoja4)'!BW303</f>
        <v>0.84404165471321313</v>
      </c>
      <c r="E312" s="44">
        <f t="shared" si="28"/>
        <v>110907073.42931619</v>
      </c>
      <c r="F312" s="45">
        <f t="shared" si="29"/>
        <v>217.12950178063207</v>
      </c>
      <c r="G312" s="45">
        <f t="shared" si="30"/>
        <v>379.97662811610616</v>
      </c>
      <c r="H312" s="46">
        <f t="shared" si="31"/>
        <v>0.69599999999999995</v>
      </c>
      <c r="I312" s="46">
        <f t="shared" si="32"/>
        <v>0.30400000000000005</v>
      </c>
      <c r="J312" s="47">
        <f t="shared" si="33"/>
        <v>24081197597.655403</v>
      </c>
      <c r="K312" s="27"/>
      <c r="L312" s="27"/>
      <c r="M312" s="27"/>
      <c r="N312" s="27"/>
      <c r="O312" s="27"/>
    </row>
    <row r="313" spans="2:15" x14ac:dyDescent="0.25">
      <c r="B313" s="9">
        <f t="shared" si="34"/>
        <v>294</v>
      </c>
      <c r="C313" s="42">
        <f>'Simulacion sistema (hoja4)'!BV304</f>
        <v>0.82581232839137364</v>
      </c>
      <c r="D313" s="42">
        <f>'Simulacion sistema (hoja4)'!BW304</f>
        <v>0.85446716029278169</v>
      </c>
      <c r="E313" s="44">
        <f t="shared" si="28"/>
        <v>112276984.86247151</v>
      </c>
      <c r="F313" s="45">
        <f t="shared" si="29"/>
        <v>217.12950178063207</v>
      </c>
      <c r="G313" s="45">
        <f t="shared" si="30"/>
        <v>379.97662811610616</v>
      </c>
      <c r="H313" s="46">
        <f t="shared" si="31"/>
        <v>0.69599999999999995</v>
      </c>
      <c r="I313" s="46">
        <f t="shared" si="32"/>
        <v>0.30400000000000005</v>
      </c>
      <c r="J313" s="47">
        <f t="shared" si="33"/>
        <v>24378645784.620007</v>
      </c>
      <c r="K313" s="27"/>
      <c r="L313" s="27"/>
      <c r="M313" s="27"/>
      <c r="N313" s="27"/>
      <c r="O313" s="27"/>
    </row>
    <row r="314" spans="2:15" x14ac:dyDescent="0.25">
      <c r="B314" s="9">
        <f t="shared" si="34"/>
        <v>295</v>
      </c>
      <c r="C314" s="42">
        <f>'Simulacion sistema (hoja4)'!BV305</f>
        <v>0.83819131911165035</v>
      </c>
      <c r="D314" s="42">
        <f>'Simulacion sistema (hoja4)'!BW305</f>
        <v>0.85022777563891883</v>
      </c>
      <c r="E314" s="44">
        <f t="shared" si="28"/>
        <v>111719929.71895394</v>
      </c>
      <c r="F314" s="45">
        <f t="shared" si="29"/>
        <v>217.12950178063207</v>
      </c>
      <c r="G314" s="45">
        <f t="shared" si="30"/>
        <v>379.97662811610616</v>
      </c>
      <c r="H314" s="46">
        <f t="shared" si="31"/>
        <v>0.69599999999999995</v>
      </c>
      <c r="I314" s="46">
        <f t="shared" si="32"/>
        <v>0.30400000000000005</v>
      </c>
      <c r="J314" s="47">
        <f t="shared" si="33"/>
        <v>42450962187.976479</v>
      </c>
      <c r="K314" s="27"/>
      <c r="L314" s="27"/>
      <c r="M314" s="27"/>
      <c r="N314" s="27"/>
      <c r="O314" s="27"/>
    </row>
    <row r="315" spans="2:15" x14ac:dyDescent="0.25">
      <c r="B315" s="9">
        <f t="shared" si="34"/>
        <v>296</v>
      </c>
      <c r="C315" s="42">
        <f>'Simulacion sistema (hoja4)'!BV306</f>
        <v>0.82386100880168123</v>
      </c>
      <c r="D315" s="42">
        <f>'Simulacion sistema (hoja4)'!BW306</f>
        <v>0.84144625767495207</v>
      </c>
      <c r="E315" s="44">
        <f t="shared" si="28"/>
        <v>110566038.25848871</v>
      </c>
      <c r="F315" s="45">
        <f t="shared" si="29"/>
        <v>217.12950178063207</v>
      </c>
      <c r="G315" s="45">
        <f t="shared" si="30"/>
        <v>379.97662811610616</v>
      </c>
      <c r="H315" s="46">
        <f t="shared" si="31"/>
        <v>0.69599999999999995</v>
      </c>
      <c r="I315" s="46">
        <f t="shared" si="32"/>
        <v>0.30400000000000005</v>
      </c>
      <c r="J315" s="47">
        <f t="shared" si="33"/>
        <v>24007148800.923958</v>
      </c>
      <c r="K315" s="27"/>
      <c r="L315" s="27"/>
      <c r="M315" s="27"/>
      <c r="N315" s="27"/>
      <c r="O315" s="27"/>
    </row>
    <row r="316" spans="2:15" x14ac:dyDescent="0.25">
      <c r="B316" s="9">
        <f t="shared" si="34"/>
        <v>297</v>
      </c>
      <c r="C316" s="42">
        <f>'Simulacion sistema (hoja4)'!BV307</f>
        <v>0.8285917803613132</v>
      </c>
      <c r="D316" s="42">
        <f>'Simulacion sistema (hoja4)'!BW307</f>
        <v>0.84605669212731094</v>
      </c>
      <c r="E316" s="44">
        <f t="shared" si="28"/>
        <v>111171849.34552866</v>
      </c>
      <c r="F316" s="45">
        <f t="shared" si="29"/>
        <v>217.12950178063207</v>
      </c>
      <c r="G316" s="45">
        <f t="shared" si="30"/>
        <v>379.97662811610616</v>
      </c>
      <c r="H316" s="46">
        <f t="shared" si="31"/>
        <v>0.69599999999999995</v>
      </c>
      <c r="I316" s="46">
        <f t="shared" si="32"/>
        <v>0.30400000000000005</v>
      </c>
      <c r="J316" s="47">
        <f t="shared" si="33"/>
        <v>42242704455.745728</v>
      </c>
      <c r="K316" s="27"/>
      <c r="L316" s="27"/>
      <c r="M316" s="27"/>
      <c r="N316" s="27"/>
      <c r="O316" s="27"/>
    </row>
    <row r="317" spans="2:15" x14ac:dyDescent="0.25">
      <c r="B317" s="9">
        <f t="shared" si="34"/>
        <v>298</v>
      </c>
      <c r="C317" s="42">
        <f>'Simulacion sistema (hoja4)'!BV308</f>
        <v>0.80453010413595216</v>
      </c>
      <c r="D317" s="42">
        <f>'Simulacion sistema (hoja4)'!BW308</f>
        <v>0.84588440872212456</v>
      </c>
      <c r="E317" s="44">
        <f t="shared" si="28"/>
        <v>111149211.30608717</v>
      </c>
      <c r="F317" s="45">
        <f t="shared" si="29"/>
        <v>217.12950178063207</v>
      </c>
      <c r="G317" s="45">
        <f t="shared" si="30"/>
        <v>379.97662811610616</v>
      </c>
      <c r="H317" s="46">
        <f t="shared" si="31"/>
        <v>0.69599999999999995</v>
      </c>
      <c r="I317" s="46">
        <f t="shared" si="32"/>
        <v>0.30400000000000005</v>
      </c>
      <c r="J317" s="47">
        <f t="shared" si="33"/>
        <v>24133772874.200905</v>
      </c>
      <c r="K317" s="27"/>
      <c r="L317" s="27"/>
      <c r="M317" s="27"/>
      <c r="N317" s="27"/>
      <c r="O317" s="27"/>
    </row>
    <row r="318" spans="2:15" x14ac:dyDescent="0.25">
      <c r="B318" s="9">
        <f t="shared" si="34"/>
        <v>299</v>
      </c>
      <c r="C318" s="42">
        <f>'Simulacion sistema (hoja4)'!BV309</f>
        <v>0.81540784791264909</v>
      </c>
      <c r="D318" s="42">
        <f>'Simulacion sistema (hoja4)'!BW309</f>
        <v>0.84915299205916273</v>
      </c>
      <c r="E318" s="44">
        <f t="shared" si="28"/>
        <v>111578703.15657398</v>
      </c>
      <c r="F318" s="45">
        <f t="shared" si="29"/>
        <v>217.12950178063207</v>
      </c>
      <c r="G318" s="45">
        <f t="shared" si="30"/>
        <v>379.97662811610616</v>
      </c>
      <c r="H318" s="46">
        <f t="shared" si="31"/>
        <v>0.69599999999999995</v>
      </c>
      <c r="I318" s="46">
        <f t="shared" si="32"/>
        <v>0.30400000000000005</v>
      </c>
      <c r="J318" s="47">
        <f t="shared" si="33"/>
        <v>24227028225.715946</v>
      </c>
      <c r="K318" s="27"/>
      <c r="L318" s="27"/>
      <c r="M318" s="27"/>
      <c r="N318" s="27"/>
      <c r="O318" s="27"/>
    </row>
    <row r="319" spans="2:15" x14ac:dyDescent="0.25">
      <c r="B319" s="9">
        <f t="shared" si="34"/>
        <v>300</v>
      </c>
      <c r="C319" s="42">
        <f>'Simulacion sistema (hoja4)'!BV310</f>
        <v>0.80620194095152931</v>
      </c>
      <c r="D319" s="42">
        <f>'Simulacion sistema (hoja4)'!BW310</f>
        <v>0.83882302858316438</v>
      </c>
      <c r="E319" s="44">
        <f t="shared" si="28"/>
        <v>110221345.95582779</v>
      </c>
      <c r="F319" s="45">
        <f t="shared" si="29"/>
        <v>217.12950178063207</v>
      </c>
      <c r="G319" s="45">
        <f t="shared" si="30"/>
        <v>379.97662811610616</v>
      </c>
      <c r="H319" s="46">
        <f t="shared" si="31"/>
        <v>0.69599999999999995</v>
      </c>
      <c r="I319" s="46">
        <f t="shared" si="32"/>
        <v>0.30400000000000005</v>
      </c>
      <c r="J319" s="47">
        <f t="shared" si="33"/>
        <v>23932305932.979572</v>
      </c>
      <c r="K319" s="27"/>
      <c r="L319" s="27"/>
      <c r="M319" s="27"/>
      <c r="N319" s="27"/>
      <c r="O319" s="27"/>
    </row>
    <row r="320" spans="2:15" x14ac:dyDescent="0.25">
      <c r="B320" s="9">
        <f t="shared" si="34"/>
        <v>301</v>
      </c>
      <c r="C320" s="42">
        <f>'Simulacion sistema (hoja4)'!BV311</f>
        <v>0.82269517044510598</v>
      </c>
      <c r="D320" s="42">
        <f>'Simulacion sistema (hoja4)'!BW311</f>
        <v>0.8488080214201299</v>
      </c>
      <c r="E320" s="44">
        <f t="shared" si="28"/>
        <v>111533374.01460508</v>
      </c>
      <c r="F320" s="45">
        <f t="shared" si="29"/>
        <v>217.12950178063207</v>
      </c>
      <c r="G320" s="45">
        <f t="shared" si="30"/>
        <v>379.97662811610616</v>
      </c>
      <c r="H320" s="46">
        <f t="shared" si="31"/>
        <v>0.69599999999999995</v>
      </c>
      <c r="I320" s="46">
        <f t="shared" si="32"/>
        <v>0.30400000000000005</v>
      </c>
      <c r="J320" s="47">
        <f t="shared" si="33"/>
        <v>24217185931.704094</v>
      </c>
      <c r="K320" s="27"/>
      <c r="L320" s="27"/>
      <c r="M320" s="27"/>
      <c r="N320" s="27"/>
      <c r="O320" s="27"/>
    </row>
    <row r="321" spans="2:15" x14ac:dyDescent="0.25">
      <c r="B321" s="9">
        <f t="shared" si="34"/>
        <v>302</v>
      </c>
      <c r="C321" s="42">
        <f>'Simulacion sistema (hoja4)'!BV312</f>
        <v>0.81628909034303088</v>
      </c>
      <c r="D321" s="42">
        <f>'Simulacion sistema (hoja4)'!BW312</f>
        <v>0.84678278997170164</v>
      </c>
      <c r="E321" s="44">
        <f t="shared" si="28"/>
        <v>111267258.6022816</v>
      </c>
      <c r="F321" s="45">
        <f t="shared" si="29"/>
        <v>217.12950178063207</v>
      </c>
      <c r="G321" s="45">
        <f t="shared" si="30"/>
        <v>379.97662811610616</v>
      </c>
      <c r="H321" s="46">
        <f t="shared" si="31"/>
        <v>0.69599999999999995</v>
      </c>
      <c r="I321" s="46">
        <f t="shared" si="32"/>
        <v>0.30400000000000005</v>
      </c>
      <c r="J321" s="47">
        <f t="shared" si="33"/>
        <v>24159404424.81015</v>
      </c>
      <c r="K321" s="27"/>
      <c r="L321" s="27"/>
      <c r="M321" s="27"/>
      <c r="N321" s="27"/>
      <c r="O321" s="27"/>
    </row>
    <row r="322" spans="2:15" x14ac:dyDescent="0.25">
      <c r="B322" s="9">
        <f t="shared" si="34"/>
        <v>303</v>
      </c>
      <c r="C322" s="42">
        <f>'Simulacion sistema (hoja4)'!BV313</f>
        <v>0.82086453851084396</v>
      </c>
      <c r="D322" s="42">
        <f>'Simulacion sistema (hoja4)'!BW313</f>
        <v>0.84719489464327535</v>
      </c>
      <c r="E322" s="44">
        <f t="shared" si="28"/>
        <v>111321409.15612638</v>
      </c>
      <c r="F322" s="45">
        <f t="shared" si="29"/>
        <v>217.12950178063207</v>
      </c>
      <c r="G322" s="45">
        <f t="shared" si="30"/>
        <v>379.97662811610616</v>
      </c>
      <c r="H322" s="46">
        <f t="shared" si="31"/>
        <v>0.69599999999999995</v>
      </c>
      <c r="I322" s="46">
        <f t="shared" si="32"/>
        <v>0.30400000000000005</v>
      </c>
      <c r="J322" s="47">
        <f t="shared" si="33"/>
        <v>24171162107.587612</v>
      </c>
      <c r="K322" s="27"/>
      <c r="L322" s="27"/>
      <c r="M322" s="27"/>
      <c r="N322" s="27"/>
      <c r="O322" s="27"/>
    </row>
    <row r="323" spans="2:15" x14ac:dyDescent="0.25">
      <c r="B323" s="9">
        <f t="shared" si="34"/>
        <v>304</v>
      </c>
      <c r="C323" s="42">
        <f>'Simulacion sistema (hoja4)'!BV314</f>
        <v>0.82833285669272305</v>
      </c>
      <c r="D323" s="42">
        <f>'Simulacion sistema (hoja4)'!BW314</f>
        <v>0.85256469860904649</v>
      </c>
      <c r="E323" s="44">
        <f t="shared" si="28"/>
        <v>112027001.39722872</v>
      </c>
      <c r="F323" s="45">
        <f t="shared" si="29"/>
        <v>217.12950178063207</v>
      </c>
      <c r="G323" s="45">
        <f t="shared" si="30"/>
        <v>379.97662811610616</v>
      </c>
      <c r="H323" s="46">
        <f t="shared" si="31"/>
        <v>0.69599999999999995</v>
      </c>
      <c r="I323" s="46">
        <f t="shared" si="32"/>
        <v>0.30400000000000005</v>
      </c>
      <c r="J323" s="47">
        <f t="shared" si="33"/>
        <v>42567642248.877281</v>
      </c>
      <c r="K323" s="27"/>
      <c r="L323" s="27"/>
      <c r="M323" s="27"/>
      <c r="N323" s="27"/>
      <c r="O323" s="27"/>
    </row>
    <row r="324" spans="2:15" x14ac:dyDescent="0.25">
      <c r="B324" s="9">
        <f t="shared" si="34"/>
        <v>305</v>
      </c>
      <c r="C324" s="42">
        <f>'Simulacion sistema (hoja4)'!BV315</f>
        <v>0.83210979366898985</v>
      </c>
      <c r="D324" s="42">
        <f>'Simulacion sistema (hoja4)'!BW315</f>
        <v>0.8524512769066861</v>
      </c>
      <c r="E324" s="44">
        <f t="shared" si="28"/>
        <v>112012097.78553855</v>
      </c>
      <c r="F324" s="45">
        <f t="shared" si="29"/>
        <v>217.12950178063207</v>
      </c>
      <c r="G324" s="45">
        <f t="shared" si="30"/>
        <v>379.97662811610616</v>
      </c>
      <c r="H324" s="46">
        <f t="shared" si="31"/>
        <v>0.69599999999999995</v>
      </c>
      <c r="I324" s="46">
        <f t="shared" si="32"/>
        <v>0.30400000000000005</v>
      </c>
      <c r="J324" s="47">
        <f t="shared" si="33"/>
        <v>42561979224.760498</v>
      </c>
      <c r="K324" s="27"/>
      <c r="L324" s="27"/>
      <c r="M324" s="27"/>
      <c r="N324" s="27"/>
      <c r="O324" s="27"/>
    </row>
    <row r="325" spans="2:15" x14ac:dyDescent="0.25">
      <c r="B325" s="9">
        <f t="shared" si="34"/>
        <v>306</v>
      </c>
      <c r="C325" s="42">
        <f>'Simulacion sistema (hoja4)'!BV316</f>
        <v>0.79069569922191318</v>
      </c>
      <c r="D325" s="42">
        <f>'Simulacion sistema (hoja4)'!BW316</f>
        <v>0.83480933794572421</v>
      </c>
      <c r="E325" s="44">
        <f t="shared" si="28"/>
        <v>109693947.00606817</v>
      </c>
      <c r="F325" s="45">
        <f t="shared" si="29"/>
        <v>217.12950178063207</v>
      </c>
      <c r="G325" s="45">
        <f t="shared" si="30"/>
        <v>379.97662811610616</v>
      </c>
      <c r="H325" s="46">
        <f t="shared" si="31"/>
        <v>0.69599999999999995</v>
      </c>
      <c r="I325" s="46">
        <f t="shared" si="32"/>
        <v>0.30400000000000005</v>
      </c>
      <c r="J325" s="47">
        <f t="shared" si="33"/>
        <v>23817792061.778637</v>
      </c>
      <c r="K325" s="27"/>
      <c r="L325" s="27"/>
      <c r="M325" s="27"/>
      <c r="N325" s="27"/>
      <c r="O325" s="27"/>
    </row>
    <row r="326" spans="2:15" x14ac:dyDescent="0.25">
      <c r="B326" s="9">
        <f t="shared" si="34"/>
        <v>307</v>
      </c>
      <c r="C326" s="42">
        <f>'Simulacion sistema (hoja4)'!BV317</f>
        <v>0.80999936650528959</v>
      </c>
      <c r="D326" s="42">
        <f>'Simulacion sistema (hoja4)'!BW317</f>
        <v>0.84775270343328923</v>
      </c>
      <c r="E326" s="44">
        <f t="shared" si="28"/>
        <v>111394705.23113421</v>
      </c>
      <c r="F326" s="45">
        <f t="shared" si="29"/>
        <v>217.12950178063207</v>
      </c>
      <c r="G326" s="45">
        <f t="shared" si="30"/>
        <v>379.97662811610616</v>
      </c>
      <c r="H326" s="46">
        <f t="shared" si="31"/>
        <v>0.69599999999999995</v>
      </c>
      <c r="I326" s="46">
        <f t="shared" si="32"/>
        <v>0.30400000000000005</v>
      </c>
      <c r="J326" s="47">
        <f t="shared" si="33"/>
        <v>24187076847.83654</v>
      </c>
      <c r="K326" s="27"/>
      <c r="L326" s="27"/>
      <c r="M326" s="27"/>
      <c r="N326" s="27"/>
      <c r="O326" s="27"/>
    </row>
    <row r="327" spans="2:15" x14ac:dyDescent="0.25">
      <c r="B327" s="9">
        <f t="shared" si="34"/>
        <v>308</v>
      </c>
      <c r="C327" s="42">
        <f>'Simulacion sistema (hoja4)'!BV318</f>
        <v>0.80655611606398647</v>
      </c>
      <c r="D327" s="42">
        <f>'Simulacion sistema (hoja4)'!BW318</f>
        <v>0.83902926269782518</v>
      </c>
      <c r="E327" s="44">
        <f t="shared" si="28"/>
        <v>110248445.11849423</v>
      </c>
      <c r="F327" s="45">
        <f t="shared" si="29"/>
        <v>217.12950178063207</v>
      </c>
      <c r="G327" s="45">
        <f t="shared" si="30"/>
        <v>379.97662811610616</v>
      </c>
      <c r="H327" s="46">
        <f t="shared" si="31"/>
        <v>0.69599999999999995</v>
      </c>
      <c r="I327" s="46">
        <f t="shared" si="32"/>
        <v>0.30400000000000005</v>
      </c>
      <c r="J327" s="47">
        <f t="shared" si="33"/>
        <v>23938189960.668011</v>
      </c>
      <c r="K327" s="27"/>
      <c r="L327" s="27"/>
      <c r="M327" s="27"/>
      <c r="N327" s="27"/>
      <c r="O327" s="27"/>
    </row>
    <row r="328" spans="2:15" x14ac:dyDescent="0.25">
      <c r="B328" s="9">
        <f t="shared" si="34"/>
        <v>309</v>
      </c>
      <c r="C328" s="42">
        <f>'Simulacion sistema (hoja4)'!BV319</f>
        <v>0.81785266407252533</v>
      </c>
      <c r="D328" s="42">
        <f>'Simulacion sistema (hoja4)'!BW319</f>
        <v>0.83971918697311865</v>
      </c>
      <c r="E328" s="44">
        <f t="shared" si="28"/>
        <v>110339101.16826779</v>
      </c>
      <c r="F328" s="45">
        <f t="shared" si="29"/>
        <v>217.12950178063207</v>
      </c>
      <c r="G328" s="45">
        <f t="shared" si="30"/>
        <v>379.97662811610616</v>
      </c>
      <c r="H328" s="46">
        <f t="shared" si="31"/>
        <v>0.69599999999999995</v>
      </c>
      <c r="I328" s="46">
        <f t="shared" si="32"/>
        <v>0.30400000000000005</v>
      </c>
      <c r="J328" s="47">
        <f t="shared" si="33"/>
        <v>23957874063.588741</v>
      </c>
      <c r="K328" s="27"/>
      <c r="L328" s="27"/>
      <c r="M328" s="27"/>
      <c r="N328" s="27"/>
      <c r="O328" s="27"/>
    </row>
    <row r="329" spans="2:15" x14ac:dyDescent="0.25">
      <c r="B329" s="9">
        <f t="shared" si="34"/>
        <v>310</v>
      </c>
      <c r="C329" s="42">
        <f>'Simulacion sistema (hoja4)'!BV320</f>
        <v>0.82745287100762899</v>
      </c>
      <c r="D329" s="42">
        <f>'Simulacion sistema (hoja4)'!BW320</f>
        <v>0.84825065041120862</v>
      </c>
      <c r="E329" s="44">
        <f t="shared" si="28"/>
        <v>111460135.46403281</v>
      </c>
      <c r="F329" s="45">
        <f t="shared" si="29"/>
        <v>217.12950178063207</v>
      </c>
      <c r="G329" s="45">
        <f t="shared" si="30"/>
        <v>379.97662811610616</v>
      </c>
      <c r="H329" s="46">
        <f t="shared" si="31"/>
        <v>0.69599999999999995</v>
      </c>
      <c r="I329" s="46">
        <f t="shared" si="32"/>
        <v>0.30400000000000005</v>
      </c>
      <c r="J329" s="47">
        <f t="shared" si="33"/>
        <v>42352246442.98761</v>
      </c>
      <c r="K329" s="27"/>
      <c r="L329" s="27"/>
      <c r="M329" s="27"/>
      <c r="N329" s="27"/>
      <c r="O329" s="27"/>
    </row>
    <row r="330" spans="2:15" x14ac:dyDescent="0.25">
      <c r="B330" s="9">
        <f t="shared" si="34"/>
        <v>311</v>
      </c>
      <c r="C330" s="42">
        <f>'Simulacion sistema (hoja4)'!BV321</f>
        <v>0.81813751486843134</v>
      </c>
      <c r="D330" s="42">
        <f>'Simulacion sistema (hoja4)'!BW321</f>
        <v>0.85111500322973122</v>
      </c>
      <c r="E330" s="44">
        <f t="shared" si="28"/>
        <v>111836511.42438668</v>
      </c>
      <c r="F330" s="45">
        <f t="shared" si="29"/>
        <v>217.12950178063207</v>
      </c>
      <c r="G330" s="45">
        <f t="shared" si="30"/>
        <v>379.97662811610616</v>
      </c>
      <c r="H330" s="46">
        <f t="shared" si="31"/>
        <v>0.69599999999999995</v>
      </c>
      <c r="I330" s="46">
        <f t="shared" si="32"/>
        <v>0.30400000000000005</v>
      </c>
      <c r="J330" s="47">
        <f t="shared" si="33"/>
        <v>24283006006.461048</v>
      </c>
      <c r="K330" s="27"/>
      <c r="L330" s="27"/>
      <c r="M330" s="27"/>
      <c r="N330" s="27"/>
      <c r="O330" s="27"/>
    </row>
    <row r="331" spans="2:15" x14ac:dyDescent="0.25">
      <c r="B331" s="9">
        <f t="shared" si="34"/>
        <v>312</v>
      </c>
      <c r="C331" s="42">
        <f>'Simulacion sistema (hoja4)'!BV322</f>
        <v>0.82911866527521405</v>
      </c>
      <c r="D331" s="42">
        <f>'Simulacion sistema (hoja4)'!BW322</f>
        <v>0.84945410459149207</v>
      </c>
      <c r="E331" s="44">
        <f t="shared" si="28"/>
        <v>111618269.34332205</v>
      </c>
      <c r="F331" s="45">
        <f t="shared" si="29"/>
        <v>217.12950178063207</v>
      </c>
      <c r="G331" s="45">
        <f t="shared" si="30"/>
        <v>379.97662811610616</v>
      </c>
      <c r="H331" s="46">
        <f t="shared" si="31"/>
        <v>0.69599999999999995</v>
      </c>
      <c r="I331" s="46">
        <f t="shared" si="32"/>
        <v>0.30400000000000005</v>
      </c>
      <c r="J331" s="47">
        <f t="shared" si="33"/>
        <v>42412333621.230858</v>
      </c>
      <c r="K331" s="27"/>
      <c r="L331" s="27"/>
      <c r="M331" s="27"/>
      <c r="N331" s="27"/>
      <c r="O331" s="27"/>
    </row>
    <row r="332" spans="2:15" x14ac:dyDescent="0.25">
      <c r="B332" s="9">
        <f t="shared" si="34"/>
        <v>313</v>
      </c>
      <c r="C332" s="42">
        <f>'Simulacion sistema (hoja4)'!BV323</f>
        <v>0.8227360670805689</v>
      </c>
      <c r="D332" s="42">
        <f>'Simulacion sistema (hoja4)'!BW323</f>
        <v>0.84729470067943469</v>
      </c>
      <c r="E332" s="44">
        <f t="shared" si="28"/>
        <v>111334523.66927771</v>
      </c>
      <c r="F332" s="45">
        <f t="shared" si="29"/>
        <v>217.12950178063207</v>
      </c>
      <c r="G332" s="45">
        <f t="shared" si="30"/>
        <v>379.97662811610616</v>
      </c>
      <c r="H332" s="46">
        <f t="shared" si="31"/>
        <v>0.69599999999999995</v>
      </c>
      <c r="I332" s="46">
        <f t="shared" si="32"/>
        <v>0.30400000000000005</v>
      </c>
      <c r="J332" s="47">
        <f t="shared" si="33"/>
        <v>24174009655.294258</v>
      </c>
      <c r="K332" s="27"/>
      <c r="L332" s="27"/>
      <c r="M332" s="27"/>
      <c r="N332" s="27"/>
      <c r="O332" s="27"/>
    </row>
    <row r="333" spans="2:15" x14ac:dyDescent="0.25">
      <c r="B333" s="9">
        <f t="shared" si="34"/>
        <v>314</v>
      </c>
      <c r="C333" s="42">
        <f>'Simulacion sistema (hoja4)'!BV324</f>
        <v>0.82337511010814801</v>
      </c>
      <c r="D333" s="42">
        <f>'Simulacion sistema (hoja4)'!BW324</f>
        <v>0.84816163100409314</v>
      </c>
      <c r="E333" s="44">
        <f t="shared" si="28"/>
        <v>111448438.31393783</v>
      </c>
      <c r="F333" s="45">
        <f t="shared" si="29"/>
        <v>217.12950178063207</v>
      </c>
      <c r="G333" s="45">
        <f t="shared" si="30"/>
        <v>379.97662811610616</v>
      </c>
      <c r="H333" s="46">
        <f t="shared" si="31"/>
        <v>0.69599999999999995</v>
      </c>
      <c r="I333" s="46">
        <f t="shared" si="32"/>
        <v>0.30400000000000005</v>
      </c>
      <c r="J333" s="47">
        <f t="shared" si="33"/>
        <v>24198743885.334827</v>
      </c>
      <c r="K333" s="27"/>
      <c r="L333" s="27"/>
      <c r="M333" s="27"/>
      <c r="N333" s="27"/>
      <c r="O333" s="27"/>
    </row>
    <row r="334" spans="2:15" x14ac:dyDescent="0.25">
      <c r="B334" s="9">
        <f t="shared" si="34"/>
        <v>315</v>
      </c>
      <c r="C334" s="42">
        <f>'Simulacion sistema (hoja4)'!BV325</f>
        <v>0.80958488508211679</v>
      </c>
      <c r="D334" s="42">
        <f>'Simulacion sistema (hoja4)'!BW325</f>
        <v>0.83961133245665054</v>
      </c>
      <c r="E334" s="44">
        <f t="shared" si="28"/>
        <v>110324929.08480388</v>
      </c>
      <c r="F334" s="45">
        <f t="shared" si="29"/>
        <v>217.12950178063207</v>
      </c>
      <c r="G334" s="45">
        <f t="shared" si="30"/>
        <v>379.97662811610616</v>
      </c>
      <c r="H334" s="46">
        <f t="shared" si="31"/>
        <v>0.69599999999999995</v>
      </c>
      <c r="I334" s="46">
        <f t="shared" si="32"/>
        <v>0.30400000000000005</v>
      </c>
      <c r="J334" s="47">
        <f t="shared" si="33"/>
        <v>23954796886.16703</v>
      </c>
      <c r="K334" s="27"/>
      <c r="L334" s="27"/>
      <c r="M334" s="27"/>
      <c r="N334" s="27"/>
      <c r="O334" s="27"/>
    </row>
    <row r="335" spans="2:15" x14ac:dyDescent="0.25">
      <c r="B335" s="9">
        <f t="shared" si="34"/>
        <v>316</v>
      </c>
      <c r="C335" s="42">
        <f>'Simulacion sistema (hoja4)'!BV326</f>
        <v>0.81619433256387075</v>
      </c>
      <c r="D335" s="42">
        <f>'Simulacion sistema (hoja4)'!BW326</f>
        <v>0.84382272959427884</v>
      </c>
      <c r="E335" s="44">
        <f t="shared" si="28"/>
        <v>110878306.66868825</v>
      </c>
      <c r="F335" s="45">
        <f t="shared" si="29"/>
        <v>217.12950178063207</v>
      </c>
      <c r="G335" s="45">
        <f t="shared" si="30"/>
        <v>379.97662811610616</v>
      </c>
      <c r="H335" s="46">
        <f t="shared" si="31"/>
        <v>0.69599999999999995</v>
      </c>
      <c r="I335" s="46">
        <f t="shared" si="32"/>
        <v>0.30400000000000005</v>
      </c>
      <c r="J335" s="47">
        <f t="shared" si="33"/>
        <v>24074951485.252415</v>
      </c>
      <c r="K335" s="27"/>
      <c r="L335" s="27"/>
      <c r="M335" s="27"/>
      <c r="N335" s="27"/>
      <c r="O335" s="27"/>
    </row>
    <row r="336" spans="2:15" x14ac:dyDescent="0.25">
      <c r="B336" s="9">
        <f t="shared" si="34"/>
        <v>317</v>
      </c>
      <c r="C336" s="42">
        <f>'Simulacion sistema (hoja4)'!BV327</f>
        <v>0.80353955120356735</v>
      </c>
      <c r="D336" s="42">
        <f>'Simulacion sistema (hoja4)'!BW327</f>
        <v>0.84510757063640352</v>
      </c>
      <c r="E336" s="44">
        <f t="shared" si="28"/>
        <v>111047134.78162342</v>
      </c>
      <c r="F336" s="45">
        <f t="shared" si="29"/>
        <v>217.12950178063207</v>
      </c>
      <c r="G336" s="45">
        <f t="shared" si="30"/>
        <v>379.97662811610616</v>
      </c>
      <c r="H336" s="46">
        <f t="shared" si="31"/>
        <v>0.69599999999999995</v>
      </c>
      <c r="I336" s="46">
        <f t="shared" si="32"/>
        <v>0.30400000000000005</v>
      </c>
      <c r="J336" s="47">
        <f t="shared" si="33"/>
        <v>24111609049.300591</v>
      </c>
      <c r="K336" s="27"/>
      <c r="L336" s="27"/>
      <c r="M336" s="27"/>
      <c r="N336" s="27"/>
      <c r="O336" s="27"/>
    </row>
    <row r="337" spans="2:15" x14ac:dyDescent="0.25">
      <c r="B337" s="9">
        <f t="shared" si="34"/>
        <v>318</v>
      </c>
      <c r="C337" s="42">
        <f>'Simulacion sistema (hoja4)'!BV328</f>
        <v>0.81136433968727162</v>
      </c>
      <c r="D337" s="42">
        <f>'Simulacion sistema (hoja4)'!BW328</f>
        <v>0.84968657547041604</v>
      </c>
      <c r="E337" s="44">
        <f t="shared" si="28"/>
        <v>111648816.01681267</v>
      </c>
      <c r="F337" s="45">
        <f t="shared" si="29"/>
        <v>217.12950178063207</v>
      </c>
      <c r="G337" s="45">
        <f t="shared" si="30"/>
        <v>379.97662811610616</v>
      </c>
      <c r="H337" s="46">
        <f t="shared" si="31"/>
        <v>0.69599999999999995</v>
      </c>
      <c r="I337" s="46">
        <f t="shared" si="32"/>
        <v>0.30400000000000005</v>
      </c>
      <c r="J337" s="47">
        <f t="shared" si="33"/>
        <v>24242251796.127987</v>
      </c>
      <c r="K337" s="27"/>
      <c r="L337" s="27"/>
      <c r="M337" s="27"/>
      <c r="N337" s="27"/>
      <c r="O337" s="27"/>
    </row>
    <row r="338" spans="2:15" x14ac:dyDescent="0.25">
      <c r="B338" s="9">
        <f t="shared" si="34"/>
        <v>319</v>
      </c>
      <c r="C338" s="42">
        <f>'Simulacion sistema (hoja4)'!BV329</f>
        <v>0.83347993273018406</v>
      </c>
      <c r="D338" s="42">
        <f>'Simulacion sistema (hoja4)'!BW329</f>
        <v>0.85287831968779237</v>
      </c>
      <c r="E338" s="44">
        <f t="shared" si="28"/>
        <v>112068211.20697591</v>
      </c>
      <c r="F338" s="45">
        <f t="shared" si="29"/>
        <v>217.12950178063207</v>
      </c>
      <c r="G338" s="45">
        <f t="shared" si="30"/>
        <v>379.97662811610616</v>
      </c>
      <c r="H338" s="46">
        <f t="shared" si="31"/>
        <v>0.69599999999999995</v>
      </c>
      <c r="I338" s="46">
        <f t="shared" si="32"/>
        <v>0.30400000000000005</v>
      </c>
      <c r="J338" s="47">
        <f t="shared" si="33"/>
        <v>42583301013.430321</v>
      </c>
      <c r="K338" s="27"/>
      <c r="L338" s="27"/>
      <c r="M338" s="27"/>
      <c r="N338" s="27"/>
      <c r="O338" s="27"/>
    </row>
    <row r="339" spans="2:15" x14ac:dyDescent="0.25">
      <c r="B339" s="9">
        <f t="shared" si="34"/>
        <v>320</v>
      </c>
      <c r="C339" s="42">
        <f>'Simulacion sistema (hoja4)'!BV330</f>
        <v>0.81449053943130534</v>
      </c>
      <c r="D339" s="42">
        <f>'Simulacion sistema (hoja4)'!BW330</f>
        <v>0.84856507984691953</v>
      </c>
      <c r="E339" s="44">
        <f t="shared" si="28"/>
        <v>111501451.49188522</v>
      </c>
      <c r="F339" s="45">
        <f t="shared" si="29"/>
        <v>217.12950178063207</v>
      </c>
      <c r="G339" s="45">
        <f t="shared" si="30"/>
        <v>379.97662811610616</v>
      </c>
      <c r="H339" s="46">
        <f t="shared" si="31"/>
        <v>0.69599999999999995</v>
      </c>
      <c r="I339" s="46">
        <f t="shared" si="32"/>
        <v>0.30400000000000005</v>
      </c>
      <c r="J339" s="47">
        <f t="shared" si="33"/>
        <v>24210254610.250351</v>
      </c>
      <c r="K339" s="27"/>
      <c r="L339" s="27"/>
      <c r="M339" s="27"/>
      <c r="N339" s="27"/>
      <c r="O339" s="27"/>
    </row>
    <row r="340" spans="2:15" x14ac:dyDescent="0.25">
      <c r="B340" s="9">
        <f t="shared" si="34"/>
        <v>321</v>
      </c>
      <c r="C340" s="42">
        <f>'Simulacion sistema (hoja4)'!BV331</f>
        <v>0.82663626341895247</v>
      </c>
      <c r="D340" s="42">
        <f>'Simulacion sistema (hoja4)'!BW331</f>
        <v>0.84719193733408193</v>
      </c>
      <c r="E340" s="44">
        <f t="shared" si="28"/>
        <v>111321020.56569837</v>
      </c>
      <c r="F340" s="45">
        <f t="shared" si="29"/>
        <v>217.12950178063207</v>
      </c>
      <c r="G340" s="45">
        <f t="shared" si="30"/>
        <v>379.97662811610616</v>
      </c>
      <c r="H340" s="46">
        <f t="shared" si="31"/>
        <v>0.69599999999999995</v>
      </c>
      <c r="I340" s="46">
        <f t="shared" si="32"/>
        <v>0.30400000000000005</v>
      </c>
      <c r="J340" s="47">
        <f t="shared" si="33"/>
        <v>42299386032.997772</v>
      </c>
      <c r="K340" s="27"/>
      <c r="L340" s="27"/>
      <c r="M340" s="27"/>
      <c r="N340" s="27"/>
      <c r="O340" s="27"/>
    </row>
    <row r="341" spans="2:15" x14ac:dyDescent="0.25">
      <c r="B341" s="9">
        <f t="shared" si="34"/>
        <v>322</v>
      </c>
      <c r="C341" s="42">
        <f>'Simulacion sistema (hoja4)'!BV332</f>
        <v>0.82583195147065769</v>
      </c>
      <c r="D341" s="42">
        <f>'Simulacion sistema (hoja4)'!BW332</f>
        <v>0.85224640642499838</v>
      </c>
      <c r="E341" s="44">
        <f t="shared" ref="E341:E404" si="35">+D341*$F$13*$F$14</f>
        <v>111985177.80424479</v>
      </c>
      <c r="F341" s="45">
        <f t="shared" ref="F341:F404" si="36">+$F$11*F$16</f>
        <v>217.12950178063207</v>
      </c>
      <c r="G341" s="45">
        <f t="shared" ref="G341:G404" si="37">+$F$11*F$15</f>
        <v>379.97662811610616</v>
      </c>
      <c r="H341" s="46">
        <f t="shared" ref="H341:H404" si="38">+COUNTIF($C$20:$C$1019,"&lt;"&amp;$F$12)/1000</f>
        <v>0.69599999999999995</v>
      </c>
      <c r="I341" s="46">
        <f t="shared" ref="I341:I404" si="39">1-H341</f>
        <v>0.30400000000000005</v>
      </c>
      <c r="J341" s="47">
        <f t="shared" ref="J341:J404" si="40">+IF(C341&lt;$F$12,E341*F341,E341*G341)</f>
        <v>24315285863.451168</v>
      </c>
      <c r="K341" s="27"/>
      <c r="L341" s="27"/>
      <c r="M341" s="27"/>
      <c r="N341" s="27"/>
      <c r="O341" s="27"/>
    </row>
    <row r="342" spans="2:15" x14ac:dyDescent="0.25">
      <c r="B342" s="9">
        <f t="shared" ref="B342:B405" si="41">+B341+1</f>
        <v>323</v>
      </c>
      <c r="C342" s="42">
        <f>'Simulacion sistema (hoja4)'!BV333</f>
        <v>0.8295756854395504</v>
      </c>
      <c r="D342" s="42">
        <f>'Simulacion sistema (hoja4)'!BW333</f>
        <v>0.85002303262557999</v>
      </c>
      <c r="E342" s="44">
        <f t="shared" si="35"/>
        <v>111693026.48700121</v>
      </c>
      <c r="F342" s="45">
        <f t="shared" si="36"/>
        <v>217.12950178063207</v>
      </c>
      <c r="G342" s="45">
        <f t="shared" si="37"/>
        <v>379.97662811610616</v>
      </c>
      <c r="H342" s="46">
        <f t="shared" si="38"/>
        <v>0.69599999999999995</v>
      </c>
      <c r="I342" s="46">
        <f t="shared" si="39"/>
        <v>0.30400000000000005</v>
      </c>
      <c r="J342" s="47">
        <f t="shared" si="40"/>
        <v>42440739588.613655</v>
      </c>
      <c r="K342" s="27"/>
      <c r="L342" s="27"/>
      <c r="M342" s="27"/>
      <c r="N342" s="27"/>
      <c r="O342" s="27"/>
    </row>
    <row r="343" spans="2:15" x14ac:dyDescent="0.25">
      <c r="B343" s="9">
        <f t="shared" si="41"/>
        <v>324</v>
      </c>
      <c r="C343" s="42">
        <f>'Simulacion sistema (hoja4)'!BV334</f>
        <v>0.82691323872653211</v>
      </c>
      <c r="D343" s="42">
        <f>'Simulacion sistema (hoja4)'!BW334</f>
        <v>0.85182049913797975</v>
      </c>
      <c r="E343" s="44">
        <f t="shared" si="35"/>
        <v>111929213.58673054</v>
      </c>
      <c r="F343" s="45">
        <f t="shared" si="36"/>
        <v>217.12950178063207</v>
      </c>
      <c r="G343" s="45">
        <f t="shared" si="37"/>
        <v>379.97662811610616</v>
      </c>
      <c r="H343" s="46">
        <f t="shared" si="38"/>
        <v>0.69599999999999995</v>
      </c>
      <c r="I343" s="46">
        <f t="shared" si="39"/>
        <v>0.30400000000000005</v>
      </c>
      <c r="J343" s="47">
        <f t="shared" si="40"/>
        <v>42530485166.373329</v>
      </c>
      <c r="K343" s="27"/>
      <c r="L343" s="27"/>
      <c r="M343" s="27"/>
      <c r="N343" s="27"/>
      <c r="O343" s="27"/>
    </row>
    <row r="344" spans="2:15" x14ac:dyDescent="0.25">
      <c r="B344" s="9">
        <f t="shared" si="41"/>
        <v>325</v>
      </c>
      <c r="C344" s="42">
        <f>'Simulacion sistema (hoja4)'!BV335</f>
        <v>0.82350370425151287</v>
      </c>
      <c r="D344" s="42">
        <f>'Simulacion sistema (hoja4)'!BW335</f>
        <v>0.84901045740075654</v>
      </c>
      <c r="E344" s="44">
        <f t="shared" si="35"/>
        <v>111559974.10245942</v>
      </c>
      <c r="F344" s="45">
        <f t="shared" si="36"/>
        <v>217.12950178063207</v>
      </c>
      <c r="G344" s="45">
        <f t="shared" si="37"/>
        <v>379.97662811610616</v>
      </c>
      <c r="H344" s="46">
        <f t="shared" si="38"/>
        <v>0.69599999999999995</v>
      </c>
      <c r="I344" s="46">
        <f t="shared" si="39"/>
        <v>0.30400000000000005</v>
      </c>
      <c r="J344" s="47">
        <f t="shared" si="40"/>
        <v>24222961595.527229</v>
      </c>
      <c r="K344" s="27"/>
      <c r="L344" s="27"/>
      <c r="M344" s="27"/>
      <c r="N344" s="27"/>
      <c r="O344" s="27"/>
    </row>
    <row r="345" spans="2:15" x14ac:dyDescent="0.25">
      <c r="B345" s="9">
        <f t="shared" si="41"/>
        <v>326</v>
      </c>
      <c r="C345" s="42">
        <f>'Simulacion sistema (hoja4)'!BV336</f>
        <v>0.83253617991257689</v>
      </c>
      <c r="D345" s="42">
        <f>'Simulacion sistema (hoja4)'!BW336</f>
        <v>0.85032100454316217</v>
      </c>
      <c r="E345" s="44">
        <f t="shared" si="35"/>
        <v>111732179.9969715</v>
      </c>
      <c r="F345" s="45">
        <f t="shared" si="36"/>
        <v>217.12950178063207</v>
      </c>
      <c r="G345" s="45">
        <f t="shared" si="37"/>
        <v>379.97662811610616</v>
      </c>
      <c r="H345" s="46">
        <f t="shared" si="38"/>
        <v>0.69599999999999995</v>
      </c>
      <c r="I345" s="46">
        <f t="shared" si="39"/>
        <v>0.30400000000000005</v>
      </c>
      <c r="J345" s="47">
        <f t="shared" si="40"/>
        <v>42455617007.311073</v>
      </c>
      <c r="K345" s="27"/>
      <c r="L345" s="27"/>
      <c r="M345" s="27"/>
      <c r="N345" s="27"/>
      <c r="O345" s="27"/>
    </row>
    <row r="346" spans="2:15" x14ac:dyDescent="0.25">
      <c r="B346" s="9">
        <f t="shared" si="41"/>
        <v>327</v>
      </c>
      <c r="C346" s="42">
        <f>'Simulacion sistema (hoja4)'!BV337</f>
        <v>0.81032449355448621</v>
      </c>
      <c r="D346" s="42">
        <f>'Simulacion sistema (hoja4)'!BW337</f>
        <v>0.84570932150643507</v>
      </c>
      <c r="E346" s="44">
        <f t="shared" si="35"/>
        <v>111126204.84594557</v>
      </c>
      <c r="F346" s="45">
        <f t="shared" si="36"/>
        <v>217.12950178063207</v>
      </c>
      <c r="G346" s="45">
        <f t="shared" si="37"/>
        <v>379.97662811610616</v>
      </c>
      <c r="H346" s="46">
        <f t="shared" si="38"/>
        <v>0.69599999999999995</v>
      </c>
      <c r="I346" s="46">
        <f t="shared" si="39"/>
        <v>0.30400000000000005</v>
      </c>
      <c r="J346" s="47">
        <f t="shared" si="40"/>
        <v>24128777492.972622</v>
      </c>
      <c r="K346" s="27"/>
      <c r="L346" s="27"/>
      <c r="M346" s="27"/>
      <c r="N346" s="27"/>
      <c r="O346" s="27"/>
    </row>
    <row r="347" spans="2:15" x14ac:dyDescent="0.25">
      <c r="B347" s="9">
        <f t="shared" si="41"/>
        <v>328</v>
      </c>
      <c r="C347" s="42">
        <f>'Simulacion sistema (hoja4)'!BV338</f>
        <v>0.8321035949927732</v>
      </c>
      <c r="D347" s="42">
        <f>'Simulacion sistema (hoja4)'!BW338</f>
        <v>0.85189745111830295</v>
      </c>
      <c r="E347" s="44">
        <f t="shared" si="35"/>
        <v>111939325.07694501</v>
      </c>
      <c r="F347" s="45">
        <f t="shared" si="36"/>
        <v>217.12950178063207</v>
      </c>
      <c r="G347" s="45">
        <f t="shared" si="37"/>
        <v>379.97662811610616</v>
      </c>
      <c r="H347" s="46">
        <f t="shared" si="38"/>
        <v>0.69599999999999995</v>
      </c>
      <c r="I347" s="46">
        <f t="shared" si="39"/>
        <v>0.30400000000000005</v>
      </c>
      <c r="J347" s="47">
        <f t="shared" si="40"/>
        <v>42534327296.330246</v>
      </c>
      <c r="K347" s="27"/>
      <c r="L347" s="27"/>
      <c r="M347" s="27"/>
      <c r="N347" s="27"/>
      <c r="O347" s="27"/>
    </row>
    <row r="348" spans="2:15" x14ac:dyDescent="0.25">
      <c r="B348" s="9">
        <f t="shared" si="41"/>
        <v>329</v>
      </c>
      <c r="C348" s="42">
        <f>'Simulacion sistema (hoja4)'!BV339</f>
        <v>0.81815290597535861</v>
      </c>
      <c r="D348" s="42">
        <f>'Simulacion sistema (hoja4)'!BW339</f>
        <v>0.84997627571315393</v>
      </c>
      <c r="E348" s="44">
        <f t="shared" si="35"/>
        <v>111686882.62870842</v>
      </c>
      <c r="F348" s="45">
        <f t="shared" si="36"/>
        <v>217.12950178063207</v>
      </c>
      <c r="G348" s="45">
        <f t="shared" si="37"/>
        <v>379.97662811610616</v>
      </c>
      <c r="H348" s="46">
        <f t="shared" si="38"/>
        <v>0.69599999999999995</v>
      </c>
      <c r="I348" s="46">
        <f t="shared" si="39"/>
        <v>0.30400000000000005</v>
      </c>
      <c r="J348" s="47">
        <f t="shared" si="40"/>
        <v>24250517180.60339</v>
      </c>
      <c r="K348" s="27"/>
      <c r="L348" s="27"/>
      <c r="M348" s="27"/>
      <c r="N348" s="27"/>
      <c r="O348" s="27"/>
    </row>
    <row r="349" spans="2:15" x14ac:dyDescent="0.25">
      <c r="B349" s="9">
        <f t="shared" si="41"/>
        <v>330</v>
      </c>
      <c r="C349" s="42">
        <f>'Simulacion sistema (hoja4)'!BV340</f>
        <v>0.81001112382258345</v>
      </c>
      <c r="D349" s="42">
        <f>'Simulacion sistema (hoja4)'!BW340</f>
        <v>0.84737368735660146</v>
      </c>
      <c r="E349" s="44">
        <f t="shared" si="35"/>
        <v>111344902.51865743</v>
      </c>
      <c r="F349" s="45">
        <f t="shared" si="36"/>
        <v>217.12950178063207</v>
      </c>
      <c r="G349" s="45">
        <f t="shared" si="37"/>
        <v>379.97662811610616</v>
      </c>
      <c r="H349" s="46">
        <f t="shared" si="38"/>
        <v>0.69599999999999995</v>
      </c>
      <c r="I349" s="46">
        <f t="shared" si="39"/>
        <v>0.30400000000000005</v>
      </c>
      <c r="J349" s="47">
        <f t="shared" si="40"/>
        <v>24176263209.689133</v>
      </c>
      <c r="K349" s="27"/>
      <c r="L349" s="27"/>
      <c r="M349" s="27"/>
      <c r="N349" s="27"/>
      <c r="O349" s="27"/>
    </row>
    <row r="350" spans="2:15" x14ac:dyDescent="0.25">
      <c r="B350" s="9">
        <f t="shared" si="41"/>
        <v>331</v>
      </c>
      <c r="C350" s="42">
        <f>'Simulacion sistema (hoja4)'!BV341</f>
        <v>0.8289482837884542</v>
      </c>
      <c r="D350" s="42">
        <f>'Simulacion sistema (hoja4)'!BW341</f>
        <v>0.8511280393213827</v>
      </c>
      <c r="E350" s="44">
        <f t="shared" si="35"/>
        <v>111838224.36682968</v>
      </c>
      <c r="F350" s="45">
        <f t="shared" si="36"/>
        <v>217.12950178063207</v>
      </c>
      <c r="G350" s="45">
        <f t="shared" si="37"/>
        <v>379.97662811610616</v>
      </c>
      <c r="H350" s="46">
        <f t="shared" si="38"/>
        <v>0.69599999999999995</v>
      </c>
      <c r="I350" s="46">
        <f t="shared" si="39"/>
        <v>0.30400000000000005</v>
      </c>
      <c r="J350" s="47">
        <f t="shared" si="40"/>
        <v>42495911389.400482</v>
      </c>
      <c r="K350" s="27"/>
      <c r="L350" s="27"/>
      <c r="M350" s="27"/>
      <c r="N350" s="27"/>
      <c r="O350" s="27"/>
    </row>
    <row r="351" spans="2:15" x14ac:dyDescent="0.25">
      <c r="B351" s="9">
        <f t="shared" si="41"/>
        <v>332</v>
      </c>
      <c r="C351" s="42">
        <f>'Simulacion sistema (hoja4)'!BV342</f>
        <v>0.81398675476522564</v>
      </c>
      <c r="D351" s="42">
        <f>'Simulacion sistema (hoja4)'!BW342</f>
        <v>0.84895558433171636</v>
      </c>
      <c r="E351" s="44">
        <f t="shared" si="35"/>
        <v>111552763.78118752</v>
      </c>
      <c r="F351" s="45">
        <f t="shared" si="36"/>
        <v>217.12950178063207</v>
      </c>
      <c r="G351" s="45">
        <f t="shared" si="37"/>
        <v>379.97662811610616</v>
      </c>
      <c r="H351" s="46">
        <f t="shared" si="38"/>
        <v>0.69599999999999995</v>
      </c>
      <c r="I351" s="46">
        <f t="shared" si="39"/>
        <v>0.30400000000000005</v>
      </c>
      <c r="J351" s="47">
        <f t="shared" si="40"/>
        <v>24221396022.061783</v>
      </c>
      <c r="K351" s="27"/>
      <c r="L351" s="27"/>
      <c r="M351" s="27"/>
      <c r="N351" s="27"/>
      <c r="O351" s="27"/>
    </row>
    <row r="352" spans="2:15" x14ac:dyDescent="0.25">
      <c r="B352" s="9">
        <f t="shared" si="41"/>
        <v>333</v>
      </c>
      <c r="C352" s="42">
        <f>'Simulacion sistema (hoja4)'!BV343</f>
        <v>0.82360684099763337</v>
      </c>
      <c r="D352" s="42">
        <f>'Simulacion sistema (hoja4)'!BW343</f>
        <v>0.84206089855355448</v>
      </c>
      <c r="E352" s="44">
        <f t="shared" si="35"/>
        <v>110646802.06993705</v>
      </c>
      <c r="F352" s="45">
        <f t="shared" si="36"/>
        <v>217.12950178063207</v>
      </c>
      <c r="G352" s="45">
        <f t="shared" si="37"/>
        <v>379.97662811610616</v>
      </c>
      <c r="H352" s="46">
        <f t="shared" si="38"/>
        <v>0.69599999999999995</v>
      </c>
      <c r="I352" s="46">
        <f t="shared" si="39"/>
        <v>0.30400000000000005</v>
      </c>
      <c r="J352" s="47">
        <f t="shared" si="40"/>
        <v>24024685007.065639</v>
      </c>
      <c r="K352" s="27"/>
      <c r="L352" s="27"/>
      <c r="M352" s="27"/>
      <c r="N352" s="27"/>
      <c r="O352" s="27"/>
    </row>
    <row r="353" spans="2:15" x14ac:dyDescent="0.25">
      <c r="B353" s="9">
        <f t="shared" si="41"/>
        <v>334</v>
      </c>
      <c r="C353" s="42">
        <f>'Simulacion sistema (hoja4)'!BV344</f>
        <v>0.83044780557377396</v>
      </c>
      <c r="D353" s="42">
        <f>'Simulacion sistema (hoja4)'!BW344</f>
        <v>0.84977821631237782</v>
      </c>
      <c r="E353" s="44">
        <f t="shared" si="35"/>
        <v>111660857.62344645</v>
      </c>
      <c r="F353" s="45">
        <f t="shared" si="36"/>
        <v>217.12950178063207</v>
      </c>
      <c r="G353" s="45">
        <f t="shared" si="37"/>
        <v>379.97662811610616</v>
      </c>
      <c r="H353" s="46">
        <f t="shared" si="38"/>
        <v>0.69599999999999995</v>
      </c>
      <c r="I353" s="46">
        <f t="shared" si="39"/>
        <v>0.30400000000000005</v>
      </c>
      <c r="J353" s="47">
        <f t="shared" si="40"/>
        <v>42428516172.309792</v>
      </c>
      <c r="K353" s="27"/>
      <c r="L353" s="27"/>
      <c r="M353" s="27"/>
      <c r="N353" s="27"/>
      <c r="O353" s="27"/>
    </row>
    <row r="354" spans="2:15" x14ac:dyDescent="0.25">
      <c r="B354" s="9">
        <f t="shared" si="41"/>
        <v>335</v>
      </c>
      <c r="C354" s="42">
        <f>'Simulacion sistema (hoja4)'!BV345</f>
        <v>0.82053388545666928</v>
      </c>
      <c r="D354" s="42">
        <f>'Simulacion sistema (hoja4)'!BW345</f>
        <v>0.84730276543643657</v>
      </c>
      <c r="E354" s="44">
        <f t="shared" si="35"/>
        <v>111335583.37834777</v>
      </c>
      <c r="F354" s="45">
        <f t="shared" si="36"/>
        <v>217.12950178063207</v>
      </c>
      <c r="G354" s="45">
        <f t="shared" si="37"/>
        <v>379.97662811610616</v>
      </c>
      <c r="H354" s="46">
        <f t="shared" si="38"/>
        <v>0.69599999999999995</v>
      </c>
      <c r="I354" s="46">
        <f t="shared" si="39"/>
        <v>0.30400000000000005</v>
      </c>
      <c r="J354" s="47">
        <f t="shared" si="40"/>
        <v>24174239749.396671</v>
      </c>
      <c r="K354" s="27"/>
      <c r="L354" s="27"/>
      <c r="M354" s="27"/>
      <c r="N354" s="27"/>
      <c r="O354" s="27"/>
    </row>
    <row r="355" spans="2:15" x14ac:dyDescent="0.25">
      <c r="B355" s="9">
        <f t="shared" si="41"/>
        <v>336</v>
      </c>
      <c r="C355" s="42">
        <f>'Simulacion sistema (hoja4)'!BV346</f>
        <v>0.77466265030671677</v>
      </c>
      <c r="D355" s="42">
        <f>'Simulacion sistema (hoja4)'!BW346</f>
        <v>0.83831431133136169</v>
      </c>
      <c r="E355" s="44">
        <f t="shared" si="35"/>
        <v>110154500.50894094</v>
      </c>
      <c r="F355" s="45">
        <f t="shared" si="36"/>
        <v>217.12950178063207</v>
      </c>
      <c r="G355" s="45">
        <f t="shared" si="37"/>
        <v>379.97662811610616</v>
      </c>
      <c r="H355" s="46">
        <f t="shared" si="38"/>
        <v>0.69599999999999995</v>
      </c>
      <c r="I355" s="46">
        <f t="shared" si="39"/>
        <v>0.30400000000000005</v>
      </c>
      <c r="J355" s="47">
        <f t="shared" si="40"/>
        <v>23917791814.400726</v>
      </c>
      <c r="K355" s="27"/>
      <c r="L355" s="27"/>
      <c r="M355" s="27"/>
      <c r="N355" s="27"/>
      <c r="O355" s="27"/>
    </row>
    <row r="356" spans="2:15" x14ac:dyDescent="0.25">
      <c r="B356" s="9">
        <f t="shared" si="41"/>
        <v>337</v>
      </c>
      <c r="C356" s="42">
        <f>'Simulacion sistema (hoja4)'!BV347</f>
        <v>0.82603828762235931</v>
      </c>
      <c r="D356" s="42">
        <f>'Simulacion sistema (hoja4)'!BW347</f>
        <v>0.85104554962170398</v>
      </c>
      <c r="E356" s="44">
        <f t="shared" si="35"/>
        <v>111827385.2202919</v>
      </c>
      <c r="F356" s="45">
        <f t="shared" si="36"/>
        <v>217.12950178063207</v>
      </c>
      <c r="G356" s="45">
        <f t="shared" si="37"/>
        <v>379.97662811610616</v>
      </c>
      <c r="H356" s="46">
        <f t="shared" si="38"/>
        <v>0.69599999999999995</v>
      </c>
      <c r="I356" s="46">
        <f t="shared" si="39"/>
        <v>0.30400000000000005</v>
      </c>
      <c r="J356" s="47">
        <f t="shared" si="40"/>
        <v>24281024438.312798</v>
      </c>
      <c r="K356" s="27"/>
      <c r="L356" s="27"/>
      <c r="M356" s="27"/>
      <c r="N356" s="27"/>
      <c r="O356" s="27"/>
    </row>
    <row r="357" spans="2:15" x14ac:dyDescent="0.25">
      <c r="B357" s="9">
        <f t="shared" si="41"/>
        <v>338</v>
      </c>
      <c r="C357" s="42">
        <f>'Simulacion sistema (hoja4)'!BV348</f>
        <v>0.82843786536984909</v>
      </c>
      <c r="D357" s="42">
        <f>'Simulacion sistema (hoja4)'!BW348</f>
        <v>0.84452377093237918</v>
      </c>
      <c r="E357" s="44">
        <f t="shared" si="35"/>
        <v>110970423.50051463</v>
      </c>
      <c r="F357" s="45">
        <f t="shared" si="36"/>
        <v>217.12950178063207</v>
      </c>
      <c r="G357" s="45">
        <f t="shared" si="37"/>
        <v>379.97662811610616</v>
      </c>
      <c r="H357" s="46">
        <f t="shared" si="38"/>
        <v>0.69599999999999995</v>
      </c>
      <c r="I357" s="46">
        <f t="shared" si="39"/>
        <v>0.30400000000000005</v>
      </c>
      <c r="J357" s="47">
        <f t="shared" si="40"/>
        <v>42166167342.34185</v>
      </c>
      <c r="K357" s="27"/>
      <c r="L357" s="27"/>
      <c r="M357" s="27"/>
      <c r="N357" s="27"/>
      <c r="O357" s="27"/>
    </row>
    <row r="358" spans="2:15" x14ac:dyDescent="0.25">
      <c r="B358" s="9">
        <f t="shared" si="41"/>
        <v>339</v>
      </c>
      <c r="C358" s="42">
        <f>'Simulacion sistema (hoja4)'!BV349</f>
        <v>0.80595955091753457</v>
      </c>
      <c r="D358" s="42">
        <f>'Simulacion sistema (hoja4)'!BW349</f>
        <v>0.84225556709783511</v>
      </c>
      <c r="E358" s="44">
        <f t="shared" si="35"/>
        <v>110672381.51665553</v>
      </c>
      <c r="F358" s="45">
        <f t="shared" si="36"/>
        <v>217.12950178063207</v>
      </c>
      <c r="G358" s="45">
        <f t="shared" si="37"/>
        <v>379.97662811610616</v>
      </c>
      <c r="H358" s="46">
        <f t="shared" si="38"/>
        <v>0.69599999999999995</v>
      </c>
      <c r="I358" s="46">
        <f t="shared" si="39"/>
        <v>0.30400000000000005</v>
      </c>
      <c r="J358" s="47">
        <f t="shared" si="40"/>
        <v>24030239059.587448</v>
      </c>
      <c r="K358" s="27"/>
      <c r="L358" s="27"/>
      <c r="M358" s="27"/>
      <c r="N358" s="27"/>
      <c r="O358" s="27"/>
    </row>
    <row r="359" spans="2:15" x14ac:dyDescent="0.25">
      <c r="B359" s="9">
        <f t="shared" si="41"/>
        <v>340</v>
      </c>
      <c r="C359" s="42">
        <f>'Simulacion sistema (hoja4)'!BV350</f>
        <v>0.81277921660542751</v>
      </c>
      <c r="D359" s="42">
        <f>'Simulacion sistema (hoja4)'!BW350</f>
        <v>0.84998125080500386</v>
      </c>
      <c r="E359" s="44">
        <f t="shared" si="35"/>
        <v>111687536.3557775</v>
      </c>
      <c r="F359" s="45">
        <f t="shared" si="36"/>
        <v>217.12950178063207</v>
      </c>
      <c r="G359" s="45">
        <f t="shared" si="37"/>
        <v>379.97662811610616</v>
      </c>
      <c r="H359" s="46">
        <f t="shared" si="38"/>
        <v>0.69599999999999995</v>
      </c>
      <c r="I359" s="46">
        <f t="shared" si="39"/>
        <v>0.30400000000000005</v>
      </c>
      <c r="J359" s="47">
        <f t="shared" si="40"/>
        <v>24250659124.036201</v>
      </c>
      <c r="K359" s="27"/>
      <c r="L359" s="27"/>
      <c r="M359" s="27"/>
      <c r="N359" s="27"/>
      <c r="O359" s="27"/>
    </row>
    <row r="360" spans="2:15" x14ac:dyDescent="0.25">
      <c r="B360" s="9">
        <f t="shared" si="41"/>
        <v>341</v>
      </c>
      <c r="C360" s="42">
        <f>'Simulacion sistema (hoja4)'!BV351</f>
        <v>0.82407739384017387</v>
      </c>
      <c r="D360" s="42">
        <f>'Simulacion sistema (hoja4)'!BW351</f>
        <v>0.84861513894843843</v>
      </c>
      <c r="E360" s="44">
        <f t="shared" si="35"/>
        <v>111508029.25782481</v>
      </c>
      <c r="F360" s="45">
        <f t="shared" si="36"/>
        <v>217.12950178063207</v>
      </c>
      <c r="G360" s="45">
        <f t="shared" si="37"/>
        <v>379.97662811610616</v>
      </c>
      <c r="H360" s="46">
        <f t="shared" si="38"/>
        <v>0.69599999999999995</v>
      </c>
      <c r="I360" s="46">
        <f t="shared" si="39"/>
        <v>0.30400000000000005</v>
      </c>
      <c r="J360" s="47">
        <f t="shared" si="40"/>
        <v>24211682837.291645</v>
      </c>
      <c r="K360" s="27"/>
      <c r="L360" s="27"/>
      <c r="M360" s="27"/>
      <c r="N360" s="27"/>
      <c r="O360" s="27"/>
    </row>
    <row r="361" spans="2:15" x14ac:dyDescent="0.25">
      <c r="B361" s="9">
        <f t="shared" si="41"/>
        <v>342</v>
      </c>
      <c r="C361" s="42">
        <f>'Simulacion sistema (hoja4)'!BV352</f>
        <v>0.82494836212005218</v>
      </c>
      <c r="D361" s="42">
        <f>'Simulacion sistema (hoja4)'!BW352</f>
        <v>0.84867743374950322</v>
      </c>
      <c r="E361" s="44">
        <f t="shared" si="35"/>
        <v>111516214.79468472</v>
      </c>
      <c r="F361" s="45">
        <f t="shared" si="36"/>
        <v>217.12950178063207</v>
      </c>
      <c r="G361" s="45">
        <f t="shared" si="37"/>
        <v>379.97662811610616</v>
      </c>
      <c r="H361" s="46">
        <f t="shared" si="38"/>
        <v>0.69599999999999995</v>
      </c>
      <c r="I361" s="46">
        <f t="shared" si="39"/>
        <v>0.30400000000000005</v>
      </c>
      <c r="J361" s="47">
        <f t="shared" si="40"/>
        <v>24213460158.831844</v>
      </c>
      <c r="K361" s="27"/>
      <c r="L361" s="27"/>
      <c r="M361" s="27"/>
      <c r="N361" s="27"/>
      <c r="O361" s="27"/>
    </row>
    <row r="362" spans="2:15" x14ac:dyDescent="0.25">
      <c r="B362" s="9">
        <f t="shared" si="41"/>
        <v>343</v>
      </c>
      <c r="C362" s="42">
        <f>'Simulacion sistema (hoja4)'!BV353</f>
        <v>0.8211440703118571</v>
      </c>
      <c r="D362" s="42">
        <f>'Simulacion sistema (hoja4)'!BW353</f>
        <v>0.85353528113551858</v>
      </c>
      <c r="E362" s="44">
        <f t="shared" si="35"/>
        <v>112154535.94120714</v>
      </c>
      <c r="F362" s="45">
        <f t="shared" si="36"/>
        <v>217.12950178063207</v>
      </c>
      <c r="G362" s="45">
        <f t="shared" si="37"/>
        <v>379.97662811610616</v>
      </c>
      <c r="H362" s="46">
        <f t="shared" si="38"/>
        <v>0.69599999999999995</v>
      </c>
      <c r="I362" s="46">
        <f t="shared" si="39"/>
        <v>0.30400000000000005</v>
      </c>
      <c r="J362" s="47">
        <f t="shared" si="40"/>
        <v>24352058511.352299</v>
      </c>
      <c r="K362" s="27"/>
      <c r="L362" s="27"/>
      <c r="M362" s="27"/>
      <c r="N362" s="27"/>
      <c r="O362" s="27"/>
    </row>
    <row r="363" spans="2:15" x14ac:dyDescent="0.25">
      <c r="B363" s="9">
        <f t="shared" si="41"/>
        <v>344</v>
      </c>
      <c r="C363" s="42">
        <f>'Simulacion sistema (hoja4)'!BV354</f>
        <v>0.83404316287389924</v>
      </c>
      <c r="D363" s="42">
        <f>'Simulacion sistema (hoja4)'!BW354</f>
        <v>0.84997646432757668</v>
      </c>
      <c r="E363" s="44">
        <f t="shared" si="35"/>
        <v>111686907.41264358</v>
      </c>
      <c r="F363" s="45">
        <f t="shared" si="36"/>
        <v>217.12950178063207</v>
      </c>
      <c r="G363" s="45">
        <f t="shared" si="37"/>
        <v>379.97662811610616</v>
      </c>
      <c r="H363" s="46">
        <f t="shared" si="38"/>
        <v>0.69599999999999995</v>
      </c>
      <c r="I363" s="46">
        <f t="shared" si="39"/>
        <v>0.30400000000000005</v>
      </c>
      <c r="J363" s="47">
        <f t="shared" si="40"/>
        <v>42438414483.372047</v>
      </c>
      <c r="K363" s="27"/>
      <c r="L363" s="27"/>
      <c r="M363" s="27"/>
      <c r="N363" s="27"/>
      <c r="O363" s="27"/>
    </row>
    <row r="364" spans="2:15" x14ac:dyDescent="0.25">
      <c r="B364" s="9">
        <f t="shared" si="41"/>
        <v>345</v>
      </c>
      <c r="C364" s="42">
        <f>'Simulacion sistema (hoja4)'!BV355</f>
        <v>0.81787235921667978</v>
      </c>
      <c r="D364" s="42">
        <f>'Simulacion sistema (hoja4)'!BW355</f>
        <v>0.85495029515321874</v>
      </c>
      <c r="E364" s="44">
        <f t="shared" si="35"/>
        <v>112340468.78313294</v>
      </c>
      <c r="F364" s="45">
        <f t="shared" si="36"/>
        <v>217.12950178063207</v>
      </c>
      <c r="G364" s="45">
        <f t="shared" si="37"/>
        <v>379.97662811610616</v>
      </c>
      <c r="H364" s="46">
        <f t="shared" si="38"/>
        <v>0.69599999999999995</v>
      </c>
      <c r="I364" s="46">
        <f t="shared" si="39"/>
        <v>0.30400000000000005</v>
      </c>
      <c r="J364" s="47">
        <f t="shared" si="40"/>
        <v>24392430016.684303</v>
      </c>
      <c r="K364" s="27"/>
      <c r="L364" s="27"/>
      <c r="M364" s="27"/>
      <c r="N364" s="27"/>
      <c r="O364" s="27"/>
    </row>
    <row r="365" spans="2:15" x14ac:dyDescent="0.25">
      <c r="B365" s="9">
        <f t="shared" si="41"/>
        <v>346</v>
      </c>
      <c r="C365" s="42">
        <f>'Simulacion sistema (hoja4)'!BV356</f>
        <v>0.8251116131831121</v>
      </c>
      <c r="D365" s="42">
        <f>'Simulacion sistema (hoja4)'!BW356</f>
        <v>0.85202027339952746</v>
      </c>
      <c r="E365" s="44">
        <f t="shared" si="35"/>
        <v>111955463.92469791</v>
      </c>
      <c r="F365" s="45">
        <f t="shared" si="36"/>
        <v>217.12950178063207</v>
      </c>
      <c r="G365" s="45">
        <f t="shared" si="37"/>
        <v>379.97662811610616</v>
      </c>
      <c r="H365" s="46">
        <f t="shared" si="38"/>
        <v>0.69599999999999995</v>
      </c>
      <c r="I365" s="46">
        <f t="shared" si="39"/>
        <v>0.30400000000000005</v>
      </c>
      <c r="J365" s="47">
        <f t="shared" si="40"/>
        <v>24308834103.589184</v>
      </c>
      <c r="K365" s="27"/>
      <c r="L365" s="27"/>
      <c r="M365" s="27"/>
      <c r="N365" s="27"/>
      <c r="O365" s="27"/>
    </row>
    <row r="366" spans="2:15" x14ac:dyDescent="0.25">
      <c r="B366" s="9">
        <f t="shared" si="41"/>
        <v>347</v>
      </c>
      <c r="C366" s="42">
        <f>'Simulacion sistema (hoja4)'!BV357</f>
        <v>0.82063722697330777</v>
      </c>
      <c r="D366" s="42">
        <f>'Simulacion sistema (hoja4)'!BW357</f>
        <v>0.8518797382593809</v>
      </c>
      <c r="E366" s="44">
        <f t="shared" si="35"/>
        <v>111936997.60728264</v>
      </c>
      <c r="F366" s="45">
        <f t="shared" si="36"/>
        <v>217.12950178063207</v>
      </c>
      <c r="G366" s="45">
        <f t="shared" si="37"/>
        <v>379.97662811610616</v>
      </c>
      <c r="H366" s="46">
        <f t="shared" si="38"/>
        <v>0.69599999999999995</v>
      </c>
      <c r="I366" s="46">
        <f t="shared" si="39"/>
        <v>0.30400000000000005</v>
      </c>
      <c r="J366" s="47">
        <f t="shared" si="40"/>
        <v>24304824521.289082</v>
      </c>
      <c r="K366" s="27"/>
      <c r="L366" s="27"/>
      <c r="M366" s="27"/>
      <c r="N366" s="27"/>
      <c r="O366" s="27"/>
    </row>
    <row r="367" spans="2:15" x14ac:dyDescent="0.25">
      <c r="B367" s="9">
        <f t="shared" si="41"/>
        <v>348</v>
      </c>
      <c r="C367" s="42">
        <f>'Simulacion sistema (hoja4)'!BV358</f>
        <v>0.81887172796106211</v>
      </c>
      <c r="D367" s="42">
        <f>'Simulacion sistema (hoja4)'!BW358</f>
        <v>0.84615527908621735</v>
      </c>
      <c r="E367" s="44">
        <f t="shared" si="35"/>
        <v>111184803.67192896</v>
      </c>
      <c r="F367" s="45">
        <f t="shared" si="36"/>
        <v>217.12950178063207</v>
      </c>
      <c r="G367" s="45">
        <f t="shared" si="37"/>
        <v>379.97662811610616</v>
      </c>
      <c r="H367" s="46">
        <f t="shared" si="38"/>
        <v>0.69599999999999995</v>
      </c>
      <c r="I367" s="46">
        <f t="shared" si="39"/>
        <v>0.30400000000000005</v>
      </c>
      <c r="J367" s="47">
        <f t="shared" si="40"/>
        <v>24141501026.863327</v>
      </c>
      <c r="K367" s="27"/>
      <c r="L367" s="27"/>
      <c r="M367" s="27"/>
      <c r="N367" s="27"/>
      <c r="O367" s="27"/>
    </row>
    <row r="368" spans="2:15" x14ac:dyDescent="0.25">
      <c r="B368" s="9">
        <f t="shared" si="41"/>
        <v>349</v>
      </c>
      <c r="C368" s="42">
        <f>'Simulacion sistema (hoja4)'!BV359</f>
        <v>0.80561116431102475</v>
      </c>
      <c r="D368" s="42">
        <f>'Simulacion sistema (hoja4)'!BW359</f>
        <v>0.84647887642318986</v>
      </c>
      <c r="E368" s="44">
        <f t="shared" si="35"/>
        <v>111227324.36200716</v>
      </c>
      <c r="F368" s="45">
        <f t="shared" si="36"/>
        <v>217.12950178063207</v>
      </c>
      <c r="G368" s="45">
        <f t="shared" si="37"/>
        <v>379.97662811610616</v>
      </c>
      <c r="H368" s="46">
        <f t="shared" si="38"/>
        <v>0.69599999999999995</v>
      </c>
      <c r="I368" s="46">
        <f t="shared" si="39"/>
        <v>0.30400000000000005</v>
      </c>
      <c r="J368" s="47">
        <f t="shared" si="40"/>
        <v>24150733523.115372</v>
      </c>
      <c r="K368" s="27"/>
      <c r="L368" s="27"/>
      <c r="M368" s="27"/>
      <c r="N368" s="27"/>
      <c r="O368" s="27"/>
    </row>
    <row r="369" spans="2:15" x14ac:dyDescent="0.25">
      <c r="B369" s="9">
        <f t="shared" si="41"/>
        <v>350</v>
      </c>
      <c r="C369" s="42">
        <f>'Simulacion sistema (hoja4)'!BV360</f>
        <v>0.82536951969902606</v>
      </c>
      <c r="D369" s="42">
        <f>'Simulacion sistema (hoja4)'!BW360</f>
        <v>0.84741668310621066</v>
      </c>
      <c r="E369" s="44">
        <f t="shared" si="35"/>
        <v>111350552.16015607</v>
      </c>
      <c r="F369" s="45">
        <f t="shared" si="36"/>
        <v>217.12950178063207</v>
      </c>
      <c r="G369" s="45">
        <f t="shared" si="37"/>
        <v>379.97662811610616</v>
      </c>
      <c r="H369" s="46">
        <f t="shared" si="38"/>
        <v>0.69599999999999995</v>
      </c>
      <c r="I369" s="46">
        <f t="shared" si="39"/>
        <v>0.30400000000000005</v>
      </c>
      <c r="J369" s="47">
        <f t="shared" si="40"/>
        <v>24177489913.53297</v>
      </c>
      <c r="K369" s="27"/>
      <c r="L369" s="27"/>
      <c r="M369" s="27"/>
      <c r="N369" s="27"/>
      <c r="O369" s="27"/>
    </row>
    <row r="370" spans="2:15" x14ac:dyDescent="0.25">
      <c r="B370" s="9">
        <f t="shared" si="41"/>
        <v>351</v>
      </c>
      <c r="C370" s="42">
        <f>'Simulacion sistema (hoja4)'!BV361</f>
        <v>0.81259306178474355</v>
      </c>
      <c r="D370" s="42">
        <f>'Simulacion sistema (hoja4)'!BW361</f>
        <v>0.85394801920904673</v>
      </c>
      <c r="E370" s="44">
        <f t="shared" si="35"/>
        <v>112208769.72406873</v>
      </c>
      <c r="F370" s="45">
        <f t="shared" si="36"/>
        <v>217.12950178063207</v>
      </c>
      <c r="G370" s="45">
        <f t="shared" si="37"/>
        <v>379.97662811610616</v>
      </c>
      <c r="H370" s="46">
        <f t="shared" si="38"/>
        <v>0.69599999999999995</v>
      </c>
      <c r="I370" s="46">
        <f t="shared" si="39"/>
        <v>0.30400000000000005</v>
      </c>
      <c r="J370" s="47">
        <f t="shared" si="40"/>
        <v>24363834265.604713</v>
      </c>
      <c r="K370" s="27"/>
      <c r="L370" s="27"/>
      <c r="M370" s="27"/>
      <c r="N370" s="27"/>
      <c r="O370" s="27"/>
    </row>
    <row r="371" spans="2:15" x14ac:dyDescent="0.25">
      <c r="B371" s="9">
        <f t="shared" si="41"/>
        <v>352</v>
      </c>
      <c r="C371" s="42">
        <f>'Simulacion sistema (hoja4)'!BV362</f>
        <v>0.83325146412473328</v>
      </c>
      <c r="D371" s="42">
        <f>'Simulacion sistema (hoja4)'!BW362</f>
        <v>0.85082239124960635</v>
      </c>
      <c r="E371" s="44">
        <f t="shared" si="35"/>
        <v>111798062.21019828</v>
      </c>
      <c r="F371" s="45">
        <f t="shared" si="36"/>
        <v>217.12950178063207</v>
      </c>
      <c r="G371" s="45">
        <f t="shared" si="37"/>
        <v>379.97662811610616</v>
      </c>
      <c r="H371" s="46">
        <f t="shared" si="38"/>
        <v>0.69599999999999995</v>
      </c>
      <c r="I371" s="46">
        <f t="shared" si="39"/>
        <v>0.30400000000000005</v>
      </c>
      <c r="J371" s="47">
        <f t="shared" si="40"/>
        <v>42480650708.545815</v>
      </c>
      <c r="K371" s="27"/>
      <c r="L371" s="27"/>
      <c r="M371" s="27"/>
      <c r="N371" s="27"/>
      <c r="O371" s="27"/>
    </row>
    <row r="372" spans="2:15" x14ac:dyDescent="0.25">
      <c r="B372" s="9">
        <f t="shared" si="41"/>
        <v>353</v>
      </c>
      <c r="C372" s="42">
        <f>'Simulacion sistema (hoja4)'!BV363</f>
        <v>0.80476859719294558</v>
      </c>
      <c r="D372" s="42">
        <f>'Simulacion sistema (hoja4)'!BW363</f>
        <v>0.84561095595369706</v>
      </c>
      <c r="E372" s="44">
        <f t="shared" si="35"/>
        <v>111113279.6123158</v>
      </c>
      <c r="F372" s="45">
        <f t="shared" si="36"/>
        <v>217.12950178063207</v>
      </c>
      <c r="G372" s="45">
        <f t="shared" si="37"/>
        <v>379.97662811610616</v>
      </c>
      <c r="H372" s="46">
        <f t="shared" si="38"/>
        <v>0.69599999999999995</v>
      </c>
      <c r="I372" s="46">
        <f t="shared" si="39"/>
        <v>0.30400000000000005</v>
      </c>
      <c r="J372" s="47">
        <f t="shared" si="40"/>
        <v>24125971043.434193</v>
      </c>
      <c r="K372" s="27"/>
      <c r="L372" s="27"/>
      <c r="M372" s="27"/>
      <c r="N372" s="27"/>
      <c r="O372" s="27"/>
    </row>
    <row r="373" spans="2:15" x14ac:dyDescent="0.25">
      <c r="B373" s="9">
        <f t="shared" si="41"/>
        <v>354</v>
      </c>
      <c r="C373" s="42">
        <f>'Simulacion sistema (hoja4)'!BV364</f>
        <v>0.81027856633323436</v>
      </c>
      <c r="D373" s="42">
        <f>'Simulacion sistema (hoja4)'!BW364</f>
        <v>0.84347795559514238</v>
      </c>
      <c r="E373" s="44">
        <f t="shared" si="35"/>
        <v>110833003.3652017</v>
      </c>
      <c r="F373" s="45">
        <f t="shared" si="36"/>
        <v>217.12950178063207</v>
      </c>
      <c r="G373" s="45">
        <f t="shared" si="37"/>
        <v>379.97662811610616</v>
      </c>
      <c r="H373" s="46">
        <f t="shared" si="38"/>
        <v>0.69599999999999995</v>
      </c>
      <c r="I373" s="46">
        <f t="shared" si="39"/>
        <v>0.30400000000000005</v>
      </c>
      <c r="J373" s="47">
        <f t="shared" si="40"/>
        <v>24065114801.537361</v>
      </c>
      <c r="K373" s="27"/>
      <c r="L373" s="27"/>
      <c r="M373" s="27"/>
      <c r="N373" s="27"/>
      <c r="O373" s="27"/>
    </row>
    <row r="374" spans="2:15" x14ac:dyDescent="0.25">
      <c r="B374" s="9">
        <f t="shared" si="41"/>
        <v>355</v>
      </c>
      <c r="C374" s="42">
        <f>'Simulacion sistema (hoja4)'!BV365</f>
        <v>0.81490464226740511</v>
      </c>
      <c r="D374" s="42">
        <f>'Simulacion sistema (hoja4)'!BW365</f>
        <v>0.84246568492392915</v>
      </c>
      <c r="E374" s="44">
        <f t="shared" si="35"/>
        <v>110699990.99900429</v>
      </c>
      <c r="F374" s="45">
        <f t="shared" si="36"/>
        <v>217.12950178063207</v>
      </c>
      <c r="G374" s="45">
        <f t="shared" si="37"/>
        <v>379.97662811610616</v>
      </c>
      <c r="H374" s="46">
        <f t="shared" si="38"/>
        <v>0.69599999999999995</v>
      </c>
      <c r="I374" s="46">
        <f t="shared" si="39"/>
        <v>0.30400000000000005</v>
      </c>
      <c r="J374" s="47">
        <f t="shared" si="40"/>
        <v>24036233892.734257</v>
      </c>
      <c r="K374" s="27"/>
      <c r="L374" s="27"/>
      <c r="M374" s="27"/>
      <c r="N374" s="27"/>
      <c r="O374" s="27"/>
    </row>
    <row r="375" spans="2:15" x14ac:dyDescent="0.25">
      <c r="B375" s="9">
        <f t="shared" si="41"/>
        <v>356</v>
      </c>
      <c r="C375" s="42">
        <f>'Simulacion sistema (hoja4)'!BV366</f>
        <v>0.83959086415642969</v>
      </c>
      <c r="D375" s="42">
        <f>'Simulacion sistema (hoja4)'!BW366</f>
        <v>0.8535420449168617</v>
      </c>
      <c r="E375" s="44">
        <f t="shared" si="35"/>
        <v>112155424.70207562</v>
      </c>
      <c r="F375" s="45">
        <f t="shared" si="36"/>
        <v>217.12950178063207</v>
      </c>
      <c r="G375" s="45">
        <f t="shared" si="37"/>
        <v>379.97662811610616</v>
      </c>
      <c r="H375" s="46">
        <f t="shared" si="38"/>
        <v>0.69599999999999995</v>
      </c>
      <c r="I375" s="46">
        <f t="shared" si="39"/>
        <v>0.30400000000000005</v>
      </c>
      <c r="J375" s="47">
        <f t="shared" si="40"/>
        <v>42616440103.224533</v>
      </c>
      <c r="K375" s="27"/>
      <c r="L375" s="27"/>
      <c r="M375" s="27"/>
      <c r="N375" s="27"/>
      <c r="O375" s="27"/>
    </row>
    <row r="376" spans="2:15" x14ac:dyDescent="0.25">
      <c r="B376" s="9">
        <f t="shared" si="41"/>
        <v>357</v>
      </c>
      <c r="C376" s="42">
        <f>'Simulacion sistema (hoja4)'!BV367</f>
        <v>0.81793564153163689</v>
      </c>
      <c r="D376" s="42">
        <f>'Simulacion sistema (hoja4)'!BW367</f>
        <v>0.84807680784698403</v>
      </c>
      <c r="E376" s="44">
        <f t="shared" si="35"/>
        <v>111437292.5510937</v>
      </c>
      <c r="F376" s="45">
        <f t="shared" si="36"/>
        <v>217.12950178063207</v>
      </c>
      <c r="G376" s="45">
        <f t="shared" si="37"/>
        <v>379.97662811610616</v>
      </c>
      <c r="H376" s="46">
        <f t="shared" si="38"/>
        <v>0.69599999999999995</v>
      </c>
      <c r="I376" s="46">
        <f t="shared" si="39"/>
        <v>0.30400000000000005</v>
      </c>
      <c r="J376" s="47">
        <f t="shared" si="40"/>
        <v>24196323811.401516</v>
      </c>
      <c r="K376" s="27"/>
      <c r="L376" s="27"/>
      <c r="M376" s="27"/>
      <c r="N376" s="27"/>
      <c r="O376" s="27"/>
    </row>
    <row r="377" spans="2:15" x14ac:dyDescent="0.25">
      <c r="B377" s="9">
        <f t="shared" si="41"/>
        <v>358</v>
      </c>
      <c r="C377" s="42">
        <f>'Simulacion sistema (hoja4)'!BV368</f>
        <v>0.82326185694032261</v>
      </c>
      <c r="D377" s="42">
        <f>'Simulacion sistema (hoja4)'!BW368</f>
        <v>0.84760850935300036</v>
      </c>
      <c r="E377" s="44">
        <f t="shared" si="35"/>
        <v>111375758.12898426</v>
      </c>
      <c r="F377" s="45">
        <f t="shared" si="36"/>
        <v>217.12950178063207</v>
      </c>
      <c r="G377" s="45">
        <f t="shared" si="37"/>
        <v>379.97662811610616</v>
      </c>
      <c r="H377" s="46">
        <f t="shared" si="38"/>
        <v>0.69599999999999995</v>
      </c>
      <c r="I377" s="46">
        <f t="shared" si="39"/>
        <v>0.30400000000000005</v>
      </c>
      <c r="J377" s="47">
        <f t="shared" si="40"/>
        <v>24182962872.986534</v>
      </c>
      <c r="K377" s="27"/>
      <c r="L377" s="27"/>
      <c r="M377" s="27"/>
      <c r="N377" s="27"/>
      <c r="O377" s="27"/>
    </row>
    <row r="378" spans="2:15" x14ac:dyDescent="0.25">
      <c r="B378" s="9">
        <f t="shared" si="41"/>
        <v>359</v>
      </c>
      <c r="C378" s="42">
        <f>'Simulacion sistema (hoja4)'!BV369</f>
        <v>0.82178238844694595</v>
      </c>
      <c r="D378" s="42">
        <f>'Simulacion sistema (hoja4)'!BW369</f>
        <v>0.85050908562310268</v>
      </c>
      <c r="E378" s="44">
        <f t="shared" si="35"/>
        <v>111756893.85087569</v>
      </c>
      <c r="F378" s="45">
        <f t="shared" si="36"/>
        <v>217.12950178063207</v>
      </c>
      <c r="G378" s="45">
        <f t="shared" si="37"/>
        <v>379.97662811610616</v>
      </c>
      <c r="H378" s="46">
        <f t="shared" si="38"/>
        <v>0.69599999999999995</v>
      </c>
      <c r="I378" s="46">
        <f t="shared" si="39"/>
        <v>0.30400000000000005</v>
      </c>
      <c r="J378" s="47">
        <f t="shared" si="40"/>
        <v>24265718682.391621</v>
      </c>
      <c r="K378" s="27"/>
      <c r="L378" s="27"/>
      <c r="M378" s="27"/>
      <c r="N378" s="27"/>
      <c r="O378" s="27"/>
    </row>
    <row r="379" spans="2:15" x14ac:dyDescent="0.25">
      <c r="B379" s="9">
        <f t="shared" si="41"/>
        <v>360</v>
      </c>
      <c r="C379" s="42">
        <f>'Simulacion sistema (hoja4)'!BV370</f>
        <v>0.82782575751656429</v>
      </c>
      <c r="D379" s="42">
        <f>'Simulacion sistema (hoja4)'!BW370</f>
        <v>0.85198855900543302</v>
      </c>
      <c r="E379" s="44">
        <f t="shared" si="35"/>
        <v>111951296.65331389</v>
      </c>
      <c r="F379" s="45">
        <f t="shared" si="36"/>
        <v>217.12950178063207</v>
      </c>
      <c r="G379" s="45">
        <f t="shared" si="37"/>
        <v>379.97662811610616</v>
      </c>
      <c r="H379" s="46">
        <f t="shared" si="38"/>
        <v>0.69599999999999995</v>
      </c>
      <c r="I379" s="46">
        <f t="shared" si="39"/>
        <v>0.30400000000000005</v>
      </c>
      <c r="J379" s="47">
        <f t="shared" si="40"/>
        <v>42538876215.552132</v>
      </c>
      <c r="K379" s="27"/>
      <c r="L379" s="27"/>
      <c r="M379" s="27"/>
      <c r="N379" s="27"/>
      <c r="O379" s="27"/>
    </row>
    <row r="380" spans="2:15" x14ac:dyDescent="0.25">
      <c r="B380" s="9">
        <f t="shared" si="41"/>
        <v>361</v>
      </c>
      <c r="C380" s="42">
        <f>'Simulacion sistema (hoja4)'!BV371</f>
        <v>0.80996744630539019</v>
      </c>
      <c r="D380" s="42">
        <f>'Simulacion sistema (hoja4)'!BW371</f>
        <v>0.84521441090554872</v>
      </c>
      <c r="E380" s="44">
        <f t="shared" si="35"/>
        <v>111061173.5929891</v>
      </c>
      <c r="F380" s="45">
        <f t="shared" si="36"/>
        <v>217.12950178063207</v>
      </c>
      <c r="G380" s="45">
        <f t="shared" si="37"/>
        <v>379.97662811610616</v>
      </c>
      <c r="H380" s="46">
        <f t="shared" si="38"/>
        <v>0.69599999999999995</v>
      </c>
      <c r="I380" s="46">
        <f t="shared" si="39"/>
        <v>0.30400000000000005</v>
      </c>
      <c r="J380" s="47">
        <f t="shared" si="40"/>
        <v>24114657289.418015</v>
      </c>
      <c r="K380" s="27"/>
      <c r="L380" s="27"/>
      <c r="M380" s="27"/>
      <c r="N380" s="27"/>
      <c r="O380" s="27"/>
    </row>
    <row r="381" spans="2:15" x14ac:dyDescent="0.25">
      <c r="B381" s="9">
        <f t="shared" si="41"/>
        <v>362</v>
      </c>
      <c r="C381" s="42">
        <f>'Simulacion sistema (hoja4)'!BV372</f>
        <v>0.81205429758453385</v>
      </c>
      <c r="D381" s="42">
        <f>'Simulacion sistema (hoja4)'!BW372</f>
        <v>0.84266743029323365</v>
      </c>
      <c r="E381" s="44">
        <f t="shared" si="35"/>
        <v>110726500.3405309</v>
      </c>
      <c r="F381" s="45">
        <f t="shared" si="36"/>
        <v>217.12950178063207</v>
      </c>
      <c r="G381" s="45">
        <f t="shared" si="37"/>
        <v>379.97662811610616</v>
      </c>
      <c r="H381" s="46">
        <f t="shared" si="38"/>
        <v>0.69599999999999995</v>
      </c>
      <c r="I381" s="46">
        <f t="shared" si="39"/>
        <v>0.30400000000000005</v>
      </c>
      <c r="J381" s="47">
        <f t="shared" si="40"/>
        <v>24041989852.852463</v>
      </c>
      <c r="K381" s="27"/>
      <c r="L381" s="27"/>
      <c r="M381" s="27"/>
      <c r="N381" s="27"/>
      <c r="O381" s="27"/>
    </row>
    <row r="382" spans="2:15" x14ac:dyDescent="0.25">
      <c r="B382" s="9">
        <f t="shared" si="41"/>
        <v>363</v>
      </c>
      <c r="C382" s="42">
        <f>'Simulacion sistema (hoja4)'!BV373</f>
        <v>0.82389695714158273</v>
      </c>
      <c r="D382" s="42">
        <f>'Simulacion sistema (hoja4)'!BW373</f>
        <v>0.84656744142010942</v>
      </c>
      <c r="E382" s="44">
        <f t="shared" si="35"/>
        <v>111238961.80260238</v>
      </c>
      <c r="F382" s="45">
        <f t="shared" si="36"/>
        <v>217.12950178063207</v>
      </c>
      <c r="G382" s="45">
        <f t="shared" si="37"/>
        <v>379.97662811610616</v>
      </c>
      <c r="H382" s="46">
        <f t="shared" si="38"/>
        <v>0.69599999999999995</v>
      </c>
      <c r="I382" s="46">
        <f t="shared" si="39"/>
        <v>0.30400000000000005</v>
      </c>
      <c r="J382" s="47">
        <f t="shared" si="40"/>
        <v>24153260354.793816</v>
      </c>
      <c r="K382" s="27"/>
      <c r="L382" s="27"/>
      <c r="M382" s="27"/>
      <c r="N382" s="27"/>
      <c r="O382" s="27"/>
    </row>
    <row r="383" spans="2:15" x14ac:dyDescent="0.25">
      <c r="B383" s="9">
        <f t="shared" si="41"/>
        <v>364</v>
      </c>
      <c r="C383" s="42">
        <f>'Simulacion sistema (hoja4)'!BV374</f>
        <v>0.82886054110243901</v>
      </c>
      <c r="D383" s="42">
        <f>'Simulacion sistema (hoja4)'!BW374</f>
        <v>0.84729860613357666</v>
      </c>
      <c r="E383" s="44">
        <f t="shared" si="35"/>
        <v>111335036.84595197</v>
      </c>
      <c r="F383" s="45">
        <f t="shared" si="36"/>
        <v>217.12950178063207</v>
      </c>
      <c r="G383" s="45">
        <f t="shared" si="37"/>
        <v>379.97662811610616</v>
      </c>
      <c r="H383" s="46">
        <f t="shared" si="38"/>
        <v>0.69599999999999995</v>
      </c>
      <c r="I383" s="46">
        <f t="shared" si="39"/>
        <v>0.30400000000000005</v>
      </c>
      <c r="J383" s="47">
        <f t="shared" si="40"/>
        <v>42304711891.907272</v>
      </c>
      <c r="K383" s="27"/>
      <c r="L383" s="27"/>
      <c r="M383" s="27"/>
      <c r="N383" s="27"/>
      <c r="O383" s="27"/>
    </row>
    <row r="384" spans="2:15" x14ac:dyDescent="0.25">
      <c r="B384" s="9">
        <f t="shared" si="41"/>
        <v>365</v>
      </c>
      <c r="C384" s="42">
        <f>'Simulacion sistema (hoja4)'!BV375</f>
        <v>0.82365151453032026</v>
      </c>
      <c r="D384" s="42">
        <f>'Simulacion sistema (hoja4)'!BW375</f>
        <v>0.85063310603598663</v>
      </c>
      <c r="E384" s="44">
        <f t="shared" si="35"/>
        <v>111773190.13312866</v>
      </c>
      <c r="F384" s="45">
        <f t="shared" si="36"/>
        <v>217.12950178063207</v>
      </c>
      <c r="G384" s="45">
        <f t="shared" si="37"/>
        <v>379.97662811610616</v>
      </c>
      <c r="H384" s="46">
        <f t="shared" si="38"/>
        <v>0.69599999999999995</v>
      </c>
      <c r="I384" s="46">
        <f t="shared" si="39"/>
        <v>0.30400000000000005</v>
      </c>
      <c r="J384" s="47">
        <f t="shared" si="40"/>
        <v>24269257086.038086</v>
      </c>
      <c r="K384" s="27"/>
      <c r="L384" s="27"/>
      <c r="M384" s="27"/>
      <c r="N384" s="27"/>
      <c r="O384" s="27"/>
    </row>
    <row r="385" spans="2:15" x14ac:dyDescent="0.25">
      <c r="B385" s="9">
        <f t="shared" si="41"/>
        <v>366</v>
      </c>
      <c r="C385" s="42">
        <f>'Simulacion sistema (hoja4)'!BV376</f>
        <v>0.81925296693732363</v>
      </c>
      <c r="D385" s="42">
        <f>'Simulacion sistema (hoja4)'!BW376</f>
        <v>0.83933270024786821</v>
      </c>
      <c r="E385" s="44">
        <f t="shared" si="35"/>
        <v>110288316.81256989</v>
      </c>
      <c r="F385" s="45">
        <f t="shared" si="36"/>
        <v>217.12950178063207</v>
      </c>
      <c r="G385" s="45">
        <f t="shared" si="37"/>
        <v>379.97662811610616</v>
      </c>
      <c r="H385" s="46">
        <f t="shared" si="38"/>
        <v>0.69599999999999995</v>
      </c>
      <c r="I385" s="46">
        <f t="shared" si="39"/>
        <v>0.30400000000000005</v>
      </c>
      <c r="J385" s="47">
        <f t="shared" si="40"/>
        <v>23946847281.737808</v>
      </c>
      <c r="K385" s="27"/>
      <c r="L385" s="27"/>
      <c r="M385" s="27"/>
      <c r="N385" s="27"/>
      <c r="O385" s="27"/>
    </row>
    <row r="386" spans="2:15" x14ac:dyDescent="0.25">
      <c r="B386" s="9">
        <f t="shared" si="41"/>
        <v>367</v>
      </c>
      <c r="C386" s="42">
        <f>'Simulacion sistema (hoja4)'!BV377</f>
        <v>0.82268769617791493</v>
      </c>
      <c r="D386" s="42">
        <f>'Simulacion sistema (hoja4)'!BW377</f>
        <v>0.84473198737101396</v>
      </c>
      <c r="E386" s="44">
        <f t="shared" si="35"/>
        <v>110997783.14055124</v>
      </c>
      <c r="F386" s="45">
        <f t="shared" si="36"/>
        <v>217.12950178063207</v>
      </c>
      <c r="G386" s="45">
        <f t="shared" si="37"/>
        <v>379.97662811610616</v>
      </c>
      <c r="H386" s="46">
        <f t="shared" si="38"/>
        <v>0.69599999999999995</v>
      </c>
      <c r="I386" s="46">
        <f t="shared" si="39"/>
        <v>0.30400000000000005</v>
      </c>
      <c r="J386" s="47">
        <f t="shared" si="40"/>
        <v>24100893352.062534</v>
      </c>
      <c r="K386" s="27"/>
      <c r="L386" s="27"/>
      <c r="M386" s="27"/>
      <c r="N386" s="27"/>
      <c r="O386" s="27"/>
    </row>
    <row r="387" spans="2:15" x14ac:dyDescent="0.25">
      <c r="B387" s="9">
        <f t="shared" si="41"/>
        <v>368</v>
      </c>
      <c r="C387" s="42">
        <f>'Simulacion sistema (hoja4)'!BV378</f>
        <v>0.81454045463495606</v>
      </c>
      <c r="D387" s="42">
        <f>'Simulacion sistema (hoja4)'!BW378</f>
        <v>0.84178801369034761</v>
      </c>
      <c r="E387" s="44">
        <f t="shared" si="35"/>
        <v>110610944.99891168</v>
      </c>
      <c r="F387" s="45">
        <f t="shared" si="36"/>
        <v>217.12950178063207</v>
      </c>
      <c r="G387" s="45">
        <f t="shared" si="37"/>
        <v>379.97662811610616</v>
      </c>
      <c r="H387" s="46">
        <f t="shared" si="38"/>
        <v>0.69599999999999995</v>
      </c>
      <c r="I387" s="46">
        <f t="shared" si="39"/>
        <v>0.30400000000000005</v>
      </c>
      <c r="J387" s="47">
        <f t="shared" si="40"/>
        <v>24016899379.098591</v>
      </c>
      <c r="K387" s="27"/>
      <c r="L387" s="27"/>
      <c r="M387" s="27"/>
      <c r="N387" s="27"/>
      <c r="O387" s="27"/>
    </row>
    <row r="388" spans="2:15" x14ac:dyDescent="0.25">
      <c r="B388" s="9">
        <f t="shared" si="41"/>
        <v>369</v>
      </c>
      <c r="C388" s="42">
        <f>'Simulacion sistema (hoja4)'!BV379</f>
        <v>0.81836989951614647</v>
      </c>
      <c r="D388" s="42">
        <f>'Simulacion sistema (hoja4)'!BW379</f>
        <v>0.84154806959943551</v>
      </c>
      <c r="E388" s="44">
        <f t="shared" si="35"/>
        <v>110579416.34536582</v>
      </c>
      <c r="F388" s="45">
        <f t="shared" si="36"/>
        <v>217.12950178063207</v>
      </c>
      <c r="G388" s="45">
        <f t="shared" si="37"/>
        <v>379.97662811610616</v>
      </c>
      <c r="H388" s="46">
        <f t="shared" si="38"/>
        <v>0.69599999999999995</v>
      </c>
      <c r="I388" s="46">
        <f t="shared" si="39"/>
        <v>0.30400000000000005</v>
      </c>
      <c r="J388" s="47">
        <f t="shared" si="40"/>
        <v>24010053578.262363</v>
      </c>
      <c r="K388" s="27"/>
      <c r="L388" s="27"/>
      <c r="M388" s="27"/>
      <c r="N388" s="27"/>
      <c r="O388" s="27"/>
    </row>
    <row r="389" spans="2:15" x14ac:dyDescent="0.25">
      <c r="B389" s="9">
        <f t="shared" si="41"/>
        <v>370</v>
      </c>
      <c r="C389" s="42">
        <f>'Simulacion sistema (hoja4)'!BV380</f>
        <v>0.81591278537730028</v>
      </c>
      <c r="D389" s="42">
        <f>'Simulacion sistema (hoja4)'!BW380</f>
        <v>0.84846257097371491</v>
      </c>
      <c r="E389" s="44">
        <f t="shared" si="35"/>
        <v>111487981.82594614</v>
      </c>
      <c r="F389" s="45">
        <f t="shared" si="36"/>
        <v>217.12950178063207</v>
      </c>
      <c r="G389" s="45">
        <f t="shared" si="37"/>
        <v>379.97662811610616</v>
      </c>
      <c r="H389" s="46">
        <f t="shared" si="38"/>
        <v>0.69599999999999995</v>
      </c>
      <c r="I389" s="46">
        <f t="shared" si="39"/>
        <v>0.30400000000000005</v>
      </c>
      <c r="J389" s="47">
        <f t="shared" si="40"/>
        <v>24207329948.395847</v>
      </c>
      <c r="K389" s="27"/>
      <c r="L389" s="27"/>
      <c r="M389" s="27"/>
      <c r="N389" s="27"/>
      <c r="O389" s="27"/>
    </row>
    <row r="390" spans="2:15" x14ac:dyDescent="0.25">
      <c r="B390" s="9">
        <f t="shared" si="41"/>
        <v>371</v>
      </c>
      <c r="C390" s="42">
        <f>'Simulacion sistema (hoja4)'!BV381</f>
        <v>0.82764204913876738</v>
      </c>
      <c r="D390" s="42">
        <f>'Simulacion sistema (hoja4)'!BW381</f>
        <v>0.85262052901686347</v>
      </c>
      <c r="E390" s="44">
        <f t="shared" si="35"/>
        <v>112034337.51281585</v>
      </c>
      <c r="F390" s="45">
        <f t="shared" si="36"/>
        <v>217.12950178063207</v>
      </c>
      <c r="G390" s="45">
        <f t="shared" si="37"/>
        <v>379.97662811610616</v>
      </c>
      <c r="H390" s="46">
        <f t="shared" si="38"/>
        <v>0.69599999999999995</v>
      </c>
      <c r="I390" s="46">
        <f t="shared" si="39"/>
        <v>0.30400000000000005</v>
      </c>
      <c r="J390" s="47">
        <f t="shared" si="40"/>
        <v>42570429801.341553</v>
      </c>
      <c r="K390" s="27"/>
      <c r="L390" s="27"/>
      <c r="M390" s="27"/>
      <c r="N390" s="27"/>
      <c r="O390" s="27"/>
    </row>
    <row r="391" spans="2:15" x14ac:dyDescent="0.25">
      <c r="B391" s="9">
        <f t="shared" si="41"/>
        <v>372</v>
      </c>
      <c r="C391" s="42">
        <f>'Simulacion sistema (hoja4)'!BV382</f>
        <v>0.82437978779273979</v>
      </c>
      <c r="D391" s="42">
        <f>'Simulacion sistema (hoja4)'!BW382</f>
        <v>0.84578520456795092</v>
      </c>
      <c r="E391" s="44">
        <f t="shared" si="35"/>
        <v>111136175.88022876</v>
      </c>
      <c r="F391" s="45">
        <f t="shared" si="36"/>
        <v>217.12950178063207</v>
      </c>
      <c r="G391" s="45">
        <f t="shared" si="37"/>
        <v>379.97662811610616</v>
      </c>
      <c r="H391" s="46">
        <f t="shared" si="38"/>
        <v>0.69599999999999995</v>
      </c>
      <c r="I391" s="46">
        <f t="shared" si="39"/>
        <v>0.30400000000000005</v>
      </c>
      <c r="J391" s="47">
        <f t="shared" si="40"/>
        <v>24130942498.678768</v>
      </c>
      <c r="K391" s="27"/>
      <c r="L391" s="27"/>
      <c r="M391" s="27"/>
      <c r="N391" s="27"/>
      <c r="O391" s="27"/>
    </row>
    <row r="392" spans="2:15" x14ac:dyDescent="0.25">
      <c r="B392" s="9">
        <f t="shared" si="41"/>
        <v>373</v>
      </c>
      <c r="C392" s="42">
        <f>'Simulacion sistema (hoja4)'!BV383</f>
        <v>0.82649071529307816</v>
      </c>
      <c r="D392" s="42">
        <f>'Simulacion sistema (hoja4)'!BW383</f>
        <v>0.84702359929162008</v>
      </c>
      <c r="E392" s="44">
        <f t="shared" si="35"/>
        <v>111298900.94691889</v>
      </c>
      <c r="F392" s="45">
        <f t="shared" si="36"/>
        <v>217.12950178063207</v>
      </c>
      <c r="G392" s="45">
        <f t="shared" si="37"/>
        <v>379.97662811610616</v>
      </c>
      <c r="H392" s="46">
        <f t="shared" si="38"/>
        <v>0.69599999999999995</v>
      </c>
      <c r="I392" s="46">
        <f t="shared" si="39"/>
        <v>0.30400000000000005</v>
      </c>
      <c r="J392" s="47">
        <f t="shared" si="40"/>
        <v>42290981094.838737</v>
      </c>
      <c r="K392" s="27"/>
      <c r="L392" s="27"/>
      <c r="M392" s="27"/>
      <c r="N392" s="27"/>
      <c r="O392" s="27"/>
    </row>
    <row r="393" spans="2:15" x14ac:dyDescent="0.25">
      <c r="B393" s="9">
        <f t="shared" si="41"/>
        <v>374</v>
      </c>
      <c r="C393" s="42">
        <f>'Simulacion sistema (hoja4)'!BV384</f>
        <v>0.80176289389006961</v>
      </c>
      <c r="D393" s="42">
        <f>'Simulacion sistema (hoja4)'!BW384</f>
        <v>0.846669406438748</v>
      </c>
      <c r="E393" s="44">
        <f t="shared" si="35"/>
        <v>111252360.0060515</v>
      </c>
      <c r="F393" s="45">
        <f t="shared" si="36"/>
        <v>217.12950178063207</v>
      </c>
      <c r="G393" s="45">
        <f t="shared" si="37"/>
        <v>379.97662811610616</v>
      </c>
      <c r="H393" s="46">
        <f t="shared" si="38"/>
        <v>0.69599999999999995</v>
      </c>
      <c r="I393" s="46">
        <f t="shared" si="39"/>
        <v>0.30400000000000005</v>
      </c>
      <c r="J393" s="47">
        <f t="shared" si="40"/>
        <v>24156169500.033478</v>
      </c>
      <c r="K393" s="27"/>
      <c r="L393" s="27"/>
      <c r="M393" s="27"/>
      <c r="N393" s="27"/>
      <c r="O393" s="27"/>
    </row>
    <row r="394" spans="2:15" x14ac:dyDescent="0.25">
      <c r="B394" s="9">
        <f t="shared" si="41"/>
        <v>375</v>
      </c>
      <c r="C394" s="42">
        <f>'Simulacion sistema (hoja4)'!BV385</f>
        <v>0.83612494094318257</v>
      </c>
      <c r="D394" s="42">
        <f>'Simulacion sistema (hoja4)'!BW385</f>
        <v>0.85450243456664754</v>
      </c>
      <c r="E394" s="44">
        <f t="shared" si="35"/>
        <v>112281619.90205748</v>
      </c>
      <c r="F394" s="45">
        <f t="shared" si="36"/>
        <v>217.12950178063207</v>
      </c>
      <c r="G394" s="45">
        <f t="shared" si="37"/>
        <v>379.97662811610616</v>
      </c>
      <c r="H394" s="46">
        <f t="shared" si="38"/>
        <v>0.69599999999999995</v>
      </c>
      <c r="I394" s="46">
        <f t="shared" si="39"/>
        <v>0.30400000000000005</v>
      </c>
      <c r="J394" s="47">
        <f t="shared" si="40"/>
        <v>42664391329.79808</v>
      </c>
      <c r="K394" s="27"/>
      <c r="L394" s="27"/>
      <c r="M394" s="27"/>
      <c r="N394" s="27"/>
      <c r="O394" s="27"/>
    </row>
    <row r="395" spans="2:15" x14ac:dyDescent="0.25">
      <c r="B395" s="9">
        <f t="shared" si="41"/>
        <v>376</v>
      </c>
      <c r="C395" s="42">
        <f>'Simulacion sistema (hoja4)'!BV386</f>
        <v>0.81838294633016995</v>
      </c>
      <c r="D395" s="42">
        <f>'Simulacion sistema (hoja4)'!BW386</f>
        <v>0.84678964997545192</v>
      </c>
      <c r="E395" s="44">
        <f t="shared" si="35"/>
        <v>111268160.00677438</v>
      </c>
      <c r="F395" s="45">
        <f t="shared" si="36"/>
        <v>217.12950178063207</v>
      </c>
      <c r="G395" s="45">
        <f t="shared" si="37"/>
        <v>379.97662811610616</v>
      </c>
      <c r="H395" s="46">
        <f t="shared" si="38"/>
        <v>0.69599999999999995</v>
      </c>
      <c r="I395" s="46">
        <f t="shared" si="39"/>
        <v>0.30400000000000005</v>
      </c>
      <c r="J395" s="47">
        <f t="shared" si="40"/>
        <v>24159600146.318573</v>
      </c>
      <c r="K395" s="27"/>
      <c r="L395" s="27"/>
      <c r="M395" s="27"/>
      <c r="N395" s="27"/>
      <c r="O395" s="27"/>
    </row>
    <row r="396" spans="2:15" x14ac:dyDescent="0.25">
      <c r="B396" s="9">
        <f t="shared" si="41"/>
        <v>377</v>
      </c>
      <c r="C396" s="42">
        <f>'Simulacion sistema (hoja4)'!BV387</f>
        <v>0.83203515239405379</v>
      </c>
      <c r="D396" s="42">
        <f>'Simulacion sistema (hoja4)'!BW387</f>
        <v>0.84801097653849467</v>
      </c>
      <c r="E396" s="44">
        <f t="shared" si="35"/>
        <v>111428642.31715819</v>
      </c>
      <c r="F396" s="45">
        <f t="shared" si="36"/>
        <v>217.12950178063207</v>
      </c>
      <c r="G396" s="45">
        <f t="shared" si="37"/>
        <v>379.97662811610616</v>
      </c>
      <c r="H396" s="46">
        <f t="shared" si="38"/>
        <v>0.69599999999999995</v>
      </c>
      <c r="I396" s="46">
        <f t="shared" si="39"/>
        <v>0.30400000000000005</v>
      </c>
      <c r="J396" s="47">
        <f t="shared" si="40"/>
        <v>42340279783.229431</v>
      </c>
      <c r="K396" s="27"/>
      <c r="L396" s="27"/>
      <c r="M396" s="27"/>
      <c r="N396" s="27"/>
      <c r="O396" s="27"/>
    </row>
    <row r="397" spans="2:15" x14ac:dyDescent="0.25">
      <c r="B397" s="9">
        <f t="shared" si="41"/>
        <v>378</v>
      </c>
      <c r="C397" s="42">
        <f>'Simulacion sistema (hoja4)'!BV388</f>
        <v>0.83274201748607302</v>
      </c>
      <c r="D397" s="42">
        <f>'Simulacion sistema (hoja4)'!BW388</f>
        <v>0.85409930644647192</v>
      </c>
      <c r="E397" s="44">
        <f t="shared" si="35"/>
        <v>112228648.8670664</v>
      </c>
      <c r="F397" s="45">
        <f t="shared" si="36"/>
        <v>217.12950178063207</v>
      </c>
      <c r="G397" s="45">
        <f t="shared" si="37"/>
        <v>379.97662811610616</v>
      </c>
      <c r="H397" s="46">
        <f t="shared" si="38"/>
        <v>0.69599999999999995</v>
      </c>
      <c r="I397" s="46">
        <f t="shared" si="39"/>
        <v>0.30400000000000005</v>
      </c>
      <c r="J397" s="47">
        <f t="shared" si="40"/>
        <v>42644263574.534348</v>
      </c>
      <c r="K397" s="27"/>
      <c r="L397" s="27"/>
      <c r="M397" s="27"/>
      <c r="N397" s="27"/>
      <c r="O397" s="27"/>
    </row>
    <row r="398" spans="2:15" x14ac:dyDescent="0.25">
      <c r="B398" s="9">
        <f t="shared" si="41"/>
        <v>379</v>
      </c>
      <c r="C398" s="42">
        <f>'Simulacion sistema (hoja4)'!BV389</f>
        <v>0.82837394439952949</v>
      </c>
      <c r="D398" s="42">
        <f>'Simulacion sistema (hoja4)'!BW389</f>
        <v>0.8512769679621266</v>
      </c>
      <c r="E398" s="44">
        <f t="shared" si="35"/>
        <v>111857793.59022343</v>
      </c>
      <c r="F398" s="45">
        <f t="shared" si="36"/>
        <v>217.12950178063207</v>
      </c>
      <c r="G398" s="45">
        <f t="shared" si="37"/>
        <v>379.97662811610616</v>
      </c>
      <c r="H398" s="46">
        <f t="shared" si="38"/>
        <v>0.69599999999999995</v>
      </c>
      <c r="I398" s="46">
        <f t="shared" si="39"/>
        <v>0.30400000000000005</v>
      </c>
      <c r="J398" s="47">
        <f t="shared" si="40"/>
        <v>42503347236.920494</v>
      </c>
      <c r="K398" s="27"/>
      <c r="L398" s="27"/>
      <c r="M398" s="27"/>
      <c r="N398" s="27"/>
      <c r="O398" s="27"/>
    </row>
    <row r="399" spans="2:15" x14ac:dyDescent="0.25">
      <c r="B399" s="9">
        <f t="shared" si="41"/>
        <v>380</v>
      </c>
      <c r="C399" s="42">
        <f>'Simulacion sistema (hoja4)'!BV390</f>
        <v>0.82345570545740254</v>
      </c>
      <c r="D399" s="42">
        <f>'Simulacion sistema (hoja4)'!BW390</f>
        <v>0.84802834417609119</v>
      </c>
      <c r="E399" s="44">
        <f t="shared" si="35"/>
        <v>111430924.42473838</v>
      </c>
      <c r="F399" s="45">
        <f t="shared" si="36"/>
        <v>217.12950178063207</v>
      </c>
      <c r="G399" s="45">
        <f t="shared" si="37"/>
        <v>379.97662811610616</v>
      </c>
      <c r="H399" s="46">
        <f t="shared" si="38"/>
        <v>0.69599999999999995</v>
      </c>
      <c r="I399" s="46">
        <f t="shared" si="39"/>
        <v>0.30400000000000005</v>
      </c>
      <c r="J399" s="47">
        <f t="shared" si="40"/>
        <v>24194941103.29871</v>
      </c>
      <c r="K399" s="27"/>
      <c r="L399" s="27"/>
      <c r="M399" s="27"/>
      <c r="N399" s="27"/>
      <c r="O399" s="27"/>
    </row>
    <row r="400" spans="2:15" x14ac:dyDescent="0.25">
      <c r="B400" s="9">
        <f t="shared" si="41"/>
        <v>381</v>
      </c>
      <c r="C400" s="42">
        <f>'Simulacion sistema (hoja4)'!BV391</f>
        <v>0.81550963773266849</v>
      </c>
      <c r="D400" s="42">
        <f>'Simulacion sistema (hoja4)'!BW391</f>
        <v>0.83978160908895561</v>
      </c>
      <c r="E400" s="44">
        <f t="shared" si="35"/>
        <v>110347303.43428877</v>
      </c>
      <c r="F400" s="45">
        <f t="shared" si="36"/>
        <v>217.12950178063207</v>
      </c>
      <c r="G400" s="45">
        <f t="shared" si="37"/>
        <v>379.97662811610616</v>
      </c>
      <c r="H400" s="46">
        <f t="shared" si="38"/>
        <v>0.69599999999999995</v>
      </c>
      <c r="I400" s="46">
        <f t="shared" si="39"/>
        <v>0.30400000000000005</v>
      </c>
      <c r="J400" s="47">
        <f t="shared" si="40"/>
        <v>23959655017.52335</v>
      </c>
      <c r="K400" s="27"/>
      <c r="L400" s="27"/>
      <c r="M400" s="27"/>
      <c r="N400" s="27"/>
      <c r="O400" s="27"/>
    </row>
    <row r="401" spans="2:15" x14ac:dyDescent="0.25">
      <c r="B401" s="9">
        <f t="shared" si="41"/>
        <v>382</v>
      </c>
      <c r="C401" s="42">
        <f>'Simulacion sistema (hoja4)'!BV392</f>
        <v>0.82467652645034228</v>
      </c>
      <c r="D401" s="42">
        <f>'Simulacion sistema (hoja4)'!BW392</f>
        <v>0.85540194681261739</v>
      </c>
      <c r="E401" s="44">
        <f t="shared" si="35"/>
        <v>112399815.81117792</v>
      </c>
      <c r="F401" s="45">
        <f t="shared" si="36"/>
        <v>217.12950178063207</v>
      </c>
      <c r="G401" s="45">
        <f t="shared" si="37"/>
        <v>379.97662811610616</v>
      </c>
      <c r="H401" s="46">
        <f t="shared" si="38"/>
        <v>0.69599999999999995</v>
      </c>
      <c r="I401" s="46">
        <f t="shared" si="39"/>
        <v>0.30400000000000005</v>
      </c>
      <c r="J401" s="47">
        <f t="shared" si="40"/>
        <v>24405316007.315872</v>
      </c>
      <c r="K401" s="27"/>
      <c r="L401" s="27"/>
      <c r="M401" s="27"/>
      <c r="N401" s="27"/>
      <c r="O401" s="27"/>
    </row>
    <row r="402" spans="2:15" x14ac:dyDescent="0.25">
      <c r="B402" s="9">
        <f t="shared" si="41"/>
        <v>383</v>
      </c>
      <c r="C402" s="42">
        <f>'Simulacion sistema (hoja4)'!BV393</f>
        <v>0.8280489919024856</v>
      </c>
      <c r="D402" s="42">
        <f>'Simulacion sistema (hoja4)'!BW393</f>
        <v>0.84827593700477866</v>
      </c>
      <c r="E402" s="44">
        <f t="shared" si="35"/>
        <v>111463458.12242793</v>
      </c>
      <c r="F402" s="45">
        <f t="shared" si="36"/>
        <v>217.12950178063207</v>
      </c>
      <c r="G402" s="45">
        <f t="shared" si="37"/>
        <v>379.97662811610616</v>
      </c>
      <c r="H402" s="46">
        <f t="shared" si="38"/>
        <v>0.69599999999999995</v>
      </c>
      <c r="I402" s="46">
        <f t="shared" si="39"/>
        <v>0.30400000000000005</v>
      </c>
      <c r="J402" s="47">
        <f t="shared" si="40"/>
        <v>42353508975.520966</v>
      </c>
      <c r="K402" s="27"/>
      <c r="L402" s="27"/>
      <c r="M402" s="27"/>
      <c r="N402" s="27"/>
      <c r="O402" s="27"/>
    </row>
    <row r="403" spans="2:15" x14ac:dyDescent="0.25">
      <c r="B403" s="9">
        <f t="shared" si="41"/>
        <v>384</v>
      </c>
      <c r="C403" s="42">
        <f>'Simulacion sistema (hoja4)'!BV394</f>
        <v>0.83279401438265488</v>
      </c>
      <c r="D403" s="42">
        <f>'Simulacion sistema (hoja4)'!BW394</f>
        <v>0.85107263979528536</v>
      </c>
      <c r="E403" s="44">
        <f t="shared" si="35"/>
        <v>111830944.8691005</v>
      </c>
      <c r="F403" s="45">
        <f t="shared" si="36"/>
        <v>217.12950178063207</v>
      </c>
      <c r="G403" s="45">
        <f t="shared" si="37"/>
        <v>379.97662811610616</v>
      </c>
      <c r="H403" s="46">
        <f t="shared" si="38"/>
        <v>0.69599999999999995</v>
      </c>
      <c r="I403" s="46">
        <f t="shared" si="39"/>
        <v>0.30400000000000005</v>
      </c>
      <c r="J403" s="47">
        <f t="shared" si="40"/>
        <v>42493145350.398972</v>
      </c>
      <c r="K403" s="27"/>
      <c r="L403" s="27"/>
      <c r="M403" s="27"/>
      <c r="N403" s="27"/>
      <c r="O403" s="27"/>
    </row>
    <row r="404" spans="2:15" x14ac:dyDescent="0.25">
      <c r="B404" s="9">
        <f t="shared" si="41"/>
        <v>385</v>
      </c>
      <c r="C404" s="42">
        <f>'Simulacion sistema (hoja4)'!BV395</f>
        <v>0.82646721775930043</v>
      </c>
      <c r="D404" s="42">
        <f>'Simulacion sistema (hoja4)'!BW395</f>
        <v>0.84972255539928998</v>
      </c>
      <c r="E404" s="44">
        <f t="shared" si="35"/>
        <v>111653543.77946669</v>
      </c>
      <c r="F404" s="45">
        <f t="shared" si="36"/>
        <v>217.12950178063207</v>
      </c>
      <c r="G404" s="45">
        <f t="shared" si="37"/>
        <v>379.97662811610616</v>
      </c>
      <c r="H404" s="46">
        <f t="shared" si="38"/>
        <v>0.69599999999999995</v>
      </c>
      <c r="I404" s="46">
        <f t="shared" si="39"/>
        <v>0.30400000000000005</v>
      </c>
      <c r="J404" s="47">
        <f t="shared" si="40"/>
        <v>42425737082.535789</v>
      </c>
      <c r="K404" s="27"/>
      <c r="L404" s="27"/>
      <c r="M404" s="27"/>
      <c r="N404" s="27"/>
      <c r="O404" s="27"/>
    </row>
    <row r="405" spans="2:15" x14ac:dyDescent="0.25">
      <c r="B405" s="9">
        <f t="shared" si="41"/>
        <v>386</v>
      </c>
      <c r="C405" s="42">
        <f>'Simulacion sistema (hoja4)'!BV396</f>
        <v>0.79873567546995705</v>
      </c>
      <c r="D405" s="42">
        <f>'Simulacion sistema (hoja4)'!BW396</f>
        <v>0.8407310369618809</v>
      </c>
      <c r="E405" s="44">
        <f t="shared" ref="E405:E468" si="42">+D405*$F$13*$F$14</f>
        <v>110472058.25679116</v>
      </c>
      <c r="F405" s="45">
        <f t="shared" ref="F405:F468" si="43">+$F$11*F$16</f>
        <v>217.12950178063207</v>
      </c>
      <c r="G405" s="45">
        <f t="shared" ref="G405:G468" si="44">+$F$11*F$15</f>
        <v>379.97662811610616</v>
      </c>
      <c r="H405" s="46">
        <f t="shared" ref="H405:H468" si="45">+COUNTIF($C$20:$C$1019,"&lt;"&amp;$F$12)/1000</f>
        <v>0.69599999999999995</v>
      </c>
      <c r="I405" s="46">
        <f t="shared" ref="I405:I468" si="46">1-H405</f>
        <v>0.30400000000000005</v>
      </c>
      <c r="J405" s="47">
        <f t="shared" ref="J405:J468" si="47">+IF(C405&lt;$F$12,E405*F405,E405*G405)</f>
        <v>23986742969.978027</v>
      </c>
      <c r="K405" s="27"/>
      <c r="L405" s="27"/>
      <c r="M405" s="27"/>
      <c r="N405" s="27"/>
      <c r="O405" s="27"/>
    </row>
    <row r="406" spans="2:15" x14ac:dyDescent="0.25">
      <c r="B406" s="9">
        <f t="shared" ref="B406:B469" si="48">+B405+1</f>
        <v>387</v>
      </c>
      <c r="C406" s="42">
        <f>'Simulacion sistema (hoja4)'!BV397</f>
        <v>0.81807690195765603</v>
      </c>
      <c r="D406" s="42">
        <f>'Simulacion sistema (hoja4)'!BW397</f>
        <v>0.83562008919818465</v>
      </c>
      <c r="E406" s="44">
        <f t="shared" si="42"/>
        <v>109800479.72064146</v>
      </c>
      <c r="F406" s="45">
        <f t="shared" si="43"/>
        <v>217.12950178063207</v>
      </c>
      <c r="G406" s="45">
        <f t="shared" si="44"/>
        <v>379.97662811610616</v>
      </c>
      <c r="H406" s="46">
        <f t="shared" si="45"/>
        <v>0.69599999999999995</v>
      </c>
      <c r="I406" s="46">
        <f t="shared" si="46"/>
        <v>0.30400000000000005</v>
      </c>
      <c r="J406" s="47">
        <f t="shared" si="47"/>
        <v>23840923457.017277</v>
      </c>
      <c r="K406" s="27"/>
      <c r="L406" s="27"/>
      <c r="M406" s="27"/>
      <c r="N406" s="27"/>
      <c r="O406" s="27"/>
    </row>
    <row r="407" spans="2:15" x14ac:dyDescent="0.25">
      <c r="B407" s="9">
        <f t="shared" si="48"/>
        <v>388</v>
      </c>
      <c r="C407" s="42">
        <f>'Simulacion sistema (hoja4)'!BV398</f>
        <v>0.80941589184197571</v>
      </c>
      <c r="D407" s="42">
        <f>'Simulacion sistema (hoja4)'!BW398</f>
        <v>0.84707270614732211</v>
      </c>
      <c r="E407" s="44">
        <f t="shared" si="42"/>
        <v>111305353.58775812</v>
      </c>
      <c r="F407" s="45">
        <f t="shared" si="43"/>
        <v>217.12950178063207</v>
      </c>
      <c r="G407" s="45">
        <f t="shared" si="44"/>
        <v>379.97662811610616</v>
      </c>
      <c r="H407" s="46">
        <f t="shared" si="45"/>
        <v>0.69599999999999995</v>
      </c>
      <c r="I407" s="46">
        <f t="shared" si="46"/>
        <v>0.30400000000000005</v>
      </c>
      <c r="J407" s="47">
        <f t="shared" si="47"/>
        <v>24167675970.027008</v>
      </c>
      <c r="K407" s="27"/>
      <c r="L407" s="27"/>
      <c r="M407" s="27"/>
      <c r="N407" s="27"/>
      <c r="O407" s="27"/>
    </row>
    <row r="408" spans="2:15" x14ac:dyDescent="0.25">
      <c r="B408" s="9">
        <f t="shared" si="48"/>
        <v>389</v>
      </c>
      <c r="C408" s="42">
        <f>'Simulacion sistema (hoja4)'!BV399</f>
        <v>0.83298374718021984</v>
      </c>
      <c r="D408" s="42">
        <f>'Simulacion sistema (hoja4)'!BW399</f>
        <v>0.84707613937866788</v>
      </c>
      <c r="E408" s="44">
        <f t="shared" si="42"/>
        <v>111305804.71435696</v>
      </c>
      <c r="F408" s="45">
        <f t="shared" si="43"/>
        <v>217.12950178063207</v>
      </c>
      <c r="G408" s="45">
        <f t="shared" si="44"/>
        <v>379.97662811610616</v>
      </c>
      <c r="H408" s="46">
        <f t="shared" si="45"/>
        <v>0.69599999999999995</v>
      </c>
      <c r="I408" s="46">
        <f t="shared" si="46"/>
        <v>0.30400000000000005</v>
      </c>
      <c r="J408" s="47">
        <f t="shared" si="47"/>
        <v>42293604365.111153</v>
      </c>
      <c r="K408" s="27"/>
      <c r="L408" s="27"/>
      <c r="M408" s="27"/>
      <c r="N408" s="27"/>
      <c r="O408" s="27"/>
    </row>
    <row r="409" spans="2:15" x14ac:dyDescent="0.25">
      <c r="B409" s="9">
        <f t="shared" si="48"/>
        <v>390</v>
      </c>
      <c r="C409" s="42">
        <f>'Simulacion sistema (hoja4)'!BV400</f>
        <v>0.80021502760946006</v>
      </c>
      <c r="D409" s="42">
        <f>'Simulacion sistema (hoja4)'!BW400</f>
        <v>0.83726122505782974</v>
      </c>
      <c r="E409" s="44">
        <f t="shared" si="42"/>
        <v>110016124.97259884</v>
      </c>
      <c r="F409" s="45">
        <f t="shared" si="43"/>
        <v>217.12950178063207</v>
      </c>
      <c r="G409" s="45">
        <f t="shared" si="44"/>
        <v>379.97662811610616</v>
      </c>
      <c r="H409" s="46">
        <f t="shared" si="45"/>
        <v>0.69599999999999995</v>
      </c>
      <c r="I409" s="46">
        <f t="shared" si="46"/>
        <v>0.30400000000000005</v>
      </c>
      <c r="J409" s="47">
        <f t="shared" si="47"/>
        <v>23887746403.136139</v>
      </c>
      <c r="K409" s="27"/>
      <c r="L409" s="27"/>
      <c r="M409" s="27"/>
      <c r="N409" s="27"/>
      <c r="O409" s="27"/>
    </row>
    <row r="410" spans="2:15" x14ac:dyDescent="0.25">
      <c r="B410" s="9">
        <f t="shared" si="48"/>
        <v>391</v>
      </c>
      <c r="C410" s="42">
        <f>'Simulacion sistema (hoja4)'!BV401</f>
        <v>0.82348438251960121</v>
      </c>
      <c r="D410" s="42">
        <f>'Simulacion sistema (hoja4)'!BW401</f>
        <v>0.85607598847973787</v>
      </c>
      <c r="E410" s="44">
        <f t="shared" si="42"/>
        <v>112488384.88623756</v>
      </c>
      <c r="F410" s="45">
        <f t="shared" si="43"/>
        <v>217.12950178063207</v>
      </c>
      <c r="G410" s="45">
        <f t="shared" si="44"/>
        <v>379.97662811610616</v>
      </c>
      <c r="H410" s="46">
        <f t="shared" si="45"/>
        <v>0.69599999999999995</v>
      </c>
      <c r="I410" s="46">
        <f t="shared" si="46"/>
        <v>0.30400000000000005</v>
      </c>
      <c r="J410" s="47">
        <f t="shared" si="47"/>
        <v>24424546966.456745</v>
      </c>
      <c r="K410" s="27"/>
      <c r="L410" s="27"/>
      <c r="M410" s="27"/>
      <c r="N410" s="27"/>
      <c r="O410" s="27"/>
    </row>
    <row r="411" spans="2:15" x14ac:dyDescent="0.25">
      <c r="B411" s="9">
        <f t="shared" si="48"/>
        <v>392</v>
      </c>
      <c r="C411" s="42">
        <f>'Simulacion sistema (hoja4)'!BV402</f>
        <v>0.83144556813913362</v>
      </c>
      <c r="D411" s="42">
        <f>'Simulacion sistema (hoja4)'!BW402</f>
        <v>0.85115245759233393</v>
      </c>
      <c r="E411" s="44">
        <f t="shared" si="42"/>
        <v>111841432.92763267</v>
      </c>
      <c r="F411" s="45">
        <f t="shared" si="43"/>
        <v>217.12950178063207</v>
      </c>
      <c r="G411" s="45">
        <f t="shared" si="44"/>
        <v>379.97662811610616</v>
      </c>
      <c r="H411" s="46">
        <f t="shared" si="45"/>
        <v>0.69599999999999995</v>
      </c>
      <c r="I411" s="46">
        <f t="shared" si="46"/>
        <v>0.30400000000000005</v>
      </c>
      <c r="J411" s="47">
        <f t="shared" si="47"/>
        <v>42497130567.515511</v>
      </c>
      <c r="K411" s="27"/>
      <c r="L411" s="27"/>
      <c r="M411" s="27"/>
      <c r="N411" s="27"/>
      <c r="O411" s="27"/>
    </row>
    <row r="412" spans="2:15" x14ac:dyDescent="0.25">
      <c r="B412" s="9">
        <f t="shared" si="48"/>
        <v>393</v>
      </c>
      <c r="C412" s="42">
        <f>'Simulacion sistema (hoja4)'!BV403</f>
        <v>0.81625140044960132</v>
      </c>
      <c r="D412" s="42">
        <f>'Simulacion sistema (hoja4)'!BW403</f>
        <v>0.85043181726022754</v>
      </c>
      <c r="E412" s="44">
        <f t="shared" si="42"/>
        <v>111746740.78799389</v>
      </c>
      <c r="F412" s="45">
        <f t="shared" si="43"/>
        <v>217.12950178063207</v>
      </c>
      <c r="G412" s="45">
        <f t="shared" si="44"/>
        <v>379.97662811610616</v>
      </c>
      <c r="H412" s="46">
        <f t="shared" si="45"/>
        <v>0.69599999999999995</v>
      </c>
      <c r="I412" s="46">
        <f t="shared" si="46"/>
        <v>0.30400000000000005</v>
      </c>
      <c r="J412" s="47">
        <f t="shared" si="47"/>
        <v>24263514152.906551</v>
      </c>
      <c r="K412" s="27"/>
      <c r="L412" s="27"/>
      <c r="M412" s="27"/>
      <c r="N412" s="27"/>
      <c r="O412" s="27"/>
    </row>
    <row r="413" spans="2:15" x14ac:dyDescent="0.25">
      <c r="B413" s="9">
        <f t="shared" si="48"/>
        <v>394</v>
      </c>
      <c r="C413" s="42">
        <f>'Simulacion sistema (hoja4)'!BV404</f>
        <v>0.82656919366972093</v>
      </c>
      <c r="D413" s="42">
        <f>'Simulacion sistema (hoja4)'!BW404</f>
        <v>0.84751607613804036</v>
      </c>
      <c r="E413" s="44">
        <f t="shared" si="42"/>
        <v>111363612.4045385</v>
      </c>
      <c r="F413" s="45">
        <f t="shared" si="43"/>
        <v>217.12950178063207</v>
      </c>
      <c r="G413" s="45">
        <f t="shared" si="44"/>
        <v>379.97662811610616</v>
      </c>
      <c r="H413" s="46">
        <f t="shared" si="45"/>
        <v>0.69599999999999995</v>
      </c>
      <c r="I413" s="46">
        <f t="shared" si="46"/>
        <v>0.30400000000000005</v>
      </c>
      <c r="J413" s="47">
        <f t="shared" si="47"/>
        <v>42315569936.305511</v>
      </c>
      <c r="K413" s="27"/>
      <c r="L413" s="27"/>
      <c r="M413" s="27"/>
      <c r="N413" s="27"/>
      <c r="O413" s="27"/>
    </row>
    <row r="414" spans="2:15" x14ac:dyDescent="0.25">
      <c r="B414" s="9">
        <f t="shared" si="48"/>
        <v>395</v>
      </c>
      <c r="C414" s="42">
        <f>'Simulacion sistema (hoja4)'!BV405</f>
        <v>0.82453535887123541</v>
      </c>
      <c r="D414" s="42">
        <f>'Simulacion sistema (hoja4)'!BW405</f>
        <v>0.84790268021440163</v>
      </c>
      <c r="E414" s="44">
        <f t="shared" si="42"/>
        <v>111414412.18017237</v>
      </c>
      <c r="F414" s="45">
        <f t="shared" si="43"/>
        <v>217.12950178063207</v>
      </c>
      <c r="G414" s="45">
        <f t="shared" si="44"/>
        <v>379.97662811610616</v>
      </c>
      <c r="H414" s="46">
        <f t="shared" si="45"/>
        <v>0.69599999999999995</v>
      </c>
      <c r="I414" s="46">
        <f t="shared" si="46"/>
        <v>0.30400000000000005</v>
      </c>
      <c r="J414" s="47">
        <f t="shared" si="47"/>
        <v>24191355807.862812</v>
      </c>
      <c r="K414" s="27"/>
      <c r="L414" s="27"/>
      <c r="M414" s="27"/>
      <c r="N414" s="27"/>
      <c r="O414" s="27"/>
    </row>
    <row r="415" spans="2:15" x14ac:dyDescent="0.25">
      <c r="B415" s="9">
        <f t="shared" si="48"/>
        <v>396</v>
      </c>
      <c r="C415" s="42">
        <f>'Simulacion sistema (hoja4)'!BV406</f>
        <v>0.83098234530418713</v>
      </c>
      <c r="D415" s="42">
        <f>'Simulacion sistema (hoja4)'!BW406</f>
        <v>0.8521565038166985</v>
      </c>
      <c r="E415" s="44">
        <f t="shared" si="42"/>
        <v>111973364.60151419</v>
      </c>
      <c r="F415" s="45">
        <f t="shared" si="43"/>
        <v>217.12950178063207</v>
      </c>
      <c r="G415" s="45">
        <f t="shared" si="44"/>
        <v>379.97662811610616</v>
      </c>
      <c r="H415" s="46">
        <f t="shared" si="45"/>
        <v>0.69599999999999995</v>
      </c>
      <c r="I415" s="46">
        <f t="shared" si="46"/>
        <v>0.30400000000000005</v>
      </c>
      <c r="J415" s="47">
        <f t="shared" si="47"/>
        <v>42547261520.098724</v>
      </c>
      <c r="K415" s="27"/>
      <c r="L415" s="27"/>
      <c r="M415" s="27"/>
      <c r="N415" s="27"/>
      <c r="O415" s="27"/>
    </row>
    <row r="416" spans="2:15" x14ac:dyDescent="0.25">
      <c r="B416" s="9">
        <f t="shared" si="48"/>
        <v>397</v>
      </c>
      <c r="C416" s="42">
        <f>'Simulacion sistema (hoja4)'!BV407</f>
        <v>0.82993954267015713</v>
      </c>
      <c r="D416" s="42">
        <f>'Simulacion sistema (hoja4)'!BW407</f>
        <v>0.84591624643553753</v>
      </c>
      <c r="E416" s="44">
        <f t="shared" si="42"/>
        <v>111153394.78162964</v>
      </c>
      <c r="F416" s="45">
        <f t="shared" si="43"/>
        <v>217.12950178063207</v>
      </c>
      <c r="G416" s="45">
        <f t="shared" si="44"/>
        <v>379.97662811610616</v>
      </c>
      <c r="H416" s="46">
        <f t="shared" si="45"/>
        <v>0.69599999999999995</v>
      </c>
      <c r="I416" s="46">
        <f t="shared" si="46"/>
        <v>0.30400000000000005</v>
      </c>
      <c r="J416" s="47">
        <f t="shared" si="47"/>
        <v>42235692152.782021</v>
      </c>
      <c r="K416" s="27"/>
      <c r="L416" s="27"/>
      <c r="M416" s="27"/>
      <c r="N416" s="27"/>
      <c r="O416" s="27"/>
    </row>
    <row r="417" spans="2:15" x14ac:dyDescent="0.25">
      <c r="B417" s="9">
        <f t="shared" si="48"/>
        <v>398</v>
      </c>
      <c r="C417" s="42">
        <f>'Simulacion sistema (hoja4)'!BV408</f>
        <v>0.80395265358604406</v>
      </c>
      <c r="D417" s="42">
        <f>'Simulacion sistema (hoja4)'!BW408</f>
        <v>0.83984991993629976</v>
      </c>
      <c r="E417" s="44">
        <f t="shared" si="42"/>
        <v>110356279.4796298</v>
      </c>
      <c r="F417" s="45">
        <f t="shared" si="43"/>
        <v>217.12950178063207</v>
      </c>
      <c r="G417" s="45">
        <f t="shared" si="44"/>
        <v>379.97662811610616</v>
      </c>
      <c r="H417" s="46">
        <f t="shared" si="45"/>
        <v>0.69599999999999995</v>
      </c>
      <c r="I417" s="46">
        <f t="shared" si="46"/>
        <v>0.30400000000000005</v>
      </c>
      <c r="J417" s="47">
        <f t="shared" si="47"/>
        <v>23961603981.776207</v>
      </c>
      <c r="K417" s="27"/>
      <c r="L417" s="27"/>
      <c r="M417" s="27"/>
      <c r="N417" s="27"/>
      <c r="O417" s="27"/>
    </row>
    <row r="418" spans="2:15" x14ac:dyDescent="0.25">
      <c r="B418" s="9">
        <f t="shared" si="48"/>
        <v>399</v>
      </c>
      <c r="C418" s="42">
        <f>'Simulacion sistema (hoja4)'!BV409</f>
        <v>0.81958814604784158</v>
      </c>
      <c r="D418" s="42">
        <f>'Simulacion sistema (hoja4)'!BW409</f>
        <v>0.84537948747782476</v>
      </c>
      <c r="E418" s="44">
        <f t="shared" si="42"/>
        <v>111082864.65458618</v>
      </c>
      <c r="F418" s="45">
        <f t="shared" si="43"/>
        <v>217.12950178063207</v>
      </c>
      <c r="G418" s="45">
        <f t="shared" si="44"/>
        <v>379.97662811610616</v>
      </c>
      <c r="H418" s="46">
        <f t="shared" si="45"/>
        <v>0.69599999999999995</v>
      </c>
      <c r="I418" s="46">
        <f t="shared" si="46"/>
        <v>0.30400000000000005</v>
      </c>
      <c r="J418" s="47">
        <f t="shared" si="47"/>
        <v>24119367058.815681</v>
      </c>
      <c r="K418" s="27"/>
      <c r="L418" s="27"/>
      <c r="M418" s="27"/>
      <c r="N418" s="27"/>
      <c r="O418" s="27"/>
    </row>
    <row r="419" spans="2:15" x14ac:dyDescent="0.25">
      <c r="B419" s="9">
        <f t="shared" si="48"/>
        <v>400</v>
      </c>
      <c r="C419" s="42">
        <f>'Simulacion sistema (hoja4)'!BV410</f>
        <v>0.83143243525582444</v>
      </c>
      <c r="D419" s="42">
        <f>'Simulacion sistema (hoja4)'!BW410</f>
        <v>0.85188379345320653</v>
      </c>
      <c r="E419" s="44">
        <f t="shared" si="42"/>
        <v>111937530.45975134</v>
      </c>
      <c r="F419" s="45">
        <f t="shared" si="43"/>
        <v>217.12950178063207</v>
      </c>
      <c r="G419" s="45">
        <f t="shared" si="44"/>
        <v>379.97662811610616</v>
      </c>
      <c r="H419" s="46">
        <f t="shared" si="45"/>
        <v>0.69599999999999995</v>
      </c>
      <c r="I419" s="46">
        <f t="shared" si="46"/>
        <v>0.30400000000000005</v>
      </c>
      <c r="J419" s="47">
        <f t="shared" si="47"/>
        <v>42533645383.740242</v>
      </c>
      <c r="K419" s="27"/>
      <c r="L419" s="27"/>
      <c r="M419" s="27"/>
      <c r="N419" s="27"/>
      <c r="O419" s="27"/>
    </row>
    <row r="420" spans="2:15" x14ac:dyDescent="0.25">
      <c r="B420" s="9">
        <f t="shared" si="48"/>
        <v>401</v>
      </c>
      <c r="C420" s="42">
        <f>'Simulacion sistema (hoja4)'!BV411</f>
        <v>0.79548113432165046</v>
      </c>
      <c r="D420" s="42">
        <f>'Simulacion sistema (hoja4)'!BW411</f>
        <v>0.84651917107889152</v>
      </c>
      <c r="E420" s="44">
        <f t="shared" si="42"/>
        <v>111232619.07976635</v>
      </c>
      <c r="F420" s="45">
        <f t="shared" si="43"/>
        <v>217.12950178063207</v>
      </c>
      <c r="G420" s="45">
        <f t="shared" si="44"/>
        <v>379.97662811610616</v>
      </c>
      <c r="H420" s="46">
        <f t="shared" si="45"/>
        <v>0.69599999999999995</v>
      </c>
      <c r="I420" s="46">
        <f t="shared" si="46"/>
        <v>0.30400000000000005</v>
      </c>
      <c r="J420" s="47">
        <f t="shared" si="47"/>
        <v>24151883162.544495</v>
      </c>
      <c r="K420" s="27"/>
      <c r="L420" s="27"/>
      <c r="M420" s="27"/>
      <c r="N420" s="27"/>
      <c r="O420" s="27"/>
    </row>
    <row r="421" spans="2:15" x14ac:dyDescent="0.25">
      <c r="B421" s="9">
        <f t="shared" si="48"/>
        <v>402</v>
      </c>
      <c r="C421" s="42">
        <f>'Simulacion sistema (hoja4)'!BV412</f>
        <v>0.83276406522282898</v>
      </c>
      <c r="D421" s="42">
        <f>'Simulacion sistema (hoja4)'!BW412</f>
        <v>0.84781810739028518</v>
      </c>
      <c r="E421" s="44">
        <f t="shared" si="42"/>
        <v>111403299.31108347</v>
      </c>
      <c r="F421" s="45">
        <f t="shared" si="43"/>
        <v>217.12950178063207</v>
      </c>
      <c r="G421" s="45">
        <f t="shared" si="44"/>
        <v>379.97662811610616</v>
      </c>
      <c r="H421" s="46">
        <f t="shared" si="45"/>
        <v>0.69599999999999995</v>
      </c>
      <c r="I421" s="46">
        <f t="shared" si="46"/>
        <v>0.30400000000000005</v>
      </c>
      <c r="J421" s="47">
        <f t="shared" si="47"/>
        <v>42330650033.234825</v>
      </c>
      <c r="K421" s="27"/>
      <c r="L421" s="27"/>
      <c r="M421" s="27"/>
      <c r="N421" s="27"/>
      <c r="O421" s="27"/>
    </row>
    <row r="422" spans="2:15" x14ac:dyDescent="0.25">
      <c r="B422" s="9">
        <f t="shared" si="48"/>
        <v>403</v>
      </c>
      <c r="C422" s="42">
        <f>'Simulacion sistema (hoja4)'!BV413</f>
        <v>0.81683371004955807</v>
      </c>
      <c r="D422" s="42">
        <f>'Simulacion sistema (hoja4)'!BW413</f>
        <v>0.84177480820105477</v>
      </c>
      <c r="E422" s="44">
        <f t="shared" si="42"/>
        <v>110609209.79761858</v>
      </c>
      <c r="F422" s="45">
        <f t="shared" si="43"/>
        <v>217.12950178063207</v>
      </c>
      <c r="G422" s="45">
        <f t="shared" si="44"/>
        <v>379.97662811610616</v>
      </c>
      <c r="H422" s="46">
        <f t="shared" si="45"/>
        <v>0.69599999999999995</v>
      </c>
      <c r="I422" s="46">
        <f t="shared" si="46"/>
        <v>0.30400000000000005</v>
      </c>
      <c r="J422" s="47">
        <f t="shared" si="47"/>
        <v>24016522615.706329</v>
      </c>
      <c r="K422" s="27"/>
      <c r="L422" s="27"/>
      <c r="M422" s="27"/>
      <c r="N422" s="27"/>
      <c r="O422" s="27"/>
    </row>
    <row r="423" spans="2:15" x14ac:dyDescent="0.25">
      <c r="B423" s="9">
        <f t="shared" si="48"/>
        <v>404</v>
      </c>
      <c r="C423" s="42">
        <f>'Simulacion sistema (hoja4)'!BV414</f>
        <v>0.82678434619868135</v>
      </c>
      <c r="D423" s="42">
        <f>'Simulacion sistema (hoja4)'!BW414</f>
        <v>0.84631174580663526</v>
      </c>
      <c r="E423" s="44">
        <f t="shared" si="42"/>
        <v>111205363.39899187</v>
      </c>
      <c r="F423" s="45">
        <f t="shared" si="43"/>
        <v>217.12950178063207</v>
      </c>
      <c r="G423" s="45">
        <f t="shared" si="44"/>
        <v>379.97662811610616</v>
      </c>
      <c r="H423" s="46">
        <f t="shared" si="45"/>
        <v>0.69599999999999995</v>
      </c>
      <c r="I423" s="46">
        <f t="shared" si="46"/>
        <v>0.30400000000000005</v>
      </c>
      <c r="J423" s="47">
        <f t="shared" si="47"/>
        <v>42255439012.775177</v>
      </c>
      <c r="K423" s="27"/>
      <c r="L423" s="27"/>
      <c r="M423" s="27"/>
      <c r="N423" s="27"/>
      <c r="O423" s="27"/>
    </row>
    <row r="424" spans="2:15" x14ac:dyDescent="0.25">
      <c r="B424" s="9">
        <f t="shared" si="48"/>
        <v>405</v>
      </c>
      <c r="C424" s="42">
        <f>'Simulacion sistema (hoja4)'!BV415</f>
        <v>0.83849502981058921</v>
      </c>
      <c r="D424" s="42">
        <f>'Simulacion sistema (hoja4)'!BW415</f>
        <v>0.85542642130367164</v>
      </c>
      <c r="E424" s="44">
        <f t="shared" si="42"/>
        <v>112403031.75930245</v>
      </c>
      <c r="F424" s="45">
        <f t="shared" si="43"/>
        <v>217.12950178063207</v>
      </c>
      <c r="G424" s="45">
        <f t="shared" si="44"/>
        <v>379.97662811610616</v>
      </c>
      <c r="H424" s="46">
        <f t="shared" si="45"/>
        <v>0.69599999999999995</v>
      </c>
      <c r="I424" s="46">
        <f t="shared" si="46"/>
        <v>0.30400000000000005</v>
      </c>
      <c r="J424" s="47">
        <f t="shared" si="47"/>
        <v>42710524997.927338</v>
      </c>
      <c r="K424" s="27"/>
      <c r="L424" s="27"/>
      <c r="M424" s="27"/>
      <c r="N424" s="27"/>
      <c r="O424" s="27"/>
    </row>
    <row r="425" spans="2:15" x14ac:dyDescent="0.25">
      <c r="B425" s="9">
        <f t="shared" si="48"/>
        <v>406</v>
      </c>
      <c r="C425" s="42">
        <f>'Simulacion sistema (hoja4)'!BV416</f>
        <v>0.8332011238004231</v>
      </c>
      <c r="D425" s="42">
        <f>'Simulacion sistema (hoja4)'!BW416</f>
        <v>0.84735255040851509</v>
      </c>
      <c r="E425" s="44">
        <f t="shared" si="42"/>
        <v>111342125.12367888</v>
      </c>
      <c r="F425" s="45">
        <f t="shared" si="43"/>
        <v>217.12950178063207</v>
      </c>
      <c r="G425" s="45">
        <f t="shared" si="44"/>
        <v>379.97662811610616</v>
      </c>
      <c r="H425" s="46">
        <f t="shared" si="45"/>
        <v>0.69599999999999995</v>
      </c>
      <c r="I425" s="46">
        <f t="shared" si="46"/>
        <v>0.30400000000000005</v>
      </c>
      <c r="J425" s="47">
        <f t="shared" si="47"/>
        <v>42307405271.777092</v>
      </c>
      <c r="K425" s="27"/>
      <c r="L425" s="27"/>
      <c r="M425" s="27"/>
      <c r="N425" s="27"/>
      <c r="O425" s="27"/>
    </row>
    <row r="426" spans="2:15" x14ac:dyDescent="0.25">
      <c r="B426" s="9">
        <f t="shared" si="48"/>
        <v>407</v>
      </c>
      <c r="C426" s="42">
        <f>'Simulacion sistema (hoja4)'!BV417</f>
        <v>0.81026091129269273</v>
      </c>
      <c r="D426" s="42">
        <f>'Simulacion sistema (hoja4)'!BW417</f>
        <v>0.84143903635326911</v>
      </c>
      <c r="E426" s="44">
        <f t="shared" si="42"/>
        <v>110565089.37681955</v>
      </c>
      <c r="F426" s="45">
        <f t="shared" si="43"/>
        <v>217.12950178063207</v>
      </c>
      <c r="G426" s="45">
        <f t="shared" si="44"/>
        <v>379.97662811610616</v>
      </c>
      <c r="H426" s="46">
        <f t="shared" si="45"/>
        <v>0.69599999999999995</v>
      </c>
      <c r="I426" s="46">
        <f t="shared" si="46"/>
        <v>0.30400000000000005</v>
      </c>
      <c r="J426" s="47">
        <f t="shared" si="47"/>
        <v>24006942770.719883</v>
      </c>
      <c r="K426" s="27"/>
      <c r="L426" s="27"/>
      <c r="M426" s="27"/>
      <c r="N426" s="27"/>
      <c r="O426" s="27"/>
    </row>
    <row r="427" spans="2:15" x14ac:dyDescent="0.25">
      <c r="B427" s="9">
        <f t="shared" si="48"/>
        <v>408</v>
      </c>
      <c r="C427" s="42">
        <f>'Simulacion sistema (hoja4)'!BV418</f>
        <v>0.83030994760571863</v>
      </c>
      <c r="D427" s="42">
        <f>'Simulacion sistema (hoja4)'!BW418</f>
        <v>0.84305787240073571</v>
      </c>
      <c r="E427" s="44">
        <f t="shared" si="42"/>
        <v>110777804.43345667</v>
      </c>
      <c r="F427" s="45">
        <f t="shared" si="43"/>
        <v>217.12950178063207</v>
      </c>
      <c r="G427" s="45">
        <f t="shared" si="44"/>
        <v>379.97662811610616</v>
      </c>
      <c r="H427" s="46">
        <f t="shared" si="45"/>
        <v>0.69599999999999995</v>
      </c>
      <c r="I427" s="46">
        <f t="shared" si="46"/>
        <v>0.30400000000000005</v>
      </c>
      <c r="J427" s="47">
        <f t="shared" si="47"/>
        <v>42092976598.730301</v>
      </c>
      <c r="K427" s="27"/>
      <c r="L427" s="27"/>
      <c r="M427" s="27"/>
      <c r="N427" s="27"/>
      <c r="O427" s="27"/>
    </row>
    <row r="428" spans="2:15" x14ac:dyDescent="0.25">
      <c r="B428" s="9">
        <f t="shared" si="48"/>
        <v>409</v>
      </c>
      <c r="C428" s="42">
        <f>'Simulacion sistema (hoja4)'!BV419</f>
        <v>0.8054777068663429</v>
      </c>
      <c r="D428" s="42">
        <f>'Simulacion sistema (hoja4)'!BW419</f>
        <v>0.84162529661975638</v>
      </c>
      <c r="E428" s="44">
        <f t="shared" si="42"/>
        <v>110589563.97583599</v>
      </c>
      <c r="F428" s="45">
        <f t="shared" si="43"/>
        <v>217.12950178063207</v>
      </c>
      <c r="G428" s="45">
        <f t="shared" si="44"/>
        <v>379.97662811610616</v>
      </c>
      <c r="H428" s="46">
        <f t="shared" si="45"/>
        <v>0.69599999999999995</v>
      </c>
      <c r="I428" s="46">
        <f t="shared" si="46"/>
        <v>0.30400000000000005</v>
      </c>
      <c r="J428" s="47">
        <f t="shared" si="47"/>
        <v>24012256928.210606</v>
      </c>
      <c r="K428" s="27"/>
      <c r="L428" s="27"/>
      <c r="M428" s="27"/>
      <c r="N428" s="27"/>
      <c r="O428" s="27"/>
    </row>
    <row r="429" spans="2:15" x14ac:dyDescent="0.25">
      <c r="B429" s="9">
        <f t="shared" si="48"/>
        <v>410</v>
      </c>
      <c r="C429" s="42">
        <f>'Simulacion sistema (hoja4)'!BV420</f>
        <v>0.81275146200544701</v>
      </c>
      <c r="D429" s="42">
        <f>'Simulacion sistema (hoja4)'!BW420</f>
        <v>0.84460079419128531</v>
      </c>
      <c r="E429" s="44">
        <f t="shared" si="42"/>
        <v>110980544.3567349</v>
      </c>
      <c r="F429" s="45">
        <f t="shared" si="43"/>
        <v>217.12950178063207</v>
      </c>
      <c r="G429" s="45">
        <f t="shared" si="44"/>
        <v>379.97662811610616</v>
      </c>
      <c r="H429" s="46">
        <f t="shared" si="45"/>
        <v>0.69599999999999995</v>
      </c>
      <c r="I429" s="46">
        <f t="shared" si="46"/>
        <v>0.30400000000000005</v>
      </c>
      <c r="J429" s="47">
        <f t="shared" si="47"/>
        <v>24097150303.521187</v>
      </c>
      <c r="K429" s="27"/>
      <c r="L429" s="27"/>
      <c r="M429" s="27"/>
      <c r="N429" s="27"/>
      <c r="O429" s="27"/>
    </row>
    <row r="430" spans="2:15" x14ac:dyDescent="0.25">
      <c r="B430" s="9">
        <f t="shared" si="48"/>
        <v>411</v>
      </c>
      <c r="C430" s="42">
        <f>'Simulacion sistema (hoja4)'!BV421</f>
        <v>0.83763994446584644</v>
      </c>
      <c r="D430" s="42">
        <f>'Simulacion sistema (hoja4)'!BW421</f>
        <v>0.84734930957959298</v>
      </c>
      <c r="E430" s="44">
        <f t="shared" si="42"/>
        <v>111341699.27875851</v>
      </c>
      <c r="F430" s="45">
        <f t="shared" si="43"/>
        <v>217.12950178063207</v>
      </c>
      <c r="G430" s="45">
        <f t="shared" si="44"/>
        <v>379.97662811610616</v>
      </c>
      <c r="H430" s="46">
        <f t="shared" si="45"/>
        <v>0.69599999999999995</v>
      </c>
      <c r="I430" s="46">
        <f t="shared" si="46"/>
        <v>0.30400000000000005</v>
      </c>
      <c r="J430" s="47">
        <f t="shared" si="47"/>
        <v>42307243460.660149</v>
      </c>
      <c r="K430" s="27"/>
      <c r="L430" s="27"/>
      <c r="M430" s="27"/>
      <c r="N430" s="27"/>
      <c r="O430" s="27"/>
    </row>
    <row r="431" spans="2:15" x14ac:dyDescent="0.25">
      <c r="B431" s="9">
        <f t="shared" si="48"/>
        <v>412</v>
      </c>
      <c r="C431" s="42">
        <f>'Simulacion sistema (hoja4)'!BV422</f>
        <v>0.79642997773583069</v>
      </c>
      <c r="D431" s="42">
        <f>'Simulacion sistema (hoja4)'!BW422</f>
        <v>0.83977194524220833</v>
      </c>
      <c r="E431" s="44">
        <f t="shared" si="42"/>
        <v>110346033.60482617</v>
      </c>
      <c r="F431" s="45">
        <f t="shared" si="43"/>
        <v>217.12950178063207</v>
      </c>
      <c r="G431" s="45">
        <f t="shared" si="44"/>
        <v>379.97662811610616</v>
      </c>
      <c r="H431" s="46">
        <f t="shared" si="45"/>
        <v>0.69599999999999995</v>
      </c>
      <c r="I431" s="46">
        <f t="shared" si="46"/>
        <v>0.30400000000000005</v>
      </c>
      <c r="J431" s="47">
        <f t="shared" si="47"/>
        <v>23959379300.084789</v>
      </c>
      <c r="K431" s="27"/>
      <c r="L431" s="27"/>
      <c r="M431" s="27"/>
      <c r="N431" s="27"/>
      <c r="O431" s="27"/>
    </row>
    <row r="432" spans="2:15" x14ac:dyDescent="0.25">
      <c r="B432" s="9">
        <f t="shared" si="48"/>
        <v>413</v>
      </c>
      <c r="C432" s="42">
        <f>'Simulacion sistema (hoja4)'!BV423</f>
        <v>0.8158263673895676</v>
      </c>
      <c r="D432" s="42">
        <f>'Simulacion sistema (hoja4)'!BW423</f>
        <v>0.84808409188786471</v>
      </c>
      <c r="E432" s="44">
        <f t="shared" si="42"/>
        <v>111438249.67406543</v>
      </c>
      <c r="F432" s="45">
        <f t="shared" si="43"/>
        <v>217.12950178063207</v>
      </c>
      <c r="G432" s="45">
        <f t="shared" si="44"/>
        <v>379.97662811610616</v>
      </c>
      <c r="H432" s="46">
        <f t="shared" si="45"/>
        <v>0.69599999999999995</v>
      </c>
      <c r="I432" s="46">
        <f t="shared" si="46"/>
        <v>0.30400000000000005</v>
      </c>
      <c r="J432" s="47">
        <f t="shared" si="47"/>
        <v>24196531631.035511</v>
      </c>
      <c r="K432" s="27"/>
      <c r="L432" s="27"/>
      <c r="M432" s="27"/>
      <c r="N432" s="27"/>
      <c r="O432" s="27"/>
    </row>
    <row r="433" spans="2:15" x14ac:dyDescent="0.25">
      <c r="B433" s="9">
        <f t="shared" si="48"/>
        <v>414</v>
      </c>
      <c r="C433" s="42">
        <f>'Simulacion sistema (hoja4)'!BV424</f>
        <v>0.82694541155197909</v>
      </c>
      <c r="D433" s="42">
        <f>'Simulacion sistema (hoja4)'!BW424</f>
        <v>0.85193326577487782</v>
      </c>
      <c r="E433" s="44">
        <f t="shared" si="42"/>
        <v>111944031.12281895</v>
      </c>
      <c r="F433" s="45">
        <f t="shared" si="43"/>
        <v>217.12950178063207</v>
      </c>
      <c r="G433" s="45">
        <f t="shared" si="44"/>
        <v>379.97662811610616</v>
      </c>
      <c r="H433" s="46">
        <f t="shared" si="45"/>
        <v>0.69599999999999995</v>
      </c>
      <c r="I433" s="46">
        <f t="shared" si="46"/>
        <v>0.30400000000000005</v>
      </c>
      <c r="J433" s="47">
        <f t="shared" si="47"/>
        <v>42536115483.773186</v>
      </c>
      <c r="K433" s="27"/>
      <c r="L433" s="27"/>
      <c r="M433" s="27"/>
      <c r="N433" s="27"/>
      <c r="O433" s="27"/>
    </row>
    <row r="434" spans="2:15" x14ac:dyDescent="0.25">
      <c r="B434" s="9">
        <f t="shared" si="48"/>
        <v>415</v>
      </c>
      <c r="C434" s="42">
        <f>'Simulacion sistema (hoja4)'!BV425</f>
        <v>0.82662624626270909</v>
      </c>
      <c r="D434" s="42">
        <f>'Simulacion sistema (hoja4)'!BW425</f>
        <v>0.84377422452947348</v>
      </c>
      <c r="E434" s="44">
        <f t="shared" si="42"/>
        <v>110871933.10317281</v>
      </c>
      <c r="F434" s="45">
        <f t="shared" si="43"/>
        <v>217.12950178063207</v>
      </c>
      <c r="G434" s="45">
        <f t="shared" si="44"/>
        <v>379.97662811610616</v>
      </c>
      <c r="H434" s="46">
        <f t="shared" si="45"/>
        <v>0.69599999999999995</v>
      </c>
      <c r="I434" s="46">
        <f t="shared" si="46"/>
        <v>0.30400000000000005</v>
      </c>
      <c r="J434" s="47">
        <f t="shared" si="47"/>
        <v>42128743293.258095</v>
      </c>
      <c r="K434" s="27"/>
      <c r="L434" s="27"/>
      <c r="M434" s="27"/>
      <c r="N434" s="27"/>
      <c r="O434" s="27"/>
    </row>
    <row r="435" spans="2:15" x14ac:dyDescent="0.25">
      <c r="B435" s="9">
        <f t="shared" si="48"/>
        <v>416</v>
      </c>
      <c r="C435" s="42">
        <f>'Simulacion sistema (hoja4)'!BV426</f>
        <v>0.81797305114044216</v>
      </c>
      <c r="D435" s="42">
        <f>'Simulacion sistema (hoja4)'!BW426</f>
        <v>0.84545402551532201</v>
      </c>
      <c r="E435" s="44">
        <f t="shared" si="42"/>
        <v>111092658.95271333</v>
      </c>
      <c r="F435" s="45">
        <f t="shared" si="43"/>
        <v>217.12950178063207</v>
      </c>
      <c r="G435" s="45">
        <f t="shared" si="44"/>
        <v>379.97662811610616</v>
      </c>
      <c r="H435" s="46">
        <f t="shared" si="45"/>
        <v>0.69599999999999995</v>
      </c>
      <c r="I435" s="46">
        <f t="shared" si="46"/>
        <v>0.30400000000000005</v>
      </c>
      <c r="J435" s="47">
        <f t="shared" si="47"/>
        <v>24121493689.888321</v>
      </c>
      <c r="K435" s="27"/>
      <c r="L435" s="27"/>
      <c r="M435" s="27"/>
      <c r="N435" s="27"/>
      <c r="O435" s="27"/>
    </row>
    <row r="436" spans="2:15" x14ac:dyDescent="0.25">
      <c r="B436" s="9">
        <f t="shared" si="48"/>
        <v>417</v>
      </c>
      <c r="C436" s="42">
        <f>'Simulacion sistema (hoja4)'!BV427</f>
        <v>0.82502732854114957</v>
      </c>
      <c r="D436" s="42">
        <f>'Simulacion sistema (hoja4)'!BW427</f>
        <v>0.84777267051466587</v>
      </c>
      <c r="E436" s="44">
        <f t="shared" si="42"/>
        <v>111397328.9056271</v>
      </c>
      <c r="F436" s="45">
        <f t="shared" si="43"/>
        <v>217.12950178063207</v>
      </c>
      <c r="G436" s="45">
        <f t="shared" si="44"/>
        <v>379.97662811610616</v>
      </c>
      <c r="H436" s="46">
        <f t="shared" si="45"/>
        <v>0.69599999999999995</v>
      </c>
      <c r="I436" s="46">
        <f t="shared" si="46"/>
        <v>0.30400000000000005</v>
      </c>
      <c r="J436" s="47">
        <f t="shared" si="47"/>
        <v>24187646524.972015</v>
      </c>
      <c r="K436" s="27"/>
      <c r="L436" s="27"/>
      <c r="M436" s="27"/>
      <c r="N436" s="27"/>
      <c r="O436" s="27"/>
    </row>
    <row r="437" spans="2:15" x14ac:dyDescent="0.25">
      <c r="B437" s="9">
        <f t="shared" si="48"/>
        <v>418</v>
      </c>
      <c r="C437" s="42">
        <f>'Simulacion sistema (hoja4)'!BV428</f>
        <v>0.8220549763474182</v>
      </c>
      <c r="D437" s="42">
        <f>'Simulacion sistema (hoja4)'!BW428</f>
        <v>0.84667825185550472</v>
      </c>
      <c r="E437" s="44">
        <f t="shared" si="42"/>
        <v>111253522.29381333</v>
      </c>
      <c r="F437" s="45">
        <f t="shared" si="43"/>
        <v>217.12950178063207</v>
      </c>
      <c r="G437" s="45">
        <f t="shared" si="44"/>
        <v>379.97662811610616</v>
      </c>
      <c r="H437" s="46">
        <f t="shared" si="45"/>
        <v>0.69599999999999995</v>
      </c>
      <c r="I437" s="46">
        <f t="shared" si="46"/>
        <v>0.30400000000000005</v>
      </c>
      <c r="J437" s="47">
        <f t="shared" si="47"/>
        <v>24156421866.996132</v>
      </c>
      <c r="K437" s="27"/>
      <c r="L437" s="27"/>
      <c r="M437" s="27"/>
      <c r="N437" s="27"/>
      <c r="O437" s="27"/>
    </row>
    <row r="438" spans="2:15" x14ac:dyDescent="0.25">
      <c r="B438" s="9">
        <f t="shared" si="48"/>
        <v>419</v>
      </c>
      <c r="C438" s="42">
        <f>'Simulacion sistema (hoja4)'!BV429</f>
        <v>0.84020638623919186</v>
      </c>
      <c r="D438" s="42">
        <f>'Simulacion sistema (hoja4)'!BW429</f>
        <v>0.85963266342595468</v>
      </c>
      <c r="E438" s="44">
        <f t="shared" si="42"/>
        <v>112955731.97417045</v>
      </c>
      <c r="F438" s="45">
        <f t="shared" si="43"/>
        <v>217.12950178063207</v>
      </c>
      <c r="G438" s="45">
        <f t="shared" si="44"/>
        <v>379.97662811610616</v>
      </c>
      <c r="H438" s="46">
        <f t="shared" si="45"/>
        <v>0.69599999999999995</v>
      </c>
      <c r="I438" s="46">
        <f t="shared" si="46"/>
        <v>0.30400000000000005</v>
      </c>
      <c r="J438" s="47">
        <f t="shared" si="47"/>
        <v>42920538161.931923</v>
      </c>
      <c r="K438" s="27"/>
      <c r="L438" s="27"/>
      <c r="M438" s="27"/>
      <c r="N438" s="27"/>
      <c r="O438" s="27"/>
    </row>
    <row r="439" spans="2:15" x14ac:dyDescent="0.25">
      <c r="B439" s="9">
        <f t="shared" si="48"/>
        <v>420</v>
      </c>
      <c r="C439" s="42">
        <f>'Simulacion sistema (hoja4)'!BV430</f>
        <v>0.81599302064760626</v>
      </c>
      <c r="D439" s="42">
        <f>'Simulacion sistema (hoja4)'!BW430</f>
        <v>0.85054793677729923</v>
      </c>
      <c r="E439" s="44">
        <f t="shared" si="42"/>
        <v>111761998.89253713</v>
      </c>
      <c r="F439" s="45">
        <f t="shared" si="43"/>
        <v>217.12950178063207</v>
      </c>
      <c r="G439" s="45">
        <f t="shared" si="44"/>
        <v>379.97662811610616</v>
      </c>
      <c r="H439" s="46">
        <f t="shared" si="45"/>
        <v>0.69599999999999995</v>
      </c>
      <c r="I439" s="46">
        <f t="shared" si="46"/>
        <v>0.30400000000000005</v>
      </c>
      <c r="J439" s="47">
        <f t="shared" si="47"/>
        <v>24266827137.54414</v>
      </c>
      <c r="K439" s="27"/>
      <c r="L439" s="27"/>
      <c r="M439" s="27"/>
      <c r="N439" s="27"/>
      <c r="O439" s="27"/>
    </row>
    <row r="440" spans="2:15" x14ac:dyDescent="0.25">
      <c r="B440" s="9">
        <f t="shared" si="48"/>
        <v>421</v>
      </c>
      <c r="C440" s="42">
        <f>'Simulacion sistema (hoja4)'!BV431</f>
        <v>0.81459631446639014</v>
      </c>
      <c r="D440" s="42">
        <f>'Simulacion sistema (hoja4)'!BW431</f>
        <v>0.84066483818134652</v>
      </c>
      <c r="E440" s="44">
        <f t="shared" si="42"/>
        <v>110463359.73702894</v>
      </c>
      <c r="F440" s="45">
        <f t="shared" si="43"/>
        <v>217.12950178063207</v>
      </c>
      <c r="G440" s="45">
        <f t="shared" si="44"/>
        <v>379.97662811610616</v>
      </c>
      <c r="H440" s="46">
        <f t="shared" si="45"/>
        <v>0.69599999999999995</v>
      </c>
      <c r="I440" s="46">
        <f t="shared" si="46"/>
        <v>0.30400000000000005</v>
      </c>
      <c r="J440" s="47">
        <f t="shared" si="47"/>
        <v>23984854264.715828</v>
      </c>
      <c r="K440" s="27"/>
      <c r="L440" s="27"/>
      <c r="M440" s="27"/>
      <c r="N440" s="27"/>
      <c r="O440" s="27"/>
    </row>
    <row r="441" spans="2:15" x14ac:dyDescent="0.25">
      <c r="B441" s="9">
        <f t="shared" si="48"/>
        <v>422</v>
      </c>
      <c r="C441" s="42">
        <f>'Simulacion sistema (hoja4)'!BV432</f>
        <v>0.81919746044421204</v>
      </c>
      <c r="D441" s="42">
        <f>'Simulacion sistema (hoja4)'!BW432</f>
        <v>0.85355187653326059</v>
      </c>
      <c r="E441" s="44">
        <f t="shared" si="42"/>
        <v>112156716.57647043</v>
      </c>
      <c r="F441" s="45">
        <f t="shared" si="43"/>
        <v>217.12950178063207</v>
      </c>
      <c r="G441" s="45">
        <f t="shared" si="44"/>
        <v>379.97662811610616</v>
      </c>
      <c r="H441" s="46">
        <f t="shared" si="45"/>
        <v>0.69599999999999995</v>
      </c>
      <c r="I441" s="46">
        <f t="shared" si="46"/>
        <v>0.30400000000000005</v>
      </c>
      <c r="J441" s="47">
        <f t="shared" si="47"/>
        <v>24352531991.600582</v>
      </c>
      <c r="K441" s="27"/>
      <c r="L441" s="27"/>
      <c r="M441" s="27"/>
      <c r="N441" s="27"/>
      <c r="O441" s="27"/>
    </row>
    <row r="442" spans="2:15" x14ac:dyDescent="0.25">
      <c r="B442" s="9">
        <f t="shared" si="48"/>
        <v>423</v>
      </c>
      <c r="C442" s="42">
        <f>'Simulacion sistema (hoja4)'!BV433</f>
        <v>0.8175016089166659</v>
      </c>
      <c r="D442" s="42">
        <f>'Simulacion sistema (hoja4)'!BW433</f>
        <v>0.85207011792221043</v>
      </c>
      <c r="E442" s="44">
        <f t="shared" si="42"/>
        <v>111962013.49497846</v>
      </c>
      <c r="F442" s="45">
        <f t="shared" si="43"/>
        <v>217.12950178063207</v>
      </c>
      <c r="G442" s="45">
        <f t="shared" si="44"/>
        <v>379.97662811610616</v>
      </c>
      <c r="H442" s="46">
        <f t="shared" si="45"/>
        <v>0.69599999999999995</v>
      </c>
      <c r="I442" s="46">
        <f t="shared" si="46"/>
        <v>0.30400000000000005</v>
      </c>
      <c r="J442" s="47">
        <f t="shared" si="47"/>
        <v>24310256208.521076</v>
      </c>
      <c r="K442" s="27"/>
      <c r="L442" s="27"/>
      <c r="M442" s="27"/>
      <c r="N442" s="27"/>
      <c r="O442" s="27"/>
    </row>
    <row r="443" spans="2:15" x14ac:dyDescent="0.25">
      <c r="B443" s="9">
        <f t="shared" si="48"/>
        <v>424</v>
      </c>
      <c r="C443" s="42">
        <f>'Simulacion sistema (hoja4)'!BV434</f>
        <v>0.80933814825030914</v>
      </c>
      <c r="D443" s="42">
        <f>'Simulacion sistema (hoja4)'!BW434</f>
        <v>0.8510079778872276</v>
      </c>
      <c r="E443" s="44">
        <f t="shared" si="42"/>
        <v>111822448.29438171</v>
      </c>
      <c r="F443" s="45">
        <f t="shared" si="43"/>
        <v>217.12950178063207</v>
      </c>
      <c r="G443" s="45">
        <f t="shared" si="44"/>
        <v>379.97662811610616</v>
      </c>
      <c r="H443" s="46">
        <f t="shared" si="45"/>
        <v>0.69599999999999995</v>
      </c>
      <c r="I443" s="46">
        <f t="shared" si="46"/>
        <v>0.30400000000000005</v>
      </c>
      <c r="J443" s="47">
        <f t="shared" si="47"/>
        <v>24279952486.049591</v>
      </c>
      <c r="K443" s="27"/>
      <c r="L443" s="27"/>
      <c r="M443" s="27"/>
      <c r="N443" s="27"/>
      <c r="O443" s="27"/>
    </row>
    <row r="444" spans="2:15" x14ac:dyDescent="0.25">
      <c r="B444" s="9">
        <f t="shared" si="48"/>
        <v>425</v>
      </c>
      <c r="C444" s="42">
        <f>'Simulacion sistema (hoja4)'!BV435</f>
        <v>0.8175408443416301</v>
      </c>
      <c r="D444" s="42">
        <f>'Simulacion sistema (hoja4)'!BW435</f>
        <v>0.8462046487824223</v>
      </c>
      <c r="E444" s="44">
        <f t="shared" si="42"/>
        <v>111191290.85001029</v>
      </c>
      <c r="F444" s="45">
        <f t="shared" si="43"/>
        <v>217.12950178063207</v>
      </c>
      <c r="G444" s="45">
        <f t="shared" si="44"/>
        <v>379.97662811610616</v>
      </c>
      <c r="H444" s="46">
        <f t="shared" si="45"/>
        <v>0.69599999999999995</v>
      </c>
      <c r="I444" s="46">
        <f t="shared" si="46"/>
        <v>0.30400000000000005</v>
      </c>
      <c r="J444" s="47">
        <f t="shared" si="47"/>
        <v>24142909584.608089</v>
      </c>
      <c r="K444" s="27"/>
      <c r="L444" s="27"/>
      <c r="M444" s="27"/>
      <c r="N444" s="27"/>
      <c r="O444" s="27"/>
    </row>
    <row r="445" spans="2:15" x14ac:dyDescent="0.25">
      <c r="B445" s="9">
        <f t="shared" si="48"/>
        <v>426</v>
      </c>
      <c r="C445" s="42">
        <f>'Simulacion sistema (hoja4)'!BV436</f>
        <v>0.81935832410433107</v>
      </c>
      <c r="D445" s="42">
        <f>'Simulacion sistema (hoja4)'!BW436</f>
        <v>0.83789658594485172</v>
      </c>
      <c r="E445" s="44">
        <f t="shared" si="42"/>
        <v>110099611.39315352</v>
      </c>
      <c r="F445" s="45">
        <f t="shared" si="43"/>
        <v>217.12950178063207</v>
      </c>
      <c r="G445" s="45">
        <f t="shared" si="44"/>
        <v>379.97662811610616</v>
      </c>
      <c r="H445" s="46">
        <f t="shared" si="45"/>
        <v>0.69599999999999995</v>
      </c>
      <c r="I445" s="46">
        <f t="shared" si="46"/>
        <v>0.30400000000000005</v>
      </c>
      <c r="J445" s="47">
        <f t="shared" si="47"/>
        <v>23905873768.036625</v>
      </c>
      <c r="K445" s="27"/>
      <c r="L445" s="27"/>
      <c r="M445" s="27"/>
      <c r="N445" s="27"/>
      <c r="O445" s="27"/>
    </row>
    <row r="446" spans="2:15" x14ac:dyDescent="0.25">
      <c r="B446" s="9">
        <f t="shared" si="48"/>
        <v>427</v>
      </c>
      <c r="C446" s="42">
        <f>'Simulacion sistema (hoja4)'!BV437</f>
        <v>0.81421117125353981</v>
      </c>
      <c r="D446" s="42">
        <f>'Simulacion sistema (hoja4)'!BW437</f>
        <v>0.84569157911458925</v>
      </c>
      <c r="E446" s="44">
        <f t="shared" si="42"/>
        <v>111123873.49565703</v>
      </c>
      <c r="F446" s="45">
        <f t="shared" si="43"/>
        <v>217.12950178063207</v>
      </c>
      <c r="G446" s="45">
        <f t="shared" si="44"/>
        <v>379.97662811610616</v>
      </c>
      <c r="H446" s="46">
        <f t="shared" si="45"/>
        <v>0.69599999999999995</v>
      </c>
      <c r="I446" s="46">
        <f t="shared" si="46"/>
        <v>0.30400000000000005</v>
      </c>
      <c r="J446" s="47">
        <f t="shared" si="47"/>
        <v>24128271288.045994</v>
      </c>
      <c r="K446" s="27"/>
      <c r="L446" s="27"/>
      <c r="M446" s="27"/>
      <c r="N446" s="27"/>
      <c r="O446" s="27"/>
    </row>
    <row r="447" spans="2:15" x14ac:dyDescent="0.25">
      <c r="B447" s="9">
        <f t="shared" si="48"/>
        <v>428</v>
      </c>
      <c r="C447" s="42">
        <f>'Simulacion sistema (hoja4)'!BV438</f>
        <v>0.82777581818029233</v>
      </c>
      <c r="D447" s="42">
        <f>'Simulacion sistema (hoja4)'!BW438</f>
        <v>0.84289592206004893</v>
      </c>
      <c r="E447" s="44">
        <f t="shared" si="42"/>
        <v>110756524.15869042</v>
      </c>
      <c r="F447" s="45">
        <f t="shared" si="43"/>
        <v>217.12950178063207</v>
      </c>
      <c r="G447" s="45">
        <f t="shared" si="44"/>
        <v>379.97662811610616</v>
      </c>
      <c r="H447" s="46">
        <f t="shared" si="45"/>
        <v>0.69599999999999995</v>
      </c>
      <c r="I447" s="46">
        <f t="shared" si="46"/>
        <v>0.30400000000000005</v>
      </c>
      <c r="J447" s="47">
        <f t="shared" si="47"/>
        <v>42084890591.679237</v>
      </c>
      <c r="K447" s="27"/>
      <c r="L447" s="27"/>
      <c r="M447" s="27"/>
      <c r="N447" s="27"/>
      <c r="O447" s="27"/>
    </row>
    <row r="448" spans="2:15" x14ac:dyDescent="0.25">
      <c r="B448" s="9">
        <f t="shared" si="48"/>
        <v>429</v>
      </c>
      <c r="C448" s="42">
        <f>'Simulacion sistema (hoja4)'!BV439</f>
        <v>0.82266327870544032</v>
      </c>
      <c r="D448" s="42">
        <f>'Simulacion sistema (hoja4)'!BW439</f>
        <v>0.84703919485425538</v>
      </c>
      <c r="E448" s="44">
        <f t="shared" si="42"/>
        <v>111300950.20384917</v>
      </c>
      <c r="F448" s="45">
        <f t="shared" si="43"/>
        <v>217.12950178063207</v>
      </c>
      <c r="G448" s="45">
        <f t="shared" si="44"/>
        <v>379.97662811610616</v>
      </c>
      <c r="H448" s="46">
        <f t="shared" si="45"/>
        <v>0.69599999999999995</v>
      </c>
      <c r="I448" s="46">
        <f t="shared" si="46"/>
        <v>0.30400000000000005</v>
      </c>
      <c r="J448" s="47">
        <f t="shared" si="47"/>
        <v>24166719865.47271</v>
      </c>
      <c r="K448" s="27"/>
      <c r="L448" s="27"/>
      <c r="M448" s="27"/>
      <c r="N448" s="27"/>
      <c r="O448" s="27"/>
    </row>
    <row r="449" spans="2:15" x14ac:dyDescent="0.25">
      <c r="B449" s="9">
        <f t="shared" si="48"/>
        <v>430</v>
      </c>
      <c r="C449" s="42">
        <f>'Simulacion sistema (hoja4)'!BV440</f>
        <v>0.83123426449723581</v>
      </c>
      <c r="D449" s="42">
        <f>'Simulacion sistema (hoja4)'!BW440</f>
        <v>0.84788933733806693</v>
      </c>
      <c r="E449" s="44">
        <f t="shared" si="42"/>
        <v>111412658.926222</v>
      </c>
      <c r="F449" s="45">
        <f t="shared" si="43"/>
        <v>217.12950178063207</v>
      </c>
      <c r="G449" s="45">
        <f t="shared" si="44"/>
        <v>379.97662811610616</v>
      </c>
      <c r="H449" s="46">
        <f t="shared" si="45"/>
        <v>0.69599999999999995</v>
      </c>
      <c r="I449" s="46">
        <f t="shared" si="46"/>
        <v>0.30400000000000005</v>
      </c>
      <c r="J449" s="47">
        <f t="shared" si="47"/>
        <v>42334206468.235634</v>
      </c>
      <c r="K449" s="27"/>
      <c r="L449" s="27"/>
      <c r="M449" s="27"/>
      <c r="N449" s="27"/>
      <c r="O449" s="27"/>
    </row>
    <row r="450" spans="2:15" x14ac:dyDescent="0.25">
      <c r="B450" s="9">
        <f t="shared" si="48"/>
        <v>431</v>
      </c>
      <c r="C450" s="42">
        <f>'Simulacion sistema (hoja4)'!BV441</f>
        <v>0.81399856787570801</v>
      </c>
      <c r="D450" s="42">
        <f>'Simulacion sistema (hoja4)'!BW441</f>
        <v>0.84917975088280762</v>
      </c>
      <c r="E450" s="44">
        <f t="shared" si="42"/>
        <v>111582219.26600093</v>
      </c>
      <c r="F450" s="45">
        <f t="shared" si="43"/>
        <v>217.12950178063207</v>
      </c>
      <c r="G450" s="45">
        <f t="shared" si="44"/>
        <v>379.97662811610616</v>
      </c>
      <c r="H450" s="46">
        <f t="shared" si="45"/>
        <v>0.69599999999999995</v>
      </c>
      <c r="I450" s="46">
        <f t="shared" si="46"/>
        <v>0.30400000000000005</v>
      </c>
      <c r="J450" s="47">
        <f t="shared" si="47"/>
        <v>24227791676.804028</v>
      </c>
      <c r="K450" s="27"/>
      <c r="L450" s="27"/>
      <c r="M450" s="27"/>
      <c r="N450" s="27"/>
      <c r="O450" s="27"/>
    </row>
    <row r="451" spans="2:15" x14ac:dyDescent="0.25">
      <c r="B451" s="9">
        <f t="shared" si="48"/>
        <v>432</v>
      </c>
      <c r="C451" s="42">
        <f>'Simulacion sistema (hoja4)'!BV442</f>
        <v>0.81921057712043543</v>
      </c>
      <c r="D451" s="42">
        <f>'Simulacion sistema (hoja4)'!BW442</f>
        <v>0.84331750725124888</v>
      </c>
      <c r="E451" s="44">
        <f t="shared" si="42"/>
        <v>110811920.4528141</v>
      </c>
      <c r="F451" s="45">
        <f t="shared" si="43"/>
        <v>217.12950178063207</v>
      </c>
      <c r="G451" s="45">
        <f t="shared" si="44"/>
        <v>379.97662811610616</v>
      </c>
      <c r="H451" s="46">
        <f t="shared" si="45"/>
        <v>0.69599999999999995</v>
      </c>
      <c r="I451" s="46">
        <f t="shared" si="46"/>
        <v>0.30400000000000005</v>
      </c>
      <c r="J451" s="47">
        <f t="shared" si="47"/>
        <v>24060537079.274559</v>
      </c>
      <c r="K451" s="27"/>
      <c r="L451" s="27"/>
      <c r="M451" s="27"/>
      <c r="N451" s="27"/>
      <c r="O451" s="27"/>
    </row>
    <row r="452" spans="2:15" x14ac:dyDescent="0.25">
      <c r="B452" s="9">
        <f t="shared" si="48"/>
        <v>433</v>
      </c>
      <c r="C452" s="42">
        <f>'Simulacion sistema (hoja4)'!BV443</f>
        <v>0.82358030245950931</v>
      </c>
      <c r="D452" s="42">
        <f>'Simulacion sistema (hoja4)'!BW443</f>
        <v>0.84567121192219674</v>
      </c>
      <c r="E452" s="44">
        <f t="shared" si="42"/>
        <v>111121197.24657665</v>
      </c>
      <c r="F452" s="45">
        <f t="shared" si="43"/>
        <v>217.12950178063207</v>
      </c>
      <c r="G452" s="45">
        <f t="shared" si="44"/>
        <v>379.97662811610616</v>
      </c>
      <c r="H452" s="46">
        <f t="shared" si="45"/>
        <v>0.69599999999999995</v>
      </c>
      <c r="I452" s="46">
        <f t="shared" si="46"/>
        <v>0.30400000000000005</v>
      </c>
      <c r="J452" s="47">
        <f t="shared" si="47"/>
        <v>24127690195.416531</v>
      </c>
      <c r="K452" s="27"/>
      <c r="L452" s="27"/>
      <c r="M452" s="27"/>
      <c r="N452" s="27"/>
      <c r="O452" s="27"/>
    </row>
    <row r="453" spans="2:15" x14ac:dyDescent="0.25">
      <c r="B453" s="9">
        <f t="shared" si="48"/>
        <v>434</v>
      </c>
      <c r="C453" s="42">
        <f>'Simulacion sistema (hoja4)'!BV444</f>
        <v>0.83208206945150764</v>
      </c>
      <c r="D453" s="42">
        <f>'Simulacion sistema (hoja4)'!BW444</f>
        <v>0.85181782017087326</v>
      </c>
      <c r="E453" s="44">
        <f t="shared" si="42"/>
        <v>111928861.57045275</v>
      </c>
      <c r="F453" s="45">
        <f t="shared" si="43"/>
        <v>217.12950178063207</v>
      </c>
      <c r="G453" s="45">
        <f t="shared" si="44"/>
        <v>379.97662811610616</v>
      </c>
      <c r="H453" s="46">
        <f t="shared" si="45"/>
        <v>0.69599999999999995</v>
      </c>
      <c r="I453" s="46">
        <f t="shared" si="46"/>
        <v>0.30400000000000005</v>
      </c>
      <c r="J453" s="47">
        <f t="shared" si="47"/>
        <v>42530351408.415047</v>
      </c>
      <c r="K453" s="27"/>
      <c r="L453" s="27"/>
      <c r="M453" s="27"/>
      <c r="N453" s="27"/>
      <c r="O453" s="27"/>
    </row>
    <row r="454" spans="2:15" x14ac:dyDescent="0.25">
      <c r="B454" s="9">
        <f t="shared" si="48"/>
        <v>435</v>
      </c>
      <c r="C454" s="42">
        <f>'Simulacion sistema (hoja4)'!BV445</f>
        <v>0.83566259346578942</v>
      </c>
      <c r="D454" s="42">
        <f>'Simulacion sistema (hoja4)'!BW445</f>
        <v>0.8511713405274054</v>
      </c>
      <c r="E454" s="44">
        <f t="shared" si="42"/>
        <v>111843914.14530106</v>
      </c>
      <c r="F454" s="45">
        <f t="shared" si="43"/>
        <v>217.12950178063207</v>
      </c>
      <c r="G454" s="45">
        <f t="shared" si="44"/>
        <v>379.97662811610616</v>
      </c>
      <c r="H454" s="46">
        <f t="shared" si="45"/>
        <v>0.69599999999999995</v>
      </c>
      <c r="I454" s="46">
        <f t="shared" si="46"/>
        <v>0.30400000000000005</v>
      </c>
      <c r="J454" s="47">
        <f t="shared" si="47"/>
        <v>42498073372.238762</v>
      </c>
      <c r="K454" s="27"/>
      <c r="L454" s="27"/>
      <c r="M454" s="27"/>
      <c r="N454" s="27"/>
      <c r="O454" s="27"/>
    </row>
    <row r="455" spans="2:15" x14ac:dyDescent="0.25">
      <c r="B455" s="9">
        <f t="shared" si="48"/>
        <v>436</v>
      </c>
      <c r="C455" s="42">
        <f>'Simulacion sistema (hoja4)'!BV446</f>
        <v>0.83023972233338594</v>
      </c>
      <c r="D455" s="42">
        <f>'Simulacion sistema (hoja4)'!BW446</f>
        <v>0.85018703913418914</v>
      </c>
      <c r="E455" s="44">
        <f t="shared" si="42"/>
        <v>111714576.94223246</v>
      </c>
      <c r="F455" s="45">
        <f t="shared" si="43"/>
        <v>217.12950178063207</v>
      </c>
      <c r="G455" s="45">
        <f t="shared" si="44"/>
        <v>379.97662811610616</v>
      </c>
      <c r="H455" s="46">
        <f t="shared" si="45"/>
        <v>0.69599999999999995</v>
      </c>
      <c r="I455" s="46">
        <f t="shared" si="46"/>
        <v>0.30400000000000005</v>
      </c>
      <c r="J455" s="47">
        <f t="shared" si="47"/>
        <v>42448928257.926788</v>
      </c>
      <c r="K455" s="27"/>
      <c r="L455" s="27"/>
      <c r="M455" s="27"/>
      <c r="N455" s="27"/>
      <c r="O455" s="27"/>
    </row>
    <row r="456" spans="2:15" x14ac:dyDescent="0.25">
      <c r="B456" s="9">
        <f t="shared" si="48"/>
        <v>437</v>
      </c>
      <c r="C456" s="42">
        <f>'Simulacion sistema (hoja4)'!BV447</f>
        <v>0.83375478400494729</v>
      </c>
      <c r="D456" s="42">
        <f>'Simulacion sistema (hoja4)'!BW447</f>
        <v>0.84850000078150134</v>
      </c>
      <c r="E456" s="44">
        <f t="shared" si="42"/>
        <v>111492900.10268928</v>
      </c>
      <c r="F456" s="45">
        <f t="shared" si="43"/>
        <v>217.12950178063207</v>
      </c>
      <c r="G456" s="45">
        <f t="shared" si="44"/>
        <v>379.97662811610616</v>
      </c>
      <c r="H456" s="46">
        <f t="shared" si="45"/>
        <v>0.69599999999999995</v>
      </c>
      <c r="I456" s="46">
        <f t="shared" si="46"/>
        <v>0.30400000000000005</v>
      </c>
      <c r="J456" s="47">
        <f t="shared" si="47"/>
        <v>42364696239.905739</v>
      </c>
      <c r="K456" s="27"/>
      <c r="L456" s="27"/>
      <c r="M456" s="27"/>
      <c r="N456" s="27"/>
      <c r="O456" s="27"/>
    </row>
    <row r="457" spans="2:15" x14ac:dyDescent="0.25">
      <c r="B457" s="9">
        <f t="shared" si="48"/>
        <v>438</v>
      </c>
      <c r="C457" s="42">
        <f>'Simulacion sistema (hoja4)'!BV448</f>
        <v>0.82770781257986714</v>
      </c>
      <c r="D457" s="42">
        <f>'Simulacion sistema (hoja4)'!BW448</f>
        <v>0.84827082627624006</v>
      </c>
      <c r="E457" s="44">
        <f t="shared" si="42"/>
        <v>111462786.57269794</v>
      </c>
      <c r="F457" s="45">
        <f t="shared" si="43"/>
        <v>217.12950178063207</v>
      </c>
      <c r="G457" s="45">
        <f t="shared" si="44"/>
        <v>379.97662811610616</v>
      </c>
      <c r="H457" s="46">
        <f t="shared" si="45"/>
        <v>0.69599999999999995</v>
      </c>
      <c r="I457" s="46">
        <f t="shared" si="46"/>
        <v>0.30400000000000005</v>
      </c>
      <c r="J457" s="47">
        <f t="shared" si="47"/>
        <v>42353253802.318954</v>
      </c>
      <c r="K457" s="27"/>
      <c r="L457" s="27"/>
      <c r="M457" s="27"/>
      <c r="N457" s="27"/>
      <c r="O457" s="27"/>
    </row>
    <row r="458" spans="2:15" x14ac:dyDescent="0.25">
      <c r="B458" s="9">
        <f t="shared" si="48"/>
        <v>439</v>
      </c>
      <c r="C458" s="42">
        <f>'Simulacion sistema (hoja4)'!BV449</f>
        <v>0.82107404299063613</v>
      </c>
      <c r="D458" s="42">
        <f>'Simulacion sistema (hoja4)'!BW449</f>
        <v>0.84225128439960528</v>
      </c>
      <c r="E458" s="44">
        <f t="shared" si="42"/>
        <v>110671818.77010813</v>
      </c>
      <c r="F458" s="45">
        <f t="shared" si="43"/>
        <v>217.12950178063207</v>
      </c>
      <c r="G458" s="45">
        <f t="shared" si="44"/>
        <v>379.97662811610616</v>
      </c>
      <c r="H458" s="46">
        <f t="shared" si="45"/>
        <v>0.69599999999999995</v>
      </c>
      <c r="I458" s="46">
        <f t="shared" si="46"/>
        <v>0.30400000000000005</v>
      </c>
      <c r="J458" s="47">
        <f t="shared" si="47"/>
        <v>24030116870.709984</v>
      </c>
      <c r="K458" s="27"/>
      <c r="L458" s="27"/>
      <c r="M458" s="27"/>
      <c r="N458" s="27"/>
      <c r="O458" s="27"/>
    </row>
    <row r="459" spans="2:15" x14ac:dyDescent="0.25">
      <c r="B459" s="9">
        <f t="shared" si="48"/>
        <v>440</v>
      </c>
      <c r="C459" s="42">
        <f>'Simulacion sistema (hoja4)'!BV450</f>
        <v>0.82214946575275261</v>
      </c>
      <c r="D459" s="42">
        <f>'Simulacion sistema (hoja4)'!BW450</f>
        <v>0.83927713567901763</v>
      </c>
      <c r="E459" s="44">
        <f t="shared" si="42"/>
        <v>110281015.62822291</v>
      </c>
      <c r="F459" s="45">
        <f t="shared" si="43"/>
        <v>217.12950178063207</v>
      </c>
      <c r="G459" s="45">
        <f t="shared" si="44"/>
        <v>379.97662811610616</v>
      </c>
      <c r="H459" s="46">
        <f t="shared" si="45"/>
        <v>0.69599999999999995</v>
      </c>
      <c r="I459" s="46">
        <f t="shared" si="46"/>
        <v>0.30400000000000005</v>
      </c>
      <c r="J459" s="47">
        <f t="shared" si="47"/>
        <v>23945261979.21814</v>
      </c>
      <c r="K459" s="27"/>
      <c r="L459" s="27"/>
      <c r="M459" s="27"/>
      <c r="N459" s="27"/>
      <c r="O459" s="27"/>
    </row>
    <row r="460" spans="2:15" x14ac:dyDescent="0.25">
      <c r="B460" s="9">
        <f t="shared" si="48"/>
        <v>441</v>
      </c>
      <c r="C460" s="42">
        <f>'Simulacion sistema (hoja4)'!BV451</f>
        <v>0.82360303943552349</v>
      </c>
      <c r="D460" s="42">
        <f>'Simulacion sistema (hoja4)'!BW451</f>
        <v>0.84249182378594545</v>
      </c>
      <c r="E460" s="44">
        <f t="shared" si="42"/>
        <v>110703425.64547324</v>
      </c>
      <c r="F460" s="45">
        <f t="shared" si="43"/>
        <v>217.12950178063207</v>
      </c>
      <c r="G460" s="45">
        <f t="shared" si="44"/>
        <v>379.97662811610616</v>
      </c>
      <c r="H460" s="46">
        <f t="shared" si="45"/>
        <v>0.69599999999999995</v>
      </c>
      <c r="I460" s="46">
        <f t="shared" si="46"/>
        <v>0.30400000000000005</v>
      </c>
      <c r="J460" s="47">
        <f t="shared" si="47"/>
        <v>24036979655.810852</v>
      </c>
      <c r="K460" s="27"/>
      <c r="L460" s="27"/>
      <c r="M460" s="27"/>
      <c r="N460" s="27"/>
      <c r="O460" s="27"/>
    </row>
    <row r="461" spans="2:15" x14ac:dyDescent="0.25">
      <c r="B461" s="9">
        <f t="shared" si="48"/>
        <v>442</v>
      </c>
      <c r="C461" s="42">
        <f>'Simulacion sistema (hoja4)'!BV452</f>
        <v>0.80967514495096959</v>
      </c>
      <c r="D461" s="42">
        <f>'Simulacion sistema (hoja4)'!BW452</f>
        <v>0.84574677510007379</v>
      </c>
      <c r="E461" s="44">
        <f t="shared" si="42"/>
        <v>111131126.24814969</v>
      </c>
      <c r="F461" s="45">
        <f t="shared" si="43"/>
        <v>217.12950178063207</v>
      </c>
      <c r="G461" s="45">
        <f t="shared" si="44"/>
        <v>379.97662811610616</v>
      </c>
      <c r="H461" s="46">
        <f t="shared" si="45"/>
        <v>0.69599999999999995</v>
      </c>
      <c r="I461" s="46">
        <f t="shared" si="46"/>
        <v>0.30400000000000005</v>
      </c>
      <c r="J461" s="47">
        <f t="shared" si="47"/>
        <v>24129846074.581264</v>
      </c>
      <c r="K461" s="27"/>
      <c r="L461" s="27"/>
      <c r="M461" s="27"/>
      <c r="N461" s="27"/>
      <c r="O461" s="27"/>
    </row>
    <row r="462" spans="2:15" x14ac:dyDescent="0.25">
      <c r="B462" s="9">
        <f t="shared" si="48"/>
        <v>443</v>
      </c>
      <c r="C462" s="42">
        <f>'Simulacion sistema (hoja4)'!BV453</f>
        <v>0.82068957045454649</v>
      </c>
      <c r="D462" s="42">
        <f>'Simulacion sistema (hoja4)'!BW453</f>
        <v>0.85233022837354944</v>
      </c>
      <c r="E462" s="44">
        <f t="shared" si="42"/>
        <v>111996192.0082844</v>
      </c>
      <c r="F462" s="45">
        <f t="shared" si="43"/>
        <v>217.12950178063207</v>
      </c>
      <c r="G462" s="45">
        <f t="shared" si="44"/>
        <v>379.97662811610616</v>
      </c>
      <c r="H462" s="46">
        <f t="shared" si="45"/>
        <v>0.69599999999999995</v>
      </c>
      <c r="I462" s="46">
        <f t="shared" si="46"/>
        <v>0.30400000000000005</v>
      </c>
      <c r="J462" s="47">
        <f t="shared" si="47"/>
        <v>24317677372.0868</v>
      </c>
      <c r="K462" s="27"/>
      <c r="L462" s="27"/>
      <c r="M462" s="27"/>
      <c r="N462" s="27"/>
      <c r="O462" s="27"/>
    </row>
    <row r="463" spans="2:15" x14ac:dyDescent="0.25">
      <c r="B463" s="9">
        <f t="shared" si="48"/>
        <v>444</v>
      </c>
      <c r="C463" s="42">
        <f>'Simulacion sistema (hoja4)'!BV454</f>
        <v>0.81476871408252993</v>
      </c>
      <c r="D463" s="42">
        <f>'Simulacion sistema (hoja4)'!BW454</f>
        <v>0.84335586991263367</v>
      </c>
      <c r="E463" s="44">
        <f t="shared" si="42"/>
        <v>110816961.30652007</v>
      </c>
      <c r="F463" s="45">
        <f t="shared" si="43"/>
        <v>217.12950178063207</v>
      </c>
      <c r="G463" s="45">
        <f t="shared" si="44"/>
        <v>379.97662811610616</v>
      </c>
      <c r="H463" s="46">
        <f t="shared" si="45"/>
        <v>0.69599999999999995</v>
      </c>
      <c r="I463" s="46">
        <f t="shared" si="46"/>
        <v>0.30400000000000005</v>
      </c>
      <c r="J463" s="47">
        <f t="shared" si="47"/>
        <v>24061631597.328285</v>
      </c>
      <c r="K463" s="27"/>
      <c r="L463" s="27"/>
      <c r="M463" s="27"/>
      <c r="N463" s="27"/>
      <c r="O463" s="27"/>
    </row>
    <row r="464" spans="2:15" x14ac:dyDescent="0.25">
      <c r="B464" s="9">
        <f t="shared" si="48"/>
        <v>445</v>
      </c>
      <c r="C464" s="42">
        <f>'Simulacion sistema (hoja4)'!BV455</f>
        <v>0.81802923705626074</v>
      </c>
      <c r="D464" s="42">
        <f>'Simulacion sistema (hoja4)'!BW455</f>
        <v>0.84600110355524039</v>
      </c>
      <c r="E464" s="44">
        <f t="shared" si="42"/>
        <v>111164545.00715858</v>
      </c>
      <c r="F464" s="45">
        <f t="shared" si="43"/>
        <v>217.12950178063207</v>
      </c>
      <c r="G464" s="45">
        <f t="shared" si="44"/>
        <v>379.97662811610616</v>
      </c>
      <c r="H464" s="46">
        <f t="shared" si="45"/>
        <v>0.69599999999999995</v>
      </c>
      <c r="I464" s="46">
        <f t="shared" si="46"/>
        <v>0.30400000000000005</v>
      </c>
      <c r="J464" s="47">
        <f t="shared" si="47"/>
        <v>24137102273.074993</v>
      </c>
      <c r="K464" s="27"/>
      <c r="L464" s="27"/>
      <c r="M464" s="27"/>
      <c r="N464" s="27"/>
      <c r="O464" s="27"/>
    </row>
    <row r="465" spans="2:15" x14ac:dyDescent="0.25">
      <c r="B465" s="9">
        <f t="shared" si="48"/>
        <v>446</v>
      </c>
      <c r="C465" s="42">
        <f>'Simulacion sistema (hoja4)'!BV456</f>
        <v>0.81019756894915029</v>
      </c>
      <c r="D465" s="42">
        <f>'Simulacion sistema (hoja4)'!BW456</f>
        <v>0.8430069854331057</v>
      </c>
      <c r="E465" s="44">
        <f t="shared" si="42"/>
        <v>110771117.88591009</v>
      </c>
      <c r="F465" s="45">
        <f t="shared" si="43"/>
        <v>217.12950178063207</v>
      </c>
      <c r="G465" s="45">
        <f t="shared" si="44"/>
        <v>379.97662811610616</v>
      </c>
      <c r="H465" s="46">
        <f t="shared" si="45"/>
        <v>0.69599999999999995</v>
      </c>
      <c r="I465" s="46">
        <f t="shared" si="46"/>
        <v>0.30400000000000005</v>
      </c>
      <c r="J465" s="47">
        <f t="shared" si="47"/>
        <v>24051677638.25132</v>
      </c>
      <c r="K465" s="27"/>
      <c r="L465" s="27"/>
      <c r="M465" s="27"/>
      <c r="N465" s="27"/>
      <c r="O465" s="27"/>
    </row>
    <row r="466" spans="2:15" x14ac:dyDescent="0.25">
      <c r="B466" s="9">
        <f t="shared" si="48"/>
        <v>447</v>
      </c>
      <c r="C466" s="42">
        <f>'Simulacion sistema (hoja4)'!BV457</f>
        <v>0.81131813241400785</v>
      </c>
      <c r="D466" s="42">
        <f>'Simulacion sistema (hoja4)'!BW457</f>
        <v>0.84226014493455115</v>
      </c>
      <c r="E466" s="44">
        <f t="shared" si="42"/>
        <v>110672983.04440002</v>
      </c>
      <c r="F466" s="45">
        <f t="shared" si="43"/>
        <v>217.12950178063207</v>
      </c>
      <c r="G466" s="45">
        <f t="shared" si="44"/>
        <v>379.97662811610616</v>
      </c>
      <c r="H466" s="46">
        <f t="shared" si="45"/>
        <v>0.69599999999999995</v>
      </c>
      <c r="I466" s="46">
        <f t="shared" si="46"/>
        <v>0.30400000000000005</v>
      </c>
      <c r="J466" s="47">
        <f t="shared" si="47"/>
        <v>24030369669.006916</v>
      </c>
      <c r="K466" s="27"/>
      <c r="L466" s="27"/>
      <c r="M466" s="27"/>
      <c r="N466" s="27"/>
      <c r="O466" s="27"/>
    </row>
    <row r="467" spans="2:15" x14ac:dyDescent="0.25">
      <c r="B467" s="9">
        <f t="shared" si="48"/>
        <v>448</v>
      </c>
      <c r="C467" s="42">
        <f>'Simulacion sistema (hoja4)'!BV458</f>
        <v>0.82334759270384117</v>
      </c>
      <c r="D467" s="42">
        <f>'Simulacion sistema (hoja4)'!BW458</f>
        <v>0.84805421817076443</v>
      </c>
      <c r="E467" s="44">
        <f t="shared" si="42"/>
        <v>111434324.26763844</v>
      </c>
      <c r="F467" s="45">
        <f t="shared" si="43"/>
        <v>217.12950178063207</v>
      </c>
      <c r="G467" s="45">
        <f t="shared" si="44"/>
        <v>379.97662811610616</v>
      </c>
      <c r="H467" s="46">
        <f t="shared" si="45"/>
        <v>0.69599999999999995</v>
      </c>
      <c r="I467" s="46">
        <f t="shared" si="46"/>
        <v>0.30400000000000005</v>
      </c>
      <c r="J467" s="47">
        <f t="shared" si="47"/>
        <v>24195679309.493732</v>
      </c>
      <c r="K467" s="27"/>
      <c r="L467" s="27"/>
      <c r="M467" s="27"/>
      <c r="N467" s="27"/>
      <c r="O467" s="27"/>
    </row>
    <row r="468" spans="2:15" x14ac:dyDescent="0.25">
      <c r="B468" s="9">
        <f t="shared" si="48"/>
        <v>449</v>
      </c>
      <c r="C468" s="42">
        <f>'Simulacion sistema (hoja4)'!BV459</f>
        <v>0.83116940458787725</v>
      </c>
      <c r="D468" s="42">
        <f>'Simulacion sistema (hoja4)'!BW459</f>
        <v>0.85201112216523034</v>
      </c>
      <c r="E468" s="44">
        <f t="shared" si="42"/>
        <v>111954261.45251127</v>
      </c>
      <c r="F468" s="45">
        <f t="shared" si="43"/>
        <v>217.12950178063207</v>
      </c>
      <c r="G468" s="45">
        <f t="shared" si="44"/>
        <v>379.97662811610616</v>
      </c>
      <c r="H468" s="46">
        <f t="shared" si="45"/>
        <v>0.69599999999999995</v>
      </c>
      <c r="I468" s="46">
        <f t="shared" si="46"/>
        <v>0.30400000000000005</v>
      </c>
      <c r="J468" s="47">
        <f t="shared" si="47"/>
        <v>42540002769.954193</v>
      </c>
      <c r="K468" s="27"/>
      <c r="L468" s="27"/>
      <c r="M468" s="27"/>
      <c r="N468" s="27"/>
      <c r="O468" s="27"/>
    </row>
    <row r="469" spans="2:15" x14ac:dyDescent="0.25">
      <c r="B469" s="9">
        <f t="shared" si="48"/>
        <v>450</v>
      </c>
      <c r="C469" s="42">
        <f>'Simulacion sistema (hoja4)'!BV460</f>
        <v>0.82696468932142597</v>
      </c>
      <c r="D469" s="42">
        <f>'Simulacion sistema (hoja4)'!BW460</f>
        <v>0.84183708778624367</v>
      </c>
      <c r="E469" s="44">
        <f t="shared" ref="E469:E532" si="49">+D469*$F$13*$F$14</f>
        <v>110617393.33511241</v>
      </c>
      <c r="F469" s="45">
        <f t="shared" ref="F469:F532" si="50">+$F$11*F$16</f>
        <v>217.12950178063207</v>
      </c>
      <c r="G469" s="45">
        <f t="shared" ref="G469:G532" si="51">+$F$11*F$15</f>
        <v>379.97662811610616</v>
      </c>
      <c r="H469" s="46">
        <f t="shared" ref="H469:H532" si="52">+COUNTIF($C$20:$C$1019,"&lt;"&amp;$F$12)/1000</f>
        <v>0.69599999999999995</v>
      </c>
      <c r="I469" s="46">
        <f t="shared" ref="I469:I532" si="53">1-H469</f>
        <v>0.30400000000000005</v>
      </c>
      <c r="J469" s="47">
        <f t="shared" ref="J469:J532" si="54">+IF(C469&lt;$F$12,E469*F469,E469*G469)</f>
        <v>42032024130.469048</v>
      </c>
      <c r="K469" s="27"/>
      <c r="L469" s="27"/>
      <c r="M469" s="27"/>
      <c r="N469" s="27"/>
      <c r="O469" s="27"/>
    </row>
    <row r="470" spans="2:15" x14ac:dyDescent="0.25">
      <c r="B470" s="9">
        <f t="shared" ref="B470:B533" si="55">+B469+1</f>
        <v>451</v>
      </c>
      <c r="C470" s="42">
        <f>'Simulacion sistema (hoja4)'!BV461</f>
        <v>0.81986370875911874</v>
      </c>
      <c r="D470" s="42">
        <f>'Simulacion sistema (hoja4)'!BW461</f>
        <v>0.85871082262286602</v>
      </c>
      <c r="E470" s="44">
        <f t="shared" si="49"/>
        <v>112834602.0926446</v>
      </c>
      <c r="F470" s="45">
        <f t="shared" si="50"/>
        <v>217.12950178063207</v>
      </c>
      <c r="G470" s="45">
        <f t="shared" si="51"/>
        <v>379.97662811610616</v>
      </c>
      <c r="H470" s="46">
        <f t="shared" si="52"/>
        <v>0.69599999999999995</v>
      </c>
      <c r="I470" s="46">
        <f t="shared" si="53"/>
        <v>0.30400000000000005</v>
      </c>
      <c r="J470" s="47">
        <f t="shared" si="54"/>
        <v>24499720935.991787</v>
      </c>
      <c r="K470" s="27"/>
      <c r="L470" s="27"/>
      <c r="M470" s="27"/>
      <c r="N470" s="27"/>
      <c r="O470" s="27"/>
    </row>
    <row r="471" spans="2:15" x14ac:dyDescent="0.25">
      <c r="B471" s="9">
        <f t="shared" si="55"/>
        <v>452</v>
      </c>
      <c r="C471" s="42">
        <f>'Simulacion sistema (hoja4)'!BV462</f>
        <v>0.83000772625665697</v>
      </c>
      <c r="D471" s="42">
        <f>'Simulacion sistema (hoja4)'!BW462</f>
        <v>0.84368725147911672</v>
      </c>
      <c r="E471" s="44">
        <f t="shared" si="49"/>
        <v>110860504.84435594</v>
      </c>
      <c r="F471" s="45">
        <f t="shared" si="50"/>
        <v>217.12950178063207</v>
      </c>
      <c r="G471" s="45">
        <f t="shared" si="51"/>
        <v>379.97662811610616</v>
      </c>
      <c r="H471" s="46">
        <f t="shared" si="52"/>
        <v>0.69599999999999995</v>
      </c>
      <c r="I471" s="46">
        <f t="shared" si="53"/>
        <v>0.30400000000000005</v>
      </c>
      <c r="J471" s="47">
        <f t="shared" si="54"/>
        <v>42124400822.007622</v>
      </c>
      <c r="K471" s="27"/>
      <c r="L471" s="27"/>
      <c r="M471" s="27"/>
      <c r="N471" s="27"/>
      <c r="O471" s="27"/>
    </row>
    <row r="472" spans="2:15" x14ac:dyDescent="0.25">
      <c r="B472" s="9">
        <f t="shared" si="55"/>
        <v>453</v>
      </c>
      <c r="C472" s="42">
        <f>'Simulacion sistema (hoja4)'!BV463</f>
        <v>0.8219706729060241</v>
      </c>
      <c r="D472" s="42">
        <f>'Simulacion sistema (hoja4)'!BW463</f>
        <v>0.85051170830833733</v>
      </c>
      <c r="E472" s="44">
        <f t="shared" si="49"/>
        <v>111757238.47171552</v>
      </c>
      <c r="F472" s="45">
        <f t="shared" si="50"/>
        <v>217.12950178063207</v>
      </c>
      <c r="G472" s="45">
        <f t="shared" si="51"/>
        <v>379.97662811610616</v>
      </c>
      <c r="H472" s="46">
        <f t="shared" si="52"/>
        <v>0.69599999999999995</v>
      </c>
      <c r="I472" s="46">
        <f t="shared" si="53"/>
        <v>0.30400000000000005</v>
      </c>
      <c r="J472" s="47">
        <f t="shared" si="54"/>
        <v>24265793509.742878</v>
      </c>
      <c r="K472" s="27"/>
      <c r="L472" s="27"/>
      <c r="M472" s="27"/>
      <c r="N472" s="27"/>
      <c r="O472" s="27"/>
    </row>
    <row r="473" spans="2:15" x14ac:dyDescent="0.25">
      <c r="B473" s="9">
        <f t="shared" si="55"/>
        <v>454</v>
      </c>
      <c r="C473" s="42">
        <f>'Simulacion sistema (hoja4)'!BV464</f>
        <v>0.80885777466776831</v>
      </c>
      <c r="D473" s="42">
        <f>'Simulacion sistema (hoja4)'!BW464</f>
        <v>0.85148902990833963</v>
      </c>
      <c r="E473" s="44">
        <f t="shared" si="49"/>
        <v>111885658.52995582</v>
      </c>
      <c r="F473" s="45">
        <f t="shared" si="50"/>
        <v>217.12950178063207</v>
      </c>
      <c r="G473" s="45">
        <f t="shared" si="51"/>
        <v>379.97662811610616</v>
      </c>
      <c r="H473" s="46">
        <f t="shared" si="52"/>
        <v>0.69599999999999995</v>
      </c>
      <c r="I473" s="46">
        <f t="shared" si="53"/>
        <v>0.30400000000000005</v>
      </c>
      <c r="J473" s="47">
        <f t="shared" si="54"/>
        <v>24293677293.007233</v>
      </c>
      <c r="K473" s="27"/>
      <c r="L473" s="27"/>
      <c r="M473" s="27"/>
      <c r="N473" s="27"/>
      <c r="O473" s="27"/>
    </row>
    <row r="474" spans="2:15" x14ac:dyDescent="0.25">
      <c r="B474" s="9">
        <f t="shared" si="55"/>
        <v>455</v>
      </c>
      <c r="C474" s="42">
        <f>'Simulacion sistema (hoja4)'!BV465</f>
        <v>0.82220722840548355</v>
      </c>
      <c r="D474" s="42">
        <f>'Simulacion sistema (hoja4)'!BW465</f>
        <v>0.84368619008787593</v>
      </c>
      <c r="E474" s="44">
        <f t="shared" si="49"/>
        <v>110860365.37754691</v>
      </c>
      <c r="F474" s="45">
        <f t="shared" si="50"/>
        <v>217.12950178063207</v>
      </c>
      <c r="G474" s="45">
        <f t="shared" si="51"/>
        <v>379.97662811610616</v>
      </c>
      <c r="H474" s="46">
        <f t="shared" si="52"/>
        <v>0.69599999999999995</v>
      </c>
      <c r="I474" s="46">
        <f t="shared" si="53"/>
        <v>0.30400000000000005</v>
      </c>
      <c r="J474" s="47">
        <f t="shared" si="54"/>
        <v>24071055901.645592</v>
      </c>
      <c r="K474" s="27"/>
      <c r="L474" s="27"/>
      <c r="M474" s="27"/>
      <c r="N474" s="27"/>
      <c r="O474" s="27"/>
    </row>
    <row r="475" spans="2:15" x14ac:dyDescent="0.25">
      <c r="B475" s="9">
        <f t="shared" si="55"/>
        <v>456</v>
      </c>
      <c r="C475" s="42">
        <f>'Simulacion sistema (hoja4)'!BV466</f>
        <v>0.83312218587624864</v>
      </c>
      <c r="D475" s="42">
        <f>'Simulacion sistema (hoja4)'!BW466</f>
        <v>0.85509701621336487</v>
      </c>
      <c r="E475" s="44">
        <f t="shared" si="49"/>
        <v>112359747.93043615</v>
      </c>
      <c r="F475" s="45">
        <f t="shared" si="50"/>
        <v>217.12950178063207</v>
      </c>
      <c r="G475" s="45">
        <f t="shared" si="51"/>
        <v>379.97662811610616</v>
      </c>
      <c r="H475" s="46">
        <f t="shared" si="52"/>
        <v>0.69599999999999995</v>
      </c>
      <c r="I475" s="46">
        <f t="shared" si="53"/>
        <v>0.30400000000000005</v>
      </c>
      <c r="J475" s="47">
        <f t="shared" si="54"/>
        <v>42694078154.582764</v>
      </c>
      <c r="K475" s="27"/>
      <c r="L475" s="27"/>
      <c r="M475" s="27"/>
      <c r="N475" s="27"/>
      <c r="O475" s="27"/>
    </row>
    <row r="476" spans="2:15" x14ac:dyDescent="0.25">
      <c r="B476" s="9">
        <f t="shared" si="55"/>
        <v>457</v>
      </c>
      <c r="C476" s="42">
        <f>'Simulacion sistema (hoja4)'!BV467</f>
        <v>0.8178839346920157</v>
      </c>
      <c r="D476" s="42">
        <f>'Simulacion sistema (hoja4)'!BW467</f>
        <v>0.84022750982374872</v>
      </c>
      <c r="E476" s="44">
        <f t="shared" si="49"/>
        <v>110405894.79084058</v>
      </c>
      <c r="F476" s="45">
        <f t="shared" si="50"/>
        <v>217.12950178063207</v>
      </c>
      <c r="G476" s="45">
        <f t="shared" si="51"/>
        <v>379.97662811610616</v>
      </c>
      <c r="H476" s="46">
        <f t="shared" si="52"/>
        <v>0.69599999999999995</v>
      </c>
      <c r="I476" s="46">
        <f t="shared" si="53"/>
        <v>0.30400000000000005</v>
      </c>
      <c r="J476" s="47">
        <f t="shared" si="54"/>
        <v>23972376929.580097</v>
      </c>
      <c r="K476" s="27"/>
      <c r="L476" s="27"/>
      <c r="M476" s="27"/>
      <c r="N476" s="27"/>
      <c r="O476" s="27"/>
    </row>
    <row r="477" spans="2:15" x14ac:dyDescent="0.25">
      <c r="B477" s="9">
        <f t="shared" si="55"/>
        <v>458</v>
      </c>
      <c r="C477" s="42">
        <f>'Simulacion sistema (hoja4)'!BV468</f>
        <v>0.82805486373378479</v>
      </c>
      <c r="D477" s="42">
        <f>'Simulacion sistema (hoja4)'!BW468</f>
        <v>0.85496230985597266</v>
      </c>
      <c r="E477" s="44">
        <f t="shared" si="49"/>
        <v>112342047.5150748</v>
      </c>
      <c r="F477" s="45">
        <f t="shared" si="50"/>
        <v>217.12950178063207</v>
      </c>
      <c r="G477" s="45">
        <f t="shared" si="51"/>
        <v>379.97662811610616</v>
      </c>
      <c r="H477" s="46">
        <f t="shared" si="52"/>
        <v>0.69599999999999995</v>
      </c>
      <c r="I477" s="46">
        <f t="shared" si="53"/>
        <v>0.30400000000000005</v>
      </c>
      <c r="J477" s="47">
        <f t="shared" si="54"/>
        <v>42687352410.437508</v>
      </c>
      <c r="K477" s="27"/>
      <c r="L477" s="27"/>
      <c r="M477" s="27"/>
      <c r="N477" s="27"/>
      <c r="O477" s="27"/>
    </row>
    <row r="478" spans="2:15" x14ac:dyDescent="0.25">
      <c r="B478" s="9">
        <f t="shared" si="55"/>
        <v>459</v>
      </c>
      <c r="C478" s="42">
        <f>'Simulacion sistema (hoja4)'!BV469</f>
        <v>0.81689198297923826</v>
      </c>
      <c r="D478" s="42">
        <f>'Simulacion sistema (hoja4)'!BW469</f>
        <v>0.85463352543097293</v>
      </c>
      <c r="E478" s="44">
        <f t="shared" si="49"/>
        <v>112298845.24162984</v>
      </c>
      <c r="F478" s="45">
        <f t="shared" si="50"/>
        <v>217.12950178063207</v>
      </c>
      <c r="G478" s="45">
        <f t="shared" si="51"/>
        <v>379.97662811610616</v>
      </c>
      <c r="H478" s="46">
        <f t="shared" si="52"/>
        <v>0.69599999999999995</v>
      </c>
      <c r="I478" s="46">
        <f t="shared" si="53"/>
        <v>0.30400000000000005</v>
      </c>
      <c r="J478" s="47">
        <f t="shared" si="54"/>
        <v>24383392317.855392</v>
      </c>
      <c r="K478" s="27"/>
      <c r="L478" s="27"/>
      <c r="M478" s="27"/>
      <c r="N478" s="27"/>
      <c r="O478" s="27"/>
    </row>
    <row r="479" spans="2:15" x14ac:dyDescent="0.25">
      <c r="B479" s="9">
        <f t="shared" si="55"/>
        <v>460</v>
      </c>
      <c r="C479" s="42">
        <f>'Simulacion sistema (hoja4)'!BV470</f>
        <v>0.81373524014955878</v>
      </c>
      <c r="D479" s="42">
        <f>'Simulacion sistema (hoja4)'!BW470</f>
        <v>0.84504500688787643</v>
      </c>
      <c r="E479" s="44">
        <f t="shared" si="49"/>
        <v>111038913.90506697</v>
      </c>
      <c r="F479" s="45">
        <f t="shared" si="50"/>
        <v>217.12950178063207</v>
      </c>
      <c r="G479" s="45">
        <f t="shared" si="51"/>
        <v>379.97662811610616</v>
      </c>
      <c r="H479" s="46">
        <f t="shared" si="52"/>
        <v>0.69599999999999995</v>
      </c>
      <c r="I479" s="46">
        <f t="shared" si="53"/>
        <v>0.30400000000000005</v>
      </c>
      <c r="J479" s="47">
        <f t="shared" si="54"/>
        <v>24109824054.469688</v>
      </c>
      <c r="K479" s="27"/>
      <c r="L479" s="27"/>
      <c r="M479" s="27"/>
      <c r="N479" s="27"/>
      <c r="O479" s="27"/>
    </row>
    <row r="480" spans="2:15" x14ac:dyDescent="0.25">
      <c r="B480" s="9">
        <f t="shared" si="55"/>
        <v>461</v>
      </c>
      <c r="C480" s="42">
        <f>'Simulacion sistema (hoja4)'!BV471</f>
        <v>0.82138852431605969</v>
      </c>
      <c r="D480" s="42">
        <f>'Simulacion sistema (hoja4)'!BW471</f>
        <v>0.84554193354862139</v>
      </c>
      <c r="E480" s="44">
        <f t="shared" si="49"/>
        <v>111104210.06828885</v>
      </c>
      <c r="F480" s="45">
        <f t="shared" si="50"/>
        <v>217.12950178063207</v>
      </c>
      <c r="G480" s="45">
        <f t="shared" si="51"/>
        <v>379.97662811610616</v>
      </c>
      <c r="H480" s="46">
        <f t="shared" si="52"/>
        <v>0.69599999999999995</v>
      </c>
      <c r="I480" s="46">
        <f t="shared" si="53"/>
        <v>0.30400000000000005</v>
      </c>
      <c r="J480" s="47">
        <f t="shared" si="54"/>
        <v>24124001777.858242</v>
      </c>
      <c r="K480" s="27"/>
      <c r="L480" s="27"/>
      <c r="M480" s="27"/>
      <c r="N480" s="27"/>
      <c r="O480" s="27"/>
    </row>
    <row r="481" spans="2:15" x14ac:dyDescent="0.25">
      <c r="B481" s="9">
        <f t="shared" si="55"/>
        <v>462</v>
      </c>
      <c r="C481" s="42">
        <f>'Simulacion sistema (hoja4)'!BV472</f>
        <v>0.82879683621545708</v>
      </c>
      <c r="D481" s="42">
        <f>'Simulacion sistema (hoja4)'!BW472</f>
        <v>0.84377297247016192</v>
      </c>
      <c r="E481" s="44">
        <f t="shared" si="49"/>
        <v>110871768.58257927</v>
      </c>
      <c r="F481" s="45">
        <f t="shared" si="50"/>
        <v>217.12950178063207</v>
      </c>
      <c r="G481" s="45">
        <f t="shared" si="51"/>
        <v>379.97662811610616</v>
      </c>
      <c r="H481" s="46">
        <f t="shared" si="52"/>
        <v>0.69599999999999995</v>
      </c>
      <c r="I481" s="46">
        <f t="shared" si="53"/>
        <v>0.30400000000000005</v>
      </c>
      <c r="J481" s="47">
        <f t="shared" si="54"/>
        <v>42128680779.277702</v>
      </c>
      <c r="K481" s="27"/>
      <c r="L481" s="27"/>
      <c r="M481" s="27"/>
      <c r="N481" s="27"/>
      <c r="O481" s="27"/>
    </row>
    <row r="482" spans="2:15" x14ac:dyDescent="0.25">
      <c r="B482" s="9">
        <f t="shared" si="55"/>
        <v>463</v>
      </c>
      <c r="C482" s="42">
        <f>'Simulacion sistema (hoja4)'!BV473</f>
        <v>0.79732892788936915</v>
      </c>
      <c r="D482" s="42">
        <f>'Simulacion sistema (hoja4)'!BW473</f>
        <v>0.84969700632970169</v>
      </c>
      <c r="E482" s="44">
        <f t="shared" si="49"/>
        <v>111650186.63172281</v>
      </c>
      <c r="F482" s="45">
        <f t="shared" si="50"/>
        <v>217.12950178063207</v>
      </c>
      <c r="G482" s="45">
        <f t="shared" si="51"/>
        <v>379.97662811610616</v>
      </c>
      <c r="H482" s="46">
        <f t="shared" si="52"/>
        <v>0.69599999999999995</v>
      </c>
      <c r="I482" s="46">
        <f t="shared" si="53"/>
        <v>0.30400000000000005</v>
      </c>
      <c r="J482" s="47">
        <f t="shared" si="54"/>
        <v>24242549397.060558</v>
      </c>
      <c r="K482" s="27"/>
      <c r="L482" s="27"/>
      <c r="M482" s="27"/>
      <c r="N482" s="27"/>
      <c r="O482" s="27"/>
    </row>
    <row r="483" spans="2:15" x14ac:dyDescent="0.25">
      <c r="B483" s="9">
        <f t="shared" si="55"/>
        <v>464</v>
      </c>
      <c r="C483" s="42">
        <f>'Simulacion sistema (hoja4)'!BV474</f>
        <v>0.81947055766215027</v>
      </c>
      <c r="D483" s="42">
        <f>'Simulacion sistema (hoja4)'!BW474</f>
        <v>0.84444290657958732</v>
      </c>
      <c r="E483" s="44">
        <f t="shared" si="49"/>
        <v>110959797.92455778</v>
      </c>
      <c r="F483" s="45">
        <f t="shared" si="50"/>
        <v>217.12950178063207</v>
      </c>
      <c r="G483" s="45">
        <f t="shared" si="51"/>
        <v>379.97662811610616</v>
      </c>
      <c r="H483" s="46">
        <f t="shared" si="52"/>
        <v>0.69599999999999995</v>
      </c>
      <c r="I483" s="46">
        <f t="shared" si="53"/>
        <v>0.30400000000000005</v>
      </c>
      <c r="J483" s="47">
        <f t="shared" si="54"/>
        <v>24092645641.038841</v>
      </c>
      <c r="K483" s="27"/>
      <c r="L483" s="27"/>
      <c r="M483" s="27"/>
      <c r="N483" s="27"/>
      <c r="O483" s="27"/>
    </row>
    <row r="484" spans="2:15" x14ac:dyDescent="0.25">
      <c r="B484" s="9">
        <f t="shared" si="55"/>
        <v>465</v>
      </c>
      <c r="C484" s="42">
        <f>'Simulacion sistema (hoja4)'!BV475</f>
        <v>0.83144066412222006</v>
      </c>
      <c r="D484" s="42">
        <f>'Simulacion sistema (hoja4)'!BW475</f>
        <v>0.85203767404801189</v>
      </c>
      <c r="E484" s="44">
        <f t="shared" si="49"/>
        <v>111957750.36990876</v>
      </c>
      <c r="F484" s="45">
        <f t="shared" si="50"/>
        <v>217.12950178063207</v>
      </c>
      <c r="G484" s="45">
        <f t="shared" si="51"/>
        <v>379.97662811610616</v>
      </c>
      <c r="H484" s="46">
        <f t="shared" si="52"/>
        <v>0.69599999999999995</v>
      </c>
      <c r="I484" s="46">
        <f t="shared" si="53"/>
        <v>0.30400000000000005</v>
      </c>
      <c r="J484" s="47">
        <f t="shared" si="54"/>
        <v>42541328477.022667</v>
      </c>
      <c r="K484" s="27"/>
      <c r="L484" s="27"/>
      <c r="M484" s="27"/>
      <c r="N484" s="27"/>
      <c r="O484" s="27"/>
    </row>
    <row r="485" spans="2:15" x14ac:dyDescent="0.25">
      <c r="B485" s="9">
        <f t="shared" si="55"/>
        <v>466</v>
      </c>
      <c r="C485" s="42">
        <f>'Simulacion sistema (hoja4)'!BV476</f>
        <v>0.82982467298425844</v>
      </c>
      <c r="D485" s="42">
        <f>'Simulacion sistema (hoja4)'!BW476</f>
        <v>0.84946612344800321</v>
      </c>
      <c r="E485" s="44">
        <f t="shared" si="49"/>
        <v>111619848.62106761</v>
      </c>
      <c r="F485" s="45">
        <f t="shared" si="50"/>
        <v>217.12950178063207</v>
      </c>
      <c r="G485" s="45">
        <f t="shared" si="51"/>
        <v>379.97662811610616</v>
      </c>
      <c r="H485" s="46">
        <f t="shared" si="52"/>
        <v>0.69599999999999995</v>
      </c>
      <c r="I485" s="46">
        <f t="shared" si="53"/>
        <v>0.30400000000000005</v>
      </c>
      <c r="J485" s="47">
        <f t="shared" si="54"/>
        <v>42412933709.863472</v>
      </c>
      <c r="K485" s="27"/>
      <c r="L485" s="27"/>
      <c r="M485" s="27"/>
      <c r="N485" s="27"/>
      <c r="O485" s="27"/>
    </row>
    <row r="486" spans="2:15" x14ac:dyDescent="0.25">
      <c r="B486" s="9">
        <f t="shared" si="55"/>
        <v>467</v>
      </c>
      <c r="C486" s="42">
        <f>'Simulacion sistema (hoja4)'!BV477</f>
        <v>0.82503768948251988</v>
      </c>
      <c r="D486" s="42">
        <f>'Simulacion sistema (hoja4)'!BW477</f>
        <v>0.8517918145290464</v>
      </c>
      <c r="E486" s="44">
        <f t="shared" si="49"/>
        <v>111925444.4291167</v>
      </c>
      <c r="F486" s="45">
        <f t="shared" si="50"/>
        <v>217.12950178063207</v>
      </c>
      <c r="G486" s="45">
        <f t="shared" si="51"/>
        <v>379.97662811610616</v>
      </c>
      <c r="H486" s="46">
        <f t="shared" si="52"/>
        <v>0.69599999999999995</v>
      </c>
      <c r="I486" s="46">
        <f t="shared" si="53"/>
        <v>0.30400000000000005</v>
      </c>
      <c r="J486" s="47">
        <f t="shared" si="54"/>
        <v>24302315985.469929</v>
      </c>
      <c r="K486" s="27"/>
      <c r="L486" s="27"/>
      <c r="M486" s="27"/>
      <c r="N486" s="27"/>
      <c r="O486" s="27"/>
    </row>
    <row r="487" spans="2:15" x14ac:dyDescent="0.25">
      <c r="B487" s="9">
        <f t="shared" si="55"/>
        <v>468</v>
      </c>
      <c r="C487" s="42">
        <f>'Simulacion sistema (hoja4)'!BV478</f>
        <v>0.80788986466296298</v>
      </c>
      <c r="D487" s="42">
        <f>'Simulacion sistema (hoja4)'!BW478</f>
        <v>0.83705016081230166</v>
      </c>
      <c r="E487" s="44">
        <f t="shared" si="49"/>
        <v>109988391.13073644</v>
      </c>
      <c r="F487" s="45">
        <f t="shared" si="50"/>
        <v>217.12950178063207</v>
      </c>
      <c r="G487" s="45">
        <f t="shared" si="51"/>
        <v>379.97662811610616</v>
      </c>
      <c r="H487" s="46">
        <f t="shared" si="52"/>
        <v>0.69599999999999995</v>
      </c>
      <c r="I487" s="46">
        <f t="shared" si="53"/>
        <v>0.30400000000000005</v>
      </c>
      <c r="J487" s="47">
        <f t="shared" si="54"/>
        <v>23881724567.870094</v>
      </c>
      <c r="K487" s="27"/>
      <c r="L487" s="27"/>
      <c r="M487" s="27"/>
      <c r="N487" s="27"/>
      <c r="O487" s="27"/>
    </row>
    <row r="488" spans="2:15" x14ac:dyDescent="0.25">
      <c r="B488" s="9">
        <f t="shared" si="55"/>
        <v>469</v>
      </c>
      <c r="C488" s="42">
        <f>'Simulacion sistema (hoja4)'!BV479</f>
        <v>0.81498091280596174</v>
      </c>
      <c r="D488" s="42">
        <f>'Simulacion sistema (hoja4)'!BW479</f>
        <v>0.84197743907549771</v>
      </c>
      <c r="E488" s="44">
        <f t="shared" si="49"/>
        <v>110635835.49452041</v>
      </c>
      <c r="F488" s="45">
        <f t="shared" si="50"/>
        <v>217.12950178063207</v>
      </c>
      <c r="G488" s="45">
        <f t="shared" si="51"/>
        <v>379.97662811610616</v>
      </c>
      <c r="H488" s="46">
        <f t="shared" si="52"/>
        <v>0.69599999999999995</v>
      </c>
      <c r="I488" s="46">
        <f t="shared" si="53"/>
        <v>0.30400000000000005</v>
      </c>
      <c r="J488" s="47">
        <f t="shared" si="54"/>
        <v>24022303840.009186</v>
      </c>
      <c r="K488" s="27"/>
      <c r="L488" s="27"/>
      <c r="M488" s="27"/>
      <c r="N488" s="27"/>
      <c r="O488" s="27"/>
    </row>
    <row r="489" spans="2:15" x14ac:dyDescent="0.25">
      <c r="B489" s="9">
        <f t="shared" si="55"/>
        <v>470</v>
      </c>
      <c r="C489" s="42">
        <f>'Simulacion sistema (hoja4)'!BV480</f>
        <v>0.81541142082090834</v>
      </c>
      <c r="D489" s="42">
        <f>'Simulacion sistema (hoja4)'!BW480</f>
        <v>0.84966905405091397</v>
      </c>
      <c r="E489" s="44">
        <f t="shared" si="49"/>
        <v>111646513.70229009</v>
      </c>
      <c r="F489" s="45">
        <f t="shared" si="50"/>
        <v>217.12950178063207</v>
      </c>
      <c r="G489" s="45">
        <f t="shared" si="51"/>
        <v>379.97662811610616</v>
      </c>
      <c r="H489" s="46">
        <f t="shared" si="52"/>
        <v>0.69599999999999995</v>
      </c>
      <c r="I489" s="46">
        <f t="shared" si="53"/>
        <v>0.30400000000000005</v>
      </c>
      <c r="J489" s="47">
        <f t="shared" si="54"/>
        <v>24241751895.722759</v>
      </c>
      <c r="K489" s="27"/>
      <c r="L489" s="27"/>
      <c r="M489" s="27"/>
      <c r="N489" s="27"/>
      <c r="O489" s="27"/>
    </row>
    <row r="490" spans="2:15" x14ac:dyDescent="0.25">
      <c r="B490" s="9">
        <f t="shared" si="55"/>
        <v>471</v>
      </c>
      <c r="C490" s="42">
        <f>'Simulacion sistema (hoja4)'!BV481</f>
        <v>0.82103558279354383</v>
      </c>
      <c r="D490" s="42">
        <f>'Simulacion sistema (hoja4)'!BW481</f>
        <v>0.84644033670771801</v>
      </c>
      <c r="E490" s="44">
        <f t="shared" si="49"/>
        <v>111222260.24339415</v>
      </c>
      <c r="F490" s="45">
        <f t="shared" si="50"/>
        <v>217.12950178063207</v>
      </c>
      <c r="G490" s="45">
        <f t="shared" si="51"/>
        <v>379.97662811610616</v>
      </c>
      <c r="H490" s="46">
        <f t="shared" si="52"/>
        <v>0.69599999999999995</v>
      </c>
      <c r="I490" s="46">
        <f t="shared" si="53"/>
        <v>0.30400000000000005</v>
      </c>
      <c r="J490" s="47">
        <f t="shared" si="54"/>
        <v>24149633953.563972</v>
      </c>
      <c r="K490" s="27"/>
      <c r="L490" s="27"/>
      <c r="M490" s="27"/>
      <c r="N490" s="27"/>
      <c r="O490" s="27"/>
    </row>
    <row r="491" spans="2:15" x14ac:dyDescent="0.25">
      <c r="B491" s="9">
        <f t="shared" si="55"/>
        <v>472</v>
      </c>
      <c r="C491" s="42">
        <f>'Simulacion sistema (hoja4)'!BV482</f>
        <v>0.80321240908611347</v>
      </c>
      <c r="D491" s="42">
        <f>'Simulacion sistema (hoja4)'!BW482</f>
        <v>0.85051295045186692</v>
      </c>
      <c r="E491" s="44">
        <f t="shared" si="49"/>
        <v>111757401.68937531</v>
      </c>
      <c r="F491" s="45">
        <f t="shared" si="50"/>
        <v>217.12950178063207</v>
      </c>
      <c r="G491" s="45">
        <f t="shared" si="51"/>
        <v>379.97662811610616</v>
      </c>
      <c r="H491" s="46">
        <f t="shared" si="52"/>
        <v>0.69599999999999995</v>
      </c>
      <c r="I491" s="46">
        <f t="shared" si="53"/>
        <v>0.30400000000000005</v>
      </c>
      <c r="J491" s="47">
        <f t="shared" si="54"/>
        <v>24265828949.11203</v>
      </c>
      <c r="K491" s="27"/>
      <c r="L491" s="27"/>
      <c r="M491" s="27"/>
      <c r="N491" s="27"/>
      <c r="O491" s="27"/>
    </row>
    <row r="492" spans="2:15" x14ac:dyDescent="0.25">
      <c r="B492" s="9">
        <f t="shared" si="55"/>
        <v>473</v>
      </c>
      <c r="C492" s="42">
        <f>'Simulacion sistema (hoja4)'!BV483</f>
        <v>0.81989044887378315</v>
      </c>
      <c r="D492" s="42">
        <f>'Simulacion sistema (hoja4)'!BW483</f>
        <v>0.84967122335263601</v>
      </c>
      <c r="E492" s="44">
        <f t="shared" si="49"/>
        <v>111646798.74853638</v>
      </c>
      <c r="F492" s="45">
        <f t="shared" si="50"/>
        <v>217.12950178063207</v>
      </c>
      <c r="G492" s="45">
        <f t="shared" si="51"/>
        <v>379.97662811610616</v>
      </c>
      <c r="H492" s="46">
        <f t="shared" si="52"/>
        <v>0.69599999999999995</v>
      </c>
      <c r="I492" s="46">
        <f t="shared" si="53"/>
        <v>0.30400000000000005</v>
      </c>
      <c r="J492" s="47">
        <f t="shared" si="54"/>
        <v>24241813787.672199</v>
      </c>
      <c r="K492" s="27"/>
      <c r="L492" s="27"/>
      <c r="M492" s="27"/>
      <c r="N492" s="27"/>
      <c r="O492" s="27"/>
    </row>
    <row r="493" spans="2:15" x14ac:dyDescent="0.25">
      <c r="B493" s="9">
        <f t="shared" si="55"/>
        <v>474</v>
      </c>
      <c r="C493" s="42">
        <f>'Simulacion sistema (hoja4)'!BV484</f>
        <v>0.801077340063025</v>
      </c>
      <c r="D493" s="42">
        <f>'Simulacion sistema (hoja4)'!BW484</f>
        <v>0.84253096241837866</v>
      </c>
      <c r="E493" s="44">
        <f t="shared" si="49"/>
        <v>110708568.46177496</v>
      </c>
      <c r="F493" s="45">
        <f t="shared" si="50"/>
        <v>217.12950178063207</v>
      </c>
      <c r="G493" s="45">
        <f t="shared" si="51"/>
        <v>379.97662811610616</v>
      </c>
      <c r="H493" s="46">
        <f t="shared" si="52"/>
        <v>0.69599999999999995</v>
      </c>
      <c r="I493" s="46">
        <f t="shared" si="53"/>
        <v>0.30400000000000005</v>
      </c>
      <c r="J493" s="47">
        <f t="shared" si="54"/>
        <v>24038096312.952194</v>
      </c>
      <c r="K493" s="27"/>
      <c r="L493" s="27"/>
      <c r="M493" s="27"/>
      <c r="N493" s="27"/>
      <c r="O493" s="27"/>
    </row>
    <row r="494" spans="2:15" x14ac:dyDescent="0.25">
      <c r="B494" s="9">
        <f t="shared" si="55"/>
        <v>475</v>
      </c>
      <c r="C494" s="42">
        <f>'Simulacion sistema (hoja4)'!BV485</f>
        <v>0.82481580861995552</v>
      </c>
      <c r="D494" s="42">
        <f>'Simulacion sistema (hoja4)'!BW485</f>
        <v>0.84971777219866973</v>
      </c>
      <c r="E494" s="44">
        <f t="shared" si="49"/>
        <v>111652915.2669052</v>
      </c>
      <c r="F494" s="45">
        <f t="shared" si="50"/>
        <v>217.12950178063207</v>
      </c>
      <c r="G494" s="45">
        <f t="shared" si="51"/>
        <v>379.97662811610616</v>
      </c>
      <c r="H494" s="46">
        <f t="shared" si="52"/>
        <v>0.69599999999999995</v>
      </c>
      <c r="I494" s="46">
        <f t="shared" si="53"/>
        <v>0.30400000000000005</v>
      </c>
      <c r="J494" s="47">
        <f t="shared" si="54"/>
        <v>24243141864.258255</v>
      </c>
      <c r="K494" s="27"/>
      <c r="L494" s="27"/>
      <c r="M494" s="27"/>
      <c r="N494" s="27"/>
      <c r="O494" s="27"/>
    </row>
    <row r="495" spans="2:15" x14ac:dyDescent="0.25">
      <c r="B495" s="9">
        <f t="shared" si="55"/>
        <v>476</v>
      </c>
      <c r="C495" s="42">
        <f>'Simulacion sistema (hoja4)'!BV486</f>
        <v>0.83136782879254811</v>
      </c>
      <c r="D495" s="42">
        <f>'Simulacion sistema (hoja4)'!BW486</f>
        <v>0.85193756392111863</v>
      </c>
      <c r="E495" s="44">
        <f t="shared" si="49"/>
        <v>111944595.899235</v>
      </c>
      <c r="F495" s="45">
        <f t="shared" si="50"/>
        <v>217.12950178063207</v>
      </c>
      <c r="G495" s="45">
        <f t="shared" si="51"/>
        <v>379.97662811610616</v>
      </c>
      <c r="H495" s="46">
        <f t="shared" si="52"/>
        <v>0.69599999999999995</v>
      </c>
      <c r="I495" s="46">
        <f t="shared" si="53"/>
        <v>0.30400000000000005</v>
      </c>
      <c r="J495" s="47">
        <f t="shared" si="54"/>
        <v>42536330085.611397</v>
      </c>
      <c r="K495" s="27"/>
      <c r="L495" s="27"/>
      <c r="M495" s="27"/>
      <c r="N495" s="27"/>
      <c r="O495" s="27"/>
    </row>
    <row r="496" spans="2:15" x14ac:dyDescent="0.25">
      <c r="B496" s="9">
        <f t="shared" si="55"/>
        <v>477</v>
      </c>
      <c r="C496" s="42">
        <f>'Simulacion sistema (hoja4)'!BV487</f>
        <v>0.81234805117437459</v>
      </c>
      <c r="D496" s="42">
        <f>'Simulacion sistema (hoja4)'!BW487</f>
        <v>0.8454276972865995</v>
      </c>
      <c r="E496" s="44">
        <f t="shared" si="49"/>
        <v>111089199.42345917</v>
      </c>
      <c r="F496" s="45">
        <f t="shared" si="50"/>
        <v>217.12950178063207</v>
      </c>
      <c r="G496" s="45">
        <f t="shared" si="51"/>
        <v>379.97662811610616</v>
      </c>
      <c r="H496" s="46">
        <f t="shared" si="52"/>
        <v>0.69599999999999995</v>
      </c>
      <c r="I496" s="46">
        <f t="shared" si="53"/>
        <v>0.30400000000000005</v>
      </c>
      <c r="J496" s="47">
        <f t="shared" si="54"/>
        <v>24120742524.024971</v>
      </c>
      <c r="K496" s="27"/>
      <c r="L496" s="27"/>
      <c r="M496" s="27"/>
      <c r="N496" s="27"/>
      <c r="O496" s="27"/>
    </row>
    <row r="497" spans="2:15" x14ac:dyDescent="0.25">
      <c r="B497" s="9">
        <f t="shared" si="55"/>
        <v>478</v>
      </c>
      <c r="C497" s="42">
        <f>'Simulacion sistema (hoja4)'!BV488</f>
        <v>0.83056255487779296</v>
      </c>
      <c r="D497" s="42">
        <f>'Simulacion sistema (hoja4)'!BW488</f>
        <v>0.84976258065082322</v>
      </c>
      <c r="E497" s="44">
        <f t="shared" si="49"/>
        <v>111658803.09751816</v>
      </c>
      <c r="F497" s="45">
        <f t="shared" si="50"/>
        <v>217.12950178063207</v>
      </c>
      <c r="G497" s="45">
        <f t="shared" si="51"/>
        <v>379.97662811610616</v>
      </c>
      <c r="H497" s="46">
        <f t="shared" si="52"/>
        <v>0.69599999999999995</v>
      </c>
      <c r="I497" s="46">
        <f t="shared" si="53"/>
        <v>0.30400000000000005</v>
      </c>
      <c r="J497" s="47">
        <f t="shared" si="54"/>
        <v>42427735500.475182</v>
      </c>
      <c r="K497" s="27"/>
      <c r="L497" s="27"/>
      <c r="M497" s="27"/>
      <c r="N497" s="27"/>
      <c r="O497" s="27"/>
    </row>
    <row r="498" spans="2:15" x14ac:dyDescent="0.25">
      <c r="B498" s="9">
        <f t="shared" si="55"/>
        <v>479</v>
      </c>
      <c r="C498" s="42">
        <f>'Simulacion sistema (hoja4)'!BV489</f>
        <v>0.82890111056211435</v>
      </c>
      <c r="D498" s="42">
        <f>'Simulacion sistema (hoja4)'!BW489</f>
        <v>0.85128145735844019</v>
      </c>
      <c r="E498" s="44">
        <f t="shared" si="49"/>
        <v>111858383.49689904</v>
      </c>
      <c r="F498" s="45">
        <f t="shared" si="50"/>
        <v>217.12950178063207</v>
      </c>
      <c r="G498" s="45">
        <f t="shared" si="51"/>
        <v>379.97662811610616</v>
      </c>
      <c r="H498" s="46">
        <f t="shared" si="52"/>
        <v>0.69599999999999995</v>
      </c>
      <c r="I498" s="46">
        <f t="shared" si="53"/>
        <v>0.30400000000000005</v>
      </c>
      <c r="J498" s="47">
        <f t="shared" si="54"/>
        <v>42503571387.669991</v>
      </c>
      <c r="K498" s="27"/>
      <c r="L498" s="27"/>
      <c r="M498" s="27"/>
      <c r="N498" s="27"/>
      <c r="O498" s="27"/>
    </row>
    <row r="499" spans="2:15" x14ac:dyDescent="0.25">
      <c r="B499" s="9">
        <f t="shared" si="55"/>
        <v>480</v>
      </c>
      <c r="C499" s="42">
        <f>'Simulacion sistema (hoja4)'!BV490</f>
        <v>0.82130003540011642</v>
      </c>
      <c r="D499" s="42">
        <f>'Simulacion sistema (hoja4)'!BW490</f>
        <v>0.84941876708897879</v>
      </c>
      <c r="E499" s="44">
        <f t="shared" si="49"/>
        <v>111613625.99549182</v>
      </c>
      <c r="F499" s="45">
        <f t="shared" si="50"/>
        <v>217.12950178063207</v>
      </c>
      <c r="G499" s="45">
        <f t="shared" si="51"/>
        <v>379.97662811610616</v>
      </c>
      <c r="H499" s="46">
        <f t="shared" si="52"/>
        <v>0.69599999999999995</v>
      </c>
      <c r="I499" s="46">
        <f t="shared" si="53"/>
        <v>0.30400000000000005</v>
      </c>
      <c r="J499" s="47">
        <f t="shared" si="54"/>
        <v>24234611004.330944</v>
      </c>
      <c r="K499" s="27"/>
      <c r="L499" s="27"/>
      <c r="M499" s="27"/>
      <c r="N499" s="27"/>
      <c r="O499" s="27"/>
    </row>
    <row r="500" spans="2:15" x14ac:dyDescent="0.25">
      <c r="B500" s="9">
        <f t="shared" si="55"/>
        <v>481</v>
      </c>
      <c r="C500" s="42">
        <f>'Simulacion sistema (hoja4)'!BV491</f>
        <v>0.8183271678084405</v>
      </c>
      <c r="D500" s="42">
        <f>'Simulacion sistema (hoja4)'!BW491</f>
        <v>0.85670557531082447</v>
      </c>
      <c r="E500" s="44">
        <f t="shared" si="49"/>
        <v>112571112.59584233</v>
      </c>
      <c r="F500" s="45">
        <f t="shared" si="50"/>
        <v>217.12950178063207</v>
      </c>
      <c r="G500" s="45">
        <f t="shared" si="51"/>
        <v>379.97662811610616</v>
      </c>
      <c r="H500" s="46">
        <f t="shared" si="52"/>
        <v>0.69599999999999995</v>
      </c>
      <c r="I500" s="46">
        <f t="shared" si="53"/>
        <v>0.30400000000000005</v>
      </c>
      <c r="J500" s="47">
        <f t="shared" si="54"/>
        <v>24442509592.826679</v>
      </c>
      <c r="K500" s="27"/>
      <c r="L500" s="27"/>
      <c r="M500" s="27"/>
      <c r="N500" s="27"/>
      <c r="O500" s="27"/>
    </row>
    <row r="501" spans="2:15" x14ac:dyDescent="0.25">
      <c r="B501" s="9">
        <f t="shared" si="55"/>
        <v>482</v>
      </c>
      <c r="C501" s="42">
        <f>'Simulacion sistema (hoja4)'!BV492</f>
        <v>0.81338922149254178</v>
      </c>
      <c r="D501" s="42">
        <f>'Simulacion sistema (hoja4)'!BW492</f>
        <v>0.84574302785844613</v>
      </c>
      <c r="E501" s="44">
        <f t="shared" si="49"/>
        <v>111130633.86059983</v>
      </c>
      <c r="F501" s="45">
        <f t="shared" si="50"/>
        <v>217.12950178063207</v>
      </c>
      <c r="G501" s="45">
        <f t="shared" si="51"/>
        <v>379.97662811610616</v>
      </c>
      <c r="H501" s="46">
        <f t="shared" si="52"/>
        <v>0.69599999999999995</v>
      </c>
      <c r="I501" s="46">
        <f t="shared" si="53"/>
        <v>0.30400000000000005</v>
      </c>
      <c r="J501" s="47">
        <f t="shared" si="54"/>
        <v>24129739162.71788</v>
      </c>
      <c r="K501" s="27"/>
      <c r="L501" s="27"/>
      <c r="M501" s="27"/>
      <c r="N501" s="27"/>
      <c r="O501" s="27"/>
    </row>
    <row r="502" spans="2:15" x14ac:dyDescent="0.25">
      <c r="B502" s="9">
        <f t="shared" si="55"/>
        <v>483</v>
      </c>
      <c r="C502" s="42">
        <f>'Simulacion sistema (hoja4)'!BV493</f>
        <v>0.81350065473023792</v>
      </c>
      <c r="D502" s="42">
        <f>'Simulacion sistema (hoja4)'!BW493</f>
        <v>0.84225116440396941</v>
      </c>
      <c r="E502" s="44">
        <f t="shared" si="49"/>
        <v>110671803.00268157</v>
      </c>
      <c r="F502" s="45">
        <f t="shared" si="50"/>
        <v>217.12950178063207</v>
      </c>
      <c r="G502" s="45">
        <f t="shared" si="51"/>
        <v>379.97662811610616</v>
      </c>
      <c r="H502" s="46">
        <f t="shared" si="52"/>
        <v>0.69599999999999995</v>
      </c>
      <c r="I502" s="46">
        <f t="shared" si="53"/>
        <v>0.30400000000000005</v>
      </c>
      <c r="J502" s="47">
        <f t="shared" si="54"/>
        <v>24030113447.136509</v>
      </c>
      <c r="K502" s="27"/>
      <c r="L502" s="27"/>
      <c r="M502" s="27"/>
      <c r="N502" s="27"/>
      <c r="O502" s="27"/>
    </row>
    <row r="503" spans="2:15" x14ac:dyDescent="0.25">
      <c r="B503" s="9">
        <f t="shared" si="55"/>
        <v>484</v>
      </c>
      <c r="C503" s="42">
        <f>'Simulacion sistema (hoja4)'!BV494</f>
        <v>0.82689010788786277</v>
      </c>
      <c r="D503" s="42">
        <f>'Simulacion sistema (hoja4)'!BW494</f>
        <v>0.85216112270239108</v>
      </c>
      <c r="E503" s="44">
        <f t="shared" si="49"/>
        <v>111973971.52309419</v>
      </c>
      <c r="F503" s="45">
        <f t="shared" si="50"/>
        <v>217.12950178063207</v>
      </c>
      <c r="G503" s="45">
        <f t="shared" si="51"/>
        <v>379.97662811610616</v>
      </c>
      <c r="H503" s="46">
        <f t="shared" si="52"/>
        <v>0.69599999999999995</v>
      </c>
      <c r="I503" s="46">
        <f t="shared" si="53"/>
        <v>0.30400000000000005</v>
      </c>
      <c r="J503" s="47">
        <f t="shared" si="54"/>
        <v>42547492136.11422</v>
      </c>
      <c r="K503" s="27"/>
      <c r="L503" s="27"/>
      <c r="M503" s="27"/>
      <c r="N503" s="27"/>
      <c r="O503" s="27"/>
    </row>
    <row r="504" spans="2:15" x14ac:dyDescent="0.25">
      <c r="B504" s="9">
        <f t="shared" si="55"/>
        <v>485</v>
      </c>
      <c r="C504" s="42">
        <f>'Simulacion sistema (hoja4)'!BV495</f>
        <v>0.81833976739306946</v>
      </c>
      <c r="D504" s="42">
        <f>'Simulacion sistema (hoja4)'!BW495</f>
        <v>0.84456630435710456</v>
      </c>
      <c r="E504" s="44">
        <f t="shared" si="49"/>
        <v>110976012.39252354</v>
      </c>
      <c r="F504" s="45">
        <f t="shared" si="50"/>
        <v>217.12950178063207</v>
      </c>
      <c r="G504" s="45">
        <f t="shared" si="51"/>
        <v>379.97662811610616</v>
      </c>
      <c r="H504" s="46">
        <f t="shared" si="52"/>
        <v>0.69599999999999995</v>
      </c>
      <c r="I504" s="46">
        <f t="shared" si="53"/>
        <v>0.30400000000000005</v>
      </c>
      <c r="J504" s="47">
        <f t="shared" si="54"/>
        <v>24096166280.389889</v>
      </c>
      <c r="K504" s="27"/>
      <c r="L504" s="27"/>
      <c r="M504" s="27"/>
      <c r="N504" s="27"/>
      <c r="O504" s="27"/>
    </row>
    <row r="505" spans="2:15" x14ac:dyDescent="0.25">
      <c r="B505" s="9">
        <f t="shared" si="55"/>
        <v>486</v>
      </c>
      <c r="C505" s="42">
        <f>'Simulacion sistema (hoja4)'!BV496</f>
        <v>0.82704484457148497</v>
      </c>
      <c r="D505" s="42">
        <f>'Simulacion sistema (hoja4)'!BW496</f>
        <v>0.85662822929465854</v>
      </c>
      <c r="E505" s="44">
        <f t="shared" si="49"/>
        <v>112560949.32931812</v>
      </c>
      <c r="F505" s="45">
        <f t="shared" si="50"/>
        <v>217.12950178063207</v>
      </c>
      <c r="G505" s="45">
        <f t="shared" si="51"/>
        <v>379.97662811610616</v>
      </c>
      <c r="H505" s="46">
        <f t="shared" si="52"/>
        <v>0.69599999999999995</v>
      </c>
      <c r="I505" s="46">
        <f t="shared" si="53"/>
        <v>0.30400000000000005</v>
      </c>
      <c r="J505" s="47">
        <f t="shared" si="54"/>
        <v>42770529983.702179</v>
      </c>
      <c r="K505" s="27"/>
      <c r="L505" s="27"/>
      <c r="M505" s="27"/>
      <c r="N505" s="27"/>
      <c r="O505" s="27"/>
    </row>
    <row r="506" spans="2:15" x14ac:dyDescent="0.25">
      <c r="B506" s="9">
        <f t="shared" si="55"/>
        <v>487</v>
      </c>
      <c r="C506" s="42">
        <f>'Simulacion sistema (hoja4)'!BV497</f>
        <v>0.82445206762647649</v>
      </c>
      <c r="D506" s="42">
        <f>'Simulacion sistema (hoja4)'!BW497</f>
        <v>0.85467839185350658</v>
      </c>
      <c r="E506" s="44">
        <f t="shared" si="49"/>
        <v>112304740.68955076</v>
      </c>
      <c r="F506" s="45">
        <f t="shared" si="50"/>
        <v>217.12950178063207</v>
      </c>
      <c r="G506" s="45">
        <f t="shared" si="51"/>
        <v>379.97662811610616</v>
      </c>
      <c r="H506" s="46">
        <f t="shared" si="52"/>
        <v>0.69599999999999995</v>
      </c>
      <c r="I506" s="46">
        <f t="shared" si="53"/>
        <v>0.30400000000000005</v>
      </c>
      <c r="J506" s="47">
        <f t="shared" si="54"/>
        <v>24384672393.525234</v>
      </c>
      <c r="K506" s="27"/>
      <c r="L506" s="27"/>
      <c r="M506" s="27"/>
      <c r="N506" s="27"/>
      <c r="O506" s="27"/>
    </row>
    <row r="507" spans="2:15" x14ac:dyDescent="0.25">
      <c r="B507" s="9">
        <f t="shared" si="55"/>
        <v>488</v>
      </c>
      <c r="C507" s="42">
        <f>'Simulacion sistema (hoja4)'!BV498</f>
        <v>0.79667855166589219</v>
      </c>
      <c r="D507" s="42">
        <f>'Simulacion sistema (hoja4)'!BW498</f>
        <v>0.84099302101438567</v>
      </c>
      <c r="E507" s="44">
        <f t="shared" si="49"/>
        <v>110506482.96129027</v>
      </c>
      <c r="F507" s="45">
        <f t="shared" si="50"/>
        <v>217.12950178063207</v>
      </c>
      <c r="G507" s="45">
        <f t="shared" si="51"/>
        <v>379.97662811610616</v>
      </c>
      <c r="H507" s="46">
        <f t="shared" si="52"/>
        <v>0.69599999999999995</v>
      </c>
      <c r="I507" s="46">
        <f t="shared" si="53"/>
        <v>0.30400000000000005</v>
      </c>
      <c r="J507" s="47">
        <f t="shared" si="54"/>
        <v>23994217588.914864</v>
      </c>
      <c r="K507" s="27"/>
      <c r="L507" s="27"/>
      <c r="M507" s="27"/>
      <c r="N507" s="27"/>
      <c r="O507" s="27"/>
    </row>
    <row r="508" spans="2:15" x14ac:dyDescent="0.25">
      <c r="B508" s="9">
        <f t="shared" si="55"/>
        <v>489</v>
      </c>
      <c r="C508" s="42">
        <f>'Simulacion sistema (hoja4)'!BV499</f>
        <v>0.81725823226268535</v>
      </c>
      <c r="D508" s="42">
        <f>'Simulacion sistema (hoja4)'!BW499</f>
        <v>0.85103484798268847</v>
      </c>
      <c r="E508" s="44">
        <f t="shared" si="49"/>
        <v>111825979.02492526</v>
      </c>
      <c r="F508" s="45">
        <f t="shared" si="50"/>
        <v>217.12950178063207</v>
      </c>
      <c r="G508" s="45">
        <f t="shared" si="51"/>
        <v>379.97662811610616</v>
      </c>
      <c r="H508" s="46">
        <f t="shared" si="52"/>
        <v>0.69599999999999995</v>
      </c>
      <c r="I508" s="46">
        <f t="shared" si="53"/>
        <v>0.30400000000000005</v>
      </c>
      <c r="J508" s="47">
        <f t="shared" si="54"/>
        <v>24280719111.813435</v>
      </c>
      <c r="K508" s="27"/>
      <c r="L508" s="27"/>
      <c r="M508" s="27"/>
      <c r="N508" s="27"/>
      <c r="O508" s="27"/>
    </row>
    <row r="509" spans="2:15" x14ac:dyDescent="0.25">
      <c r="B509" s="9">
        <f t="shared" si="55"/>
        <v>490</v>
      </c>
      <c r="C509" s="42">
        <f>'Simulacion sistema (hoja4)'!BV500</f>
        <v>0.80906444502480224</v>
      </c>
      <c r="D509" s="42">
        <f>'Simulacion sistema (hoja4)'!BW500</f>
        <v>0.84243012622237734</v>
      </c>
      <c r="E509" s="44">
        <f t="shared" si="49"/>
        <v>110695318.58562037</v>
      </c>
      <c r="F509" s="45">
        <f t="shared" si="50"/>
        <v>217.12950178063207</v>
      </c>
      <c r="G509" s="45">
        <f t="shared" si="51"/>
        <v>379.97662811610616</v>
      </c>
      <c r="H509" s="46">
        <f t="shared" si="52"/>
        <v>0.69599999999999995</v>
      </c>
      <c r="I509" s="46">
        <f t="shared" si="53"/>
        <v>0.30400000000000005</v>
      </c>
      <c r="J509" s="47">
        <f t="shared" si="54"/>
        <v>24035219373.944092</v>
      </c>
      <c r="K509" s="27"/>
      <c r="L509" s="27"/>
      <c r="M509" s="27"/>
      <c r="N509" s="27"/>
      <c r="O509" s="27"/>
    </row>
    <row r="510" spans="2:15" x14ac:dyDescent="0.25">
      <c r="B510" s="9">
        <f t="shared" si="55"/>
        <v>491</v>
      </c>
      <c r="C510" s="42">
        <f>'Simulacion sistema (hoja4)'!BV501</f>
        <v>0.8247999899600027</v>
      </c>
      <c r="D510" s="42">
        <f>'Simulacion sistema (hoja4)'!BW501</f>
        <v>0.84828121629484332</v>
      </c>
      <c r="E510" s="44">
        <f t="shared" si="49"/>
        <v>111464151.82114241</v>
      </c>
      <c r="F510" s="45">
        <f t="shared" si="50"/>
        <v>217.12950178063207</v>
      </c>
      <c r="G510" s="45">
        <f t="shared" si="51"/>
        <v>379.97662811610616</v>
      </c>
      <c r="H510" s="46">
        <f t="shared" si="52"/>
        <v>0.69599999999999995</v>
      </c>
      <c r="I510" s="46">
        <f t="shared" si="53"/>
        <v>0.30400000000000005</v>
      </c>
      <c r="J510" s="47">
        <f t="shared" si="54"/>
        <v>24202155751.325382</v>
      </c>
      <c r="K510" s="27"/>
      <c r="L510" s="27"/>
      <c r="M510" s="27"/>
      <c r="N510" s="27"/>
      <c r="O510" s="27"/>
    </row>
    <row r="511" spans="2:15" x14ac:dyDescent="0.25">
      <c r="B511" s="9">
        <f t="shared" si="55"/>
        <v>492</v>
      </c>
      <c r="C511" s="42">
        <f>'Simulacion sistema (hoja4)'!BV502</f>
        <v>0.82134461340321552</v>
      </c>
      <c r="D511" s="42">
        <f>'Simulacion sistema (hoja4)'!BW502</f>
        <v>0.84108150086229361</v>
      </c>
      <c r="E511" s="44">
        <f t="shared" si="49"/>
        <v>110518109.21330538</v>
      </c>
      <c r="F511" s="45">
        <f t="shared" si="50"/>
        <v>217.12950178063207</v>
      </c>
      <c r="G511" s="45">
        <f t="shared" si="51"/>
        <v>379.97662811610616</v>
      </c>
      <c r="H511" s="46">
        <f t="shared" si="52"/>
        <v>0.69599999999999995</v>
      </c>
      <c r="I511" s="46">
        <f t="shared" si="53"/>
        <v>0.30400000000000005</v>
      </c>
      <c r="J511" s="47">
        <f t="shared" si="54"/>
        <v>23996741991.222481</v>
      </c>
      <c r="K511" s="27"/>
      <c r="L511" s="27"/>
      <c r="M511" s="27"/>
      <c r="N511" s="27"/>
      <c r="O511" s="27"/>
    </row>
    <row r="512" spans="2:15" x14ac:dyDescent="0.25">
      <c r="B512" s="9">
        <f t="shared" si="55"/>
        <v>493</v>
      </c>
      <c r="C512" s="42">
        <f>'Simulacion sistema (hoja4)'!BV503</f>
        <v>0.82451333089588252</v>
      </c>
      <c r="D512" s="42">
        <f>'Simulacion sistema (hoja4)'!BW503</f>
        <v>0.84224505302065011</v>
      </c>
      <c r="E512" s="44">
        <f t="shared" si="49"/>
        <v>110670999.96691342</v>
      </c>
      <c r="F512" s="45">
        <f t="shared" si="50"/>
        <v>217.12950178063207</v>
      </c>
      <c r="G512" s="45">
        <f t="shared" si="51"/>
        <v>379.97662811610616</v>
      </c>
      <c r="H512" s="46">
        <f t="shared" si="52"/>
        <v>0.69599999999999995</v>
      </c>
      <c r="I512" s="46">
        <f t="shared" si="53"/>
        <v>0.30400000000000005</v>
      </c>
      <c r="J512" s="47">
        <f t="shared" si="54"/>
        <v>24029939084.380257</v>
      </c>
      <c r="K512" s="27"/>
      <c r="L512" s="27"/>
      <c r="M512" s="27"/>
      <c r="N512" s="27"/>
      <c r="O512" s="27"/>
    </row>
    <row r="513" spans="2:15" x14ac:dyDescent="0.25">
      <c r="B513" s="9">
        <f t="shared" si="55"/>
        <v>494</v>
      </c>
      <c r="C513" s="42">
        <f>'Simulacion sistema (hoja4)'!BV504</f>
        <v>0.82034800540956609</v>
      </c>
      <c r="D513" s="42">
        <f>'Simulacion sistema (hoja4)'!BW504</f>
        <v>0.8400844485385679</v>
      </c>
      <c r="E513" s="44">
        <f t="shared" si="49"/>
        <v>110387096.53796783</v>
      </c>
      <c r="F513" s="45">
        <f t="shared" si="50"/>
        <v>217.12950178063207</v>
      </c>
      <c r="G513" s="45">
        <f t="shared" si="51"/>
        <v>379.97662811610616</v>
      </c>
      <c r="H513" s="46">
        <f t="shared" si="52"/>
        <v>0.69599999999999995</v>
      </c>
      <c r="I513" s="46">
        <f t="shared" si="53"/>
        <v>0.30400000000000005</v>
      </c>
      <c r="J513" s="47">
        <f t="shared" si="54"/>
        <v>23968295274.299492</v>
      </c>
      <c r="K513" s="27"/>
      <c r="L513" s="27"/>
      <c r="M513" s="27"/>
      <c r="N513" s="27"/>
      <c r="O513" s="27"/>
    </row>
    <row r="514" spans="2:15" x14ac:dyDescent="0.25">
      <c r="B514" s="9">
        <f t="shared" si="55"/>
        <v>495</v>
      </c>
      <c r="C514" s="42">
        <f>'Simulacion sistema (hoja4)'!BV505</f>
        <v>0.81523902047015906</v>
      </c>
      <c r="D514" s="42">
        <f>'Simulacion sistema (hoja4)'!BW505</f>
        <v>0.84895701038248095</v>
      </c>
      <c r="E514" s="44">
        <f t="shared" si="49"/>
        <v>111552951.16425799</v>
      </c>
      <c r="F514" s="45">
        <f t="shared" si="50"/>
        <v>217.12950178063207</v>
      </c>
      <c r="G514" s="45">
        <f t="shared" si="51"/>
        <v>379.97662811610616</v>
      </c>
      <c r="H514" s="46">
        <f t="shared" si="52"/>
        <v>0.69599999999999995</v>
      </c>
      <c r="I514" s="46">
        <f t="shared" si="53"/>
        <v>0.30400000000000005</v>
      </c>
      <c r="J514" s="47">
        <f t="shared" si="54"/>
        <v>24221436708.454517</v>
      </c>
      <c r="K514" s="27"/>
      <c r="L514" s="27"/>
      <c r="M514" s="27"/>
      <c r="N514" s="27"/>
      <c r="O514" s="27"/>
    </row>
    <row r="515" spans="2:15" x14ac:dyDescent="0.25">
      <c r="B515" s="9">
        <f t="shared" si="55"/>
        <v>496</v>
      </c>
      <c r="C515" s="42">
        <f>'Simulacion sistema (hoja4)'!BV506</f>
        <v>0.81911175303512895</v>
      </c>
      <c r="D515" s="42">
        <f>'Simulacion sistema (hoja4)'!BW506</f>
        <v>0.84642899378896497</v>
      </c>
      <c r="E515" s="44">
        <f t="shared" si="49"/>
        <v>111220769.78387</v>
      </c>
      <c r="F515" s="45">
        <f t="shared" si="50"/>
        <v>217.12950178063207</v>
      </c>
      <c r="G515" s="45">
        <f t="shared" si="51"/>
        <v>379.97662811610616</v>
      </c>
      <c r="H515" s="46">
        <f t="shared" si="52"/>
        <v>0.69599999999999995</v>
      </c>
      <c r="I515" s="46">
        <f t="shared" si="53"/>
        <v>0.30400000000000005</v>
      </c>
      <c r="J515" s="47">
        <f t="shared" si="54"/>
        <v>24149310330.83007</v>
      </c>
      <c r="K515" s="27"/>
      <c r="L515" s="27"/>
      <c r="M515" s="27"/>
      <c r="N515" s="27"/>
      <c r="O515" s="27"/>
    </row>
    <row r="516" spans="2:15" x14ac:dyDescent="0.25">
      <c r="B516" s="9">
        <f t="shared" si="55"/>
        <v>497</v>
      </c>
      <c r="C516" s="42">
        <f>'Simulacion sistema (hoja4)'!BV507</f>
        <v>0.81261966805361396</v>
      </c>
      <c r="D516" s="42">
        <f>'Simulacion sistema (hoja4)'!BW507</f>
        <v>0.84761682108167347</v>
      </c>
      <c r="E516" s="44">
        <f t="shared" si="49"/>
        <v>111376850.2901319</v>
      </c>
      <c r="F516" s="45">
        <f t="shared" si="50"/>
        <v>217.12950178063207</v>
      </c>
      <c r="G516" s="45">
        <f t="shared" si="51"/>
        <v>379.97662811610616</v>
      </c>
      <c r="H516" s="46">
        <f t="shared" si="52"/>
        <v>0.69599999999999995</v>
      </c>
      <c r="I516" s="46">
        <f t="shared" si="53"/>
        <v>0.30400000000000005</v>
      </c>
      <c r="J516" s="47">
        <f t="shared" si="54"/>
        <v>24183200013.392384</v>
      </c>
      <c r="K516" s="27"/>
      <c r="L516" s="27"/>
      <c r="M516" s="27"/>
      <c r="N516" s="27"/>
      <c r="O516" s="27"/>
    </row>
    <row r="517" spans="2:15" x14ac:dyDescent="0.25">
      <c r="B517" s="9">
        <f t="shared" si="55"/>
        <v>498</v>
      </c>
      <c r="C517" s="42">
        <f>'Simulacion sistema (hoja4)'!BV508</f>
        <v>0.8355984123703466</v>
      </c>
      <c r="D517" s="42">
        <f>'Simulacion sistema (hoja4)'!BW508</f>
        <v>0.85200234576406575</v>
      </c>
      <c r="E517" s="44">
        <f t="shared" si="49"/>
        <v>111953108.23339823</v>
      </c>
      <c r="F517" s="45">
        <f t="shared" si="50"/>
        <v>217.12950178063207</v>
      </c>
      <c r="G517" s="45">
        <f t="shared" si="51"/>
        <v>379.97662811610616</v>
      </c>
      <c r="H517" s="46">
        <f t="shared" si="52"/>
        <v>0.69599999999999995</v>
      </c>
      <c r="I517" s="46">
        <f t="shared" si="53"/>
        <v>0.30400000000000005</v>
      </c>
      <c r="J517" s="47">
        <f t="shared" si="54"/>
        <v>42539564573.644142</v>
      </c>
      <c r="K517" s="27"/>
      <c r="L517" s="27"/>
      <c r="M517" s="27"/>
      <c r="N517" s="27"/>
      <c r="O517" s="27"/>
    </row>
    <row r="518" spans="2:15" x14ac:dyDescent="0.25">
      <c r="B518" s="9">
        <f t="shared" si="55"/>
        <v>499</v>
      </c>
      <c r="C518" s="42">
        <f>'Simulacion sistema (hoja4)'!BV509</f>
        <v>0.81374302471827353</v>
      </c>
      <c r="D518" s="42">
        <f>'Simulacion sistema (hoja4)'!BW509</f>
        <v>0.84036822125501909</v>
      </c>
      <c r="E518" s="44">
        <f t="shared" si="49"/>
        <v>110424384.27290951</v>
      </c>
      <c r="F518" s="45">
        <f t="shared" si="50"/>
        <v>217.12950178063207</v>
      </c>
      <c r="G518" s="45">
        <f t="shared" si="51"/>
        <v>379.97662811610616</v>
      </c>
      <c r="H518" s="46">
        <f t="shared" si="52"/>
        <v>0.69599999999999995</v>
      </c>
      <c r="I518" s="46">
        <f t="shared" si="53"/>
        <v>0.30400000000000005</v>
      </c>
      <c r="J518" s="47">
        <f t="shared" si="54"/>
        <v>23976391541.609905</v>
      </c>
      <c r="K518" s="27"/>
      <c r="L518" s="27"/>
      <c r="M518" s="27"/>
      <c r="N518" s="27"/>
      <c r="O518" s="27"/>
    </row>
    <row r="519" spans="2:15" x14ac:dyDescent="0.25">
      <c r="B519" s="9">
        <f t="shared" si="55"/>
        <v>500</v>
      </c>
      <c r="C519" s="42">
        <f>'Simulacion sistema (hoja4)'!BV510</f>
        <v>0.83615935483007187</v>
      </c>
      <c r="D519" s="42">
        <f>'Simulacion sistema (hoja4)'!BW510</f>
        <v>0.85189088145322234</v>
      </c>
      <c r="E519" s="44">
        <f t="shared" si="49"/>
        <v>111938461.82295342</v>
      </c>
      <c r="F519" s="45">
        <f t="shared" si="50"/>
        <v>217.12950178063207</v>
      </c>
      <c r="G519" s="45">
        <f t="shared" si="51"/>
        <v>379.97662811610616</v>
      </c>
      <c r="H519" s="46">
        <f t="shared" si="52"/>
        <v>0.69599999999999995</v>
      </c>
      <c r="I519" s="46">
        <f t="shared" si="53"/>
        <v>0.30400000000000005</v>
      </c>
      <c r="J519" s="47">
        <f t="shared" si="54"/>
        <v>42533999279.989319</v>
      </c>
      <c r="K519" s="27"/>
      <c r="L519" s="27"/>
      <c r="M519" s="27"/>
      <c r="N519" s="27"/>
      <c r="O519" s="27"/>
    </row>
    <row r="520" spans="2:15" x14ac:dyDescent="0.25">
      <c r="B520" s="9">
        <f t="shared" si="55"/>
        <v>501</v>
      </c>
      <c r="C520" s="42">
        <f>'Simulacion sistema (hoja4)'!BV511</f>
        <v>0.82894218520740781</v>
      </c>
      <c r="D520" s="42">
        <f>'Simulacion sistema (hoja4)'!BW511</f>
        <v>0.85067236460849582</v>
      </c>
      <c r="E520" s="44">
        <f t="shared" si="49"/>
        <v>111778348.70955636</v>
      </c>
      <c r="F520" s="45">
        <f t="shared" si="50"/>
        <v>217.12950178063207</v>
      </c>
      <c r="G520" s="45">
        <f t="shared" si="51"/>
        <v>379.97662811610616</v>
      </c>
      <c r="H520" s="46">
        <f t="shared" si="52"/>
        <v>0.69599999999999995</v>
      </c>
      <c r="I520" s="46">
        <f t="shared" si="53"/>
        <v>0.30400000000000005</v>
      </c>
      <c r="J520" s="47">
        <f t="shared" si="54"/>
        <v>42473160039.043533</v>
      </c>
      <c r="K520" s="27"/>
      <c r="L520" s="27"/>
      <c r="M520" s="27"/>
      <c r="N520" s="27"/>
      <c r="O520" s="27"/>
    </row>
    <row r="521" spans="2:15" x14ac:dyDescent="0.25">
      <c r="B521" s="9">
        <f t="shared" si="55"/>
        <v>502</v>
      </c>
      <c r="C521" s="42">
        <f>'Simulacion sistema (hoja4)'!BV512</f>
        <v>0.8249720948737117</v>
      </c>
      <c r="D521" s="42">
        <f>'Simulacion sistema (hoja4)'!BW512</f>
        <v>0.84979875019589024</v>
      </c>
      <c r="E521" s="44">
        <f t="shared" si="49"/>
        <v>111663555.77573998</v>
      </c>
      <c r="F521" s="45">
        <f t="shared" si="50"/>
        <v>217.12950178063207</v>
      </c>
      <c r="G521" s="45">
        <f t="shared" si="51"/>
        <v>379.97662811610616</v>
      </c>
      <c r="H521" s="46">
        <f t="shared" si="52"/>
        <v>0.69599999999999995</v>
      </c>
      <c r="I521" s="46">
        <f t="shared" si="53"/>
        <v>0.30400000000000005</v>
      </c>
      <c r="J521" s="47">
        <f t="shared" si="54"/>
        <v>24245452232.640244</v>
      </c>
      <c r="K521" s="27"/>
      <c r="L521" s="27"/>
      <c r="M521" s="27"/>
      <c r="N521" s="27"/>
      <c r="O521" s="27"/>
    </row>
    <row r="522" spans="2:15" x14ac:dyDescent="0.25">
      <c r="B522" s="9">
        <f t="shared" si="55"/>
        <v>503</v>
      </c>
      <c r="C522" s="42">
        <f>'Simulacion sistema (hoja4)'!BV513</f>
        <v>0.81819128376321915</v>
      </c>
      <c r="D522" s="42">
        <f>'Simulacion sistema (hoja4)'!BW513</f>
        <v>0.84010541689975671</v>
      </c>
      <c r="E522" s="44">
        <f t="shared" si="49"/>
        <v>110389851.78062803</v>
      </c>
      <c r="F522" s="45">
        <f t="shared" si="50"/>
        <v>217.12950178063207</v>
      </c>
      <c r="G522" s="45">
        <f t="shared" si="51"/>
        <v>379.97662811610616</v>
      </c>
      <c r="H522" s="46">
        <f t="shared" si="52"/>
        <v>0.69599999999999995</v>
      </c>
      <c r="I522" s="46">
        <f t="shared" si="53"/>
        <v>0.30400000000000005</v>
      </c>
      <c r="J522" s="47">
        <f t="shared" si="54"/>
        <v>23968893518.765583</v>
      </c>
      <c r="K522" s="27"/>
      <c r="L522" s="27"/>
      <c r="M522" s="27"/>
      <c r="N522" s="27"/>
      <c r="O522" s="27"/>
    </row>
    <row r="523" spans="2:15" x14ac:dyDescent="0.25">
      <c r="B523" s="9">
        <f t="shared" si="55"/>
        <v>504</v>
      </c>
      <c r="C523" s="42">
        <f>'Simulacion sistema (hoja4)'!BV514</f>
        <v>0.82541407506406927</v>
      </c>
      <c r="D523" s="42">
        <f>'Simulacion sistema (hoja4)'!BW514</f>
        <v>0.84935189865805283</v>
      </c>
      <c r="E523" s="44">
        <f t="shared" si="49"/>
        <v>111604839.48366815</v>
      </c>
      <c r="F523" s="45">
        <f t="shared" si="50"/>
        <v>217.12950178063207</v>
      </c>
      <c r="G523" s="45">
        <f t="shared" si="51"/>
        <v>379.97662811610616</v>
      </c>
      <c r="H523" s="46">
        <f t="shared" si="52"/>
        <v>0.69599999999999995</v>
      </c>
      <c r="I523" s="46">
        <f t="shared" si="53"/>
        <v>0.30400000000000005</v>
      </c>
      <c r="J523" s="47">
        <f t="shared" si="54"/>
        <v>24232703193.396278</v>
      </c>
      <c r="K523" s="27"/>
      <c r="L523" s="27"/>
      <c r="M523" s="27"/>
      <c r="N523" s="27"/>
      <c r="O523" s="27"/>
    </row>
    <row r="524" spans="2:15" x14ac:dyDescent="0.25">
      <c r="B524" s="9">
        <f t="shared" si="55"/>
        <v>505</v>
      </c>
      <c r="C524" s="42">
        <f>'Simulacion sistema (hoja4)'!BV515</f>
        <v>0.8239294472552674</v>
      </c>
      <c r="D524" s="42">
        <f>'Simulacion sistema (hoja4)'!BW515</f>
        <v>0.84792944824302197</v>
      </c>
      <c r="E524" s="44">
        <f t="shared" si="49"/>
        <v>111417929.4991331</v>
      </c>
      <c r="F524" s="45">
        <f t="shared" si="50"/>
        <v>217.12950178063207</v>
      </c>
      <c r="G524" s="45">
        <f t="shared" si="51"/>
        <v>379.97662811610616</v>
      </c>
      <c r="H524" s="46">
        <f t="shared" si="52"/>
        <v>0.69599999999999995</v>
      </c>
      <c r="I524" s="46">
        <f t="shared" si="53"/>
        <v>0.30400000000000005</v>
      </c>
      <c r="J524" s="47">
        <f t="shared" si="54"/>
        <v>24192119521.576359</v>
      </c>
      <c r="K524" s="27"/>
      <c r="L524" s="27"/>
      <c r="M524" s="27"/>
      <c r="N524" s="27"/>
      <c r="O524" s="27"/>
    </row>
    <row r="525" spans="2:15" x14ac:dyDescent="0.25">
      <c r="B525" s="9">
        <f t="shared" si="55"/>
        <v>506</v>
      </c>
      <c r="C525" s="42">
        <f>'Simulacion sistema (hoja4)'!BV516</f>
        <v>0.84163327704920243</v>
      </c>
      <c r="D525" s="42">
        <f>'Simulacion sistema (hoja4)'!BW516</f>
        <v>0.85522636406127217</v>
      </c>
      <c r="E525" s="44">
        <f t="shared" si="49"/>
        <v>112376744.23765115</v>
      </c>
      <c r="F525" s="45">
        <f t="shared" si="50"/>
        <v>217.12950178063207</v>
      </c>
      <c r="G525" s="45">
        <f t="shared" si="51"/>
        <v>379.97662811610616</v>
      </c>
      <c r="H525" s="46">
        <f t="shared" si="52"/>
        <v>0.69599999999999995</v>
      </c>
      <c r="I525" s="46">
        <f t="shared" si="53"/>
        <v>0.30400000000000005</v>
      </c>
      <c r="J525" s="47">
        <f t="shared" si="54"/>
        <v>42700536354.088745</v>
      </c>
      <c r="K525" s="27"/>
      <c r="L525" s="27"/>
      <c r="M525" s="27"/>
      <c r="N525" s="27"/>
      <c r="O525" s="27"/>
    </row>
    <row r="526" spans="2:15" x14ac:dyDescent="0.25">
      <c r="B526" s="9">
        <f t="shared" si="55"/>
        <v>507</v>
      </c>
      <c r="C526" s="42">
        <f>'Simulacion sistema (hoja4)'!BV517</f>
        <v>0.82594720200107863</v>
      </c>
      <c r="D526" s="42">
        <f>'Simulacion sistema (hoja4)'!BW517</f>
        <v>0.84726862612112619</v>
      </c>
      <c r="E526" s="44">
        <f t="shared" si="49"/>
        <v>111331097.47231598</v>
      </c>
      <c r="F526" s="45">
        <f t="shared" si="50"/>
        <v>217.12950178063207</v>
      </c>
      <c r="G526" s="45">
        <f t="shared" si="51"/>
        <v>379.97662811610616</v>
      </c>
      <c r="H526" s="46">
        <f t="shared" si="52"/>
        <v>0.69599999999999995</v>
      </c>
      <c r="I526" s="46">
        <f t="shared" si="53"/>
        <v>0.30400000000000005</v>
      </c>
      <c r="J526" s="47">
        <f t="shared" si="54"/>
        <v>24173265726.854954</v>
      </c>
      <c r="K526" s="27"/>
      <c r="L526" s="27"/>
      <c r="M526" s="27"/>
      <c r="N526" s="27"/>
      <c r="O526" s="27"/>
    </row>
    <row r="527" spans="2:15" x14ac:dyDescent="0.25">
      <c r="B527" s="9">
        <f t="shared" si="55"/>
        <v>508</v>
      </c>
      <c r="C527" s="42">
        <f>'Simulacion sistema (hoja4)'!BV518</f>
        <v>0.83175850275762209</v>
      </c>
      <c r="D527" s="42">
        <f>'Simulacion sistema (hoja4)'!BW518</f>
        <v>0.85593836129926493</v>
      </c>
      <c r="E527" s="44">
        <f t="shared" si="49"/>
        <v>112470300.67472342</v>
      </c>
      <c r="F527" s="45">
        <f t="shared" si="50"/>
        <v>217.12950178063207</v>
      </c>
      <c r="G527" s="45">
        <f t="shared" si="51"/>
        <v>379.97662811610616</v>
      </c>
      <c r="H527" s="46">
        <f t="shared" si="52"/>
        <v>0.69599999999999995</v>
      </c>
      <c r="I527" s="46">
        <f t="shared" si="53"/>
        <v>0.30400000000000005</v>
      </c>
      <c r="J527" s="47">
        <f t="shared" si="54"/>
        <v>42736085613.586021</v>
      </c>
      <c r="K527" s="27"/>
      <c r="L527" s="27"/>
      <c r="M527" s="27"/>
      <c r="N527" s="27"/>
      <c r="O527" s="27"/>
    </row>
    <row r="528" spans="2:15" x14ac:dyDescent="0.25">
      <c r="B528" s="9">
        <f t="shared" si="55"/>
        <v>509</v>
      </c>
      <c r="C528" s="42">
        <f>'Simulacion sistema (hoja4)'!BV519</f>
        <v>0.81959558579287883</v>
      </c>
      <c r="D528" s="42">
        <f>'Simulacion sistema (hoja4)'!BW519</f>
        <v>0.84398201045803012</v>
      </c>
      <c r="E528" s="44">
        <f t="shared" si="49"/>
        <v>110899236.17418516</v>
      </c>
      <c r="F528" s="45">
        <f t="shared" si="50"/>
        <v>217.12950178063207</v>
      </c>
      <c r="G528" s="45">
        <f t="shared" si="51"/>
        <v>379.97662811610616</v>
      </c>
      <c r="H528" s="46">
        <f t="shared" si="52"/>
        <v>0.69599999999999995</v>
      </c>
      <c r="I528" s="46">
        <f t="shared" si="53"/>
        <v>0.30400000000000005</v>
      </c>
      <c r="J528" s="47">
        <f t="shared" si="54"/>
        <v>24079495898.353474</v>
      </c>
      <c r="K528" s="27"/>
      <c r="L528" s="27"/>
      <c r="M528" s="27"/>
      <c r="N528" s="27"/>
      <c r="O528" s="27"/>
    </row>
    <row r="529" spans="2:15" x14ac:dyDescent="0.25">
      <c r="B529" s="9">
        <f t="shared" si="55"/>
        <v>510</v>
      </c>
      <c r="C529" s="42">
        <f>'Simulacion sistema (hoja4)'!BV520</f>
        <v>0.81922801778383392</v>
      </c>
      <c r="D529" s="42">
        <f>'Simulacion sistema (hoja4)'!BW520</f>
        <v>0.84257234648975665</v>
      </c>
      <c r="E529" s="44">
        <f t="shared" si="49"/>
        <v>110714006.32875402</v>
      </c>
      <c r="F529" s="45">
        <f t="shared" si="50"/>
        <v>217.12950178063207</v>
      </c>
      <c r="G529" s="45">
        <f t="shared" si="51"/>
        <v>379.97662811610616</v>
      </c>
      <c r="H529" s="46">
        <f t="shared" si="52"/>
        <v>0.69599999999999995</v>
      </c>
      <c r="I529" s="46">
        <f t="shared" si="53"/>
        <v>0.30400000000000005</v>
      </c>
      <c r="J529" s="47">
        <f t="shared" si="54"/>
        <v>24039277034.300106</v>
      </c>
      <c r="K529" s="27"/>
      <c r="L529" s="27"/>
      <c r="M529" s="27"/>
      <c r="N529" s="27"/>
      <c r="O529" s="27"/>
    </row>
    <row r="530" spans="2:15" x14ac:dyDescent="0.25">
      <c r="B530" s="9">
        <f t="shared" si="55"/>
        <v>511</v>
      </c>
      <c r="C530" s="42">
        <f>'Simulacion sistema (hoja4)'!BV521</f>
        <v>0.81118157668902635</v>
      </c>
      <c r="D530" s="42">
        <f>'Simulacion sistema (hoja4)'!BW521</f>
        <v>0.84871120920279475</v>
      </c>
      <c r="E530" s="44">
        <f t="shared" si="49"/>
        <v>111520652.88924722</v>
      </c>
      <c r="F530" s="45">
        <f t="shared" si="50"/>
        <v>217.12950178063207</v>
      </c>
      <c r="G530" s="45">
        <f t="shared" si="51"/>
        <v>379.97662811610616</v>
      </c>
      <c r="H530" s="46">
        <f t="shared" si="52"/>
        <v>0.69599999999999995</v>
      </c>
      <c r="I530" s="46">
        <f t="shared" si="53"/>
        <v>0.30400000000000005</v>
      </c>
      <c r="J530" s="47">
        <f t="shared" si="54"/>
        <v>24214423800.093056</v>
      </c>
      <c r="K530" s="27"/>
      <c r="L530" s="27"/>
      <c r="M530" s="27"/>
      <c r="N530" s="27"/>
      <c r="O530" s="27"/>
    </row>
    <row r="531" spans="2:15" x14ac:dyDescent="0.25">
      <c r="B531" s="9">
        <f t="shared" si="55"/>
        <v>512</v>
      </c>
      <c r="C531" s="42">
        <f>'Simulacion sistema (hoja4)'!BV522</f>
        <v>0.80346601592213773</v>
      </c>
      <c r="D531" s="42">
        <f>'Simulacion sistema (hoja4)'!BW522</f>
        <v>0.84902916465969347</v>
      </c>
      <c r="E531" s="44">
        <f t="shared" si="49"/>
        <v>111562432.23628372</v>
      </c>
      <c r="F531" s="45">
        <f t="shared" si="50"/>
        <v>217.12950178063207</v>
      </c>
      <c r="G531" s="45">
        <f t="shared" si="51"/>
        <v>379.97662811610616</v>
      </c>
      <c r="H531" s="46">
        <f t="shared" si="52"/>
        <v>0.69599999999999995</v>
      </c>
      <c r="I531" s="46">
        <f t="shared" si="53"/>
        <v>0.30400000000000005</v>
      </c>
      <c r="J531" s="47">
        <f t="shared" si="54"/>
        <v>24223495328.899811</v>
      </c>
      <c r="K531" s="27"/>
      <c r="L531" s="27"/>
      <c r="M531" s="27"/>
      <c r="N531" s="27"/>
      <c r="O531" s="27"/>
    </row>
    <row r="532" spans="2:15" x14ac:dyDescent="0.25">
      <c r="B532" s="9">
        <f t="shared" si="55"/>
        <v>513</v>
      </c>
      <c r="C532" s="42">
        <f>'Simulacion sistema (hoja4)'!BV523</f>
        <v>0.81284758505107579</v>
      </c>
      <c r="D532" s="42">
        <f>'Simulacion sistema (hoja4)'!BW523</f>
        <v>0.84299767051582852</v>
      </c>
      <c r="E532" s="44">
        <f t="shared" si="49"/>
        <v>110769893.90577987</v>
      </c>
      <c r="F532" s="45">
        <f t="shared" si="50"/>
        <v>217.12950178063207</v>
      </c>
      <c r="G532" s="45">
        <f t="shared" si="51"/>
        <v>379.97662811610616</v>
      </c>
      <c r="H532" s="46">
        <f t="shared" si="52"/>
        <v>0.69599999999999995</v>
      </c>
      <c r="I532" s="46">
        <f t="shared" si="53"/>
        <v>0.30400000000000005</v>
      </c>
      <c r="J532" s="47">
        <f t="shared" si="54"/>
        <v>24051411876.055454</v>
      </c>
      <c r="K532" s="27"/>
      <c r="L532" s="27"/>
      <c r="M532" s="27"/>
      <c r="N532" s="27"/>
      <c r="O532" s="27"/>
    </row>
    <row r="533" spans="2:15" x14ac:dyDescent="0.25">
      <c r="B533" s="9">
        <f t="shared" si="55"/>
        <v>514</v>
      </c>
      <c r="C533" s="42">
        <f>'Simulacion sistema (hoja4)'!BV524</f>
        <v>0.79202690867068593</v>
      </c>
      <c r="D533" s="42">
        <f>'Simulacion sistema (hoja4)'!BW524</f>
        <v>0.84560947796445141</v>
      </c>
      <c r="E533" s="44">
        <f t="shared" ref="E533:E596" si="56">+D533*$F$13*$F$14</f>
        <v>111113085.40452892</v>
      </c>
      <c r="F533" s="45">
        <f t="shared" ref="F533:F596" si="57">+$F$11*F$16</f>
        <v>217.12950178063207</v>
      </c>
      <c r="G533" s="45">
        <f t="shared" ref="G533:G596" si="58">+$F$11*F$15</f>
        <v>379.97662811610616</v>
      </c>
      <c r="H533" s="46">
        <f t="shared" ref="H533:H596" si="59">+COUNTIF($C$20:$C$1019,"&lt;"&amp;$F$12)/1000</f>
        <v>0.69599999999999995</v>
      </c>
      <c r="I533" s="46">
        <f t="shared" ref="I533:I596" si="60">1-H533</f>
        <v>0.30400000000000005</v>
      </c>
      <c r="J533" s="47">
        <f t="shared" ref="J533:J596" si="61">+IF(C533&lt;$F$12,E533*F533,E533*G533)</f>
        <v>24125928875.194183</v>
      </c>
      <c r="K533" s="27"/>
      <c r="L533" s="27"/>
      <c r="M533" s="27"/>
      <c r="N533" s="27"/>
      <c r="O533" s="27"/>
    </row>
    <row r="534" spans="2:15" x14ac:dyDescent="0.25">
      <c r="B534" s="9">
        <f t="shared" ref="B534:B597" si="62">+B533+1</f>
        <v>515</v>
      </c>
      <c r="C534" s="42">
        <f>'Simulacion sistema (hoja4)'!BV525</f>
        <v>0.83160375076624182</v>
      </c>
      <c r="D534" s="42">
        <f>'Simulacion sistema (hoja4)'!BW525</f>
        <v>0.85483394823627479</v>
      </c>
      <c r="E534" s="44">
        <f t="shared" si="56"/>
        <v>112325180.79824652</v>
      </c>
      <c r="F534" s="45">
        <f t="shared" si="57"/>
        <v>217.12950178063207</v>
      </c>
      <c r="G534" s="45">
        <f t="shared" si="58"/>
        <v>379.97662811610616</v>
      </c>
      <c r="H534" s="46">
        <f t="shared" si="59"/>
        <v>0.69599999999999995</v>
      </c>
      <c r="I534" s="46">
        <f t="shared" si="60"/>
        <v>0.30400000000000005</v>
      </c>
      <c r="J534" s="47">
        <f t="shared" si="61"/>
        <v>42680943452.249702</v>
      </c>
      <c r="K534" s="27"/>
      <c r="L534" s="27"/>
      <c r="M534" s="27"/>
      <c r="N534" s="27"/>
      <c r="O534" s="27"/>
    </row>
    <row r="535" spans="2:15" x14ac:dyDescent="0.25">
      <c r="B535" s="9">
        <f t="shared" si="62"/>
        <v>516</v>
      </c>
      <c r="C535" s="42">
        <f>'Simulacion sistema (hoja4)'!BV526</f>
        <v>0.81439191840025593</v>
      </c>
      <c r="D535" s="42">
        <f>'Simulacion sistema (hoja4)'!BW526</f>
        <v>0.84530735608847241</v>
      </c>
      <c r="E535" s="44">
        <f t="shared" si="56"/>
        <v>111073386.59002528</v>
      </c>
      <c r="F535" s="45">
        <f t="shared" si="57"/>
        <v>217.12950178063207</v>
      </c>
      <c r="G535" s="45">
        <f t="shared" si="58"/>
        <v>379.97662811610616</v>
      </c>
      <c r="H535" s="46">
        <f t="shared" si="59"/>
        <v>0.69599999999999995</v>
      </c>
      <c r="I535" s="46">
        <f t="shared" si="60"/>
        <v>0.30400000000000005</v>
      </c>
      <c r="J535" s="47">
        <f t="shared" si="61"/>
        <v>24117309091.379726</v>
      </c>
      <c r="K535" s="27"/>
      <c r="L535" s="27"/>
      <c r="M535" s="27"/>
      <c r="N535" s="27"/>
      <c r="O535" s="27"/>
    </row>
    <row r="536" spans="2:15" x14ac:dyDescent="0.25">
      <c r="B536" s="9">
        <f t="shared" si="62"/>
        <v>517</v>
      </c>
      <c r="C536" s="42">
        <f>'Simulacion sistema (hoja4)'!BV527</f>
        <v>0.81093200148848887</v>
      </c>
      <c r="D536" s="42">
        <f>'Simulacion sistema (hoja4)'!BW527</f>
        <v>0.8479112831338057</v>
      </c>
      <c r="E536" s="44">
        <f t="shared" si="56"/>
        <v>111415542.60378206</v>
      </c>
      <c r="F536" s="45">
        <f t="shared" si="57"/>
        <v>217.12950178063207</v>
      </c>
      <c r="G536" s="45">
        <f t="shared" si="58"/>
        <v>379.97662811610616</v>
      </c>
      <c r="H536" s="46">
        <f t="shared" si="59"/>
        <v>0.69599999999999995</v>
      </c>
      <c r="I536" s="46">
        <f t="shared" si="60"/>
        <v>0.30400000000000005</v>
      </c>
      <c r="J536" s="47">
        <f t="shared" si="61"/>
        <v>24191601256.177986</v>
      </c>
      <c r="K536" s="27"/>
      <c r="L536" s="27"/>
      <c r="M536" s="27"/>
      <c r="N536" s="27"/>
      <c r="O536" s="27"/>
    </row>
    <row r="537" spans="2:15" x14ac:dyDescent="0.25">
      <c r="B537" s="9">
        <f t="shared" si="62"/>
        <v>518</v>
      </c>
      <c r="C537" s="42">
        <f>'Simulacion sistema (hoja4)'!BV528</f>
        <v>0.82306015056921711</v>
      </c>
      <c r="D537" s="42">
        <f>'Simulacion sistema (hoja4)'!BW528</f>
        <v>0.84662525887091578</v>
      </c>
      <c r="E537" s="44">
        <f t="shared" si="56"/>
        <v>111246559.01563834</v>
      </c>
      <c r="F537" s="45">
        <f t="shared" si="57"/>
        <v>217.12950178063207</v>
      </c>
      <c r="G537" s="45">
        <f t="shared" si="58"/>
        <v>379.97662811610616</v>
      </c>
      <c r="H537" s="46">
        <f t="shared" si="59"/>
        <v>0.69599999999999995</v>
      </c>
      <c r="I537" s="46">
        <f t="shared" si="60"/>
        <v>0.30400000000000005</v>
      </c>
      <c r="J537" s="47">
        <f t="shared" si="61"/>
        <v>24154909933.875237</v>
      </c>
      <c r="K537" s="27"/>
      <c r="L537" s="27"/>
      <c r="M537" s="27"/>
      <c r="N537" s="27"/>
      <c r="O537" s="27"/>
    </row>
    <row r="538" spans="2:15" x14ac:dyDescent="0.25">
      <c r="B538" s="9">
        <f t="shared" si="62"/>
        <v>519</v>
      </c>
      <c r="C538" s="42">
        <f>'Simulacion sistema (hoja4)'!BV529</f>
        <v>0.81914098752939968</v>
      </c>
      <c r="D538" s="42">
        <f>'Simulacion sistema (hoja4)'!BW529</f>
        <v>0.84320367792711692</v>
      </c>
      <c r="E538" s="44">
        <f t="shared" si="56"/>
        <v>110796963.27962317</v>
      </c>
      <c r="F538" s="45">
        <f t="shared" si="57"/>
        <v>217.12950178063207</v>
      </c>
      <c r="G538" s="45">
        <f t="shared" si="58"/>
        <v>379.97662811610616</v>
      </c>
      <c r="H538" s="46">
        <f t="shared" si="59"/>
        <v>0.69599999999999995</v>
      </c>
      <c r="I538" s="46">
        <f t="shared" si="60"/>
        <v>0.30400000000000005</v>
      </c>
      <c r="J538" s="47">
        <f t="shared" si="61"/>
        <v>24057289435.711563</v>
      </c>
      <c r="K538" s="27"/>
      <c r="L538" s="27"/>
      <c r="M538" s="27"/>
      <c r="N538" s="27"/>
      <c r="O538" s="27"/>
    </row>
    <row r="539" spans="2:15" x14ac:dyDescent="0.25">
      <c r="B539" s="9">
        <f t="shared" si="62"/>
        <v>520</v>
      </c>
      <c r="C539" s="42">
        <f>'Simulacion sistema (hoja4)'!BV530</f>
        <v>0.81547623184275142</v>
      </c>
      <c r="D539" s="42">
        <f>'Simulacion sistema (hoja4)'!BW530</f>
        <v>0.83985531855319628</v>
      </c>
      <c r="E539" s="44">
        <f t="shared" si="56"/>
        <v>110356988.85788999</v>
      </c>
      <c r="F539" s="45">
        <f t="shared" si="57"/>
        <v>217.12950178063207</v>
      </c>
      <c r="G539" s="45">
        <f t="shared" si="58"/>
        <v>379.97662811610616</v>
      </c>
      <c r="H539" s="46">
        <f t="shared" si="59"/>
        <v>0.69599999999999995</v>
      </c>
      <c r="I539" s="46">
        <f t="shared" si="60"/>
        <v>0.30400000000000005</v>
      </c>
      <c r="J539" s="47">
        <f t="shared" si="61"/>
        <v>23961758008.724419</v>
      </c>
      <c r="K539" s="27"/>
      <c r="L539" s="27"/>
      <c r="M539" s="27"/>
      <c r="N539" s="27"/>
      <c r="O539" s="27"/>
    </row>
    <row r="540" spans="2:15" x14ac:dyDescent="0.25">
      <c r="B540" s="9">
        <f t="shared" si="62"/>
        <v>521</v>
      </c>
      <c r="C540" s="42">
        <f>'Simulacion sistema (hoja4)'!BV531</f>
        <v>0.81843188480588758</v>
      </c>
      <c r="D540" s="42">
        <f>'Simulacion sistema (hoja4)'!BW531</f>
        <v>0.84875043357245583</v>
      </c>
      <c r="E540" s="44">
        <f t="shared" si="56"/>
        <v>111525806.97142069</v>
      </c>
      <c r="F540" s="45">
        <f t="shared" si="57"/>
        <v>217.12950178063207</v>
      </c>
      <c r="G540" s="45">
        <f t="shared" si="58"/>
        <v>379.97662811610616</v>
      </c>
      <c r="H540" s="46">
        <f t="shared" si="59"/>
        <v>0.69599999999999995</v>
      </c>
      <c r="I540" s="46">
        <f t="shared" si="60"/>
        <v>0.30400000000000005</v>
      </c>
      <c r="J540" s="47">
        <f t="shared" si="61"/>
        <v>24215542903.387516</v>
      </c>
      <c r="K540" s="27"/>
      <c r="L540" s="27"/>
      <c r="M540" s="27"/>
      <c r="N540" s="27"/>
      <c r="O540" s="27"/>
    </row>
    <row r="541" spans="2:15" x14ac:dyDescent="0.25">
      <c r="B541" s="9">
        <f t="shared" si="62"/>
        <v>522</v>
      </c>
      <c r="C541" s="42">
        <f>'Simulacion sistema (hoja4)'!BV532</f>
        <v>0.82341565361573532</v>
      </c>
      <c r="D541" s="42">
        <f>'Simulacion sistema (hoja4)'!BW532</f>
        <v>0.84506820691095008</v>
      </c>
      <c r="E541" s="44">
        <f t="shared" si="56"/>
        <v>111041962.38809884</v>
      </c>
      <c r="F541" s="45">
        <f t="shared" si="57"/>
        <v>217.12950178063207</v>
      </c>
      <c r="G541" s="45">
        <f t="shared" si="58"/>
        <v>379.97662811610616</v>
      </c>
      <c r="H541" s="46">
        <f t="shared" si="59"/>
        <v>0.69599999999999995</v>
      </c>
      <c r="I541" s="46">
        <f t="shared" si="60"/>
        <v>0.30400000000000005</v>
      </c>
      <c r="J541" s="47">
        <f t="shared" si="61"/>
        <v>24110485970.071587</v>
      </c>
      <c r="K541" s="27"/>
      <c r="L541" s="27"/>
      <c r="M541" s="27"/>
      <c r="N541" s="27"/>
      <c r="O541" s="27"/>
    </row>
    <row r="542" spans="2:15" x14ac:dyDescent="0.25">
      <c r="B542" s="9">
        <f t="shared" si="62"/>
        <v>523</v>
      </c>
      <c r="C542" s="42">
        <f>'Simulacion sistema (hoja4)'!BV533</f>
        <v>0.82492282802254069</v>
      </c>
      <c r="D542" s="42">
        <f>'Simulacion sistema (hoja4)'!BW533</f>
        <v>0.86047952303767627</v>
      </c>
      <c r="E542" s="44">
        <f t="shared" si="56"/>
        <v>113067009.32715066</v>
      </c>
      <c r="F542" s="45">
        <f t="shared" si="57"/>
        <v>217.12950178063207</v>
      </c>
      <c r="G542" s="45">
        <f t="shared" si="58"/>
        <v>379.97662811610616</v>
      </c>
      <c r="H542" s="46">
        <f t="shared" si="59"/>
        <v>0.69599999999999995</v>
      </c>
      <c r="I542" s="46">
        <f t="shared" si="60"/>
        <v>0.30400000000000005</v>
      </c>
      <c r="J542" s="47">
        <f t="shared" si="61"/>
        <v>24550183403.0303</v>
      </c>
      <c r="K542" s="27"/>
      <c r="L542" s="27"/>
      <c r="M542" s="27"/>
      <c r="N542" s="27"/>
      <c r="O542" s="27"/>
    </row>
    <row r="543" spans="2:15" x14ac:dyDescent="0.25">
      <c r="B543" s="9">
        <f t="shared" si="62"/>
        <v>524</v>
      </c>
      <c r="C543" s="42">
        <f>'Simulacion sistema (hoja4)'!BV534</f>
        <v>0.82722896099916277</v>
      </c>
      <c r="D543" s="42">
        <f>'Simulacion sistema (hoja4)'!BW534</f>
        <v>0.84675624132214899</v>
      </c>
      <c r="E543" s="44">
        <f t="shared" si="56"/>
        <v>111263770.10973038</v>
      </c>
      <c r="F543" s="45">
        <f t="shared" si="57"/>
        <v>217.12950178063207</v>
      </c>
      <c r="G543" s="45">
        <f t="shared" si="58"/>
        <v>379.97662811610616</v>
      </c>
      <c r="H543" s="46">
        <f t="shared" si="59"/>
        <v>0.69599999999999995</v>
      </c>
      <c r="I543" s="46">
        <f t="shared" si="60"/>
        <v>0.30400000000000005</v>
      </c>
      <c r="J543" s="47">
        <f t="shared" si="61"/>
        <v>42277632197.780945</v>
      </c>
      <c r="K543" s="27"/>
      <c r="L543" s="27"/>
      <c r="M543" s="27"/>
      <c r="N543" s="27"/>
      <c r="O543" s="27"/>
    </row>
    <row r="544" spans="2:15" x14ac:dyDescent="0.25">
      <c r="B544" s="9">
        <f t="shared" si="62"/>
        <v>525</v>
      </c>
      <c r="C544" s="42">
        <f>'Simulacion sistema (hoja4)'!BV535</f>
        <v>0.83129229260802584</v>
      </c>
      <c r="D544" s="42">
        <f>'Simulacion sistema (hoja4)'!BW535</f>
        <v>0.84847756895390836</v>
      </c>
      <c r="E544" s="44">
        <f t="shared" si="56"/>
        <v>111489952.56054355</v>
      </c>
      <c r="F544" s="45">
        <f t="shared" si="57"/>
        <v>217.12950178063207</v>
      </c>
      <c r="G544" s="45">
        <f t="shared" si="58"/>
        <v>379.97662811610616</v>
      </c>
      <c r="H544" s="46">
        <f t="shared" si="59"/>
        <v>0.69599999999999995</v>
      </c>
      <c r="I544" s="46">
        <f t="shared" si="60"/>
        <v>0.30400000000000005</v>
      </c>
      <c r="J544" s="47">
        <f t="shared" si="61"/>
        <v>42363576242.779976</v>
      </c>
      <c r="K544" s="27"/>
      <c r="L544" s="27"/>
      <c r="M544" s="27"/>
      <c r="N544" s="27"/>
      <c r="O544" s="27"/>
    </row>
    <row r="545" spans="2:15" x14ac:dyDescent="0.25">
      <c r="B545" s="9">
        <f t="shared" si="62"/>
        <v>526</v>
      </c>
      <c r="C545" s="42">
        <f>'Simulacion sistema (hoja4)'!BV536</f>
        <v>0.84076626254702114</v>
      </c>
      <c r="D545" s="42">
        <f>'Simulacion sistema (hoja4)'!BW536</f>
        <v>0.86054978926429804</v>
      </c>
      <c r="E545" s="44">
        <f t="shared" si="56"/>
        <v>113076242.30932876</v>
      </c>
      <c r="F545" s="45">
        <f t="shared" si="57"/>
        <v>217.12950178063207</v>
      </c>
      <c r="G545" s="45">
        <f t="shared" si="58"/>
        <v>379.97662811610616</v>
      </c>
      <c r="H545" s="46">
        <f t="shared" si="59"/>
        <v>0.69599999999999995</v>
      </c>
      <c r="I545" s="46">
        <f t="shared" si="60"/>
        <v>0.30400000000000005</v>
      </c>
      <c r="J545" s="47">
        <f t="shared" si="61"/>
        <v>42966329272.738525</v>
      </c>
      <c r="K545" s="27"/>
      <c r="L545" s="27"/>
      <c r="M545" s="27"/>
      <c r="N545" s="27"/>
      <c r="O545" s="27"/>
    </row>
    <row r="546" spans="2:15" x14ac:dyDescent="0.25">
      <c r="B546" s="9">
        <f t="shared" si="62"/>
        <v>527</v>
      </c>
      <c r="C546" s="42">
        <f>'Simulacion sistema (hoja4)'!BV537</f>
        <v>0.81205732998881308</v>
      </c>
      <c r="D546" s="42">
        <f>'Simulacion sistema (hoja4)'!BW537</f>
        <v>0.84313093290226648</v>
      </c>
      <c r="E546" s="44">
        <f t="shared" si="56"/>
        <v>110787404.58335781</v>
      </c>
      <c r="F546" s="45">
        <f t="shared" si="57"/>
        <v>217.12950178063207</v>
      </c>
      <c r="G546" s="45">
        <f t="shared" si="58"/>
        <v>379.97662811610616</v>
      </c>
      <c r="H546" s="46">
        <f t="shared" si="59"/>
        <v>0.69599999999999995</v>
      </c>
      <c r="I546" s="46">
        <f t="shared" si="60"/>
        <v>0.30400000000000005</v>
      </c>
      <c r="J546" s="47">
        <f t="shared" si="61"/>
        <v>24055213960.753796</v>
      </c>
      <c r="K546" s="27"/>
      <c r="L546" s="27"/>
      <c r="M546" s="27"/>
      <c r="N546" s="27"/>
      <c r="O546" s="27"/>
    </row>
    <row r="547" spans="2:15" x14ac:dyDescent="0.25">
      <c r="B547" s="9">
        <f t="shared" si="62"/>
        <v>528</v>
      </c>
      <c r="C547" s="42">
        <f>'Simulacion sistema (hoja4)'!BV538</f>
        <v>0.82465016355243403</v>
      </c>
      <c r="D547" s="42">
        <f>'Simulacion sistema (hoja4)'!BW538</f>
        <v>0.84547025535913944</v>
      </c>
      <c r="E547" s="44">
        <f t="shared" si="56"/>
        <v>111094791.55419092</v>
      </c>
      <c r="F547" s="45">
        <f t="shared" si="57"/>
        <v>217.12950178063207</v>
      </c>
      <c r="G547" s="45">
        <f t="shared" si="58"/>
        <v>379.97662811610616</v>
      </c>
      <c r="H547" s="46">
        <f t="shared" si="59"/>
        <v>0.69599999999999995</v>
      </c>
      <c r="I547" s="46">
        <f t="shared" si="60"/>
        <v>0.30400000000000005</v>
      </c>
      <c r="J547" s="47">
        <f t="shared" si="61"/>
        <v>24121956740.584644</v>
      </c>
      <c r="K547" s="27"/>
      <c r="L547" s="27"/>
      <c r="M547" s="27"/>
      <c r="N547" s="27"/>
      <c r="O547" s="27"/>
    </row>
    <row r="548" spans="2:15" x14ac:dyDescent="0.25">
      <c r="B548" s="9">
        <f t="shared" si="62"/>
        <v>529</v>
      </c>
      <c r="C548" s="42">
        <f>'Simulacion sistema (hoja4)'!BV539</f>
        <v>0.82289522648580116</v>
      </c>
      <c r="D548" s="42">
        <f>'Simulacion sistema (hoja4)'!BW539</f>
        <v>0.84753571678177997</v>
      </c>
      <c r="E548" s="44">
        <f t="shared" si="56"/>
        <v>111366193.18512589</v>
      </c>
      <c r="F548" s="45">
        <f t="shared" si="57"/>
        <v>217.12950178063207</v>
      </c>
      <c r="G548" s="45">
        <f t="shared" si="58"/>
        <v>379.97662811610616</v>
      </c>
      <c r="H548" s="46">
        <f t="shared" si="59"/>
        <v>0.69599999999999995</v>
      </c>
      <c r="I548" s="46">
        <f t="shared" si="60"/>
        <v>0.30400000000000005</v>
      </c>
      <c r="J548" s="47">
        <f t="shared" si="61"/>
        <v>24180886041.492008</v>
      </c>
      <c r="K548" s="27"/>
      <c r="L548" s="27"/>
      <c r="M548" s="27"/>
      <c r="N548" s="27"/>
      <c r="O548" s="27"/>
    </row>
    <row r="549" spans="2:15" x14ac:dyDescent="0.25">
      <c r="B549" s="9">
        <f t="shared" si="62"/>
        <v>530</v>
      </c>
      <c r="C549" s="42">
        <f>'Simulacion sistema (hoja4)'!BV540</f>
        <v>0.82805623689970365</v>
      </c>
      <c r="D549" s="42">
        <f>'Simulacion sistema (hoja4)'!BW540</f>
        <v>0.84416352025062502</v>
      </c>
      <c r="E549" s="44">
        <f t="shared" si="56"/>
        <v>110923086.56093213</v>
      </c>
      <c r="F549" s="45">
        <f t="shared" si="57"/>
        <v>217.12950178063207</v>
      </c>
      <c r="G549" s="45">
        <f t="shared" si="58"/>
        <v>379.97662811610616</v>
      </c>
      <c r="H549" s="46">
        <f t="shared" si="59"/>
        <v>0.69599999999999995</v>
      </c>
      <c r="I549" s="46">
        <f t="shared" si="60"/>
        <v>0.30400000000000005</v>
      </c>
      <c r="J549" s="47">
        <f t="shared" si="61"/>
        <v>42148180411.653961</v>
      </c>
      <c r="K549" s="27"/>
      <c r="L549" s="27"/>
      <c r="M549" s="27"/>
      <c r="N549" s="27"/>
      <c r="O549" s="27"/>
    </row>
    <row r="550" spans="2:15" x14ac:dyDescent="0.25">
      <c r="B550" s="9">
        <f t="shared" si="62"/>
        <v>531</v>
      </c>
      <c r="C550" s="42">
        <f>'Simulacion sistema (hoja4)'!BV541</f>
        <v>0.81370656760313254</v>
      </c>
      <c r="D550" s="42">
        <f>'Simulacion sistema (hoja4)'!BW541</f>
        <v>0.84712558256448445</v>
      </c>
      <c r="E550" s="44">
        <f t="shared" si="56"/>
        <v>111312301.54897325</v>
      </c>
      <c r="F550" s="45">
        <f t="shared" si="57"/>
        <v>217.12950178063207</v>
      </c>
      <c r="G550" s="45">
        <f t="shared" si="58"/>
        <v>379.97662811610616</v>
      </c>
      <c r="H550" s="46">
        <f t="shared" si="59"/>
        <v>0.69599999999999995</v>
      </c>
      <c r="I550" s="46">
        <f t="shared" si="60"/>
        <v>0.30400000000000005</v>
      </c>
      <c r="J550" s="47">
        <f t="shared" si="61"/>
        <v>24169184577.384041</v>
      </c>
      <c r="K550" s="27"/>
      <c r="L550" s="27"/>
      <c r="M550" s="27"/>
      <c r="N550" s="27"/>
      <c r="O550" s="27"/>
    </row>
    <row r="551" spans="2:15" x14ac:dyDescent="0.25">
      <c r="B551" s="9">
        <f t="shared" si="62"/>
        <v>532</v>
      </c>
      <c r="C551" s="42">
        <f>'Simulacion sistema (hoja4)'!BV542</f>
        <v>0.82917535409965948</v>
      </c>
      <c r="D551" s="42">
        <f>'Simulacion sistema (hoja4)'!BW542</f>
        <v>0.8573967292583522</v>
      </c>
      <c r="E551" s="44">
        <f t="shared" si="56"/>
        <v>112661930.22454748</v>
      </c>
      <c r="F551" s="45">
        <f t="shared" si="57"/>
        <v>217.12950178063207</v>
      </c>
      <c r="G551" s="45">
        <f t="shared" si="58"/>
        <v>379.97662811610616</v>
      </c>
      <c r="H551" s="46">
        <f t="shared" si="59"/>
        <v>0.69599999999999995</v>
      </c>
      <c r="I551" s="46">
        <f t="shared" si="60"/>
        <v>0.30400000000000005</v>
      </c>
      <c r="J551" s="47">
        <f t="shared" si="61"/>
        <v>42808900363.775574</v>
      </c>
      <c r="K551" s="27"/>
      <c r="L551" s="27"/>
      <c r="M551" s="27"/>
      <c r="N551" s="27"/>
      <c r="O551" s="27"/>
    </row>
    <row r="552" spans="2:15" x14ac:dyDescent="0.25">
      <c r="B552" s="9">
        <f t="shared" si="62"/>
        <v>533</v>
      </c>
      <c r="C552" s="42">
        <f>'Simulacion sistema (hoja4)'!BV543</f>
        <v>0.80391650440670182</v>
      </c>
      <c r="D552" s="42">
        <f>'Simulacion sistema (hoja4)'!BW543</f>
        <v>0.83809528643173603</v>
      </c>
      <c r="E552" s="44">
        <f t="shared" si="56"/>
        <v>110125720.63713011</v>
      </c>
      <c r="F552" s="45">
        <f t="shared" si="57"/>
        <v>217.12950178063207</v>
      </c>
      <c r="G552" s="45">
        <f t="shared" si="58"/>
        <v>379.97662811610616</v>
      </c>
      <c r="H552" s="46">
        <f t="shared" si="59"/>
        <v>0.69599999999999995</v>
      </c>
      <c r="I552" s="46">
        <f t="shared" si="60"/>
        <v>0.30400000000000005</v>
      </c>
      <c r="J552" s="47">
        <f t="shared" si="61"/>
        <v>23911542855.173134</v>
      </c>
      <c r="K552" s="27"/>
      <c r="L552" s="27"/>
      <c r="M552" s="27"/>
      <c r="N552" s="27"/>
      <c r="O552" s="27"/>
    </row>
    <row r="553" spans="2:15" x14ac:dyDescent="0.25">
      <c r="B553" s="9">
        <f t="shared" si="62"/>
        <v>534</v>
      </c>
      <c r="C553" s="42">
        <f>'Simulacion sistema (hoja4)'!BV544</f>
        <v>0.81084735053892176</v>
      </c>
      <c r="D553" s="42">
        <f>'Simulacion sistema (hoja4)'!BW544</f>
        <v>0.84683900188354067</v>
      </c>
      <c r="E553" s="44">
        <f t="shared" si="56"/>
        <v>111274644.84749724</v>
      </c>
      <c r="F553" s="45">
        <f t="shared" si="57"/>
        <v>217.12950178063207</v>
      </c>
      <c r="G553" s="45">
        <f t="shared" si="58"/>
        <v>379.97662811610616</v>
      </c>
      <c r="H553" s="46">
        <f t="shared" si="59"/>
        <v>0.69599999999999995</v>
      </c>
      <c r="I553" s="46">
        <f t="shared" si="60"/>
        <v>0.30400000000000005</v>
      </c>
      <c r="J553" s="47">
        <f t="shared" si="61"/>
        <v>24161008196.553852</v>
      </c>
      <c r="K553" s="27"/>
      <c r="L553" s="27"/>
      <c r="M553" s="27"/>
      <c r="N553" s="27"/>
      <c r="O553" s="27"/>
    </row>
    <row r="554" spans="2:15" x14ac:dyDescent="0.25">
      <c r="B554" s="9">
        <f t="shared" si="62"/>
        <v>535</v>
      </c>
      <c r="C554" s="42">
        <f>'Simulacion sistema (hoja4)'!BV545</f>
        <v>0.80986815117234756</v>
      </c>
      <c r="D554" s="42">
        <f>'Simulacion sistema (hoja4)'!BW545</f>
        <v>0.84840169073316929</v>
      </c>
      <c r="E554" s="44">
        <f t="shared" si="56"/>
        <v>111479982.16233844</v>
      </c>
      <c r="F554" s="45">
        <f t="shared" si="57"/>
        <v>217.12950178063207</v>
      </c>
      <c r="G554" s="45">
        <f t="shared" si="58"/>
        <v>379.97662811610616</v>
      </c>
      <c r="H554" s="46">
        <f t="shared" si="59"/>
        <v>0.69599999999999995</v>
      </c>
      <c r="I554" s="46">
        <f t="shared" si="60"/>
        <v>0.30400000000000005</v>
      </c>
      <c r="J554" s="47">
        <f t="shared" si="61"/>
        <v>24205592985.422295</v>
      </c>
      <c r="K554" s="27"/>
      <c r="L554" s="27"/>
      <c r="M554" s="27"/>
      <c r="N554" s="27"/>
      <c r="O554" s="27"/>
    </row>
    <row r="555" spans="2:15" x14ac:dyDescent="0.25">
      <c r="B555" s="9">
        <f t="shared" si="62"/>
        <v>536</v>
      </c>
      <c r="C555" s="42">
        <f>'Simulacion sistema (hoja4)'!BV546</f>
        <v>0.82961403866095562</v>
      </c>
      <c r="D555" s="42">
        <f>'Simulacion sistema (hoja4)'!BW546</f>
        <v>0.85212476918677449</v>
      </c>
      <c r="E555" s="44">
        <f t="shared" si="56"/>
        <v>111969194.67114216</v>
      </c>
      <c r="F555" s="45">
        <f t="shared" si="57"/>
        <v>217.12950178063207</v>
      </c>
      <c r="G555" s="45">
        <f t="shared" si="58"/>
        <v>379.97662811610616</v>
      </c>
      <c r="H555" s="46">
        <f t="shared" si="59"/>
        <v>0.69599999999999995</v>
      </c>
      <c r="I555" s="46">
        <f t="shared" si="60"/>
        <v>0.30400000000000005</v>
      </c>
      <c r="J555" s="47">
        <f t="shared" si="61"/>
        <v>42545677044.016479</v>
      </c>
      <c r="K555" s="27"/>
      <c r="L555" s="27"/>
      <c r="M555" s="27"/>
      <c r="N555" s="27"/>
      <c r="O555" s="27"/>
    </row>
    <row r="556" spans="2:15" x14ac:dyDescent="0.25">
      <c r="B556" s="9">
        <f t="shared" si="62"/>
        <v>537</v>
      </c>
      <c r="C556" s="42">
        <f>'Simulacion sistema (hoja4)'!BV547</f>
        <v>0.82996779406993726</v>
      </c>
      <c r="D556" s="42">
        <f>'Simulacion sistema (hoja4)'!BW547</f>
        <v>0.85239078663758405</v>
      </c>
      <c r="E556" s="44">
        <f t="shared" si="56"/>
        <v>112004149.36417855</v>
      </c>
      <c r="F556" s="45">
        <f t="shared" si="57"/>
        <v>217.12950178063207</v>
      </c>
      <c r="G556" s="45">
        <f t="shared" si="58"/>
        <v>379.97662811610616</v>
      </c>
      <c r="H556" s="46">
        <f t="shared" si="59"/>
        <v>0.69599999999999995</v>
      </c>
      <c r="I556" s="46">
        <f t="shared" si="60"/>
        <v>0.30400000000000005</v>
      </c>
      <c r="J556" s="47">
        <f t="shared" si="61"/>
        <v>42558959010.413284</v>
      </c>
      <c r="K556" s="27"/>
      <c r="L556" s="27"/>
      <c r="M556" s="27"/>
      <c r="N556" s="27"/>
      <c r="O556" s="27"/>
    </row>
    <row r="557" spans="2:15" x14ac:dyDescent="0.25">
      <c r="B557" s="9">
        <f t="shared" si="62"/>
        <v>538</v>
      </c>
      <c r="C557" s="42">
        <f>'Simulacion sistema (hoja4)'!BV548</f>
        <v>0.83227700349218081</v>
      </c>
      <c r="D557" s="42">
        <f>'Simulacion sistema (hoja4)'!BW548</f>
        <v>0.84525857053472708</v>
      </c>
      <c r="E557" s="44">
        <f t="shared" si="56"/>
        <v>111066976.16826314</v>
      </c>
      <c r="F557" s="45">
        <f t="shared" si="57"/>
        <v>217.12950178063207</v>
      </c>
      <c r="G557" s="45">
        <f t="shared" si="58"/>
        <v>379.97662811610616</v>
      </c>
      <c r="H557" s="46">
        <f t="shared" si="59"/>
        <v>0.69599999999999995</v>
      </c>
      <c r="I557" s="46">
        <f t="shared" si="60"/>
        <v>0.30400000000000005</v>
      </c>
      <c r="J557" s="47">
        <f t="shared" si="61"/>
        <v>42202855099.468544</v>
      </c>
      <c r="K557" s="27"/>
      <c r="L557" s="27"/>
      <c r="M557" s="27"/>
      <c r="N557" s="27"/>
      <c r="O557" s="27"/>
    </row>
    <row r="558" spans="2:15" x14ac:dyDescent="0.25">
      <c r="B558" s="9">
        <f t="shared" si="62"/>
        <v>539</v>
      </c>
      <c r="C558" s="42">
        <f>'Simulacion sistema (hoja4)'!BV549</f>
        <v>0.82792264599763732</v>
      </c>
      <c r="D558" s="42">
        <f>'Simulacion sistema (hoja4)'!BW549</f>
        <v>0.8478799958993648</v>
      </c>
      <c r="E558" s="44">
        <f t="shared" si="56"/>
        <v>111411431.46117653</v>
      </c>
      <c r="F558" s="45">
        <f t="shared" si="57"/>
        <v>217.12950178063207</v>
      </c>
      <c r="G558" s="45">
        <f t="shared" si="58"/>
        <v>379.97662811610616</v>
      </c>
      <c r="H558" s="46">
        <f t="shared" si="59"/>
        <v>0.69599999999999995</v>
      </c>
      <c r="I558" s="46">
        <f t="shared" si="60"/>
        <v>0.30400000000000005</v>
      </c>
      <c r="J558" s="47">
        <f t="shared" si="61"/>
        <v>42333740060.20652</v>
      </c>
      <c r="K558" s="27"/>
      <c r="L558" s="27"/>
      <c r="M558" s="27"/>
      <c r="N558" s="27"/>
      <c r="O558" s="27"/>
    </row>
    <row r="559" spans="2:15" x14ac:dyDescent="0.25">
      <c r="B559" s="9">
        <f t="shared" si="62"/>
        <v>540</v>
      </c>
      <c r="C559" s="42">
        <f>'Simulacion sistema (hoja4)'!BV550</f>
        <v>0.82622309227640678</v>
      </c>
      <c r="D559" s="42">
        <f>'Simulacion sistema (hoja4)'!BW550</f>
        <v>0.85166647189427092</v>
      </c>
      <c r="E559" s="44">
        <f t="shared" si="56"/>
        <v>111908974.4069072</v>
      </c>
      <c r="F559" s="45">
        <f t="shared" si="57"/>
        <v>217.12950178063207</v>
      </c>
      <c r="G559" s="45">
        <f t="shared" si="58"/>
        <v>379.97662811610616</v>
      </c>
      <c r="H559" s="46">
        <f t="shared" si="59"/>
        <v>0.69599999999999995</v>
      </c>
      <c r="I559" s="46">
        <f t="shared" si="60"/>
        <v>0.30400000000000005</v>
      </c>
      <c r="J559" s="47">
        <f t="shared" si="61"/>
        <v>42522794751.068222</v>
      </c>
      <c r="K559" s="27"/>
      <c r="L559" s="27"/>
      <c r="M559" s="27"/>
      <c r="N559" s="27"/>
      <c r="O559" s="27"/>
    </row>
    <row r="560" spans="2:15" x14ac:dyDescent="0.25">
      <c r="B560" s="9">
        <f t="shared" si="62"/>
        <v>541</v>
      </c>
      <c r="C560" s="42">
        <f>'Simulacion sistema (hoja4)'!BV551</f>
        <v>0.81201116946858043</v>
      </c>
      <c r="D560" s="42">
        <f>'Simulacion sistema (hoja4)'!BW551</f>
        <v>0.84921100640773317</v>
      </c>
      <c r="E560" s="44">
        <f t="shared" si="56"/>
        <v>111586326.24197614</v>
      </c>
      <c r="F560" s="45">
        <f t="shared" si="57"/>
        <v>217.12950178063207</v>
      </c>
      <c r="G560" s="45">
        <f t="shared" si="58"/>
        <v>379.97662811610616</v>
      </c>
      <c r="H560" s="46">
        <f t="shared" si="59"/>
        <v>0.69599999999999995</v>
      </c>
      <c r="I560" s="46">
        <f t="shared" si="60"/>
        <v>0.30400000000000005</v>
      </c>
      <c r="J560" s="47">
        <f t="shared" si="61"/>
        <v>24228683422.451351</v>
      </c>
      <c r="K560" s="27"/>
      <c r="L560" s="27"/>
      <c r="M560" s="27"/>
      <c r="N560" s="27"/>
      <c r="O560" s="27"/>
    </row>
    <row r="561" spans="2:15" x14ac:dyDescent="0.25">
      <c r="B561" s="9">
        <f t="shared" si="62"/>
        <v>542</v>
      </c>
      <c r="C561" s="42">
        <f>'Simulacion sistema (hoja4)'!BV552</f>
        <v>0.82356810321638485</v>
      </c>
      <c r="D561" s="42">
        <f>'Simulacion sistema (hoja4)'!BW552</f>
        <v>0.84687574928317111</v>
      </c>
      <c r="E561" s="44">
        <f t="shared" si="56"/>
        <v>111279473.45580867</v>
      </c>
      <c r="F561" s="45">
        <f t="shared" si="57"/>
        <v>217.12950178063207</v>
      </c>
      <c r="G561" s="45">
        <f t="shared" si="58"/>
        <v>379.97662811610616</v>
      </c>
      <c r="H561" s="46">
        <f t="shared" si="59"/>
        <v>0.69599999999999995</v>
      </c>
      <c r="I561" s="46">
        <f t="shared" si="60"/>
        <v>0.30400000000000005</v>
      </c>
      <c r="J561" s="47">
        <f t="shared" si="61"/>
        <v>24162056629.870808</v>
      </c>
      <c r="K561" s="27"/>
      <c r="L561" s="27"/>
      <c r="M561" s="27"/>
      <c r="N561" s="27"/>
      <c r="O561" s="27"/>
    </row>
    <row r="562" spans="2:15" x14ac:dyDescent="0.25">
      <c r="B562" s="9">
        <f t="shared" si="62"/>
        <v>543</v>
      </c>
      <c r="C562" s="42">
        <f>'Simulacion sistema (hoja4)'!BV553</f>
        <v>0.81485235170264514</v>
      </c>
      <c r="D562" s="42">
        <f>'Simulacion sistema (hoja4)'!BW553</f>
        <v>0.84570793700837898</v>
      </c>
      <c r="E562" s="44">
        <f t="shared" si="56"/>
        <v>111126022.92290099</v>
      </c>
      <c r="F562" s="45">
        <f t="shared" si="57"/>
        <v>217.12950178063207</v>
      </c>
      <c r="G562" s="45">
        <f t="shared" si="58"/>
        <v>379.97662811610616</v>
      </c>
      <c r="H562" s="46">
        <f t="shared" si="59"/>
        <v>0.69599999999999995</v>
      </c>
      <c r="I562" s="46">
        <f t="shared" si="60"/>
        <v>0.30400000000000005</v>
      </c>
      <c r="J562" s="47">
        <f t="shared" si="61"/>
        <v>24128737992.112591</v>
      </c>
      <c r="K562" s="27"/>
      <c r="L562" s="27"/>
      <c r="M562" s="27"/>
      <c r="N562" s="27"/>
      <c r="O562" s="27"/>
    </row>
    <row r="563" spans="2:15" x14ac:dyDescent="0.25">
      <c r="B563" s="9">
        <f t="shared" si="62"/>
        <v>544</v>
      </c>
      <c r="C563" s="42">
        <f>'Simulacion sistema (hoja4)'!BV554</f>
        <v>0.81939746814202385</v>
      </c>
      <c r="D563" s="42">
        <f>'Simulacion sistema (hoja4)'!BW554</f>
        <v>0.83808692622319236</v>
      </c>
      <c r="E563" s="44">
        <f t="shared" si="56"/>
        <v>110124622.10572748</v>
      </c>
      <c r="F563" s="45">
        <f t="shared" si="57"/>
        <v>217.12950178063207</v>
      </c>
      <c r="G563" s="45">
        <f t="shared" si="58"/>
        <v>379.97662811610616</v>
      </c>
      <c r="H563" s="46">
        <f t="shared" si="59"/>
        <v>0.69599999999999995</v>
      </c>
      <c r="I563" s="46">
        <f t="shared" si="60"/>
        <v>0.30400000000000005</v>
      </c>
      <c r="J563" s="47">
        <f t="shared" si="61"/>
        <v>23911304331.596989</v>
      </c>
      <c r="K563" s="27"/>
      <c r="L563" s="27"/>
      <c r="M563" s="27"/>
      <c r="N563" s="27"/>
      <c r="O563" s="27"/>
    </row>
    <row r="564" spans="2:15" x14ac:dyDescent="0.25">
      <c r="B564" s="9">
        <f t="shared" si="62"/>
        <v>545</v>
      </c>
      <c r="C564" s="42">
        <f>'Simulacion sistema (hoja4)'!BV555</f>
        <v>0.8214030666398392</v>
      </c>
      <c r="D564" s="42">
        <f>'Simulacion sistema (hoja4)'!BW555</f>
        <v>0.84653406685827981</v>
      </c>
      <c r="E564" s="44">
        <f t="shared" si="56"/>
        <v>111234576.38517796</v>
      </c>
      <c r="F564" s="45">
        <f t="shared" si="57"/>
        <v>217.12950178063207</v>
      </c>
      <c r="G564" s="45">
        <f t="shared" si="58"/>
        <v>379.97662811610616</v>
      </c>
      <c r="H564" s="46">
        <f t="shared" si="59"/>
        <v>0.69599999999999995</v>
      </c>
      <c r="I564" s="46">
        <f t="shared" si="60"/>
        <v>0.30400000000000005</v>
      </c>
      <c r="J564" s="47">
        <f t="shared" si="61"/>
        <v>24152308151.29335</v>
      </c>
      <c r="K564" s="27"/>
      <c r="L564" s="27"/>
      <c r="M564" s="27"/>
      <c r="N564" s="27"/>
      <c r="O564" s="27"/>
    </row>
    <row r="565" spans="2:15" x14ac:dyDescent="0.25">
      <c r="B565" s="9">
        <f t="shared" si="62"/>
        <v>546</v>
      </c>
      <c r="C565" s="42">
        <f>'Simulacion sistema (hoja4)'!BV556</f>
        <v>0.83096780654415991</v>
      </c>
      <c r="D565" s="42">
        <f>'Simulacion sistema (hoja4)'!BW556</f>
        <v>0.85321001436778854</v>
      </c>
      <c r="E565" s="44">
        <f t="shared" si="56"/>
        <v>112111795.88792741</v>
      </c>
      <c r="F565" s="45">
        <f t="shared" si="57"/>
        <v>217.12950178063207</v>
      </c>
      <c r="G565" s="45">
        <f t="shared" si="58"/>
        <v>379.97662811610616</v>
      </c>
      <c r="H565" s="46">
        <f t="shared" si="59"/>
        <v>0.69599999999999995</v>
      </c>
      <c r="I565" s="46">
        <f t="shared" si="60"/>
        <v>0.30400000000000005</v>
      </c>
      <c r="J565" s="47">
        <f t="shared" si="61"/>
        <v>42599862173.535797</v>
      </c>
      <c r="K565" s="27"/>
      <c r="L565" s="27"/>
      <c r="M565" s="27"/>
      <c r="N565" s="27"/>
      <c r="O565" s="27"/>
    </row>
    <row r="566" spans="2:15" x14ac:dyDescent="0.25">
      <c r="B566" s="9">
        <f t="shared" si="62"/>
        <v>547</v>
      </c>
      <c r="C566" s="42">
        <f>'Simulacion sistema (hoja4)'!BV557</f>
        <v>0.82767713705811785</v>
      </c>
      <c r="D566" s="42">
        <f>'Simulacion sistema (hoja4)'!BW557</f>
        <v>0.85030525444527172</v>
      </c>
      <c r="E566" s="44">
        <f t="shared" si="56"/>
        <v>111730110.4341087</v>
      </c>
      <c r="F566" s="45">
        <f t="shared" si="57"/>
        <v>217.12950178063207</v>
      </c>
      <c r="G566" s="45">
        <f t="shared" si="58"/>
        <v>379.97662811610616</v>
      </c>
      <c r="H566" s="46">
        <f t="shared" si="59"/>
        <v>0.69599999999999995</v>
      </c>
      <c r="I566" s="46">
        <f t="shared" si="60"/>
        <v>0.30400000000000005</v>
      </c>
      <c r="J566" s="47">
        <f t="shared" si="61"/>
        <v>42454830621.792793</v>
      </c>
      <c r="K566" s="27"/>
      <c r="L566" s="27"/>
      <c r="M566" s="27"/>
      <c r="N566" s="27"/>
      <c r="O566" s="27"/>
    </row>
    <row r="567" spans="2:15" x14ac:dyDescent="0.25">
      <c r="B567" s="9">
        <f t="shared" si="62"/>
        <v>548</v>
      </c>
      <c r="C567" s="42">
        <f>'Simulacion sistema (hoja4)'!BV558</f>
        <v>0.82606731681398027</v>
      </c>
      <c r="D567" s="42">
        <f>'Simulacion sistema (hoja4)'!BW558</f>
        <v>0.84783276636113258</v>
      </c>
      <c r="E567" s="44">
        <f t="shared" si="56"/>
        <v>111405225.49985282</v>
      </c>
      <c r="F567" s="45">
        <f t="shared" si="57"/>
        <v>217.12950178063207</v>
      </c>
      <c r="G567" s="45">
        <f t="shared" si="58"/>
        <v>379.97662811610616</v>
      </c>
      <c r="H567" s="46">
        <f t="shared" si="59"/>
        <v>0.69599999999999995</v>
      </c>
      <c r="I567" s="46">
        <f t="shared" si="60"/>
        <v>0.30400000000000005</v>
      </c>
      <c r="J567" s="47">
        <f t="shared" si="61"/>
        <v>24189361108.542011</v>
      </c>
      <c r="K567" s="27"/>
      <c r="L567" s="27"/>
      <c r="M567" s="27"/>
      <c r="N567" s="27"/>
      <c r="O567" s="27"/>
    </row>
    <row r="568" spans="2:15" x14ac:dyDescent="0.25">
      <c r="B568" s="9">
        <f t="shared" si="62"/>
        <v>549</v>
      </c>
      <c r="C568" s="42">
        <f>'Simulacion sistema (hoja4)'!BV559</f>
        <v>0.80849292796358185</v>
      </c>
      <c r="D568" s="42">
        <f>'Simulacion sistema (hoja4)'!BW559</f>
        <v>0.84126189561360276</v>
      </c>
      <c r="E568" s="44">
        <f t="shared" si="56"/>
        <v>110541813.0836274</v>
      </c>
      <c r="F568" s="45">
        <f t="shared" si="57"/>
        <v>217.12950178063207</v>
      </c>
      <c r="G568" s="45">
        <f t="shared" si="58"/>
        <v>379.97662811610616</v>
      </c>
      <c r="H568" s="46">
        <f t="shared" si="59"/>
        <v>0.69599999999999995</v>
      </c>
      <c r="I568" s="46">
        <f t="shared" si="60"/>
        <v>0.30400000000000005</v>
      </c>
      <c r="J568" s="47">
        <f t="shared" si="61"/>
        <v>24001888800.775772</v>
      </c>
      <c r="K568" s="27"/>
      <c r="L568" s="27"/>
      <c r="M568" s="27"/>
      <c r="N568" s="27"/>
      <c r="O568" s="27"/>
    </row>
    <row r="569" spans="2:15" x14ac:dyDescent="0.25">
      <c r="B569" s="9">
        <f t="shared" si="62"/>
        <v>550</v>
      </c>
      <c r="C569" s="42">
        <f>'Simulacion sistema (hoja4)'!BV560</f>
        <v>0.83036578090500623</v>
      </c>
      <c r="D569" s="42">
        <f>'Simulacion sistema (hoja4)'!BW560</f>
        <v>0.85438517588952145</v>
      </c>
      <c r="E569" s="44">
        <f t="shared" si="56"/>
        <v>112266212.11188313</v>
      </c>
      <c r="F569" s="45">
        <f t="shared" si="57"/>
        <v>217.12950178063207</v>
      </c>
      <c r="G569" s="45">
        <f t="shared" si="58"/>
        <v>379.97662811610616</v>
      </c>
      <c r="H569" s="46">
        <f t="shared" si="59"/>
        <v>0.69599999999999995</v>
      </c>
      <c r="I569" s="46">
        <f t="shared" si="60"/>
        <v>0.30400000000000005</v>
      </c>
      <c r="J569" s="47">
        <f t="shared" si="61"/>
        <v>42658536729.640907</v>
      </c>
      <c r="K569" s="27"/>
      <c r="L569" s="27"/>
      <c r="M569" s="27"/>
      <c r="N569" s="27"/>
      <c r="O569" s="27"/>
    </row>
    <row r="570" spans="2:15" x14ac:dyDescent="0.25">
      <c r="B570" s="9">
        <f t="shared" si="62"/>
        <v>551</v>
      </c>
      <c r="C570" s="42">
        <f>'Simulacion sistema (hoja4)'!BV561</f>
        <v>0.80682009866731674</v>
      </c>
      <c r="D570" s="42">
        <f>'Simulacion sistema (hoja4)'!BW561</f>
        <v>0.84151329727824009</v>
      </c>
      <c r="E570" s="44">
        <f t="shared" si="56"/>
        <v>110574847.26236075</v>
      </c>
      <c r="F570" s="45">
        <f t="shared" si="57"/>
        <v>217.12950178063207</v>
      </c>
      <c r="G570" s="45">
        <f t="shared" si="58"/>
        <v>379.97662811610616</v>
      </c>
      <c r="H570" s="46">
        <f t="shared" si="59"/>
        <v>0.69599999999999995</v>
      </c>
      <c r="I570" s="46">
        <f t="shared" si="60"/>
        <v>0.30400000000000005</v>
      </c>
      <c r="J570" s="47">
        <f t="shared" si="61"/>
        <v>24009061495.545879</v>
      </c>
      <c r="K570" s="27"/>
      <c r="L570" s="27"/>
      <c r="M570" s="27"/>
      <c r="N570" s="27"/>
      <c r="O570" s="27"/>
    </row>
    <row r="571" spans="2:15" x14ac:dyDescent="0.25">
      <c r="B571" s="9">
        <f t="shared" si="62"/>
        <v>552</v>
      </c>
      <c r="C571" s="42">
        <f>'Simulacion sistema (hoja4)'!BV562</f>
        <v>0.82008692899764934</v>
      </c>
      <c r="D571" s="42">
        <f>'Simulacion sistema (hoja4)'!BW562</f>
        <v>0.84945921524581858</v>
      </c>
      <c r="E571" s="44">
        <f t="shared" si="56"/>
        <v>111618940.88330057</v>
      </c>
      <c r="F571" s="45">
        <f t="shared" si="57"/>
        <v>217.12950178063207</v>
      </c>
      <c r="G571" s="45">
        <f t="shared" si="58"/>
        <v>379.97662811610616</v>
      </c>
      <c r="H571" s="46">
        <f t="shared" si="59"/>
        <v>0.69599999999999995</v>
      </c>
      <c r="I571" s="46">
        <f t="shared" si="60"/>
        <v>0.30400000000000005</v>
      </c>
      <c r="J571" s="47">
        <f t="shared" si="61"/>
        <v>24235765023.272877</v>
      </c>
      <c r="K571" s="27"/>
      <c r="L571" s="27"/>
      <c r="M571" s="27"/>
      <c r="N571" s="27"/>
      <c r="O571" s="27"/>
    </row>
    <row r="572" spans="2:15" x14ac:dyDescent="0.25">
      <c r="B572" s="9">
        <f t="shared" si="62"/>
        <v>553</v>
      </c>
      <c r="C572" s="42">
        <f>'Simulacion sistema (hoja4)'!BV563</f>
        <v>0.82904547126528727</v>
      </c>
      <c r="D572" s="42">
        <f>'Simulacion sistema (hoja4)'!BW563</f>
        <v>0.84389469195097633</v>
      </c>
      <c r="E572" s="44">
        <f t="shared" si="56"/>
        <v>110887762.5223583</v>
      </c>
      <c r="F572" s="45">
        <f t="shared" si="57"/>
        <v>217.12950178063207</v>
      </c>
      <c r="G572" s="45">
        <f t="shared" si="58"/>
        <v>379.97662811610616</v>
      </c>
      <c r="H572" s="46">
        <f t="shared" si="59"/>
        <v>0.69599999999999995</v>
      </c>
      <c r="I572" s="46">
        <f t="shared" si="60"/>
        <v>0.30400000000000005</v>
      </c>
      <c r="J572" s="47">
        <f t="shared" si="61"/>
        <v>42134758102.585236</v>
      </c>
      <c r="K572" s="27"/>
      <c r="L572" s="27"/>
      <c r="M572" s="27"/>
      <c r="N572" s="27"/>
      <c r="O572" s="27"/>
    </row>
    <row r="573" spans="2:15" x14ac:dyDescent="0.25">
      <c r="B573" s="9">
        <f t="shared" si="62"/>
        <v>554</v>
      </c>
      <c r="C573" s="42">
        <f>'Simulacion sistema (hoja4)'!BV564</f>
        <v>0.82914708186736152</v>
      </c>
      <c r="D573" s="42">
        <f>'Simulacion sistema (hoja4)'!BW564</f>
        <v>0.84868241799265964</v>
      </c>
      <c r="E573" s="44">
        <f t="shared" si="56"/>
        <v>111516869.72423548</v>
      </c>
      <c r="F573" s="45">
        <f t="shared" si="57"/>
        <v>217.12950178063207</v>
      </c>
      <c r="G573" s="45">
        <f t="shared" si="58"/>
        <v>379.97662811610616</v>
      </c>
      <c r="H573" s="46">
        <f t="shared" si="59"/>
        <v>0.69599999999999995</v>
      </c>
      <c r="I573" s="46">
        <f t="shared" si="60"/>
        <v>0.30400000000000005</v>
      </c>
      <c r="J573" s="47">
        <f t="shared" si="61"/>
        <v>42373804135.878082</v>
      </c>
      <c r="K573" s="27"/>
      <c r="L573" s="27"/>
      <c r="M573" s="27"/>
      <c r="N573" s="27"/>
      <c r="O573" s="27"/>
    </row>
    <row r="574" spans="2:15" x14ac:dyDescent="0.25">
      <c r="B574" s="9">
        <f t="shared" si="62"/>
        <v>555</v>
      </c>
      <c r="C574" s="42">
        <f>'Simulacion sistema (hoja4)'!BV565</f>
        <v>0.81200980405347145</v>
      </c>
      <c r="D574" s="42">
        <f>'Simulacion sistema (hoja4)'!BW565</f>
        <v>0.84810206713549852</v>
      </c>
      <c r="E574" s="44">
        <f t="shared" si="56"/>
        <v>111440611.6216045</v>
      </c>
      <c r="F574" s="45">
        <f t="shared" si="57"/>
        <v>217.12950178063207</v>
      </c>
      <c r="G574" s="45">
        <f t="shared" si="58"/>
        <v>379.97662811610616</v>
      </c>
      <c r="H574" s="46">
        <f t="shared" si="59"/>
        <v>0.69599999999999995</v>
      </c>
      <c r="I574" s="46">
        <f t="shared" si="60"/>
        <v>0.30400000000000005</v>
      </c>
      <c r="J574" s="47">
        <f t="shared" si="61"/>
        <v>24197044479.527901</v>
      </c>
      <c r="K574" s="27"/>
      <c r="L574" s="27"/>
      <c r="M574" s="27"/>
      <c r="N574" s="27"/>
      <c r="O574" s="27"/>
    </row>
    <row r="575" spans="2:15" x14ac:dyDescent="0.25">
      <c r="B575" s="9">
        <f t="shared" si="62"/>
        <v>556</v>
      </c>
      <c r="C575" s="42">
        <f>'Simulacion sistema (hoja4)'!BV566</f>
        <v>0.83352626168003374</v>
      </c>
      <c r="D575" s="42">
        <f>'Simulacion sistema (hoja4)'!BW566</f>
        <v>0.85012045005489745</v>
      </c>
      <c r="E575" s="44">
        <f t="shared" si="56"/>
        <v>111705827.13721353</v>
      </c>
      <c r="F575" s="45">
        <f t="shared" si="57"/>
        <v>217.12950178063207</v>
      </c>
      <c r="G575" s="45">
        <f t="shared" si="58"/>
        <v>379.97662811610616</v>
      </c>
      <c r="H575" s="46">
        <f t="shared" si="59"/>
        <v>0.69599999999999995</v>
      </c>
      <c r="I575" s="46">
        <f t="shared" si="60"/>
        <v>0.30400000000000005</v>
      </c>
      <c r="J575" s="47">
        <f t="shared" si="61"/>
        <v>42445603536.519028</v>
      </c>
      <c r="K575" s="27"/>
      <c r="L575" s="27"/>
      <c r="M575" s="27"/>
      <c r="N575" s="27"/>
      <c r="O575" s="27"/>
    </row>
    <row r="576" spans="2:15" x14ac:dyDescent="0.25">
      <c r="B576" s="9">
        <f t="shared" si="62"/>
        <v>557</v>
      </c>
      <c r="C576" s="42">
        <f>'Simulacion sistema (hoja4)'!BV567</f>
        <v>0.8101835698621227</v>
      </c>
      <c r="D576" s="42">
        <f>'Simulacion sistema (hoja4)'!BW567</f>
        <v>0.83856797531858251</v>
      </c>
      <c r="E576" s="44">
        <f t="shared" si="56"/>
        <v>110187831.95686173</v>
      </c>
      <c r="F576" s="45">
        <f t="shared" si="57"/>
        <v>217.12950178063207</v>
      </c>
      <c r="G576" s="45">
        <f t="shared" si="58"/>
        <v>379.97662811610616</v>
      </c>
      <c r="H576" s="46">
        <f t="shared" si="59"/>
        <v>0.69599999999999995</v>
      </c>
      <c r="I576" s="46">
        <f t="shared" si="60"/>
        <v>0.30400000000000005</v>
      </c>
      <c r="J576" s="47">
        <f t="shared" si="61"/>
        <v>23925029055.081398</v>
      </c>
      <c r="K576" s="27"/>
      <c r="L576" s="27"/>
      <c r="M576" s="27"/>
      <c r="N576" s="27"/>
      <c r="O576" s="27"/>
    </row>
    <row r="577" spans="2:15" x14ac:dyDescent="0.25">
      <c r="B577" s="9">
        <f t="shared" si="62"/>
        <v>558</v>
      </c>
      <c r="C577" s="42">
        <f>'Simulacion sistema (hoja4)'!BV568</f>
        <v>0.83500188611420767</v>
      </c>
      <c r="D577" s="42">
        <f>'Simulacion sistema (hoja4)'!BW568</f>
        <v>0.85362349805986004</v>
      </c>
      <c r="E577" s="44">
        <f t="shared" si="56"/>
        <v>112166127.64506561</v>
      </c>
      <c r="F577" s="45">
        <f t="shared" si="57"/>
        <v>217.12950178063207</v>
      </c>
      <c r="G577" s="45">
        <f t="shared" si="58"/>
        <v>379.97662811610616</v>
      </c>
      <c r="H577" s="46">
        <f t="shared" si="59"/>
        <v>0.69599999999999995</v>
      </c>
      <c r="I577" s="46">
        <f t="shared" si="60"/>
        <v>0.30400000000000005</v>
      </c>
      <c r="J577" s="47">
        <f t="shared" si="61"/>
        <v>42620506971.412788</v>
      </c>
      <c r="K577" s="27"/>
      <c r="L577" s="27"/>
      <c r="M577" s="27"/>
      <c r="N577" s="27"/>
      <c r="O577" s="27"/>
    </row>
    <row r="578" spans="2:15" x14ac:dyDescent="0.25">
      <c r="B578" s="9">
        <f t="shared" si="62"/>
        <v>559</v>
      </c>
      <c r="C578" s="42">
        <f>'Simulacion sistema (hoja4)'!BV569</f>
        <v>0.80913742909258057</v>
      </c>
      <c r="D578" s="42">
        <f>'Simulacion sistema (hoja4)'!BW569</f>
        <v>0.8374637953628532</v>
      </c>
      <c r="E578" s="44">
        <f t="shared" si="56"/>
        <v>110042742.71067892</v>
      </c>
      <c r="F578" s="45">
        <f t="shared" si="57"/>
        <v>217.12950178063207</v>
      </c>
      <c r="G578" s="45">
        <f t="shared" si="58"/>
        <v>379.97662811610616</v>
      </c>
      <c r="H578" s="46">
        <f t="shared" si="59"/>
        <v>0.69599999999999995</v>
      </c>
      <c r="I578" s="46">
        <f t="shared" si="60"/>
        <v>0.30400000000000005</v>
      </c>
      <c r="J578" s="47">
        <f t="shared" si="61"/>
        <v>23893525899.343994</v>
      </c>
      <c r="K578" s="27"/>
      <c r="L578" s="27"/>
      <c r="M578" s="27"/>
      <c r="N578" s="27"/>
      <c r="O578" s="27"/>
    </row>
    <row r="579" spans="2:15" x14ac:dyDescent="0.25">
      <c r="B579" s="9">
        <f t="shared" si="62"/>
        <v>560</v>
      </c>
      <c r="C579" s="42">
        <f>'Simulacion sistema (hoja4)'!BV570</f>
        <v>0.82980091598464434</v>
      </c>
      <c r="D579" s="42">
        <f>'Simulacion sistema (hoja4)'!BW570</f>
        <v>0.85454612366357263</v>
      </c>
      <c r="E579" s="44">
        <f t="shared" si="56"/>
        <v>112287360.64939344</v>
      </c>
      <c r="F579" s="45">
        <f t="shared" si="57"/>
        <v>217.12950178063207</v>
      </c>
      <c r="G579" s="45">
        <f t="shared" si="58"/>
        <v>379.97662811610616</v>
      </c>
      <c r="H579" s="46">
        <f t="shared" si="59"/>
        <v>0.69599999999999995</v>
      </c>
      <c r="I579" s="46">
        <f t="shared" si="60"/>
        <v>0.30400000000000005</v>
      </c>
      <c r="J579" s="47">
        <f t="shared" si="61"/>
        <v>42666572679.613663</v>
      </c>
      <c r="K579" s="27"/>
      <c r="L579" s="27"/>
      <c r="M579" s="27"/>
      <c r="N579" s="27"/>
      <c r="O579" s="27"/>
    </row>
    <row r="580" spans="2:15" x14ac:dyDescent="0.25">
      <c r="B580" s="9">
        <f t="shared" si="62"/>
        <v>561</v>
      </c>
      <c r="C580" s="42">
        <f>'Simulacion sistema (hoja4)'!BV571</f>
        <v>0.82657658197347217</v>
      </c>
      <c r="D580" s="42">
        <f>'Simulacion sistema (hoja4)'!BW571</f>
        <v>0.85146509741238552</v>
      </c>
      <c r="E580" s="44">
        <f t="shared" si="56"/>
        <v>111882513.79998745</v>
      </c>
      <c r="F580" s="45">
        <f t="shared" si="57"/>
        <v>217.12950178063207</v>
      </c>
      <c r="G580" s="45">
        <f t="shared" si="58"/>
        <v>379.97662811610616</v>
      </c>
      <c r="H580" s="46">
        <f t="shared" si="59"/>
        <v>0.69599999999999995</v>
      </c>
      <c r="I580" s="46">
        <f t="shared" si="60"/>
        <v>0.30400000000000005</v>
      </c>
      <c r="J580" s="47">
        <f t="shared" si="61"/>
        <v>42512740338.872948</v>
      </c>
      <c r="K580" s="27"/>
      <c r="L580" s="27"/>
      <c r="M580" s="27"/>
      <c r="N580" s="27"/>
      <c r="O580" s="27"/>
    </row>
    <row r="581" spans="2:15" x14ac:dyDescent="0.25">
      <c r="B581" s="9">
        <f t="shared" si="62"/>
        <v>562</v>
      </c>
      <c r="C581" s="42">
        <f>'Simulacion sistema (hoja4)'!BV572</f>
        <v>0.83016081656964946</v>
      </c>
      <c r="D581" s="42">
        <f>'Simulacion sistema (hoja4)'!BW572</f>
        <v>0.84746082834056269</v>
      </c>
      <c r="E581" s="44">
        <f t="shared" si="56"/>
        <v>111356352.84394993</v>
      </c>
      <c r="F581" s="45">
        <f t="shared" si="57"/>
        <v>217.12950178063207</v>
      </c>
      <c r="G581" s="45">
        <f t="shared" si="58"/>
        <v>379.97662811610616</v>
      </c>
      <c r="H581" s="46">
        <f t="shared" si="59"/>
        <v>0.69599999999999995</v>
      </c>
      <c r="I581" s="46">
        <f t="shared" si="60"/>
        <v>0.30400000000000005</v>
      </c>
      <c r="J581" s="47">
        <f t="shared" si="61"/>
        <v>42312811472.951462</v>
      </c>
      <c r="K581" s="27"/>
      <c r="L581" s="27"/>
      <c r="M581" s="27"/>
      <c r="N581" s="27"/>
      <c r="O581" s="27"/>
    </row>
    <row r="582" spans="2:15" x14ac:dyDescent="0.25">
      <c r="B582" s="9">
        <f t="shared" si="62"/>
        <v>563</v>
      </c>
      <c r="C582" s="42">
        <f>'Simulacion sistema (hoja4)'!BV573</f>
        <v>0.80593914660943278</v>
      </c>
      <c r="D582" s="42">
        <f>'Simulacion sistema (hoja4)'!BW573</f>
        <v>0.84191256358192523</v>
      </c>
      <c r="E582" s="44">
        <f t="shared" si="56"/>
        <v>110627310.85466498</v>
      </c>
      <c r="F582" s="45">
        <f t="shared" si="57"/>
        <v>217.12950178063207</v>
      </c>
      <c r="G582" s="45">
        <f t="shared" si="58"/>
        <v>379.97662811610616</v>
      </c>
      <c r="H582" s="46">
        <f t="shared" si="59"/>
        <v>0.69599999999999995</v>
      </c>
      <c r="I582" s="46">
        <f t="shared" si="60"/>
        <v>0.30400000000000005</v>
      </c>
      <c r="J582" s="47">
        <f t="shared" si="61"/>
        <v>24020452889.204517</v>
      </c>
      <c r="K582" s="27"/>
      <c r="L582" s="27"/>
      <c r="M582" s="27"/>
      <c r="N582" s="27"/>
      <c r="O582" s="27"/>
    </row>
    <row r="583" spans="2:15" x14ac:dyDescent="0.25">
      <c r="B583" s="9">
        <f t="shared" si="62"/>
        <v>564</v>
      </c>
      <c r="C583" s="42">
        <f>'Simulacion sistema (hoja4)'!BV574</f>
        <v>0.80898628618818136</v>
      </c>
      <c r="D583" s="42">
        <f>'Simulacion sistema (hoja4)'!BW574</f>
        <v>0.84855478547485108</v>
      </c>
      <c r="E583" s="44">
        <f t="shared" si="56"/>
        <v>111500098.81139544</v>
      </c>
      <c r="F583" s="45">
        <f t="shared" si="57"/>
        <v>217.12950178063207</v>
      </c>
      <c r="G583" s="45">
        <f t="shared" si="58"/>
        <v>379.97662811610616</v>
      </c>
      <c r="H583" s="46">
        <f t="shared" si="59"/>
        <v>0.69599999999999995</v>
      </c>
      <c r="I583" s="46">
        <f t="shared" si="60"/>
        <v>0.30400000000000005</v>
      </c>
      <c r="J583" s="47">
        <f t="shared" si="61"/>
        <v>24209960903.409538</v>
      </c>
      <c r="K583" s="27"/>
      <c r="L583" s="27"/>
      <c r="M583" s="27"/>
      <c r="N583" s="27"/>
      <c r="O583" s="27"/>
    </row>
    <row r="584" spans="2:15" x14ac:dyDescent="0.25">
      <c r="B584" s="9">
        <f t="shared" si="62"/>
        <v>565</v>
      </c>
      <c r="C584" s="42">
        <f>'Simulacion sistema (hoja4)'!BV575</f>
        <v>0.82628201401378765</v>
      </c>
      <c r="D584" s="42">
        <f>'Simulacion sistema (hoja4)'!BW575</f>
        <v>0.8522843076390445</v>
      </c>
      <c r="E584" s="44">
        <f t="shared" si="56"/>
        <v>111990158.02377044</v>
      </c>
      <c r="F584" s="45">
        <f t="shared" si="57"/>
        <v>217.12950178063207</v>
      </c>
      <c r="G584" s="45">
        <f t="shared" si="58"/>
        <v>379.97662811610616</v>
      </c>
      <c r="H584" s="46">
        <f t="shared" si="59"/>
        <v>0.69599999999999995</v>
      </c>
      <c r="I584" s="46">
        <f t="shared" si="60"/>
        <v>0.30400000000000005</v>
      </c>
      <c r="J584" s="47">
        <f t="shared" si="61"/>
        <v>42553642628.06218</v>
      </c>
      <c r="K584" s="27"/>
      <c r="L584" s="27"/>
      <c r="M584" s="27"/>
      <c r="N584" s="27"/>
      <c r="O584" s="27"/>
    </row>
    <row r="585" spans="2:15" x14ac:dyDescent="0.25">
      <c r="B585" s="9">
        <f t="shared" si="62"/>
        <v>566</v>
      </c>
      <c r="C585" s="42">
        <f>'Simulacion sistema (hoja4)'!BV576</f>
        <v>0.82562829858977216</v>
      </c>
      <c r="D585" s="42">
        <f>'Simulacion sistema (hoja4)'!BW576</f>
        <v>0.84773124244642917</v>
      </c>
      <c r="E585" s="44">
        <f t="shared" si="56"/>
        <v>111391885.2574608</v>
      </c>
      <c r="F585" s="45">
        <f t="shared" si="57"/>
        <v>217.12950178063207</v>
      </c>
      <c r="G585" s="45">
        <f t="shared" si="58"/>
        <v>379.97662811610616</v>
      </c>
      <c r="H585" s="46">
        <f t="shared" si="59"/>
        <v>0.69599999999999995</v>
      </c>
      <c r="I585" s="46">
        <f t="shared" si="60"/>
        <v>0.30400000000000005</v>
      </c>
      <c r="J585" s="47">
        <f t="shared" si="61"/>
        <v>24186464548.3578</v>
      </c>
      <c r="K585" s="27"/>
      <c r="L585" s="27"/>
      <c r="M585" s="27"/>
      <c r="N585" s="27"/>
      <c r="O585" s="27"/>
    </row>
    <row r="586" spans="2:15" x14ac:dyDescent="0.25">
      <c r="B586" s="9">
        <f t="shared" si="62"/>
        <v>567</v>
      </c>
      <c r="C586" s="42">
        <f>'Simulacion sistema (hoja4)'!BV577</f>
        <v>0.82455154468251257</v>
      </c>
      <c r="D586" s="42">
        <f>'Simulacion sistema (hoja4)'!BW577</f>
        <v>0.84615877087194158</v>
      </c>
      <c r="E586" s="44">
        <f t="shared" si="56"/>
        <v>111185262.49257311</v>
      </c>
      <c r="F586" s="45">
        <f t="shared" si="57"/>
        <v>217.12950178063207</v>
      </c>
      <c r="G586" s="45">
        <f t="shared" si="58"/>
        <v>379.97662811610616</v>
      </c>
      <c r="H586" s="46">
        <f t="shared" si="59"/>
        <v>0.69599999999999995</v>
      </c>
      <c r="I586" s="46">
        <f t="shared" si="60"/>
        <v>0.30400000000000005</v>
      </c>
      <c r="J586" s="47">
        <f t="shared" si="61"/>
        <v>24141600650.361198</v>
      </c>
      <c r="K586" s="27"/>
      <c r="L586" s="27"/>
      <c r="M586" s="27"/>
      <c r="N586" s="27"/>
      <c r="O586" s="27"/>
    </row>
    <row r="587" spans="2:15" x14ac:dyDescent="0.25">
      <c r="B587" s="9">
        <f t="shared" si="62"/>
        <v>568</v>
      </c>
      <c r="C587" s="42">
        <f>'Simulacion sistema (hoja4)'!BV578</f>
        <v>0.80932856852470902</v>
      </c>
      <c r="D587" s="42">
        <f>'Simulacion sistema (hoja4)'!BW578</f>
        <v>0.84615671535502168</v>
      </c>
      <c r="E587" s="44">
        <f t="shared" si="56"/>
        <v>111184992.39764984</v>
      </c>
      <c r="F587" s="45">
        <f t="shared" si="57"/>
        <v>217.12950178063207</v>
      </c>
      <c r="G587" s="45">
        <f t="shared" si="58"/>
        <v>379.97662811610616</v>
      </c>
      <c r="H587" s="46">
        <f t="shared" si="59"/>
        <v>0.69599999999999995</v>
      </c>
      <c r="I587" s="46">
        <f t="shared" si="60"/>
        <v>0.30400000000000005</v>
      </c>
      <c r="J587" s="47">
        <f t="shared" si="61"/>
        <v>24141542004.785072</v>
      </c>
      <c r="K587" s="27"/>
      <c r="L587" s="27"/>
      <c r="M587" s="27"/>
      <c r="N587" s="27"/>
      <c r="O587" s="27"/>
    </row>
    <row r="588" spans="2:15" x14ac:dyDescent="0.25">
      <c r="B588" s="9">
        <f t="shared" si="62"/>
        <v>569</v>
      </c>
      <c r="C588" s="42">
        <f>'Simulacion sistema (hoja4)'!BV579</f>
        <v>0.81630183359214858</v>
      </c>
      <c r="D588" s="42">
        <f>'Simulacion sistema (hoja4)'!BW579</f>
        <v>0.8448293375078344</v>
      </c>
      <c r="E588" s="44">
        <f t="shared" si="56"/>
        <v>111010574.94852944</v>
      </c>
      <c r="F588" s="45">
        <f t="shared" si="57"/>
        <v>217.12950178063207</v>
      </c>
      <c r="G588" s="45">
        <f t="shared" si="58"/>
        <v>379.97662811610616</v>
      </c>
      <c r="H588" s="46">
        <f t="shared" si="59"/>
        <v>0.69599999999999995</v>
      </c>
      <c r="I588" s="46">
        <f t="shared" si="60"/>
        <v>0.30400000000000005</v>
      </c>
      <c r="J588" s="47">
        <f t="shared" si="61"/>
        <v>24103670830.955711</v>
      </c>
      <c r="K588" s="27"/>
      <c r="L588" s="27"/>
      <c r="M588" s="27"/>
      <c r="N588" s="27"/>
      <c r="O588" s="27"/>
    </row>
    <row r="589" spans="2:15" x14ac:dyDescent="0.25">
      <c r="B589" s="9">
        <f t="shared" si="62"/>
        <v>570</v>
      </c>
      <c r="C589" s="42">
        <f>'Simulacion sistema (hoja4)'!BV580</f>
        <v>0.81002410898024668</v>
      </c>
      <c r="D589" s="42">
        <f>'Simulacion sistema (hoja4)'!BW580</f>
        <v>0.84998265035788012</v>
      </c>
      <c r="E589" s="44">
        <f t="shared" si="56"/>
        <v>111687720.25702545</v>
      </c>
      <c r="F589" s="45">
        <f t="shared" si="57"/>
        <v>217.12950178063207</v>
      </c>
      <c r="G589" s="45">
        <f t="shared" si="58"/>
        <v>379.97662811610616</v>
      </c>
      <c r="H589" s="46">
        <f t="shared" si="59"/>
        <v>0.69599999999999995</v>
      </c>
      <c r="I589" s="46">
        <f t="shared" si="60"/>
        <v>0.30400000000000005</v>
      </c>
      <c r="J589" s="47">
        <f t="shared" si="61"/>
        <v>24250699054.422543</v>
      </c>
      <c r="K589" s="27"/>
      <c r="L589" s="27"/>
      <c r="M589" s="27"/>
      <c r="N589" s="27"/>
      <c r="O589" s="27"/>
    </row>
    <row r="590" spans="2:15" x14ac:dyDescent="0.25">
      <c r="B590" s="9">
        <f t="shared" si="62"/>
        <v>571</v>
      </c>
      <c r="C590" s="42">
        <f>'Simulacion sistema (hoja4)'!BV581</f>
        <v>0.81494737968625763</v>
      </c>
      <c r="D590" s="42">
        <f>'Simulacion sistema (hoja4)'!BW581</f>
        <v>0.84367255271510244</v>
      </c>
      <c r="E590" s="44">
        <f t="shared" si="56"/>
        <v>110858573.42676446</v>
      </c>
      <c r="F590" s="45">
        <f t="shared" si="57"/>
        <v>217.12950178063207</v>
      </c>
      <c r="G590" s="45">
        <f t="shared" si="58"/>
        <v>379.97662811610616</v>
      </c>
      <c r="H590" s="46">
        <f t="shared" si="59"/>
        <v>0.69599999999999995</v>
      </c>
      <c r="I590" s="46">
        <f t="shared" si="60"/>
        <v>0.30400000000000005</v>
      </c>
      <c r="J590" s="47">
        <f t="shared" si="61"/>
        <v>24070666816.264984</v>
      </c>
      <c r="K590" s="27"/>
      <c r="L590" s="27"/>
      <c r="M590" s="27"/>
      <c r="N590" s="27"/>
      <c r="O590" s="27"/>
    </row>
    <row r="591" spans="2:15" x14ac:dyDescent="0.25">
      <c r="B591" s="9">
        <f t="shared" si="62"/>
        <v>572</v>
      </c>
      <c r="C591" s="42">
        <f>'Simulacion sistema (hoja4)'!BV582</f>
        <v>0.81966182960497591</v>
      </c>
      <c r="D591" s="42">
        <f>'Simulacion sistema (hoja4)'!BW582</f>
        <v>0.84568342018955489</v>
      </c>
      <c r="E591" s="44">
        <f t="shared" si="56"/>
        <v>111122801.41290753</v>
      </c>
      <c r="F591" s="45">
        <f t="shared" si="57"/>
        <v>217.12950178063207</v>
      </c>
      <c r="G591" s="45">
        <f t="shared" si="58"/>
        <v>379.97662811610616</v>
      </c>
      <c r="H591" s="46">
        <f t="shared" si="59"/>
        <v>0.69599999999999995</v>
      </c>
      <c r="I591" s="46">
        <f t="shared" si="60"/>
        <v>0.30400000000000005</v>
      </c>
      <c r="J591" s="47">
        <f t="shared" si="61"/>
        <v>24128038507.252728</v>
      </c>
      <c r="K591" s="27"/>
      <c r="L591" s="27"/>
      <c r="M591" s="27"/>
      <c r="N591" s="27"/>
      <c r="O591" s="27"/>
    </row>
    <row r="592" spans="2:15" x14ac:dyDescent="0.25">
      <c r="B592" s="9">
        <f t="shared" si="62"/>
        <v>573</v>
      </c>
      <c r="C592" s="42">
        <f>'Simulacion sistema (hoja4)'!BV583</f>
        <v>0.7999919419808591</v>
      </c>
      <c r="D592" s="42">
        <f>'Simulacion sistema (hoja4)'!BW583</f>
        <v>0.84934276852008528</v>
      </c>
      <c r="E592" s="44">
        <f t="shared" si="56"/>
        <v>111603639.78353921</v>
      </c>
      <c r="F592" s="45">
        <f t="shared" si="57"/>
        <v>217.12950178063207</v>
      </c>
      <c r="G592" s="45">
        <f t="shared" si="58"/>
        <v>379.97662811610616</v>
      </c>
      <c r="H592" s="46">
        <f t="shared" si="59"/>
        <v>0.69599999999999995</v>
      </c>
      <c r="I592" s="46">
        <f t="shared" si="60"/>
        <v>0.30400000000000005</v>
      </c>
      <c r="J592" s="47">
        <f t="shared" si="61"/>
        <v>24232442703.104996</v>
      </c>
      <c r="K592" s="27"/>
      <c r="L592" s="27"/>
      <c r="M592" s="27"/>
      <c r="N592" s="27"/>
      <c r="O592" s="27"/>
    </row>
    <row r="593" spans="2:15" x14ac:dyDescent="0.25">
      <c r="B593" s="9">
        <f t="shared" si="62"/>
        <v>574</v>
      </c>
      <c r="C593" s="42">
        <f>'Simulacion sistema (hoja4)'!BV584</f>
        <v>0.81839226004189791</v>
      </c>
      <c r="D593" s="42">
        <f>'Simulacion sistema (hoja4)'!BW584</f>
        <v>0.85160983583509497</v>
      </c>
      <c r="E593" s="44">
        <f t="shared" si="56"/>
        <v>111901532.42873149</v>
      </c>
      <c r="F593" s="45">
        <f t="shared" si="57"/>
        <v>217.12950178063207</v>
      </c>
      <c r="G593" s="45">
        <f t="shared" si="58"/>
        <v>379.97662811610616</v>
      </c>
      <c r="H593" s="46">
        <f t="shared" si="59"/>
        <v>0.69599999999999995</v>
      </c>
      <c r="I593" s="46">
        <f t="shared" si="60"/>
        <v>0.30400000000000005</v>
      </c>
      <c r="J593" s="47">
        <f t="shared" si="61"/>
        <v>24297123984.739712</v>
      </c>
      <c r="K593" s="27"/>
      <c r="L593" s="27"/>
      <c r="M593" s="27"/>
      <c r="N593" s="27"/>
      <c r="O593" s="27"/>
    </row>
    <row r="594" spans="2:15" x14ac:dyDescent="0.25">
      <c r="B594" s="9">
        <f t="shared" si="62"/>
        <v>575</v>
      </c>
      <c r="C594" s="42">
        <f>'Simulacion sistema (hoja4)'!BV585</f>
        <v>0.83047208132846384</v>
      </c>
      <c r="D594" s="42">
        <f>'Simulacion sistema (hoja4)'!BW585</f>
        <v>0.84782298827462332</v>
      </c>
      <c r="E594" s="44">
        <f t="shared" si="56"/>
        <v>111403940.6592855</v>
      </c>
      <c r="F594" s="45">
        <f t="shared" si="57"/>
        <v>217.12950178063207</v>
      </c>
      <c r="G594" s="45">
        <f t="shared" si="58"/>
        <v>379.97662811610616</v>
      </c>
      <c r="H594" s="46">
        <f t="shared" si="59"/>
        <v>0.69599999999999995</v>
      </c>
      <c r="I594" s="46">
        <f t="shared" si="60"/>
        <v>0.30400000000000005</v>
      </c>
      <c r="J594" s="47">
        <f t="shared" si="61"/>
        <v>42330893730.562088</v>
      </c>
      <c r="K594" s="27"/>
      <c r="L594" s="27"/>
      <c r="M594" s="27"/>
      <c r="N594" s="27"/>
      <c r="O594" s="27"/>
    </row>
    <row r="595" spans="2:15" x14ac:dyDescent="0.25">
      <c r="B595" s="9">
        <f t="shared" si="62"/>
        <v>576</v>
      </c>
      <c r="C595" s="42">
        <f>'Simulacion sistema (hoja4)'!BV586</f>
        <v>0.82843215235582945</v>
      </c>
      <c r="D595" s="42">
        <f>'Simulacion sistema (hoja4)'!BW586</f>
        <v>0.85078456372465228</v>
      </c>
      <c r="E595" s="44">
        <f t="shared" si="56"/>
        <v>111793091.67341931</v>
      </c>
      <c r="F595" s="45">
        <f t="shared" si="57"/>
        <v>217.12950178063207</v>
      </c>
      <c r="G595" s="45">
        <f t="shared" si="58"/>
        <v>379.97662811610616</v>
      </c>
      <c r="H595" s="46">
        <f t="shared" si="59"/>
        <v>0.69599999999999995</v>
      </c>
      <c r="I595" s="46">
        <f t="shared" si="60"/>
        <v>0.30400000000000005</v>
      </c>
      <c r="J595" s="47">
        <f t="shared" si="61"/>
        <v>42478762020.740616</v>
      </c>
      <c r="K595" s="27"/>
      <c r="L595" s="27"/>
      <c r="M595" s="27"/>
      <c r="N595" s="27"/>
      <c r="O595" s="27"/>
    </row>
    <row r="596" spans="2:15" x14ac:dyDescent="0.25">
      <c r="B596" s="9">
        <f t="shared" si="62"/>
        <v>577</v>
      </c>
      <c r="C596" s="42">
        <f>'Simulacion sistema (hoja4)'!BV587</f>
        <v>0.82800094450894224</v>
      </c>
      <c r="D596" s="42">
        <f>'Simulacion sistema (hoja4)'!BW587</f>
        <v>0.84933504429822526</v>
      </c>
      <c r="E596" s="44">
        <f t="shared" si="56"/>
        <v>111602624.82078679</v>
      </c>
      <c r="F596" s="45">
        <f t="shared" si="57"/>
        <v>217.12950178063207</v>
      </c>
      <c r="G596" s="45">
        <f t="shared" si="58"/>
        <v>379.97662811610616</v>
      </c>
      <c r="H596" s="46">
        <f t="shared" si="59"/>
        <v>0.69599999999999995</v>
      </c>
      <c r="I596" s="46">
        <f t="shared" si="60"/>
        <v>0.30400000000000005</v>
      </c>
      <c r="J596" s="47">
        <f t="shared" si="61"/>
        <v>42406389068.309418</v>
      </c>
      <c r="K596" s="27"/>
      <c r="L596" s="27"/>
      <c r="M596" s="27"/>
      <c r="N596" s="27"/>
      <c r="O596" s="27"/>
    </row>
    <row r="597" spans="2:15" x14ac:dyDescent="0.25">
      <c r="B597" s="9">
        <f t="shared" si="62"/>
        <v>578</v>
      </c>
      <c r="C597" s="42">
        <f>'Simulacion sistema (hoja4)'!BV588</f>
        <v>0.82544533716026436</v>
      </c>
      <c r="D597" s="42">
        <f>'Simulacion sistema (hoja4)'!BW588</f>
        <v>0.85252842046015864</v>
      </c>
      <c r="E597" s="44">
        <f t="shared" ref="E597:E660" si="63">+D597*$F$13*$F$14</f>
        <v>112022234.44846486</v>
      </c>
      <c r="F597" s="45">
        <f t="shared" ref="F597:F660" si="64">+$F$11*F$16</f>
        <v>217.12950178063207</v>
      </c>
      <c r="G597" s="45">
        <f t="shared" ref="G597:G660" si="65">+$F$11*F$15</f>
        <v>379.97662811610616</v>
      </c>
      <c r="H597" s="46">
        <f t="shared" ref="H597:H660" si="66">+COUNTIF($C$20:$C$1019,"&lt;"&amp;$F$12)/1000</f>
        <v>0.69599999999999995</v>
      </c>
      <c r="I597" s="46">
        <f t="shared" ref="I597:I660" si="67">1-H597</f>
        <v>0.30400000000000005</v>
      </c>
      <c r="J597" s="47">
        <f t="shared" ref="J597:J660" si="68">+IF(C597&lt;$F$12,E597*F597,E597*G597)</f>
        <v>24323331954.148335</v>
      </c>
      <c r="K597" s="27"/>
      <c r="L597" s="27"/>
      <c r="M597" s="27"/>
      <c r="N597" s="27"/>
      <c r="O597" s="27"/>
    </row>
    <row r="598" spans="2:15" x14ac:dyDescent="0.25">
      <c r="B598" s="9">
        <f t="shared" ref="B598:B661" si="69">+B597+1</f>
        <v>579</v>
      </c>
      <c r="C598" s="42">
        <f>'Simulacion sistema (hoja4)'!BV589</f>
        <v>0.81808256903850207</v>
      </c>
      <c r="D598" s="42">
        <f>'Simulacion sistema (hoja4)'!BW589</f>
        <v>0.85022534963857832</v>
      </c>
      <c r="E598" s="44">
        <f t="shared" si="63"/>
        <v>111719610.94250919</v>
      </c>
      <c r="F598" s="45">
        <f t="shared" si="64"/>
        <v>217.12950178063207</v>
      </c>
      <c r="G598" s="45">
        <f t="shared" si="65"/>
        <v>379.97662811610616</v>
      </c>
      <c r="H598" s="46">
        <f t="shared" si="66"/>
        <v>0.69599999999999995</v>
      </c>
      <c r="I598" s="46">
        <f t="shared" si="67"/>
        <v>0.30400000000000005</v>
      </c>
      <c r="J598" s="47">
        <f t="shared" si="68"/>
        <v>24257623463.073071</v>
      </c>
      <c r="K598" s="27"/>
      <c r="L598" s="27"/>
      <c r="M598" s="27"/>
      <c r="N598" s="27"/>
      <c r="O598" s="27"/>
    </row>
    <row r="599" spans="2:15" x14ac:dyDescent="0.25">
      <c r="B599" s="9">
        <f t="shared" si="69"/>
        <v>580</v>
      </c>
      <c r="C599" s="42">
        <f>'Simulacion sistema (hoja4)'!BV590</f>
        <v>0.83544128343939572</v>
      </c>
      <c r="D599" s="42">
        <f>'Simulacion sistema (hoja4)'!BW590</f>
        <v>0.84858407261352287</v>
      </c>
      <c r="E599" s="44">
        <f t="shared" si="63"/>
        <v>111503947.14141689</v>
      </c>
      <c r="F599" s="45">
        <f t="shared" si="64"/>
        <v>217.12950178063207</v>
      </c>
      <c r="G599" s="45">
        <f t="shared" si="65"/>
        <v>379.97662811610616</v>
      </c>
      <c r="H599" s="46">
        <f t="shared" si="66"/>
        <v>0.69599999999999995</v>
      </c>
      <c r="I599" s="46">
        <f t="shared" si="67"/>
        <v>0.30400000000000005</v>
      </c>
      <c r="J599" s="47">
        <f t="shared" si="68"/>
        <v>42368893856.432121</v>
      </c>
      <c r="K599" s="27"/>
      <c r="L599" s="27"/>
      <c r="M599" s="27"/>
      <c r="N599" s="27"/>
      <c r="O599" s="27"/>
    </row>
    <row r="600" spans="2:15" x14ac:dyDescent="0.25">
      <c r="B600" s="9">
        <f t="shared" si="69"/>
        <v>581</v>
      </c>
      <c r="C600" s="42">
        <f>'Simulacion sistema (hoja4)'!BV591</f>
        <v>0.8298324108562436</v>
      </c>
      <c r="D600" s="42">
        <f>'Simulacion sistema (hoja4)'!BW591</f>
        <v>0.85187919070996487</v>
      </c>
      <c r="E600" s="44">
        <f t="shared" si="63"/>
        <v>111936925.65928939</v>
      </c>
      <c r="F600" s="45">
        <f t="shared" si="64"/>
        <v>217.12950178063207</v>
      </c>
      <c r="G600" s="45">
        <f t="shared" si="65"/>
        <v>379.97662811610616</v>
      </c>
      <c r="H600" s="46">
        <f t="shared" si="66"/>
        <v>0.69599999999999995</v>
      </c>
      <c r="I600" s="46">
        <f t="shared" si="67"/>
        <v>0.30400000000000005</v>
      </c>
      <c r="J600" s="47">
        <f t="shared" si="68"/>
        <v>42533415573.700027</v>
      </c>
      <c r="K600" s="27"/>
      <c r="L600" s="27"/>
      <c r="M600" s="27"/>
      <c r="N600" s="27"/>
      <c r="O600" s="27"/>
    </row>
    <row r="601" spans="2:15" x14ac:dyDescent="0.25">
      <c r="B601" s="9">
        <f t="shared" si="69"/>
        <v>582</v>
      </c>
      <c r="C601" s="42">
        <f>'Simulacion sistema (hoja4)'!BV592</f>
        <v>0.82032846537435666</v>
      </c>
      <c r="D601" s="42">
        <f>'Simulacion sistema (hoja4)'!BW592</f>
        <v>0.84709213247664195</v>
      </c>
      <c r="E601" s="44">
        <f t="shared" si="63"/>
        <v>111307906.20743075</v>
      </c>
      <c r="F601" s="45">
        <f t="shared" si="64"/>
        <v>217.12950178063207</v>
      </c>
      <c r="G601" s="45">
        <f t="shared" si="65"/>
        <v>379.97662811610616</v>
      </c>
      <c r="H601" s="46">
        <f t="shared" si="66"/>
        <v>0.69599999999999995</v>
      </c>
      <c r="I601" s="46">
        <f t="shared" si="67"/>
        <v>0.30400000000000005</v>
      </c>
      <c r="J601" s="47">
        <f t="shared" si="68"/>
        <v>24168230219.064762</v>
      </c>
      <c r="K601" s="27"/>
      <c r="L601" s="27"/>
      <c r="M601" s="27"/>
      <c r="N601" s="27"/>
      <c r="O601" s="27"/>
    </row>
    <row r="602" spans="2:15" x14ac:dyDescent="0.25">
      <c r="B602" s="9">
        <f t="shared" si="69"/>
        <v>583</v>
      </c>
      <c r="C602" s="42">
        <f>'Simulacion sistema (hoja4)'!BV593</f>
        <v>0.8034638578340102</v>
      </c>
      <c r="D602" s="42">
        <f>'Simulacion sistema (hoja4)'!BW593</f>
        <v>0.84787129327730137</v>
      </c>
      <c r="E602" s="44">
        <f t="shared" si="63"/>
        <v>111410287.9366374</v>
      </c>
      <c r="F602" s="45">
        <f t="shared" si="64"/>
        <v>217.12950178063207</v>
      </c>
      <c r="G602" s="45">
        <f t="shared" si="65"/>
        <v>379.97662811610616</v>
      </c>
      <c r="H602" s="46">
        <f t="shared" si="66"/>
        <v>0.69599999999999995</v>
      </c>
      <c r="I602" s="46">
        <f t="shared" si="67"/>
        <v>0.30400000000000005</v>
      </c>
      <c r="J602" s="47">
        <f t="shared" si="68"/>
        <v>24190460312.918842</v>
      </c>
      <c r="K602" s="27"/>
      <c r="L602" s="27"/>
      <c r="M602" s="27"/>
      <c r="N602" s="27"/>
      <c r="O602" s="27"/>
    </row>
    <row r="603" spans="2:15" x14ac:dyDescent="0.25">
      <c r="B603" s="9">
        <f t="shared" si="69"/>
        <v>584</v>
      </c>
      <c r="C603" s="42">
        <f>'Simulacion sistema (hoja4)'!BV594</f>
        <v>0.81946772953751701</v>
      </c>
      <c r="D603" s="42">
        <f>'Simulacion sistema (hoja4)'!BW594</f>
        <v>0.84523468439197791</v>
      </c>
      <c r="E603" s="44">
        <f t="shared" si="63"/>
        <v>111063837.52910589</v>
      </c>
      <c r="F603" s="45">
        <f t="shared" si="64"/>
        <v>217.12950178063207</v>
      </c>
      <c r="G603" s="45">
        <f t="shared" si="65"/>
        <v>379.97662811610616</v>
      </c>
      <c r="H603" s="46">
        <f t="shared" si="66"/>
        <v>0.69599999999999995</v>
      </c>
      <c r="I603" s="46">
        <f t="shared" si="67"/>
        <v>0.30400000000000005</v>
      </c>
      <c r="J603" s="47">
        <f t="shared" si="68"/>
        <v>24115235708.539829</v>
      </c>
      <c r="K603" s="27"/>
      <c r="L603" s="27"/>
      <c r="M603" s="27"/>
      <c r="N603" s="27"/>
      <c r="O603" s="27"/>
    </row>
    <row r="604" spans="2:15" x14ac:dyDescent="0.25">
      <c r="B604" s="9">
        <f t="shared" si="69"/>
        <v>585</v>
      </c>
      <c r="C604" s="42">
        <f>'Simulacion sistema (hoja4)'!BV595</f>
        <v>0.81883626825101208</v>
      </c>
      <c r="D604" s="42">
        <f>'Simulacion sistema (hoja4)'!BW595</f>
        <v>0.8436203576827902</v>
      </c>
      <c r="E604" s="44">
        <f t="shared" si="63"/>
        <v>110851714.99951863</v>
      </c>
      <c r="F604" s="45">
        <f t="shared" si="64"/>
        <v>217.12950178063207</v>
      </c>
      <c r="G604" s="45">
        <f t="shared" si="65"/>
        <v>379.97662811610616</v>
      </c>
      <c r="H604" s="46">
        <f t="shared" si="66"/>
        <v>0.69599999999999995</v>
      </c>
      <c r="I604" s="46">
        <f t="shared" si="67"/>
        <v>0.30400000000000005</v>
      </c>
      <c r="J604" s="47">
        <f t="shared" si="68"/>
        <v>24069177649.3741</v>
      </c>
      <c r="K604" s="27"/>
      <c r="L604" s="27"/>
      <c r="M604" s="27"/>
      <c r="N604" s="27"/>
      <c r="O604" s="27"/>
    </row>
    <row r="605" spans="2:15" x14ac:dyDescent="0.25">
      <c r="B605" s="9">
        <f t="shared" si="69"/>
        <v>586</v>
      </c>
      <c r="C605" s="42">
        <f>'Simulacion sistema (hoja4)'!BV596</f>
        <v>0.81541066816246377</v>
      </c>
      <c r="D605" s="42">
        <f>'Simulacion sistema (hoja4)'!BW596</f>
        <v>0.84539158363070865</v>
      </c>
      <c r="E605" s="44">
        <f t="shared" si="63"/>
        <v>111084454.08907512</v>
      </c>
      <c r="F605" s="45">
        <f t="shared" si="64"/>
        <v>217.12950178063207</v>
      </c>
      <c r="G605" s="45">
        <f t="shared" si="65"/>
        <v>379.97662811610616</v>
      </c>
      <c r="H605" s="46">
        <f t="shared" si="66"/>
        <v>0.69599999999999995</v>
      </c>
      <c r="I605" s="46">
        <f t="shared" si="67"/>
        <v>0.30400000000000005</v>
      </c>
      <c r="J605" s="47">
        <f t="shared" si="68"/>
        <v>24119712171.934376</v>
      </c>
      <c r="K605" s="27"/>
      <c r="L605" s="27"/>
      <c r="M605" s="27"/>
      <c r="N605" s="27"/>
      <c r="O605" s="27"/>
    </row>
    <row r="606" spans="2:15" x14ac:dyDescent="0.25">
      <c r="B606" s="9">
        <f t="shared" si="69"/>
        <v>587</v>
      </c>
      <c r="C606" s="42">
        <f>'Simulacion sistema (hoja4)'!BV597</f>
        <v>0.79175338073184087</v>
      </c>
      <c r="D606" s="42">
        <f>'Simulacion sistema (hoja4)'!BW597</f>
        <v>0.84651836066235908</v>
      </c>
      <c r="E606" s="44">
        <f t="shared" si="63"/>
        <v>111232512.59103398</v>
      </c>
      <c r="F606" s="45">
        <f t="shared" si="64"/>
        <v>217.12950178063207</v>
      </c>
      <c r="G606" s="45">
        <f t="shared" si="65"/>
        <v>379.97662811610616</v>
      </c>
      <c r="H606" s="46">
        <f t="shared" si="66"/>
        <v>0.69599999999999995</v>
      </c>
      <c r="I606" s="46">
        <f t="shared" si="67"/>
        <v>0.30400000000000005</v>
      </c>
      <c r="J606" s="47">
        <f t="shared" si="68"/>
        <v>24151860040.699093</v>
      </c>
      <c r="K606" s="27"/>
      <c r="L606" s="27"/>
      <c r="M606" s="27"/>
      <c r="N606" s="27"/>
      <c r="O606" s="27"/>
    </row>
    <row r="607" spans="2:15" x14ac:dyDescent="0.25">
      <c r="B607" s="9">
        <f t="shared" si="69"/>
        <v>588</v>
      </c>
      <c r="C607" s="42">
        <f>'Simulacion sistema (hoja4)'!BV598</f>
        <v>0.81965960281171868</v>
      </c>
      <c r="D607" s="42">
        <f>'Simulacion sistema (hoja4)'!BW598</f>
        <v>0.84946101673668173</v>
      </c>
      <c r="E607" s="44">
        <f t="shared" si="63"/>
        <v>111619177.59919998</v>
      </c>
      <c r="F607" s="45">
        <f t="shared" si="64"/>
        <v>217.12950178063207</v>
      </c>
      <c r="G607" s="45">
        <f t="shared" si="65"/>
        <v>379.97662811610616</v>
      </c>
      <c r="H607" s="46">
        <f t="shared" si="66"/>
        <v>0.69599999999999995</v>
      </c>
      <c r="I607" s="46">
        <f t="shared" si="67"/>
        <v>0.30400000000000005</v>
      </c>
      <c r="J607" s="47">
        <f t="shared" si="68"/>
        <v>24235816421.278179</v>
      </c>
      <c r="K607" s="27"/>
      <c r="L607" s="27"/>
      <c r="M607" s="27"/>
      <c r="N607" s="27"/>
      <c r="O607" s="27"/>
    </row>
    <row r="608" spans="2:15" x14ac:dyDescent="0.25">
      <c r="B608" s="9">
        <f t="shared" si="69"/>
        <v>589</v>
      </c>
      <c r="C608" s="42">
        <f>'Simulacion sistema (hoja4)'!BV599</f>
        <v>0.82336457065415591</v>
      </c>
      <c r="D608" s="42">
        <f>'Simulacion sistema (hoja4)'!BW599</f>
        <v>0.85135302037427973</v>
      </c>
      <c r="E608" s="44">
        <f t="shared" si="63"/>
        <v>111867786.87718035</v>
      </c>
      <c r="F608" s="45">
        <f t="shared" si="64"/>
        <v>217.12950178063207</v>
      </c>
      <c r="G608" s="45">
        <f t="shared" si="65"/>
        <v>379.97662811610616</v>
      </c>
      <c r="H608" s="46">
        <f t="shared" si="66"/>
        <v>0.69599999999999995</v>
      </c>
      <c r="I608" s="46">
        <f t="shared" si="67"/>
        <v>0.30400000000000005</v>
      </c>
      <c r="J608" s="47">
        <f t="shared" si="68"/>
        <v>24289796829.944099</v>
      </c>
      <c r="K608" s="27"/>
      <c r="L608" s="27"/>
      <c r="M608" s="27"/>
      <c r="N608" s="27"/>
      <c r="O608" s="27"/>
    </row>
    <row r="609" spans="2:15" x14ac:dyDescent="0.25">
      <c r="B609" s="9">
        <f t="shared" si="69"/>
        <v>590</v>
      </c>
      <c r="C609" s="42">
        <f>'Simulacion sistema (hoja4)'!BV600</f>
        <v>0.81190283770998584</v>
      </c>
      <c r="D609" s="42">
        <f>'Simulacion sistema (hoja4)'!BW600</f>
        <v>0.83929471294565872</v>
      </c>
      <c r="E609" s="44">
        <f t="shared" si="63"/>
        <v>110283325.28105955</v>
      </c>
      <c r="F609" s="45">
        <f t="shared" si="64"/>
        <v>217.12950178063207</v>
      </c>
      <c r="G609" s="45">
        <f t="shared" si="65"/>
        <v>379.97662811610616</v>
      </c>
      <c r="H609" s="46">
        <f t="shared" si="66"/>
        <v>0.69599999999999995</v>
      </c>
      <c r="I609" s="46">
        <f t="shared" si="67"/>
        <v>0.30400000000000005</v>
      </c>
      <c r="J609" s="47">
        <f t="shared" si="68"/>
        <v>23945763472.987846</v>
      </c>
      <c r="K609" s="27"/>
      <c r="L609" s="27"/>
      <c r="M609" s="27"/>
      <c r="N609" s="27"/>
      <c r="O609" s="27"/>
    </row>
    <row r="610" spans="2:15" x14ac:dyDescent="0.25">
      <c r="B610" s="9">
        <f t="shared" si="69"/>
        <v>591</v>
      </c>
      <c r="C610" s="42">
        <f>'Simulacion sistema (hoja4)'!BV601</f>
        <v>0.83191019109161901</v>
      </c>
      <c r="D610" s="42">
        <f>'Simulacion sistema (hoja4)'!BW601</f>
        <v>0.84928334033025676</v>
      </c>
      <c r="E610" s="44">
        <f t="shared" si="63"/>
        <v>111595830.91939574</v>
      </c>
      <c r="F610" s="45">
        <f t="shared" si="64"/>
        <v>217.12950178063207</v>
      </c>
      <c r="G610" s="45">
        <f t="shared" si="65"/>
        <v>379.97662811610616</v>
      </c>
      <c r="H610" s="46">
        <f t="shared" si="66"/>
        <v>0.69599999999999995</v>
      </c>
      <c r="I610" s="46">
        <f t="shared" si="67"/>
        <v>0.30400000000000005</v>
      </c>
      <c r="J610" s="47">
        <f t="shared" si="68"/>
        <v>42403807544.567101</v>
      </c>
      <c r="K610" s="27"/>
      <c r="L610" s="27"/>
      <c r="M610" s="27"/>
      <c r="N610" s="27"/>
      <c r="O610" s="27"/>
    </row>
    <row r="611" spans="2:15" x14ac:dyDescent="0.25">
      <c r="B611" s="9">
        <f t="shared" si="69"/>
        <v>592</v>
      </c>
      <c r="C611" s="42">
        <f>'Simulacion sistema (hoja4)'!BV602</f>
        <v>0.80877834825113215</v>
      </c>
      <c r="D611" s="42">
        <f>'Simulacion sistema (hoja4)'!BW602</f>
        <v>0.8410737853894954</v>
      </c>
      <c r="E611" s="44">
        <f t="shared" si="63"/>
        <v>110517095.40017968</v>
      </c>
      <c r="F611" s="45">
        <f t="shared" si="64"/>
        <v>217.12950178063207</v>
      </c>
      <c r="G611" s="45">
        <f t="shared" si="65"/>
        <v>379.97662811610616</v>
      </c>
      <c r="H611" s="46">
        <f t="shared" si="66"/>
        <v>0.69599999999999995</v>
      </c>
      <c r="I611" s="46">
        <f t="shared" si="67"/>
        <v>0.30400000000000005</v>
      </c>
      <c r="J611" s="47">
        <f t="shared" si="68"/>
        <v>23996521862.483601</v>
      </c>
      <c r="K611" s="27"/>
      <c r="L611" s="27"/>
      <c r="M611" s="27"/>
      <c r="N611" s="27"/>
      <c r="O611" s="27"/>
    </row>
    <row r="612" spans="2:15" x14ac:dyDescent="0.25">
      <c r="B612" s="9">
        <f t="shared" si="69"/>
        <v>593</v>
      </c>
      <c r="C612" s="42">
        <f>'Simulacion sistema (hoja4)'!BV603</f>
        <v>0.80610961391931968</v>
      </c>
      <c r="D612" s="42">
        <f>'Simulacion sistema (hoja4)'!BW603</f>
        <v>0.84873302410620821</v>
      </c>
      <c r="E612" s="44">
        <f t="shared" si="63"/>
        <v>111523519.36755575</v>
      </c>
      <c r="F612" s="45">
        <f t="shared" si="64"/>
        <v>217.12950178063207</v>
      </c>
      <c r="G612" s="45">
        <f t="shared" si="65"/>
        <v>379.97662811610616</v>
      </c>
      <c r="H612" s="46">
        <f t="shared" si="66"/>
        <v>0.69599999999999995</v>
      </c>
      <c r="I612" s="46">
        <f t="shared" si="67"/>
        <v>0.30400000000000005</v>
      </c>
      <c r="J612" s="47">
        <f t="shared" si="68"/>
        <v>24215046197.100052</v>
      </c>
      <c r="K612" s="27"/>
      <c r="L612" s="27"/>
      <c r="M612" s="27"/>
      <c r="N612" s="27"/>
      <c r="O612" s="27"/>
    </row>
    <row r="613" spans="2:15" x14ac:dyDescent="0.25">
      <c r="B613" s="9">
        <f t="shared" si="69"/>
        <v>594</v>
      </c>
      <c r="C613" s="42">
        <f>'Simulacion sistema (hoja4)'!BV604</f>
        <v>0.83398334180983091</v>
      </c>
      <c r="D613" s="42">
        <f>'Simulacion sistema (hoja4)'!BW604</f>
        <v>0.85696074498997865</v>
      </c>
      <c r="E613" s="44">
        <f t="shared" si="63"/>
        <v>112604641.89168319</v>
      </c>
      <c r="F613" s="45">
        <f t="shared" si="64"/>
        <v>217.12950178063207</v>
      </c>
      <c r="G613" s="45">
        <f t="shared" si="65"/>
        <v>379.97662811610616</v>
      </c>
      <c r="H613" s="46">
        <f t="shared" si="66"/>
        <v>0.69599999999999995</v>
      </c>
      <c r="I613" s="46">
        <f t="shared" si="67"/>
        <v>0.30400000000000005</v>
      </c>
      <c r="J613" s="47">
        <f t="shared" si="68"/>
        <v>42787132136.223412</v>
      </c>
      <c r="K613" s="27"/>
      <c r="L613" s="27"/>
      <c r="M613" s="27"/>
      <c r="N613" s="27"/>
      <c r="O613" s="27"/>
    </row>
    <row r="614" spans="2:15" x14ac:dyDescent="0.25">
      <c r="B614" s="9">
        <f t="shared" si="69"/>
        <v>595</v>
      </c>
      <c r="C614" s="42">
        <f>'Simulacion sistema (hoja4)'!BV605</f>
        <v>0.82157819838044965</v>
      </c>
      <c r="D614" s="42">
        <f>'Simulacion sistema (hoja4)'!BW605</f>
        <v>0.84720373295717211</v>
      </c>
      <c r="E614" s="44">
        <f t="shared" si="63"/>
        <v>111322570.5105724</v>
      </c>
      <c r="F614" s="45">
        <f t="shared" si="64"/>
        <v>217.12950178063207</v>
      </c>
      <c r="G614" s="45">
        <f t="shared" si="65"/>
        <v>379.97662811610616</v>
      </c>
      <c r="H614" s="46">
        <f t="shared" si="66"/>
        <v>0.69599999999999995</v>
      </c>
      <c r="I614" s="46">
        <f t="shared" si="67"/>
        <v>0.30400000000000005</v>
      </c>
      <c r="J614" s="47">
        <f t="shared" si="68"/>
        <v>24171414271.899868</v>
      </c>
      <c r="K614" s="27"/>
      <c r="L614" s="27"/>
      <c r="M614" s="27"/>
      <c r="N614" s="27"/>
      <c r="O614" s="27"/>
    </row>
    <row r="615" spans="2:15" x14ac:dyDescent="0.25">
      <c r="B615" s="9">
        <f t="shared" si="69"/>
        <v>596</v>
      </c>
      <c r="C615" s="42">
        <f>'Simulacion sistema (hoja4)'!BV606</f>
        <v>0.82132937589330623</v>
      </c>
      <c r="D615" s="42">
        <f>'Simulacion sistema (hoja4)'!BW606</f>
        <v>0.84492136583457156</v>
      </c>
      <c r="E615" s="44">
        <f t="shared" si="63"/>
        <v>111022667.4706627</v>
      </c>
      <c r="F615" s="45">
        <f t="shared" si="64"/>
        <v>217.12950178063207</v>
      </c>
      <c r="G615" s="45">
        <f t="shared" si="65"/>
        <v>379.97662811610616</v>
      </c>
      <c r="H615" s="46">
        <f t="shared" si="66"/>
        <v>0.69599999999999995</v>
      </c>
      <c r="I615" s="46">
        <f t="shared" si="67"/>
        <v>0.30400000000000005</v>
      </c>
      <c r="J615" s="47">
        <f t="shared" si="68"/>
        <v>24106296474.26178</v>
      </c>
      <c r="K615" s="27"/>
      <c r="L615" s="27"/>
      <c r="M615" s="27"/>
      <c r="N615" s="27"/>
      <c r="O615" s="27"/>
    </row>
    <row r="616" spans="2:15" x14ac:dyDescent="0.25">
      <c r="B616" s="9">
        <f t="shared" si="69"/>
        <v>597</v>
      </c>
      <c r="C616" s="42">
        <f>'Simulacion sistema (hoja4)'!BV607</f>
        <v>0.82881490407512259</v>
      </c>
      <c r="D616" s="42">
        <f>'Simulacion sistema (hoja4)'!BW607</f>
        <v>0.85017489020255654</v>
      </c>
      <c r="E616" s="44">
        <f t="shared" si="63"/>
        <v>111712980.57261594</v>
      </c>
      <c r="F616" s="45">
        <f t="shared" si="64"/>
        <v>217.12950178063207</v>
      </c>
      <c r="G616" s="45">
        <f t="shared" si="65"/>
        <v>379.97662811610616</v>
      </c>
      <c r="H616" s="46">
        <f t="shared" si="66"/>
        <v>0.69599999999999995</v>
      </c>
      <c r="I616" s="46">
        <f t="shared" si="67"/>
        <v>0.30400000000000005</v>
      </c>
      <c r="J616" s="47">
        <f t="shared" si="68"/>
        <v>42448321674.782677</v>
      </c>
      <c r="K616" s="27"/>
      <c r="L616" s="27"/>
      <c r="M616" s="27"/>
      <c r="N616" s="27"/>
      <c r="O616" s="27"/>
    </row>
    <row r="617" spans="2:15" x14ac:dyDescent="0.25">
      <c r="B617" s="9">
        <f t="shared" si="69"/>
        <v>598</v>
      </c>
      <c r="C617" s="42">
        <f>'Simulacion sistema (hoja4)'!BV608</f>
        <v>0.82383401701861303</v>
      </c>
      <c r="D617" s="42">
        <f>'Simulacion sistema (hoja4)'!BW608</f>
        <v>0.84919539469731598</v>
      </c>
      <c r="E617" s="44">
        <f t="shared" si="63"/>
        <v>111584274.86322732</v>
      </c>
      <c r="F617" s="45">
        <f t="shared" si="64"/>
        <v>217.12950178063207</v>
      </c>
      <c r="G617" s="45">
        <f t="shared" si="65"/>
        <v>379.97662811610616</v>
      </c>
      <c r="H617" s="46">
        <f t="shared" si="66"/>
        <v>0.69599999999999995</v>
      </c>
      <c r="I617" s="46">
        <f t="shared" si="67"/>
        <v>0.30400000000000005</v>
      </c>
      <c r="J617" s="47">
        <f t="shared" si="68"/>
        <v>24228238007.605656</v>
      </c>
      <c r="K617" s="27"/>
      <c r="L617" s="27"/>
      <c r="M617" s="27"/>
      <c r="N617" s="27"/>
      <c r="O617" s="27"/>
    </row>
    <row r="618" spans="2:15" x14ac:dyDescent="0.25">
      <c r="B618" s="9">
        <f t="shared" si="69"/>
        <v>599</v>
      </c>
      <c r="C618" s="42">
        <f>'Simulacion sistema (hoja4)'!BV609</f>
        <v>0.82922424374581682</v>
      </c>
      <c r="D618" s="42">
        <f>'Simulacion sistema (hoja4)'!BW609</f>
        <v>0.85328788348783924</v>
      </c>
      <c r="E618" s="44">
        <f t="shared" si="63"/>
        <v>112122027.89030208</v>
      </c>
      <c r="F618" s="45">
        <f t="shared" si="64"/>
        <v>217.12950178063207</v>
      </c>
      <c r="G618" s="45">
        <f t="shared" si="65"/>
        <v>379.97662811610616</v>
      </c>
      <c r="H618" s="46">
        <f t="shared" si="66"/>
        <v>0.69599999999999995</v>
      </c>
      <c r="I618" s="46">
        <f t="shared" si="67"/>
        <v>0.30400000000000005</v>
      </c>
      <c r="J618" s="47">
        <f t="shared" si="68"/>
        <v>42603750095.296997</v>
      </c>
      <c r="K618" s="27"/>
      <c r="L618" s="27"/>
      <c r="M618" s="27"/>
      <c r="N618" s="27"/>
      <c r="O618" s="27"/>
    </row>
    <row r="619" spans="2:15" x14ac:dyDescent="0.25">
      <c r="B619" s="9">
        <f t="shared" si="69"/>
        <v>600</v>
      </c>
      <c r="C619" s="42">
        <f>'Simulacion sistema (hoja4)'!BV610</f>
        <v>0.82498351324741448</v>
      </c>
      <c r="D619" s="42">
        <f>'Simulacion sistema (hoja4)'!BW610</f>
        <v>0.84344301376334974</v>
      </c>
      <c r="E619" s="44">
        <f t="shared" si="63"/>
        <v>110828412.00850415</v>
      </c>
      <c r="F619" s="45">
        <f t="shared" si="64"/>
        <v>217.12950178063207</v>
      </c>
      <c r="G619" s="45">
        <f t="shared" si="65"/>
        <v>379.97662811610616</v>
      </c>
      <c r="H619" s="46">
        <f t="shared" si="66"/>
        <v>0.69599999999999995</v>
      </c>
      <c r="I619" s="46">
        <f t="shared" si="67"/>
        <v>0.30400000000000005</v>
      </c>
      <c r="J619" s="47">
        <f t="shared" si="68"/>
        <v>24064117882.545128</v>
      </c>
      <c r="K619" s="27"/>
      <c r="L619" s="27"/>
      <c r="M619" s="27"/>
      <c r="N619" s="27"/>
      <c r="O619" s="27"/>
    </row>
    <row r="620" spans="2:15" x14ac:dyDescent="0.25">
      <c r="B620" s="9">
        <f t="shared" si="69"/>
        <v>601</v>
      </c>
      <c r="C620" s="42">
        <f>'Simulacion sistema (hoja4)'!BV611</f>
        <v>0.79822042640118629</v>
      </c>
      <c r="D620" s="42">
        <f>'Simulacion sistema (hoja4)'!BW611</f>
        <v>0.84786301122992158</v>
      </c>
      <c r="E620" s="44">
        <f t="shared" si="63"/>
        <v>111409199.67561169</v>
      </c>
      <c r="F620" s="45">
        <f t="shared" si="64"/>
        <v>217.12950178063207</v>
      </c>
      <c r="G620" s="45">
        <f t="shared" si="65"/>
        <v>379.97662811610616</v>
      </c>
      <c r="H620" s="46">
        <f t="shared" si="66"/>
        <v>0.69599999999999995</v>
      </c>
      <c r="I620" s="46">
        <f t="shared" si="67"/>
        <v>0.30400000000000005</v>
      </c>
      <c r="J620" s="47">
        <f t="shared" si="68"/>
        <v>24190224019.344521</v>
      </c>
      <c r="K620" s="27"/>
      <c r="L620" s="27"/>
      <c r="M620" s="27"/>
      <c r="N620" s="27"/>
      <c r="O620" s="27"/>
    </row>
    <row r="621" spans="2:15" x14ac:dyDescent="0.25">
      <c r="B621" s="9">
        <f t="shared" si="69"/>
        <v>602</v>
      </c>
      <c r="C621" s="42">
        <f>'Simulacion sistema (hoja4)'!BV612</f>
        <v>0.82347143162716918</v>
      </c>
      <c r="D621" s="42">
        <f>'Simulacion sistema (hoja4)'!BW612</f>
        <v>0.84449446940573991</v>
      </c>
      <c r="E621" s="44">
        <f t="shared" si="63"/>
        <v>110966573.27991423</v>
      </c>
      <c r="F621" s="45">
        <f t="shared" si="64"/>
        <v>217.12950178063207</v>
      </c>
      <c r="G621" s="45">
        <f t="shared" si="65"/>
        <v>379.97662811610616</v>
      </c>
      <c r="H621" s="46">
        <f t="shared" si="66"/>
        <v>0.69599999999999995</v>
      </c>
      <c r="I621" s="46">
        <f t="shared" si="67"/>
        <v>0.30400000000000005</v>
      </c>
      <c r="J621" s="47">
        <f t="shared" si="68"/>
        <v>24094116770.571777</v>
      </c>
      <c r="K621" s="27"/>
      <c r="L621" s="27"/>
      <c r="M621" s="27"/>
      <c r="N621" s="27"/>
      <c r="O621" s="27"/>
    </row>
    <row r="622" spans="2:15" x14ac:dyDescent="0.25">
      <c r="B622" s="9">
        <f t="shared" si="69"/>
        <v>603</v>
      </c>
      <c r="C622" s="42">
        <f>'Simulacion sistema (hoja4)'!BV613</f>
        <v>0.8186780843072915</v>
      </c>
      <c r="D622" s="42">
        <f>'Simulacion sistema (hoja4)'!BW613</f>
        <v>0.84869947046258232</v>
      </c>
      <c r="E622" s="44">
        <f t="shared" si="63"/>
        <v>111519110.41878331</v>
      </c>
      <c r="F622" s="45">
        <f t="shared" si="64"/>
        <v>217.12950178063207</v>
      </c>
      <c r="G622" s="45">
        <f t="shared" si="65"/>
        <v>379.97662811610616</v>
      </c>
      <c r="H622" s="46">
        <f t="shared" si="66"/>
        <v>0.69599999999999995</v>
      </c>
      <c r="I622" s="46">
        <f t="shared" si="67"/>
        <v>0.30400000000000005</v>
      </c>
      <c r="J622" s="47">
        <f t="shared" si="68"/>
        <v>24214088884.249714</v>
      </c>
      <c r="K622" s="27"/>
      <c r="L622" s="27"/>
      <c r="M622" s="27"/>
      <c r="N622" s="27"/>
      <c r="O622" s="27"/>
    </row>
    <row r="623" spans="2:15" x14ac:dyDescent="0.25">
      <c r="B623" s="9">
        <f t="shared" si="69"/>
        <v>604</v>
      </c>
      <c r="C623" s="42">
        <f>'Simulacion sistema (hoja4)'!BV614</f>
        <v>0.82594903492924143</v>
      </c>
      <c r="D623" s="42">
        <f>'Simulacion sistema (hoja4)'!BW614</f>
        <v>0.84872828243166409</v>
      </c>
      <c r="E623" s="44">
        <f t="shared" si="63"/>
        <v>111522896.31152065</v>
      </c>
      <c r="F623" s="45">
        <f t="shared" si="64"/>
        <v>217.12950178063207</v>
      </c>
      <c r="G623" s="45">
        <f t="shared" si="65"/>
        <v>379.97662811610616</v>
      </c>
      <c r="H623" s="46">
        <f t="shared" si="66"/>
        <v>0.69599999999999995</v>
      </c>
      <c r="I623" s="46">
        <f t="shared" si="67"/>
        <v>0.30400000000000005</v>
      </c>
      <c r="J623" s="47">
        <f t="shared" si="68"/>
        <v>24214910913.253571</v>
      </c>
      <c r="K623" s="27"/>
      <c r="L623" s="27"/>
      <c r="M623" s="27"/>
      <c r="N623" s="27"/>
      <c r="O623" s="27"/>
    </row>
    <row r="624" spans="2:15" x14ac:dyDescent="0.25">
      <c r="B624" s="9">
        <f t="shared" si="69"/>
        <v>605</v>
      </c>
      <c r="C624" s="42">
        <f>'Simulacion sistema (hoja4)'!BV615</f>
        <v>0.82393319310001978</v>
      </c>
      <c r="D624" s="42">
        <f>'Simulacion sistema (hoja4)'!BW615</f>
        <v>0.84868289612037306</v>
      </c>
      <c r="E624" s="44">
        <f t="shared" si="63"/>
        <v>111516932.55021702</v>
      </c>
      <c r="F624" s="45">
        <f t="shared" si="64"/>
        <v>217.12950178063207</v>
      </c>
      <c r="G624" s="45">
        <f t="shared" si="65"/>
        <v>379.97662811610616</v>
      </c>
      <c r="H624" s="46">
        <f t="shared" si="66"/>
        <v>0.69599999999999995</v>
      </c>
      <c r="I624" s="46">
        <f t="shared" si="67"/>
        <v>0.30400000000000005</v>
      </c>
      <c r="J624" s="47">
        <f t="shared" si="68"/>
        <v>24213616004.732971</v>
      </c>
      <c r="K624" s="27"/>
      <c r="L624" s="27"/>
      <c r="M624" s="27"/>
      <c r="N624" s="27"/>
      <c r="O624" s="27"/>
    </row>
    <row r="625" spans="2:15" x14ac:dyDescent="0.25">
      <c r="B625" s="9">
        <f t="shared" si="69"/>
        <v>606</v>
      </c>
      <c r="C625" s="42">
        <f>'Simulacion sistema (hoja4)'!BV616</f>
        <v>0.83203171666695008</v>
      </c>
      <c r="D625" s="42">
        <f>'Simulacion sistema (hoja4)'!BW616</f>
        <v>0.84756156888249345</v>
      </c>
      <c r="E625" s="44">
        <f t="shared" si="63"/>
        <v>111369590.15115963</v>
      </c>
      <c r="F625" s="45">
        <f t="shared" si="64"/>
        <v>217.12950178063207</v>
      </c>
      <c r="G625" s="45">
        <f t="shared" si="65"/>
        <v>379.97662811610616</v>
      </c>
      <c r="H625" s="46">
        <f t="shared" si="66"/>
        <v>0.69599999999999995</v>
      </c>
      <c r="I625" s="46">
        <f t="shared" si="67"/>
        <v>0.30400000000000005</v>
      </c>
      <c r="J625" s="47">
        <f t="shared" si="68"/>
        <v>42317841340.310341</v>
      </c>
      <c r="K625" s="27"/>
      <c r="L625" s="27"/>
      <c r="M625" s="27"/>
      <c r="N625" s="27"/>
      <c r="O625" s="27"/>
    </row>
    <row r="626" spans="2:15" x14ac:dyDescent="0.25">
      <c r="B626" s="9">
        <f t="shared" si="69"/>
        <v>607</v>
      </c>
      <c r="C626" s="42">
        <f>'Simulacion sistema (hoja4)'!BV617</f>
        <v>0.81798572384101242</v>
      </c>
      <c r="D626" s="42">
        <f>'Simulacion sistema (hoja4)'!BW617</f>
        <v>0.84085815564844957</v>
      </c>
      <c r="E626" s="44">
        <f t="shared" si="63"/>
        <v>110488761.65220627</v>
      </c>
      <c r="F626" s="45">
        <f t="shared" si="64"/>
        <v>217.12950178063207</v>
      </c>
      <c r="G626" s="45">
        <f t="shared" si="65"/>
        <v>379.97662811610616</v>
      </c>
      <c r="H626" s="46">
        <f t="shared" si="66"/>
        <v>0.69599999999999995</v>
      </c>
      <c r="I626" s="46">
        <f t="shared" si="67"/>
        <v>0.30400000000000005</v>
      </c>
      <c r="J626" s="47">
        <f t="shared" si="68"/>
        <v>23990369769.902554</v>
      </c>
      <c r="K626" s="27"/>
      <c r="L626" s="27"/>
      <c r="M626" s="27"/>
      <c r="N626" s="27"/>
      <c r="O626" s="27"/>
    </row>
    <row r="627" spans="2:15" x14ac:dyDescent="0.25">
      <c r="B627" s="9">
        <f t="shared" si="69"/>
        <v>608</v>
      </c>
      <c r="C627" s="42">
        <f>'Simulacion sistema (hoja4)'!BV618</f>
        <v>0.8262352864267607</v>
      </c>
      <c r="D627" s="42">
        <f>'Simulacion sistema (hoja4)'!BW618</f>
        <v>0.84404063448918765</v>
      </c>
      <c r="E627" s="44">
        <f t="shared" si="63"/>
        <v>110906939.37187925</v>
      </c>
      <c r="F627" s="45">
        <f t="shared" si="64"/>
        <v>217.12950178063207</v>
      </c>
      <c r="G627" s="45">
        <f t="shared" si="65"/>
        <v>379.97662811610616</v>
      </c>
      <c r="H627" s="46">
        <f t="shared" si="66"/>
        <v>0.69599999999999995</v>
      </c>
      <c r="I627" s="46">
        <f t="shared" si="67"/>
        <v>0.30400000000000005</v>
      </c>
      <c r="J627" s="47">
        <f t="shared" si="68"/>
        <v>42142044857.204094</v>
      </c>
      <c r="K627" s="27"/>
      <c r="L627" s="27"/>
      <c r="M627" s="27"/>
      <c r="N627" s="27"/>
      <c r="O627" s="27"/>
    </row>
    <row r="628" spans="2:15" x14ac:dyDescent="0.25">
      <c r="B628" s="9">
        <f t="shared" si="69"/>
        <v>609</v>
      </c>
      <c r="C628" s="42">
        <f>'Simulacion sistema (hoja4)'!BV619</f>
        <v>0.8273208263461127</v>
      </c>
      <c r="D628" s="42">
        <f>'Simulacion sistema (hoja4)'!BW619</f>
        <v>0.8443147627097165</v>
      </c>
      <c r="E628" s="44">
        <f t="shared" si="63"/>
        <v>110942959.82005675</v>
      </c>
      <c r="F628" s="45">
        <f t="shared" si="64"/>
        <v>217.12950178063207</v>
      </c>
      <c r="G628" s="45">
        <f t="shared" si="65"/>
        <v>379.97662811610616</v>
      </c>
      <c r="H628" s="46">
        <f t="shared" si="66"/>
        <v>0.69599999999999995</v>
      </c>
      <c r="I628" s="46">
        <f t="shared" si="67"/>
        <v>0.30400000000000005</v>
      </c>
      <c r="J628" s="47">
        <f t="shared" si="68"/>
        <v>42155731785.645813</v>
      </c>
      <c r="K628" s="27"/>
      <c r="L628" s="27"/>
      <c r="M628" s="27"/>
      <c r="N628" s="27"/>
      <c r="O628" s="27"/>
    </row>
    <row r="629" spans="2:15" x14ac:dyDescent="0.25">
      <c r="B629" s="9">
        <f t="shared" si="69"/>
        <v>610</v>
      </c>
      <c r="C629" s="42">
        <f>'Simulacion sistema (hoja4)'!BV620</f>
        <v>0.80770617061277739</v>
      </c>
      <c r="D629" s="42">
        <f>'Simulacion sistema (hoja4)'!BW620</f>
        <v>0.83984614182983497</v>
      </c>
      <c r="E629" s="44">
        <f t="shared" si="63"/>
        <v>110355783.03644031</v>
      </c>
      <c r="F629" s="45">
        <f t="shared" si="64"/>
        <v>217.12950178063207</v>
      </c>
      <c r="G629" s="45">
        <f t="shared" si="65"/>
        <v>379.97662811610616</v>
      </c>
      <c r="H629" s="46">
        <f t="shared" si="66"/>
        <v>0.69599999999999995</v>
      </c>
      <c r="I629" s="46">
        <f t="shared" si="67"/>
        <v>0.30400000000000005</v>
      </c>
      <c r="J629" s="47">
        <f t="shared" si="68"/>
        <v>23961496189.313812</v>
      </c>
      <c r="K629" s="27"/>
      <c r="L629" s="27"/>
      <c r="M629" s="27"/>
      <c r="N629" s="27"/>
      <c r="O629" s="27"/>
    </row>
    <row r="630" spans="2:15" x14ac:dyDescent="0.25">
      <c r="B630" s="9">
        <f t="shared" si="69"/>
        <v>611</v>
      </c>
      <c r="C630" s="42">
        <f>'Simulacion sistema (hoja4)'!BV621</f>
        <v>0.82315379216470119</v>
      </c>
      <c r="D630" s="42">
        <f>'Simulacion sistema (hoja4)'!BW621</f>
        <v>0.84841583994822078</v>
      </c>
      <c r="E630" s="44">
        <f t="shared" si="63"/>
        <v>111481841.36919621</v>
      </c>
      <c r="F630" s="45">
        <f t="shared" si="64"/>
        <v>217.12950178063207</v>
      </c>
      <c r="G630" s="45">
        <f t="shared" si="65"/>
        <v>379.97662811610616</v>
      </c>
      <c r="H630" s="46">
        <f t="shared" si="66"/>
        <v>0.69599999999999995</v>
      </c>
      <c r="I630" s="46">
        <f t="shared" si="67"/>
        <v>0.30400000000000005</v>
      </c>
      <c r="J630" s="47">
        <f t="shared" si="68"/>
        <v>24205996674.081028</v>
      </c>
      <c r="K630" s="27"/>
      <c r="L630" s="27"/>
      <c r="M630" s="27"/>
      <c r="N630" s="27"/>
      <c r="O630" s="27"/>
    </row>
    <row r="631" spans="2:15" x14ac:dyDescent="0.25">
      <c r="B631" s="9">
        <f t="shared" si="69"/>
        <v>612</v>
      </c>
      <c r="C631" s="42">
        <f>'Simulacion sistema (hoja4)'!BV622</f>
        <v>0.80639270407425212</v>
      </c>
      <c r="D631" s="42">
        <f>'Simulacion sistema (hoja4)'!BW622</f>
        <v>0.84483834551481951</v>
      </c>
      <c r="E631" s="44">
        <f t="shared" si="63"/>
        <v>111011758.60064729</v>
      </c>
      <c r="F631" s="45">
        <f t="shared" si="64"/>
        <v>217.12950178063207</v>
      </c>
      <c r="G631" s="45">
        <f t="shared" si="65"/>
        <v>379.97662811610616</v>
      </c>
      <c r="H631" s="46">
        <f t="shared" si="66"/>
        <v>0.69599999999999995</v>
      </c>
      <c r="I631" s="46">
        <f t="shared" si="67"/>
        <v>0.30400000000000005</v>
      </c>
      <c r="J631" s="47">
        <f t="shared" si="68"/>
        <v>24103927836.750343</v>
      </c>
      <c r="K631" s="27"/>
      <c r="L631" s="27"/>
      <c r="M631" s="27"/>
      <c r="N631" s="27"/>
      <c r="O631" s="27"/>
    </row>
    <row r="632" spans="2:15" x14ac:dyDescent="0.25">
      <c r="B632" s="9">
        <f t="shared" si="69"/>
        <v>613</v>
      </c>
      <c r="C632" s="42">
        <f>'Simulacion sistema (hoja4)'!BV623</f>
        <v>0.80561114009665313</v>
      </c>
      <c r="D632" s="42">
        <f>'Simulacion sistema (hoja4)'!BW623</f>
        <v>0.84921035606739392</v>
      </c>
      <c r="E632" s="44">
        <f t="shared" si="63"/>
        <v>111586240.78725556</v>
      </c>
      <c r="F632" s="45">
        <f t="shared" si="64"/>
        <v>217.12950178063207</v>
      </c>
      <c r="G632" s="45">
        <f t="shared" si="65"/>
        <v>379.97662811610616</v>
      </c>
      <c r="H632" s="46">
        <f t="shared" si="66"/>
        <v>0.69599999999999995</v>
      </c>
      <c r="I632" s="46">
        <f t="shared" si="67"/>
        <v>0.30400000000000005</v>
      </c>
      <c r="J632" s="47">
        <f t="shared" si="68"/>
        <v>24228664867.710445</v>
      </c>
      <c r="K632" s="27"/>
      <c r="L632" s="27"/>
      <c r="M632" s="27"/>
      <c r="N632" s="27"/>
      <c r="O632" s="27"/>
    </row>
    <row r="633" spans="2:15" x14ac:dyDescent="0.25">
      <c r="B633" s="9">
        <f t="shared" si="69"/>
        <v>614</v>
      </c>
      <c r="C633" s="42">
        <f>'Simulacion sistema (hoja4)'!BV624</f>
        <v>0.8266776895368273</v>
      </c>
      <c r="D633" s="42">
        <f>'Simulacion sistema (hoja4)'!BW624</f>
        <v>0.84895336655706788</v>
      </c>
      <c r="E633" s="44">
        <f t="shared" si="63"/>
        <v>111552472.36559872</v>
      </c>
      <c r="F633" s="45">
        <f t="shared" si="64"/>
        <v>217.12950178063207</v>
      </c>
      <c r="G633" s="45">
        <f t="shared" si="65"/>
        <v>379.97662811610616</v>
      </c>
      <c r="H633" s="46">
        <f t="shared" si="66"/>
        <v>0.69599999999999995</v>
      </c>
      <c r="I633" s="46">
        <f t="shared" si="67"/>
        <v>0.30400000000000005</v>
      </c>
      <c r="J633" s="47">
        <f t="shared" si="68"/>
        <v>42387332307.495316</v>
      </c>
      <c r="K633" s="27"/>
      <c r="L633" s="27"/>
      <c r="M633" s="27"/>
      <c r="N633" s="27"/>
      <c r="O633" s="27"/>
    </row>
    <row r="634" spans="2:15" x14ac:dyDescent="0.25">
      <c r="B634" s="9">
        <f t="shared" si="69"/>
        <v>615</v>
      </c>
      <c r="C634" s="42">
        <f>'Simulacion sistema (hoja4)'!BV625</f>
        <v>0.81462882805472658</v>
      </c>
      <c r="D634" s="42">
        <f>'Simulacion sistema (hoja4)'!BW625</f>
        <v>0.8485711872261783</v>
      </c>
      <c r="E634" s="44">
        <f t="shared" si="63"/>
        <v>111502254.00151983</v>
      </c>
      <c r="F634" s="45">
        <f t="shared" si="64"/>
        <v>217.12950178063207</v>
      </c>
      <c r="G634" s="45">
        <f t="shared" si="65"/>
        <v>379.97662811610616</v>
      </c>
      <c r="H634" s="46">
        <f t="shared" si="66"/>
        <v>0.69599999999999995</v>
      </c>
      <c r="I634" s="46">
        <f t="shared" si="67"/>
        <v>0.30400000000000005</v>
      </c>
      <c r="J634" s="47">
        <f t="shared" si="68"/>
        <v>24210428858.76749</v>
      </c>
      <c r="K634" s="27"/>
      <c r="L634" s="27"/>
      <c r="M634" s="27"/>
      <c r="N634" s="27"/>
      <c r="O634" s="27"/>
    </row>
    <row r="635" spans="2:15" x14ac:dyDescent="0.25">
      <c r="B635" s="9">
        <f t="shared" si="69"/>
        <v>616</v>
      </c>
      <c r="C635" s="42">
        <f>'Simulacion sistema (hoja4)'!BV626</f>
        <v>0.82657155273896155</v>
      </c>
      <c r="D635" s="42">
        <f>'Simulacion sistema (hoja4)'!BW626</f>
        <v>0.85239385753433328</v>
      </c>
      <c r="E635" s="44">
        <f t="shared" si="63"/>
        <v>112004552.88001139</v>
      </c>
      <c r="F635" s="45">
        <f t="shared" si="64"/>
        <v>217.12950178063207</v>
      </c>
      <c r="G635" s="45">
        <f t="shared" si="65"/>
        <v>379.97662811610616</v>
      </c>
      <c r="H635" s="46">
        <f t="shared" si="66"/>
        <v>0.69599999999999995</v>
      </c>
      <c r="I635" s="46">
        <f t="shared" si="67"/>
        <v>0.30400000000000005</v>
      </c>
      <c r="J635" s="47">
        <f t="shared" si="68"/>
        <v>42559112336.998833</v>
      </c>
      <c r="K635" s="27"/>
      <c r="L635" s="27"/>
      <c r="M635" s="27"/>
      <c r="N635" s="27"/>
      <c r="O635" s="27"/>
    </row>
    <row r="636" spans="2:15" x14ac:dyDescent="0.25">
      <c r="B636" s="9">
        <f t="shared" si="69"/>
        <v>617</v>
      </c>
      <c r="C636" s="42">
        <f>'Simulacion sistema (hoja4)'!BV627</f>
        <v>0.81005456716088509</v>
      </c>
      <c r="D636" s="42">
        <f>'Simulacion sistema (hoja4)'!BW627</f>
        <v>0.84443372116753457</v>
      </c>
      <c r="E636" s="44">
        <f t="shared" si="63"/>
        <v>110958590.96141404</v>
      </c>
      <c r="F636" s="45">
        <f t="shared" si="64"/>
        <v>217.12950178063207</v>
      </c>
      <c r="G636" s="45">
        <f t="shared" si="65"/>
        <v>379.97662811610616</v>
      </c>
      <c r="H636" s="46">
        <f t="shared" si="66"/>
        <v>0.69599999999999995</v>
      </c>
      <c r="I636" s="46">
        <f t="shared" si="67"/>
        <v>0.30400000000000005</v>
      </c>
      <c r="J636" s="47">
        <f t="shared" si="68"/>
        <v>24092383573.732777</v>
      </c>
      <c r="K636" s="27"/>
      <c r="L636" s="27"/>
      <c r="M636" s="27"/>
      <c r="N636" s="27"/>
      <c r="O636" s="27"/>
    </row>
    <row r="637" spans="2:15" x14ac:dyDescent="0.25">
      <c r="B637" s="9">
        <f t="shared" si="69"/>
        <v>618</v>
      </c>
      <c r="C637" s="42">
        <f>'Simulacion sistema (hoja4)'!BV628</f>
        <v>0.80939829716179912</v>
      </c>
      <c r="D637" s="42">
        <f>'Simulacion sistema (hoja4)'!BW628</f>
        <v>0.85067255056854951</v>
      </c>
      <c r="E637" s="44">
        <f t="shared" si="63"/>
        <v>111778373.14470741</v>
      </c>
      <c r="F637" s="45">
        <f t="shared" si="64"/>
        <v>217.12950178063207</v>
      </c>
      <c r="G637" s="45">
        <f t="shared" si="65"/>
        <v>379.97662811610616</v>
      </c>
      <c r="H637" s="46">
        <f t="shared" si="66"/>
        <v>0.69599999999999995</v>
      </c>
      <c r="I637" s="46">
        <f t="shared" si="67"/>
        <v>0.30400000000000005</v>
      </c>
      <c r="J637" s="47">
        <f t="shared" si="68"/>
        <v>24270382470.759903</v>
      </c>
      <c r="K637" s="27"/>
      <c r="L637" s="27"/>
      <c r="M637" s="27"/>
      <c r="N637" s="27"/>
      <c r="O637" s="27"/>
    </row>
    <row r="638" spans="2:15" x14ac:dyDescent="0.25">
      <c r="B638" s="9">
        <f t="shared" si="69"/>
        <v>619</v>
      </c>
      <c r="C638" s="42">
        <f>'Simulacion sistema (hoja4)'!BV629</f>
        <v>0.81892604964383309</v>
      </c>
      <c r="D638" s="42">
        <f>'Simulacion sistema (hoja4)'!BW629</f>
        <v>0.85187844402850688</v>
      </c>
      <c r="E638" s="44">
        <f t="shared" si="63"/>
        <v>111936827.54534581</v>
      </c>
      <c r="F638" s="45">
        <f t="shared" si="64"/>
        <v>217.12950178063207</v>
      </c>
      <c r="G638" s="45">
        <f t="shared" si="65"/>
        <v>379.97662811610616</v>
      </c>
      <c r="H638" s="46">
        <f t="shared" si="66"/>
        <v>0.69599999999999995</v>
      </c>
      <c r="I638" s="46">
        <f t="shared" si="67"/>
        <v>0.30400000000000005</v>
      </c>
      <c r="J638" s="47">
        <f t="shared" si="68"/>
        <v>24304787595.82547</v>
      </c>
      <c r="K638" s="27"/>
      <c r="L638" s="27"/>
      <c r="M638" s="27"/>
      <c r="N638" s="27"/>
      <c r="O638" s="27"/>
    </row>
    <row r="639" spans="2:15" x14ac:dyDescent="0.25">
      <c r="B639" s="9">
        <f t="shared" si="69"/>
        <v>620</v>
      </c>
      <c r="C639" s="42">
        <f>'Simulacion sistema (hoja4)'!BV630</f>
        <v>0.81090320620332523</v>
      </c>
      <c r="D639" s="42">
        <f>'Simulacion sistema (hoja4)'!BW630</f>
        <v>0.83667856523618367</v>
      </c>
      <c r="E639" s="44">
        <f t="shared" si="63"/>
        <v>109939563.47203454</v>
      </c>
      <c r="F639" s="45">
        <f t="shared" si="64"/>
        <v>217.12950178063207</v>
      </c>
      <c r="G639" s="45">
        <f t="shared" si="65"/>
        <v>379.97662811610616</v>
      </c>
      <c r="H639" s="46">
        <f t="shared" si="66"/>
        <v>0.69599999999999995</v>
      </c>
      <c r="I639" s="46">
        <f t="shared" si="67"/>
        <v>0.30400000000000005</v>
      </c>
      <c r="J639" s="47">
        <f t="shared" si="68"/>
        <v>23871122642.663036</v>
      </c>
      <c r="K639" s="27"/>
      <c r="L639" s="27"/>
      <c r="M639" s="27"/>
      <c r="N639" s="27"/>
      <c r="O639" s="27"/>
    </row>
    <row r="640" spans="2:15" x14ac:dyDescent="0.25">
      <c r="B640" s="9">
        <f t="shared" si="69"/>
        <v>621</v>
      </c>
      <c r="C640" s="42">
        <f>'Simulacion sistema (hoja4)'!BV631</f>
        <v>0.83115066801196202</v>
      </c>
      <c r="D640" s="42">
        <f>'Simulacion sistema (hoja4)'!BW631</f>
        <v>0.85435969020777891</v>
      </c>
      <c r="E640" s="44">
        <f t="shared" si="63"/>
        <v>112262863.29330215</v>
      </c>
      <c r="F640" s="45">
        <f t="shared" si="64"/>
        <v>217.12950178063207</v>
      </c>
      <c r="G640" s="45">
        <f t="shared" si="65"/>
        <v>379.97662811610616</v>
      </c>
      <c r="H640" s="46">
        <f t="shared" si="66"/>
        <v>0.69599999999999995</v>
      </c>
      <c r="I640" s="46">
        <f t="shared" si="67"/>
        <v>0.30400000000000005</v>
      </c>
      <c r="J640" s="47">
        <f t="shared" si="68"/>
        <v>42657264256.848335</v>
      </c>
      <c r="K640" s="27"/>
      <c r="L640" s="27"/>
      <c r="M640" s="27"/>
      <c r="N640" s="27"/>
      <c r="O640" s="27"/>
    </row>
    <row r="641" spans="2:15" x14ac:dyDescent="0.25">
      <c r="B641" s="9">
        <f t="shared" si="69"/>
        <v>622</v>
      </c>
      <c r="C641" s="42">
        <f>'Simulacion sistema (hoja4)'!BV632</f>
        <v>0.79893911048501587</v>
      </c>
      <c r="D641" s="42">
        <f>'Simulacion sistema (hoja4)'!BW632</f>
        <v>0.83983978523795166</v>
      </c>
      <c r="E641" s="44">
        <f t="shared" si="63"/>
        <v>110354947.78026685</v>
      </c>
      <c r="F641" s="45">
        <f t="shared" si="64"/>
        <v>217.12950178063207</v>
      </c>
      <c r="G641" s="45">
        <f t="shared" si="65"/>
        <v>379.97662811610616</v>
      </c>
      <c r="H641" s="46">
        <f t="shared" si="66"/>
        <v>0.69599999999999995</v>
      </c>
      <c r="I641" s="46">
        <f t="shared" si="67"/>
        <v>0.30400000000000005</v>
      </c>
      <c r="J641" s="47">
        <f t="shared" si="68"/>
        <v>23961314830.557011</v>
      </c>
      <c r="K641" s="27"/>
      <c r="L641" s="27"/>
      <c r="M641" s="27"/>
      <c r="N641" s="27"/>
      <c r="O641" s="27"/>
    </row>
    <row r="642" spans="2:15" x14ac:dyDescent="0.25">
      <c r="B642" s="9">
        <f t="shared" si="69"/>
        <v>623</v>
      </c>
      <c r="C642" s="42">
        <f>'Simulacion sistema (hoja4)'!BV633</f>
        <v>0.82682295423782659</v>
      </c>
      <c r="D642" s="42">
        <f>'Simulacion sistema (hoja4)'!BW633</f>
        <v>0.85355501491669994</v>
      </c>
      <c r="E642" s="44">
        <f t="shared" si="63"/>
        <v>112157128.96005437</v>
      </c>
      <c r="F642" s="45">
        <f t="shared" si="64"/>
        <v>217.12950178063207</v>
      </c>
      <c r="G642" s="45">
        <f t="shared" si="65"/>
        <v>379.97662811610616</v>
      </c>
      <c r="H642" s="46">
        <f t="shared" si="66"/>
        <v>0.69599999999999995</v>
      </c>
      <c r="I642" s="46">
        <f t="shared" si="67"/>
        <v>0.30400000000000005</v>
      </c>
      <c r="J642" s="47">
        <f t="shared" si="68"/>
        <v>42617087681.424736</v>
      </c>
      <c r="K642" s="27"/>
      <c r="L642" s="27"/>
      <c r="M642" s="27"/>
      <c r="N642" s="27"/>
      <c r="O642" s="27"/>
    </row>
    <row r="643" spans="2:15" x14ac:dyDescent="0.25">
      <c r="B643" s="9">
        <f t="shared" si="69"/>
        <v>624</v>
      </c>
      <c r="C643" s="42">
        <f>'Simulacion sistema (hoja4)'!BV634</f>
        <v>0.82354694110236115</v>
      </c>
      <c r="D643" s="42">
        <f>'Simulacion sistema (hoja4)'!BW634</f>
        <v>0.84522251008918881</v>
      </c>
      <c r="E643" s="44">
        <f t="shared" si="63"/>
        <v>111062237.8257194</v>
      </c>
      <c r="F643" s="45">
        <f t="shared" si="64"/>
        <v>217.12950178063207</v>
      </c>
      <c r="G643" s="45">
        <f t="shared" si="65"/>
        <v>379.97662811610616</v>
      </c>
      <c r="H643" s="46">
        <f t="shared" si="66"/>
        <v>0.69599999999999995</v>
      </c>
      <c r="I643" s="46">
        <f t="shared" si="67"/>
        <v>0.30400000000000005</v>
      </c>
      <c r="J643" s="47">
        <f t="shared" si="68"/>
        <v>24114888365.740524</v>
      </c>
      <c r="K643" s="27"/>
      <c r="L643" s="27"/>
      <c r="M643" s="27"/>
      <c r="N643" s="27"/>
      <c r="O643" s="27"/>
    </row>
    <row r="644" spans="2:15" x14ac:dyDescent="0.25">
      <c r="B644" s="9">
        <f t="shared" si="69"/>
        <v>625</v>
      </c>
      <c r="C644" s="42">
        <f>'Simulacion sistema (hoja4)'!BV635</f>
        <v>0.81060995656207946</v>
      </c>
      <c r="D644" s="42">
        <f>'Simulacion sistema (hoja4)'!BW635</f>
        <v>0.84657001845865143</v>
      </c>
      <c r="E644" s="44">
        <f t="shared" si="63"/>
        <v>111239300.42546681</v>
      </c>
      <c r="F644" s="45">
        <f t="shared" si="64"/>
        <v>217.12950178063207</v>
      </c>
      <c r="G644" s="45">
        <f t="shared" si="65"/>
        <v>379.97662811610616</v>
      </c>
      <c r="H644" s="46">
        <f t="shared" si="66"/>
        <v>0.69599999999999995</v>
      </c>
      <c r="I644" s="46">
        <f t="shared" si="67"/>
        <v>0.30400000000000005</v>
      </c>
      <c r="J644" s="47">
        <f t="shared" si="68"/>
        <v>24153333879.807659</v>
      </c>
      <c r="K644" s="27"/>
      <c r="L644" s="27"/>
      <c r="M644" s="27"/>
      <c r="N644" s="27"/>
      <c r="O644" s="27"/>
    </row>
    <row r="645" spans="2:15" x14ac:dyDescent="0.25">
      <c r="B645" s="9">
        <f t="shared" si="69"/>
        <v>626</v>
      </c>
      <c r="C645" s="42">
        <f>'Simulacion sistema (hoja4)'!BV636</f>
        <v>0.82673345483658434</v>
      </c>
      <c r="D645" s="42">
        <f>'Simulacion sistema (hoja4)'!BW636</f>
        <v>0.84930820407308949</v>
      </c>
      <c r="E645" s="44">
        <f t="shared" si="63"/>
        <v>111599098.01520397</v>
      </c>
      <c r="F645" s="45">
        <f t="shared" si="64"/>
        <v>217.12950178063207</v>
      </c>
      <c r="G645" s="45">
        <f t="shared" si="65"/>
        <v>379.97662811610616</v>
      </c>
      <c r="H645" s="46">
        <f t="shared" si="66"/>
        <v>0.69599999999999995</v>
      </c>
      <c r="I645" s="46">
        <f t="shared" si="67"/>
        <v>0.30400000000000005</v>
      </c>
      <c r="J645" s="47">
        <f t="shared" si="68"/>
        <v>42405048964.616035</v>
      </c>
      <c r="K645" s="27"/>
      <c r="L645" s="27"/>
      <c r="M645" s="27"/>
      <c r="N645" s="27"/>
      <c r="O645" s="27"/>
    </row>
    <row r="646" spans="2:15" x14ac:dyDescent="0.25">
      <c r="B646" s="9">
        <f t="shared" si="69"/>
        <v>627</v>
      </c>
      <c r="C646" s="42">
        <f>'Simulacion sistema (hoja4)'!BV637</f>
        <v>0.82641246871218355</v>
      </c>
      <c r="D646" s="42">
        <f>'Simulacion sistema (hoja4)'!BW637</f>
        <v>0.85368748010345286</v>
      </c>
      <c r="E646" s="44">
        <f t="shared" si="63"/>
        <v>112174534.88559371</v>
      </c>
      <c r="F646" s="45">
        <f t="shared" si="64"/>
        <v>217.12950178063207</v>
      </c>
      <c r="G646" s="45">
        <f t="shared" si="65"/>
        <v>379.97662811610616</v>
      </c>
      <c r="H646" s="46">
        <f t="shared" si="66"/>
        <v>0.69599999999999995</v>
      </c>
      <c r="I646" s="46">
        <f t="shared" si="67"/>
        <v>0.30400000000000005</v>
      </c>
      <c r="J646" s="47">
        <f t="shared" si="68"/>
        <v>42623701526.320419</v>
      </c>
      <c r="K646" s="27"/>
      <c r="L646" s="27"/>
      <c r="M646" s="27"/>
      <c r="N646" s="27"/>
      <c r="O646" s="27"/>
    </row>
    <row r="647" spans="2:15" x14ac:dyDescent="0.25">
      <c r="B647" s="9">
        <f t="shared" si="69"/>
        <v>628</v>
      </c>
      <c r="C647" s="42">
        <f>'Simulacion sistema (hoja4)'!BV638</f>
        <v>0.8138905342774776</v>
      </c>
      <c r="D647" s="42">
        <f>'Simulacion sistema (hoja4)'!BW638</f>
        <v>0.84538240434007472</v>
      </c>
      <c r="E647" s="44">
        <f t="shared" si="63"/>
        <v>111083247.93028581</v>
      </c>
      <c r="F647" s="45">
        <f t="shared" si="64"/>
        <v>217.12950178063207</v>
      </c>
      <c r="G647" s="45">
        <f t="shared" si="65"/>
        <v>379.97662811610616</v>
      </c>
      <c r="H647" s="46">
        <f t="shared" si="66"/>
        <v>0.69599999999999995</v>
      </c>
      <c r="I647" s="46">
        <f t="shared" si="67"/>
        <v>0.30400000000000005</v>
      </c>
      <c r="J647" s="47">
        <f t="shared" si="68"/>
        <v>24119450279.277386</v>
      </c>
      <c r="K647" s="27"/>
      <c r="L647" s="27"/>
      <c r="M647" s="27"/>
      <c r="N647" s="27"/>
      <c r="O647" s="27"/>
    </row>
    <row r="648" spans="2:15" x14ac:dyDescent="0.25">
      <c r="B648" s="9">
        <f t="shared" si="69"/>
        <v>629</v>
      </c>
      <c r="C648" s="42">
        <f>'Simulacion sistema (hoja4)'!BV639</f>
        <v>0.82863732174441518</v>
      </c>
      <c r="D648" s="42">
        <f>'Simulacion sistema (hoja4)'!BW639</f>
        <v>0.84363435019524691</v>
      </c>
      <c r="E648" s="44">
        <f t="shared" si="63"/>
        <v>110853553.61565545</v>
      </c>
      <c r="F648" s="45">
        <f t="shared" si="64"/>
        <v>217.12950178063207</v>
      </c>
      <c r="G648" s="45">
        <f t="shared" si="65"/>
        <v>379.97662811610616</v>
      </c>
      <c r="H648" s="46">
        <f t="shared" si="66"/>
        <v>0.69599999999999995</v>
      </c>
      <c r="I648" s="46">
        <f t="shared" si="67"/>
        <v>0.30400000000000005</v>
      </c>
      <c r="J648" s="47">
        <f t="shared" si="68"/>
        <v>42121759517.564743</v>
      </c>
      <c r="K648" s="27"/>
      <c r="L648" s="27"/>
      <c r="M648" s="27"/>
      <c r="N648" s="27"/>
      <c r="O648" s="27"/>
    </row>
    <row r="649" spans="2:15" x14ac:dyDescent="0.25">
      <c r="B649" s="9">
        <f t="shared" si="69"/>
        <v>630</v>
      </c>
      <c r="C649" s="42">
        <f>'Simulacion sistema (hoja4)'!BV640</f>
        <v>0.82874480531592165</v>
      </c>
      <c r="D649" s="42">
        <f>'Simulacion sistema (hoja4)'!BW640</f>
        <v>0.84991344571017569</v>
      </c>
      <c r="E649" s="44">
        <f t="shared" si="63"/>
        <v>111678626.76631708</v>
      </c>
      <c r="F649" s="45">
        <f t="shared" si="64"/>
        <v>217.12950178063207</v>
      </c>
      <c r="G649" s="45">
        <f t="shared" si="65"/>
        <v>379.97662811610616</v>
      </c>
      <c r="H649" s="46">
        <f t="shared" si="66"/>
        <v>0.69599999999999995</v>
      </c>
      <c r="I649" s="46">
        <f t="shared" si="67"/>
        <v>0.30400000000000005</v>
      </c>
      <c r="J649" s="47">
        <f t="shared" si="68"/>
        <v>42435268031.302284</v>
      </c>
      <c r="K649" s="27"/>
      <c r="L649" s="27"/>
      <c r="M649" s="27"/>
      <c r="N649" s="27"/>
      <c r="O649" s="27"/>
    </row>
    <row r="650" spans="2:15" x14ac:dyDescent="0.25">
      <c r="B650" s="9">
        <f t="shared" si="69"/>
        <v>631</v>
      </c>
      <c r="C650" s="42">
        <f>'Simulacion sistema (hoja4)'!BV641</f>
        <v>0.821550884869653</v>
      </c>
      <c r="D650" s="42">
        <f>'Simulacion sistema (hoja4)'!BW641</f>
        <v>0.84649715286918314</v>
      </c>
      <c r="E650" s="44">
        <f t="shared" si="63"/>
        <v>111229725.88701066</v>
      </c>
      <c r="F650" s="45">
        <f t="shared" si="64"/>
        <v>217.12950178063207</v>
      </c>
      <c r="G650" s="45">
        <f t="shared" si="65"/>
        <v>379.97662811610616</v>
      </c>
      <c r="H650" s="46">
        <f t="shared" si="66"/>
        <v>0.69599999999999995</v>
      </c>
      <c r="I650" s="46">
        <f t="shared" si="67"/>
        <v>0.30400000000000005</v>
      </c>
      <c r="J650" s="47">
        <f t="shared" si="68"/>
        <v>24151254965.0429</v>
      </c>
      <c r="K650" s="27"/>
      <c r="L650" s="27"/>
      <c r="M650" s="27"/>
      <c r="N650" s="27"/>
      <c r="O650" s="27"/>
    </row>
    <row r="651" spans="2:15" x14ac:dyDescent="0.25">
      <c r="B651" s="9">
        <f t="shared" si="69"/>
        <v>632</v>
      </c>
      <c r="C651" s="42">
        <f>'Simulacion sistema (hoja4)'!BV642</f>
        <v>0.82103828872464257</v>
      </c>
      <c r="D651" s="42">
        <f>'Simulacion sistema (hoja4)'!BW642</f>
        <v>0.85302257894914091</v>
      </c>
      <c r="E651" s="44">
        <f t="shared" si="63"/>
        <v>112087166.8739171</v>
      </c>
      <c r="F651" s="45">
        <f t="shared" si="64"/>
        <v>217.12950178063207</v>
      </c>
      <c r="G651" s="45">
        <f t="shared" si="65"/>
        <v>379.97662811610616</v>
      </c>
      <c r="H651" s="46">
        <f t="shared" si="66"/>
        <v>0.69599999999999995</v>
      </c>
      <c r="I651" s="46">
        <f t="shared" si="67"/>
        <v>0.30400000000000005</v>
      </c>
      <c r="J651" s="47">
        <f t="shared" si="68"/>
        <v>24337430699.336189</v>
      </c>
      <c r="K651" s="27"/>
      <c r="L651" s="27"/>
      <c r="M651" s="27"/>
      <c r="N651" s="27"/>
      <c r="O651" s="27"/>
    </row>
    <row r="652" spans="2:15" x14ac:dyDescent="0.25">
      <c r="B652" s="9">
        <f t="shared" si="69"/>
        <v>633</v>
      </c>
      <c r="C652" s="42">
        <f>'Simulacion sistema (hoja4)'!BV643</f>
        <v>0.82214099340189628</v>
      </c>
      <c r="D652" s="42">
        <f>'Simulacion sistema (hoja4)'!BW643</f>
        <v>0.84701017260646938</v>
      </c>
      <c r="E652" s="44">
        <f t="shared" si="63"/>
        <v>111297136.68049008</v>
      </c>
      <c r="F652" s="45">
        <f t="shared" si="64"/>
        <v>217.12950178063207</v>
      </c>
      <c r="G652" s="45">
        <f t="shared" si="65"/>
        <v>379.97662811610616</v>
      </c>
      <c r="H652" s="46">
        <f t="shared" si="66"/>
        <v>0.69599999999999995</v>
      </c>
      <c r="I652" s="46">
        <f t="shared" si="67"/>
        <v>0.30400000000000005</v>
      </c>
      <c r="J652" s="47">
        <f t="shared" si="68"/>
        <v>24165891837.045719</v>
      </c>
      <c r="K652" s="27"/>
      <c r="L652" s="27"/>
      <c r="M652" s="27"/>
      <c r="N652" s="27"/>
      <c r="O652" s="27"/>
    </row>
    <row r="653" spans="2:15" x14ac:dyDescent="0.25">
      <c r="B653" s="9">
        <f t="shared" si="69"/>
        <v>634</v>
      </c>
      <c r="C653" s="42">
        <f>'Simulacion sistema (hoja4)'!BV644</f>
        <v>0.82413375629715302</v>
      </c>
      <c r="D653" s="42">
        <f>'Simulacion sistema (hoja4)'!BW644</f>
        <v>0.8498185430455607</v>
      </c>
      <c r="E653" s="44">
        <f t="shared" si="63"/>
        <v>111666156.55618668</v>
      </c>
      <c r="F653" s="45">
        <f t="shared" si="64"/>
        <v>217.12950178063207</v>
      </c>
      <c r="G653" s="45">
        <f t="shared" si="65"/>
        <v>379.97662811610616</v>
      </c>
      <c r="H653" s="46">
        <f t="shared" si="66"/>
        <v>0.69599999999999995</v>
      </c>
      <c r="I653" s="46">
        <f t="shared" si="67"/>
        <v>0.30400000000000005</v>
      </c>
      <c r="J653" s="47">
        <f t="shared" si="68"/>
        <v>24246016938.802876</v>
      </c>
      <c r="K653" s="27"/>
      <c r="L653" s="27"/>
      <c r="M653" s="27"/>
      <c r="N653" s="27"/>
      <c r="O653" s="27"/>
    </row>
    <row r="654" spans="2:15" x14ac:dyDescent="0.25">
      <c r="B654" s="9">
        <f t="shared" si="69"/>
        <v>635</v>
      </c>
      <c r="C654" s="42">
        <f>'Simulacion sistema (hoja4)'!BV645</f>
        <v>0.80690552485254474</v>
      </c>
      <c r="D654" s="42">
        <f>'Simulacion sistema (hoja4)'!BW645</f>
        <v>0.84790763943462977</v>
      </c>
      <c r="E654" s="44">
        <f t="shared" si="63"/>
        <v>111415063.82171035</v>
      </c>
      <c r="F654" s="45">
        <f t="shared" si="64"/>
        <v>217.12950178063207</v>
      </c>
      <c r="G654" s="45">
        <f t="shared" si="65"/>
        <v>379.97662811610616</v>
      </c>
      <c r="H654" s="46">
        <f t="shared" si="66"/>
        <v>0.69599999999999995</v>
      </c>
      <c r="I654" s="46">
        <f t="shared" si="67"/>
        <v>0.30400000000000005</v>
      </c>
      <c r="J654" s="47">
        <f t="shared" si="68"/>
        <v>24191497298.465294</v>
      </c>
      <c r="K654" s="27"/>
      <c r="L654" s="27"/>
      <c r="M654" s="27"/>
      <c r="N654" s="27"/>
      <c r="O654" s="27"/>
    </row>
    <row r="655" spans="2:15" x14ac:dyDescent="0.25">
      <c r="B655" s="9">
        <f t="shared" si="69"/>
        <v>636</v>
      </c>
      <c r="C655" s="42">
        <f>'Simulacion sistema (hoja4)'!BV646</f>
        <v>0.82365969318598609</v>
      </c>
      <c r="D655" s="42">
        <f>'Simulacion sistema (hoja4)'!BW646</f>
        <v>0.84584602897364503</v>
      </c>
      <c r="E655" s="44">
        <f t="shared" si="63"/>
        <v>111144168.20713696</v>
      </c>
      <c r="F655" s="45">
        <f t="shared" si="64"/>
        <v>217.12950178063207</v>
      </c>
      <c r="G655" s="45">
        <f t="shared" si="65"/>
        <v>379.97662811610616</v>
      </c>
      <c r="H655" s="46">
        <f t="shared" si="66"/>
        <v>0.69599999999999995</v>
      </c>
      <c r="I655" s="46">
        <f t="shared" si="67"/>
        <v>0.30400000000000005</v>
      </c>
      <c r="J655" s="47">
        <f t="shared" si="68"/>
        <v>24132677868.638416</v>
      </c>
      <c r="K655" s="27"/>
      <c r="L655" s="27"/>
      <c r="M655" s="27"/>
      <c r="N655" s="27"/>
      <c r="O655" s="27"/>
    </row>
    <row r="656" spans="2:15" x14ac:dyDescent="0.25">
      <c r="B656" s="9">
        <f t="shared" si="69"/>
        <v>637</v>
      </c>
      <c r="C656" s="42">
        <f>'Simulacion sistema (hoja4)'!BV647</f>
        <v>0.81906211160849962</v>
      </c>
      <c r="D656" s="42">
        <f>'Simulacion sistema (hoja4)'!BW647</f>
        <v>0.84568346874765532</v>
      </c>
      <c r="E656" s="44">
        <f t="shared" si="63"/>
        <v>111122807.79344191</v>
      </c>
      <c r="F656" s="45">
        <f t="shared" si="64"/>
        <v>217.12950178063207</v>
      </c>
      <c r="G656" s="45">
        <f t="shared" si="65"/>
        <v>379.97662811610616</v>
      </c>
      <c r="H656" s="46">
        <f t="shared" si="66"/>
        <v>0.69599999999999995</v>
      </c>
      <c r="I656" s="46">
        <f t="shared" si="67"/>
        <v>0.30400000000000005</v>
      </c>
      <c r="J656" s="47">
        <f t="shared" si="68"/>
        <v>24128039892.65498</v>
      </c>
      <c r="K656" s="27"/>
      <c r="L656" s="27"/>
      <c r="M656" s="27"/>
      <c r="N656" s="27"/>
      <c r="O656" s="27"/>
    </row>
    <row r="657" spans="2:15" x14ac:dyDescent="0.25">
      <c r="B657" s="9">
        <f t="shared" si="69"/>
        <v>638</v>
      </c>
      <c r="C657" s="42">
        <f>'Simulacion sistema (hoja4)'!BV648</f>
        <v>0.81655161250160035</v>
      </c>
      <c r="D657" s="42">
        <f>'Simulacion sistema (hoja4)'!BW648</f>
        <v>0.84333628140367656</v>
      </c>
      <c r="E657" s="44">
        <f t="shared" si="63"/>
        <v>110814387.3764431</v>
      </c>
      <c r="F657" s="45">
        <f t="shared" si="64"/>
        <v>217.12950178063207</v>
      </c>
      <c r="G657" s="45">
        <f t="shared" si="65"/>
        <v>379.97662811610616</v>
      </c>
      <c r="H657" s="46">
        <f t="shared" si="66"/>
        <v>0.69599999999999995</v>
      </c>
      <c r="I657" s="46">
        <f t="shared" si="67"/>
        <v>0.30400000000000005</v>
      </c>
      <c r="J657" s="47">
        <f t="shared" si="68"/>
        <v>24061072721.173054</v>
      </c>
      <c r="K657" s="27"/>
      <c r="L657" s="27"/>
      <c r="M657" s="27"/>
      <c r="N657" s="27"/>
      <c r="O657" s="27"/>
    </row>
    <row r="658" spans="2:15" x14ac:dyDescent="0.25">
      <c r="B658" s="9">
        <f t="shared" si="69"/>
        <v>639</v>
      </c>
      <c r="C658" s="42">
        <f>'Simulacion sistema (hoja4)'!BV649</f>
        <v>0.82369238800695554</v>
      </c>
      <c r="D658" s="42">
        <f>'Simulacion sistema (hoja4)'!BW649</f>
        <v>0.85487514832887768</v>
      </c>
      <c r="E658" s="44">
        <f t="shared" si="63"/>
        <v>112330594.49041453</v>
      </c>
      <c r="F658" s="45">
        <f t="shared" si="64"/>
        <v>217.12950178063207</v>
      </c>
      <c r="G658" s="45">
        <f t="shared" si="65"/>
        <v>379.97662811610616</v>
      </c>
      <c r="H658" s="46">
        <f t="shared" si="66"/>
        <v>0.69599999999999995</v>
      </c>
      <c r="I658" s="46">
        <f t="shared" si="67"/>
        <v>0.30400000000000005</v>
      </c>
      <c r="J658" s="47">
        <f t="shared" si="68"/>
        <v>24390286016.425922</v>
      </c>
      <c r="K658" s="27"/>
      <c r="L658" s="27"/>
      <c r="M658" s="27"/>
      <c r="N658" s="27"/>
      <c r="O658" s="27"/>
    </row>
    <row r="659" spans="2:15" x14ac:dyDescent="0.25">
      <c r="B659" s="9">
        <f t="shared" si="69"/>
        <v>640</v>
      </c>
      <c r="C659" s="42">
        <f>'Simulacion sistema (hoja4)'!BV650</f>
        <v>0.82767406736373972</v>
      </c>
      <c r="D659" s="42">
        <f>'Simulacion sistema (hoja4)'!BW650</f>
        <v>0.84810321648288667</v>
      </c>
      <c r="E659" s="44">
        <f t="shared" si="63"/>
        <v>111440762.6458513</v>
      </c>
      <c r="F659" s="45">
        <f t="shared" si="64"/>
        <v>217.12950178063207</v>
      </c>
      <c r="G659" s="45">
        <f t="shared" si="65"/>
        <v>379.97662811610616</v>
      </c>
      <c r="H659" s="46">
        <f t="shared" si="66"/>
        <v>0.69599999999999995</v>
      </c>
      <c r="I659" s="46">
        <f t="shared" si="67"/>
        <v>0.30400000000000005</v>
      </c>
      <c r="J659" s="47">
        <f t="shared" si="68"/>
        <v>42344885224.857895</v>
      </c>
      <c r="K659" s="27"/>
      <c r="L659" s="27"/>
      <c r="M659" s="27"/>
      <c r="N659" s="27"/>
      <c r="O659" s="27"/>
    </row>
    <row r="660" spans="2:15" x14ac:dyDescent="0.25">
      <c r="B660" s="9">
        <f t="shared" si="69"/>
        <v>641</v>
      </c>
      <c r="C660" s="42">
        <f>'Simulacion sistema (hoja4)'!BV651</f>
        <v>0.80999975112376044</v>
      </c>
      <c r="D660" s="42">
        <f>'Simulacion sistema (hoja4)'!BW651</f>
        <v>0.83588410954251591</v>
      </c>
      <c r="E660" s="44">
        <f t="shared" si="63"/>
        <v>109835171.99388659</v>
      </c>
      <c r="F660" s="45">
        <f t="shared" si="64"/>
        <v>217.12950178063207</v>
      </c>
      <c r="G660" s="45">
        <f t="shared" si="65"/>
        <v>379.97662811610616</v>
      </c>
      <c r="H660" s="46">
        <f t="shared" si="66"/>
        <v>0.69599999999999995</v>
      </c>
      <c r="I660" s="46">
        <f t="shared" si="67"/>
        <v>0.30400000000000005</v>
      </c>
      <c r="J660" s="47">
        <f t="shared" si="68"/>
        <v>23848456173.022629</v>
      </c>
      <c r="K660" s="27"/>
      <c r="L660" s="27"/>
      <c r="M660" s="27"/>
      <c r="N660" s="27"/>
      <c r="O660" s="27"/>
    </row>
    <row r="661" spans="2:15" x14ac:dyDescent="0.25">
      <c r="B661" s="9">
        <f t="shared" si="69"/>
        <v>642</v>
      </c>
      <c r="C661" s="42">
        <f>'Simulacion sistema (hoja4)'!BV652</f>
        <v>0.82352857119024625</v>
      </c>
      <c r="D661" s="42">
        <f>'Simulacion sistema (hoja4)'!BW652</f>
        <v>0.84276807082008143</v>
      </c>
      <c r="E661" s="44">
        <f t="shared" ref="E661:E724" si="70">+D661*$F$13*$F$14</f>
        <v>110739724.50575869</v>
      </c>
      <c r="F661" s="45">
        <f t="shared" ref="F661:F724" si="71">+$F$11*F$16</f>
        <v>217.12950178063207</v>
      </c>
      <c r="G661" s="45">
        <f t="shared" ref="G661:G724" si="72">+$F$11*F$15</f>
        <v>379.97662811610616</v>
      </c>
      <c r="H661" s="46">
        <f t="shared" ref="H661:H724" si="73">+COUNTIF($C$20:$C$1019,"&lt;"&amp;$F$12)/1000</f>
        <v>0.69599999999999995</v>
      </c>
      <c r="I661" s="46">
        <f t="shared" ref="I661:I724" si="74">1-H661</f>
        <v>0.30400000000000005</v>
      </c>
      <c r="J661" s="47">
        <f t="shared" ref="J661:J724" si="75">+IF(C661&lt;$F$12,E661*F661,E661*G661)</f>
        <v>24044861209.259834</v>
      </c>
      <c r="K661" s="27"/>
      <c r="L661" s="27"/>
      <c r="M661" s="27"/>
      <c r="N661" s="27"/>
      <c r="O661" s="27"/>
    </row>
    <row r="662" spans="2:15" x14ac:dyDescent="0.25">
      <c r="B662" s="9">
        <f t="shared" ref="B662:B725" si="76">+B661+1</f>
        <v>643</v>
      </c>
      <c r="C662" s="42">
        <f>'Simulacion sistema (hoja4)'!BV653</f>
        <v>0.8272110177971197</v>
      </c>
      <c r="D662" s="42">
        <f>'Simulacion sistema (hoja4)'!BW653</f>
        <v>0.84762041196657256</v>
      </c>
      <c r="E662" s="44">
        <f t="shared" si="70"/>
        <v>111377322.13240764</v>
      </c>
      <c r="F662" s="45">
        <f t="shared" si="71"/>
        <v>217.12950178063207</v>
      </c>
      <c r="G662" s="45">
        <f t="shared" si="72"/>
        <v>379.97662811610616</v>
      </c>
      <c r="H662" s="46">
        <f t="shared" si="73"/>
        <v>0.69599999999999995</v>
      </c>
      <c r="I662" s="46">
        <f t="shared" si="74"/>
        <v>0.30400000000000005</v>
      </c>
      <c r="J662" s="47">
        <f t="shared" si="75"/>
        <v>42320779312.473618</v>
      </c>
      <c r="K662" s="27"/>
      <c r="L662" s="27"/>
      <c r="M662" s="27"/>
      <c r="N662" s="27"/>
      <c r="O662" s="27"/>
    </row>
    <row r="663" spans="2:15" x14ac:dyDescent="0.25">
      <c r="B663" s="9">
        <f t="shared" si="76"/>
        <v>644</v>
      </c>
      <c r="C663" s="42">
        <f>'Simulacion sistema (hoja4)'!BV654</f>
        <v>0.81893768435141168</v>
      </c>
      <c r="D663" s="42">
        <f>'Simulacion sistema (hoja4)'!BW654</f>
        <v>0.84573436483205577</v>
      </c>
      <c r="E663" s="44">
        <f t="shared" si="70"/>
        <v>111129495.53893213</v>
      </c>
      <c r="F663" s="45">
        <f t="shared" si="71"/>
        <v>217.12950178063207</v>
      </c>
      <c r="G663" s="45">
        <f t="shared" si="72"/>
        <v>379.97662811610616</v>
      </c>
      <c r="H663" s="46">
        <f t="shared" si="73"/>
        <v>0.69599999999999995</v>
      </c>
      <c r="I663" s="46">
        <f t="shared" si="74"/>
        <v>0.30400000000000005</v>
      </c>
      <c r="J663" s="47">
        <f t="shared" si="75"/>
        <v>24129491999.501308</v>
      </c>
      <c r="K663" s="27"/>
      <c r="L663" s="27"/>
      <c r="M663" s="27"/>
      <c r="N663" s="27"/>
      <c r="O663" s="27"/>
    </row>
    <row r="664" spans="2:15" x14ac:dyDescent="0.25">
      <c r="B664" s="9">
        <f t="shared" si="76"/>
        <v>645</v>
      </c>
      <c r="C664" s="42">
        <f>'Simulacion sistema (hoja4)'!BV655</f>
        <v>0.81700095418383434</v>
      </c>
      <c r="D664" s="42">
        <f>'Simulacion sistema (hoja4)'!BW655</f>
        <v>0.84847586998098357</v>
      </c>
      <c r="E664" s="44">
        <f t="shared" si="70"/>
        <v>111489729.31550124</v>
      </c>
      <c r="F664" s="45">
        <f t="shared" si="71"/>
        <v>217.12950178063207</v>
      </c>
      <c r="G664" s="45">
        <f t="shared" si="72"/>
        <v>379.97662811610616</v>
      </c>
      <c r="H664" s="46">
        <f t="shared" si="73"/>
        <v>0.69599999999999995</v>
      </c>
      <c r="I664" s="46">
        <f t="shared" si="74"/>
        <v>0.30400000000000005</v>
      </c>
      <c r="J664" s="47">
        <f t="shared" si="75"/>
        <v>24207709379.932316</v>
      </c>
      <c r="K664" s="27"/>
      <c r="L664" s="27"/>
      <c r="M664" s="27"/>
      <c r="N664" s="27"/>
      <c r="O664" s="27"/>
    </row>
    <row r="665" spans="2:15" x14ac:dyDescent="0.25">
      <c r="B665" s="9">
        <f t="shared" si="76"/>
        <v>646</v>
      </c>
      <c r="C665" s="42">
        <f>'Simulacion sistema (hoja4)'!BV656</f>
        <v>0.81376294879214894</v>
      </c>
      <c r="D665" s="42">
        <f>'Simulacion sistema (hoja4)'!BW656</f>
        <v>0.84856506611350446</v>
      </c>
      <c r="E665" s="44">
        <f t="shared" si="70"/>
        <v>111501449.6873145</v>
      </c>
      <c r="F665" s="45">
        <f t="shared" si="71"/>
        <v>217.12950178063207</v>
      </c>
      <c r="G665" s="45">
        <f t="shared" si="72"/>
        <v>379.97662811610616</v>
      </c>
      <c r="H665" s="46">
        <f t="shared" si="73"/>
        <v>0.69599999999999995</v>
      </c>
      <c r="I665" s="46">
        <f t="shared" si="74"/>
        <v>0.30400000000000005</v>
      </c>
      <c r="J665" s="47">
        <f t="shared" si="75"/>
        <v>24210254218.424809</v>
      </c>
      <c r="K665" s="27"/>
      <c r="L665" s="27"/>
      <c r="M665" s="27"/>
      <c r="N665" s="27"/>
      <c r="O665" s="27"/>
    </row>
    <row r="666" spans="2:15" x14ac:dyDescent="0.25">
      <c r="B666" s="9">
        <f t="shared" si="76"/>
        <v>647</v>
      </c>
      <c r="C666" s="42">
        <f>'Simulacion sistema (hoja4)'!BV657</f>
        <v>0.82715118551050371</v>
      </c>
      <c r="D666" s="42">
        <f>'Simulacion sistema (hoja4)'!BW657</f>
        <v>0.84668180144625782</v>
      </c>
      <c r="E666" s="44">
        <f t="shared" si="70"/>
        <v>111253988.71003827</v>
      </c>
      <c r="F666" s="45">
        <f t="shared" si="71"/>
        <v>217.12950178063207</v>
      </c>
      <c r="G666" s="45">
        <f t="shared" si="72"/>
        <v>379.97662811610616</v>
      </c>
      <c r="H666" s="46">
        <f t="shared" si="73"/>
        <v>0.69599999999999995</v>
      </c>
      <c r="I666" s="46">
        <f t="shared" si="74"/>
        <v>0.30400000000000005</v>
      </c>
      <c r="J666" s="47">
        <f t="shared" si="75"/>
        <v>42273915494.507683</v>
      </c>
      <c r="K666" s="27"/>
      <c r="L666" s="27"/>
      <c r="M666" s="27"/>
      <c r="N666" s="27"/>
      <c r="O666" s="27"/>
    </row>
    <row r="667" spans="2:15" x14ac:dyDescent="0.25">
      <c r="B667" s="9">
        <f t="shared" si="76"/>
        <v>648</v>
      </c>
      <c r="C667" s="42">
        <f>'Simulacion sistema (hoja4)'!BV658</f>
        <v>0.82704771333567251</v>
      </c>
      <c r="D667" s="42">
        <f>'Simulacion sistema (hoja4)'!BW658</f>
        <v>0.848122657287396</v>
      </c>
      <c r="E667" s="44">
        <f t="shared" si="70"/>
        <v>111443317.16756383</v>
      </c>
      <c r="F667" s="45">
        <f t="shared" si="71"/>
        <v>217.12950178063207</v>
      </c>
      <c r="G667" s="45">
        <f t="shared" si="72"/>
        <v>379.97662811610616</v>
      </c>
      <c r="H667" s="46">
        <f t="shared" si="73"/>
        <v>0.69599999999999995</v>
      </c>
      <c r="I667" s="46">
        <f t="shared" si="74"/>
        <v>0.30400000000000005</v>
      </c>
      <c r="J667" s="47">
        <f t="shared" si="75"/>
        <v>42345855883.404671</v>
      </c>
      <c r="K667" s="27"/>
      <c r="L667" s="27"/>
      <c r="M667" s="27"/>
      <c r="N667" s="27"/>
      <c r="O667" s="27"/>
    </row>
    <row r="668" spans="2:15" x14ac:dyDescent="0.25">
      <c r="B668" s="9">
        <f t="shared" si="76"/>
        <v>649</v>
      </c>
      <c r="C668" s="42">
        <f>'Simulacion sistema (hoja4)'!BV659</f>
        <v>0.8151577239786415</v>
      </c>
      <c r="D668" s="42">
        <f>'Simulacion sistema (hoja4)'!BW659</f>
        <v>0.84092775139459097</v>
      </c>
      <c r="E668" s="44">
        <f t="shared" si="70"/>
        <v>110497906.53324924</v>
      </c>
      <c r="F668" s="45">
        <f t="shared" si="71"/>
        <v>217.12950178063207</v>
      </c>
      <c r="G668" s="45">
        <f t="shared" si="72"/>
        <v>379.97662811610616</v>
      </c>
      <c r="H668" s="46">
        <f t="shared" si="73"/>
        <v>0.69599999999999995</v>
      </c>
      <c r="I668" s="46">
        <f t="shared" si="74"/>
        <v>0.30400000000000005</v>
      </c>
      <c r="J668" s="47">
        <f t="shared" si="75"/>
        <v>23992355393.367256</v>
      </c>
      <c r="K668" s="27"/>
      <c r="L668" s="27"/>
      <c r="M668" s="27"/>
      <c r="N668" s="27"/>
      <c r="O668" s="27"/>
    </row>
    <row r="669" spans="2:15" x14ac:dyDescent="0.25">
      <c r="B669" s="9">
        <f t="shared" si="76"/>
        <v>650</v>
      </c>
      <c r="C669" s="42">
        <f>'Simulacion sistema (hoja4)'!BV660</f>
        <v>0.82804870030844924</v>
      </c>
      <c r="D669" s="42">
        <f>'Simulacion sistema (hoja4)'!BW660</f>
        <v>0.84415846514167392</v>
      </c>
      <c r="E669" s="44">
        <f t="shared" si="70"/>
        <v>110922422.31961595</v>
      </c>
      <c r="F669" s="45">
        <f t="shared" si="71"/>
        <v>217.12950178063207</v>
      </c>
      <c r="G669" s="45">
        <f t="shared" si="72"/>
        <v>379.97662811610616</v>
      </c>
      <c r="H669" s="46">
        <f t="shared" si="73"/>
        <v>0.69599999999999995</v>
      </c>
      <c r="I669" s="46">
        <f t="shared" si="74"/>
        <v>0.30400000000000005</v>
      </c>
      <c r="J669" s="47">
        <f t="shared" si="75"/>
        <v>42147928015.478378</v>
      </c>
      <c r="K669" s="27"/>
      <c r="L669" s="27"/>
      <c r="M669" s="27"/>
      <c r="N669" s="27"/>
      <c r="O669" s="27"/>
    </row>
    <row r="670" spans="2:15" x14ac:dyDescent="0.25">
      <c r="B670" s="9">
        <f t="shared" si="76"/>
        <v>651</v>
      </c>
      <c r="C670" s="42">
        <f>'Simulacion sistema (hoja4)'!BV661</f>
        <v>0.83230669531855905</v>
      </c>
      <c r="D670" s="42">
        <f>'Simulacion sistema (hoja4)'!BW661</f>
        <v>0.84937351670778727</v>
      </c>
      <c r="E670" s="44">
        <f t="shared" si="70"/>
        <v>111607680.09540324</v>
      </c>
      <c r="F670" s="45">
        <f t="shared" si="71"/>
        <v>217.12950178063207</v>
      </c>
      <c r="G670" s="45">
        <f t="shared" si="72"/>
        <v>379.97662811610616</v>
      </c>
      <c r="H670" s="46">
        <f t="shared" si="73"/>
        <v>0.69599999999999995</v>
      </c>
      <c r="I670" s="46">
        <f t="shared" si="74"/>
        <v>0.30400000000000005</v>
      </c>
      <c r="J670" s="47">
        <f t="shared" si="75"/>
        <v>42408309954.512383</v>
      </c>
      <c r="K670" s="27"/>
      <c r="L670" s="27"/>
      <c r="M670" s="27"/>
      <c r="N670" s="27"/>
      <c r="O670" s="27"/>
    </row>
    <row r="671" spans="2:15" x14ac:dyDescent="0.25">
      <c r="B671" s="9">
        <f t="shared" si="76"/>
        <v>652</v>
      </c>
      <c r="C671" s="42">
        <f>'Simulacion sistema (hoja4)'!BV662</f>
        <v>0.82700864625265358</v>
      </c>
      <c r="D671" s="42">
        <f>'Simulacion sistema (hoja4)'!BW662</f>
        <v>0.84321598631621875</v>
      </c>
      <c r="E671" s="44">
        <f t="shared" si="70"/>
        <v>110798580.60195115</v>
      </c>
      <c r="F671" s="45">
        <f t="shared" si="71"/>
        <v>217.12950178063207</v>
      </c>
      <c r="G671" s="45">
        <f t="shared" si="72"/>
        <v>379.97662811610616</v>
      </c>
      <c r="H671" s="46">
        <f t="shared" si="73"/>
        <v>0.69599999999999995</v>
      </c>
      <c r="I671" s="46">
        <f t="shared" si="74"/>
        <v>0.30400000000000005</v>
      </c>
      <c r="J671" s="47">
        <f t="shared" si="75"/>
        <v>42100871057.180008</v>
      </c>
      <c r="K671" s="27"/>
      <c r="L671" s="27"/>
      <c r="M671" s="27"/>
      <c r="N671" s="27"/>
      <c r="O671" s="27"/>
    </row>
    <row r="672" spans="2:15" x14ac:dyDescent="0.25">
      <c r="B672" s="9">
        <f t="shared" si="76"/>
        <v>653</v>
      </c>
      <c r="C672" s="42">
        <f>'Simulacion sistema (hoja4)'!BV663</f>
        <v>0.80961027460120216</v>
      </c>
      <c r="D672" s="42">
        <f>'Simulacion sistema (hoja4)'!BW663</f>
        <v>0.84515545328060804</v>
      </c>
      <c r="E672" s="44">
        <f t="shared" si="70"/>
        <v>111053426.56107189</v>
      </c>
      <c r="F672" s="45">
        <f t="shared" si="71"/>
        <v>217.12950178063207</v>
      </c>
      <c r="G672" s="45">
        <f t="shared" si="72"/>
        <v>379.97662811610616</v>
      </c>
      <c r="H672" s="46">
        <f t="shared" si="73"/>
        <v>0.69599999999999995</v>
      </c>
      <c r="I672" s="46">
        <f t="shared" si="74"/>
        <v>0.30400000000000005</v>
      </c>
      <c r="J672" s="47">
        <f t="shared" si="75"/>
        <v>24112975180.237553</v>
      </c>
      <c r="K672" s="27"/>
      <c r="L672" s="27"/>
      <c r="M672" s="27"/>
      <c r="N672" s="27"/>
      <c r="O672" s="27"/>
    </row>
    <row r="673" spans="2:15" x14ac:dyDescent="0.25">
      <c r="B673" s="9">
        <f t="shared" si="76"/>
        <v>654</v>
      </c>
      <c r="C673" s="42">
        <f>'Simulacion sistema (hoja4)'!BV664</f>
        <v>0.80284115884416929</v>
      </c>
      <c r="D673" s="42">
        <f>'Simulacion sistema (hoja4)'!BW664</f>
        <v>0.84502260490644288</v>
      </c>
      <c r="E673" s="44">
        <f t="shared" si="70"/>
        <v>111035970.28470659</v>
      </c>
      <c r="F673" s="45">
        <f t="shared" si="71"/>
        <v>217.12950178063207</v>
      </c>
      <c r="G673" s="45">
        <f t="shared" si="72"/>
        <v>379.97662811610616</v>
      </c>
      <c r="H673" s="46">
        <f t="shared" si="73"/>
        <v>0.69599999999999995</v>
      </c>
      <c r="I673" s="46">
        <f t="shared" si="74"/>
        <v>0.30400000000000005</v>
      </c>
      <c r="J673" s="47">
        <f t="shared" si="75"/>
        <v>24109184907.647411</v>
      </c>
      <c r="K673" s="27"/>
      <c r="L673" s="27"/>
      <c r="M673" s="27"/>
      <c r="N673" s="27"/>
      <c r="O673" s="27"/>
    </row>
    <row r="674" spans="2:15" x14ac:dyDescent="0.25">
      <c r="B674" s="9">
        <f t="shared" si="76"/>
        <v>655</v>
      </c>
      <c r="C674" s="42">
        <f>'Simulacion sistema (hoja4)'!BV665</f>
        <v>0.80373209189125672</v>
      </c>
      <c r="D674" s="42">
        <f>'Simulacion sistema (hoja4)'!BW665</f>
        <v>0.83662240873489668</v>
      </c>
      <c r="E674" s="44">
        <f t="shared" si="70"/>
        <v>109932184.50776543</v>
      </c>
      <c r="F674" s="45">
        <f t="shared" si="71"/>
        <v>217.12950178063207</v>
      </c>
      <c r="G674" s="45">
        <f t="shared" si="72"/>
        <v>379.97662811610616</v>
      </c>
      <c r="H674" s="46">
        <f t="shared" si="73"/>
        <v>0.69599999999999995</v>
      </c>
      <c r="I674" s="46">
        <f t="shared" si="74"/>
        <v>0.30400000000000005</v>
      </c>
      <c r="J674" s="47">
        <f t="shared" si="75"/>
        <v>23869520451.827625</v>
      </c>
      <c r="K674" s="27"/>
      <c r="L674" s="27"/>
      <c r="M674" s="27"/>
      <c r="N674" s="27"/>
      <c r="O674" s="27"/>
    </row>
    <row r="675" spans="2:15" x14ac:dyDescent="0.25">
      <c r="B675" s="9">
        <f t="shared" si="76"/>
        <v>656</v>
      </c>
      <c r="C675" s="42">
        <f>'Simulacion sistema (hoja4)'!BV666</f>
        <v>0.8280508510929695</v>
      </c>
      <c r="D675" s="42">
        <f>'Simulacion sistema (hoja4)'!BW666</f>
        <v>0.84939729684221288</v>
      </c>
      <c r="E675" s="44">
        <f t="shared" si="70"/>
        <v>111610804.80506676</v>
      </c>
      <c r="F675" s="45">
        <f t="shared" si="71"/>
        <v>217.12950178063207</v>
      </c>
      <c r="G675" s="45">
        <f t="shared" si="72"/>
        <v>379.97662811610616</v>
      </c>
      <c r="H675" s="46">
        <f t="shared" si="73"/>
        <v>0.69599999999999995</v>
      </c>
      <c r="I675" s="46">
        <f t="shared" si="74"/>
        <v>0.30400000000000005</v>
      </c>
      <c r="J675" s="47">
        <f t="shared" si="75"/>
        <v>42409497271.154167</v>
      </c>
      <c r="K675" s="27"/>
      <c r="L675" s="27"/>
      <c r="M675" s="27"/>
      <c r="N675" s="27"/>
      <c r="O675" s="27"/>
    </row>
    <row r="676" spans="2:15" x14ac:dyDescent="0.25">
      <c r="B676" s="9">
        <f t="shared" si="76"/>
        <v>657</v>
      </c>
      <c r="C676" s="42">
        <f>'Simulacion sistema (hoja4)'!BV667</f>
        <v>0.82817253039277916</v>
      </c>
      <c r="D676" s="42">
        <f>'Simulacion sistema (hoja4)'!BW667</f>
        <v>0.8485991522746511</v>
      </c>
      <c r="E676" s="44">
        <f t="shared" si="70"/>
        <v>111505928.60888916</v>
      </c>
      <c r="F676" s="45">
        <f t="shared" si="71"/>
        <v>217.12950178063207</v>
      </c>
      <c r="G676" s="45">
        <f t="shared" si="72"/>
        <v>379.97662811610616</v>
      </c>
      <c r="H676" s="46">
        <f t="shared" si="73"/>
        <v>0.69599999999999995</v>
      </c>
      <c r="I676" s="46">
        <f t="shared" si="74"/>
        <v>0.30400000000000005</v>
      </c>
      <c r="J676" s="47">
        <f t="shared" si="75"/>
        <v>42369646767.760956</v>
      </c>
      <c r="K676" s="27"/>
      <c r="L676" s="27"/>
      <c r="M676" s="27"/>
      <c r="N676" s="27"/>
      <c r="O676" s="27"/>
    </row>
    <row r="677" spans="2:15" x14ac:dyDescent="0.25">
      <c r="B677" s="9">
        <f t="shared" si="76"/>
        <v>658</v>
      </c>
      <c r="C677" s="42">
        <f>'Simulacion sistema (hoja4)'!BV668</f>
        <v>0.82351619214384431</v>
      </c>
      <c r="D677" s="42">
        <f>'Simulacion sistema (hoja4)'!BW668</f>
        <v>0.84916013011290103</v>
      </c>
      <c r="E677" s="44">
        <f t="shared" si="70"/>
        <v>111579641.0968352</v>
      </c>
      <c r="F677" s="45">
        <f t="shared" si="71"/>
        <v>217.12950178063207</v>
      </c>
      <c r="G677" s="45">
        <f t="shared" si="72"/>
        <v>379.97662811610616</v>
      </c>
      <c r="H677" s="46">
        <f t="shared" si="73"/>
        <v>0.69599999999999995</v>
      </c>
      <c r="I677" s="46">
        <f t="shared" si="74"/>
        <v>0.30400000000000005</v>
      </c>
      <c r="J677" s="47">
        <f t="shared" si="75"/>
        <v>24227231880.217564</v>
      </c>
      <c r="K677" s="27"/>
      <c r="L677" s="27"/>
      <c r="M677" s="27"/>
      <c r="N677" s="27"/>
      <c r="O677" s="27"/>
    </row>
    <row r="678" spans="2:15" x14ac:dyDescent="0.25">
      <c r="B678" s="9">
        <f t="shared" si="76"/>
        <v>659</v>
      </c>
      <c r="C678" s="42">
        <f>'Simulacion sistema (hoja4)'!BV669</f>
        <v>0.80450485904707469</v>
      </c>
      <c r="D678" s="42">
        <f>'Simulacion sistema (hoja4)'!BW669</f>
        <v>0.83604003330351384</v>
      </c>
      <c r="E678" s="44">
        <f t="shared" si="70"/>
        <v>109855660.37608172</v>
      </c>
      <c r="F678" s="45">
        <f t="shared" si="71"/>
        <v>217.12950178063207</v>
      </c>
      <c r="G678" s="45">
        <f t="shared" si="72"/>
        <v>379.97662811610616</v>
      </c>
      <c r="H678" s="46">
        <f t="shared" si="73"/>
        <v>0.69599999999999995</v>
      </c>
      <c r="I678" s="46">
        <f t="shared" si="74"/>
        <v>0.30400000000000005</v>
      </c>
      <c r="J678" s="47">
        <f t="shared" si="75"/>
        <v>23852904805.240948</v>
      </c>
      <c r="K678" s="27"/>
      <c r="L678" s="27"/>
      <c r="M678" s="27"/>
      <c r="N678" s="27"/>
      <c r="O678" s="27"/>
    </row>
    <row r="679" spans="2:15" x14ac:dyDescent="0.25">
      <c r="B679" s="9">
        <f t="shared" si="76"/>
        <v>660</v>
      </c>
      <c r="C679" s="42">
        <f>'Simulacion sistema (hoja4)'!BV670</f>
        <v>0.82506144819204597</v>
      </c>
      <c r="D679" s="42">
        <f>'Simulacion sistema (hoja4)'!BW670</f>
        <v>0.85050728100556172</v>
      </c>
      <c r="E679" s="44">
        <f t="shared" si="70"/>
        <v>111756656.72413081</v>
      </c>
      <c r="F679" s="45">
        <f t="shared" si="71"/>
        <v>217.12950178063207</v>
      </c>
      <c r="G679" s="45">
        <f t="shared" si="72"/>
        <v>379.97662811610616</v>
      </c>
      <c r="H679" s="46">
        <f t="shared" si="73"/>
        <v>0.69599999999999995</v>
      </c>
      <c r="I679" s="46">
        <f t="shared" si="74"/>
        <v>0.30400000000000005</v>
      </c>
      <c r="J679" s="47">
        <f t="shared" si="75"/>
        <v>24265667195.179646</v>
      </c>
      <c r="K679" s="27"/>
      <c r="L679" s="27"/>
      <c r="M679" s="27"/>
      <c r="N679" s="27"/>
      <c r="O679" s="27"/>
    </row>
    <row r="680" spans="2:15" x14ac:dyDescent="0.25">
      <c r="B680" s="9">
        <f t="shared" si="76"/>
        <v>661</v>
      </c>
      <c r="C680" s="42">
        <f>'Simulacion sistema (hoja4)'!BV671</f>
        <v>0.8225461400961146</v>
      </c>
      <c r="D680" s="42">
        <f>'Simulacion sistema (hoja4)'!BW671</f>
        <v>0.85354685465672409</v>
      </c>
      <c r="E680" s="44">
        <f t="shared" si="70"/>
        <v>112156056.70189355</v>
      </c>
      <c r="F680" s="45">
        <f t="shared" si="71"/>
        <v>217.12950178063207</v>
      </c>
      <c r="G680" s="45">
        <f t="shared" si="72"/>
        <v>379.97662811610616</v>
      </c>
      <c r="H680" s="46">
        <f t="shared" si="73"/>
        <v>0.69599999999999995</v>
      </c>
      <c r="I680" s="46">
        <f t="shared" si="74"/>
        <v>0.30400000000000005</v>
      </c>
      <c r="J680" s="47">
        <f t="shared" si="75"/>
        <v>24352388713.362469</v>
      </c>
      <c r="K680" s="27"/>
      <c r="L680" s="27"/>
      <c r="M680" s="27"/>
      <c r="N680" s="27"/>
      <c r="O680" s="27"/>
    </row>
    <row r="681" spans="2:15" x14ac:dyDescent="0.25">
      <c r="B681" s="9">
        <f t="shared" si="76"/>
        <v>662</v>
      </c>
      <c r="C681" s="42">
        <f>'Simulacion sistema (hoja4)'!BV672</f>
        <v>0.83882963913295594</v>
      </c>
      <c r="D681" s="42">
        <f>'Simulacion sistema (hoja4)'!BW672</f>
        <v>0.85103911992958159</v>
      </c>
      <c r="E681" s="44">
        <f t="shared" si="70"/>
        <v>111826540.35874704</v>
      </c>
      <c r="F681" s="45">
        <f t="shared" si="71"/>
        <v>217.12950178063207</v>
      </c>
      <c r="G681" s="45">
        <f t="shared" si="72"/>
        <v>379.97662811610616</v>
      </c>
      <c r="H681" s="46">
        <f t="shared" si="73"/>
        <v>0.69599999999999995</v>
      </c>
      <c r="I681" s="46">
        <f t="shared" si="74"/>
        <v>0.30400000000000005</v>
      </c>
      <c r="J681" s="47">
        <f t="shared" si="75"/>
        <v>42491471739.406357</v>
      </c>
      <c r="K681" s="27"/>
      <c r="L681" s="27"/>
      <c r="M681" s="27"/>
      <c r="N681" s="27"/>
      <c r="O681" s="27"/>
    </row>
    <row r="682" spans="2:15" x14ac:dyDescent="0.25">
      <c r="B682" s="9">
        <f t="shared" si="76"/>
        <v>663</v>
      </c>
      <c r="C682" s="42">
        <f>'Simulacion sistema (hoja4)'!BV673</f>
        <v>0.81056234563672058</v>
      </c>
      <c r="D682" s="42">
        <f>'Simulacion sistema (hoja4)'!BW673</f>
        <v>0.84504674157331727</v>
      </c>
      <c r="E682" s="44">
        <f t="shared" si="70"/>
        <v>111039141.84273389</v>
      </c>
      <c r="F682" s="45">
        <f t="shared" si="71"/>
        <v>217.12950178063207</v>
      </c>
      <c r="G682" s="45">
        <f t="shared" si="72"/>
        <v>379.97662811610616</v>
      </c>
      <c r="H682" s="46">
        <f t="shared" si="73"/>
        <v>0.69599999999999995</v>
      </c>
      <c r="I682" s="46">
        <f t="shared" si="74"/>
        <v>0.30400000000000005</v>
      </c>
      <c r="J682" s="47">
        <f t="shared" si="75"/>
        <v>24109873546.461746</v>
      </c>
      <c r="K682" s="27"/>
      <c r="L682" s="27"/>
      <c r="M682" s="27"/>
      <c r="N682" s="27"/>
      <c r="O682" s="27"/>
    </row>
    <row r="683" spans="2:15" x14ac:dyDescent="0.25">
      <c r="B683" s="9">
        <f t="shared" si="76"/>
        <v>664</v>
      </c>
      <c r="C683" s="42">
        <f>'Simulacion sistema (hoja4)'!BV674</f>
        <v>0.82147349033482053</v>
      </c>
      <c r="D683" s="42">
        <f>'Simulacion sistema (hoja4)'!BW674</f>
        <v>0.84449298114778981</v>
      </c>
      <c r="E683" s="44">
        <f t="shared" si="70"/>
        <v>110966377.72281958</v>
      </c>
      <c r="F683" s="45">
        <f t="shared" si="71"/>
        <v>217.12950178063207</v>
      </c>
      <c r="G683" s="45">
        <f t="shared" si="72"/>
        <v>379.97662811610616</v>
      </c>
      <c r="H683" s="46">
        <f t="shared" si="73"/>
        <v>0.69599999999999995</v>
      </c>
      <c r="I683" s="46">
        <f t="shared" si="74"/>
        <v>0.30400000000000005</v>
      </c>
      <c r="J683" s="47">
        <f t="shared" si="75"/>
        <v>24094074309.357246</v>
      </c>
      <c r="K683" s="27"/>
      <c r="L683" s="27"/>
      <c r="M683" s="27"/>
      <c r="N683" s="27"/>
      <c r="O683" s="27"/>
    </row>
    <row r="684" spans="2:15" x14ac:dyDescent="0.25">
      <c r="B684" s="9">
        <f t="shared" si="76"/>
        <v>665</v>
      </c>
      <c r="C684" s="42">
        <f>'Simulacion sistema (hoja4)'!BV675</f>
        <v>0.79335949387723204</v>
      </c>
      <c r="D684" s="42">
        <f>'Simulacion sistema (hoja4)'!BW675</f>
        <v>0.84145109248880223</v>
      </c>
      <c r="E684" s="44">
        <f t="shared" si="70"/>
        <v>110566673.55302863</v>
      </c>
      <c r="F684" s="45">
        <f t="shared" si="71"/>
        <v>217.12950178063207</v>
      </c>
      <c r="G684" s="45">
        <f t="shared" si="72"/>
        <v>379.97662811610616</v>
      </c>
      <c r="H684" s="46">
        <f t="shared" si="73"/>
        <v>0.69599999999999995</v>
      </c>
      <c r="I684" s="46">
        <f t="shared" si="74"/>
        <v>0.30400000000000005</v>
      </c>
      <c r="J684" s="47">
        <f t="shared" si="75"/>
        <v>24007286742.110893</v>
      </c>
      <c r="K684" s="27"/>
      <c r="L684" s="27"/>
      <c r="M684" s="27"/>
      <c r="N684" s="27"/>
      <c r="O684" s="27"/>
    </row>
    <row r="685" spans="2:15" x14ac:dyDescent="0.25">
      <c r="B685" s="9">
        <f t="shared" si="76"/>
        <v>666</v>
      </c>
      <c r="C685" s="42">
        <f>'Simulacion sistema (hoja4)'!BV676</f>
        <v>0.82301298187557759</v>
      </c>
      <c r="D685" s="42">
        <f>'Simulacion sistema (hoja4)'!BW676</f>
        <v>0.84738802813113789</v>
      </c>
      <c r="E685" s="44">
        <f t="shared" si="70"/>
        <v>111346786.89643152</v>
      </c>
      <c r="F685" s="45">
        <f t="shared" si="71"/>
        <v>217.12950178063207</v>
      </c>
      <c r="G685" s="45">
        <f t="shared" si="72"/>
        <v>379.97662811610616</v>
      </c>
      <c r="H685" s="46">
        <f t="shared" si="73"/>
        <v>0.69599999999999995</v>
      </c>
      <c r="I685" s="46">
        <f t="shared" si="74"/>
        <v>0.30400000000000005</v>
      </c>
      <c r="J685" s="47">
        <f t="shared" si="75"/>
        <v>24176672363.696388</v>
      </c>
      <c r="K685" s="27"/>
      <c r="L685" s="27"/>
      <c r="M685" s="27"/>
      <c r="N685" s="27"/>
      <c r="O685" s="27"/>
    </row>
    <row r="686" spans="2:15" x14ac:dyDescent="0.25">
      <c r="B686" s="9">
        <f t="shared" si="76"/>
        <v>667</v>
      </c>
      <c r="C686" s="42">
        <f>'Simulacion sistema (hoja4)'!BV677</f>
        <v>0.82779726100488904</v>
      </c>
      <c r="D686" s="42">
        <f>'Simulacion sistema (hoja4)'!BW677</f>
        <v>0.84922254916842854</v>
      </c>
      <c r="E686" s="44">
        <f t="shared" si="70"/>
        <v>111587842.96073151</v>
      </c>
      <c r="F686" s="45">
        <f t="shared" si="71"/>
        <v>217.12950178063207</v>
      </c>
      <c r="G686" s="45">
        <f t="shared" si="72"/>
        <v>379.97662811610616</v>
      </c>
      <c r="H686" s="46">
        <f t="shared" si="73"/>
        <v>0.69599999999999995</v>
      </c>
      <c r="I686" s="46">
        <f t="shared" si="74"/>
        <v>0.30400000000000005</v>
      </c>
      <c r="J686" s="47">
        <f t="shared" si="75"/>
        <v>42400772306.96833</v>
      </c>
      <c r="K686" s="27"/>
      <c r="L686" s="27"/>
      <c r="M686" s="27"/>
      <c r="N686" s="27"/>
      <c r="O686" s="27"/>
    </row>
    <row r="687" spans="2:15" x14ac:dyDescent="0.25">
      <c r="B687" s="9">
        <f t="shared" si="76"/>
        <v>668</v>
      </c>
      <c r="C687" s="42">
        <f>'Simulacion sistema (hoja4)'!BV678</f>
        <v>0.84254853991689627</v>
      </c>
      <c r="D687" s="42">
        <f>'Simulacion sistema (hoja4)'!BW678</f>
        <v>0.86101770542686129</v>
      </c>
      <c r="E687" s="44">
        <f t="shared" si="70"/>
        <v>113137726.49308957</v>
      </c>
      <c r="F687" s="45">
        <f t="shared" si="71"/>
        <v>217.12950178063207</v>
      </c>
      <c r="G687" s="45">
        <f t="shared" si="72"/>
        <v>379.97662811610616</v>
      </c>
      <c r="H687" s="46">
        <f t="shared" si="73"/>
        <v>0.69599999999999995</v>
      </c>
      <c r="I687" s="46">
        <f t="shared" si="74"/>
        <v>0.30400000000000005</v>
      </c>
      <c r="J687" s="47">
        <f t="shared" si="75"/>
        <v>42989691825.566429</v>
      </c>
      <c r="K687" s="27"/>
      <c r="L687" s="27"/>
      <c r="M687" s="27"/>
      <c r="N687" s="27"/>
      <c r="O687" s="27"/>
    </row>
    <row r="688" spans="2:15" x14ac:dyDescent="0.25">
      <c r="B688" s="9">
        <f t="shared" si="76"/>
        <v>669</v>
      </c>
      <c r="C688" s="42">
        <f>'Simulacion sistema (hoja4)'!BV679</f>
        <v>0.82410403083908823</v>
      </c>
      <c r="D688" s="42">
        <f>'Simulacion sistema (hoja4)'!BW679</f>
        <v>0.85131487231155811</v>
      </c>
      <c r="E688" s="44">
        <f t="shared" si="70"/>
        <v>111862774.22173873</v>
      </c>
      <c r="F688" s="45">
        <f t="shared" si="71"/>
        <v>217.12950178063207</v>
      </c>
      <c r="G688" s="45">
        <f t="shared" si="72"/>
        <v>379.97662811610616</v>
      </c>
      <c r="H688" s="46">
        <f t="shared" si="73"/>
        <v>0.69599999999999995</v>
      </c>
      <c r="I688" s="46">
        <f t="shared" si="74"/>
        <v>0.30400000000000005</v>
      </c>
      <c r="J688" s="47">
        <f t="shared" si="75"/>
        <v>24288708434.56546</v>
      </c>
      <c r="K688" s="27"/>
      <c r="L688" s="27"/>
      <c r="M688" s="27"/>
      <c r="N688" s="27"/>
      <c r="O688" s="27"/>
    </row>
    <row r="689" spans="2:15" x14ac:dyDescent="0.25">
      <c r="B689" s="9">
        <f t="shared" si="76"/>
        <v>670</v>
      </c>
      <c r="C689" s="42">
        <f>'Simulacion sistema (hoja4)'!BV680</f>
        <v>0.81379782845045878</v>
      </c>
      <c r="D689" s="42">
        <f>'Simulacion sistema (hoja4)'!BW680</f>
        <v>0.8446760686142013</v>
      </c>
      <c r="E689" s="44">
        <f t="shared" si="70"/>
        <v>110990435.41590606</v>
      </c>
      <c r="F689" s="45">
        <f t="shared" si="71"/>
        <v>217.12950178063207</v>
      </c>
      <c r="G689" s="45">
        <f t="shared" si="72"/>
        <v>379.97662811610616</v>
      </c>
      <c r="H689" s="46">
        <f t="shared" si="73"/>
        <v>0.69599999999999995</v>
      </c>
      <c r="I689" s="46">
        <f t="shared" si="74"/>
        <v>0.30400000000000005</v>
      </c>
      <c r="J689" s="47">
        <f t="shared" si="75"/>
        <v>24099297944.271103</v>
      </c>
      <c r="K689" s="27"/>
      <c r="L689" s="27"/>
      <c r="M689" s="27"/>
      <c r="N689" s="27"/>
      <c r="O689" s="27"/>
    </row>
    <row r="690" spans="2:15" x14ac:dyDescent="0.25">
      <c r="B690" s="9">
        <f t="shared" si="76"/>
        <v>671</v>
      </c>
      <c r="C690" s="42">
        <f>'Simulacion sistema (hoja4)'!BV681</f>
        <v>0.81564975409384033</v>
      </c>
      <c r="D690" s="42">
        <f>'Simulacion sistema (hoja4)'!BW681</f>
        <v>0.84336096927837312</v>
      </c>
      <c r="E690" s="44">
        <f t="shared" si="70"/>
        <v>110817631.36317824</v>
      </c>
      <c r="F690" s="45">
        <f t="shared" si="71"/>
        <v>217.12950178063207</v>
      </c>
      <c r="G690" s="45">
        <f t="shared" si="72"/>
        <v>379.97662811610616</v>
      </c>
      <c r="H690" s="46">
        <f t="shared" si="73"/>
        <v>0.69599999999999995</v>
      </c>
      <c r="I690" s="46">
        <f t="shared" si="74"/>
        <v>0.30400000000000005</v>
      </c>
      <c r="J690" s="47">
        <f t="shared" si="75"/>
        <v>24061777086.396637</v>
      </c>
      <c r="K690" s="27"/>
      <c r="L690" s="27"/>
      <c r="M690" s="27"/>
      <c r="N690" s="27"/>
      <c r="O690" s="27"/>
    </row>
    <row r="691" spans="2:15" x14ac:dyDescent="0.25">
      <c r="B691" s="9">
        <f t="shared" si="76"/>
        <v>672</v>
      </c>
      <c r="C691" s="42">
        <f>'Simulacion sistema (hoja4)'!BV682</f>
        <v>0.82417642065143581</v>
      </c>
      <c r="D691" s="42">
        <f>'Simulacion sistema (hoja4)'!BW682</f>
        <v>0.84976594114655191</v>
      </c>
      <c r="E691" s="44">
        <f t="shared" si="70"/>
        <v>111659244.66665691</v>
      </c>
      <c r="F691" s="45">
        <f t="shared" si="71"/>
        <v>217.12950178063207</v>
      </c>
      <c r="G691" s="45">
        <f t="shared" si="72"/>
        <v>379.97662811610616</v>
      </c>
      <c r="H691" s="46">
        <f t="shared" si="73"/>
        <v>0.69599999999999995</v>
      </c>
      <c r="I691" s="46">
        <f t="shared" si="74"/>
        <v>0.30400000000000005</v>
      </c>
      <c r="J691" s="47">
        <f t="shared" si="75"/>
        <v>24244516163.672913</v>
      </c>
      <c r="K691" s="27"/>
      <c r="L691" s="27"/>
      <c r="M691" s="27"/>
      <c r="N691" s="27"/>
      <c r="O691" s="27"/>
    </row>
    <row r="692" spans="2:15" x14ac:dyDescent="0.25">
      <c r="B692" s="9">
        <f t="shared" si="76"/>
        <v>673</v>
      </c>
      <c r="C692" s="42">
        <f>'Simulacion sistema (hoja4)'!BV683</f>
        <v>0.8184162370832726</v>
      </c>
      <c r="D692" s="42">
        <f>'Simulacion sistema (hoja4)'!BW683</f>
        <v>0.84120250283301379</v>
      </c>
      <c r="E692" s="44">
        <f t="shared" si="70"/>
        <v>110534008.87225801</v>
      </c>
      <c r="F692" s="45">
        <f t="shared" si="71"/>
        <v>217.12950178063207</v>
      </c>
      <c r="G692" s="45">
        <f t="shared" si="72"/>
        <v>379.97662811610616</v>
      </c>
      <c r="H692" s="46">
        <f t="shared" si="73"/>
        <v>0.69599999999999995</v>
      </c>
      <c r="I692" s="46">
        <f t="shared" si="74"/>
        <v>0.30400000000000005</v>
      </c>
      <c r="J692" s="47">
        <f t="shared" si="75"/>
        <v>24000194276.249348</v>
      </c>
      <c r="K692" s="27"/>
      <c r="L692" s="27"/>
      <c r="M692" s="27"/>
      <c r="N692" s="27"/>
      <c r="O692" s="27"/>
    </row>
    <row r="693" spans="2:15" x14ac:dyDescent="0.25">
      <c r="B693" s="9">
        <f t="shared" si="76"/>
        <v>674</v>
      </c>
      <c r="C693" s="42">
        <f>'Simulacion sistema (hoja4)'!BV684</f>
        <v>0.81109945659325533</v>
      </c>
      <c r="D693" s="42">
        <f>'Simulacion sistema (hoja4)'!BW684</f>
        <v>0.84726121414540434</v>
      </c>
      <c r="E693" s="44">
        <f t="shared" si="70"/>
        <v>111330123.53870612</v>
      </c>
      <c r="F693" s="45">
        <f t="shared" si="71"/>
        <v>217.12950178063207</v>
      </c>
      <c r="G693" s="45">
        <f t="shared" si="72"/>
        <v>379.97662811610616</v>
      </c>
      <c r="H693" s="46">
        <f t="shared" si="73"/>
        <v>0.69599999999999995</v>
      </c>
      <c r="I693" s="46">
        <f t="shared" si="74"/>
        <v>0.30400000000000005</v>
      </c>
      <c r="J693" s="47">
        <f t="shared" si="75"/>
        <v>24173054257.135479</v>
      </c>
      <c r="K693" s="27"/>
      <c r="L693" s="27"/>
      <c r="M693" s="27"/>
      <c r="N693" s="27"/>
      <c r="O693" s="27"/>
    </row>
    <row r="694" spans="2:15" x14ac:dyDescent="0.25">
      <c r="B694" s="9">
        <f t="shared" si="76"/>
        <v>675</v>
      </c>
      <c r="C694" s="42">
        <f>'Simulacion sistema (hoja4)'!BV685</f>
        <v>0.81384996235940577</v>
      </c>
      <c r="D694" s="42">
        <f>'Simulacion sistema (hoja4)'!BW685</f>
        <v>0.84689744288124391</v>
      </c>
      <c r="E694" s="44">
        <f t="shared" si="70"/>
        <v>111282323.99459545</v>
      </c>
      <c r="F694" s="45">
        <f t="shared" si="71"/>
        <v>217.12950178063207</v>
      </c>
      <c r="G694" s="45">
        <f t="shared" si="72"/>
        <v>379.97662811610616</v>
      </c>
      <c r="H694" s="46">
        <f t="shared" si="73"/>
        <v>0.69599999999999995</v>
      </c>
      <c r="I694" s="46">
        <f t="shared" si="74"/>
        <v>0.30400000000000005</v>
      </c>
      <c r="J694" s="47">
        <f t="shared" si="75"/>
        <v>24162675565.937389</v>
      </c>
      <c r="K694" s="27"/>
      <c r="L694" s="27"/>
      <c r="M694" s="27"/>
      <c r="N694" s="27"/>
      <c r="O694" s="27"/>
    </row>
    <row r="695" spans="2:15" x14ac:dyDescent="0.25">
      <c r="B695" s="9">
        <f t="shared" si="76"/>
        <v>676</v>
      </c>
      <c r="C695" s="42">
        <f>'Simulacion sistema (hoja4)'!BV686</f>
        <v>0.81931395142712193</v>
      </c>
      <c r="D695" s="42">
        <f>'Simulacion sistema (hoja4)'!BW686</f>
        <v>0.85021259079166023</v>
      </c>
      <c r="E695" s="44">
        <f t="shared" si="70"/>
        <v>111717934.43002416</v>
      </c>
      <c r="F695" s="45">
        <f t="shared" si="71"/>
        <v>217.12950178063207</v>
      </c>
      <c r="G695" s="45">
        <f t="shared" si="72"/>
        <v>379.97662811610616</v>
      </c>
      <c r="H695" s="46">
        <f t="shared" si="73"/>
        <v>0.69599999999999995</v>
      </c>
      <c r="I695" s="46">
        <f t="shared" si="74"/>
        <v>0.30400000000000005</v>
      </c>
      <c r="J695" s="47">
        <f t="shared" si="75"/>
        <v>24257259442.752468</v>
      </c>
      <c r="K695" s="27"/>
      <c r="L695" s="27"/>
      <c r="M695" s="27"/>
      <c r="N695" s="27"/>
      <c r="O695" s="27"/>
    </row>
    <row r="696" spans="2:15" x14ac:dyDescent="0.25">
      <c r="B696" s="9">
        <f t="shared" si="76"/>
        <v>677</v>
      </c>
      <c r="C696" s="42">
        <f>'Simulacion sistema (hoja4)'!BV687</f>
        <v>0.81586492781892339</v>
      </c>
      <c r="D696" s="42">
        <f>'Simulacion sistema (hoja4)'!BW687</f>
        <v>0.84984121758406284</v>
      </c>
      <c r="E696" s="44">
        <f t="shared" si="70"/>
        <v>111669135.99054585</v>
      </c>
      <c r="F696" s="45">
        <f t="shared" si="71"/>
        <v>217.12950178063207</v>
      </c>
      <c r="G696" s="45">
        <f t="shared" si="72"/>
        <v>379.97662811610616</v>
      </c>
      <c r="H696" s="46">
        <f t="shared" si="73"/>
        <v>0.69599999999999995</v>
      </c>
      <c r="I696" s="46">
        <f t="shared" si="74"/>
        <v>0.30400000000000005</v>
      </c>
      <c r="J696" s="47">
        <f t="shared" si="75"/>
        <v>24246663861.900871</v>
      </c>
      <c r="K696" s="27"/>
      <c r="L696" s="27"/>
      <c r="M696" s="27"/>
      <c r="N696" s="27"/>
      <c r="O696" s="27"/>
    </row>
    <row r="697" spans="2:15" x14ac:dyDescent="0.25">
      <c r="B697" s="9">
        <f t="shared" si="76"/>
        <v>678</v>
      </c>
      <c r="C697" s="42">
        <f>'Simulacion sistema (hoja4)'!BV688</f>
        <v>0.82583942984826775</v>
      </c>
      <c r="D697" s="42">
        <f>'Simulacion sistema (hoja4)'!BW688</f>
        <v>0.84973798590481675</v>
      </c>
      <c r="E697" s="44">
        <f t="shared" si="70"/>
        <v>111655571.34789293</v>
      </c>
      <c r="F697" s="45">
        <f t="shared" si="71"/>
        <v>217.12950178063207</v>
      </c>
      <c r="G697" s="45">
        <f t="shared" si="72"/>
        <v>379.97662811610616</v>
      </c>
      <c r="H697" s="46">
        <f t="shared" si="73"/>
        <v>0.69599999999999995</v>
      </c>
      <c r="I697" s="46">
        <f t="shared" si="74"/>
        <v>0.30400000000000005</v>
      </c>
      <c r="J697" s="47">
        <f t="shared" si="75"/>
        <v>24243718577.799809</v>
      </c>
      <c r="K697" s="27"/>
      <c r="L697" s="27"/>
      <c r="M697" s="27"/>
      <c r="N697" s="27"/>
      <c r="O697" s="27"/>
    </row>
    <row r="698" spans="2:15" x14ac:dyDescent="0.25">
      <c r="B698" s="9">
        <f t="shared" si="76"/>
        <v>679</v>
      </c>
      <c r="C698" s="42">
        <f>'Simulacion sistema (hoja4)'!BV689</f>
        <v>0.82099465290961915</v>
      </c>
      <c r="D698" s="42">
        <f>'Simulacion sistema (hoja4)'!BW689</f>
        <v>0.85150276406116399</v>
      </c>
      <c r="E698" s="44">
        <f t="shared" si="70"/>
        <v>111887463.19763695</v>
      </c>
      <c r="F698" s="45">
        <f t="shared" si="71"/>
        <v>217.12950178063207</v>
      </c>
      <c r="G698" s="45">
        <f t="shared" si="72"/>
        <v>379.97662811610616</v>
      </c>
      <c r="H698" s="46">
        <f t="shared" si="73"/>
        <v>0.69599999999999995</v>
      </c>
      <c r="I698" s="46">
        <f t="shared" si="74"/>
        <v>0.30400000000000005</v>
      </c>
      <c r="J698" s="47">
        <f t="shared" si="75"/>
        <v>24294069139.601715</v>
      </c>
      <c r="K698" s="27"/>
      <c r="L698" s="27"/>
      <c r="M698" s="27"/>
      <c r="N698" s="27"/>
      <c r="O698" s="27"/>
    </row>
    <row r="699" spans="2:15" x14ac:dyDescent="0.25">
      <c r="B699" s="9">
        <f t="shared" si="76"/>
        <v>680</v>
      </c>
      <c r="C699" s="42">
        <f>'Simulacion sistema (hoja4)'!BV690</f>
        <v>0.82576631413611823</v>
      </c>
      <c r="D699" s="42">
        <f>'Simulacion sistema (hoja4)'!BW690</f>
        <v>0.85069901112261859</v>
      </c>
      <c r="E699" s="44">
        <f t="shared" si="70"/>
        <v>111781850.06151208</v>
      </c>
      <c r="F699" s="45">
        <f t="shared" si="71"/>
        <v>217.12950178063207</v>
      </c>
      <c r="G699" s="45">
        <f t="shared" si="72"/>
        <v>379.97662811610616</v>
      </c>
      <c r="H699" s="46">
        <f t="shared" si="73"/>
        <v>0.69599999999999995</v>
      </c>
      <c r="I699" s="46">
        <f t="shared" si="74"/>
        <v>0.30400000000000005</v>
      </c>
      <c r="J699" s="47">
        <f t="shared" si="75"/>
        <v>24271137411.973434</v>
      </c>
      <c r="K699" s="27"/>
      <c r="L699" s="27"/>
      <c r="M699" s="27"/>
      <c r="N699" s="27"/>
      <c r="O699" s="27"/>
    </row>
    <row r="700" spans="2:15" x14ac:dyDescent="0.25">
      <c r="B700" s="9">
        <f t="shared" si="76"/>
        <v>681</v>
      </c>
      <c r="C700" s="42">
        <f>'Simulacion sistema (hoja4)'!BV691</f>
        <v>0.81925853581614827</v>
      </c>
      <c r="D700" s="42">
        <f>'Simulacion sistema (hoja4)'!BW691</f>
        <v>0.84237376276251763</v>
      </c>
      <c r="E700" s="44">
        <f t="shared" si="70"/>
        <v>110687912.42699482</v>
      </c>
      <c r="F700" s="45">
        <f t="shared" si="71"/>
        <v>217.12950178063207</v>
      </c>
      <c r="G700" s="45">
        <f t="shared" si="72"/>
        <v>379.97662811610616</v>
      </c>
      <c r="H700" s="46">
        <f t="shared" si="73"/>
        <v>0.69599999999999995</v>
      </c>
      <c r="I700" s="46">
        <f t="shared" si="74"/>
        <v>0.30400000000000005</v>
      </c>
      <c r="J700" s="47">
        <f t="shared" si="75"/>
        <v>24033611278.411617</v>
      </c>
      <c r="K700" s="27"/>
      <c r="L700" s="27"/>
      <c r="M700" s="27"/>
      <c r="N700" s="27"/>
      <c r="O700" s="27"/>
    </row>
    <row r="701" spans="2:15" x14ac:dyDescent="0.25">
      <c r="B701" s="9">
        <f t="shared" si="76"/>
        <v>682</v>
      </c>
      <c r="C701" s="42">
        <f>'Simulacion sistema (hoja4)'!BV692</f>
        <v>0.81870345086543395</v>
      </c>
      <c r="D701" s="42">
        <f>'Simulacion sistema (hoja4)'!BW692</f>
        <v>0.84529270722133221</v>
      </c>
      <c r="E701" s="44">
        <f t="shared" si="70"/>
        <v>111071461.72888306</v>
      </c>
      <c r="F701" s="45">
        <f t="shared" si="71"/>
        <v>217.12950178063207</v>
      </c>
      <c r="G701" s="45">
        <f t="shared" si="72"/>
        <v>379.97662811610616</v>
      </c>
      <c r="H701" s="46">
        <f t="shared" si="73"/>
        <v>0.69599999999999995</v>
      </c>
      <c r="I701" s="46">
        <f t="shared" si="74"/>
        <v>0.30400000000000005</v>
      </c>
      <c r="J701" s="47">
        <f t="shared" si="75"/>
        <v>24116891147.238922</v>
      </c>
      <c r="K701" s="27"/>
      <c r="L701" s="27"/>
      <c r="M701" s="27"/>
      <c r="N701" s="27"/>
      <c r="O701" s="27"/>
    </row>
    <row r="702" spans="2:15" x14ac:dyDescent="0.25">
      <c r="B702" s="9">
        <f t="shared" si="76"/>
        <v>683</v>
      </c>
      <c r="C702" s="42">
        <f>'Simulacion sistema (hoja4)'!BV693</f>
        <v>0.82606270978784624</v>
      </c>
      <c r="D702" s="42">
        <f>'Simulacion sistema (hoja4)'!BW693</f>
        <v>0.84655913172697828</v>
      </c>
      <c r="E702" s="44">
        <f t="shared" si="70"/>
        <v>111237869.90892494</v>
      </c>
      <c r="F702" s="45">
        <f t="shared" si="71"/>
        <v>217.12950178063207</v>
      </c>
      <c r="G702" s="45">
        <f t="shared" si="72"/>
        <v>379.97662811610616</v>
      </c>
      <c r="H702" s="46">
        <f t="shared" si="73"/>
        <v>0.69599999999999995</v>
      </c>
      <c r="I702" s="46">
        <f t="shared" si="74"/>
        <v>0.30400000000000005</v>
      </c>
      <c r="J702" s="47">
        <f t="shared" si="75"/>
        <v>24153023272.463634</v>
      </c>
      <c r="K702" s="27"/>
      <c r="L702" s="27"/>
      <c r="M702" s="27"/>
      <c r="N702" s="27"/>
      <c r="O702" s="27"/>
    </row>
    <row r="703" spans="2:15" x14ac:dyDescent="0.25">
      <c r="B703" s="9">
        <f t="shared" si="76"/>
        <v>684</v>
      </c>
      <c r="C703" s="42">
        <f>'Simulacion sistema (hoja4)'!BV694</f>
        <v>0.83427258225871215</v>
      </c>
      <c r="D703" s="42">
        <f>'Simulacion sistema (hoja4)'!BW694</f>
        <v>0.85233658920916266</v>
      </c>
      <c r="E703" s="44">
        <f t="shared" si="70"/>
        <v>111997027.82208398</v>
      </c>
      <c r="F703" s="45">
        <f t="shared" si="71"/>
        <v>217.12950178063207</v>
      </c>
      <c r="G703" s="45">
        <f t="shared" si="72"/>
        <v>379.97662811610616</v>
      </c>
      <c r="H703" s="46">
        <f t="shared" si="73"/>
        <v>0.69599999999999995</v>
      </c>
      <c r="I703" s="46">
        <f t="shared" si="74"/>
        <v>0.30400000000000005</v>
      </c>
      <c r="J703" s="47">
        <f t="shared" si="75"/>
        <v>42556252990.861198</v>
      </c>
      <c r="K703" s="27"/>
      <c r="L703" s="27"/>
      <c r="M703" s="27"/>
      <c r="N703" s="27"/>
      <c r="O703" s="27"/>
    </row>
    <row r="704" spans="2:15" x14ac:dyDescent="0.25">
      <c r="B704" s="9">
        <f t="shared" si="76"/>
        <v>685</v>
      </c>
      <c r="C704" s="42">
        <f>'Simulacion sistema (hoja4)'!BV695</f>
        <v>0.81575409502257512</v>
      </c>
      <c r="D704" s="42">
        <f>'Simulacion sistema (hoja4)'!BW695</f>
        <v>0.84829042559247281</v>
      </c>
      <c r="E704" s="44">
        <f t="shared" si="70"/>
        <v>111465361.92285092</v>
      </c>
      <c r="F704" s="45">
        <f t="shared" si="71"/>
        <v>217.12950178063207</v>
      </c>
      <c r="G704" s="45">
        <f t="shared" si="72"/>
        <v>379.97662811610616</v>
      </c>
      <c r="H704" s="46">
        <f t="shared" si="73"/>
        <v>0.69599999999999995</v>
      </c>
      <c r="I704" s="46">
        <f t="shared" si="74"/>
        <v>0.30400000000000005</v>
      </c>
      <c r="J704" s="47">
        <f t="shared" si="75"/>
        <v>24202418500.106457</v>
      </c>
      <c r="K704" s="27"/>
      <c r="L704" s="27"/>
      <c r="M704" s="27"/>
      <c r="N704" s="27"/>
      <c r="O704" s="27"/>
    </row>
    <row r="705" spans="2:15" x14ac:dyDescent="0.25">
      <c r="B705" s="9">
        <f t="shared" si="76"/>
        <v>686</v>
      </c>
      <c r="C705" s="42">
        <f>'Simulacion sistema (hoja4)'!BV696</f>
        <v>0.82549709928439796</v>
      </c>
      <c r="D705" s="42">
        <f>'Simulacion sistema (hoja4)'!BW696</f>
        <v>0.8455985126699046</v>
      </c>
      <c r="E705" s="44">
        <f t="shared" si="70"/>
        <v>111111644.56482546</v>
      </c>
      <c r="F705" s="45">
        <f t="shared" si="71"/>
        <v>217.12950178063207</v>
      </c>
      <c r="G705" s="45">
        <f t="shared" si="72"/>
        <v>379.97662811610616</v>
      </c>
      <c r="H705" s="46">
        <f t="shared" si="73"/>
        <v>0.69599999999999995</v>
      </c>
      <c r="I705" s="46">
        <f t="shared" si="74"/>
        <v>0.30400000000000005</v>
      </c>
      <c r="J705" s="47">
        <f t="shared" si="75"/>
        <v>24125616026.387226</v>
      </c>
      <c r="K705" s="27"/>
      <c r="L705" s="27"/>
      <c r="M705" s="27"/>
      <c r="N705" s="27"/>
      <c r="O705" s="27"/>
    </row>
    <row r="706" spans="2:15" x14ac:dyDescent="0.25">
      <c r="B706" s="9">
        <f t="shared" si="76"/>
        <v>687</v>
      </c>
      <c r="C706" s="42">
        <f>'Simulacion sistema (hoja4)'!BV697</f>
        <v>0.82919211301798201</v>
      </c>
      <c r="D706" s="42">
        <f>'Simulacion sistema (hoja4)'!BW697</f>
        <v>0.85177283382697078</v>
      </c>
      <c r="E706" s="44">
        <f t="shared" si="70"/>
        <v>111922950.36486395</v>
      </c>
      <c r="F706" s="45">
        <f t="shared" si="71"/>
        <v>217.12950178063207</v>
      </c>
      <c r="G706" s="45">
        <f t="shared" si="72"/>
        <v>379.97662811610616</v>
      </c>
      <c r="H706" s="46">
        <f t="shared" si="73"/>
        <v>0.69599999999999995</v>
      </c>
      <c r="I706" s="46">
        <f t="shared" si="74"/>
        <v>0.30400000000000005</v>
      </c>
      <c r="J706" s="47">
        <f t="shared" si="75"/>
        <v>42528105288.447319</v>
      </c>
      <c r="K706" s="27"/>
      <c r="L706" s="27"/>
      <c r="M706" s="27"/>
      <c r="N706" s="27"/>
      <c r="O706" s="27"/>
    </row>
    <row r="707" spans="2:15" x14ac:dyDescent="0.25">
      <c r="B707" s="9">
        <f t="shared" si="76"/>
        <v>688</v>
      </c>
      <c r="C707" s="42">
        <f>'Simulacion sistema (hoja4)'!BV698</f>
        <v>0.81691152588392357</v>
      </c>
      <c r="D707" s="42">
        <f>'Simulacion sistema (hoja4)'!BW698</f>
        <v>0.85027283122449804</v>
      </c>
      <c r="E707" s="44">
        <f t="shared" si="70"/>
        <v>111725850.02289905</v>
      </c>
      <c r="F707" s="45">
        <f t="shared" si="71"/>
        <v>217.12950178063207</v>
      </c>
      <c r="G707" s="45">
        <f t="shared" si="72"/>
        <v>379.97662811610616</v>
      </c>
      <c r="H707" s="46">
        <f t="shared" si="73"/>
        <v>0.69599999999999995</v>
      </c>
      <c r="I707" s="46">
        <f t="shared" si="74"/>
        <v>0.30400000000000005</v>
      </c>
      <c r="J707" s="47">
        <f t="shared" si="75"/>
        <v>24258978151.489689</v>
      </c>
      <c r="K707" s="27"/>
      <c r="L707" s="27"/>
      <c r="M707" s="27"/>
      <c r="N707" s="27"/>
      <c r="O707" s="27"/>
    </row>
    <row r="708" spans="2:15" x14ac:dyDescent="0.25">
      <c r="B708" s="9">
        <f t="shared" si="76"/>
        <v>689</v>
      </c>
      <c r="C708" s="42">
        <f>'Simulacion sistema (hoja4)'!BV699</f>
        <v>0.81568241945140474</v>
      </c>
      <c r="D708" s="42">
        <f>'Simulacion sistema (hoja4)'!BW699</f>
        <v>0.85290943840995015</v>
      </c>
      <c r="E708" s="44">
        <f t="shared" si="70"/>
        <v>112072300.20706744</v>
      </c>
      <c r="F708" s="45">
        <f t="shared" si="71"/>
        <v>217.12950178063207</v>
      </c>
      <c r="G708" s="45">
        <f t="shared" si="72"/>
        <v>379.97662811610616</v>
      </c>
      <c r="H708" s="46">
        <f t="shared" si="73"/>
        <v>0.69599999999999995</v>
      </c>
      <c r="I708" s="46">
        <f t="shared" si="74"/>
        <v>0.30400000000000005</v>
      </c>
      <c r="J708" s="47">
        <f t="shared" si="75"/>
        <v>24334202707.369984</v>
      </c>
      <c r="K708" s="27"/>
      <c r="L708" s="27"/>
      <c r="M708" s="27"/>
      <c r="N708" s="27"/>
      <c r="O708" s="27"/>
    </row>
    <row r="709" spans="2:15" x14ac:dyDescent="0.25">
      <c r="B709" s="9">
        <f t="shared" si="76"/>
        <v>690</v>
      </c>
      <c r="C709" s="42">
        <f>'Simulacion sistema (hoja4)'!BV700</f>
        <v>0.82948551786053693</v>
      </c>
      <c r="D709" s="42">
        <f>'Simulacion sistema (hoja4)'!BW700</f>
        <v>0.84981572592079191</v>
      </c>
      <c r="E709" s="44">
        <f t="shared" si="70"/>
        <v>111665786.38599205</v>
      </c>
      <c r="F709" s="45">
        <f t="shared" si="71"/>
        <v>217.12950178063207</v>
      </c>
      <c r="G709" s="45">
        <f t="shared" si="72"/>
        <v>379.97662811610616</v>
      </c>
      <c r="H709" s="46">
        <f t="shared" si="73"/>
        <v>0.69599999999999995</v>
      </c>
      <c r="I709" s="46">
        <f t="shared" si="74"/>
        <v>0.30400000000000005</v>
      </c>
      <c r="J709" s="47">
        <f t="shared" si="75"/>
        <v>42430388986.882652</v>
      </c>
      <c r="K709" s="27"/>
      <c r="L709" s="27"/>
      <c r="M709" s="27"/>
      <c r="N709" s="27"/>
      <c r="O709" s="27"/>
    </row>
    <row r="710" spans="2:15" x14ac:dyDescent="0.25">
      <c r="B710" s="9">
        <f t="shared" si="76"/>
        <v>691</v>
      </c>
      <c r="C710" s="42">
        <f>'Simulacion sistema (hoja4)'!BV701</f>
        <v>0.81227674237878034</v>
      </c>
      <c r="D710" s="42">
        <f>'Simulacion sistema (hoja4)'!BW701</f>
        <v>0.85131363024160467</v>
      </c>
      <c r="E710" s="44">
        <f t="shared" si="70"/>
        <v>111862611.01374686</v>
      </c>
      <c r="F710" s="45">
        <f t="shared" si="71"/>
        <v>217.12950178063207</v>
      </c>
      <c r="G710" s="45">
        <f t="shared" si="72"/>
        <v>379.97662811610616</v>
      </c>
      <c r="H710" s="46">
        <f t="shared" si="73"/>
        <v>0.69599999999999995</v>
      </c>
      <c r="I710" s="46">
        <f t="shared" si="74"/>
        <v>0.30400000000000005</v>
      </c>
      <c r="J710" s="47">
        <f t="shared" si="75"/>
        <v>24288672997.295502</v>
      </c>
      <c r="K710" s="27"/>
      <c r="L710" s="27"/>
      <c r="M710" s="27"/>
      <c r="N710" s="27"/>
      <c r="O710" s="27"/>
    </row>
    <row r="711" spans="2:15" x14ac:dyDescent="0.25">
      <c r="B711" s="9">
        <f t="shared" si="76"/>
        <v>692</v>
      </c>
      <c r="C711" s="42">
        <f>'Simulacion sistema (hoja4)'!BV702</f>
        <v>0.82278793489580659</v>
      </c>
      <c r="D711" s="42">
        <f>'Simulacion sistema (hoja4)'!BW702</f>
        <v>0.8440800882066567</v>
      </c>
      <c r="E711" s="44">
        <f t="shared" si="70"/>
        <v>110912123.5903547</v>
      </c>
      <c r="F711" s="45">
        <f t="shared" si="71"/>
        <v>217.12950178063207</v>
      </c>
      <c r="G711" s="45">
        <f t="shared" si="72"/>
        <v>379.97662811610616</v>
      </c>
      <c r="H711" s="46">
        <f t="shared" si="73"/>
        <v>0.69599999999999995</v>
      </c>
      <c r="I711" s="46">
        <f t="shared" si="74"/>
        <v>0.30400000000000005</v>
      </c>
      <c r="J711" s="47">
        <f t="shared" si="75"/>
        <v>24082294136.605602</v>
      </c>
      <c r="K711" s="27"/>
      <c r="L711" s="27"/>
      <c r="M711" s="27"/>
      <c r="N711" s="27"/>
      <c r="O711" s="27"/>
    </row>
    <row r="712" spans="2:15" x14ac:dyDescent="0.25">
      <c r="B712" s="9">
        <f t="shared" si="76"/>
        <v>693</v>
      </c>
      <c r="C712" s="42">
        <f>'Simulacion sistema (hoja4)'!BV703</f>
        <v>0.81606507499985204</v>
      </c>
      <c r="D712" s="42">
        <f>'Simulacion sistema (hoja4)'!BW703</f>
        <v>0.85101134000305656</v>
      </c>
      <c r="E712" s="44">
        <f t="shared" si="70"/>
        <v>111822890.07640164</v>
      </c>
      <c r="F712" s="45">
        <f t="shared" si="71"/>
        <v>217.12950178063207</v>
      </c>
      <c r="G712" s="45">
        <f t="shared" si="72"/>
        <v>379.97662811610616</v>
      </c>
      <c r="H712" s="46">
        <f t="shared" si="73"/>
        <v>0.69599999999999995</v>
      </c>
      <c r="I712" s="46">
        <f t="shared" si="74"/>
        <v>0.30400000000000005</v>
      </c>
      <c r="J712" s="47">
        <f t="shared" si="75"/>
        <v>24280048409.959473</v>
      </c>
      <c r="K712" s="27"/>
      <c r="L712" s="27"/>
      <c r="M712" s="27"/>
      <c r="N712" s="27"/>
      <c r="O712" s="27"/>
    </row>
    <row r="713" spans="2:15" x14ac:dyDescent="0.25">
      <c r="B713" s="9">
        <f t="shared" si="76"/>
        <v>694</v>
      </c>
      <c r="C713" s="42">
        <f>'Simulacion sistema (hoja4)'!BV704</f>
        <v>0.80847448974147673</v>
      </c>
      <c r="D713" s="42">
        <f>'Simulacion sistema (hoja4)'!BW704</f>
        <v>0.84136667229206752</v>
      </c>
      <c r="E713" s="44">
        <f t="shared" si="70"/>
        <v>110555580.73917766</v>
      </c>
      <c r="F713" s="45">
        <f t="shared" si="71"/>
        <v>217.12950178063207</v>
      </c>
      <c r="G713" s="45">
        <f t="shared" si="72"/>
        <v>379.97662811610616</v>
      </c>
      <c r="H713" s="46">
        <f t="shared" si="73"/>
        <v>0.69599999999999995</v>
      </c>
      <c r="I713" s="46">
        <f t="shared" si="74"/>
        <v>0.30400000000000005</v>
      </c>
      <c r="J713" s="47">
        <f t="shared" si="75"/>
        <v>24004878164.966087</v>
      </c>
      <c r="K713" s="27"/>
      <c r="L713" s="27"/>
      <c r="M713" s="27"/>
      <c r="N713" s="27"/>
      <c r="O713" s="27"/>
    </row>
    <row r="714" spans="2:15" x14ac:dyDescent="0.25">
      <c r="B714" s="9">
        <f t="shared" si="76"/>
        <v>695</v>
      </c>
      <c r="C714" s="42">
        <f>'Simulacion sistema (hoja4)'!BV705</f>
        <v>0.81228191061566313</v>
      </c>
      <c r="D714" s="42">
        <f>'Simulacion sistema (hoja4)'!BW705</f>
        <v>0.84594678501086162</v>
      </c>
      <c r="E714" s="44">
        <f t="shared" si="70"/>
        <v>111157407.55042721</v>
      </c>
      <c r="F714" s="45">
        <f t="shared" si="71"/>
        <v>217.12950178063207</v>
      </c>
      <c r="G714" s="45">
        <f t="shared" si="72"/>
        <v>379.97662811610616</v>
      </c>
      <c r="H714" s="46">
        <f t="shared" si="73"/>
        <v>0.69599999999999995</v>
      </c>
      <c r="I714" s="46">
        <f t="shared" si="74"/>
        <v>0.30400000000000005</v>
      </c>
      <c r="J714" s="47">
        <f t="shared" si="75"/>
        <v>24135552520.650928</v>
      </c>
      <c r="K714" s="27"/>
      <c r="L714" s="27"/>
      <c r="M714" s="27"/>
      <c r="N714" s="27"/>
      <c r="O714" s="27"/>
    </row>
    <row r="715" spans="2:15" x14ac:dyDescent="0.25">
      <c r="B715" s="9">
        <f t="shared" si="76"/>
        <v>696</v>
      </c>
      <c r="C715" s="42">
        <f>'Simulacion sistema (hoja4)'!BV706</f>
        <v>0.82843495549010826</v>
      </c>
      <c r="D715" s="42">
        <f>'Simulacion sistema (hoja4)'!BW706</f>
        <v>0.84649002613056845</v>
      </c>
      <c r="E715" s="44">
        <f t="shared" si="70"/>
        <v>111228789.43355671</v>
      </c>
      <c r="F715" s="45">
        <f t="shared" si="71"/>
        <v>217.12950178063207</v>
      </c>
      <c r="G715" s="45">
        <f t="shared" si="72"/>
        <v>379.97662811610616</v>
      </c>
      <c r="H715" s="46">
        <f t="shared" si="73"/>
        <v>0.69599999999999995</v>
      </c>
      <c r="I715" s="46">
        <f t="shared" si="74"/>
        <v>0.30400000000000005</v>
      </c>
      <c r="J715" s="47">
        <f t="shared" si="75"/>
        <v>42264340358.399254</v>
      </c>
      <c r="K715" s="27"/>
      <c r="L715" s="27"/>
      <c r="M715" s="27"/>
      <c r="N715" s="27"/>
      <c r="O715" s="27"/>
    </row>
    <row r="716" spans="2:15" x14ac:dyDescent="0.25">
      <c r="B716" s="9">
        <f t="shared" si="76"/>
        <v>697</v>
      </c>
      <c r="C716" s="42">
        <f>'Simulacion sistema (hoja4)'!BV707</f>
        <v>0.81614568226828421</v>
      </c>
      <c r="D716" s="42">
        <f>'Simulacion sistema (hoja4)'!BW707</f>
        <v>0.84405077249588767</v>
      </c>
      <c r="E716" s="44">
        <f t="shared" si="70"/>
        <v>110908271.50595964</v>
      </c>
      <c r="F716" s="45">
        <f t="shared" si="71"/>
        <v>217.12950178063207</v>
      </c>
      <c r="G716" s="45">
        <f t="shared" si="72"/>
        <v>379.97662811610616</v>
      </c>
      <c r="H716" s="46">
        <f t="shared" si="73"/>
        <v>0.69599999999999995</v>
      </c>
      <c r="I716" s="46">
        <f t="shared" si="74"/>
        <v>0.30400000000000005</v>
      </c>
      <c r="J716" s="47">
        <f t="shared" si="75"/>
        <v>24081457735.44009</v>
      </c>
      <c r="K716" s="27"/>
      <c r="L716" s="27"/>
      <c r="M716" s="27"/>
      <c r="N716" s="27"/>
      <c r="O716" s="27"/>
    </row>
    <row r="717" spans="2:15" x14ac:dyDescent="0.25">
      <c r="B717" s="9">
        <f t="shared" si="76"/>
        <v>698</v>
      </c>
      <c r="C717" s="42">
        <f>'Simulacion sistema (hoja4)'!BV708</f>
        <v>0.82172795686949396</v>
      </c>
      <c r="D717" s="42">
        <f>'Simulacion sistema (hoja4)'!BW708</f>
        <v>0.85023340384982127</v>
      </c>
      <c r="E717" s="44">
        <f t="shared" si="70"/>
        <v>111720669.2658665</v>
      </c>
      <c r="F717" s="45">
        <f t="shared" si="71"/>
        <v>217.12950178063207</v>
      </c>
      <c r="G717" s="45">
        <f t="shared" si="72"/>
        <v>379.97662811610616</v>
      </c>
      <c r="H717" s="46">
        <f t="shared" si="73"/>
        <v>0.69599999999999995</v>
      </c>
      <c r="I717" s="46">
        <f t="shared" si="74"/>
        <v>0.30400000000000005</v>
      </c>
      <c r="J717" s="47">
        <f t="shared" si="75"/>
        <v>24257853256.296368</v>
      </c>
      <c r="K717" s="27"/>
      <c r="L717" s="27"/>
      <c r="M717" s="27"/>
      <c r="N717" s="27"/>
      <c r="O717" s="27"/>
    </row>
    <row r="718" spans="2:15" x14ac:dyDescent="0.25">
      <c r="B718" s="9">
        <f t="shared" si="76"/>
        <v>699</v>
      </c>
      <c r="C718" s="42">
        <f>'Simulacion sistema (hoja4)'!BV709</f>
        <v>0.82790888503114191</v>
      </c>
      <c r="D718" s="42">
        <f>'Simulacion sistema (hoja4)'!BW709</f>
        <v>0.84552910528174963</v>
      </c>
      <c r="E718" s="44">
        <f t="shared" si="70"/>
        <v>111102524.43402191</v>
      </c>
      <c r="F718" s="45">
        <f t="shared" si="71"/>
        <v>217.12950178063207</v>
      </c>
      <c r="G718" s="45">
        <f t="shared" si="72"/>
        <v>379.97662811610616</v>
      </c>
      <c r="H718" s="46">
        <f t="shared" si="73"/>
        <v>0.69599999999999995</v>
      </c>
      <c r="I718" s="46">
        <f t="shared" si="74"/>
        <v>0.30400000000000005</v>
      </c>
      <c r="J718" s="47">
        <f t="shared" si="75"/>
        <v>42216362609.626938</v>
      </c>
      <c r="K718" s="27"/>
      <c r="L718" s="27"/>
      <c r="M718" s="27"/>
      <c r="N718" s="27"/>
      <c r="O718" s="27"/>
    </row>
    <row r="719" spans="2:15" x14ac:dyDescent="0.25">
      <c r="B719" s="9">
        <f t="shared" si="76"/>
        <v>700</v>
      </c>
      <c r="C719" s="42">
        <f>'Simulacion sistema (hoja4)'!BV710</f>
        <v>0.82887345676479973</v>
      </c>
      <c r="D719" s="42">
        <f>'Simulacion sistema (hoja4)'!BW710</f>
        <v>0.84746761401391602</v>
      </c>
      <c r="E719" s="44">
        <f t="shared" si="70"/>
        <v>111357244.48142858</v>
      </c>
      <c r="F719" s="45">
        <f t="shared" si="71"/>
        <v>217.12950178063207</v>
      </c>
      <c r="G719" s="45">
        <f t="shared" si="72"/>
        <v>379.97662811610616</v>
      </c>
      <c r="H719" s="46">
        <f t="shared" si="73"/>
        <v>0.69599999999999995</v>
      </c>
      <c r="I719" s="46">
        <f t="shared" si="74"/>
        <v>0.30400000000000005</v>
      </c>
      <c r="J719" s="47">
        <f t="shared" si="75"/>
        <v>42313150274.354103</v>
      </c>
      <c r="K719" s="27"/>
      <c r="L719" s="27"/>
      <c r="M719" s="27"/>
      <c r="N719" s="27"/>
      <c r="O719" s="27"/>
    </row>
    <row r="720" spans="2:15" x14ac:dyDescent="0.25">
      <c r="B720" s="9">
        <f t="shared" si="76"/>
        <v>701</v>
      </c>
      <c r="C720" s="42">
        <f>'Simulacion sistema (hoja4)'!BV711</f>
        <v>0.81463332040031133</v>
      </c>
      <c r="D720" s="42">
        <f>'Simulacion sistema (hoja4)'!BW711</f>
        <v>0.84805047479126638</v>
      </c>
      <c r="E720" s="44">
        <f t="shared" si="70"/>
        <v>111433832.38757239</v>
      </c>
      <c r="F720" s="45">
        <f t="shared" si="71"/>
        <v>217.12950178063207</v>
      </c>
      <c r="G720" s="45">
        <f t="shared" si="72"/>
        <v>379.97662811610616</v>
      </c>
      <c r="H720" s="46">
        <f t="shared" si="73"/>
        <v>0.69599999999999995</v>
      </c>
      <c r="I720" s="46">
        <f t="shared" si="74"/>
        <v>0.30400000000000005</v>
      </c>
      <c r="J720" s="47">
        <f t="shared" si="75"/>
        <v>24195572507.820057</v>
      </c>
      <c r="K720" s="27"/>
      <c r="L720" s="27"/>
      <c r="M720" s="27"/>
      <c r="N720" s="27"/>
      <c r="O720" s="27"/>
    </row>
    <row r="721" spans="2:15" x14ac:dyDescent="0.25">
      <c r="B721" s="9">
        <f t="shared" si="76"/>
        <v>702</v>
      </c>
      <c r="C721" s="42">
        <f>'Simulacion sistema (hoja4)'!BV712</f>
        <v>0.82214199550782152</v>
      </c>
      <c r="D721" s="42">
        <f>'Simulacion sistema (hoja4)'!BW712</f>
        <v>0.85472551953200071</v>
      </c>
      <c r="E721" s="44">
        <f t="shared" si="70"/>
        <v>112310933.26650488</v>
      </c>
      <c r="F721" s="45">
        <f t="shared" si="71"/>
        <v>217.12950178063207</v>
      </c>
      <c r="G721" s="45">
        <f t="shared" si="72"/>
        <v>379.97662811610616</v>
      </c>
      <c r="H721" s="46">
        <f t="shared" si="73"/>
        <v>0.69599999999999995</v>
      </c>
      <c r="I721" s="46">
        <f t="shared" si="74"/>
        <v>0.30400000000000005</v>
      </c>
      <c r="J721" s="47">
        <f t="shared" si="75"/>
        <v>24386016984.674023</v>
      </c>
      <c r="K721" s="27"/>
      <c r="L721" s="27"/>
      <c r="M721" s="27"/>
      <c r="N721" s="27"/>
      <c r="O721" s="27"/>
    </row>
    <row r="722" spans="2:15" x14ac:dyDescent="0.25">
      <c r="B722" s="9">
        <f t="shared" si="76"/>
        <v>703</v>
      </c>
      <c r="C722" s="42">
        <f>'Simulacion sistema (hoja4)'!BV713</f>
        <v>0.81145002366816088</v>
      </c>
      <c r="D722" s="42">
        <f>'Simulacion sistema (hoja4)'!BW713</f>
        <v>0.83804819154326193</v>
      </c>
      <c r="E722" s="44">
        <f t="shared" si="70"/>
        <v>110119532.36878462</v>
      </c>
      <c r="F722" s="45">
        <f t="shared" si="71"/>
        <v>217.12950178063207</v>
      </c>
      <c r="G722" s="45">
        <f t="shared" si="72"/>
        <v>379.97662811610616</v>
      </c>
      <c r="H722" s="46">
        <f t="shared" si="73"/>
        <v>0.69599999999999995</v>
      </c>
      <c r="I722" s="46">
        <f t="shared" si="74"/>
        <v>0.30400000000000005</v>
      </c>
      <c r="J722" s="47">
        <f t="shared" si="75"/>
        <v>23910199199.550392</v>
      </c>
      <c r="K722" s="27"/>
      <c r="L722" s="27"/>
      <c r="M722" s="27"/>
      <c r="N722" s="27"/>
      <c r="O722" s="27"/>
    </row>
    <row r="723" spans="2:15" x14ac:dyDescent="0.25">
      <c r="B723" s="9">
        <f t="shared" si="76"/>
        <v>704</v>
      </c>
      <c r="C723" s="42">
        <f>'Simulacion sistema (hoja4)'!BV714</f>
        <v>0.8190870760594815</v>
      </c>
      <c r="D723" s="42">
        <f>'Simulacion sistema (hoja4)'!BW714</f>
        <v>0.848414893319001</v>
      </c>
      <c r="E723" s="44">
        <f t="shared" si="70"/>
        <v>111481716.98211673</v>
      </c>
      <c r="F723" s="45">
        <f t="shared" si="71"/>
        <v>217.12950178063207</v>
      </c>
      <c r="G723" s="45">
        <f t="shared" si="72"/>
        <v>379.97662811610616</v>
      </c>
      <c r="H723" s="46">
        <f t="shared" si="73"/>
        <v>0.69599999999999995</v>
      </c>
      <c r="I723" s="46">
        <f t="shared" si="74"/>
        <v>0.30400000000000005</v>
      </c>
      <c r="J723" s="47">
        <f t="shared" si="75"/>
        <v>24205969665.976433</v>
      </c>
      <c r="K723" s="27"/>
      <c r="L723" s="27"/>
      <c r="M723" s="27"/>
      <c r="N723" s="27"/>
      <c r="O723" s="27"/>
    </row>
    <row r="724" spans="2:15" x14ac:dyDescent="0.25">
      <c r="B724" s="9">
        <f t="shared" si="76"/>
        <v>705</v>
      </c>
      <c r="C724" s="42">
        <f>'Simulacion sistema (hoja4)'!BV715</f>
        <v>0.83261776161337087</v>
      </c>
      <c r="D724" s="42">
        <f>'Simulacion sistema (hoja4)'!BW715</f>
        <v>0.85098591544230973</v>
      </c>
      <c r="E724" s="44">
        <f t="shared" si="70"/>
        <v>111819549.2891195</v>
      </c>
      <c r="F724" s="45">
        <f t="shared" si="71"/>
        <v>217.12950178063207</v>
      </c>
      <c r="G724" s="45">
        <f t="shared" si="72"/>
        <v>379.97662811610616</v>
      </c>
      <c r="H724" s="46">
        <f t="shared" si="73"/>
        <v>0.69599999999999995</v>
      </c>
      <c r="I724" s="46">
        <f t="shared" si="74"/>
        <v>0.30400000000000005</v>
      </c>
      <c r="J724" s="47">
        <f t="shared" si="75"/>
        <v>42488815296.342361</v>
      </c>
      <c r="K724" s="27"/>
      <c r="L724" s="27"/>
      <c r="M724" s="27"/>
      <c r="N724" s="27"/>
      <c r="O724" s="27"/>
    </row>
    <row r="725" spans="2:15" x14ac:dyDescent="0.25">
      <c r="B725" s="9">
        <f t="shared" si="76"/>
        <v>706</v>
      </c>
      <c r="C725" s="42">
        <f>'Simulacion sistema (hoja4)'!BV716</f>
        <v>0.82044491377327866</v>
      </c>
      <c r="D725" s="42">
        <f>'Simulacion sistema (hoja4)'!BW716</f>
        <v>0.84427050830523787</v>
      </c>
      <c r="E725" s="44">
        <f t="shared" ref="E725:E788" si="77">+D725*$F$13*$F$14</f>
        <v>110937144.79130827</v>
      </c>
      <c r="F725" s="45">
        <f t="shared" ref="F725:F788" si="78">+$F$11*F$16</f>
        <v>217.12950178063207</v>
      </c>
      <c r="G725" s="45">
        <f t="shared" ref="G725:G788" si="79">+$F$11*F$15</f>
        <v>379.97662811610616</v>
      </c>
      <c r="H725" s="46">
        <f t="shared" ref="H725:H788" si="80">+COUNTIF($C$20:$C$1019,"&lt;"&amp;$F$12)/1000</f>
        <v>0.69599999999999995</v>
      </c>
      <c r="I725" s="46">
        <f t="shared" ref="I725:I788" si="81">1-H725</f>
        <v>0.30400000000000005</v>
      </c>
      <c r="J725" s="47">
        <f t="shared" ref="J725:J788" si="82">+IF(C725&lt;$F$12,E725*F725,E725*G725)</f>
        <v>24087726977.502605</v>
      </c>
      <c r="K725" s="27"/>
      <c r="L725" s="27"/>
      <c r="M725" s="27"/>
      <c r="N725" s="27"/>
      <c r="O725" s="27"/>
    </row>
    <row r="726" spans="2:15" x14ac:dyDescent="0.25">
      <c r="B726" s="9">
        <f t="shared" ref="B726:B789" si="83">+B725+1</f>
        <v>707</v>
      </c>
      <c r="C726" s="42">
        <f>'Simulacion sistema (hoja4)'!BV717</f>
        <v>0.81735312059117482</v>
      </c>
      <c r="D726" s="42">
        <f>'Simulacion sistema (hoja4)'!BW717</f>
        <v>0.85178496496920353</v>
      </c>
      <c r="E726" s="44">
        <f t="shared" si="77"/>
        <v>111924544.39695334</v>
      </c>
      <c r="F726" s="45">
        <f t="shared" si="78"/>
        <v>217.12950178063207</v>
      </c>
      <c r="G726" s="45">
        <f t="shared" si="79"/>
        <v>379.97662811610616</v>
      </c>
      <c r="H726" s="46">
        <f t="shared" si="80"/>
        <v>0.69599999999999995</v>
      </c>
      <c r="I726" s="46">
        <f t="shared" si="81"/>
        <v>0.30400000000000005</v>
      </c>
      <c r="J726" s="47">
        <f t="shared" si="82"/>
        <v>24302120561.934715</v>
      </c>
      <c r="K726" s="27"/>
      <c r="L726" s="27"/>
      <c r="M726" s="27"/>
      <c r="N726" s="27"/>
      <c r="O726" s="27"/>
    </row>
    <row r="727" spans="2:15" x14ac:dyDescent="0.25">
      <c r="B727" s="9">
        <f t="shared" si="83"/>
        <v>708</v>
      </c>
      <c r="C727" s="42">
        <f>'Simulacion sistema (hoja4)'!BV718</f>
        <v>0.81134985375230806</v>
      </c>
      <c r="D727" s="42">
        <f>'Simulacion sistema (hoja4)'!BW718</f>
        <v>0.84347539472555955</v>
      </c>
      <c r="E727" s="44">
        <f t="shared" si="77"/>
        <v>110832666.86693853</v>
      </c>
      <c r="F727" s="45">
        <f t="shared" si="78"/>
        <v>217.12950178063207</v>
      </c>
      <c r="G727" s="45">
        <f t="shared" si="79"/>
        <v>379.97662811610616</v>
      </c>
      <c r="H727" s="46">
        <f t="shared" si="80"/>
        <v>0.69599999999999995</v>
      </c>
      <c r="I727" s="46">
        <f t="shared" si="81"/>
        <v>0.30400000000000005</v>
      </c>
      <c r="J727" s="47">
        <f t="shared" si="82"/>
        <v>24065041737.837132</v>
      </c>
      <c r="K727" s="27"/>
      <c r="L727" s="27"/>
      <c r="M727" s="27"/>
      <c r="N727" s="27"/>
      <c r="O727" s="27"/>
    </row>
    <row r="728" spans="2:15" x14ac:dyDescent="0.25">
      <c r="B728" s="9">
        <f t="shared" si="83"/>
        <v>709</v>
      </c>
      <c r="C728" s="42">
        <f>'Simulacion sistema (hoja4)'!BV719</f>
        <v>0.81713636811038448</v>
      </c>
      <c r="D728" s="42">
        <f>'Simulacion sistema (hoja4)'!BW719</f>
        <v>0.83900047534049782</v>
      </c>
      <c r="E728" s="44">
        <f t="shared" si="77"/>
        <v>110244662.45974141</v>
      </c>
      <c r="F728" s="45">
        <f t="shared" si="78"/>
        <v>217.12950178063207</v>
      </c>
      <c r="G728" s="45">
        <f t="shared" si="79"/>
        <v>379.97662811610616</v>
      </c>
      <c r="H728" s="46">
        <f t="shared" si="80"/>
        <v>0.69599999999999995</v>
      </c>
      <c r="I728" s="46">
        <f t="shared" si="81"/>
        <v>0.30400000000000005</v>
      </c>
      <c r="J728" s="47">
        <f t="shared" si="82"/>
        <v>23937368633.857605</v>
      </c>
      <c r="K728" s="27"/>
      <c r="L728" s="27"/>
      <c r="M728" s="27"/>
      <c r="N728" s="27"/>
      <c r="O728" s="27"/>
    </row>
    <row r="729" spans="2:15" x14ac:dyDescent="0.25">
      <c r="B729" s="9">
        <f t="shared" si="83"/>
        <v>710</v>
      </c>
      <c r="C729" s="42">
        <f>'Simulacion sistema (hoja4)'!BV720</f>
        <v>0.83295374677581113</v>
      </c>
      <c r="D729" s="42">
        <f>'Simulacion sistema (hoja4)'!BW720</f>
        <v>0.853652011887583</v>
      </c>
      <c r="E729" s="44">
        <f t="shared" si="77"/>
        <v>112169874.36202841</v>
      </c>
      <c r="F729" s="45">
        <f t="shared" si="78"/>
        <v>217.12950178063207</v>
      </c>
      <c r="G729" s="45">
        <f t="shared" si="79"/>
        <v>379.97662811610616</v>
      </c>
      <c r="H729" s="46">
        <f t="shared" si="80"/>
        <v>0.69599999999999995</v>
      </c>
      <c r="I729" s="46">
        <f t="shared" si="81"/>
        <v>0.30400000000000005</v>
      </c>
      <c r="J729" s="47">
        <f t="shared" si="82"/>
        <v>42621930636.290817</v>
      </c>
      <c r="K729" s="27"/>
      <c r="L729" s="27"/>
      <c r="M729" s="27"/>
      <c r="N729" s="27"/>
      <c r="O729" s="27"/>
    </row>
    <row r="730" spans="2:15" x14ac:dyDescent="0.25">
      <c r="B730" s="9">
        <f t="shared" si="83"/>
        <v>711</v>
      </c>
      <c r="C730" s="42">
        <f>'Simulacion sistema (hoja4)'!BV721</f>
        <v>0.82158065774437794</v>
      </c>
      <c r="D730" s="42">
        <f>'Simulacion sistema (hoja4)'!BW721</f>
        <v>0.84458670840089844</v>
      </c>
      <c r="E730" s="44">
        <f t="shared" si="77"/>
        <v>110978693.48387806</v>
      </c>
      <c r="F730" s="45">
        <f t="shared" si="78"/>
        <v>217.12950178063207</v>
      </c>
      <c r="G730" s="45">
        <f t="shared" si="79"/>
        <v>379.97662811610616</v>
      </c>
      <c r="H730" s="46">
        <f t="shared" si="80"/>
        <v>0.69599999999999995</v>
      </c>
      <c r="I730" s="46">
        <f t="shared" si="81"/>
        <v>0.30400000000000005</v>
      </c>
      <c r="J730" s="47">
        <f t="shared" si="82"/>
        <v>24096748424.419922</v>
      </c>
      <c r="K730" s="27"/>
      <c r="L730" s="27"/>
      <c r="M730" s="27"/>
      <c r="N730" s="27"/>
      <c r="O730" s="27"/>
    </row>
    <row r="731" spans="2:15" x14ac:dyDescent="0.25">
      <c r="B731" s="9">
        <f t="shared" si="83"/>
        <v>712</v>
      </c>
      <c r="C731" s="42">
        <f>'Simulacion sistema (hoja4)'!BV722</f>
        <v>0.81415590669919358</v>
      </c>
      <c r="D731" s="42">
        <f>'Simulacion sistema (hoja4)'!BW722</f>
        <v>0.84889324564196977</v>
      </c>
      <c r="E731" s="44">
        <f t="shared" si="77"/>
        <v>111544572.47735482</v>
      </c>
      <c r="F731" s="45">
        <f t="shared" si="78"/>
        <v>217.12950178063207</v>
      </c>
      <c r="G731" s="45">
        <f t="shared" si="79"/>
        <v>379.97662811610616</v>
      </c>
      <c r="H731" s="46">
        <f t="shared" si="80"/>
        <v>0.69599999999999995</v>
      </c>
      <c r="I731" s="46">
        <f t="shared" si="81"/>
        <v>0.30400000000000005</v>
      </c>
      <c r="J731" s="47">
        <f t="shared" si="82"/>
        <v>24219617448.341656</v>
      </c>
      <c r="K731" s="27"/>
      <c r="L731" s="27"/>
      <c r="M731" s="27"/>
      <c r="N731" s="27"/>
      <c r="O731" s="27"/>
    </row>
    <row r="732" spans="2:15" x14ac:dyDescent="0.25">
      <c r="B732" s="9">
        <f t="shared" si="83"/>
        <v>713</v>
      </c>
      <c r="C732" s="42">
        <f>'Simulacion sistema (hoja4)'!BV723</f>
        <v>0.84005546239646112</v>
      </c>
      <c r="D732" s="42">
        <f>'Simulacion sistema (hoja4)'!BW723</f>
        <v>0.84949947511928103</v>
      </c>
      <c r="E732" s="44">
        <f t="shared" si="77"/>
        <v>111624231.03067352</v>
      </c>
      <c r="F732" s="45">
        <f t="shared" si="78"/>
        <v>217.12950178063207</v>
      </c>
      <c r="G732" s="45">
        <f t="shared" si="79"/>
        <v>379.97662811610616</v>
      </c>
      <c r="H732" s="46">
        <f t="shared" si="80"/>
        <v>0.69599999999999995</v>
      </c>
      <c r="I732" s="46">
        <f t="shared" si="81"/>
        <v>0.30400000000000005</v>
      </c>
      <c r="J732" s="47">
        <f t="shared" si="82"/>
        <v>42414598923.088547</v>
      </c>
      <c r="K732" s="27"/>
      <c r="L732" s="27"/>
      <c r="M732" s="27"/>
      <c r="N732" s="27"/>
      <c r="O732" s="27"/>
    </row>
    <row r="733" spans="2:15" x14ac:dyDescent="0.25">
      <c r="B733" s="9">
        <f t="shared" si="83"/>
        <v>714</v>
      </c>
      <c r="C733" s="42">
        <f>'Simulacion sistema (hoja4)'!BV724</f>
        <v>0.82322373063371135</v>
      </c>
      <c r="D733" s="42">
        <f>'Simulacion sistema (hoja4)'!BW724</f>
        <v>0.84629500255491152</v>
      </c>
      <c r="E733" s="44">
        <f t="shared" si="77"/>
        <v>111203163.33571537</v>
      </c>
      <c r="F733" s="45">
        <f t="shared" si="78"/>
        <v>217.12950178063207</v>
      </c>
      <c r="G733" s="45">
        <f t="shared" si="79"/>
        <v>379.97662811610616</v>
      </c>
      <c r="H733" s="46">
        <f t="shared" si="80"/>
        <v>0.69599999999999995</v>
      </c>
      <c r="I733" s="46">
        <f t="shared" si="81"/>
        <v>0.30400000000000005</v>
      </c>
      <c r="J733" s="47">
        <f t="shared" si="82"/>
        <v>24145487451.51413</v>
      </c>
      <c r="K733" s="27"/>
      <c r="L733" s="27"/>
      <c r="M733" s="27"/>
      <c r="N733" s="27"/>
      <c r="O733" s="27"/>
    </row>
    <row r="734" spans="2:15" x14ac:dyDescent="0.25">
      <c r="B734" s="9">
        <f t="shared" si="83"/>
        <v>715</v>
      </c>
      <c r="C734" s="42">
        <f>'Simulacion sistema (hoja4)'!BV725</f>
        <v>0.81653221581832958</v>
      </c>
      <c r="D734" s="42">
        <f>'Simulacion sistema (hoja4)'!BW725</f>
        <v>0.84672609231615559</v>
      </c>
      <c r="E734" s="44">
        <f t="shared" si="77"/>
        <v>111259808.53034285</v>
      </c>
      <c r="F734" s="45">
        <f t="shared" si="78"/>
        <v>217.12950178063207</v>
      </c>
      <c r="G734" s="45">
        <f t="shared" si="79"/>
        <v>379.97662811610616</v>
      </c>
      <c r="H734" s="46">
        <f t="shared" si="80"/>
        <v>0.69599999999999995</v>
      </c>
      <c r="I734" s="46">
        <f t="shared" si="81"/>
        <v>0.30400000000000005</v>
      </c>
      <c r="J734" s="47">
        <f t="shared" si="82"/>
        <v>24157786794.401859</v>
      </c>
      <c r="K734" s="27"/>
      <c r="L734" s="27"/>
      <c r="M734" s="27"/>
      <c r="N734" s="27"/>
      <c r="O734" s="27"/>
    </row>
    <row r="735" spans="2:15" x14ac:dyDescent="0.25">
      <c r="B735" s="9">
        <f t="shared" si="83"/>
        <v>716</v>
      </c>
      <c r="C735" s="42">
        <f>'Simulacion sistema (hoja4)'!BV726</f>
        <v>0.82808196009220836</v>
      </c>
      <c r="D735" s="42">
        <f>'Simulacion sistema (hoja4)'!BW726</f>
        <v>0.84527999546229926</v>
      </c>
      <c r="E735" s="44">
        <f t="shared" si="77"/>
        <v>111069791.40374611</v>
      </c>
      <c r="F735" s="45">
        <f t="shared" si="78"/>
        <v>217.12950178063207</v>
      </c>
      <c r="G735" s="45">
        <f t="shared" si="79"/>
        <v>379.97662811610616</v>
      </c>
      <c r="H735" s="46">
        <f t="shared" si="80"/>
        <v>0.69599999999999995</v>
      </c>
      <c r="I735" s="46">
        <f t="shared" si="81"/>
        <v>0.30400000000000005</v>
      </c>
      <c r="J735" s="47">
        <f t="shared" si="82"/>
        <v>42203924823.154724</v>
      </c>
      <c r="K735" s="27"/>
      <c r="L735" s="27"/>
      <c r="M735" s="27"/>
      <c r="N735" s="27"/>
      <c r="O735" s="27"/>
    </row>
    <row r="736" spans="2:15" x14ac:dyDescent="0.25">
      <c r="B736" s="9">
        <f t="shared" si="83"/>
        <v>717</v>
      </c>
      <c r="C736" s="42">
        <f>'Simulacion sistema (hoja4)'!BV727</f>
        <v>0.81765149199513809</v>
      </c>
      <c r="D736" s="42">
        <f>'Simulacion sistema (hoja4)'!BW727</f>
        <v>0.85014924315918017</v>
      </c>
      <c r="E736" s="44">
        <f t="shared" si="77"/>
        <v>111709610.55111627</v>
      </c>
      <c r="F736" s="45">
        <f t="shared" si="78"/>
        <v>217.12950178063207</v>
      </c>
      <c r="G736" s="45">
        <f t="shared" si="79"/>
        <v>379.97662811610616</v>
      </c>
      <c r="H736" s="46">
        <f t="shared" si="80"/>
        <v>0.69599999999999995</v>
      </c>
      <c r="I736" s="46">
        <f t="shared" si="81"/>
        <v>0.30400000000000005</v>
      </c>
      <c r="J736" s="47">
        <f t="shared" si="82"/>
        <v>24255452083.072315</v>
      </c>
      <c r="K736" s="27"/>
      <c r="L736" s="27"/>
      <c r="M736" s="27"/>
      <c r="N736" s="27"/>
      <c r="O736" s="27"/>
    </row>
    <row r="737" spans="2:15" x14ac:dyDescent="0.25">
      <c r="B737" s="9">
        <f t="shared" si="83"/>
        <v>718</v>
      </c>
      <c r="C737" s="42">
        <f>'Simulacion sistema (hoja4)'!BV728</f>
        <v>0.82121412311201814</v>
      </c>
      <c r="D737" s="42">
        <f>'Simulacion sistema (hoja4)'!BW728</f>
        <v>0.85040545583392191</v>
      </c>
      <c r="E737" s="44">
        <f t="shared" si="77"/>
        <v>111743276.89657734</v>
      </c>
      <c r="F737" s="45">
        <f t="shared" si="78"/>
        <v>217.12950178063207</v>
      </c>
      <c r="G737" s="45">
        <f t="shared" si="79"/>
        <v>379.97662811610616</v>
      </c>
      <c r="H737" s="46">
        <f t="shared" si="80"/>
        <v>0.69599999999999995</v>
      </c>
      <c r="I737" s="46">
        <f t="shared" si="81"/>
        <v>0.30400000000000005</v>
      </c>
      <c r="J737" s="47">
        <f t="shared" si="82"/>
        <v>24262762039.889053</v>
      </c>
      <c r="K737" s="27"/>
      <c r="L737" s="27"/>
      <c r="M737" s="27"/>
      <c r="N737" s="27"/>
      <c r="O737" s="27"/>
    </row>
    <row r="738" spans="2:15" x14ac:dyDescent="0.25">
      <c r="B738" s="9">
        <f t="shared" si="83"/>
        <v>719</v>
      </c>
      <c r="C738" s="42">
        <f>'Simulacion sistema (hoja4)'!BV729</f>
        <v>0.82092653857256925</v>
      </c>
      <c r="D738" s="42">
        <f>'Simulacion sistema (hoja4)'!BW729</f>
        <v>0.84825212979318521</v>
      </c>
      <c r="E738" s="44">
        <f t="shared" si="77"/>
        <v>111460329.85482453</v>
      </c>
      <c r="F738" s="45">
        <f t="shared" si="78"/>
        <v>217.12950178063207</v>
      </c>
      <c r="G738" s="45">
        <f t="shared" si="79"/>
        <v>379.97662811610616</v>
      </c>
      <c r="H738" s="46">
        <f t="shared" si="80"/>
        <v>0.69599999999999995</v>
      </c>
      <c r="I738" s="46">
        <f t="shared" si="81"/>
        <v>0.30400000000000005</v>
      </c>
      <c r="J738" s="47">
        <f t="shared" si="82"/>
        <v>24201325889.682961</v>
      </c>
      <c r="K738" s="27"/>
      <c r="L738" s="27"/>
      <c r="M738" s="27"/>
      <c r="N738" s="27"/>
      <c r="O738" s="27"/>
    </row>
    <row r="739" spans="2:15" x14ac:dyDescent="0.25">
      <c r="B739" s="9">
        <f t="shared" si="83"/>
        <v>720</v>
      </c>
      <c r="C739" s="42">
        <f>'Simulacion sistema (hoja4)'!BV730</f>
        <v>0.83242836878524673</v>
      </c>
      <c r="D739" s="42">
        <f>'Simulacion sistema (hoja4)'!BW730</f>
        <v>0.8551060115404211</v>
      </c>
      <c r="E739" s="44">
        <f t="shared" si="77"/>
        <v>112360929.91641134</v>
      </c>
      <c r="F739" s="45">
        <f t="shared" si="78"/>
        <v>217.12950178063207</v>
      </c>
      <c r="G739" s="45">
        <f t="shared" si="79"/>
        <v>379.97662811610616</v>
      </c>
      <c r="H739" s="46">
        <f t="shared" si="80"/>
        <v>0.69599999999999995</v>
      </c>
      <c r="I739" s="46">
        <f t="shared" si="81"/>
        <v>0.30400000000000005</v>
      </c>
      <c r="J739" s="47">
        <f t="shared" si="82"/>
        <v>42694527281.628098</v>
      </c>
      <c r="K739" s="27"/>
      <c r="L739" s="27"/>
      <c r="M739" s="27"/>
      <c r="N739" s="27"/>
      <c r="O739" s="27"/>
    </row>
    <row r="740" spans="2:15" x14ac:dyDescent="0.25">
      <c r="B740" s="9">
        <f t="shared" si="83"/>
        <v>721</v>
      </c>
      <c r="C740" s="42">
        <f>'Simulacion sistema (hoja4)'!BV731</f>
        <v>0.82556250821597721</v>
      </c>
      <c r="D740" s="42">
        <f>'Simulacion sistema (hoja4)'!BW731</f>
        <v>0.85304279688224993</v>
      </c>
      <c r="E740" s="44">
        <f t="shared" si="77"/>
        <v>112089823.51032765</v>
      </c>
      <c r="F740" s="45">
        <f t="shared" si="78"/>
        <v>217.12950178063207</v>
      </c>
      <c r="G740" s="45">
        <f t="shared" si="79"/>
        <v>379.97662811610616</v>
      </c>
      <c r="H740" s="46">
        <f t="shared" si="80"/>
        <v>0.69599999999999995</v>
      </c>
      <c r="I740" s="46">
        <f t="shared" si="81"/>
        <v>0.30400000000000005</v>
      </c>
      <c r="J740" s="47">
        <f t="shared" si="82"/>
        <v>24338007533.476421</v>
      </c>
      <c r="K740" s="27"/>
      <c r="L740" s="27"/>
      <c r="M740" s="27"/>
      <c r="N740" s="27"/>
      <c r="O740" s="27"/>
    </row>
    <row r="741" spans="2:15" x14ac:dyDescent="0.25">
      <c r="B741" s="9">
        <f t="shared" si="83"/>
        <v>722</v>
      </c>
      <c r="C741" s="42">
        <f>'Simulacion sistema (hoja4)'!BV732</f>
        <v>0.81594542471086595</v>
      </c>
      <c r="D741" s="42">
        <f>'Simulacion sistema (hoja4)'!BW732</f>
        <v>0.85621959109511392</v>
      </c>
      <c r="E741" s="44">
        <f t="shared" si="77"/>
        <v>112507254.26989797</v>
      </c>
      <c r="F741" s="45">
        <f t="shared" si="78"/>
        <v>217.12950178063207</v>
      </c>
      <c r="G741" s="45">
        <f t="shared" si="79"/>
        <v>379.97662811610616</v>
      </c>
      <c r="H741" s="46">
        <f t="shared" si="80"/>
        <v>0.69599999999999995</v>
      </c>
      <c r="I741" s="46">
        <f t="shared" si="81"/>
        <v>0.30400000000000005</v>
      </c>
      <c r="J741" s="47">
        <f t="shared" si="82"/>
        <v>24428644066.329834</v>
      </c>
      <c r="K741" s="27"/>
      <c r="L741" s="27"/>
      <c r="M741" s="27"/>
      <c r="N741" s="27"/>
      <c r="O741" s="27"/>
    </row>
    <row r="742" spans="2:15" x14ac:dyDescent="0.25">
      <c r="B742" s="9">
        <f t="shared" si="83"/>
        <v>723</v>
      </c>
      <c r="C742" s="42">
        <f>'Simulacion sistema (hoja4)'!BV733</f>
        <v>0.8191642019507468</v>
      </c>
      <c r="D742" s="42">
        <f>'Simulacion sistema (hoja4)'!BW733</f>
        <v>0.84737110098666091</v>
      </c>
      <c r="E742" s="44">
        <f t="shared" si="77"/>
        <v>111344562.66964725</v>
      </c>
      <c r="F742" s="45">
        <f t="shared" si="78"/>
        <v>217.12950178063207</v>
      </c>
      <c r="G742" s="45">
        <f t="shared" si="79"/>
        <v>379.97662811610616</v>
      </c>
      <c r="H742" s="46">
        <f t="shared" si="80"/>
        <v>0.69599999999999995</v>
      </c>
      <c r="I742" s="46">
        <f t="shared" si="81"/>
        <v>0.30400000000000005</v>
      </c>
      <c r="J742" s="47">
        <f t="shared" si="82"/>
        <v>24176189418.442871</v>
      </c>
      <c r="K742" s="27"/>
      <c r="L742" s="27"/>
      <c r="M742" s="27"/>
      <c r="N742" s="27"/>
      <c r="O742" s="27"/>
    </row>
    <row r="743" spans="2:15" x14ac:dyDescent="0.25">
      <c r="B743" s="9">
        <f t="shared" si="83"/>
        <v>724</v>
      </c>
      <c r="C743" s="42">
        <f>'Simulacion sistema (hoja4)'!BV734</f>
        <v>0.81120023763944626</v>
      </c>
      <c r="D743" s="42">
        <f>'Simulacion sistema (hoja4)'!BW734</f>
        <v>0.8429440872015338</v>
      </c>
      <c r="E743" s="44">
        <f t="shared" si="77"/>
        <v>110762853.05828154</v>
      </c>
      <c r="F743" s="45">
        <f t="shared" si="78"/>
        <v>217.12950178063207</v>
      </c>
      <c r="G743" s="45">
        <f t="shared" si="79"/>
        <v>379.97662811610616</v>
      </c>
      <c r="H743" s="46">
        <f t="shared" si="80"/>
        <v>0.69599999999999995</v>
      </c>
      <c r="I743" s="46">
        <f t="shared" si="81"/>
        <v>0.30400000000000005</v>
      </c>
      <c r="J743" s="47">
        <f t="shared" si="82"/>
        <v>24049883100.346031</v>
      </c>
      <c r="K743" s="27"/>
      <c r="L743" s="27"/>
      <c r="M743" s="27"/>
      <c r="N743" s="27"/>
      <c r="O743" s="27"/>
    </row>
    <row r="744" spans="2:15" x14ac:dyDescent="0.25">
      <c r="B744" s="9">
        <f t="shared" si="83"/>
        <v>725</v>
      </c>
      <c r="C744" s="42">
        <f>'Simulacion sistema (hoja4)'!BV735</f>
        <v>0.82180386926596427</v>
      </c>
      <c r="D744" s="42">
        <f>'Simulacion sistema (hoja4)'!BW735</f>
        <v>0.85087491461853804</v>
      </c>
      <c r="E744" s="44">
        <f t="shared" si="77"/>
        <v>111804963.78087589</v>
      </c>
      <c r="F744" s="45">
        <f t="shared" si="78"/>
        <v>217.12950178063207</v>
      </c>
      <c r="G744" s="45">
        <f t="shared" si="79"/>
        <v>379.97662811610616</v>
      </c>
      <c r="H744" s="46">
        <f t="shared" si="80"/>
        <v>0.69599999999999995</v>
      </c>
      <c r="I744" s="46">
        <f t="shared" si="81"/>
        <v>0.30400000000000005</v>
      </c>
      <c r="J744" s="47">
        <f t="shared" si="82"/>
        <v>24276156082.343197</v>
      </c>
      <c r="K744" s="27"/>
      <c r="L744" s="27"/>
      <c r="M744" s="27"/>
      <c r="N744" s="27"/>
      <c r="O744" s="27"/>
    </row>
    <row r="745" spans="2:15" x14ac:dyDescent="0.25">
      <c r="B745" s="9">
        <f t="shared" si="83"/>
        <v>726</v>
      </c>
      <c r="C745" s="42">
        <f>'Simulacion sistema (hoja4)'!BV736</f>
        <v>0.83180314436139779</v>
      </c>
      <c r="D745" s="42">
        <f>'Simulacion sistema (hoja4)'!BW736</f>
        <v>0.85068599532721356</v>
      </c>
      <c r="E745" s="44">
        <f t="shared" si="77"/>
        <v>111780139.78599587</v>
      </c>
      <c r="F745" s="45">
        <f t="shared" si="78"/>
        <v>217.12950178063207</v>
      </c>
      <c r="G745" s="45">
        <f t="shared" si="79"/>
        <v>379.97662811610616</v>
      </c>
      <c r="H745" s="46">
        <f t="shared" si="80"/>
        <v>0.69599999999999995</v>
      </c>
      <c r="I745" s="46">
        <f t="shared" si="81"/>
        <v>0.30400000000000005</v>
      </c>
      <c r="J745" s="47">
        <f t="shared" si="82"/>
        <v>42473840606.229713</v>
      </c>
      <c r="K745" s="27"/>
      <c r="L745" s="27"/>
      <c r="M745" s="27"/>
      <c r="N745" s="27"/>
      <c r="O745" s="27"/>
    </row>
    <row r="746" spans="2:15" x14ac:dyDescent="0.25">
      <c r="B746" s="9">
        <f t="shared" si="83"/>
        <v>727</v>
      </c>
      <c r="C746" s="42">
        <f>'Simulacion sistema (hoja4)'!BV737</f>
        <v>0.82023423182444966</v>
      </c>
      <c r="D746" s="42">
        <f>'Simulacion sistema (hoja4)'!BW737</f>
        <v>0.84861305377321405</v>
      </c>
      <c r="E746" s="44">
        <f t="shared" si="77"/>
        <v>111507755.26580033</v>
      </c>
      <c r="F746" s="45">
        <f t="shared" si="78"/>
        <v>217.12950178063207</v>
      </c>
      <c r="G746" s="45">
        <f t="shared" si="79"/>
        <v>379.97662811610616</v>
      </c>
      <c r="H746" s="46">
        <f t="shared" si="80"/>
        <v>0.69599999999999995</v>
      </c>
      <c r="I746" s="46">
        <f t="shared" si="81"/>
        <v>0.30400000000000005</v>
      </c>
      <c r="J746" s="47">
        <f t="shared" si="82"/>
        <v>24211623345.539879</v>
      </c>
      <c r="K746" s="27"/>
      <c r="L746" s="27"/>
      <c r="M746" s="27"/>
      <c r="N746" s="27"/>
      <c r="O746" s="27"/>
    </row>
    <row r="747" spans="2:15" x14ac:dyDescent="0.25">
      <c r="B747" s="9">
        <f t="shared" si="83"/>
        <v>728</v>
      </c>
      <c r="C747" s="42">
        <f>'Simulacion sistema (hoja4)'!BV738</f>
        <v>0.82201198449777113</v>
      </c>
      <c r="D747" s="42">
        <f>'Simulacion sistema (hoja4)'!BW738</f>
        <v>0.84955289053075023</v>
      </c>
      <c r="E747" s="44">
        <f t="shared" si="77"/>
        <v>111631249.81574057</v>
      </c>
      <c r="F747" s="45">
        <f t="shared" si="78"/>
        <v>217.12950178063207</v>
      </c>
      <c r="G747" s="45">
        <f t="shared" si="79"/>
        <v>379.97662811610616</v>
      </c>
      <c r="H747" s="46">
        <f t="shared" si="80"/>
        <v>0.69599999999999995</v>
      </c>
      <c r="I747" s="46">
        <f t="shared" si="81"/>
        <v>0.30400000000000005</v>
      </c>
      <c r="J747" s="47">
        <f t="shared" si="82"/>
        <v>24238437655.641026</v>
      </c>
      <c r="K747" s="27"/>
      <c r="L747" s="27"/>
      <c r="M747" s="27"/>
      <c r="N747" s="27"/>
      <c r="O747" s="27"/>
    </row>
    <row r="748" spans="2:15" x14ac:dyDescent="0.25">
      <c r="B748" s="9">
        <f t="shared" si="83"/>
        <v>729</v>
      </c>
      <c r="C748" s="42">
        <f>'Simulacion sistema (hoja4)'!BV739</f>
        <v>0.81172187961032416</v>
      </c>
      <c r="D748" s="42">
        <f>'Simulacion sistema (hoja4)'!BW739</f>
        <v>0.85132889576123183</v>
      </c>
      <c r="E748" s="44">
        <f t="shared" si="77"/>
        <v>111864616.90302587</v>
      </c>
      <c r="F748" s="45">
        <f t="shared" si="78"/>
        <v>217.12950178063207</v>
      </c>
      <c r="G748" s="45">
        <f t="shared" si="79"/>
        <v>379.97662811610616</v>
      </c>
      <c r="H748" s="46">
        <f t="shared" si="80"/>
        <v>0.69599999999999995</v>
      </c>
      <c r="I748" s="46">
        <f t="shared" si="81"/>
        <v>0.30400000000000005</v>
      </c>
      <c r="J748" s="47">
        <f t="shared" si="82"/>
        <v>24289108535.035278</v>
      </c>
      <c r="K748" s="27"/>
      <c r="L748" s="27"/>
      <c r="M748" s="27"/>
      <c r="N748" s="27"/>
      <c r="O748" s="27"/>
    </row>
    <row r="749" spans="2:15" x14ac:dyDescent="0.25">
      <c r="B749" s="9">
        <f t="shared" si="83"/>
        <v>730</v>
      </c>
      <c r="C749" s="42">
        <f>'Simulacion sistema (hoja4)'!BV740</f>
        <v>0.8024599455865925</v>
      </c>
      <c r="D749" s="42">
        <f>'Simulacion sistema (hoja4)'!BW740</f>
        <v>0.84844453679139908</v>
      </c>
      <c r="E749" s="44">
        <f t="shared" si="77"/>
        <v>111485612.13438983</v>
      </c>
      <c r="F749" s="45">
        <f t="shared" si="78"/>
        <v>217.12950178063207</v>
      </c>
      <c r="G749" s="45">
        <f t="shared" si="79"/>
        <v>379.97662811610616</v>
      </c>
      <c r="H749" s="46">
        <f t="shared" si="80"/>
        <v>0.69599999999999995</v>
      </c>
      <c r="I749" s="46">
        <f t="shared" si="81"/>
        <v>0.30400000000000005</v>
      </c>
      <c r="J749" s="47">
        <f t="shared" si="82"/>
        <v>24206815418.448853</v>
      </c>
      <c r="K749" s="27"/>
      <c r="L749" s="27"/>
      <c r="M749" s="27"/>
      <c r="N749" s="27"/>
      <c r="O749" s="27"/>
    </row>
    <row r="750" spans="2:15" x14ac:dyDescent="0.25">
      <c r="B750" s="9">
        <f t="shared" si="83"/>
        <v>731</v>
      </c>
      <c r="C750" s="42">
        <f>'Simulacion sistema (hoja4)'!BV741</f>
        <v>0.81235482016384597</v>
      </c>
      <c r="D750" s="42">
        <f>'Simulacion sistema (hoja4)'!BW741</f>
        <v>0.84736985377475194</v>
      </c>
      <c r="E750" s="44">
        <f t="shared" si="77"/>
        <v>111344398.7860024</v>
      </c>
      <c r="F750" s="45">
        <f t="shared" si="78"/>
        <v>217.12950178063207</v>
      </c>
      <c r="G750" s="45">
        <f t="shared" si="79"/>
        <v>379.97662811610616</v>
      </c>
      <c r="H750" s="46">
        <f t="shared" si="80"/>
        <v>0.69599999999999995</v>
      </c>
      <c r="I750" s="46">
        <f t="shared" si="81"/>
        <v>0.30400000000000005</v>
      </c>
      <c r="J750" s="47">
        <f t="shared" si="82"/>
        <v>24176153834.468716</v>
      </c>
      <c r="K750" s="27"/>
      <c r="L750" s="27"/>
      <c r="M750" s="27"/>
      <c r="N750" s="27"/>
      <c r="O750" s="27"/>
    </row>
    <row r="751" spans="2:15" x14ac:dyDescent="0.25">
      <c r="B751" s="9">
        <f t="shared" si="83"/>
        <v>732</v>
      </c>
      <c r="C751" s="42">
        <f>'Simulacion sistema (hoja4)'!BV742</f>
        <v>0.82965266692700346</v>
      </c>
      <c r="D751" s="42">
        <f>'Simulacion sistema (hoja4)'!BW742</f>
        <v>0.85212462874567574</v>
      </c>
      <c r="E751" s="44">
        <f t="shared" si="77"/>
        <v>111969176.21718179</v>
      </c>
      <c r="F751" s="45">
        <f t="shared" si="78"/>
        <v>217.12950178063207</v>
      </c>
      <c r="G751" s="45">
        <f t="shared" si="79"/>
        <v>379.97662811610616</v>
      </c>
      <c r="H751" s="46">
        <f t="shared" si="80"/>
        <v>0.69599999999999995</v>
      </c>
      <c r="I751" s="46">
        <f t="shared" si="81"/>
        <v>0.30400000000000005</v>
      </c>
      <c r="J751" s="47">
        <f t="shared" si="82"/>
        <v>42545670031.942841</v>
      </c>
      <c r="K751" s="27"/>
      <c r="L751" s="27"/>
      <c r="M751" s="27"/>
      <c r="N751" s="27"/>
      <c r="O751" s="27"/>
    </row>
    <row r="752" spans="2:15" x14ac:dyDescent="0.25">
      <c r="B752" s="9">
        <f t="shared" si="83"/>
        <v>733</v>
      </c>
      <c r="C752" s="42">
        <f>'Simulacion sistema (hoja4)'!BV743</f>
        <v>0.83630772010189558</v>
      </c>
      <c r="D752" s="42">
        <f>'Simulacion sistema (hoja4)'!BW743</f>
        <v>0.85279369425306228</v>
      </c>
      <c r="E752" s="44">
        <f t="shared" si="77"/>
        <v>112057091.42485239</v>
      </c>
      <c r="F752" s="45">
        <f t="shared" si="78"/>
        <v>217.12950178063207</v>
      </c>
      <c r="G752" s="45">
        <f t="shared" si="79"/>
        <v>379.97662811610616</v>
      </c>
      <c r="H752" s="46">
        <f t="shared" si="80"/>
        <v>0.69599999999999995</v>
      </c>
      <c r="I752" s="46">
        <f t="shared" si="81"/>
        <v>0.30400000000000005</v>
      </c>
      <c r="J752" s="47">
        <f t="shared" si="82"/>
        <v>42579075756.11364</v>
      </c>
      <c r="K752" s="27"/>
      <c r="L752" s="27"/>
      <c r="M752" s="27"/>
      <c r="N752" s="27"/>
      <c r="O752" s="27"/>
    </row>
    <row r="753" spans="2:15" x14ac:dyDescent="0.25">
      <c r="B753" s="9">
        <f t="shared" si="83"/>
        <v>734</v>
      </c>
      <c r="C753" s="42">
        <f>'Simulacion sistema (hoja4)'!BV744</f>
        <v>0.80312686972298164</v>
      </c>
      <c r="D753" s="42">
        <f>'Simulacion sistema (hoja4)'!BW744</f>
        <v>0.85194916592824566</v>
      </c>
      <c r="E753" s="44">
        <f t="shared" si="77"/>
        <v>111946120.40297148</v>
      </c>
      <c r="F753" s="45">
        <f t="shared" si="78"/>
        <v>217.12950178063207</v>
      </c>
      <c r="G753" s="45">
        <f t="shared" si="79"/>
        <v>379.97662811610616</v>
      </c>
      <c r="H753" s="46">
        <f t="shared" si="80"/>
        <v>0.69599999999999995</v>
      </c>
      <c r="I753" s="46">
        <f t="shared" si="81"/>
        <v>0.30400000000000005</v>
      </c>
      <c r="J753" s="47">
        <f t="shared" si="82"/>
        <v>24306805349.371845</v>
      </c>
      <c r="K753" s="27"/>
      <c r="L753" s="27"/>
      <c r="M753" s="27"/>
      <c r="N753" s="27"/>
      <c r="O753" s="27"/>
    </row>
    <row r="754" spans="2:15" x14ac:dyDescent="0.25">
      <c r="B754" s="9">
        <f t="shared" si="83"/>
        <v>735</v>
      </c>
      <c r="C754" s="42">
        <f>'Simulacion sistema (hoja4)'!BV745</f>
        <v>0.81491064183127115</v>
      </c>
      <c r="D754" s="42">
        <f>'Simulacion sistema (hoja4)'!BW745</f>
        <v>0.84616270786900327</v>
      </c>
      <c r="E754" s="44">
        <f t="shared" si="77"/>
        <v>111185779.81398703</v>
      </c>
      <c r="F754" s="45">
        <f t="shared" si="78"/>
        <v>217.12950178063207</v>
      </c>
      <c r="G754" s="45">
        <f t="shared" si="79"/>
        <v>379.97662811610616</v>
      </c>
      <c r="H754" s="46">
        <f t="shared" si="80"/>
        <v>0.69599999999999995</v>
      </c>
      <c r="I754" s="46">
        <f t="shared" si="81"/>
        <v>0.30400000000000005</v>
      </c>
      <c r="J754" s="47">
        <f t="shared" si="82"/>
        <v>24141712976.102062</v>
      </c>
      <c r="K754" s="27"/>
      <c r="L754" s="27"/>
      <c r="M754" s="27"/>
      <c r="N754" s="27"/>
      <c r="O754" s="27"/>
    </row>
    <row r="755" spans="2:15" x14ac:dyDescent="0.25">
      <c r="B755" s="9">
        <f t="shared" si="83"/>
        <v>736</v>
      </c>
      <c r="C755" s="42">
        <f>'Simulacion sistema (hoja4)'!BV746</f>
        <v>0.82655177342465336</v>
      </c>
      <c r="D755" s="42">
        <f>'Simulacion sistema (hoja4)'!BW746</f>
        <v>0.84883140723114225</v>
      </c>
      <c r="E755" s="44">
        <f t="shared" si="77"/>
        <v>111536446.91017209</v>
      </c>
      <c r="F755" s="45">
        <f t="shared" si="78"/>
        <v>217.12950178063207</v>
      </c>
      <c r="G755" s="45">
        <f t="shared" si="79"/>
        <v>379.97662811610616</v>
      </c>
      <c r="H755" s="46">
        <f t="shared" si="80"/>
        <v>0.69599999999999995</v>
      </c>
      <c r="I755" s="46">
        <f t="shared" si="81"/>
        <v>0.30400000000000005</v>
      </c>
      <c r="J755" s="47">
        <f t="shared" si="82"/>
        <v>42381243008.978279</v>
      </c>
      <c r="K755" s="27"/>
      <c r="L755" s="27"/>
      <c r="M755" s="27"/>
      <c r="N755" s="27"/>
      <c r="O755" s="27"/>
    </row>
    <row r="756" spans="2:15" x14ac:dyDescent="0.25">
      <c r="B756" s="9">
        <f t="shared" si="83"/>
        <v>737</v>
      </c>
      <c r="C756" s="42">
        <f>'Simulacion sistema (hoja4)'!BV747</f>
        <v>0.82809912824400245</v>
      </c>
      <c r="D756" s="42">
        <f>'Simulacion sistema (hoja4)'!BW747</f>
        <v>0.84940501604025354</v>
      </c>
      <c r="E756" s="44">
        <f t="shared" si="77"/>
        <v>111611819.10768931</v>
      </c>
      <c r="F756" s="45">
        <f t="shared" si="78"/>
        <v>217.12950178063207</v>
      </c>
      <c r="G756" s="45">
        <f t="shared" si="79"/>
        <v>379.97662811610616</v>
      </c>
      <c r="H756" s="46">
        <f t="shared" si="80"/>
        <v>0.69599999999999995</v>
      </c>
      <c r="I756" s="46">
        <f t="shared" si="81"/>
        <v>0.30400000000000005</v>
      </c>
      <c r="J756" s="47">
        <f t="shared" si="82"/>
        <v>42409882682.444572</v>
      </c>
      <c r="K756" s="27"/>
      <c r="L756" s="27"/>
      <c r="M756" s="27"/>
      <c r="N756" s="27"/>
      <c r="O756" s="27"/>
    </row>
    <row r="757" spans="2:15" x14ac:dyDescent="0.25">
      <c r="B757" s="9">
        <f t="shared" si="83"/>
        <v>738</v>
      </c>
      <c r="C757" s="42">
        <f>'Simulacion sistema (hoja4)'!BV748</f>
        <v>0.81918813905299115</v>
      </c>
      <c r="D757" s="42">
        <f>'Simulacion sistema (hoja4)'!BW748</f>
        <v>0.85238513457539955</v>
      </c>
      <c r="E757" s="44">
        <f t="shared" si="77"/>
        <v>112003406.6832075</v>
      </c>
      <c r="F757" s="45">
        <f t="shared" si="78"/>
        <v>217.12950178063207</v>
      </c>
      <c r="G757" s="45">
        <f t="shared" si="79"/>
        <v>379.97662811610616</v>
      </c>
      <c r="H757" s="46">
        <f t="shared" si="80"/>
        <v>0.69599999999999995</v>
      </c>
      <c r="I757" s="46">
        <f t="shared" si="81"/>
        <v>0.30400000000000005</v>
      </c>
      <c r="J757" s="47">
        <f t="shared" si="82"/>
        <v>24319243890.85836</v>
      </c>
      <c r="K757" s="27"/>
      <c r="L757" s="27"/>
      <c r="M757" s="27"/>
      <c r="N757" s="27"/>
      <c r="O757" s="27"/>
    </row>
    <row r="758" spans="2:15" x14ac:dyDescent="0.25">
      <c r="B758" s="9">
        <f t="shared" si="83"/>
        <v>739</v>
      </c>
      <c r="C758" s="42">
        <f>'Simulacion sistema (hoja4)'!BV749</f>
        <v>0.81646311607953348</v>
      </c>
      <c r="D758" s="42">
        <f>'Simulacion sistema (hoja4)'!BW749</f>
        <v>0.84443512076694838</v>
      </c>
      <c r="E758" s="44">
        <f t="shared" si="77"/>
        <v>110958774.86877702</v>
      </c>
      <c r="F758" s="45">
        <f t="shared" si="78"/>
        <v>217.12950178063207</v>
      </c>
      <c r="G758" s="45">
        <f t="shared" si="79"/>
        <v>379.97662811610616</v>
      </c>
      <c r="H758" s="46">
        <f t="shared" si="80"/>
        <v>0.69599999999999995</v>
      </c>
      <c r="I758" s="46">
        <f t="shared" si="81"/>
        <v>0.30400000000000005</v>
      </c>
      <c r="J758" s="47">
        <f t="shared" si="82"/>
        <v>24092423505.446873</v>
      </c>
      <c r="K758" s="27"/>
      <c r="L758" s="27"/>
      <c r="M758" s="27"/>
      <c r="N758" s="27"/>
      <c r="O758" s="27"/>
    </row>
    <row r="759" spans="2:15" x14ac:dyDescent="0.25">
      <c r="B759" s="9">
        <f t="shared" si="83"/>
        <v>740</v>
      </c>
      <c r="C759" s="42">
        <f>'Simulacion sistema (hoja4)'!BV750</f>
        <v>0.80871132025211379</v>
      </c>
      <c r="D759" s="42">
        <f>'Simulacion sistema (hoja4)'!BW750</f>
        <v>0.83961448644522441</v>
      </c>
      <c r="E759" s="44">
        <f t="shared" si="77"/>
        <v>110325343.51890248</v>
      </c>
      <c r="F759" s="45">
        <f t="shared" si="78"/>
        <v>217.12950178063207</v>
      </c>
      <c r="G759" s="45">
        <f t="shared" si="79"/>
        <v>379.97662811610616</v>
      </c>
      <c r="H759" s="46">
        <f t="shared" si="80"/>
        <v>0.69599999999999995</v>
      </c>
      <c r="I759" s="46">
        <f t="shared" si="81"/>
        <v>0.30400000000000005</v>
      </c>
      <c r="J759" s="47">
        <f t="shared" si="82"/>
        <v>23954886872.036381</v>
      </c>
      <c r="K759" s="27"/>
      <c r="L759" s="27"/>
      <c r="M759" s="27"/>
      <c r="N759" s="27"/>
      <c r="O759" s="27"/>
    </row>
    <row r="760" spans="2:15" x14ac:dyDescent="0.25">
      <c r="B760" s="9">
        <f t="shared" si="83"/>
        <v>741</v>
      </c>
      <c r="C760" s="42">
        <f>'Simulacion sistema (hoja4)'!BV751</f>
        <v>0.80781092049227909</v>
      </c>
      <c r="D760" s="42">
        <f>'Simulacion sistema (hoja4)'!BW751</f>
        <v>0.84275318417311484</v>
      </c>
      <c r="E760" s="44">
        <f t="shared" si="77"/>
        <v>110737768.40034729</v>
      </c>
      <c r="F760" s="45">
        <f t="shared" si="78"/>
        <v>217.12950178063207</v>
      </c>
      <c r="G760" s="45">
        <f t="shared" si="79"/>
        <v>379.97662811610616</v>
      </c>
      <c r="H760" s="46">
        <f t="shared" si="80"/>
        <v>0.69599999999999995</v>
      </c>
      <c r="I760" s="46">
        <f t="shared" si="81"/>
        <v>0.30400000000000005</v>
      </c>
      <c r="J760" s="47">
        <f t="shared" si="82"/>
        <v>24044436481.066429</v>
      </c>
      <c r="K760" s="27"/>
      <c r="L760" s="27"/>
      <c r="M760" s="27"/>
      <c r="N760" s="27"/>
      <c r="O760" s="27"/>
    </row>
    <row r="761" spans="2:15" x14ac:dyDescent="0.25">
      <c r="B761" s="9">
        <f t="shared" si="83"/>
        <v>742</v>
      </c>
      <c r="C761" s="42">
        <f>'Simulacion sistema (hoja4)'!BV752</f>
        <v>0.81959102398337891</v>
      </c>
      <c r="D761" s="42">
        <f>'Simulacion sistema (hoja4)'!BW752</f>
        <v>0.84474467196744052</v>
      </c>
      <c r="E761" s="44">
        <f t="shared" si="77"/>
        <v>110999449.89652169</v>
      </c>
      <c r="F761" s="45">
        <f t="shared" si="78"/>
        <v>217.12950178063207</v>
      </c>
      <c r="G761" s="45">
        <f t="shared" si="79"/>
        <v>379.97662811610616</v>
      </c>
      <c r="H761" s="46">
        <f t="shared" si="80"/>
        <v>0.69599999999999995</v>
      </c>
      <c r="I761" s="46">
        <f t="shared" si="81"/>
        <v>0.30400000000000005</v>
      </c>
      <c r="J761" s="47">
        <f t="shared" si="82"/>
        <v>24101255253.955986</v>
      </c>
      <c r="K761" s="27"/>
      <c r="L761" s="27"/>
      <c r="M761" s="27"/>
      <c r="N761" s="27"/>
      <c r="O761" s="27"/>
    </row>
    <row r="762" spans="2:15" x14ac:dyDescent="0.25">
      <c r="B762" s="9">
        <f t="shared" si="83"/>
        <v>743</v>
      </c>
      <c r="C762" s="42">
        <f>'Simulacion sistema (hoja4)'!BV753</f>
        <v>0.82319294559428746</v>
      </c>
      <c r="D762" s="42">
        <f>'Simulacion sistema (hoja4)'!BW753</f>
        <v>0.84617167888087974</v>
      </c>
      <c r="E762" s="44">
        <f t="shared" si="77"/>
        <v>111186958.6049476</v>
      </c>
      <c r="F762" s="45">
        <f t="shared" si="78"/>
        <v>217.12950178063207</v>
      </c>
      <c r="G762" s="45">
        <f t="shared" si="79"/>
        <v>379.97662811610616</v>
      </c>
      <c r="H762" s="46">
        <f t="shared" si="80"/>
        <v>0.69599999999999995</v>
      </c>
      <c r="I762" s="46">
        <f t="shared" si="81"/>
        <v>0.30400000000000005</v>
      </c>
      <c r="J762" s="47">
        <f t="shared" si="82"/>
        <v>24141968926.396034</v>
      </c>
      <c r="K762" s="27"/>
      <c r="L762" s="27"/>
      <c r="M762" s="27"/>
      <c r="N762" s="27"/>
      <c r="O762" s="27"/>
    </row>
    <row r="763" spans="2:15" x14ac:dyDescent="0.25">
      <c r="B763" s="9">
        <f t="shared" si="83"/>
        <v>744</v>
      </c>
      <c r="C763" s="42">
        <f>'Simulacion sistema (hoja4)'!BV754</f>
        <v>0.81712415639546709</v>
      </c>
      <c r="D763" s="42">
        <f>'Simulacion sistema (hoja4)'!BW754</f>
        <v>0.85005238066060085</v>
      </c>
      <c r="E763" s="44">
        <f t="shared" si="77"/>
        <v>111696882.81880295</v>
      </c>
      <c r="F763" s="45">
        <f t="shared" si="78"/>
        <v>217.12950178063207</v>
      </c>
      <c r="G763" s="45">
        <f t="shared" si="79"/>
        <v>379.97662811610616</v>
      </c>
      <c r="H763" s="46">
        <f t="shared" si="80"/>
        <v>0.69599999999999995</v>
      </c>
      <c r="I763" s="46">
        <f t="shared" si="81"/>
        <v>0.30400000000000005</v>
      </c>
      <c r="J763" s="47">
        <f t="shared" si="82"/>
        <v>24252688516.896328</v>
      </c>
      <c r="K763" s="27"/>
      <c r="L763" s="27"/>
      <c r="M763" s="27"/>
      <c r="N763" s="27"/>
      <c r="O763" s="27"/>
    </row>
    <row r="764" spans="2:15" x14ac:dyDescent="0.25">
      <c r="B764" s="9">
        <f t="shared" si="83"/>
        <v>745</v>
      </c>
      <c r="C764" s="42">
        <f>'Simulacion sistema (hoja4)'!BV755</f>
        <v>0.83346018757339668</v>
      </c>
      <c r="D764" s="42">
        <f>'Simulacion sistema (hoja4)'!BW755</f>
        <v>0.85155448966927194</v>
      </c>
      <c r="E764" s="44">
        <f t="shared" si="77"/>
        <v>111894259.94254233</v>
      </c>
      <c r="F764" s="45">
        <f t="shared" si="78"/>
        <v>217.12950178063207</v>
      </c>
      <c r="G764" s="45">
        <f t="shared" si="79"/>
        <v>379.97662811610616</v>
      </c>
      <c r="H764" s="46">
        <f t="shared" si="80"/>
        <v>0.69599999999999995</v>
      </c>
      <c r="I764" s="46">
        <f t="shared" si="81"/>
        <v>0.30400000000000005</v>
      </c>
      <c r="J764" s="47">
        <f t="shared" si="82"/>
        <v>42517203598.51432</v>
      </c>
      <c r="K764" s="27"/>
      <c r="L764" s="27"/>
      <c r="M764" s="27"/>
      <c r="N764" s="27"/>
      <c r="O764" s="27"/>
    </row>
    <row r="765" spans="2:15" x14ac:dyDescent="0.25">
      <c r="B765" s="9">
        <f t="shared" si="83"/>
        <v>746</v>
      </c>
      <c r="C765" s="42">
        <f>'Simulacion sistema (hoja4)'!BV756</f>
        <v>0.81997417128129901</v>
      </c>
      <c r="D765" s="42">
        <f>'Simulacion sistema (hoja4)'!BW756</f>
        <v>0.85010287639928184</v>
      </c>
      <c r="E765" s="44">
        <f t="shared" si="77"/>
        <v>111703517.95886564</v>
      </c>
      <c r="F765" s="45">
        <f t="shared" si="78"/>
        <v>217.12950178063207</v>
      </c>
      <c r="G765" s="45">
        <f t="shared" si="79"/>
        <v>379.97662811610616</v>
      </c>
      <c r="H765" s="46">
        <f t="shared" si="80"/>
        <v>0.69599999999999995</v>
      </c>
      <c r="I765" s="46">
        <f t="shared" si="81"/>
        <v>0.30400000000000005</v>
      </c>
      <c r="J765" s="47">
        <f t="shared" si="82"/>
        <v>24254129201.552383</v>
      </c>
      <c r="K765" s="27"/>
      <c r="L765" s="27"/>
      <c r="M765" s="27"/>
      <c r="N765" s="27"/>
      <c r="O765" s="27"/>
    </row>
    <row r="766" spans="2:15" x14ac:dyDescent="0.25">
      <c r="B766" s="9">
        <f t="shared" si="83"/>
        <v>747</v>
      </c>
      <c r="C766" s="42">
        <f>'Simulacion sistema (hoja4)'!BV757</f>
        <v>0.82687691192462809</v>
      </c>
      <c r="D766" s="42">
        <f>'Simulacion sistema (hoja4)'!BW757</f>
        <v>0.84775376294149751</v>
      </c>
      <c r="E766" s="44">
        <f t="shared" si="77"/>
        <v>111394844.45051278</v>
      </c>
      <c r="F766" s="45">
        <f t="shared" si="78"/>
        <v>217.12950178063207</v>
      </c>
      <c r="G766" s="45">
        <f t="shared" si="79"/>
        <v>379.97662811610616</v>
      </c>
      <c r="H766" s="46">
        <f t="shared" si="80"/>
        <v>0.69599999999999995</v>
      </c>
      <c r="I766" s="46">
        <f t="shared" si="81"/>
        <v>0.30400000000000005</v>
      </c>
      <c r="J766" s="47">
        <f t="shared" si="82"/>
        <v>42327437383.82399</v>
      </c>
      <c r="K766" s="27"/>
      <c r="L766" s="27"/>
      <c r="M766" s="27"/>
      <c r="N766" s="27"/>
      <c r="O766" s="27"/>
    </row>
    <row r="767" spans="2:15" x14ac:dyDescent="0.25">
      <c r="B767" s="9">
        <f t="shared" si="83"/>
        <v>748</v>
      </c>
      <c r="C767" s="42">
        <f>'Simulacion sistema (hoja4)'!BV758</f>
        <v>0.82862124972804141</v>
      </c>
      <c r="D767" s="42">
        <f>'Simulacion sistema (hoja4)'!BW758</f>
        <v>0.84309478063358134</v>
      </c>
      <c r="E767" s="44">
        <f t="shared" si="77"/>
        <v>110782654.17525259</v>
      </c>
      <c r="F767" s="45">
        <f t="shared" si="78"/>
        <v>217.12950178063207</v>
      </c>
      <c r="G767" s="45">
        <f t="shared" si="79"/>
        <v>379.97662811610616</v>
      </c>
      <c r="H767" s="46">
        <f t="shared" si="80"/>
        <v>0.69599999999999995</v>
      </c>
      <c r="I767" s="46">
        <f t="shared" si="81"/>
        <v>0.30400000000000005</v>
      </c>
      <c r="J767" s="47">
        <f t="shared" si="82"/>
        <v>42094819387.265144</v>
      </c>
      <c r="K767" s="27"/>
      <c r="L767" s="27"/>
      <c r="M767" s="27"/>
      <c r="N767" s="27"/>
      <c r="O767" s="27"/>
    </row>
    <row r="768" spans="2:15" x14ac:dyDescent="0.25">
      <c r="B768" s="9">
        <f t="shared" si="83"/>
        <v>749</v>
      </c>
      <c r="C768" s="42">
        <f>'Simulacion sistema (hoja4)'!BV759</f>
        <v>0.82419376474307915</v>
      </c>
      <c r="D768" s="42">
        <f>'Simulacion sistema (hoja4)'!BW759</f>
        <v>0.84957573965378885</v>
      </c>
      <c r="E768" s="44">
        <f t="shared" si="77"/>
        <v>111634252.19050784</v>
      </c>
      <c r="F768" s="45">
        <f t="shared" si="78"/>
        <v>217.12950178063207</v>
      </c>
      <c r="G768" s="45">
        <f t="shared" si="79"/>
        <v>379.97662811610616</v>
      </c>
      <c r="H768" s="46">
        <f t="shared" si="80"/>
        <v>0.69599999999999995</v>
      </c>
      <c r="I768" s="46">
        <f t="shared" si="81"/>
        <v>0.30400000000000005</v>
      </c>
      <c r="J768" s="47">
        <f t="shared" si="82"/>
        <v>24239089559.778404</v>
      </c>
      <c r="K768" s="27"/>
      <c r="L768" s="27"/>
      <c r="M768" s="27"/>
      <c r="N768" s="27"/>
      <c r="O768" s="27"/>
    </row>
    <row r="769" spans="2:15" x14ac:dyDescent="0.25">
      <c r="B769" s="9">
        <f t="shared" si="83"/>
        <v>750</v>
      </c>
      <c r="C769" s="42">
        <f>'Simulacion sistema (hoja4)'!BV760</f>
        <v>0.81896122872134969</v>
      </c>
      <c r="D769" s="42">
        <f>'Simulacion sistema (hoja4)'!BW760</f>
        <v>0.84066950966513687</v>
      </c>
      <c r="E769" s="44">
        <f t="shared" si="77"/>
        <v>110463973.56999898</v>
      </c>
      <c r="F769" s="45">
        <f t="shared" si="78"/>
        <v>217.12950178063207</v>
      </c>
      <c r="G769" s="45">
        <f t="shared" si="79"/>
        <v>379.97662811610616</v>
      </c>
      <c r="H769" s="46">
        <f t="shared" si="80"/>
        <v>0.69599999999999995</v>
      </c>
      <c r="I769" s="46">
        <f t="shared" si="81"/>
        <v>0.30400000000000005</v>
      </c>
      <c r="J769" s="47">
        <f t="shared" si="82"/>
        <v>23984987545.962788</v>
      </c>
      <c r="K769" s="27"/>
      <c r="L769" s="27"/>
      <c r="M769" s="27"/>
      <c r="N769" s="27"/>
      <c r="O769" s="27"/>
    </row>
    <row r="770" spans="2:15" x14ac:dyDescent="0.25">
      <c r="B770" s="9">
        <f t="shared" si="83"/>
        <v>751</v>
      </c>
      <c r="C770" s="42">
        <f>'Simulacion sistema (hoja4)'!BV761</f>
        <v>0.82677064256896193</v>
      </c>
      <c r="D770" s="42">
        <f>'Simulacion sistema (hoja4)'!BW761</f>
        <v>0.85228499495793575</v>
      </c>
      <c r="E770" s="44">
        <f t="shared" si="77"/>
        <v>111990248.33747275</v>
      </c>
      <c r="F770" s="45">
        <f t="shared" si="78"/>
        <v>217.12950178063207</v>
      </c>
      <c r="G770" s="45">
        <f t="shared" si="79"/>
        <v>379.97662811610616</v>
      </c>
      <c r="H770" s="46">
        <f t="shared" si="80"/>
        <v>0.69599999999999995</v>
      </c>
      <c r="I770" s="46">
        <f t="shared" si="81"/>
        <v>0.30400000000000005</v>
      </c>
      <c r="J770" s="47">
        <f t="shared" si="82"/>
        <v>42553676945.158257</v>
      </c>
      <c r="K770" s="27"/>
      <c r="L770" s="27"/>
      <c r="M770" s="27"/>
      <c r="N770" s="27"/>
      <c r="O770" s="27"/>
    </row>
    <row r="771" spans="2:15" x14ac:dyDescent="0.25">
      <c r="B771" s="9">
        <f t="shared" si="83"/>
        <v>752</v>
      </c>
      <c r="C771" s="42">
        <f>'Simulacion sistema (hoja4)'!BV762</f>
        <v>0.82890533195962346</v>
      </c>
      <c r="D771" s="42">
        <f>'Simulacion sistema (hoja4)'!BW762</f>
        <v>0.85064906559592923</v>
      </c>
      <c r="E771" s="44">
        <f t="shared" si="77"/>
        <v>111775287.21930511</v>
      </c>
      <c r="F771" s="45">
        <f t="shared" si="78"/>
        <v>217.12950178063207</v>
      </c>
      <c r="G771" s="45">
        <f t="shared" si="79"/>
        <v>379.97662811610616</v>
      </c>
      <c r="H771" s="46">
        <f t="shared" si="80"/>
        <v>0.69599999999999995</v>
      </c>
      <c r="I771" s="46">
        <f t="shared" si="81"/>
        <v>0.30400000000000005</v>
      </c>
      <c r="J771" s="47">
        <f t="shared" si="82"/>
        <v>42471996744.30085</v>
      </c>
      <c r="K771" s="27"/>
      <c r="L771" s="27"/>
      <c r="M771" s="27"/>
      <c r="N771" s="27"/>
      <c r="O771" s="27"/>
    </row>
    <row r="772" spans="2:15" x14ac:dyDescent="0.25">
      <c r="B772" s="9">
        <f t="shared" si="83"/>
        <v>753</v>
      </c>
      <c r="C772" s="42">
        <f>'Simulacion sistema (hoja4)'!BV763</f>
        <v>0.8258103101939519</v>
      </c>
      <c r="D772" s="42">
        <f>'Simulacion sistema (hoja4)'!BW763</f>
        <v>0.84524527545998085</v>
      </c>
      <c r="E772" s="44">
        <f t="shared" si="77"/>
        <v>111065229.19544148</v>
      </c>
      <c r="F772" s="45">
        <f t="shared" si="78"/>
        <v>217.12950178063207</v>
      </c>
      <c r="G772" s="45">
        <f t="shared" si="79"/>
        <v>379.97662811610616</v>
      </c>
      <c r="H772" s="46">
        <f t="shared" si="80"/>
        <v>0.69599999999999995</v>
      </c>
      <c r="I772" s="46">
        <f t="shared" si="81"/>
        <v>0.30400000000000005</v>
      </c>
      <c r="J772" s="47">
        <f t="shared" si="82"/>
        <v>24115537880.357922</v>
      </c>
      <c r="K772" s="27"/>
      <c r="L772" s="27"/>
      <c r="M772" s="27"/>
      <c r="N772" s="27"/>
      <c r="O772" s="27"/>
    </row>
    <row r="773" spans="2:15" x14ac:dyDescent="0.25">
      <c r="B773" s="9">
        <f t="shared" si="83"/>
        <v>754</v>
      </c>
      <c r="C773" s="42">
        <f>'Simulacion sistema (hoja4)'!BV764</f>
        <v>0.82695461895958777</v>
      </c>
      <c r="D773" s="42">
        <f>'Simulacion sistema (hoja4)'!BW764</f>
        <v>0.84081848042770369</v>
      </c>
      <c r="E773" s="44">
        <f t="shared" si="77"/>
        <v>110483548.32820027</v>
      </c>
      <c r="F773" s="45">
        <f t="shared" si="78"/>
        <v>217.12950178063207</v>
      </c>
      <c r="G773" s="45">
        <f t="shared" si="79"/>
        <v>379.97662811610616</v>
      </c>
      <c r="H773" s="46">
        <f t="shared" si="80"/>
        <v>0.69599999999999995</v>
      </c>
      <c r="I773" s="46">
        <f t="shared" si="81"/>
        <v>0.30400000000000005</v>
      </c>
      <c r="J773" s="47">
        <f t="shared" si="82"/>
        <v>41981166156.052391</v>
      </c>
      <c r="K773" s="27"/>
      <c r="L773" s="27"/>
      <c r="M773" s="27"/>
      <c r="N773" s="27"/>
      <c r="O773" s="27"/>
    </row>
    <row r="774" spans="2:15" x14ac:dyDescent="0.25">
      <c r="B774" s="9">
        <f t="shared" si="83"/>
        <v>755</v>
      </c>
      <c r="C774" s="42">
        <f>'Simulacion sistema (hoja4)'!BV765</f>
        <v>0.83112824249945183</v>
      </c>
      <c r="D774" s="42">
        <f>'Simulacion sistema (hoja4)'!BW765</f>
        <v>0.84963534446301692</v>
      </c>
      <c r="E774" s="44">
        <f t="shared" si="77"/>
        <v>111642084.26244041</v>
      </c>
      <c r="F774" s="45">
        <f t="shared" si="78"/>
        <v>217.12950178063207</v>
      </c>
      <c r="G774" s="45">
        <f t="shared" si="79"/>
        <v>379.97662811610616</v>
      </c>
      <c r="H774" s="46">
        <f t="shared" si="80"/>
        <v>0.69599999999999995</v>
      </c>
      <c r="I774" s="46">
        <f t="shared" si="81"/>
        <v>0.30400000000000005</v>
      </c>
      <c r="J774" s="47">
        <f t="shared" si="82"/>
        <v>42421382733.896309</v>
      </c>
      <c r="K774" s="27"/>
      <c r="L774" s="27"/>
      <c r="M774" s="27"/>
      <c r="N774" s="27"/>
      <c r="O774" s="27"/>
    </row>
    <row r="775" spans="2:15" x14ac:dyDescent="0.25">
      <c r="B775" s="9">
        <f t="shared" si="83"/>
        <v>756</v>
      </c>
      <c r="C775" s="42">
        <f>'Simulacion sistema (hoja4)'!BV766</f>
        <v>0.82171969552059176</v>
      </c>
      <c r="D775" s="42">
        <f>'Simulacion sistema (hoja4)'!BW766</f>
        <v>0.84859573093691798</v>
      </c>
      <c r="E775" s="44">
        <f t="shared" si="77"/>
        <v>111505479.04511102</v>
      </c>
      <c r="F775" s="45">
        <f t="shared" si="78"/>
        <v>217.12950178063207</v>
      </c>
      <c r="G775" s="45">
        <f t="shared" si="79"/>
        <v>379.97662811610616</v>
      </c>
      <c r="H775" s="46">
        <f t="shared" si="80"/>
        <v>0.69599999999999995</v>
      </c>
      <c r="I775" s="46">
        <f t="shared" si="81"/>
        <v>0.30400000000000005</v>
      </c>
      <c r="J775" s="47">
        <f t="shared" si="82"/>
        <v>24211129110.875664</v>
      </c>
      <c r="K775" s="27"/>
      <c r="L775" s="27"/>
      <c r="M775" s="27"/>
      <c r="N775" s="27"/>
      <c r="O775" s="27"/>
    </row>
    <row r="776" spans="2:15" x14ac:dyDescent="0.25">
      <c r="B776" s="9">
        <f t="shared" si="83"/>
        <v>757</v>
      </c>
      <c r="C776" s="42">
        <f>'Simulacion sistema (hoja4)'!BV767</f>
        <v>0.83044859879675281</v>
      </c>
      <c r="D776" s="42">
        <f>'Simulacion sistema (hoja4)'!BW767</f>
        <v>0.85415282456172625</v>
      </c>
      <c r="E776" s="44">
        <f t="shared" si="77"/>
        <v>112235681.14741082</v>
      </c>
      <c r="F776" s="45">
        <f t="shared" si="78"/>
        <v>217.12950178063207</v>
      </c>
      <c r="G776" s="45">
        <f t="shared" si="79"/>
        <v>379.97662811610616</v>
      </c>
      <c r="H776" s="46">
        <f t="shared" si="80"/>
        <v>0.69599999999999995</v>
      </c>
      <c r="I776" s="46">
        <f t="shared" si="81"/>
        <v>0.30400000000000005</v>
      </c>
      <c r="J776" s="47">
        <f t="shared" si="82"/>
        <v>42646935676.707588</v>
      </c>
      <c r="K776" s="27"/>
      <c r="L776" s="27"/>
      <c r="M776" s="27"/>
      <c r="N776" s="27"/>
      <c r="O776" s="27"/>
    </row>
    <row r="777" spans="2:15" x14ac:dyDescent="0.25">
      <c r="B777" s="9">
        <f t="shared" si="83"/>
        <v>758</v>
      </c>
      <c r="C777" s="42">
        <f>'Simulacion sistema (hoja4)'!BV768</f>
        <v>0.82888654827626163</v>
      </c>
      <c r="D777" s="42">
        <f>'Simulacion sistema (hoja4)'!BW768</f>
        <v>0.85288464132039554</v>
      </c>
      <c r="E777" s="44">
        <f t="shared" si="77"/>
        <v>112069041.86949997</v>
      </c>
      <c r="F777" s="45">
        <f t="shared" si="78"/>
        <v>217.12950178063207</v>
      </c>
      <c r="G777" s="45">
        <f t="shared" si="79"/>
        <v>379.97662811610616</v>
      </c>
      <c r="H777" s="46">
        <f t="shared" si="80"/>
        <v>0.69599999999999995</v>
      </c>
      <c r="I777" s="46">
        <f t="shared" si="81"/>
        <v>0.30400000000000005</v>
      </c>
      <c r="J777" s="47">
        <f t="shared" si="82"/>
        <v>42583616645.775322</v>
      </c>
      <c r="K777" s="27"/>
      <c r="L777" s="27"/>
      <c r="M777" s="27"/>
      <c r="N777" s="27"/>
      <c r="O777" s="27"/>
    </row>
    <row r="778" spans="2:15" x14ac:dyDescent="0.25">
      <c r="B778" s="9">
        <f t="shared" si="83"/>
        <v>759</v>
      </c>
      <c r="C778" s="42">
        <f>'Simulacion sistema (hoja4)'!BV769</f>
        <v>0.82718117903825861</v>
      </c>
      <c r="D778" s="42">
        <f>'Simulacion sistema (hoja4)'!BW769</f>
        <v>0.84456269564378494</v>
      </c>
      <c r="E778" s="44">
        <f t="shared" si="77"/>
        <v>110975538.20759334</v>
      </c>
      <c r="F778" s="45">
        <f t="shared" si="78"/>
        <v>217.12950178063207</v>
      </c>
      <c r="G778" s="45">
        <f t="shared" si="79"/>
        <v>379.97662811610616</v>
      </c>
      <c r="H778" s="46">
        <f t="shared" si="80"/>
        <v>0.69599999999999995</v>
      </c>
      <c r="I778" s="46">
        <f t="shared" si="81"/>
        <v>0.30400000000000005</v>
      </c>
      <c r="J778" s="47">
        <f t="shared" si="82"/>
        <v>42168110811.491425</v>
      </c>
      <c r="K778" s="27"/>
      <c r="L778" s="27"/>
      <c r="M778" s="27"/>
      <c r="N778" s="27"/>
      <c r="O778" s="27"/>
    </row>
    <row r="779" spans="2:15" x14ac:dyDescent="0.25">
      <c r="B779" s="9">
        <f t="shared" si="83"/>
        <v>760</v>
      </c>
      <c r="C779" s="42">
        <f>'Simulacion sistema (hoja4)'!BV770</f>
        <v>0.82431972512405161</v>
      </c>
      <c r="D779" s="42">
        <f>'Simulacion sistema (hoja4)'!BW770</f>
        <v>0.84874177746980517</v>
      </c>
      <c r="E779" s="44">
        <f t="shared" si="77"/>
        <v>111524669.5595324</v>
      </c>
      <c r="F779" s="45">
        <f t="shared" si="78"/>
        <v>217.12950178063207</v>
      </c>
      <c r="G779" s="45">
        <f t="shared" si="79"/>
        <v>379.97662811610616</v>
      </c>
      <c r="H779" s="46">
        <f t="shared" si="80"/>
        <v>0.69599999999999995</v>
      </c>
      <c r="I779" s="46">
        <f t="shared" si="81"/>
        <v>0.30400000000000005</v>
      </c>
      <c r="J779" s="47">
        <f t="shared" si="82"/>
        <v>24215295937.710896</v>
      </c>
      <c r="K779" s="27"/>
      <c r="L779" s="27"/>
      <c r="M779" s="27"/>
      <c r="N779" s="27"/>
      <c r="O779" s="27"/>
    </row>
    <row r="780" spans="2:15" x14ac:dyDescent="0.25">
      <c r="B780" s="9">
        <f t="shared" si="83"/>
        <v>761</v>
      </c>
      <c r="C780" s="42">
        <f>'Simulacion sistema (hoja4)'!BV771</f>
        <v>0.79140323327442919</v>
      </c>
      <c r="D780" s="42">
        <f>'Simulacion sistema (hoja4)'!BW771</f>
        <v>0.84555865252289231</v>
      </c>
      <c r="E780" s="44">
        <f t="shared" si="77"/>
        <v>111106406.94150805</v>
      </c>
      <c r="F780" s="45">
        <f t="shared" si="78"/>
        <v>217.12950178063207</v>
      </c>
      <c r="G780" s="45">
        <f t="shared" si="79"/>
        <v>379.97662811610616</v>
      </c>
      <c r="H780" s="46">
        <f t="shared" si="80"/>
        <v>0.69599999999999995</v>
      </c>
      <c r="I780" s="46">
        <f t="shared" si="81"/>
        <v>0.30400000000000005</v>
      </c>
      <c r="J780" s="47">
        <f t="shared" si="82"/>
        <v>24124478783.845806</v>
      </c>
      <c r="K780" s="27"/>
      <c r="L780" s="27"/>
      <c r="M780" s="27"/>
      <c r="N780" s="27"/>
      <c r="O780" s="27"/>
    </row>
    <row r="781" spans="2:15" x14ac:dyDescent="0.25">
      <c r="B781" s="9">
        <f t="shared" si="83"/>
        <v>762</v>
      </c>
      <c r="C781" s="42">
        <f>'Simulacion sistema (hoja4)'!BV772</f>
        <v>0.82044106810640072</v>
      </c>
      <c r="D781" s="42">
        <f>'Simulacion sistema (hoja4)'!BW772</f>
        <v>0.84727417370186797</v>
      </c>
      <c r="E781" s="44">
        <f t="shared" si="77"/>
        <v>111331826.42442545</v>
      </c>
      <c r="F781" s="45">
        <f t="shared" si="78"/>
        <v>217.12950178063207</v>
      </c>
      <c r="G781" s="45">
        <f t="shared" si="79"/>
        <v>379.97662811610616</v>
      </c>
      <c r="H781" s="46">
        <f t="shared" si="80"/>
        <v>0.69599999999999995</v>
      </c>
      <c r="I781" s="46">
        <f t="shared" si="81"/>
        <v>0.30400000000000005</v>
      </c>
      <c r="J781" s="47">
        <f t="shared" si="82"/>
        <v>24173424003.863308</v>
      </c>
      <c r="K781" s="27"/>
      <c r="L781" s="27"/>
      <c r="M781" s="27"/>
      <c r="N781" s="27"/>
      <c r="O781" s="27"/>
    </row>
    <row r="782" spans="2:15" x14ac:dyDescent="0.25">
      <c r="B782" s="9">
        <f t="shared" si="83"/>
        <v>763</v>
      </c>
      <c r="C782" s="42">
        <f>'Simulacion sistema (hoja4)'!BV773</f>
        <v>0.8060578231599933</v>
      </c>
      <c r="D782" s="42">
        <f>'Simulacion sistema (hoja4)'!BW773</f>
        <v>0.84527928731712443</v>
      </c>
      <c r="E782" s="44">
        <f t="shared" si="77"/>
        <v>111069698.35347015</v>
      </c>
      <c r="F782" s="45">
        <f t="shared" si="78"/>
        <v>217.12950178063207</v>
      </c>
      <c r="G782" s="45">
        <f t="shared" si="79"/>
        <v>379.97662811610616</v>
      </c>
      <c r="H782" s="46">
        <f t="shared" si="80"/>
        <v>0.69599999999999995</v>
      </c>
      <c r="I782" s="46">
        <f t="shared" si="81"/>
        <v>0.30400000000000005</v>
      </c>
      <c r="J782" s="47">
        <f t="shared" si="82"/>
        <v>24116508266.414063</v>
      </c>
      <c r="K782" s="27"/>
      <c r="L782" s="27"/>
      <c r="M782" s="27"/>
      <c r="N782" s="27"/>
      <c r="O782" s="27"/>
    </row>
    <row r="783" spans="2:15" x14ac:dyDescent="0.25">
      <c r="B783" s="9">
        <f t="shared" si="83"/>
        <v>764</v>
      </c>
      <c r="C783" s="42">
        <f>'Simulacion sistema (hoja4)'!BV774</f>
        <v>0.81512969187772188</v>
      </c>
      <c r="D783" s="42">
        <f>'Simulacion sistema (hoja4)'!BW774</f>
        <v>0.8389949227211837</v>
      </c>
      <c r="E783" s="44">
        <f t="shared" si="77"/>
        <v>110243932.84556353</v>
      </c>
      <c r="F783" s="45">
        <f t="shared" si="78"/>
        <v>217.12950178063207</v>
      </c>
      <c r="G783" s="45">
        <f t="shared" si="79"/>
        <v>379.97662811610616</v>
      </c>
      <c r="H783" s="46">
        <f t="shared" si="80"/>
        <v>0.69599999999999995</v>
      </c>
      <c r="I783" s="46">
        <f t="shared" si="81"/>
        <v>0.30400000000000005</v>
      </c>
      <c r="J783" s="47">
        <f t="shared" si="82"/>
        <v>23937210213.094669</v>
      </c>
      <c r="K783" s="27"/>
      <c r="L783" s="27"/>
      <c r="M783" s="27"/>
      <c r="N783" s="27"/>
      <c r="O783" s="27"/>
    </row>
    <row r="784" spans="2:15" x14ac:dyDescent="0.25">
      <c r="B784" s="9">
        <f t="shared" si="83"/>
        <v>765</v>
      </c>
      <c r="C784" s="42">
        <f>'Simulacion sistema (hoja4)'!BV775</f>
        <v>0.81665877596518544</v>
      </c>
      <c r="D784" s="42">
        <f>'Simulacion sistema (hoja4)'!BW775</f>
        <v>0.84132593143712842</v>
      </c>
      <c r="E784" s="44">
        <f t="shared" si="77"/>
        <v>110550227.39083867</v>
      </c>
      <c r="F784" s="45">
        <f t="shared" si="78"/>
        <v>217.12950178063207</v>
      </c>
      <c r="G784" s="45">
        <f t="shared" si="79"/>
        <v>379.97662811610616</v>
      </c>
      <c r="H784" s="46">
        <f t="shared" si="80"/>
        <v>0.69599999999999995</v>
      </c>
      <c r="I784" s="46">
        <f t="shared" si="81"/>
        <v>0.30400000000000005</v>
      </c>
      <c r="J784" s="47">
        <f t="shared" si="82"/>
        <v>24003715795.108383</v>
      </c>
      <c r="K784" s="27"/>
      <c r="L784" s="27"/>
      <c r="M784" s="27"/>
      <c r="N784" s="27"/>
      <c r="O784" s="27"/>
    </row>
    <row r="785" spans="2:15" x14ac:dyDescent="0.25">
      <c r="B785" s="9">
        <f t="shared" si="83"/>
        <v>766</v>
      </c>
      <c r="C785" s="42">
        <f>'Simulacion sistema (hoja4)'!BV776</f>
        <v>0.82996241269277604</v>
      </c>
      <c r="D785" s="42">
        <f>'Simulacion sistema (hoja4)'!BW776</f>
        <v>0.85044137421949539</v>
      </c>
      <c r="E785" s="44">
        <f t="shared" si="77"/>
        <v>111747996.5724417</v>
      </c>
      <c r="F785" s="45">
        <f t="shared" si="78"/>
        <v>217.12950178063207</v>
      </c>
      <c r="G785" s="45">
        <f t="shared" si="79"/>
        <v>379.97662811610616</v>
      </c>
      <c r="H785" s="46">
        <f t="shared" si="80"/>
        <v>0.69599999999999995</v>
      </c>
      <c r="I785" s="46">
        <f t="shared" si="81"/>
        <v>0.30400000000000005</v>
      </c>
      <c r="J785" s="47">
        <f t="shared" si="82"/>
        <v>42461626936.326584</v>
      </c>
      <c r="K785" s="27"/>
      <c r="L785" s="27"/>
      <c r="M785" s="27"/>
      <c r="N785" s="27"/>
      <c r="O785" s="27"/>
    </row>
    <row r="786" spans="2:15" x14ac:dyDescent="0.25">
      <c r="B786" s="9">
        <f t="shared" si="83"/>
        <v>767</v>
      </c>
      <c r="C786" s="42">
        <f>'Simulacion sistema (hoja4)'!BV777</f>
        <v>0.80653637704940717</v>
      </c>
      <c r="D786" s="42">
        <f>'Simulacion sistema (hoja4)'!BW777</f>
        <v>0.8464206149905853</v>
      </c>
      <c r="E786" s="44">
        <f t="shared" si="77"/>
        <v>111219668.80976291</v>
      </c>
      <c r="F786" s="45">
        <f t="shared" si="78"/>
        <v>217.12950178063207</v>
      </c>
      <c r="G786" s="45">
        <f t="shared" si="79"/>
        <v>379.97662811610616</v>
      </c>
      <c r="H786" s="46">
        <f t="shared" si="80"/>
        <v>0.69599999999999995</v>
      </c>
      <c r="I786" s="46">
        <f t="shared" si="81"/>
        <v>0.30400000000000005</v>
      </c>
      <c r="J786" s="47">
        <f t="shared" si="82"/>
        <v>24149071276.870724</v>
      </c>
      <c r="K786" s="27"/>
      <c r="L786" s="27"/>
      <c r="M786" s="27"/>
      <c r="N786" s="27"/>
      <c r="O786" s="27"/>
    </row>
    <row r="787" spans="2:15" x14ac:dyDescent="0.25">
      <c r="B787" s="9">
        <f t="shared" si="83"/>
        <v>768</v>
      </c>
      <c r="C787" s="42">
        <f>'Simulacion sistema (hoja4)'!BV778</f>
        <v>0.82397859959816266</v>
      </c>
      <c r="D787" s="42">
        <f>'Simulacion sistema (hoja4)'!BW778</f>
        <v>0.84340354075331825</v>
      </c>
      <c r="E787" s="44">
        <f t="shared" si="77"/>
        <v>110823225.25498602</v>
      </c>
      <c r="F787" s="45">
        <f t="shared" si="78"/>
        <v>217.12950178063207</v>
      </c>
      <c r="G787" s="45">
        <f t="shared" si="79"/>
        <v>379.97662811610616</v>
      </c>
      <c r="H787" s="46">
        <f t="shared" si="80"/>
        <v>0.69599999999999995</v>
      </c>
      <c r="I787" s="46">
        <f t="shared" si="81"/>
        <v>0.30400000000000005</v>
      </c>
      <c r="J787" s="47">
        <f t="shared" si="82"/>
        <v>24062991685.337875</v>
      </c>
      <c r="K787" s="27"/>
      <c r="L787" s="27"/>
      <c r="M787" s="27"/>
      <c r="N787" s="27"/>
      <c r="O787" s="27"/>
    </row>
    <row r="788" spans="2:15" x14ac:dyDescent="0.25">
      <c r="B788" s="9">
        <f t="shared" si="83"/>
        <v>769</v>
      </c>
      <c r="C788" s="42">
        <f>'Simulacion sistema (hoja4)'!BV779</f>
        <v>0.82170960791022563</v>
      </c>
      <c r="D788" s="42">
        <f>'Simulacion sistema (hoja4)'!BW779</f>
        <v>0.85451376560045578</v>
      </c>
      <c r="E788" s="44">
        <f t="shared" si="77"/>
        <v>112283108.79989989</v>
      </c>
      <c r="F788" s="45">
        <f t="shared" si="78"/>
        <v>217.12950178063207</v>
      </c>
      <c r="G788" s="45">
        <f t="shared" si="79"/>
        <v>379.97662811610616</v>
      </c>
      <c r="H788" s="46">
        <f t="shared" si="80"/>
        <v>0.69599999999999995</v>
      </c>
      <c r="I788" s="46">
        <f t="shared" si="81"/>
        <v>0.30400000000000005</v>
      </c>
      <c r="J788" s="47">
        <f t="shared" si="82"/>
        <v>24379975472.102768</v>
      </c>
      <c r="K788" s="27"/>
      <c r="L788" s="27"/>
      <c r="M788" s="27"/>
      <c r="N788" s="27"/>
      <c r="O788" s="27"/>
    </row>
    <row r="789" spans="2:15" x14ac:dyDescent="0.25">
      <c r="B789" s="9">
        <f t="shared" si="83"/>
        <v>770</v>
      </c>
      <c r="C789" s="42">
        <f>'Simulacion sistema (hoja4)'!BV780</f>
        <v>0.82650320638981822</v>
      </c>
      <c r="D789" s="42">
        <f>'Simulacion sistema (hoja4)'!BW780</f>
        <v>0.84739100760914043</v>
      </c>
      <c r="E789" s="44">
        <f t="shared" ref="E789:E852" si="84">+D789*$F$13*$F$14</f>
        <v>111347178.39984106</v>
      </c>
      <c r="F789" s="45">
        <f t="shared" ref="F789:F852" si="85">+$F$11*F$16</f>
        <v>217.12950178063207</v>
      </c>
      <c r="G789" s="45">
        <f t="shared" ref="G789:G852" si="86">+$F$11*F$15</f>
        <v>379.97662811610616</v>
      </c>
      <c r="H789" s="46">
        <f t="shared" ref="H789:H852" si="87">+COUNTIF($C$20:$C$1019,"&lt;"&amp;$F$12)/1000</f>
        <v>0.69599999999999995</v>
      </c>
      <c r="I789" s="46">
        <f t="shared" ref="I789:I852" si="88">1-H789</f>
        <v>0.30400000000000005</v>
      </c>
      <c r="J789" s="47">
        <f t="shared" ref="J789:J852" si="89">+IF(C789&lt;$F$12,E789*F789,E789*G789)</f>
        <v>42309325398.614136</v>
      </c>
      <c r="K789" s="27"/>
      <c r="L789" s="27"/>
      <c r="M789" s="27"/>
      <c r="N789" s="27"/>
      <c r="O789" s="27"/>
    </row>
    <row r="790" spans="2:15" x14ac:dyDescent="0.25">
      <c r="B790" s="9">
        <f t="shared" ref="B790:B853" si="90">+B789+1</f>
        <v>771</v>
      </c>
      <c r="C790" s="42">
        <f>'Simulacion sistema (hoja4)'!BV781</f>
        <v>0.81917421540383695</v>
      </c>
      <c r="D790" s="42">
        <f>'Simulacion sistema (hoja4)'!BW781</f>
        <v>0.84556724316405563</v>
      </c>
      <c r="E790" s="44">
        <f t="shared" si="84"/>
        <v>111107535.75175691</v>
      </c>
      <c r="F790" s="45">
        <f t="shared" si="85"/>
        <v>217.12950178063207</v>
      </c>
      <c r="G790" s="45">
        <f t="shared" si="86"/>
        <v>379.97662811610616</v>
      </c>
      <c r="H790" s="46">
        <f t="shared" si="87"/>
        <v>0.69599999999999995</v>
      </c>
      <c r="I790" s="46">
        <f t="shared" si="88"/>
        <v>0.30400000000000005</v>
      </c>
      <c r="J790" s="47">
        <f t="shared" si="89"/>
        <v>24124723881.852741</v>
      </c>
      <c r="K790" s="27"/>
      <c r="L790" s="27"/>
      <c r="M790" s="27"/>
      <c r="N790" s="27"/>
      <c r="O790" s="27"/>
    </row>
    <row r="791" spans="2:15" x14ac:dyDescent="0.25">
      <c r="B791" s="9">
        <f t="shared" si="90"/>
        <v>772</v>
      </c>
      <c r="C791" s="42">
        <f>'Simulacion sistema (hoja4)'!BV782</f>
        <v>0.8117306643798029</v>
      </c>
      <c r="D791" s="42">
        <f>'Simulacion sistema (hoja4)'!BW782</f>
        <v>0.83820266710607116</v>
      </c>
      <c r="E791" s="44">
        <f t="shared" si="84"/>
        <v>110139830.45773774</v>
      </c>
      <c r="F791" s="45">
        <f t="shared" si="85"/>
        <v>217.12950178063207</v>
      </c>
      <c r="G791" s="45">
        <f t="shared" si="86"/>
        <v>379.97662811610616</v>
      </c>
      <c r="H791" s="46">
        <f t="shared" si="87"/>
        <v>0.69599999999999995</v>
      </c>
      <c r="I791" s="46">
        <f t="shared" si="88"/>
        <v>0.30400000000000005</v>
      </c>
      <c r="J791" s="47">
        <f t="shared" si="89"/>
        <v>23914606513.491882</v>
      </c>
      <c r="K791" s="27"/>
      <c r="L791" s="27"/>
      <c r="M791" s="27"/>
      <c r="N791" s="27"/>
      <c r="O791" s="27"/>
    </row>
    <row r="792" spans="2:15" x14ac:dyDescent="0.25">
      <c r="B792" s="9">
        <f t="shared" si="90"/>
        <v>773</v>
      </c>
      <c r="C792" s="42">
        <f>'Simulacion sistema (hoja4)'!BV783</f>
        <v>0.82620833777589353</v>
      </c>
      <c r="D792" s="42">
        <f>'Simulacion sistema (hoja4)'!BW783</f>
        <v>0.84624040022121905</v>
      </c>
      <c r="E792" s="44">
        <f t="shared" si="84"/>
        <v>111195988.58906819</v>
      </c>
      <c r="F792" s="45">
        <f t="shared" si="85"/>
        <v>217.12950178063207</v>
      </c>
      <c r="G792" s="45">
        <f t="shared" si="86"/>
        <v>379.97662811610616</v>
      </c>
      <c r="H792" s="46">
        <f t="shared" si="87"/>
        <v>0.69599999999999995</v>
      </c>
      <c r="I792" s="46">
        <f t="shared" si="88"/>
        <v>0.30400000000000005</v>
      </c>
      <c r="J792" s="47">
        <f t="shared" si="89"/>
        <v>24143929602.349224</v>
      </c>
      <c r="K792" s="27"/>
      <c r="L792" s="27"/>
      <c r="M792" s="27"/>
      <c r="N792" s="27"/>
      <c r="O792" s="27"/>
    </row>
    <row r="793" spans="2:15" x14ac:dyDescent="0.25">
      <c r="B793" s="9">
        <f t="shared" si="90"/>
        <v>774</v>
      </c>
      <c r="C793" s="42">
        <f>'Simulacion sistema (hoja4)'!BV784</f>
        <v>0.81081990069388787</v>
      </c>
      <c r="D793" s="42">
        <f>'Simulacion sistema (hoja4)'!BW784</f>
        <v>0.84895963589169376</v>
      </c>
      <c r="E793" s="44">
        <f t="shared" si="84"/>
        <v>111553296.15616857</v>
      </c>
      <c r="F793" s="45">
        <f t="shared" si="85"/>
        <v>217.12950178063207</v>
      </c>
      <c r="G793" s="45">
        <f t="shared" si="86"/>
        <v>379.97662811610616</v>
      </c>
      <c r="H793" s="46">
        <f t="shared" si="87"/>
        <v>0.69599999999999995</v>
      </c>
      <c r="I793" s="46">
        <f t="shared" si="88"/>
        <v>0.30400000000000005</v>
      </c>
      <c r="J793" s="47">
        <f t="shared" si="89"/>
        <v>24221511616.376179</v>
      </c>
      <c r="K793" s="27"/>
      <c r="L793" s="27"/>
      <c r="M793" s="27"/>
      <c r="N793" s="27"/>
      <c r="O793" s="27"/>
    </row>
    <row r="794" spans="2:15" x14ac:dyDescent="0.25">
      <c r="B794" s="9">
        <f t="shared" si="90"/>
        <v>775</v>
      </c>
      <c r="C794" s="42">
        <f>'Simulacion sistema (hoja4)'!BV785</f>
        <v>0.82245025033850794</v>
      </c>
      <c r="D794" s="42">
        <f>'Simulacion sistema (hoja4)'!BW785</f>
        <v>0.84168739656126168</v>
      </c>
      <c r="E794" s="44">
        <f t="shared" si="84"/>
        <v>110597723.90814978</v>
      </c>
      <c r="F794" s="45">
        <f t="shared" si="85"/>
        <v>217.12950178063207</v>
      </c>
      <c r="G794" s="45">
        <f t="shared" si="86"/>
        <v>379.97662811610616</v>
      </c>
      <c r="H794" s="46">
        <f t="shared" si="87"/>
        <v>0.69599999999999995</v>
      </c>
      <c r="I794" s="46">
        <f t="shared" si="88"/>
        <v>0.30400000000000005</v>
      </c>
      <c r="J794" s="47">
        <f t="shared" si="89"/>
        <v>24014028690.248463</v>
      </c>
      <c r="K794" s="27"/>
      <c r="L794" s="27"/>
      <c r="M794" s="27"/>
      <c r="N794" s="27"/>
      <c r="O794" s="27"/>
    </row>
    <row r="795" spans="2:15" x14ac:dyDescent="0.25">
      <c r="B795" s="9">
        <f t="shared" si="90"/>
        <v>776</v>
      </c>
      <c r="C795" s="42">
        <f>'Simulacion sistema (hoja4)'!BV786</f>
        <v>0.8303155129376637</v>
      </c>
      <c r="D795" s="42">
        <f>'Simulacion sistema (hoja4)'!BW786</f>
        <v>0.84837086233003289</v>
      </c>
      <c r="E795" s="44">
        <f t="shared" si="84"/>
        <v>111475931.31016631</v>
      </c>
      <c r="F795" s="45">
        <f t="shared" si="85"/>
        <v>217.12950178063207</v>
      </c>
      <c r="G795" s="45">
        <f t="shared" si="86"/>
        <v>379.97662811610616</v>
      </c>
      <c r="H795" s="46">
        <f t="shared" si="87"/>
        <v>0.69599999999999995</v>
      </c>
      <c r="I795" s="46">
        <f t="shared" si="88"/>
        <v>0.30400000000000005</v>
      </c>
      <c r="J795" s="47">
        <f t="shared" si="89"/>
        <v>42358248495.339661</v>
      </c>
      <c r="K795" s="27"/>
      <c r="L795" s="27"/>
      <c r="M795" s="27"/>
      <c r="N795" s="27"/>
      <c r="O795" s="27"/>
    </row>
    <row r="796" spans="2:15" x14ac:dyDescent="0.25">
      <c r="B796" s="9">
        <f t="shared" si="90"/>
        <v>777</v>
      </c>
      <c r="C796" s="42">
        <f>'Simulacion sistema (hoja4)'!BV787</f>
        <v>0.82652089820236962</v>
      </c>
      <c r="D796" s="42">
        <f>'Simulacion sistema (hoja4)'!BW787</f>
        <v>0.84465922289441842</v>
      </c>
      <c r="E796" s="44">
        <f t="shared" si="84"/>
        <v>110988221.88832659</v>
      </c>
      <c r="F796" s="45">
        <f t="shared" si="85"/>
        <v>217.12950178063207</v>
      </c>
      <c r="G796" s="45">
        <f t="shared" si="86"/>
        <v>379.97662811610616</v>
      </c>
      <c r="H796" s="46">
        <f t="shared" si="87"/>
        <v>0.69599999999999995</v>
      </c>
      <c r="I796" s="46">
        <f t="shared" si="88"/>
        <v>0.30400000000000005</v>
      </c>
      <c r="J796" s="47">
        <f t="shared" si="89"/>
        <v>42172930313.728546</v>
      </c>
      <c r="K796" s="27"/>
      <c r="L796" s="27"/>
      <c r="M796" s="27"/>
      <c r="N796" s="27"/>
      <c r="O796" s="27"/>
    </row>
    <row r="797" spans="2:15" x14ac:dyDescent="0.25">
      <c r="B797" s="9">
        <f t="shared" si="90"/>
        <v>778</v>
      </c>
      <c r="C797" s="42">
        <f>'Simulacion sistema (hoja4)'!BV788</f>
        <v>0.81805110145933413</v>
      </c>
      <c r="D797" s="42">
        <f>'Simulacion sistema (hoja4)'!BW788</f>
        <v>0.84373391830626232</v>
      </c>
      <c r="E797" s="44">
        <f t="shared" si="84"/>
        <v>110866636.86544287</v>
      </c>
      <c r="F797" s="45">
        <f t="shared" si="85"/>
        <v>217.12950178063207</v>
      </c>
      <c r="G797" s="45">
        <f t="shared" si="86"/>
        <v>379.97662811610616</v>
      </c>
      <c r="H797" s="46">
        <f t="shared" si="87"/>
        <v>0.69599999999999995</v>
      </c>
      <c r="I797" s="46">
        <f t="shared" si="88"/>
        <v>0.30400000000000005</v>
      </c>
      <c r="J797" s="47">
        <f t="shared" si="89"/>
        <v>24072417626.687866</v>
      </c>
      <c r="K797" s="27"/>
      <c r="L797" s="27"/>
      <c r="M797" s="27"/>
      <c r="N797" s="27"/>
      <c r="O797" s="27"/>
    </row>
    <row r="798" spans="2:15" x14ac:dyDescent="0.25">
      <c r="B798" s="9">
        <f t="shared" si="90"/>
        <v>779</v>
      </c>
      <c r="C798" s="42">
        <f>'Simulacion sistema (hoja4)'!BV789</f>
        <v>0.83199353870689752</v>
      </c>
      <c r="D798" s="42">
        <f>'Simulacion sistema (hoja4)'!BW789</f>
        <v>0.85257531977006784</v>
      </c>
      <c r="E798" s="44">
        <f t="shared" si="84"/>
        <v>112028397.01778692</v>
      </c>
      <c r="F798" s="45">
        <f t="shared" si="85"/>
        <v>217.12950178063207</v>
      </c>
      <c r="G798" s="45">
        <f t="shared" si="86"/>
        <v>379.97662811610616</v>
      </c>
      <c r="H798" s="46">
        <f t="shared" si="87"/>
        <v>0.69599999999999995</v>
      </c>
      <c r="I798" s="46">
        <f t="shared" si="88"/>
        <v>0.30400000000000005</v>
      </c>
      <c r="J798" s="47">
        <f t="shared" si="89"/>
        <v>42568172552.071114</v>
      </c>
      <c r="K798" s="27"/>
      <c r="L798" s="27"/>
      <c r="M798" s="27"/>
      <c r="N798" s="27"/>
      <c r="O798" s="27"/>
    </row>
    <row r="799" spans="2:15" x14ac:dyDescent="0.25">
      <c r="B799" s="9">
        <f t="shared" si="90"/>
        <v>780</v>
      </c>
      <c r="C799" s="42">
        <f>'Simulacion sistema (hoja4)'!BV790</f>
        <v>0.81775261147388356</v>
      </c>
      <c r="D799" s="42">
        <f>'Simulacion sistema (hoja4)'!BW790</f>
        <v>0.84041428380382543</v>
      </c>
      <c r="E799" s="44">
        <f t="shared" si="84"/>
        <v>110430436.89182267</v>
      </c>
      <c r="F799" s="45">
        <f t="shared" si="85"/>
        <v>217.12950178063207</v>
      </c>
      <c r="G799" s="45">
        <f t="shared" si="86"/>
        <v>379.97662811610616</v>
      </c>
      <c r="H799" s="46">
        <f t="shared" si="87"/>
        <v>0.69599999999999995</v>
      </c>
      <c r="I799" s="46">
        <f t="shared" si="88"/>
        <v>0.30400000000000005</v>
      </c>
      <c r="J799" s="47">
        <f t="shared" si="89"/>
        <v>23977705743.738987</v>
      </c>
      <c r="K799" s="27"/>
      <c r="L799" s="27"/>
      <c r="M799" s="27"/>
      <c r="N799" s="27"/>
      <c r="O799" s="27"/>
    </row>
    <row r="800" spans="2:15" x14ac:dyDescent="0.25">
      <c r="B800" s="9">
        <f t="shared" si="90"/>
        <v>781</v>
      </c>
      <c r="C800" s="42">
        <f>'Simulacion sistema (hoja4)'!BV791</f>
        <v>0.81786910057144646</v>
      </c>
      <c r="D800" s="42">
        <f>'Simulacion sistema (hoja4)'!BW791</f>
        <v>0.84106059179023795</v>
      </c>
      <c r="E800" s="44">
        <f t="shared" si="84"/>
        <v>110515361.76123726</v>
      </c>
      <c r="F800" s="45">
        <f t="shared" si="85"/>
        <v>217.12950178063207</v>
      </c>
      <c r="G800" s="45">
        <f t="shared" si="86"/>
        <v>379.97662811610616</v>
      </c>
      <c r="H800" s="46">
        <f t="shared" si="87"/>
        <v>0.69599999999999995</v>
      </c>
      <c r="I800" s="46">
        <f t="shared" si="88"/>
        <v>0.30400000000000005</v>
      </c>
      <c r="J800" s="47">
        <f t="shared" si="89"/>
        <v>23996145438.323765</v>
      </c>
      <c r="K800" s="27"/>
      <c r="L800" s="27"/>
      <c r="M800" s="27"/>
      <c r="N800" s="27"/>
      <c r="O800" s="27"/>
    </row>
    <row r="801" spans="2:15" x14ac:dyDescent="0.25">
      <c r="B801" s="9">
        <f t="shared" si="90"/>
        <v>782</v>
      </c>
      <c r="C801" s="42">
        <f>'Simulacion sistema (hoja4)'!BV792</f>
        <v>0.82874311305342685</v>
      </c>
      <c r="D801" s="42">
        <f>'Simulacion sistema (hoja4)'!BW792</f>
        <v>0.84393609328654129</v>
      </c>
      <c r="E801" s="44">
        <f t="shared" si="84"/>
        <v>110893202.65785153</v>
      </c>
      <c r="F801" s="45">
        <f t="shared" si="85"/>
        <v>217.12950178063207</v>
      </c>
      <c r="G801" s="45">
        <f t="shared" si="86"/>
        <v>379.97662811610616</v>
      </c>
      <c r="H801" s="46">
        <f t="shared" si="87"/>
        <v>0.69599999999999995</v>
      </c>
      <c r="I801" s="46">
        <f t="shared" si="88"/>
        <v>0.30400000000000005</v>
      </c>
      <c r="J801" s="47">
        <f t="shared" si="89"/>
        <v>42136825226.926445</v>
      </c>
      <c r="K801" s="27"/>
      <c r="L801" s="27"/>
      <c r="M801" s="27"/>
      <c r="N801" s="27"/>
      <c r="O801" s="27"/>
    </row>
    <row r="802" spans="2:15" x14ac:dyDescent="0.25">
      <c r="B802" s="9">
        <f t="shared" si="90"/>
        <v>783</v>
      </c>
      <c r="C802" s="42">
        <f>'Simulacion sistema (hoja4)'!BV793</f>
        <v>0.81333463026624586</v>
      </c>
      <c r="D802" s="42">
        <f>'Simulacion sistema (hoja4)'!BW793</f>
        <v>0.83996519653458501</v>
      </c>
      <c r="E802" s="44">
        <f t="shared" si="84"/>
        <v>110371426.82464448</v>
      </c>
      <c r="F802" s="45">
        <f t="shared" si="85"/>
        <v>217.12950178063207</v>
      </c>
      <c r="G802" s="45">
        <f t="shared" si="86"/>
        <v>379.97662811610616</v>
      </c>
      <c r="H802" s="46">
        <f t="shared" si="87"/>
        <v>0.69599999999999995</v>
      </c>
      <c r="I802" s="46">
        <f t="shared" si="88"/>
        <v>0.30400000000000005</v>
      </c>
      <c r="J802" s="47">
        <f t="shared" si="89"/>
        <v>23964892917.252544</v>
      </c>
      <c r="K802" s="27"/>
      <c r="L802" s="27"/>
      <c r="M802" s="27"/>
      <c r="N802" s="27"/>
      <c r="O802" s="27"/>
    </row>
    <row r="803" spans="2:15" x14ac:dyDescent="0.25">
      <c r="B803" s="9">
        <f t="shared" si="90"/>
        <v>784</v>
      </c>
      <c r="C803" s="42">
        <f>'Simulacion sistema (hoja4)'!BV794</f>
        <v>0.83011070959431721</v>
      </c>
      <c r="D803" s="42">
        <f>'Simulacion sistema (hoja4)'!BW794</f>
        <v>0.85058622838885634</v>
      </c>
      <c r="E803" s="44">
        <f t="shared" si="84"/>
        <v>111767030.41029571</v>
      </c>
      <c r="F803" s="45">
        <f t="shared" si="85"/>
        <v>217.12950178063207</v>
      </c>
      <c r="G803" s="45">
        <f t="shared" si="86"/>
        <v>379.97662811610616</v>
      </c>
      <c r="H803" s="46">
        <f t="shared" si="87"/>
        <v>0.69599999999999995</v>
      </c>
      <c r="I803" s="46">
        <f t="shared" si="88"/>
        <v>0.30400000000000005</v>
      </c>
      <c r="J803" s="47">
        <f t="shared" si="89"/>
        <v>42468859349.854462</v>
      </c>
      <c r="K803" s="27"/>
      <c r="L803" s="27"/>
      <c r="M803" s="27"/>
      <c r="N803" s="27"/>
      <c r="O803" s="27"/>
    </row>
    <row r="804" spans="2:15" x14ac:dyDescent="0.25">
      <c r="B804" s="9">
        <f t="shared" si="90"/>
        <v>785</v>
      </c>
      <c r="C804" s="42">
        <f>'Simulacion sistema (hoja4)'!BV795</f>
        <v>0.8043341918242124</v>
      </c>
      <c r="D804" s="42">
        <f>'Simulacion sistema (hoja4)'!BW795</f>
        <v>0.84593884880309589</v>
      </c>
      <c r="E804" s="44">
        <f t="shared" si="84"/>
        <v>111156364.7327268</v>
      </c>
      <c r="F804" s="45">
        <f t="shared" si="85"/>
        <v>217.12950178063207</v>
      </c>
      <c r="G804" s="45">
        <f t="shared" si="86"/>
        <v>379.97662811610616</v>
      </c>
      <c r="H804" s="46">
        <f t="shared" si="87"/>
        <v>0.69599999999999995</v>
      </c>
      <c r="I804" s="46">
        <f t="shared" si="88"/>
        <v>0.30400000000000005</v>
      </c>
      <c r="J804" s="47">
        <f t="shared" si="89"/>
        <v>24135326094.163193</v>
      </c>
      <c r="K804" s="27"/>
      <c r="L804" s="27"/>
      <c r="M804" s="27"/>
      <c r="N804" s="27"/>
      <c r="O804" s="27"/>
    </row>
    <row r="805" spans="2:15" x14ac:dyDescent="0.25">
      <c r="B805" s="9">
        <f t="shared" si="90"/>
        <v>786</v>
      </c>
      <c r="C805" s="42">
        <f>'Simulacion sistema (hoja4)'!BV796</f>
        <v>0.80688548570523688</v>
      </c>
      <c r="D805" s="42">
        <f>'Simulacion sistema (hoja4)'!BW796</f>
        <v>0.84159152672410198</v>
      </c>
      <c r="E805" s="44">
        <f t="shared" si="84"/>
        <v>110585126.61154701</v>
      </c>
      <c r="F805" s="45">
        <f t="shared" si="85"/>
        <v>217.12950178063207</v>
      </c>
      <c r="G805" s="45">
        <f t="shared" si="86"/>
        <v>379.97662811610616</v>
      </c>
      <c r="H805" s="46">
        <f t="shared" si="87"/>
        <v>0.69599999999999995</v>
      </c>
      <c r="I805" s="46">
        <f t="shared" si="88"/>
        <v>0.30400000000000005</v>
      </c>
      <c r="J805" s="47">
        <f t="shared" si="89"/>
        <v>24011293445.513317</v>
      </c>
      <c r="K805" s="27"/>
      <c r="L805" s="27"/>
      <c r="M805" s="27"/>
      <c r="N805" s="27"/>
      <c r="O805" s="27"/>
    </row>
    <row r="806" spans="2:15" x14ac:dyDescent="0.25">
      <c r="B806" s="9">
        <f t="shared" si="90"/>
        <v>787</v>
      </c>
      <c r="C806" s="42">
        <f>'Simulacion sistema (hoja4)'!BV797</f>
        <v>0.83233824195063333</v>
      </c>
      <c r="D806" s="42">
        <f>'Simulacion sistema (hoja4)'!BW797</f>
        <v>0.85098680268431837</v>
      </c>
      <c r="E806" s="44">
        <f t="shared" si="84"/>
        <v>111819665.87271944</v>
      </c>
      <c r="F806" s="45">
        <f t="shared" si="85"/>
        <v>217.12950178063207</v>
      </c>
      <c r="G806" s="45">
        <f t="shared" si="86"/>
        <v>379.97662811610616</v>
      </c>
      <c r="H806" s="46">
        <f t="shared" si="87"/>
        <v>0.69599999999999995</v>
      </c>
      <c r="I806" s="46">
        <f t="shared" si="88"/>
        <v>0.30400000000000005</v>
      </c>
      <c r="J806" s="47">
        <f t="shared" si="89"/>
        <v>42488859595.385559</v>
      </c>
      <c r="K806" s="27"/>
      <c r="L806" s="27"/>
      <c r="M806" s="27"/>
      <c r="N806" s="27"/>
      <c r="O806" s="27"/>
    </row>
    <row r="807" spans="2:15" x14ac:dyDescent="0.25">
      <c r="B807" s="9">
        <f t="shared" si="90"/>
        <v>788</v>
      </c>
      <c r="C807" s="42">
        <f>'Simulacion sistema (hoja4)'!BV798</f>
        <v>0.81664739994672575</v>
      </c>
      <c r="D807" s="42">
        <f>'Simulacion sistema (hoja4)'!BW798</f>
        <v>0.84871303553420963</v>
      </c>
      <c r="E807" s="44">
        <f t="shared" si="84"/>
        <v>111520892.86919515</v>
      </c>
      <c r="F807" s="45">
        <f t="shared" si="85"/>
        <v>217.12950178063207</v>
      </c>
      <c r="G807" s="45">
        <f t="shared" si="86"/>
        <v>379.97662811610616</v>
      </c>
      <c r="H807" s="46">
        <f t="shared" si="87"/>
        <v>0.69599999999999995</v>
      </c>
      <c r="I807" s="46">
        <f t="shared" si="88"/>
        <v>0.30400000000000005</v>
      </c>
      <c r="J807" s="47">
        <f t="shared" si="89"/>
        <v>24214475906.819588</v>
      </c>
      <c r="K807" s="27"/>
      <c r="L807" s="27"/>
      <c r="M807" s="27"/>
      <c r="N807" s="27"/>
      <c r="O807" s="27"/>
    </row>
    <row r="808" spans="2:15" x14ac:dyDescent="0.25">
      <c r="B808" s="9">
        <f t="shared" si="90"/>
        <v>789</v>
      </c>
      <c r="C808" s="42">
        <f>'Simulacion sistema (hoja4)'!BV799</f>
        <v>0.82522799812752679</v>
      </c>
      <c r="D808" s="42">
        <f>'Simulacion sistema (hoja4)'!BW799</f>
        <v>0.84781406334664333</v>
      </c>
      <c r="E808" s="44">
        <f t="shared" si="84"/>
        <v>111402767.92374893</v>
      </c>
      <c r="F808" s="45">
        <f t="shared" si="85"/>
        <v>217.12950178063207</v>
      </c>
      <c r="G808" s="45">
        <f t="shared" si="86"/>
        <v>379.97662811610616</v>
      </c>
      <c r="H808" s="46">
        <f t="shared" si="87"/>
        <v>0.69599999999999995</v>
      </c>
      <c r="I808" s="46">
        <f t="shared" si="88"/>
        <v>0.30400000000000005</v>
      </c>
      <c r="J808" s="47">
        <f t="shared" si="89"/>
        <v>24188827496.266983</v>
      </c>
      <c r="K808" s="27"/>
      <c r="L808" s="27"/>
      <c r="M808" s="27"/>
      <c r="N808" s="27"/>
      <c r="O808" s="27"/>
    </row>
    <row r="809" spans="2:15" x14ac:dyDescent="0.25">
      <c r="B809" s="9">
        <f t="shared" si="90"/>
        <v>790</v>
      </c>
      <c r="C809" s="42">
        <f>'Simulacion sistema (hoja4)'!BV800</f>
        <v>0.82537681943224828</v>
      </c>
      <c r="D809" s="42">
        <f>'Simulacion sistema (hoja4)'!BW800</f>
        <v>0.84677133516723813</v>
      </c>
      <c r="E809" s="44">
        <f t="shared" si="84"/>
        <v>111265753.44097508</v>
      </c>
      <c r="F809" s="45">
        <f t="shared" si="85"/>
        <v>217.12950178063207</v>
      </c>
      <c r="G809" s="45">
        <f t="shared" si="86"/>
        <v>379.97662811610616</v>
      </c>
      <c r="H809" s="46">
        <f t="shared" si="87"/>
        <v>0.69599999999999995</v>
      </c>
      <c r="I809" s="46">
        <f t="shared" si="88"/>
        <v>0.30400000000000005</v>
      </c>
      <c r="J809" s="47">
        <f t="shared" si="89"/>
        <v>24159077609.885567</v>
      </c>
      <c r="K809" s="27"/>
      <c r="L809" s="27"/>
      <c r="M809" s="27"/>
      <c r="N809" s="27"/>
      <c r="O809" s="27"/>
    </row>
    <row r="810" spans="2:15" x14ac:dyDescent="0.25">
      <c r="B810" s="9">
        <f t="shared" si="90"/>
        <v>791</v>
      </c>
      <c r="C810" s="42">
        <f>'Simulacion sistema (hoja4)'!BV801</f>
        <v>0.80487688186249751</v>
      </c>
      <c r="D810" s="42">
        <f>'Simulacion sistema (hoja4)'!BW801</f>
        <v>0.85529261842434556</v>
      </c>
      <c r="E810" s="44">
        <f t="shared" si="84"/>
        <v>112385450.06095901</v>
      </c>
      <c r="F810" s="45">
        <f t="shared" si="85"/>
        <v>217.12950178063207</v>
      </c>
      <c r="G810" s="45">
        <f t="shared" si="86"/>
        <v>379.97662811610616</v>
      </c>
      <c r="H810" s="46">
        <f t="shared" si="87"/>
        <v>0.69599999999999995</v>
      </c>
      <c r="I810" s="46">
        <f t="shared" si="88"/>
        <v>0.30400000000000005</v>
      </c>
      <c r="J810" s="47">
        <f t="shared" si="89"/>
        <v>24402196779.128136</v>
      </c>
      <c r="K810" s="27"/>
      <c r="L810" s="27"/>
      <c r="M810" s="27"/>
      <c r="N810" s="27"/>
      <c r="O810" s="27"/>
    </row>
    <row r="811" spans="2:15" x14ac:dyDescent="0.25">
      <c r="B811" s="9">
        <f t="shared" si="90"/>
        <v>792</v>
      </c>
      <c r="C811" s="42">
        <f>'Simulacion sistema (hoja4)'!BV802</f>
        <v>0.812741119920943</v>
      </c>
      <c r="D811" s="42">
        <f>'Simulacion sistema (hoja4)'!BW802</f>
        <v>0.84897814274447814</v>
      </c>
      <c r="E811" s="44">
        <f t="shared" si="84"/>
        <v>111555727.95662442</v>
      </c>
      <c r="F811" s="45">
        <f t="shared" si="85"/>
        <v>217.12950178063207</v>
      </c>
      <c r="G811" s="45">
        <f t="shared" si="86"/>
        <v>379.97662811610616</v>
      </c>
      <c r="H811" s="46">
        <f t="shared" si="87"/>
        <v>0.69599999999999995</v>
      </c>
      <c r="I811" s="46">
        <f t="shared" si="88"/>
        <v>0.30400000000000005</v>
      </c>
      <c r="J811" s="47">
        <f t="shared" si="89"/>
        <v>24222039631.997589</v>
      </c>
      <c r="K811" s="27"/>
      <c r="L811" s="27"/>
      <c r="M811" s="27"/>
      <c r="N811" s="27"/>
      <c r="O811" s="27"/>
    </row>
    <row r="812" spans="2:15" x14ac:dyDescent="0.25">
      <c r="B812" s="9">
        <f t="shared" si="90"/>
        <v>793</v>
      </c>
      <c r="C812" s="42">
        <f>'Simulacion sistema (hoja4)'!BV803</f>
        <v>0.82917236017206619</v>
      </c>
      <c r="D812" s="42">
        <f>'Simulacion sistema (hoja4)'!BW803</f>
        <v>0.84772434279077313</v>
      </c>
      <c r="E812" s="44">
        <f t="shared" si="84"/>
        <v>111390978.64270759</v>
      </c>
      <c r="F812" s="45">
        <f t="shared" si="85"/>
        <v>217.12950178063207</v>
      </c>
      <c r="G812" s="45">
        <f t="shared" si="86"/>
        <v>379.97662811610616</v>
      </c>
      <c r="H812" s="46">
        <f t="shared" si="87"/>
        <v>0.69599999999999995</v>
      </c>
      <c r="I812" s="46">
        <f t="shared" si="88"/>
        <v>0.30400000000000005</v>
      </c>
      <c r="J812" s="47">
        <f t="shared" si="89"/>
        <v>42325968467.209221</v>
      </c>
      <c r="K812" s="27"/>
      <c r="L812" s="27"/>
      <c r="M812" s="27"/>
      <c r="N812" s="27"/>
      <c r="O812" s="27"/>
    </row>
    <row r="813" spans="2:15" x14ac:dyDescent="0.25">
      <c r="B813" s="9">
        <f t="shared" si="90"/>
        <v>794</v>
      </c>
      <c r="C813" s="42">
        <f>'Simulacion sistema (hoja4)'!BV804</f>
        <v>0.81889489818536809</v>
      </c>
      <c r="D813" s="42">
        <f>'Simulacion sistema (hoja4)'!BW804</f>
        <v>0.84931725880490672</v>
      </c>
      <c r="E813" s="44">
        <f t="shared" si="84"/>
        <v>111600287.80696474</v>
      </c>
      <c r="F813" s="45">
        <f t="shared" si="85"/>
        <v>217.12950178063207</v>
      </c>
      <c r="G813" s="45">
        <f t="shared" si="86"/>
        <v>379.97662811610616</v>
      </c>
      <c r="H813" s="46">
        <f t="shared" si="87"/>
        <v>0.69599999999999995</v>
      </c>
      <c r="I813" s="46">
        <f t="shared" si="88"/>
        <v>0.30400000000000005</v>
      </c>
      <c r="J813" s="47">
        <f t="shared" si="89"/>
        <v>24231714890.101402</v>
      </c>
      <c r="K813" s="27"/>
      <c r="L813" s="27"/>
      <c r="M813" s="27"/>
      <c r="N813" s="27"/>
      <c r="O813" s="27"/>
    </row>
    <row r="814" spans="2:15" x14ac:dyDescent="0.25">
      <c r="B814" s="9">
        <f t="shared" si="90"/>
        <v>795</v>
      </c>
      <c r="C814" s="42">
        <f>'Simulacion sistema (hoja4)'!BV805</f>
        <v>0.81751853313286216</v>
      </c>
      <c r="D814" s="42">
        <f>'Simulacion sistema (hoja4)'!BW805</f>
        <v>0.85006751858996077</v>
      </c>
      <c r="E814" s="44">
        <f t="shared" si="84"/>
        <v>111698871.94272085</v>
      </c>
      <c r="F814" s="45">
        <f t="shared" si="85"/>
        <v>217.12950178063207</v>
      </c>
      <c r="G814" s="45">
        <f t="shared" si="86"/>
        <v>379.97662811610616</v>
      </c>
      <c r="H814" s="46">
        <f t="shared" si="87"/>
        <v>0.69599999999999995</v>
      </c>
      <c r="I814" s="46">
        <f t="shared" si="88"/>
        <v>0.30400000000000005</v>
      </c>
      <c r="J814" s="47">
        <f t="shared" si="89"/>
        <v>24253120414.381599</v>
      </c>
      <c r="K814" s="27"/>
      <c r="L814" s="27"/>
      <c r="M814" s="27"/>
      <c r="N814" s="27"/>
      <c r="O814" s="27"/>
    </row>
    <row r="815" spans="2:15" x14ac:dyDescent="0.25">
      <c r="B815" s="9">
        <f t="shared" si="90"/>
        <v>796</v>
      </c>
      <c r="C815" s="42">
        <f>'Simulacion sistema (hoja4)'!BV806</f>
        <v>0.82768348293805794</v>
      </c>
      <c r="D815" s="42">
        <f>'Simulacion sistema (hoja4)'!BW806</f>
        <v>0.85573283718953586</v>
      </c>
      <c r="E815" s="44">
        <f t="shared" si="84"/>
        <v>112443294.80670501</v>
      </c>
      <c r="F815" s="45">
        <f t="shared" si="85"/>
        <v>217.12950178063207</v>
      </c>
      <c r="G815" s="45">
        <f t="shared" si="86"/>
        <v>379.97662811610616</v>
      </c>
      <c r="H815" s="46">
        <f t="shared" si="87"/>
        <v>0.69599999999999995</v>
      </c>
      <c r="I815" s="46">
        <f t="shared" si="88"/>
        <v>0.30400000000000005</v>
      </c>
      <c r="J815" s="47">
        <f t="shared" si="89"/>
        <v>42725824014.917038</v>
      </c>
      <c r="K815" s="27"/>
      <c r="L815" s="27"/>
      <c r="M815" s="27"/>
      <c r="N815" s="27"/>
      <c r="O815" s="27"/>
    </row>
    <row r="816" spans="2:15" x14ac:dyDescent="0.25">
      <c r="B816" s="9">
        <f t="shared" si="90"/>
        <v>797</v>
      </c>
      <c r="C816" s="42">
        <f>'Simulacion sistema (hoja4)'!BV807</f>
        <v>0.83665554237824424</v>
      </c>
      <c r="D816" s="42">
        <f>'Simulacion sistema (hoja4)'!BW807</f>
        <v>0.85256182445264028</v>
      </c>
      <c r="E816" s="44">
        <f t="shared" si="84"/>
        <v>112026623.73307694</v>
      </c>
      <c r="F816" s="45">
        <f t="shared" si="85"/>
        <v>217.12950178063207</v>
      </c>
      <c r="G816" s="45">
        <f t="shared" si="86"/>
        <v>379.97662811610616</v>
      </c>
      <c r="H816" s="46">
        <f t="shared" si="87"/>
        <v>0.69599999999999995</v>
      </c>
      <c r="I816" s="46">
        <f t="shared" si="88"/>
        <v>0.30400000000000005</v>
      </c>
      <c r="J816" s="47">
        <f t="shared" si="89"/>
        <v>42567498745.326332</v>
      </c>
      <c r="K816" s="27"/>
      <c r="L816" s="27"/>
      <c r="M816" s="27"/>
      <c r="N816" s="27"/>
      <c r="O816" s="27"/>
    </row>
    <row r="817" spans="2:15" x14ac:dyDescent="0.25">
      <c r="B817" s="9">
        <f t="shared" si="90"/>
        <v>798</v>
      </c>
      <c r="C817" s="42">
        <f>'Simulacion sistema (hoja4)'!BV808</f>
        <v>0.80255884350653317</v>
      </c>
      <c r="D817" s="42">
        <f>'Simulacion sistema (hoja4)'!BW808</f>
        <v>0.84473550141320897</v>
      </c>
      <c r="E817" s="44">
        <f t="shared" si="84"/>
        <v>110998244.88569565</v>
      </c>
      <c r="F817" s="45">
        <f t="shared" si="85"/>
        <v>217.12950178063207</v>
      </c>
      <c r="G817" s="45">
        <f t="shared" si="86"/>
        <v>379.97662811610616</v>
      </c>
      <c r="H817" s="46">
        <f t="shared" si="87"/>
        <v>0.69599999999999995</v>
      </c>
      <c r="I817" s="46">
        <f t="shared" si="88"/>
        <v>0.30400000000000005</v>
      </c>
      <c r="J817" s="47">
        <f t="shared" si="89"/>
        <v>24100993610.555687</v>
      </c>
      <c r="K817" s="27"/>
      <c r="L817" s="27"/>
      <c r="M817" s="27"/>
      <c r="N817" s="27"/>
      <c r="O817" s="27"/>
    </row>
    <row r="818" spans="2:15" x14ac:dyDescent="0.25">
      <c r="B818" s="9">
        <f t="shared" si="90"/>
        <v>799</v>
      </c>
      <c r="C818" s="42">
        <f>'Simulacion sistema (hoja4)'!BV809</f>
        <v>0.81018156070001046</v>
      </c>
      <c r="D818" s="42">
        <f>'Simulacion sistema (hoja4)'!BW809</f>
        <v>0.84917958994619958</v>
      </c>
      <c r="E818" s="44">
        <f t="shared" si="84"/>
        <v>111582198.11893062</v>
      </c>
      <c r="F818" s="45">
        <f t="shared" si="85"/>
        <v>217.12950178063207</v>
      </c>
      <c r="G818" s="45">
        <f t="shared" si="86"/>
        <v>379.97662811610616</v>
      </c>
      <c r="H818" s="46">
        <f t="shared" si="87"/>
        <v>0.69599999999999995</v>
      </c>
      <c r="I818" s="46">
        <f t="shared" si="88"/>
        <v>0.30400000000000005</v>
      </c>
      <c r="J818" s="47">
        <f t="shared" si="89"/>
        <v>24227787085.151188</v>
      </c>
      <c r="K818" s="27"/>
      <c r="L818" s="27"/>
      <c r="M818" s="27"/>
      <c r="N818" s="27"/>
      <c r="O818" s="27"/>
    </row>
    <row r="819" spans="2:15" x14ac:dyDescent="0.25">
      <c r="B819" s="9">
        <f t="shared" si="90"/>
        <v>800</v>
      </c>
      <c r="C819" s="42">
        <f>'Simulacion sistema (hoja4)'!BV810</f>
        <v>0.81261404731727283</v>
      </c>
      <c r="D819" s="42">
        <f>'Simulacion sistema (hoja4)'!BW810</f>
        <v>0.84580047470316722</v>
      </c>
      <c r="E819" s="44">
        <f t="shared" si="84"/>
        <v>111138182.37599617</v>
      </c>
      <c r="F819" s="45">
        <f t="shared" si="85"/>
        <v>217.12950178063207</v>
      </c>
      <c r="G819" s="45">
        <f t="shared" si="86"/>
        <v>379.97662811610616</v>
      </c>
      <c r="H819" s="46">
        <f t="shared" si="87"/>
        <v>0.69599999999999995</v>
      </c>
      <c r="I819" s="46">
        <f t="shared" si="88"/>
        <v>0.30400000000000005</v>
      </c>
      <c r="J819" s="47">
        <f t="shared" si="89"/>
        <v>24131378168.105072</v>
      </c>
      <c r="K819" s="27"/>
      <c r="L819" s="27"/>
      <c r="M819" s="27"/>
      <c r="N819" s="27"/>
      <c r="O819" s="27"/>
    </row>
    <row r="820" spans="2:15" x14ac:dyDescent="0.25">
      <c r="B820" s="9">
        <f t="shared" si="90"/>
        <v>801</v>
      </c>
      <c r="C820" s="42">
        <f>'Simulacion sistema (hoja4)'!BV811</f>
        <v>0.83050109886232859</v>
      </c>
      <c r="D820" s="42">
        <f>'Simulacion sistema (hoja4)'!BW811</f>
        <v>0.84693881419111605</v>
      </c>
      <c r="E820" s="44">
        <f t="shared" si="84"/>
        <v>111287760.18471265</v>
      </c>
      <c r="F820" s="45">
        <f t="shared" si="85"/>
        <v>217.12950178063207</v>
      </c>
      <c r="G820" s="45">
        <f t="shared" si="86"/>
        <v>379.97662811610616</v>
      </c>
      <c r="H820" s="46">
        <f t="shared" si="87"/>
        <v>0.69599999999999995</v>
      </c>
      <c r="I820" s="46">
        <f t="shared" si="88"/>
        <v>0.30400000000000005</v>
      </c>
      <c r="J820" s="47">
        <f t="shared" si="89"/>
        <v>42286747865.580963</v>
      </c>
      <c r="K820" s="27"/>
      <c r="L820" s="27"/>
      <c r="M820" s="27"/>
      <c r="N820" s="27"/>
      <c r="O820" s="27"/>
    </row>
    <row r="821" spans="2:15" x14ac:dyDescent="0.25">
      <c r="B821" s="9">
        <f t="shared" si="90"/>
        <v>802</v>
      </c>
      <c r="C821" s="42">
        <f>'Simulacion sistema (hoja4)'!BV812</f>
        <v>0.84023735952620981</v>
      </c>
      <c r="D821" s="42">
        <f>'Simulacion sistema (hoja4)'!BW812</f>
        <v>0.85362131858692125</v>
      </c>
      <c r="E821" s="44">
        <f t="shared" si="84"/>
        <v>112165841.26232146</v>
      </c>
      <c r="F821" s="45">
        <f t="shared" si="85"/>
        <v>217.12950178063207</v>
      </c>
      <c r="G821" s="45">
        <f t="shared" si="86"/>
        <v>379.97662811610616</v>
      </c>
      <c r="H821" s="46">
        <f t="shared" si="87"/>
        <v>0.69599999999999995</v>
      </c>
      <c r="I821" s="46">
        <f t="shared" si="88"/>
        <v>0.30400000000000005</v>
      </c>
      <c r="J821" s="47">
        <f t="shared" si="89"/>
        <v>42620398152.663315</v>
      </c>
      <c r="K821" s="27"/>
      <c r="L821" s="27"/>
      <c r="M821" s="27"/>
      <c r="N821" s="27"/>
      <c r="O821" s="27"/>
    </row>
    <row r="822" spans="2:15" x14ac:dyDescent="0.25">
      <c r="B822" s="9">
        <f t="shared" si="90"/>
        <v>803</v>
      </c>
      <c r="C822" s="42">
        <f>'Simulacion sistema (hoja4)'!BV813</f>
        <v>0.83501384025905123</v>
      </c>
      <c r="D822" s="42">
        <f>'Simulacion sistema (hoja4)'!BW813</f>
        <v>0.84645554330449269</v>
      </c>
      <c r="E822" s="44">
        <f t="shared" si="84"/>
        <v>111224258.39021033</v>
      </c>
      <c r="F822" s="45">
        <f t="shared" si="85"/>
        <v>217.12950178063207</v>
      </c>
      <c r="G822" s="45">
        <f t="shared" si="86"/>
        <v>379.97662811610616</v>
      </c>
      <c r="H822" s="46">
        <f t="shared" si="87"/>
        <v>0.69599999999999995</v>
      </c>
      <c r="I822" s="46">
        <f t="shared" si="88"/>
        <v>0.30400000000000005</v>
      </c>
      <c r="J822" s="47">
        <f t="shared" si="89"/>
        <v>42262618667.826653</v>
      </c>
      <c r="K822" s="27"/>
      <c r="L822" s="27"/>
      <c r="M822" s="27"/>
      <c r="N822" s="27"/>
      <c r="O822" s="27"/>
    </row>
    <row r="823" spans="2:15" x14ac:dyDescent="0.25">
      <c r="B823" s="9">
        <f t="shared" si="90"/>
        <v>804</v>
      </c>
      <c r="C823" s="42">
        <f>'Simulacion sistema (hoja4)'!BV814</f>
        <v>0.82565134390974393</v>
      </c>
      <c r="D823" s="42">
        <f>'Simulacion sistema (hoja4)'!BW814</f>
        <v>0.85185261776045551</v>
      </c>
      <c r="E823" s="44">
        <f t="shared" si="84"/>
        <v>111933433.97372386</v>
      </c>
      <c r="F823" s="45">
        <f t="shared" si="85"/>
        <v>217.12950178063207</v>
      </c>
      <c r="G823" s="45">
        <f t="shared" si="86"/>
        <v>379.97662811610616</v>
      </c>
      <c r="H823" s="46">
        <f t="shared" si="87"/>
        <v>0.69599999999999995</v>
      </c>
      <c r="I823" s="46">
        <f t="shared" si="88"/>
        <v>0.30400000000000005</v>
      </c>
      <c r="J823" s="47">
        <f t="shared" si="89"/>
        <v>24304050751.309937</v>
      </c>
      <c r="K823" s="27"/>
      <c r="L823" s="27"/>
      <c r="M823" s="27"/>
      <c r="N823" s="27"/>
      <c r="O823" s="27"/>
    </row>
    <row r="824" spans="2:15" x14ac:dyDescent="0.25">
      <c r="B824" s="9">
        <f t="shared" si="90"/>
        <v>805</v>
      </c>
      <c r="C824" s="42">
        <f>'Simulacion sistema (hoja4)'!BV815</f>
        <v>0.83502064400687204</v>
      </c>
      <c r="D824" s="42">
        <f>'Simulacion sistema (hoja4)'!BW815</f>
        <v>0.84866346720439234</v>
      </c>
      <c r="E824" s="44">
        <f t="shared" si="84"/>
        <v>111514379.59065716</v>
      </c>
      <c r="F824" s="45">
        <f t="shared" si="85"/>
        <v>217.12950178063207</v>
      </c>
      <c r="G824" s="45">
        <f t="shared" si="86"/>
        <v>379.97662811610616</v>
      </c>
      <c r="H824" s="46">
        <f t="shared" si="87"/>
        <v>0.69599999999999995</v>
      </c>
      <c r="I824" s="46">
        <f t="shared" si="88"/>
        <v>0.30400000000000005</v>
      </c>
      <c r="J824" s="47">
        <f t="shared" si="89"/>
        <v>42372857943.317436</v>
      </c>
      <c r="K824" s="27"/>
      <c r="L824" s="27"/>
      <c r="M824" s="27"/>
      <c r="N824" s="27"/>
      <c r="O824" s="27"/>
    </row>
    <row r="825" spans="2:15" x14ac:dyDescent="0.25">
      <c r="B825" s="9">
        <f t="shared" si="90"/>
        <v>806</v>
      </c>
      <c r="C825" s="42">
        <f>'Simulacion sistema (hoja4)'!BV816</f>
        <v>0.80953513520224873</v>
      </c>
      <c r="D825" s="42">
        <f>'Simulacion sistema (hoja4)'!BW816</f>
        <v>0.84530027555438059</v>
      </c>
      <c r="E825" s="44">
        <f t="shared" si="84"/>
        <v>111072456.20784561</v>
      </c>
      <c r="F825" s="45">
        <f t="shared" si="85"/>
        <v>217.12950178063207</v>
      </c>
      <c r="G825" s="45">
        <f t="shared" si="86"/>
        <v>379.97662811610616</v>
      </c>
      <c r="H825" s="46">
        <f t="shared" si="87"/>
        <v>0.69599999999999995</v>
      </c>
      <c r="I825" s="46">
        <f t="shared" si="88"/>
        <v>0.30400000000000005</v>
      </c>
      <c r="J825" s="47">
        <f t="shared" si="89"/>
        <v>24117107077.96059</v>
      </c>
      <c r="K825" s="27"/>
      <c r="L825" s="27"/>
      <c r="M825" s="27"/>
      <c r="N825" s="27"/>
      <c r="O825" s="27"/>
    </row>
    <row r="826" spans="2:15" x14ac:dyDescent="0.25">
      <c r="B826" s="9">
        <f t="shared" si="90"/>
        <v>807</v>
      </c>
      <c r="C826" s="42">
        <f>'Simulacion sistema (hoja4)'!BV817</f>
        <v>0.82040787297501538</v>
      </c>
      <c r="D826" s="42">
        <f>'Simulacion sistema (hoja4)'!BW817</f>
        <v>0.84355524144559213</v>
      </c>
      <c r="E826" s="44">
        <f t="shared" si="84"/>
        <v>110843158.72595081</v>
      </c>
      <c r="F826" s="45">
        <f t="shared" si="85"/>
        <v>217.12950178063207</v>
      </c>
      <c r="G826" s="45">
        <f t="shared" si="86"/>
        <v>379.97662811610616</v>
      </c>
      <c r="H826" s="46">
        <f t="shared" si="87"/>
        <v>0.69599999999999995</v>
      </c>
      <c r="I826" s="46">
        <f t="shared" si="88"/>
        <v>0.30400000000000005</v>
      </c>
      <c r="J826" s="47">
        <f t="shared" si="89"/>
        <v>24067319829.957218</v>
      </c>
      <c r="K826" s="27"/>
      <c r="L826" s="27"/>
      <c r="M826" s="27"/>
      <c r="N826" s="27"/>
      <c r="O826" s="27"/>
    </row>
    <row r="827" spans="2:15" x14ac:dyDescent="0.25">
      <c r="B827" s="9">
        <f t="shared" si="90"/>
        <v>808</v>
      </c>
      <c r="C827" s="42">
        <f>'Simulacion sistema (hoja4)'!BV818</f>
        <v>0.83599407277736559</v>
      </c>
      <c r="D827" s="42">
        <f>'Simulacion sistema (hoja4)'!BW818</f>
        <v>0.84907330169264317</v>
      </c>
      <c r="E827" s="44">
        <f t="shared" si="84"/>
        <v>111568231.84241331</v>
      </c>
      <c r="F827" s="45">
        <f t="shared" si="85"/>
        <v>217.12950178063207</v>
      </c>
      <c r="G827" s="45">
        <f t="shared" si="86"/>
        <v>379.97662811610616</v>
      </c>
      <c r="H827" s="46">
        <f t="shared" si="87"/>
        <v>0.69599999999999995</v>
      </c>
      <c r="I827" s="46">
        <f t="shared" si="88"/>
        <v>0.30400000000000005</v>
      </c>
      <c r="J827" s="47">
        <f t="shared" si="89"/>
        <v>42393320540.356194</v>
      </c>
      <c r="K827" s="27"/>
      <c r="L827" s="27"/>
      <c r="M827" s="27"/>
      <c r="N827" s="27"/>
      <c r="O827" s="27"/>
    </row>
    <row r="828" spans="2:15" x14ac:dyDescent="0.25">
      <c r="B828" s="9">
        <f t="shared" si="90"/>
        <v>809</v>
      </c>
      <c r="C828" s="42">
        <f>'Simulacion sistema (hoja4)'!BV819</f>
        <v>0.82772791578331295</v>
      </c>
      <c r="D828" s="42">
        <f>'Simulacion sistema (hoja4)'!BW819</f>
        <v>0.8477660398035024</v>
      </c>
      <c r="E828" s="44">
        <f t="shared" si="84"/>
        <v>111396457.63018021</v>
      </c>
      <c r="F828" s="45">
        <f t="shared" si="85"/>
        <v>217.12950178063207</v>
      </c>
      <c r="G828" s="45">
        <f t="shared" si="86"/>
        <v>379.97662811610616</v>
      </c>
      <c r="H828" s="46">
        <f t="shared" si="87"/>
        <v>0.69599999999999995</v>
      </c>
      <c r="I828" s="46">
        <f t="shared" si="88"/>
        <v>0.30400000000000005</v>
      </c>
      <c r="J828" s="47">
        <f t="shared" si="89"/>
        <v>42328050354.394562</v>
      </c>
      <c r="K828" s="27"/>
      <c r="L828" s="27"/>
      <c r="M828" s="27"/>
      <c r="N828" s="27"/>
      <c r="O828" s="27"/>
    </row>
    <row r="829" spans="2:15" x14ac:dyDescent="0.25">
      <c r="B829" s="9">
        <f t="shared" si="90"/>
        <v>810</v>
      </c>
      <c r="C829" s="42">
        <f>'Simulacion sistema (hoja4)'!BV820</f>
        <v>0.8229280211808554</v>
      </c>
      <c r="D829" s="42">
        <f>'Simulacion sistema (hoja4)'!BW820</f>
        <v>0.84505580527584212</v>
      </c>
      <c r="E829" s="44">
        <f t="shared" si="84"/>
        <v>111040332.81324565</v>
      </c>
      <c r="F829" s="45">
        <f t="shared" si="85"/>
        <v>217.12950178063207</v>
      </c>
      <c r="G829" s="45">
        <f t="shared" si="86"/>
        <v>379.97662811610616</v>
      </c>
      <c r="H829" s="46">
        <f t="shared" si="87"/>
        <v>0.69599999999999995</v>
      </c>
      <c r="I829" s="46">
        <f t="shared" si="88"/>
        <v>0.30400000000000005</v>
      </c>
      <c r="J829" s="47">
        <f t="shared" si="89"/>
        <v>24110132141.295601</v>
      </c>
      <c r="K829" s="27"/>
      <c r="L829" s="27"/>
      <c r="M829" s="27"/>
      <c r="N829" s="27"/>
      <c r="O829" s="27"/>
    </row>
    <row r="830" spans="2:15" x14ac:dyDescent="0.25">
      <c r="B830" s="9">
        <f t="shared" si="90"/>
        <v>811</v>
      </c>
      <c r="C830" s="42">
        <f>'Simulacion sistema (hoja4)'!BV821</f>
        <v>0.80573408463753915</v>
      </c>
      <c r="D830" s="42">
        <f>'Simulacion sistema (hoja4)'!BW821</f>
        <v>0.83586305965987673</v>
      </c>
      <c r="E830" s="44">
        <f t="shared" si="84"/>
        <v>109832406.03930779</v>
      </c>
      <c r="F830" s="45">
        <f t="shared" si="85"/>
        <v>217.12950178063207</v>
      </c>
      <c r="G830" s="45">
        <f t="shared" si="86"/>
        <v>379.97662811610616</v>
      </c>
      <c r="H830" s="46">
        <f t="shared" si="87"/>
        <v>0.69599999999999995</v>
      </c>
      <c r="I830" s="46">
        <f t="shared" si="88"/>
        <v>0.30400000000000005</v>
      </c>
      <c r="J830" s="47">
        <f t="shared" si="89"/>
        <v>23847855602.682983</v>
      </c>
      <c r="K830" s="27"/>
      <c r="L830" s="27"/>
      <c r="M830" s="27"/>
      <c r="N830" s="27"/>
      <c r="O830" s="27"/>
    </row>
    <row r="831" spans="2:15" x14ac:dyDescent="0.25">
      <c r="B831" s="9">
        <f t="shared" si="90"/>
        <v>812</v>
      </c>
      <c r="C831" s="42">
        <f>'Simulacion sistema (hoja4)'!BV822</f>
        <v>0.81904667095896366</v>
      </c>
      <c r="D831" s="42">
        <f>'Simulacion sistema (hoja4)'!BW822</f>
        <v>0.84304568660254053</v>
      </c>
      <c r="E831" s="44">
        <f t="shared" si="84"/>
        <v>110776203.21957383</v>
      </c>
      <c r="F831" s="45">
        <f t="shared" si="85"/>
        <v>217.12950178063207</v>
      </c>
      <c r="G831" s="45">
        <f t="shared" si="86"/>
        <v>379.97662811610616</v>
      </c>
      <c r="H831" s="46">
        <f t="shared" si="87"/>
        <v>0.69599999999999995</v>
      </c>
      <c r="I831" s="46">
        <f t="shared" si="88"/>
        <v>0.30400000000000005</v>
      </c>
      <c r="J831" s="47">
        <f t="shared" si="89"/>
        <v>24052781814.216114</v>
      </c>
      <c r="K831" s="27"/>
      <c r="L831" s="27"/>
      <c r="M831" s="27"/>
      <c r="N831" s="27"/>
      <c r="O831" s="27"/>
    </row>
    <row r="832" spans="2:15" x14ac:dyDescent="0.25">
      <c r="B832" s="9">
        <f t="shared" si="90"/>
        <v>813</v>
      </c>
      <c r="C832" s="42">
        <f>'Simulacion sistema (hoja4)'!BV823</f>
        <v>0.82214928789030517</v>
      </c>
      <c r="D832" s="42">
        <f>'Simulacion sistema (hoja4)'!BW823</f>
        <v>0.85030608008655151</v>
      </c>
      <c r="E832" s="44">
        <f t="shared" si="84"/>
        <v>111730218.92337288</v>
      </c>
      <c r="F832" s="45">
        <f t="shared" si="85"/>
        <v>217.12950178063207</v>
      </c>
      <c r="G832" s="45">
        <f t="shared" si="86"/>
        <v>379.97662811610616</v>
      </c>
      <c r="H832" s="46">
        <f t="shared" si="87"/>
        <v>0.69599999999999995</v>
      </c>
      <c r="I832" s="46">
        <f t="shared" si="88"/>
        <v>0.30400000000000005</v>
      </c>
      <c r="J832" s="47">
        <f t="shared" si="89"/>
        <v>24259926768.672901</v>
      </c>
      <c r="K832" s="27"/>
      <c r="L832" s="27"/>
      <c r="M832" s="27"/>
      <c r="N832" s="27"/>
      <c r="O832" s="27"/>
    </row>
    <row r="833" spans="2:15" x14ac:dyDescent="0.25">
      <c r="B833" s="9">
        <f t="shared" si="90"/>
        <v>814</v>
      </c>
      <c r="C833" s="42">
        <f>'Simulacion sistema (hoja4)'!BV824</f>
        <v>0.79792433321674017</v>
      </c>
      <c r="D833" s="42">
        <f>'Simulacion sistema (hoja4)'!BW824</f>
        <v>0.84875122191554864</v>
      </c>
      <c r="E833" s="44">
        <f t="shared" si="84"/>
        <v>111525910.55970308</v>
      </c>
      <c r="F833" s="45">
        <f t="shared" si="85"/>
        <v>217.12950178063207</v>
      </c>
      <c r="G833" s="45">
        <f t="shared" si="86"/>
        <v>379.97662811610616</v>
      </c>
      <c r="H833" s="46">
        <f t="shared" si="87"/>
        <v>0.69599999999999995</v>
      </c>
      <c r="I833" s="46">
        <f t="shared" si="88"/>
        <v>0.30400000000000005</v>
      </c>
      <c r="J833" s="47">
        <f t="shared" si="89"/>
        <v>24215565395.459663</v>
      </c>
      <c r="K833" s="27"/>
      <c r="L833" s="27"/>
      <c r="M833" s="27"/>
      <c r="N833" s="27"/>
      <c r="O833" s="27"/>
    </row>
    <row r="834" spans="2:15" x14ac:dyDescent="0.25">
      <c r="B834" s="9">
        <f t="shared" si="90"/>
        <v>815</v>
      </c>
      <c r="C834" s="42">
        <f>'Simulacion sistema (hoja4)'!BV825</f>
        <v>0.81815007670280393</v>
      </c>
      <c r="D834" s="42">
        <f>'Simulacion sistema (hoja4)'!BW825</f>
        <v>0.8475728157689254</v>
      </c>
      <c r="E834" s="44">
        <f t="shared" si="84"/>
        <v>111371067.9920368</v>
      </c>
      <c r="F834" s="45">
        <f t="shared" si="85"/>
        <v>217.12950178063207</v>
      </c>
      <c r="G834" s="45">
        <f t="shared" si="86"/>
        <v>379.97662811610616</v>
      </c>
      <c r="H834" s="46">
        <f t="shared" si="87"/>
        <v>0.69599999999999995</v>
      </c>
      <c r="I834" s="46">
        <f t="shared" si="88"/>
        <v>0.30400000000000005</v>
      </c>
      <c r="J834" s="47">
        <f t="shared" si="89"/>
        <v>24181944505.887852</v>
      </c>
      <c r="K834" s="27"/>
      <c r="L834" s="27"/>
      <c r="M834" s="27"/>
      <c r="N834" s="27"/>
      <c r="O834" s="27"/>
    </row>
    <row r="835" spans="2:15" x14ac:dyDescent="0.25">
      <c r="B835" s="9">
        <f t="shared" si="90"/>
        <v>816</v>
      </c>
      <c r="C835" s="42">
        <f>'Simulacion sistema (hoja4)'!BV826</f>
        <v>0.82234002643318671</v>
      </c>
      <c r="D835" s="42">
        <f>'Simulacion sistema (hoja4)'!BW826</f>
        <v>0.85135009935679085</v>
      </c>
      <c r="E835" s="44">
        <f t="shared" si="84"/>
        <v>111867403.05548231</v>
      </c>
      <c r="F835" s="45">
        <f t="shared" si="85"/>
        <v>217.12950178063207</v>
      </c>
      <c r="G835" s="45">
        <f t="shared" si="86"/>
        <v>379.97662811610616</v>
      </c>
      <c r="H835" s="46">
        <f t="shared" si="87"/>
        <v>0.69599999999999995</v>
      </c>
      <c r="I835" s="46">
        <f t="shared" si="88"/>
        <v>0.30400000000000005</v>
      </c>
      <c r="J835" s="47">
        <f t="shared" si="89"/>
        <v>24289713490.930031</v>
      </c>
      <c r="K835" s="27"/>
      <c r="L835" s="27"/>
      <c r="M835" s="27"/>
      <c r="N835" s="27"/>
      <c r="O835" s="27"/>
    </row>
    <row r="836" spans="2:15" x14ac:dyDescent="0.25">
      <c r="B836" s="9">
        <f t="shared" si="90"/>
        <v>817</v>
      </c>
      <c r="C836" s="42">
        <f>'Simulacion sistema (hoja4)'!BV827</f>
        <v>0.82486713140521806</v>
      </c>
      <c r="D836" s="42">
        <f>'Simulacion sistema (hoja4)'!BW827</f>
        <v>0.8470925236506327</v>
      </c>
      <c r="E836" s="44">
        <f t="shared" si="84"/>
        <v>111307957.60769314</v>
      </c>
      <c r="F836" s="45">
        <f t="shared" si="85"/>
        <v>217.12950178063207</v>
      </c>
      <c r="G836" s="45">
        <f t="shared" si="86"/>
        <v>379.97662811610616</v>
      </c>
      <c r="H836" s="46">
        <f t="shared" si="87"/>
        <v>0.69599999999999995</v>
      </c>
      <c r="I836" s="46">
        <f t="shared" si="88"/>
        <v>0.30400000000000005</v>
      </c>
      <c r="J836" s="47">
        <f t="shared" si="89"/>
        <v>24168241379.578125</v>
      </c>
      <c r="K836" s="27"/>
      <c r="L836" s="27"/>
      <c r="M836" s="27"/>
      <c r="N836" s="27"/>
      <c r="O836" s="27"/>
    </row>
    <row r="837" spans="2:15" x14ac:dyDescent="0.25">
      <c r="B837" s="9">
        <f t="shared" si="90"/>
        <v>818</v>
      </c>
      <c r="C837" s="42">
        <f>'Simulacion sistema (hoja4)'!BV828</f>
        <v>0.81886322072920603</v>
      </c>
      <c r="D837" s="42">
        <f>'Simulacion sistema (hoja4)'!BW828</f>
        <v>0.84373194228254156</v>
      </c>
      <c r="E837" s="44">
        <f t="shared" si="84"/>
        <v>110866377.21592596</v>
      </c>
      <c r="F837" s="45">
        <f t="shared" si="85"/>
        <v>217.12950178063207</v>
      </c>
      <c r="G837" s="45">
        <f t="shared" si="86"/>
        <v>379.97662811610616</v>
      </c>
      <c r="H837" s="46">
        <f t="shared" si="87"/>
        <v>0.69599999999999995</v>
      </c>
      <c r="I837" s="46">
        <f t="shared" si="88"/>
        <v>0.30400000000000005</v>
      </c>
      <c r="J837" s="47">
        <f t="shared" si="89"/>
        <v>24072361249.117622</v>
      </c>
      <c r="K837" s="27"/>
      <c r="L837" s="27"/>
      <c r="M837" s="27"/>
      <c r="N837" s="27"/>
      <c r="O837" s="27"/>
    </row>
    <row r="838" spans="2:15" x14ac:dyDescent="0.25">
      <c r="B838" s="9">
        <f t="shared" si="90"/>
        <v>819</v>
      </c>
      <c r="C838" s="42">
        <f>'Simulacion sistema (hoja4)'!BV829</f>
        <v>0.81177544945627078</v>
      </c>
      <c r="D838" s="42">
        <f>'Simulacion sistema (hoja4)'!BW829</f>
        <v>0.84691536502829035</v>
      </c>
      <c r="E838" s="44">
        <f t="shared" si="84"/>
        <v>111284678.96471736</v>
      </c>
      <c r="F838" s="45">
        <f t="shared" si="85"/>
        <v>217.12950178063207</v>
      </c>
      <c r="G838" s="45">
        <f t="shared" si="86"/>
        <v>379.97662811610616</v>
      </c>
      <c r="H838" s="46">
        <f t="shared" si="87"/>
        <v>0.69599999999999995</v>
      </c>
      <c r="I838" s="46">
        <f t="shared" si="88"/>
        <v>0.30400000000000005</v>
      </c>
      <c r="J838" s="47">
        <f t="shared" si="89"/>
        <v>24163186899.426666</v>
      </c>
      <c r="K838" s="27"/>
      <c r="L838" s="27"/>
      <c r="M838" s="27"/>
      <c r="N838" s="27"/>
      <c r="O838" s="27"/>
    </row>
    <row r="839" spans="2:15" x14ac:dyDescent="0.25">
      <c r="B839" s="9">
        <f t="shared" si="90"/>
        <v>820</v>
      </c>
      <c r="C839" s="42">
        <f>'Simulacion sistema (hoja4)'!BV830</f>
        <v>0.822793734630891</v>
      </c>
      <c r="D839" s="42">
        <f>'Simulacion sistema (hoja4)'!BW830</f>
        <v>0.84846955373657706</v>
      </c>
      <c r="E839" s="44">
        <f t="shared" si="84"/>
        <v>111488899.36098622</v>
      </c>
      <c r="F839" s="45">
        <f t="shared" si="85"/>
        <v>217.12950178063207</v>
      </c>
      <c r="G839" s="45">
        <f t="shared" si="86"/>
        <v>379.97662811610616</v>
      </c>
      <c r="H839" s="46">
        <f t="shared" si="87"/>
        <v>0.69599999999999995</v>
      </c>
      <c r="I839" s="46">
        <f t="shared" si="88"/>
        <v>0.30400000000000005</v>
      </c>
      <c r="J839" s="47">
        <f t="shared" si="89"/>
        <v>24207529172.321968</v>
      </c>
      <c r="K839" s="27"/>
      <c r="L839" s="27"/>
      <c r="M839" s="27"/>
      <c r="N839" s="27"/>
      <c r="O839" s="27"/>
    </row>
    <row r="840" spans="2:15" x14ac:dyDescent="0.25">
      <c r="B840" s="9">
        <f t="shared" si="90"/>
        <v>821</v>
      </c>
      <c r="C840" s="42">
        <f>'Simulacion sistema (hoja4)'!BV831</f>
        <v>0.82148742966310229</v>
      </c>
      <c r="D840" s="42">
        <f>'Simulacion sistema (hoja4)'!BW831</f>
        <v>0.8401375775705705</v>
      </c>
      <c r="E840" s="44">
        <f t="shared" si="84"/>
        <v>110394077.69277297</v>
      </c>
      <c r="F840" s="45">
        <f t="shared" si="85"/>
        <v>217.12950178063207</v>
      </c>
      <c r="G840" s="45">
        <f t="shared" si="86"/>
        <v>379.97662811610616</v>
      </c>
      <c r="H840" s="46">
        <f t="shared" si="87"/>
        <v>0.69599999999999995</v>
      </c>
      <c r="I840" s="46">
        <f t="shared" si="88"/>
        <v>0.30400000000000005</v>
      </c>
      <c r="J840" s="47">
        <f t="shared" si="89"/>
        <v>23969811088.964184</v>
      </c>
      <c r="K840" s="27"/>
      <c r="L840" s="27"/>
      <c r="M840" s="27"/>
      <c r="N840" s="27"/>
      <c r="O840" s="27"/>
    </row>
    <row r="841" spans="2:15" x14ac:dyDescent="0.25">
      <c r="B841" s="9">
        <f t="shared" si="90"/>
        <v>822</v>
      </c>
      <c r="C841" s="42">
        <f>'Simulacion sistema (hoja4)'!BV832</f>
        <v>0.81480132908144409</v>
      </c>
      <c r="D841" s="42">
        <f>'Simulacion sistema (hoja4)'!BW832</f>
        <v>0.84875384374637086</v>
      </c>
      <c r="E841" s="44">
        <f t="shared" si="84"/>
        <v>111526255.06827313</v>
      </c>
      <c r="F841" s="45">
        <f t="shared" si="85"/>
        <v>217.12950178063207</v>
      </c>
      <c r="G841" s="45">
        <f t="shared" si="86"/>
        <v>379.97662811610616</v>
      </c>
      <c r="H841" s="46">
        <f t="shared" si="87"/>
        <v>0.69599999999999995</v>
      </c>
      <c r="I841" s="46">
        <f t="shared" si="88"/>
        <v>0.30400000000000005</v>
      </c>
      <c r="J841" s="47">
        <f t="shared" si="89"/>
        <v>24215640198.433838</v>
      </c>
      <c r="K841" s="27"/>
      <c r="L841" s="27"/>
      <c r="M841" s="27"/>
      <c r="N841" s="27"/>
      <c r="O841" s="27"/>
    </row>
    <row r="842" spans="2:15" x14ac:dyDescent="0.25">
      <c r="B842" s="9">
        <f t="shared" si="90"/>
        <v>823</v>
      </c>
      <c r="C842" s="42">
        <f>'Simulacion sistema (hoja4)'!BV833</f>
        <v>0.82200242490361386</v>
      </c>
      <c r="D842" s="42">
        <f>'Simulacion sistema (hoja4)'!BW833</f>
        <v>0.84790808652838923</v>
      </c>
      <c r="E842" s="44">
        <f t="shared" si="84"/>
        <v>111415122.56983034</v>
      </c>
      <c r="F842" s="45">
        <f t="shared" si="85"/>
        <v>217.12950178063207</v>
      </c>
      <c r="G842" s="45">
        <f t="shared" si="86"/>
        <v>379.97662811610616</v>
      </c>
      <c r="H842" s="46">
        <f t="shared" si="87"/>
        <v>0.69599999999999995</v>
      </c>
      <c r="I842" s="46">
        <f t="shared" si="88"/>
        <v>0.30400000000000005</v>
      </c>
      <c r="J842" s="47">
        <f t="shared" si="89"/>
        <v>24191510054.415318</v>
      </c>
      <c r="K842" s="27"/>
      <c r="L842" s="27"/>
      <c r="M842" s="27"/>
      <c r="N842" s="27"/>
      <c r="O842" s="27"/>
    </row>
    <row r="843" spans="2:15" x14ac:dyDescent="0.25">
      <c r="B843" s="9">
        <f t="shared" si="90"/>
        <v>824</v>
      </c>
      <c r="C843" s="42">
        <f>'Simulacion sistema (hoja4)'!BV834</f>
        <v>0.82030164410512085</v>
      </c>
      <c r="D843" s="42">
        <f>'Simulacion sistema (hoja4)'!BW834</f>
        <v>0.84823051277021011</v>
      </c>
      <c r="E843" s="44">
        <f t="shared" si="84"/>
        <v>111457489.37800561</v>
      </c>
      <c r="F843" s="45">
        <f t="shared" si="85"/>
        <v>217.12950178063207</v>
      </c>
      <c r="G843" s="45">
        <f t="shared" si="86"/>
        <v>379.97662811610616</v>
      </c>
      <c r="H843" s="46">
        <f t="shared" si="87"/>
        <v>0.69599999999999995</v>
      </c>
      <c r="I843" s="46">
        <f t="shared" si="88"/>
        <v>0.30400000000000005</v>
      </c>
      <c r="J843" s="47">
        <f t="shared" si="89"/>
        <v>24200709138.366447</v>
      </c>
      <c r="K843" s="27"/>
      <c r="L843" s="27"/>
      <c r="M843" s="27"/>
      <c r="N843" s="27"/>
      <c r="O843" s="27"/>
    </row>
    <row r="844" spans="2:15" x14ac:dyDescent="0.25">
      <c r="B844" s="9">
        <f t="shared" si="90"/>
        <v>825</v>
      </c>
      <c r="C844" s="42">
        <f>'Simulacion sistema (hoja4)'!BV835</f>
        <v>0.81207703706376211</v>
      </c>
      <c r="D844" s="42">
        <f>'Simulacion sistema (hoja4)'!BW835</f>
        <v>0.8455364779285186</v>
      </c>
      <c r="E844" s="44">
        <f t="shared" si="84"/>
        <v>111103493.19980733</v>
      </c>
      <c r="F844" s="45">
        <f t="shared" si="85"/>
        <v>217.12950178063207</v>
      </c>
      <c r="G844" s="45">
        <f t="shared" si="86"/>
        <v>379.97662811610616</v>
      </c>
      <c r="H844" s="46">
        <f t="shared" si="87"/>
        <v>0.69599999999999995</v>
      </c>
      <c r="I844" s="46">
        <f t="shared" si="88"/>
        <v>0.30400000000000005</v>
      </c>
      <c r="J844" s="47">
        <f t="shared" si="89"/>
        <v>24123846124.562008</v>
      </c>
      <c r="K844" s="27"/>
      <c r="L844" s="27"/>
      <c r="M844" s="27"/>
      <c r="N844" s="27"/>
      <c r="O844" s="27"/>
    </row>
    <row r="845" spans="2:15" x14ac:dyDescent="0.25">
      <c r="B845" s="9">
        <f t="shared" si="90"/>
        <v>826</v>
      </c>
      <c r="C845" s="42">
        <f>'Simulacion sistema (hoja4)'!BV836</f>
        <v>0.80385991506710697</v>
      </c>
      <c r="D845" s="42">
        <f>'Simulacion sistema (hoja4)'!BW836</f>
        <v>0.84298009701710541</v>
      </c>
      <c r="E845" s="44">
        <f t="shared" si="84"/>
        <v>110767584.74804765</v>
      </c>
      <c r="F845" s="45">
        <f t="shared" si="85"/>
        <v>217.12950178063207</v>
      </c>
      <c r="G845" s="45">
        <f t="shared" si="86"/>
        <v>379.97662811610616</v>
      </c>
      <c r="H845" s="46">
        <f t="shared" si="87"/>
        <v>0.69599999999999995</v>
      </c>
      <c r="I845" s="46">
        <f t="shared" si="88"/>
        <v>0.30400000000000005</v>
      </c>
      <c r="J845" s="47">
        <f t="shared" si="89"/>
        <v>24050910489.787525</v>
      </c>
      <c r="K845" s="27"/>
      <c r="L845" s="27"/>
      <c r="M845" s="27"/>
      <c r="N845" s="27"/>
      <c r="O845" s="27"/>
    </row>
    <row r="846" spans="2:15" x14ac:dyDescent="0.25">
      <c r="B846" s="9">
        <f t="shared" si="90"/>
        <v>827</v>
      </c>
      <c r="C846" s="42">
        <f>'Simulacion sistema (hoja4)'!BV837</f>
        <v>0.82451695106658374</v>
      </c>
      <c r="D846" s="42">
        <f>'Simulacion sistema (hoja4)'!BW837</f>
        <v>0.84588493838696777</v>
      </c>
      <c r="E846" s="44">
        <f t="shared" si="84"/>
        <v>111149280.90404756</v>
      </c>
      <c r="F846" s="45">
        <f t="shared" si="85"/>
        <v>217.12950178063207</v>
      </c>
      <c r="G846" s="45">
        <f t="shared" si="86"/>
        <v>379.97662811610616</v>
      </c>
      <c r="H846" s="46">
        <f t="shared" si="87"/>
        <v>0.69599999999999995</v>
      </c>
      <c r="I846" s="46">
        <f t="shared" si="88"/>
        <v>0.30400000000000005</v>
      </c>
      <c r="J846" s="47">
        <f t="shared" si="89"/>
        <v>24133787985.971371</v>
      </c>
      <c r="K846" s="27"/>
      <c r="L846" s="27"/>
      <c r="M846" s="27"/>
      <c r="N846" s="27"/>
      <c r="O846" s="27"/>
    </row>
    <row r="847" spans="2:15" x14ac:dyDescent="0.25">
      <c r="B847" s="9">
        <f t="shared" si="90"/>
        <v>828</v>
      </c>
      <c r="C847" s="42">
        <f>'Simulacion sistema (hoja4)'!BV838</f>
        <v>0.82943080803435232</v>
      </c>
      <c r="D847" s="42">
        <f>'Simulacion sistema (hoja4)'!BW838</f>
        <v>0.85553469408490945</v>
      </c>
      <c r="E847" s="44">
        <f t="shared" si="84"/>
        <v>112417258.8027571</v>
      </c>
      <c r="F847" s="45">
        <f t="shared" si="85"/>
        <v>217.12950178063207</v>
      </c>
      <c r="G847" s="45">
        <f t="shared" si="86"/>
        <v>379.97662811610616</v>
      </c>
      <c r="H847" s="46">
        <f t="shared" si="87"/>
        <v>0.69599999999999995</v>
      </c>
      <c r="I847" s="46">
        <f t="shared" si="88"/>
        <v>0.30400000000000005</v>
      </c>
      <c r="J847" s="47">
        <f t="shared" si="89"/>
        <v>42715930941.927292</v>
      </c>
      <c r="K847" s="27"/>
      <c r="L847" s="27"/>
      <c r="M847" s="27"/>
      <c r="N847" s="27"/>
      <c r="O847" s="27"/>
    </row>
    <row r="848" spans="2:15" x14ac:dyDescent="0.25">
      <c r="B848" s="9">
        <f t="shared" si="90"/>
        <v>829</v>
      </c>
      <c r="C848" s="42">
        <f>'Simulacion sistema (hoja4)'!BV839</f>
        <v>0.83302960053479191</v>
      </c>
      <c r="D848" s="42">
        <f>'Simulacion sistema (hoja4)'!BW839</f>
        <v>0.85079637238428707</v>
      </c>
      <c r="E848" s="44">
        <f t="shared" si="84"/>
        <v>111794643.33129533</v>
      </c>
      <c r="F848" s="45">
        <f t="shared" si="85"/>
        <v>217.12950178063207</v>
      </c>
      <c r="G848" s="45">
        <f t="shared" si="86"/>
        <v>379.97662811610616</v>
      </c>
      <c r="H848" s="46">
        <f t="shared" si="87"/>
        <v>0.69599999999999995</v>
      </c>
      <c r="I848" s="46">
        <f t="shared" si="88"/>
        <v>0.30400000000000005</v>
      </c>
      <c r="J848" s="47">
        <f t="shared" si="89"/>
        <v>42479351614.46833</v>
      </c>
      <c r="K848" s="27"/>
      <c r="L848" s="27"/>
      <c r="M848" s="27"/>
      <c r="N848" s="27"/>
      <c r="O848" s="27"/>
    </row>
    <row r="849" spans="2:15" x14ac:dyDescent="0.25">
      <c r="B849" s="9">
        <f t="shared" si="90"/>
        <v>830</v>
      </c>
      <c r="C849" s="42">
        <f>'Simulacion sistema (hoja4)'!BV840</f>
        <v>0.81170785289983249</v>
      </c>
      <c r="D849" s="42">
        <f>'Simulacion sistema (hoja4)'!BW840</f>
        <v>0.85510219259449649</v>
      </c>
      <c r="E849" s="44">
        <f t="shared" si="84"/>
        <v>112360428.10691683</v>
      </c>
      <c r="F849" s="45">
        <f t="shared" si="85"/>
        <v>217.12950178063207</v>
      </c>
      <c r="G849" s="45">
        <f t="shared" si="86"/>
        <v>379.97662811610616</v>
      </c>
      <c r="H849" s="46">
        <f t="shared" si="87"/>
        <v>0.69599999999999995</v>
      </c>
      <c r="I849" s="46">
        <f t="shared" si="88"/>
        <v>0.30400000000000005</v>
      </c>
      <c r="J849" s="47">
        <f t="shared" si="89"/>
        <v>24396763774.713379</v>
      </c>
      <c r="K849" s="27"/>
      <c r="L849" s="27"/>
      <c r="M849" s="27"/>
      <c r="N849" s="27"/>
      <c r="O849" s="27"/>
    </row>
    <row r="850" spans="2:15" x14ac:dyDescent="0.25">
      <c r="B850" s="9">
        <f t="shared" si="90"/>
        <v>831</v>
      </c>
      <c r="C850" s="42">
        <f>'Simulacion sistema (hoja4)'!BV841</f>
        <v>0.84045955682601614</v>
      </c>
      <c r="D850" s="42">
        <f>'Simulacion sistema (hoja4)'!BW841</f>
        <v>0.85348915561404248</v>
      </c>
      <c r="E850" s="44">
        <f t="shared" si="84"/>
        <v>112148475.04768518</v>
      </c>
      <c r="F850" s="45">
        <f t="shared" si="85"/>
        <v>217.12950178063207</v>
      </c>
      <c r="G850" s="45">
        <f t="shared" si="86"/>
        <v>379.97662811610616</v>
      </c>
      <c r="H850" s="46">
        <f t="shared" si="87"/>
        <v>0.69599999999999995</v>
      </c>
      <c r="I850" s="46">
        <f t="shared" si="88"/>
        <v>0.30400000000000005</v>
      </c>
      <c r="J850" s="47">
        <f t="shared" si="89"/>
        <v>42613799396.982681</v>
      </c>
      <c r="K850" s="27"/>
      <c r="L850" s="27"/>
      <c r="M850" s="27"/>
      <c r="N850" s="27"/>
      <c r="O850" s="27"/>
    </row>
    <row r="851" spans="2:15" x14ac:dyDescent="0.25">
      <c r="B851" s="9">
        <f t="shared" si="90"/>
        <v>832</v>
      </c>
      <c r="C851" s="42">
        <f>'Simulacion sistema (hoja4)'!BV842</f>
        <v>0.81340799474829173</v>
      </c>
      <c r="D851" s="42">
        <f>'Simulacion sistema (hoja4)'!BW842</f>
        <v>0.84306594594398876</v>
      </c>
      <c r="E851" s="44">
        <f t="shared" si="84"/>
        <v>110778865.29704012</v>
      </c>
      <c r="F851" s="45">
        <f t="shared" si="85"/>
        <v>217.12950178063207</v>
      </c>
      <c r="G851" s="45">
        <f t="shared" si="86"/>
        <v>379.97662811610616</v>
      </c>
      <c r="H851" s="46">
        <f t="shared" si="87"/>
        <v>0.69599999999999995</v>
      </c>
      <c r="I851" s="46">
        <f t="shared" si="88"/>
        <v>0.30400000000000005</v>
      </c>
      <c r="J851" s="47">
        <f t="shared" si="89"/>
        <v>24053359829.770073</v>
      </c>
      <c r="K851" s="27"/>
      <c r="L851" s="27"/>
      <c r="M851" s="27"/>
      <c r="N851" s="27"/>
      <c r="O851" s="27"/>
    </row>
    <row r="852" spans="2:15" x14ac:dyDescent="0.25">
      <c r="B852" s="9">
        <f t="shared" si="90"/>
        <v>833</v>
      </c>
      <c r="C852" s="42">
        <f>'Simulacion sistema (hoja4)'!BV843</f>
        <v>0.80822424338790211</v>
      </c>
      <c r="D852" s="42">
        <f>'Simulacion sistema (hoja4)'!BW843</f>
        <v>0.84857420084723301</v>
      </c>
      <c r="E852" s="44">
        <f t="shared" si="84"/>
        <v>111502649.99132641</v>
      </c>
      <c r="F852" s="45">
        <f t="shared" si="85"/>
        <v>217.12950178063207</v>
      </c>
      <c r="G852" s="45">
        <f t="shared" si="86"/>
        <v>379.97662811610616</v>
      </c>
      <c r="H852" s="46">
        <f t="shared" si="87"/>
        <v>0.69599999999999995</v>
      </c>
      <c r="I852" s="46">
        <f t="shared" si="88"/>
        <v>0.30400000000000005</v>
      </c>
      <c r="J852" s="47">
        <f t="shared" si="89"/>
        <v>24210514839.836903</v>
      </c>
      <c r="K852" s="27"/>
      <c r="L852" s="27"/>
      <c r="M852" s="27"/>
      <c r="N852" s="27"/>
      <c r="O852" s="27"/>
    </row>
    <row r="853" spans="2:15" x14ac:dyDescent="0.25">
      <c r="B853" s="9">
        <f t="shared" si="90"/>
        <v>834</v>
      </c>
      <c r="C853" s="42">
        <f>'Simulacion sistema (hoja4)'!BV844</f>
        <v>0.80062408324998235</v>
      </c>
      <c r="D853" s="42">
        <f>'Simulacion sistema (hoja4)'!BW844</f>
        <v>0.84090308236730338</v>
      </c>
      <c r="E853" s="44">
        <f t="shared" ref="E853:E916" si="91">+D853*$F$13*$F$14</f>
        <v>110494665.02306367</v>
      </c>
      <c r="F853" s="45">
        <f t="shared" ref="F853:F916" si="92">+$F$11*F$16</f>
        <v>217.12950178063207</v>
      </c>
      <c r="G853" s="45">
        <f t="shared" ref="G853:G916" si="93">+$F$11*F$15</f>
        <v>379.97662811610616</v>
      </c>
      <c r="H853" s="46">
        <f t="shared" ref="H853:H916" si="94">+COUNTIF($C$20:$C$1019,"&lt;"&amp;$F$12)/1000</f>
        <v>0.69599999999999995</v>
      </c>
      <c r="I853" s="46">
        <f t="shared" ref="I853:I916" si="95">1-H853</f>
        <v>0.30400000000000005</v>
      </c>
      <c r="J853" s="47">
        <f t="shared" ref="J853:J916" si="96">+IF(C853&lt;$F$12,E853*F853,E853*G853)</f>
        <v>23991651565.875648</v>
      </c>
      <c r="K853" s="27"/>
      <c r="L853" s="27"/>
      <c r="M853" s="27"/>
      <c r="N853" s="27"/>
      <c r="O853" s="27"/>
    </row>
    <row r="854" spans="2:15" x14ac:dyDescent="0.25">
      <c r="B854" s="9">
        <f t="shared" ref="B854:B917" si="97">+B853+1</f>
        <v>835</v>
      </c>
      <c r="C854" s="42">
        <f>'Simulacion sistema (hoja4)'!BV845</f>
        <v>0.81545998332634007</v>
      </c>
      <c r="D854" s="42">
        <f>'Simulacion sistema (hoja4)'!BW845</f>
        <v>0.84555944486415346</v>
      </c>
      <c r="E854" s="44">
        <f t="shared" si="91"/>
        <v>111106511.05514976</v>
      </c>
      <c r="F854" s="45">
        <f t="shared" si="92"/>
        <v>217.12950178063207</v>
      </c>
      <c r="G854" s="45">
        <f t="shared" si="93"/>
        <v>379.97662811610616</v>
      </c>
      <c r="H854" s="46">
        <f t="shared" si="94"/>
        <v>0.69599999999999995</v>
      </c>
      <c r="I854" s="46">
        <f t="shared" si="95"/>
        <v>0.30400000000000005</v>
      </c>
      <c r="J854" s="47">
        <f t="shared" si="96"/>
        <v>24124501389.988956</v>
      </c>
      <c r="K854" s="27"/>
      <c r="L854" s="27"/>
      <c r="M854" s="27"/>
      <c r="N854" s="27"/>
      <c r="O854" s="27"/>
    </row>
    <row r="855" spans="2:15" x14ac:dyDescent="0.25">
      <c r="B855" s="9">
        <f t="shared" si="97"/>
        <v>836</v>
      </c>
      <c r="C855" s="42">
        <f>'Simulacion sistema (hoja4)'!BV846</f>
        <v>0.82213714229181134</v>
      </c>
      <c r="D855" s="42">
        <f>'Simulacion sistema (hoja4)'!BW846</f>
        <v>0.85004728870655055</v>
      </c>
      <c r="E855" s="44">
        <f t="shared" si="91"/>
        <v>111696213.73604074</v>
      </c>
      <c r="F855" s="45">
        <f t="shared" si="92"/>
        <v>217.12950178063207</v>
      </c>
      <c r="G855" s="45">
        <f t="shared" si="93"/>
        <v>379.97662811610616</v>
      </c>
      <c r="H855" s="46">
        <f t="shared" si="94"/>
        <v>0.69599999999999995</v>
      </c>
      <c r="I855" s="46">
        <f t="shared" si="95"/>
        <v>0.30400000000000005</v>
      </c>
      <c r="J855" s="47">
        <f t="shared" si="96"/>
        <v>24252543239.289516</v>
      </c>
      <c r="K855" s="27"/>
      <c r="L855" s="27"/>
      <c r="M855" s="27"/>
      <c r="N855" s="27"/>
      <c r="O855" s="27"/>
    </row>
    <row r="856" spans="2:15" x14ac:dyDescent="0.25">
      <c r="B856" s="9">
        <f t="shared" si="97"/>
        <v>837</v>
      </c>
      <c r="C856" s="42">
        <f>'Simulacion sistema (hoja4)'!BV847</f>
        <v>0.82307805952644963</v>
      </c>
      <c r="D856" s="42">
        <f>'Simulacion sistema (hoja4)'!BW847</f>
        <v>0.84847638259249314</v>
      </c>
      <c r="E856" s="44">
        <f t="shared" si="91"/>
        <v>111489796.6726536</v>
      </c>
      <c r="F856" s="45">
        <f t="shared" si="92"/>
        <v>217.12950178063207</v>
      </c>
      <c r="G856" s="45">
        <f t="shared" si="93"/>
        <v>379.97662811610616</v>
      </c>
      <c r="H856" s="46">
        <f t="shared" si="94"/>
        <v>0.69599999999999995</v>
      </c>
      <c r="I856" s="46">
        <f t="shared" si="95"/>
        <v>0.30400000000000005</v>
      </c>
      <c r="J856" s="47">
        <f t="shared" si="96"/>
        <v>24207724005.157246</v>
      </c>
      <c r="K856" s="27"/>
      <c r="L856" s="27"/>
      <c r="M856" s="27"/>
      <c r="N856" s="27"/>
      <c r="O856" s="27"/>
    </row>
    <row r="857" spans="2:15" x14ac:dyDescent="0.25">
      <c r="B857" s="9">
        <f t="shared" si="97"/>
        <v>838</v>
      </c>
      <c r="C857" s="42">
        <f>'Simulacion sistema (hoja4)'!BV848</f>
        <v>0.81958873056668402</v>
      </c>
      <c r="D857" s="42">
        <f>'Simulacion sistema (hoja4)'!BW848</f>
        <v>0.84725745847744116</v>
      </c>
      <c r="E857" s="44">
        <f t="shared" si="91"/>
        <v>111329630.04393576</v>
      </c>
      <c r="F857" s="45">
        <f t="shared" si="92"/>
        <v>217.12950178063207</v>
      </c>
      <c r="G857" s="45">
        <f t="shared" si="93"/>
        <v>379.97662811610616</v>
      </c>
      <c r="H857" s="46">
        <f t="shared" si="94"/>
        <v>0.69599999999999995</v>
      </c>
      <c r="I857" s="46">
        <f t="shared" si="95"/>
        <v>0.30400000000000005</v>
      </c>
      <c r="J857" s="47">
        <f t="shared" si="96"/>
        <v>24172947104.861858</v>
      </c>
      <c r="K857" s="27"/>
      <c r="L857" s="27"/>
      <c r="M857" s="27"/>
      <c r="N857" s="27"/>
      <c r="O857" s="27"/>
    </row>
    <row r="858" spans="2:15" x14ac:dyDescent="0.25">
      <c r="B858" s="9">
        <f t="shared" si="97"/>
        <v>839</v>
      </c>
      <c r="C858" s="42">
        <f>'Simulacion sistema (hoja4)'!BV849</f>
        <v>0.82358649067581513</v>
      </c>
      <c r="D858" s="42">
        <f>'Simulacion sistema (hoja4)'!BW849</f>
        <v>0.84663623759723905</v>
      </c>
      <c r="E858" s="44">
        <f t="shared" si="91"/>
        <v>111248001.6202772</v>
      </c>
      <c r="F858" s="45">
        <f t="shared" si="92"/>
        <v>217.12950178063207</v>
      </c>
      <c r="G858" s="45">
        <f t="shared" si="93"/>
        <v>379.97662811610616</v>
      </c>
      <c r="H858" s="46">
        <f t="shared" si="94"/>
        <v>0.69599999999999995</v>
      </c>
      <c r="I858" s="46">
        <f t="shared" si="95"/>
        <v>0.30400000000000005</v>
      </c>
      <c r="J858" s="47">
        <f t="shared" si="96"/>
        <v>24155223165.901737</v>
      </c>
      <c r="K858" s="27"/>
      <c r="L858" s="27"/>
      <c r="M858" s="27"/>
      <c r="N858" s="27"/>
      <c r="O858" s="27"/>
    </row>
    <row r="859" spans="2:15" x14ac:dyDescent="0.25">
      <c r="B859" s="9">
        <f t="shared" si="97"/>
        <v>840</v>
      </c>
      <c r="C859" s="42">
        <f>'Simulacion sistema (hoja4)'!BV850</f>
        <v>0.83028758173749406</v>
      </c>
      <c r="D859" s="42">
        <f>'Simulacion sistema (hoja4)'!BW850</f>
        <v>0.85381836042122816</v>
      </c>
      <c r="E859" s="44">
        <f t="shared" si="91"/>
        <v>112191732.55934937</v>
      </c>
      <c r="F859" s="45">
        <f t="shared" si="92"/>
        <v>217.12950178063207</v>
      </c>
      <c r="G859" s="45">
        <f t="shared" si="93"/>
        <v>379.97662811610616</v>
      </c>
      <c r="H859" s="46">
        <f t="shared" si="94"/>
        <v>0.69599999999999995</v>
      </c>
      <c r="I859" s="46">
        <f t="shared" si="95"/>
        <v>0.30400000000000005</v>
      </c>
      <c r="J859" s="47">
        <f t="shared" si="96"/>
        <v>42630236240.405533</v>
      </c>
      <c r="K859" s="27"/>
      <c r="L859" s="27"/>
      <c r="M859" s="27"/>
      <c r="N859" s="27"/>
      <c r="O859" s="27"/>
    </row>
    <row r="860" spans="2:15" x14ac:dyDescent="0.25">
      <c r="B860" s="9">
        <f t="shared" si="97"/>
        <v>841</v>
      </c>
      <c r="C860" s="42">
        <f>'Simulacion sistema (hoja4)'!BV851</f>
        <v>0.81680996230071656</v>
      </c>
      <c r="D860" s="42">
        <f>'Simulacion sistema (hoja4)'!BW851</f>
        <v>0.84470576254828156</v>
      </c>
      <c r="E860" s="44">
        <f t="shared" si="91"/>
        <v>110994337.19884419</v>
      </c>
      <c r="F860" s="45">
        <f t="shared" si="92"/>
        <v>217.12950178063207</v>
      </c>
      <c r="G860" s="45">
        <f t="shared" si="93"/>
        <v>379.97662811610616</v>
      </c>
      <c r="H860" s="46">
        <f t="shared" si="94"/>
        <v>0.69599999999999995</v>
      </c>
      <c r="I860" s="46">
        <f t="shared" si="95"/>
        <v>0.30400000000000005</v>
      </c>
      <c r="J860" s="47">
        <f t="shared" si="96"/>
        <v>24100145136.456516</v>
      </c>
      <c r="K860" s="27"/>
      <c r="L860" s="27"/>
      <c r="M860" s="27"/>
      <c r="N860" s="27"/>
      <c r="O860" s="27"/>
    </row>
    <row r="861" spans="2:15" x14ac:dyDescent="0.25">
      <c r="B861" s="9">
        <f t="shared" si="97"/>
        <v>842</v>
      </c>
      <c r="C861" s="42">
        <f>'Simulacion sistema (hoja4)'!BV852</f>
        <v>0.81354304909865671</v>
      </c>
      <c r="D861" s="42">
        <f>'Simulacion sistema (hoja4)'!BW852</f>
        <v>0.84514755006277542</v>
      </c>
      <c r="E861" s="44">
        <f t="shared" si="91"/>
        <v>111052388.07824869</v>
      </c>
      <c r="F861" s="45">
        <f t="shared" si="92"/>
        <v>217.12950178063207</v>
      </c>
      <c r="G861" s="45">
        <f t="shared" si="93"/>
        <v>379.97662811610616</v>
      </c>
      <c r="H861" s="46">
        <f t="shared" si="94"/>
        <v>0.69599999999999995</v>
      </c>
      <c r="I861" s="46">
        <f t="shared" si="95"/>
        <v>0.30400000000000005</v>
      </c>
      <c r="J861" s="47">
        <f t="shared" si="96"/>
        <v>24112749694.979542</v>
      </c>
      <c r="K861" s="27"/>
      <c r="L861" s="27"/>
      <c r="M861" s="27"/>
      <c r="N861" s="27"/>
      <c r="O861" s="27"/>
    </row>
    <row r="862" spans="2:15" x14ac:dyDescent="0.25">
      <c r="B862" s="9">
        <f t="shared" si="97"/>
        <v>843</v>
      </c>
      <c r="C862" s="42">
        <f>'Simulacion sistema (hoja4)'!BV853</f>
        <v>0.81341498902854958</v>
      </c>
      <c r="D862" s="42">
        <f>'Simulacion sistema (hoja4)'!BW853</f>
        <v>0.84646722104309546</v>
      </c>
      <c r="E862" s="44">
        <f t="shared" si="91"/>
        <v>111225792.84506275</v>
      </c>
      <c r="F862" s="45">
        <f t="shared" si="92"/>
        <v>217.12950178063207</v>
      </c>
      <c r="G862" s="45">
        <f t="shared" si="93"/>
        <v>379.97662811610616</v>
      </c>
      <c r="H862" s="46">
        <f t="shared" si="94"/>
        <v>0.69599999999999995</v>
      </c>
      <c r="I862" s="46">
        <f t="shared" si="95"/>
        <v>0.30400000000000005</v>
      </c>
      <c r="J862" s="47">
        <f t="shared" si="96"/>
        <v>24150400985.604267</v>
      </c>
      <c r="K862" s="27"/>
      <c r="L862" s="27"/>
      <c r="M862" s="27"/>
      <c r="N862" s="27"/>
      <c r="O862" s="27"/>
    </row>
    <row r="863" spans="2:15" x14ac:dyDescent="0.25">
      <c r="B863" s="9">
        <f t="shared" si="97"/>
        <v>844</v>
      </c>
      <c r="C863" s="42">
        <f>'Simulacion sistema (hoja4)'!BV854</f>
        <v>0.81945569833027287</v>
      </c>
      <c r="D863" s="42">
        <f>'Simulacion sistema (hoja4)'!BW854</f>
        <v>0.84555364513981235</v>
      </c>
      <c r="E863" s="44">
        <f t="shared" si="91"/>
        <v>111105748.97137134</v>
      </c>
      <c r="F863" s="45">
        <f t="shared" si="92"/>
        <v>217.12950178063207</v>
      </c>
      <c r="G863" s="45">
        <f t="shared" si="93"/>
        <v>379.97662811610616</v>
      </c>
      <c r="H863" s="46">
        <f t="shared" si="94"/>
        <v>0.69599999999999995</v>
      </c>
      <c r="I863" s="46">
        <f t="shared" si="95"/>
        <v>0.30400000000000005</v>
      </c>
      <c r="J863" s="47">
        <f t="shared" si="96"/>
        <v>24124335919.117832</v>
      </c>
      <c r="K863" s="27"/>
      <c r="L863" s="27"/>
      <c r="M863" s="27"/>
      <c r="N863" s="27"/>
      <c r="O863" s="27"/>
    </row>
    <row r="864" spans="2:15" x14ac:dyDescent="0.25">
      <c r="B864" s="9">
        <f t="shared" si="97"/>
        <v>845</v>
      </c>
      <c r="C864" s="42">
        <f>'Simulacion sistema (hoja4)'!BV855</f>
        <v>0.82064957752696599</v>
      </c>
      <c r="D864" s="42">
        <f>'Simulacion sistema (hoja4)'!BW855</f>
        <v>0.83991596943638946</v>
      </c>
      <c r="E864" s="44">
        <f t="shared" si="91"/>
        <v>110364958.38394158</v>
      </c>
      <c r="F864" s="45">
        <f t="shared" si="92"/>
        <v>217.12950178063207</v>
      </c>
      <c r="G864" s="45">
        <f t="shared" si="93"/>
        <v>379.97662811610616</v>
      </c>
      <c r="H864" s="46">
        <f t="shared" si="94"/>
        <v>0.69599999999999995</v>
      </c>
      <c r="I864" s="46">
        <f t="shared" si="95"/>
        <v>0.30400000000000005</v>
      </c>
      <c r="J864" s="47">
        <f t="shared" si="96"/>
        <v>23963488427.945427</v>
      </c>
      <c r="K864" s="27"/>
      <c r="L864" s="27"/>
      <c r="M864" s="27"/>
      <c r="N864" s="27"/>
      <c r="O864" s="27"/>
    </row>
    <row r="865" spans="2:15" x14ac:dyDescent="0.25">
      <c r="B865" s="9">
        <f t="shared" si="97"/>
        <v>846</v>
      </c>
      <c r="C865" s="42">
        <f>'Simulacion sistema (hoja4)'!BV856</f>
        <v>0.83175555904780296</v>
      </c>
      <c r="D865" s="42">
        <f>'Simulacion sistema (hoja4)'!BW856</f>
        <v>0.849609591801749</v>
      </c>
      <c r="E865" s="44">
        <f t="shared" si="91"/>
        <v>111638700.36274983</v>
      </c>
      <c r="F865" s="45">
        <f t="shared" si="92"/>
        <v>217.12950178063207</v>
      </c>
      <c r="G865" s="45">
        <f t="shared" si="93"/>
        <v>379.97662811610616</v>
      </c>
      <c r="H865" s="46">
        <f t="shared" si="94"/>
        <v>0.69599999999999995</v>
      </c>
      <c r="I865" s="46">
        <f t="shared" si="95"/>
        <v>0.30400000000000005</v>
      </c>
      <c r="J865" s="47">
        <f t="shared" si="96"/>
        <v>42420096931.101997</v>
      </c>
      <c r="K865" s="27"/>
      <c r="L865" s="27"/>
      <c r="M865" s="27"/>
      <c r="N865" s="27"/>
      <c r="O865" s="27"/>
    </row>
    <row r="866" spans="2:15" x14ac:dyDescent="0.25">
      <c r="B866" s="9">
        <f t="shared" si="97"/>
        <v>847</v>
      </c>
      <c r="C866" s="42">
        <f>'Simulacion sistema (hoja4)'!BV857</f>
        <v>0.80928126827749369</v>
      </c>
      <c r="D866" s="42">
        <f>'Simulacion sistema (hoja4)'!BW857</f>
        <v>0.84526513555203708</v>
      </c>
      <c r="E866" s="44">
        <f t="shared" si="91"/>
        <v>111067838.81153767</v>
      </c>
      <c r="F866" s="45">
        <f t="shared" si="92"/>
        <v>217.12950178063207</v>
      </c>
      <c r="G866" s="45">
        <f t="shared" si="93"/>
        <v>379.97662811610616</v>
      </c>
      <c r="H866" s="46">
        <f t="shared" si="94"/>
        <v>0.69599999999999995</v>
      </c>
      <c r="I866" s="46">
        <f t="shared" si="95"/>
        <v>0.30400000000000005</v>
      </c>
      <c r="J866" s="47">
        <f t="shared" si="96"/>
        <v>24116104505.000725</v>
      </c>
      <c r="K866" s="27"/>
      <c r="L866" s="27"/>
      <c r="M866" s="27"/>
      <c r="N866" s="27"/>
      <c r="O866" s="27"/>
    </row>
    <row r="867" spans="2:15" x14ac:dyDescent="0.25">
      <c r="B867" s="9">
        <f t="shared" si="97"/>
        <v>848</v>
      </c>
      <c r="C867" s="42">
        <f>'Simulacion sistema (hoja4)'!BV858</f>
        <v>0.82830961929917979</v>
      </c>
      <c r="D867" s="42">
        <f>'Simulacion sistema (hoja4)'!BW858</f>
        <v>0.85417690404523494</v>
      </c>
      <c r="E867" s="44">
        <f t="shared" si="91"/>
        <v>112238845.19154386</v>
      </c>
      <c r="F867" s="45">
        <f t="shared" si="92"/>
        <v>217.12950178063207</v>
      </c>
      <c r="G867" s="45">
        <f t="shared" si="93"/>
        <v>379.97662811610616</v>
      </c>
      <c r="H867" s="46">
        <f t="shared" si="94"/>
        <v>0.69599999999999995</v>
      </c>
      <c r="I867" s="46">
        <f t="shared" si="95"/>
        <v>0.30400000000000005</v>
      </c>
      <c r="J867" s="47">
        <f t="shared" si="96"/>
        <v>42648137939.528473</v>
      </c>
      <c r="K867" s="27"/>
      <c r="L867" s="27"/>
      <c r="M867" s="27"/>
      <c r="N867" s="27"/>
      <c r="O867" s="27"/>
    </row>
    <row r="868" spans="2:15" x14ac:dyDescent="0.25">
      <c r="B868" s="9">
        <f t="shared" si="97"/>
        <v>849</v>
      </c>
      <c r="C868" s="42">
        <f>'Simulacion sistema (hoja4)'!BV859</f>
        <v>0.82381140865972025</v>
      </c>
      <c r="D868" s="42">
        <f>'Simulacion sistema (hoja4)'!BW859</f>
        <v>0.85086198305919991</v>
      </c>
      <c r="E868" s="44">
        <f t="shared" si="91"/>
        <v>111803264.57397887</v>
      </c>
      <c r="F868" s="45">
        <f t="shared" si="92"/>
        <v>217.12950178063207</v>
      </c>
      <c r="G868" s="45">
        <f t="shared" si="93"/>
        <v>379.97662811610616</v>
      </c>
      <c r="H868" s="46">
        <f t="shared" si="94"/>
        <v>0.69599999999999995</v>
      </c>
      <c r="I868" s="46">
        <f t="shared" si="95"/>
        <v>0.30400000000000005</v>
      </c>
      <c r="J868" s="47">
        <f t="shared" si="96"/>
        <v>24275787134.396225</v>
      </c>
      <c r="K868" s="27"/>
      <c r="L868" s="27"/>
      <c r="M868" s="27"/>
      <c r="N868" s="27"/>
      <c r="O868" s="27"/>
    </row>
    <row r="869" spans="2:15" x14ac:dyDescent="0.25">
      <c r="B869" s="9">
        <f t="shared" si="97"/>
        <v>850</v>
      </c>
      <c r="C869" s="42">
        <f>'Simulacion sistema (hoja4)'!BV860</f>
        <v>0.82752201551725124</v>
      </c>
      <c r="D869" s="42">
        <f>'Simulacion sistema (hoja4)'!BW860</f>
        <v>0.84895972796996921</v>
      </c>
      <c r="E869" s="44">
        <f t="shared" si="91"/>
        <v>111553308.25525396</v>
      </c>
      <c r="F869" s="45">
        <f t="shared" si="92"/>
        <v>217.12950178063207</v>
      </c>
      <c r="G869" s="45">
        <f t="shared" si="93"/>
        <v>379.97662811610616</v>
      </c>
      <c r="H869" s="46">
        <f t="shared" si="94"/>
        <v>0.69599999999999995</v>
      </c>
      <c r="I869" s="46">
        <f t="shared" si="95"/>
        <v>0.30400000000000005</v>
      </c>
      <c r="J869" s="47">
        <f t="shared" si="96"/>
        <v>42387649926.027985</v>
      </c>
      <c r="K869" s="27"/>
      <c r="L869" s="27"/>
      <c r="M869" s="27"/>
      <c r="N869" s="27"/>
      <c r="O869" s="27"/>
    </row>
    <row r="870" spans="2:15" x14ac:dyDescent="0.25">
      <c r="B870" s="9">
        <f t="shared" si="97"/>
        <v>851</v>
      </c>
      <c r="C870" s="42">
        <f>'Simulacion sistema (hoja4)'!BV861</f>
        <v>0.81019654936565277</v>
      </c>
      <c r="D870" s="42">
        <f>'Simulacion sistema (hoja4)'!BW861</f>
        <v>0.84774497112536373</v>
      </c>
      <c r="E870" s="44">
        <f t="shared" si="91"/>
        <v>111393689.20587279</v>
      </c>
      <c r="F870" s="45">
        <f t="shared" si="92"/>
        <v>217.12950178063207</v>
      </c>
      <c r="G870" s="45">
        <f t="shared" si="93"/>
        <v>379.97662811610616</v>
      </c>
      <c r="H870" s="46">
        <f t="shared" si="94"/>
        <v>0.69599999999999995</v>
      </c>
      <c r="I870" s="46">
        <f t="shared" si="95"/>
        <v>0.30400000000000005</v>
      </c>
      <c r="J870" s="47">
        <f t="shared" si="96"/>
        <v>24186856238.777733</v>
      </c>
      <c r="K870" s="27"/>
      <c r="L870" s="27"/>
      <c r="M870" s="27"/>
      <c r="N870" s="27"/>
      <c r="O870" s="27"/>
    </row>
    <row r="871" spans="2:15" x14ac:dyDescent="0.25">
      <c r="B871" s="9">
        <f t="shared" si="97"/>
        <v>852</v>
      </c>
      <c r="C871" s="42">
        <f>'Simulacion sistema (hoja4)'!BV862</f>
        <v>0.81145531759152711</v>
      </c>
      <c r="D871" s="42">
        <f>'Simulacion sistema (hoja4)'!BW862</f>
        <v>0.84900183034527399</v>
      </c>
      <c r="E871" s="44">
        <f t="shared" si="91"/>
        <v>111558840.507369</v>
      </c>
      <c r="F871" s="45">
        <f t="shared" si="92"/>
        <v>217.12950178063207</v>
      </c>
      <c r="G871" s="45">
        <f t="shared" si="93"/>
        <v>379.97662811610616</v>
      </c>
      <c r="H871" s="46">
        <f t="shared" si="94"/>
        <v>0.69599999999999995</v>
      </c>
      <c r="I871" s="46">
        <f t="shared" si="95"/>
        <v>0.30400000000000005</v>
      </c>
      <c r="J871" s="47">
        <f t="shared" si="96"/>
        <v>24222715458.590027</v>
      </c>
      <c r="K871" s="27"/>
      <c r="L871" s="27"/>
      <c r="M871" s="27"/>
      <c r="N871" s="27"/>
      <c r="O871" s="27"/>
    </row>
    <row r="872" spans="2:15" x14ac:dyDescent="0.25">
      <c r="B872" s="9">
        <f t="shared" si="97"/>
        <v>853</v>
      </c>
      <c r="C872" s="42">
        <f>'Simulacion sistema (hoja4)'!BV863</f>
        <v>0.81800558173283189</v>
      </c>
      <c r="D872" s="42">
        <f>'Simulacion sistema (hoja4)'!BW863</f>
        <v>0.84761613551425541</v>
      </c>
      <c r="E872" s="44">
        <f t="shared" si="91"/>
        <v>111376760.20657316</v>
      </c>
      <c r="F872" s="45">
        <f t="shared" si="92"/>
        <v>217.12950178063207</v>
      </c>
      <c r="G872" s="45">
        <f t="shared" si="93"/>
        <v>379.97662811610616</v>
      </c>
      <c r="H872" s="46">
        <f t="shared" si="94"/>
        <v>0.69599999999999995</v>
      </c>
      <c r="I872" s="46">
        <f t="shared" si="95"/>
        <v>0.30400000000000005</v>
      </c>
      <c r="J872" s="47">
        <f t="shared" si="96"/>
        <v>24183180453.594158</v>
      </c>
      <c r="K872" s="27"/>
      <c r="L872" s="27"/>
      <c r="M872" s="27"/>
      <c r="N872" s="27"/>
      <c r="O872" s="27"/>
    </row>
    <row r="873" spans="2:15" x14ac:dyDescent="0.25">
      <c r="B873" s="9">
        <f t="shared" si="97"/>
        <v>854</v>
      </c>
      <c r="C873" s="42">
        <f>'Simulacion sistema (hoja4)'!BV864</f>
        <v>0.82641281489987328</v>
      </c>
      <c r="D873" s="42">
        <f>'Simulacion sistema (hoja4)'!BW864</f>
        <v>0.85023398766571334</v>
      </c>
      <c r="E873" s="44">
        <f t="shared" si="91"/>
        <v>111720745.97927473</v>
      </c>
      <c r="F873" s="45">
        <f t="shared" si="92"/>
        <v>217.12950178063207</v>
      </c>
      <c r="G873" s="45">
        <f t="shared" si="93"/>
        <v>379.97662811610616</v>
      </c>
      <c r="H873" s="46">
        <f t="shared" si="94"/>
        <v>0.69599999999999995</v>
      </c>
      <c r="I873" s="46">
        <f t="shared" si="95"/>
        <v>0.30400000000000005</v>
      </c>
      <c r="J873" s="47">
        <f t="shared" si="96"/>
        <v>42451272347.820839</v>
      </c>
      <c r="K873" s="27"/>
      <c r="L873" s="27"/>
      <c r="M873" s="27"/>
      <c r="N873" s="27"/>
      <c r="O873" s="27"/>
    </row>
    <row r="874" spans="2:15" x14ac:dyDescent="0.25">
      <c r="B874" s="9">
        <f t="shared" si="97"/>
        <v>855</v>
      </c>
      <c r="C874" s="42">
        <f>'Simulacion sistema (hoja4)'!BV865</f>
        <v>0.81273070883279086</v>
      </c>
      <c r="D874" s="42">
        <f>'Simulacion sistema (hoja4)'!BW865</f>
        <v>0.85194805459780598</v>
      </c>
      <c r="E874" s="44">
        <f t="shared" si="91"/>
        <v>111945974.37415171</v>
      </c>
      <c r="F874" s="45">
        <f t="shared" si="92"/>
        <v>217.12950178063207</v>
      </c>
      <c r="G874" s="45">
        <f t="shared" si="93"/>
        <v>379.97662811610616</v>
      </c>
      <c r="H874" s="46">
        <f t="shared" si="94"/>
        <v>0.69599999999999995</v>
      </c>
      <c r="I874" s="46">
        <f t="shared" si="95"/>
        <v>0.30400000000000005</v>
      </c>
      <c r="J874" s="47">
        <f t="shared" si="96"/>
        <v>24306773642.206966</v>
      </c>
      <c r="K874" s="27"/>
      <c r="L874" s="27"/>
      <c r="M874" s="27"/>
      <c r="N874" s="27"/>
      <c r="O874" s="27"/>
    </row>
    <row r="875" spans="2:15" x14ac:dyDescent="0.25">
      <c r="B875" s="9">
        <f t="shared" si="97"/>
        <v>856</v>
      </c>
      <c r="C875" s="42">
        <f>'Simulacion sistema (hoja4)'!BV866</f>
        <v>0.83097559931322362</v>
      </c>
      <c r="D875" s="42">
        <f>'Simulacion sistema (hoja4)'!BW866</f>
        <v>0.84830918241717856</v>
      </c>
      <c r="E875" s="44">
        <f t="shared" si="91"/>
        <v>111467826.56961727</v>
      </c>
      <c r="F875" s="45">
        <f t="shared" si="92"/>
        <v>217.12950178063207</v>
      </c>
      <c r="G875" s="45">
        <f t="shared" si="93"/>
        <v>379.97662811610616</v>
      </c>
      <c r="H875" s="46">
        <f t="shared" si="94"/>
        <v>0.69599999999999995</v>
      </c>
      <c r="I875" s="46">
        <f t="shared" si="95"/>
        <v>0.30400000000000005</v>
      </c>
      <c r="J875" s="47">
        <f t="shared" si="96"/>
        <v>42355168883.35408</v>
      </c>
      <c r="K875" s="27"/>
      <c r="L875" s="27"/>
      <c r="M875" s="27"/>
      <c r="N875" s="27"/>
      <c r="O875" s="27"/>
    </row>
    <row r="876" spans="2:15" x14ac:dyDescent="0.25">
      <c r="B876" s="9">
        <f t="shared" si="97"/>
        <v>857</v>
      </c>
      <c r="C876" s="42">
        <f>'Simulacion sistema (hoja4)'!BV867</f>
        <v>0.81602892808561189</v>
      </c>
      <c r="D876" s="42">
        <f>'Simulacion sistema (hoja4)'!BW867</f>
        <v>0.84905869077819141</v>
      </c>
      <c r="E876" s="44">
        <f t="shared" si="91"/>
        <v>111566311.96825434</v>
      </c>
      <c r="F876" s="45">
        <f t="shared" si="92"/>
        <v>217.12950178063207</v>
      </c>
      <c r="G876" s="45">
        <f t="shared" si="93"/>
        <v>379.97662811610616</v>
      </c>
      <c r="H876" s="46">
        <f t="shared" si="94"/>
        <v>0.69599999999999995</v>
      </c>
      <c r="I876" s="46">
        <f t="shared" si="95"/>
        <v>0.30400000000000005</v>
      </c>
      <c r="J876" s="47">
        <f t="shared" si="96"/>
        <v>24224337733.169636</v>
      </c>
      <c r="K876" s="27"/>
      <c r="L876" s="27"/>
      <c r="M876" s="27"/>
      <c r="N876" s="27"/>
      <c r="O876" s="27"/>
    </row>
    <row r="877" spans="2:15" x14ac:dyDescent="0.25">
      <c r="B877" s="9">
        <f t="shared" si="97"/>
        <v>858</v>
      </c>
      <c r="C877" s="42">
        <f>'Simulacion sistema (hoja4)'!BV868</f>
        <v>0.80434110990895213</v>
      </c>
      <c r="D877" s="42">
        <f>'Simulacion sistema (hoja4)'!BW868</f>
        <v>0.84890277296373429</v>
      </c>
      <c r="E877" s="44">
        <f t="shared" si="91"/>
        <v>111545824.36743468</v>
      </c>
      <c r="F877" s="45">
        <f t="shared" si="92"/>
        <v>217.12950178063207</v>
      </c>
      <c r="G877" s="45">
        <f t="shared" si="93"/>
        <v>379.97662811610616</v>
      </c>
      <c r="H877" s="46">
        <f t="shared" si="94"/>
        <v>0.69599999999999995</v>
      </c>
      <c r="I877" s="46">
        <f t="shared" si="95"/>
        <v>0.30400000000000005</v>
      </c>
      <c r="J877" s="47">
        <f t="shared" si="96"/>
        <v>24219889270.610981</v>
      </c>
      <c r="K877" s="27"/>
      <c r="L877" s="27"/>
      <c r="M877" s="27"/>
      <c r="N877" s="27"/>
      <c r="O877" s="27"/>
    </row>
    <row r="878" spans="2:15" x14ac:dyDescent="0.25">
      <c r="B878" s="9">
        <f t="shared" si="97"/>
        <v>859</v>
      </c>
      <c r="C878" s="42">
        <f>'Simulacion sistema (hoja4)'!BV869</f>
        <v>0.83012144412313371</v>
      </c>
      <c r="D878" s="42">
        <f>'Simulacion sistema (hoja4)'!BW869</f>
        <v>0.84677365045270092</v>
      </c>
      <c r="E878" s="44">
        <f t="shared" si="91"/>
        <v>111266057.6694849</v>
      </c>
      <c r="F878" s="45">
        <f t="shared" si="92"/>
        <v>217.12950178063207</v>
      </c>
      <c r="G878" s="45">
        <f t="shared" si="93"/>
        <v>379.97662811610616</v>
      </c>
      <c r="H878" s="46">
        <f t="shared" si="94"/>
        <v>0.69599999999999995</v>
      </c>
      <c r="I878" s="46">
        <f t="shared" si="95"/>
        <v>0.30400000000000005</v>
      </c>
      <c r="J878" s="47">
        <f t="shared" si="96"/>
        <v>42278501417.023087</v>
      </c>
      <c r="K878" s="27"/>
      <c r="L878" s="27"/>
      <c r="M878" s="27"/>
      <c r="N878" s="27"/>
      <c r="O878" s="27"/>
    </row>
    <row r="879" spans="2:15" x14ac:dyDescent="0.25">
      <c r="B879" s="9">
        <f t="shared" si="97"/>
        <v>860</v>
      </c>
      <c r="C879" s="42">
        <f>'Simulacion sistema (hoja4)'!BV870</f>
        <v>0.8213201216697098</v>
      </c>
      <c r="D879" s="42">
        <f>'Simulacion sistema (hoja4)'!BW870</f>
        <v>0.84894140978167565</v>
      </c>
      <c r="E879" s="44">
        <f t="shared" si="91"/>
        <v>111550901.24531217</v>
      </c>
      <c r="F879" s="45">
        <f t="shared" si="92"/>
        <v>217.12950178063207</v>
      </c>
      <c r="G879" s="45">
        <f t="shared" si="93"/>
        <v>379.97662811610616</v>
      </c>
      <c r="H879" s="46">
        <f t="shared" si="94"/>
        <v>0.69599999999999995</v>
      </c>
      <c r="I879" s="46">
        <f t="shared" si="95"/>
        <v>0.30400000000000005</v>
      </c>
      <c r="J879" s="47">
        <f t="shared" si="96"/>
        <v>24220991610.575119</v>
      </c>
      <c r="K879" s="27"/>
      <c r="L879" s="27"/>
      <c r="M879" s="27"/>
      <c r="N879" s="27"/>
      <c r="O879" s="27"/>
    </row>
    <row r="880" spans="2:15" x14ac:dyDescent="0.25">
      <c r="B880" s="9">
        <f t="shared" si="97"/>
        <v>861</v>
      </c>
      <c r="C880" s="42">
        <f>'Simulacion sistema (hoja4)'!BV871</f>
        <v>0.82505825784005604</v>
      </c>
      <c r="D880" s="42">
        <f>'Simulacion sistema (hoja4)'!BW871</f>
        <v>0.84695283900126417</v>
      </c>
      <c r="E880" s="44">
        <f t="shared" si="91"/>
        <v>111289603.04476611</v>
      </c>
      <c r="F880" s="45">
        <f t="shared" si="92"/>
        <v>217.12950178063207</v>
      </c>
      <c r="G880" s="45">
        <f t="shared" si="93"/>
        <v>379.97662811610616</v>
      </c>
      <c r="H880" s="46">
        <f t="shared" si="94"/>
        <v>0.69599999999999995</v>
      </c>
      <c r="I880" s="46">
        <f t="shared" si="95"/>
        <v>0.30400000000000005</v>
      </c>
      <c r="J880" s="47">
        <f t="shared" si="96"/>
        <v>24164256062.47438</v>
      </c>
      <c r="K880" s="27"/>
      <c r="L880" s="27"/>
      <c r="M880" s="27"/>
      <c r="N880" s="27"/>
      <c r="O880" s="27"/>
    </row>
    <row r="881" spans="2:15" x14ac:dyDescent="0.25">
      <c r="B881" s="9">
        <f t="shared" si="97"/>
        <v>862</v>
      </c>
      <c r="C881" s="42">
        <f>'Simulacion sistema (hoja4)'!BV872</f>
        <v>0.82380267964866838</v>
      </c>
      <c r="D881" s="42">
        <f>'Simulacion sistema (hoja4)'!BW872</f>
        <v>0.85062269566721727</v>
      </c>
      <c r="E881" s="44">
        <f t="shared" si="91"/>
        <v>111771822.21067235</v>
      </c>
      <c r="F881" s="45">
        <f t="shared" si="92"/>
        <v>217.12950178063207</v>
      </c>
      <c r="G881" s="45">
        <f t="shared" si="93"/>
        <v>379.97662811610616</v>
      </c>
      <c r="H881" s="46">
        <f t="shared" si="94"/>
        <v>0.69599999999999995</v>
      </c>
      <c r="I881" s="46">
        <f t="shared" si="95"/>
        <v>0.30400000000000005</v>
      </c>
      <c r="J881" s="47">
        <f t="shared" si="96"/>
        <v>24268960069.716671</v>
      </c>
      <c r="K881" s="27"/>
      <c r="L881" s="27"/>
      <c r="M881" s="27"/>
      <c r="N881" s="27"/>
      <c r="O881" s="27"/>
    </row>
    <row r="882" spans="2:15" x14ac:dyDescent="0.25">
      <c r="B882" s="9">
        <f t="shared" si="97"/>
        <v>863</v>
      </c>
      <c r="C882" s="42">
        <f>'Simulacion sistema (hoja4)'!BV873</f>
        <v>0.8167743147901555</v>
      </c>
      <c r="D882" s="42">
        <f>'Simulacion sistema (hoja4)'!BW873</f>
        <v>0.84381394893784634</v>
      </c>
      <c r="E882" s="44">
        <f t="shared" si="91"/>
        <v>110877152.89043301</v>
      </c>
      <c r="F882" s="45">
        <f t="shared" si="92"/>
        <v>217.12950178063207</v>
      </c>
      <c r="G882" s="45">
        <f t="shared" si="93"/>
        <v>379.97662811610616</v>
      </c>
      <c r="H882" s="46">
        <f t="shared" si="94"/>
        <v>0.69599999999999995</v>
      </c>
      <c r="I882" s="46">
        <f t="shared" si="95"/>
        <v>0.30400000000000005</v>
      </c>
      <c r="J882" s="47">
        <f t="shared" si="96"/>
        <v>24074700965.954689</v>
      </c>
      <c r="K882" s="27"/>
      <c r="L882" s="27"/>
      <c r="M882" s="27"/>
      <c r="N882" s="27"/>
      <c r="O882" s="27"/>
    </row>
    <row r="883" spans="2:15" x14ac:dyDescent="0.25">
      <c r="B883" s="9">
        <f t="shared" si="97"/>
        <v>864</v>
      </c>
      <c r="C883" s="42">
        <f>'Simulacion sistema (hoja4)'!BV874</f>
        <v>0.81745782165888425</v>
      </c>
      <c r="D883" s="42">
        <f>'Simulacion sistema (hoja4)'!BW874</f>
        <v>0.84598811072269753</v>
      </c>
      <c r="E883" s="44">
        <f t="shared" si="91"/>
        <v>111162837.74896246</v>
      </c>
      <c r="F883" s="45">
        <f t="shared" si="92"/>
        <v>217.12950178063207</v>
      </c>
      <c r="G883" s="45">
        <f t="shared" si="93"/>
        <v>379.97662811610616</v>
      </c>
      <c r="H883" s="46">
        <f t="shared" si="94"/>
        <v>0.69599999999999995</v>
      </c>
      <c r="I883" s="46">
        <f t="shared" si="95"/>
        <v>0.30400000000000005</v>
      </c>
      <c r="J883" s="47">
        <f t="shared" si="96"/>
        <v>24136731576.953457</v>
      </c>
      <c r="K883" s="27"/>
      <c r="L883" s="27"/>
      <c r="M883" s="27"/>
      <c r="N883" s="27"/>
      <c r="O883" s="27"/>
    </row>
    <row r="884" spans="2:15" x14ac:dyDescent="0.25">
      <c r="B884" s="9">
        <f t="shared" si="97"/>
        <v>865</v>
      </c>
      <c r="C884" s="42">
        <f>'Simulacion sistema (hoja4)'!BV875</f>
        <v>0.82773064598217949</v>
      </c>
      <c r="D884" s="42">
        <f>'Simulacion sistema (hoja4)'!BW875</f>
        <v>0.85077513278761341</v>
      </c>
      <c r="E884" s="44">
        <f t="shared" si="91"/>
        <v>111791852.4482924</v>
      </c>
      <c r="F884" s="45">
        <f t="shared" si="92"/>
        <v>217.12950178063207</v>
      </c>
      <c r="G884" s="45">
        <f t="shared" si="93"/>
        <v>379.97662811610616</v>
      </c>
      <c r="H884" s="46">
        <f t="shared" si="94"/>
        <v>0.69599999999999995</v>
      </c>
      <c r="I884" s="46">
        <f t="shared" si="95"/>
        <v>0.30400000000000005</v>
      </c>
      <c r="J884" s="47">
        <f t="shared" si="96"/>
        <v>42478291144.155411</v>
      </c>
      <c r="K884" s="27"/>
      <c r="L884" s="27"/>
      <c r="M884" s="27"/>
      <c r="N884" s="27"/>
      <c r="O884" s="27"/>
    </row>
    <row r="885" spans="2:15" x14ac:dyDescent="0.25">
      <c r="B885" s="9">
        <f t="shared" si="97"/>
        <v>866</v>
      </c>
      <c r="C885" s="42">
        <f>'Simulacion sistema (hoja4)'!BV876</f>
        <v>0.82759507146556177</v>
      </c>
      <c r="D885" s="42">
        <f>'Simulacion sistema (hoja4)'!BW876</f>
        <v>0.85674969616008989</v>
      </c>
      <c r="E885" s="44">
        <f t="shared" si="91"/>
        <v>112576910.07543582</v>
      </c>
      <c r="F885" s="45">
        <f t="shared" si="92"/>
        <v>217.12950178063207</v>
      </c>
      <c r="G885" s="45">
        <f t="shared" si="93"/>
        <v>379.97662811610616</v>
      </c>
      <c r="H885" s="46">
        <f t="shared" si="94"/>
        <v>0.69599999999999995</v>
      </c>
      <c r="I885" s="46">
        <f t="shared" si="95"/>
        <v>0.30400000000000005</v>
      </c>
      <c r="J885" s="47">
        <f t="shared" si="96"/>
        <v>42776594694.194199</v>
      </c>
      <c r="K885" s="27"/>
      <c r="L885" s="27"/>
      <c r="M885" s="27"/>
      <c r="N885" s="27"/>
      <c r="O885" s="27"/>
    </row>
    <row r="886" spans="2:15" x14ac:dyDescent="0.25">
      <c r="B886" s="9">
        <f t="shared" si="97"/>
        <v>867</v>
      </c>
      <c r="C886" s="42">
        <f>'Simulacion sistema (hoja4)'!BV877</f>
        <v>0.8298346808459367</v>
      </c>
      <c r="D886" s="42">
        <f>'Simulacion sistema (hoja4)'!BW877</f>
        <v>0.84812738310966618</v>
      </c>
      <c r="E886" s="44">
        <f t="shared" si="91"/>
        <v>111443938.14061014</v>
      </c>
      <c r="F886" s="45">
        <f t="shared" si="92"/>
        <v>217.12950178063207</v>
      </c>
      <c r="G886" s="45">
        <f t="shared" si="93"/>
        <v>379.97662811610616</v>
      </c>
      <c r="H886" s="46">
        <f t="shared" si="94"/>
        <v>0.69599999999999995</v>
      </c>
      <c r="I886" s="46">
        <f t="shared" si="95"/>
        <v>0.30400000000000005</v>
      </c>
      <c r="J886" s="47">
        <f t="shared" si="96"/>
        <v>42346091838.648956</v>
      </c>
      <c r="K886" s="27"/>
      <c r="L886" s="27"/>
      <c r="M886" s="27"/>
      <c r="N886" s="27"/>
      <c r="O886" s="27"/>
    </row>
    <row r="887" spans="2:15" x14ac:dyDescent="0.25">
      <c r="B887" s="9">
        <f t="shared" si="97"/>
        <v>868</v>
      </c>
      <c r="C887" s="42">
        <f>'Simulacion sistema (hoja4)'!BV878</f>
        <v>0.82972274478047947</v>
      </c>
      <c r="D887" s="42">
        <f>'Simulacion sistema (hoja4)'!BW878</f>
        <v>0.85367335849633152</v>
      </c>
      <c r="E887" s="44">
        <f t="shared" si="91"/>
        <v>112172679.30641796</v>
      </c>
      <c r="F887" s="45">
        <f t="shared" si="92"/>
        <v>217.12950178063207</v>
      </c>
      <c r="G887" s="45">
        <f t="shared" si="93"/>
        <v>379.97662811610616</v>
      </c>
      <c r="H887" s="46">
        <f t="shared" si="94"/>
        <v>0.69599999999999995</v>
      </c>
      <c r="I887" s="46">
        <f t="shared" si="95"/>
        <v>0.30400000000000005</v>
      </c>
      <c r="J887" s="47">
        <f t="shared" si="96"/>
        <v>42622996449.602013</v>
      </c>
      <c r="K887" s="27"/>
      <c r="L887" s="27"/>
      <c r="M887" s="27"/>
      <c r="N887" s="27"/>
      <c r="O887" s="27"/>
    </row>
    <row r="888" spans="2:15" x14ac:dyDescent="0.25">
      <c r="B888" s="9">
        <f t="shared" si="97"/>
        <v>869</v>
      </c>
      <c r="C888" s="42">
        <f>'Simulacion sistema (hoja4)'!BV879</f>
        <v>0.82033165868847069</v>
      </c>
      <c r="D888" s="42">
        <f>'Simulacion sistema (hoja4)'!BW879</f>
        <v>0.8478964818812007</v>
      </c>
      <c r="E888" s="44">
        <f t="shared" si="91"/>
        <v>111413597.71918978</v>
      </c>
      <c r="F888" s="45">
        <f t="shared" si="92"/>
        <v>217.12950178063207</v>
      </c>
      <c r="G888" s="45">
        <f t="shared" si="93"/>
        <v>379.97662811610616</v>
      </c>
      <c r="H888" s="46">
        <f t="shared" si="94"/>
        <v>0.69599999999999995</v>
      </c>
      <c r="I888" s="46">
        <f t="shared" si="95"/>
        <v>0.30400000000000005</v>
      </c>
      <c r="J888" s="47">
        <f t="shared" si="96"/>
        <v>24191178964.355442</v>
      </c>
      <c r="K888" s="27"/>
      <c r="L888" s="27"/>
      <c r="M888" s="27"/>
      <c r="N888" s="27"/>
      <c r="O888" s="27"/>
    </row>
    <row r="889" spans="2:15" x14ac:dyDescent="0.25">
      <c r="B889" s="9">
        <f t="shared" si="97"/>
        <v>870</v>
      </c>
      <c r="C889" s="42">
        <f>'Simulacion sistema (hoja4)'!BV880</f>
        <v>0.81940179998087437</v>
      </c>
      <c r="D889" s="42">
        <f>'Simulacion sistema (hoja4)'!BW880</f>
        <v>0.85134882723069649</v>
      </c>
      <c r="E889" s="44">
        <f t="shared" si="91"/>
        <v>111867235.89811352</v>
      </c>
      <c r="F889" s="45">
        <f t="shared" si="92"/>
        <v>217.12950178063207</v>
      </c>
      <c r="G889" s="45">
        <f t="shared" si="93"/>
        <v>379.97662811610616</v>
      </c>
      <c r="H889" s="46">
        <f t="shared" si="94"/>
        <v>0.69599999999999995</v>
      </c>
      <c r="I889" s="46">
        <f t="shared" si="95"/>
        <v>0.30400000000000005</v>
      </c>
      <c r="J889" s="47">
        <f t="shared" si="96"/>
        <v>24289677196.133827</v>
      </c>
      <c r="K889" s="27"/>
      <c r="L889" s="27"/>
      <c r="M889" s="27"/>
      <c r="N889" s="27"/>
      <c r="O889" s="27"/>
    </row>
    <row r="890" spans="2:15" x14ac:dyDescent="0.25">
      <c r="B890" s="9">
        <f t="shared" si="97"/>
        <v>871</v>
      </c>
      <c r="C890" s="42">
        <f>'Simulacion sistema (hoja4)'!BV881</f>
        <v>0.81926962835446626</v>
      </c>
      <c r="D890" s="42">
        <f>'Simulacion sistema (hoja4)'!BW881</f>
        <v>0.84856181677909814</v>
      </c>
      <c r="E890" s="44">
        <f t="shared" si="91"/>
        <v>111501022.7247735</v>
      </c>
      <c r="F890" s="45">
        <f t="shared" si="92"/>
        <v>217.12950178063207</v>
      </c>
      <c r="G890" s="45">
        <f t="shared" si="93"/>
        <v>379.97662811610616</v>
      </c>
      <c r="H890" s="46">
        <f t="shared" si="94"/>
        <v>0.69599999999999995</v>
      </c>
      <c r="I890" s="46">
        <f t="shared" si="95"/>
        <v>0.30400000000000005</v>
      </c>
      <c r="J890" s="47">
        <f t="shared" si="96"/>
        <v>24210161512.261005</v>
      </c>
      <c r="K890" s="27"/>
      <c r="L890" s="27"/>
      <c r="M890" s="27"/>
      <c r="N890" s="27"/>
      <c r="O890" s="27"/>
    </row>
    <row r="891" spans="2:15" x14ac:dyDescent="0.25">
      <c r="B891" s="9">
        <f t="shared" si="97"/>
        <v>872</v>
      </c>
      <c r="C891" s="42">
        <f>'Simulacion sistema (hoja4)'!BV882</f>
        <v>0.82153085699018291</v>
      </c>
      <c r="D891" s="42">
        <f>'Simulacion sistema (hoja4)'!BW882</f>
        <v>0.84636850202515057</v>
      </c>
      <c r="E891" s="44">
        <f t="shared" si="91"/>
        <v>111212821.16610478</v>
      </c>
      <c r="F891" s="45">
        <f t="shared" si="92"/>
        <v>217.12950178063207</v>
      </c>
      <c r="G891" s="45">
        <f t="shared" si="93"/>
        <v>379.97662811610616</v>
      </c>
      <c r="H891" s="46">
        <f t="shared" si="94"/>
        <v>0.69599999999999995</v>
      </c>
      <c r="I891" s="46">
        <f t="shared" si="95"/>
        <v>0.30400000000000005</v>
      </c>
      <c r="J891" s="47">
        <f t="shared" si="96"/>
        <v>24147584451.414864</v>
      </c>
      <c r="K891" s="27"/>
      <c r="L891" s="27"/>
      <c r="M891" s="27"/>
      <c r="N891" s="27"/>
      <c r="O891" s="27"/>
    </row>
    <row r="892" spans="2:15" x14ac:dyDescent="0.25">
      <c r="B892" s="9">
        <f t="shared" si="97"/>
        <v>873</v>
      </c>
      <c r="C892" s="42">
        <f>'Simulacion sistema (hoja4)'!BV883</f>
        <v>0.82398035259131575</v>
      </c>
      <c r="D892" s="42">
        <f>'Simulacion sistema (hoja4)'!BW883</f>
        <v>0.84593586894376027</v>
      </c>
      <c r="E892" s="44">
        <f t="shared" si="91"/>
        <v>111155973.1792101</v>
      </c>
      <c r="F892" s="45">
        <f t="shared" si="92"/>
        <v>217.12950178063207</v>
      </c>
      <c r="G892" s="45">
        <f t="shared" si="93"/>
        <v>379.97662811610616</v>
      </c>
      <c r="H892" s="46">
        <f t="shared" si="94"/>
        <v>0.69599999999999995</v>
      </c>
      <c r="I892" s="46">
        <f t="shared" si="95"/>
        <v>0.30400000000000005</v>
      </c>
      <c r="J892" s="47">
        <f t="shared" si="96"/>
        <v>24135241076.343189</v>
      </c>
      <c r="K892" s="27"/>
      <c r="L892" s="27"/>
      <c r="M892" s="27"/>
      <c r="N892" s="27"/>
      <c r="O892" s="27"/>
    </row>
    <row r="893" spans="2:15" x14ac:dyDescent="0.25">
      <c r="B893" s="9">
        <f t="shared" si="97"/>
        <v>874</v>
      </c>
      <c r="C893" s="42">
        <f>'Simulacion sistema (hoja4)'!BV884</f>
        <v>0.8066111582205554</v>
      </c>
      <c r="D893" s="42">
        <f>'Simulacion sistema (hoja4)'!BW884</f>
        <v>0.84808109193700021</v>
      </c>
      <c r="E893" s="44">
        <f t="shared" si="91"/>
        <v>111437855.48052183</v>
      </c>
      <c r="F893" s="45">
        <f t="shared" si="92"/>
        <v>217.12950178063207</v>
      </c>
      <c r="G893" s="45">
        <f t="shared" si="93"/>
        <v>379.97662811610616</v>
      </c>
      <c r="H893" s="46">
        <f t="shared" si="94"/>
        <v>0.69599999999999995</v>
      </c>
      <c r="I893" s="46">
        <f t="shared" si="95"/>
        <v>0.30400000000000005</v>
      </c>
      <c r="J893" s="47">
        <f t="shared" si="96"/>
        <v>24196446039.987782</v>
      </c>
      <c r="K893" s="27"/>
      <c r="L893" s="27"/>
      <c r="M893" s="27"/>
      <c r="N893" s="27"/>
      <c r="O893" s="27"/>
    </row>
    <row r="894" spans="2:15" x14ac:dyDescent="0.25">
      <c r="B894" s="9">
        <f t="shared" si="97"/>
        <v>875</v>
      </c>
      <c r="C894" s="42">
        <f>'Simulacion sistema (hoja4)'!BV885</f>
        <v>0.82138308150634809</v>
      </c>
      <c r="D894" s="42">
        <f>'Simulacion sistema (hoja4)'!BW885</f>
        <v>0.84705721805940903</v>
      </c>
      <c r="E894" s="44">
        <f t="shared" si="91"/>
        <v>111303318.45300636</v>
      </c>
      <c r="F894" s="45">
        <f t="shared" si="92"/>
        <v>217.12950178063207</v>
      </c>
      <c r="G894" s="45">
        <f t="shared" si="93"/>
        <v>379.97662811610616</v>
      </c>
      <c r="H894" s="46">
        <f t="shared" si="94"/>
        <v>0.69599999999999995</v>
      </c>
      <c r="I894" s="46">
        <f t="shared" si="95"/>
        <v>0.30400000000000005</v>
      </c>
      <c r="J894" s="47">
        <f t="shared" si="96"/>
        <v>24167234082.232304</v>
      </c>
      <c r="K894" s="27"/>
      <c r="L894" s="27"/>
      <c r="M894" s="27"/>
      <c r="N894" s="27"/>
      <c r="O894" s="27"/>
    </row>
    <row r="895" spans="2:15" x14ac:dyDescent="0.25">
      <c r="B895" s="9">
        <f t="shared" si="97"/>
        <v>876</v>
      </c>
      <c r="C895" s="42">
        <f>'Simulacion sistema (hoja4)'!BV886</f>
        <v>0.82976741624837602</v>
      </c>
      <c r="D895" s="42">
        <f>'Simulacion sistema (hoja4)'!BW886</f>
        <v>0.85221841240302865</v>
      </c>
      <c r="E895" s="44">
        <f t="shared" si="91"/>
        <v>111981499.38975798</v>
      </c>
      <c r="F895" s="45">
        <f t="shared" si="92"/>
        <v>217.12950178063207</v>
      </c>
      <c r="G895" s="45">
        <f t="shared" si="93"/>
        <v>379.97662811610616</v>
      </c>
      <c r="H895" s="46">
        <f t="shared" si="94"/>
        <v>0.69599999999999995</v>
      </c>
      <c r="I895" s="46">
        <f t="shared" si="95"/>
        <v>0.30400000000000005</v>
      </c>
      <c r="J895" s="47">
        <f t="shared" si="96"/>
        <v>42550352549.506035</v>
      </c>
      <c r="K895" s="27"/>
      <c r="L895" s="27"/>
      <c r="M895" s="27"/>
      <c r="N895" s="27"/>
      <c r="O895" s="27"/>
    </row>
    <row r="896" spans="2:15" x14ac:dyDescent="0.25">
      <c r="B896" s="9">
        <f t="shared" si="97"/>
        <v>877</v>
      </c>
      <c r="C896" s="42">
        <f>'Simulacion sistema (hoja4)'!BV887</f>
        <v>0.82096226186076449</v>
      </c>
      <c r="D896" s="42">
        <f>'Simulacion sistema (hoja4)'!BW887</f>
        <v>0.85591016711331958</v>
      </c>
      <c r="E896" s="44">
        <f t="shared" si="91"/>
        <v>112466595.95869018</v>
      </c>
      <c r="F896" s="45">
        <f t="shared" si="92"/>
        <v>217.12950178063207</v>
      </c>
      <c r="G896" s="45">
        <f t="shared" si="93"/>
        <v>379.97662811610616</v>
      </c>
      <c r="H896" s="46">
        <f t="shared" si="94"/>
        <v>0.69599999999999995</v>
      </c>
      <c r="I896" s="46">
        <f t="shared" si="95"/>
        <v>0.30400000000000005</v>
      </c>
      <c r="J896" s="47">
        <f t="shared" si="96"/>
        <v>24419815947.474049</v>
      </c>
      <c r="K896" s="27"/>
      <c r="L896" s="27"/>
      <c r="M896" s="27"/>
      <c r="N896" s="27"/>
      <c r="O896" s="27"/>
    </row>
    <row r="897" spans="2:15" x14ac:dyDescent="0.25">
      <c r="B897" s="9">
        <f t="shared" si="97"/>
        <v>878</v>
      </c>
      <c r="C897" s="42">
        <f>'Simulacion sistema (hoja4)'!BV888</f>
        <v>0.81962297842166598</v>
      </c>
      <c r="D897" s="42">
        <f>'Simulacion sistema (hoja4)'!BW888</f>
        <v>0.84651094163714913</v>
      </c>
      <c r="E897" s="44">
        <f t="shared" si="91"/>
        <v>111231537.73112141</v>
      </c>
      <c r="F897" s="45">
        <f t="shared" si="92"/>
        <v>217.12950178063207</v>
      </c>
      <c r="G897" s="45">
        <f t="shared" si="93"/>
        <v>379.97662811610616</v>
      </c>
      <c r="H897" s="46">
        <f t="shared" si="94"/>
        <v>0.69599999999999995</v>
      </c>
      <c r="I897" s="46">
        <f t="shared" si="95"/>
        <v>0.30400000000000005</v>
      </c>
      <c r="J897" s="47">
        <f t="shared" si="96"/>
        <v>24151648369.851967</v>
      </c>
      <c r="K897" s="27"/>
      <c r="L897" s="27"/>
      <c r="M897" s="27"/>
      <c r="N897" s="27"/>
      <c r="O897" s="27"/>
    </row>
    <row r="898" spans="2:15" x14ac:dyDescent="0.25">
      <c r="B898" s="9">
        <f t="shared" si="97"/>
        <v>879</v>
      </c>
      <c r="C898" s="42">
        <f>'Simulacion sistema (hoja4)'!BV889</f>
        <v>0.81214694795649056</v>
      </c>
      <c r="D898" s="42">
        <f>'Simulacion sistema (hoja4)'!BW889</f>
        <v>0.85203349196827827</v>
      </c>
      <c r="E898" s="44">
        <f t="shared" si="91"/>
        <v>111957200.84463176</v>
      </c>
      <c r="F898" s="45">
        <f t="shared" si="92"/>
        <v>217.12950178063207</v>
      </c>
      <c r="G898" s="45">
        <f t="shared" si="93"/>
        <v>379.97662811610616</v>
      </c>
      <c r="H898" s="46">
        <f t="shared" si="94"/>
        <v>0.69599999999999995</v>
      </c>
      <c r="I898" s="46">
        <f t="shared" si="95"/>
        <v>0.30400000000000005</v>
      </c>
      <c r="J898" s="47">
        <f t="shared" si="96"/>
        <v>24309211240.149055</v>
      </c>
      <c r="K898" s="27"/>
      <c r="L898" s="27"/>
      <c r="M898" s="27"/>
      <c r="N898" s="27"/>
      <c r="O898" s="27"/>
    </row>
    <row r="899" spans="2:15" x14ac:dyDescent="0.25">
      <c r="B899" s="9">
        <f t="shared" si="97"/>
        <v>880</v>
      </c>
      <c r="C899" s="42">
        <f>'Simulacion sistema (hoja4)'!BV890</f>
        <v>0.81724921147304919</v>
      </c>
      <c r="D899" s="42">
        <f>'Simulacion sistema (hoja4)'!BW890</f>
        <v>0.8432668294275466</v>
      </c>
      <c r="E899" s="44">
        <f t="shared" si="91"/>
        <v>110805261.38677962</v>
      </c>
      <c r="F899" s="45">
        <f t="shared" si="92"/>
        <v>217.12950178063207</v>
      </c>
      <c r="G899" s="45">
        <f t="shared" si="93"/>
        <v>379.97662811610616</v>
      </c>
      <c r="H899" s="46">
        <f t="shared" si="94"/>
        <v>0.69599999999999995</v>
      </c>
      <c r="I899" s="46">
        <f t="shared" si="95"/>
        <v>0.30400000000000005</v>
      </c>
      <c r="J899" s="47">
        <f t="shared" si="96"/>
        <v>24059091199.584167</v>
      </c>
      <c r="K899" s="27"/>
      <c r="L899" s="27"/>
      <c r="M899" s="27"/>
      <c r="N899" s="27"/>
      <c r="O899" s="27"/>
    </row>
    <row r="900" spans="2:15" x14ac:dyDescent="0.25">
      <c r="B900" s="9">
        <f t="shared" si="97"/>
        <v>881</v>
      </c>
      <c r="C900" s="42">
        <f>'Simulacion sistema (hoja4)'!BV891</f>
        <v>0.81563988443397084</v>
      </c>
      <c r="D900" s="42">
        <f>'Simulacion sistema (hoja4)'!BW891</f>
        <v>0.83806979675897653</v>
      </c>
      <c r="E900" s="44">
        <f t="shared" si="91"/>
        <v>110122371.29412951</v>
      </c>
      <c r="F900" s="45">
        <f t="shared" si="92"/>
        <v>217.12950178063207</v>
      </c>
      <c r="G900" s="45">
        <f t="shared" si="93"/>
        <v>379.97662811610616</v>
      </c>
      <c r="H900" s="46">
        <f t="shared" si="94"/>
        <v>0.69599999999999995</v>
      </c>
      <c r="I900" s="46">
        <f t="shared" si="95"/>
        <v>0.30400000000000005</v>
      </c>
      <c r="J900" s="47">
        <f t="shared" si="96"/>
        <v>23910815613.996117</v>
      </c>
      <c r="K900" s="27"/>
      <c r="L900" s="27"/>
      <c r="M900" s="27"/>
      <c r="N900" s="27"/>
      <c r="O900" s="27"/>
    </row>
    <row r="901" spans="2:15" x14ac:dyDescent="0.25">
      <c r="B901" s="9">
        <f t="shared" si="97"/>
        <v>882</v>
      </c>
      <c r="C901" s="42">
        <f>'Simulacion sistema (hoja4)'!BV892</f>
        <v>0.84304915615545994</v>
      </c>
      <c r="D901" s="42">
        <f>'Simulacion sistema (hoja4)'!BW892</f>
        <v>0.85427019845436758</v>
      </c>
      <c r="E901" s="44">
        <f t="shared" si="91"/>
        <v>112251104.07690389</v>
      </c>
      <c r="F901" s="45">
        <f t="shared" si="92"/>
        <v>217.12950178063207</v>
      </c>
      <c r="G901" s="45">
        <f t="shared" si="93"/>
        <v>379.97662811610616</v>
      </c>
      <c r="H901" s="46">
        <f t="shared" si="94"/>
        <v>0.69599999999999995</v>
      </c>
      <c r="I901" s="46">
        <f t="shared" si="95"/>
        <v>0.30400000000000005</v>
      </c>
      <c r="J901" s="47">
        <f t="shared" si="96"/>
        <v>42652796029.452042</v>
      </c>
      <c r="K901" s="27"/>
      <c r="L901" s="27"/>
      <c r="M901" s="27"/>
      <c r="N901" s="27"/>
      <c r="O901" s="27"/>
    </row>
    <row r="902" spans="2:15" x14ac:dyDescent="0.25">
      <c r="B902" s="9">
        <f t="shared" si="97"/>
        <v>883</v>
      </c>
      <c r="C902" s="42">
        <f>'Simulacion sistema (hoja4)'!BV893</f>
        <v>0.81610167912215636</v>
      </c>
      <c r="D902" s="42">
        <f>'Simulacion sistema (hoja4)'!BW893</f>
        <v>0.84685041834800334</v>
      </c>
      <c r="E902" s="44">
        <f t="shared" si="91"/>
        <v>111276144.97092764</v>
      </c>
      <c r="F902" s="45">
        <f t="shared" si="92"/>
        <v>217.12950178063207</v>
      </c>
      <c r="G902" s="45">
        <f t="shared" si="93"/>
        <v>379.97662811610616</v>
      </c>
      <c r="H902" s="46">
        <f t="shared" si="94"/>
        <v>0.69599999999999995</v>
      </c>
      <c r="I902" s="46">
        <f t="shared" si="95"/>
        <v>0.30400000000000005</v>
      </c>
      <c r="J902" s="47">
        <f t="shared" si="96"/>
        <v>24161333917.606907</v>
      </c>
      <c r="K902" s="27"/>
      <c r="L902" s="27"/>
      <c r="M902" s="27"/>
      <c r="N902" s="27"/>
      <c r="O902" s="27"/>
    </row>
    <row r="903" spans="2:15" x14ac:dyDescent="0.25">
      <c r="B903" s="9">
        <f t="shared" si="97"/>
        <v>884</v>
      </c>
      <c r="C903" s="42">
        <f>'Simulacion sistema (hoja4)'!BV894</f>
        <v>0.82205257074316296</v>
      </c>
      <c r="D903" s="42">
        <f>'Simulacion sistema (hoja4)'!BW894</f>
        <v>0.85731689240051001</v>
      </c>
      <c r="E903" s="44">
        <f t="shared" si="91"/>
        <v>112651439.66142702</v>
      </c>
      <c r="F903" s="45">
        <f t="shared" si="92"/>
        <v>217.12950178063207</v>
      </c>
      <c r="G903" s="45">
        <f t="shared" si="93"/>
        <v>379.97662811610616</v>
      </c>
      <c r="H903" s="46">
        <f t="shared" si="94"/>
        <v>0.69599999999999995</v>
      </c>
      <c r="I903" s="46">
        <f t="shared" si="95"/>
        <v>0.30400000000000005</v>
      </c>
      <c r="J903" s="47">
        <f t="shared" si="96"/>
        <v>24459950968.556583</v>
      </c>
      <c r="K903" s="27"/>
      <c r="L903" s="27"/>
      <c r="M903" s="27"/>
      <c r="N903" s="27"/>
      <c r="O903" s="27"/>
    </row>
    <row r="904" spans="2:15" x14ac:dyDescent="0.25">
      <c r="B904" s="9">
        <f t="shared" si="97"/>
        <v>885</v>
      </c>
      <c r="C904" s="42">
        <f>'Simulacion sistema (hoja4)'!BV895</f>
        <v>0.83270257538246617</v>
      </c>
      <c r="D904" s="42">
        <f>'Simulacion sistema (hoja4)'!BW895</f>
        <v>0.84905472129427129</v>
      </c>
      <c r="E904" s="44">
        <f t="shared" si="91"/>
        <v>111565790.37806726</v>
      </c>
      <c r="F904" s="45">
        <f t="shared" si="92"/>
        <v>217.12950178063207</v>
      </c>
      <c r="G904" s="45">
        <f t="shared" si="93"/>
        <v>379.97662811610616</v>
      </c>
      <c r="H904" s="46">
        <f t="shared" si="94"/>
        <v>0.69599999999999995</v>
      </c>
      <c r="I904" s="46">
        <f t="shared" si="95"/>
        <v>0.30400000000000005</v>
      </c>
      <c r="J904" s="47">
        <f t="shared" si="96"/>
        <v>42392392840.966316</v>
      </c>
      <c r="K904" s="27"/>
      <c r="L904" s="27"/>
      <c r="M904" s="27"/>
      <c r="N904" s="27"/>
      <c r="O904" s="27"/>
    </row>
    <row r="905" spans="2:15" x14ac:dyDescent="0.25">
      <c r="B905" s="9">
        <f t="shared" si="97"/>
        <v>886</v>
      </c>
      <c r="C905" s="42">
        <f>'Simulacion sistema (hoja4)'!BV896</f>
        <v>0.83492442977220893</v>
      </c>
      <c r="D905" s="42">
        <f>'Simulacion sistema (hoja4)'!BW896</f>
        <v>0.84885377891069747</v>
      </c>
      <c r="E905" s="44">
        <f t="shared" si="91"/>
        <v>111539386.54886565</v>
      </c>
      <c r="F905" s="45">
        <f t="shared" si="92"/>
        <v>217.12950178063207</v>
      </c>
      <c r="G905" s="45">
        <f t="shared" si="93"/>
        <v>379.97662811610616</v>
      </c>
      <c r="H905" s="46">
        <f t="shared" si="94"/>
        <v>0.69599999999999995</v>
      </c>
      <c r="I905" s="46">
        <f t="shared" si="95"/>
        <v>0.30400000000000005</v>
      </c>
      <c r="J905" s="47">
        <f t="shared" si="96"/>
        <v>42382360002.976936</v>
      </c>
      <c r="K905" s="27"/>
      <c r="L905" s="27"/>
      <c r="M905" s="27"/>
      <c r="N905" s="27"/>
      <c r="O905" s="27"/>
    </row>
    <row r="906" spans="2:15" x14ac:dyDescent="0.25">
      <c r="B906" s="9">
        <f t="shared" si="97"/>
        <v>887</v>
      </c>
      <c r="C906" s="42">
        <f>'Simulacion sistema (hoja4)'!BV897</f>
        <v>0.80848310885407038</v>
      </c>
      <c r="D906" s="42">
        <f>'Simulacion sistema (hoja4)'!BW897</f>
        <v>0.84772062121477065</v>
      </c>
      <c r="E906" s="44">
        <f t="shared" si="91"/>
        <v>111390489.62762086</v>
      </c>
      <c r="F906" s="45">
        <f t="shared" si="92"/>
        <v>217.12950178063207</v>
      </c>
      <c r="G906" s="45">
        <f t="shared" si="93"/>
        <v>379.97662811610616</v>
      </c>
      <c r="H906" s="46">
        <f t="shared" si="94"/>
        <v>0.69599999999999995</v>
      </c>
      <c r="I906" s="46">
        <f t="shared" si="95"/>
        <v>0.30400000000000005</v>
      </c>
      <c r="J906" s="47">
        <f t="shared" si="96"/>
        <v>24186161515.94598</v>
      </c>
      <c r="K906" s="27"/>
      <c r="L906" s="27"/>
      <c r="M906" s="27"/>
      <c r="N906" s="27"/>
      <c r="O906" s="27"/>
    </row>
    <row r="907" spans="2:15" x14ac:dyDescent="0.25">
      <c r="B907" s="9">
        <f t="shared" si="97"/>
        <v>888</v>
      </c>
      <c r="C907" s="42">
        <f>'Simulacion sistema (hoja4)'!BV898</f>
        <v>0.82137951017903155</v>
      </c>
      <c r="D907" s="42">
        <f>'Simulacion sistema (hoja4)'!BW898</f>
        <v>0.84543645487602104</v>
      </c>
      <c r="E907" s="44">
        <f t="shared" si="91"/>
        <v>111090350.17070916</v>
      </c>
      <c r="F907" s="45">
        <f t="shared" si="92"/>
        <v>217.12950178063207</v>
      </c>
      <c r="G907" s="45">
        <f t="shared" si="93"/>
        <v>379.97662811610616</v>
      </c>
      <c r="H907" s="46">
        <f t="shared" si="94"/>
        <v>0.69599999999999995</v>
      </c>
      <c r="I907" s="46">
        <f t="shared" si="95"/>
        <v>0.30400000000000005</v>
      </c>
      <c r="J907" s="47">
        <f t="shared" si="96"/>
        <v>24120992385.202034</v>
      </c>
      <c r="K907" s="27"/>
      <c r="L907" s="27"/>
      <c r="M907" s="27"/>
      <c r="N907" s="27"/>
      <c r="O907" s="27"/>
    </row>
    <row r="908" spans="2:15" x14ac:dyDescent="0.25">
      <c r="B908" s="9">
        <f t="shared" si="97"/>
        <v>889</v>
      </c>
      <c r="C908" s="42">
        <f>'Simulacion sistema (hoja4)'!BV899</f>
        <v>0.81478035954895622</v>
      </c>
      <c r="D908" s="42">
        <f>'Simulacion sistema (hoja4)'!BW899</f>
        <v>0.84473002615060888</v>
      </c>
      <c r="E908" s="44">
        <f t="shared" si="91"/>
        <v>110997525.43619001</v>
      </c>
      <c r="F908" s="45">
        <f t="shared" si="92"/>
        <v>217.12950178063207</v>
      </c>
      <c r="G908" s="45">
        <f t="shared" si="93"/>
        <v>379.97662811610616</v>
      </c>
      <c r="H908" s="46">
        <f t="shared" si="94"/>
        <v>0.69599999999999995</v>
      </c>
      <c r="I908" s="46">
        <f t="shared" si="95"/>
        <v>0.30400000000000005</v>
      </c>
      <c r="J908" s="47">
        <f t="shared" si="96"/>
        <v>24100837396.842972</v>
      </c>
      <c r="K908" s="27"/>
      <c r="L908" s="27"/>
      <c r="M908" s="27"/>
      <c r="N908" s="27"/>
      <c r="O908" s="27"/>
    </row>
    <row r="909" spans="2:15" x14ac:dyDescent="0.25">
      <c r="B909" s="9">
        <f t="shared" si="97"/>
        <v>890</v>
      </c>
      <c r="C909" s="42">
        <f>'Simulacion sistema (hoja4)'!BV900</f>
        <v>0.81247869298310738</v>
      </c>
      <c r="D909" s="42">
        <f>'Simulacion sistema (hoja4)'!BW900</f>
        <v>0.84790507612155486</v>
      </c>
      <c r="E909" s="44">
        <f t="shared" si="91"/>
        <v>111414727.00237231</v>
      </c>
      <c r="F909" s="45">
        <f t="shared" si="92"/>
        <v>217.12950178063207</v>
      </c>
      <c r="G909" s="45">
        <f t="shared" si="93"/>
        <v>379.97662811610616</v>
      </c>
      <c r="H909" s="46">
        <f t="shared" si="94"/>
        <v>0.69599999999999995</v>
      </c>
      <c r="I909" s="46">
        <f t="shared" si="95"/>
        <v>0.30400000000000005</v>
      </c>
      <c r="J909" s="47">
        <f t="shared" si="96"/>
        <v>24191424165.050236</v>
      </c>
      <c r="K909" s="27"/>
      <c r="L909" s="27"/>
      <c r="M909" s="27"/>
      <c r="N909" s="27"/>
      <c r="O909" s="27"/>
    </row>
    <row r="910" spans="2:15" x14ac:dyDescent="0.25">
      <c r="B910" s="9">
        <f t="shared" si="97"/>
        <v>891</v>
      </c>
      <c r="C910" s="42">
        <f>'Simulacion sistema (hoja4)'!BV901</f>
        <v>0.83261762695339303</v>
      </c>
      <c r="D910" s="42">
        <f>'Simulacion sistema (hoja4)'!BW901</f>
        <v>0.8536004109631169</v>
      </c>
      <c r="E910" s="44">
        <f t="shared" si="91"/>
        <v>112163094.00055356</v>
      </c>
      <c r="F910" s="45">
        <f t="shared" si="92"/>
        <v>217.12950178063207</v>
      </c>
      <c r="G910" s="45">
        <f t="shared" si="93"/>
        <v>379.97662811610616</v>
      </c>
      <c r="H910" s="46">
        <f t="shared" si="94"/>
        <v>0.69599999999999995</v>
      </c>
      <c r="I910" s="46">
        <f t="shared" si="95"/>
        <v>0.30400000000000005</v>
      </c>
      <c r="J910" s="47">
        <f t="shared" si="96"/>
        <v>42619354257.4002</v>
      </c>
      <c r="K910" s="27"/>
      <c r="L910" s="27"/>
      <c r="M910" s="27"/>
      <c r="N910" s="27"/>
      <c r="O910" s="27"/>
    </row>
    <row r="911" spans="2:15" x14ac:dyDescent="0.25">
      <c r="B911" s="9">
        <f t="shared" si="97"/>
        <v>892</v>
      </c>
      <c r="C911" s="42">
        <f>'Simulacion sistema (hoja4)'!BV902</f>
        <v>0.81038682077713575</v>
      </c>
      <c r="D911" s="42">
        <f>'Simulacion sistema (hoja4)'!BW902</f>
        <v>0.84751391945343213</v>
      </c>
      <c r="E911" s="44">
        <f t="shared" si="91"/>
        <v>111363329.01618098</v>
      </c>
      <c r="F911" s="45">
        <f t="shared" si="92"/>
        <v>217.12950178063207</v>
      </c>
      <c r="G911" s="45">
        <f t="shared" si="93"/>
        <v>379.97662811610616</v>
      </c>
      <c r="H911" s="46">
        <f t="shared" si="94"/>
        <v>0.69599999999999995</v>
      </c>
      <c r="I911" s="46">
        <f t="shared" si="95"/>
        <v>0.30400000000000005</v>
      </c>
      <c r="J911" s="47">
        <f t="shared" si="96"/>
        <v>24180264145.915981</v>
      </c>
      <c r="K911" s="27"/>
      <c r="L911" s="27"/>
      <c r="M911" s="27"/>
      <c r="N911" s="27"/>
      <c r="O911" s="27"/>
    </row>
    <row r="912" spans="2:15" x14ac:dyDescent="0.25">
      <c r="B912" s="9">
        <f t="shared" si="97"/>
        <v>893</v>
      </c>
      <c r="C912" s="42">
        <f>'Simulacion sistema (hoja4)'!BV903</f>
        <v>0.82524205591512623</v>
      </c>
      <c r="D912" s="42">
        <f>'Simulacion sistema (hoja4)'!BW903</f>
        <v>0.84315384379090041</v>
      </c>
      <c r="E912" s="44">
        <f t="shared" si="91"/>
        <v>110790415.07412431</v>
      </c>
      <c r="F912" s="45">
        <f t="shared" si="92"/>
        <v>217.12950178063207</v>
      </c>
      <c r="G912" s="45">
        <f t="shared" si="93"/>
        <v>379.97662811610616</v>
      </c>
      <c r="H912" s="46">
        <f t="shared" si="94"/>
        <v>0.69599999999999995</v>
      </c>
      <c r="I912" s="46">
        <f t="shared" si="95"/>
        <v>0.30400000000000005</v>
      </c>
      <c r="J912" s="47">
        <f t="shared" si="96"/>
        <v>24055867627.11404</v>
      </c>
      <c r="K912" s="27"/>
      <c r="L912" s="27"/>
      <c r="M912" s="27"/>
      <c r="N912" s="27"/>
      <c r="O912" s="27"/>
    </row>
    <row r="913" spans="2:15" x14ac:dyDescent="0.25">
      <c r="B913" s="9">
        <f t="shared" si="97"/>
        <v>894</v>
      </c>
      <c r="C913" s="42">
        <f>'Simulacion sistema (hoja4)'!BV904</f>
        <v>0.81618967228533545</v>
      </c>
      <c r="D913" s="42">
        <f>'Simulacion sistema (hoja4)'!BW904</f>
        <v>0.84736152422798938</v>
      </c>
      <c r="E913" s="44">
        <f t="shared" si="91"/>
        <v>111343304.2835578</v>
      </c>
      <c r="F913" s="45">
        <f t="shared" si="92"/>
        <v>217.12950178063207</v>
      </c>
      <c r="G913" s="45">
        <f t="shared" si="93"/>
        <v>379.97662811610616</v>
      </c>
      <c r="H913" s="46">
        <f t="shared" si="94"/>
        <v>0.69599999999999995</v>
      </c>
      <c r="I913" s="46">
        <f t="shared" si="95"/>
        <v>0.30400000000000005</v>
      </c>
      <c r="J913" s="47">
        <f t="shared" si="96"/>
        <v>24175916185.698223</v>
      </c>
      <c r="K913" s="27"/>
      <c r="L913" s="27"/>
      <c r="M913" s="27"/>
      <c r="N913" s="27"/>
      <c r="O913" s="27"/>
    </row>
    <row r="914" spans="2:15" x14ac:dyDescent="0.25">
      <c r="B914" s="9">
        <f t="shared" si="97"/>
        <v>895</v>
      </c>
      <c r="C914" s="42">
        <f>'Simulacion sistema (hoja4)'!BV905</f>
        <v>0.81306893191174223</v>
      </c>
      <c r="D914" s="42">
        <f>'Simulacion sistema (hoja4)'!BW905</f>
        <v>0.84436604587449271</v>
      </c>
      <c r="E914" s="44">
        <f t="shared" si="91"/>
        <v>110949698.42790833</v>
      </c>
      <c r="F914" s="45">
        <f t="shared" si="92"/>
        <v>217.12950178063207</v>
      </c>
      <c r="G914" s="45">
        <f t="shared" si="93"/>
        <v>379.97662811610616</v>
      </c>
      <c r="H914" s="46">
        <f t="shared" si="94"/>
        <v>0.69599999999999995</v>
      </c>
      <c r="I914" s="46">
        <f t="shared" si="95"/>
        <v>0.30400000000000005</v>
      </c>
      <c r="J914" s="47">
        <f t="shared" si="96"/>
        <v>24090452742.363113</v>
      </c>
      <c r="K914" s="27"/>
      <c r="L914" s="27"/>
      <c r="M914" s="27"/>
      <c r="N914" s="27"/>
      <c r="O914" s="27"/>
    </row>
    <row r="915" spans="2:15" x14ac:dyDescent="0.25">
      <c r="B915" s="9">
        <f t="shared" si="97"/>
        <v>896</v>
      </c>
      <c r="C915" s="42">
        <f>'Simulacion sistema (hoja4)'!BV906</f>
        <v>0.82808961264576431</v>
      </c>
      <c r="D915" s="42">
        <f>'Simulacion sistema (hoja4)'!BW906</f>
        <v>0.84815930062910794</v>
      </c>
      <c r="E915" s="44">
        <f t="shared" si="91"/>
        <v>111448132.10266478</v>
      </c>
      <c r="F915" s="45">
        <f t="shared" si="92"/>
        <v>217.12950178063207</v>
      </c>
      <c r="G915" s="45">
        <f t="shared" si="93"/>
        <v>379.97662811610616</v>
      </c>
      <c r="H915" s="46">
        <f t="shared" si="94"/>
        <v>0.69599999999999995</v>
      </c>
      <c r="I915" s="46">
        <f t="shared" si="95"/>
        <v>0.30400000000000005</v>
      </c>
      <c r="J915" s="47">
        <f t="shared" si="96"/>
        <v>42347685446.208931</v>
      </c>
      <c r="K915" s="27"/>
      <c r="L915" s="27"/>
      <c r="M915" s="27"/>
      <c r="N915" s="27"/>
      <c r="O915" s="27"/>
    </row>
    <row r="916" spans="2:15" x14ac:dyDescent="0.25">
      <c r="B916" s="9">
        <f t="shared" si="97"/>
        <v>897</v>
      </c>
      <c r="C916" s="42">
        <f>'Simulacion sistema (hoja4)'!BV907</f>
        <v>0.80593457749403397</v>
      </c>
      <c r="D916" s="42">
        <f>'Simulacion sistema (hoja4)'!BW907</f>
        <v>0.84607114077074452</v>
      </c>
      <c r="E916" s="44">
        <f t="shared" si="91"/>
        <v>111173747.89727584</v>
      </c>
      <c r="F916" s="45">
        <f t="shared" si="92"/>
        <v>217.12950178063207</v>
      </c>
      <c r="G916" s="45">
        <f t="shared" si="93"/>
        <v>379.97662811610616</v>
      </c>
      <c r="H916" s="46">
        <f t="shared" si="94"/>
        <v>0.69599999999999995</v>
      </c>
      <c r="I916" s="46">
        <f t="shared" si="95"/>
        <v>0.30400000000000005</v>
      </c>
      <c r="J916" s="47">
        <f t="shared" si="96"/>
        <v>24139100492.021095</v>
      </c>
      <c r="K916" s="27"/>
      <c r="L916" s="27"/>
      <c r="M916" s="27"/>
      <c r="N916" s="27"/>
      <c r="O916" s="27"/>
    </row>
    <row r="917" spans="2:15" x14ac:dyDescent="0.25">
      <c r="B917" s="9">
        <f t="shared" si="97"/>
        <v>898</v>
      </c>
      <c r="C917" s="42">
        <f>'Simulacion sistema (hoja4)'!BV908</f>
        <v>0.82944184389688469</v>
      </c>
      <c r="D917" s="42">
        <f>'Simulacion sistema (hoja4)'!BW908</f>
        <v>0.84843043672379825</v>
      </c>
      <c r="E917" s="44">
        <f t="shared" ref="E917:E980" si="98">+D917*$F$13*$F$14</f>
        <v>111483759.38550709</v>
      </c>
      <c r="F917" s="45">
        <f t="shared" ref="F917:F980" si="99">+$F$11*F$16</f>
        <v>217.12950178063207</v>
      </c>
      <c r="G917" s="45">
        <f t="shared" ref="G917:G980" si="100">+$F$11*F$15</f>
        <v>379.97662811610616</v>
      </c>
      <c r="H917" s="46">
        <f t="shared" ref="H917:H980" si="101">+COUNTIF($C$20:$C$1019,"&lt;"&amp;$F$12)/1000</f>
        <v>0.69599999999999995</v>
      </c>
      <c r="I917" s="46">
        <f t="shared" ref="I917:I980" si="102">1-H917</f>
        <v>0.30400000000000005</v>
      </c>
      <c r="J917" s="47">
        <f t="shared" ref="J917:J980" si="103">+IF(C917&lt;$F$12,E917*F917,E917*G917)</f>
        <v>42361222981.012291</v>
      </c>
      <c r="K917" s="27"/>
      <c r="L917" s="27"/>
      <c r="M917" s="27"/>
      <c r="N917" s="27"/>
      <c r="O917" s="27"/>
    </row>
    <row r="918" spans="2:15" x14ac:dyDescent="0.25">
      <c r="B918" s="9">
        <f t="shared" ref="B918:B981" si="104">+B917+1</f>
        <v>899</v>
      </c>
      <c r="C918" s="42">
        <f>'Simulacion sistema (hoja4)'!BV909</f>
        <v>0.82518831457039654</v>
      </c>
      <c r="D918" s="42">
        <f>'Simulacion sistema (hoja4)'!BW909</f>
        <v>0.84820261871117075</v>
      </c>
      <c r="E918" s="44">
        <f t="shared" si="98"/>
        <v>111453824.09864783</v>
      </c>
      <c r="F918" s="45">
        <f t="shared" si="99"/>
        <v>217.12950178063207</v>
      </c>
      <c r="G918" s="45">
        <f t="shared" si="100"/>
        <v>379.97662811610616</v>
      </c>
      <c r="H918" s="46">
        <f t="shared" si="101"/>
        <v>0.69599999999999995</v>
      </c>
      <c r="I918" s="46">
        <f t="shared" si="102"/>
        <v>0.30400000000000005</v>
      </c>
      <c r="J918" s="47">
        <f t="shared" si="103"/>
        <v>24199913298.085609</v>
      </c>
      <c r="K918" s="27"/>
      <c r="L918" s="27"/>
      <c r="M918" s="27"/>
      <c r="N918" s="27"/>
      <c r="O918" s="27"/>
    </row>
    <row r="919" spans="2:15" x14ac:dyDescent="0.25">
      <c r="B919" s="9">
        <f t="shared" si="104"/>
        <v>900</v>
      </c>
      <c r="C919" s="42">
        <f>'Simulacion sistema (hoja4)'!BV910</f>
        <v>0.8174493880326279</v>
      </c>
      <c r="D919" s="42">
        <f>'Simulacion sistema (hoja4)'!BW910</f>
        <v>0.85004314854462759</v>
      </c>
      <c r="E919" s="44">
        <f t="shared" si="98"/>
        <v>111695669.71876407</v>
      </c>
      <c r="F919" s="45">
        <f t="shared" si="99"/>
        <v>217.12950178063207</v>
      </c>
      <c r="G919" s="45">
        <f t="shared" si="100"/>
        <v>379.97662811610616</v>
      </c>
      <c r="H919" s="46">
        <f t="shared" si="101"/>
        <v>0.69599999999999995</v>
      </c>
      <c r="I919" s="46">
        <f t="shared" si="102"/>
        <v>0.30400000000000005</v>
      </c>
      <c r="J919" s="47">
        <f t="shared" si="103"/>
        <v>24252425117.089275</v>
      </c>
      <c r="K919" s="27"/>
      <c r="L919" s="27"/>
      <c r="M919" s="27"/>
      <c r="N919" s="27"/>
      <c r="O919" s="27"/>
    </row>
    <row r="920" spans="2:15" x14ac:dyDescent="0.25">
      <c r="B920" s="9">
        <f t="shared" si="104"/>
        <v>901</v>
      </c>
      <c r="C920" s="42">
        <f>'Simulacion sistema (hoja4)'!BV911</f>
        <v>0.82728804526777078</v>
      </c>
      <c r="D920" s="42">
        <f>'Simulacion sistema (hoja4)'!BW911</f>
        <v>0.84856339840132222</v>
      </c>
      <c r="E920" s="44">
        <f t="shared" si="98"/>
        <v>111501230.54993373</v>
      </c>
      <c r="F920" s="45">
        <f t="shared" si="99"/>
        <v>217.12950178063207</v>
      </c>
      <c r="G920" s="45">
        <f t="shared" si="100"/>
        <v>379.97662811610616</v>
      </c>
      <c r="H920" s="46">
        <f t="shared" si="101"/>
        <v>0.69599999999999995</v>
      </c>
      <c r="I920" s="46">
        <f t="shared" si="102"/>
        <v>0.30400000000000005</v>
      </c>
      <c r="J920" s="47">
        <f t="shared" si="103"/>
        <v>42367861615.160385</v>
      </c>
      <c r="K920" s="27"/>
      <c r="L920" s="27"/>
      <c r="M920" s="27"/>
      <c r="N920" s="27"/>
      <c r="O920" s="27"/>
    </row>
    <row r="921" spans="2:15" x14ac:dyDescent="0.25">
      <c r="B921" s="9">
        <f t="shared" si="104"/>
        <v>902</v>
      </c>
      <c r="C921" s="42">
        <f>'Simulacion sistema (hoja4)'!BV912</f>
        <v>0.82882557393714196</v>
      </c>
      <c r="D921" s="42">
        <f>'Simulacion sistema (hoja4)'!BW912</f>
        <v>0.85146932532013142</v>
      </c>
      <c r="E921" s="44">
        <f t="shared" si="98"/>
        <v>111883069.34706526</v>
      </c>
      <c r="F921" s="45">
        <f t="shared" si="99"/>
        <v>217.12950178063207</v>
      </c>
      <c r="G921" s="45">
        <f t="shared" si="100"/>
        <v>379.97662811610616</v>
      </c>
      <c r="H921" s="46">
        <f t="shared" si="101"/>
        <v>0.69599999999999995</v>
      </c>
      <c r="I921" s="46">
        <f t="shared" si="102"/>
        <v>0.30400000000000005</v>
      </c>
      <c r="J921" s="47">
        <f t="shared" si="103"/>
        <v>42512951433.778328</v>
      </c>
      <c r="K921" s="27"/>
      <c r="L921" s="27"/>
      <c r="M921" s="27"/>
      <c r="N921" s="27"/>
      <c r="O921" s="27"/>
    </row>
    <row r="922" spans="2:15" x14ac:dyDescent="0.25">
      <c r="B922" s="9">
        <f t="shared" si="104"/>
        <v>903</v>
      </c>
      <c r="C922" s="42">
        <f>'Simulacion sistema (hoja4)'!BV913</f>
        <v>0.83703681988797596</v>
      </c>
      <c r="D922" s="42">
        <f>'Simulacion sistema (hoja4)'!BW913</f>
        <v>0.85478396916798349</v>
      </c>
      <c r="E922" s="44">
        <f t="shared" si="98"/>
        <v>112318613.54867303</v>
      </c>
      <c r="F922" s="45">
        <f t="shared" si="99"/>
        <v>217.12950178063207</v>
      </c>
      <c r="G922" s="45">
        <f t="shared" si="100"/>
        <v>379.97662811610616</v>
      </c>
      <c r="H922" s="46">
        <f t="shared" si="101"/>
        <v>0.69599999999999995</v>
      </c>
      <c r="I922" s="46">
        <f t="shared" si="102"/>
        <v>0.30400000000000005</v>
      </c>
      <c r="J922" s="47">
        <f t="shared" si="103"/>
        <v>42678448050.900772</v>
      </c>
      <c r="K922" s="27"/>
      <c r="L922" s="27"/>
      <c r="M922" s="27"/>
      <c r="N922" s="27"/>
      <c r="O922" s="27"/>
    </row>
    <row r="923" spans="2:15" x14ac:dyDescent="0.25">
      <c r="B923" s="9">
        <f t="shared" si="104"/>
        <v>904</v>
      </c>
      <c r="C923" s="42">
        <f>'Simulacion sistema (hoja4)'!BV914</f>
        <v>0.82427930535181571</v>
      </c>
      <c r="D923" s="42">
        <f>'Simulacion sistema (hoja4)'!BW914</f>
        <v>0.84374043897198914</v>
      </c>
      <c r="E923" s="44">
        <f t="shared" si="98"/>
        <v>110867493.68091936</v>
      </c>
      <c r="F923" s="45">
        <f t="shared" si="99"/>
        <v>217.12950178063207</v>
      </c>
      <c r="G923" s="45">
        <f t="shared" si="100"/>
        <v>379.97662811610616</v>
      </c>
      <c r="H923" s="46">
        <f t="shared" si="101"/>
        <v>0.69599999999999995</v>
      </c>
      <c r="I923" s="46">
        <f t="shared" si="102"/>
        <v>0.30400000000000005</v>
      </c>
      <c r="J923" s="47">
        <f t="shared" si="103"/>
        <v>24072603666.605396</v>
      </c>
      <c r="K923" s="27"/>
      <c r="L923" s="27"/>
      <c r="M923" s="27"/>
      <c r="N923" s="27"/>
      <c r="O923" s="27"/>
    </row>
    <row r="924" spans="2:15" x14ac:dyDescent="0.25">
      <c r="B924" s="9">
        <f t="shared" si="104"/>
        <v>905</v>
      </c>
      <c r="C924" s="42">
        <f>'Simulacion sistema (hoja4)'!BV915</f>
        <v>0.82829604593639372</v>
      </c>
      <c r="D924" s="42">
        <f>'Simulacion sistema (hoja4)'!BW915</f>
        <v>0.84913219718256439</v>
      </c>
      <c r="E924" s="44">
        <f t="shared" si="98"/>
        <v>111575970.70978896</v>
      </c>
      <c r="F924" s="45">
        <f t="shared" si="99"/>
        <v>217.12950178063207</v>
      </c>
      <c r="G924" s="45">
        <f t="shared" si="100"/>
        <v>379.97662811610616</v>
      </c>
      <c r="H924" s="46">
        <f t="shared" si="101"/>
        <v>0.69599999999999995</v>
      </c>
      <c r="I924" s="46">
        <f t="shared" si="102"/>
        <v>0.30400000000000005</v>
      </c>
      <c r="J924" s="47">
        <f t="shared" si="103"/>
        <v>42396261129.087036</v>
      </c>
      <c r="K924" s="27"/>
      <c r="L924" s="27"/>
      <c r="M924" s="27"/>
      <c r="N924" s="27"/>
      <c r="O924" s="27"/>
    </row>
    <row r="925" spans="2:15" x14ac:dyDescent="0.25">
      <c r="B925" s="9">
        <f t="shared" si="104"/>
        <v>906</v>
      </c>
      <c r="C925" s="42">
        <f>'Simulacion sistema (hoja4)'!BV916</f>
        <v>0.83249141262863446</v>
      </c>
      <c r="D925" s="42">
        <f>'Simulacion sistema (hoja4)'!BW916</f>
        <v>0.84565902407171456</v>
      </c>
      <c r="E925" s="44">
        <f t="shared" si="98"/>
        <v>111119595.76302329</v>
      </c>
      <c r="F925" s="45">
        <f t="shared" si="99"/>
        <v>217.12950178063207</v>
      </c>
      <c r="G925" s="45">
        <f t="shared" si="100"/>
        <v>379.97662811610616</v>
      </c>
      <c r="H925" s="46">
        <f t="shared" si="101"/>
        <v>0.69599999999999995</v>
      </c>
      <c r="I925" s="46">
        <f t="shared" si="102"/>
        <v>0.30400000000000005</v>
      </c>
      <c r="J925" s="47">
        <f t="shared" si="103"/>
        <v>42222849315.658348</v>
      </c>
      <c r="K925" s="27"/>
      <c r="L925" s="27"/>
      <c r="M925" s="27"/>
      <c r="N925" s="27"/>
      <c r="O925" s="27"/>
    </row>
    <row r="926" spans="2:15" x14ac:dyDescent="0.25">
      <c r="B926" s="9">
        <f t="shared" si="104"/>
        <v>907</v>
      </c>
      <c r="C926" s="42">
        <f>'Simulacion sistema (hoja4)'!BV917</f>
        <v>0.81850892421992105</v>
      </c>
      <c r="D926" s="42">
        <f>'Simulacion sistema (hoja4)'!BW917</f>
        <v>0.84761660383046722</v>
      </c>
      <c r="E926" s="44">
        <f t="shared" si="98"/>
        <v>111376821.74332339</v>
      </c>
      <c r="F926" s="45">
        <f t="shared" si="99"/>
        <v>217.12950178063207</v>
      </c>
      <c r="G926" s="45">
        <f t="shared" si="100"/>
        <v>379.97662811610616</v>
      </c>
      <c r="H926" s="46">
        <f t="shared" si="101"/>
        <v>0.69599999999999995</v>
      </c>
      <c r="I926" s="46">
        <f t="shared" si="102"/>
        <v>0.30400000000000005</v>
      </c>
      <c r="J926" s="47">
        <f t="shared" si="103"/>
        <v>24183193815.038074</v>
      </c>
      <c r="K926" s="27"/>
      <c r="L926" s="27"/>
      <c r="M926" s="27"/>
      <c r="N926" s="27"/>
      <c r="O926" s="27"/>
    </row>
    <row r="927" spans="2:15" x14ac:dyDescent="0.25">
      <c r="B927" s="9">
        <f t="shared" si="104"/>
        <v>908</v>
      </c>
      <c r="C927" s="42">
        <f>'Simulacion sistema (hoja4)'!BV918</f>
        <v>0.81487467730802665</v>
      </c>
      <c r="D927" s="42">
        <f>'Simulacion sistema (hoja4)'!BW918</f>
        <v>0.84803906452188205</v>
      </c>
      <c r="E927" s="44">
        <f t="shared" si="98"/>
        <v>111432333.07817529</v>
      </c>
      <c r="F927" s="45">
        <f t="shared" si="99"/>
        <v>217.12950178063207</v>
      </c>
      <c r="G927" s="45">
        <f t="shared" si="100"/>
        <v>379.97662811610616</v>
      </c>
      <c r="H927" s="46">
        <f t="shared" si="101"/>
        <v>0.69599999999999995</v>
      </c>
      <c r="I927" s="46">
        <f t="shared" si="102"/>
        <v>0.30400000000000005</v>
      </c>
      <c r="J927" s="47">
        <f t="shared" si="103"/>
        <v>24195246963.517647</v>
      </c>
      <c r="K927" s="27"/>
      <c r="L927" s="27"/>
      <c r="M927" s="27"/>
      <c r="N927" s="27"/>
      <c r="O927" s="27"/>
    </row>
    <row r="928" spans="2:15" x14ac:dyDescent="0.25">
      <c r="B928" s="9">
        <f t="shared" si="104"/>
        <v>909</v>
      </c>
      <c r="C928" s="42">
        <f>'Simulacion sistema (hoja4)'!BV919</f>
        <v>0.82235299383538296</v>
      </c>
      <c r="D928" s="42">
        <f>'Simulacion sistema (hoja4)'!BW919</f>
        <v>0.84766140030866699</v>
      </c>
      <c r="E928" s="44">
        <f t="shared" si="98"/>
        <v>111382708.00055884</v>
      </c>
      <c r="F928" s="45">
        <f t="shared" si="99"/>
        <v>217.12950178063207</v>
      </c>
      <c r="G928" s="45">
        <f t="shared" si="100"/>
        <v>379.97662811610616</v>
      </c>
      <c r="H928" s="46">
        <f t="shared" si="101"/>
        <v>0.69599999999999995</v>
      </c>
      <c r="I928" s="46">
        <f t="shared" si="102"/>
        <v>0.30400000000000005</v>
      </c>
      <c r="J928" s="47">
        <f t="shared" si="103"/>
        <v>24184471895.138962</v>
      </c>
      <c r="K928" s="27"/>
      <c r="L928" s="27"/>
      <c r="M928" s="27"/>
      <c r="N928" s="27"/>
      <c r="O928" s="27"/>
    </row>
    <row r="929" spans="2:15" x14ac:dyDescent="0.25">
      <c r="B929" s="9">
        <f t="shared" si="104"/>
        <v>910</v>
      </c>
      <c r="C929" s="42">
        <f>'Simulacion sistema (hoja4)'!BV920</f>
        <v>0.81913448621869989</v>
      </c>
      <c r="D929" s="42">
        <f>'Simulacion sistema (hoja4)'!BW920</f>
        <v>0.84260448020860523</v>
      </c>
      <c r="E929" s="44">
        <f t="shared" si="98"/>
        <v>110718228.69941072</v>
      </c>
      <c r="F929" s="45">
        <f t="shared" si="99"/>
        <v>217.12950178063207</v>
      </c>
      <c r="G929" s="45">
        <f t="shared" si="100"/>
        <v>379.97662811610616</v>
      </c>
      <c r="H929" s="46">
        <f t="shared" si="101"/>
        <v>0.69599999999999995</v>
      </c>
      <c r="I929" s="46">
        <f t="shared" si="102"/>
        <v>0.30400000000000005</v>
      </c>
      <c r="J929" s="47">
        <f t="shared" si="103"/>
        <v>24040193835.537128</v>
      </c>
      <c r="K929" s="27"/>
      <c r="L929" s="27"/>
      <c r="M929" s="27"/>
      <c r="N929" s="27"/>
      <c r="O929" s="27"/>
    </row>
    <row r="930" spans="2:15" x14ac:dyDescent="0.25">
      <c r="B930" s="9">
        <f t="shared" si="104"/>
        <v>911</v>
      </c>
      <c r="C930" s="42">
        <f>'Simulacion sistema (hoja4)'!BV921</f>
        <v>0.82627901000319193</v>
      </c>
      <c r="D930" s="42">
        <f>'Simulacion sistema (hoja4)'!BW921</f>
        <v>0.85290112766711379</v>
      </c>
      <c r="E930" s="44">
        <f t="shared" si="98"/>
        <v>112071208.17545874</v>
      </c>
      <c r="F930" s="45">
        <f t="shared" si="99"/>
        <v>217.12950178063207</v>
      </c>
      <c r="G930" s="45">
        <f t="shared" si="100"/>
        <v>379.97662811610616</v>
      </c>
      <c r="H930" s="46">
        <f t="shared" si="101"/>
        <v>0.69599999999999995</v>
      </c>
      <c r="I930" s="46">
        <f t="shared" si="102"/>
        <v>0.30400000000000005</v>
      </c>
      <c r="J930" s="47">
        <f t="shared" si="103"/>
        <v>42584439791.409004</v>
      </c>
      <c r="K930" s="27"/>
      <c r="L930" s="27"/>
      <c r="M930" s="27"/>
      <c r="N930" s="27"/>
      <c r="O930" s="27"/>
    </row>
    <row r="931" spans="2:15" x14ac:dyDescent="0.25">
      <c r="B931" s="9">
        <f t="shared" si="104"/>
        <v>912</v>
      </c>
      <c r="C931" s="42">
        <f>'Simulacion sistema (hoja4)'!BV922</f>
        <v>0.80587279187281158</v>
      </c>
      <c r="D931" s="42">
        <f>'Simulacion sistema (hoja4)'!BW922</f>
        <v>0.8406517325003553</v>
      </c>
      <c r="E931" s="44">
        <f t="shared" si="98"/>
        <v>110461637.65054668</v>
      </c>
      <c r="F931" s="45">
        <f t="shared" si="99"/>
        <v>217.12950178063207</v>
      </c>
      <c r="G931" s="45">
        <f t="shared" si="100"/>
        <v>379.97662811610616</v>
      </c>
      <c r="H931" s="46">
        <f t="shared" si="101"/>
        <v>0.69599999999999995</v>
      </c>
      <c r="I931" s="46">
        <f t="shared" si="102"/>
        <v>0.30400000000000005</v>
      </c>
      <c r="J931" s="47">
        <f t="shared" si="103"/>
        <v>23984480348.935909</v>
      </c>
      <c r="K931" s="27"/>
      <c r="L931" s="27"/>
      <c r="M931" s="27"/>
      <c r="N931" s="27"/>
      <c r="O931" s="27"/>
    </row>
    <row r="932" spans="2:15" x14ac:dyDescent="0.25">
      <c r="B932" s="9">
        <f t="shared" si="104"/>
        <v>913</v>
      </c>
      <c r="C932" s="42">
        <f>'Simulacion sistema (hoja4)'!BV923</f>
        <v>0.82772451613113418</v>
      </c>
      <c r="D932" s="42">
        <f>'Simulacion sistema (hoja4)'!BW923</f>
        <v>0.84710008063047959</v>
      </c>
      <c r="E932" s="44">
        <f t="shared" si="98"/>
        <v>111308950.59484501</v>
      </c>
      <c r="F932" s="45">
        <f t="shared" si="99"/>
        <v>217.12950178063207</v>
      </c>
      <c r="G932" s="45">
        <f t="shared" si="100"/>
        <v>379.97662811610616</v>
      </c>
      <c r="H932" s="46">
        <f t="shared" si="101"/>
        <v>0.69599999999999995</v>
      </c>
      <c r="I932" s="46">
        <f t="shared" si="102"/>
        <v>0.30400000000000005</v>
      </c>
      <c r="J932" s="47">
        <f t="shared" si="103"/>
        <v>42294799726.171455</v>
      </c>
      <c r="K932" s="27"/>
      <c r="L932" s="27"/>
      <c r="M932" s="27"/>
      <c r="N932" s="27"/>
      <c r="O932" s="27"/>
    </row>
    <row r="933" spans="2:15" x14ac:dyDescent="0.25">
      <c r="B933" s="9">
        <f t="shared" si="104"/>
        <v>914</v>
      </c>
      <c r="C933" s="42">
        <f>'Simulacion sistema (hoja4)'!BV924</f>
        <v>0.83037582871390925</v>
      </c>
      <c r="D933" s="42">
        <f>'Simulacion sistema (hoja4)'!BW924</f>
        <v>0.84652284986648307</v>
      </c>
      <c r="E933" s="44">
        <f t="shared" si="98"/>
        <v>111233102.47245589</v>
      </c>
      <c r="F933" s="45">
        <f t="shared" si="99"/>
        <v>217.12950178063207</v>
      </c>
      <c r="G933" s="45">
        <f t="shared" si="100"/>
        <v>379.97662811610616</v>
      </c>
      <c r="H933" s="46">
        <f t="shared" si="101"/>
        <v>0.69599999999999995</v>
      </c>
      <c r="I933" s="46">
        <f t="shared" si="102"/>
        <v>0.30400000000000005</v>
      </c>
      <c r="J933" s="47">
        <f t="shared" si="103"/>
        <v>42265979212.377098</v>
      </c>
      <c r="K933" s="27"/>
      <c r="L933" s="27"/>
      <c r="M933" s="27"/>
      <c r="N933" s="27"/>
      <c r="O933" s="27"/>
    </row>
    <row r="934" spans="2:15" x14ac:dyDescent="0.25">
      <c r="B934" s="9">
        <f t="shared" si="104"/>
        <v>915</v>
      </c>
      <c r="C934" s="42">
        <f>'Simulacion sistema (hoja4)'!BV925</f>
        <v>0.82718335738186821</v>
      </c>
      <c r="D934" s="42">
        <f>'Simulacion sistema (hoja4)'!BW925</f>
        <v>0.85024204981959839</v>
      </c>
      <c r="E934" s="44">
        <f t="shared" si="98"/>
        <v>111721805.34629522</v>
      </c>
      <c r="F934" s="45">
        <f t="shared" si="99"/>
        <v>217.12950178063207</v>
      </c>
      <c r="G934" s="45">
        <f t="shared" si="100"/>
        <v>379.97662811610616</v>
      </c>
      <c r="H934" s="46">
        <f t="shared" si="101"/>
        <v>0.69599999999999995</v>
      </c>
      <c r="I934" s="46">
        <f t="shared" si="102"/>
        <v>0.30400000000000005</v>
      </c>
      <c r="J934" s="47">
        <f t="shared" si="103"/>
        <v>42451674882.529221</v>
      </c>
      <c r="K934" s="27"/>
      <c r="L934" s="27"/>
      <c r="M934" s="27"/>
      <c r="N934" s="27"/>
      <c r="O934" s="27"/>
    </row>
    <row r="935" spans="2:15" x14ac:dyDescent="0.25">
      <c r="B935" s="9">
        <f t="shared" si="104"/>
        <v>916</v>
      </c>
      <c r="C935" s="42">
        <f>'Simulacion sistema (hoja4)'!BV926</f>
        <v>0.84490376253668908</v>
      </c>
      <c r="D935" s="42">
        <f>'Simulacion sistema (hoja4)'!BW926</f>
        <v>0.86286296518357319</v>
      </c>
      <c r="E935" s="44">
        <f t="shared" si="98"/>
        <v>113380193.62512152</v>
      </c>
      <c r="F935" s="45">
        <f t="shared" si="99"/>
        <v>217.12950178063207</v>
      </c>
      <c r="G935" s="45">
        <f t="shared" si="100"/>
        <v>379.97662811610616</v>
      </c>
      <c r="H935" s="46">
        <f t="shared" si="101"/>
        <v>0.69599999999999995</v>
      </c>
      <c r="I935" s="46">
        <f t="shared" si="102"/>
        <v>0.30400000000000005</v>
      </c>
      <c r="J935" s="47">
        <f t="shared" si="103"/>
        <v>43081823668.824913</v>
      </c>
      <c r="K935" s="27"/>
      <c r="L935" s="27"/>
      <c r="M935" s="27"/>
      <c r="N935" s="27"/>
      <c r="O935" s="27"/>
    </row>
    <row r="936" spans="2:15" x14ac:dyDescent="0.25">
      <c r="B936" s="9">
        <f t="shared" si="104"/>
        <v>917</v>
      </c>
      <c r="C936" s="42">
        <f>'Simulacion sistema (hoja4)'!BV927</f>
        <v>0.83852805878220038</v>
      </c>
      <c r="D936" s="42">
        <f>'Simulacion sistema (hoja4)'!BW927</f>
        <v>0.85412131606019703</v>
      </c>
      <c r="E936" s="44">
        <f t="shared" si="98"/>
        <v>112231540.93030989</v>
      </c>
      <c r="F936" s="45">
        <f t="shared" si="99"/>
        <v>217.12950178063207</v>
      </c>
      <c r="G936" s="45">
        <f t="shared" si="100"/>
        <v>379.97662811610616</v>
      </c>
      <c r="H936" s="46">
        <f t="shared" si="101"/>
        <v>0.69599999999999995</v>
      </c>
      <c r="I936" s="46">
        <f t="shared" si="102"/>
        <v>0.30400000000000005</v>
      </c>
      <c r="J936" s="47">
        <f t="shared" si="103"/>
        <v>42645362490.973907</v>
      </c>
      <c r="K936" s="27"/>
      <c r="L936" s="27"/>
      <c r="M936" s="27"/>
      <c r="N936" s="27"/>
      <c r="O936" s="27"/>
    </row>
    <row r="937" spans="2:15" x14ac:dyDescent="0.25">
      <c r="B937" s="9">
        <f t="shared" si="104"/>
        <v>918</v>
      </c>
      <c r="C937" s="42">
        <f>'Simulacion sistema (hoja4)'!BV928</f>
        <v>0.82531238473449231</v>
      </c>
      <c r="D937" s="42">
        <f>'Simulacion sistema (hoja4)'!BW928</f>
        <v>0.84445670571618925</v>
      </c>
      <c r="E937" s="44">
        <f t="shared" si="98"/>
        <v>110961611.13110727</v>
      </c>
      <c r="F937" s="45">
        <f t="shared" si="99"/>
        <v>217.12950178063207</v>
      </c>
      <c r="G937" s="45">
        <f t="shared" si="100"/>
        <v>379.97662811610616</v>
      </c>
      <c r="H937" s="46">
        <f t="shared" si="101"/>
        <v>0.69599999999999995</v>
      </c>
      <c r="I937" s="46">
        <f t="shared" si="102"/>
        <v>0.30400000000000005</v>
      </c>
      <c r="J937" s="47">
        <f t="shared" si="103"/>
        <v>24093039341.673561</v>
      </c>
      <c r="K937" s="27"/>
      <c r="L937" s="27"/>
      <c r="M937" s="27"/>
      <c r="N937" s="27"/>
      <c r="O937" s="27"/>
    </row>
    <row r="938" spans="2:15" x14ac:dyDescent="0.25">
      <c r="B938" s="9">
        <f t="shared" si="104"/>
        <v>919</v>
      </c>
      <c r="C938" s="42">
        <f>'Simulacion sistema (hoja4)'!BV929</f>
        <v>0.82378751860461785</v>
      </c>
      <c r="D938" s="42">
        <f>'Simulacion sistema (hoja4)'!BW929</f>
        <v>0.84299032542183761</v>
      </c>
      <c r="E938" s="44">
        <f t="shared" si="98"/>
        <v>110768928.76042947</v>
      </c>
      <c r="F938" s="45">
        <f t="shared" si="99"/>
        <v>217.12950178063207</v>
      </c>
      <c r="G938" s="45">
        <f t="shared" si="100"/>
        <v>379.97662811610616</v>
      </c>
      <c r="H938" s="46">
        <f t="shared" si="101"/>
        <v>0.69599999999999995</v>
      </c>
      <c r="I938" s="46">
        <f t="shared" si="102"/>
        <v>0.30400000000000005</v>
      </c>
      <c r="J938" s="47">
        <f t="shared" si="103"/>
        <v>24051202314.526379</v>
      </c>
      <c r="K938" s="27"/>
      <c r="L938" s="27"/>
      <c r="M938" s="27"/>
      <c r="N938" s="27"/>
      <c r="O938" s="27"/>
    </row>
    <row r="939" spans="2:15" x14ac:dyDescent="0.25">
      <c r="B939" s="9">
        <f t="shared" si="104"/>
        <v>920</v>
      </c>
      <c r="C939" s="42">
        <f>'Simulacion sistema (hoja4)'!BV930</f>
        <v>0.82825436231335836</v>
      </c>
      <c r="D939" s="42">
        <f>'Simulacion sistema (hoja4)'!BW930</f>
        <v>0.84485232326550008</v>
      </c>
      <c r="E939" s="44">
        <f t="shared" si="98"/>
        <v>111013595.2770867</v>
      </c>
      <c r="F939" s="45">
        <f t="shared" si="99"/>
        <v>217.12950178063207</v>
      </c>
      <c r="G939" s="45">
        <f t="shared" si="100"/>
        <v>379.97662811610616</v>
      </c>
      <c r="H939" s="46">
        <f t="shared" si="101"/>
        <v>0.69599999999999995</v>
      </c>
      <c r="I939" s="46">
        <f t="shared" si="102"/>
        <v>0.30400000000000005</v>
      </c>
      <c r="J939" s="47">
        <f t="shared" si="103"/>
        <v>42182571608.433495</v>
      </c>
      <c r="K939" s="27"/>
      <c r="L939" s="27"/>
      <c r="M939" s="27"/>
      <c r="N939" s="27"/>
      <c r="O939" s="27"/>
    </row>
    <row r="940" spans="2:15" x14ac:dyDescent="0.25">
      <c r="B940" s="9">
        <f t="shared" si="104"/>
        <v>921</v>
      </c>
      <c r="C940" s="42">
        <f>'Simulacion sistema (hoja4)'!BV931</f>
        <v>0.81453697221201027</v>
      </c>
      <c r="D940" s="42">
        <f>'Simulacion sistema (hoja4)'!BW931</f>
        <v>0.85012490298752574</v>
      </c>
      <c r="E940" s="44">
        <f t="shared" si="98"/>
        <v>111706412.25256088</v>
      </c>
      <c r="F940" s="45">
        <f t="shared" si="99"/>
        <v>217.12950178063207</v>
      </c>
      <c r="G940" s="45">
        <f t="shared" si="100"/>
        <v>379.97662811610616</v>
      </c>
      <c r="H940" s="46">
        <f t="shared" si="101"/>
        <v>0.69599999999999995</v>
      </c>
      <c r="I940" s="46">
        <f t="shared" si="102"/>
        <v>0.30400000000000005</v>
      </c>
      <c r="J940" s="47">
        <f t="shared" si="103"/>
        <v>24254757638.100437</v>
      </c>
      <c r="K940" s="27"/>
      <c r="L940" s="27"/>
      <c r="M940" s="27"/>
      <c r="N940" s="27"/>
      <c r="O940" s="27"/>
    </row>
    <row r="941" spans="2:15" x14ac:dyDescent="0.25">
      <c r="B941" s="9">
        <f t="shared" si="104"/>
        <v>922</v>
      </c>
      <c r="C941" s="42">
        <f>'Simulacion sistema (hoja4)'!BV932</f>
        <v>0.82248232240378105</v>
      </c>
      <c r="D941" s="42">
        <f>'Simulacion sistema (hoja4)'!BW932</f>
        <v>0.84991793678918959</v>
      </c>
      <c r="E941" s="44">
        <f t="shared" si="98"/>
        <v>111679216.89409952</v>
      </c>
      <c r="F941" s="45">
        <f t="shared" si="99"/>
        <v>217.12950178063207</v>
      </c>
      <c r="G941" s="45">
        <f t="shared" si="100"/>
        <v>379.97662811610616</v>
      </c>
      <c r="H941" s="46">
        <f t="shared" si="101"/>
        <v>0.69599999999999995</v>
      </c>
      <c r="I941" s="46">
        <f t="shared" si="102"/>
        <v>0.30400000000000005</v>
      </c>
      <c r="J941" s="47">
        <f t="shared" si="103"/>
        <v>24248852723.466976</v>
      </c>
      <c r="K941" s="27"/>
      <c r="L941" s="27"/>
      <c r="M941" s="27"/>
      <c r="N941" s="27"/>
      <c r="O941" s="27"/>
    </row>
    <row r="942" spans="2:15" x14ac:dyDescent="0.25">
      <c r="B942" s="9">
        <f t="shared" si="104"/>
        <v>923</v>
      </c>
      <c r="C942" s="42">
        <f>'Simulacion sistema (hoja4)'!BV933</f>
        <v>0.83447318374483503</v>
      </c>
      <c r="D942" s="42">
        <f>'Simulacion sistema (hoja4)'!BW933</f>
        <v>0.85414316520357614</v>
      </c>
      <c r="E942" s="44">
        <f t="shared" si="98"/>
        <v>112234411.90774991</v>
      </c>
      <c r="F942" s="45">
        <f t="shared" si="99"/>
        <v>217.12950178063207</v>
      </c>
      <c r="G942" s="45">
        <f t="shared" si="100"/>
        <v>379.97662811610616</v>
      </c>
      <c r="H942" s="46">
        <f t="shared" si="101"/>
        <v>0.69599999999999995</v>
      </c>
      <c r="I942" s="46">
        <f t="shared" si="102"/>
        <v>0.30400000000000005</v>
      </c>
      <c r="J942" s="47">
        <f t="shared" si="103"/>
        <v>42646453395.300964</v>
      </c>
      <c r="K942" s="27"/>
      <c r="L942" s="27"/>
      <c r="M942" s="27"/>
      <c r="N942" s="27"/>
      <c r="O942" s="27"/>
    </row>
    <row r="943" spans="2:15" x14ac:dyDescent="0.25">
      <c r="B943" s="9">
        <f t="shared" si="104"/>
        <v>924</v>
      </c>
      <c r="C943" s="42">
        <f>'Simulacion sistema (hoja4)'!BV934</f>
        <v>0.82839905536021374</v>
      </c>
      <c r="D943" s="42">
        <f>'Simulacion sistema (hoja4)'!BW934</f>
        <v>0.85303913137496423</v>
      </c>
      <c r="E943" s="44">
        <f t="shared" si="98"/>
        <v>112089341.8626703</v>
      </c>
      <c r="F943" s="45">
        <f t="shared" si="99"/>
        <v>217.12950178063207</v>
      </c>
      <c r="G943" s="45">
        <f t="shared" si="100"/>
        <v>379.97662811610616</v>
      </c>
      <c r="H943" s="46">
        <f t="shared" si="101"/>
        <v>0.69599999999999995</v>
      </c>
      <c r="I943" s="46">
        <f t="shared" si="102"/>
        <v>0.30400000000000005</v>
      </c>
      <c r="J943" s="47">
        <f t="shared" si="103"/>
        <v>42591330168.730965</v>
      </c>
      <c r="K943" s="27"/>
      <c r="L943" s="27"/>
      <c r="M943" s="27"/>
      <c r="N943" s="27"/>
      <c r="O943" s="27"/>
    </row>
    <row r="944" spans="2:15" x14ac:dyDescent="0.25">
      <c r="B944" s="9">
        <f t="shared" si="104"/>
        <v>925</v>
      </c>
      <c r="C944" s="42">
        <f>'Simulacion sistema (hoja4)'!BV935</f>
        <v>0.82681100843141653</v>
      </c>
      <c r="D944" s="42">
        <f>'Simulacion sistema (hoja4)'!BW935</f>
        <v>0.84257714896009361</v>
      </c>
      <c r="E944" s="44">
        <f t="shared" si="98"/>
        <v>110714637.3733563</v>
      </c>
      <c r="F944" s="45">
        <f t="shared" si="99"/>
        <v>217.12950178063207</v>
      </c>
      <c r="G944" s="45">
        <f t="shared" si="100"/>
        <v>379.97662811610616</v>
      </c>
      <c r="H944" s="46">
        <f t="shared" si="101"/>
        <v>0.69599999999999995</v>
      </c>
      <c r="I944" s="46">
        <f t="shared" si="102"/>
        <v>0.30400000000000005</v>
      </c>
      <c r="J944" s="47">
        <f t="shared" si="103"/>
        <v>42068974592.225357</v>
      </c>
      <c r="K944" s="27"/>
      <c r="L944" s="27"/>
      <c r="M944" s="27"/>
      <c r="N944" s="27"/>
      <c r="O944" s="27"/>
    </row>
    <row r="945" spans="2:15" x14ac:dyDescent="0.25">
      <c r="B945" s="9">
        <f t="shared" si="104"/>
        <v>926</v>
      </c>
      <c r="C945" s="42">
        <f>'Simulacion sistema (hoja4)'!BV936</f>
        <v>0.81960417312317646</v>
      </c>
      <c r="D945" s="42">
        <f>'Simulacion sistema (hoja4)'!BW936</f>
        <v>0.84551828085855896</v>
      </c>
      <c r="E945" s="44">
        <f t="shared" si="98"/>
        <v>111101102.10481465</v>
      </c>
      <c r="F945" s="45">
        <f t="shared" si="99"/>
        <v>217.12950178063207</v>
      </c>
      <c r="G945" s="45">
        <f t="shared" si="100"/>
        <v>379.97662811610616</v>
      </c>
      <c r="H945" s="46">
        <f t="shared" si="101"/>
        <v>0.69599999999999995</v>
      </c>
      <c r="I945" s="46">
        <f t="shared" si="102"/>
        <v>0.30400000000000005</v>
      </c>
      <c r="J945" s="47">
        <f t="shared" si="103"/>
        <v>24123326947.297539</v>
      </c>
      <c r="K945" s="27"/>
      <c r="L945" s="27"/>
      <c r="M945" s="27"/>
      <c r="N945" s="27"/>
      <c r="O945" s="27"/>
    </row>
    <row r="946" spans="2:15" x14ac:dyDescent="0.25">
      <c r="B946" s="9">
        <f t="shared" si="104"/>
        <v>927</v>
      </c>
      <c r="C946" s="42">
        <f>'Simulacion sistema (hoja4)'!BV937</f>
        <v>0.81746483144940474</v>
      </c>
      <c r="D946" s="42">
        <f>'Simulacion sistema (hoja4)'!BW937</f>
        <v>0.84839354024125235</v>
      </c>
      <c r="E946" s="44">
        <f t="shared" si="98"/>
        <v>111478911.18770057</v>
      </c>
      <c r="F946" s="45">
        <f t="shared" si="99"/>
        <v>217.12950178063207</v>
      </c>
      <c r="G946" s="45">
        <f t="shared" si="100"/>
        <v>379.97662811610616</v>
      </c>
      <c r="H946" s="46">
        <f t="shared" si="101"/>
        <v>0.69599999999999995</v>
      </c>
      <c r="I946" s="46">
        <f t="shared" si="102"/>
        <v>0.30400000000000005</v>
      </c>
      <c r="J946" s="47">
        <f t="shared" si="103"/>
        <v>24205360445.232754</v>
      </c>
      <c r="K946" s="27"/>
      <c r="L946" s="27"/>
      <c r="M946" s="27"/>
      <c r="N946" s="27"/>
      <c r="O946" s="27"/>
    </row>
    <row r="947" spans="2:15" x14ac:dyDescent="0.25">
      <c r="B947" s="9">
        <f t="shared" si="104"/>
        <v>928</v>
      </c>
      <c r="C947" s="42">
        <f>'Simulacion sistema (hoja4)'!BV938</f>
        <v>0.82522385199378867</v>
      </c>
      <c r="D947" s="42">
        <f>'Simulacion sistema (hoja4)'!BW938</f>
        <v>0.85061711978382848</v>
      </c>
      <c r="E947" s="44">
        <f t="shared" si="98"/>
        <v>111771089.53959505</v>
      </c>
      <c r="F947" s="45">
        <f t="shared" si="99"/>
        <v>217.12950178063207</v>
      </c>
      <c r="G947" s="45">
        <f t="shared" si="100"/>
        <v>379.97662811610616</v>
      </c>
      <c r="H947" s="46">
        <f t="shared" si="101"/>
        <v>0.69599999999999995</v>
      </c>
      <c r="I947" s="46">
        <f t="shared" si="102"/>
        <v>0.30400000000000005</v>
      </c>
      <c r="J947" s="47">
        <f t="shared" si="103"/>
        <v>24268800985.21069</v>
      </c>
      <c r="K947" s="27"/>
      <c r="L947" s="27"/>
      <c r="M947" s="27"/>
      <c r="N947" s="27"/>
      <c r="O947" s="27"/>
    </row>
    <row r="948" spans="2:15" x14ac:dyDescent="0.25">
      <c r="B948" s="9">
        <f t="shared" si="104"/>
        <v>929</v>
      </c>
      <c r="C948" s="42">
        <f>'Simulacion sistema (hoja4)'!BV939</f>
        <v>0.81507914256125047</v>
      </c>
      <c r="D948" s="42">
        <f>'Simulacion sistema (hoja4)'!BW939</f>
        <v>0.84874080346525216</v>
      </c>
      <c r="E948" s="44">
        <f t="shared" si="98"/>
        <v>111524541.57533413</v>
      </c>
      <c r="F948" s="45">
        <f t="shared" si="99"/>
        <v>217.12950178063207</v>
      </c>
      <c r="G948" s="45">
        <f t="shared" si="100"/>
        <v>379.97662811610616</v>
      </c>
      <c r="H948" s="46">
        <f t="shared" si="101"/>
        <v>0.69599999999999995</v>
      </c>
      <c r="I948" s="46">
        <f t="shared" si="102"/>
        <v>0.30400000000000005</v>
      </c>
      <c r="J948" s="47">
        <f t="shared" si="103"/>
        <v>24215268148.565689</v>
      </c>
      <c r="K948" s="27"/>
      <c r="L948" s="27"/>
      <c r="M948" s="27"/>
      <c r="N948" s="27"/>
      <c r="O948" s="27"/>
    </row>
    <row r="949" spans="2:15" x14ac:dyDescent="0.25">
      <c r="B949" s="9">
        <f t="shared" si="104"/>
        <v>930</v>
      </c>
      <c r="C949" s="42">
        <f>'Simulacion sistema (hoja4)'!BV940</f>
        <v>0.82211287722215509</v>
      </c>
      <c r="D949" s="42">
        <f>'Simulacion sistema (hoja4)'!BW940</f>
        <v>0.85288601044945056</v>
      </c>
      <c r="E949" s="44">
        <f t="shared" si="98"/>
        <v>112069221.77305779</v>
      </c>
      <c r="F949" s="45">
        <f t="shared" si="99"/>
        <v>217.12950178063207</v>
      </c>
      <c r="G949" s="45">
        <f t="shared" si="100"/>
        <v>379.97662811610616</v>
      </c>
      <c r="H949" s="46">
        <f t="shared" si="101"/>
        <v>0.69599999999999995</v>
      </c>
      <c r="I949" s="46">
        <f t="shared" si="102"/>
        <v>0.30400000000000005</v>
      </c>
      <c r="J949" s="47">
        <f t="shared" si="103"/>
        <v>24333534288.527203</v>
      </c>
      <c r="K949" s="27"/>
      <c r="L949" s="27"/>
      <c r="M949" s="27"/>
      <c r="N949" s="27"/>
      <c r="O949" s="27"/>
    </row>
    <row r="950" spans="2:15" x14ac:dyDescent="0.25">
      <c r="B950" s="9">
        <f t="shared" si="104"/>
        <v>931</v>
      </c>
      <c r="C950" s="42">
        <f>'Simulacion sistema (hoja4)'!BV941</f>
        <v>0.81504245297749645</v>
      </c>
      <c r="D950" s="42">
        <f>'Simulacion sistema (hoja4)'!BW941</f>
        <v>0.84398349955001872</v>
      </c>
      <c r="E950" s="44">
        <f t="shared" si="98"/>
        <v>110899431.84087245</v>
      </c>
      <c r="F950" s="45">
        <f t="shared" si="99"/>
        <v>217.12950178063207</v>
      </c>
      <c r="G950" s="45">
        <f t="shared" si="100"/>
        <v>379.97662811610616</v>
      </c>
      <c r="H950" s="46">
        <f t="shared" si="101"/>
        <v>0.69599999999999995</v>
      </c>
      <c r="I950" s="46">
        <f t="shared" si="102"/>
        <v>0.30400000000000005</v>
      </c>
      <c r="J950" s="47">
        <f t="shared" si="103"/>
        <v>24079538383.3638</v>
      </c>
      <c r="K950" s="27"/>
      <c r="L950" s="27"/>
      <c r="M950" s="27"/>
      <c r="N950" s="27"/>
      <c r="O950" s="27"/>
    </row>
    <row r="951" spans="2:15" x14ac:dyDescent="0.25">
      <c r="B951" s="9">
        <f t="shared" si="104"/>
        <v>932</v>
      </c>
      <c r="C951" s="42">
        <f>'Simulacion sistema (hoja4)'!BV942</f>
        <v>0.83591171204239534</v>
      </c>
      <c r="D951" s="42">
        <f>'Simulacion sistema (hoja4)'!BW942</f>
        <v>0.85208798170235589</v>
      </c>
      <c r="E951" s="44">
        <f t="shared" si="98"/>
        <v>111964360.79568957</v>
      </c>
      <c r="F951" s="45">
        <f t="shared" si="99"/>
        <v>217.12950178063207</v>
      </c>
      <c r="G951" s="45">
        <f t="shared" si="100"/>
        <v>379.97662811610616</v>
      </c>
      <c r="H951" s="46">
        <f t="shared" si="101"/>
        <v>0.69599999999999995</v>
      </c>
      <c r="I951" s="46">
        <f t="shared" si="102"/>
        <v>0.30400000000000005</v>
      </c>
      <c r="J951" s="47">
        <f t="shared" si="103"/>
        <v>42543840284.321274</v>
      </c>
      <c r="K951" s="27"/>
      <c r="L951" s="27"/>
      <c r="M951" s="27"/>
      <c r="N951" s="27"/>
      <c r="O951" s="27"/>
    </row>
    <row r="952" spans="2:15" x14ac:dyDescent="0.25">
      <c r="B952" s="9">
        <f t="shared" si="104"/>
        <v>933</v>
      </c>
      <c r="C952" s="42">
        <f>'Simulacion sistema (hoja4)'!BV943</f>
        <v>0.82978269724583409</v>
      </c>
      <c r="D952" s="42">
        <f>'Simulacion sistema (hoja4)'!BW943</f>
        <v>0.85490547923834814</v>
      </c>
      <c r="E952" s="44">
        <f t="shared" si="98"/>
        <v>112334579.97191896</v>
      </c>
      <c r="F952" s="45">
        <f t="shared" si="99"/>
        <v>217.12950178063207</v>
      </c>
      <c r="G952" s="45">
        <f t="shared" si="100"/>
        <v>379.97662811610616</v>
      </c>
      <c r="H952" s="46">
        <f t="shared" si="101"/>
        <v>0.69599999999999995</v>
      </c>
      <c r="I952" s="46">
        <f t="shared" si="102"/>
        <v>0.30400000000000005</v>
      </c>
      <c r="J952" s="47">
        <f t="shared" si="103"/>
        <v>42684514918.568832</v>
      </c>
      <c r="K952" s="27"/>
      <c r="L952" s="27"/>
      <c r="M952" s="27"/>
      <c r="N952" s="27"/>
      <c r="O952" s="27"/>
    </row>
    <row r="953" spans="2:15" x14ac:dyDescent="0.25">
      <c r="B953" s="9">
        <f t="shared" si="104"/>
        <v>934</v>
      </c>
      <c r="C953" s="42">
        <f>'Simulacion sistema (hoja4)'!BV944</f>
        <v>0.82632426244410295</v>
      </c>
      <c r="D953" s="42">
        <f>'Simulacion sistema (hoja4)'!BW944</f>
        <v>0.85093127059312379</v>
      </c>
      <c r="E953" s="44">
        <f t="shared" si="98"/>
        <v>111812368.95593646</v>
      </c>
      <c r="F953" s="45">
        <f t="shared" si="99"/>
        <v>217.12950178063207</v>
      </c>
      <c r="G953" s="45">
        <f t="shared" si="100"/>
        <v>379.97662811610616</v>
      </c>
      <c r="H953" s="46">
        <f t="shared" si="101"/>
        <v>0.69599999999999995</v>
      </c>
      <c r="I953" s="46">
        <f t="shared" si="102"/>
        <v>0.30400000000000005</v>
      </c>
      <c r="J953" s="47">
        <f t="shared" si="103"/>
        <v>42486086937.55072</v>
      </c>
      <c r="K953" s="27"/>
      <c r="L953" s="27"/>
      <c r="M953" s="27"/>
      <c r="N953" s="27"/>
      <c r="O953" s="27"/>
    </row>
    <row r="954" spans="2:15" x14ac:dyDescent="0.25">
      <c r="B954" s="9">
        <f t="shared" si="104"/>
        <v>935</v>
      </c>
      <c r="C954" s="42">
        <f>'Simulacion sistema (hoja4)'!BV945</f>
        <v>0.81445535855677398</v>
      </c>
      <c r="D954" s="42">
        <f>'Simulacion sistema (hoja4)'!BW945</f>
        <v>0.84438090544094579</v>
      </c>
      <c r="E954" s="44">
        <f t="shared" si="98"/>
        <v>110951650.97494029</v>
      </c>
      <c r="F954" s="45">
        <f t="shared" si="99"/>
        <v>217.12950178063207</v>
      </c>
      <c r="G954" s="45">
        <f t="shared" si="100"/>
        <v>379.97662811610616</v>
      </c>
      <c r="H954" s="46">
        <f t="shared" si="101"/>
        <v>0.69599999999999995</v>
      </c>
      <c r="I954" s="46">
        <f t="shared" si="102"/>
        <v>0.30400000000000005</v>
      </c>
      <c r="J954" s="47">
        <f t="shared" si="103"/>
        <v>24090876697.927364</v>
      </c>
      <c r="K954" s="27"/>
      <c r="L954" s="27"/>
      <c r="M954" s="27"/>
      <c r="N954" s="27"/>
      <c r="O954" s="27"/>
    </row>
    <row r="955" spans="2:15" x14ac:dyDescent="0.25">
      <c r="B955" s="9">
        <f t="shared" si="104"/>
        <v>936</v>
      </c>
      <c r="C955" s="42">
        <f>'Simulacion sistema (hoja4)'!BV946</f>
        <v>0.81495363210520111</v>
      </c>
      <c r="D955" s="42">
        <f>'Simulacion sistema (hoja4)'!BW946</f>
        <v>0.85324351868711745</v>
      </c>
      <c r="E955" s="44">
        <f t="shared" si="98"/>
        <v>112116198.35548724</v>
      </c>
      <c r="F955" s="45">
        <f t="shared" si="99"/>
        <v>217.12950178063207</v>
      </c>
      <c r="G955" s="45">
        <f t="shared" si="100"/>
        <v>379.97662811610616</v>
      </c>
      <c r="H955" s="46">
        <f t="shared" si="101"/>
        <v>0.69599999999999995</v>
      </c>
      <c r="I955" s="46">
        <f t="shared" si="102"/>
        <v>0.30400000000000005</v>
      </c>
      <c r="J955" s="47">
        <f t="shared" si="103"/>
        <v>24343734290.465466</v>
      </c>
      <c r="K955" s="27"/>
      <c r="L955" s="27"/>
      <c r="M955" s="27"/>
      <c r="N955" s="27"/>
      <c r="O955" s="27"/>
    </row>
    <row r="956" spans="2:15" x14ac:dyDescent="0.25">
      <c r="B956" s="9">
        <f t="shared" si="104"/>
        <v>937</v>
      </c>
      <c r="C956" s="42">
        <f>'Simulacion sistema (hoja4)'!BV947</f>
        <v>0.82252765972906294</v>
      </c>
      <c r="D956" s="42">
        <f>'Simulacion sistema (hoja4)'!BW947</f>
        <v>0.8513079813041311</v>
      </c>
      <c r="E956" s="44">
        <f t="shared" si="98"/>
        <v>111861868.74336283</v>
      </c>
      <c r="F956" s="45">
        <f t="shared" si="99"/>
        <v>217.12950178063207</v>
      </c>
      <c r="G956" s="45">
        <f t="shared" si="100"/>
        <v>379.97662811610616</v>
      </c>
      <c r="H956" s="46">
        <f t="shared" si="101"/>
        <v>0.69599999999999995</v>
      </c>
      <c r="I956" s="46">
        <f t="shared" si="102"/>
        <v>0.30400000000000005</v>
      </c>
      <c r="J956" s="47">
        <f t="shared" si="103"/>
        <v>24288511828.49683</v>
      </c>
      <c r="K956" s="27"/>
      <c r="L956" s="27"/>
      <c r="M956" s="27"/>
      <c r="N956" s="27"/>
      <c r="O956" s="27"/>
    </row>
    <row r="957" spans="2:15" x14ac:dyDescent="0.25">
      <c r="B957" s="9">
        <f t="shared" si="104"/>
        <v>938</v>
      </c>
      <c r="C957" s="42">
        <f>'Simulacion sistema (hoja4)'!BV948</f>
        <v>0.81915204162366395</v>
      </c>
      <c r="D957" s="42">
        <f>'Simulacion sistema (hoja4)'!BW948</f>
        <v>0.85541674760062514</v>
      </c>
      <c r="E957" s="44">
        <f t="shared" si="98"/>
        <v>112401760.63472214</v>
      </c>
      <c r="F957" s="45">
        <f t="shared" si="99"/>
        <v>217.12950178063207</v>
      </c>
      <c r="G957" s="45">
        <f t="shared" si="100"/>
        <v>379.97662811610616</v>
      </c>
      <c r="H957" s="46">
        <f t="shared" si="101"/>
        <v>0.69599999999999995</v>
      </c>
      <c r="I957" s="46">
        <f t="shared" si="102"/>
        <v>0.30400000000000005</v>
      </c>
      <c r="J957" s="47">
        <f t="shared" si="103"/>
        <v>24405738285.88308</v>
      </c>
      <c r="K957" s="27"/>
      <c r="L957" s="27"/>
      <c r="M957" s="27"/>
      <c r="N957" s="27"/>
      <c r="O957" s="27"/>
    </row>
    <row r="958" spans="2:15" x14ac:dyDescent="0.25">
      <c r="B958" s="9">
        <f t="shared" si="104"/>
        <v>939</v>
      </c>
      <c r="C958" s="42">
        <f>'Simulacion sistema (hoja4)'!BV949</f>
        <v>0.81463422327139079</v>
      </c>
      <c r="D958" s="42">
        <f>'Simulacion sistema (hoja4)'!BW949</f>
        <v>0.84949258651494497</v>
      </c>
      <c r="E958" s="44">
        <f t="shared" si="98"/>
        <v>111623325.86806376</v>
      </c>
      <c r="F958" s="45">
        <f t="shared" si="99"/>
        <v>217.12950178063207</v>
      </c>
      <c r="G958" s="45">
        <f t="shared" si="100"/>
        <v>379.97662811610616</v>
      </c>
      <c r="H958" s="46">
        <f t="shared" si="101"/>
        <v>0.69599999999999995</v>
      </c>
      <c r="I958" s="46">
        <f t="shared" si="102"/>
        <v>0.30400000000000005</v>
      </c>
      <c r="J958" s="47">
        <f t="shared" si="103"/>
        <v>24236717132.829823</v>
      </c>
      <c r="K958" s="27"/>
      <c r="L958" s="27"/>
      <c r="M958" s="27"/>
      <c r="N958" s="27"/>
      <c r="O958" s="27"/>
    </row>
    <row r="959" spans="2:15" x14ac:dyDescent="0.25">
      <c r="B959" s="9">
        <f t="shared" si="104"/>
        <v>940</v>
      </c>
      <c r="C959" s="42">
        <f>'Simulacion sistema (hoja4)'!BV950</f>
        <v>0.81753966769920239</v>
      </c>
      <c r="D959" s="42">
        <f>'Simulacion sistema (hoja4)'!BW950</f>
        <v>0.84879199295541452</v>
      </c>
      <c r="E959" s="44">
        <f t="shared" si="98"/>
        <v>111531267.87434147</v>
      </c>
      <c r="F959" s="45">
        <f t="shared" si="99"/>
        <v>217.12950178063207</v>
      </c>
      <c r="G959" s="45">
        <f t="shared" si="100"/>
        <v>379.97662811610616</v>
      </c>
      <c r="H959" s="46">
        <f t="shared" si="101"/>
        <v>0.69599999999999995</v>
      </c>
      <c r="I959" s="46">
        <f t="shared" si="102"/>
        <v>0.30400000000000005</v>
      </c>
      <c r="J959" s="47">
        <f t="shared" si="103"/>
        <v>24216728626.517979</v>
      </c>
      <c r="K959" s="27"/>
      <c r="L959" s="27"/>
      <c r="M959" s="27"/>
      <c r="N959" s="27"/>
      <c r="O959" s="27"/>
    </row>
    <row r="960" spans="2:15" x14ac:dyDescent="0.25">
      <c r="B960" s="9">
        <f t="shared" si="104"/>
        <v>941</v>
      </c>
      <c r="C960" s="42">
        <f>'Simulacion sistema (hoja4)'!BV951</f>
        <v>0.81770561294662536</v>
      </c>
      <c r="D960" s="42">
        <f>'Simulacion sistema (hoja4)'!BW951</f>
        <v>0.8460255928526097</v>
      </c>
      <c r="E960" s="44">
        <f t="shared" si="98"/>
        <v>111167762.90083291</v>
      </c>
      <c r="F960" s="45">
        <f t="shared" si="99"/>
        <v>217.12950178063207</v>
      </c>
      <c r="G960" s="45">
        <f t="shared" si="100"/>
        <v>379.97662811610616</v>
      </c>
      <c r="H960" s="46">
        <f t="shared" si="101"/>
        <v>0.69599999999999995</v>
      </c>
      <c r="I960" s="46">
        <f t="shared" si="102"/>
        <v>0.30400000000000005</v>
      </c>
      <c r="J960" s="47">
        <f t="shared" si="103"/>
        <v>24137800972.725281</v>
      </c>
      <c r="K960" s="27"/>
      <c r="L960" s="27"/>
      <c r="M960" s="27"/>
      <c r="N960" s="27"/>
      <c r="O960" s="27"/>
    </row>
    <row r="961" spans="2:15" x14ac:dyDescent="0.25">
      <c r="B961" s="9">
        <f t="shared" si="104"/>
        <v>942</v>
      </c>
      <c r="C961" s="42">
        <f>'Simulacion sistema (hoja4)'!BV952</f>
        <v>0.81652935836045804</v>
      </c>
      <c r="D961" s="42">
        <f>'Simulacion sistema (hoja4)'!BW952</f>
        <v>0.84590742534850849</v>
      </c>
      <c r="E961" s="44">
        <f t="shared" si="98"/>
        <v>111152235.69079401</v>
      </c>
      <c r="F961" s="45">
        <f t="shared" si="99"/>
        <v>217.12950178063207</v>
      </c>
      <c r="G961" s="45">
        <f t="shared" si="100"/>
        <v>379.97662811610616</v>
      </c>
      <c r="H961" s="46">
        <f t="shared" si="101"/>
        <v>0.69599999999999995</v>
      </c>
      <c r="I961" s="46">
        <f t="shared" si="102"/>
        <v>0.30400000000000005</v>
      </c>
      <c r="J961" s="47">
        <f t="shared" si="103"/>
        <v>24134429557.345493</v>
      </c>
      <c r="K961" s="27"/>
      <c r="L961" s="27"/>
      <c r="M961" s="27"/>
      <c r="N961" s="27"/>
      <c r="O961" s="27"/>
    </row>
    <row r="962" spans="2:15" x14ac:dyDescent="0.25">
      <c r="B962" s="9">
        <f t="shared" si="104"/>
        <v>943</v>
      </c>
      <c r="C962" s="42">
        <f>'Simulacion sistema (hoja4)'!BV953</f>
        <v>0.82511810664324137</v>
      </c>
      <c r="D962" s="42">
        <f>'Simulacion sistema (hoja4)'!BW953</f>
        <v>0.84264260877742558</v>
      </c>
      <c r="E962" s="44">
        <f t="shared" si="98"/>
        <v>110723238.79335372</v>
      </c>
      <c r="F962" s="45">
        <f t="shared" si="99"/>
        <v>217.12950178063207</v>
      </c>
      <c r="G962" s="45">
        <f t="shared" si="100"/>
        <v>379.97662811610616</v>
      </c>
      <c r="H962" s="46">
        <f t="shared" si="101"/>
        <v>0.69599999999999995</v>
      </c>
      <c r="I962" s="46">
        <f t="shared" si="102"/>
        <v>0.30400000000000005</v>
      </c>
      <c r="J962" s="47">
        <f t="shared" si="103"/>
        <v>24041281674.738846</v>
      </c>
      <c r="K962" s="27"/>
      <c r="L962" s="27"/>
      <c r="M962" s="27"/>
      <c r="N962" s="27"/>
      <c r="O962" s="27"/>
    </row>
    <row r="963" spans="2:15" x14ac:dyDescent="0.25">
      <c r="B963" s="9">
        <f t="shared" si="104"/>
        <v>944</v>
      </c>
      <c r="C963" s="42">
        <f>'Simulacion sistema (hoja4)'!BV954</f>
        <v>0.81858996377309579</v>
      </c>
      <c r="D963" s="42">
        <f>'Simulacion sistema (hoja4)'!BW954</f>
        <v>0.84270002455646753</v>
      </c>
      <c r="E963" s="44">
        <f t="shared" si="98"/>
        <v>110730783.22671984</v>
      </c>
      <c r="F963" s="45">
        <f t="shared" si="99"/>
        <v>217.12950178063207</v>
      </c>
      <c r="G963" s="45">
        <f t="shared" si="100"/>
        <v>379.97662811610616</v>
      </c>
      <c r="H963" s="46">
        <f t="shared" si="101"/>
        <v>0.69599999999999995</v>
      </c>
      <c r="I963" s="46">
        <f t="shared" si="102"/>
        <v>0.30400000000000005</v>
      </c>
      <c r="J963" s="47">
        <f t="shared" si="103"/>
        <v>24042919793.796848</v>
      </c>
      <c r="K963" s="27"/>
      <c r="L963" s="27"/>
      <c r="M963" s="27"/>
      <c r="N963" s="27"/>
      <c r="O963" s="27"/>
    </row>
    <row r="964" spans="2:15" x14ac:dyDescent="0.25">
      <c r="B964" s="9">
        <f t="shared" si="104"/>
        <v>945</v>
      </c>
      <c r="C964" s="42">
        <f>'Simulacion sistema (hoja4)'!BV955</f>
        <v>0.82805427001299148</v>
      </c>
      <c r="D964" s="42">
        <f>'Simulacion sistema (hoja4)'!BW955</f>
        <v>0.85319408095279969</v>
      </c>
      <c r="E964" s="44">
        <f t="shared" si="98"/>
        <v>112109702.23719788</v>
      </c>
      <c r="F964" s="45">
        <f t="shared" si="99"/>
        <v>217.12950178063207</v>
      </c>
      <c r="G964" s="45">
        <f t="shared" si="100"/>
        <v>379.97662811610616</v>
      </c>
      <c r="H964" s="46">
        <f t="shared" si="101"/>
        <v>0.69599999999999995</v>
      </c>
      <c r="I964" s="46">
        <f t="shared" si="102"/>
        <v>0.30400000000000005</v>
      </c>
      <c r="J964" s="47">
        <f t="shared" si="103"/>
        <v>42599066635.191132</v>
      </c>
      <c r="K964" s="27"/>
      <c r="L964" s="27"/>
      <c r="M964" s="27"/>
      <c r="N964" s="27"/>
      <c r="O964" s="27"/>
    </row>
    <row r="965" spans="2:15" x14ac:dyDescent="0.25">
      <c r="B965" s="9">
        <f t="shared" si="104"/>
        <v>946</v>
      </c>
      <c r="C965" s="42">
        <f>'Simulacion sistema (hoja4)'!BV956</f>
        <v>0.8149915211668618</v>
      </c>
      <c r="D965" s="42">
        <f>'Simulacion sistema (hoja4)'!BW956</f>
        <v>0.84823859805564283</v>
      </c>
      <c r="E965" s="44">
        <f t="shared" si="98"/>
        <v>111458551.78451146</v>
      </c>
      <c r="F965" s="45">
        <f t="shared" si="99"/>
        <v>217.12950178063207</v>
      </c>
      <c r="G965" s="45">
        <f t="shared" si="100"/>
        <v>379.97662811610616</v>
      </c>
      <c r="H965" s="46">
        <f t="shared" si="101"/>
        <v>0.69599999999999995</v>
      </c>
      <c r="I965" s="46">
        <f t="shared" si="102"/>
        <v>0.30400000000000005</v>
      </c>
      <c r="J965" s="47">
        <f t="shared" si="103"/>
        <v>24200939818.161755</v>
      </c>
      <c r="K965" s="27"/>
      <c r="L965" s="27"/>
      <c r="M965" s="27"/>
      <c r="N965" s="27"/>
      <c r="O965" s="27"/>
    </row>
    <row r="966" spans="2:15" x14ac:dyDescent="0.25">
      <c r="B966" s="9">
        <f t="shared" si="104"/>
        <v>947</v>
      </c>
      <c r="C966" s="42">
        <f>'Simulacion sistema (hoja4)'!BV957</f>
        <v>0.82116996904328743</v>
      </c>
      <c r="D966" s="42">
        <f>'Simulacion sistema (hoja4)'!BW957</f>
        <v>0.84733552249792166</v>
      </c>
      <c r="E966" s="44">
        <f t="shared" si="98"/>
        <v>111339887.6562269</v>
      </c>
      <c r="F966" s="45">
        <f t="shared" si="99"/>
        <v>217.12950178063207</v>
      </c>
      <c r="G966" s="45">
        <f t="shared" si="100"/>
        <v>379.97662811610616</v>
      </c>
      <c r="H966" s="46">
        <f t="shared" si="101"/>
        <v>0.69599999999999995</v>
      </c>
      <c r="I966" s="46">
        <f t="shared" si="102"/>
        <v>0.30400000000000005</v>
      </c>
      <c r="J966" s="47">
        <f t="shared" si="103"/>
        <v>24175174335.108093</v>
      </c>
      <c r="K966" s="27"/>
      <c r="L966" s="27"/>
      <c r="M966" s="27"/>
      <c r="N966" s="27"/>
      <c r="O966" s="27"/>
    </row>
    <row r="967" spans="2:15" x14ac:dyDescent="0.25">
      <c r="B967" s="9">
        <f t="shared" si="104"/>
        <v>948</v>
      </c>
      <c r="C967" s="42">
        <f>'Simulacion sistema (hoja4)'!BV958</f>
        <v>0.80812041873558449</v>
      </c>
      <c r="D967" s="42">
        <f>'Simulacion sistema (hoja4)'!BW958</f>
        <v>0.84097192793445319</v>
      </c>
      <c r="E967" s="44">
        <f t="shared" si="98"/>
        <v>110503711.33058715</v>
      </c>
      <c r="F967" s="45">
        <f t="shared" si="99"/>
        <v>217.12950178063207</v>
      </c>
      <c r="G967" s="45">
        <f t="shared" si="100"/>
        <v>379.97662811610616</v>
      </c>
      <c r="H967" s="46">
        <f t="shared" si="101"/>
        <v>0.69599999999999995</v>
      </c>
      <c r="I967" s="46">
        <f t="shared" si="102"/>
        <v>0.30400000000000005</v>
      </c>
      <c r="J967" s="47">
        <f t="shared" si="103"/>
        <v>23993615786.121174</v>
      </c>
      <c r="K967" s="27"/>
      <c r="L967" s="27"/>
      <c r="M967" s="27"/>
      <c r="N967" s="27"/>
      <c r="O967" s="27"/>
    </row>
    <row r="968" spans="2:15" x14ac:dyDescent="0.25">
      <c r="B968" s="9">
        <f t="shared" si="104"/>
        <v>949</v>
      </c>
      <c r="C968" s="42">
        <f>'Simulacion sistema (hoja4)'!BV959</f>
        <v>0.81661684793435518</v>
      </c>
      <c r="D968" s="42">
        <f>'Simulacion sistema (hoja4)'!BW959</f>
        <v>0.84868520350674015</v>
      </c>
      <c r="E968" s="44">
        <f t="shared" si="98"/>
        <v>111517235.74078566</v>
      </c>
      <c r="F968" s="45">
        <f t="shared" si="99"/>
        <v>217.12950178063207</v>
      </c>
      <c r="G968" s="45">
        <f t="shared" si="100"/>
        <v>379.97662811610616</v>
      </c>
      <c r="H968" s="46">
        <f t="shared" si="101"/>
        <v>0.69599999999999995</v>
      </c>
      <c r="I968" s="46">
        <f t="shared" si="102"/>
        <v>0.30400000000000005</v>
      </c>
      <c r="J968" s="47">
        <f t="shared" si="103"/>
        <v>24213681836.350086</v>
      </c>
      <c r="K968" s="27"/>
      <c r="L968" s="27"/>
      <c r="M968" s="27"/>
      <c r="N968" s="27"/>
      <c r="O968" s="27"/>
    </row>
    <row r="969" spans="2:15" x14ac:dyDescent="0.25">
      <c r="B969" s="9">
        <f t="shared" si="104"/>
        <v>950</v>
      </c>
      <c r="C969" s="42">
        <f>'Simulacion sistema (hoja4)'!BV960</f>
        <v>0.83345104545734749</v>
      </c>
      <c r="D969" s="42">
        <f>'Simulacion sistema (hoja4)'!BW960</f>
        <v>0.85454588511115426</v>
      </c>
      <c r="E969" s="44">
        <f t="shared" si="98"/>
        <v>112287329.30360566</v>
      </c>
      <c r="F969" s="45">
        <f t="shared" si="99"/>
        <v>217.12950178063207</v>
      </c>
      <c r="G969" s="45">
        <f t="shared" si="100"/>
        <v>379.97662811610616</v>
      </c>
      <c r="H969" s="46">
        <f t="shared" si="101"/>
        <v>0.69599999999999995</v>
      </c>
      <c r="I969" s="46">
        <f t="shared" si="102"/>
        <v>0.30400000000000005</v>
      </c>
      <c r="J969" s="47">
        <f t="shared" si="103"/>
        <v>42666560768.946915</v>
      </c>
      <c r="K969" s="27"/>
      <c r="L969" s="27"/>
      <c r="M969" s="27"/>
      <c r="N969" s="27"/>
      <c r="O969" s="27"/>
    </row>
    <row r="970" spans="2:15" x14ac:dyDescent="0.25">
      <c r="B970" s="9">
        <f t="shared" si="104"/>
        <v>951</v>
      </c>
      <c r="C970" s="42">
        <f>'Simulacion sistema (hoja4)'!BV961</f>
        <v>0.82448846827493016</v>
      </c>
      <c r="D970" s="42">
        <f>'Simulacion sistema (hoja4)'!BW961</f>
        <v>0.84811027939700412</v>
      </c>
      <c r="E970" s="44">
        <f t="shared" si="98"/>
        <v>111441690.71276633</v>
      </c>
      <c r="F970" s="45">
        <f t="shared" si="99"/>
        <v>217.12950178063207</v>
      </c>
      <c r="G970" s="45">
        <f t="shared" si="100"/>
        <v>379.97662811610616</v>
      </c>
      <c r="H970" s="46">
        <f t="shared" si="101"/>
        <v>0.69599999999999995</v>
      </c>
      <c r="I970" s="46">
        <f t="shared" si="102"/>
        <v>0.30400000000000005</v>
      </c>
      <c r="J970" s="47">
        <f t="shared" si="103"/>
        <v>24197278782.054245</v>
      </c>
      <c r="K970" s="27"/>
      <c r="L970" s="27"/>
      <c r="M970" s="27"/>
      <c r="N970" s="27"/>
      <c r="O970" s="27"/>
    </row>
    <row r="971" spans="2:15" x14ac:dyDescent="0.25">
      <c r="B971" s="9">
        <f t="shared" si="104"/>
        <v>952</v>
      </c>
      <c r="C971" s="42">
        <f>'Simulacion sistema (hoja4)'!BV962</f>
        <v>0.8147280683653666</v>
      </c>
      <c r="D971" s="42">
        <f>'Simulacion sistema (hoja4)'!BW962</f>
        <v>0.84085585799969109</v>
      </c>
      <c r="E971" s="44">
        <f t="shared" si="98"/>
        <v>110488459.74115941</v>
      </c>
      <c r="F971" s="45">
        <f t="shared" si="99"/>
        <v>217.12950178063207</v>
      </c>
      <c r="G971" s="45">
        <f t="shared" si="100"/>
        <v>379.97662811610616</v>
      </c>
      <c r="H971" s="46">
        <f t="shared" si="101"/>
        <v>0.69599999999999995</v>
      </c>
      <c r="I971" s="46">
        <f t="shared" si="102"/>
        <v>0.30400000000000005</v>
      </c>
      <c r="J971" s="47">
        <f t="shared" si="103"/>
        <v>23990304216.107368</v>
      </c>
      <c r="K971" s="27"/>
      <c r="L971" s="27"/>
      <c r="M971" s="27"/>
      <c r="N971" s="27"/>
      <c r="O971" s="27"/>
    </row>
    <row r="972" spans="2:15" x14ac:dyDescent="0.25">
      <c r="B972" s="9">
        <f t="shared" si="104"/>
        <v>953</v>
      </c>
      <c r="C972" s="42">
        <f>'Simulacion sistema (hoja4)'!BV963</f>
        <v>0.81969753888300967</v>
      </c>
      <c r="D972" s="42">
        <f>'Simulacion sistema (hoja4)'!BW963</f>
        <v>0.84933174279785062</v>
      </c>
      <c r="E972" s="44">
        <f t="shared" si="98"/>
        <v>111602191.00363758</v>
      </c>
      <c r="F972" s="45">
        <f t="shared" si="99"/>
        <v>217.12950178063207</v>
      </c>
      <c r="G972" s="45">
        <f t="shared" si="100"/>
        <v>379.97662811610616</v>
      </c>
      <c r="H972" s="46">
        <f t="shared" si="101"/>
        <v>0.69599999999999995</v>
      </c>
      <c r="I972" s="46">
        <f t="shared" si="102"/>
        <v>0.30400000000000005</v>
      </c>
      <c r="J972" s="47">
        <f t="shared" si="103"/>
        <v>24232128130.246765</v>
      </c>
      <c r="K972" s="27"/>
      <c r="L972" s="27"/>
      <c r="M972" s="27"/>
      <c r="N972" s="27"/>
      <c r="O972" s="27"/>
    </row>
    <row r="973" spans="2:15" x14ac:dyDescent="0.25">
      <c r="B973" s="9">
        <f t="shared" si="104"/>
        <v>954</v>
      </c>
      <c r="C973" s="42">
        <f>'Simulacion sistema (hoja4)'!BV964</f>
        <v>0.82129369940312025</v>
      </c>
      <c r="D973" s="42">
        <f>'Simulacion sistema (hoja4)'!BW964</f>
        <v>0.84472428371767605</v>
      </c>
      <c r="E973" s="44">
        <f t="shared" si="98"/>
        <v>110996770.88050263</v>
      </c>
      <c r="F973" s="45">
        <f t="shared" si="99"/>
        <v>217.12950178063207</v>
      </c>
      <c r="G973" s="45">
        <f t="shared" si="100"/>
        <v>379.97662811610616</v>
      </c>
      <c r="H973" s="46">
        <f t="shared" si="101"/>
        <v>0.69599999999999995</v>
      </c>
      <c r="I973" s="46">
        <f t="shared" si="102"/>
        <v>0.30400000000000005</v>
      </c>
      <c r="J973" s="47">
        <f t="shared" si="103"/>
        <v>24100673560.542503</v>
      </c>
      <c r="K973" s="27"/>
      <c r="L973" s="27"/>
      <c r="M973" s="27"/>
      <c r="N973" s="27"/>
      <c r="O973" s="27"/>
    </row>
    <row r="974" spans="2:15" x14ac:dyDescent="0.25">
      <c r="B974" s="9">
        <f t="shared" si="104"/>
        <v>955</v>
      </c>
      <c r="C974" s="42">
        <f>'Simulacion sistema (hoja4)'!BV965</f>
        <v>0.81926013599692848</v>
      </c>
      <c r="D974" s="42">
        <f>'Simulacion sistema (hoja4)'!BW965</f>
        <v>0.84844771994235024</v>
      </c>
      <c r="E974" s="44">
        <f t="shared" si="98"/>
        <v>111486030.40042482</v>
      </c>
      <c r="F974" s="45">
        <f t="shared" si="99"/>
        <v>217.12950178063207</v>
      </c>
      <c r="G974" s="45">
        <f t="shared" si="100"/>
        <v>379.97662811610616</v>
      </c>
      <c r="H974" s="46">
        <f t="shared" si="101"/>
        <v>0.69599999999999995</v>
      </c>
      <c r="I974" s="46">
        <f t="shared" si="102"/>
        <v>0.30400000000000005</v>
      </c>
      <c r="J974" s="47">
        <f t="shared" si="103"/>
        <v>24206906236.344643</v>
      </c>
      <c r="K974" s="27"/>
      <c r="L974" s="27"/>
      <c r="M974" s="27"/>
      <c r="N974" s="27"/>
      <c r="O974" s="27"/>
    </row>
    <row r="975" spans="2:15" x14ac:dyDescent="0.25">
      <c r="B975" s="9">
        <f t="shared" si="104"/>
        <v>956</v>
      </c>
      <c r="C975" s="42">
        <f>'Simulacion sistema (hoja4)'!BV966</f>
        <v>0.82390978116550251</v>
      </c>
      <c r="D975" s="42">
        <f>'Simulacion sistema (hoja4)'!BW966</f>
        <v>0.85533471101112546</v>
      </c>
      <c r="E975" s="44">
        <f t="shared" si="98"/>
        <v>112390981.02686188</v>
      </c>
      <c r="F975" s="45">
        <f t="shared" si="99"/>
        <v>217.12950178063207</v>
      </c>
      <c r="G975" s="45">
        <f t="shared" si="100"/>
        <v>379.97662811610616</v>
      </c>
      <c r="H975" s="46">
        <f t="shared" si="101"/>
        <v>0.69599999999999995</v>
      </c>
      <c r="I975" s="46">
        <f t="shared" si="102"/>
        <v>0.30400000000000005</v>
      </c>
      <c r="J975" s="47">
        <f t="shared" si="103"/>
        <v>24403397714.998989</v>
      </c>
      <c r="K975" s="27"/>
      <c r="L975" s="27"/>
      <c r="M975" s="27"/>
      <c r="N975" s="27"/>
      <c r="O975" s="27"/>
    </row>
    <row r="976" spans="2:15" x14ac:dyDescent="0.25">
      <c r="B976" s="9">
        <f t="shared" si="104"/>
        <v>957</v>
      </c>
      <c r="C976" s="42">
        <f>'Simulacion sistema (hoja4)'!BV967</f>
        <v>0.82315654648395165</v>
      </c>
      <c r="D976" s="42">
        <f>'Simulacion sistema (hoja4)'!BW967</f>
        <v>0.84699195684832884</v>
      </c>
      <c r="E976" s="44">
        <f t="shared" si="98"/>
        <v>111294743.12987041</v>
      </c>
      <c r="F976" s="45">
        <f t="shared" si="99"/>
        <v>217.12950178063207</v>
      </c>
      <c r="G976" s="45">
        <f t="shared" si="100"/>
        <v>379.97662811610616</v>
      </c>
      <c r="H976" s="46">
        <f t="shared" si="101"/>
        <v>0.69599999999999995</v>
      </c>
      <c r="I976" s="46">
        <f t="shared" si="102"/>
        <v>0.30400000000000005</v>
      </c>
      <c r="J976" s="47">
        <f t="shared" si="103"/>
        <v>24165372126.592186</v>
      </c>
      <c r="K976" s="27"/>
      <c r="L976" s="27"/>
      <c r="M976" s="27"/>
      <c r="N976" s="27"/>
      <c r="O976" s="27"/>
    </row>
    <row r="977" spans="2:15" x14ac:dyDescent="0.25">
      <c r="B977" s="9">
        <f t="shared" si="104"/>
        <v>958</v>
      </c>
      <c r="C977" s="42">
        <f>'Simulacion sistema (hoja4)'!BV968</f>
        <v>0.82397138097023703</v>
      </c>
      <c r="D977" s="42">
        <f>'Simulacion sistema (hoja4)'!BW968</f>
        <v>0.84781562476060701</v>
      </c>
      <c r="E977" s="44">
        <f t="shared" si="98"/>
        <v>111402973.09354377</v>
      </c>
      <c r="F977" s="45">
        <f t="shared" si="99"/>
        <v>217.12950178063207</v>
      </c>
      <c r="G977" s="45">
        <f t="shared" si="100"/>
        <v>379.97662811610616</v>
      </c>
      <c r="H977" s="46">
        <f t="shared" si="101"/>
        <v>0.69599999999999995</v>
      </c>
      <c r="I977" s="46">
        <f t="shared" si="102"/>
        <v>0.30400000000000005</v>
      </c>
      <c r="J977" s="47">
        <f t="shared" si="103"/>
        <v>24188872044.68232</v>
      </c>
      <c r="K977" s="27"/>
      <c r="L977" s="27"/>
      <c r="M977" s="27"/>
      <c r="N977" s="27"/>
      <c r="O977" s="27"/>
    </row>
    <row r="978" spans="2:15" x14ac:dyDescent="0.25">
      <c r="B978" s="9">
        <f t="shared" si="104"/>
        <v>959</v>
      </c>
      <c r="C978" s="42">
        <f>'Simulacion sistema (hoja4)'!BV969</f>
        <v>0.81178308190804183</v>
      </c>
      <c r="D978" s="42">
        <f>'Simulacion sistema (hoja4)'!BW969</f>
        <v>0.84257986843431076</v>
      </c>
      <c r="E978" s="44">
        <f t="shared" si="98"/>
        <v>110714994.71226843</v>
      </c>
      <c r="F978" s="45">
        <f t="shared" si="99"/>
        <v>217.12950178063207</v>
      </c>
      <c r="G978" s="45">
        <f t="shared" si="100"/>
        <v>379.97662811610616</v>
      </c>
      <c r="H978" s="46">
        <f t="shared" si="101"/>
        <v>0.69599999999999995</v>
      </c>
      <c r="I978" s="46">
        <f t="shared" si="102"/>
        <v>0.30400000000000005</v>
      </c>
      <c r="J978" s="47">
        <f t="shared" si="103"/>
        <v>24039491641.520157</v>
      </c>
      <c r="K978" s="27"/>
      <c r="L978" s="27"/>
      <c r="M978" s="27"/>
      <c r="N978" s="27"/>
      <c r="O978" s="27"/>
    </row>
    <row r="979" spans="2:15" x14ac:dyDescent="0.25">
      <c r="B979" s="9">
        <f t="shared" si="104"/>
        <v>960</v>
      </c>
      <c r="C979" s="42">
        <f>'Simulacion sistema (hoja4)'!BV970</f>
        <v>0.82483603502910052</v>
      </c>
      <c r="D979" s="42">
        <f>'Simulacion sistema (hoja4)'!BW970</f>
        <v>0.84899847240574489</v>
      </c>
      <c r="E979" s="44">
        <f t="shared" si="98"/>
        <v>111558399.27411488</v>
      </c>
      <c r="F979" s="45">
        <f t="shared" si="99"/>
        <v>217.12950178063207</v>
      </c>
      <c r="G979" s="45">
        <f t="shared" si="100"/>
        <v>379.97662811610616</v>
      </c>
      <c r="H979" s="46">
        <f t="shared" si="101"/>
        <v>0.69599999999999995</v>
      </c>
      <c r="I979" s="46">
        <f t="shared" si="102"/>
        <v>0.30400000000000005</v>
      </c>
      <c r="J979" s="47">
        <f t="shared" si="103"/>
        <v>24222619653.833389</v>
      </c>
      <c r="K979" s="27"/>
      <c r="L979" s="27"/>
      <c r="M979" s="27"/>
      <c r="N979" s="27"/>
      <c r="O979" s="27"/>
    </row>
    <row r="980" spans="2:15" x14ac:dyDescent="0.25">
      <c r="B980" s="9">
        <f t="shared" si="104"/>
        <v>961</v>
      </c>
      <c r="C980" s="42">
        <f>'Simulacion sistema (hoja4)'!BV971</f>
        <v>0.80831172864609313</v>
      </c>
      <c r="D980" s="42">
        <f>'Simulacion sistema (hoja4)'!BW971</f>
        <v>0.84471746911365853</v>
      </c>
      <c r="E980" s="44">
        <f t="shared" si="98"/>
        <v>110995875.44153474</v>
      </c>
      <c r="F980" s="45">
        <f t="shared" si="99"/>
        <v>217.12950178063207</v>
      </c>
      <c r="G980" s="45">
        <f t="shared" si="100"/>
        <v>379.97662811610616</v>
      </c>
      <c r="H980" s="46">
        <f t="shared" si="101"/>
        <v>0.69599999999999995</v>
      </c>
      <c r="I980" s="46">
        <f t="shared" si="102"/>
        <v>0.30400000000000005</v>
      </c>
      <c r="J980" s="47">
        <f t="shared" si="103"/>
        <v>24100479134.325535</v>
      </c>
      <c r="K980" s="27"/>
      <c r="L980" s="27"/>
      <c r="M980" s="27"/>
      <c r="N980" s="27"/>
      <c r="O980" s="27"/>
    </row>
    <row r="981" spans="2:15" x14ac:dyDescent="0.25">
      <c r="B981" s="9">
        <f t="shared" si="104"/>
        <v>962</v>
      </c>
      <c r="C981" s="42">
        <f>'Simulacion sistema (hoja4)'!BV972</f>
        <v>0.81960954984906331</v>
      </c>
      <c r="D981" s="42">
        <f>'Simulacion sistema (hoja4)'!BW972</f>
        <v>0.84541696521541754</v>
      </c>
      <c r="E981" s="44">
        <f t="shared" ref="E981:E1019" si="105">+D981*$F$13*$F$14</f>
        <v>111087789.22930586</v>
      </c>
      <c r="F981" s="45">
        <f t="shared" ref="F981:F1019" si="106">+$F$11*F$16</f>
        <v>217.12950178063207</v>
      </c>
      <c r="G981" s="45">
        <f t="shared" ref="G981:G1019" si="107">+$F$11*F$15</f>
        <v>379.97662811610616</v>
      </c>
      <c r="H981" s="46">
        <f t="shared" ref="H981:H1019" si="108">+COUNTIF($C$20:$C$1019,"&lt;"&amp;$F$12)/1000</f>
        <v>0.69599999999999995</v>
      </c>
      <c r="I981" s="46">
        <f t="shared" ref="I981:I1019" si="109">1-H981</f>
        <v>0.30400000000000005</v>
      </c>
      <c r="J981" s="47">
        <f t="shared" ref="J981:J1019" si="110">+IF(C981&lt;$F$12,E981*F981,E981*G981)</f>
        <v>24120436329.271046</v>
      </c>
      <c r="K981" s="27"/>
      <c r="L981" s="27"/>
      <c r="M981" s="27"/>
      <c r="N981" s="27"/>
      <c r="O981" s="27"/>
    </row>
    <row r="982" spans="2:15" x14ac:dyDescent="0.25">
      <c r="B982" s="9">
        <f t="shared" ref="B982:B1019" si="111">+B981+1</f>
        <v>963</v>
      </c>
      <c r="C982" s="42">
        <f>'Simulacion sistema (hoja4)'!BV973</f>
        <v>0.84088624211631335</v>
      </c>
      <c r="D982" s="42">
        <f>'Simulacion sistema (hoja4)'!BW973</f>
        <v>0.85519401571055975</v>
      </c>
      <c r="E982" s="44">
        <f t="shared" si="105"/>
        <v>112372493.66436756</v>
      </c>
      <c r="F982" s="45">
        <f t="shared" si="106"/>
        <v>217.12950178063207</v>
      </c>
      <c r="G982" s="45">
        <f t="shared" si="107"/>
        <v>379.97662811610616</v>
      </c>
      <c r="H982" s="46">
        <f t="shared" si="108"/>
        <v>0.69599999999999995</v>
      </c>
      <c r="I982" s="46">
        <f t="shared" si="109"/>
        <v>0.30400000000000005</v>
      </c>
      <c r="J982" s="47">
        <f t="shared" si="110"/>
        <v>42698921235.584885</v>
      </c>
      <c r="K982" s="27"/>
      <c r="L982" s="27"/>
      <c r="M982" s="27"/>
      <c r="N982" s="27"/>
      <c r="O982" s="27"/>
    </row>
    <row r="983" spans="2:15" x14ac:dyDescent="0.25">
      <c r="B983" s="9">
        <f t="shared" si="111"/>
        <v>964</v>
      </c>
      <c r="C983" s="42">
        <f>'Simulacion sistema (hoja4)'!BV974</f>
        <v>0.7903724641807317</v>
      </c>
      <c r="D983" s="42">
        <f>'Simulacion sistema (hoja4)'!BW974</f>
        <v>0.84865720185926896</v>
      </c>
      <c r="E983" s="44">
        <f t="shared" si="105"/>
        <v>111513556.32430795</v>
      </c>
      <c r="F983" s="45">
        <f t="shared" si="106"/>
        <v>217.12950178063207</v>
      </c>
      <c r="G983" s="45">
        <f t="shared" si="107"/>
        <v>379.97662811610616</v>
      </c>
      <c r="H983" s="46">
        <f t="shared" si="108"/>
        <v>0.69599999999999995</v>
      </c>
      <c r="I983" s="46">
        <f t="shared" si="109"/>
        <v>0.30400000000000005</v>
      </c>
      <c r="J983" s="47">
        <f t="shared" si="110"/>
        <v>24212882926.483437</v>
      </c>
      <c r="K983" s="27"/>
      <c r="L983" s="27"/>
      <c r="M983" s="27"/>
      <c r="N983" s="27"/>
      <c r="O983" s="27"/>
    </row>
    <row r="984" spans="2:15" x14ac:dyDescent="0.25">
      <c r="B984" s="9">
        <f t="shared" si="111"/>
        <v>965</v>
      </c>
      <c r="C984" s="42">
        <f>'Simulacion sistema (hoja4)'!BV975</f>
        <v>0.83097781496654</v>
      </c>
      <c r="D984" s="42">
        <f>'Simulacion sistema (hoja4)'!BW975</f>
        <v>0.84422462802461073</v>
      </c>
      <c r="E984" s="44">
        <f t="shared" si="105"/>
        <v>110931116.12243386</v>
      </c>
      <c r="F984" s="45">
        <f t="shared" si="106"/>
        <v>217.12950178063207</v>
      </c>
      <c r="G984" s="45">
        <f t="shared" si="107"/>
        <v>379.97662811610616</v>
      </c>
      <c r="H984" s="46">
        <f t="shared" si="108"/>
        <v>0.69599999999999995</v>
      </c>
      <c r="I984" s="46">
        <f t="shared" si="109"/>
        <v>0.30400000000000005</v>
      </c>
      <c r="J984" s="47">
        <f t="shared" si="110"/>
        <v>42151231457.358635</v>
      </c>
      <c r="K984" s="27"/>
      <c r="L984" s="27"/>
      <c r="M984" s="27"/>
      <c r="N984" s="27"/>
      <c r="O984" s="27"/>
    </row>
    <row r="985" spans="2:15" x14ac:dyDescent="0.25">
      <c r="B985" s="9">
        <f t="shared" si="111"/>
        <v>966</v>
      </c>
      <c r="C985" s="42">
        <f>'Simulacion sistema (hoja4)'!BV976</f>
        <v>0.81143268938117674</v>
      </c>
      <c r="D985" s="42">
        <f>'Simulacion sistema (hoja4)'!BW976</f>
        <v>0.84997470008268894</v>
      </c>
      <c r="E985" s="44">
        <f t="shared" si="105"/>
        <v>111686675.59086531</v>
      </c>
      <c r="F985" s="45">
        <f t="shared" si="106"/>
        <v>217.12950178063207</v>
      </c>
      <c r="G985" s="45">
        <f t="shared" si="107"/>
        <v>379.97662811610616</v>
      </c>
      <c r="H985" s="46">
        <f t="shared" si="108"/>
        <v>0.69599999999999995</v>
      </c>
      <c r="I985" s="46">
        <f t="shared" si="109"/>
        <v>0.30400000000000005</v>
      </c>
      <c r="J985" s="47">
        <f t="shared" si="110"/>
        <v>24250472226.579666</v>
      </c>
      <c r="K985" s="27"/>
      <c r="L985" s="27"/>
      <c r="M985" s="27"/>
      <c r="N985" s="27"/>
      <c r="O985" s="27"/>
    </row>
    <row r="986" spans="2:15" x14ac:dyDescent="0.25">
      <c r="B986" s="9">
        <f t="shared" si="111"/>
        <v>967</v>
      </c>
      <c r="C986" s="42">
        <f>'Simulacion sistema (hoja4)'!BV977</f>
        <v>0.8184299532906697</v>
      </c>
      <c r="D986" s="42">
        <f>'Simulacion sistema (hoja4)'!BW977</f>
        <v>0.84112927460185483</v>
      </c>
      <c r="E986" s="44">
        <f t="shared" si="105"/>
        <v>110524386.68268372</v>
      </c>
      <c r="F986" s="45">
        <f t="shared" si="106"/>
        <v>217.12950178063207</v>
      </c>
      <c r="G986" s="45">
        <f t="shared" si="107"/>
        <v>379.97662811610616</v>
      </c>
      <c r="H986" s="46">
        <f t="shared" si="108"/>
        <v>0.69599999999999995</v>
      </c>
      <c r="I986" s="46">
        <f t="shared" si="109"/>
        <v>0.30400000000000005</v>
      </c>
      <c r="J986" s="47">
        <f t="shared" si="110"/>
        <v>23998105015.021042</v>
      </c>
      <c r="K986" s="27"/>
      <c r="L986" s="27"/>
      <c r="M986" s="27"/>
      <c r="N986" s="27"/>
      <c r="O986" s="27"/>
    </row>
    <row r="987" spans="2:15" x14ac:dyDescent="0.25">
      <c r="B987" s="9">
        <f t="shared" si="111"/>
        <v>968</v>
      </c>
      <c r="C987" s="42">
        <f>'Simulacion sistema (hoja4)'!BV978</f>
        <v>0.82947484423997575</v>
      </c>
      <c r="D987" s="42">
        <f>'Simulacion sistema (hoja4)'!BW978</f>
        <v>0.85344897191752256</v>
      </c>
      <c r="E987" s="44">
        <f t="shared" si="105"/>
        <v>112143194.90996246</v>
      </c>
      <c r="F987" s="45">
        <f t="shared" si="106"/>
        <v>217.12950178063207</v>
      </c>
      <c r="G987" s="45">
        <f t="shared" si="107"/>
        <v>379.97662811610616</v>
      </c>
      <c r="H987" s="46">
        <f t="shared" si="108"/>
        <v>0.69599999999999995</v>
      </c>
      <c r="I987" s="46">
        <f t="shared" si="109"/>
        <v>0.30400000000000005</v>
      </c>
      <c r="J987" s="47">
        <f t="shared" si="110"/>
        <v>42611793068.054817</v>
      </c>
      <c r="K987" s="27"/>
      <c r="L987" s="27"/>
      <c r="M987" s="27"/>
      <c r="N987" s="27"/>
      <c r="O987" s="27"/>
    </row>
    <row r="988" spans="2:15" x14ac:dyDescent="0.25">
      <c r="B988" s="9">
        <f t="shared" si="111"/>
        <v>969</v>
      </c>
      <c r="C988" s="42">
        <f>'Simulacion sistema (hoja4)'!BV979</f>
        <v>0.83209007237140498</v>
      </c>
      <c r="D988" s="42">
        <f>'Simulacion sistema (hoja4)'!BW979</f>
        <v>0.85073958098385261</v>
      </c>
      <c r="E988" s="44">
        <f t="shared" si="105"/>
        <v>111787180.94127823</v>
      </c>
      <c r="F988" s="45">
        <f t="shared" si="106"/>
        <v>217.12950178063207</v>
      </c>
      <c r="G988" s="45">
        <f t="shared" si="107"/>
        <v>379.97662811610616</v>
      </c>
      <c r="H988" s="46">
        <f t="shared" si="108"/>
        <v>0.69599999999999995</v>
      </c>
      <c r="I988" s="46">
        <f t="shared" si="109"/>
        <v>0.30400000000000005</v>
      </c>
      <c r="J988" s="47">
        <f t="shared" si="110"/>
        <v>42476516080.671951</v>
      </c>
      <c r="K988" s="27"/>
      <c r="L988" s="27"/>
      <c r="M988" s="27"/>
      <c r="N988" s="27"/>
      <c r="O988" s="27"/>
    </row>
    <row r="989" spans="2:15" x14ac:dyDescent="0.25">
      <c r="B989" s="9">
        <f t="shared" si="111"/>
        <v>970</v>
      </c>
      <c r="C989" s="42">
        <f>'Simulacion sistema (hoja4)'!BV980</f>
        <v>0.81621442622233176</v>
      </c>
      <c r="D989" s="42">
        <f>'Simulacion sistema (hoja4)'!BW980</f>
        <v>0.83999919554536939</v>
      </c>
      <c r="E989" s="44">
        <f t="shared" si="105"/>
        <v>110375894.29466154</v>
      </c>
      <c r="F989" s="45">
        <f t="shared" si="106"/>
        <v>217.12950178063207</v>
      </c>
      <c r="G989" s="45">
        <f t="shared" si="107"/>
        <v>379.97662811610616</v>
      </c>
      <c r="H989" s="46">
        <f t="shared" si="108"/>
        <v>0.69599999999999995</v>
      </c>
      <c r="I989" s="46">
        <f t="shared" si="109"/>
        <v>0.30400000000000005</v>
      </c>
      <c r="J989" s="47">
        <f t="shared" si="110"/>
        <v>23965862936.791569</v>
      </c>
      <c r="K989" s="27"/>
      <c r="L989" s="27"/>
      <c r="M989" s="27"/>
      <c r="N989" s="27"/>
      <c r="O989" s="27"/>
    </row>
    <row r="990" spans="2:15" x14ac:dyDescent="0.25">
      <c r="B990" s="9">
        <f t="shared" si="111"/>
        <v>971</v>
      </c>
      <c r="C990" s="42">
        <f>'Simulacion sistema (hoja4)'!BV981</f>
        <v>0.82044967295863735</v>
      </c>
      <c r="D990" s="42">
        <f>'Simulacion sistema (hoja4)'!BW981</f>
        <v>0.84585712675042335</v>
      </c>
      <c r="E990" s="44">
        <f t="shared" si="105"/>
        <v>111145626.45500562</v>
      </c>
      <c r="F990" s="45">
        <f t="shared" si="106"/>
        <v>217.12950178063207</v>
      </c>
      <c r="G990" s="45">
        <f t="shared" si="107"/>
        <v>379.97662811610616</v>
      </c>
      <c r="H990" s="46">
        <f t="shared" si="108"/>
        <v>0.69599999999999995</v>
      </c>
      <c r="I990" s="46">
        <f t="shared" si="109"/>
        <v>0.30400000000000005</v>
      </c>
      <c r="J990" s="47">
        <f t="shared" si="110"/>
        <v>24132994497.27161</v>
      </c>
      <c r="K990" s="27"/>
      <c r="L990" s="27"/>
      <c r="M990" s="27"/>
      <c r="N990" s="27"/>
      <c r="O990" s="27"/>
    </row>
    <row r="991" spans="2:15" x14ac:dyDescent="0.25">
      <c r="B991" s="9">
        <f t="shared" si="111"/>
        <v>972</v>
      </c>
      <c r="C991" s="42">
        <f>'Simulacion sistema (hoja4)'!BV982</f>
        <v>0.80273028424736348</v>
      </c>
      <c r="D991" s="42">
        <f>'Simulacion sistema (hoja4)'!BW982</f>
        <v>0.85612281445481131</v>
      </c>
      <c r="E991" s="44">
        <f t="shared" si="105"/>
        <v>112494537.81936221</v>
      </c>
      <c r="F991" s="45">
        <f t="shared" si="106"/>
        <v>217.12950178063207</v>
      </c>
      <c r="G991" s="45">
        <f t="shared" si="107"/>
        <v>379.97662811610616</v>
      </c>
      <c r="H991" s="46">
        <f t="shared" si="108"/>
        <v>0.69599999999999995</v>
      </c>
      <c r="I991" s="46">
        <f t="shared" si="109"/>
        <v>0.30400000000000005</v>
      </c>
      <c r="J991" s="47">
        <f t="shared" si="110"/>
        <v>24425882949.76059</v>
      </c>
      <c r="K991" s="27"/>
      <c r="L991" s="27"/>
      <c r="M991" s="27"/>
      <c r="N991" s="27"/>
      <c r="O991" s="27"/>
    </row>
    <row r="992" spans="2:15" x14ac:dyDescent="0.25">
      <c r="B992" s="9">
        <f t="shared" si="111"/>
        <v>973</v>
      </c>
      <c r="C992" s="42">
        <f>'Simulacion sistema (hoja4)'!BV983</f>
        <v>0.81241201070286118</v>
      </c>
      <c r="D992" s="42">
        <f>'Simulacion sistema (hoja4)'!BW983</f>
        <v>0.84327623361552717</v>
      </c>
      <c r="E992" s="44">
        <f t="shared" si="105"/>
        <v>110806497.09708026</v>
      </c>
      <c r="F992" s="45">
        <f t="shared" si="106"/>
        <v>217.12950178063207</v>
      </c>
      <c r="G992" s="45">
        <f t="shared" si="107"/>
        <v>379.97662811610616</v>
      </c>
      <c r="H992" s="46">
        <f t="shared" si="108"/>
        <v>0.69599999999999995</v>
      </c>
      <c r="I992" s="46">
        <f t="shared" si="109"/>
        <v>0.30400000000000005</v>
      </c>
      <c r="J992" s="47">
        <f t="shared" si="110"/>
        <v>24059359508.74609</v>
      </c>
      <c r="K992" s="27"/>
      <c r="L992" s="27"/>
      <c r="M992" s="27"/>
      <c r="N992" s="27"/>
      <c r="O992" s="27"/>
    </row>
    <row r="993" spans="2:15" x14ac:dyDescent="0.25">
      <c r="B993" s="9">
        <f t="shared" si="111"/>
        <v>974</v>
      </c>
      <c r="C993" s="42">
        <f>'Simulacion sistema (hoja4)'!BV984</f>
        <v>0.82145131531127547</v>
      </c>
      <c r="D993" s="42">
        <f>'Simulacion sistema (hoja4)'!BW984</f>
        <v>0.84702808498982618</v>
      </c>
      <c r="E993" s="44">
        <f t="shared" si="105"/>
        <v>111299490.36766316</v>
      </c>
      <c r="F993" s="45">
        <f t="shared" si="106"/>
        <v>217.12950178063207</v>
      </c>
      <c r="G993" s="45">
        <f t="shared" si="107"/>
        <v>379.97662811610616</v>
      </c>
      <c r="H993" s="46">
        <f t="shared" si="108"/>
        <v>0.69599999999999995</v>
      </c>
      <c r="I993" s="46">
        <f t="shared" si="109"/>
        <v>0.30400000000000005</v>
      </c>
      <c r="J993" s="47">
        <f t="shared" si="110"/>
        <v>24166402891.96896</v>
      </c>
      <c r="K993" s="27"/>
      <c r="L993" s="27"/>
      <c r="M993" s="27"/>
      <c r="N993" s="27"/>
      <c r="O993" s="27"/>
    </row>
    <row r="994" spans="2:15" x14ac:dyDescent="0.25">
      <c r="B994" s="9">
        <f t="shared" si="111"/>
        <v>975</v>
      </c>
      <c r="C994" s="42">
        <f>'Simulacion sistema (hoja4)'!BV985</f>
        <v>0.83118845252979645</v>
      </c>
      <c r="D994" s="42">
        <f>'Simulacion sistema (hoja4)'!BW985</f>
        <v>0.8528534277087203</v>
      </c>
      <c r="E994" s="44">
        <f t="shared" si="105"/>
        <v>112064940.40092586</v>
      </c>
      <c r="F994" s="45">
        <f t="shared" si="106"/>
        <v>217.12950178063207</v>
      </c>
      <c r="G994" s="45">
        <f t="shared" si="107"/>
        <v>379.97662811610616</v>
      </c>
      <c r="H994" s="46">
        <f t="shared" si="108"/>
        <v>0.69599999999999995</v>
      </c>
      <c r="I994" s="46">
        <f t="shared" si="109"/>
        <v>0.30400000000000005</v>
      </c>
      <c r="J994" s="47">
        <f t="shared" si="110"/>
        <v>42582058183.576202</v>
      </c>
      <c r="K994" s="27"/>
      <c r="L994" s="27"/>
      <c r="M994" s="27"/>
      <c r="N994" s="27"/>
      <c r="O994" s="27"/>
    </row>
    <row r="995" spans="2:15" x14ac:dyDescent="0.25">
      <c r="B995" s="9">
        <f t="shared" si="111"/>
        <v>976</v>
      </c>
      <c r="C995" s="42">
        <f>'Simulacion sistema (hoja4)'!BV986</f>
        <v>0.83177046928434639</v>
      </c>
      <c r="D995" s="42">
        <f>'Simulacion sistema (hoja4)'!BW986</f>
        <v>0.85176715031549155</v>
      </c>
      <c r="E995" s="44">
        <f t="shared" si="105"/>
        <v>111922203.55145559</v>
      </c>
      <c r="F995" s="45">
        <f t="shared" si="106"/>
        <v>217.12950178063207</v>
      </c>
      <c r="G995" s="45">
        <f t="shared" si="107"/>
        <v>379.97662811610616</v>
      </c>
      <c r="H995" s="46">
        <f t="shared" si="108"/>
        <v>0.69599999999999995</v>
      </c>
      <c r="I995" s="46">
        <f t="shared" si="109"/>
        <v>0.30400000000000005</v>
      </c>
      <c r="J995" s="47">
        <f t="shared" si="110"/>
        <v>42527821516.806572</v>
      </c>
      <c r="K995" s="27"/>
      <c r="L995" s="27"/>
      <c r="M995" s="27"/>
      <c r="N995" s="27"/>
      <c r="O995" s="27"/>
    </row>
    <row r="996" spans="2:15" x14ac:dyDescent="0.25">
      <c r="B996" s="9">
        <f t="shared" si="111"/>
        <v>977</v>
      </c>
      <c r="C996" s="42">
        <f>'Simulacion sistema (hoja4)'!BV987</f>
        <v>0.82423627204618466</v>
      </c>
      <c r="D996" s="42">
        <f>'Simulacion sistema (hoja4)'!BW987</f>
        <v>0.84328294207676668</v>
      </c>
      <c r="E996" s="44">
        <f t="shared" si="105"/>
        <v>110807378.58888714</v>
      </c>
      <c r="F996" s="45">
        <f t="shared" si="106"/>
        <v>217.12950178063207</v>
      </c>
      <c r="G996" s="45">
        <f t="shared" si="107"/>
        <v>379.97662811610616</v>
      </c>
      <c r="H996" s="46">
        <f t="shared" si="108"/>
        <v>0.69599999999999995</v>
      </c>
      <c r="I996" s="46">
        <f t="shared" si="109"/>
        <v>0.30400000000000005</v>
      </c>
      <c r="J996" s="47">
        <f t="shared" si="110"/>
        <v>24059550906.622944</v>
      </c>
      <c r="K996" s="27"/>
      <c r="L996" s="27"/>
      <c r="M996" s="27"/>
      <c r="N996" s="27"/>
      <c r="O996" s="27"/>
    </row>
    <row r="997" spans="2:15" x14ac:dyDescent="0.25">
      <c r="B997" s="9">
        <f t="shared" si="111"/>
        <v>978</v>
      </c>
      <c r="C997" s="42">
        <f>'Simulacion sistema (hoja4)'!BV988</f>
        <v>0.82447269811958057</v>
      </c>
      <c r="D997" s="42">
        <f>'Simulacion sistema (hoja4)'!BW988</f>
        <v>0.85026213285462726</v>
      </c>
      <c r="E997" s="44">
        <f t="shared" si="105"/>
        <v>111724444.25709802</v>
      </c>
      <c r="F997" s="45">
        <f t="shared" si="106"/>
        <v>217.12950178063207</v>
      </c>
      <c r="G997" s="45">
        <f t="shared" si="107"/>
        <v>379.97662811610616</v>
      </c>
      <c r="H997" s="46">
        <f t="shared" si="108"/>
        <v>0.69599999999999995</v>
      </c>
      <c r="I997" s="46">
        <f t="shared" si="109"/>
        <v>0.30400000000000005</v>
      </c>
      <c r="J997" s="47">
        <f t="shared" si="110"/>
        <v>24258672918.261692</v>
      </c>
      <c r="K997" s="27"/>
      <c r="L997" s="27"/>
      <c r="M997" s="27"/>
      <c r="N997" s="27"/>
      <c r="O997" s="27"/>
    </row>
    <row r="998" spans="2:15" x14ac:dyDescent="0.25">
      <c r="B998" s="9">
        <f t="shared" si="111"/>
        <v>979</v>
      </c>
      <c r="C998" s="42">
        <f>'Simulacion sistema (hoja4)'!BV989</f>
        <v>0.8302593617728361</v>
      </c>
      <c r="D998" s="42">
        <f>'Simulacion sistema (hoja4)'!BW989</f>
        <v>0.84199564587964093</v>
      </c>
      <c r="E998" s="44">
        <f t="shared" si="105"/>
        <v>110638227.86858483</v>
      </c>
      <c r="F998" s="45">
        <f t="shared" si="106"/>
        <v>217.12950178063207</v>
      </c>
      <c r="G998" s="45">
        <f t="shared" si="107"/>
        <v>379.97662811610616</v>
      </c>
      <c r="H998" s="46">
        <f t="shared" si="108"/>
        <v>0.69599999999999995</v>
      </c>
      <c r="I998" s="46">
        <f t="shared" si="109"/>
        <v>0.30400000000000005</v>
      </c>
      <c r="J998" s="47">
        <f t="shared" si="110"/>
        <v>42039940766.246269</v>
      </c>
      <c r="K998" s="27"/>
      <c r="L998" s="27"/>
      <c r="M998" s="27"/>
      <c r="N998" s="27"/>
      <c r="O998" s="27"/>
    </row>
    <row r="999" spans="2:15" x14ac:dyDescent="0.25">
      <c r="B999" s="9">
        <f t="shared" si="111"/>
        <v>980</v>
      </c>
      <c r="C999" s="42">
        <f>'Simulacion sistema (hoja4)'!BV990</f>
        <v>0.80233354535411783</v>
      </c>
      <c r="D999" s="42">
        <f>'Simulacion sistema (hoja4)'!BW990</f>
        <v>0.85036201725616567</v>
      </c>
      <c r="E999" s="44">
        <f t="shared" si="105"/>
        <v>111737569.06746016</v>
      </c>
      <c r="F999" s="45">
        <f t="shared" si="106"/>
        <v>217.12950178063207</v>
      </c>
      <c r="G999" s="45">
        <f t="shared" si="107"/>
        <v>379.97662811610616</v>
      </c>
      <c r="H999" s="46">
        <f t="shared" si="108"/>
        <v>0.69599999999999995</v>
      </c>
      <c r="I999" s="46">
        <f t="shared" si="109"/>
        <v>0.30400000000000005</v>
      </c>
      <c r="J999" s="47">
        <f t="shared" si="110"/>
        <v>24261522701.796589</v>
      </c>
      <c r="K999" s="27"/>
      <c r="L999" s="27"/>
      <c r="M999" s="27"/>
      <c r="N999" s="27"/>
      <c r="O999" s="27"/>
    </row>
    <row r="1000" spans="2:15" x14ac:dyDescent="0.25">
      <c r="B1000" s="9">
        <f t="shared" si="111"/>
        <v>981</v>
      </c>
      <c r="C1000" s="42">
        <f>'Simulacion sistema (hoja4)'!BV991</f>
        <v>0.82867696524490708</v>
      </c>
      <c r="D1000" s="42">
        <f>'Simulacion sistema (hoja4)'!BW991</f>
        <v>0.84719028215365511</v>
      </c>
      <c r="E1000" s="44">
        <f t="shared" si="105"/>
        <v>111320803.07499027</v>
      </c>
      <c r="F1000" s="45">
        <f t="shared" si="106"/>
        <v>217.12950178063207</v>
      </c>
      <c r="G1000" s="45">
        <f t="shared" si="107"/>
        <v>379.97662811610616</v>
      </c>
      <c r="H1000" s="46">
        <f t="shared" si="108"/>
        <v>0.69599999999999995</v>
      </c>
      <c r="I1000" s="46">
        <f t="shared" si="109"/>
        <v>0.30400000000000005</v>
      </c>
      <c r="J1000" s="47">
        <f t="shared" si="110"/>
        <v>42299303391.611862</v>
      </c>
      <c r="K1000" s="27"/>
      <c r="L1000" s="27"/>
      <c r="M1000" s="27"/>
      <c r="N1000" s="27"/>
      <c r="O1000" s="27"/>
    </row>
    <row r="1001" spans="2:15" x14ac:dyDescent="0.25">
      <c r="B1001" s="9">
        <f t="shared" si="111"/>
        <v>982</v>
      </c>
      <c r="C1001" s="42">
        <f>'Simulacion sistema (hoja4)'!BV992</f>
        <v>0.82126632822770285</v>
      </c>
      <c r="D1001" s="42">
        <f>'Simulacion sistema (hoja4)'!BW992</f>
        <v>0.85280750443776177</v>
      </c>
      <c r="E1001" s="44">
        <f t="shared" si="105"/>
        <v>112058906.0831219</v>
      </c>
      <c r="F1001" s="45">
        <f t="shared" si="106"/>
        <v>217.12950178063207</v>
      </c>
      <c r="G1001" s="45">
        <f t="shared" si="107"/>
        <v>379.97662811610616</v>
      </c>
      <c r="H1001" s="46">
        <f t="shared" si="108"/>
        <v>0.69599999999999995</v>
      </c>
      <c r="I1001" s="46">
        <f t="shared" si="109"/>
        <v>0.30400000000000005</v>
      </c>
      <c r="J1001" s="47">
        <f t="shared" si="110"/>
        <v>24331294447.910896</v>
      </c>
      <c r="K1001" s="27"/>
      <c r="L1001" s="27"/>
      <c r="M1001" s="27"/>
      <c r="N1001" s="27"/>
      <c r="O1001" s="27"/>
    </row>
    <row r="1002" spans="2:15" x14ac:dyDescent="0.25">
      <c r="B1002" s="9">
        <f t="shared" si="111"/>
        <v>983</v>
      </c>
      <c r="C1002" s="42">
        <f>'Simulacion sistema (hoja4)'!BV993</f>
        <v>0.8200266276521142</v>
      </c>
      <c r="D1002" s="42">
        <f>'Simulacion sistema (hoja4)'!BW993</f>
        <v>0.84240452707318669</v>
      </c>
      <c r="E1002" s="44">
        <f t="shared" si="105"/>
        <v>110691954.85741673</v>
      </c>
      <c r="F1002" s="45">
        <f t="shared" si="106"/>
        <v>217.12950178063207</v>
      </c>
      <c r="G1002" s="45">
        <f t="shared" si="107"/>
        <v>379.97662811610616</v>
      </c>
      <c r="H1002" s="46">
        <f t="shared" si="108"/>
        <v>0.69599999999999995</v>
      </c>
      <c r="I1002" s="46">
        <f t="shared" si="109"/>
        <v>0.30400000000000005</v>
      </c>
      <c r="J1002" s="47">
        <f t="shared" si="110"/>
        <v>24034489009.315113</v>
      </c>
      <c r="K1002" s="27"/>
      <c r="L1002" s="27"/>
      <c r="M1002" s="27"/>
      <c r="N1002" s="27"/>
      <c r="O1002" s="27"/>
    </row>
    <row r="1003" spans="2:15" x14ac:dyDescent="0.25">
      <c r="B1003" s="9">
        <f t="shared" si="111"/>
        <v>984</v>
      </c>
      <c r="C1003" s="42">
        <f>'Simulacion sistema (hoja4)'!BV994</f>
        <v>0.83023363044922827</v>
      </c>
      <c r="D1003" s="42">
        <f>'Simulacion sistema (hoja4)'!BW994</f>
        <v>0.84977786974692049</v>
      </c>
      <c r="E1003" s="44">
        <f t="shared" si="105"/>
        <v>111660812.08474535</v>
      </c>
      <c r="F1003" s="45">
        <f t="shared" si="106"/>
        <v>217.12950178063207</v>
      </c>
      <c r="G1003" s="45">
        <f t="shared" si="107"/>
        <v>379.97662811610616</v>
      </c>
      <c r="H1003" s="46">
        <f t="shared" si="108"/>
        <v>0.69599999999999995</v>
      </c>
      <c r="I1003" s="46">
        <f t="shared" si="109"/>
        <v>0.30400000000000005</v>
      </c>
      <c r="J1003" s="47">
        <f t="shared" si="110"/>
        <v>42428498868.667694</v>
      </c>
      <c r="K1003" s="27"/>
      <c r="L1003" s="27"/>
      <c r="M1003" s="27"/>
      <c r="N1003" s="27"/>
      <c r="O1003" s="27"/>
    </row>
    <row r="1004" spans="2:15" x14ac:dyDescent="0.25">
      <c r="B1004" s="9">
        <f t="shared" si="111"/>
        <v>985</v>
      </c>
      <c r="C1004" s="42">
        <f>'Simulacion sistema (hoja4)'!BV995</f>
        <v>0.82502875877935533</v>
      </c>
      <c r="D1004" s="42">
        <f>'Simulacion sistema (hoja4)'!BW995</f>
        <v>0.84434198141781436</v>
      </c>
      <c r="E1004" s="44">
        <f t="shared" si="105"/>
        <v>110946536.35830082</v>
      </c>
      <c r="F1004" s="45">
        <f t="shared" si="106"/>
        <v>217.12950178063207</v>
      </c>
      <c r="G1004" s="45">
        <f t="shared" si="107"/>
        <v>379.97662811610616</v>
      </c>
      <c r="H1004" s="46">
        <f t="shared" si="108"/>
        <v>0.69599999999999995</v>
      </c>
      <c r="I1004" s="46">
        <f t="shared" si="109"/>
        <v>0.30400000000000005</v>
      </c>
      <c r="J1004" s="47">
        <f t="shared" si="110"/>
        <v>24089766163.764637</v>
      </c>
      <c r="K1004" s="27"/>
      <c r="L1004" s="27"/>
      <c r="M1004" s="27"/>
      <c r="N1004" s="27"/>
      <c r="O1004" s="27"/>
    </row>
    <row r="1005" spans="2:15" x14ac:dyDescent="0.25">
      <c r="B1005" s="9">
        <f t="shared" si="111"/>
        <v>986</v>
      </c>
      <c r="C1005" s="42">
        <f>'Simulacion sistema (hoja4)'!BV996</f>
        <v>0.82620732317595325</v>
      </c>
      <c r="D1005" s="42">
        <f>'Simulacion sistema (hoja4)'!BW996</f>
        <v>0.85289591602198056</v>
      </c>
      <c r="E1005" s="44">
        <f t="shared" si="105"/>
        <v>112070523.36528824</v>
      </c>
      <c r="F1005" s="45">
        <f t="shared" si="106"/>
        <v>217.12950178063207</v>
      </c>
      <c r="G1005" s="45">
        <f t="shared" si="107"/>
        <v>379.97662811610616</v>
      </c>
      <c r="H1005" s="46">
        <f t="shared" si="108"/>
        <v>0.69599999999999995</v>
      </c>
      <c r="I1005" s="46">
        <f t="shared" si="109"/>
        <v>0.30400000000000005</v>
      </c>
      <c r="J1005" s="47">
        <f t="shared" si="110"/>
        <v>24333816902.59972</v>
      </c>
      <c r="K1005" s="27"/>
      <c r="L1005" s="27"/>
      <c r="M1005" s="27"/>
      <c r="N1005" s="27"/>
      <c r="O1005" s="27"/>
    </row>
    <row r="1006" spans="2:15" x14ac:dyDescent="0.25">
      <c r="B1006" s="9">
        <f t="shared" si="111"/>
        <v>987</v>
      </c>
      <c r="C1006" s="42">
        <f>'Simulacion sistema (hoja4)'!BV997</f>
        <v>0.84022808550465278</v>
      </c>
      <c r="D1006" s="42">
        <f>'Simulacion sistema (hoja4)'!BW997</f>
        <v>0.8523800743021589</v>
      </c>
      <c r="E1006" s="44">
        <f t="shared" si="105"/>
        <v>112002741.76330368</v>
      </c>
      <c r="F1006" s="45">
        <f t="shared" si="106"/>
        <v>217.12950178063207</v>
      </c>
      <c r="G1006" s="45">
        <f t="shared" si="107"/>
        <v>379.97662811610616</v>
      </c>
      <c r="H1006" s="46">
        <f t="shared" si="108"/>
        <v>0.69599999999999995</v>
      </c>
      <c r="I1006" s="46">
        <f t="shared" si="109"/>
        <v>0.30400000000000005</v>
      </c>
      <c r="J1006" s="47">
        <f t="shared" si="110"/>
        <v>42558424154.979118</v>
      </c>
      <c r="K1006" s="27"/>
      <c r="L1006" s="27"/>
      <c r="M1006" s="27"/>
      <c r="N1006" s="27"/>
      <c r="O1006" s="27"/>
    </row>
    <row r="1007" spans="2:15" x14ac:dyDescent="0.25">
      <c r="B1007" s="9">
        <f t="shared" si="111"/>
        <v>988</v>
      </c>
      <c r="C1007" s="42">
        <f>'Simulacion sistema (hoja4)'!BV998</f>
        <v>0.82493344558569848</v>
      </c>
      <c r="D1007" s="42">
        <f>'Simulacion sistema (hoja4)'!BW998</f>
        <v>0.85545015068390307</v>
      </c>
      <c r="E1007" s="44">
        <f t="shared" si="105"/>
        <v>112406149.79986487</v>
      </c>
      <c r="F1007" s="45">
        <f t="shared" si="106"/>
        <v>217.12950178063207</v>
      </c>
      <c r="G1007" s="45">
        <f t="shared" si="107"/>
        <v>379.97662811610616</v>
      </c>
      <c r="H1007" s="46">
        <f t="shared" si="108"/>
        <v>0.69599999999999995</v>
      </c>
      <c r="I1007" s="46">
        <f t="shared" si="109"/>
        <v>0.30400000000000005</v>
      </c>
      <c r="J1007" s="47">
        <f t="shared" si="110"/>
        <v>24406691303.123756</v>
      </c>
      <c r="K1007" s="27"/>
      <c r="L1007" s="27"/>
      <c r="M1007" s="27"/>
      <c r="N1007" s="27"/>
      <c r="O1007" s="27"/>
    </row>
    <row r="1008" spans="2:15" x14ac:dyDescent="0.25">
      <c r="B1008" s="9">
        <f t="shared" si="111"/>
        <v>989</v>
      </c>
      <c r="C1008" s="42">
        <f>'Simulacion sistema (hoja4)'!BV999</f>
        <v>0.81115270312952958</v>
      </c>
      <c r="D1008" s="42">
        <f>'Simulacion sistema (hoja4)'!BW999</f>
        <v>0.84556600433538476</v>
      </c>
      <c r="E1008" s="44">
        <f t="shared" si="105"/>
        <v>111107372.96966957</v>
      </c>
      <c r="F1008" s="45">
        <f t="shared" si="106"/>
        <v>217.12950178063207</v>
      </c>
      <c r="G1008" s="45">
        <f t="shared" si="107"/>
        <v>379.97662811610616</v>
      </c>
      <c r="H1008" s="46">
        <f t="shared" si="108"/>
        <v>0.69599999999999995</v>
      </c>
      <c r="I1008" s="46">
        <f t="shared" si="109"/>
        <v>0.30400000000000005</v>
      </c>
      <c r="J1008" s="47">
        <f t="shared" si="110"/>
        <v>24124688537.059219</v>
      </c>
      <c r="K1008" s="27"/>
      <c r="L1008" s="27"/>
      <c r="M1008" s="27"/>
      <c r="N1008" s="27"/>
      <c r="O1008" s="27"/>
    </row>
    <row r="1009" spans="2:15" x14ac:dyDescent="0.25">
      <c r="B1009" s="9">
        <f t="shared" si="111"/>
        <v>990</v>
      </c>
      <c r="C1009" s="42">
        <f>'Simulacion sistema (hoja4)'!BV1000</f>
        <v>0.81052581587737016</v>
      </c>
      <c r="D1009" s="42">
        <f>'Simulacion sistema (hoja4)'!BW1000</f>
        <v>0.84403605818761429</v>
      </c>
      <c r="E1009" s="44">
        <f t="shared" si="105"/>
        <v>110906338.04585251</v>
      </c>
      <c r="F1009" s="45">
        <f t="shared" si="106"/>
        <v>217.12950178063207</v>
      </c>
      <c r="G1009" s="45">
        <f t="shared" si="107"/>
        <v>379.97662811610616</v>
      </c>
      <c r="H1009" s="46">
        <f t="shared" si="108"/>
        <v>0.69599999999999995</v>
      </c>
      <c r="I1009" s="46">
        <f t="shared" si="109"/>
        <v>0.30400000000000005</v>
      </c>
      <c r="J1009" s="47">
        <f t="shared" si="110"/>
        <v>24081037924.210316</v>
      </c>
      <c r="K1009" s="27"/>
      <c r="L1009" s="27"/>
      <c r="M1009" s="27"/>
      <c r="N1009" s="27"/>
      <c r="O1009" s="27"/>
    </row>
    <row r="1010" spans="2:15" x14ac:dyDescent="0.25">
      <c r="B1010" s="9">
        <f t="shared" si="111"/>
        <v>991</v>
      </c>
      <c r="C1010" s="42">
        <f>'Simulacion sistema (hoja4)'!BV1001</f>
        <v>0.81843174875245883</v>
      </c>
      <c r="D1010" s="42">
        <f>'Simulacion sistema (hoja4)'!BW1001</f>
        <v>0.84642729169516029</v>
      </c>
      <c r="E1010" s="44">
        <f t="shared" si="105"/>
        <v>111220546.12874405</v>
      </c>
      <c r="F1010" s="45">
        <f t="shared" si="106"/>
        <v>217.12950178063207</v>
      </c>
      <c r="G1010" s="45">
        <f t="shared" si="107"/>
        <v>379.97662811610616</v>
      </c>
      <c r="H1010" s="46">
        <f t="shared" si="108"/>
        <v>0.69599999999999995</v>
      </c>
      <c r="I1010" s="46">
        <f t="shared" si="109"/>
        <v>0.30400000000000005</v>
      </c>
      <c r="J1010" s="47">
        <f t="shared" si="110"/>
        <v>24149261768.704002</v>
      </c>
      <c r="K1010" s="27"/>
      <c r="L1010" s="27"/>
      <c r="M1010" s="27"/>
      <c r="N1010" s="27"/>
      <c r="O1010" s="27"/>
    </row>
    <row r="1011" spans="2:15" x14ac:dyDescent="0.25">
      <c r="B1011" s="9">
        <f t="shared" si="111"/>
        <v>992</v>
      </c>
      <c r="C1011" s="42">
        <f>'Simulacion sistema (hoja4)'!BV1002</f>
        <v>0.83095610517744367</v>
      </c>
      <c r="D1011" s="42">
        <f>'Simulacion sistema (hoja4)'!BW1002</f>
        <v>0.84767805286109565</v>
      </c>
      <c r="E1011" s="44">
        <f t="shared" si="105"/>
        <v>111384896.14594796</v>
      </c>
      <c r="F1011" s="45">
        <f t="shared" si="106"/>
        <v>217.12950178063207</v>
      </c>
      <c r="G1011" s="45">
        <f t="shared" si="107"/>
        <v>379.97662811610616</v>
      </c>
      <c r="H1011" s="46">
        <f t="shared" si="108"/>
        <v>0.69599999999999995</v>
      </c>
      <c r="I1011" s="46">
        <f t="shared" si="109"/>
        <v>0.30400000000000005</v>
      </c>
      <c r="J1011" s="47">
        <f t="shared" si="110"/>
        <v>42323657260.599976</v>
      </c>
      <c r="K1011" s="27"/>
      <c r="L1011" s="27"/>
      <c r="M1011" s="27"/>
      <c r="N1011" s="27"/>
      <c r="O1011" s="27"/>
    </row>
    <row r="1012" spans="2:15" x14ac:dyDescent="0.25">
      <c r="B1012" s="9">
        <f t="shared" si="111"/>
        <v>993</v>
      </c>
      <c r="C1012" s="42">
        <f>'Simulacion sistema (hoja4)'!BV1003</f>
        <v>0.822702407674895</v>
      </c>
      <c r="D1012" s="42">
        <f>'Simulacion sistema (hoja4)'!BW1003</f>
        <v>0.84981295499557619</v>
      </c>
      <c r="E1012" s="44">
        <f t="shared" si="105"/>
        <v>111665422.28641872</v>
      </c>
      <c r="F1012" s="45">
        <f t="shared" si="106"/>
        <v>217.12950178063207</v>
      </c>
      <c r="G1012" s="45">
        <f t="shared" si="107"/>
        <v>379.97662811610616</v>
      </c>
      <c r="H1012" s="46">
        <f t="shared" si="108"/>
        <v>0.69599999999999995</v>
      </c>
      <c r="I1012" s="46">
        <f t="shared" si="109"/>
        <v>0.30400000000000005</v>
      </c>
      <c r="J1012" s="47">
        <f t="shared" si="110"/>
        <v>24245857507.173985</v>
      </c>
      <c r="K1012" s="27"/>
      <c r="N1012" s="27"/>
      <c r="O1012" s="27"/>
    </row>
    <row r="1013" spans="2:15" x14ac:dyDescent="0.25">
      <c r="B1013" s="9">
        <f t="shared" si="111"/>
        <v>994</v>
      </c>
      <c r="C1013" s="42">
        <f>'Simulacion sistema (hoja4)'!BV1004</f>
        <v>0.82201062404859326</v>
      </c>
      <c r="D1013" s="42">
        <f>'Simulacion sistema (hoja4)'!BW1004</f>
        <v>0.84922993263705304</v>
      </c>
      <c r="E1013" s="44">
        <f t="shared" si="105"/>
        <v>111588813.14850877</v>
      </c>
      <c r="F1013" s="45">
        <f t="shared" si="106"/>
        <v>217.12950178063207</v>
      </c>
      <c r="G1013" s="45">
        <f t="shared" si="107"/>
        <v>379.97662811610616</v>
      </c>
      <c r="H1013" s="46">
        <f t="shared" si="108"/>
        <v>0.69599999999999995</v>
      </c>
      <c r="I1013" s="46">
        <f t="shared" si="109"/>
        <v>0.30400000000000005</v>
      </c>
      <c r="J1013" s="47">
        <f t="shared" si="110"/>
        <v>24229223403.227757</v>
      </c>
      <c r="K1013" s="27"/>
      <c r="N1013" s="27"/>
      <c r="O1013" s="27"/>
    </row>
    <row r="1014" spans="2:15" x14ac:dyDescent="0.25">
      <c r="B1014" s="9">
        <f t="shared" si="111"/>
        <v>995</v>
      </c>
      <c r="C1014" s="42">
        <f>'Simulacion sistema (hoja4)'!BV1005</f>
        <v>0.81435614951762569</v>
      </c>
      <c r="D1014" s="42">
        <f>'Simulacion sistema (hoja4)'!BW1005</f>
        <v>0.85545014820433196</v>
      </c>
      <c r="E1014" s="44">
        <f t="shared" si="105"/>
        <v>112406149.47404923</v>
      </c>
      <c r="F1014" s="45">
        <f t="shared" si="106"/>
        <v>217.12950178063207</v>
      </c>
      <c r="G1014" s="45">
        <f t="shared" si="107"/>
        <v>379.97662811610616</v>
      </c>
      <c r="H1014" s="46">
        <f t="shared" si="108"/>
        <v>0.69599999999999995</v>
      </c>
      <c r="I1014" s="46">
        <f t="shared" si="109"/>
        <v>0.30400000000000005</v>
      </c>
      <c r="J1014" s="47">
        <f t="shared" si="110"/>
        <v>24406691232.379566</v>
      </c>
      <c r="K1014" s="27"/>
      <c r="N1014" s="27"/>
      <c r="O1014" s="27"/>
    </row>
    <row r="1015" spans="2:15" x14ac:dyDescent="0.25">
      <c r="B1015" s="9">
        <f t="shared" si="111"/>
        <v>996</v>
      </c>
      <c r="C1015" s="42">
        <f>'Simulacion sistema (hoja4)'!BV1006</f>
        <v>0.82653722569943522</v>
      </c>
      <c r="D1015" s="42">
        <f>'Simulacion sistema (hoja4)'!BW1006</f>
        <v>0.85406105870426474</v>
      </c>
      <c r="E1015" s="44">
        <f t="shared" si="105"/>
        <v>112223623.11374038</v>
      </c>
      <c r="F1015" s="45">
        <f t="shared" si="106"/>
        <v>217.12950178063207</v>
      </c>
      <c r="G1015" s="45">
        <f t="shared" si="107"/>
        <v>379.97662811610616</v>
      </c>
      <c r="H1015" s="46">
        <f t="shared" si="108"/>
        <v>0.69599999999999995</v>
      </c>
      <c r="I1015" s="46">
        <f t="shared" si="109"/>
        <v>0.30400000000000005</v>
      </c>
      <c r="J1015" s="47">
        <f t="shared" si="110"/>
        <v>42642353905.731789</v>
      </c>
      <c r="K1015" s="27"/>
      <c r="N1015" s="27"/>
      <c r="O1015" s="27"/>
    </row>
    <row r="1016" spans="2:15" x14ac:dyDescent="0.25">
      <c r="B1016" s="9">
        <f t="shared" si="111"/>
        <v>997</v>
      </c>
      <c r="C1016" s="42">
        <f>'Simulacion sistema (hoja4)'!BV1007</f>
        <v>0.82034538787158584</v>
      </c>
      <c r="D1016" s="42">
        <f>'Simulacion sistema (hoja4)'!BW1007</f>
        <v>0.84971619809270771</v>
      </c>
      <c r="E1016" s="44">
        <f t="shared" si="105"/>
        <v>111652708.42938179</v>
      </c>
      <c r="F1016" s="45">
        <f t="shared" si="106"/>
        <v>217.12950178063207</v>
      </c>
      <c r="G1016" s="45">
        <f t="shared" si="107"/>
        <v>379.97662811610616</v>
      </c>
      <c r="H1016" s="46">
        <f t="shared" si="108"/>
        <v>0.69599999999999995</v>
      </c>
      <c r="I1016" s="46">
        <f t="shared" si="109"/>
        <v>0.30400000000000005</v>
      </c>
      <c r="J1016" s="47">
        <f t="shared" si="110"/>
        <v>24243096953.729847</v>
      </c>
      <c r="K1016" s="27"/>
      <c r="N1016" s="27"/>
      <c r="O1016" s="27"/>
    </row>
    <row r="1017" spans="2:15" x14ac:dyDescent="0.25">
      <c r="B1017" s="9">
        <f t="shared" si="111"/>
        <v>998</v>
      </c>
      <c r="C1017" s="42">
        <f>'Simulacion sistema (hoja4)'!BV1008</f>
        <v>0.81543188961671043</v>
      </c>
      <c r="D1017" s="42">
        <f>'Simulacion sistema (hoja4)'!BW1008</f>
        <v>0.84793676156231579</v>
      </c>
      <c r="E1017" s="44">
        <f t="shared" si="105"/>
        <v>111418890.4692883</v>
      </c>
      <c r="F1017" s="45">
        <f t="shared" si="106"/>
        <v>217.12950178063207</v>
      </c>
      <c r="G1017" s="45">
        <f t="shared" si="107"/>
        <v>379.97662811610616</v>
      </c>
      <c r="H1017" s="46">
        <f t="shared" si="108"/>
        <v>0.69599999999999995</v>
      </c>
      <c r="I1017" s="46">
        <f t="shared" si="109"/>
        <v>0.30400000000000005</v>
      </c>
      <c r="J1017" s="47">
        <f t="shared" si="110"/>
        <v>24192328176.547386</v>
      </c>
      <c r="K1017" s="27"/>
      <c r="N1017" s="27"/>
      <c r="O1017" s="27"/>
    </row>
    <row r="1018" spans="2:15" x14ac:dyDescent="0.25">
      <c r="B1018" s="9">
        <f t="shared" si="111"/>
        <v>999</v>
      </c>
      <c r="C1018" s="42">
        <f>'Simulacion sistema (hoja4)'!BV1009</f>
        <v>0.81070033852733869</v>
      </c>
      <c r="D1018" s="42">
        <f>'Simulacion sistema (hoja4)'!BW1009</f>
        <v>0.84644536642887958</v>
      </c>
      <c r="E1018" s="44">
        <f t="shared" si="105"/>
        <v>111222921.14875478</v>
      </c>
      <c r="F1018" s="45">
        <f t="shared" si="106"/>
        <v>217.12950178063207</v>
      </c>
      <c r="G1018" s="45">
        <f t="shared" si="107"/>
        <v>379.97662811610616</v>
      </c>
      <c r="H1018" s="46">
        <f t="shared" si="108"/>
        <v>0.69599999999999995</v>
      </c>
      <c r="I1018" s="46">
        <f t="shared" si="109"/>
        <v>0.30400000000000005</v>
      </c>
      <c r="J1018" s="47">
        <f t="shared" si="110"/>
        <v>24149777455.61565</v>
      </c>
      <c r="K1018" s="27"/>
      <c r="N1018" s="27"/>
      <c r="O1018" s="27"/>
    </row>
    <row r="1019" spans="2:15" x14ac:dyDescent="0.25">
      <c r="B1019" s="9">
        <f t="shared" si="111"/>
        <v>1000</v>
      </c>
      <c r="C1019" s="42">
        <f>'Simulacion sistema (hoja4)'!BV1010</f>
        <v>0.80154346376632446</v>
      </c>
      <c r="D1019" s="42">
        <f>'Simulacion sistema (hoja4)'!BW1010</f>
        <v>0.84558173103932033</v>
      </c>
      <c r="E1019" s="44">
        <f t="shared" si="105"/>
        <v>111109439.4585667</v>
      </c>
      <c r="F1019" s="45">
        <f t="shared" si="106"/>
        <v>217.12950178063207</v>
      </c>
      <c r="G1019" s="45">
        <f t="shared" si="107"/>
        <v>379.97662811610616</v>
      </c>
      <c r="H1019" s="46">
        <f t="shared" si="108"/>
        <v>0.69599999999999995</v>
      </c>
      <c r="I1019" s="46">
        <f t="shared" si="109"/>
        <v>0.30400000000000005</v>
      </c>
      <c r="J1019" s="47">
        <f t="shared" si="110"/>
        <v>24125137232.763889</v>
      </c>
      <c r="K1019" s="27"/>
      <c r="N1019" s="27"/>
      <c r="O1019" s="27"/>
    </row>
  </sheetData>
  <mergeCells count="5">
    <mergeCell ref="C18:D18"/>
    <mergeCell ref="E18:E19"/>
    <mergeCell ref="F18:G18"/>
    <mergeCell ref="H18:I18"/>
    <mergeCell ref="J18:J19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Hoja12"/>
  <dimension ref="B11:O1019"/>
  <sheetViews>
    <sheetView topLeftCell="B1" zoomScale="90" zoomScaleNormal="90" workbookViewId="0">
      <selection activeCell="L18" sqref="L18:M39"/>
    </sheetView>
  </sheetViews>
  <sheetFormatPr baseColWidth="10" defaultRowHeight="15" x14ac:dyDescent="0.25"/>
  <cols>
    <col min="1" max="4" width="11.42578125" style="9"/>
    <col min="5" max="5" width="12" style="9" bestFit="1" customWidth="1"/>
    <col min="6" max="8" width="11.42578125" style="9"/>
    <col min="9" max="9" width="14" style="9" customWidth="1"/>
    <col min="10" max="10" width="18.28515625" style="9" bestFit="1" customWidth="1"/>
    <col min="11" max="11" width="6" style="9" customWidth="1"/>
    <col min="12" max="12" width="18.28515625" style="9" customWidth="1"/>
    <col min="13" max="13" width="29.5703125" style="9" bestFit="1" customWidth="1"/>
    <col min="14" max="15" width="18.28515625" style="9" customWidth="1"/>
    <col min="16" max="16384" width="11.42578125" style="9"/>
  </cols>
  <sheetData>
    <row r="11" spans="3:15" x14ac:dyDescent="0.25">
      <c r="C11" s="43" t="s">
        <v>117</v>
      </c>
      <c r="D11" s="41"/>
      <c r="F11" s="27">
        <f>+F13*F14*F12</f>
        <v>109411510.72031772</v>
      </c>
    </row>
    <row r="12" spans="3:15" x14ac:dyDescent="0.25">
      <c r="C12" s="43" t="s">
        <v>113</v>
      </c>
      <c r="D12" s="41"/>
      <c r="F12" s="48">
        <f>Riesgo!Q28</f>
        <v>0.83265989893696901</v>
      </c>
      <c r="K12" s="27"/>
      <c r="L12" s="27"/>
      <c r="M12" s="27"/>
      <c r="N12" s="27"/>
      <c r="O12" s="27"/>
    </row>
    <row r="13" spans="3:15" x14ac:dyDescent="0.25">
      <c r="C13" t="s">
        <v>17</v>
      </c>
      <c r="D13" s="41"/>
      <c r="F13" s="3">
        <v>15000</v>
      </c>
      <c r="G13" t="s">
        <v>18</v>
      </c>
      <c r="K13" s="27"/>
      <c r="L13" s="27"/>
      <c r="M13" s="27"/>
      <c r="N13" s="27"/>
      <c r="O13" s="27"/>
    </row>
    <row r="14" spans="3:15" x14ac:dyDescent="0.25">
      <c r="C14" t="s">
        <v>4</v>
      </c>
      <c r="D14" s="41"/>
      <c r="F14" s="3">
        <f>365*24</f>
        <v>8760</v>
      </c>
      <c r="G14" t="s">
        <v>19</v>
      </c>
    </row>
    <row r="15" spans="3:15" x14ac:dyDescent="0.25">
      <c r="C15" t="s">
        <v>3</v>
      </c>
      <c r="D15" s="41"/>
      <c r="F15" s="2">
        <v>3.4999999999999999E-6</v>
      </c>
      <c r="G15" t="s">
        <v>8</v>
      </c>
    </row>
    <row r="16" spans="3:15" x14ac:dyDescent="0.25">
      <c r="C16" t="s">
        <v>14</v>
      </c>
      <c r="D16" s="41"/>
      <c r="F16" s="2">
        <v>1.9999999999999999E-6</v>
      </c>
      <c r="G16" t="s">
        <v>8</v>
      </c>
    </row>
    <row r="17" spans="2:15" ht="15.75" thickBot="1" x14ac:dyDescent="0.3">
      <c r="C17" s="41"/>
      <c r="D17" s="41"/>
      <c r="J17" s="27"/>
      <c r="K17" s="27"/>
      <c r="L17" s="27"/>
      <c r="M17" s="27"/>
      <c r="N17" s="27"/>
      <c r="O17" s="27"/>
    </row>
    <row r="18" spans="2:15" x14ac:dyDescent="0.25">
      <c r="C18" s="71" t="s">
        <v>46</v>
      </c>
      <c r="D18" s="71"/>
      <c r="E18" s="74" t="s">
        <v>116</v>
      </c>
      <c r="F18" s="71" t="s">
        <v>115</v>
      </c>
      <c r="G18" s="71"/>
      <c r="H18" s="71" t="s">
        <v>105</v>
      </c>
      <c r="I18" s="71"/>
      <c r="J18" s="72" t="s">
        <v>114</v>
      </c>
      <c r="K18"/>
      <c r="L18" s="110" t="s">
        <v>122</v>
      </c>
      <c r="M18" s="111">
        <f>MIN(J20:J1019)</f>
        <v>23997334458.050419</v>
      </c>
      <c r="N18" s="49"/>
      <c r="O18" s="49"/>
    </row>
    <row r="19" spans="2:15" x14ac:dyDescent="0.25">
      <c r="C19" s="39" t="s">
        <v>111</v>
      </c>
      <c r="D19" s="39" t="s">
        <v>112</v>
      </c>
      <c r="E19" s="74"/>
      <c r="F19" s="39" t="s">
        <v>110</v>
      </c>
      <c r="G19" s="39" t="s">
        <v>109</v>
      </c>
      <c r="H19" s="39" t="s">
        <v>110</v>
      </c>
      <c r="I19" s="39" t="s">
        <v>109</v>
      </c>
      <c r="J19" s="73"/>
      <c r="K19"/>
      <c r="L19" s="112" t="s">
        <v>123</v>
      </c>
      <c r="M19" s="113">
        <f>MAX(J20:J1019)</f>
        <v>43417843946.003387</v>
      </c>
      <c r="N19" s="49"/>
      <c r="O19" s="49"/>
    </row>
    <row r="20" spans="2:15" x14ac:dyDescent="0.25">
      <c r="B20" s="9">
        <v>1</v>
      </c>
      <c r="C20" s="42">
        <f>'Simulacion sistema (hoja4)'!BV11</f>
        <v>0.83167697784558314</v>
      </c>
      <c r="D20" s="42">
        <f>'Simulacion sistema (hoja4)'!BW11</f>
        <v>0.848297841585401</v>
      </c>
      <c r="E20" s="44">
        <f>+D20*$F$13*$F$14</f>
        <v>111466336.38432169</v>
      </c>
      <c r="F20" s="45">
        <f>+$F$11*F$16</f>
        <v>218.82302144063544</v>
      </c>
      <c r="G20" s="45">
        <f>+$F$11*F$15</f>
        <v>382.940287521112</v>
      </c>
      <c r="H20" s="46">
        <f>+COUNTIF($C$20:$C$1019,"&lt;"&amp;$F$12)/1000</f>
        <v>0.92300000000000004</v>
      </c>
      <c r="I20" s="46">
        <f>1-H20</f>
        <v>7.6999999999999957E-2</v>
      </c>
      <c r="J20" s="47">
        <f>+IF(C20&lt;$F$12,E20*F20,E20*G20)</f>
        <v>24391400516.535507</v>
      </c>
      <c r="K20"/>
      <c r="L20" s="112" t="s">
        <v>124</v>
      </c>
      <c r="M20" s="113">
        <f>AVERAGE(J20:J1019)</f>
        <v>25784319902.794327</v>
      </c>
      <c r="N20" s="27"/>
      <c r="O20" s="27"/>
    </row>
    <row r="21" spans="2:15" ht="15.75" thickBot="1" x14ac:dyDescent="0.3">
      <c r="B21" s="9">
        <f>+B20+1</f>
        <v>2</v>
      </c>
      <c r="C21" s="42">
        <f>'Simulacion sistema (hoja4)'!BV12</f>
        <v>0.83170877798784781</v>
      </c>
      <c r="D21" s="42">
        <f>'Simulacion sistema (hoja4)'!BW12</f>
        <v>0.85064165213880871</v>
      </c>
      <c r="E21" s="44">
        <f t="shared" ref="E21:E84" si="0">+D21*$F$13*$F$14</f>
        <v>111774313.09103946</v>
      </c>
      <c r="F21" s="45">
        <f t="shared" ref="F21:F84" si="1">+$F$11*F$16</f>
        <v>218.82302144063544</v>
      </c>
      <c r="G21" s="45">
        <f t="shared" ref="G21:G84" si="2">+$F$11*F$15</f>
        <v>382.940287521112</v>
      </c>
      <c r="H21" s="46">
        <f t="shared" ref="H21:H84" si="3">+COUNTIF($C$20:$C$1019,"&lt;"&amp;$F$12)/1000</f>
        <v>0.92300000000000004</v>
      </c>
      <c r="I21" s="46">
        <f t="shared" ref="I21:I84" si="4">1-H21</f>
        <v>7.6999999999999957E-2</v>
      </c>
      <c r="J21" s="47">
        <f t="shared" ref="J21:J84" si="5">+IF(C21&lt;$F$12,E21*F21,E21*G21)</f>
        <v>24458792910.032829</v>
      </c>
      <c r="K21"/>
      <c r="L21" s="114" t="s">
        <v>125</v>
      </c>
      <c r="M21" s="115">
        <f>MEDIAN(J20:J1019)</f>
        <v>24379260940.613544</v>
      </c>
      <c r="N21" s="27"/>
      <c r="O21" s="27"/>
    </row>
    <row r="22" spans="2:15" ht="15.75" thickBot="1" x14ac:dyDescent="0.3">
      <c r="B22" s="9">
        <f t="shared" ref="B22:B85" si="6">+B21+1</f>
        <v>3</v>
      </c>
      <c r="C22" s="42">
        <f>'Simulacion sistema (hoja4)'!BV13</f>
        <v>0.82197679944725288</v>
      </c>
      <c r="D22" s="42">
        <f>'Simulacion sistema (hoja4)'!BW13</f>
        <v>0.84595113941223243</v>
      </c>
      <c r="E22" s="44">
        <f t="shared" si="0"/>
        <v>111157979.71876734</v>
      </c>
      <c r="F22" s="45">
        <f t="shared" si="1"/>
        <v>218.82302144063544</v>
      </c>
      <c r="G22" s="45">
        <f t="shared" si="2"/>
        <v>382.940287521112</v>
      </c>
      <c r="H22" s="46">
        <f t="shared" si="3"/>
        <v>0.92300000000000004</v>
      </c>
      <c r="I22" s="46">
        <f t="shared" si="4"/>
        <v>7.6999999999999957E-2</v>
      </c>
      <c r="J22" s="47">
        <f t="shared" si="5"/>
        <v>24323924979.297546</v>
      </c>
      <c r="K22"/>
      <c r="L22" s="106"/>
      <c r="M22" s="109"/>
      <c r="N22" s="27"/>
      <c r="O22" s="27"/>
    </row>
    <row r="23" spans="2:15" ht="15.75" thickBot="1" x14ac:dyDescent="0.3">
      <c r="B23" s="9">
        <f t="shared" si="6"/>
        <v>4</v>
      </c>
      <c r="C23" s="42">
        <f>'Simulacion sistema (hoja4)'!BV14</f>
        <v>0.82764140823439802</v>
      </c>
      <c r="D23" s="42">
        <f>'Simulacion sistema (hoja4)'!BW14</f>
        <v>0.8481858675070254</v>
      </c>
      <c r="E23" s="44">
        <f t="shared" si="0"/>
        <v>111451622.99042313</v>
      </c>
      <c r="F23" s="45">
        <f t="shared" si="1"/>
        <v>218.82302144063544</v>
      </c>
      <c r="G23" s="45">
        <f t="shared" si="2"/>
        <v>382.940287521112</v>
      </c>
      <c r="H23" s="46">
        <f t="shared" si="3"/>
        <v>0.92300000000000004</v>
      </c>
      <c r="I23" s="46">
        <f t="shared" si="4"/>
        <v>7.6999999999999957E-2</v>
      </c>
      <c r="J23" s="47">
        <f t="shared" si="5"/>
        <v>24388180887.226978</v>
      </c>
      <c r="K23"/>
      <c r="L23" s="116" t="s">
        <v>102</v>
      </c>
      <c r="M23" s="117">
        <f>MAX(J20:J1019)-MIN(J20:J1019)</f>
        <v>19420509487.952969</v>
      </c>
      <c r="N23" s="27"/>
      <c r="O23" s="27"/>
    </row>
    <row r="24" spans="2:15" ht="15.75" thickBot="1" x14ac:dyDescent="0.3">
      <c r="B24" s="9">
        <f t="shared" si="6"/>
        <v>5</v>
      </c>
      <c r="C24" s="42">
        <f>'Simulacion sistema (hoja4)'!BV15</f>
        <v>0.80763640940569281</v>
      </c>
      <c r="D24" s="42">
        <f>'Simulacion sistema (hoja4)'!BW15</f>
        <v>0.84350572691422221</v>
      </c>
      <c r="E24" s="44">
        <f t="shared" si="0"/>
        <v>110836652.51652879</v>
      </c>
      <c r="F24" s="45">
        <f t="shared" si="1"/>
        <v>218.82302144063544</v>
      </c>
      <c r="G24" s="45">
        <f t="shared" si="2"/>
        <v>382.940287521112</v>
      </c>
      <c r="H24" s="46">
        <f t="shared" si="3"/>
        <v>0.92300000000000004</v>
      </c>
      <c r="I24" s="46">
        <f t="shared" si="4"/>
        <v>7.6999999999999957E-2</v>
      </c>
      <c r="J24" s="47">
        <f t="shared" si="5"/>
        <v>24253611190.032639</v>
      </c>
      <c r="K24"/>
      <c r="L24" s="106"/>
      <c r="M24" s="109"/>
      <c r="N24" s="27"/>
      <c r="O24" s="27"/>
    </row>
    <row r="25" spans="2:15" x14ac:dyDescent="0.25">
      <c r="B25" s="9">
        <f t="shared" si="6"/>
        <v>6</v>
      </c>
      <c r="C25" s="42">
        <f>'Simulacion sistema (hoja4)'!BV16</f>
        <v>0.82724342637014681</v>
      </c>
      <c r="D25" s="42">
        <f>'Simulacion sistema (hoja4)'!BW16</f>
        <v>0.85177814530096008</v>
      </c>
      <c r="E25" s="44">
        <f t="shared" si="0"/>
        <v>111923648.29254615</v>
      </c>
      <c r="F25" s="45">
        <f t="shared" si="1"/>
        <v>218.82302144063544</v>
      </c>
      <c r="G25" s="45">
        <f t="shared" si="2"/>
        <v>382.940287521112</v>
      </c>
      <c r="H25" s="46">
        <f t="shared" si="3"/>
        <v>0.92300000000000004</v>
      </c>
      <c r="I25" s="46">
        <f t="shared" si="4"/>
        <v>7.6999999999999957E-2</v>
      </c>
      <c r="J25" s="47">
        <f t="shared" si="5"/>
        <v>24491470890.033966</v>
      </c>
      <c r="K25"/>
      <c r="L25" s="110" t="s">
        <v>126</v>
      </c>
      <c r="M25" s="111">
        <f>VAR(J20:J1019)</f>
        <v>2.4463483390248731E+19</v>
      </c>
      <c r="N25" s="27"/>
      <c r="O25" s="27"/>
    </row>
    <row r="26" spans="2:15" ht="15.75" thickBot="1" x14ac:dyDescent="0.3">
      <c r="B26" s="9">
        <f t="shared" si="6"/>
        <v>7</v>
      </c>
      <c r="C26" s="42">
        <f>'Simulacion sistema (hoja4)'!BV17</f>
        <v>0.82772842384413969</v>
      </c>
      <c r="D26" s="42">
        <f>'Simulacion sistema (hoja4)'!BW17</f>
        <v>0.84506665231932365</v>
      </c>
      <c r="E26" s="44">
        <f t="shared" si="0"/>
        <v>111041758.11475912</v>
      </c>
      <c r="F26" s="45">
        <f t="shared" si="1"/>
        <v>218.82302144063544</v>
      </c>
      <c r="G26" s="45">
        <f t="shared" si="2"/>
        <v>382.940287521112</v>
      </c>
      <c r="H26" s="46">
        <f t="shared" si="3"/>
        <v>0.92300000000000004</v>
      </c>
      <c r="I26" s="46">
        <f t="shared" si="4"/>
        <v>7.6999999999999957E-2</v>
      </c>
      <c r="J26" s="47">
        <f t="shared" si="5"/>
        <v>24298493016.751789</v>
      </c>
      <c r="K26"/>
      <c r="L26" s="114" t="s">
        <v>127</v>
      </c>
      <c r="M26" s="115">
        <f>SQRT(M25)</f>
        <v>4946057358.1640491</v>
      </c>
      <c r="N26" s="27"/>
      <c r="O26" s="27"/>
    </row>
    <row r="27" spans="2:15" x14ac:dyDescent="0.25">
      <c r="B27" s="9">
        <f t="shared" si="6"/>
        <v>8</v>
      </c>
      <c r="C27" s="42">
        <f>'Simulacion sistema (hoja4)'!BV18</f>
        <v>0.82534090228950241</v>
      </c>
      <c r="D27" s="42">
        <f>'Simulacion sistema (hoja4)'!BW18</f>
        <v>0.85118648908679195</v>
      </c>
      <c r="E27" s="44">
        <f t="shared" si="0"/>
        <v>111845904.66600446</v>
      </c>
      <c r="F27" s="45">
        <f t="shared" si="1"/>
        <v>218.82302144063544</v>
      </c>
      <c r="G27" s="45">
        <f t="shared" si="2"/>
        <v>382.940287521112</v>
      </c>
      <c r="H27" s="46">
        <f t="shared" si="3"/>
        <v>0.92300000000000004</v>
      </c>
      <c r="I27" s="46">
        <f t="shared" si="4"/>
        <v>7.6999999999999957E-2</v>
      </c>
      <c r="J27" s="47">
        <f t="shared" si="5"/>
        <v>24474458794.776363</v>
      </c>
      <c r="K27"/>
      <c r="L27" s="119"/>
      <c r="M27" s="109"/>
      <c r="N27" s="27"/>
      <c r="O27" s="27"/>
    </row>
    <row r="28" spans="2:15" x14ac:dyDescent="0.25">
      <c r="B28" s="9">
        <f t="shared" si="6"/>
        <v>9</v>
      </c>
      <c r="C28" s="42">
        <f>'Simulacion sistema (hoja4)'!BV19</f>
        <v>0.81890892351701883</v>
      </c>
      <c r="D28" s="42">
        <f>'Simulacion sistema (hoja4)'!BW19</f>
        <v>0.84633837262505673</v>
      </c>
      <c r="E28" s="44">
        <f t="shared" si="0"/>
        <v>111208862.16293246</v>
      </c>
      <c r="F28" s="45">
        <f t="shared" si="1"/>
        <v>218.82302144063544</v>
      </c>
      <c r="G28" s="45">
        <f t="shared" si="2"/>
        <v>382.940287521112</v>
      </c>
      <c r="H28" s="46">
        <f t="shared" si="3"/>
        <v>0.92300000000000004</v>
      </c>
      <c r="I28" s="46">
        <f t="shared" si="4"/>
        <v>7.6999999999999957E-2</v>
      </c>
      <c r="J28" s="47">
        <f t="shared" si="5"/>
        <v>24335059229.46804</v>
      </c>
      <c r="K28"/>
      <c r="L28" s="119"/>
      <c r="M28" s="109"/>
      <c r="N28" s="27"/>
      <c r="O28" s="27"/>
    </row>
    <row r="29" spans="2:15" ht="15.75" thickBot="1" x14ac:dyDescent="0.3">
      <c r="B29" s="9">
        <f t="shared" si="6"/>
        <v>10</v>
      </c>
      <c r="C29" s="42">
        <f>'Simulacion sistema (hoja4)'!BV20</f>
        <v>0.82862443585270829</v>
      </c>
      <c r="D29" s="42">
        <f>'Simulacion sistema (hoja4)'!BW20</f>
        <v>0.84794563652272514</v>
      </c>
      <c r="E29" s="44">
        <f t="shared" si="0"/>
        <v>111420056.63908608</v>
      </c>
      <c r="F29" s="45">
        <f t="shared" si="1"/>
        <v>218.82302144063544</v>
      </c>
      <c r="G29" s="45">
        <f t="shared" si="2"/>
        <v>382.940287521112</v>
      </c>
      <c r="H29" s="46">
        <f t="shared" si="3"/>
        <v>0.92300000000000004</v>
      </c>
      <c r="I29" s="46">
        <f t="shared" si="4"/>
        <v>7.6999999999999957E-2</v>
      </c>
      <c r="J29" s="47">
        <f t="shared" si="5"/>
        <v>24381273442.851551</v>
      </c>
      <c r="K29"/>
      <c r="L29" s="107"/>
      <c r="M29" s="109"/>
      <c r="N29" s="27"/>
      <c r="O29" s="27"/>
    </row>
    <row r="30" spans="2:15" x14ac:dyDescent="0.25">
      <c r="B30" s="9">
        <f t="shared" si="6"/>
        <v>11</v>
      </c>
      <c r="C30" s="42">
        <f>'Simulacion sistema (hoja4)'!BV21</f>
        <v>0.82587583078997617</v>
      </c>
      <c r="D30" s="42">
        <f>'Simulacion sistema (hoja4)'!BW21</f>
        <v>0.84804659788332271</v>
      </c>
      <c r="E30" s="44">
        <f t="shared" si="0"/>
        <v>111433322.9618686</v>
      </c>
      <c r="F30" s="45">
        <f t="shared" si="1"/>
        <v>218.82302144063544</v>
      </c>
      <c r="G30" s="45">
        <f t="shared" si="2"/>
        <v>382.940287521112</v>
      </c>
      <c r="H30" s="46">
        <f t="shared" si="3"/>
        <v>0.92300000000000004</v>
      </c>
      <c r="I30" s="46">
        <f t="shared" si="4"/>
        <v>7.6999999999999957E-2</v>
      </c>
      <c r="J30" s="47">
        <f t="shared" si="5"/>
        <v>24384176419.686226</v>
      </c>
      <c r="K30"/>
      <c r="L30" s="118" t="s">
        <v>128</v>
      </c>
      <c r="M30" s="111"/>
      <c r="N30" s="27"/>
      <c r="O30" s="27"/>
    </row>
    <row r="31" spans="2:15" x14ac:dyDescent="0.25">
      <c r="B31" s="9">
        <f t="shared" si="6"/>
        <v>12</v>
      </c>
      <c r="C31" s="42">
        <f>'Simulacion sistema (hoja4)'!BV22</f>
        <v>0.81021348140640559</v>
      </c>
      <c r="D31" s="42">
        <f>'Simulacion sistema (hoja4)'!BW22</f>
        <v>0.84839359474768783</v>
      </c>
      <c r="E31" s="44">
        <f t="shared" si="0"/>
        <v>111478918.34984617</v>
      </c>
      <c r="F31" s="45">
        <f t="shared" si="1"/>
        <v>218.82302144063544</v>
      </c>
      <c r="G31" s="45">
        <f t="shared" si="2"/>
        <v>382.940287521112</v>
      </c>
      <c r="H31" s="46">
        <f t="shared" si="3"/>
        <v>0.92300000000000004</v>
      </c>
      <c r="I31" s="46">
        <f t="shared" si="4"/>
        <v>7.6999999999999957E-2</v>
      </c>
      <c r="J31" s="47">
        <f t="shared" si="5"/>
        <v>24394153740.247238</v>
      </c>
      <c r="K31"/>
      <c r="L31" s="112" t="s">
        <v>129</v>
      </c>
      <c r="M31" s="113">
        <f>PERCENTILE(J20:J1019,0.25)</f>
        <v>24287035586.696381</v>
      </c>
      <c r="N31" s="27"/>
      <c r="O31" s="27"/>
    </row>
    <row r="32" spans="2:15" x14ac:dyDescent="0.25">
      <c r="B32" s="9">
        <f t="shared" si="6"/>
        <v>13</v>
      </c>
      <c r="C32" s="42">
        <f>'Simulacion sistema (hoja4)'!BV23</f>
        <v>0.83237219907851068</v>
      </c>
      <c r="D32" s="42">
        <f>'Simulacion sistema (hoja4)'!BW23</f>
        <v>0.85010982713577032</v>
      </c>
      <c r="E32" s="44">
        <f t="shared" si="0"/>
        <v>111704431.28564022</v>
      </c>
      <c r="F32" s="45">
        <f t="shared" si="1"/>
        <v>218.82302144063544</v>
      </c>
      <c r="G32" s="45">
        <f t="shared" si="2"/>
        <v>382.940287521112</v>
      </c>
      <c r="H32" s="46">
        <f t="shared" si="3"/>
        <v>0.92300000000000004</v>
      </c>
      <c r="I32" s="46">
        <f t="shared" si="4"/>
        <v>7.6999999999999957E-2</v>
      </c>
      <c r="J32" s="47">
        <f t="shared" si="5"/>
        <v>24443501162.23164</v>
      </c>
      <c r="K32"/>
      <c r="L32" s="112" t="s">
        <v>130</v>
      </c>
      <c r="M32" s="113">
        <f>PERCENTILE(J20:J1019,0.75)</f>
        <v>24461522281.10376</v>
      </c>
      <c r="N32" s="27"/>
      <c r="O32" s="27"/>
    </row>
    <row r="33" spans="2:15" x14ac:dyDescent="0.25">
      <c r="B33" s="9">
        <f t="shared" si="6"/>
        <v>14</v>
      </c>
      <c r="C33" s="42">
        <f>'Simulacion sistema (hoja4)'!BV24</f>
        <v>0.82528083545490005</v>
      </c>
      <c r="D33" s="42">
        <f>'Simulacion sistema (hoja4)'!BW24</f>
        <v>0.85554918179573891</v>
      </c>
      <c r="E33" s="44">
        <f t="shared" si="0"/>
        <v>112419162.4879601</v>
      </c>
      <c r="F33" s="45">
        <f t="shared" si="1"/>
        <v>218.82302144063544</v>
      </c>
      <c r="G33" s="45">
        <f t="shared" si="2"/>
        <v>382.940287521112</v>
      </c>
      <c r="H33" s="46">
        <f t="shared" si="3"/>
        <v>0.92300000000000004</v>
      </c>
      <c r="I33" s="46">
        <f t="shared" si="4"/>
        <v>7.6999999999999957E-2</v>
      </c>
      <c r="J33" s="47">
        <f t="shared" si="5"/>
        <v>24599900803.441174</v>
      </c>
      <c r="K33"/>
      <c r="L33" s="112" t="s">
        <v>131</v>
      </c>
      <c r="M33" s="113">
        <f>M32-M31</f>
        <v>174486694.40737915</v>
      </c>
      <c r="N33" s="27"/>
      <c r="O33" s="27"/>
    </row>
    <row r="34" spans="2:15" x14ac:dyDescent="0.25">
      <c r="B34" s="9">
        <f t="shared" si="6"/>
        <v>15</v>
      </c>
      <c r="C34" s="42">
        <f>'Simulacion sistema (hoja4)'!BV25</f>
        <v>0.83647286237993734</v>
      </c>
      <c r="D34" s="42">
        <f>'Simulacion sistema (hoja4)'!BW25</f>
        <v>0.85238841796548803</v>
      </c>
      <c r="E34" s="44">
        <f t="shared" si="0"/>
        <v>112003838.12066513</v>
      </c>
      <c r="F34" s="45">
        <f t="shared" si="1"/>
        <v>218.82302144063544</v>
      </c>
      <c r="G34" s="45">
        <f t="shared" si="2"/>
        <v>382.940287521112</v>
      </c>
      <c r="H34" s="46">
        <f t="shared" si="3"/>
        <v>0.92300000000000004</v>
      </c>
      <c r="I34" s="46">
        <f t="shared" si="4"/>
        <v>7.6999999999999957E-2</v>
      </c>
      <c r="J34" s="47">
        <f t="shared" si="5"/>
        <v>42890781973.395592</v>
      </c>
      <c r="K34"/>
      <c r="L34" s="112"/>
      <c r="M34" s="113"/>
      <c r="N34" s="27"/>
      <c r="O34" s="27"/>
    </row>
    <row r="35" spans="2:15" x14ac:dyDescent="0.25">
      <c r="B35" s="9">
        <f t="shared" si="6"/>
        <v>16</v>
      </c>
      <c r="C35" s="42">
        <f>'Simulacion sistema (hoja4)'!BV26</f>
        <v>0.81692501012918417</v>
      </c>
      <c r="D35" s="42">
        <f>'Simulacion sistema (hoja4)'!BW26</f>
        <v>0.85609506395585633</v>
      </c>
      <c r="E35" s="44">
        <f t="shared" si="0"/>
        <v>112490891.40379952</v>
      </c>
      <c r="F35" s="45">
        <f t="shared" si="1"/>
        <v>218.82302144063544</v>
      </c>
      <c r="G35" s="45">
        <f t="shared" si="2"/>
        <v>382.940287521112</v>
      </c>
      <c r="H35" s="46">
        <f t="shared" si="3"/>
        <v>0.92300000000000004</v>
      </c>
      <c r="I35" s="46">
        <f t="shared" si="4"/>
        <v>7.6999999999999957E-2</v>
      </c>
      <c r="J35" s="47">
        <f t="shared" si="5"/>
        <v>24615596741.529816</v>
      </c>
      <c r="K35"/>
      <c r="L35" s="112" t="s">
        <v>132</v>
      </c>
      <c r="M35" s="113">
        <f>M32+1.5*M33</f>
        <v>24723252322.714828</v>
      </c>
      <c r="N35" s="27"/>
      <c r="O35" s="27"/>
    </row>
    <row r="36" spans="2:15" x14ac:dyDescent="0.25">
      <c r="B36" s="9">
        <f t="shared" si="6"/>
        <v>17</v>
      </c>
      <c r="C36" s="42">
        <f>'Simulacion sistema (hoja4)'!BV27</f>
        <v>0.81821277725095021</v>
      </c>
      <c r="D36" s="42">
        <f>'Simulacion sistema (hoja4)'!BW27</f>
        <v>0.83854413957521312</v>
      </c>
      <c r="E36" s="44">
        <f t="shared" si="0"/>
        <v>110184699.940183</v>
      </c>
      <c r="F36" s="45">
        <f t="shared" si="1"/>
        <v>218.82302144063544</v>
      </c>
      <c r="G36" s="45">
        <f t="shared" si="2"/>
        <v>382.940287521112</v>
      </c>
      <c r="H36" s="46">
        <f t="shared" si="3"/>
        <v>0.92300000000000004</v>
      </c>
      <c r="I36" s="46">
        <f t="shared" si="4"/>
        <v>7.6999999999999957E-2</v>
      </c>
      <c r="J36" s="47">
        <f t="shared" si="5"/>
        <v>24110948957.440647</v>
      </c>
      <c r="K36"/>
      <c r="L36" s="112" t="s">
        <v>133</v>
      </c>
      <c r="M36" s="113">
        <f>M31-1.5*M33</f>
        <v>24025305545.085312</v>
      </c>
      <c r="N36" s="27"/>
      <c r="O36" s="27"/>
    </row>
    <row r="37" spans="2:15" x14ac:dyDescent="0.25">
      <c r="B37" s="9">
        <f t="shared" si="6"/>
        <v>18</v>
      </c>
      <c r="C37" s="42">
        <f>'Simulacion sistema (hoja4)'!BV28</f>
        <v>0.80186874866071745</v>
      </c>
      <c r="D37" s="42">
        <f>'Simulacion sistema (hoja4)'!BW28</f>
        <v>0.83583950540899277</v>
      </c>
      <c r="E37" s="44">
        <f t="shared" si="0"/>
        <v>109829311.01074165</v>
      </c>
      <c r="F37" s="45">
        <f t="shared" si="1"/>
        <v>218.82302144063544</v>
      </c>
      <c r="G37" s="45">
        <f t="shared" si="2"/>
        <v>382.940287521112</v>
      </c>
      <c r="H37" s="46">
        <f t="shared" si="3"/>
        <v>0.92300000000000004</v>
      </c>
      <c r="I37" s="46">
        <f t="shared" si="4"/>
        <v>7.6999999999999957E-2</v>
      </c>
      <c r="J37" s="47">
        <f t="shared" si="5"/>
        <v>24033181678.113739</v>
      </c>
      <c r="K37"/>
      <c r="L37" s="112"/>
      <c r="M37" s="113"/>
      <c r="N37" s="27"/>
      <c r="O37" s="27"/>
    </row>
    <row r="38" spans="2:15" x14ac:dyDescent="0.25">
      <c r="B38" s="9">
        <f t="shared" si="6"/>
        <v>19</v>
      </c>
      <c r="C38" s="42">
        <f>'Simulacion sistema (hoja4)'!BV29</f>
        <v>0.84316433762941534</v>
      </c>
      <c r="D38" s="42">
        <f>'Simulacion sistema (hoja4)'!BW29</f>
        <v>0.85909867344428981</v>
      </c>
      <c r="E38" s="44">
        <f t="shared" si="0"/>
        <v>112885565.69057968</v>
      </c>
      <c r="F38" s="45">
        <f t="shared" si="1"/>
        <v>218.82302144063544</v>
      </c>
      <c r="G38" s="45">
        <f t="shared" si="2"/>
        <v>382.940287521112</v>
      </c>
      <c r="H38" s="46">
        <f t="shared" si="3"/>
        <v>0.92300000000000004</v>
      </c>
      <c r="I38" s="46">
        <f t="shared" si="4"/>
        <v>7.6999999999999957E-2</v>
      </c>
      <c r="J38" s="47">
        <f t="shared" si="5"/>
        <v>43228430982.533958</v>
      </c>
      <c r="K38"/>
      <c r="L38" s="112" t="s">
        <v>134</v>
      </c>
      <c r="M38" s="113">
        <f>MIN(M35,MAX(J20:J1019))</f>
        <v>24723252322.714828</v>
      </c>
      <c r="N38" s="27"/>
      <c r="O38" s="27"/>
    </row>
    <row r="39" spans="2:15" ht="15.75" thickBot="1" x14ac:dyDescent="0.3">
      <c r="B39" s="9">
        <f t="shared" si="6"/>
        <v>20</v>
      </c>
      <c r="C39" s="42">
        <f>'Simulacion sistema (hoja4)'!BV30</f>
        <v>0.82806729778046795</v>
      </c>
      <c r="D39" s="42">
        <f>'Simulacion sistema (hoja4)'!BW30</f>
        <v>0.84942914180096407</v>
      </c>
      <c r="E39" s="44">
        <f t="shared" si="0"/>
        <v>111614989.23264667</v>
      </c>
      <c r="F39" s="45">
        <f t="shared" si="1"/>
        <v>218.82302144063544</v>
      </c>
      <c r="G39" s="45">
        <f t="shared" si="2"/>
        <v>382.940287521112</v>
      </c>
      <c r="H39" s="46">
        <f t="shared" si="3"/>
        <v>0.92300000000000004</v>
      </c>
      <c r="I39" s="46">
        <f t="shared" si="4"/>
        <v>7.6999999999999957E-2</v>
      </c>
      <c r="J39" s="47">
        <f t="shared" si="5"/>
        <v>24423929181.951736</v>
      </c>
      <c r="K39"/>
      <c r="L39" s="114" t="s">
        <v>135</v>
      </c>
      <c r="M39" s="115">
        <f>MAX(M36,MIN(J20:J1019))</f>
        <v>24025305545.085312</v>
      </c>
      <c r="N39" s="27"/>
      <c r="O39" s="27"/>
    </row>
    <row r="40" spans="2:15" x14ac:dyDescent="0.25">
      <c r="B40" s="9">
        <f t="shared" si="6"/>
        <v>21</v>
      </c>
      <c r="C40" s="42">
        <f>'Simulacion sistema (hoja4)'!BV31</f>
        <v>0.82951701785926291</v>
      </c>
      <c r="D40" s="42">
        <f>'Simulacion sistema (hoja4)'!BW31</f>
        <v>0.84807134309320853</v>
      </c>
      <c r="E40" s="44">
        <f t="shared" si="0"/>
        <v>111436574.48244759</v>
      </c>
      <c r="F40" s="45">
        <f t="shared" si="1"/>
        <v>218.82302144063544</v>
      </c>
      <c r="G40" s="45">
        <f t="shared" si="2"/>
        <v>382.940287521112</v>
      </c>
      <c r="H40" s="46">
        <f t="shared" si="3"/>
        <v>0.92300000000000004</v>
      </c>
      <c r="I40" s="46">
        <f t="shared" si="4"/>
        <v>7.6999999999999957E-2</v>
      </c>
      <c r="J40" s="47">
        <f t="shared" si="5"/>
        <v>24384887927.243599</v>
      </c>
      <c r="K40"/>
      <c r="L40"/>
      <c r="M40" s="51"/>
      <c r="N40" s="27"/>
      <c r="O40" s="27"/>
    </row>
    <row r="41" spans="2:15" x14ac:dyDescent="0.25">
      <c r="B41" s="9">
        <f t="shared" si="6"/>
        <v>22</v>
      </c>
      <c r="C41" s="42">
        <f>'Simulacion sistema (hoja4)'!BV32</f>
        <v>0.82877288577531738</v>
      </c>
      <c r="D41" s="42">
        <f>'Simulacion sistema (hoja4)'!BW32</f>
        <v>0.85376443299351923</v>
      </c>
      <c r="E41" s="44">
        <f t="shared" si="0"/>
        <v>112184646.49534842</v>
      </c>
      <c r="F41" s="45">
        <f t="shared" si="1"/>
        <v>218.82302144063544</v>
      </c>
      <c r="G41" s="45">
        <f t="shared" si="2"/>
        <v>382.940287521112</v>
      </c>
      <c r="H41" s="46">
        <f t="shared" si="3"/>
        <v>0.92300000000000004</v>
      </c>
      <c r="I41" s="46">
        <f t="shared" si="4"/>
        <v>7.6999999999999957E-2</v>
      </c>
      <c r="J41" s="47">
        <f t="shared" si="5"/>
        <v>24548583305.361736</v>
      </c>
      <c r="K41"/>
      <c r="L41"/>
      <c r="M41"/>
      <c r="N41" s="27"/>
      <c r="O41" s="27"/>
    </row>
    <row r="42" spans="2:15" x14ac:dyDescent="0.25">
      <c r="B42" s="9">
        <f t="shared" si="6"/>
        <v>23</v>
      </c>
      <c r="C42" s="42">
        <f>'Simulacion sistema (hoja4)'!BV33</f>
        <v>0.83598668969978629</v>
      </c>
      <c r="D42" s="42">
        <f>'Simulacion sistema (hoja4)'!BW33</f>
        <v>0.85412717188170373</v>
      </c>
      <c r="E42" s="44">
        <f t="shared" si="0"/>
        <v>112232310.38525587</v>
      </c>
      <c r="F42" s="45">
        <f t="shared" si="1"/>
        <v>218.82302144063544</v>
      </c>
      <c r="G42" s="45">
        <f t="shared" si="2"/>
        <v>382.940287521112</v>
      </c>
      <c r="H42" s="46">
        <f t="shared" si="3"/>
        <v>0.92300000000000004</v>
      </c>
      <c r="I42" s="46">
        <f t="shared" si="4"/>
        <v>7.6999999999999957E-2</v>
      </c>
      <c r="J42" s="47">
        <f t="shared" si="5"/>
        <v>42978273208.08857</v>
      </c>
      <c r="K42"/>
      <c r="L42"/>
      <c r="M42"/>
      <c r="N42" s="27"/>
      <c r="O42" s="27"/>
    </row>
    <row r="43" spans="2:15" x14ac:dyDescent="0.25">
      <c r="B43" s="9">
        <f t="shared" si="6"/>
        <v>24</v>
      </c>
      <c r="C43" s="42">
        <f>'Simulacion sistema (hoja4)'!BV34</f>
        <v>0.81837620543874912</v>
      </c>
      <c r="D43" s="42">
        <f>'Simulacion sistema (hoja4)'!BW34</f>
        <v>0.84701393942858705</v>
      </c>
      <c r="E43" s="44">
        <f t="shared" si="0"/>
        <v>111297631.64091633</v>
      </c>
      <c r="F43" s="45">
        <f t="shared" si="1"/>
        <v>218.82302144063544</v>
      </c>
      <c r="G43" s="45">
        <f t="shared" si="2"/>
        <v>382.940287521112</v>
      </c>
      <c r="H43" s="46">
        <f t="shared" si="3"/>
        <v>0.92300000000000004</v>
      </c>
      <c r="I43" s="46">
        <f t="shared" si="4"/>
        <v>7.6999999999999957E-2</v>
      </c>
      <c r="J43" s="47">
        <f t="shared" si="5"/>
        <v>24354484034.85218</v>
      </c>
      <c r="K43"/>
      <c r="L43"/>
      <c r="M43"/>
      <c r="N43" s="27"/>
      <c r="O43" s="27"/>
    </row>
    <row r="44" spans="2:15" x14ac:dyDescent="0.25">
      <c r="B44" s="9">
        <f t="shared" si="6"/>
        <v>25</v>
      </c>
      <c r="C44" s="42">
        <f>'Simulacion sistema (hoja4)'!BV35</f>
        <v>0.80961236918770063</v>
      </c>
      <c r="D44" s="42">
        <f>'Simulacion sistema (hoja4)'!BW35</f>
        <v>0.84216647460641025</v>
      </c>
      <c r="E44" s="44">
        <f t="shared" si="0"/>
        <v>110660674.7632823</v>
      </c>
      <c r="F44" s="45">
        <f t="shared" si="1"/>
        <v>218.82302144063544</v>
      </c>
      <c r="G44" s="45">
        <f t="shared" si="2"/>
        <v>382.940287521112</v>
      </c>
      <c r="H44" s="46">
        <f t="shared" si="3"/>
        <v>0.92300000000000004</v>
      </c>
      <c r="I44" s="46">
        <f t="shared" si="4"/>
        <v>7.6999999999999957E-2</v>
      </c>
      <c r="J44" s="47">
        <f t="shared" si="5"/>
        <v>24215103206.360909</v>
      </c>
      <c r="K44"/>
      <c r="L44"/>
      <c r="M44"/>
      <c r="N44" s="27"/>
      <c r="O44" s="27"/>
    </row>
    <row r="45" spans="2:15" x14ac:dyDescent="0.25">
      <c r="B45" s="9">
        <f t="shared" si="6"/>
        <v>26</v>
      </c>
      <c r="C45" s="42">
        <f>'Simulacion sistema (hoja4)'!BV36</f>
        <v>0.81917443745960361</v>
      </c>
      <c r="D45" s="42">
        <f>'Simulacion sistema (hoja4)'!BW36</f>
        <v>0.85073080617403563</v>
      </c>
      <c r="E45" s="44">
        <f t="shared" si="0"/>
        <v>111786027.93126827</v>
      </c>
      <c r="F45" s="45">
        <f t="shared" si="1"/>
        <v>218.82302144063544</v>
      </c>
      <c r="G45" s="45">
        <f t="shared" si="2"/>
        <v>382.940287521112</v>
      </c>
      <c r="H45" s="46">
        <f t="shared" si="3"/>
        <v>0.92300000000000004</v>
      </c>
      <c r="I45" s="46">
        <f t="shared" si="4"/>
        <v>7.6999999999999957E-2</v>
      </c>
      <c r="J45" s="47">
        <f t="shared" si="5"/>
        <v>24461356386.767391</v>
      </c>
      <c r="K45"/>
      <c r="L45"/>
      <c r="M45"/>
      <c r="N45" s="27"/>
      <c r="O45" s="27"/>
    </row>
    <row r="46" spans="2:15" x14ac:dyDescent="0.25">
      <c r="B46" s="9">
        <f t="shared" si="6"/>
        <v>27</v>
      </c>
      <c r="C46" s="42">
        <f>'Simulacion sistema (hoja4)'!BV37</f>
        <v>0.8362221651459224</v>
      </c>
      <c r="D46" s="42">
        <f>'Simulacion sistema (hoja4)'!BW37</f>
        <v>0.85491265608562239</v>
      </c>
      <c r="E46" s="44">
        <f t="shared" si="0"/>
        <v>112335523.00965078</v>
      </c>
      <c r="F46" s="45">
        <f t="shared" si="1"/>
        <v>218.82302144063544</v>
      </c>
      <c r="G46" s="45">
        <f t="shared" si="2"/>
        <v>382.940287521112</v>
      </c>
      <c r="H46" s="46">
        <f t="shared" si="3"/>
        <v>0.92300000000000004</v>
      </c>
      <c r="I46" s="46">
        <f t="shared" si="4"/>
        <v>7.6999999999999957E-2</v>
      </c>
      <c r="J46" s="47">
        <f t="shared" si="5"/>
        <v>43017797480.150162</v>
      </c>
      <c r="K46"/>
      <c r="L46"/>
      <c r="M46"/>
      <c r="N46" s="27"/>
      <c r="O46" s="27"/>
    </row>
    <row r="47" spans="2:15" x14ac:dyDescent="0.25">
      <c r="B47" s="9">
        <f t="shared" si="6"/>
        <v>28</v>
      </c>
      <c r="C47" s="42">
        <f>'Simulacion sistema (hoja4)'!BV38</f>
        <v>0.8000810201850862</v>
      </c>
      <c r="D47" s="42">
        <f>'Simulacion sistema (hoja4)'!BW38</f>
        <v>0.8465651198795181</v>
      </c>
      <c r="E47" s="44">
        <f t="shared" si="0"/>
        <v>111238656.75216867</v>
      </c>
      <c r="F47" s="45">
        <f t="shared" si="1"/>
        <v>218.82302144063544</v>
      </c>
      <c r="G47" s="45">
        <f t="shared" si="2"/>
        <v>382.940287521112</v>
      </c>
      <c r="H47" s="46">
        <f t="shared" si="3"/>
        <v>0.92300000000000004</v>
      </c>
      <c r="I47" s="46">
        <f t="shared" si="4"/>
        <v>7.6999999999999957E-2</v>
      </c>
      <c r="J47" s="47">
        <f t="shared" si="5"/>
        <v>24341578971.50729</v>
      </c>
      <c r="K47"/>
      <c r="L47"/>
      <c r="M47"/>
      <c r="N47" s="27"/>
      <c r="O47" s="27"/>
    </row>
    <row r="48" spans="2:15" x14ac:dyDescent="0.25">
      <c r="B48" s="9">
        <f t="shared" si="6"/>
        <v>29</v>
      </c>
      <c r="C48" s="42">
        <f>'Simulacion sistema (hoja4)'!BV39</f>
        <v>0.81641946481804473</v>
      </c>
      <c r="D48" s="42">
        <f>'Simulacion sistema (hoja4)'!BW39</f>
        <v>0.85029341155434368</v>
      </c>
      <c r="E48" s="44">
        <f t="shared" si="0"/>
        <v>111728554.27824076</v>
      </c>
      <c r="F48" s="45">
        <f t="shared" si="1"/>
        <v>218.82302144063544</v>
      </c>
      <c r="G48" s="45">
        <f t="shared" si="2"/>
        <v>382.940287521112</v>
      </c>
      <c r="H48" s="46">
        <f t="shared" si="3"/>
        <v>0.92300000000000004</v>
      </c>
      <c r="I48" s="46">
        <f t="shared" si="4"/>
        <v>7.6999999999999957E-2</v>
      </c>
      <c r="J48" s="47">
        <f t="shared" si="5"/>
        <v>24448779828.358677</v>
      </c>
      <c r="K48"/>
      <c r="L48"/>
      <c r="M48"/>
      <c r="N48" s="27"/>
      <c r="O48" s="27"/>
    </row>
    <row r="49" spans="2:15" x14ac:dyDescent="0.25">
      <c r="B49" s="9">
        <f t="shared" si="6"/>
        <v>30</v>
      </c>
      <c r="C49" s="42">
        <f>'Simulacion sistema (hoja4)'!BV40</f>
        <v>0.81624741968533054</v>
      </c>
      <c r="D49" s="42">
        <f>'Simulacion sistema (hoja4)'!BW40</f>
        <v>0.84835146156358676</v>
      </c>
      <c r="E49" s="44">
        <f t="shared" si="0"/>
        <v>111473382.0494553</v>
      </c>
      <c r="F49" s="45">
        <f t="shared" si="1"/>
        <v>218.82302144063544</v>
      </c>
      <c r="G49" s="45">
        <f t="shared" si="2"/>
        <v>382.940287521112</v>
      </c>
      <c r="H49" s="46">
        <f t="shared" si="3"/>
        <v>0.92300000000000004</v>
      </c>
      <c r="I49" s="46">
        <f t="shared" si="4"/>
        <v>7.6999999999999957E-2</v>
      </c>
      <c r="J49" s="47">
        <f t="shared" si="5"/>
        <v>24392942270.268105</v>
      </c>
      <c r="K49"/>
      <c r="L49"/>
      <c r="M49"/>
      <c r="N49" s="27"/>
      <c r="O49" s="27"/>
    </row>
    <row r="50" spans="2:15" x14ac:dyDescent="0.25">
      <c r="B50" s="9">
        <f t="shared" si="6"/>
        <v>31</v>
      </c>
      <c r="C50" s="42">
        <f>'Simulacion sistema (hoja4)'!BV41</f>
        <v>0.8261140197214436</v>
      </c>
      <c r="D50" s="42">
        <f>'Simulacion sistema (hoja4)'!BW41</f>
        <v>0.850529838623996</v>
      </c>
      <c r="E50" s="44">
        <f t="shared" si="0"/>
        <v>111759620.79519308</v>
      </c>
      <c r="F50" s="45">
        <f t="shared" si="1"/>
        <v>218.82302144063544</v>
      </c>
      <c r="G50" s="45">
        <f t="shared" si="2"/>
        <v>382.940287521112</v>
      </c>
      <c r="H50" s="46">
        <f t="shared" si="3"/>
        <v>0.92300000000000004</v>
      </c>
      <c r="I50" s="46">
        <f t="shared" si="4"/>
        <v>7.6999999999999957E-2</v>
      </c>
      <c r="J50" s="47">
        <f t="shared" si="5"/>
        <v>24455577897.463821</v>
      </c>
      <c r="K50"/>
      <c r="L50"/>
      <c r="M50"/>
      <c r="N50" s="27"/>
      <c r="O50" s="27"/>
    </row>
    <row r="51" spans="2:15" x14ac:dyDescent="0.25">
      <c r="B51" s="9">
        <f t="shared" si="6"/>
        <v>32</v>
      </c>
      <c r="C51" s="42">
        <f>'Simulacion sistema (hoja4)'!BV42</f>
        <v>0.80259707646233447</v>
      </c>
      <c r="D51" s="42">
        <f>'Simulacion sistema (hoja4)'!BW42</f>
        <v>0.84463641777205845</v>
      </c>
      <c r="E51" s="44">
        <f t="shared" si="0"/>
        <v>110985225.29524848</v>
      </c>
      <c r="F51" s="45">
        <f t="shared" si="1"/>
        <v>218.82302144063544</v>
      </c>
      <c r="G51" s="45">
        <f t="shared" si="2"/>
        <v>382.940287521112</v>
      </c>
      <c r="H51" s="46">
        <f t="shared" si="3"/>
        <v>0.92300000000000004</v>
      </c>
      <c r="I51" s="46">
        <f t="shared" si="4"/>
        <v>7.6999999999999957E-2</v>
      </c>
      <c r="J51" s="47">
        <f t="shared" si="5"/>
        <v>24286122334.375912</v>
      </c>
      <c r="K51"/>
      <c r="L51"/>
      <c r="M51"/>
      <c r="N51" s="27"/>
      <c r="O51" s="27"/>
    </row>
    <row r="52" spans="2:15" x14ac:dyDescent="0.25">
      <c r="B52" s="9">
        <f t="shared" si="6"/>
        <v>33</v>
      </c>
      <c r="C52" s="42">
        <f>'Simulacion sistema (hoja4)'!BV43</f>
        <v>0.82688283489234538</v>
      </c>
      <c r="D52" s="42">
        <f>'Simulacion sistema (hoja4)'!BW43</f>
        <v>0.84808778231850146</v>
      </c>
      <c r="E52" s="44">
        <f t="shared" si="0"/>
        <v>111438734.59665109</v>
      </c>
      <c r="F52" s="45">
        <f t="shared" si="1"/>
        <v>218.82302144063544</v>
      </c>
      <c r="G52" s="45">
        <f t="shared" si="2"/>
        <v>382.940287521112</v>
      </c>
      <c r="H52" s="46">
        <f t="shared" si="3"/>
        <v>0.92300000000000004</v>
      </c>
      <c r="I52" s="46">
        <f t="shared" si="4"/>
        <v>7.6999999999999957E-2</v>
      </c>
      <c r="J52" s="47">
        <f t="shared" si="5"/>
        <v>24385360609.960266</v>
      </c>
      <c r="K52"/>
      <c r="L52"/>
      <c r="M52"/>
      <c r="N52" s="27"/>
      <c r="O52" s="27"/>
    </row>
    <row r="53" spans="2:15" x14ac:dyDescent="0.25">
      <c r="B53" s="9">
        <f t="shared" si="6"/>
        <v>34</v>
      </c>
      <c r="C53" s="42">
        <f>'Simulacion sistema (hoja4)'!BV44</f>
        <v>0.8045876899738833</v>
      </c>
      <c r="D53" s="42">
        <f>'Simulacion sistema (hoja4)'!BW44</f>
        <v>0.84678927868529852</v>
      </c>
      <c r="E53" s="44">
        <f t="shared" si="0"/>
        <v>111268111.21924822</v>
      </c>
      <c r="F53" s="45">
        <f t="shared" si="1"/>
        <v>218.82302144063544</v>
      </c>
      <c r="G53" s="45">
        <f t="shared" si="2"/>
        <v>382.940287521112</v>
      </c>
      <c r="H53" s="46">
        <f t="shared" si="3"/>
        <v>0.92300000000000004</v>
      </c>
      <c r="I53" s="46">
        <f t="shared" si="4"/>
        <v>7.6999999999999957E-2</v>
      </c>
      <c r="J53" s="47">
        <f t="shared" si="5"/>
        <v>24348024286.988564</v>
      </c>
      <c r="K53"/>
      <c r="L53"/>
      <c r="M53"/>
      <c r="N53" s="27"/>
      <c r="O53" s="27"/>
    </row>
    <row r="54" spans="2:15" x14ac:dyDescent="0.25">
      <c r="B54" s="9">
        <f t="shared" si="6"/>
        <v>35</v>
      </c>
      <c r="C54" s="42">
        <f>'Simulacion sistema (hoja4)'!BV45</f>
        <v>0.81427977305816757</v>
      </c>
      <c r="D54" s="42">
        <f>'Simulacion sistema (hoja4)'!BW45</f>
        <v>0.85007806381438189</v>
      </c>
      <c r="E54" s="44">
        <f t="shared" si="0"/>
        <v>111700257.58520979</v>
      </c>
      <c r="F54" s="45">
        <f t="shared" si="1"/>
        <v>218.82302144063544</v>
      </c>
      <c r="G54" s="45">
        <f t="shared" si="2"/>
        <v>382.940287521112</v>
      </c>
      <c r="H54" s="46">
        <f t="shared" si="3"/>
        <v>0.92300000000000004</v>
      </c>
      <c r="I54" s="46">
        <f t="shared" si="4"/>
        <v>7.6999999999999957E-2</v>
      </c>
      <c r="J54" s="47">
        <f t="shared" si="5"/>
        <v>24442587860.492863</v>
      </c>
      <c r="K54"/>
      <c r="L54"/>
      <c r="M54"/>
      <c r="N54" s="27"/>
      <c r="O54" s="27"/>
    </row>
    <row r="55" spans="2:15" x14ac:dyDescent="0.25">
      <c r="B55" s="9">
        <f t="shared" si="6"/>
        <v>36</v>
      </c>
      <c r="C55" s="42">
        <f>'Simulacion sistema (hoja4)'!BV46</f>
        <v>0.82301655295717258</v>
      </c>
      <c r="D55" s="42">
        <f>'Simulacion sistema (hoja4)'!BW46</f>
        <v>0.84058689215620663</v>
      </c>
      <c r="E55" s="44">
        <f t="shared" si="0"/>
        <v>110453117.62932555</v>
      </c>
      <c r="F55" s="45">
        <f t="shared" si="1"/>
        <v>218.82302144063544</v>
      </c>
      <c r="G55" s="45">
        <f t="shared" si="2"/>
        <v>382.940287521112</v>
      </c>
      <c r="H55" s="46">
        <f t="shared" si="3"/>
        <v>0.92300000000000004</v>
      </c>
      <c r="I55" s="46">
        <f t="shared" si="4"/>
        <v>7.6999999999999957E-2</v>
      </c>
      <c r="J55" s="47">
        <f t="shared" si="5"/>
        <v>24169684927.186935</v>
      </c>
      <c r="K55"/>
      <c r="L55"/>
      <c r="M55"/>
      <c r="N55" s="27"/>
      <c r="O55" s="27"/>
    </row>
    <row r="56" spans="2:15" x14ac:dyDescent="0.25">
      <c r="B56" s="9">
        <f t="shared" si="6"/>
        <v>37</v>
      </c>
      <c r="C56" s="42">
        <f>'Simulacion sistema (hoja4)'!BV47</f>
        <v>0.83741412223135203</v>
      </c>
      <c r="D56" s="42">
        <f>'Simulacion sistema (hoja4)'!BW47</f>
        <v>0.85394371364805899</v>
      </c>
      <c r="E56" s="44">
        <f t="shared" si="0"/>
        <v>112208203.97335495</v>
      </c>
      <c r="F56" s="45">
        <f t="shared" si="1"/>
        <v>218.82302144063544</v>
      </c>
      <c r="G56" s="45">
        <f t="shared" si="2"/>
        <v>382.940287521112</v>
      </c>
      <c r="H56" s="46">
        <f t="shared" si="3"/>
        <v>0.92300000000000004</v>
      </c>
      <c r="I56" s="46">
        <f t="shared" si="4"/>
        <v>7.6999999999999957E-2</v>
      </c>
      <c r="J56" s="47">
        <f t="shared" si="5"/>
        <v>42969041891.784126</v>
      </c>
      <c r="K56"/>
      <c r="L56"/>
      <c r="M56"/>
      <c r="N56" s="27"/>
      <c r="O56" s="27"/>
    </row>
    <row r="57" spans="2:15" x14ac:dyDescent="0.25">
      <c r="B57" s="9">
        <f t="shared" si="6"/>
        <v>38</v>
      </c>
      <c r="C57" s="42">
        <f>'Simulacion sistema (hoja4)'!BV48</f>
        <v>0.81769965699002622</v>
      </c>
      <c r="D57" s="42">
        <f>'Simulacion sistema (hoja4)'!BW48</f>
        <v>0.85060552337412354</v>
      </c>
      <c r="E57" s="44">
        <f t="shared" si="0"/>
        <v>111769565.77135983</v>
      </c>
      <c r="F57" s="45">
        <f t="shared" si="1"/>
        <v>218.82302144063544</v>
      </c>
      <c r="G57" s="45">
        <f t="shared" si="2"/>
        <v>382.940287521112</v>
      </c>
      <c r="H57" s="46">
        <f t="shared" si="3"/>
        <v>0.92300000000000004</v>
      </c>
      <c r="I57" s="46">
        <f t="shared" si="4"/>
        <v>7.6999999999999957E-2</v>
      </c>
      <c r="J57" s="47">
        <f t="shared" si="5"/>
        <v>24457754087.196785</v>
      </c>
      <c r="K57"/>
      <c r="L57"/>
      <c r="M57"/>
      <c r="N57" s="27"/>
      <c r="O57" s="27"/>
    </row>
    <row r="58" spans="2:15" x14ac:dyDescent="0.25">
      <c r="B58" s="9">
        <f t="shared" si="6"/>
        <v>39</v>
      </c>
      <c r="C58" s="42">
        <f>'Simulacion sistema (hoja4)'!BV49</f>
        <v>0.81333624137599436</v>
      </c>
      <c r="D58" s="42">
        <f>'Simulacion sistema (hoja4)'!BW49</f>
        <v>0.84656190138486087</v>
      </c>
      <c r="E58" s="44">
        <f t="shared" si="0"/>
        <v>111238233.84197073</v>
      </c>
      <c r="F58" s="45">
        <f t="shared" si="1"/>
        <v>218.82302144063544</v>
      </c>
      <c r="G58" s="45">
        <f t="shared" si="2"/>
        <v>382.940287521112</v>
      </c>
      <c r="H58" s="46">
        <f t="shared" si="3"/>
        <v>0.92300000000000004</v>
      </c>
      <c r="I58" s="46">
        <f t="shared" si="4"/>
        <v>7.6999999999999957E-2</v>
      </c>
      <c r="J58" s="47">
        <f t="shared" si="5"/>
        <v>24341486429.019981</v>
      </c>
      <c r="K58"/>
      <c r="L58"/>
      <c r="M58"/>
      <c r="N58" s="27"/>
      <c r="O58" s="27"/>
    </row>
    <row r="59" spans="2:15" x14ac:dyDescent="0.25">
      <c r="B59" s="9">
        <f t="shared" si="6"/>
        <v>40</v>
      </c>
      <c r="C59" s="42">
        <f>'Simulacion sistema (hoja4)'!BV50</f>
        <v>0.83114778300015624</v>
      </c>
      <c r="D59" s="42">
        <f>'Simulacion sistema (hoja4)'!BW50</f>
        <v>0.84998780795255025</v>
      </c>
      <c r="E59" s="44">
        <f t="shared" si="0"/>
        <v>111688397.96496509</v>
      </c>
      <c r="F59" s="45">
        <f t="shared" si="1"/>
        <v>218.82302144063544</v>
      </c>
      <c r="G59" s="45">
        <f t="shared" si="2"/>
        <v>382.940287521112</v>
      </c>
      <c r="H59" s="46">
        <f t="shared" si="3"/>
        <v>0.92300000000000004</v>
      </c>
      <c r="I59" s="46">
        <f t="shared" si="4"/>
        <v>7.6999999999999957E-2</v>
      </c>
      <c r="J59" s="47">
        <f t="shared" si="5"/>
        <v>24439992702.557781</v>
      </c>
      <c r="K59"/>
      <c r="L59"/>
      <c r="M59"/>
      <c r="N59" s="27"/>
      <c r="O59" s="27"/>
    </row>
    <row r="60" spans="2:15" x14ac:dyDescent="0.25">
      <c r="B60" s="9">
        <f t="shared" si="6"/>
        <v>41</v>
      </c>
      <c r="C60" s="42">
        <f>'Simulacion sistema (hoja4)'!BV51</f>
        <v>0.82331104239489394</v>
      </c>
      <c r="D60" s="42">
        <f>'Simulacion sistema (hoja4)'!BW51</f>
        <v>0.84684585397328471</v>
      </c>
      <c r="E60" s="44">
        <f t="shared" si="0"/>
        <v>111275545.21208961</v>
      </c>
      <c r="F60" s="45">
        <f t="shared" si="1"/>
        <v>218.82302144063544</v>
      </c>
      <c r="G60" s="45">
        <f t="shared" si="2"/>
        <v>382.940287521112</v>
      </c>
      <c r="H60" s="46">
        <f t="shared" si="3"/>
        <v>0.92300000000000004</v>
      </c>
      <c r="I60" s="46">
        <f t="shared" si="4"/>
        <v>7.6999999999999957E-2</v>
      </c>
      <c r="J60" s="47">
        <f t="shared" si="5"/>
        <v>24349651015.763485</v>
      </c>
      <c r="K60"/>
      <c r="L60"/>
      <c r="M60"/>
      <c r="N60" s="27"/>
      <c r="O60" s="27"/>
    </row>
    <row r="61" spans="2:15" x14ac:dyDescent="0.25">
      <c r="B61" s="9">
        <f t="shared" si="6"/>
        <v>42</v>
      </c>
      <c r="C61" s="42">
        <f>'Simulacion sistema (hoja4)'!BV52</f>
        <v>0.82810475851437437</v>
      </c>
      <c r="D61" s="42">
        <f>'Simulacion sistema (hoja4)'!BW52</f>
        <v>0.84855022129761459</v>
      </c>
      <c r="E61" s="44">
        <f t="shared" si="0"/>
        <v>111499499.07850656</v>
      </c>
      <c r="F61" s="45">
        <f t="shared" si="1"/>
        <v>218.82302144063544</v>
      </c>
      <c r="G61" s="45">
        <f t="shared" si="2"/>
        <v>382.940287521112</v>
      </c>
      <c r="H61" s="46">
        <f t="shared" si="3"/>
        <v>0.92300000000000004</v>
      </c>
      <c r="I61" s="46">
        <f t="shared" si="4"/>
        <v>7.6999999999999957E-2</v>
      </c>
      <c r="J61" s="47">
        <f t="shared" si="5"/>
        <v>24398657277.476154</v>
      </c>
      <c r="K61"/>
      <c r="L61"/>
      <c r="M61"/>
      <c r="N61" s="27"/>
      <c r="O61" s="27"/>
    </row>
    <row r="62" spans="2:15" x14ac:dyDescent="0.25">
      <c r="B62" s="9">
        <f t="shared" si="6"/>
        <v>43</v>
      </c>
      <c r="C62" s="42">
        <f>'Simulacion sistema (hoja4)'!BV53</f>
        <v>0.82516230674393432</v>
      </c>
      <c r="D62" s="42">
        <f>'Simulacion sistema (hoja4)'!BW53</f>
        <v>0.85099912518570919</v>
      </c>
      <c r="E62" s="44">
        <f t="shared" si="0"/>
        <v>111821285.04940218</v>
      </c>
      <c r="F62" s="45">
        <f t="shared" si="1"/>
        <v>218.82302144063544</v>
      </c>
      <c r="G62" s="45">
        <f t="shared" si="2"/>
        <v>382.940287521112</v>
      </c>
      <c r="H62" s="46">
        <f t="shared" si="3"/>
        <v>0.92300000000000004</v>
      </c>
      <c r="I62" s="46">
        <f t="shared" si="4"/>
        <v>7.6999999999999957E-2</v>
      </c>
      <c r="J62" s="47">
        <f t="shared" si="5"/>
        <v>24469071455.884739</v>
      </c>
      <c r="K62"/>
      <c r="L62"/>
      <c r="M62"/>
      <c r="N62" s="27"/>
      <c r="O62" s="27"/>
    </row>
    <row r="63" spans="2:15" x14ac:dyDescent="0.25">
      <c r="B63" s="9">
        <f t="shared" si="6"/>
        <v>44</v>
      </c>
      <c r="C63" s="42">
        <f>'Simulacion sistema (hoja4)'!BV54</f>
        <v>0.82158559989881796</v>
      </c>
      <c r="D63" s="42">
        <f>'Simulacion sistema (hoja4)'!BW54</f>
        <v>0.84595584826148174</v>
      </c>
      <c r="E63" s="44">
        <f t="shared" si="0"/>
        <v>111158598.4615587</v>
      </c>
      <c r="F63" s="45">
        <f t="shared" si="1"/>
        <v>218.82302144063544</v>
      </c>
      <c r="G63" s="45">
        <f t="shared" si="2"/>
        <v>382.940287521112</v>
      </c>
      <c r="H63" s="46">
        <f t="shared" si="3"/>
        <v>0.92300000000000004</v>
      </c>
      <c r="I63" s="46">
        <f t="shared" si="4"/>
        <v>7.6999999999999957E-2</v>
      </c>
      <c r="J63" s="47">
        <f t="shared" si="5"/>
        <v>24324060374.464645</v>
      </c>
      <c r="K63"/>
      <c r="L63"/>
      <c r="M63"/>
      <c r="N63" s="27"/>
      <c r="O63" s="27"/>
    </row>
    <row r="64" spans="2:15" x14ac:dyDescent="0.25">
      <c r="B64" s="9">
        <f t="shared" si="6"/>
        <v>45</v>
      </c>
      <c r="C64" s="42">
        <f>'Simulacion sistema (hoja4)'!BV55</f>
        <v>0.82583494985325023</v>
      </c>
      <c r="D64" s="42">
        <f>'Simulacion sistema (hoja4)'!BW55</f>
        <v>0.84396576815350888</v>
      </c>
      <c r="E64" s="44">
        <f t="shared" si="0"/>
        <v>110897101.93537107</v>
      </c>
      <c r="F64" s="45">
        <f t="shared" si="1"/>
        <v>218.82302144063544</v>
      </c>
      <c r="G64" s="45">
        <f t="shared" si="2"/>
        <v>382.940287521112</v>
      </c>
      <c r="H64" s="46">
        <f t="shared" si="3"/>
        <v>0.92300000000000004</v>
      </c>
      <c r="I64" s="46">
        <f t="shared" si="4"/>
        <v>7.6999999999999957E-2</v>
      </c>
      <c r="J64" s="47">
        <f t="shared" si="5"/>
        <v>24266838914.508038</v>
      </c>
      <c r="K64"/>
      <c r="L64"/>
      <c r="M64"/>
      <c r="N64" s="27"/>
      <c r="O64" s="27"/>
    </row>
    <row r="65" spans="2:15" x14ac:dyDescent="0.25">
      <c r="B65" s="9">
        <f t="shared" si="6"/>
        <v>46</v>
      </c>
      <c r="C65" s="42">
        <f>'Simulacion sistema (hoja4)'!BV56</f>
        <v>0.83208069577209243</v>
      </c>
      <c r="D65" s="42">
        <f>'Simulacion sistema (hoja4)'!BW56</f>
        <v>0.85037478872634675</v>
      </c>
      <c r="E65" s="44">
        <f t="shared" si="0"/>
        <v>111739247.23864196</v>
      </c>
      <c r="F65" s="45">
        <f t="shared" si="1"/>
        <v>218.82302144063544</v>
      </c>
      <c r="G65" s="45">
        <f t="shared" si="2"/>
        <v>382.940287521112</v>
      </c>
      <c r="H65" s="46">
        <f t="shared" si="3"/>
        <v>0.92300000000000004</v>
      </c>
      <c r="I65" s="46">
        <f t="shared" si="4"/>
        <v>7.6999999999999957E-2</v>
      </c>
      <c r="J65" s="47">
        <f t="shared" si="5"/>
        <v>24451119694.261814</v>
      </c>
      <c r="K65"/>
      <c r="L65"/>
      <c r="M65"/>
      <c r="N65" s="27"/>
      <c r="O65" s="27"/>
    </row>
    <row r="66" spans="2:15" x14ac:dyDescent="0.25">
      <c r="B66" s="9">
        <f t="shared" si="6"/>
        <v>47</v>
      </c>
      <c r="C66" s="42">
        <f>'Simulacion sistema (hoja4)'!BV57</f>
        <v>0.83185262920067216</v>
      </c>
      <c r="D66" s="42">
        <f>'Simulacion sistema (hoja4)'!BW57</f>
        <v>0.85115694376811124</v>
      </c>
      <c r="E66" s="44">
        <f t="shared" si="0"/>
        <v>111842022.41112982</v>
      </c>
      <c r="F66" s="45">
        <f t="shared" si="1"/>
        <v>218.82302144063544</v>
      </c>
      <c r="G66" s="45">
        <f t="shared" si="2"/>
        <v>382.940287521112</v>
      </c>
      <c r="H66" s="46">
        <f t="shared" si="3"/>
        <v>0.92300000000000004</v>
      </c>
      <c r="I66" s="46">
        <f t="shared" si="4"/>
        <v>7.6999999999999957E-2</v>
      </c>
      <c r="J66" s="47">
        <f t="shared" si="5"/>
        <v>24473609268.034691</v>
      </c>
      <c r="K66"/>
      <c r="L66"/>
      <c r="M66"/>
      <c r="N66" s="27"/>
      <c r="O66" s="27"/>
    </row>
    <row r="67" spans="2:15" x14ac:dyDescent="0.25">
      <c r="B67" s="9">
        <f t="shared" si="6"/>
        <v>48</v>
      </c>
      <c r="C67" s="42">
        <f>'Simulacion sistema (hoja4)'!BV58</f>
        <v>0.82466342342498422</v>
      </c>
      <c r="D67" s="42">
        <f>'Simulacion sistema (hoja4)'!BW58</f>
        <v>0.8394162709667925</v>
      </c>
      <c r="E67" s="44">
        <f t="shared" si="0"/>
        <v>110299298.00503653</v>
      </c>
      <c r="F67" s="45">
        <f t="shared" si="1"/>
        <v>218.82302144063544</v>
      </c>
      <c r="G67" s="45">
        <f t="shared" si="2"/>
        <v>382.940287521112</v>
      </c>
      <c r="H67" s="46">
        <f t="shared" si="3"/>
        <v>0.92300000000000004</v>
      </c>
      <c r="I67" s="46">
        <f t="shared" si="4"/>
        <v>7.6999999999999957E-2</v>
      </c>
      <c r="J67" s="47">
        <f t="shared" si="5"/>
        <v>24136025652.243149</v>
      </c>
      <c r="K67"/>
      <c r="L67"/>
      <c r="M67"/>
      <c r="N67" s="27"/>
      <c r="O67" s="27"/>
    </row>
    <row r="68" spans="2:15" x14ac:dyDescent="0.25">
      <c r="B68" s="9">
        <f t="shared" si="6"/>
        <v>49</v>
      </c>
      <c r="C68" s="42">
        <f>'Simulacion sistema (hoja4)'!BV59</f>
        <v>0.82681703329794642</v>
      </c>
      <c r="D68" s="42">
        <f>'Simulacion sistema (hoja4)'!BW59</f>
        <v>0.8434080180425273</v>
      </c>
      <c r="E68" s="44">
        <f t="shared" si="0"/>
        <v>110823813.57078809</v>
      </c>
      <c r="F68" s="45">
        <f t="shared" si="1"/>
        <v>218.82302144063544</v>
      </c>
      <c r="G68" s="45">
        <f t="shared" si="2"/>
        <v>382.940287521112</v>
      </c>
      <c r="H68" s="46">
        <f t="shared" si="3"/>
        <v>0.92300000000000004</v>
      </c>
      <c r="I68" s="46">
        <f t="shared" si="4"/>
        <v>7.6999999999999957E-2</v>
      </c>
      <c r="J68" s="47">
        <f t="shared" si="5"/>
        <v>24250801733.133545</v>
      </c>
      <c r="K68"/>
      <c r="L68"/>
      <c r="M68"/>
      <c r="N68" s="27"/>
      <c r="O68" s="27"/>
    </row>
    <row r="69" spans="2:15" x14ac:dyDescent="0.25">
      <c r="B69" s="9">
        <f t="shared" si="6"/>
        <v>50</v>
      </c>
      <c r="C69" s="42">
        <f>'Simulacion sistema (hoja4)'!BV60</f>
        <v>0.82049401129606248</v>
      </c>
      <c r="D69" s="42">
        <f>'Simulacion sistema (hoja4)'!BW60</f>
        <v>0.84275169280828832</v>
      </c>
      <c r="E69" s="44">
        <f t="shared" si="0"/>
        <v>110737572.43500909</v>
      </c>
      <c r="F69" s="45">
        <f t="shared" si="1"/>
        <v>218.82302144063544</v>
      </c>
      <c r="G69" s="45">
        <f t="shared" si="2"/>
        <v>382.940287521112</v>
      </c>
      <c r="H69" s="46">
        <f t="shared" si="3"/>
        <v>0.92300000000000004</v>
      </c>
      <c r="I69" s="46">
        <f t="shared" si="4"/>
        <v>7.6999999999999957E-2</v>
      </c>
      <c r="J69" s="47">
        <f t="shared" si="5"/>
        <v>24231930187.229916</v>
      </c>
      <c r="K69"/>
      <c r="L69"/>
      <c r="M69"/>
      <c r="N69" s="27"/>
      <c r="O69" s="27"/>
    </row>
    <row r="70" spans="2:15" x14ac:dyDescent="0.25">
      <c r="B70" s="9">
        <f t="shared" si="6"/>
        <v>51</v>
      </c>
      <c r="C70" s="42">
        <f>'Simulacion sistema (hoja4)'!BV61</f>
        <v>0.82720683486899849</v>
      </c>
      <c r="D70" s="42">
        <f>'Simulacion sistema (hoja4)'!BW61</f>
        <v>0.84988658461512778</v>
      </c>
      <c r="E70" s="44">
        <f t="shared" si="0"/>
        <v>111675097.21842779</v>
      </c>
      <c r="F70" s="45">
        <f t="shared" si="1"/>
        <v>218.82302144063544</v>
      </c>
      <c r="G70" s="45">
        <f t="shared" si="2"/>
        <v>382.940287521112</v>
      </c>
      <c r="H70" s="46">
        <f t="shared" si="3"/>
        <v>0.92300000000000004</v>
      </c>
      <c r="I70" s="46">
        <f t="shared" si="4"/>
        <v>7.6999999999999957E-2</v>
      </c>
      <c r="J70" s="47">
        <f t="shared" si="5"/>
        <v>24437082193.013073</v>
      </c>
      <c r="K70"/>
      <c r="L70"/>
      <c r="M70"/>
      <c r="N70" s="27"/>
      <c r="O70" s="27"/>
    </row>
    <row r="71" spans="2:15" x14ac:dyDescent="0.25">
      <c r="B71" s="9">
        <f t="shared" si="6"/>
        <v>52</v>
      </c>
      <c r="C71" s="42">
        <f>'Simulacion sistema (hoja4)'!BV62</f>
        <v>0.81139628715661871</v>
      </c>
      <c r="D71" s="42">
        <f>'Simulacion sistema (hoja4)'!BW62</f>
        <v>0.85117257570656446</v>
      </c>
      <c r="E71" s="44">
        <f t="shared" si="0"/>
        <v>111844076.44784258</v>
      </c>
      <c r="F71" s="45">
        <f t="shared" si="1"/>
        <v>218.82302144063544</v>
      </c>
      <c r="G71" s="45">
        <f t="shared" si="2"/>
        <v>382.940287521112</v>
      </c>
      <c r="H71" s="46">
        <f t="shared" si="3"/>
        <v>0.92300000000000004</v>
      </c>
      <c r="I71" s="46">
        <f t="shared" si="4"/>
        <v>7.6999999999999957E-2</v>
      </c>
      <c r="J71" s="47">
        <f t="shared" si="5"/>
        <v>24474058738.554329</v>
      </c>
      <c r="K71"/>
      <c r="L71"/>
      <c r="M71"/>
      <c r="N71" s="27"/>
      <c r="O71" s="27"/>
    </row>
    <row r="72" spans="2:15" x14ac:dyDescent="0.25">
      <c r="B72" s="9">
        <f t="shared" si="6"/>
        <v>53</v>
      </c>
      <c r="C72" s="42">
        <f>'Simulacion sistema (hoja4)'!BV63</f>
        <v>0.83142124818829954</v>
      </c>
      <c r="D72" s="42">
        <f>'Simulacion sistema (hoja4)'!BW63</f>
        <v>0.85081105701243143</v>
      </c>
      <c r="E72" s="44">
        <f t="shared" si="0"/>
        <v>111796572.89143349</v>
      </c>
      <c r="F72" s="45">
        <f t="shared" si="1"/>
        <v>218.82302144063544</v>
      </c>
      <c r="G72" s="45">
        <f t="shared" si="2"/>
        <v>382.940287521112</v>
      </c>
      <c r="H72" s="46">
        <f t="shared" si="3"/>
        <v>0.92300000000000004</v>
      </c>
      <c r="I72" s="46">
        <f t="shared" si="4"/>
        <v>7.6999999999999957E-2</v>
      </c>
      <c r="J72" s="47">
        <f t="shared" si="5"/>
        <v>24463663866.811714</v>
      </c>
      <c r="K72"/>
      <c r="L72"/>
      <c r="M72"/>
      <c r="N72" s="27"/>
      <c r="O72" s="27"/>
    </row>
    <row r="73" spans="2:15" x14ac:dyDescent="0.25">
      <c r="B73" s="9">
        <f t="shared" si="6"/>
        <v>54</v>
      </c>
      <c r="C73" s="42">
        <f>'Simulacion sistema (hoja4)'!BV64</f>
        <v>0.82149198978314375</v>
      </c>
      <c r="D73" s="42">
        <f>'Simulacion sistema (hoja4)'!BW64</f>
        <v>0.84809040732300012</v>
      </c>
      <c r="E73" s="44">
        <f t="shared" si="0"/>
        <v>111439079.5222422</v>
      </c>
      <c r="F73" s="45">
        <f t="shared" si="1"/>
        <v>218.82302144063544</v>
      </c>
      <c r="G73" s="45">
        <f t="shared" si="2"/>
        <v>382.940287521112</v>
      </c>
      <c r="H73" s="46">
        <f t="shared" si="3"/>
        <v>0.92300000000000004</v>
      </c>
      <c r="I73" s="46">
        <f t="shared" si="4"/>
        <v>7.6999999999999957E-2</v>
      </c>
      <c r="J73" s="47">
        <f t="shared" si="5"/>
        <v>24385436087.620285</v>
      </c>
      <c r="K73"/>
      <c r="L73"/>
      <c r="M73"/>
      <c r="N73" s="27"/>
      <c r="O73" s="27"/>
    </row>
    <row r="74" spans="2:15" x14ac:dyDescent="0.25">
      <c r="B74" s="9">
        <f t="shared" si="6"/>
        <v>55</v>
      </c>
      <c r="C74" s="42">
        <f>'Simulacion sistema (hoja4)'!BV65</f>
        <v>0.82529023620951703</v>
      </c>
      <c r="D74" s="42">
        <f>'Simulacion sistema (hoja4)'!BW65</f>
        <v>0.84768376834777226</v>
      </c>
      <c r="E74" s="44">
        <f t="shared" si="0"/>
        <v>111385647.16089727</v>
      </c>
      <c r="F74" s="45">
        <f t="shared" si="1"/>
        <v>218.82302144063544</v>
      </c>
      <c r="G74" s="45">
        <f t="shared" si="2"/>
        <v>382.940287521112</v>
      </c>
      <c r="H74" s="46">
        <f t="shared" si="3"/>
        <v>0.92300000000000004</v>
      </c>
      <c r="I74" s="46">
        <f t="shared" si="4"/>
        <v>7.6999999999999957E-2</v>
      </c>
      <c r="J74" s="47">
        <f t="shared" si="5"/>
        <v>24373743856.868076</v>
      </c>
      <c r="K74"/>
      <c r="L74"/>
      <c r="M74"/>
      <c r="N74" s="27"/>
      <c r="O74" s="27"/>
    </row>
    <row r="75" spans="2:15" x14ac:dyDescent="0.25">
      <c r="B75" s="9">
        <f t="shared" si="6"/>
        <v>56</v>
      </c>
      <c r="C75" s="42">
        <f>'Simulacion sistema (hoja4)'!BV66</f>
        <v>0.82063805778251619</v>
      </c>
      <c r="D75" s="42">
        <f>'Simulacion sistema (hoja4)'!BW66</f>
        <v>0.84519457731296099</v>
      </c>
      <c r="E75" s="44">
        <f t="shared" si="0"/>
        <v>111058567.45892307</v>
      </c>
      <c r="F75" s="45">
        <f t="shared" si="1"/>
        <v>218.82302144063544</v>
      </c>
      <c r="G75" s="45">
        <f t="shared" si="2"/>
        <v>382.940287521112</v>
      </c>
      <c r="H75" s="46">
        <f t="shared" si="3"/>
        <v>0.92300000000000004</v>
      </c>
      <c r="I75" s="46">
        <f t="shared" si="4"/>
        <v>7.6999999999999957E-2</v>
      </c>
      <c r="J75" s="47">
        <f t="shared" si="5"/>
        <v>24302171288.230183</v>
      </c>
      <c r="K75"/>
      <c r="L75"/>
      <c r="M75"/>
      <c r="N75" s="27"/>
      <c r="O75" s="27"/>
    </row>
    <row r="76" spans="2:15" x14ac:dyDescent="0.25">
      <c r="B76" s="9">
        <f t="shared" si="6"/>
        <v>57</v>
      </c>
      <c r="C76" s="42">
        <f>'Simulacion sistema (hoja4)'!BV67</f>
        <v>0.82396553434130837</v>
      </c>
      <c r="D76" s="42">
        <f>'Simulacion sistema (hoja4)'!BW67</f>
        <v>0.8397757037563226</v>
      </c>
      <c r="E76" s="44">
        <f t="shared" si="0"/>
        <v>110346527.47358079</v>
      </c>
      <c r="F76" s="45">
        <f t="shared" si="1"/>
        <v>218.82302144063544</v>
      </c>
      <c r="G76" s="45">
        <f t="shared" si="2"/>
        <v>382.940287521112</v>
      </c>
      <c r="H76" s="46">
        <f t="shared" si="3"/>
        <v>0.92300000000000004</v>
      </c>
      <c r="I76" s="46">
        <f t="shared" si="4"/>
        <v>7.6999999999999957E-2</v>
      </c>
      <c r="J76" s="47">
        <f t="shared" si="5"/>
        <v>24146360547.251038</v>
      </c>
      <c r="K76"/>
      <c r="L76"/>
      <c r="M76"/>
      <c r="N76" s="27"/>
      <c r="O76" s="27"/>
    </row>
    <row r="77" spans="2:15" x14ac:dyDescent="0.25">
      <c r="B77" s="9">
        <f t="shared" si="6"/>
        <v>58</v>
      </c>
      <c r="C77" s="42">
        <f>'Simulacion sistema (hoja4)'!BV68</f>
        <v>0.83365003409762284</v>
      </c>
      <c r="D77" s="42">
        <f>'Simulacion sistema (hoja4)'!BW68</f>
        <v>0.85049934880916633</v>
      </c>
      <c r="E77" s="44">
        <f t="shared" si="0"/>
        <v>111755614.43352446</v>
      </c>
      <c r="F77" s="45">
        <f t="shared" si="1"/>
        <v>218.82302144063544</v>
      </c>
      <c r="G77" s="45">
        <f t="shared" si="2"/>
        <v>382.940287521112</v>
      </c>
      <c r="H77" s="46">
        <f t="shared" si="3"/>
        <v>0.92300000000000004</v>
      </c>
      <c r="I77" s="46">
        <f t="shared" si="4"/>
        <v>7.6999999999999957E-2</v>
      </c>
      <c r="J77" s="47">
        <f t="shared" si="5"/>
        <v>42795727123.272392</v>
      </c>
      <c r="K77"/>
      <c r="L77"/>
      <c r="M77"/>
      <c r="N77" s="27"/>
      <c r="O77" s="27"/>
    </row>
    <row r="78" spans="2:15" x14ac:dyDescent="0.25">
      <c r="B78" s="9">
        <f t="shared" si="6"/>
        <v>59</v>
      </c>
      <c r="C78" s="42">
        <f>'Simulacion sistema (hoja4)'!BV69</f>
        <v>0.82384597856891095</v>
      </c>
      <c r="D78" s="42">
        <f>'Simulacion sistema (hoja4)'!BW69</f>
        <v>0.84857779211493578</v>
      </c>
      <c r="E78" s="44">
        <f t="shared" si="0"/>
        <v>111503121.88390256</v>
      </c>
      <c r="F78" s="45">
        <f t="shared" si="1"/>
        <v>218.82302144063544</v>
      </c>
      <c r="G78" s="45">
        <f t="shared" si="2"/>
        <v>382.940287521112</v>
      </c>
      <c r="H78" s="46">
        <f t="shared" si="3"/>
        <v>0.92300000000000004</v>
      </c>
      <c r="I78" s="46">
        <f t="shared" si="4"/>
        <v>7.6999999999999957E-2</v>
      </c>
      <c r="J78" s="47">
        <f t="shared" si="5"/>
        <v>24399450030.698997</v>
      </c>
      <c r="K78"/>
      <c r="L78"/>
      <c r="M78"/>
      <c r="N78" s="27"/>
      <c r="O78" s="27"/>
    </row>
    <row r="79" spans="2:15" x14ac:dyDescent="0.25">
      <c r="B79" s="9">
        <f t="shared" si="6"/>
        <v>60</v>
      </c>
      <c r="C79" s="42">
        <f>'Simulacion sistema (hoja4)'!BV70</f>
        <v>0.84038397229107786</v>
      </c>
      <c r="D79" s="42">
        <f>'Simulacion sistema (hoja4)'!BW70</f>
        <v>0.85021454494767923</v>
      </c>
      <c r="E79" s="44">
        <f t="shared" si="0"/>
        <v>111718191.20612505</v>
      </c>
      <c r="F79" s="45">
        <f t="shared" si="1"/>
        <v>218.82302144063544</v>
      </c>
      <c r="G79" s="45">
        <f t="shared" si="2"/>
        <v>382.940287521112</v>
      </c>
      <c r="H79" s="46">
        <f t="shared" si="3"/>
        <v>0.92300000000000004</v>
      </c>
      <c r="I79" s="46">
        <f t="shared" si="4"/>
        <v>7.6999999999999957E-2</v>
      </c>
      <c r="J79" s="47">
        <f t="shared" si="5"/>
        <v>42781396261.812096</v>
      </c>
      <c r="K79"/>
      <c r="L79"/>
      <c r="M79"/>
      <c r="N79" s="27"/>
      <c r="O79" s="27"/>
    </row>
    <row r="80" spans="2:15" x14ac:dyDescent="0.25">
      <c r="B80" s="9">
        <f t="shared" si="6"/>
        <v>61</v>
      </c>
      <c r="C80" s="42">
        <f>'Simulacion sistema (hoja4)'!BV71</f>
        <v>0.80844728334629878</v>
      </c>
      <c r="D80" s="42">
        <f>'Simulacion sistema (hoja4)'!BW71</f>
        <v>0.84747644249706477</v>
      </c>
      <c r="E80" s="44">
        <f t="shared" si="0"/>
        <v>111358404.54411431</v>
      </c>
      <c r="F80" s="45">
        <f t="shared" si="1"/>
        <v>218.82302144063544</v>
      </c>
      <c r="G80" s="45">
        <f t="shared" si="2"/>
        <v>382.940287521112</v>
      </c>
      <c r="H80" s="46">
        <f t="shared" si="3"/>
        <v>0.92300000000000004</v>
      </c>
      <c r="I80" s="46">
        <f t="shared" si="4"/>
        <v>7.6999999999999957E-2</v>
      </c>
      <c r="J80" s="47">
        <f t="shared" si="5"/>
        <v>24367782545.15168</v>
      </c>
      <c r="K80"/>
      <c r="L80"/>
      <c r="M80"/>
      <c r="N80" s="27"/>
      <c r="O80" s="27"/>
    </row>
    <row r="81" spans="2:15" x14ac:dyDescent="0.25">
      <c r="B81" s="9">
        <f t="shared" si="6"/>
        <v>62</v>
      </c>
      <c r="C81" s="42">
        <f>'Simulacion sistema (hoja4)'!BV72</f>
        <v>0.82702479671662787</v>
      </c>
      <c r="D81" s="42">
        <f>'Simulacion sistema (hoja4)'!BW72</f>
        <v>0.84163251572120534</v>
      </c>
      <c r="E81" s="44">
        <f t="shared" si="0"/>
        <v>110590512.56576638</v>
      </c>
      <c r="F81" s="45">
        <f t="shared" si="1"/>
        <v>218.82302144063544</v>
      </c>
      <c r="G81" s="45">
        <f t="shared" si="2"/>
        <v>382.940287521112</v>
      </c>
      <c r="H81" s="46">
        <f t="shared" si="3"/>
        <v>0.92300000000000004</v>
      </c>
      <c r="I81" s="46">
        <f t="shared" si="4"/>
        <v>7.6999999999999957E-2</v>
      </c>
      <c r="J81" s="47">
        <f t="shared" si="5"/>
        <v>24199750102.309559</v>
      </c>
      <c r="K81"/>
      <c r="L81"/>
      <c r="M81"/>
      <c r="N81" s="27"/>
      <c r="O81" s="27"/>
    </row>
    <row r="82" spans="2:15" x14ac:dyDescent="0.25">
      <c r="B82" s="9">
        <f t="shared" si="6"/>
        <v>63</v>
      </c>
      <c r="C82" s="42">
        <f>'Simulacion sistema (hoja4)'!BV73</f>
        <v>0.83378580476026598</v>
      </c>
      <c r="D82" s="42">
        <f>'Simulacion sistema (hoja4)'!BW73</f>
        <v>0.85122751157984111</v>
      </c>
      <c r="E82" s="44">
        <f t="shared" si="0"/>
        <v>111851295.02159111</v>
      </c>
      <c r="F82" s="45">
        <f t="shared" si="1"/>
        <v>218.82302144063544</v>
      </c>
      <c r="G82" s="45">
        <f t="shared" si="2"/>
        <v>382.940287521112</v>
      </c>
      <c r="H82" s="46">
        <f t="shared" si="3"/>
        <v>0.92300000000000004</v>
      </c>
      <c r="I82" s="46">
        <f t="shared" si="4"/>
        <v>7.6999999999999957E-2</v>
      </c>
      <c r="J82" s="47">
        <f t="shared" si="5"/>
        <v>42832367075.176826</v>
      </c>
      <c r="K82"/>
      <c r="L82"/>
      <c r="M82"/>
      <c r="N82" s="27"/>
      <c r="O82" s="27"/>
    </row>
    <row r="83" spans="2:15" x14ac:dyDescent="0.25">
      <c r="B83" s="9">
        <f t="shared" si="6"/>
        <v>64</v>
      </c>
      <c r="C83" s="42">
        <f>'Simulacion sistema (hoja4)'!BV74</f>
        <v>0.81935482580920105</v>
      </c>
      <c r="D83" s="42">
        <f>'Simulacion sistema (hoja4)'!BW74</f>
        <v>0.84467044349576026</v>
      </c>
      <c r="E83" s="44">
        <f t="shared" si="0"/>
        <v>110989696.2753429</v>
      </c>
      <c r="F83" s="45">
        <f t="shared" si="1"/>
        <v>218.82302144063544</v>
      </c>
      <c r="G83" s="45">
        <f t="shared" si="2"/>
        <v>382.940287521112</v>
      </c>
      <c r="H83" s="46">
        <f t="shared" si="3"/>
        <v>0.92300000000000004</v>
      </c>
      <c r="I83" s="46">
        <f t="shared" si="4"/>
        <v>7.6999999999999957E-2</v>
      </c>
      <c r="J83" s="47">
        <f t="shared" si="5"/>
        <v>24287100687.748974</v>
      </c>
      <c r="K83"/>
      <c r="L83"/>
      <c r="M83"/>
      <c r="N83" s="27"/>
      <c r="O83" s="27"/>
    </row>
    <row r="84" spans="2:15" x14ac:dyDescent="0.25">
      <c r="B84" s="9">
        <f t="shared" si="6"/>
        <v>65</v>
      </c>
      <c r="C84" s="42">
        <f>'Simulacion sistema (hoja4)'!BV75</f>
        <v>0.82258664446338214</v>
      </c>
      <c r="D84" s="42">
        <f>'Simulacion sistema (hoja4)'!BW75</f>
        <v>0.84232509902995711</v>
      </c>
      <c r="E84" s="44">
        <f t="shared" si="0"/>
        <v>110681518.01253636</v>
      </c>
      <c r="F84" s="45">
        <f t="shared" si="1"/>
        <v>218.82302144063544</v>
      </c>
      <c r="G84" s="45">
        <f t="shared" si="2"/>
        <v>382.940287521112</v>
      </c>
      <c r="H84" s="46">
        <f t="shared" si="3"/>
        <v>0.92300000000000004</v>
      </c>
      <c r="I84" s="46">
        <f t="shared" si="4"/>
        <v>7.6999999999999957E-2</v>
      </c>
      <c r="J84" s="47">
        <f t="shared" si="5"/>
        <v>24219664189.139324</v>
      </c>
      <c r="K84"/>
      <c r="L84"/>
      <c r="M84"/>
      <c r="N84" s="27"/>
      <c r="O84" s="27"/>
    </row>
    <row r="85" spans="2:15" x14ac:dyDescent="0.25">
      <c r="B85" s="9">
        <f t="shared" si="6"/>
        <v>66</v>
      </c>
      <c r="C85" s="42">
        <f>'Simulacion sistema (hoja4)'!BV76</f>
        <v>0.82682246202278276</v>
      </c>
      <c r="D85" s="42">
        <f>'Simulacion sistema (hoja4)'!BW76</f>
        <v>0.84806557251165005</v>
      </c>
      <c r="E85" s="44">
        <f t="shared" ref="E85:E148" si="7">+D85*$F$13*$F$14</f>
        <v>111435816.22803082</v>
      </c>
      <c r="F85" s="45">
        <f t="shared" ref="F85:F148" si="8">+$F$11*F$16</f>
        <v>218.82302144063544</v>
      </c>
      <c r="G85" s="45">
        <f t="shared" ref="G85:G148" si="9">+$F$11*F$15</f>
        <v>382.940287521112</v>
      </c>
      <c r="H85" s="46">
        <f t="shared" ref="H85:H148" si="10">+COUNTIF($C$20:$C$1019,"&lt;"&amp;$F$12)/1000</f>
        <v>0.92300000000000004</v>
      </c>
      <c r="I85" s="46">
        <f t="shared" ref="I85:I148" si="11">1-H85</f>
        <v>7.6999999999999957E-2</v>
      </c>
      <c r="J85" s="47">
        <f t="shared" ref="J85:J148" si="12">+IF(C85&lt;$F$12,E85*F85,E85*G85)</f>
        <v>24384722003.7211</v>
      </c>
      <c r="K85"/>
      <c r="L85"/>
      <c r="M85"/>
      <c r="N85" s="27"/>
      <c r="O85" s="27"/>
    </row>
    <row r="86" spans="2:15" x14ac:dyDescent="0.25">
      <c r="B86" s="9">
        <f t="shared" ref="B86:B149" si="13">+B85+1</f>
        <v>67</v>
      </c>
      <c r="C86" s="42">
        <f>'Simulacion sistema (hoja4)'!BV77</f>
        <v>0.815614079540109</v>
      </c>
      <c r="D86" s="42">
        <f>'Simulacion sistema (hoja4)'!BW77</f>
        <v>0.85230348790074406</v>
      </c>
      <c r="E86" s="44">
        <f t="shared" si="7"/>
        <v>111992678.31015778</v>
      </c>
      <c r="F86" s="45">
        <f t="shared" si="8"/>
        <v>218.82302144063544</v>
      </c>
      <c r="G86" s="45">
        <f t="shared" si="9"/>
        <v>382.940287521112</v>
      </c>
      <c r="H86" s="46">
        <f t="shared" si="10"/>
        <v>0.92300000000000004</v>
      </c>
      <c r="I86" s="46">
        <f t="shared" si="11"/>
        <v>7.6999999999999957E-2</v>
      </c>
      <c r="J86" s="47">
        <f t="shared" si="12"/>
        <v>24506576247.057842</v>
      </c>
      <c r="K86"/>
      <c r="L86"/>
      <c r="M86"/>
      <c r="N86" s="27"/>
      <c r="O86" s="27"/>
    </row>
    <row r="87" spans="2:15" x14ac:dyDescent="0.25">
      <c r="B87" s="9">
        <f t="shared" si="13"/>
        <v>68</v>
      </c>
      <c r="C87" s="42">
        <f>'Simulacion sistema (hoja4)'!BV78</f>
        <v>0.82440707833294613</v>
      </c>
      <c r="D87" s="42">
        <f>'Simulacion sistema (hoja4)'!BW78</f>
        <v>0.84525626540984311</v>
      </c>
      <c r="E87" s="44">
        <f t="shared" si="7"/>
        <v>111066673.27485339</v>
      </c>
      <c r="F87" s="45">
        <f t="shared" si="8"/>
        <v>218.82302144063544</v>
      </c>
      <c r="G87" s="45">
        <f t="shared" si="9"/>
        <v>382.940287521112</v>
      </c>
      <c r="H87" s="46">
        <f t="shared" si="10"/>
        <v>0.92300000000000004</v>
      </c>
      <c r="I87" s="46">
        <f t="shared" si="11"/>
        <v>7.6999999999999957E-2</v>
      </c>
      <c r="J87" s="47">
        <f t="shared" si="12"/>
        <v>24303945027.363297</v>
      </c>
      <c r="K87"/>
      <c r="L87"/>
      <c r="M87"/>
      <c r="N87" s="27"/>
      <c r="O87" s="27"/>
    </row>
    <row r="88" spans="2:15" x14ac:dyDescent="0.25">
      <c r="B88" s="9">
        <f t="shared" si="13"/>
        <v>69</v>
      </c>
      <c r="C88" s="42">
        <f>'Simulacion sistema (hoja4)'!BV79</f>
        <v>0.83143212045561954</v>
      </c>
      <c r="D88" s="42">
        <f>'Simulacion sistema (hoja4)'!BW79</f>
        <v>0.85143097061900352</v>
      </c>
      <c r="E88" s="44">
        <f t="shared" si="7"/>
        <v>111878029.53933705</v>
      </c>
      <c r="F88" s="45">
        <f t="shared" si="8"/>
        <v>218.82302144063544</v>
      </c>
      <c r="G88" s="45">
        <f t="shared" si="9"/>
        <v>382.940287521112</v>
      </c>
      <c r="H88" s="46">
        <f t="shared" si="10"/>
        <v>0.92300000000000004</v>
      </c>
      <c r="I88" s="46">
        <f t="shared" si="11"/>
        <v>7.6999999999999957E-2</v>
      </c>
      <c r="J88" s="47">
        <f t="shared" si="12"/>
        <v>24481488456.622398</v>
      </c>
      <c r="K88"/>
      <c r="L88"/>
      <c r="M88"/>
      <c r="N88" s="27"/>
      <c r="O88" s="27"/>
    </row>
    <row r="89" spans="2:15" x14ac:dyDescent="0.25">
      <c r="B89" s="9">
        <f t="shared" si="13"/>
        <v>70</v>
      </c>
      <c r="C89" s="42">
        <f>'Simulacion sistema (hoja4)'!BV80</f>
        <v>0.81808268746218915</v>
      </c>
      <c r="D89" s="42">
        <f>'Simulacion sistema (hoja4)'!BW80</f>
        <v>0.851333870209382</v>
      </c>
      <c r="E89" s="44">
        <f t="shared" si="7"/>
        <v>111865270.5455128</v>
      </c>
      <c r="F89" s="45">
        <f t="shared" si="8"/>
        <v>218.82302144063544</v>
      </c>
      <c r="G89" s="45">
        <f t="shared" si="9"/>
        <v>382.940287521112</v>
      </c>
      <c r="H89" s="46">
        <f t="shared" si="10"/>
        <v>0.92300000000000004</v>
      </c>
      <c r="I89" s="46">
        <f t="shared" si="11"/>
        <v>7.6999999999999957E-2</v>
      </c>
      <c r="J89" s="47">
        <f t="shared" si="12"/>
        <v>24478696495.043232</v>
      </c>
      <c r="K89"/>
      <c r="L89"/>
      <c r="M89"/>
      <c r="N89" s="27"/>
      <c r="O89" s="27"/>
    </row>
    <row r="90" spans="2:15" x14ac:dyDescent="0.25">
      <c r="B90" s="9">
        <f t="shared" si="13"/>
        <v>71</v>
      </c>
      <c r="C90" s="42">
        <f>'Simulacion sistema (hoja4)'!BV81</f>
        <v>0.82011512670271181</v>
      </c>
      <c r="D90" s="42">
        <f>'Simulacion sistema (hoja4)'!BW81</f>
        <v>0.84754583588776744</v>
      </c>
      <c r="E90" s="44">
        <f t="shared" si="7"/>
        <v>111367522.83565263</v>
      </c>
      <c r="F90" s="45">
        <f t="shared" si="8"/>
        <v>218.82302144063544</v>
      </c>
      <c r="G90" s="45">
        <f t="shared" si="9"/>
        <v>382.940287521112</v>
      </c>
      <c r="H90" s="46">
        <f t="shared" si="10"/>
        <v>0.92300000000000004</v>
      </c>
      <c r="I90" s="46">
        <f t="shared" si="11"/>
        <v>7.6999999999999957E-2</v>
      </c>
      <c r="J90" s="47">
        <f t="shared" si="12"/>
        <v>24369777837.256474</v>
      </c>
      <c r="K90"/>
      <c r="L90"/>
      <c r="M90"/>
      <c r="N90" s="27"/>
      <c r="O90" s="27"/>
    </row>
    <row r="91" spans="2:15" x14ac:dyDescent="0.25">
      <c r="B91" s="9">
        <f t="shared" si="13"/>
        <v>72</v>
      </c>
      <c r="C91" s="42">
        <f>'Simulacion sistema (hoja4)'!BV82</f>
        <v>0.80824366042506879</v>
      </c>
      <c r="D91" s="42">
        <f>'Simulacion sistema (hoja4)'!BW82</f>
        <v>0.8449650054629001</v>
      </c>
      <c r="E91" s="44">
        <f t="shared" si="7"/>
        <v>111028401.71782507</v>
      </c>
      <c r="F91" s="45">
        <f t="shared" si="8"/>
        <v>218.82302144063544</v>
      </c>
      <c r="G91" s="45">
        <f t="shared" si="9"/>
        <v>382.940287521112</v>
      </c>
      <c r="H91" s="46">
        <f t="shared" si="10"/>
        <v>0.92300000000000004</v>
      </c>
      <c r="I91" s="46">
        <f t="shared" si="11"/>
        <v>7.6999999999999957E-2</v>
      </c>
      <c r="J91" s="47">
        <f t="shared" si="12"/>
        <v>24295570329.619122</v>
      </c>
      <c r="K91"/>
      <c r="L91"/>
      <c r="M91"/>
      <c r="N91" s="27"/>
      <c r="O91" s="27"/>
    </row>
    <row r="92" spans="2:15" x14ac:dyDescent="0.25">
      <c r="B92" s="9">
        <f t="shared" si="13"/>
        <v>73</v>
      </c>
      <c r="C92" s="42">
        <f>'Simulacion sistema (hoja4)'!BV83</f>
        <v>0.81309545336253486</v>
      </c>
      <c r="D92" s="42">
        <f>'Simulacion sistema (hoja4)'!BW83</f>
        <v>0.84576405423757095</v>
      </c>
      <c r="E92" s="44">
        <f t="shared" si="7"/>
        <v>111133396.72681682</v>
      </c>
      <c r="F92" s="45">
        <f t="shared" si="8"/>
        <v>218.82302144063544</v>
      </c>
      <c r="G92" s="45">
        <f t="shared" si="9"/>
        <v>382.940287521112</v>
      </c>
      <c r="H92" s="46">
        <f t="shared" si="10"/>
        <v>0.92300000000000004</v>
      </c>
      <c r="I92" s="46">
        <f t="shared" si="11"/>
        <v>7.6999999999999957E-2</v>
      </c>
      <c r="J92" s="47">
        <f t="shared" si="12"/>
        <v>24318545654.722881</v>
      </c>
      <c r="K92"/>
      <c r="L92"/>
      <c r="M92"/>
      <c r="N92" s="27"/>
      <c r="O92" s="27"/>
    </row>
    <row r="93" spans="2:15" x14ac:dyDescent="0.25">
      <c r="B93" s="9">
        <f t="shared" si="13"/>
        <v>74</v>
      </c>
      <c r="C93" s="42">
        <f>'Simulacion sistema (hoja4)'!BV84</f>
        <v>0.81909847439341121</v>
      </c>
      <c r="D93" s="42">
        <f>'Simulacion sistema (hoja4)'!BW84</f>
        <v>0.84779336022299145</v>
      </c>
      <c r="E93" s="44">
        <f t="shared" si="7"/>
        <v>111400047.53330107</v>
      </c>
      <c r="F93" s="45">
        <f t="shared" si="8"/>
        <v>218.82302144063544</v>
      </c>
      <c r="G93" s="45">
        <f t="shared" si="9"/>
        <v>382.940287521112</v>
      </c>
      <c r="H93" s="46">
        <f t="shared" si="10"/>
        <v>0.92300000000000004</v>
      </c>
      <c r="I93" s="46">
        <f t="shared" si="11"/>
        <v>7.6999999999999957E-2</v>
      </c>
      <c r="J93" s="47">
        <f t="shared" si="12"/>
        <v>24376894989.867348</v>
      </c>
      <c r="K93"/>
      <c r="L93"/>
      <c r="M93"/>
      <c r="N93" s="27"/>
      <c r="O93" s="27"/>
    </row>
    <row r="94" spans="2:15" x14ac:dyDescent="0.25">
      <c r="B94" s="9">
        <f t="shared" si="13"/>
        <v>75</v>
      </c>
      <c r="C94" s="42">
        <f>'Simulacion sistema (hoja4)'!BV85</f>
        <v>0.82576372459337599</v>
      </c>
      <c r="D94" s="42">
        <f>'Simulacion sistema (hoja4)'!BW85</f>
        <v>0.84542243781993254</v>
      </c>
      <c r="E94" s="44">
        <f t="shared" si="7"/>
        <v>111088508.32953914</v>
      </c>
      <c r="F94" s="45">
        <f t="shared" si="8"/>
        <v>218.82302144063544</v>
      </c>
      <c r="G94" s="45">
        <f t="shared" si="9"/>
        <v>382.940287521112</v>
      </c>
      <c r="H94" s="46">
        <f t="shared" si="10"/>
        <v>0.92300000000000004</v>
      </c>
      <c r="I94" s="46">
        <f t="shared" si="11"/>
        <v>7.6999999999999957E-2</v>
      </c>
      <c r="J94" s="47">
        <f t="shared" si="12"/>
        <v>24308723040.002953</v>
      </c>
      <c r="K94"/>
      <c r="L94"/>
      <c r="M94"/>
      <c r="N94" s="27"/>
      <c r="O94" s="27"/>
    </row>
    <row r="95" spans="2:15" x14ac:dyDescent="0.25">
      <c r="B95" s="9">
        <f t="shared" si="13"/>
        <v>76</v>
      </c>
      <c r="C95" s="42">
        <f>'Simulacion sistema (hoja4)'!BV86</f>
        <v>0.81782234194380476</v>
      </c>
      <c r="D95" s="42">
        <f>'Simulacion sistema (hoja4)'!BW86</f>
        <v>0.84624139965805822</v>
      </c>
      <c r="E95" s="44">
        <f t="shared" si="7"/>
        <v>111196119.91506885</v>
      </c>
      <c r="F95" s="45">
        <f t="shared" si="8"/>
        <v>218.82302144063544</v>
      </c>
      <c r="G95" s="45">
        <f t="shared" si="9"/>
        <v>382.940287521112</v>
      </c>
      <c r="H95" s="46">
        <f t="shared" si="10"/>
        <v>0.92300000000000004</v>
      </c>
      <c r="I95" s="46">
        <f t="shared" si="11"/>
        <v>7.6999999999999957E-2</v>
      </c>
      <c r="J95" s="47">
        <f t="shared" si="12"/>
        <v>24332270932.290581</v>
      </c>
      <c r="K95"/>
      <c r="L95"/>
      <c r="M95"/>
      <c r="N95" s="27"/>
      <c r="O95" s="27"/>
    </row>
    <row r="96" spans="2:15" x14ac:dyDescent="0.25">
      <c r="B96" s="9">
        <f t="shared" si="13"/>
        <v>77</v>
      </c>
      <c r="C96" s="42">
        <f>'Simulacion sistema (hoja4)'!BV87</f>
        <v>0.82715411656046267</v>
      </c>
      <c r="D96" s="42">
        <f>'Simulacion sistema (hoja4)'!BW87</f>
        <v>0.84833658703710024</v>
      </c>
      <c r="E96" s="44">
        <f t="shared" si="7"/>
        <v>111471427.53667498</v>
      </c>
      <c r="F96" s="45">
        <f t="shared" si="8"/>
        <v>218.82302144063544</v>
      </c>
      <c r="G96" s="45">
        <f t="shared" si="9"/>
        <v>382.940287521112</v>
      </c>
      <c r="H96" s="46">
        <f t="shared" si="10"/>
        <v>0.92300000000000004</v>
      </c>
      <c r="I96" s="46">
        <f t="shared" si="11"/>
        <v>7.6999999999999957E-2</v>
      </c>
      <c r="J96" s="47">
        <f t="shared" si="12"/>
        <v>24392514577.876068</v>
      </c>
      <c r="K96"/>
      <c r="L96"/>
      <c r="M96"/>
      <c r="N96" s="27"/>
      <c r="O96" s="27"/>
    </row>
    <row r="97" spans="2:15" x14ac:dyDescent="0.25">
      <c r="B97" s="9">
        <f t="shared" si="13"/>
        <v>78</v>
      </c>
      <c r="C97" s="42">
        <f>'Simulacion sistema (hoja4)'!BV88</f>
        <v>0.83246644182961238</v>
      </c>
      <c r="D97" s="42">
        <f>'Simulacion sistema (hoja4)'!BW88</f>
        <v>0.85286624589771953</v>
      </c>
      <c r="E97" s="44">
        <f t="shared" si="7"/>
        <v>112066624.71096034</v>
      </c>
      <c r="F97" s="45">
        <f t="shared" si="8"/>
        <v>218.82302144063544</v>
      </c>
      <c r="G97" s="45">
        <f t="shared" si="9"/>
        <v>382.940287521112</v>
      </c>
      <c r="H97" s="46">
        <f t="shared" si="10"/>
        <v>0.92300000000000004</v>
      </c>
      <c r="I97" s="46">
        <f t="shared" si="11"/>
        <v>7.6999999999999957E-2</v>
      </c>
      <c r="J97" s="47">
        <f t="shared" si="12"/>
        <v>24522757421.90612</v>
      </c>
      <c r="K97"/>
      <c r="L97"/>
      <c r="M97"/>
      <c r="N97" s="27"/>
      <c r="O97" s="27"/>
    </row>
    <row r="98" spans="2:15" x14ac:dyDescent="0.25">
      <c r="B98" s="9">
        <f t="shared" si="13"/>
        <v>79</v>
      </c>
      <c r="C98" s="42">
        <f>'Simulacion sistema (hoja4)'!BV89</f>
        <v>0.82503444104207857</v>
      </c>
      <c r="D98" s="42">
        <f>'Simulacion sistema (hoja4)'!BW89</f>
        <v>0.84379633277630472</v>
      </c>
      <c r="E98" s="44">
        <f t="shared" si="7"/>
        <v>110874838.12680644</v>
      </c>
      <c r="F98" s="45">
        <f t="shared" si="8"/>
        <v>218.82302144063544</v>
      </c>
      <c r="G98" s="45">
        <f t="shared" si="9"/>
        <v>382.940287521112</v>
      </c>
      <c r="H98" s="46">
        <f t="shared" si="10"/>
        <v>0.92300000000000004</v>
      </c>
      <c r="I98" s="46">
        <f t="shared" si="11"/>
        <v>7.6999999999999957E-2</v>
      </c>
      <c r="J98" s="47">
        <f t="shared" si="12"/>
        <v>24261967080.649151</v>
      </c>
      <c r="K98"/>
      <c r="L98"/>
      <c r="M98"/>
      <c r="N98" s="27"/>
      <c r="O98" s="27"/>
    </row>
    <row r="99" spans="2:15" x14ac:dyDescent="0.25">
      <c r="B99" s="9">
        <f t="shared" si="13"/>
        <v>80</v>
      </c>
      <c r="C99" s="42">
        <f>'Simulacion sistema (hoja4)'!BV90</f>
        <v>0.8019295879798054</v>
      </c>
      <c r="D99" s="42">
        <f>'Simulacion sistema (hoja4)'!BW90</f>
        <v>0.84161674985993407</v>
      </c>
      <c r="E99" s="44">
        <f t="shared" si="7"/>
        <v>110588440.93159533</v>
      </c>
      <c r="F99" s="45">
        <f t="shared" si="8"/>
        <v>218.82302144063544</v>
      </c>
      <c r="G99" s="45">
        <f t="shared" si="9"/>
        <v>382.940287521112</v>
      </c>
      <c r="H99" s="46">
        <f t="shared" si="10"/>
        <v>0.92300000000000004</v>
      </c>
      <c r="I99" s="46">
        <f t="shared" si="11"/>
        <v>7.6999999999999957E-2</v>
      </c>
      <c r="J99" s="47">
        <f t="shared" si="12"/>
        <v>24199296781.060928</v>
      </c>
      <c r="K99"/>
      <c r="L99"/>
      <c r="M99"/>
      <c r="N99" s="27"/>
      <c r="O99" s="27"/>
    </row>
    <row r="100" spans="2:15" x14ac:dyDescent="0.25">
      <c r="B100" s="9">
        <f t="shared" si="13"/>
        <v>81</v>
      </c>
      <c r="C100" s="42">
        <f>'Simulacion sistema (hoja4)'!BV91</f>
        <v>0.81433321411696369</v>
      </c>
      <c r="D100" s="42">
        <f>'Simulacion sistema (hoja4)'!BW91</f>
        <v>0.84424375545220254</v>
      </c>
      <c r="E100" s="44">
        <f t="shared" si="7"/>
        <v>110933629.46641941</v>
      </c>
      <c r="F100" s="45">
        <f t="shared" si="8"/>
        <v>218.82302144063544</v>
      </c>
      <c r="G100" s="45">
        <f t="shared" si="9"/>
        <v>382.940287521112</v>
      </c>
      <c r="H100" s="46">
        <f t="shared" si="10"/>
        <v>0.92300000000000004</v>
      </c>
      <c r="I100" s="46">
        <f t="shared" si="11"/>
        <v>7.6999999999999957E-2</v>
      </c>
      <c r="J100" s="47">
        <f t="shared" si="12"/>
        <v>24274831979.217804</v>
      </c>
      <c r="K100"/>
      <c r="L100"/>
      <c r="M100"/>
      <c r="N100" s="27"/>
      <c r="O100" s="27"/>
    </row>
    <row r="101" spans="2:15" x14ac:dyDescent="0.25">
      <c r="B101" s="9">
        <f t="shared" si="13"/>
        <v>82</v>
      </c>
      <c r="C101" s="42">
        <f>'Simulacion sistema (hoja4)'!BV92</f>
        <v>0.83078067154038837</v>
      </c>
      <c r="D101" s="42">
        <f>'Simulacion sistema (hoja4)'!BW92</f>
        <v>0.84986915272983155</v>
      </c>
      <c r="E101" s="44">
        <f t="shared" si="7"/>
        <v>111672806.66869988</v>
      </c>
      <c r="F101" s="45">
        <f t="shared" si="8"/>
        <v>218.82302144063544</v>
      </c>
      <c r="G101" s="45">
        <f t="shared" si="9"/>
        <v>382.940287521112</v>
      </c>
      <c r="H101" s="46">
        <f t="shared" si="10"/>
        <v>0.92300000000000004</v>
      </c>
      <c r="I101" s="46">
        <f t="shared" si="11"/>
        <v>7.6999999999999957E-2</v>
      </c>
      <c r="J101" s="47">
        <f t="shared" si="12"/>
        <v>24436580968.000851</v>
      </c>
      <c r="K101"/>
      <c r="L101"/>
      <c r="M101"/>
      <c r="N101" s="27"/>
      <c r="O101" s="27"/>
    </row>
    <row r="102" spans="2:15" x14ac:dyDescent="0.25">
      <c r="B102" s="9">
        <f t="shared" si="13"/>
        <v>83</v>
      </c>
      <c r="C102" s="42">
        <f>'Simulacion sistema (hoja4)'!BV93</f>
        <v>0.84113883635876452</v>
      </c>
      <c r="D102" s="42">
        <f>'Simulacion sistema (hoja4)'!BW93</f>
        <v>0.85795875558694734</v>
      </c>
      <c r="E102" s="44">
        <f t="shared" si="7"/>
        <v>112735780.48412488</v>
      </c>
      <c r="F102" s="45">
        <f t="shared" si="8"/>
        <v>218.82302144063544</v>
      </c>
      <c r="G102" s="45">
        <f t="shared" si="9"/>
        <v>382.940287521112</v>
      </c>
      <c r="H102" s="46">
        <f t="shared" si="10"/>
        <v>0.92300000000000004</v>
      </c>
      <c r="I102" s="46">
        <f t="shared" si="11"/>
        <v>7.6999999999999957E-2</v>
      </c>
      <c r="J102" s="47">
        <f t="shared" si="12"/>
        <v>43171072192.507751</v>
      </c>
      <c r="K102"/>
      <c r="L102" s="27"/>
      <c r="M102" s="27"/>
      <c r="N102" s="27"/>
      <c r="O102" s="27"/>
    </row>
    <row r="103" spans="2:15" x14ac:dyDescent="0.25">
      <c r="B103" s="9">
        <f t="shared" si="13"/>
        <v>84</v>
      </c>
      <c r="C103" s="42">
        <f>'Simulacion sistema (hoja4)'!BV94</f>
        <v>0.81725242104255891</v>
      </c>
      <c r="D103" s="42">
        <f>'Simulacion sistema (hoja4)'!BW94</f>
        <v>0.84613773916050516</v>
      </c>
      <c r="E103" s="44">
        <f t="shared" si="7"/>
        <v>111182498.92569037</v>
      </c>
      <c r="F103" s="45">
        <f t="shared" si="8"/>
        <v>218.82302144063544</v>
      </c>
      <c r="G103" s="45">
        <f t="shared" si="9"/>
        <v>382.940287521112</v>
      </c>
      <c r="H103" s="46">
        <f t="shared" si="10"/>
        <v>0.92300000000000004</v>
      </c>
      <c r="I103" s="46">
        <f t="shared" si="11"/>
        <v>7.6999999999999957E-2</v>
      </c>
      <c r="J103" s="47">
        <f t="shared" si="12"/>
        <v>24329290346.239769</v>
      </c>
      <c r="K103"/>
      <c r="L103" s="27"/>
      <c r="M103" s="27"/>
      <c r="N103" s="27"/>
      <c r="O103" s="27"/>
    </row>
    <row r="104" spans="2:15" x14ac:dyDescent="0.25">
      <c r="B104" s="9">
        <f t="shared" si="13"/>
        <v>85</v>
      </c>
      <c r="C104" s="42">
        <f>'Simulacion sistema (hoja4)'!BV95</f>
        <v>0.80469811562805793</v>
      </c>
      <c r="D104" s="42">
        <f>'Simulacion sistema (hoja4)'!BW95</f>
        <v>0.84175647262869158</v>
      </c>
      <c r="E104" s="44">
        <f t="shared" si="7"/>
        <v>110606800.50341007</v>
      </c>
      <c r="F104" s="45">
        <f t="shared" si="8"/>
        <v>218.82302144063544</v>
      </c>
      <c r="G104" s="45">
        <f t="shared" si="9"/>
        <v>382.940287521112</v>
      </c>
      <c r="H104" s="46">
        <f t="shared" si="10"/>
        <v>0.92300000000000004</v>
      </c>
      <c r="I104" s="46">
        <f t="shared" si="11"/>
        <v>7.6999999999999957E-2</v>
      </c>
      <c r="J104" s="47">
        <f t="shared" si="12"/>
        <v>24203314278.037788</v>
      </c>
      <c r="K104"/>
      <c r="L104" s="27"/>
      <c r="M104" s="27"/>
      <c r="N104" s="27"/>
      <c r="O104" s="27"/>
    </row>
    <row r="105" spans="2:15" x14ac:dyDescent="0.25">
      <c r="B105" s="9">
        <f t="shared" si="13"/>
        <v>86</v>
      </c>
      <c r="C105" s="42">
        <f>'Simulacion sistema (hoja4)'!BV96</f>
        <v>0.8199335468963419</v>
      </c>
      <c r="D105" s="42">
        <f>'Simulacion sistema (hoja4)'!BW96</f>
        <v>0.84427794828045555</v>
      </c>
      <c r="E105" s="44">
        <f t="shared" si="7"/>
        <v>110938122.40405186</v>
      </c>
      <c r="F105" s="45">
        <f t="shared" si="8"/>
        <v>218.82302144063544</v>
      </c>
      <c r="G105" s="45">
        <f t="shared" si="9"/>
        <v>382.940287521112</v>
      </c>
      <c r="H105" s="46">
        <f t="shared" si="10"/>
        <v>0.92300000000000004</v>
      </c>
      <c r="I105" s="46">
        <f t="shared" si="11"/>
        <v>7.6999999999999957E-2</v>
      </c>
      <c r="J105" s="47">
        <f t="shared" si="12"/>
        <v>24275815137.405678</v>
      </c>
      <c r="K105"/>
      <c r="L105" s="27"/>
      <c r="M105" s="27"/>
      <c r="N105" s="27"/>
      <c r="O105" s="27"/>
    </row>
    <row r="106" spans="2:15" x14ac:dyDescent="0.25">
      <c r="B106" s="9">
        <f t="shared" si="13"/>
        <v>87</v>
      </c>
      <c r="C106" s="42">
        <f>'Simulacion sistema (hoja4)'!BV97</f>
        <v>0.80921216722087574</v>
      </c>
      <c r="D106" s="42">
        <f>'Simulacion sistema (hoja4)'!BW97</f>
        <v>0.84264999296862386</v>
      </c>
      <c r="E106" s="44">
        <f t="shared" si="7"/>
        <v>110724209.07607716</v>
      </c>
      <c r="F106" s="45">
        <f t="shared" si="8"/>
        <v>218.82302144063544</v>
      </c>
      <c r="G106" s="45">
        <f t="shared" si="9"/>
        <v>382.940287521112</v>
      </c>
      <c r="H106" s="46">
        <f t="shared" si="10"/>
        <v>0.92300000000000004</v>
      </c>
      <c r="I106" s="46">
        <f t="shared" si="11"/>
        <v>7.6999999999999957E-2</v>
      </c>
      <c r="J106" s="47">
        <f t="shared" si="12"/>
        <v>24229005976.651836</v>
      </c>
      <c r="K106"/>
      <c r="L106" s="27"/>
      <c r="M106" s="27"/>
      <c r="N106" s="27"/>
      <c r="O106" s="27"/>
    </row>
    <row r="107" spans="2:15" x14ac:dyDescent="0.25">
      <c r="B107" s="9">
        <f t="shared" si="13"/>
        <v>88</v>
      </c>
      <c r="C107" s="42">
        <f>'Simulacion sistema (hoja4)'!BV98</f>
        <v>0.81355300016521426</v>
      </c>
      <c r="D107" s="42">
        <f>'Simulacion sistema (hoja4)'!BW98</f>
        <v>0.84254119922429216</v>
      </c>
      <c r="E107" s="44">
        <f t="shared" si="7"/>
        <v>110709913.57807198</v>
      </c>
      <c r="F107" s="45">
        <f t="shared" si="8"/>
        <v>218.82302144063544</v>
      </c>
      <c r="G107" s="45">
        <f t="shared" si="9"/>
        <v>382.940287521112</v>
      </c>
      <c r="H107" s="46">
        <f t="shared" si="10"/>
        <v>0.92300000000000004</v>
      </c>
      <c r="I107" s="46">
        <f t="shared" si="11"/>
        <v>7.6999999999999957E-2</v>
      </c>
      <c r="J107" s="47">
        <f t="shared" si="12"/>
        <v>24225877792.585342</v>
      </c>
      <c r="K107"/>
      <c r="L107" s="27"/>
      <c r="M107" s="27"/>
      <c r="N107" s="27"/>
      <c r="O107" s="27"/>
    </row>
    <row r="108" spans="2:15" x14ac:dyDescent="0.25">
      <c r="B108" s="9">
        <f t="shared" si="13"/>
        <v>89</v>
      </c>
      <c r="C108" s="42">
        <f>'Simulacion sistema (hoja4)'!BV99</f>
        <v>0.82108571180395129</v>
      </c>
      <c r="D108" s="42">
        <f>'Simulacion sistema (hoja4)'!BW99</f>
        <v>0.84869604713211799</v>
      </c>
      <c r="E108" s="44">
        <f t="shared" si="7"/>
        <v>111518660.5931603</v>
      </c>
      <c r="F108" s="45">
        <f t="shared" si="8"/>
        <v>218.82302144063544</v>
      </c>
      <c r="G108" s="45">
        <f t="shared" si="9"/>
        <v>382.940287521112</v>
      </c>
      <c r="H108" s="46">
        <f t="shared" si="10"/>
        <v>0.92300000000000004</v>
      </c>
      <c r="I108" s="46">
        <f t="shared" si="11"/>
        <v>7.6999999999999957E-2</v>
      </c>
      <c r="J108" s="47">
        <f t="shared" si="12"/>
        <v>24402850258.008064</v>
      </c>
      <c r="K108"/>
      <c r="L108" s="27"/>
      <c r="M108" s="27"/>
      <c r="N108" s="27"/>
      <c r="O108" s="27"/>
    </row>
    <row r="109" spans="2:15" x14ac:dyDescent="0.25">
      <c r="B109" s="9">
        <f t="shared" si="13"/>
        <v>90</v>
      </c>
      <c r="C109" s="42">
        <f>'Simulacion sistema (hoja4)'!BV100</f>
        <v>0.81893235047330837</v>
      </c>
      <c r="D109" s="42">
        <f>'Simulacion sistema (hoja4)'!BW100</f>
        <v>0.84495999675386702</v>
      </c>
      <c r="E109" s="44">
        <f t="shared" si="7"/>
        <v>111027743.57345812</v>
      </c>
      <c r="F109" s="45">
        <f t="shared" si="8"/>
        <v>218.82302144063544</v>
      </c>
      <c r="G109" s="45">
        <f t="shared" si="9"/>
        <v>382.940287521112</v>
      </c>
      <c r="H109" s="46">
        <f t="shared" si="10"/>
        <v>0.92300000000000004</v>
      </c>
      <c r="I109" s="46">
        <f t="shared" si="11"/>
        <v>7.6999999999999957E-2</v>
      </c>
      <c r="J109" s="47">
        <f t="shared" si="12"/>
        <v>24295426312.480202</v>
      </c>
      <c r="K109"/>
      <c r="L109" s="27"/>
      <c r="M109" s="27"/>
      <c r="N109" s="27"/>
      <c r="O109" s="27"/>
    </row>
    <row r="110" spans="2:15" x14ac:dyDescent="0.25">
      <c r="B110" s="9">
        <f t="shared" si="13"/>
        <v>91</v>
      </c>
      <c r="C110" s="42">
        <f>'Simulacion sistema (hoja4)'!BV101</f>
        <v>0.82345208975397099</v>
      </c>
      <c r="D110" s="42">
        <f>'Simulacion sistema (hoja4)'!BW101</f>
        <v>0.84663311985021461</v>
      </c>
      <c r="E110" s="44">
        <f t="shared" si="7"/>
        <v>111247591.9483182</v>
      </c>
      <c r="F110" s="45">
        <f t="shared" si="8"/>
        <v>218.82302144063544</v>
      </c>
      <c r="G110" s="45">
        <f t="shared" si="9"/>
        <v>382.940287521112</v>
      </c>
      <c r="H110" s="46">
        <f t="shared" si="10"/>
        <v>0.92300000000000004</v>
      </c>
      <c r="I110" s="46">
        <f t="shared" si="11"/>
        <v>7.6999999999999957E-2</v>
      </c>
      <c r="J110" s="47">
        <f t="shared" si="12"/>
        <v>24343534198.125896</v>
      </c>
      <c r="K110" s="27"/>
      <c r="L110" s="27"/>
      <c r="M110" s="27"/>
      <c r="N110" s="27"/>
      <c r="O110" s="27"/>
    </row>
    <row r="111" spans="2:15" x14ac:dyDescent="0.25">
      <c r="B111" s="9">
        <f t="shared" si="13"/>
        <v>92</v>
      </c>
      <c r="C111" s="42">
        <f>'Simulacion sistema (hoja4)'!BV102</f>
        <v>0.81387299955045622</v>
      </c>
      <c r="D111" s="42">
        <f>'Simulacion sistema (hoja4)'!BW102</f>
        <v>0.85021670070844946</v>
      </c>
      <c r="E111" s="44">
        <f t="shared" si="7"/>
        <v>111718474.47309026</v>
      </c>
      <c r="F111" s="45">
        <f t="shared" si="8"/>
        <v>218.82302144063544</v>
      </c>
      <c r="G111" s="45">
        <f t="shared" si="9"/>
        <v>382.940287521112</v>
      </c>
      <c r="H111" s="46">
        <f t="shared" si="10"/>
        <v>0.92300000000000004</v>
      </c>
      <c r="I111" s="46">
        <f t="shared" si="11"/>
        <v>7.6999999999999957E-2</v>
      </c>
      <c r="J111" s="47">
        <f t="shared" si="12"/>
        <v>24446574134.940113</v>
      </c>
      <c r="K111" s="27"/>
      <c r="L111" s="27"/>
      <c r="M111" s="27"/>
      <c r="N111" s="27"/>
      <c r="O111" s="27"/>
    </row>
    <row r="112" spans="2:15" x14ac:dyDescent="0.25">
      <c r="B112" s="9">
        <f t="shared" si="13"/>
        <v>93</v>
      </c>
      <c r="C112" s="42">
        <f>'Simulacion sistema (hoja4)'!BV103</f>
        <v>0.81283337924078181</v>
      </c>
      <c r="D112" s="42">
        <f>'Simulacion sistema (hoja4)'!BW103</f>
        <v>0.84596262614738749</v>
      </c>
      <c r="E112" s="44">
        <f t="shared" si="7"/>
        <v>111159489.07576671</v>
      </c>
      <c r="F112" s="45">
        <f t="shared" si="8"/>
        <v>218.82302144063544</v>
      </c>
      <c r="G112" s="45">
        <f t="shared" si="9"/>
        <v>382.940287521112</v>
      </c>
      <c r="H112" s="46">
        <f t="shared" si="10"/>
        <v>0.92300000000000004</v>
      </c>
      <c r="I112" s="46">
        <f t="shared" si="11"/>
        <v>7.6999999999999957E-2</v>
      </c>
      <c r="J112" s="47">
        <f t="shared" si="12"/>
        <v>24324255261.356579</v>
      </c>
      <c r="K112" s="27"/>
      <c r="L112" s="27"/>
      <c r="M112" s="27"/>
      <c r="N112" s="27"/>
      <c r="O112" s="27"/>
    </row>
    <row r="113" spans="2:15" x14ac:dyDescent="0.25">
      <c r="B113" s="9">
        <f t="shared" si="13"/>
        <v>94</v>
      </c>
      <c r="C113" s="42">
        <f>'Simulacion sistema (hoja4)'!BV104</f>
        <v>0.81853649224504699</v>
      </c>
      <c r="D113" s="42">
        <f>'Simulacion sistema (hoja4)'!BW104</f>
        <v>0.84660508598400575</v>
      </c>
      <c r="E113" s="44">
        <f t="shared" si="7"/>
        <v>111243908.29829834</v>
      </c>
      <c r="F113" s="45">
        <f t="shared" si="8"/>
        <v>218.82302144063544</v>
      </c>
      <c r="G113" s="45">
        <f t="shared" si="9"/>
        <v>382.940287521112</v>
      </c>
      <c r="H113" s="46">
        <f t="shared" si="10"/>
        <v>0.92300000000000004</v>
      </c>
      <c r="I113" s="46">
        <f t="shared" si="11"/>
        <v>7.6999999999999957E-2</v>
      </c>
      <c r="J113" s="47">
        <f t="shared" si="12"/>
        <v>24342728130.69862</v>
      </c>
      <c r="K113" s="27"/>
      <c r="L113" s="27"/>
      <c r="M113" s="27"/>
      <c r="N113" s="27"/>
      <c r="O113" s="27"/>
    </row>
    <row r="114" spans="2:15" x14ac:dyDescent="0.25">
      <c r="B114" s="9">
        <f t="shared" si="13"/>
        <v>95</v>
      </c>
      <c r="C114" s="42">
        <f>'Simulacion sistema (hoja4)'!BV105</f>
        <v>0.8212825834468821</v>
      </c>
      <c r="D114" s="42">
        <f>'Simulacion sistema (hoja4)'!BW105</f>
        <v>0.85243112861147718</v>
      </c>
      <c r="E114" s="44">
        <f t="shared" si="7"/>
        <v>112009450.2995481</v>
      </c>
      <c r="F114" s="45">
        <f t="shared" si="8"/>
        <v>218.82302144063544</v>
      </c>
      <c r="G114" s="45">
        <f t="shared" si="9"/>
        <v>382.940287521112</v>
      </c>
      <c r="H114" s="46">
        <f t="shared" si="10"/>
        <v>0.92300000000000004</v>
      </c>
      <c r="I114" s="46">
        <f t="shared" si="11"/>
        <v>7.6999999999999957E-2</v>
      </c>
      <c r="J114" s="47">
        <f t="shared" si="12"/>
        <v>24510246344.451805</v>
      </c>
      <c r="K114" s="27"/>
      <c r="L114" s="27"/>
      <c r="M114" s="27"/>
      <c r="N114" s="27"/>
      <c r="O114" s="27"/>
    </row>
    <row r="115" spans="2:15" x14ac:dyDescent="0.25">
      <c r="B115" s="9">
        <f t="shared" si="13"/>
        <v>96</v>
      </c>
      <c r="C115" s="42">
        <f>'Simulacion sistema (hoja4)'!BV106</f>
        <v>0.81806250379438183</v>
      </c>
      <c r="D115" s="42">
        <f>'Simulacion sistema (hoja4)'!BW106</f>
        <v>0.85082568664872005</v>
      </c>
      <c r="E115" s="44">
        <f t="shared" si="7"/>
        <v>111798495.22564182</v>
      </c>
      <c r="F115" s="45">
        <f t="shared" si="8"/>
        <v>218.82302144063544</v>
      </c>
      <c r="G115" s="45">
        <f t="shared" si="9"/>
        <v>382.940287521112</v>
      </c>
      <c r="H115" s="46">
        <f t="shared" si="10"/>
        <v>0.92300000000000004</v>
      </c>
      <c r="I115" s="46">
        <f t="shared" si="11"/>
        <v>7.6999999999999957E-2</v>
      </c>
      <c r="J115" s="47">
        <f t="shared" si="12"/>
        <v>24464084517.791397</v>
      </c>
      <c r="K115" s="27"/>
      <c r="L115" s="27"/>
      <c r="M115" s="27"/>
      <c r="N115" s="27"/>
      <c r="O115" s="27"/>
    </row>
    <row r="116" spans="2:15" x14ac:dyDescent="0.25">
      <c r="B116" s="9">
        <f t="shared" si="13"/>
        <v>97</v>
      </c>
      <c r="C116" s="42">
        <f>'Simulacion sistema (hoja4)'!BV107</f>
        <v>0.82996040438187624</v>
      </c>
      <c r="D116" s="42">
        <f>'Simulacion sistema (hoja4)'!BW107</f>
        <v>0.85104882649883917</v>
      </c>
      <c r="E116" s="44">
        <f t="shared" si="7"/>
        <v>111827815.80194746</v>
      </c>
      <c r="F116" s="45">
        <f t="shared" si="8"/>
        <v>218.82302144063544</v>
      </c>
      <c r="G116" s="45">
        <f t="shared" si="9"/>
        <v>382.940287521112</v>
      </c>
      <c r="H116" s="46">
        <f t="shared" si="10"/>
        <v>0.92300000000000004</v>
      </c>
      <c r="I116" s="46">
        <f t="shared" si="11"/>
        <v>7.6999999999999957E-2</v>
      </c>
      <c r="J116" s="47">
        <f t="shared" si="12"/>
        <v>24470500534.888981</v>
      </c>
      <c r="K116" s="27"/>
      <c r="L116" s="27"/>
      <c r="M116" s="27"/>
      <c r="N116" s="27"/>
      <c r="O116" s="27"/>
    </row>
    <row r="117" spans="2:15" x14ac:dyDescent="0.25">
      <c r="B117" s="9">
        <f t="shared" si="13"/>
        <v>98</v>
      </c>
      <c r="C117" s="42">
        <f>'Simulacion sistema (hoja4)'!BV108</f>
        <v>0.83438503057293167</v>
      </c>
      <c r="D117" s="42">
        <f>'Simulacion sistema (hoja4)'!BW108</f>
        <v>0.84651479638899729</v>
      </c>
      <c r="E117" s="44">
        <f t="shared" si="7"/>
        <v>111232044.24551424</v>
      </c>
      <c r="F117" s="45">
        <f t="shared" si="8"/>
        <v>218.82302144063544</v>
      </c>
      <c r="G117" s="45">
        <f t="shared" si="9"/>
        <v>382.940287521112</v>
      </c>
      <c r="H117" s="46">
        <f t="shared" si="10"/>
        <v>0.92300000000000004</v>
      </c>
      <c r="I117" s="46">
        <f t="shared" si="11"/>
        <v>7.6999999999999957E-2</v>
      </c>
      <c r="J117" s="47">
        <f t="shared" si="12"/>
        <v>42595231004.938278</v>
      </c>
      <c r="K117" s="27"/>
      <c r="L117" s="27"/>
      <c r="M117" s="27"/>
      <c r="N117" s="27"/>
      <c r="O117" s="27"/>
    </row>
    <row r="118" spans="2:15" x14ac:dyDescent="0.25">
      <c r="B118" s="9">
        <f t="shared" si="13"/>
        <v>99</v>
      </c>
      <c r="C118" s="42">
        <f>'Simulacion sistema (hoja4)'!BV109</f>
        <v>0.82768942769453346</v>
      </c>
      <c r="D118" s="42">
        <f>'Simulacion sistema (hoja4)'!BW109</f>
        <v>0.84790991792606629</v>
      </c>
      <c r="E118" s="44">
        <f t="shared" si="7"/>
        <v>111415363.21548511</v>
      </c>
      <c r="F118" s="45">
        <f t="shared" si="8"/>
        <v>218.82302144063544</v>
      </c>
      <c r="G118" s="45">
        <f t="shared" si="9"/>
        <v>382.940287521112</v>
      </c>
      <c r="H118" s="46">
        <f t="shared" si="10"/>
        <v>0.92300000000000004</v>
      </c>
      <c r="I118" s="46">
        <f t="shared" si="11"/>
        <v>7.6999999999999957E-2</v>
      </c>
      <c r="J118" s="47">
        <f t="shared" si="12"/>
        <v>24380246413.718285</v>
      </c>
      <c r="K118" s="27"/>
      <c r="L118" s="27"/>
      <c r="M118" s="27"/>
      <c r="N118" s="27"/>
      <c r="O118" s="27"/>
    </row>
    <row r="119" spans="2:15" x14ac:dyDescent="0.25">
      <c r="B119" s="9">
        <f t="shared" si="13"/>
        <v>100</v>
      </c>
      <c r="C119" s="42">
        <f>'Simulacion sistema (hoja4)'!BV110</f>
        <v>0.81653148471540493</v>
      </c>
      <c r="D119" s="42">
        <f>'Simulacion sistema (hoja4)'!BW110</f>
        <v>0.84333685529334179</v>
      </c>
      <c r="E119" s="44">
        <f t="shared" si="7"/>
        <v>110814462.78554511</v>
      </c>
      <c r="F119" s="45">
        <f t="shared" si="8"/>
        <v>218.82302144063544</v>
      </c>
      <c r="G119" s="45">
        <f t="shared" si="9"/>
        <v>382.940287521112</v>
      </c>
      <c r="H119" s="46">
        <f t="shared" si="10"/>
        <v>0.92300000000000004</v>
      </c>
      <c r="I119" s="46">
        <f t="shared" si="11"/>
        <v>7.6999999999999957E-2</v>
      </c>
      <c r="J119" s="47">
        <f t="shared" si="12"/>
        <v>24248755566.053837</v>
      </c>
      <c r="K119" s="27"/>
      <c r="L119" s="27"/>
      <c r="M119" s="27"/>
      <c r="N119" s="27"/>
      <c r="O119" s="27"/>
    </row>
    <row r="120" spans="2:15" x14ac:dyDescent="0.25">
      <c r="B120" s="9">
        <f t="shared" si="13"/>
        <v>101</v>
      </c>
      <c r="C120" s="42">
        <f>'Simulacion sistema (hoja4)'!BV111</f>
        <v>0.82036995254636469</v>
      </c>
      <c r="D120" s="42">
        <f>'Simulacion sistema (hoja4)'!BW111</f>
        <v>0.84646060485924579</v>
      </c>
      <c r="E120" s="44">
        <f t="shared" si="7"/>
        <v>111224923.47850491</v>
      </c>
      <c r="F120" s="45">
        <f t="shared" si="8"/>
        <v>218.82302144063544</v>
      </c>
      <c r="G120" s="45">
        <f t="shared" si="9"/>
        <v>382.940287521112</v>
      </c>
      <c r="H120" s="46">
        <f t="shared" si="10"/>
        <v>0.92300000000000004</v>
      </c>
      <c r="I120" s="46">
        <f t="shared" si="11"/>
        <v>7.6999999999999957E-2</v>
      </c>
      <c r="J120" s="47">
        <f t="shared" si="12"/>
        <v>24338573815.069916</v>
      </c>
      <c r="K120" s="27"/>
      <c r="L120" s="27"/>
      <c r="M120" s="27"/>
      <c r="N120" s="27"/>
      <c r="O120" s="27"/>
    </row>
    <row r="121" spans="2:15" x14ac:dyDescent="0.25">
      <c r="B121" s="9">
        <f t="shared" si="13"/>
        <v>102</v>
      </c>
      <c r="C121" s="42">
        <f>'Simulacion sistema (hoja4)'!BV112</f>
        <v>0.81608722257216326</v>
      </c>
      <c r="D121" s="42">
        <f>'Simulacion sistema (hoja4)'!BW112</f>
        <v>0.84969956260415991</v>
      </c>
      <c r="E121" s="44">
        <f t="shared" si="7"/>
        <v>111650522.52618662</v>
      </c>
      <c r="F121" s="45">
        <f t="shared" si="8"/>
        <v>218.82302144063544</v>
      </c>
      <c r="G121" s="45">
        <f t="shared" si="9"/>
        <v>382.940287521112</v>
      </c>
      <c r="H121" s="46">
        <f t="shared" si="10"/>
        <v>0.92300000000000004</v>
      </c>
      <c r="I121" s="46">
        <f t="shared" si="11"/>
        <v>7.6999999999999957E-2</v>
      </c>
      <c r="J121" s="47">
        <f t="shared" si="12"/>
        <v>24431704684.605885</v>
      </c>
      <c r="K121" s="27"/>
      <c r="L121" s="27"/>
      <c r="M121" s="27"/>
      <c r="N121" s="27"/>
      <c r="O121" s="27"/>
    </row>
    <row r="122" spans="2:15" x14ac:dyDescent="0.25">
      <c r="B122" s="9">
        <f t="shared" si="13"/>
        <v>103</v>
      </c>
      <c r="C122" s="42">
        <f>'Simulacion sistema (hoja4)'!BV113</f>
        <v>0.81033858995125285</v>
      </c>
      <c r="D122" s="42">
        <f>'Simulacion sistema (hoja4)'!BW113</f>
        <v>0.83600466079455826</v>
      </c>
      <c r="E122" s="44">
        <f t="shared" si="7"/>
        <v>109851012.42840496</v>
      </c>
      <c r="F122" s="45">
        <f t="shared" si="8"/>
        <v>218.82302144063544</v>
      </c>
      <c r="G122" s="45">
        <f t="shared" si="9"/>
        <v>382.940287521112</v>
      </c>
      <c r="H122" s="46">
        <f t="shared" si="10"/>
        <v>0.92300000000000004</v>
      </c>
      <c r="I122" s="46">
        <f t="shared" si="11"/>
        <v>7.6999999999999957E-2</v>
      </c>
      <c r="J122" s="47">
        <f t="shared" si="12"/>
        <v>24037930447.89637</v>
      </c>
      <c r="K122" s="27"/>
      <c r="L122" s="27"/>
      <c r="M122" s="27"/>
      <c r="N122" s="27"/>
      <c r="O122" s="27"/>
    </row>
    <row r="123" spans="2:15" x14ac:dyDescent="0.25">
      <c r="B123" s="9">
        <f t="shared" si="13"/>
        <v>104</v>
      </c>
      <c r="C123" s="42">
        <f>'Simulacion sistema (hoja4)'!BV114</f>
        <v>0.82688716799601281</v>
      </c>
      <c r="D123" s="42">
        <f>'Simulacion sistema (hoja4)'!BW114</f>
        <v>0.84614349968842373</v>
      </c>
      <c r="E123" s="44">
        <f t="shared" si="7"/>
        <v>111183255.85905887</v>
      </c>
      <c r="F123" s="45">
        <f t="shared" si="8"/>
        <v>218.82302144063544</v>
      </c>
      <c r="G123" s="45">
        <f t="shared" si="9"/>
        <v>382.940287521112</v>
      </c>
      <c r="H123" s="46">
        <f t="shared" si="10"/>
        <v>0.92300000000000004</v>
      </c>
      <c r="I123" s="46">
        <f t="shared" si="11"/>
        <v>7.6999999999999957E-2</v>
      </c>
      <c r="J123" s="47">
        <f t="shared" si="12"/>
        <v>24329455980.686497</v>
      </c>
      <c r="K123" s="27"/>
      <c r="L123" s="27"/>
      <c r="M123" s="27"/>
      <c r="N123" s="27"/>
      <c r="O123" s="27"/>
    </row>
    <row r="124" spans="2:15" x14ac:dyDescent="0.25">
      <c r="B124" s="9">
        <f t="shared" si="13"/>
        <v>105</v>
      </c>
      <c r="C124" s="42">
        <f>'Simulacion sistema (hoja4)'!BV115</f>
        <v>0.82137739740453564</v>
      </c>
      <c r="D124" s="42">
        <f>'Simulacion sistema (hoja4)'!BW115</f>
        <v>0.84239863679023286</v>
      </c>
      <c r="E124" s="44">
        <f t="shared" si="7"/>
        <v>110691180.87423658</v>
      </c>
      <c r="F124" s="45">
        <f t="shared" si="8"/>
        <v>218.82302144063544</v>
      </c>
      <c r="G124" s="45">
        <f t="shared" si="9"/>
        <v>382.940287521112</v>
      </c>
      <c r="H124" s="46">
        <f t="shared" si="10"/>
        <v>0.92300000000000004</v>
      </c>
      <c r="I124" s="46">
        <f t="shared" si="11"/>
        <v>7.6999999999999957E-2</v>
      </c>
      <c r="J124" s="47">
        <f t="shared" si="12"/>
        <v>24221778645.732327</v>
      </c>
      <c r="K124" s="27"/>
      <c r="L124" s="27"/>
      <c r="M124" s="27"/>
      <c r="N124" s="27"/>
      <c r="O124" s="27"/>
    </row>
    <row r="125" spans="2:15" x14ac:dyDescent="0.25">
      <c r="B125" s="9">
        <f t="shared" si="13"/>
        <v>106</v>
      </c>
      <c r="C125" s="42">
        <f>'Simulacion sistema (hoja4)'!BV116</f>
        <v>0.82318974135741907</v>
      </c>
      <c r="D125" s="42">
        <f>'Simulacion sistema (hoja4)'!BW116</f>
        <v>0.83966237838238789</v>
      </c>
      <c r="E125" s="44">
        <f t="shared" si="7"/>
        <v>110331636.51944576</v>
      </c>
      <c r="F125" s="45">
        <f t="shared" si="8"/>
        <v>218.82302144063544</v>
      </c>
      <c r="G125" s="45">
        <f t="shared" si="9"/>
        <v>382.940287521112</v>
      </c>
      <c r="H125" s="46">
        <f t="shared" si="10"/>
        <v>0.92300000000000004</v>
      </c>
      <c r="I125" s="46">
        <f t="shared" si="11"/>
        <v>7.6999999999999957E-2</v>
      </c>
      <c r="J125" s="47">
        <f t="shared" si="12"/>
        <v>24143102063.675076</v>
      </c>
      <c r="K125" s="27"/>
      <c r="L125" s="27"/>
      <c r="M125" s="27"/>
      <c r="N125" s="27"/>
      <c r="O125" s="27"/>
    </row>
    <row r="126" spans="2:15" x14ac:dyDescent="0.25">
      <c r="B126" s="9">
        <f t="shared" si="13"/>
        <v>107</v>
      </c>
      <c r="C126" s="42">
        <f>'Simulacion sistema (hoja4)'!BV117</f>
        <v>0.82919751258431018</v>
      </c>
      <c r="D126" s="42">
        <f>'Simulacion sistema (hoja4)'!BW117</f>
        <v>0.84459241109827488</v>
      </c>
      <c r="E126" s="44">
        <f t="shared" si="7"/>
        <v>110979442.81831332</v>
      </c>
      <c r="F126" s="45">
        <f t="shared" si="8"/>
        <v>218.82302144063544</v>
      </c>
      <c r="G126" s="45">
        <f t="shared" si="9"/>
        <v>382.940287521112</v>
      </c>
      <c r="H126" s="46">
        <f t="shared" si="10"/>
        <v>0.92300000000000004</v>
      </c>
      <c r="I126" s="46">
        <f t="shared" si="11"/>
        <v>7.6999999999999957E-2</v>
      </c>
      <c r="J126" s="47">
        <f t="shared" si="12"/>
        <v>24284856995.301548</v>
      </c>
      <c r="K126" s="27"/>
      <c r="L126" s="27"/>
      <c r="M126" s="27"/>
      <c r="N126" s="27"/>
      <c r="O126" s="27"/>
    </row>
    <row r="127" spans="2:15" x14ac:dyDescent="0.25">
      <c r="B127" s="9">
        <f t="shared" si="13"/>
        <v>108</v>
      </c>
      <c r="C127" s="42">
        <f>'Simulacion sistema (hoja4)'!BV118</f>
        <v>0.81537202159051547</v>
      </c>
      <c r="D127" s="42">
        <f>'Simulacion sistema (hoja4)'!BW118</f>
        <v>0.84593179896807991</v>
      </c>
      <c r="E127" s="44">
        <f t="shared" si="7"/>
        <v>111155438.3844057</v>
      </c>
      <c r="F127" s="45">
        <f t="shared" si="8"/>
        <v>218.82302144063544</v>
      </c>
      <c r="G127" s="45">
        <f t="shared" si="9"/>
        <v>382.940287521112</v>
      </c>
      <c r="H127" s="46">
        <f t="shared" si="10"/>
        <v>0.92300000000000004</v>
      </c>
      <c r="I127" s="46">
        <f t="shared" si="11"/>
        <v>7.6999999999999957E-2</v>
      </c>
      <c r="J127" s="47">
        <f t="shared" si="12"/>
        <v>24323368876.834042</v>
      </c>
      <c r="K127" s="27"/>
      <c r="L127" s="27"/>
      <c r="M127" s="27"/>
      <c r="N127" s="27"/>
      <c r="O127" s="27"/>
    </row>
    <row r="128" spans="2:15" x14ac:dyDescent="0.25">
      <c r="B128" s="9">
        <f t="shared" si="13"/>
        <v>109</v>
      </c>
      <c r="C128" s="42">
        <f>'Simulacion sistema (hoja4)'!BV119</f>
        <v>0.80857128343208984</v>
      </c>
      <c r="D128" s="42">
        <f>'Simulacion sistema (hoja4)'!BW119</f>
        <v>0.84371134798219416</v>
      </c>
      <c r="E128" s="44">
        <f t="shared" si="7"/>
        <v>110863671.12486032</v>
      </c>
      <c r="F128" s="45">
        <f t="shared" si="8"/>
        <v>218.82302144063544</v>
      </c>
      <c r="G128" s="45">
        <f t="shared" si="9"/>
        <v>382.940287521112</v>
      </c>
      <c r="H128" s="46">
        <f t="shared" si="10"/>
        <v>0.92300000000000004</v>
      </c>
      <c r="I128" s="46">
        <f t="shared" si="11"/>
        <v>7.6999999999999957E-2</v>
      </c>
      <c r="J128" s="47">
        <f t="shared" si="12"/>
        <v>24259523483.542866</v>
      </c>
      <c r="K128" s="27"/>
      <c r="L128" s="27"/>
      <c r="M128" s="27"/>
      <c r="N128" s="27"/>
      <c r="O128" s="27"/>
    </row>
    <row r="129" spans="2:15" x14ac:dyDescent="0.25">
      <c r="B129" s="9">
        <f t="shared" si="13"/>
        <v>110</v>
      </c>
      <c r="C129" s="42">
        <f>'Simulacion sistema (hoja4)'!BV120</f>
        <v>0.82429135506209084</v>
      </c>
      <c r="D129" s="42">
        <f>'Simulacion sistema (hoja4)'!BW120</f>
        <v>0.85213996791136792</v>
      </c>
      <c r="E129" s="44">
        <f t="shared" si="7"/>
        <v>111971191.78355375</v>
      </c>
      <c r="F129" s="45">
        <f t="shared" si="8"/>
        <v>218.82302144063544</v>
      </c>
      <c r="G129" s="45">
        <f t="shared" si="9"/>
        <v>382.940287521112</v>
      </c>
      <c r="H129" s="46">
        <f t="shared" si="10"/>
        <v>0.92300000000000004</v>
      </c>
      <c r="I129" s="46">
        <f t="shared" si="11"/>
        <v>7.6999999999999957E-2</v>
      </c>
      <c r="J129" s="47">
        <f t="shared" si="12"/>
        <v>24501874500.386086</v>
      </c>
      <c r="K129" s="27"/>
      <c r="L129" s="27"/>
      <c r="M129" s="27"/>
      <c r="N129" s="27"/>
      <c r="O129" s="27"/>
    </row>
    <row r="130" spans="2:15" x14ac:dyDescent="0.25">
      <c r="B130" s="9">
        <f t="shared" si="13"/>
        <v>111</v>
      </c>
      <c r="C130" s="42">
        <f>'Simulacion sistema (hoja4)'!BV121</f>
        <v>0.81011368118302252</v>
      </c>
      <c r="D130" s="42">
        <f>'Simulacion sistema (hoja4)'!BW121</f>
        <v>0.84376778915022066</v>
      </c>
      <c r="E130" s="44">
        <f t="shared" si="7"/>
        <v>110871087.49433899</v>
      </c>
      <c r="F130" s="45">
        <f t="shared" si="8"/>
        <v>218.82302144063544</v>
      </c>
      <c r="G130" s="45">
        <f t="shared" si="9"/>
        <v>382.940287521112</v>
      </c>
      <c r="H130" s="46">
        <f t="shared" si="10"/>
        <v>0.92300000000000004</v>
      </c>
      <c r="I130" s="46">
        <f t="shared" si="11"/>
        <v>7.6999999999999957E-2</v>
      </c>
      <c r="J130" s="47">
        <f t="shared" si="12"/>
        <v>24261146355.920307</v>
      </c>
      <c r="K130" s="27"/>
      <c r="L130" s="27"/>
      <c r="M130" s="27"/>
      <c r="N130" s="27"/>
      <c r="O130" s="27"/>
    </row>
    <row r="131" spans="2:15" x14ac:dyDescent="0.25">
      <c r="B131" s="9">
        <f t="shared" si="13"/>
        <v>112</v>
      </c>
      <c r="C131" s="42">
        <f>'Simulacion sistema (hoja4)'!BV122</f>
        <v>0.82859804014419036</v>
      </c>
      <c r="D131" s="42">
        <f>'Simulacion sistema (hoja4)'!BW122</f>
        <v>0.84895219299282254</v>
      </c>
      <c r="E131" s="44">
        <f t="shared" si="7"/>
        <v>111552318.15925688</v>
      </c>
      <c r="F131" s="45">
        <f t="shared" si="8"/>
        <v>218.82302144063544</v>
      </c>
      <c r="G131" s="45">
        <f t="shared" si="9"/>
        <v>382.940287521112</v>
      </c>
      <c r="H131" s="46">
        <f t="shared" si="10"/>
        <v>0.92300000000000004</v>
      </c>
      <c r="I131" s="46">
        <f t="shared" si="11"/>
        <v>7.6999999999999957E-2</v>
      </c>
      <c r="J131" s="47">
        <f t="shared" si="12"/>
        <v>24410215308.315655</v>
      </c>
      <c r="K131" s="27"/>
      <c r="L131" s="27"/>
      <c r="M131" s="27"/>
      <c r="N131" s="27"/>
      <c r="O131" s="27"/>
    </row>
    <row r="132" spans="2:15" x14ac:dyDescent="0.25">
      <c r="B132" s="9">
        <f t="shared" si="13"/>
        <v>113</v>
      </c>
      <c r="C132" s="42">
        <f>'Simulacion sistema (hoja4)'!BV123</f>
        <v>0.82434408981295926</v>
      </c>
      <c r="D132" s="42">
        <f>'Simulacion sistema (hoja4)'!BW123</f>
        <v>0.84856828388453409</v>
      </c>
      <c r="E132" s="44">
        <f t="shared" si="7"/>
        <v>111501872.50242777</v>
      </c>
      <c r="F132" s="45">
        <f t="shared" si="8"/>
        <v>218.82302144063544</v>
      </c>
      <c r="G132" s="45">
        <f t="shared" si="9"/>
        <v>382.940287521112</v>
      </c>
      <c r="H132" s="46">
        <f t="shared" si="10"/>
        <v>0.92300000000000004</v>
      </c>
      <c r="I132" s="46">
        <f t="shared" si="11"/>
        <v>7.6999999999999957E-2</v>
      </c>
      <c r="J132" s="47">
        <f t="shared" si="12"/>
        <v>24399176637.269753</v>
      </c>
      <c r="K132" s="27"/>
      <c r="L132" s="27"/>
      <c r="M132" s="27"/>
      <c r="N132" s="27"/>
      <c r="O132" s="27"/>
    </row>
    <row r="133" spans="2:15" x14ac:dyDescent="0.25">
      <c r="B133" s="9">
        <f t="shared" si="13"/>
        <v>114</v>
      </c>
      <c r="C133" s="42">
        <f>'Simulacion sistema (hoja4)'!BV124</f>
        <v>0.81858420949699184</v>
      </c>
      <c r="D133" s="42">
        <f>'Simulacion sistema (hoja4)'!BW124</f>
        <v>0.84117458030545467</v>
      </c>
      <c r="E133" s="44">
        <f t="shared" si="7"/>
        <v>110530339.85213675</v>
      </c>
      <c r="F133" s="45">
        <f t="shared" si="8"/>
        <v>218.82302144063544</v>
      </c>
      <c r="G133" s="45">
        <f t="shared" si="9"/>
        <v>382.940287521112</v>
      </c>
      <c r="H133" s="46">
        <f t="shared" si="10"/>
        <v>0.92300000000000004</v>
      </c>
      <c r="I133" s="46">
        <f t="shared" si="11"/>
        <v>7.6999999999999957E-2</v>
      </c>
      <c r="J133" s="47">
        <f t="shared" si="12"/>
        <v>24186582927.30484</v>
      </c>
      <c r="K133" s="27"/>
      <c r="L133" s="27"/>
      <c r="M133" s="27"/>
      <c r="N133" s="27"/>
      <c r="O133" s="27"/>
    </row>
    <row r="134" spans="2:15" x14ac:dyDescent="0.25">
      <c r="B134" s="9">
        <f t="shared" si="13"/>
        <v>115</v>
      </c>
      <c r="C134" s="42">
        <f>'Simulacion sistema (hoja4)'!BV125</f>
        <v>0.81221255018506178</v>
      </c>
      <c r="D134" s="42">
        <f>'Simulacion sistema (hoja4)'!BW125</f>
        <v>0.84035425070216208</v>
      </c>
      <c r="E134" s="44">
        <f t="shared" si="7"/>
        <v>110422548.5422641</v>
      </c>
      <c r="F134" s="45">
        <f t="shared" si="8"/>
        <v>218.82302144063544</v>
      </c>
      <c r="G134" s="45">
        <f t="shared" si="9"/>
        <v>382.940287521112</v>
      </c>
      <c r="H134" s="46">
        <f t="shared" si="10"/>
        <v>0.92300000000000004</v>
      </c>
      <c r="I134" s="46">
        <f t="shared" si="11"/>
        <v>7.6999999999999957E-2</v>
      </c>
      <c r="J134" s="47">
        <f t="shared" si="12"/>
        <v>24162995707.193466</v>
      </c>
      <c r="K134" s="27"/>
      <c r="L134" s="27"/>
      <c r="M134" s="27"/>
      <c r="N134" s="27"/>
      <c r="O134" s="27"/>
    </row>
    <row r="135" spans="2:15" x14ac:dyDescent="0.25">
      <c r="B135" s="9">
        <f t="shared" si="13"/>
        <v>116</v>
      </c>
      <c r="C135" s="42">
        <f>'Simulacion sistema (hoja4)'!BV126</f>
        <v>0.82071836071883608</v>
      </c>
      <c r="D135" s="42">
        <f>'Simulacion sistema (hoja4)'!BW126</f>
        <v>0.83916770248293038</v>
      </c>
      <c r="E135" s="44">
        <f t="shared" si="7"/>
        <v>110266636.10625705</v>
      </c>
      <c r="F135" s="45">
        <f t="shared" si="8"/>
        <v>218.82302144063544</v>
      </c>
      <c r="G135" s="45">
        <f t="shared" si="9"/>
        <v>382.940287521112</v>
      </c>
      <c r="H135" s="46">
        <f t="shared" si="10"/>
        <v>0.92300000000000004</v>
      </c>
      <c r="I135" s="46">
        <f t="shared" si="11"/>
        <v>7.6999999999999957E-2</v>
      </c>
      <c r="J135" s="47">
        <f t="shared" si="12"/>
        <v>24128878476.866234</v>
      </c>
      <c r="K135" s="27"/>
      <c r="L135" s="27"/>
      <c r="M135" s="27"/>
      <c r="N135" s="27"/>
      <c r="O135" s="27"/>
    </row>
    <row r="136" spans="2:15" x14ac:dyDescent="0.25">
      <c r="B136" s="9">
        <f t="shared" si="13"/>
        <v>117</v>
      </c>
      <c r="C136" s="42">
        <f>'Simulacion sistema (hoja4)'!BV127</f>
        <v>0.82018137396358504</v>
      </c>
      <c r="D136" s="42">
        <f>'Simulacion sistema (hoja4)'!BW127</f>
        <v>0.84768841939535877</v>
      </c>
      <c r="E136" s="44">
        <f t="shared" si="7"/>
        <v>111386258.30855013</v>
      </c>
      <c r="F136" s="45">
        <f t="shared" si="8"/>
        <v>218.82302144063544</v>
      </c>
      <c r="G136" s="45">
        <f t="shared" si="9"/>
        <v>382.940287521112</v>
      </c>
      <c r="H136" s="46">
        <f t="shared" si="10"/>
        <v>0.92300000000000004</v>
      </c>
      <c r="I136" s="46">
        <f t="shared" si="11"/>
        <v>7.6999999999999957E-2</v>
      </c>
      <c r="J136" s="47">
        <f t="shared" si="12"/>
        <v>24373877590.044025</v>
      </c>
      <c r="K136" s="27"/>
      <c r="L136" s="27"/>
      <c r="M136" s="27"/>
      <c r="N136" s="27"/>
      <c r="O136" s="27"/>
    </row>
    <row r="137" spans="2:15" x14ac:dyDescent="0.25">
      <c r="B137" s="9">
        <f t="shared" si="13"/>
        <v>118</v>
      </c>
      <c r="C137" s="42">
        <f>'Simulacion sistema (hoja4)'!BV128</f>
        <v>0.83389711924154974</v>
      </c>
      <c r="D137" s="42">
        <f>'Simulacion sistema (hoja4)'!BW128</f>
        <v>0.84800045618839914</v>
      </c>
      <c r="E137" s="44">
        <f t="shared" si="7"/>
        <v>111427259.94315565</v>
      </c>
      <c r="F137" s="45">
        <f t="shared" si="8"/>
        <v>218.82302144063544</v>
      </c>
      <c r="G137" s="45">
        <f t="shared" si="9"/>
        <v>382.940287521112</v>
      </c>
      <c r="H137" s="46">
        <f t="shared" si="10"/>
        <v>0.92300000000000004</v>
      </c>
      <c r="I137" s="46">
        <f t="shared" si="11"/>
        <v>7.6999999999999957E-2</v>
      </c>
      <c r="J137" s="47">
        <f t="shared" si="12"/>
        <v>42669986960.321709</v>
      </c>
      <c r="K137" s="27"/>
      <c r="L137" s="27"/>
      <c r="M137" s="27"/>
      <c r="N137" s="27"/>
      <c r="O137" s="27"/>
    </row>
    <row r="138" spans="2:15" x14ac:dyDescent="0.25">
      <c r="B138" s="9">
        <f t="shared" si="13"/>
        <v>119</v>
      </c>
      <c r="C138" s="42">
        <f>'Simulacion sistema (hoja4)'!BV129</f>
        <v>0.83275043558119988</v>
      </c>
      <c r="D138" s="42">
        <f>'Simulacion sistema (hoja4)'!BW129</f>
        <v>0.85480653957697761</v>
      </c>
      <c r="E138" s="44">
        <f t="shared" si="7"/>
        <v>112321579.30041486</v>
      </c>
      <c r="F138" s="45">
        <f t="shared" si="8"/>
        <v>218.82302144063544</v>
      </c>
      <c r="G138" s="45">
        <f t="shared" si="9"/>
        <v>382.940287521112</v>
      </c>
      <c r="H138" s="46">
        <f t="shared" si="10"/>
        <v>0.92300000000000004</v>
      </c>
      <c r="I138" s="46">
        <f t="shared" si="11"/>
        <v>7.6999999999999957E-2</v>
      </c>
      <c r="J138" s="47">
        <f t="shared" si="12"/>
        <v>43012457872.126251</v>
      </c>
      <c r="K138" s="27"/>
      <c r="L138" s="27"/>
      <c r="M138" s="27"/>
      <c r="N138" s="27"/>
      <c r="O138" s="27"/>
    </row>
    <row r="139" spans="2:15" x14ac:dyDescent="0.25">
      <c r="B139" s="9">
        <f t="shared" si="13"/>
        <v>120</v>
      </c>
      <c r="C139" s="42">
        <f>'Simulacion sistema (hoja4)'!BV130</f>
        <v>0.81868433403534291</v>
      </c>
      <c r="D139" s="42">
        <f>'Simulacion sistema (hoja4)'!BW130</f>
        <v>0.84635769405223593</v>
      </c>
      <c r="E139" s="44">
        <f t="shared" si="7"/>
        <v>111211400.99846381</v>
      </c>
      <c r="F139" s="45">
        <f t="shared" si="8"/>
        <v>218.82302144063544</v>
      </c>
      <c r="G139" s="45">
        <f t="shared" si="9"/>
        <v>382.940287521112</v>
      </c>
      <c r="H139" s="46">
        <f t="shared" si="10"/>
        <v>0.92300000000000004</v>
      </c>
      <c r="I139" s="46">
        <f t="shared" si="11"/>
        <v>7.6999999999999957E-2</v>
      </c>
      <c r="J139" s="47">
        <f t="shared" si="12"/>
        <v>24335614785.129951</v>
      </c>
      <c r="K139" s="27"/>
      <c r="L139" s="27"/>
      <c r="M139" s="27"/>
      <c r="N139" s="27"/>
      <c r="O139" s="27"/>
    </row>
    <row r="140" spans="2:15" x14ac:dyDescent="0.25">
      <c r="B140" s="9">
        <f t="shared" si="13"/>
        <v>121</v>
      </c>
      <c r="C140" s="42">
        <f>'Simulacion sistema (hoja4)'!BV131</f>
        <v>0.81998418139399698</v>
      </c>
      <c r="D140" s="42">
        <f>'Simulacion sistema (hoja4)'!BW131</f>
        <v>0.85024320646904472</v>
      </c>
      <c r="E140" s="44">
        <f t="shared" si="7"/>
        <v>111721957.33003248</v>
      </c>
      <c r="F140" s="45">
        <f t="shared" si="8"/>
        <v>218.82302144063544</v>
      </c>
      <c r="G140" s="45">
        <f t="shared" si="9"/>
        <v>382.940287521112</v>
      </c>
      <c r="H140" s="46">
        <f t="shared" si="10"/>
        <v>0.92300000000000004</v>
      </c>
      <c r="I140" s="46">
        <f t="shared" si="11"/>
        <v>7.6999999999999957E-2</v>
      </c>
      <c r="J140" s="47">
        <f t="shared" si="12"/>
        <v>24447336264.219456</v>
      </c>
      <c r="K140" s="27"/>
      <c r="L140" s="27"/>
      <c r="M140" s="27"/>
      <c r="N140" s="27"/>
      <c r="O140" s="27"/>
    </row>
    <row r="141" spans="2:15" x14ac:dyDescent="0.25">
      <c r="B141" s="9">
        <f t="shared" si="13"/>
        <v>122</v>
      </c>
      <c r="C141" s="42">
        <f>'Simulacion sistema (hoja4)'!BV132</f>
        <v>0.82781750991440117</v>
      </c>
      <c r="D141" s="42">
        <f>'Simulacion sistema (hoja4)'!BW132</f>
        <v>0.85419757648536943</v>
      </c>
      <c r="E141" s="44">
        <f t="shared" si="7"/>
        <v>112241561.55017754</v>
      </c>
      <c r="F141" s="45">
        <f t="shared" si="8"/>
        <v>218.82302144063544</v>
      </c>
      <c r="G141" s="45">
        <f t="shared" si="9"/>
        <v>382.940287521112</v>
      </c>
      <c r="H141" s="46">
        <f t="shared" si="10"/>
        <v>0.92300000000000004</v>
      </c>
      <c r="I141" s="46">
        <f t="shared" si="11"/>
        <v>7.6999999999999957E-2</v>
      </c>
      <c r="J141" s="47">
        <f t="shared" si="12"/>
        <v>24561037629.624905</v>
      </c>
      <c r="K141" s="27"/>
      <c r="L141" s="27"/>
      <c r="M141" s="27"/>
      <c r="N141" s="27"/>
      <c r="O141" s="27"/>
    </row>
    <row r="142" spans="2:15" x14ac:dyDescent="0.25">
      <c r="B142" s="9">
        <f t="shared" si="13"/>
        <v>123</v>
      </c>
      <c r="C142" s="42">
        <f>'Simulacion sistema (hoja4)'!BV133</f>
        <v>0.83329433008864273</v>
      </c>
      <c r="D142" s="42">
        <f>'Simulacion sistema (hoja4)'!BW133</f>
        <v>0.8484767600065245</v>
      </c>
      <c r="E142" s="44">
        <f t="shared" si="7"/>
        <v>111489846.26485732</v>
      </c>
      <c r="F142" s="45">
        <f t="shared" si="8"/>
        <v>218.82302144063544</v>
      </c>
      <c r="G142" s="45">
        <f t="shared" si="9"/>
        <v>382.940287521112</v>
      </c>
      <c r="H142" s="46">
        <f t="shared" si="10"/>
        <v>0.92300000000000004</v>
      </c>
      <c r="I142" s="46">
        <f t="shared" si="11"/>
        <v>7.6999999999999957E-2</v>
      </c>
      <c r="J142" s="47">
        <f t="shared" si="12"/>
        <v>42693953784.349037</v>
      </c>
      <c r="K142" s="27"/>
      <c r="L142" s="27"/>
      <c r="M142" s="27"/>
      <c r="N142" s="27"/>
      <c r="O142" s="27"/>
    </row>
    <row r="143" spans="2:15" x14ac:dyDescent="0.25">
      <c r="B143" s="9">
        <f t="shared" si="13"/>
        <v>124</v>
      </c>
      <c r="C143" s="42">
        <f>'Simulacion sistema (hoja4)'!BV134</f>
        <v>0.83049813769690639</v>
      </c>
      <c r="D143" s="42">
        <f>'Simulacion sistema (hoja4)'!BW134</f>
        <v>0.85228421841808333</v>
      </c>
      <c r="E143" s="44">
        <f t="shared" si="7"/>
        <v>111990146.30013615</v>
      </c>
      <c r="F143" s="45">
        <f t="shared" si="8"/>
        <v>218.82302144063544</v>
      </c>
      <c r="G143" s="45">
        <f t="shared" si="9"/>
        <v>382.940287521112</v>
      </c>
      <c r="H143" s="46">
        <f t="shared" si="10"/>
        <v>0.92300000000000004</v>
      </c>
      <c r="I143" s="46">
        <f t="shared" si="11"/>
        <v>7.6999999999999957E-2</v>
      </c>
      <c r="J143" s="47">
        <f t="shared" si="12"/>
        <v>24506022184.974594</v>
      </c>
      <c r="K143" s="27"/>
      <c r="L143" s="27"/>
      <c r="M143" s="27"/>
      <c r="N143" s="27"/>
      <c r="O143" s="27"/>
    </row>
    <row r="144" spans="2:15" x14ac:dyDescent="0.25">
      <c r="B144" s="9">
        <f t="shared" si="13"/>
        <v>125</v>
      </c>
      <c r="C144" s="42">
        <f>'Simulacion sistema (hoja4)'!BV135</f>
        <v>0.81282321686144199</v>
      </c>
      <c r="D144" s="42">
        <f>'Simulacion sistema (hoja4)'!BW135</f>
        <v>0.84590534244624938</v>
      </c>
      <c r="E144" s="44">
        <f t="shared" si="7"/>
        <v>111151961.99743718</v>
      </c>
      <c r="F144" s="45">
        <f t="shared" si="8"/>
        <v>218.82302144063544</v>
      </c>
      <c r="G144" s="45">
        <f t="shared" si="9"/>
        <v>382.940287521112</v>
      </c>
      <c r="H144" s="46">
        <f t="shared" si="10"/>
        <v>0.92300000000000004</v>
      </c>
      <c r="I144" s="46">
        <f t="shared" si="11"/>
        <v>7.6999999999999957E-2</v>
      </c>
      <c r="J144" s="47">
        <f t="shared" si="12"/>
        <v>24322608163.333893</v>
      </c>
      <c r="K144" s="27"/>
      <c r="L144" s="27"/>
      <c r="M144" s="27"/>
      <c r="N144" s="27"/>
      <c r="O144" s="27"/>
    </row>
    <row r="145" spans="2:15" x14ac:dyDescent="0.25">
      <c r="B145" s="9">
        <f t="shared" si="13"/>
        <v>126</v>
      </c>
      <c r="C145" s="42">
        <f>'Simulacion sistema (hoja4)'!BV136</f>
        <v>0.81037832666514154</v>
      </c>
      <c r="D145" s="42">
        <f>'Simulacion sistema (hoja4)'!BW136</f>
        <v>0.84396863236090836</v>
      </c>
      <c r="E145" s="44">
        <f t="shared" si="7"/>
        <v>110897478.29222335</v>
      </c>
      <c r="F145" s="45">
        <f t="shared" si="8"/>
        <v>218.82302144063544</v>
      </c>
      <c r="G145" s="45">
        <f t="shared" si="9"/>
        <v>382.940287521112</v>
      </c>
      <c r="H145" s="46">
        <f t="shared" si="10"/>
        <v>0.92300000000000004</v>
      </c>
      <c r="I145" s="46">
        <f t="shared" si="11"/>
        <v>7.6999999999999957E-2</v>
      </c>
      <c r="J145" s="47">
        <f t="shared" si="12"/>
        <v>24266921270.051594</v>
      </c>
      <c r="K145" s="27"/>
      <c r="L145" s="27"/>
      <c r="M145" s="27"/>
      <c r="N145" s="27"/>
      <c r="O145" s="27"/>
    </row>
    <row r="146" spans="2:15" x14ac:dyDescent="0.25">
      <c r="B146" s="9">
        <f t="shared" si="13"/>
        <v>127</v>
      </c>
      <c r="C146" s="42">
        <f>'Simulacion sistema (hoja4)'!BV137</f>
        <v>0.82414843980542174</v>
      </c>
      <c r="D146" s="42">
        <f>'Simulacion sistema (hoja4)'!BW137</f>
        <v>0.85296442981123588</v>
      </c>
      <c r="E146" s="44">
        <f t="shared" si="7"/>
        <v>112079526.07719639</v>
      </c>
      <c r="F146" s="45">
        <f t="shared" si="8"/>
        <v>218.82302144063544</v>
      </c>
      <c r="G146" s="45">
        <f t="shared" si="9"/>
        <v>382.940287521112</v>
      </c>
      <c r="H146" s="46">
        <f t="shared" si="10"/>
        <v>0.92300000000000004</v>
      </c>
      <c r="I146" s="46">
        <f t="shared" si="11"/>
        <v>7.6999999999999957E-2</v>
      </c>
      <c r="J146" s="47">
        <f t="shared" si="12"/>
        <v>24525580537.846603</v>
      </c>
      <c r="K146" s="27"/>
      <c r="L146" s="27"/>
      <c r="M146" s="27"/>
      <c r="N146" s="27"/>
      <c r="O146" s="27"/>
    </row>
    <row r="147" spans="2:15" x14ac:dyDescent="0.25">
      <c r="B147" s="9">
        <f t="shared" si="13"/>
        <v>128</v>
      </c>
      <c r="C147" s="42">
        <f>'Simulacion sistema (hoja4)'!BV138</f>
        <v>0.82649540939021382</v>
      </c>
      <c r="D147" s="42">
        <f>'Simulacion sistema (hoja4)'!BW138</f>
        <v>0.84809854685823927</v>
      </c>
      <c r="E147" s="44">
        <f t="shared" si="7"/>
        <v>111440149.05717263</v>
      </c>
      <c r="F147" s="45">
        <f t="shared" si="8"/>
        <v>218.82302144063544</v>
      </c>
      <c r="G147" s="45">
        <f t="shared" si="9"/>
        <v>382.940287521112</v>
      </c>
      <c r="H147" s="46">
        <f t="shared" si="10"/>
        <v>0.92300000000000004</v>
      </c>
      <c r="I147" s="46">
        <f t="shared" si="11"/>
        <v>7.6999999999999957E-2</v>
      </c>
      <c r="J147" s="47">
        <f t="shared" si="12"/>
        <v>24385670126.485294</v>
      </c>
      <c r="K147" s="27"/>
      <c r="L147" s="27"/>
      <c r="M147" s="27"/>
      <c r="N147" s="27"/>
      <c r="O147" s="27"/>
    </row>
    <row r="148" spans="2:15" x14ac:dyDescent="0.25">
      <c r="B148" s="9">
        <f t="shared" si="13"/>
        <v>129</v>
      </c>
      <c r="C148" s="42">
        <f>'Simulacion sistema (hoja4)'!BV139</f>
        <v>0.82692526878391814</v>
      </c>
      <c r="D148" s="42">
        <f>'Simulacion sistema (hoja4)'!BW139</f>
        <v>0.84656125768816448</v>
      </c>
      <c r="E148" s="44">
        <f t="shared" si="7"/>
        <v>111238149.2602248</v>
      </c>
      <c r="F148" s="45">
        <f t="shared" si="8"/>
        <v>218.82302144063544</v>
      </c>
      <c r="G148" s="45">
        <f t="shared" si="9"/>
        <v>382.940287521112</v>
      </c>
      <c r="H148" s="46">
        <f t="shared" si="10"/>
        <v>0.92300000000000004</v>
      </c>
      <c r="I148" s="46">
        <f t="shared" si="11"/>
        <v>7.6999999999999957E-2</v>
      </c>
      <c r="J148" s="47">
        <f t="shared" si="12"/>
        <v>24341467920.586777</v>
      </c>
      <c r="K148" s="27"/>
      <c r="L148" s="27"/>
      <c r="M148" s="27"/>
      <c r="N148" s="27"/>
      <c r="O148" s="27"/>
    </row>
    <row r="149" spans="2:15" x14ac:dyDescent="0.25">
      <c r="B149" s="9">
        <f t="shared" si="13"/>
        <v>130</v>
      </c>
      <c r="C149" s="42">
        <f>'Simulacion sistema (hoja4)'!BV140</f>
        <v>0.81580272499394091</v>
      </c>
      <c r="D149" s="42">
        <f>'Simulacion sistema (hoja4)'!BW140</f>
        <v>0.84389582215434111</v>
      </c>
      <c r="E149" s="44">
        <f t="shared" ref="E149:E212" si="14">+D149*$F$13*$F$14</f>
        <v>110887911.03108042</v>
      </c>
      <c r="F149" s="45">
        <f t="shared" ref="F149:F212" si="15">+$F$11*F$16</f>
        <v>218.82302144063544</v>
      </c>
      <c r="G149" s="45">
        <f t="shared" ref="G149:G212" si="16">+$F$11*F$15</f>
        <v>382.940287521112</v>
      </c>
      <c r="H149" s="46">
        <f t="shared" ref="H149:H212" si="17">+COUNTIF($C$20:$C$1019,"&lt;"&amp;$F$12)/1000</f>
        <v>0.92300000000000004</v>
      </c>
      <c r="I149" s="46">
        <f t="shared" ref="I149:I212" si="18">1-H149</f>
        <v>7.6999999999999957E-2</v>
      </c>
      <c r="J149" s="47">
        <f t="shared" ref="J149:J212" si="19">+IF(C149&lt;$F$12,E149*F149,E149*G149)</f>
        <v>24264827733.061386</v>
      </c>
      <c r="K149" s="27"/>
      <c r="L149" s="27"/>
      <c r="M149" s="27"/>
      <c r="N149" s="27"/>
      <c r="O149" s="27"/>
    </row>
    <row r="150" spans="2:15" x14ac:dyDescent="0.25">
      <c r="B150" s="9">
        <f t="shared" ref="B150:B213" si="20">+B149+1</f>
        <v>131</v>
      </c>
      <c r="C150" s="42">
        <f>'Simulacion sistema (hoja4)'!BV141</f>
        <v>0.81167479626895689</v>
      </c>
      <c r="D150" s="42">
        <f>'Simulacion sistema (hoja4)'!BW141</f>
        <v>0.84914102826226201</v>
      </c>
      <c r="E150" s="44">
        <f t="shared" si="14"/>
        <v>111577131.11366123</v>
      </c>
      <c r="F150" s="45">
        <f t="shared" si="15"/>
        <v>218.82302144063544</v>
      </c>
      <c r="G150" s="45">
        <f t="shared" si="16"/>
        <v>382.940287521112</v>
      </c>
      <c r="H150" s="46">
        <f t="shared" si="17"/>
        <v>0.92300000000000004</v>
      </c>
      <c r="I150" s="46">
        <f t="shared" si="18"/>
        <v>7.6999999999999957E-2</v>
      </c>
      <c r="J150" s="47">
        <f t="shared" si="19"/>
        <v>24415644953.969284</v>
      </c>
      <c r="K150" s="27"/>
      <c r="L150" s="27"/>
      <c r="M150" s="27"/>
      <c r="N150" s="27"/>
      <c r="O150" s="27"/>
    </row>
    <row r="151" spans="2:15" x14ac:dyDescent="0.25">
      <c r="B151" s="9">
        <f t="shared" si="20"/>
        <v>132</v>
      </c>
      <c r="C151" s="42">
        <f>'Simulacion sistema (hoja4)'!BV142</f>
        <v>0.81601616211548722</v>
      </c>
      <c r="D151" s="42">
        <f>'Simulacion sistema (hoja4)'!BW142</f>
        <v>0.83596772596553337</v>
      </c>
      <c r="E151" s="44">
        <f t="shared" si="14"/>
        <v>109846159.19187108</v>
      </c>
      <c r="F151" s="45">
        <f t="shared" si="15"/>
        <v>218.82302144063544</v>
      </c>
      <c r="G151" s="45">
        <f t="shared" si="16"/>
        <v>382.940287521112</v>
      </c>
      <c r="H151" s="46">
        <f t="shared" si="17"/>
        <v>0.92300000000000004</v>
      </c>
      <c r="I151" s="46">
        <f t="shared" si="18"/>
        <v>7.6999999999999957E-2</v>
      </c>
      <c r="J151" s="47">
        <f t="shared" si="19"/>
        <v>24036868448.014259</v>
      </c>
      <c r="K151" s="27"/>
      <c r="L151" s="27"/>
      <c r="M151" s="27"/>
      <c r="N151" s="27"/>
      <c r="O151" s="27"/>
    </row>
    <row r="152" spans="2:15" x14ac:dyDescent="0.25">
      <c r="B152" s="9">
        <f t="shared" si="20"/>
        <v>133</v>
      </c>
      <c r="C152" s="42">
        <f>'Simulacion sistema (hoja4)'!BV143</f>
        <v>0.80998217632609226</v>
      </c>
      <c r="D152" s="42">
        <f>'Simulacion sistema (hoja4)'!BW143</f>
        <v>0.84637943007910987</v>
      </c>
      <c r="E152" s="44">
        <f t="shared" si="14"/>
        <v>111214257.11239505</v>
      </c>
      <c r="F152" s="45">
        <f t="shared" si="15"/>
        <v>218.82302144063544</v>
      </c>
      <c r="G152" s="45">
        <f t="shared" si="16"/>
        <v>382.940287521112</v>
      </c>
      <c r="H152" s="46">
        <f t="shared" si="17"/>
        <v>0.92300000000000004</v>
      </c>
      <c r="I152" s="46">
        <f t="shared" si="18"/>
        <v>7.6999999999999957E-2</v>
      </c>
      <c r="J152" s="47">
        <f t="shared" si="19"/>
        <v>24336239768.609966</v>
      </c>
      <c r="K152" s="27"/>
      <c r="L152" s="27"/>
      <c r="M152" s="27"/>
      <c r="N152" s="27"/>
      <c r="O152" s="27"/>
    </row>
    <row r="153" spans="2:15" x14ac:dyDescent="0.25">
      <c r="B153" s="9">
        <f t="shared" si="20"/>
        <v>134</v>
      </c>
      <c r="C153" s="42">
        <f>'Simulacion sistema (hoja4)'!BV144</f>
        <v>0.819707558149813</v>
      </c>
      <c r="D153" s="42">
        <f>'Simulacion sistema (hoja4)'!BW144</f>
        <v>0.84288635300306258</v>
      </c>
      <c r="E153" s="44">
        <f t="shared" si="14"/>
        <v>110755266.78460242</v>
      </c>
      <c r="F153" s="45">
        <f t="shared" si="15"/>
        <v>218.82302144063544</v>
      </c>
      <c r="G153" s="45">
        <f t="shared" si="16"/>
        <v>382.940287521112</v>
      </c>
      <c r="H153" s="46">
        <f t="shared" si="17"/>
        <v>0.92300000000000004</v>
      </c>
      <c r="I153" s="46">
        <f t="shared" si="18"/>
        <v>7.6999999999999957E-2</v>
      </c>
      <c r="J153" s="47">
        <f t="shared" si="19"/>
        <v>24235802118.270355</v>
      </c>
      <c r="K153" s="27"/>
      <c r="L153" s="27"/>
      <c r="M153" s="27"/>
      <c r="N153" s="27"/>
      <c r="O153" s="27"/>
    </row>
    <row r="154" spans="2:15" x14ac:dyDescent="0.25">
      <c r="B154" s="9">
        <f t="shared" si="20"/>
        <v>135</v>
      </c>
      <c r="C154" s="42">
        <f>'Simulacion sistema (hoja4)'!BV145</f>
        <v>0.82962111606686195</v>
      </c>
      <c r="D154" s="42">
        <f>'Simulacion sistema (hoja4)'!BW145</f>
        <v>0.84726681803419368</v>
      </c>
      <c r="E154" s="44">
        <f t="shared" si="14"/>
        <v>111330859.88969305</v>
      </c>
      <c r="F154" s="45">
        <f t="shared" si="15"/>
        <v>218.82302144063544</v>
      </c>
      <c r="G154" s="45">
        <f t="shared" si="16"/>
        <v>382.940287521112</v>
      </c>
      <c r="H154" s="46">
        <f t="shared" si="17"/>
        <v>0.92300000000000004</v>
      </c>
      <c r="I154" s="46">
        <f t="shared" si="18"/>
        <v>7.6999999999999957E-2</v>
      </c>
      <c r="J154" s="47">
        <f t="shared" si="19"/>
        <v>24361755140.646683</v>
      </c>
      <c r="K154" s="27"/>
      <c r="L154" s="27"/>
      <c r="M154" s="27"/>
      <c r="N154" s="27"/>
      <c r="O154" s="27"/>
    </row>
    <row r="155" spans="2:15" x14ac:dyDescent="0.25">
      <c r="B155" s="9">
        <f t="shared" si="20"/>
        <v>136</v>
      </c>
      <c r="C155" s="42">
        <f>'Simulacion sistema (hoja4)'!BV146</f>
        <v>0.82580918604048037</v>
      </c>
      <c r="D155" s="42">
        <f>'Simulacion sistema (hoja4)'!BW146</f>
        <v>0.85151939137437849</v>
      </c>
      <c r="E155" s="44">
        <f t="shared" si="14"/>
        <v>111889648.02659334</v>
      </c>
      <c r="F155" s="45">
        <f t="shared" si="15"/>
        <v>218.82302144063544</v>
      </c>
      <c r="G155" s="45">
        <f t="shared" si="16"/>
        <v>382.940287521112</v>
      </c>
      <c r="H155" s="46">
        <f t="shared" si="17"/>
        <v>0.92300000000000004</v>
      </c>
      <c r="I155" s="46">
        <f t="shared" si="18"/>
        <v>7.6999999999999957E-2</v>
      </c>
      <c r="J155" s="47">
        <f t="shared" si="19"/>
        <v>24484030849.108387</v>
      </c>
      <c r="K155" s="27"/>
      <c r="L155" s="27"/>
      <c r="M155" s="27"/>
      <c r="N155" s="27"/>
      <c r="O155" s="27"/>
    </row>
    <row r="156" spans="2:15" x14ac:dyDescent="0.25">
      <c r="B156" s="9">
        <f t="shared" si="20"/>
        <v>137</v>
      </c>
      <c r="C156" s="42">
        <f>'Simulacion sistema (hoja4)'!BV147</f>
        <v>0.81617011876531875</v>
      </c>
      <c r="D156" s="42">
        <f>'Simulacion sistema (hoja4)'!BW147</f>
        <v>0.84639335564527429</v>
      </c>
      <c r="E156" s="44">
        <f t="shared" si="14"/>
        <v>111216086.93178904</v>
      </c>
      <c r="F156" s="45">
        <f t="shared" si="15"/>
        <v>218.82302144063544</v>
      </c>
      <c r="G156" s="45">
        <f t="shared" si="16"/>
        <v>382.940287521112</v>
      </c>
      <c r="H156" s="46">
        <f t="shared" si="17"/>
        <v>0.92300000000000004</v>
      </c>
      <c r="I156" s="46">
        <f t="shared" si="18"/>
        <v>7.6999999999999957E-2</v>
      </c>
      <c r="J156" s="47">
        <f t="shared" si="19"/>
        <v>24336640175.218449</v>
      </c>
      <c r="K156" s="27"/>
      <c r="L156" s="27"/>
      <c r="M156" s="27"/>
      <c r="N156" s="27"/>
      <c r="O156" s="27"/>
    </row>
    <row r="157" spans="2:15" x14ac:dyDescent="0.25">
      <c r="B157" s="9">
        <f t="shared" si="20"/>
        <v>138</v>
      </c>
      <c r="C157" s="42">
        <f>'Simulacion sistema (hoja4)'!BV148</f>
        <v>0.81275918198842367</v>
      </c>
      <c r="D157" s="42">
        <f>'Simulacion sistema (hoja4)'!BW148</f>
        <v>0.84928090920949151</v>
      </c>
      <c r="E157" s="44">
        <f t="shared" si="14"/>
        <v>111595511.4701272</v>
      </c>
      <c r="F157" s="45">
        <f t="shared" si="15"/>
        <v>218.82302144063544</v>
      </c>
      <c r="G157" s="45">
        <f t="shared" si="16"/>
        <v>382.940287521112</v>
      </c>
      <c r="H157" s="46">
        <f t="shared" si="17"/>
        <v>0.92300000000000004</v>
      </c>
      <c r="I157" s="46">
        <f t="shared" si="18"/>
        <v>7.6999999999999957E-2</v>
      </c>
      <c r="J157" s="47">
        <f t="shared" si="19"/>
        <v>24419666999.106323</v>
      </c>
      <c r="K157" s="27"/>
      <c r="L157" s="27"/>
      <c r="M157" s="27"/>
      <c r="N157" s="27"/>
      <c r="O157" s="27"/>
    </row>
    <row r="158" spans="2:15" x14ac:dyDescent="0.25">
      <c r="B158" s="9">
        <f t="shared" si="20"/>
        <v>139</v>
      </c>
      <c r="C158" s="42">
        <f>'Simulacion sistema (hoja4)'!BV149</f>
        <v>0.82068222266822122</v>
      </c>
      <c r="D158" s="42">
        <f>'Simulacion sistema (hoja4)'!BW149</f>
        <v>0.84254208058835911</v>
      </c>
      <c r="E158" s="44">
        <f t="shared" si="14"/>
        <v>110710029.38931039</v>
      </c>
      <c r="F158" s="45">
        <f t="shared" si="15"/>
        <v>218.82302144063544</v>
      </c>
      <c r="G158" s="45">
        <f t="shared" si="16"/>
        <v>382.940287521112</v>
      </c>
      <c r="H158" s="46">
        <f t="shared" si="17"/>
        <v>0.92300000000000004</v>
      </c>
      <c r="I158" s="46">
        <f t="shared" si="18"/>
        <v>7.6999999999999957E-2</v>
      </c>
      <c r="J158" s="47">
        <f t="shared" si="19"/>
        <v>24225903134.750446</v>
      </c>
      <c r="K158" s="27"/>
      <c r="L158" s="27"/>
      <c r="M158" s="27"/>
      <c r="N158" s="27"/>
      <c r="O158" s="27"/>
    </row>
    <row r="159" spans="2:15" x14ac:dyDescent="0.25">
      <c r="B159" s="9">
        <f t="shared" si="20"/>
        <v>140</v>
      </c>
      <c r="C159" s="42">
        <f>'Simulacion sistema (hoja4)'!BV150</f>
        <v>0.81879966246049118</v>
      </c>
      <c r="D159" s="42">
        <f>'Simulacion sistema (hoja4)'!BW150</f>
        <v>0.84839430711247066</v>
      </c>
      <c r="E159" s="44">
        <f t="shared" si="14"/>
        <v>111479011.95457864</v>
      </c>
      <c r="F159" s="45">
        <f t="shared" si="15"/>
        <v>218.82302144063544</v>
      </c>
      <c r="G159" s="45">
        <f t="shared" si="16"/>
        <v>382.940287521112</v>
      </c>
      <c r="H159" s="46">
        <f t="shared" si="17"/>
        <v>0.92300000000000004</v>
      </c>
      <c r="I159" s="46">
        <f t="shared" si="18"/>
        <v>7.6999999999999957E-2</v>
      </c>
      <c r="J159" s="47">
        <f t="shared" si="19"/>
        <v>24394174223.117615</v>
      </c>
      <c r="K159" s="27"/>
      <c r="L159" s="27"/>
      <c r="M159" s="27"/>
      <c r="N159" s="27"/>
      <c r="O159" s="27"/>
    </row>
    <row r="160" spans="2:15" x14ac:dyDescent="0.25">
      <c r="B160" s="9">
        <f t="shared" si="20"/>
        <v>141</v>
      </c>
      <c r="C160" s="42">
        <f>'Simulacion sistema (hoja4)'!BV151</f>
        <v>0.81103978286818379</v>
      </c>
      <c r="D160" s="42">
        <f>'Simulacion sistema (hoja4)'!BW151</f>
        <v>0.83786402818598316</v>
      </c>
      <c r="E160" s="44">
        <f t="shared" si="14"/>
        <v>110095333.30363819</v>
      </c>
      <c r="F160" s="45">
        <f t="shared" si="15"/>
        <v>218.82302144063544</v>
      </c>
      <c r="G160" s="45">
        <f t="shared" si="16"/>
        <v>382.940287521112</v>
      </c>
      <c r="H160" s="46">
        <f t="shared" si="17"/>
        <v>0.92300000000000004</v>
      </c>
      <c r="I160" s="46">
        <f t="shared" si="18"/>
        <v>7.6999999999999957E-2</v>
      </c>
      <c r="J160" s="47">
        <f t="shared" si="19"/>
        <v>24091393480.015926</v>
      </c>
      <c r="K160" s="27"/>
      <c r="L160" s="27"/>
      <c r="M160" s="27"/>
      <c r="N160" s="27"/>
      <c r="O160" s="27"/>
    </row>
    <row r="161" spans="2:15" x14ac:dyDescent="0.25">
      <c r="B161" s="9">
        <f t="shared" si="20"/>
        <v>142</v>
      </c>
      <c r="C161" s="42">
        <f>'Simulacion sistema (hoja4)'!BV152</f>
        <v>0.82416368955366825</v>
      </c>
      <c r="D161" s="42">
        <f>'Simulacion sistema (hoja4)'!BW152</f>
        <v>0.84802766424967435</v>
      </c>
      <c r="E161" s="44">
        <f t="shared" si="14"/>
        <v>111430835.08240721</v>
      </c>
      <c r="F161" s="45">
        <f t="shared" si="15"/>
        <v>218.82302144063544</v>
      </c>
      <c r="G161" s="45">
        <f t="shared" si="16"/>
        <v>382.940287521112</v>
      </c>
      <c r="H161" s="46">
        <f t="shared" si="17"/>
        <v>0.92300000000000004</v>
      </c>
      <c r="I161" s="46">
        <f t="shared" si="18"/>
        <v>7.6999999999999957E-2</v>
      </c>
      <c r="J161" s="47">
        <f t="shared" si="19"/>
        <v>24383632014.385506</v>
      </c>
      <c r="K161" s="27"/>
      <c r="L161" s="27"/>
      <c r="M161" s="27"/>
      <c r="N161" s="27"/>
      <c r="O161" s="27"/>
    </row>
    <row r="162" spans="2:15" x14ac:dyDescent="0.25">
      <c r="B162" s="9">
        <f t="shared" si="20"/>
        <v>143</v>
      </c>
      <c r="C162" s="42">
        <f>'Simulacion sistema (hoja4)'!BV153</f>
        <v>0.81814638064592937</v>
      </c>
      <c r="D162" s="42">
        <f>'Simulacion sistema (hoja4)'!BW153</f>
        <v>0.84719169539995087</v>
      </c>
      <c r="E162" s="44">
        <f t="shared" si="14"/>
        <v>111320988.77555355</v>
      </c>
      <c r="F162" s="45">
        <f t="shared" si="15"/>
        <v>218.82302144063544</v>
      </c>
      <c r="G162" s="45">
        <f t="shared" si="16"/>
        <v>382.940287521112</v>
      </c>
      <c r="H162" s="46">
        <f t="shared" si="17"/>
        <v>0.92300000000000004</v>
      </c>
      <c r="I162" s="46">
        <f t="shared" si="18"/>
        <v>7.6999999999999957E-2</v>
      </c>
      <c r="J162" s="47">
        <f t="shared" si="19"/>
        <v>24359595113.625694</v>
      </c>
      <c r="K162" s="27"/>
      <c r="L162" s="27"/>
      <c r="M162" s="27"/>
      <c r="N162" s="27"/>
      <c r="O162" s="27"/>
    </row>
    <row r="163" spans="2:15" x14ac:dyDescent="0.25">
      <c r="B163" s="9">
        <f t="shared" si="20"/>
        <v>144</v>
      </c>
      <c r="C163" s="42">
        <f>'Simulacion sistema (hoja4)'!BV154</f>
        <v>0.82155124410339386</v>
      </c>
      <c r="D163" s="42">
        <f>'Simulacion sistema (hoja4)'!BW154</f>
        <v>0.84740236684798775</v>
      </c>
      <c r="E163" s="44">
        <f t="shared" si="14"/>
        <v>111348671.00382559</v>
      </c>
      <c r="F163" s="45">
        <f t="shared" si="15"/>
        <v>218.82302144063544</v>
      </c>
      <c r="G163" s="45">
        <f t="shared" si="16"/>
        <v>382.940287521112</v>
      </c>
      <c r="H163" s="46">
        <f t="shared" si="17"/>
        <v>0.92300000000000004</v>
      </c>
      <c r="I163" s="46">
        <f t="shared" si="18"/>
        <v>7.6999999999999957E-2</v>
      </c>
      <c r="J163" s="47">
        <f t="shared" si="19"/>
        <v>24365652622.45639</v>
      </c>
      <c r="K163" s="27"/>
      <c r="L163" s="27"/>
      <c r="M163" s="27"/>
      <c r="N163" s="27"/>
      <c r="O163" s="27"/>
    </row>
    <row r="164" spans="2:15" x14ac:dyDescent="0.25">
      <c r="B164" s="9">
        <f t="shared" si="20"/>
        <v>145</v>
      </c>
      <c r="C164" s="42">
        <f>'Simulacion sistema (hoja4)'!BV155</f>
        <v>0.81804787975749915</v>
      </c>
      <c r="D164" s="42">
        <f>'Simulacion sistema (hoja4)'!BW155</f>
        <v>0.84833256126184908</v>
      </c>
      <c r="E164" s="44">
        <f t="shared" si="14"/>
        <v>111470898.54980697</v>
      </c>
      <c r="F164" s="45">
        <f t="shared" si="15"/>
        <v>218.82302144063544</v>
      </c>
      <c r="G164" s="45">
        <f t="shared" si="16"/>
        <v>382.940287521112</v>
      </c>
      <c r="H164" s="46">
        <f t="shared" si="17"/>
        <v>0.92300000000000004</v>
      </c>
      <c r="I164" s="46">
        <f t="shared" si="18"/>
        <v>7.6999999999999957E-2</v>
      </c>
      <c r="J164" s="47">
        <f t="shared" si="19"/>
        <v>24392398823.371307</v>
      </c>
      <c r="K164" s="27"/>
      <c r="L164" s="27"/>
      <c r="M164" s="27"/>
      <c r="N164" s="27"/>
      <c r="O164" s="27"/>
    </row>
    <row r="165" spans="2:15" x14ac:dyDescent="0.25">
      <c r="B165" s="9">
        <f t="shared" si="20"/>
        <v>146</v>
      </c>
      <c r="C165" s="42">
        <f>'Simulacion sistema (hoja4)'!BV156</f>
        <v>0.80753123456443598</v>
      </c>
      <c r="D165" s="42">
        <f>'Simulacion sistema (hoja4)'!BW156</f>
        <v>0.8419660478167057</v>
      </c>
      <c r="E165" s="44">
        <f t="shared" si="14"/>
        <v>110634338.68311512</v>
      </c>
      <c r="F165" s="45">
        <f t="shared" si="15"/>
        <v>218.82302144063544</v>
      </c>
      <c r="G165" s="45">
        <f t="shared" si="16"/>
        <v>382.940287521112</v>
      </c>
      <c r="H165" s="46">
        <f t="shared" si="17"/>
        <v>0.92300000000000004</v>
      </c>
      <c r="I165" s="46">
        <f t="shared" si="18"/>
        <v>7.6999999999999957E-2</v>
      </c>
      <c r="J165" s="47">
        <f t="shared" si="19"/>
        <v>24209340265.725822</v>
      </c>
      <c r="K165" s="27"/>
      <c r="L165" s="27"/>
      <c r="M165" s="27"/>
      <c r="N165" s="27"/>
      <c r="O165" s="27"/>
    </row>
    <row r="166" spans="2:15" x14ac:dyDescent="0.25">
      <c r="B166" s="9">
        <f t="shared" si="20"/>
        <v>147</v>
      </c>
      <c r="C166" s="42">
        <f>'Simulacion sistema (hoja4)'!BV157</f>
        <v>0.83146940963549321</v>
      </c>
      <c r="D166" s="42">
        <f>'Simulacion sistema (hoja4)'!BW157</f>
        <v>0.85806200406247723</v>
      </c>
      <c r="E166" s="44">
        <f t="shared" si="14"/>
        <v>112749347.33380951</v>
      </c>
      <c r="F166" s="45">
        <f t="shared" si="15"/>
        <v>218.82302144063544</v>
      </c>
      <c r="G166" s="45">
        <f t="shared" si="16"/>
        <v>382.940287521112</v>
      </c>
      <c r="H166" s="46">
        <f t="shared" si="17"/>
        <v>0.92300000000000004</v>
      </c>
      <c r="I166" s="46">
        <f t="shared" si="18"/>
        <v>7.6999999999999957E-2</v>
      </c>
      <c r="J166" s="47">
        <f t="shared" si="19"/>
        <v>24672152849.04385</v>
      </c>
      <c r="K166" s="27"/>
      <c r="L166" s="27"/>
      <c r="M166" s="27"/>
      <c r="N166" s="27"/>
      <c r="O166" s="27"/>
    </row>
    <row r="167" spans="2:15" x14ac:dyDescent="0.25">
      <c r="B167" s="9">
        <f t="shared" si="20"/>
        <v>148</v>
      </c>
      <c r="C167" s="42">
        <f>'Simulacion sistema (hoja4)'!BV158</f>
        <v>0.82049919996771736</v>
      </c>
      <c r="D167" s="42">
        <f>'Simulacion sistema (hoja4)'!BW158</f>
        <v>0.84042562692487899</v>
      </c>
      <c r="E167" s="44">
        <f t="shared" si="14"/>
        <v>110431927.37792909</v>
      </c>
      <c r="F167" s="45">
        <f t="shared" si="15"/>
        <v>218.82302144063544</v>
      </c>
      <c r="G167" s="45">
        <f t="shared" si="16"/>
        <v>382.940287521112</v>
      </c>
      <c r="H167" s="46">
        <f t="shared" si="17"/>
        <v>0.92300000000000004</v>
      </c>
      <c r="I167" s="46">
        <f t="shared" si="18"/>
        <v>7.6999999999999957E-2</v>
      </c>
      <c r="J167" s="47">
        <f t="shared" si="19"/>
        <v>24165048012.351273</v>
      </c>
      <c r="K167" s="27"/>
      <c r="L167" s="27"/>
      <c r="M167" s="27"/>
      <c r="N167" s="27"/>
      <c r="O167" s="27"/>
    </row>
    <row r="168" spans="2:15" x14ac:dyDescent="0.25">
      <c r="B168" s="9">
        <f t="shared" si="20"/>
        <v>149</v>
      </c>
      <c r="C168" s="42">
        <f>'Simulacion sistema (hoja4)'!BV159</f>
        <v>0.80572096799528914</v>
      </c>
      <c r="D168" s="42">
        <f>'Simulacion sistema (hoja4)'!BW159</f>
        <v>0.84569805460643332</v>
      </c>
      <c r="E168" s="44">
        <f t="shared" si="14"/>
        <v>111124724.37528533</v>
      </c>
      <c r="F168" s="45">
        <f t="shared" si="15"/>
        <v>218.82302144063544</v>
      </c>
      <c r="G168" s="45">
        <f t="shared" si="16"/>
        <v>382.940287521112</v>
      </c>
      <c r="H168" s="46">
        <f t="shared" si="17"/>
        <v>0.92300000000000004</v>
      </c>
      <c r="I168" s="46">
        <f t="shared" si="18"/>
        <v>7.6999999999999957E-2</v>
      </c>
      <c r="J168" s="47">
        <f t="shared" si="19"/>
        <v>24316647944.557766</v>
      </c>
      <c r="K168" s="27"/>
      <c r="L168" s="27"/>
      <c r="M168" s="27"/>
      <c r="N168" s="27"/>
      <c r="O168" s="27"/>
    </row>
    <row r="169" spans="2:15" x14ac:dyDescent="0.25">
      <c r="B169" s="9">
        <f t="shared" si="20"/>
        <v>150</v>
      </c>
      <c r="C169" s="42">
        <f>'Simulacion sistema (hoja4)'!BV160</f>
        <v>0.82617826112204074</v>
      </c>
      <c r="D169" s="42">
        <f>'Simulacion sistema (hoja4)'!BW160</f>
        <v>0.84786640702408533</v>
      </c>
      <c r="E169" s="44">
        <f t="shared" si="14"/>
        <v>111409645.88296482</v>
      </c>
      <c r="F169" s="45">
        <f t="shared" si="15"/>
        <v>218.82302144063544</v>
      </c>
      <c r="G169" s="45">
        <f t="shared" si="16"/>
        <v>382.940287521112</v>
      </c>
      <c r="H169" s="46">
        <f t="shared" si="17"/>
        <v>0.92300000000000004</v>
      </c>
      <c r="I169" s="46">
        <f t="shared" si="18"/>
        <v>7.6999999999999957E-2</v>
      </c>
      <c r="J169" s="47">
        <f t="shared" si="19"/>
        <v>24378995329.741611</v>
      </c>
      <c r="K169" s="27"/>
      <c r="L169" s="27"/>
      <c r="M169" s="27"/>
      <c r="N169" s="27"/>
      <c r="O169" s="27"/>
    </row>
    <row r="170" spans="2:15" x14ac:dyDescent="0.25">
      <c r="B170" s="9">
        <f t="shared" si="20"/>
        <v>151</v>
      </c>
      <c r="C170" s="42">
        <f>'Simulacion sistema (hoja4)'!BV161</f>
        <v>0.83477374227282997</v>
      </c>
      <c r="D170" s="42">
        <f>'Simulacion sistema (hoja4)'!BW161</f>
        <v>0.84722428985820475</v>
      </c>
      <c r="E170" s="44">
        <f t="shared" si="14"/>
        <v>111325271.68736811</v>
      </c>
      <c r="F170" s="45">
        <f t="shared" si="15"/>
        <v>218.82302144063544</v>
      </c>
      <c r="G170" s="45">
        <f t="shared" si="16"/>
        <v>382.940287521112</v>
      </c>
      <c r="H170" s="46">
        <f t="shared" si="17"/>
        <v>0.92300000000000004</v>
      </c>
      <c r="I170" s="46">
        <f t="shared" si="18"/>
        <v>7.6999999999999957E-2</v>
      </c>
      <c r="J170" s="47">
        <f t="shared" si="19"/>
        <v>42630931548.326653</v>
      </c>
      <c r="K170" s="27"/>
      <c r="L170" s="27"/>
      <c r="M170" s="27"/>
      <c r="N170" s="27"/>
      <c r="O170" s="27"/>
    </row>
    <row r="171" spans="2:15" x14ac:dyDescent="0.25">
      <c r="B171" s="9">
        <f t="shared" si="20"/>
        <v>152</v>
      </c>
      <c r="C171" s="42">
        <f>'Simulacion sistema (hoja4)'!BV162</f>
        <v>0.81057916488050141</v>
      </c>
      <c r="D171" s="42">
        <f>'Simulacion sistema (hoja4)'!BW162</f>
        <v>0.8438503328355893</v>
      </c>
      <c r="E171" s="44">
        <f t="shared" si="14"/>
        <v>110881933.73459643</v>
      </c>
      <c r="F171" s="45">
        <f t="shared" si="15"/>
        <v>218.82302144063544</v>
      </c>
      <c r="G171" s="45">
        <f t="shared" si="16"/>
        <v>382.940287521112</v>
      </c>
      <c r="H171" s="46">
        <f t="shared" si="17"/>
        <v>0.92300000000000004</v>
      </c>
      <c r="I171" s="46">
        <f t="shared" si="18"/>
        <v>7.6999999999999957E-2</v>
      </c>
      <c r="J171" s="47">
        <f t="shared" si="19"/>
        <v>24263519762.984715</v>
      </c>
      <c r="K171" s="27"/>
      <c r="L171" s="27"/>
      <c r="M171" s="27"/>
      <c r="N171" s="27"/>
      <c r="O171" s="27"/>
    </row>
    <row r="172" spans="2:15" x14ac:dyDescent="0.25">
      <c r="B172" s="9">
        <f t="shared" si="20"/>
        <v>153</v>
      </c>
      <c r="C172" s="42">
        <f>'Simulacion sistema (hoja4)'!BV163</f>
        <v>0.83177510071359906</v>
      </c>
      <c r="D172" s="42">
        <f>'Simulacion sistema (hoja4)'!BW163</f>
        <v>0.85034682470239309</v>
      </c>
      <c r="E172" s="44">
        <f t="shared" si="14"/>
        <v>111735572.76589446</v>
      </c>
      <c r="F172" s="45">
        <f t="shared" si="15"/>
        <v>218.82302144063544</v>
      </c>
      <c r="G172" s="45">
        <f t="shared" si="16"/>
        <v>382.940287521112</v>
      </c>
      <c r="H172" s="46">
        <f t="shared" si="17"/>
        <v>0.92300000000000004</v>
      </c>
      <c r="I172" s="46">
        <f t="shared" si="18"/>
        <v>7.6999999999999957E-2</v>
      </c>
      <c r="J172" s="47">
        <f t="shared" si="19"/>
        <v>24450315635.033005</v>
      </c>
      <c r="K172" s="27"/>
      <c r="L172" s="27"/>
      <c r="M172" s="27"/>
      <c r="N172" s="27"/>
      <c r="O172" s="27"/>
    </row>
    <row r="173" spans="2:15" x14ac:dyDescent="0.25">
      <c r="B173" s="9">
        <f t="shared" si="20"/>
        <v>154</v>
      </c>
      <c r="C173" s="42">
        <f>'Simulacion sistema (hoja4)'!BV164</f>
        <v>0.82556807938392407</v>
      </c>
      <c r="D173" s="42">
        <f>'Simulacion sistema (hoja4)'!BW164</f>
        <v>0.84826455142131396</v>
      </c>
      <c r="E173" s="44">
        <f t="shared" si="14"/>
        <v>111461962.05676065</v>
      </c>
      <c r="F173" s="45">
        <f t="shared" si="15"/>
        <v>218.82302144063544</v>
      </c>
      <c r="G173" s="45">
        <f t="shared" si="16"/>
        <v>382.940287521112</v>
      </c>
      <c r="H173" s="46">
        <f t="shared" si="17"/>
        <v>0.92300000000000004</v>
      </c>
      <c r="I173" s="46">
        <f t="shared" si="18"/>
        <v>7.6999999999999957E-2</v>
      </c>
      <c r="J173" s="47">
        <f t="shared" si="19"/>
        <v>24390443312.96183</v>
      </c>
      <c r="K173" s="27"/>
      <c r="L173" s="27"/>
      <c r="M173" s="27"/>
      <c r="N173" s="27"/>
      <c r="O173" s="27"/>
    </row>
    <row r="174" spans="2:15" x14ac:dyDescent="0.25">
      <c r="B174" s="9">
        <f t="shared" si="20"/>
        <v>155</v>
      </c>
      <c r="C174" s="42">
        <f>'Simulacion sistema (hoja4)'!BV165</f>
        <v>0.83145650828772988</v>
      </c>
      <c r="D174" s="42">
        <f>'Simulacion sistema (hoja4)'!BW165</f>
        <v>0.85124183224456984</v>
      </c>
      <c r="E174" s="44">
        <f t="shared" si="14"/>
        <v>111853176.75693648</v>
      </c>
      <c r="F174" s="45">
        <f t="shared" si="15"/>
        <v>218.82302144063544</v>
      </c>
      <c r="G174" s="45">
        <f t="shared" si="16"/>
        <v>382.940287521112</v>
      </c>
      <c r="H174" s="46">
        <f t="shared" si="17"/>
        <v>0.92300000000000004</v>
      </c>
      <c r="I174" s="46">
        <f t="shared" si="18"/>
        <v>7.6999999999999957E-2</v>
      </c>
      <c r="J174" s="47">
        <f t="shared" si="19"/>
        <v>24476050095.686295</v>
      </c>
      <c r="K174" s="27"/>
      <c r="L174" s="27"/>
      <c r="M174" s="27"/>
      <c r="N174" s="27"/>
      <c r="O174" s="27"/>
    </row>
    <row r="175" spans="2:15" x14ac:dyDescent="0.25">
      <c r="B175" s="9">
        <f t="shared" si="20"/>
        <v>156</v>
      </c>
      <c r="C175" s="42">
        <f>'Simulacion sistema (hoja4)'!BV166</f>
        <v>0.80181088372462594</v>
      </c>
      <c r="D175" s="42">
        <f>'Simulacion sistema (hoja4)'!BW166</f>
        <v>0.84691085731678484</v>
      </c>
      <c r="E175" s="44">
        <f t="shared" si="14"/>
        <v>111284086.65142553</v>
      </c>
      <c r="F175" s="45">
        <f t="shared" si="15"/>
        <v>218.82302144063544</v>
      </c>
      <c r="G175" s="45">
        <f t="shared" si="16"/>
        <v>382.940287521112</v>
      </c>
      <c r="H175" s="46">
        <f t="shared" si="17"/>
        <v>0.92300000000000004</v>
      </c>
      <c r="I175" s="46">
        <f t="shared" si="18"/>
        <v>7.6999999999999957E-2</v>
      </c>
      <c r="J175" s="47">
        <f t="shared" si="19"/>
        <v>24351520079.32642</v>
      </c>
      <c r="K175" s="27"/>
      <c r="L175" s="27"/>
      <c r="M175" s="27"/>
      <c r="N175" s="27"/>
      <c r="O175" s="27"/>
    </row>
    <row r="176" spans="2:15" x14ac:dyDescent="0.25">
      <c r="B176" s="9">
        <f t="shared" si="20"/>
        <v>157</v>
      </c>
      <c r="C176" s="42">
        <f>'Simulacion sistema (hoja4)'!BV167</f>
        <v>0.82606871200573506</v>
      </c>
      <c r="D176" s="42">
        <f>'Simulacion sistema (hoja4)'!BW167</f>
        <v>0.84999646069861245</v>
      </c>
      <c r="E176" s="44">
        <f t="shared" si="14"/>
        <v>111689534.93579768</v>
      </c>
      <c r="F176" s="45">
        <f t="shared" si="15"/>
        <v>218.82302144063544</v>
      </c>
      <c r="G176" s="45">
        <f t="shared" si="16"/>
        <v>382.940287521112</v>
      </c>
      <c r="H176" s="46">
        <f t="shared" si="17"/>
        <v>0.92300000000000004</v>
      </c>
      <c r="I176" s="46">
        <f t="shared" si="18"/>
        <v>7.6999999999999957E-2</v>
      </c>
      <c r="J176" s="47">
        <f t="shared" si="19"/>
        <v>24440241497.950657</v>
      </c>
      <c r="K176" s="27"/>
      <c r="L176" s="27"/>
      <c r="M176" s="27"/>
      <c r="N176" s="27"/>
      <c r="O176" s="27"/>
    </row>
    <row r="177" spans="2:15" x14ac:dyDescent="0.25">
      <c r="B177" s="9">
        <f t="shared" si="20"/>
        <v>158</v>
      </c>
      <c r="C177" s="42">
        <f>'Simulacion sistema (hoja4)'!BV168</f>
        <v>0.81747791352950194</v>
      </c>
      <c r="D177" s="42">
        <f>'Simulacion sistema (hoja4)'!BW168</f>
        <v>0.84705553483217222</v>
      </c>
      <c r="E177" s="44">
        <f t="shared" si="14"/>
        <v>111303097.27694744</v>
      </c>
      <c r="F177" s="45">
        <f t="shared" si="15"/>
        <v>218.82302144063544</v>
      </c>
      <c r="G177" s="45">
        <f t="shared" si="16"/>
        <v>382.940287521112</v>
      </c>
      <c r="H177" s="46">
        <f t="shared" si="17"/>
        <v>0.92300000000000004</v>
      </c>
      <c r="I177" s="46">
        <f t="shared" si="18"/>
        <v>7.6999999999999957E-2</v>
      </c>
      <c r="J177" s="47">
        <f t="shared" si="19"/>
        <v>24355680041.842602</v>
      </c>
      <c r="K177" s="27"/>
      <c r="L177" s="27"/>
      <c r="M177" s="27"/>
      <c r="N177" s="27"/>
      <c r="O177" s="27"/>
    </row>
    <row r="178" spans="2:15" x14ac:dyDescent="0.25">
      <c r="B178" s="9">
        <f t="shared" si="20"/>
        <v>159</v>
      </c>
      <c r="C178" s="42">
        <f>'Simulacion sistema (hoja4)'!BV169</f>
        <v>0.80779815325537763</v>
      </c>
      <c r="D178" s="42">
        <f>'Simulacion sistema (hoja4)'!BW169</f>
        <v>0.84078220562189954</v>
      </c>
      <c r="E178" s="44">
        <f t="shared" si="14"/>
        <v>110478781.8187176</v>
      </c>
      <c r="F178" s="45">
        <f t="shared" si="15"/>
        <v>218.82302144063544</v>
      </c>
      <c r="G178" s="45">
        <f t="shared" si="16"/>
        <v>382.940287521112</v>
      </c>
      <c r="H178" s="46">
        <f t="shared" si="17"/>
        <v>0.92300000000000004</v>
      </c>
      <c r="I178" s="46">
        <f t="shared" si="18"/>
        <v>7.6999999999999957E-2</v>
      </c>
      <c r="J178" s="47">
        <f t="shared" si="19"/>
        <v>24175300842.652527</v>
      </c>
      <c r="K178" s="27"/>
      <c r="L178" s="27"/>
      <c r="M178" s="27"/>
      <c r="N178" s="27"/>
      <c r="O178" s="27"/>
    </row>
    <row r="179" spans="2:15" x14ac:dyDescent="0.25">
      <c r="B179" s="9">
        <f t="shared" si="20"/>
        <v>160</v>
      </c>
      <c r="C179" s="42">
        <f>'Simulacion sistema (hoja4)'!BV170</f>
        <v>0.81514543903022563</v>
      </c>
      <c r="D179" s="42">
        <f>'Simulacion sistema (hoja4)'!BW170</f>
        <v>0.84830704461160888</v>
      </c>
      <c r="E179" s="44">
        <f t="shared" si="14"/>
        <v>111467545.66196541</v>
      </c>
      <c r="F179" s="45">
        <f t="shared" si="15"/>
        <v>218.82302144063544</v>
      </c>
      <c r="G179" s="45">
        <f t="shared" si="16"/>
        <v>382.940287521112</v>
      </c>
      <c r="H179" s="46">
        <f t="shared" si="17"/>
        <v>0.92300000000000004</v>
      </c>
      <c r="I179" s="46">
        <f t="shared" si="18"/>
        <v>7.6999999999999957E-2</v>
      </c>
      <c r="J179" s="47">
        <f t="shared" si="19"/>
        <v>24391665134.323269</v>
      </c>
      <c r="K179" s="27"/>
      <c r="L179" s="27"/>
      <c r="M179" s="27"/>
      <c r="N179" s="27"/>
      <c r="O179" s="27"/>
    </row>
    <row r="180" spans="2:15" x14ac:dyDescent="0.25">
      <c r="B180" s="9">
        <f t="shared" si="20"/>
        <v>161</v>
      </c>
      <c r="C180" s="42">
        <f>'Simulacion sistema (hoja4)'!BV171</f>
        <v>0.81855465745505174</v>
      </c>
      <c r="D180" s="42">
        <f>'Simulacion sistema (hoja4)'!BW171</f>
        <v>0.85194918503751182</v>
      </c>
      <c r="E180" s="44">
        <f t="shared" si="14"/>
        <v>111946122.91392905</v>
      </c>
      <c r="F180" s="45">
        <f t="shared" si="15"/>
        <v>218.82302144063544</v>
      </c>
      <c r="G180" s="45">
        <f t="shared" si="16"/>
        <v>382.940287521112</v>
      </c>
      <c r="H180" s="46">
        <f t="shared" si="17"/>
        <v>0.92300000000000004</v>
      </c>
      <c r="I180" s="46">
        <f t="shared" si="18"/>
        <v>7.6999999999999957E-2</v>
      </c>
      <c r="J180" s="47">
        <f t="shared" si="19"/>
        <v>24496388854.590706</v>
      </c>
      <c r="K180" s="27"/>
      <c r="L180" s="27"/>
      <c r="M180" s="27"/>
      <c r="N180" s="27"/>
      <c r="O180" s="27"/>
    </row>
    <row r="181" spans="2:15" x14ac:dyDescent="0.25">
      <c r="B181" s="9">
        <f t="shared" si="20"/>
        <v>162</v>
      </c>
      <c r="C181" s="42">
        <f>'Simulacion sistema (hoja4)'!BV172</f>
        <v>0.83235545779175757</v>
      </c>
      <c r="D181" s="42">
        <f>'Simulacion sistema (hoja4)'!BW172</f>
        <v>0.84982028024594725</v>
      </c>
      <c r="E181" s="44">
        <f t="shared" si="14"/>
        <v>111666384.82431747</v>
      </c>
      <c r="F181" s="45">
        <f t="shared" si="15"/>
        <v>218.82302144063544</v>
      </c>
      <c r="G181" s="45">
        <f t="shared" si="16"/>
        <v>382.940287521112</v>
      </c>
      <c r="H181" s="46">
        <f t="shared" si="17"/>
        <v>0.92300000000000004</v>
      </c>
      <c r="I181" s="46">
        <f t="shared" si="18"/>
        <v>7.6999999999999957E-2</v>
      </c>
      <c r="J181" s="47">
        <f t="shared" si="19"/>
        <v>24435175720.609871</v>
      </c>
      <c r="K181" s="27"/>
      <c r="L181" s="27"/>
      <c r="M181" s="27"/>
      <c r="N181" s="27"/>
      <c r="O181" s="27"/>
    </row>
    <row r="182" spans="2:15" x14ac:dyDescent="0.25">
      <c r="B182" s="9">
        <f t="shared" si="20"/>
        <v>163</v>
      </c>
      <c r="C182" s="42">
        <f>'Simulacion sistema (hoja4)'!BV173</f>
        <v>0.80078969629984009</v>
      </c>
      <c r="D182" s="42">
        <f>'Simulacion sistema (hoja4)'!BW173</f>
        <v>0.84535114531627009</v>
      </c>
      <c r="E182" s="44">
        <f t="shared" si="14"/>
        <v>111079140.49455789</v>
      </c>
      <c r="F182" s="45">
        <f t="shared" si="15"/>
        <v>218.82302144063544</v>
      </c>
      <c r="G182" s="45">
        <f t="shared" si="16"/>
        <v>382.940287521112</v>
      </c>
      <c r="H182" s="46">
        <f t="shared" si="17"/>
        <v>0.92300000000000004</v>
      </c>
      <c r="I182" s="46">
        <f t="shared" si="18"/>
        <v>7.6999999999999957E-2</v>
      </c>
      <c r="J182" s="47">
        <f t="shared" si="19"/>
        <v>24306673142.047997</v>
      </c>
      <c r="K182" s="27"/>
      <c r="L182" s="27"/>
      <c r="M182" s="27"/>
      <c r="N182" s="27"/>
      <c r="O182" s="27"/>
    </row>
    <row r="183" spans="2:15" x14ac:dyDescent="0.25">
      <c r="B183" s="9">
        <f t="shared" si="20"/>
        <v>164</v>
      </c>
      <c r="C183" s="42">
        <f>'Simulacion sistema (hoja4)'!BV174</f>
        <v>0.79982929585508022</v>
      </c>
      <c r="D183" s="42">
        <f>'Simulacion sistema (hoja4)'!BW174</f>
        <v>0.84214851676756342</v>
      </c>
      <c r="E183" s="44">
        <f t="shared" si="14"/>
        <v>110658315.10325783</v>
      </c>
      <c r="F183" s="45">
        <f t="shared" si="15"/>
        <v>218.82302144063544</v>
      </c>
      <c r="G183" s="45">
        <f t="shared" si="16"/>
        <v>382.940287521112</v>
      </c>
      <c r="H183" s="46">
        <f t="shared" si="17"/>
        <v>0.92300000000000004</v>
      </c>
      <c r="I183" s="46">
        <f t="shared" si="18"/>
        <v>7.6999999999999957E-2</v>
      </c>
      <c r="J183" s="47">
        <f t="shared" si="19"/>
        <v>24214586858.424782</v>
      </c>
      <c r="K183" s="27"/>
      <c r="L183" s="27"/>
      <c r="M183" s="27"/>
      <c r="N183" s="27"/>
      <c r="O183" s="27"/>
    </row>
    <row r="184" spans="2:15" x14ac:dyDescent="0.25">
      <c r="B184" s="9">
        <f t="shared" si="20"/>
        <v>165</v>
      </c>
      <c r="C184" s="42">
        <f>'Simulacion sistema (hoja4)'!BV175</f>
        <v>0.80142394483946611</v>
      </c>
      <c r="D184" s="42">
        <f>'Simulacion sistema (hoja4)'!BW175</f>
        <v>0.83766071328144909</v>
      </c>
      <c r="E184" s="44">
        <f t="shared" si="14"/>
        <v>110068617.72518241</v>
      </c>
      <c r="F184" s="45">
        <f t="shared" si="15"/>
        <v>218.82302144063544</v>
      </c>
      <c r="G184" s="45">
        <f t="shared" si="16"/>
        <v>382.940287521112</v>
      </c>
      <c r="H184" s="46">
        <f t="shared" si="17"/>
        <v>0.92300000000000004</v>
      </c>
      <c r="I184" s="46">
        <f t="shared" si="18"/>
        <v>7.6999999999999957E-2</v>
      </c>
      <c r="J184" s="47">
        <f t="shared" si="19"/>
        <v>24085547496.418697</v>
      </c>
      <c r="K184" s="27"/>
      <c r="L184" s="27"/>
      <c r="M184" s="27"/>
      <c r="N184" s="27"/>
      <c r="O184" s="27"/>
    </row>
    <row r="185" spans="2:15" x14ac:dyDescent="0.25">
      <c r="B185" s="9">
        <f t="shared" si="20"/>
        <v>166</v>
      </c>
      <c r="C185" s="42">
        <f>'Simulacion sistema (hoja4)'!BV176</f>
        <v>0.82294733982069457</v>
      </c>
      <c r="D185" s="42">
        <f>'Simulacion sistema (hoja4)'!BW176</f>
        <v>0.84813465554193201</v>
      </c>
      <c r="E185" s="44">
        <f t="shared" si="14"/>
        <v>111444893.73820986</v>
      </c>
      <c r="F185" s="45">
        <f t="shared" si="15"/>
        <v>218.82302144063544</v>
      </c>
      <c r="G185" s="45">
        <f t="shared" si="16"/>
        <v>382.940287521112</v>
      </c>
      <c r="H185" s="46">
        <f t="shared" si="17"/>
        <v>0.92300000000000004</v>
      </c>
      <c r="I185" s="46">
        <f t="shared" si="18"/>
        <v>7.6999999999999957E-2</v>
      </c>
      <c r="J185" s="47">
        <f t="shared" si="19"/>
        <v>24386708371.925636</v>
      </c>
      <c r="K185" s="27"/>
      <c r="L185" s="27"/>
      <c r="M185" s="27"/>
      <c r="N185" s="27"/>
      <c r="O185" s="27"/>
    </row>
    <row r="186" spans="2:15" x14ac:dyDescent="0.25">
      <c r="B186" s="9">
        <f t="shared" si="20"/>
        <v>167</v>
      </c>
      <c r="C186" s="42">
        <f>'Simulacion sistema (hoja4)'!BV177</f>
        <v>0.82497778260705235</v>
      </c>
      <c r="D186" s="42">
        <f>'Simulacion sistema (hoja4)'!BW177</f>
        <v>0.84591673075098672</v>
      </c>
      <c r="E186" s="44">
        <f t="shared" si="14"/>
        <v>111153458.42067966</v>
      </c>
      <c r="F186" s="45">
        <f t="shared" si="15"/>
        <v>218.82302144063544</v>
      </c>
      <c r="G186" s="45">
        <f t="shared" si="16"/>
        <v>382.940287521112</v>
      </c>
      <c r="H186" s="46">
        <f t="shared" si="17"/>
        <v>0.92300000000000004</v>
      </c>
      <c r="I186" s="46">
        <f t="shared" si="18"/>
        <v>7.6999999999999957E-2</v>
      </c>
      <c r="J186" s="47">
        <f t="shared" si="19"/>
        <v>24322935615.189167</v>
      </c>
      <c r="K186" s="27"/>
      <c r="L186" s="27"/>
      <c r="M186" s="27"/>
      <c r="N186" s="27"/>
      <c r="O186" s="27"/>
    </row>
    <row r="187" spans="2:15" x14ac:dyDescent="0.25">
      <c r="B187" s="9">
        <f t="shared" si="20"/>
        <v>168</v>
      </c>
      <c r="C187" s="42">
        <f>'Simulacion sistema (hoja4)'!BV178</f>
        <v>0.82787727988220949</v>
      </c>
      <c r="D187" s="42">
        <f>'Simulacion sistema (hoja4)'!BW178</f>
        <v>0.85343378320636998</v>
      </c>
      <c r="E187" s="44">
        <f t="shared" si="14"/>
        <v>112141199.11331701</v>
      </c>
      <c r="F187" s="45">
        <f t="shared" si="15"/>
        <v>218.82302144063544</v>
      </c>
      <c r="G187" s="45">
        <f t="shared" si="16"/>
        <v>382.940287521112</v>
      </c>
      <c r="H187" s="46">
        <f t="shared" si="17"/>
        <v>0.92300000000000004</v>
      </c>
      <c r="I187" s="46">
        <f t="shared" si="18"/>
        <v>7.6999999999999957E-2</v>
      </c>
      <c r="J187" s="47">
        <f t="shared" si="19"/>
        <v>24539076017.951939</v>
      </c>
      <c r="K187" s="27"/>
      <c r="L187" s="27"/>
      <c r="M187" s="27"/>
      <c r="N187" s="27"/>
      <c r="O187" s="27"/>
    </row>
    <row r="188" spans="2:15" x14ac:dyDescent="0.25">
      <c r="B188" s="9">
        <f t="shared" si="20"/>
        <v>169</v>
      </c>
      <c r="C188" s="42">
        <f>'Simulacion sistema (hoja4)'!BV179</f>
        <v>0.82912119801212825</v>
      </c>
      <c r="D188" s="42">
        <f>'Simulacion sistema (hoja4)'!BW179</f>
        <v>0.85021846459842532</v>
      </c>
      <c r="E188" s="44">
        <f t="shared" si="14"/>
        <v>111718706.24823308</v>
      </c>
      <c r="F188" s="45">
        <f t="shared" si="15"/>
        <v>218.82302144063544</v>
      </c>
      <c r="G188" s="45">
        <f t="shared" si="16"/>
        <v>382.940287521112</v>
      </c>
      <c r="H188" s="46">
        <f t="shared" si="17"/>
        <v>0.92300000000000004</v>
      </c>
      <c r="I188" s="46">
        <f t="shared" si="18"/>
        <v>7.6999999999999957E-2</v>
      </c>
      <c r="J188" s="47">
        <f t="shared" si="19"/>
        <v>24446624852.677158</v>
      </c>
      <c r="K188" s="27"/>
      <c r="L188" s="27"/>
      <c r="M188" s="27"/>
      <c r="N188" s="27"/>
      <c r="O188" s="27"/>
    </row>
    <row r="189" spans="2:15" x14ac:dyDescent="0.25">
      <c r="B189" s="9">
        <f t="shared" si="20"/>
        <v>170</v>
      </c>
      <c r="C189" s="42">
        <f>'Simulacion sistema (hoja4)'!BV180</f>
        <v>0.8239486848842541</v>
      </c>
      <c r="D189" s="42">
        <f>'Simulacion sistema (hoja4)'!BW180</f>
        <v>0.84415269698651962</v>
      </c>
      <c r="E189" s="44">
        <f t="shared" si="14"/>
        <v>110921664.38402867</v>
      </c>
      <c r="F189" s="45">
        <f t="shared" si="15"/>
        <v>218.82302144063544</v>
      </c>
      <c r="G189" s="45">
        <f t="shared" si="16"/>
        <v>382.940287521112</v>
      </c>
      <c r="H189" s="46">
        <f t="shared" si="17"/>
        <v>0.92300000000000004</v>
      </c>
      <c r="I189" s="46">
        <f t="shared" si="18"/>
        <v>7.6999999999999957E-2</v>
      </c>
      <c r="J189" s="47">
        <f t="shared" si="19"/>
        <v>24272213743.737274</v>
      </c>
      <c r="K189" s="27"/>
      <c r="L189" s="27"/>
      <c r="M189" s="27"/>
      <c r="N189" s="27"/>
      <c r="O189" s="27"/>
    </row>
    <row r="190" spans="2:15" x14ac:dyDescent="0.25">
      <c r="B190" s="9">
        <f t="shared" si="20"/>
        <v>171</v>
      </c>
      <c r="C190" s="42">
        <f>'Simulacion sistema (hoja4)'!BV181</f>
        <v>0.81825836623279902</v>
      </c>
      <c r="D190" s="42">
        <f>'Simulacion sistema (hoja4)'!BW181</f>
        <v>0.84345595693291542</v>
      </c>
      <c r="E190" s="44">
        <f t="shared" si="14"/>
        <v>110830112.74098508</v>
      </c>
      <c r="F190" s="45">
        <f t="shared" si="15"/>
        <v>218.82302144063544</v>
      </c>
      <c r="G190" s="45">
        <f t="shared" si="16"/>
        <v>382.940287521112</v>
      </c>
      <c r="H190" s="46">
        <f t="shared" si="17"/>
        <v>0.92300000000000004</v>
      </c>
      <c r="I190" s="46">
        <f t="shared" si="18"/>
        <v>7.6999999999999957E-2</v>
      </c>
      <c r="J190" s="47">
        <f t="shared" si="19"/>
        <v>24252180136.588623</v>
      </c>
      <c r="K190" s="27"/>
      <c r="L190" s="27"/>
      <c r="M190" s="27"/>
      <c r="N190" s="27"/>
      <c r="O190" s="27"/>
    </row>
    <row r="191" spans="2:15" x14ac:dyDescent="0.25">
      <c r="B191" s="9">
        <f t="shared" si="20"/>
        <v>172</v>
      </c>
      <c r="C191" s="42">
        <f>'Simulacion sistema (hoja4)'!BV182</f>
        <v>0.81766026323630481</v>
      </c>
      <c r="D191" s="42">
        <f>'Simulacion sistema (hoja4)'!BW182</f>
        <v>0.8445538015244195</v>
      </c>
      <c r="E191" s="44">
        <f t="shared" si="14"/>
        <v>110974369.52030872</v>
      </c>
      <c r="F191" s="45">
        <f t="shared" si="15"/>
        <v>218.82302144063544</v>
      </c>
      <c r="G191" s="45">
        <f t="shared" si="16"/>
        <v>382.940287521112</v>
      </c>
      <c r="H191" s="46">
        <f t="shared" si="17"/>
        <v>0.92300000000000004</v>
      </c>
      <c r="I191" s="46">
        <f t="shared" si="18"/>
        <v>7.6999999999999957E-2</v>
      </c>
      <c r="J191" s="47">
        <f t="shared" si="19"/>
        <v>24283746840.903515</v>
      </c>
      <c r="K191" s="27"/>
      <c r="L191" s="27"/>
      <c r="M191" s="27"/>
      <c r="N191" s="27"/>
      <c r="O191" s="27"/>
    </row>
    <row r="192" spans="2:15" x14ac:dyDescent="0.25">
      <c r="B192" s="9">
        <f t="shared" si="20"/>
        <v>173</v>
      </c>
      <c r="C192" s="42">
        <f>'Simulacion sistema (hoja4)'!BV183</f>
        <v>0.82812832586620932</v>
      </c>
      <c r="D192" s="42">
        <f>'Simulacion sistema (hoja4)'!BW183</f>
        <v>0.84286733066556307</v>
      </c>
      <c r="E192" s="44">
        <f t="shared" si="14"/>
        <v>110752767.24945499</v>
      </c>
      <c r="F192" s="45">
        <f t="shared" si="15"/>
        <v>218.82302144063544</v>
      </c>
      <c r="G192" s="45">
        <f t="shared" si="16"/>
        <v>382.940287521112</v>
      </c>
      <c r="H192" s="46">
        <f t="shared" si="17"/>
        <v>0.92300000000000004</v>
      </c>
      <c r="I192" s="46">
        <f t="shared" si="18"/>
        <v>7.6999999999999957E-2</v>
      </c>
      <c r="J192" s="47">
        <f t="shared" si="19"/>
        <v>24235255162.437195</v>
      </c>
      <c r="K192" s="27"/>
      <c r="L192" s="27"/>
      <c r="M192" s="27"/>
      <c r="N192" s="27"/>
      <c r="O192" s="27"/>
    </row>
    <row r="193" spans="2:15" x14ac:dyDescent="0.25">
      <c r="B193" s="9">
        <f t="shared" si="20"/>
        <v>174</v>
      </c>
      <c r="C193" s="42">
        <f>'Simulacion sistema (hoja4)'!BV184</f>
        <v>0.8333242571712185</v>
      </c>
      <c r="D193" s="42">
        <f>'Simulacion sistema (hoja4)'!BW184</f>
        <v>0.85220069946024835</v>
      </c>
      <c r="E193" s="44">
        <f t="shared" si="14"/>
        <v>111979171.90907663</v>
      </c>
      <c r="F193" s="45">
        <f t="shared" si="15"/>
        <v>218.82302144063544</v>
      </c>
      <c r="G193" s="45">
        <f t="shared" si="16"/>
        <v>382.940287521112</v>
      </c>
      <c r="H193" s="46">
        <f t="shared" si="17"/>
        <v>0.92300000000000004</v>
      </c>
      <c r="I193" s="46">
        <f t="shared" si="18"/>
        <v>7.6999999999999957E-2</v>
      </c>
      <c r="J193" s="47">
        <f t="shared" si="19"/>
        <v>42881336287.237831</v>
      </c>
      <c r="K193" s="27"/>
      <c r="L193" s="27"/>
      <c r="M193" s="27"/>
      <c r="N193" s="27"/>
      <c r="O193" s="27"/>
    </row>
    <row r="194" spans="2:15" x14ac:dyDescent="0.25">
      <c r="B194" s="9">
        <f t="shared" si="20"/>
        <v>175</v>
      </c>
      <c r="C194" s="42">
        <f>'Simulacion sistema (hoja4)'!BV185</f>
        <v>0.84062971036075962</v>
      </c>
      <c r="D194" s="42">
        <f>'Simulacion sistema (hoja4)'!BW185</f>
        <v>0.85218382281919502</v>
      </c>
      <c r="E194" s="44">
        <f t="shared" si="14"/>
        <v>111976954.31844223</v>
      </c>
      <c r="F194" s="45">
        <f t="shared" si="15"/>
        <v>218.82302144063544</v>
      </c>
      <c r="G194" s="45">
        <f t="shared" si="16"/>
        <v>382.940287521112</v>
      </c>
      <c r="H194" s="46">
        <f t="shared" si="17"/>
        <v>0.92300000000000004</v>
      </c>
      <c r="I194" s="46">
        <f t="shared" si="18"/>
        <v>7.6999999999999957E-2</v>
      </c>
      <c r="J194" s="47">
        <f t="shared" si="19"/>
        <v>42880487082.442688</v>
      </c>
      <c r="K194" s="27"/>
      <c r="L194" s="27"/>
      <c r="M194" s="27"/>
      <c r="N194" s="27"/>
      <c r="O194" s="27"/>
    </row>
    <row r="195" spans="2:15" x14ac:dyDescent="0.25">
      <c r="B195" s="9">
        <f t="shared" si="20"/>
        <v>176</v>
      </c>
      <c r="C195" s="42">
        <f>'Simulacion sistema (hoja4)'!BV186</f>
        <v>0.81147598013552802</v>
      </c>
      <c r="D195" s="42">
        <f>'Simulacion sistema (hoja4)'!BW186</f>
        <v>0.84987108837918857</v>
      </c>
      <c r="E195" s="44">
        <f t="shared" si="14"/>
        <v>111673061.01302537</v>
      </c>
      <c r="F195" s="45">
        <f t="shared" si="15"/>
        <v>218.82302144063544</v>
      </c>
      <c r="G195" s="45">
        <f t="shared" si="16"/>
        <v>382.940287521112</v>
      </c>
      <c r="H195" s="46">
        <f t="shared" si="17"/>
        <v>0.92300000000000004</v>
      </c>
      <c r="I195" s="46">
        <f t="shared" si="18"/>
        <v>7.6999999999999957E-2</v>
      </c>
      <c r="J195" s="47">
        <f t="shared" si="19"/>
        <v>24436636624.394642</v>
      </c>
      <c r="K195" s="27"/>
      <c r="L195" s="27"/>
      <c r="M195" s="27"/>
      <c r="N195" s="27"/>
      <c r="O195" s="27"/>
    </row>
    <row r="196" spans="2:15" x14ac:dyDescent="0.25">
      <c r="B196" s="9">
        <f t="shared" si="20"/>
        <v>177</v>
      </c>
      <c r="C196" s="42">
        <f>'Simulacion sistema (hoja4)'!BV187</f>
        <v>0.82791530817856251</v>
      </c>
      <c r="D196" s="42">
        <f>'Simulacion sistema (hoja4)'!BW187</f>
        <v>0.85131118518170179</v>
      </c>
      <c r="E196" s="44">
        <f t="shared" si="14"/>
        <v>111862289.73287562</v>
      </c>
      <c r="F196" s="45">
        <f t="shared" si="15"/>
        <v>218.82302144063544</v>
      </c>
      <c r="G196" s="45">
        <f t="shared" si="16"/>
        <v>382.940287521112</v>
      </c>
      <c r="H196" s="46">
        <f t="shared" si="17"/>
        <v>0.92300000000000004</v>
      </c>
      <c r="I196" s="46">
        <f t="shared" si="18"/>
        <v>7.6999999999999957E-2</v>
      </c>
      <c r="J196" s="47">
        <f t="shared" si="19"/>
        <v>24478044224.615616</v>
      </c>
      <c r="K196" s="27"/>
      <c r="L196" s="27"/>
      <c r="M196" s="27"/>
      <c r="N196" s="27"/>
      <c r="O196" s="27"/>
    </row>
    <row r="197" spans="2:15" x14ac:dyDescent="0.25">
      <c r="B197" s="9">
        <f t="shared" si="20"/>
        <v>178</v>
      </c>
      <c r="C197" s="42">
        <f>'Simulacion sistema (hoja4)'!BV188</f>
        <v>0.80610838834114651</v>
      </c>
      <c r="D197" s="42">
        <f>'Simulacion sistema (hoja4)'!BW188</f>
        <v>0.84809126318475458</v>
      </c>
      <c r="E197" s="44">
        <f t="shared" si="14"/>
        <v>111439191.98247676</v>
      </c>
      <c r="F197" s="45">
        <f t="shared" si="15"/>
        <v>218.82302144063544</v>
      </c>
      <c r="G197" s="45">
        <f t="shared" si="16"/>
        <v>382.940287521112</v>
      </c>
      <c r="H197" s="46">
        <f t="shared" si="17"/>
        <v>0.92300000000000004</v>
      </c>
      <c r="I197" s="46">
        <f t="shared" si="18"/>
        <v>7.6999999999999957E-2</v>
      </c>
      <c r="J197" s="47">
        <f t="shared" si="19"/>
        <v>24385460696.508602</v>
      </c>
      <c r="K197" s="27"/>
      <c r="L197" s="27"/>
      <c r="M197" s="27"/>
      <c r="N197" s="27"/>
      <c r="O197" s="27"/>
    </row>
    <row r="198" spans="2:15" x14ac:dyDescent="0.25">
      <c r="B198" s="9">
        <f t="shared" si="20"/>
        <v>179</v>
      </c>
      <c r="C198" s="42">
        <f>'Simulacion sistema (hoja4)'!BV189</f>
        <v>0.82273789671868081</v>
      </c>
      <c r="D198" s="42">
        <f>'Simulacion sistema (hoja4)'!BW189</f>
        <v>0.84650083024494394</v>
      </c>
      <c r="E198" s="44">
        <f t="shared" si="14"/>
        <v>111230209.09418564</v>
      </c>
      <c r="F198" s="45">
        <f t="shared" si="15"/>
        <v>218.82302144063544</v>
      </c>
      <c r="G198" s="45">
        <f t="shared" si="16"/>
        <v>382.940287521112</v>
      </c>
      <c r="H198" s="46">
        <f t="shared" si="17"/>
        <v>0.92300000000000004</v>
      </c>
      <c r="I198" s="46">
        <f t="shared" si="18"/>
        <v>7.6999999999999957E-2</v>
      </c>
      <c r="J198" s="47">
        <f t="shared" si="19"/>
        <v>24339730429.463348</v>
      </c>
      <c r="K198" s="27"/>
      <c r="L198" s="27"/>
      <c r="M198" s="27"/>
      <c r="N198" s="27"/>
      <c r="O198" s="27"/>
    </row>
    <row r="199" spans="2:15" x14ac:dyDescent="0.25">
      <c r="B199" s="9">
        <f t="shared" si="20"/>
        <v>180</v>
      </c>
      <c r="C199" s="42">
        <f>'Simulacion sistema (hoja4)'!BV190</f>
        <v>0.81015050865198746</v>
      </c>
      <c r="D199" s="42">
        <f>'Simulacion sistema (hoja4)'!BW190</f>
        <v>0.83895394408953328</v>
      </c>
      <c r="E199" s="44">
        <f t="shared" si="14"/>
        <v>110238548.25336467</v>
      </c>
      <c r="F199" s="45">
        <f t="shared" si="15"/>
        <v>218.82302144063544</v>
      </c>
      <c r="G199" s="45">
        <f t="shared" si="16"/>
        <v>382.940287521112</v>
      </c>
      <c r="H199" s="46">
        <f t="shared" si="17"/>
        <v>0.92300000000000004</v>
      </c>
      <c r="I199" s="46">
        <f t="shared" si="18"/>
        <v>7.6999999999999957E-2</v>
      </c>
      <c r="J199" s="47">
        <f t="shared" si="19"/>
        <v>24122732208.03054</v>
      </c>
      <c r="K199" s="27"/>
      <c r="L199" s="27"/>
      <c r="M199" s="27"/>
      <c r="N199" s="27"/>
      <c r="O199" s="27"/>
    </row>
    <row r="200" spans="2:15" x14ac:dyDescent="0.25">
      <c r="B200" s="9">
        <f t="shared" si="20"/>
        <v>181</v>
      </c>
      <c r="C200" s="42">
        <f>'Simulacion sistema (hoja4)'!BV191</f>
        <v>0.80311478267288161</v>
      </c>
      <c r="D200" s="42">
        <f>'Simulacion sistema (hoja4)'!BW191</f>
        <v>0.84486859502828837</v>
      </c>
      <c r="E200" s="44">
        <f t="shared" si="14"/>
        <v>111015733.3867171</v>
      </c>
      <c r="F200" s="45">
        <f t="shared" si="15"/>
        <v>218.82302144063544</v>
      </c>
      <c r="G200" s="45">
        <f t="shared" si="16"/>
        <v>382.940287521112</v>
      </c>
      <c r="H200" s="46">
        <f t="shared" si="17"/>
        <v>0.92300000000000004</v>
      </c>
      <c r="I200" s="46">
        <f t="shared" si="18"/>
        <v>7.6999999999999957E-2</v>
      </c>
      <c r="J200" s="47">
        <f t="shared" si="19"/>
        <v>24292798207.129463</v>
      </c>
      <c r="K200" s="27"/>
      <c r="L200" s="27"/>
      <c r="M200" s="27"/>
      <c r="N200" s="27"/>
      <c r="O200" s="27"/>
    </row>
    <row r="201" spans="2:15" x14ac:dyDescent="0.25">
      <c r="B201" s="9">
        <f t="shared" si="20"/>
        <v>182</v>
      </c>
      <c r="C201" s="42">
        <f>'Simulacion sistema (hoja4)'!BV192</f>
        <v>0.83727276350016533</v>
      </c>
      <c r="D201" s="42">
        <f>'Simulacion sistema (hoja4)'!BW192</f>
        <v>0.85161454734197228</v>
      </c>
      <c r="E201" s="44">
        <f t="shared" si="14"/>
        <v>111902151.52073516</v>
      </c>
      <c r="F201" s="45">
        <f t="shared" si="15"/>
        <v>218.82302144063544</v>
      </c>
      <c r="G201" s="45">
        <f t="shared" si="16"/>
        <v>382.940287521112</v>
      </c>
      <c r="H201" s="46">
        <f t="shared" si="17"/>
        <v>0.92300000000000004</v>
      </c>
      <c r="I201" s="46">
        <f t="shared" si="18"/>
        <v>7.6999999999999957E-2</v>
      </c>
      <c r="J201" s="47">
        <f t="shared" si="19"/>
        <v>42851842077.58136</v>
      </c>
      <c r="K201" s="27"/>
      <c r="L201" s="27"/>
      <c r="M201" s="27"/>
      <c r="N201" s="27"/>
      <c r="O201" s="27"/>
    </row>
    <row r="202" spans="2:15" x14ac:dyDescent="0.25">
      <c r="B202" s="9">
        <f t="shared" si="20"/>
        <v>183</v>
      </c>
      <c r="C202" s="42">
        <f>'Simulacion sistema (hoja4)'!BV193</f>
        <v>0.82331819165563258</v>
      </c>
      <c r="D202" s="42">
        <f>'Simulacion sistema (hoja4)'!BW193</f>
        <v>0.84732150725949573</v>
      </c>
      <c r="E202" s="44">
        <f t="shared" si="14"/>
        <v>111338046.05389774</v>
      </c>
      <c r="F202" s="45">
        <f t="shared" si="15"/>
        <v>218.82302144063544</v>
      </c>
      <c r="G202" s="45">
        <f t="shared" si="16"/>
        <v>382.940287521112</v>
      </c>
      <c r="H202" s="46">
        <f t="shared" si="17"/>
        <v>0.92300000000000004</v>
      </c>
      <c r="I202" s="46">
        <f t="shared" si="18"/>
        <v>7.6999999999999957E-2</v>
      </c>
      <c r="J202" s="47">
        <f t="shared" si="19"/>
        <v>24363327638.81052</v>
      </c>
      <c r="K202" s="27"/>
      <c r="L202" s="27"/>
      <c r="M202" s="27"/>
      <c r="N202" s="27"/>
      <c r="O202" s="27"/>
    </row>
    <row r="203" spans="2:15" x14ac:dyDescent="0.25">
      <c r="B203" s="9">
        <f t="shared" si="20"/>
        <v>184</v>
      </c>
      <c r="C203" s="42">
        <f>'Simulacion sistema (hoja4)'!BV194</f>
        <v>0.84013720209131848</v>
      </c>
      <c r="D203" s="42">
        <f>'Simulacion sistema (hoja4)'!BW194</f>
        <v>0.85663302888404635</v>
      </c>
      <c r="E203" s="44">
        <f t="shared" si="14"/>
        <v>112561579.9953637</v>
      </c>
      <c r="F203" s="45">
        <f t="shared" si="15"/>
        <v>218.82302144063544</v>
      </c>
      <c r="G203" s="45">
        <f t="shared" si="16"/>
        <v>382.940287521112</v>
      </c>
      <c r="H203" s="46">
        <f t="shared" si="17"/>
        <v>0.92300000000000004</v>
      </c>
      <c r="I203" s="46">
        <f t="shared" si="18"/>
        <v>7.6999999999999957E-2</v>
      </c>
      <c r="J203" s="47">
        <f t="shared" si="19"/>
        <v>43104363807.255226</v>
      </c>
      <c r="K203" s="27"/>
      <c r="L203" s="27"/>
      <c r="M203" s="27"/>
      <c r="N203" s="27"/>
      <c r="O203" s="27"/>
    </row>
    <row r="204" spans="2:15" x14ac:dyDescent="0.25">
      <c r="B204" s="9">
        <f t="shared" si="20"/>
        <v>185</v>
      </c>
      <c r="C204" s="42">
        <f>'Simulacion sistema (hoja4)'!BV195</f>
        <v>0.81620558676391508</v>
      </c>
      <c r="D204" s="42">
        <f>'Simulacion sistema (hoja4)'!BW195</f>
        <v>0.84705849538589972</v>
      </c>
      <c r="E204" s="44">
        <f t="shared" si="14"/>
        <v>111303486.29370722</v>
      </c>
      <c r="F204" s="45">
        <f t="shared" si="15"/>
        <v>218.82302144063544</v>
      </c>
      <c r="G204" s="45">
        <f t="shared" si="16"/>
        <v>382.940287521112</v>
      </c>
      <c r="H204" s="46">
        <f t="shared" si="17"/>
        <v>0.92300000000000004</v>
      </c>
      <c r="I204" s="46">
        <f t="shared" si="18"/>
        <v>7.6999999999999957E-2</v>
      </c>
      <c r="J204" s="47">
        <f t="shared" si="19"/>
        <v>24355765167.665367</v>
      </c>
      <c r="K204" s="27"/>
      <c r="L204" s="27"/>
      <c r="M204" s="27"/>
      <c r="N204" s="27"/>
      <c r="O204" s="27"/>
    </row>
    <row r="205" spans="2:15" x14ac:dyDescent="0.25">
      <c r="B205" s="9">
        <f t="shared" si="20"/>
        <v>186</v>
      </c>
      <c r="C205" s="42">
        <f>'Simulacion sistema (hoja4)'!BV196</f>
        <v>0.82006667868758887</v>
      </c>
      <c r="D205" s="42">
        <f>'Simulacion sistema (hoja4)'!BW196</f>
        <v>0.84286137565270336</v>
      </c>
      <c r="E205" s="44">
        <f t="shared" si="14"/>
        <v>110751984.76076522</v>
      </c>
      <c r="F205" s="45">
        <f t="shared" si="15"/>
        <v>218.82302144063544</v>
      </c>
      <c r="G205" s="45">
        <f t="shared" si="16"/>
        <v>382.940287521112</v>
      </c>
      <c r="H205" s="46">
        <f t="shared" si="17"/>
        <v>0.92300000000000004</v>
      </c>
      <c r="I205" s="46">
        <f t="shared" si="18"/>
        <v>7.6999999999999957E-2</v>
      </c>
      <c r="J205" s="47">
        <f t="shared" si="19"/>
        <v>24235083935.897858</v>
      </c>
      <c r="K205" s="27"/>
      <c r="L205" s="27"/>
      <c r="M205" s="27"/>
      <c r="N205" s="27"/>
      <c r="O205" s="27"/>
    </row>
    <row r="206" spans="2:15" x14ac:dyDescent="0.25">
      <c r="B206" s="9">
        <f t="shared" si="20"/>
        <v>187</v>
      </c>
      <c r="C206" s="42">
        <f>'Simulacion sistema (hoja4)'!BV197</f>
        <v>0.8079374400721534</v>
      </c>
      <c r="D206" s="42">
        <f>'Simulacion sistema (hoja4)'!BW197</f>
        <v>0.8418978847531059</v>
      </c>
      <c r="E206" s="44">
        <f t="shared" si="14"/>
        <v>110625382.0565581</v>
      </c>
      <c r="F206" s="45">
        <f t="shared" si="15"/>
        <v>218.82302144063544</v>
      </c>
      <c r="G206" s="45">
        <f t="shared" si="16"/>
        <v>382.940287521112</v>
      </c>
      <c r="H206" s="46">
        <f t="shared" si="17"/>
        <v>0.92300000000000004</v>
      </c>
      <c r="I206" s="46">
        <f t="shared" si="18"/>
        <v>7.6999999999999957E-2</v>
      </c>
      <c r="J206" s="47">
        <f t="shared" si="19"/>
        <v>24207380349.640701</v>
      </c>
      <c r="K206" s="27"/>
      <c r="L206" s="27"/>
      <c r="M206" s="27"/>
      <c r="N206" s="27"/>
      <c r="O206" s="27"/>
    </row>
    <row r="207" spans="2:15" x14ac:dyDescent="0.25">
      <c r="B207" s="9">
        <f t="shared" si="20"/>
        <v>188</v>
      </c>
      <c r="C207" s="42">
        <f>'Simulacion sistema (hoja4)'!BV198</f>
        <v>0.80624595876265837</v>
      </c>
      <c r="D207" s="42">
        <f>'Simulacion sistema (hoja4)'!BW198</f>
        <v>0.84057479050785744</v>
      </c>
      <c r="E207" s="44">
        <f t="shared" si="14"/>
        <v>110451527.47273247</v>
      </c>
      <c r="F207" s="45">
        <f t="shared" si="15"/>
        <v>218.82302144063544</v>
      </c>
      <c r="G207" s="45">
        <f t="shared" si="16"/>
        <v>382.940287521112</v>
      </c>
      <c r="H207" s="46">
        <f t="shared" si="17"/>
        <v>0.92300000000000004</v>
      </c>
      <c r="I207" s="46">
        <f t="shared" si="18"/>
        <v>7.6999999999999957E-2</v>
      </c>
      <c r="J207" s="47">
        <f t="shared" si="19"/>
        <v>24169336964.316673</v>
      </c>
      <c r="K207" s="27"/>
      <c r="L207" s="27"/>
      <c r="M207" s="27"/>
      <c r="N207" s="27"/>
      <c r="O207" s="27"/>
    </row>
    <row r="208" spans="2:15" x14ac:dyDescent="0.25">
      <c r="B208" s="9">
        <f t="shared" si="20"/>
        <v>189</v>
      </c>
      <c r="C208" s="42">
        <f>'Simulacion sistema (hoja4)'!BV199</f>
        <v>0.83322368691225002</v>
      </c>
      <c r="D208" s="42">
        <f>'Simulacion sistema (hoja4)'!BW199</f>
        <v>0.85063210453630267</v>
      </c>
      <c r="E208" s="44">
        <f t="shared" si="14"/>
        <v>111773058.53607018</v>
      </c>
      <c r="F208" s="45">
        <f t="shared" si="15"/>
        <v>218.82302144063544</v>
      </c>
      <c r="G208" s="45">
        <f t="shared" si="16"/>
        <v>382.940287521112</v>
      </c>
      <c r="H208" s="46">
        <f t="shared" si="17"/>
        <v>0.92300000000000004</v>
      </c>
      <c r="I208" s="46">
        <f t="shared" si="18"/>
        <v>7.6999999999999957E-2</v>
      </c>
      <c r="J208" s="47">
        <f t="shared" si="19"/>
        <v>42802407172.916794</v>
      </c>
      <c r="K208" s="27"/>
      <c r="L208" s="27"/>
      <c r="M208" s="27"/>
      <c r="N208" s="27"/>
      <c r="O208" s="27"/>
    </row>
    <row r="209" spans="2:15" x14ac:dyDescent="0.25">
      <c r="B209" s="9">
        <f t="shared" si="20"/>
        <v>190</v>
      </c>
      <c r="C209" s="42">
        <f>'Simulacion sistema (hoja4)'!BV200</f>
        <v>0.82966124116041295</v>
      </c>
      <c r="D209" s="42">
        <f>'Simulacion sistema (hoja4)'!BW200</f>
        <v>0.84524697945046567</v>
      </c>
      <c r="E209" s="44">
        <f t="shared" si="14"/>
        <v>111065453.0997912</v>
      </c>
      <c r="F209" s="45">
        <f t="shared" si="15"/>
        <v>218.82302144063544</v>
      </c>
      <c r="G209" s="45">
        <f t="shared" si="16"/>
        <v>382.940287521112</v>
      </c>
      <c r="H209" s="46">
        <f t="shared" si="17"/>
        <v>0.92300000000000004</v>
      </c>
      <c r="I209" s="46">
        <f t="shared" si="18"/>
        <v>7.6999999999999957E-2</v>
      </c>
      <c r="J209" s="47">
        <f t="shared" si="19"/>
        <v>24303678024.969501</v>
      </c>
      <c r="K209" s="27"/>
      <c r="L209" s="27"/>
      <c r="M209" s="27"/>
      <c r="N209" s="27"/>
      <c r="O209" s="27"/>
    </row>
    <row r="210" spans="2:15" x14ac:dyDescent="0.25">
      <c r="B210" s="9">
        <f t="shared" si="20"/>
        <v>191</v>
      </c>
      <c r="C210" s="42">
        <f>'Simulacion sistema (hoja4)'!BV201</f>
        <v>0.81724092658585723</v>
      </c>
      <c r="D210" s="42">
        <f>'Simulacion sistema (hoja4)'!BW201</f>
        <v>0.84304573905227931</v>
      </c>
      <c r="E210" s="44">
        <f t="shared" si="14"/>
        <v>110776210.11146949</v>
      </c>
      <c r="F210" s="45">
        <f t="shared" si="15"/>
        <v>218.82302144063544</v>
      </c>
      <c r="G210" s="45">
        <f t="shared" si="16"/>
        <v>382.940287521112</v>
      </c>
      <c r="H210" s="46">
        <f t="shared" si="17"/>
        <v>0.92300000000000004</v>
      </c>
      <c r="I210" s="46">
        <f t="shared" si="18"/>
        <v>7.6999999999999957E-2</v>
      </c>
      <c r="J210" s="47">
        <f t="shared" si="19"/>
        <v>24240385000.334427</v>
      </c>
      <c r="K210" s="27"/>
      <c r="L210" s="27"/>
      <c r="M210" s="27"/>
      <c r="N210" s="27"/>
      <c r="O210" s="27"/>
    </row>
    <row r="211" spans="2:15" x14ac:dyDescent="0.25">
      <c r="B211" s="9">
        <f t="shared" si="20"/>
        <v>192</v>
      </c>
      <c r="C211" s="42">
        <f>'Simulacion sistema (hoja4)'!BV202</f>
        <v>0.82194312678354953</v>
      </c>
      <c r="D211" s="42">
        <f>'Simulacion sistema (hoja4)'!BW202</f>
        <v>0.8510205153329623</v>
      </c>
      <c r="E211" s="44">
        <f t="shared" si="14"/>
        <v>111824095.71475124</v>
      </c>
      <c r="F211" s="45">
        <f t="shared" si="15"/>
        <v>218.82302144063544</v>
      </c>
      <c r="G211" s="45">
        <f t="shared" si="16"/>
        <v>382.940287521112</v>
      </c>
      <c r="H211" s="46">
        <f t="shared" si="17"/>
        <v>0.92300000000000004</v>
      </c>
      <c r="I211" s="46">
        <f t="shared" si="18"/>
        <v>7.6999999999999957E-2</v>
      </c>
      <c r="J211" s="47">
        <f t="shared" si="19"/>
        <v>24469686494.168682</v>
      </c>
      <c r="K211" s="27"/>
      <c r="L211" s="27"/>
      <c r="M211" s="27"/>
      <c r="N211" s="27"/>
      <c r="O211" s="27"/>
    </row>
    <row r="212" spans="2:15" x14ac:dyDescent="0.25">
      <c r="B212" s="9">
        <f t="shared" si="20"/>
        <v>193</v>
      </c>
      <c r="C212" s="42">
        <f>'Simulacion sistema (hoja4)'!BV203</f>
        <v>0.81051931602054006</v>
      </c>
      <c r="D212" s="42">
        <f>'Simulacion sistema (hoja4)'!BW203</f>
        <v>0.8395128770581326</v>
      </c>
      <c r="E212" s="44">
        <f t="shared" si="14"/>
        <v>110311992.04543863</v>
      </c>
      <c r="F212" s="45">
        <f t="shared" si="15"/>
        <v>218.82302144063544</v>
      </c>
      <c r="G212" s="45">
        <f t="shared" si="16"/>
        <v>382.940287521112</v>
      </c>
      <c r="H212" s="46">
        <f t="shared" si="17"/>
        <v>0.92300000000000004</v>
      </c>
      <c r="I212" s="46">
        <f t="shared" si="18"/>
        <v>7.6999999999999957E-2</v>
      </c>
      <c r="J212" s="47">
        <f t="shared" si="19"/>
        <v>24138803400.518223</v>
      </c>
      <c r="K212" s="27"/>
      <c r="L212" s="27"/>
      <c r="M212" s="27"/>
      <c r="N212" s="27"/>
      <c r="O212" s="27"/>
    </row>
    <row r="213" spans="2:15" x14ac:dyDescent="0.25">
      <c r="B213" s="9">
        <f t="shared" si="20"/>
        <v>194</v>
      </c>
      <c r="C213" s="42">
        <f>'Simulacion sistema (hoja4)'!BV204</f>
        <v>0.82543387988199857</v>
      </c>
      <c r="D213" s="42">
        <f>'Simulacion sistema (hoja4)'!BW204</f>
        <v>0.84962831211444723</v>
      </c>
      <c r="E213" s="44">
        <f t="shared" ref="E213:E276" si="21">+D213*$F$13*$F$14</f>
        <v>111641160.21183836</v>
      </c>
      <c r="F213" s="45">
        <f t="shared" ref="F213:F276" si="22">+$F$11*F$16</f>
        <v>218.82302144063544</v>
      </c>
      <c r="G213" s="45">
        <f t="shared" ref="G213:G276" si="23">+$F$11*F$15</f>
        <v>382.940287521112</v>
      </c>
      <c r="H213" s="46">
        <f t="shared" ref="H213:H276" si="24">+COUNTIF($C$20:$C$1019,"&lt;"&amp;$F$12)/1000</f>
        <v>0.92300000000000004</v>
      </c>
      <c r="I213" s="46">
        <f t="shared" ref="I213:I276" si="25">1-H213</f>
        <v>7.6999999999999957E-2</v>
      </c>
      <c r="J213" s="47">
        <f t="shared" ref="J213:J276" si="26">+IF(C213&lt;$F$12,E213*F213,E213*G213)</f>
        <v>24429655994.692524</v>
      </c>
      <c r="K213" s="27"/>
      <c r="L213" s="27"/>
      <c r="M213" s="27"/>
      <c r="N213" s="27"/>
      <c r="O213" s="27"/>
    </row>
    <row r="214" spans="2:15" x14ac:dyDescent="0.25">
      <c r="B214" s="9">
        <f t="shared" ref="B214:B277" si="27">+B213+1</f>
        <v>195</v>
      </c>
      <c r="C214" s="42">
        <f>'Simulacion sistema (hoja4)'!BV205</f>
        <v>0.8332102997559474</v>
      </c>
      <c r="D214" s="42">
        <f>'Simulacion sistema (hoja4)'!BW205</f>
        <v>0.85564728135060597</v>
      </c>
      <c r="E214" s="44">
        <f t="shared" si="21"/>
        <v>112432052.76946963</v>
      </c>
      <c r="F214" s="45">
        <f t="shared" si="22"/>
        <v>218.82302144063544</v>
      </c>
      <c r="G214" s="45">
        <f t="shared" si="23"/>
        <v>382.940287521112</v>
      </c>
      <c r="H214" s="46">
        <f t="shared" si="24"/>
        <v>0.92300000000000004</v>
      </c>
      <c r="I214" s="46">
        <f t="shared" si="25"/>
        <v>7.6999999999999957E-2</v>
      </c>
      <c r="J214" s="47">
        <f t="shared" si="26"/>
        <v>43054762614.129539</v>
      </c>
      <c r="K214" s="27"/>
      <c r="L214" s="27"/>
      <c r="M214" s="27"/>
      <c r="N214" s="27"/>
      <c r="O214" s="27"/>
    </row>
    <row r="215" spans="2:15" x14ac:dyDescent="0.25">
      <c r="B215" s="9">
        <f t="shared" si="27"/>
        <v>196</v>
      </c>
      <c r="C215" s="42">
        <f>'Simulacion sistema (hoja4)'!BV206</f>
        <v>0.81633333261660079</v>
      </c>
      <c r="D215" s="42">
        <f>'Simulacion sistema (hoja4)'!BW206</f>
        <v>0.84866502035419644</v>
      </c>
      <c r="E215" s="44">
        <f t="shared" si="21"/>
        <v>111514583.67454141</v>
      </c>
      <c r="F215" s="45">
        <f t="shared" si="22"/>
        <v>218.82302144063544</v>
      </c>
      <c r="G215" s="45">
        <f t="shared" si="23"/>
        <v>382.940287521112</v>
      </c>
      <c r="H215" s="46">
        <f t="shared" si="24"/>
        <v>0.92300000000000004</v>
      </c>
      <c r="I215" s="46">
        <f t="shared" si="25"/>
        <v>7.6999999999999957E-2</v>
      </c>
      <c r="J215" s="47">
        <f t="shared" si="26"/>
        <v>24401958134.357712</v>
      </c>
      <c r="K215" s="27"/>
      <c r="L215" s="27"/>
      <c r="M215" s="27"/>
      <c r="N215" s="27"/>
      <c r="O215" s="27"/>
    </row>
    <row r="216" spans="2:15" x14ac:dyDescent="0.25">
      <c r="B216" s="9">
        <f t="shared" si="27"/>
        <v>197</v>
      </c>
      <c r="C216" s="42">
        <f>'Simulacion sistema (hoja4)'!BV207</f>
        <v>0.82551208620780492</v>
      </c>
      <c r="D216" s="42">
        <f>'Simulacion sistema (hoja4)'!BW207</f>
        <v>0.84933806316397897</v>
      </c>
      <c r="E216" s="44">
        <f t="shared" si="21"/>
        <v>111603021.49974683</v>
      </c>
      <c r="F216" s="45">
        <f t="shared" si="22"/>
        <v>218.82302144063544</v>
      </c>
      <c r="G216" s="45">
        <f t="shared" si="23"/>
        <v>382.940287521112</v>
      </c>
      <c r="H216" s="46">
        <f t="shared" si="24"/>
        <v>0.92300000000000004</v>
      </c>
      <c r="I216" s="46">
        <f t="shared" si="25"/>
        <v>7.6999999999999957E-2</v>
      </c>
      <c r="J216" s="47">
        <f t="shared" si="26"/>
        <v>24421310366.478798</v>
      </c>
      <c r="K216" s="27"/>
      <c r="L216" s="27"/>
      <c r="M216" s="27"/>
      <c r="N216" s="27"/>
      <c r="O216" s="27"/>
    </row>
    <row r="217" spans="2:15" x14ac:dyDescent="0.25">
      <c r="B217" s="9">
        <f t="shared" si="27"/>
        <v>198</v>
      </c>
      <c r="C217" s="42">
        <f>'Simulacion sistema (hoja4)'!BV208</f>
        <v>0.8167457226310435</v>
      </c>
      <c r="D217" s="42">
        <f>'Simulacion sistema (hoja4)'!BW208</f>
        <v>0.84645702907594444</v>
      </c>
      <c r="E217" s="44">
        <f t="shared" si="21"/>
        <v>111224453.62057911</v>
      </c>
      <c r="F217" s="45">
        <f t="shared" si="22"/>
        <v>218.82302144063544</v>
      </c>
      <c r="G217" s="45">
        <f t="shared" si="23"/>
        <v>382.940287521112</v>
      </c>
      <c r="H217" s="46">
        <f t="shared" si="24"/>
        <v>0.92300000000000004</v>
      </c>
      <c r="I217" s="46">
        <f t="shared" si="25"/>
        <v>7.6999999999999957E-2</v>
      </c>
      <c r="J217" s="47">
        <f t="shared" si="26"/>
        <v>24338470999.338943</v>
      </c>
      <c r="K217" s="27"/>
      <c r="L217" s="27"/>
      <c r="M217" s="27"/>
      <c r="N217" s="27"/>
      <c r="O217" s="27"/>
    </row>
    <row r="218" spans="2:15" x14ac:dyDescent="0.25">
      <c r="B218" s="9">
        <f t="shared" si="27"/>
        <v>199</v>
      </c>
      <c r="C218" s="42">
        <f>'Simulacion sistema (hoja4)'!BV209</f>
        <v>0.83244355003778769</v>
      </c>
      <c r="D218" s="42">
        <f>'Simulacion sistema (hoja4)'!BW209</f>
        <v>0.84965238408674937</v>
      </c>
      <c r="E218" s="44">
        <f t="shared" si="21"/>
        <v>111644323.26899886</v>
      </c>
      <c r="F218" s="45">
        <f t="shared" si="22"/>
        <v>218.82302144063544</v>
      </c>
      <c r="G218" s="45">
        <f t="shared" si="23"/>
        <v>382.940287521112</v>
      </c>
      <c r="H218" s="46">
        <f t="shared" si="24"/>
        <v>0.92300000000000004</v>
      </c>
      <c r="I218" s="46">
        <f t="shared" si="25"/>
        <v>7.6999999999999957E-2</v>
      </c>
      <c r="J218" s="47">
        <f t="shared" si="26"/>
        <v>24430348144.417374</v>
      </c>
      <c r="K218" s="27"/>
      <c r="L218" s="27"/>
      <c r="M218" s="27"/>
      <c r="N218" s="27"/>
      <c r="O218" s="27"/>
    </row>
    <row r="219" spans="2:15" x14ac:dyDescent="0.25">
      <c r="B219" s="9">
        <f t="shared" si="27"/>
        <v>200</v>
      </c>
      <c r="C219" s="42">
        <f>'Simulacion sistema (hoja4)'!BV210</f>
        <v>0.82311968712018879</v>
      </c>
      <c r="D219" s="42">
        <f>'Simulacion sistema (hoja4)'!BW210</f>
        <v>0.84434083071793264</v>
      </c>
      <c r="E219" s="44">
        <f t="shared" si="21"/>
        <v>110946385.15633634</v>
      </c>
      <c r="F219" s="45">
        <f t="shared" si="22"/>
        <v>218.82302144063544</v>
      </c>
      <c r="G219" s="45">
        <f t="shared" si="23"/>
        <v>382.940287521112</v>
      </c>
      <c r="H219" s="46">
        <f t="shared" si="24"/>
        <v>0.92300000000000004</v>
      </c>
      <c r="I219" s="46">
        <f t="shared" si="25"/>
        <v>7.6999999999999957E-2</v>
      </c>
      <c r="J219" s="47">
        <f t="shared" si="26"/>
        <v>24277623217.825985</v>
      </c>
      <c r="K219" s="27"/>
      <c r="L219" s="27"/>
      <c r="M219" s="27"/>
      <c r="N219" s="27"/>
      <c r="O219" s="27"/>
    </row>
    <row r="220" spans="2:15" x14ac:dyDescent="0.25">
      <c r="B220" s="9">
        <f t="shared" si="27"/>
        <v>201</v>
      </c>
      <c r="C220" s="42">
        <f>'Simulacion sistema (hoja4)'!BV211</f>
        <v>0.82862855787716816</v>
      </c>
      <c r="D220" s="42">
        <f>'Simulacion sistema (hoja4)'!BW211</f>
        <v>0.84877330253822603</v>
      </c>
      <c r="E220" s="44">
        <f t="shared" si="21"/>
        <v>111528811.95352291</v>
      </c>
      <c r="F220" s="45">
        <f t="shared" si="22"/>
        <v>218.82302144063544</v>
      </c>
      <c r="G220" s="45">
        <f t="shared" si="23"/>
        <v>382.940287521112</v>
      </c>
      <c r="H220" s="46">
        <f t="shared" si="24"/>
        <v>0.92300000000000004</v>
      </c>
      <c r="I220" s="46">
        <f t="shared" si="25"/>
        <v>7.6999999999999957E-2</v>
      </c>
      <c r="J220" s="47">
        <f t="shared" si="26"/>
        <v>24405071609.35434</v>
      </c>
      <c r="K220" s="27"/>
      <c r="L220" s="27"/>
      <c r="M220" s="27"/>
      <c r="N220" s="27"/>
      <c r="O220" s="27"/>
    </row>
    <row r="221" spans="2:15" x14ac:dyDescent="0.25">
      <c r="B221" s="9">
        <f t="shared" si="27"/>
        <v>202</v>
      </c>
      <c r="C221" s="42">
        <f>'Simulacion sistema (hoja4)'!BV212</f>
        <v>0.8255045725818958</v>
      </c>
      <c r="D221" s="42">
        <f>'Simulacion sistema (hoja4)'!BW212</f>
        <v>0.84979970372092528</v>
      </c>
      <c r="E221" s="44">
        <f t="shared" si="21"/>
        <v>111663681.06892958</v>
      </c>
      <c r="F221" s="45">
        <f t="shared" si="22"/>
        <v>218.82302144063544</v>
      </c>
      <c r="G221" s="45">
        <f t="shared" si="23"/>
        <v>382.940287521112</v>
      </c>
      <c r="H221" s="46">
        <f t="shared" si="24"/>
        <v>0.92300000000000004</v>
      </c>
      <c r="I221" s="46">
        <f t="shared" si="25"/>
        <v>7.6999999999999957E-2</v>
      </c>
      <c r="J221" s="47">
        <f t="shared" si="26"/>
        <v>24434584076.686657</v>
      </c>
      <c r="K221" s="27"/>
      <c r="L221" s="27"/>
      <c r="M221" s="27"/>
      <c r="N221" s="27"/>
      <c r="O221" s="27"/>
    </row>
    <row r="222" spans="2:15" x14ac:dyDescent="0.25">
      <c r="B222" s="9">
        <f t="shared" si="27"/>
        <v>203</v>
      </c>
      <c r="C222" s="42">
        <f>'Simulacion sistema (hoja4)'!BV213</f>
        <v>0.81955893691850601</v>
      </c>
      <c r="D222" s="42">
        <f>'Simulacion sistema (hoja4)'!BW213</f>
        <v>0.84485375024652065</v>
      </c>
      <c r="E222" s="44">
        <f t="shared" si="21"/>
        <v>111013782.78239281</v>
      </c>
      <c r="F222" s="45">
        <f t="shared" si="22"/>
        <v>218.82302144063544</v>
      </c>
      <c r="G222" s="45">
        <f t="shared" si="23"/>
        <v>382.940287521112</v>
      </c>
      <c r="H222" s="46">
        <f t="shared" si="24"/>
        <v>0.92300000000000004</v>
      </c>
      <c r="I222" s="46">
        <f t="shared" si="25"/>
        <v>7.6999999999999957E-2</v>
      </c>
      <c r="J222" s="47">
        <f t="shared" si="26"/>
        <v>24292371369.997589</v>
      </c>
      <c r="K222" s="27"/>
      <c r="L222" s="27"/>
      <c r="M222" s="27"/>
      <c r="N222" s="27"/>
      <c r="O222" s="27"/>
    </row>
    <row r="223" spans="2:15" x14ac:dyDescent="0.25">
      <c r="B223" s="9">
        <f t="shared" si="27"/>
        <v>204</v>
      </c>
      <c r="C223" s="42">
        <f>'Simulacion sistema (hoja4)'!BV214</f>
        <v>0.81397440449972458</v>
      </c>
      <c r="D223" s="42">
        <f>'Simulacion sistema (hoja4)'!BW214</f>
        <v>0.84326906062627183</v>
      </c>
      <c r="E223" s="44">
        <f t="shared" si="21"/>
        <v>110805554.56629211</v>
      </c>
      <c r="F223" s="45">
        <f t="shared" si="22"/>
        <v>218.82302144063544</v>
      </c>
      <c r="G223" s="45">
        <f t="shared" si="23"/>
        <v>382.940287521112</v>
      </c>
      <c r="H223" s="46">
        <f t="shared" si="24"/>
        <v>0.92300000000000004</v>
      </c>
      <c r="I223" s="46">
        <f t="shared" si="25"/>
        <v>7.6999999999999957E-2</v>
      </c>
      <c r="J223" s="47">
        <f t="shared" si="26"/>
        <v>24246806242.601238</v>
      </c>
      <c r="K223" s="27"/>
      <c r="L223" s="27"/>
      <c r="M223" s="27"/>
      <c r="N223" s="27"/>
      <c r="O223" s="27"/>
    </row>
    <row r="224" spans="2:15" x14ac:dyDescent="0.25">
      <c r="B224" s="9">
        <f t="shared" si="27"/>
        <v>205</v>
      </c>
      <c r="C224" s="42">
        <f>'Simulacion sistema (hoja4)'!BV215</f>
        <v>0.81700422402844797</v>
      </c>
      <c r="D224" s="42">
        <f>'Simulacion sistema (hoja4)'!BW215</f>
        <v>0.84638731742536688</v>
      </c>
      <c r="E224" s="44">
        <f t="shared" si="21"/>
        <v>111215293.50969322</v>
      </c>
      <c r="F224" s="45">
        <f t="shared" si="22"/>
        <v>218.82302144063544</v>
      </c>
      <c r="G224" s="45">
        <f t="shared" si="23"/>
        <v>382.940287521112</v>
      </c>
      <c r="H224" s="46">
        <f t="shared" si="24"/>
        <v>0.92300000000000004</v>
      </c>
      <c r="I224" s="46">
        <f t="shared" si="25"/>
        <v>7.6999999999999957E-2</v>
      </c>
      <c r="J224" s="47">
        <f t="shared" si="26"/>
        <v>24336466556.198162</v>
      </c>
      <c r="K224" s="27"/>
      <c r="L224" s="27"/>
      <c r="M224" s="27"/>
      <c r="N224" s="27"/>
      <c r="O224" s="27"/>
    </row>
    <row r="225" spans="2:15" x14ac:dyDescent="0.25">
      <c r="B225" s="9">
        <f t="shared" si="27"/>
        <v>206</v>
      </c>
      <c r="C225" s="42">
        <f>'Simulacion sistema (hoja4)'!BV216</f>
        <v>0.82005960008676992</v>
      </c>
      <c r="D225" s="42">
        <f>'Simulacion sistema (hoja4)'!BW216</f>
        <v>0.84796078154336285</v>
      </c>
      <c r="E225" s="44">
        <f t="shared" si="21"/>
        <v>111422046.69479787</v>
      </c>
      <c r="F225" s="45">
        <f t="shared" si="22"/>
        <v>218.82302144063544</v>
      </c>
      <c r="G225" s="45">
        <f t="shared" si="23"/>
        <v>382.940287521112</v>
      </c>
      <c r="H225" s="46">
        <f t="shared" si="24"/>
        <v>0.92300000000000004</v>
      </c>
      <c r="I225" s="46">
        <f t="shared" si="25"/>
        <v>7.6999999999999957E-2</v>
      </c>
      <c r="J225" s="47">
        <f t="shared" si="26"/>
        <v>24381708912.85524</v>
      </c>
      <c r="K225" s="27"/>
      <c r="L225" s="27"/>
      <c r="M225" s="27"/>
      <c r="N225" s="27"/>
      <c r="O225" s="27"/>
    </row>
    <row r="226" spans="2:15" x14ac:dyDescent="0.25">
      <c r="B226" s="9">
        <f t="shared" si="27"/>
        <v>207</v>
      </c>
      <c r="C226" s="42">
        <f>'Simulacion sistema (hoja4)'!BV217</f>
        <v>0.81947112142857725</v>
      </c>
      <c r="D226" s="42">
        <f>'Simulacion sistema (hoja4)'!BW217</f>
        <v>0.84502257726850805</v>
      </c>
      <c r="E226" s="44">
        <f t="shared" si="21"/>
        <v>111035966.65308195</v>
      </c>
      <c r="F226" s="45">
        <f t="shared" si="22"/>
        <v>218.82302144063544</v>
      </c>
      <c r="G226" s="45">
        <f t="shared" si="23"/>
        <v>382.940287521112</v>
      </c>
      <c r="H226" s="46">
        <f t="shared" si="24"/>
        <v>0.92300000000000004</v>
      </c>
      <c r="I226" s="46">
        <f t="shared" si="25"/>
        <v>7.6999999999999957E-2</v>
      </c>
      <c r="J226" s="47">
        <f t="shared" si="26"/>
        <v>24297225711.609035</v>
      </c>
      <c r="K226" s="27"/>
      <c r="L226" s="27"/>
      <c r="M226" s="27"/>
      <c r="N226" s="27"/>
      <c r="O226" s="27"/>
    </row>
    <row r="227" spans="2:15" x14ac:dyDescent="0.25">
      <c r="B227" s="9">
        <f t="shared" si="27"/>
        <v>208</v>
      </c>
      <c r="C227" s="42">
        <f>'Simulacion sistema (hoja4)'!BV218</f>
        <v>0.82639191308717841</v>
      </c>
      <c r="D227" s="42">
        <f>'Simulacion sistema (hoja4)'!BW218</f>
        <v>0.84881605995662024</v>
      </c>
      <c r="E227" s="44">
        <f t="shared" si="21"/>
        <v>111534430.2782999</v>
      </c>
      <c r="F227" s="45">
        <f t="shared" si="22"/>
        <v>218.82302144063544</v>
      </c>
      <c r="G227" s="45">
        <f t="shared" si="23"/>
        <v>382.940287521112</v>
      </c>
      <c r="H227" s="46">
        <f t="shared" si="24"/>
        <v>0.92300000000000004</v>
      </c>
      <c r="I227" s="46">
        <f t="shared" si="25"/>
        <v>7.6999999999999957E-2</v>
      </c>
      <c r="J227" s="47">
        <f t="shared" si="26"/>
        <v>24406301028.157478</v>
      </c>
      <c r="K227" s="27"/>
      <c r="L227" s="27"/>
      <c r="M227" s="27"/>
      <c r="N227" s="27"/>
      <c r="O227" s="27"/>
    </row>
    <row r="228" spans="2:15" x14ac:dyDescent="0.25">
      <c r="B228" s="9">
        <f t="shared" si="27"/>
        <v>209</v>
      </c>
      <c r="C228" s="42">
        <f>'Simulacion sistema (hoja4)'!BV219</f>
        <v>0.81756873962010745</v>
      </c>
      <c r="D228" s="42">
        <f>'Simulacion sistema (hoja4)'!BW219</f>
        <v>0.84822899072165558</v>
      </c>
      <c r="E228" s="44">
        <f t="shared" si="21"/>
        <v>111457289.38082553</v>
      </c>
      <c r="F228" s="45">
        <f t="shared" si="22"/>
        <v>218.82302144063544</v>
      </c>
      <c r="G228" s="45">
        <f t="shared" si="23"/>
        <v>382.940287521112</v>
      </c>
      <c r="H228" s="46">
        <f t="shared" si="24"/>
        <v>0.92300000000000004</v>
      </c>
      <c r="I228" s="46">
        <f t="shared" si="25"/>
        <v>7.6999999999999957E-2</v>
      </c>
      <c r="J228" s="47">
        <f t="shared" si="26"/>
        <v>24389420823.895496</v>
      </c>
      <c r="K228" s="27"/>
      <c r="L228" s="27"/>
      <c r="M228" s="27"/>
      <c r="N228" s="27"/>
      <c r="O228" s="27"/>
    </row>
    <row r="229" spans="2:15" x14ac:dyDescent="0.25">
      <c r="B229" s="9">
        <f t="shared" si="27"/>
        <v>210</v>
      </c>
      <c r="C229" s="42">
        <f>'Simulacion sistema (hoja4)'!BV220</f>
        <v>0.81163481682288363</v>
      </c>
      <c r="D229" s="42">
        <f>'Simulacion sistema (hoja4)'!BW220</f>
        <v>0.84356051444670577</v>
      </c>
      <c r="E229" s="44">
        <f t="shared" si="21"/>
        <v>110843851.59829715</v>
      </c>
      <c r="F229" s="45">
        <f t="shared" si="22"/>
        <v>218.82302144063544</v>
      </c>
      <c r="G229" s="45">
        <f t="shared" si="23"/>
        <v>382.940287521112</v>
      </c>
      <c r="H229" s="46">
        <f t="shared" si="24"/>
        <v>0.92300000000000004</v>
      </c>
      <c r="I229" s="46">
        <f t="shared" si="25"/>
        <v>7.6999999999999957E-2</v>
      </c>
      <c r="J229" s="47">
        <f t="shared" si="26"/>
        <v>24255186514.856789</v>
      </c>
      <c r="K229" s="27"/>
      <c r="L229" s="27"/>
      <c r="M229" s="27"/>
      <c r="N229" s="27"/>
      <c r="O229" s="27"/>
    </row>
    <row r="230" spans="2:15" x14ac:dyDescent="0.25">
      <c r="B230" s="9">
        <f t="shared" si="27"/>
        <v>211</v>
      </c>
      <c r="C230" s="42">
        <f>'Simulacion sistema (hoja4)'!BV221</f>
        <v>0.8405892780538301</v>
      </c>
      <c r="D230" s="42">
        <f>'Simulacion sistema (hoja4)'!BW221</f>
        <v>0.85067677390453156</v>
      </c>
      <c r="E230" s="44">
        <f t="shared" si="21"/>
        <v>111778928.09105545</v>
      </c>
      <c r="F230" s="45">
        <f t="shared" si="22"/>
        <v>218.82302144063544</v>
      </c>
      <c r="G230" s="45">
        <f t="shared" si="23"/>
        <v>382.940287521112</v>
      </c>
      <c r="H230" s="46">
        <f t="shared" si="24"/>
        <v>0.92300000000000004</v>
      </c>
      <c r="I230" s="46">
        <f t="shared" si="25"/>
        <v>7.6999999999999957E-2</v>
      </c>
      <c r="J230" s="47">
        <f t="shared" si="26"/>
        <v>42804654861.990479</v>
      </c>
      <c r="K230" s="27"/>
      <c r="L230" s="27"/>
      <c r="M230" s="27"/>
      <c r="N230" s="27"/>
      <c r="O230" s="27"/>
    </row>
    <row r="231" spans="2:15" x14ac:dyDescent="0.25">
      <c r="B231" s="9">
        <f t="shared" si="27"/>
        <v>212</v>
      </c>
      <c r="C231" s="42">
        <f>'Simulacion sistema (hoja4)'!BV222</f>
        <v>0.81562581039263837</v>
      </c>
      <c r="D231" s="42">
        <f>'Simulacion sistema (hoja4)'!BW222</f>
        <v>0.83459279063400738</v>
      </c>
      <c r="E231" s="44">
        <f t="shared" si="21"/>
        <v>109665492.68930857</v>
      </c>
      <c r="F231" s="45">
        <f t="shared" si="22"/>
        <v>218.82302144063544</v>
      </c>
      <c r="G231" s="45">
        <f t="shared" si="23"/>
        <v>382.940287521112</v>
      </c>
      <c r="H231" s="46">
        <f t="shared" si="24"/>
        <v>0.92300000000000004</v>
      </c>
      <c r="I231" s="46">
        <f t="shared" si="25"/>
        <v>7.6999999999999957E-2</v>
      </c>
      <c r="J231" s="47">
        <f t="shared" si="26"/>
        <v>23997334458.050419</v>
      </c>
      <c r="K231" s="27"/>
      <c r="L231" s="27"/>
      <c r="M231" s="27"/>
      <c r="N231" s="27"/>
      <c r="O231" s="27"/>
    </row>
    <row r="232" spans="2:15" x14ac:dyDescent="0.25">
      <c r="B232" s="9">
        <f t="shared" si="27"/>
        <v>213</v>
      </c>
      <c r="C232" s="42">
        <f>'Simulacion sistema (hoja4)'!BV223</f>
        <v>0.83279046359328879</v>
      </c>
      <c r="D232" s="42">
        <f>'Simulacion sistema (hoja4)'!BW223</f>
        <v>0.85170838020561135</v>
      </c>
      <c r="E232" s="44">
        <f t="shared" si="21"/>
        <v>111914481.15901732</v>
      </c>
      <c r="F232" s="45">
        <f t="shared" si="22"/>
        <v>218.82302144063544</v>
      </c>
      <c r="G232" s="45">
        <f t="shared" si="23"/>
        <v>382.940287521112</v>
      </c>
      <c r="H232" s="46">
        <f t="shared" si="24"/>
        <v>0.92300000000000004</v>
      </c>
      <c r="I232" s="46">
        <f t="shared" si="25"/>
        <v>7.6999999999999957E-2</v>
      </c>
      <c r="J232" s="47">
        <f t="shared" si="26"/>
        <v>42856563592.810165</v>
      </c>
      <c r="K232" s="27"/>
      <c r="L232" s="27"/>
      <c r="M232" s="27"/>
      <c r="N232" s="27"/>
      <c r="O232" s="27"/>
    </row>
    <row r="233" spans="2:15" x14ac:dyDescent="0.25">
      <c r="B233" s="9">
        <f t="shared" si="27"/>
        <v>214</v>
      </c>
      <c r="C233" s="42">
        <f>'Simulacion sistema (hoja4)'!BV224</f>
        <v>0.81704402547779964</v>
      </c>
      <c r="D233" s="42">
        <f>'Simulacion sistema (hoja4)'!BW224</f>
        <v>0.84761763931848955</v>
      </c>
      <c r="E233" s="44">
        <f t="shared" si="21"/>
        <v>111376957.80644953</v>
      </c>
      <c r="F233" s="45">
        <f t="shared" si="22"/>
        <v>218.82302144063544</v>
      </c>
      <c r="G233" s="45">
        <f t="shared" si="23"/>
        <v>382.940287521112</v>
      </c>
      <c r="H233" s="46">
        <f t="shared" si="24"/>
        <v>0.92300000000000004</v>
      </c>
      <c r="I233" s="46">
        <f t="shared" si="25"/>
        <v>7.6999999999999957E-2</v>
      </c>
      <c r="J233" s="47">
        <f t="shared" si="26"/>
        <v>24371842426.073456</v>
      </c>
      <c r="K233" s="27"/>
      <c r="L233" s="27"/>
      <c r="M233" s="27"/>
      <c r="N233" s="27"/>
      <c r="O233" s="27"/>
    </row>
    <row r="234" spans="2:15" x14ac:dyDescent="0.25">
      <c r="B234" s="9">
        <f t="shared" si="27"/>
        <v>215</v>
      </c>
      <c r="C234" s="42">
        <f>'Simulacion sistema (hoja4)'!BV225</f>
        <v>0.82984539444548322</v>
      </c>
      <c r="D234" s="42">
        <f>'Simulacion sistema (hoja4)'!BW225</f>
        <v>0.8431176242463998</v>
      </c>
      <c r="E234" s="44">
        <f t="shared" si="21"/>
        <v>110785655.82597692</v>
      </c>
      <c r="F234" s="45">
        <f t="shared" si="22"/>
        <v>218.82302144063544</v>
      </c>
      <c r="G234" s="45">
        <f t="shared" si="23"/>
        <v>382.940287521112</v>
      </c>
      <c r="H234" s="46">
        <f t="shared" si="24"/>
        <v>0.92300000000000004</v>
      </c>
      <c r="I234" s="46">
        <f t="shared" si="25"/>
        <v>7.6999999999999957E-2</v>
      </c>
      <c r="J234" s="47">
        <f t="shared" si="26"/>
        <v>24242451940.122608</v>
      </c>
      <c r="K234" s="27"/>
      <c r="L234" s="27"/>
      <c r="M234" s="27"/>
      <c r="N234" s="27"/>
      <c r="O234" s="27"/>
    </row>
    <row r="235" spans="2:15" x14ac:dyDescent="0.25">
      <c r="B235" s="9">
        <f t="shared" si="27"/>
        <v>216</v>
      </c>
      <c r="C235" s="42">
        <f>'Simulacion sistema (hoja4)'!BV226</f>
        <v>0.83678165537329297</v>
      </c>
      <c r="D235" s="42">
        <f>'Simulacion sistema (hoja4)'!BW226</f>
        <v>0.84975420277230429</v>
      </c>
      <c r="E235" s="44">
        <f t="shared" si="21"/>
        <v>111657702.24428079</v>
      </c>
      <c r="F235" s="45">
        <f t="shared" si="22"/>
        <v>218.82302144063544</v>
      </c>
      <c r="G235" s="45">
        <f t="shared" si="23"/>
        <v>382.940287521112</v>
      </c>
      <c r="H235" s="46">
        <f t="shared" si="24"/>
        <v>0.92300000000000004</v>
      </c>
      <c r="I235" s="46">
        <f t="shared" si="25"/>
        <v>7.6999999999999957E-2</v>
      </c>
      <c r="J235" s="47">
        <f t="shared" si="26"/>
        <v>42758232601.371597</v>
      </c>
      <c r="K235" s="27"/>
      <c r="L235" s="27"/>
      <c r="M235" s="27"/>
      <c r="N235" s="27"/>
      <c r="O235" s="27"/>
    </row>
    <row r="236" spans="2:15" x14ac:dyDescent="0.25">
      <c r="B236" s="9">
        <f t="shared" si="27"/>
        <v>217</v>
      </c>
      <c r="C236" s="42">
        <f>'Simulacion sistema (hoja4)'!BV227</f>
        <v>0.82373799433547312</v>
      </c>
      <c r="D236" s="42">
        <f>'Simulacion sistema (hoja4)'!BW227</f>
        <v>0.84990128722545533</v>
      </c>
      <c r="E236" s="44">
        <f t="shared" si="21"/>
        <v>111677029.14142483</v>
      </c>
      <c r="F236" s="45">
        <f t="shared" si="22"/>
        <v>218.82302144063544</v>
      </c>
      <c r="G236" s="45">
        <f t="shared" si="23"/>
        <v>382.940287521112</v>
      </c>
      <c r="H236" s="46">
        <f t="shared" si="24"/>
        <v>0.92300000000000004</v>
      </c>
      <c r="I236" s="46">
        <f t="shared" si="25"/>
        <v>7.6999999999999957E-2</v>
      </c>
      <c r="J236" s="47">
        <f t="shared" si="26"/>
        <v>24437504942.240475</v>
      </c>
      <c r="K236" s="27"/>
      <c r="L236" s="27"/>
      <c r="M236" s="27"/>
      <c r="N236" s="27"/>
      <c r="O236" s="27"/>
    </row>
    <row r="237" spans="2:15" x14ac:dyDescent="0.25">
      <c r="B237" s="9">
        <f t="shared" si="27"/>
        <v>218</v>
      </c>
      <c r="C237" s="42">
        <f>'Simulacion sistema (hoja4)'!BV228</f>
        <v>0.82781317534185095</v>
      </c>
      <c r="D237" s="42">
        <f>'Simulacion sistema (hoja4)'!BW228</f>
        <v>0.84777893365813439</v>
      </c>
      <c r="E237" s="44">
        <f t="shared" si="21"/>
        <v>111398151.88267885</v>
      </c>
      <c r="F237" s="45">
        <f t="shared" si="22"/>
        <v>218.82302144063544</v>
      </c>
      <c r="G237" s="45">
        <f t="shared" si="23"/>
        <v>382.940287521112</v>
      </c>
      <c r="H237" s="46">
        <f t="shared" si="24"/>
        <v>0.92300000000000004</v>
      </c>
      <c r="I237" s="46">
        <f t="shared" si="25"/>
        <v>7.6999999999999957E-2</v>
      </c>
      <c r="J237" s="47">
        <f t="shared" si="26"/>
        <v>24376480177.870598</v>
      </c>
      <c r="K237" s="27"/>
      <c r="L237" s="27"/>
      <c r="M237" s="27"/>
      <c r="N237" s="27"/>
      <c r="O237" s="27"/>
    </row>
    <row r="238" spans="2:15" x14ac:dyDescent="0.25">
      <c r="B238" s="9">
        <f t="shared" si="27"/>
        <v>219</v>
      </c>
      <c r="C238" s="42">
        <f>'Simulacion sistema (hoja4)'!BV229</f>
        <v>0.8230009298559644</v>
      </c>
      <c r="D238" s="42">
        <f>'Simulacion sistema (hoja4)'!BW229</f>
        <v>0.85342554904970624</v>
      </c>
      <c r="E238" s="44">
        <f t="shared" si="21"/>
        <v>112140117.14513141</v>
      </c>
      <c r="F238" s="45">
        <f t="shared" si="22"/>
        <v>218.82302144063544</v>
      </c>
      <c r="G238" s="45">
        <f t="shared" si="23"/>
        <v>382.940287521112</v>
      </c>
      <c r="H238" s="46">
        <f t="shared" si="24"/>
        <v>0.92300000000000004</v>
      </c>
      <c r="I238" s="46">
        <f t="shared" si="25"/>
        <v>7.6999999999999957E-2</v>
      </c>
      <c r="J238" s="47">
        <f t="shared" si="26"/>
        <v>24538839258.404461</v>
      </c>
      <c r="K238" s="27"/>
      <c r="L238" s="27"/>
      <c r="M238" s="27"/>
      <c r="N238" s="27"/>
      <c r="O238" s="27"/>
    </row>
    <row r="239" spans="2:15" x14ac:dyDescent="0.25">
      <c r="B239" s="9">
        <f t="shared" si="27"/>
        <v>220</v>
      </c>
      <c r="C239" s="42">
        <f>'Simulacion sistema (hoja4)'!BV230</f>
        <v>0.83583854362321708</v>
      </c>
      <c r="D239" s="42">
        <f>'Simulacion sistema (hoja4)'!BW230</f>
        <v>0.85302674146359259</v>
      </c>
      <c r="E239" s="44">
        <f t="shared" si="21"/>
        <v>112087713.82831606</v>
      </c>
      <c r="F239" s="45">
        <f t="shared" si="22"/>
        <v>218.82302144063544</v>
      </c>
      <c r="G239" s="45">
        <f t="shared" si="23"/>
        <v>382.940287521112</v>
      </c>
      <c r="H239" s="46">
        <f t="shared" si="24"/>
        <v>0.92300000000000004</v>
      </c>
      <c r="I239" s="46">
        <f t="shared" si="25"/>
        <v>7.6999999999999957E-2</v>
      </c>
      <c r="J239" s="47">
        <f t="shared" si="26"/>
        <v>42922901360.999474</v>
      </c>
      <c r="K239" s="27"/>
      <c r="L239" s="27"/>
      <c r="M239" s="27"/>
      <c r="N239" s="27"/>
      <c r="O239" s="27"/>
    </row>
    <row r="240" spans="2:15" x14ac:dyDescent="0.25">
      <c r="B240" s="9">
        <f t="shared" si="27"/>
        <v>221</v>
      </c>
      <c r="C240" s="42">
        <f>'Simulacion sistema (hoja4)'!BV231</f>
        <v>0.79545429359140563</v>
      </c>
      <c r="D240" s="42">
        <f>'Simulacion sistema (hoja4)'!BW231</f>
        <v>0.83470410307877496</v>
      </c>
      <c r="E240" s="44">
        <f t="shared" si="21"/>
        <v>109680119.14455104</v>
      </c>
      <c r="F240" s="45">
        <f t="shared" si="22"/>
        <v>218.82302144063544</v>
      </c>
      <c r="G240" s="45">
        <f t="shared" si="23"/>
        <v>382.940287521112</v>
      </c>
      <c r="H240" s="46">
        <f t="shared" si="24"/>
        <v>0.92300000000000004</v>
      </c>
      <c r="I240" s="46">
        <f t="shared" si="25"/>
        <v>7.6999999999999957E-2</v>
      </c>
      <c r="J240" s="47">
        <f t="shared" si="26"/>
        <v>24000535063.179543</v>
      </c>
      <c r="K240" s="27"/>
      <c r="L240" s="27"/>
      <c r="M240" s="27"/>
      <c r="N240" s="27"/>
      <c r="O240" s="27"/>
    </row>
    <row r="241" spans="2:15" x14ac:dyDescent="0.25">
      <c r="B241" s="9">
        <f t="shared" si="27"/>
        <v>222</v>
      </c>
      <c r="C241" s="42">
        <f>'Simulacion sistema (hoja4)'!BV232</f>
        <v>0.81495131906168106</v>
      </c>
      <c r="D241" s="42">
        <f>'Simulacion sistema (hoja4)'!BW232</f>
        <v>0.85116956629289309</v>
      </c>
      <c r="E241" s="44">
        <f t="shared" si="21"/>
        <v>111843681.01088615</v>
      </c>
      <c r="F241" s="45">
        <f t="shared" si="22"/>
        <v>218.82302144063544</v>
      </c>
      <c r="G241" s="45">
        <f t="shared" si="23"/>
        <v>382.940287521112</v>
      </c>
      <c r="H241" s="46">
        <f t="shared" si="24"/>
        <v>0.92300000000000004</v>
      </c>
      <c r="I241" s="46">
        <f t="shared" si="25"/>
        <v>7.6999999999999957E-2</v>
      </c>
      <c r="J241" s="47">
        <f t="shared" si="26"/>
        <v>24473972207.84473</v>
      </c>
      <c r="K241" s="27"/>
      <c r="L241" s="27"/>
      <c r="M241" s="27"/>
      <c r="N241" s="27"/>
      <c r="O241" s="27"/>
    </row>
    <row r="242" spans="2:15" x14ac:dyDescent="0.25">
      <c r="B242" s="9">
        <f t="shared" si="27"/>
        <v>223</v>
      </c>
      <c r="C242" s="42">
        <f>'Simulacion sistema (hoja4)'!BV233</f>
        <v>0.80783475106490688</v>
      </c>
      <c r="D242" s="42">
        <f>'Simulacion sistema (hoja4)'!BW233</f>
        <v>0.84341411977355196</v>
      </c>
      <c r="E242" s="44">
        <f t="shared" si="21"/>
        <v>110824615.33824474</v>
      </c>
      <c r="F242" s="45">
        <f t="shared" si="22"/>
        <v>218.82302144063544</v>
      </c>
      <c r="G242" s="45">
        <f t="shared" si="23"/>
        <v>382.940287521112</v>
      </c>
      <c r="H242" s="46">
        <f t="shared" si="24"/>
        <v>0.92300000000000004</v>
      </c>
      <c r="I242" s="46">
        <f t="shared" si="25"/>
        <v>7.6999999999999957E-2</v>
      </c>
      <c r="J242" s="47">
        <f t="shared" si="26"/>
        <v>24250977178.310902</v>
      </c>
      <c r="K242" s="27"/>
      <c r="L242" s="27"/>
      <c r="M242" s="27"/>
      <c r="N242" s="27"/>
      <c r="O242" s="27"/>
    </row>
    <row r="243" spans="2:15" x14ac:dyDescent="0.25">
      <c r="B243" s="9">
        <f t="shared" si="27"/>
        <v>224</v>
      </c>
      <c r="C243" s="42">
        <f>'Simulacion sistema (hoja4)'!BV234</f>
        <v>0.8070914490504788</v>
      </c>
      <c r="D243" s="42">
        <f>'Simulacion sistema (hoja4)'!BW234</f>
        <v>0.84043877846171255</v>
      </c>
      <c r="E243" s="44">
        <f t="shared" si="21"/>
        <v>110433655.48986903</v>
      </c>
      <c r="F243" s="45">
        <f t="shared" si="22"/>
        <v>218.82302144063544</v>
      </c>
      <c r="G243" s="45">
        <f t="shared" si="23"/>
        <v>382.940287521112</v>
      </c>
      <c r="H243" s="46">
        <f t="shared" si="24"/>
        <v>0.92300000000000004</v>
      </c>
      <c r="I243" s="46">
        <f t="shared" si="25"/>
        <v>7.6999999999999957E-2</v>
      </c>
      <c r="J243" s="47">
        <f t="shared" si="26"/>
        <v>24165426163.027359</v>
      </c>
      <c r="K243" s="27"/>
      <c r="L243" s="27"/>
      <c r="M243" s="27"/>
      <c r="N243" s="27"/>
      <c r="O243" s="27"/>
    </row>
    <row r="244" spans="2:15" x14ac:dyDescent="0.25">
      <c r="B244" s="9">
        <f t="shared" si="27"/>
        <v>225</v>
      </c>
      <c r="C244" s="42">
        <f>'Simulacion sistema (hoja4)'!BV235</f>
        <v>0.82354077435216222</v>
      </c>
      <c r="D244" s="42">
        <f>'Simulacion sistema (hoja4)'!BW235</f>
        <v>0.84881005087216388</v>
      </c>
      <c r="E244" s="44">
        <f t="shared" si="21"/>
        <v>111533640.68460234</v>
      </c>
      <c r="F244" s="45">
        <f t="shared" si="22"/>
        <v>218.82302144063544</v>
      </c>
      <c r="G244" s="45">
        <f t="shared" si="23"/>
        <v>382.940287521112</v>
      </c>
      <c r="H244" s="46">
        <f t="shared" si="24"/>
        <v>0.92300000000000004</v>
      </c>
      <c r="I244" s="46">
        <f t="shared" si="25"/>
        <v>7.6999999999999957E-2</v>
      </c>
      <c r="J244" s="47">
        <f t="shared" si="26"/>
        <v>24406128246.878868</v>
      </c>
      <c r="K244" s="27"/>
      <c r="L244" s="27"/>
      <c r="M244" s="27"/>
      <c r="N244" s="27"/>
      <c r="O244" s="27"/>
    </row>
    <row r="245" spans="2:15" x14ac:dyDescent="0.25">
      <c r="B245" s="9">
        <f t="shared" si="27"/>
        <v>226</v>
      </c>
      <c r="C245" s="42">
        <f>'Simulacion sistema (hoja4)'!BV236</f>
        <v>0.83012925352454825</v>
      </c>
      <c r="D245" s="42">
        <f>'Simulacion sistema (hoja4)'!BW236</f>
        <v>0.84849348620601828</v>
      </c>
      <c r="E245" s="44">
        <f t="shared" si="21"/>
        <v>111492044.0874708</v>
      </c>
      <c r="F245" s="45">
        <f t="shared" si="22"/>
        <v>218.82302144063544</v>
      </c>
      <c r="G245" s="45">
        <f t="shared" si="23"/>
        <v>382.940287521112</v>
      </c>
      <c r="H245" s="46">
        <f t="shared" si="24"/>
        <v>0.92300000000000004</v>
      </c>
      <c r="I245" s="46">
        <f t="shared" si="25"/>
        <v>7.6999999999999957E-2</v>
      </c>
      <c r="J245" s="47">
        <f t="shared" si="26"/>
        <v>24397025953.812897</v>
      </c>
      <c r="K245" s="27"/>
      <c r="L245" s="27"/>
      <c r="M245" s="27"/>
      <c r="N245" s="27"/>
      <c r="O245" s="27"/>
    </row>
    <row r="246" spans="2:15" x14ac:dyDescent="0.25">
      <c r="B246" s="9">
        <f t="shared" si="27"/>
        <v>227</v>
      </c>
      <c r="C246" s="42">
        <f>'Simulacion sistema (hoja4)'!BV237</f>
        <v>0.81715270134877616</v>
      </c>
      <c r="D246" s="42">
        <f>'Simulacion sistema (hoja4)'!BW237</f>
        <v>0.84246060361596864</v>
      </c>
      <c r="E246" s="44">
        <f t="shared" si="21"/>
        <v>110699323.31513828</v>
      </c>
      <c r="F246" s="45">
        <f t="shared" si="22"/>
        <v>218.82302144063544</v>
      </c>
      <c r="G246" s="45">
        <f t="shared" si="23"/>
        <v>382.940287521112</v>
      </c>
      <c r="H246" s="46">
        <f t="shared" si="24"/>
        <v>0.92300000000000004</v>
      </c>
      <c r="I246" s="46">
        <f t="shared" si="25"/>
        <v>7.6999999999999957E-2</v>
      </c>
      <c r="J246" s="47">
        <f t="shared" si="26"/>
        <v>24223560399.252338</v>
      </c>
      <c r="K246" s="27"/>
      <c r="L246" s="27"/>
      <c r="M246" s="27"/>
      <c r="N246" s="27"/>
      <c r="O246" s="27"/>
    </row>
    <row r="247" spans="2:15" x14ac:dyDescent="0.25">
      <c r="B247" s="9">
        <f t="shared" si="27"/>
        <v>228</v>
      </c>
      <c r="C247" s="42">
        <f>'Simulacion sistema (hoja4)'!BV238</f>
        <v>0.82358520346406883</v>
      </c>
      <c r="D247" s="42">
        <f>'Simulacion sistema (hoja4)'!BW238</f>
        <v>0.84459941401059968</v>
      </c>
      <c r="E247" s="44">
        <f t="shared" si="21"/>
        <v>110980363.00099279</v>
      </c>
      <c r="F247" s="45">
        <f t="shared" si="22"/>
        <v>218.82302144063544</v>
      </c>
      <c r="G247" s="45">
        <f t="shared" si="23"/>
        <v>382.940287521112</v>
      </c>
      <c r="H247" s="46">
        <f t="shared" si="24"/>
        <v>0.92300000000000004</v>
      </c>
      <c r="I247" s="46">
        <f t="shared" si="25"/>
        <v>7.6999999999999957E-2</v>
      </c>
      <c r="J247" s="47">
        <f t="shared" si="26"/>
        <v>24285058352.45575</v>
      </c>
      <c r="K247" s="27"/>
      <c r="L247" s="27"/>
      <c r="M247" s="27"/>
      <c r="N247" s="27"/>
      <c r="O247" s="27"/>
    </row>
    <row r="248" spans="2:15" x14ac:dyDescent="0.25">
      <c r="B248" s="9">
        <f t="shared" si="27"/>
        <v>229</v>
      </c>
      <c r="C248" s="42">
        <f>'Simulacion sistema (hoja4)'!BV239</f>
        <v>0.83340769369857481</v>
      </c>
      <c r="D248" s="42">
        <f>'Simulacion sistema (hoja4)'!BW239</f>
        <v>0.85566908558742927</v>
      </c>
      <c r="E248" s="44">
        <f t="shared" si="21"/>
        <v>112434917.84618822</v>
      </c>
      <c r="F248" s="45">
        <f t="shared" si="22"/>
        <v>218.82302144063544</v>
      </c>
      <c r="G248" s="45">
        <f t="shared" si="23"/>
        <v>382.940287521112</v>
      </c>
      <c r="H248" s="46">
        <f t="shared" si="24"/>
        <v>0.92300000000000004</v>
      </c>
      <c r="I248" s="46">
        <f t="shared" si="25"/>
        <v>7.6999999999999957E-2</v>
      </c>
      <c r="J248" s="47">
        <f t="shared" si="26"/>
        <v>43055859767.431923</v>
      </c>
      <c r="K248" s="27"/>
      <c r="L248" s="27"/>
      <c r="M248" s="27"/>
      <c r="N248" s="27"/>
      <c r="O248" s="27"/>
    </row>
    <row r="249" spans="2:15" x14ac:dyDescent="0.25">
      <c r="B249" s="9">
        <f t="shared" si="27"/>
        <v>230</v>
      </c>
      <c r="C249" s="42">
        <f>'Simulacion sistema (hoja4)'!BV240</f>
        <v>0.82582412055754173</v>
      </c>
      <c r="D249" s="42">
        <f>'Simulacion sistema (hoja4)'!BW240</f>
        <v>0.84837797825084016</v>
      </c>
      <c r="E249" s="44">
        <f t="shared" si="21"/>
        <v>111476866.3421604</v>
      </c>
      <c r="F249" s="45">
        <f t="shared" si="22"/>
        <v>218.82302144063544</v>
      </c>
      <c r="G249" s="45">
        <f t="shared" si="23"/>
        <v>382.940287521112</v>
      </c>
      <c r="H249" s="46">
        <f t="shared" si="24"/>
        <v>0.92300000000000004</v>
      </c>
      <c r="I249" s="46">
        <f t="shared" si="25"/>
        <v>7.6999999999999957E-2</v>
      </c>
      <c r="J249" s="47">
        <f t="shared" si="26"/>
        <v>24393704713.725418</v>
      </c>
      <c r="K249" s="27"/>
      <c r="L249" s="27"/>
      <c r="M249" s="27"/>
      <c r="N249" s="27"/>
      <c r="O249" s="27"/>
    </row>
    <row r="250" spans="2:15" x14ac:dyDescent="0.25">
      <c r="B250" s="9">
        <f t="shared" si="27"/>
        <v>231</v>
      </c>
      <c r="C250" s="42">
        <f>'Simulacion sistema (hoja4)'!BV241</f>
        <v>0.81915385861609136</v>
      </c>
      <c r="D250" s="42">
        <f>'Simulacion sistema (hoja4)'!BW241</f>
        <v>0.84683813599423152</v>
      </c>
      <c r="E250" s="44">
        <f t="shared" si="21"/>
        <v>111274531.06964202</v>
      </c>
      <c r="F250" s="45">
        <f t="shared" si="22"/>
        <v>218.82302144063544</v>
      </c>
      <c r="G250" s="45">
        <f t="shared" si="23"/>
        <v>382.940287521112</v>
      </c>
      <c r="H250" s="46">
        <f t="shared" si="24"/>
        <v>0.92300000000000004</v>
      </c>
      <c r="I250" s="46">
        <f t="shared" si="25"/>
        <v>7.6999999999999957E-2</v>
      </c>
      <c r="J250" s="47">
        <f t="shared" si="26"/>
        <v>24349429098.048931</v>
      </c>
      <c r="K250" s="27"/>
      <c r="L250" s="27"/>
      <c r="M250" s="27"/>
      <c r="N250" s="27"/>
      <c r="O250" s="27"/>
    </row>
    <row r="251" spans="2:15" x14ac:dyDescent="0.25">
      <c r="B251" s="9">
        <f t="shared" si="27"/>
        <v>232</v>
      </c>
      <c r="C251" s="42">
        <f>'Simulacion sistema (hoja4)'!BV242</f>
        <v>0.81216450924492212</v>
      </c>
      <c r="D251" s="42">
        <f>'Simulacion sistema (hoja4)'!BW242</f>
        <v>0.84734986740461282</v>
      </c>
      <c r="E251" s="44">
        <f t="shared" si="21"/>
        <v>111341772.57696612</v>
      </c>
      <c r="F251" s="45">
        <f t="shared" si="22"/>
        <v>218.82302144063544</v>
      </c>
      <c r="G251" s="45">
        <f t="shared" si="23"/>
        <v>382.940287521112</v>
      </c>
      <c r="H251" s="46">
        <f t="shared" si="24"/>
        <v>0.92300000000000004</v>
      </c>
      <c r="I251" s="46">
        <f t="shared" si="25"/>
        <v>7.6999999999999957E-2</v>
      </c>
      <c r="J251" s="47">
        <f t="shared" si="26"/>
        <v>24364143087.847813</v>
      </c>
      <c r="K251" s="27"/>
      <c r="L251" s="27"/>
      <c r="M251" s="27"/>
      <c r="N251" s="27"/>
      <c r="O251" s="27"/>
    </row>
    <row r="252" spans="2:15" x14ac:dyDescent="0.25">
      <c r="B252" s="9">
        <f t="shared" si="27"/>
        <v>233</v>
      </c>
      <c r="C252" s="42">
        <f>'Simulacion sistema (hoja4)'!BV243</f>
        <v>0.82478558252579948</v>
      </c>
      <c r="D252" s="42">
        <f>'Simulacion sistema (hoja4)'!BW243</f>
        <v>0.84634376532660105</v>
      </c>
      <c r="E252" s="44">
        <f t="shared" si="21"/>
        <v>111209570.76391539</v>
      </c>
      <c r="F252" s="45">
        <f t="shared" si="22"/>
        <v>218.82302144063544</v>
      </c>
      <c r="G252" s="45">
        <f t="shared" si="23"/>
        <v>382.940287521112</v>
      </c>
      <c r="H252" s="46">
        <f t="shared" si="24"/>
        <v>0.92300000000000004</v>
      </c>
      <c r="I252" s="46">
        <f t="shared" si="25"/>
        <v>7.6999999999999957E-2</v>
      </c>
      <c r="J252" s="47">
        <f t="shared" si="26"/>
        <v>24335214287.676121</v>
      </c>
      <c r="K252" s="27"/>
      <c r="L252" s="27"/>
      <c r="M252" s="27"/>
      <c r="N252" s="27"/>
      <c r="O252" s="27"/>
    </row>
    <row r="253" spans="2:15" x14ac:dyDescent="0.25">
      <c r="B253" s="9">
        <f t="shared" si="27"/>
        <v>234</v>
      </c>
      <c r="C253" s="42">
        <f>'Simulacion sistema (hoja4)'!BV244</f>
        <v>0.8125660886403141</v>
      </c>
      <c r="D253" s="42">
        <f>'Simulacion sistema (hoja4)'!BW244</f>
        <v>0.84866584691286651</v>
      </c>
      <c r="E253" s="44">
        <f t="shared" si="21"/>
        <v>111514692.28435066</v>
      </c>
      <c r="F253" s="45">
        <f t="shared" si="22"/>
        <v>218.82302144063544</v>
      </c>
      <c r="G253" s="45">
        <f t="shared" si="23"/>
        <v>382.940287521112</v>
      </c>
      <c r="H253" s="46">
        <f t="shared" si="24"/>
        <v>0.92300000000000004</v>
      </c>
      <c r="I253" s="46">
        <f t="shared" si="25"/>
        <v>7.6999999999999957E-2</v>
      </c>
      <c r="J253" s="47">
        <f t="shared" si="26"/>
        <v>24401981900.68433</v>
      </c>
      <c r="K253" s="27"/>
      <c r="L253" s="27"/>
      <c r="M253" s="27"/>
      <c r="N253" s="27"/>
      <c r="O253" s="27"/>
    </row>
    <row r="254" spans="2:15" x14ac:dyDescent="0.25">
      <c r="B254" s="9">
        <f t="shared" si="27"/>
        <v>235</v>
      </c>
      <c r="C254" s="42">
        <f>'Simulacion sistema (hoja4)'!BV245</f>
        <v>0.80595099916778656</v>
      </c>
      <c r="D254" s="42">
        <f>'Simulacion sistema (hoja4)'!BW245</f>
        <v>0.84192109470575804</v>
      </c>
      <c r="E254" s="44">
        <f t="shared" si="21"/>
        <v>110628431.8443366</v>
      </c>
      <c r="F254" s="45">
        <f t="shared" si="22"/>
        <v>218.82302144063544</v>
      </c>
      <c r="G254" s="45">
        <f t="shared" si="23"/>
        <v>382.940287521112</v>
      </c>
      <c r="H254" s="46">
        <f t="shared" si="24"/>
        <v>0.92300000000000004</v>
      </c>
      <c r="I254" s="46">
        <f t="shared" si="25"/>
        <v>7.6999999999999957E-2</v>
      </c>
      <c r="J254" s="47">
        <f t="shared" si="26"/>
        <v>24208047713.417145</v>
      </c>
      <c r="K254" s="27"/>
      <c r="L254" s="27"/>
      <c r="M254" s="27"/>
      <c r="N254" s="27"/>
      <c r="O254" s="27"/>
    </row>
    <row r="255" spans="2:15" x14ac:dyDescent="0.25">
      <c r="B255" s="9">
        <f t="shared" si="27"/>
        <v>236</v>
      </c>
      <c r="C255" s="42">
        <f>'Simulacion sistema (hoja4)'!BV246</f>
        <v>0.8201314983137612</v>
      </c>
      <c r="D255" s="42">
        <f>'Simulacion sistema (hoja4)'!BW246</f>
        <v>0.84418864177639941</v>
      </c>
      <c r="E255" s="44">
        <f t="shared" si="21"/>
        <v>110926387.52941889</v>
      </c>
      <c r="F255" s="45">
        <f t="shared" si="22"/>
        <v>218.82302144063544</v>
      </c>
      <c r="G255" s="45">
        <f t="shared" si="23"/>
        <v>382.940287521112</v>
      </c>
      <c r="H255" s="46">
        <f t="shared" si="24"/>
        <v>0.92300000000000004</v>
      </c>
      <c r="I255" s="46">
        <f t="shared" si="25"/>
        <v>7.6999999999999957E-2</v>
      </c>
      <c r="J255" s="47">
        <f t="shared" si="26"/>
        <v>24273247276.682266</v>
      </c>
      <c r="K255" s="27"/>
      <c r="L255" s="27"/>
      <c r="M255" s="27"/>
      <c r="N255" s="27"/>
      <c r="O255" s="27"/>
    </row>
    <row r="256" spans="2:15" x14ac:dyDescent="0.25">
      <c r="B256" s="9">
        <f t="shared" si="27"/>
        <v>237</v>
      </c>
      <c r="C256" s="42">
        <f>'Simulacion sistema (hoja4)'!BV247</f>
        <v>0.82754130211400079</v>
      </c>
      <c r="D256" s="42">
        <f>'Simulacion sistema (hoja4)'!BW247</f>
        <v>0.84525005616879145</v>
      </c>
      <c r="E256" s="44">
        <f t="shared" si="21"/>
        <v>111065857.3805792</v>
      </c>
      <c r="F256" s="45">
        <f t="shared" si="22"/>
        <v>218.82302144063544</v>
      </c>
      <c r="G256" s="45">
        <f t="shared" si="23"/>
        <v>382.940287521112</v>
      </c>
      <c r="H256" s="46">
        <f t="shared" si="24"/>
        <v>0.92300000000000004</v>
      </c>
      <c r="I256" s="46">
        <f t="shared" si="25"/>
        <v>7.6999999999999957E-2</v>
      </c>
      <c r="J256" s="47">
        <f t="shared" si="26"/>
        <v>24303766490.91304</v>
      </c>
      <c r="K256" s="27"/>
      <c r="L256" s="27"/>
      <c r="M256" s="27"/>
      <c r="N256" s="27"/>
      <c r="O256" s="27"/>
    </row>
    <row r="257" spans="2:15" x14ac:dyDescent="0.25">
      <c r="B257" s="9">
        <f t="shared" si="27"/>
        <v>238</v>
      </c>
      <c r="C257" s="42">
        <f>'Simulacion sistema (hoja4)'!BV248</f>
        <v>0.81749488874252507</v>
      </c>
      <c r="D257" s="42">
        <f>'Simulacion sistema (hoja4)'!BW248</f>
        <v>0.85400158160845518</v>
      </c>
      <c r="E257" s="44">
        <f t="shared" si="21"/>
        <v>112215807.82335101</v>
      </c>
      <c r="F257" s="45">
        <f t="shared" si="22"/>
        <v>218.82302144063544</v>
      </c>
      <c r="G257" s="45">
        <f t="shared" si="23"/>
        <v>382.940287521112</v>
      </c>
      <c r="H257" s="46">
        <f t="shared" si="24"/>
        <v>0.92300000000000004</v>
      </c>
      <c r="I257" s="46">
        <f t="shared" si="25"/>
        <v>7.6999999999999957E-2</v>
      </c>
      <c r="J257" s="47">
        <f t="shared" si="26"/>
        <v>24555402121.307365</v>
      </c>
      <c r="K257" s="27"/>
      <c r="L257" s="27"/>
      <c r="M257" s="27"/>
      <c r="N257" s="27"/>
      <c r="O257" s="27"/>
    </row>
    <row r="258" spans="2:15" x14ac:dyDescent="0.25">
      <c r="B258" s="9">
        <f t="shared" si="27"/>
        <v>239</v>
      </c>
      <c r="C258" s="42">
        <f>'Simulacion sistema (hoja4)'!BV249</f>
        <v>0.82180221084867511</v>
      </c>
      <c r="D258" s="42">
        <f>'Simulacion sistema (hoja4)'!BW249</f>
        <v>0.85262930618565091</v>
      </c>
      <c r="E258" s="44">
        <f t="shared" si="21"/>
        <v>112035490.83279453</v>
      </c>
      <c r="F258" s="45">
        <f t="shared" si="22"/>
        <v>218.82302144063544</v>
      </c>
      <c r="G258" s="45">
        <f t="shared" si="23"/>
        <v>382.940287521112</v>
      </c>
      <c r="H258" s="46">
        <f t="shared" si="24"/>
        <v>0.92300000000000004</v>
      </c>
      <c r="I258" s="46">
        <f t="shared" si="25"/>
        <v>7.6999999999999957E-2</v>
      </c>
      <c r="J258" s="47">
        <f t="shared" si="26"/>
        <v>24515944612.616714</v>
      </c>
      <c r="K258" s="27"/>
      <c r="L258" s="27"/>
      <c r="M258" s="27"/>
      <c r="N258" s="27"/>
      <c r="O258" s="27"/>
    </row>
    <row r="259" spans="2:15" x14ac:dyDescent="0.25">
      <c r="B259" s="9">
        <f t="shared" si="27"/>
        <v>240</v>
      </c>
      <c r="C259" s="42">
        <f>'Simulacion sistema (hoja4)'!BV250</f>
        <v>0.82224084779810935</v>
      </c>
      <c r="D259" s="42">
        <f>'Simulacion sistema (hoja4)'!BW250</f>
        <v>0.84189266573506949</v>
      </c>
      <c r="E259" s="44">
        <f t="shared" si="21"/>
        <v>110624696.27758813</v>
      </c>
      <c r="F259" s="45">
        <f t="shared" si="22"/>
        <v>218.82302144063544</v>
      </c>
      <c r="G259" s="45">
        <f t="shared" si="23"/>
        <v>382.940287521112</v>
      </c>
      <c r="H259" s="46">
        <f t="shared" si="24"/>
        <v>0.92300000000000004</v>
      </c>
      <c r="I259" s="46">
        <f t="shared" si="25"/>
        <v>7.6999999999999957E-2</v>
      </c>
      <c r="J259" s="47">
        <f t="shared" si="26"/>
        <v>24207230285.414452</v>
      </c>
      <c r="K259" s="27"/>
      <c r="L259" s="27"/>
      <c r="M259" s="27"/>
      <c r="N259" s="27"/>
      <c r="O259" s="27"/>
    </row>
    <row r="260" spans="2:15" x14ac:dyDescent="0.25">
      <c r="B260" s="9">
        <f t="shared" si="27"/>
        <v>241</v>
      </c>
      <c r="C260" s="42">
        <f>'Simulacion sistema (hoja4)'!BV251</f>
        <v>0.80362133751554055</v>
      </c>
      <c r="D260" s="42">
        <f>'Simulacion sistema (hoja4)'!BW251</f>
        <v>0.84391556172489413</v>
      </c>
      <c r="E260" s="44">
        <f t="shared" si="21"/>
        <v>110890504.81065109</v>
      </c>
      <c r="F260" s="45">
        <f t="shared" si="22"/>
        <v>218.82302144063544</v>
      </c>
      <c r="G260" s="45">
        <f t="shared" si="23"/>
        <v>382.940287521112</v>
      </c>
      <c r="H260" s="46">
        <f t="shared" si="24"/>
        <v>0.92300000000000004</v>
      </c>
      <c r="I260" s="46">
        <f t="shared" si="25"/>
        <v>7.6999999999999957E-2</v>
      </c>
      <c r="J260" s="47">
        <f t="shared" si="26"/>
        <v>24265395311.743992</v>
      </c>
      <c r="K260" s="27"/>
      <c r="L260" s="27"/>
      <c r="M260" s="27"/>
      <c r="N260" s="27"/>
      <c r="O260" s="27"/>
    </row>
    <row r="261" spans="2:15" x14ac:dyDescent="0.25">
      <c r="B261" s="9">
        <f t="shared" si="27"/>
        <v>242</v>
      </c>
      <c r="C261" s="42">
        <f>'Simulacion sistema (hoja4)'!BV252</f>
        <v>0.83073306900740296</v>
      </c>
      <c r="D261" s="42">
        <f>'Simulacion sistema (hoja4)'!BW252</f>
        <v>0.85290375703879706</v>
      </c>
      <c r="E261" s="44">
        <f t="shared" si="21"/>
        <v>112071553.67489792</v>
      </c>
      <c r="F261" s="45">
        <f t="shared" si="22"/>
        <v>218.82302144063544</v>
      </c>
      <c r="G261" s="45">
        <f t="shared" si="23"/>
        <v>382.940287521112</v>
      </c>
      <c r="H261" s="46">
        <f t="shared" si="24"/>
        <v>0.92300000000000004</v>
      </c>
      <c r="I261" s="46">
        <f t="shared" si="25"/>
        <v>7.6999999999999957E-2</v>
      </c>
      <c r="J261" s="47">
        <f t="shared" si="26"/>
        <v>24523835992.687515</v>
      </c>
      <c r="K261" s="27"/>
      <c r="L261" s="27"/>
      <c r="M261" s="27"/>
      <c r="N261" s="27"/>
      <c r="O261" s="27"/>
    </row>
    <row r="262" spans="2:15" x14ac:dyDescent="0.25">
      <c r="B262" s="9">
        <f t="shared" si="27"/>
        <v>243</v>
      </c>
      <c r="C262" s="42">
        <f>'Simulacion sistema (hoja4)'!BV253</f>
        <v>0.81497149556289694</v>
      </c>
      <c r="D262" s="42">
        <f>'Simulacion sistema (hoja4)'!BW253</f>
        <v>0.83832702376974499</v>
      </c>
      <c r="E262" s="44">
        <f t="shared" si="21"/>
        <v>110156170.92334449</v>
      </c>
      <c r="F262" s="45">
        <f t="shared" si="22"/>
        <v>218.82302144063544</v>
      </c>
      <c r="G262" s="45">
        <f t="shared" si="23"/>
        <v>382.940287521112</v>
      </c>
      <c r="H262" s="46">
        <f t="shared" si="24"/>
        <v>0.92300000000000004</v>
      </c>
      <c r="I262" s="46">
        <f t="shared" si="25"/>
        <v>7.6999999999999957E-2</v>
      </c>
      <c r="J262" s="47">
        <f t="shared" si="26"/>
        <v>24104706151.777313</v>
      </c>
      <c r="K262" s="27"/>
      <c r="L262" s="27"/>
      <c r="M262" s="27"/>
      <c r="N262" s="27"/>
      <c r="O262" s="27"/>
    </row>
    <row r="263" spans="2:15" x14ac:dyDescent="0.25">
      <c r="B263" s="9">
        <f t="shared" si="27"/>
        <v>244</v>
      </c>
      <c r="C263" s="42">
        <f>'Simulacion sistema (hoja4)'!BV254</f>
        <v>0.80727588554237317</v>
      </c>
      <c r="D263" s="42">
        <f>'Simulacion sistema (hoja4)'!BW254</f>
        <v>0.8412088688797642</v>
      </c>
      <c r="E263" s="44">
        <f t="shared" si="21"/>
        <v>110534845.37080102</v>
      </c>
      <c r="F263" s="45">
        <f t="shared" si="22"/>
        <v>218.82302144063544</v>
      </c>
      <c r="G263" s="45">
        <f t="shared" si="23"/>
        <v>382.940287521112</v>
      </c>
      <c r="H263" s="46">
        <f t="shared" si="24"/>
        <v>0.92300000000000004</v>
      </c>
      <c r="I263" s="46">
        <f t="shared" si="25"/>
        <v>7.6999999999999957E-2</v>
      </c>
      <c r="J263" s="47">
        <f t="shared" si="26"/>
        <v>24187568838.512115</v>
      </c>
      <c r="K263" s="27"/>
      <c r="L263" s="27"/>
      <c r="M263" s="27"/>
      <c r="N263" s="27"/>
      <c r="O263" s="27"/>
    </row>
    <row r="264" spans="2:15" x14ac:dyDescent="0.25">
      <c r="B264" s="9">
        <f t="shared" si="27"/>
        <v>245</v>
      </c>
      <c r="C264" s="42">
        <f>'Simulacion sistema (hoja4)'!BV255</f>
        <v>0.81416523942636443</v>
      </c>
      <c r="D264" s="42">
        <f>'Simulacion sistema (hoja4)'!BW255</f>
        <v>0.84175788058537937</v>
      </c>
      <c r="E264" s="44">
        <f t="shared" si="21"/>
        <v>110606985.50891885</v>
      </c>
      <c r="F264" s="45">
        <f t="shared" si="22"/>
        <v>218.82302144063544</v>
      </c>
      <c r="G264" s="45">
        <f t="shared" si="23"/>
        <v>382.940287521112</v>
      </c>
      <c r="H264" s="46">
        <f t="shared" si="24"/>
        <v>0.92300000000000004</v>
      </c>
      <c r="I264" s="46">
        <f t="shared" si="25"/>
        <v>7.6999999999999957E-2</v>
      </c>
      <c r="J264" s="47">
        <f t="shared" si="26"/>
        <v>24203354761.502205</v>
      </c>
      <c r="K264" s="27"/>
      <c r="L264" s="27"/>
      <c r="M264" s="27"/>
      <c r="N264" s="27"/>
      <c r="O264" s="27"/>
    </row>
    <row r="265" spans="2:15" x14ac:dyDescent="0.25">
      <c r="B265" s="9">
        <f t="shared" si="27"/>
        <v>246</v>
      </c>
      <c r="C265" s="42">
        <f>'Simulacion sistema (hoja4)'!BV256</f>
        <v>0.81087490559666819</v>
      </c>
      <c r="D265" s="42">
        <f>'Simulacion sistema (hoja4)'!BW256</f>
        <v>0.84986783063082116</v>
      </c>
      <c r="E265" s="44">
        <f t="shared" si="21"/>
        <v>111672632.94488989</v>
      </c>
      <c r="F265" s="45">
        <f t="shared" si="22"/>
        <v>218.82302144063544</v>
      </c>
      <c r="G265" s="45">
        <f t="shared" si="23"/>
        <v>382.940287521112</v>
      </c>
      <c r="H265" s="46">
        <f t="shared" si="24"/>
        <v>0.92300000000000004</v>
      </c>
      <c r="I265" s="46">
        <f t="shared" si="25"/>
        <v>7.6999999999999957E-2</v>
      </c>
      <c r="J265" s="47">
        <f t="shared" si="26"/>
        <v>24436542953.231853</v>
      </c>
      <c r="K265" s="27"/>
      <c r="L265" s="27"/>
      <c r="M265" s="27"/>
      <c r="N265" s="27"/>
      <c r="O265" s="27"/>
    </row>
    <row r="266" spans="2:15" x14ac:dyDescent="0.25">
      <c r="B266" s="9">
        <f t="shared" si="27"/>
        <v>247</v>
      </c>
      <c r="C266" s="42">
        <f>'Simulacion sistema (hoja4)'!BV257</f>
        <v>0.82725120309194389</v>
      </c>
      <c r="D266" s="42">
        <f>'Simulacion sistema (hoja4)'!BW257</f>
        <v>0.85351556256288541</v>
      </c>
      <c r="E266" s="44">
        <f t="shared" si="21"/>
        <v>112151944.92076315</v>
      </c>
      <c r="F266" s="45">
        <f t="shared" si="22"/>
        <v>218.82302144063544</v>
      </c>
      <c r="G266" s="45">
        <f t="shared" si="23"/>
        <v>382.940287521112</v>
      </c>
      <c r="H266" s="46">
        <f t="shared" si="24"/>
        <v>0.92300000000000004</v>
      </c>
      <c r="I266" s="46">
        <f t="shared" si="25"/>
        <v>7.6999999999999957E-2</v>
      </c>
      <c r="J266" s="47">
        <f t="shared" si="26"/>
        <v>24541427448.005119</v>
      </c>
      <c r="K266" s="27"/>
      <c r="L266" s="27"/>
      <c r="M266" s="27"/>
      <c r="N266" s="27"/>
      <c r="O266" s="27"/>
    </row>
    <row r="267" spans="2:15" x14ac:dyDescent="0.25">
      <c r="B267" s="9">
        <f t="shared" si="27"/>
        <v>248</v>
      </c>
      <c r="C267" s="42">
        <f>'Simulacion sistema (hoja4)'!BV258</f>
        <v>0.82991822902425261</v>
      </c>
      <c r="D267" s="42">
        <f>'Simulacion sistema (hoja4)'!BW258</f>
        <v>0.85384056522285301</v>
      </c>
      <c r="E267" s="44">
        <f t="shared" si="21"/>
        <v>112194650.27028289</v>
      </c>
      <c r="F267" s="45">
        <f t="shared" si="22"/>
        <v>218.82302144063544</v>
      </c>
      <c r="G267" s="45">
        <f t="shared" si="23"/>
        <v>382.940287521112</v>
      </c>
      <c r="H267" s="46">
        <f t="shared" si="24"/>
        <v>0.92300000000000004</v>
      </c>
      <c r="I267" s="46">
        <f t="shared" si="25"/>
        <v>7.6999999999999957E-2</v>
      </c>
      <c r="J267" s="47">
        <f t="shared" si="26"/>
        <v>24550772361.61871</v>
      </c>
      <c r="K267" s="27"/>
      <c r="L267" s="27"/>
      <c r="M267" s="27"/>
      <c r="N267" s="27"/>
      <c r="O267" s="27"/>
    </row>
    <row r="268" spans="2:15" x14ac:dyDescent="0.25">
      <c r="B268" s="9">
        <f t="shared" si="27"/>
        <v>249</v>
      </c>
      <c r="C268" s="42">
        <f>'Simulacion sistema (hoja4)'!BV259</f>
        <v>0.81539992837479325</v>
      </c>
      <c r="D268" s="42">
        <f>'Simulacion sistema (hoja4)'!BW259</f>
        <v>0.84615763288431889</v>
      </c>
      <c r="E268" s="44">
        <f t="shared" si="21"/>
        <v>111185112.9609995</v>
      </c>
      <c r="F268" s="45">
        <f t="shared" si="22"/>
        <v>218.82302144063544</v>
      </c>
      <c r="G268" s="45">
        <f t="shared" si="23"/>
        <v>382.940287521112</v>
      </c>
      <c r="H268" s="46">
        <f t="shared" si="24"/>
        <v>0.92300000000000004</v>
      </c>
      <c r="I268" s="46">
        <f t="shared" si="25"/>
        <v>7.6999999999999957E-2</v>
      </c>
      <c r="J268" s="47">
        <f t="shared" si="26"/>
        <v>24329862357.344269</v>
      </c>
      <c r="K268" s="27"/>
      <c r="L268" s="27"/>
      <c r="M268" s="27"/>
      <c r="N268" s="27"/>
      <c r="O268" s="27"/>
    </row>
    <row r="269" spans="2:15" x14ac:dyDescent="0.25">
      <c r="B269" s="9">
        <f t="shared" si="27"/>
        <v>250</v>
      </c>
      <c r="C269" s="42">
        <f>'Simulacion sistema (hoja4)'!BV260</f>
        <v>0.83228643415759418</v>
      </c>
      <c r="D269" s="42">
        <f>'Simulacion sistema (hoja4)'!BW260</f>
        <v>0.85276174353995993</v>
      </c>
      <c r="E269" s="44">
        <f t="shared" si="21"/>
        <v>112052893.10115074</v>
      </c>
      <c r="F269" s="45">
        <f t="shared" si="22"/>
        <v>218.82302144063544</v>
      </c>
      <c r="G269" s="45">
        <f t="shared" si="23"/>
        <v>382.940287521112</v>
      </c>
      <c r="H269" s="46">
        <f t="shared" si="24"/>
        <v>0.92300000000000004</v>
      </c>
      <c r="I269" s="46">
        <f t="shared" si="25"/>
        <v>7.6999999999999957E-2</v>
      </c>
      <c r="J269" s="47">
        <f t="shared" si="26"/>
        <v>24519752629.558338</v>
      </c>
      <c r="K269" s="27"/>
      <c r="L269" s="27"/>
      <c r="M269" s="27"/>
      <c r="N269" s="27"/>
      <c r="O269" s="27"/>
    </row>
    <row r="270" spans="2:15" x14ac:dyDescent="0.25">
      <c r="B270" s="9">
        <f t="shared" si="27"/>
        <v>251</v>
      </c>
      <c r="C270" s="42">
        <f>'Simulacion sistema (hoja4)'!BV261</f>
        <v>0.82608836668182151</v>
      </c>
      <c r="D270" s="42">
        <f>'Simulacion sistema (hoja4)'!BW261</f>
        <v>0.84709232327646833</v>
      </c>
      <c r="E270" s="44">
        <f t="shared" si="21"/>
        <v>111307931.27852795</v>
      </c>
      <c r="F270" s="45">
        <f t="shared" si="22"/>
        <v>218.82302144063544</v>
      </c>
      <c r="G270" s="45">
        <f t="shared" si="23"/>
        <v>382.940287521112</v>
      </c>
      <c r="H270" s="46">
        <f t="shared" si="24"/>
        <v>0.92300000000000004</v>
      </c>
      <c r="I270" s="46">
        <f t="shared" si="25"/>
        <v>7.6999999999999957E-2</v>
      </c>
      <c r="J270" s="47">
        <f t="shared" si="26"/>
        <v>24356737832.674099</v>
      </c>
      <c r="K270" s="27"/>
      <c r="L270" s="27"/>
      <c r="M270" s="27"/>
      <c r="N270" s="27"/>
      <c r="O270" s="27"/>
    </row>
    <row r="271" spans="2:15" x14ac:dyDescent="0.25">
      <c r="B271" s="9">
        <f t="shared" si="27"/>
        <v>252</v>
      </c>
      <c r="C271" s="42">
        <f>'Simulacion sistema (hoja4)'!BV262</f>
        <v>0.81232638458113804</v>
      </c>
      <c r="D271" s="42">
        <f>'Simulacion sistema (hoja4)'!BW262</f>
        <v>0.84573357892820189</v>
      </c>
      <c r="E271" s="44">
        <f t="shared" si="21"/>
        <v>111129392.27116573</v>
      </c>
      <c r="F271" s="45">
        <f t="shared" si="22"/>
        <v>218.82302144063544</v>
      </c>
      <c r="G271" s="45">
        <f t="shared" si="23"/>
        <v>382.940287521112</v>
      </c>
      <c r="H271" s="46">
        <f t="shared" si="24"/>
        <v>0.92300000000000004</v>
      </c>
      <c r="I271" s="46">
        <f t="shared" si="25"/>
        <v>7.6999999999999957E-2</v>
      </c>
      <c r="J271" s="47">
        <f t="shared" si="26"/>
        <v>24317669387.638084</v>
      </c>
      <c r="K271" s="27"/>
      <c r="L271" s="27"/>
      <c r="M271" s="27"/>
      <c r="N271" s="27"/>
      <c r="O271" s="27"/>
    </row>
    <row r="272" spans="2:15" x14ac:dyDescent="0.25">
      <c r="B272" s="9">
        <f t="shared" si="27"/>
        <v>253</v>
      </c>
      <c r="C272" s="42">
        <f>'Simulacion sistema (hoja4)'!BV263</f>
        <v>0.80484926018325487</v>
      </c>
      <c r="D272" s="42">
        <f>'Simulacion sistema (hoja4)'!BW263</f>
        <v>0.8396403227123983</v>
      </c>
      <c r="E272" s="44">
        <f t="shared" si="21"/>
        <v>110328738.40440913</v>
      </c>
      <c r="F272" s="45">
        <f t="shared" si="22"/>
        <v>218.82302144063544</v>
      </c>
      <c r="G272" s="45">
        <f t="shared" si="23"/>
        <v>382.940287521112</v>
      </c>
      <c r="H272" s="46">
        <f t="shared" si="24"/>
        <v>0.92300000000000004</v>
      </c>
      <c r="I272" s="46">
        <f t="shared" si="25"/>
        <v>7.6999999999999957E-2</v>
      </c>
      <c r="J272" s="47">
        <f t="shared" si="26"/>
        <v>24142467889.386276</v>
      </c>
      <c r="K272" s="27"/>
      <c r="L272" s="27"/>
      <c r="M272" s="27"/>
      <c r="N272" s="27"/>
      <c r="O272" s="27"/>
    </row>
    <row r="273" spans="2:15" x14ac:dyDescent="0.25">
      <c r="B273" s="9">
        <f t="shared" si="27"/>
        <v>254</v>
      </c>
      <c r="C273" s="42">
        <f>'Simulacion sistema (hoja4)'!BV264</f>
        <v>0.81334766316208196</v>
      </c>
      <c r="D273" s="42">
        <f>'Simulacion sistema (hoja4)'!BW264</f>
        <v>0.84019625831969746</v>
      </c>
      <c r="E273" s="44">
        <f t="shared" si="21"/>
        <v>110401788.34320825</v>
      </c>
      <c r="F273" s="45">
        <f t="shared" si="22"/>
        <v>218.82302144063544</v>
      </c>
      <c r="G273" s="45">
        <f t="shared" si="23"/>
        <v>382.940287521112</v>
      </c>
      <c r="H273" s="46">
        <f t="shared" si="24"/>
        <v>0.92300000000000004</v>
      </c>
      <c r="I273" s="46">
        <f t="shared" si="25"/>
        <v>7.6999999999999957E-2</v>
      </c>
      <c r="J273" s="47">
        <f t="shared" si="26"/>
        <v>24158452897.710358</v>
      </c>
      <c r="K273" s="27"/>
      <c r="L273" s="27"/>
      <c r="M273" s="27"/>
      <c r="N273" s="27"/>
      <c r="O273" s="27"/>
    </row>
    <row r="274" spans="2:15" x14ac:dyDescent="0.25">
      <c r="B274" s="9">
        <f t="shared" si="27"/>
        <v>255</v>
      </c>
      <c r="C274" s="42">
        <f>'Simulacion sistema (hoja4)'!BV265</f>
        <v>0.83031130450015334</v>
      </c>
      <c r="D274" s="42">
        <f>'Simulacion sistema (hoja4)'!BW265</f>
        <v>0.85049668802986866</v>
      </c>
      <c r="E274" s="44">
        <f t="shared" si="21"/>
        <v>111755264.80712473</v>
      </c>
      <c r="F274" s="45">
        <f t="shared" si="22"/>
        <v>218.82302144063544</v>
      </c>
      <c r="G274" s="45">
        <f t="shared" si="23"/>
        <v>382.940287521112</v>
      </c>
      <c r="H274" s="46">
        <f t="shared" si="24"/>
        <v>0.92300000000000004</v>
      </c>
      <c r="I274" s="46">
        <f t="shared" si="25"/>
        <v>7.6999999999999957E-2</v>
      </c>
      <c r="J274" s="47">
        <f t="shared" si="26"/>
        <v>24454624706.993347</v>
      </c>
      <c r="K274" s="27"/>
      <c r="L274" s="27"/>
      <c r="M274" s="27"/>
      <c r="N274" s="27"/>
      <c r="O274" s="27"/>
    </row>
    <row r="275" spans="2:15" x14ac:dyDescent="0.25">
      <c r="B275" s="9">
        <f t="shared" si="27"/>
        <v>256</v>
      </c>
      <c r="C275" s="42">
        <f>'Simulacion sistema (hoja4)'!BV266</f>
        <v>0.82603765289020292</v>
      </c>
      <c r="D275" s="42">
        <f>'Simulacion sistema (hoja4)'!BW266</f>
        <v>0.85400810684622896</v>
      </c>
      <c r="E275" s="44">
        <f t="shared" si="21"/>
        <v>112216665.23959449</v>
      </c>
      <c r="F275" s="45">
        <f t="shared" si="22"/>
        <v>218.82302144063544</v>
      </c>
      <c r="G275" s="45">
        <f t="shared" si="23"/>
        <v>382.940287521112</v>
      </c>
      <c r="H275" s="46">
        <f t="shared" si="24"/>
        <v>0.92300000000000004</v>
      </c>
      <c r="I275" s="46">
        <f t="shared" si="25"/>
        <v>7.6999999999999957E-2</v>
      </c>
      <c r="J275" s="47">
        <f t="shared" si="26"/>
        <v>24555589743.720394</v>
      </c>
      <c r="K275" s="27"/>
      <c r="L275" s="27"/>
      <c r="M275" s="27"/>
      <c r="N275" s="27"/>
      <c r="O275" s="27"/>
    </row>
    <row r="276" spans="2:15" x14ac:dyDescent="0.25">
      <c r="B276" s="9">
        <f t="shared" si="27"/>
        <v>257</v>
      </c>
      <c r="C276" s="42">
        <f>'Simulacion sistema (hoja4)'!BV267</f>
        <v>0.82050199731418016</v>
      </c>
      <c r="D276" s="42">
        <f>'Simulacion sistema (hoja4)'!BW267</f>
        <v>0.84502073799047972</v>
      </c>
      <c r="E276" s="44">
        <f t="shared" si="21"/>
        <v>111035724.97194904</v>
      </c>
      <c r="F276" s="45">
        <f t="shared" si="22"/>
        <v>218.82302144063544</v>
      </c>
      <c r="G276" s="45">
        <f t="shared" si="23"/>
        <v>382.940287521112</v>
      </c>
      <c r="H276" s="46">
        <f t="shared" si="24"/>
        <v>0.92300000000000004</v>
      </c>
      <c r="I276" s="46">
        <f t="shared" si="25"/>
        <v>7.6999999999999957E-2</v>
      </c>
      <c r="J276" s="47">
        <f t="shared" si="26"/>
        <v>24297172826.213306</v>
      </c>
      <c r="K276" s="27"/>
      <c r="L276" s="27"/>
      <c r="M276" s="27"/>
      <c r="N276" s="27"/>
      <c r="O276" s="27"/>
    </row>
    <row r="277" spans="2:15" x14ac:dyDescent="0.25">
      <c r="B277" s="9">
        <f t="shared" si="27"/>
        <v>258</v>
      </c>
      <c r="C277" s="42">
        <f>'Simulacion sistema (hoja4)'!BV268</f>
        <v>0.80985994779810599</v>
      </c>
      <c r="D277" s="42">
        <f>'Simulacion sistema (hoja4)'!BW268</f>
        <v>0.85164257461004456</v>
      </c>
      <c r="E277" s="44">
        <f t="shared" ref="E277:E340" si="28">+D277*$F$13*$F$14</f>
        <v>111905834.30375986</v>
      </c>
      <c r="F277" s="45">
        <f t="shared" ref="F277:F340" si="29">+$F$11*F$16</f>
        <v>218.82302144063544</v>
      </c>
      <c r="G277" s="45">
        <f t="shared" ref="G277:G340" si="30">+$F$11*F$15</f>
        <v>382.940287521112</v>
      </c>
      <c r="H277" s="46">
        <f t="shared" ref="H277:H340" si="31">+COUNTIF($C$20:$C$1019,"&lt;"&amp;$F$12)/1000</f>
        <v>0.92300000000000004</v>
      </c>
      <c r="I277" s="46">
        <f t="shared" ref="I277:I340" si="32">1-H277</f>
        <v>7.6999999999999957E-2</v>
      </c>
      <c r="J277" s="47">
        <f t="shared" ref="J277:J340" si="33">+IF(C277&lt;$F$12,E277*F277,E277*G277)</f>
        <v>24487572779.183842</v>
      </c>
      <c r="K277" s="27"/>
      <c r="L277" s="27"/>
      <c r="M277" s="27"/>
      <c r="N277" s="27"/>
      <c r="O277" s="27"/>
    </row>
    <row r="278" spans="2:15" x14ac:dyDescent="0.25">
      <c r="B278" s="9">
        <f t="shared" ref="B278:B341" si="34">+B277+1</f>
        <v>259</v>
      </c>
      <c r="C278" s="42">
        <f>'Simulacion sistema (hoja4)'!BV269</f>
        <v>0.81241688558204461</v>
      </c>
      <c r="D278" s="42">
        <f>'Simulacion sistema (hoja4)'!BW269</f>
        <v>0.84103278178149166</v>
      </c>
      <c r="E278" s="44">
        <f t="shared" si="28"/>
        <v>110511707.52608801</v>
      </c>
      <c r="F278" s="45">
        <f t="shared" si="29"/>
        <v>218.82302144063544</v>
      </c>
      <c r="G278" s="45">
        <f t="shared" si="30"/>
        <v>382.940287521112</v>
      </c>
      <c r="H278" s="46">
        <f t="shared" si="31"/>
        <v>0.92300000000000004</v>
      </c>
      <c r="I278" s="46">
        <f t="shared" si="32"/>
        <v>7.6999999999999957E-2</v>
      </c>
      <c r="J278" s="47">
        <f t="shared" si="33"/>
        <v>24182505745.42239</v>
      </c>
      <c r="K278" s="27"/>
      <c r="L278" s="27"/>
      <c r="M278" s="27"/>
      <c r="N278" s="27"/>
      <c r="O278" s="27"/>
    </row>
    <row r="279" spans="2:15" x14ac:dyDescent="0.25">
      <c r="B279" s="9">
        <f t="shared" si="34"/>
        <v>260</v>
      </c>
      <c r="C279" s="42">
        <f>'Simulacion sistema (hoja4)'!BV270</f>
        <v>0.81521437348082371</v>
      </c>
      <c r="D279" s="42">
        <f>'Simulacion sistema (hoja4)'!BW270</f>
        <v>0.84326756192547614</v>
      </c>
      <c r="E279" s="44">
        <f t="shared" si="28"/>
        <v>110805357.63700756</v>
      </c>
      <c r="F279" s="45">
        <f t="shared" si="29"/>
        <v>218.82302144063544</v>
      </c>
      <c r="G279" s="45">
        <f t="shared" si="30"/>
        <v>382.940287521112</v>
      </c>
      <c r="H279" s="46">
        <f t="shared" si="31"/>
        <v>0.92300000000000004</v>
      </c>
      <c r="I279" s="46">
        <f t="shared" si="32"/>
        <v>7.6999999999999957E-2</v>
      </c>
      <c r="J279" s="47">
        <f t="shared" si="33"/>
        <v>24246763149.940186</v>
      </c>
      <c r="K279" s="27"/>
      <c r="L279" s="27"/>
      <c r="M279" s="27"/>
      <c r="N279" s="27"/>
      <c r="O279" s="27"/>
    </row>
    <row r="280" spans="2:15" x14ac:dyDescent="0.25">
      <c r="B280" s="9">
        <f t="shared" si="34"/>
        <v>261</v>
      </c>
      <c r="C280" s="42">
        <f>'Simulacion sistema (hoja4)'!BV271</f>
        <v>0.80554897169158279</v>
      </c>
      <c r="D280" s="42">
        <f>'Simulacion sistema (hoja4)'!BW271</f>
        <v>0.83799941897224706</v>
      </c>
      <c r="E280" s="44">
        <f t="shared" si="28"/>
        <v>110113123.65295327</v>
      </c>
      <c r="F280" s="45">
        <f t="shared" si="29"/>
        <v>218.82302144063544</v>
      </c>
      <c r="G280" s="45">
        <f t="shared" si="30"/>
        <v>382.940287521112</v>
      </c>
      <c r="H280" s="46">
        <f t="shared" si="31"/>
        <v>0.92300000000000004</v>
      </c>
      <c r="I280" s="46">
        <f t="shared" si="32"/>
        <v>7.6999999999999957E-2</v>
      </c>
      <c r="J280" s="47">
        <f t="shared" si="33"/>
        <v>24095286418.005535</v>
      </c>
      <c r="K280" s="27"/>
      <c r="L280" s="27"/>
      <c r="M280" s="27"/>
      <c r="N280" s="27"/>
      <c r="O280" s="27"/>
    </row>
    <row r="281" spans="2:15" x14ac:dyDescent="0.25">
      <c r="B281" s="9">
        <f t="shared" si="34"/>
        <v>262</v>
      </c>
      <c r="C281" s="42">
        <f>'Simulacion sistema (hoja4)'!BV272</f>
        <v>0.80819119104645476</v>
      </c>
      <c r="D281" s="42">
        <f>'Simulacion sistema (hoja4)'!BW272</f>
        <v>0.83631673057467204</v>
      </c>
      <c r="E281" s="44">
        <f t="shared" si="28"/>
        <v>109892018.39751191</v>
      </c>
      <c r="F281" s="45">
        <f t="shared" si="29"/>
        <v>218.82302144063544</v>
      </c>
      <c r="G281" s="45">
        <f t="shared" si="30"/>
        <v>382.940287521112</v>
      </c>
      <c r="H281" s="46">
        <f t="shared" si="31"/>
        <v>0.92300000000000004</v>
      </c>
      <c r="I281" s="46">
        <f t="shared" si="32"/>
        <v>7.6999999999999957E-2</v>
      </c>
      <c r="J281" s="47">
        <f t="shared" si="33"/>
        <v>24046903497.953453</v>
      </c>
      <c r="K281" s="27"/>
      <c r="L281" s="27"/>
      <c r="M281" s="27"/>
      <c r="N281" s="27"/>
      <c r="O281" s="27"/>
    </row>
    <row r="282" spans="2:15" x14ac:dyDescent="0.25">
      <c r="B282" s="9">
        <f t="shared" si="34"/>
        <v>263</v>
      </c>
      <c r="C282" s="42">
        <f>'Simulacion sistema (hoja4)'!BV273</f>
        <v>0.82057402733879592</v>
      </c>
      <c r="D282" s="42">
        <f>'Simulacion sistema (hoja4)'!BW273</f>
        <v>0.85245962474394843</v>
      </c>
      <c r="E282" s="44">
        <f t="shared" si="28"/>
        <v>112013194.69135481</v>
      </c>
      <c r="F282" s="45">
        <f t="shared" si="29"/>
        <v>218.82302144063544</v>
      </c>
      <c r="G282" s="45">
        <f t="shared" si="30"/>
        <v>382.940287521112</v>
      </c>
      <c r="H282" s="46">
        <f t="shared" si="31"/>
        <v>0.92300000000000004</v>
      </c>
      <c r="I282" s="46">
        <f t="shared" si="32"/>
        <v>7.6999999999999957E-2</v>
      </c>
      <c r="J282" s="47">
        <f t="shared" si="33"/>
        <v>24511065703.580406</v>
      </c>
      <c r="K282" s="27"/>
      <c r="L282" s="27"/>
      <c r="M282" s="27"/>
      <c r="N282" s="27"/>
      <c r="O282" s="27"/>
    </row>
    <row r="283" spans="2:15" x14ac:dyDescent="0.25">
      <c r="B283" s="9">
        <f t="shared" si="34"/>
        <v>264</v>
      </c>
      <c r="C283" s="42">
        <f>'Simulacion sistema (hoja4)'!BV274</f>
        <v>0.81025031888969834</v>
      </c>
      <c r="D283" s="42">
        <f>'Simulacion sistema (hoja4)'!BW274</f>
        <v>0.84245916055336134</v>
      </c>
      <c r="E283" s="44">
        <f t="shared" si="28"/>
        <v>110699133.69671167</v>
      </c>
      <c r="F283" s="45">
        <f t="shared" si="29"/>
        <v>218.82302144063544</v>
      </c>
      <c r="G283" s="45">
        <f t="shared" si="30"/>
        <v>382.940287521112</v>
      </c>
      <c r="H283" s="46">
        <f t="shared" si="31"/>
        <v>0.92300000000000004</v>
      </c>
      <c r="I283" s="46">
        <f t="shared" si="32"/>
        <v>7.6999999999999957E-2</v>
      </c>
      <c r="J283" s="47">
        <f t="shared" si="33"/>
        <v>24223518906.375309</v>
      </c>
      <c r="K283" s="27"/>
      <c r="L283" s="27"/>
      <c r="M283" s="27"/>
      <c r="N283" s="27"/>
      <c r="O283" s="27"/>
    </row>
    <row r="284" spans="2:15" x14ac:dyDescent="0.25">
      <c r="B284" s="9">
        <f t="shared" si="34"/>
        <v>265</v>
      </c>
      <c r="C284" s="42">
        <f>'Simulacion sistema (hoja4)'!BV275</f>
        <v>0.80801536446142774</v>
      </c>
      <c r="D284" s="42">
        <f>'Simulacion sistema (hoja4)'!BW275</f>
        <v>0.84654886791994011</v>
      </c>
      <c r="E284" s="44">
        <f t="shared" si="28"/>
        <v>111236521.24468012</v>
      </c>
      <c r="F284" s="45">
        <f t="shared" si="29"/>
        <v>218.82302144063544</v>
      </c>
      <c r="G284" s="45">
        <f t="shared" si="30"/>
        <v>382.940287521112</v>
      </c>
      <c r="H284" s="46">
        <f t="shared" si="31"/>
        <v>0.92300000000000004</v>
      </c>
      <c r="I284" s="46">
        <f t="shared" si="32"/>
        <v>7.6999999999999957E-2</v>
      </c>
      <c r="J284" s="47">
        <f t="shared" si="33"/>
        <v>24341111673.306339</v>
      </c>
      <c r="K284" s="27"/>
      <c r="L284" s="27"/>
      <c r="M284" s="27"/>
      <c r="N284" s="27"/>
      <c r="O284" s="27"/>
    </row>
    <row r="285" spans="2:15" x14ac:dyDescent="0.25">
      <c r="B285" s="9">
        <f t="shared" si="34"/>
        <v>266</v>
      </c>
      <c r="C285" s="42">
        <f>'Simulacion sistema (hoja4)'!BV276</f>
        <v>0.80991120631786639</v>
      </c>
      <c r="D285" s="42">
        <f>'Simulacion sistema (hoja4)'!BW276</f>
        <v>0.84384249491977559</v>
      </c>
      <c r="E285" s="44">
        <f t="shared" si="28"/>
        <v>110880903.83245851</v>
      </c>
      <c r="F285" s="45">
        <f t="shared" si="29"/>
        <v>218.82302144063544</v>
      </c>
      <c r="G285" s="45">
        <f t="shared" si="30"/>
        <v>382.940287521112</v>
      </c>
      <c r="H285" s="46">
        <f t="shared" si="31"/>
        <v>0.92300000000000004</v>
      </c>
      <c r="I285" s="46">
        <f t="shared" si="32"/>
        <v>7.6999999999999957E-2</v>
      </c>
      <c r="J285" s="47">
        <f t="shared" si="33"/>
        <v>24263294396.687107</v>
      </c>
      <c r="K285" s="27"/>
      <c r="L285" s="27"/>
      <c r="M285" s="27"/>
      <c r="N285" s="27"/>
      <c r="O285" s="27"/>
    </row>
    <row r="286" spans="2:15" x14ac:dyDescent="0.25">
      <c r="B286" s="9">
        <f t="shared" si="34"/>
        <v>267</v>
      </c>
      <c r="C286" s="42">
        <f>'Simulacion sistema (hoja4)'!BV277</f>
        <v>0.80698957182837838</v>
      </c>
      <c r="D286" s="42">
        <f>'Simulacion sistema (hoja4)'!BW277</f>
        <v>0.84911143600184369</v>
      </c>
      <c r="E286" s="44">
        <f t="shared" si="28"/>
        <v>111573242.69064227</v>
      </c>
      <c r="F286" s="45">
        <f t="shared" si="29"/>
        <v>218.82302144063544</v>
      </c>
      <c r="G286" s="45">
        <f t="shared" si="30"/>
        <v>382.940287521112</v>
      </c>
      <c r="H286" s="46">
        <f t="shared" si="31"/>
        <v>0.92300000000000004</v>
      </c>
      <c r="I286" s="46">
        <f t="shared" si="32"/>
        <v>7.6999999999999957E-2</v>
      </c>
      <c r="J286" s="47">
        <f t="shared" si="33"/>
        <v>24414794077.495636</v>
      </c>
      <c r="K286" s="27"/>
      <c r="L286" s="27"/>
      <c r="M286" s="27"/>
      <c r="N286" s="27"/>
      <c r="O286" s="27"/>
    </row>
    <row r="287" spans="2:15" x14ac:dyDescent="0.25">
      <c r="B287" s="9">
        <f t="shared" si="34"/>
        <v>268</v>
      </c>
      <c r="C287" s="42">
        <f>'Simulacion sistema (hoja4)'!BV278</f>
        <v>0.80838777435535436</v>
      </c>
      <c r="D287" s="42">
        <f>'Simulacion sistema (hoja4)'!BW278</f>
        <v>0.84025193580186142</v>
      </c>
      <c r="E287" s="44">
        <f t="shared" si="28"/>
        <v>110409104.36436459</v>
      </c>
      <c r="F287" s="45">
        <f t="shared" si="29"/>
        <v>218.82302144063544</v>
      </c>
      <c r="G287" s="45">
        <f t="shared" si="30"/>
        <v>382.940287521112</v>
      </c>
      <c r="H287" s="46">
        <f t="shared" si="31"/>
        <v>0.92300000000000004</v>
      </c>
      <c r="I287" s="46">
        <f t="shared" si="32"/>
        <v>7.6999999999999957E-2</v>
      </c>
      <c r="J287" s="47">
        <f t="shared" si="33"/>
        <v>24160053811.564709</v>
      </c>
      <c r="K287" s="27"/>
      <c r="L287" s="27"/>
      <c r="M287" s="27"/>
      <c r="N287" s="27"/>
      <c r="O287" s="27"/>
    </row>
    <row r="288" spans="2:15" x14ac:dyDescent="0.25">
      <c r="B288" s="9">
        <f t="shared" si="34"/>
        <v>269</v>
      </c>
      <c r="C288" s="42">
        <f>'Simulacion sistema (hoja4)'!BV279</f>
        <v>0.81367608607539799</v>
      </c>
      <c r="D288" s="42">
        <f>'Simulacion sistema (hoja4)'!BW279</f>
        <v>0.8465844992029693</v>
      </c>
      <c r="E288" s="44">
        <f t="shared" si="28"/>
        <v>111241203.19527017</v>
      </c>
      <c r="F288" s="45">
        <f t="shared" si="29"/>
        <v>218.82302144063544</v>
      </c>
      <c r="G288" s="45">
        <f t="shared" si="30"/>
        <v>382.940287521112</v>
      </c>
      <c r="H288" s="46">
        <f t="shared" si="31"/>
        <v>0.92300000000000004</v>
      </c>
      <c r="I288" s="46">
        <f t="shared" si="32"/>
        <v>7.6999999999999957E-2</v>
      </c>
      <c r="J288" s="47">
        <f t="shared" si="33"/>
        <v>24342136191.880688</v>
      </c>
      <c r="K288" s="27"/>
      <c r="L288" s="27"/>
      <c r="M288" s="27"/>
      <c r="N288" s="27"/>
      <c r="O288" s="27"/>
    </row>
    <row r="289" spans="2:15" x14ac:dyDescent="0.25">
      <c r="B289" s="9">
        <f t="shared" si="34"/>
        <v>270</v>
      </c>
      <c r="C289" s="42">
        <f>'Simulacion sistema (hoja4)'!BV280</f>
        <v>0.80192521310980791</v>
      </c>
      <c r="D289" s="42">
        <f>'Simulacion sistema (hoja4)'!BW280</f>
        <v>0.8442667960924346</v>
      </c>
      <c r="E289" s="44">
        <f t="shared" si="28"/>
        <v>110936657.00654592</v>
      </c>
      <c r="F289" s="45">
        <f t="shared" si="29"/>
        <v>218.82302144063544</v>
      </c>
      <c r="G289" s="45">
        <f t="shared" si="30"/>
        <v>382.940287521112</v>
      </c>
      <c r="H289" s="46">
        <f t="shared" si="31"/>
        <v>0.92300000000000004</v>
      </c>
      <c r="I289" s="46">
        <f t="shared" si="32"/>
        <v>7.6999999999999957E-2</v>
      </c>
      <c r="J289" s="47">
        <f t="shared" si="33"/>
        <v>24275494474.695816</v>
      </c>
      <c r="K289" s="27"/>
      <c r="L289" s="27"/>
      <c r="M289" s="27"/>
      <c r="N289" s="27"/>
      <c r="O289" s="27"/>
    </row>
    <row r="290" spans="2:15" x14ac:dyDescent="0.25">
      <c r="B290" s="9">
        <f t="shared" si="34"/>
        <v>271</v>
      </c>
      <c r="C290" s="42">
        <f>'Simulacion sistema (hoja4)'!BV281</f>
        <v>0.82822520411907252</v>
      </c>
      <c r="D290" s="42">
        <f>'Simulacion sistema (hoja4)'!BW281</f>
        <v>0.85233403146517506</v>
      </c>
      <c r="E290" s="44">
        <f t="shared" si="28"/>
        <v>111996691.73452401</v>
      </c>
      <c r="F290" s="45">
        <f t="shared" si="29"/>
        <v>218.82302144063544</v>
      </c>
      <c r="G290" s="45">
        <f t="shared" si="30"/>
        <v>382.940287521112</v>
      </c>
      <c r="H290" s="46">
        <f t="shared" si="31"/>
        <v>0.92300000000000004</v>
      </c>
      <c r="I290" s="46">
        <f t="shared" si="32"/>
        <v>7.6999999999999957E-2</v>
      </c>
      <c r="J290" s="47">
        <f t="shared" si="33"/>
        <v>24507454476.703987</v>
      </c>
      <c r="K290" s="27"/>
      <c r="L290" s="27"/>
      <c r="M290" s="27"/>
      <c r="N290" s="27"/>
      <c r="O290" s="27"/>
    </row>
    <row r="291" spans="2:15" x14ac:dyDescent="0.25">
      <c r="B291" s="9">
        <f t="shared" si="34"/>
        <v>272</v>
      </c>
      <c r="C291" s="42">
        <f>'Simulacion sistema (hoja4)'!BV282</f>
        <v>0.81618875132962676</v>
      </c>
      <c r="D291" s="42">
        <f>'Simulacion sistema (hoja4)'!BW282</f>
        <v>0.84570964968720574</v>
      </c>
      <c r="E291" s="44">
        <f t="shared" si="28"/>
        <v>111126247.96889883</v>
      </c>
      <c r="F291" s="45">
        <f t="shared" si="29"/>
        <v>218.82302144063544</v>
      </c>
      <c r="G291" s="45">
        <f t="shared" si="30"/>
        <v>382.940287521112</v>
      </c>
      <c r="H291" s="46">
        <f t="shared" si="31"/>
        <v>0.92300000000000004</v>
      </c>
      <c r="I291" s="46">
        <f t="shared" si="32"/>
        <v>7.6999999999999957E-2</v>
      </c>
      <c r="J291" s="47">
        <f t="shared" si="33"/>
        <v>24316981341.915722</v>
      </c>
      <c r="K291" s="27"/>
      <c r="L291" s="27"/>
      <c r="M291" s="27"/>
      <c r="N291" s="27"/>
      <c r="O291" s="27"/>
    </row>
    <row r="292" spans="2:15" x14ac:dyDescent="0.25">
      <c r="B292" s="9">
        <f t="shared" si="34"/>
        <v>273</v>
      </c>
      <c r="C292" s="42">
        <f>'Simulacion sistema (hoja4)'!BV283</f>
        <v>0.81776078939933095</v>
      </c>
      <c r="D292" s="42">
        <f>'Simulacion sistema (hoja4)'!BW283</f>
        <v>0.8501617058003329</v>
      </c>
      <c r="E292" s="44">
        <f t="shared" si="28"/>
        <v>111711248.14216374</v>
      </c>
      <c r="F292" s="45">
        <f t="shared" si="29"/>
        <v>218.82302144063544</v>
      </c>
      <c r="G292" s="45">
        <f t="shared" si="30"/>
        <v>382.940287521112</v>
      </c>
      <c r="H292" s="46">
        <f t="shared" si="31"/>
        <v>0.92300000000000004</v>
      </c>
      <c r="I292" s="46">
        <f t="shared" si="32"/>
        <v>7.6999999999999957E-2</v>
      </c>
      <c r="J292" s="47">
        <f t="shared" si="33"/>
        <v>24444992847.372841</v>
      </c>
      <c r="K292" s="27"/>
      <c r="L292" s="27"/>
      <c r="M292" s="27"/>
      <c r="N292" s="27"/>
      <c r="O292" s="27"/>
    </row>
    <row r="293" spans="2:15" x14ac:dyDescent="0.25">
      <c r="B293" s="9">
        <f t="shared" si="34"/>
        <v>274</v>
      </c>
      <c r="C293" s="42">
        <f>'Simulacion sistema (hoja4)'!BV284</f>
        <v>0.81513968298363615</v>
      </c>
      <c r="D293" s="42">
        <f>'Simulacion sistema (hoja4)'!BW284</f>
        <v>0.84869491020497145</v>
      </c>
      <c r="E293" s="44">
        <f t="shared" si="28"/>
        <v>111518511.20093325</v>
      </c>
      <c r="F293" s="45">
        <f t="shared" si="29"/>
        <v>218.82302144063544</v>
      </c>
      <c r="G293" s="45">
        <f t="shared" si="30"/>
        <v>382.940287521112</v>
      </c>
      <c r="H293" s="46">
        <f t="shared" si="31"/>
        <v>0.92300000000000004</v>
      </c>
      <c r="I293" s="46">
        <f t="shared" si="32"/>
        <v>7.6999999999999957E-2</v>
      </c>
      <c r="J293" s="47">
        <f t="shared" si="33"/>
        <v>24402817567.549561</v>
      </c>
      <c r="K293" s="27"/>
      <c r="L293" s="27"/>
      <c r="M293" s="27"/>
      <c r="N293" s="27"/>
      <c r="O293" s="27"/>
    </row>
    <row r="294" spans="2:15" x14ac:dyDescent="0.25">
      <c r="B294" s="9">
        <f t="shared" si="34"/>
        <v>275</v>
      </c>
      <c r="C294" s="42">
        <f>'Simulacion sistema (hoja4)'!BV285</f>
        <v>0.7964826027034051</v>
      </c>
      <c r="D294" s="42">
        <f>'Simulacion sistema (hoja4)'!BW285</f>
        <v>0.84358324862310541</v>
      </c>
      <c r="E294" s="44">
        <f t="shared" si="28"/>
        <v>110846838.86907606</v>
      </c>
      <c r="F294" s="45">
        <f t="shared" si="29"/>
        <v>218.82302144063544</v>
      </c>
      <c r="G294" s="45">
        <f t="shared" si="30"/>
        <v>382.940287521112</v>
      </c>
      <c r="H294" s="46">
        <f t="shared" si="31"/>
        <v>0.92300000000000004</v>
      </c>
      <c r="I294" s="46">
        <f t="shared" si="32"/>
        <v>7.6999999999999957E-2</v>
      </c>
      <c r="J294" s="47">
        <f t="shared" si="33"/>
        <v>24255840198.474491</v>
      </c>
      <c r="K294" s="27"/>
      <c r="L294" s="27"/>
      <c r="M294" s="27"/>
      <c r="N294" s="27"/>
      <c r="O294" s="27"/>
    </row>
    <row r="295" spans="2:15" x14ac:dyDescent="0.25">
      <c r="B295" s="9">
        <f t="shared" si="34"/>
        <v>276</v>
      </c>
      <c r="C295" s="42">
        <f>'Simulacion sistema (hoja4)'!BV286</f>
        <v>0.83365401639279968</v>
      </c>
      <c r="D295" s="42">
        <f>'Simulacion sistema (hoja4)'!BW286</f>
        <v>0.85165542697029228</v>
      </c>
      <c r="E295" s="44">
        <f t="shared" si="28"/>
        <v>111907523.10389641</v>
      </c>
      <c r="F295" s="45">
        <f t="shared" si="29"/>
        <v>218.82302144063544</v>
      </c>
      <c r="G295" s="45">
        <f t="shared" si="30"/>
        <v>382.940287521112</v>
      </c>
      <c r="H295" s="46">
        <f t="shared" si="31"/>
        <v>0.92300000000000004</v>
      </c>
      <c r="I295" s="46">
        <f t="shared" si="32"/>
        <v>7.6999999999999957E-2</v>
      </c>
      <c r="J295" s="47">
        <f t="shared" si="33"/>
        <v>42853899073.181572</v>
      </c>
      <c r="K295" s="27"/>
      <c r="L295" s="27"/>
      <c r="M295" s="27"/>
      <c r="N295" s="27"/>
      <c r="O295" s="27"/>
    </row>
    <row r="296" spans="2:15" x14ac:dyDescent="0.25">
      <c r="B296" s="9">
        <f t="shared" si="34"/>
        <v>277</v>
      </c>
      <c r="C296" s="42">
        <f>'Simulacion sistema (hoja4)'!BV287</f>
        <v>0.81618797990259717</v>
      </c>
      <c r="D296" s="42">
        <f>'Simulacion sistema (hoja4)'!BW287</f>
        <v>0.84471231590167506</v>
      </c>
      <c r="E296" s="44">
        <f t="shared" si="28"/>
        <v>110995198.3094801</v>
      </c>
      <c r="F296" s="45">
        <f t="shared" si="29"/>
        <v>218.82302144063544</v>
      </c>
      <c r="G296" s="45">
        <f t="shared" si="30"/>
        <v>382.940287521112</v>
      </c>
      <c r="H296" s="46">
        <f t="shared" si="31"/>
        <v>0.92300000000000004</v>
      </c>
      <c r="I296" s="46">
        <f t="shared" si="32"/>
        <v>7.6999999999999957E-2</v>
      </c>
      <c r="J296" s="47">
        <f t="shared" si="33"/>
        <v>24288304659.482948</v>
      </c>
      <c r="K296" s="27"/>
      <c r="L296" s="27"/>
      <c r="M296" s="27"/>
      <c r="N296" s="27"/>
      <c r="O296" s="27"/>
    </row>
    <row r="297" spans="2:15" x14ac:dyDescent="0.25">
      <c r="B297" s="9">
        <f t="shared" si="34"/>
        <v>278</v>
      </c>
      <c r="C297" s="42">
        <f>'Simulacion sistema (hoja4)'!BV288</f>
        <v>0.82760506991287763</v>
      </c>
      <c r="D297" s="42">
        <f>'Simulacion sistema (hoja4)'!BW288</f>
        <v>0.85073557399277233</v>
      </c>
      <c r="E297" s="44">
        <f t="shared" si="28"/>
        <v>111786654.42265028</v>
      </c>
      <c r="F297" s="45">
        <f t="shared" si="29"/>
        <v>218.82302144063544</v>
      </c>
      <c r="G297" s="45">
        <f t="shared" si="30"/>
        <v>382.940287521112</v>
      </c>
      <c r="H297" s="46">
        <f t="shared" si="31"/>
        <v>0.92300000000000004</v>
      </c>
      <c r="I297" s="46">
        <f t="shared" si="32"/>
        <v>7.6999999999999957E-2</v>
      </c>
      <c r="J297" s="47">
        <f t="shared" si="33"/>
        <v>24461493477.504505</v>
      </c>
      <c r="K297" s="27"/>
      <c r="L297" s="27"/>
      <c r="M297" s="27"/>
      <c r="N297" s="27"/>
      <c r="O297" s="27"/>
    </row>
    <row r="298" spans="2:15" x14ac:dyDescent="0.25">
      <c r="B298" s="9">
        <f t="shared" si="34"/>
        <v>279</v>
      </c>
      <c r="C298" s="42">
        <f>'Simulacion sistema (hoja4)'!BV289</f>
        <v>0.79022484345528099</v>
      </c>
      <c r="D298" s="42">
        <f>'Simulacion sistema (hoja4)'!BW289</f>
        <v>0.83662847826905473</v>
      </c>
      <c r="E298" s="44">
        <f t="shared" si="28"/>
        <v>109932982.0445538</v>
      </c>
      <c r="F298" s="45">
        <f t="shared" si="29"/>
        <v>218.82302144063544</v>
      </c>
      <c r="G298" s="45">
        <f t="shared" si="30"/>
        <v>382.940287521112</v>
      </c>
      <c r="H298" s="46">
        <f t="shared" si="31"/>
        <v>0.92300000000000004</v>
      </c>
      <c r="I298" s="46">
        <f t="shared" si="32"/>
        <v>7.6999999999999957E-2</v>
      </c>
      <c r="J298" s="47">
        <f t="shared" si="33"/>
        <v>24055867286.968388</v>
      </c>
      <c r="K298" s="27"/>
      <c r="L298" s="27"/>
      <c r="M298" s="27"/>
      <c r="N298" s="27"/>
      <c r="O298" s="27"/>
    </row>
    <row r="299" spans="2:15" x14ac:dyDescent="0.25">
      <c r="B299" s="9">
        <f t="shared" si="34"/>
        <v>280</v>
      </c>
      <c r="C299" s="42">
        <f>'Simulacion sistema (hoja4)'!BV290</f>
        <v>0.813434131409279</v>
      </c>
      <c r="D299" s="42">
        <f>'Simulacion sistema (hoja4)'!BW290</f>
        <v>0.84382952544310941</v>
      </c>
      <c r="E299" s="44">
        <f t="shared" si="28"/>
        <v>110879199.64322457</v>
      </c>
      <c r="F299" s="45">
        <f t="shared" si="29"/>
        <v>218.82302144063544</v>
      </c>
      <c r="G299" s="45">
        <f t="shared" si="30"/>
        <v>382.940287521112</v>
      </c>
      <c r="H299" s="46">
        <f t="shared" si="31"/>
        <v>0.92300000000000004</v>
      </c>
      <c r="I299" s="46">
        <f t="shared" si="32"/>
        <v>7.6999999999999957E-2</v>
      </c>
      <c r="J299" s="47">
        <f t="shared" si="33"/>
        <v>24262921480.849827</v>
      </c>
      <c r="K299" s="27"/>
      <c r="L299" s="27"/>
      <c r="M299" s="27"/>
      <c r="N299" s="27"/>
      <c r="O299" s="27"/>
    </row>
    <row r="300" spans="2:15" x14ac:dyDescent="0.25">
      <c r="B300" s="9">
        <f t="shared" si="34"/>
        <v>281</v>
      </c>
      <c r="C300" s="42">
        <f>'Simulacion sistema (hoja4)'!BV291</f>
        <v>0.81259749030299067</v>
      </c>
      <c r="D300" s="42">
        <f>'Simulacion sistema (hoja4)'!BW291</f>
        <v>0.84711373518639099</v>
      </c>
      <c r="E300" s="44">
        <f t="shared" si="28"/>
        <v>111310744.80349177</v>
      </c>
      <c r="F300" s="45">
        <f t="shared" si="29"/>
        <v>218.82302144063544</v>
      </c>
      <c r="G300" s="45">
        <f t="shared" si="30"/>
        <v>382.940287521112</v>
      </c>
      <c r="H300" s="46">
        <f t="shared" si="31"/>
        <v>0.92300000000000004</v>
      </c>
      <c r="I300" s="46">
        <f t="shared" si="32"/>
        <v>7.6999999999999957E-2</v>
      </c>
      <c r="J300" s="47">
        <f t="shared" si="33"/>
        <v>24357353496.707581</v>
      </c>
      <c r="K300" s="27"/>
      <c r="L300" s="27"/>
      <c r="M300" s="27"/>
      <c r="N300" s="27"/>
      <c r="O300" s="27"/>
    </row>
    <row r="301" spans="2:15" x14ac:dyDescent="0.25">
      <c r="B301" s="9">
        <f t="shared" si="34"/>
        <v>282</v>
      </c>
      <c r="C301" s="42">
        <f>'Simulacion sistema (hoja4)'!BV292</f>
        <v>0.81784912175693691</v>
      </c>
      <c r="D301" s="42">
        <f>'Simulacion sistema (hoja4)'!BW292</f>
        <v>0.84486219732462065</v>
      </c>
      <c r="E301" s="44">
        <f t="shared" si="28"/>
        <v>111014892.72845516</v>
      </c>
      <c r="F301" s="45">
        <f t="shared" si="29"/>
        <v>218.82302144063544</v>
      </c>
      <c r="G301" s="45">
        <f t="shared" si="30"/>
        <v>382.940287521112</v>
      </c>
      <c r="H301" s="46">
        <f t="shared" si="31"/>
        <v>0.92300000000000004</v>
      </c>
      <c r="I301" s="46">
        <f t="shared" si="32"/>
        <v>7.6999999999999957E-2</v>
      </c>
      <c r="J301" s="47">
        <f t="shared" si="33"/>
        <v>24292614251.748585</v>
      </c>
      <c r="K301" s="27"/>
      <c r="L301" s="27"/>
      <c r="M301" s="27"/>
      <c r="N301" s="27"/>
      <c r="O301" s="27"/>
    </row>
    <row r="302" spans="2:15" x14ac:dyDescent="0.25">
      <c r="B302" s="9">
        <f t="shared" si="34"/>
        <v>283</v>
      </c>
      <c r="C302" s="42">
        <f>'Simulacion sistema (hoja4)'!BV293</f>
        <v>0.8133578260275468</v>
      </c>
      <c r="D302" s="42">
        <f>'Simulacion sistema (hoja4)'!BW293</f>
        <v>0.84466138701171578</v>
      </c>
      <c r="E302" s="44">
        <f t="shared" si="28"/>
        <v>110988506.25333944</v>
      </c>
      <c r="F302" s="45">
        <f t="shared" si="29"/>
        <v>218.82302144063544</v>
      </c>
      <c r="G302" s="45">
        <f t="shared" si="30"/>
        <v>382.940287521112</v>
      </c>
      <c r="H302" s="46">
        <f t="shared" si="31"/>
        <v>0.92300000000000004</v>
      </c>
      <c r="I302" s="46">
        <f t="shared" si="32"/>
        <v>7.6999999999999957E-2</v>
      </c>
      <c r="J302" s="47">
        <f t="shared" si="33"/>
        <v>24286840283.538597</v>
      </c>
      <c r="K302" s="27"/>
      <c r="L302" s="27"/>
      <c r="M302" s="27"/>
      <c r="N302" s="27"/>
      <c r="O302" s="27"/>
    </row>
    <row r="303" spans="2:15" x14ac:dyDescent="0.25">
      <c r="B303" s="9">
        <f t="shared" si="34"/>
        <v>284</v>
      </c>
      <c r="C303" s="42">
        <f>'Simulacion sistema (hoja4)'!BV294</f>
        <v>0.82307719779617128</v>
      </c>
      <c r="D303" s="42">
        <f>'Simulacion sistema (hoja4)'!BW294</f>
        <v>0.85120358609382896</v>
      </c>
      <c r="E303" s="44">
        <f t="shared" si="28"/>
        <v>111848151.21272913</v>
      </c>
      <c r="F303" s="45">
        <f t="shared" si="29"/>
        <v>218.82302144063544</v>
      </c>
      <c r="G303" s="45">
        <f t="shared" si="30"/>
        <v>382.940287521112</v>
      </c>
      <c r="H303" s="46">
        <f t="shared" si="31"/>
        <v>0.92300000000000004</v>
      </c>
      <c r="I303" s="46">
        <f t="shared" si="32"/>
        <v>7.6999999999999957E-2</v>
      </c>
      <c r="J303" s="47">
        <f t="shared" si="33"/>
        <v>24474950390.918461</v>
      </c>
      <c r="K303" s="27"/>
      <c r="L303" s="27"/>
      <c r="M303" s="27"/>
      <c r="N303" s="27"/>
      <c r="O303" s="27"/>
    </row>
    <row r="304" spans="2:15" x14ac:dyDescent="0.25">
      <c r="B304" s="9">
        <f t="shared" si="34"/>
        <v>285</v>
      </c>
      <c r="C304" s="42">
        <f>'Simulacion sistema (hoja4)'!BV295</f>
        <v>0.83412197766860363</v>
      </c>
      <c r="D304" s="42">
        <f>'Simulacion sistema (hoja4)'!BW295</f>
        <v>0.85440042796723958</v>
      </c>
      <c r="E304" s="44">
        <f t="shared" si="28"/>
        <v>112268216.23489529</v>
      </c>
      <c r="F304" s="45">
        <f t="shared" si="29"/>
        <v>218.82302144063544</v>
      </c>
      <c r="G304" s="45">
        <f t="shared" si="30"/>
        <v>382.940287521112</v>
      </c>
      <c r="H304" s="46">
        <f t="shared" si="31"/>
        <v>0.92300000000000004</v>
      </c>
      <c r="I304" s="46">
        <f t="shared" si="32"/>
        <v>7.6999999999999957E-2</v>
      </c>
      <c r="J304" s="47">
        <f t="shared" si="33"/>
        <v>42992023004.473175</v>
      </c>
      <c r="K304" s="27"/>
      <c r="L304" s="27"/>
      <c r="M304" s="27"/>
      <c r="N304" s="27"/>
      <c r="O304" s="27"/>
    </row>
    <row r="305" spans="2:15" x14ac:dyDescent="0.25">
      <c r="B305" s="9">
        <f t="shared" si="34"/>
        <v>286</v>
      </c>
      <c r="C305" s="42">
        <f>'Simulacion sistema (hoja4)'!BV296</f>
        <v>0.81333854584211474</v>
      </c>
      <c r="D305" s="42">
        <f>'Simulacion sistema (hoja4)'!BW296</f>
        <v>0.85593933486529861</v>
      </c>
      <c r="E305" s="44">
        <f t="shared" si="28"/>
        <v>112470428.60130024</v>
      </c>
      <c r="F305" s="45">
        <f t="shared" si="29"/>
        <v>218.82302144063544</v>
      </c>
      <c r="G305" s="45">
        <f t="shared" si="30"/>
        <v>382.940287521112</v>
      </c>
      <c r="H305" s="46">
        <f t="shared" si="31"/>
        <v>0.92300000000000004</v>
      </c>
      <c r="I305" s="46">
        <f t="shared" si="32"/>
        <v>7.6999999999999957E-2</v>
      </c>
      <c r="J305" s="47">
        <f t="shared" si="33"/>
        <v>24611119009.259781</v>
      </c>
      <c r="K305" s="27"/>
      <c r="L305" s="27"/>
      <c r="M305" s="27"/>
      <c r="N305" s="27"/>
      <c r="O305" s="27"/>
    </row>
    <row r="306" spans="2:15" x14ac:dyDescent="0.25">
      <c r="B306" s="9">
        <f t="shared" si="34"/>
        <v>287</v>
      </c>
      <c r="C306" s="42">
        <f>'Simulacion sistema (hoja4)'!BV297</f>
        <v>0.81751294515503081</v>
      </c>
      <c r="D306" s="42">
        <f>'Simulacion sistema (hoja4)'!BW297</f>
        <v>0.84825967251283163</v>
      </c>
      <c r="E306" s="44">
        <f t="shared" si="28"/>
        <v>111461320.96818607</v>
      </c>
      <c r="F306" s="45">
        <f t="shared" si="29"/>
        <v>218.82302144063544</v>
      </c>
      <c r="G306" s="45">
        <f t="shared" si="30"/>
        <v>382.940287521112</v>
      </c>
      <c r="H306" s="46">
        <f t="shared" si="31"/>
        <v>0.92300000000000004</v>
      </c>
      <c r="I306" s="46">
        <f t="shared" si="32"/>
        <v>7.6999999999999957E-2</v>
      </c>
      <c r="J306" s="47">
        <f t="shared" si="33"/>
        <v>24390303028.02293</v>
      </c>
      <c r="K306" s="27"/>
      <c r="L306" s="27"/>
      <c r="M306" s="27"/>
      <c r="N306" s="27"/>
      <c r="O306" s="27"/>
    </row>
    <row r="307" spans="2:15" x14ac:dyDescent="0.25">
      <c r="B307" s="9">
        <f t="shared" si="34"/>
        <v>288</v>
      </c>
      <c r="C307" s="42">
        <f>'Simulacion sistema (hoja4)'!BV298</f>
        <v>0.82832761570360303</v>
      </c>
      <c r="D307" s="42">
        <f>'Simulacion sistema (hoja4)'!BW298</f>
        <v>0.85443128329017259</v>
      </c>
      <c r="E307" s="44">
        <f t="shared" si="28"/>
        <v>112272270.62432867</v>
      </c>
      <c r="F307" s="45">
        <f t="shared" si="29"/>
        <v>218.82302144063544</v>
      </c>
      <c r="G307" s="45">
        <f t="shared" si="30"/>
        <v>382.940287521112</v>
      </c>
      <c r="H307" s="46">
        <f t="shared" si="31"/>
        <v>0.92300000000000004</v>
      </c>
      <c r="I307" s="46">
        <f t="shared" si="32"/>
        <v>7.6999999999999957E-2</v>
      </c>
      <c r="J307" s="47">
        <f t="shared" si="33"/>
        <v>24567757482.016296</v>
      </c>
      <c r="K307" s="27"/>
      <c r="L307" s="27"/>
      <c r="M307" s="27"/>
      <c r="N307" s="27"/>
      <c r="O307" s="27"/>
    </row>
    <row r="308" spans="2:15" x14ac:dyDescent="0.25">
      <c r="B308" s="9">
        <f t="shared" si="34"/>
        <v>289</v>
      </c>
      <c r="C308" s="42">
        <f>'Simulacion sistema (hoja4)'!BV299</f>
        <v>0.82601166174500495</v>
      </c>
      <c r="D308" s="42">
        <f>'Simulacion sistema (hoja4)'!BW299</f>
        <v>0.84588302320718733</v>
      </c>
      <c r="E308" s="44">
        <f t="shared" si="28"/>
        <v>111149029.24942441</v>
      </c>
      <c r="F308" s="45">
        <f t="shared" si="29"/>
        <v>218.82302144063544</v>
      </c>
      <c r="G308" s="45">
        <f t="shared" si="30"/>
        <v>382.940287521112</v>
      </c>
      <c r="H308" s="46">
        <f t="shared" si="31"/>
        <v>0.92300000000000004</v>
      </c>
      <c r="I308" s="46">
        <f t="shared" si="32"/>
        <v>7.6999999999999957E-2</v>
      </c>
      <c r="J308" s="47">
        <f t="shared" si="33"/>
        <v>24321966410.552616</v>
      </c>
      <c r="K308" s="27"/>
      <c r="L308" s="27"/>
      <c r="M308" s="27"/>
      <c r="N308" s="27"/>
      <c r="O308" s="27"/>
    </row>
    <row r="309" spans="2:15" x14ac:dyDescent="0.25">
      <c r="B309" s="9">
        <f t="shared" si="34"/>
        <v>290</v>
      </c>
      <c r="C309" s="42">
        <f>'Simulacion sistema (hoja4)'!BV300</f>
        <v>0.806321640616118</v>
      </c>
      <c r="D309" s="42">
        <f>'Simulacion sistema (hoja4)'!BW300</f>
        <v>0.83966132869840449</v>
      </c>
      <c r="E309" s="44">
        <f t="shared" si="28"/>
        <v>110331498.59097035</v>
      </c>
      <c r="F309" s="45">
        <f t="shared" si="29"/>
        <v>218.82302144063544</v>
      </c>
      <c r="G309" s="45">
        <f t="shared" si="30"/>
        <v>382.940287521112</v>
      </c>
      <c r="H309" s="46">
        <f t="shared" si="31"/>
        <v>0.92300000000000004</v>
      </c>
      <c r="I309" s="46">
        <f t="shared" si="32"/>
        <v>7.6999999999999957E-2</v>
      </c>
      <c r="J309" s="47">
        <f t="shared" si="33"/>
        <v>24143071881.749344</v>
      </c>
      <c r="K309" s="27"/>
      <c r="L309" s="27"/>
      <c r="M309" s="27"/>
      <c r="N309" s="27"/>
      <c r="O309" s="27"/>
    </row>
    <row r="310" spans="2:15" x14ac:dyDescent="0.25">
      <c r="B310" s="9">
        <f t="shared" si="34"/>
        <v>291</v>
      </c>
      <c r="C310" s="42">
        <f>'Simulacion sistema (hoja4)'!BV301</f>
        <v>0.82486322123763478</v>
      </c>
      <c r="D310" s="42">
        <f>'Simulacion sistema (hoja4)'!BW301</f>
        <v>0.84434179524769815</v>
      </c>
      <c r="E310" s="44">
        <f t="shared" si="28"/>
        <v>110946511.89554754</v>
      </c>
      <c r="F310" s="45">
        <f t="shared" si="29"/>
        <v>218.82302144063544</v>
      </c>
      <c r="G310" s="45">
        <f t="shared" si="30"/>
        <v>382.940287521112</v>
      </c>
      <c r="H310" s="46">
        <f t="shared" si="31"/>
        <v>0.92300000000000004</v>
      </c>
      <c r="I310" s="46">
        <f t="shared" si="32"/>
        <v>7.6999999999999957E-2</v>
      </c>
      <c r="J310" s="47">
        <f t="shared" si="33"/>
        <v>24277650951.283115</v>
      </c>
      <c r="K310" s="27"/>
      <c r="L310" s="27"/>
      <c r="M310" s="27"/>
      <c r="N310" s="27"/>
      <c r="O310" s="27"/>
    </row>
    <row r="311" spans="2:15" x14ac:dyDescent="0.25">
      <c r="B311" s="9">
        <f t="shared" si="34"/>
        <v>292</v>
      </c>
      <c r="C311" s="42">
        <f>'Simulacion sistema (hoja4)'!BV302</f>
        <v>0.81598807793570327</v>
      </c>
      <c r="D311" s="42">
        <f>'Simulacion sistema (hoja4)'!BW302</f>
        <v>0.84320671378963918</v>
      </c>
      <c r="E311" s="44">
        <f t="shared" si="28"/>
        <v>110797362.19195858</v>
      </c>
      <c r="F311" s="45">
        <f t="shared" si="29"/>
        <v>218.82302144063544</v>
      </c>
      <c r="G311" s="45">
        <f t="shared" si="30"/>
        <v>382.940287521112</v>
      </c>
      <c r="H311" s="46">
        <f t="shared" si="31"/>
        <v>0.92300000000000004</v>
      </c>
      <c r="I311" s="46">
        <f t="shared" si="32"/>
        <v>7.6999999999999957E-2</v>
      </c>
      <c r="J311" s="47">
        <f t="shared" si="33"/>
        <v>24245013562.496803</v>
      </c>
      <c r="K311" s="27"/>
      <c r="L311" s="27"/>
      <c r="M311" s="27"/>
      <c r="N311" s="27"/>
      <c r="O311" s="27"/>
    </row>
    <row r="312" spans="2:15" x14ac:dyDescent="0.25">
      <c r="B312" s="9">
        <f t="shared" si="34"/>
        <v>293</v>
      </c>
      <c r="C312" s="42">
        <f>'Simulacion sistema (hoja4)'!BV303</f>
        <v>0.80531339434005866</v>
      </c>
      <c r="D312" s="42">
        <f>'Simulacion sistema (hoja4)'!BW303</f>
        <v>0.84404165471321313</v>
      </c>
      <c r="E312" s="44">
        <f t="shared" si="28"/>
        <v>110907073.42931619</v>
      </c>
      <c r="F312" s="45">
        <f t="shared" si="29"/>
        <v>218.82302144063544</v>
      </c>
      <c r="G312" s="45">
        <f t="shared" si="30"/>
        <v>382.940287521112</v>
      </c>
      <c r="H312" s="46">
        <f t="shared" si="31"/>
        <v>0.92300000000000004</v>
      </c>
      <c r="I312" s="46">
        <f t="shared" si="32"/>
        <v>7.6999999999999957E-2</v>
      </c>
      <c r="J312" s="47">
        <f t="shared" si="33"/>
        <v>24269020906.941387</v>
      </c>
      <c r="K312" s="27"/>
      <c r="L312" s="27"/>
      <c r="M312" s="27"/>
      <c r="N312" s="27"/>
      <c r="O312" s="27"/>
    </row>
    <row r="313" spans="2:15" x14ac:dyDescent="0.25">
      <c r="B313" s="9">
        <f t="shared" si="34"/>
        <v>294</v>
      </c>
      <c r="C313" s="42">
        <f>'Simulacion sistema (hoja4)'!BV304</f>
        <v>0.82581232839137364</v>
      </c>
      <c r="D313" s="42">
        <f>'Simulacion sistema (hoja4)'!BW304</f>
        <v>0.85446716029278169</v>
      </c>
      <c r="E313" s="44">
        <f t="shared" si="28"/>
        <v>112276984.86247151</v>
      </c>
      <c r="F313" s="45">
        <f t="shared" si="29"/>
        <v>218.82302144063544</v>
      </c>
      <c r="G313" s="45">
        <f t="shared" si="30"/>
        <v>382.940287521112</v>
      </c>
      <c r="H313" s="46">
        <f t="shared" si="31"/>
        <v>0.92300000000000004</v>
      </c>
      <c r="I313" s="46">
        <f t="shared" si="32"/>
        <v>7.6999999999999957E-2</v>
      </c>
      <c r="J313" s="47">
        <f t="shared" si="33"/>
        <v>24568789065.850502</v>
      </c>
      <c r="K313" s="27"/>
      <c r="L313" s="27"/>
      <c r="M313" s="27"/>
      <c r="N313" s="27"/>
      <c r="O313" s="27"/>
    </row>
    <row r="314" spans="2:15" x14ac:dyDescent="0.25">
      <c r="B314" s="9">
        <f t="shared" si="34"/>
        <v>295</v>
      </c>
      <c r="C314" s="42">
        <f>'Simulacion sistema (hoja4)'!BV305</f>
        <v>0.83819131911165035</v>
      </c>
      <c r="D314" s="42">
        <f>'Simulacion sistema (hoja4)'!BW305</f>
        <v>0.85022777563891883</v>
      </c>
      <c r="E314" s="44">
        <f t="shared" si="28"/>
        <v>111719929.71895394</v>
      </c>
      <c r="F314" s="45">
        <f t="shared" si="29"/>
        <v>218.82302144063544</v>
      </c>
      <c r="G314" s="45">
        <f t="shared" si="30"/>
        <v>382.940287521112</v>
      </c>
      <c r="H314" s="46">
        <f t="shared" si="31"/>
        <v>0.92300000000000004</v>
      </c>
      <c r="I314" s="46">
        <f t="shared" si="32"/>
        <v>7.6999999999999957E-2</v>
      </c>
      <c r="J314" s="47">
        <f t="shared" si="33"/>
        <v>42782062008.414642</v>
      </c>
      <c r="K314" s="27"/>
      <c r="L314" s="27"/>
      <c r="M314" s="27"/>
      <c r="N314" s="27"/>
      <c r="O314" s="27"/>
    </row>
    <row r="315" spans="2:15" x14ac:dyDescent="0.25">
      <c r="B315" s="9">
        <f t="shared" si="34"/>
        <v>296</v>
      </c>
      <c r="C315" s="42">
        <f>'Simulacion sistema (hoja4)'!BV306</f>
        <v>0.82386100880168123</v>
      </c>
      <c r="D315" s="42">
        <f>'Simulacion sistema (hoja4)'!BW306</f>
        <v>0.84144625767495207</v>
      </c>
      <c r="E315" s="44">
        <f t="shared" si="28"/>
        <v>110566038.25848871</v>
      </c>
      <c r="F315" s="45">
        <f t="shared" si="29"/>
        <v>218.82302144063544</v>
      </c>
      <c r="G315" s="45">
        <f t="shared" si="30"/>
        <v>382.940287521112</v>
      </c>
      <c r="H315" s="46">
        <f t="shared" si="31"/>
        <v>0.92300000000000004</v>
      </c>
      <c r="I315" s="46">
        <f t="shared" si="32"/>
        <v>7.6999999999999957E-2</v>
      </c>
      <c r="J315" s="47">
        <f t="shared" si="33"/>
        <v>24194394560.443394</v>
      </c>
      <c r="K315" s="27"/>
      <c r="L315" s="27"/>
      <c r="M315" s="27"/>
      <c r="N315" s="27"/>
      <c r="O315" s="27"/>
    </row>
    <row r="316" spans="2:15" x14ac:dyDescent="0.25">
      <c r="B316" s="9">
        <f t="shared" si="34"/>
        <v>297</v>
      </c>
      <c r="C316" s="42">
        <f>'Simulacion sistema (hoja4)'!BV307</f>
        <v>0.8285917803613132</v>
      </c>
      <c r="D316" s="42">
        <f>'Simulacion sistema (hoja4)'!BW307</f>
        <v>0.84605669212731094</v>
      </c>
      <c r="E316" s="44">
        <f t="shared" si="28"/>
        <v>111171849.34552866</v>
      </c>
      <c r="F316" s="45">
        <f t="shared" si="29"/>
        <v>218.82302144063544</v>
      </c>
      <c r="G316" s="45">
        <f t="shared" si="30"/>
        <v>382.940287521112</v>
      </c>
      <c r="H316" s="46">
        <f t="shared" si="31"/>
        <v>0.92300000000000004</v>
      </c>
      <c r="I316" s="46">
        <f t="shared" si="32"/>
        <v>7.6999999999999957E-2</v>
      </c>
      <c r="J316" s="47">
        <f t="shared" si="33"/>
        <v>24326959972.931713</v>
      </c>
      <c r="K316" s="27"/>
      <c r="L316" s="27"/>
      <c r="M316" s="27"/>
      <c r="N316" s="27"/>
      <c r="O316" s="27"/>
    </row>
    <row r="317" spans="2:15" x14ac:dyDescent="0.25">
      <c r="B317" s="9">
        <f t="shared" si="34"/>
        <v>298</v>
      </c>
      <c r="C317" s="42">
        <f>'Simulacion sistema (hoja4)'!BV308</f>
        <v>0.80453010413595216</v>
      </c>
      <c r="D317" s="42">
        <f>'Simulacion sistema (hoja4)'!BW308</f>
        <v>0.84588440872212456</v>
      </c>
      <c r="E317" s="44">
        <f t="shared" si="28"/>
        <v>111149211.30608717</v>
      </c>
      <c r="F317" s="45">
        <f t="shared" si="29"/>
        <v>218.82302144063544</v>
      </c>
      <c r="G317" s="45">
        <f t="shared" si="30"/>
        <v>382.940287521112</v>
      </c>
      <c r="H317" s="46">
        <f t="shared" si="31"/>
        <v>0.92300000000000004</v>
      </c>
      <c r="I317" s="46">
        <f t="shared" si="32"/>
        <v>7.6999999999999957E-2</v>
      </c>
      <c r="J317" s="47">
        <f t="shared" si="33"/>
        <v>24322006248.741631</v>
      </c>
      <c r="K317" s="27"/>
      <c r="L317" s="27"/>
      <c r="M317" s="27"/>
      <c r="N317" s="27"/>
      <c r="O317" s="27"/>
    </row>
    <row r="318" spans="2:15" x14ac:dyDescent="0.25">
      <c r="B318" s="9">
        <f t="shared" si="34"/>
        <v>299</v>
      </c>
      <c r="C318" s="42">
        <f>'Simulacion sistema (hoja4)'!BV309</f>
        <v>0.81540784791264909</v>
      </c>
      <c r="D318" s="42">
        <f>'Simulacion sistema (hoja4)'!BW309</f>
        <v>0.84915299205916273</v>
      </c>
      <c r="E318" s="44">
        <f t="shared" si="28"/>
        <v>111578703.15657398</v>
      </c>
      <c r="F318" s="45">
        <f t="shared" si="29"/>
        <v>218.82302144063544</v>
      </c>
      <c r="G318" s="45">
        <f t="shared" si="30"/>
        <v>382.940287521112</v>
      </c>
      <c r="H318" s="46">
        <f t="shared" si="31"/>
        <v>0.92300000000000004</v>
      </c>
      <c r="I318" s="46">
        <f t="shared" si="32"/>
        <v>7.6999999999999957E-2</v>
      </c>
      <c r="J318" s="47">
        <f t="shared" si="33"/>
        <v>24415988953.149284</v>
      </c>
      <c r="K318" s="27"/>
      <c r="L318" s="27"/>
      <c r="M318" s="27"/>
      <c r="N318" s="27"/>
      <c r="O318" s="27"/>
    </row>
    <row r="319" spans="2:15" x14ac:dyDescent="0.25">
      <c r="B319" s="9">
        <f t="shared" si="34"/>
        <v>300</v>
      </c>
      <c r="C319" s="42">
        <f>'Simulacion sistema (hoja4)'!BV310</f>
        <v>0.80620194095152931</v>
      </c>
      <c r="D319" s="42">
        <f>'Simulacion sistema (hoja4)'!BW310</f>
        <v>0.83882302858316438</v>
      </c>
      <c r="E319" s="44">
        <f t="shared" si="28"/>
        <v>110221345.95582779</v>
      </c>
      <c r="F319" s="45">
        <f t="shared" si="29"/>
        <v>218.82302144063544</v>
      </c>
      <c r="G319" s="45">
        <f t="shared" si="30"/>
        <v>382.940287521112</v>
      </c>
      <c r="H319" s="46">
        <f t="shared" si="31"/>
        <v>0.92300000000000004</v>
      </c>
      <c r="I319" s="46">
        <f t="shared" si="32"/>
        <v>7.6999999999999957E-2</v>
      </c>
      <c r="J319" s="47">
        <f t="shared" si="33"/>
        <v>24118967949.3078</v>
      </c>
      <c r="K319" s="27"/>
      <c r="L319" s="27"/>
      <c r="M319" s="27"/>
      <c r="N319" s="27"/>
      <c r="O319" s="27"/>
    </row>
    <row r="320" spans="2:15" x14ac:dyDescent="0.25">
      <c r="B320" s="9">
        <f t="shared" si="34"/>
        <v>301</v>
      </c>
      <c r="C320" s="42">
        <f>'Simulacion sistema (hoja4)'!BV311</f>
        <v>0.82269517044510598</v>
      </c>
      <c r="D320" s="42">
        <f>'Simulacion sistema (hoja4)'!BW311</f>
        <v>0.8488080214201299</v>
      </c>
      <c r="E320" s="44">
        <f t="shared" si="28"/>
        <v>111533374.01460508</v>
      </c>
      <c r="F320" s="45">
        <f t="shared" si="29"/>
        <v>218.82302144063544</v>
      </c>
      <c r="G320" s="45">
        <f t="shared" si="30"/>
        <v>382.940287521112</v>
      </c>
      <c r="H320" s="46">
        <f t="shared" si="31"/>
        <v>0.92300000000000004</v>
      </c>
      <c r="I320" s="46">
        <f t="shared" si="32"/>
        <v>7.6999999999999957E-2</v>
      </c>
      <c r="J320" s="47">
        <f t="shared" si="33"/>
        <v>24406069893.344337</v>
      </c>
      <c r="K320" s="27"/>
      <c r="L320" s="27"/>
      <c r="M320" s="27"/>
      <c r="N320" s="27"/>
      <c r="O320" s="27"/>
    </row>
    <row r="321" spans="2:15" x14ac:dyDescent="0.25">
      <c r="B321" s="9">
        <f t="shared" si="34"/>
        <v>302</v>
      </c>
      <c r="C321" s="42">
        <f>'Simulacion sistema (hoja4)'!BV312</f>
        <v>0.81628909034303088</v>
      </c>
      <c r="D321" s="42">
        <f>'Simulacion sistema (hoja4)'!BW312</f>
        <v>0.84678278997170164</v>
      </c>
      <c r="E321" s="44">
        <f t="shared" si="28"/>
        <v>111267258.6022816</v>
      </c>
      <c r="F321" s="45">
        <f t="shared" si="29"/>
        <v>218.82302144063544</v>
      </c>
      <c r="G321" s="45">
        <f t="shared" si="30"/>
        <v>382.940287521112</v>
      </c>
      <c r="H321" s="46">
        <f t="shared" si="31"/>
        <v>0.92300000000000004</v>
      </c>
      <c r="I321" s="46">
        <f t="shared" si="32"/>
        <v>7.6999999999999957E-2</v>
      </c>
      <c r="J321" s="47">
        <f t="shared" si="33"/>
        <v>24347837714.767796</v>
      </c>
      <c r="K321" s="27"/>
      <c r="L321" s="27"/>
      <c r="M321" s="27"/>
      <c r="N321" s="27"/>
      <c r="O321" s="27"/>
    </row>
    <row r="322" spans="2:15" x14ac:dyDescent="0.25">
      <c r="B322" s="9">
        <f t="shared" si="34"/>
        <v>303</v>
      </c>
      <c r="C322" s="42">
        <f>'Simulacion sistema (hoja4)'!BV313</f>
        <v>0.82086453851084396</v>
      </c>
      <c r="D322" s="42">
        <f>'Simulacion sistema (hoja4)'!BW313</f>
        <v>0.84719489464327535</v>
      </c>
      <c r="E322" s="44">
        <f t="shared" si="28"/>
        <v>111321409.15612638</v>
      </c>
      <c r="F322" s="45">
        <f t="shared" si="29"/>
        <v>218.82302144063544</v>
      </c>
      <c r="G322" s="45">
        <f t="shared" si="30"/>
        <v>382.940287521112</v>
      </c>
      <c r="H322" s="46">
        <f t="shared" si="31"/>
        <v>0.92300000000000004</v>
      </c>
      <c r="I322" s="46">
        <f t="shared" si="32"/>
        <v>7.6999999999999957E-2</v>
      </c>
      <c r="J322" s="47">
        <f t="shared" si="33"/>
        <v>24359687102.572792</v>
      </c>
      <c r="K322" s="27"/>
      <c r="L322" s="27"/>
      <c r="M322" s="27"/>
      <c r="N322" s="27"/>
      <c r="O322" s="27"/>
    </row>
    <row r="323" spans="2:15" x14ac:dyDescent="0.25">
      <c r="B323" s="9">
        <f t="shared" si="34"/>
        <v>304</v>
      </c>
      <c r="C323" s="42">
        <f>'Simulacion sistema (hoja4)'!BV314</f>
        <v>0.82833285669272305</v>
      </c>
      <c r="D323" s="42">
        <f>'Simulacion sistema (hoja4)'!BW314</f>
        <v>0.85256469860904649</v>
      </c>
      <c r="E323" s="44">
        <f t="shared" si="28"/>
        <v>112027001.39722872</v>
      </c>
      <c r="F323" s="45">
        <f t="shared" si="29"/>
        <v>218.82302144063544</v>
      </c>
      <c r="G323" s="45">
        <f t="shared" si="30"/>
        <v>382.940287521112</v>
      </c>
      <c r="H323" s="46">
        <f t="shared" si="31"/>
        <v>0.92300000000000004</v>
      </c>
      <c r="I323" s="46">
        <f t="shared" si="32"/>
        <v>7.6999999999999957E-2</v>
      </c>
      <c r="J323" s="47">
        <f t="shared" si="33"/>
        <v>24514086928.675877</v>
      </c>
      <c r="K323" s="27"/>
      <c r="L323" s="27"/>
      <c r="M323" s="27"/>
      <c r="N323" s="27"/>
      <c r="O323" s="27"/>
    </row>
    <row r="324" spans="2:15" x14ac:dyDescent="0.25">
      <c r="B324" s="9">
        <f t="shared" si="34"/>
        <v>305</v>
      </c>
      <c r="C324" s="42">
        <f>'Simulacion sistema (hoja4)'!BV315</f>
        <v>0.83210979366898985</v>
      </c>
      <c r="D324" s="42">
        <f>'Simulacion sistema (hoja4)'!BW315</f>
        <v>0.8524512769066861</v>
      </c>
      <c r="E324" s="44">
        <f t="shared" si="28"/>
        <v>112012097.78553855</v>
      </c>
      <c r="F324" s="45">
        <f t="shared" si="29"/>
        <v>218.82302144063544</v>
      </c>
      <c r="G324" s="45">
        <f t="shared" si="30"/>
        <v>382.940287521112</v>
      </c>
      <c r="H324" s="46">
        <f t="shared" si="31"/>
        <v>0.92300000000000004</v>
      </c>
      <c r="I324" s="46">
        <f t="shared" si="32"/>
        <v>7.6999999999999957E-2</v>
      </c>
      <c r="J324" s="47">
        <f t="shared" si="33"/>
        <v>24510825675.335457</v>
      </c>
      <c r="K324" s="27"/>
      <c r="L324" s="27"/>
      <c r="M324" s="27"/>
      <c r="N324" s="27"/>
      <c r="O324" s="27"/>
    </row>
    <row r="325" spans="2:15" x14ac:dyDescent="0.25">
      <c r="B325" s="9">
        <f t="shared" si="34"/>
        <v>306</v>
      </c>
      <c r="C325" s="42">
        <f>'Simulacion sistema (hoja4)'!BV316</f>
        <v>0.79069569922191318</v>
      </c>
      <c r="D325" s="42">
        <f>'Simulacion sistema (hoja4)'!BW316</f>
        <v>0.83480933794572421</v>
      </c>
      <c r="E325" s="44">
        <f t="shared" si="28"/>
        <v>109693947.00606817</v>
      </c>
      <c r="F325" s="45">
        <f t="shared" si="29"/>
        <v>218.82302144063544</v>
      </c>
      <c r="G325" s="45">
        <f t="shared" si="30"/>
        <v>382.940287521112</v>
      </c>
      <c r="H325" s="46">
        <f t="shared" si="31"/>
        <v>0.92300000000000004</v>
      </c>
      <c r="I325" s="46">
        <f t="shared" si="32"/>
        <v>7.6999999999999957E-2</v>
      </c>
      <c r="J325" s="47">
        <f t="shared" si="33"/>
        <v>24003560917.616783</v>
      </c>
      <c r="K325" s="27"/>
      <c r="L325" s="27"/>
      <c r="M325" s="27"/>
      <c r="N325" s="27"/>
      <c r="O325" s="27"/>
    </row>
    <row r="326" spans="2:15" x14ac:dyDescent="0.25">
      <c r="B326" s="9">
        <f t="shared" si="34"/>
        <v>307</v>
      </c>
      <c r="C326" s="42">
        <f>'Simulacion sistema (hoja4)'!BV317</f>
        <v>0.80999936650528959</v>
      </c>
      <c r="D326" s="42">
        <f>'Simulacion sistema (hoja4)'!BW317</f>
        <v>0.84775270343328923</v>
      </c>
      <c r="E326" s="44">
        <f t="shared" si="28"/>
        <v>111394705.23113421</v>
      </c>
      <c r="F326" s="45">
        <f t="shared" si="29"/>
        <v>218.82302144063544</v>
      </c>
      <c r="G326" s="45">
        <f t="shared" si="30"/>
        <v>382.940287521112</v>
      </c>
      <c r="H326" s="46">
        <f t="shared" si="31"/>
        <v>0.92300000000000004</v>
      </c>
      <c r="I326" s="46">
        <f t="shared" si="32"/>
        <v>7.6999999999999957E-2</v>
      </c>
      <c r="J326" s="47">
        <f t="shared" si="33"/>
        <v>24375725971.165745</v>
      </c>
      <c r="K326" s="27"/>
      <c r="L326" s="27"/>
      <c r="M326" s="27"/>
      <c r="N326" s="27"/>
      <c r="O326" s="27"/>
    </row>
    <row r="327" spans="2:15" x14ac:dyDescent="0.25">
      <c r="B327" s="9">
        <f t="shared" si="34"/>
        <v>308</v>
      </c>
      <c r="C327" s="42">
        <f>'Simulacion sistema (hoja4)'!BV318</f>
        <v>0.80655611606398647</v>
      </c>
      <c r="D327" s="42">
        <f>'Simulacion sistema (hoja4)'!BW318</f>
        <v>0.83902926269782518</v>
      </c>
      <c r="E327" s="44">
        <f t="shared" si="28"/>
        <v>110248445.11849423</v>
      </c>
      <c r="F327" s="45">
        <f t="shared" si="29"/>
        <v>218.82302144063544</v>
      </c>
      <c r="G327" s="45">
        <f t="shared" si="30"/>
        <v>382.940287521112</v>
      </c>
      <c r="H327" s="46">
        <f t="shared" si="31"/>
        <v>0.92300000000000004</v>
      </c>
      <c r="I327" s="46">
        <f t="shared" si="32"/>
        <v>7.6999999999999957E-2</v>
      </c>
      <c r="J327" s="47">
        <f t="shared" si="33"/>
        <v>24124897869.960983</v>
      </c>
      <c r="K327" s="27"/>
      <c r="L327" s="27"/>
      <c r="M327" s="27"/>
      <c r="N327" s="27"/>
      <c r="O327" s="27"/>
    </row>
    <row r="328" spans="2:15" x14ac:dyDescent="0.25">
      <c r="B328" s="9">
        <f t="shared" si="34"/>
        <v>309</v>
      </c>
      <c r="C328" s="42">
        <f>'Simulacion sistema (hoja4)'!BV319</f>
        <v>0.81785266407252533</v>
      </c>
      <c r="D328" s="42">
        <f>'Simulacion sistema (hoja4)'!BW319</f>
        <v>0.83971918697311865</v>
      </c>
      <c r="E328" s="44">
        <f t="shared" si="28"/>
        <v>110339101.16826779</v>
      </c>
      <c r="F328" s="45">
        <f t="shared" si="29"/>
        <v>218.82302144063544</v>
      </c>
      <c r="G328" s="45">
        <f t="shared" si="30"/>
        <v>382.940287521112</v>
      </c>
      <c r="H328" s="46">
        <f t="shared" si="31"/>
        <v>0.92300000000000004</v>
      </c>
      <c r="I328" s="46">
        <f t="shared" si="32"/>
        <v>7.6999999999999957E-2</v>
      </c>
      <c r="J328" s="47">
        <f t="shared" si="33"/>
        <v>24144735500.684303</v>
      </c>
      <c r="K328" s="27"/>
      <c r="L328" s="27"/>
      <c r="M328" s="27"/>
      <c r="N328" s="27"/>
      <c r="O328" s="27"/>
    </row>
    <row r="329" spans="2:15" x14ac:dyDescent="0.25">
      <c r="B329" s="9">
        <f t="shared" si="34"/>
        <v>310</v>
      </c>
      <c r="C329" s="42">
        <f>'Simulacion sistema (hoja4)'!BV320</f>
        <v>0.82745287100762899</v>
      </c>
      <c r="D329" s="42">
        <f>'Simulacion sistema (hoja4)'!BW320</f>
        <v>0.84825065041120862</v>
      </c>
      <c r="E329" s="44">
        <f t="shared" si="28"/>
        <v>111460135.46403281</v>
      </c>
      <c r="F329" s="45">
        <f t="shared" si="29"/>
        <v>218.82302144063544</v>
      </c>
      <c r="G329" s="45">
        <f t="shared" si="30"/>
        <v>382.940287521112</v>
      </c>
      <c r="H329" s="46">
        <f t="shared" si="31"/>
        <v>0.92300000000000004</v>
      </c>
      <c r="I329" s="46">
        <f t="shared" si="32"/>
        <v>7.6999999999999957E-2</v>
      </c>
      <c r="J329" s="47">
        <f t="shared" si="33"/>
        <v>24390043612.422184</v>
      </c>
      <c r="K329" s="27"/>
      <c r="L329" s="27"/>
      <c r="M329" s="27"/>
      <c r="N329" s="27"/>
      <c r="O329" s="27"/>
    </row>
    <row r="330" spans="2:15" x14ac:dyDescent="0.25">
      <c r="B330" s="9">
        <f t="shared" si="34"/>
        <v>311</v>
      </c>
      <c r="C330" s="42">
        <f>'Simulacion sistema (hoja4)'!BV321</f>
        <v>0.81813751486843134</v>
      </c>
      <c r="D330" s="42">
        <f>'Simulacion sistema (hoja4)'!BW321</f>
        <v>0.85111500322973122</v>
      </c>
      <c r="E330" s="44">
        <f t="shared" si="28"/>
        <v>111836511.42438668</v>
      </c>
      <c r="F330" s="45">
        <f t="shared" si="29"/>
        <v>218.82302144063544</v>
      </c>
      <c r="G330" s="45">
        <f t="shared" si="30"/>
        <v>382.940287521112</v>
      </c>
      <c r="H330" s="46">
        <f t="shared" si="31"/>
        <v>0.92300000000000004</v>
      </c>
      <c r="I330" s="46">
        <f t="shared" si="32"/>
        <v>7.6999999999999957E-2</v>
      </c>
      <c r="J330" s="47">
        <f t="shared" si="33"/>
        <v>24472403337.264439</v>
      </c>
      <c r="K330" s="27"/>
      <c r="L330" s="27"/>
      <c r="M330" s="27"/>
      <c r="N330" s="27"/>
      <c r="O330" s="27"/>
    </row>
    <row r="331" spans="2:15" x14ac:dyDescent="0.25">
      <c r="B331" s="9">
        <f t="shared" si="34"/>
        <v>312</v>
      </c>
      <c r="C331" s="42">
        <f>'Simulacion sistema (hoja4)'!BV322</f>
        <v>0.82911866527521405</v>
      </c>
      <c r="D331" s="42">
        <f>'Simulacion sistema (hoja4)'!BW322</f>
        <v>0.84945410459149207</v>
      </c>
      <c r="E331" s="44">
        <f t="shared" si="28"/>
        <v>111618269.34332205</v>
      </c>
      <c r="F331" s="45">
        <f t="shared" si="29"/>
        <v>218.82302144063544</v>
      </c>
      <c r="G331" s="45">
        <f t="shared" si="30"/>
        <v>382.940287521112</v>
      </c>
      <c r="H331" s="46">
        <f t="shared" si="31"/>
        <v>0.92300000000000004</v>
      </c>
      <c r="I331" s="46">
        <f t="shared" si="32"/>
        <v>7.6999999999999957E-2</v>
      </c>
      <c r="J331" s="47">
        <f t="shared" si="33"/>
        <v>24424646945.680382</v>
      </c>
      <c r="K331" s="27"/>
      <c r="L331" s="27"/>
      <c r="M331" s="27"/>
      <c r="N331" s="27"/>
      <c r="O331" s="27"/>
    </row>
    <row r="332" spans="2:15" x14ac:dyDescent="0.25">
      <c r="B332" s="9">
        <f t="shared" si="34"/>
        <v>313</v>
      </c>
      <c r="C332" s="42">
        <f>'Simulacion sistema (hoja4)'!BV323</f>
        <v>0.8227360670805689</v>
      </c>
      <c r="D332" s="42">
        <f>'Simulacion sistema (hoja4)'!BW323</f>
        <v>0.84729470067943469</v>
      </c>
      <c r="E332" s="44">
        <f t="shared" si="28"/>
        <v>111334523.66927771</v>
      </c>
      <c r="F332" s="45">
        <f t="shared" si="29"/>
        <v>218.82302144063544</v>
      </c>
      <c r="G332" s="45">
        <f t="shared" si="30"/>
        <v>382.940287521112</v>
      </c>
      <c r="H332" s="46">
        <f t="shared" si="31"/>
        <v>0.92300000000000004</v>
      </c>
      <c r="I332" s="46">
        <f t="shared" si="32"/>
        <v>7.6999999999999957E-2</v>
      </c>
      <c r="J332" s="47">
        <f t="shared" si="33"/>
        <v>24362556859.96529</v>
      </c>
      <c r="K332" s="27"/>
      <c r="L332" s="27"/>
      <c r="M332" s="27"/>
      <c r="N332" s="27"/>
      <c r="O332" s="27"/>
    </row>
    <row r="333" spans="2:15" x14ac:dyDescent="0.25">
      <c r="B333" s="9">
        <f t="shared" si="34"/>
        <v>314</v>
      </c>
      <c r="C333" s="42">
        <f>'Simulacion sistema (hoja4)'!BV324</f>
        <v>0.82337511010814801</v>
      </c>
      <c r="D333" s="42">
        <f>'Simulacion sistema (hoja4)'!BW324</f>
        <v>0.84816163100409314</v>
      </c>
      <c r="E333" s="44">
        <f t="shared" si="28"/>
        <v>111448438.31393783</v>
      </c>
      <c r="F333" s="45">
        <f t="shared" si="29"/>
        <v>218.82302144063544</v>
      </c>
      <c r="G333" s="45">
        <f t="shared" si="30"/>
        <v>382.940287521112</v>
      </c>
      <c r="H333" s="46">
        <f t="shared" si="31"/>
        <v>0.92300000000000004</v>
      </c>
      <c r="I333" s="46">
        <f t="shared" si="32"/>
        <v>7.6999999999999957E-2</v>
      </c>
      <c r="J333" s="47">
        <f t="shared" si="33"/>
        <v>24387484006.696156</v>
      </c>
      <c r="K333" s="27"/>
      <c r="L333" s="27"/>
      <c r="M333" s="27"/>
      <c r="N333" s="27"/>
      <c r="O333" s="27"/>
    </row>
    <row r="334" spans="2:15" x14ac:dyDescent="0.25">
      <c r="B334" s="9">
        <f t="shared" si="34"/>
        <v>315</v>
      </c>
      <c r="C334" s="42">
        <f>'Simulacion sistema (hoja4)'!BV325</f>
        <v>0.80958488508211679</v>
      </c>
      <c r="D334" s="42">
        <f>'Simulacion sistema (hoja4)'!BW325</f>
        <v>0.83961133245665054</v>
      </c>
      <c r="E334" s="44">
        <f t="shared" si="28"/>
        <v>110324929.08480388</v>
      </c>
      <c r="F334" s="45">
        <f t="shared" si="29"/>
        <v>218.82302144063544</v>
      </c>
      <c r="G334" s="45">
        <f t="shared" si="30"/>
        <v>382.940287521112</v>
      </c>
      <c r="H334" s="46">
        <f t="shared" si="31"/>
        <v>0.92300000000000004</v>
      </c>
      <c r="I334" s="46">
        <f t="shared" si="32"/>
        <v>7.6999999999999957E-2</v>
      </c>
      <c r="J334" s="47">
        <f t="shared" si="33"/>
        <v>24141634322.560623</v>
      </c>
      <c r="K334" s="27"/>
      <c r="L334" s="27"/>
      <c r="M334" s="27"/>
      <c r="N334" s="27"/>
      <c r="O334" s="27"/>
    </row>
    <row r="335" spans="2:15" x14ac:dyDescent="0.25">
      <c r="B335" s="9">
        <f t="shared" si="34"/>
        <v>316</v>
      </c>
      <c r="C335" s="42">
        <f>'Simulacion sistema (hoja4)'!BV326</f>
        <v>0.81619433256387075</v>
      </c>
      <c r="D335" s="42">
        <f>'Simulacion sistema (hoja4)'!BW326</f>
        <v>0.84382272959427884</v>
      </c>
      <c r="E335" s="44">
        <f t="shared" si="28"/>
        <v>110878306.66868825</v>
      </c>
      <c r="F335" s="45">
        <f t="shared" si="29"/>
        <v>218.82302144063544</v>
      </c>
      <c r="G335" s="45">
        <f t="shared" si="30"/>
        <v>382.940287521112</v>
      </c>
      <c r="H335" s="46">
        <f t="shared" si="31"/>
        <v>0.92300000000000004</v>
      </c>
      <c r="I335" s="46">
        <f t="shared" si="32"/>
        <v>7.6999999999999957E-2</v>
      </c>
      <c r="J335" s="47">
        <f t="shared" si="33"/>
        <v>24262726077.463722</v>
      </c>
      <c r="K335" s="27"/>
      <c r="L335" s="27"/>
      <c r="M335" s="27"/>
      <c r="N335" s="27"/>
      <c r="O335" s="27"/>
    </row>
    <row r="336" spans="2:15" x14ac:dyDescent="0.25">
      <c r="B336" s="9">
        <f t="shared" si="34"/>
        <v>317</v>
      </c>
      <c r="C336" s="42">
        <f>'Simulacion sistema (hoja4)'!BV327</f>
        <v>0.80353955120356735</v>
      </c>
      <c r="D336" s="42">
        <f>'Simulacion sistema (hoja4)'!BW327</f>
        <v>0.84510757063640352</v>
      </c>
      <c r="E336" s="44">
        <f t="shared" si="28"/>
        <v>111047134.78162342</v>
      </c>
      <c r="F336" s="45">
        <f t="shared" si="29"/>
        <v>218.82302144063544</v>
      </c>
      <c r="G336" s="45">
        <f t="shared" si="30"/>
        <v>382.940287521112</v>
      </c>
      <c r="H336" s="46">
        <f t="shared" si="31"/>
        <v>0.92300000000000004</v>
      </c>
      <c r="I336" s="46">
        <f t="shared" si="32"/>
        <v>7.6999999999999957E-2</v>
      </c>
      <c r="J336" s="47">
        <f t="shared" si="33"/>
        <v>24299669555.240314</v>
      </c>
      <c r="K336" s="27"/>
      <c r="L336" s="27"/>
      <c r="M336" s="27"/>
      <c r="N336" s="27"/>
      <c r="O336" s="27"/>
    </row>
    <row r="337" spans="2:15" x14ac:dyDescent="0.25">
      <c r="B337" s="9">
        <f t="shared" si="34"/>
        <v>318</v>
      </c>
      <c r="C337" s="42">
        <f>'Simulacion sistema (hoja4)'!BV328</f>
        <v>0.81136433968727162</v>
      </c>
      <c r="D337" s="42">
        <f>'Simulacion sistema (hoja4)'!BW328</f>
        <v>0.84968657547041604</v>
      </c>
      <c r="E337" s="44">
        <f t="shared" si="28"/>
        <v>111648816.01681267</v>
      </c>
      <c r="F337" s="45">
        <f t="shared" si="29"/>
        <v>218.82302144063544</v>
      </c>
      <c r="G337" s="45">
        <f t="shared" si="30"/>
        <v>382.940287521112</v>
      </c>
      <c r="H337" s="46">
        <f t="shared" si="31"/>
        <v>0.92300000000000004</v>
      </c>
      <c r="I337" s="46">
        <f t="shared" si="32"/>
        <v>7.6999999999999957E-2</v>
      </c>
      <c r="J337" s="47">
        <f t="shared" si="33"/>
        <v>24431331261.068562</v>
      </c>
      <c r="K337" s="27"/>
      <c r="L337" s="27"/>
      <c r="M337" s="27"/>
      <c r="N337" s="27"/>
      <c r="O337" s="27"/>
    </row>
    <row r="338" spans="2:15" x14ac:dyDescent="0.25">
      <c r="B338" s="9">
        <f t="shared" si="34"/>
        <v>319</v>
      </c>
      <c r="C338" s="42">
        <f>'Simulacion sistema (hoja4)'!BV329</f>
        <v>0.83347993273018406</v>
      </c>
      <c r="D338" s="42">
        <f>'Simulacion sistema (hoja4)'!BW329</f>
        <v>0.85287831968779237</v>
      </c>
      <c r="E338" s="44">
        <f t="shared" si="28"/>
        <v>112068211.20697591</v>
      </c>
      <c r="F338" s="45">
        <f t="shared" si="29"/>
        <v>218.82302144063544</v>
      </c>
      <c r="G338" s="45">
        <f t="shared" si="30"/>
        <v>382.940287521112</v>
      </c>
      <c r="H338" s="46">
        <f t="shared" si="31"/>
        <v>0.92300000000000004</v>
      </c>
      <c r="I338" s="46">
        <f t="shared" si="32"/>
        <v>7.6999999999999957E-2</v>
      </c>
      <c r="J338" s="47">
        <f t="shared" si="33"/>
        <v>42915433021.576057</v>
      </c>
      <c r="K338" s="27"/>
      <c r="L338" s="27"/>
      <c r="M338" s="27"/>
      <c r="N338" s="27"/>
      <c r="O338" s="27"/>
    </row>
    <row r="339" spans="2:15" x14ac:dyDescent="0.25">
      <c r="B339" s="9">
        <f t="shared" si="34"/>
        <v>320</v>
      </c>
      <c r="C339" s="42">
        <f>'Simulacion sistema (hoja4)'!BV330</f>
        <v>0.81449053943130534</v>
      </c>
      <c r="D339" s="42">
        <f>'Simulacion sistema (hoja4)'!BW330</f>
        <v>0.84856507984691953</v>
      </c>
      <c r="E339" s="44">
        <f t="shared" si="28"/>
        <v>111501451.49188522</v>
      </c>
      <c r="F339" s="45">
        <f t="shared" si="29"/>
        <v>218.82302144063544</v>
      </c>
      <c r="G339" s="45">
        <f t="shared" si="30"/>
        <v>382.940287521112</v>
      </c>
      <c r="H339" s="46">
        <f t="shared" si="31"/>
        <v>0.92300000000000004</v>
      </c>
      <c r="I339" s="46">
        <f t="shared" si="32"/>
        <v>7.6999999999999957E-2</v>
      </c>
      <c r="J339" s="47">
        <f t="shared" si="33"/>
        <v>24399084510.470772</v>
      </c>
      <c r="K339" s="27"/>
      <c r="L339" s="27"/>
      <c r="M339" s="27"/>
      <c r="N339" s="27"/>
      <c r="O339" s="27"/>
    </row>
    <row r="340" spans="2:15" x14ac:dyDescent="0.25">
      <c r="B340" s="9">
        <f t="shared" si="34"/>
        <v>321</v>
      </c>
      <c r="C340" s="42">
        <f>'Simulacion sistema (hoja4)'!BV331</f>
        <v>0.82663626341895247</v>
      </c>
      <c r="D340" s="42">
        <f>'Simulacion sistema (hoja4)'!BW331</f>
        <v>0.84719193733408193</v>
      </c>
      <c r="E340" s="44">
        <f t="shared" si="28"/>
        <v>111321020.56569837</v>
      </c>
      <c r="F340" s="45">
        <f t="shared" si="29"/>
        <v>218.82302144063544</v>
      </c>
      <c r="G340" s="45">
        <f t="shared" si="30"/>
        <v>382.940287521112</v>
      </c>
      <c r="H340" s="46">
        <f t="shared" si="31"/>
        <v>0.92300000000000004</v>
      </c>
      <c r="I340" s="46">
        <f t="shared" si="32"/>
        <v>7.6999999999999957E-2</v>
      </c>
      <c r="J340" s="47">
        <f t="shared" si="33"/>
        <v>24359602070.041233</v>
      </c>
      <c r="K340" s="27"/>
      <c r="L340" s="27"/>
      <c r="M340" s="27"/>
      <c r="N340" s="27"/>
      <c r="O340" s="27"/>
    </row>
    <row r="341" spans="2:15" x14ac:dyDescent="0.25">
      <c r="B341" s="9">
        <f t="shared" si="34"/>
        <v>322</v>
      </c>
      <c r="C341" s="42">
        <f>'Simulacion sistema (hoja4)'!BV332</f>
        <v>0.82583195147065769</v>
      </c>
      <c r="D341" s="42">
        <f>'Simulacion sistema (hoja4)'!BW332</f>
        <v>0.85224640642499838</v>
      </c>
      <c r="E341" s="44">
        <f t="shared" ref="E341:E404" si="35">+D341*$F$13*$F$14</f>
        <v>111985177.80424479</v>
      </c>
      <c r="F341" s="45">
        <f t="shared" ref="F341:F404" si="36">+$F$11*F$16</f>
        <v>218.82302144063544</v>
      </c>
      <c r="G341" s="45">
        <f t="shared" ref="G341:G404" si="37">+$F$11*F$15</f>
        <v>382.940287521112</v>
      </c>
      <c r="H341" s="46">
        <f t="shared" ref="H341:H404" si="38">+COUNTIF($C$20:$C$1019,"&lt;"&amp;$F$12)/1000</f>
        <v>0.92300000000000004</v>
      </c>
      <c r="I341" s="46">
        <f t="shared" ref="I341:I404" si="39">1-H341</f>
        <v>7.6999999999999957E-2</v>
      </c>
      <c r="J341" s="47">
        <f t="shared" ref="J341:J404" si="40">+IF(C341&lt;$F$12,E341*F341,E341*G341)</f>
        <v>24504934963.691628</v>
      </c>
      <c r="K341" s="27"/>
      <c r="L341" s="27"/>
      <c r="M341" s="27"/>
      <c r="N341" s="27"/>
      <c r="O341" s="27"/>
    </row>
    <row r="342" spans="2:15" x14ac:dyDescent="0.25">
      <c r="B342" s="9">
        <f t="shared" ref="B342:B405" si="41">+B341+1</f>
        <v>323</v>
      </c>
      <c r="C342" s="42">
        <f>'Simulacion sistema (hoja4)'!BV333</f>
        <v>0.8295756854395504</v>
      </c>
      <c r="D342" s="42">
        <f>'Simulacion sistema (hoja4)'!BW333</f>
        <v>0.85002303262557999</v>
      </c>
      <c r="E342" s="44">
        <f t="shared" si="35"/>
        <v>111693026.48700121</v>
      </c>
      <c r="F342" s="45">
        <f t="shared" si="36"/>
        <v>218.82302144063544</v>
      </c>
      <c r="G342" s="45">
        <f t="shared" si="37"/>
        <v>382.940287521112</v>
      </c>
      <c r="H342" s="46">
        <f t="shared" si="38"/>
        <v>0.92300000000000004</v>
      </c>
      <c r="I342" s="46">
        <f t="shared" si="39"/>
        <v>7.6999999999999957E-2</v>
      </c>
      <c r="J342" s="47">
        <f t="shared" si="40"/>
        <v>24441005529.734528</v>
      </c>
      <c r="K342" s="27"/>
      <c r="L342" s="27"/>
      <c r="M342" s="27"/>
      <c r="N342" s="27"/>
      <c r="O342" s="27"/>
    </row>
    <row r="343" spans="2:15" x14ac:dyDescent="0.25">
      <c r="B343" s="9">
        <f t="shared" si="41"/>
        <v>324</v>
      </c>
      <c r="C343" s="42">
        <f>'Simulacion sistema (hoja4)'!BV334</f>
        <v>0.82691323872653211</v>
      </c>
      <c r="D343" s="42">
        <f>'Simulacion sistema (hoja4)'!BW334</f>
        <v>0.85182049913797975</v>
      </c>
      <c r="E343" s="44">
        <f t="shared" si="35"/>
        <v>111929213.58673054</v>
      </c>
      <c r="F343" s="45">
        <f t="shared" si="36"/>
        <v>218.82302144063544</v>
      </c>
      <c r="G343" s="45">
        <f t="shared" si="37"/>
        <v>382.940287521112</v>
      </c>
      <c r="H343" s="46">
        <f t="shared" si="38"/>
        <v>0.92300000000000004</v>
      </c>
      <c r="I343" s="46">
        <f t="shared" si="39"/>
        <v>7.6999999999999957E-2</v>
      </c>
      <c r="J343" s="47">
        <f t="shared" si="40"/>
        <v>24492688704.522602</v>
      </c>
      <c r="K343" s="27"/>
      <c r="L343" s="27"/>
      <c r="M343" s="27"/>
      <c r="N343" s="27"/>
      <c r="O343" s="27"/>
    </row>
    <row r="344" spans="2:15" x14ac:dyDescent="0.25">
      <c r="B344" s="9">
        <f t="shared" si="41"/>
        <v>325</v>
      </c>
      <c r="C344" s="42">
        <f>'Simulacion sistema (hoja4)'!BV335</f>
        <v>0.82350370425151287</v>
      </c>
      <c r="D344" s="42">
        <f>'Simulacion sistema (hoja4)'!BW335</f>
        <v>0.84901045740075654</v>
      </c>
      <c r="E344" s="44">
        <f t="shared" si="35"/>
        <v>111559974.10245942</v>
      </c>
      <c r="F344" s="45">
        <f t="shared" si="36"/>
        <v>218.82302144063544</v>
      </c>
      <c r="G344" s="45">
        <f t="shared" si="37"/>
        <v>382.940287521112</v>
      </c>
      <c r="H344" s="46">
        <f t="shared" si="38"/>
        <v>0.92300000000000004</v>
      </c>
      <c r="I344" s="46">
        <f t="shared" si="39"/>
        <v>7.6999999999999957E-2</v>
      </c>
      <c r="J344" s="47">
        <f t="shared" si="40"/>
        <v>24411890604.939213</v>
      </c>
      <c r="K344" s="27"/>
      <c r="L344" s="27"/>
      <c r="M344" s="27"/>
      <c r="N344" s="27"/>
      <c r="O344" s="27"/>
    </row>
    <row r="345" spans="2:15" x14ac:dyDescent="0.25">
      <c r="B345" s="9">
        <f t="shared" si="41"/>
        <v>326</v>
      </c>
      <c r="C345" s="42">
        <f>'Simulacion sistema (hoja4)'!BV336</f>
        <v>0.83253617991257689</v>
      </c>
      <c r="D345" s="42">
        <f>'Simulacion sistema (hoja4)'!BW336</f>
        <v>0.85032100454316217</v>
      </c>
      <c r="E345" s="44">
        <f t="shared" si="35"/>
        <v>111732179.9969715</v>
      </c>
      <c r="F345" s="45">
        <f t="shared" si="36"/>
        <v>218.82302144063544</v>
      </c>
      <c r="G345" s="45">
        <f t="shared" si="37"/>
        <v>382.940287521112</v>
      </c>
      <c r="H345" s="46">
        <f t="shared" si="38"/>
        <v>0.92300000000000004</v>
      </c>
      <c r="I345" s="46">
        <f t="shared" si="39"/>
        <v>7.6999999999999957E-2</v>
      </c>
      <c r="J345" s="47">
        <f t="shared" si="40"/>
        <v>24449573219.086235</v>
      </c>
      <c r="K345" s="27"/>
      <c r="L345" s="27"/>
      <c r="M345" s="27"/>
      <c r="N345" s="27"/>
      <c r="O345" s="27"/>
    </row>
    <row r="346" spans="2:15" x14ac:dyDescent="0.25">
      <c r="B346" s="9">
        <f t="shared" si="41"/>
        <v>327</v>
      </c>
      <c r="C346" s="42">
        <f>'Simulacion sistema (hoja4)'!BV337</f>
        <v>0.81032449355448621</v>
      </c>
      <c r="D346" s="42">
        <f>'Simulacion sistema (hoja4)'!BW337</f>
        <v>0.84570932150643507</v>
      </c>
      <c r="E346" s="44">
        <f t="shared" si="35"/>
        <v>111126204.84594557</v>
      </c>
      <c r="F346" s="45">
        <f t="shared" si="36"/>
        <v>218.82302144063544</v>
      </c>
      <c r="G346" s="45">
        <f t="shared" si="37"/>
        <v>382.940287521112</v>
      </c>
      <c r="H346" s="46">
        <f t="shared" si="38"/>
        <v>0.92300000000000004</v>
      </c>
      <c r="I346" s="46">
        <f t="shared" si="39"/>
        <v>7.6999999999999957E-2</v>
      </c>
      <c r="J346" s="47">
        <f t="shared" si="40"/>
        <v>24316971905.620792</v>
      </c>
      <c r="K346" s="27"/>
      <c r="L346" s="27"/>
      <c r="M346" s="27"/>
      <c r="N346" s="27"/>
      <c r="O346" s="27"/>
    </row>
    <row r="347" spans="2:15" x14ac:dyDescent="0.25">
      <c r="B347" s="9">
        <f t="shared" si="41"/>
        <v>328</v>
      </c>
      <c r="C347" s="42">
        <f>'Simulacion sistema (hoja4)'!BV338</f>
        <v>0.8321035949927732</v>
      </c>
      <c r="D347" s="42">
        <f>'Simulacion sistema (hoja4)'!BW338</f>
        <v>0.85189745111830295</v>
      </c>
      <c r="E347" s="44">
        <f t="shared" si="35"/>
        <v>111939325.07694501</v>
      </c>
      <c r="F347" s="45">
        <f t="shared" si="36"/>
        <v>218.82302144063544</v>
      </c>
      <c r="G347" s="45">
        <f t="shared" si="37"/>
        <v>382.940287521112</v>
      </c>
      <c r="H347" s="46">
        <f t="shared" si="38"/>
        <v>0.92300000000000004</v>
      </c>
      <c r="I347" s="46">
        <f t="shared" si="39"/>
        <v>7.6999999999999957E-2</v>
      </c>
      <c r="J347" s="47">
        <f t="shared" si="40"/>
        <v>24494901331.362598</v>
      </c>
      <c r="K347" s="27"/>
      <c r="L347" s="27"/>
      <c r="M347" s="27"/>
      <c r="N347" s="27"/>
      <c r="O347" s="27"/>
    </row>
    <row r="348" spans="2:15" x14ac:dyDescent="0.25">
      <c r="B348" s="9">
        <f t="shared" si="41"/>
        <v>329</v>
      </c>
      <c r="C348" s="42">
        <f>'Simulacion sistema (hoja4)'!BV339</f>
        <v>0.81815290597535861</v>
      </c>
      <c r="D348" s="42">
        <f>'Simulacion sistema (hoja4)'!BW339</f>
        <v>0.84997627571315393</v>
      </c>
      <c r="E348" s="44">
        <f t="shared" si="35"/>
        <v>111686882.62870842</v>
      </c>
      <c r="F348" s="45">
        <f t="shared" si="36"/>
        <v>218.82302144063544</v>
      </c>
      <c r="G348" s="45">
        <f t="shared" si="37"/>
        <v>382.940287521112</v>
      </c>
      <c r="H348" s="46">
        <f t="shared" si="38"/>
        <v>0.92300000000000004</v>
      </c>
      <c r="I348" s="46">
        <f t="shared" si="39"/>
        <v>7.6999999999999957E-2</v>
      </c>
      <c r="J348" s="47">
        <f t="shared" si="40"/>
        <v>24439661112.099598</v>
      </c>
      <c r="K348" s="27"/>
      <c r="L348" s="27"/>
      <c r="M348" s="27"/>
      <c r="N348" s="27"/>
      <c r="O348" s="27"/>
    </row>
    <row r="349" spans="2:15" x14ac:dyDescent="0.25">
      <c r="B349" s="9">
        <f t="shared" si="41"/>
        <v>330</v>
      </c>
      <c r="C349" s="42">
        <f>'Simulacion sistema (hoja4)'!BV340</f>
        <v>0.81001112382258345</v>
      </c>
      <c r="D349" s="42">
        <f>'Simulacion sistema (hoja4)'!BW340</f>
        <v>0.84737368735660146</v>
      </c>
      <c r="E349" s="44">
        <f t="shared" si="35"/>
        <v>111344902.51865743</v>
      </c>
      <c r="F349" s="45">
        <f t="shared" si="36"/>
        <v>218.82302144063544</v>
      </c>
      <c r="G349" s="45">
        <f t="shared" si="37"/>
        <v>382.940287521112</v>
      </c>
      <c r="H349" s="46">
        <f t="shared" si="38"/>
        <v>0.92300000000000004</v>
      </c>
      <c r="I349" s="46">
        <f t="shared" si="39"/>
        <v>7.6999999999999957E-2</v>
      </c>
      <c r="J349" s="47">
        <f t="shared" si="40"/>
        <v>24364827991.145638</v>
      </c>
      <c r="K349" s="27"/>
      <c r="L349" s="27"/>
      <c r="M349" s="27"/>
      <c r="N349" s="27"/>
      <c r="O349" s="27"/>
    </row>
    <row r="350" spans="2:15" x14ac:dyDescent="0.25">
      <c r="B350" s="9">
        <f t="shared" si="41"/>
        <v>331</v>
      </c>
      <c r="C350" s="42">
        <f>'Simulacion sistema (hoja4)'!BV341</f>
        <v>0.8289482837884542</v>
      </c>
      <c r="D350" s="42">
        <f>'Simulacion sistema (hoja4)'!BW341</f>
        <v>0.8511280393213827</v>
      </c>
      <c r="E350" s="44">
        <f t="shared" si="35"/>
        <v>111838224.36682968</v>
      </c>
      <c r="F350" s="45">
        <f t="shared" si="36"/>
        <v>218.82302144063544</v>
      </c>
      <c r="G350" s="45">
        <f t="shared" si="37"/>
        <v>382.940287521112</v>
      </c>
      <c r="H350" s="46">
        <f t="shared" si="38"/>
        <v>0.92300000000000004</v>
      </c>
      <c r="I350" s="46">
        <f t="shared" si="39"/>
        <v>7.6999999999999957E-2</v>
      </c>
      <c r="J350" s="47">
        <f t="shared" si="40"/>
        <v>24472778168.505367</v>
      </c>
      <c r="K350" s="27"/>
      <c r="L350" s="27"/>
      <c r="M350" s="27"/>
      <c r="N350" s="27"/>
      <c r="O350" s="27"/>
    </row>
    <row r="351" spans="2:15" x14ac:dyDescent="0.25">
      <c r="B351" s="9">
        <f t="shared" si="41"/>
        <v>332</v>
      </c>
      <c r="C351" s="42">
        <f>'Simulacion sistema (hoja4)'!BV342</f>
        <v>0.81398675476522564</v>
      </c>
      <c r="D351" s="42">
        <f>'Simulacion sistema (hoja4)'!BW342</f>
        <v>0.84895558433171636</v>
      </c>
      <c r="E351" s="44">
        <f t="shared" si="35"/>
        <v>111552763.78118752</v>
      </c>
      <c r="F351" s="45">
        <f t="shared" si="36"/>
        <v>218.82302144063544</v>
      </c>
      <c r="G351" s="45">
        <f t="shared" si="37"/>
        <v>382.940287521112</v>
      </c>
      <c r="H351" s="46">
        <f t="shared" si="38"/>
        <v>0.92300000000000004</v>
      </c>
      <c r="I351" s="46">
        <f t="shared" si="39"/>
        <v>7.6999999999999957E-2</v>
      </c>
      <c r="J351" s="47">
        <f t="shared" si="40"/>
        <v>24410312820.652939</v>
      </c>
      <c r="K351" s="27"/>
      <c r="L351" s="27"/>
      <c r="M351" s="27"/>
      <c r="N351" s="27"/>
      <c r="O351" s="27"/>
    </row>
    <row r="352" spans="2:15" x14ac:dyDescent="0.25">
      <c r="B352" s="9">
        <f t="shared" si="41"/>
        <v>333</v>
      </c>
      <c r="C352" s="42">
        <f>'Simulacion sistema (hoja4)'!BV343</f>
        <v>0.82360684099763337</v>
      </c>
      <c r="D352" s="42">
        <f>'Simulacion sistema (hoja4)'!BW343</f>
        <v>0.84206089855355448</v>
      </c>
      <c r="E352" s="44">
        <f t="shared" si="35"/>
        <v>110646802.06993705</v>
      </c>
      <c r="F352" s="45">
        <f t="shared" si="36"/>
        <v>218.82302144063544</v>
      </c>
      <c r="G352" s="45">
        <f t="shared" si="37"/>
        <v>382.940287521112</v>
      </c>
      <c r="H352" s="46">
        <f t="shared" si="38"/>
        <v>0.92300000000000004</v>
      </c>
      <c r="I352" s="46">
        <f t="shared" si="39"/>
        <v>7.6999999999999957E-2</v>
      </c>
      <c r="J352" s="47">
        <f t="shared" si="40"/>
        <v>24212067541.68758</v>
      </c>
      <c r="K352" s="27"/>
      <c r="L352" s="27"/>
      <c r="M352" s="27"/>
      <c r="N352" s="27"/>
      <c r="O352" s="27"/>
    </row>
    <row r="353" spans="2:15" x14ac:dyDescent="0.25">
      <c r="B353" s="9">
        <f t="shared" si="41"/>
        <v>334</v>
      </c>
      <c r="C353" s="42">
        <f>'Simulacion sistema (hoja4)'!BV344</f>
        <v>0.83044780557377396</v>
      </c>
      <c r="D353" s="42">
        <f>'Simulacion sistema (hoja4)'!BW344</f>
        <v>0.84977821631237782</v>
      </c>
      <c r="E353" s="44">
        <f t="shared" si="35"/>
        <v>111660857.62344645</v>
      </c>
      <c r="F353" s="45">
        <f t="shared" si="36"/>
        <v>218.82302144063544</v>
      </c>
      <c r="G353" s="45">
        <f t="shared" si="37"/>
        <v>382.940287521112</v>
      </c>
      <c r="H353" s="46">
        <f t="shared" si="38"/>
        <v>0.92300000000000004</v>
      </c>
      <c r="I353" s="46">
        <f t="shared" si="39"/>
        <v>7.6999999999999957E-2</v>
      </c>
      <c r="J353" s="47">
        <f t="shared" si="40"/>
        <v>24433966241.815163</v>
      </c>
      <c r="K353" s="27"/>
      <c r="L353" s="27"/>
      <c r="M353" s="27"/>
      <c r="N353" s="27"/>
      <c r="O353" s="27"/>
    </row>
    <row r="354" spans="2:15" x14ac:dyDescent="0.25">
      <c r="B354" s="9">
        <f t="shared" si="41"/>
        <v>335</v>
      </c>
      <c r="C354" s="42">
        <f>'Simulacion sistema (hoja4)'!BV345</f>
        <v>0.82053388545666928</v>
      </c>
      <c r="D354" s="42">
        <f>'Simulacion sistema (hoja4)'!BW345</f>
        <v>0.84730276543643657</v>
      </c>
      <c r="E354" s="44">
        <f t="shared" si="35"/>
        <v>111335583.37834777</v>
      </c>
      <c r="F354" s="45">
        <f t="shared" si="36"/>
        <v>218.82302144063544</v>
      </c>
      <c r="G354" s="45">
        <f t="shared" si="37"/>
        <v>382.940287521112</v>
      </c>
      <c r="H354" s="46">
        <f t="shared" si="38"/>
        <v>0.92300000000000004</v>
      </c>
      <c r="I354" s="46">
        <f t="shared" si="39"/>
        <v>7.6999999999999957E-2</v>
      </c>
      <c r="J354" s="47">
        <f t="shared" si="40"/>
        <v>24362788748.705849</v>
      </c>
      <c r="K354" s="27"/>
      <c r="L354" s="27"/>
      <c r="M354" s="27"/>
      <c r="N354" s="27"/>
      <c r="O354" s="27"/>
    </row>
    <row r="355" spans="2:15" x14ac:dyDescent="0.25">
      <c r="B355" s="9">
        <f t="shared" si="41"/>
        <v>336</v>
      </c>
      <c r="C355" s="42">
        <f>'Simulacion sistema (hoja4)'!BV346</f>
        <v>0.77466265030671677</v>
      </c>
      <c r="D355" s="42">
        <f>'Simulacion sistema (hoja4)'!BW346</f>
        <v>0.83831431133136169</v>
      </c>
      <c r="E355" s="44">
        <f t="shared" si="35"/>
        <v>110154500.50894094</v>
      </c>
      <c r="F355" s="45">
        <f t="shared" si="36"/>
        <v>218.82302144063544</v>
      </c>
      <c r="G355" s="45">
        <f t="shared" si="37"/>
        <v>382.940287521112</v>
      </c>
      <c r="H355" s="46">
        <f t="shared" si="38"/>
        <v>0.92300000000000004</v>
      </c>
      <c r="I355" s="46">
        <f t="shared" si="39"/>
        <v>7.6999999999999957E-2</v>
      </c>
      <c r="J355" s="47">
        <f t="shared" si="40"/>
        <v>24104340626.650471</v>
      </c>
      <c r="K355" s="27"/>
      <c r="L355" s="27"/>
      <c r="M355" s="27"/>
      <c r="N355" s="27"/>
      <c r="O355" s="27"/>
    </row>
    <row r="356" spans="2:15" x14ac:dyDescent="0.25">
      <c r="B356" s="9">
        <f t="shared" si="41"/>
        <v>337</v>
      </c>
      <c r="C356" s="42">
        <f>'Simulacion sistema (hoja4)'!BV347</f>
        <v>0.82603828762235931</v>
      </c>
      <c r="D356" s="42">
        <f>'Simulacion sistema (hoja4)'!BW347</f>
        <v>0.85104554962170398</v>
      </c>
      <c r="E356" s="44">
        <f t="shared" si="35"/>
        <v>111827385.2202919</v>
      </c>
      <c r="F356" s="45">
        <f t="shared" si="36"/>
        <v>218.82302144063544</v>
      </c>
      <c r="G356" s="45">
        <f t="shared" si="37"/>
        <v>382.940287521112</v>
      </c>
      <c r="H356" s="46">
        <f t="shared" si="38"/>
        <v>0.92300000000000004</v>
      </c>
      <c r="I356" s="46">
        <f t="shared" si="39"/>
        <v>7.6999999999999957E-2</v>
      </c>
      <c r="J356" s="47">
        <f t="shared" si="40"/>
        <v>24470406313.710133</v>
      </c>
      <c r="K356" s="27"/>
      <c r="L356" s="27"/>
      <c r="M356" s="27"/>
      <c r="N356" s="27"/>
      <c r="O356" s="27"/>
    </row>
    <row r="357" spans="2:15" x14ac:dyDescent="0.25">
      <c r="B357" s="9">
        <f t="shared" si="41"/>
        <v>338</v>
      </c>
      <c r="C357" s="42">
        <f>'Simulacion sistema (hoja4)'!BV348</f>
        <v>0.82843786536984909</v>
      </c>
      <c r="D357" s="42">
        <f>'Simulacion sistema (hoja4)'!BW348</f>
        <v>0.84452377093237918</v>
      </c>
      <c r="E357" s="44">
        <f t="shared" si="35"/>
        <v>110970423.50051463</v>
      </c>
      <c r="F357" s="45">
        <f t="shared" si="36"/>
        <v>218.82302144063544</v>
      </c>
      <c r="G357" s="45">
        <f t="shared" si="37"/>
        <v>382.940287521112</v>
      </c>
      <c r="H357" s="46">
        <f t="shared" si="38"/>
        <v>0.92300000000000004</v>
      </c>
      <c r="I357" s="46">
        <f t="shared" si="39"/>
        <v>7.6999999999999957E-2</v>
      </c>
      <c r="J357" s="47">
        <f t="shared" si="40"/>
        <v>24282883360.929508</v>
      </c>
      <c r="K357" s="27"/>
      <c r="L357" s="27"/>
      <c r="M357" s="27"/>
      <c r="N357" s="27"/>
      <c r="O357" s="27"/>
    </row>
    <row r="358" spans="2:15" x14ac:dyDescent="0.25">
      <c r="B358" s="9">
        <f t="shared" si="41"/>
        <v>339</v>
      </c>
      <c r="C358" s="42">
        <f>'Simulacion sistema (hoja4)'!BV349</f>
        <v>0.80595955091753457</v>
      </c>
      <c r="D358" s="42">
        <f>'Simulacion sistema (hoja4)'!BW349</f>
        <v>0.84225556709783511</v>
      </c>
      <c r="E358" s="44">
        <f t="shared" si="35"/>
        <v>110672381.51665553</v>
      </c>
      <c r="F358" s="45">
        <f t="shared" si="36"/>
        <v>218.82302144063544</v>
      </c>
      <c r="G358" s="45">
        <f t="shared" si="37"/>
        <v>382.940287521112</v>
      </c>
      <c r="H358" s="46">
        <f t="shared" si="38"/>
        <v>0.92300000000000004</v>
      </c>
      <c r="I358" s="46">
        <f t="shared" si="39"/>
        <v>7.6999999999999957E-2</v>
      </c>
      <c r="J358" s="47">
        <f t="shared" si="40"/>
        <v>24217664913.505299</v>
      </c>
      <c r="K358" s="27"/>
      <c r="L358" s="27"/>
      <c r="M358" s="27"/>
      <c r="N358" s="27"/>
      <c r="O358" s="27"/>
    </row>
    <row r="359" spans="2:15" x14ac:dyDescent="0.25">
      <c r="B359" s="9">
        <f t="shared" si="41"/>
        <v>340</v>
      </c>
      <c r="C359" s="42">
        <f>'Simulacion sistema (hoja4)'!BV350</f>
        <v>0.81277921660542751</v>
      </c>
      <c r="D359" s="42">
        <f>'Simulacion sistema (hoja4)'!BW350</f>
        <v>0.84998125080500386</v>
      </c>
      <c r="E359" s="44">
        <f t="shared" si="35"/>
        <v>111687536.3557775</v>
      </c>
      <c r="F359" s="45">
        <f t="shared" si="36"/>
        <v>218.82302144063544</v>
      </c>
      <c r="G359" s="45">
        <f t="shared" si="37"/>
        <v>382.940287521112</v>
      </c>
      <c r="H359" s="46">
        <f t="shared" si="38"/>
        <v>0.92300000000000004</v>
      </c>
      <c r="I359" s="46">
        <f t="shared" si="39"/>
        <v>7.6999999999999957E-2</v>
      </c>
      <c r="J359" s="47">
        <f t="shared" si="40"/>
        <v>24439804162.63205</v>
      </c>
      <c r="K359" s="27"/>
      <c r="L359" s="27"/>
      <c r="M359" s="27"/>
      <c r="N359" s="27"/>
      <c r="O359" s="27"/>
    </row>
    <row r="360" spans="2:15" x14ac:dyDescent="0.25">
      <c r="B360" s="9">
        <f t="shared" si="41"/>
        <v>341</v>
      </c>
      <c r="C360" s="42">
        <f>'Simulacion sistema (hoja4)'!BV351</f>
        <v>0.82407739384017387</v>
      </c>
      <c r="D360" s="42">
        <f>'Simulacion sistema (hoja4)'!BW351</f>
        <v>0.84861513894843843</v>
      </c>
      <c r="E360" s="44">
        <f t="shared" si="35"/>
        <v>111508029.25782481</v>
      </c>
      <c r="F360" s="45">
        <f t="shared" si="36"/>
        <v>218.82302144063544</v>
      </c>
      <c r="G360" s="45">
        <f t="shared" si="37"/>
        <v>382.940287521112</v>
      </c>
      <c r="H360" s="46">
        <f t="shared" si="38"/>
        <v>0.92300000000000004</v>
      </c>
      <c r="I360" s="46">
        <f t="shared" si="39"/>
        <v>7.6999999999999957E-2</v>
      </c>
      <c r="J360" s="47">
        <f t="shared" si="40"/>
        <v>24400523877.088001</v>
      </c>
      <c r="K360" s="27"/>
      <c r="L360" s="27"/>
      <c r="M360" s="27"/>
      <c r="N360" s="27"/>
      <c r="O360" s="27"/>
    </row>
    <row r="361" spans="2:15" x14ac:dyDescent="0.25">
      <c r="B361" s="9">
        <f t="shared" si="41"/>
        <v>342</v>
      </c>
      <c r="C361" s="42">
        <f>'Simulacion sistema (hoja4)'!BV352</f>
        <v>0.82494836212005218</v>
      </c>
      <c r="D361" s="42">
        <f>'Simulacion sistema (hoja4)'!BW352</f>
        <v>0.84867743374950322</v>
      </c>
      <c r="E361" s="44">
        <f t="shared" si="35"/>
        <v>111516214.79468472</v>
      </c>
      <c r="F361" s="45">
        <f t="shared" si="36"/>
        <v>218.82302144063544</v>
      </c>
      <c r="G361" s="45">
        <f t="shared" si="37"/>
        <v>382.940287521112</v>
      </c>
      <c r="H361" s="46">
        <f t="shared" si="38"/>
        <v>0.92300000000000004</v>
      </c>
      <c r="I361" s="46">
        <f t="shared" si="39"/>
        <v>7.6999999999999957E-2</v>
      </c>
      <c r="J361" s="47">
        <f t="shared" si="40"/>
        <v>24402315060.995804</v>
      </c>
      <c r="K361" s="27"/>
      <c r="L361" s="27"/>
      <c r="M361" s="27"/>
      <c r="N361" s="27"/>
      <c r="O361" s="27"/>
    </row>
    <row r="362" spans="2:15" x14ac:dyDescent="0.25">
      <c r="B362" s="9">
        <f t="shared" si="41"/>
        <v>343</v>
      </c>
      <c r="C362" s="42">
        <f>'Simulacion sistema (hoja4)'!BV353</f>
        <v>0.8211440703118571</v>
      </c>
      <c r="D362" s="42">
        <f>'Simulacion sistema (hoja4)'!BW353</f>
        <v>0.85353528113551858</v>
      </c>
      <c r="E362" s="44">
        <f t="shared" si="35"/>
        <v>112154535.94120714</v>
      </c>
      <c r="F362" s="45">
        <f t="shared" si="36"/>
        <v>218.82302144063544</v>
      </c>
      <c r="G362" s="45">
        <f t="shared" si="37"/>
        <v>382.940287521112</v>
      </c>
      <c r="H362" s="46">
        <f t="shared" si="38"/>
        <v>0.92300000000000004</v>
      </c>
      <c r="I362" s="46">
        <f t="shared" si="39"/>
        <v>7.6999999999999957E-2</v>
      </c>
      <c r="J362" s="47">
        <f t="shared" si="40"/>
        <v>24541994422.927288</v>
      </c>
      <c r="K362" s="27"/>
      <c r="L362" s="27"/>
      <c r="M362" s="27"/>
      <c r="N362" s="27"/>
      <c r="O362" s="27"/>
    </row>
    <row r="363" spans="2:15" x14ac:dyDescent="0.25">
      <c r="B363" s="9">
        <f t="shared" si="41"/>
        <v>344</v>
      </c>
      <c r="C363" s="42">
        <f>'Simulacion sistema (hoja4)'!BV354</f>
        <v>0.83404316287389924</v>
      </c>
      <c r="D363" s="42">
        <f>'Simulacion sistema (hoja4)'!BW354</f>
        <v>0.84997646432757668</v>
      </c>
      <c r="E363" s="44">
        <f t="shared" si="35"/>
        <v>111686907.41264358</v>
      </c>
      <c r="F363" s="45">
        <f t="shared" si="36"/>
        <v>218.82302144063544</v>
      </c>
      <c r="G363" s="45">
        <f t="shared" si="37"/>
        <v>382.940287521112</v>
      </c>
      <c r="H363" s="46">
        <f t="shared" si="38"/>
        <v>0.92300000000000004</v>
      </c>
      <c r="I363" s="46">
        <f t="shared" si="39"/>
        <v>7.6999999999999957E-2</v>
      </c>
      <c r="J363" s="47">
        <f t="shared" si="40"/>
        <v>42769416436.941551</v>
      </c>
      <c r="K363" s="27"/>
      <c r="L363" s="27"/>
      <c r="M363" s="27"/>
      <c r="N363" s="27"/>
      <c r="O363" s="27"/>
    </row>
    <row r="364" spans="2:15" x14ac:dyDescent="0.25">
      <c r="B364" s="9">
        <f t="shared" si="41"/>
        <v>345</v>
      </c>
      <c r="C364" s="42">
        <f>'Simulacion sistema (hoja4)'!BV355</f>
        <v>0.81787235921667978</v>
      </c>
      <c r="D364" s="42">
        <f>'Simulacion sistema (hoja4)'!BW355</f>
        <v>0.85495029515321874</v>
      </c>
      <c r="E364" s="44">
        <f t="shared" si="35"/>
        <v>112340468.78313294</v>
      </c>
      <c r="F364" s="45">
        <f t="shared" si="36"/>
        <v>218.82302144063544</v>
      </c>
      <c r="G364" s="45">
        <f t="shared" si="37"/>
        <v>382.940287521112</v>
      </c>
      <c r="H364" s="46">
        <f t="shared" si="38"/>
        <v>0.92300000000000004</v>
      </c>
      <c r="I364" s="46">
        <f t="shared" si="39"/>
        <v>7.6999999999999957E-2</v>
      </c>
      <c r="J364" s="47">
        <f t="shared" si="40"/>
        <v>24582680809.182537</v>
      </c>
      <c r="K364" s="27"/>
      <c r="L364" s="27"/>
      <c r="M364" s="27"/>
      <c r="N364" s="27"/>
      <c r="O364" s="27"/>
    </row>
    <row r="365" spans="2:15" x14ac:dyDescent="0.25">
      <c r="B365" s="9">
        <f t="shared" si="41"/>
        <v>346</v>
      </c>
      <c r="C365" s="42">
        <f>'Simulacion sistema (hoja4)'!BV356</f>
        <v>0.8251116131831121</v>
      </c>
      <c r="D365" s="42">
        <f>'Simulacion sistema (hoja4)'!BW356</f>
        <v>0.85202027339952746</v>
      </c>
      <c r="E365" s="44">
        <f t="shared" si="35"/>
        <v>111955463.92469791</v>
      </c>
      <c r="F365" s="45">
        <f t="shared" si="36"/>
        <v>218.82302144063544</v>
      </c>
      <c r="G365" s="45">
        <f t="shared" si="37"/>
        <v>382.940287521112</v>
      </c>
      <c r="H365" s="46">
        <f t="shared" si="38"/>
        <v>0.92300000000000004</v>
      </c>
      <c r="I365" s="46">
        <f t="shared" si="39"/>
        <v>7.6999999999999957E-2</v>
      </c>
      <c r="J365" s="47">
        <f t="shared" si="40"/>
        <v>24498432882.790459</v>
      </c>
      <c r="K365" s="27"/>
      <c r="L365" s="27"/>
      <c r="M365" s="27"/>
      <c r="N365" s="27"/>
      <c r="O365" s="27"/>
    </row>
    <row r="366" spans="2:15" x14ac:dyDescent="0.25">
      <c r="B366" s="9">
        <f t="shared" si="41"/>
        <v>347</v>
      </c>
      <c r="C366" s="42">
        <f>'Simulacion sistema (hoja4)'!BV357</f>
        <v>0.82063722697330777</v>
      </c>
      <c r="D366" s="42">
        <f>'Simulacion sistema (hoja4)'!BW357</f>
        <v>0.8518797382593809</v>
      </c>
      <c r="E366" s="44">
        <f t="shared" si="35"/>
        <v>111936997.60728264</v>
      </c>
      <c r="F366" s="45">
        <f t="shared" si="36"/>
        <v>218.82302144063544</v>
      </c>
      <c r="G366" s="45">
        <f t="shared" si="37"/>
        <v>382.940287521112</v>
      </c>
      <c r="H366" s="46">
        <f t="shared" si="38"/>
        <v>0.92300000000000004</v>
      </c>
      <c r="I366" s="46">
        <f t="shared" si="39"/>
        <v>7.6999999999999957E-2</v>
      </c>
      <c r="J366" s="47">
        <f t="shared" si="40"/>
        <v>24494392027.418766</v>
      </c>
      <c r="K366" s="27"/>
      <c r="L366" s="27"/>
      <c r="M366" s="27"/>
      <c r="N366" s="27"/>
      <c r="O366" s="27"/>
    </row>
    <row r="367" spans="2:15" x14ac:dyDescent="0.25">
      <c r="B367" s="9">
        <f t="shared" si="41"/>
        <v>348</v>
      </c>
      <c r="C367" s="42">
        <f>'Simulacion sistema (hoja4)'!BV358</f>
        <v>0.81887172796106211</v>
      </c>
      <c r="D367" s="42">
        <f>'Simulacion sistema (hoja4)'!BW358</f>
        <v>0.84615527908621735</v>
      </c>
      <c r="E367" s="44">
        <f t="shared" si="35"/>
        <v>111184803.67192896</v>
      </c>
      <c r="F367" s="45">
        <f t="shared" si="36"/>
        <v>218.82302144063544</v>
      </c>
      <c r="G367" s="45">
        <f t="shared" si="37"/>
        <v>382.940287521112</v>
      </c>
      <c r="H367" s="46">
        <f t="shared" si="38"/>
        <v>0.92300000000000004</v>
      </c>
      <c r="I367" s="46">
        <f t="shared" si="39"/>
        <v>7.6999999999999957E-2</v>
      </c>
      <c r="J367" s="47">
        <f t="shared" si="40"/>
        <v>24329794677.775352</v>
      </c>
      <c r="K367" s="27"/>
      <c r="L367" s="27"/>
      <c r="M367" s="27"/>
      <c r="N367" s="27"/>
      <c r="O367" s="27"/>
    </row>
    <row r="368" spans="2:15" x14ac:dyDescent="0.25">
      <c r="B368" s="9">
        <f t="shared" si="41"/>
        <v>349</v>
      </c>
      <c r="C368" s="42">
        <f>'Simulacion sistema (hoja4)'!BV359</f>
        <v>0.80561116431102475</v>
      </c>
      <c r="D368" s="42">
        <f>'Simulacion sistema (hoja4)'!BW359</f>
        <v>0.84647887642318986</v>
      </c>
      <c r="E368" s="44">
        <f t="shared" si="35"/>
        <v>111227324.36200716</v>
      </c>
      <c r="F368" s="45">
        <f t="shared" si="36"/>
        <v>218.82302144063544</v>
      </c>
      <c r="G368" s="45">
        <f t="shared" si="37"/>
        <v>382.940287521112</v>
      </c>
      <c r="H368" s="46">
        <f t="shared" si="38"/>
        <v>0.92300000000000004</v>
      </c>
      <c r="I368" s="46">
        <f t="shared" si="39"/>
        <v>7.6999999999999957E-2</v>
      </c>
      <c r="J368" s="47">
        <f t="shared" si="40"/>
        <v>24339099183.652004</v>
      </c>
      <c r="K368" s="27"/>
      <c r="L368" s="27"/>
      <c r="M368" s="27"/>
      <c r="N368" s="27"/>
      <c r="O368" s="27"/>
    </row>
    <row r="369" spans="2:15" x14ac:dyDescent="0.25">
      <c r="B369" s="9">
        <f t="shared" si="41"/>
        <v>350</v>
      </c>
      <c r="C369" s="42">
        <f>'Simulacion sistema (hoja4)'!BV360</f>
        <v>0.82536951969902606</v>
      </c>
      <c r="D369" s="42">
        <f>'Simulacion sistema (hoja4)'!BW360</f>
        <v>0.84741668310621066</v>
      </c>
      <c r="E369" s="44">
        <f t="shared" si="35"/>
        <v>111350552.16015607</v>
      </c>
      <c r="F369" s="45">
        <f t="shared" si="36"/>
        <v>218.82302144063544</v>
      </c>
      <c r="G369" s="45">
        <f t="shared" si="37"/>
        <v>382.940287521112</v>
      </c>
      <c r="H369" s="46">
        <f t="shared" si="38"/>
        <v>0.92300000000000004</v>
      </c>
      <c r="I369" s="46">
        <f t="shared" si="39"/>
        <v>7.6999999999999957E-2</v>
      </c>
      <c r="J369" s="47">
        <f t="shared" si="40"/>
        <v>24366064262.768429</v>
      </c>
      <c r="K369" s="27"/>
      <c r="L369" s="27"/>
      <c r="M369" s="27"/>
      <c r="N369" s="27"/>
      <c r="O369" s="27"/>
    </row>
    <row r="370" spans="2:15" x14ac:dyDescent="0.25">
      <c r="B370" s="9">
        <f t="shared" si="41"/>
        <v>351</v>
      </c>
      <c r="C370" s="42">
        <f>'Simulacion sistema (hoja4)'!BV361</f>
        <v>0.81259306178474355</v>
      </c>
      <c r="D370" s="42">
        <f>'Simulacion sistema (hoja4)'!BW361</f>
        <v>0.85394801920904673</v>
      </c>
      <c r="E370" s="44">
        <f t="shared" si="35"/>
        <v>112208769.72406873</v>
      </c>
      <c r="F370" s="45">
        <f t="shared" si="36"/>
        <v>218.82302144063544</v>
      </c>
      <c r="G370" s="45">
        <f t="shared" si="37"/>
        <v>382.940287521112</v>
      </c>
      <c r="H370" s="46">
        <f t="shared" si="38"/>
        <v>0.92300000000000004</v>
      </c>
      <c r="I370" s="46">
        <f t="shared" si="39"/>
        <v>7.6999999999999957E-2</v>
      </c>
      <c r="J370" s="47">
        <f t="shared" si="40"/>
        <v>24553862023.157219</v>
      </c>
      <c r="K370" s="27"/>
      <c r="L370" s="27"/>
      <c r="M370" s="27"/>
      <c r="N370" s="27"/>
      <c r="O370" s="27"/>
    </row>
    <row r="371" spans="2:15" x14ac:dyDescent="0.25">
      <c r="B371" s="9">
        <f t="shared" si="41"/>
        <v>352</v>
      </c>
      <c r="C371" s="42">
        <f>'Simulacion sistema (hoja4)'!BV362</f>
        <v>0.83325146412473328</v>
      </c>
      <c r="D371" s="42">
        <f>'Simulacion sistema (hoja4)'!BW362</f>
        <v>0.85082239124960635</v>
      </c>
      <c r="E371" s="44">
        <f t="shared" si="35"/>
        <v>111798062.21019828</v>
      </c>
      <c r="F371" s="45">
        <f t="shared" si="36"/>
        <v>218.82302144063544</v>
      </c>
      <c r="G371" s="45">
        <f t="shared" si="37"/>
        <v>382.940287521112</v>
      </c>
      <c r="H371" s="46">
        <f t="shared" si="38"/>
        <v>0.92300000000000004</v>
      </c>
      <c r="I371" s="46">
        <f t="shared" si="39"/>
        <v>7.6999999999999957E-2</v>
      </c>
      <c r="J371" s="47">
        <f t="shared" si="40"/>
        <v>42811982087.0765</v>
      </c>
      <c r="K371" s="27"/>
      <c r="L371" s="27"/>
      <c r="M371" s="27"/>
      <c r="N371" s="27"/>
      <c r="O371" s="27"/>
    </row>
    <row r="372" spans="2:15" x14ac:dyDescent="0.25">
      <c r="B372" s="9">
        <f t="shared" si="41"/>
        <v>353</v>
      </c>
      <c r="C372" s="42">
        <f>'Simulacion sistema (hoja4)'!BV363</f>
        <v>0.80476859719294558</v>
      </c>
      <c r="D372" s="42">
        <f>'Simulacion sistema (hoja4)'!BW363</f>
        <v>0.84561095595369706</v>
      </c>
      <c r="E372" s="44">
        <f t="shared" si="35"/>
        <v>111113279.6123158</v>
      </c>
      <c r="F372" s="45">
        <f t="shared" si="36"/>
        <v>218.82302144063544</v>
      </c>
      <c r="G372" s="45">
        <f t="shared" si="37"/>
        <v>382.940287521112</v>
      </c>
      <c r="H372" s="46">
        <f t="shared" si="38"/>
        <v>0.92300000000000004</v>
      </c>
      <c r="I372" s="46">
        <f t="shared" si="39"/>
        <v>7.6999999999999957E-2</v>
      </c>
      <c r="J372" s="47">
        <f t="shared" si="40"/>
        <v>24314143566.945103</v>
      </c>
      <c r="K372" s="27"/>
      <c r="L372" s="27"/>
      <c r="M372" s="27"/>
      <c r="N372" s="27"/>
      <c r="O372" s="27"/>
    </row>
    <row r="373" spans="2:15" x14ac:dyDescent="0.25">
      <c r="B373" s="9">
        <f t="shared" si="41"/>
        <v>354</v>
      </c>
      <c r="C373" s="42">
        <f>'Simulacion sistema (hoja4)'!BV364</f>
        <v>0.81027856633323436</v>
      </c>
      <c r="D373" s="42">
        <f>'Simulacion sistema (hoja4)'!BW364</f>
        <v>0.84347795559514238</v>
      </c>
      <c r="E373" s="44">
        <f t="shared" si="35"/>
        <v>110833003.3652017</v>
      </c>
      <c r="F373" s="45">
        <f t="shared" si="36"/>
        <v>218.82302144063544</v>
      </c>
      <c r="G373" s="45">
        <f t="shared" si="37"/>
        <v>382.940287521112</v>
      </c>
      <c r="H373" s="46">
        <f t="shared" si="38"/>
        <v>0.92300000000000004</v>
      </c>
      <c r="I373" s="46">
        <f t="shared" si="39"/>
        <v>7.6999999999999957E-2</v>
      </c>
      <c r="J373" s="47">
        <f t="shared" si="40"/>
        <v>24252812671.713551</v>
      </c>
      <c r="K373" s="27"/>
      <c r="L373" s="27"/>
      <c r="M373" s="27"/>
      <c r="N373" s="27"/>
      <c r="O373" s="27"/>
    </row>
    <row r="374" spans="2:15" x14ac:dyDescent="0.25">
      <c r="B374" s="9">
        <f t="shared" si="41"/>
        <v>355</v>
      </c>
      <c r="C374" s="42">
        <f>'Simulacion sistema (hoja4)'!BV365</f>
        <v>0.81490464226740511</v>
      </c>
      <c r="D374" s="42">
        <f>'Simulacion sistema (hoja4)'!BW365</f>
        <v>0.84246568492392915</v>
      </c>
      <c r="E374" s="44">
        <f t="shared" si="35"/>
        <v>110699990.99900429</v>
      </c>
      <c r="F374" s="45">
        <f t="shared" si="36"/>
        <v>218.82302144063544</v>
      </c>
      <c r="G374" s="45">
        <f t="shared" si="37"/>
        <v>382.940287521112</v>
      </c>
      <c r="H374" s="46">
        <f t="shared" si="38"/>
        <v>0.92300000000000004</v>
      </c>
      <c r="I374" s="46">
        <f t="shared" si="39"/>
        <v>7.6999999999999957E-2</v>
      </c>
      <c r="J374" s="47">
        <f t="shared" si="40"/>
        <v>24223706503.853268</v>
      </c>
      <c r="K374" s="27"/>
      <c r="L374" s="27"/>
      <c r="M374" s="27"/>
      <c r="N374" s="27"/>
      <c r="O374" s="27"/>
    </row>
    <row r="375" spans="2:15" x14ac:dyDescent="0.25">
      <c r="B375" s="9">
        <f t="shared" si="41"/>
        <v>356</v>
      </c>
      <c r="C375" s="42">
        <f>'Simulacion sistema (hoja4)'!BV366</f>
        <v>0.83959086415642969</v>
      </c>
      <c r="D375" s="42">
        <f>'Simulacion sistema (hoja4)'!BW366</f>
        <v>0.8535420449168617</v>
      </c>
      <c r="E375" s="44">
        <f t="shared" si="35"/>
        <v>112155424.70207562</v>
      </c>
      <c r="F375" s="45">
        <f t="shared" si="36"/>
        <v>218.82302144063544</v>
      </c>
      <c r="G375" s="45">
        <f t="shared" si="37"/>
        <v>382.940287521112</v>
      </c>
      <c r="H375" s="46">
        <f t="shared" si="38"/>
        <v>0.92300000000000004</v>
      </c>
      <c r="I375" s="46">
        <f t="shared" si="39"/>
        <v>7.6999999999999957E-2</v>
      </c>
      <c r="J375" s="47">
        <f t="shared" si="40"/>
        <v>42948830582.465263</v>
      </c>
      <c r="K375" s="27"/>
      <c r="L375" s="27"/>
      <c r="M375" s="27"/>
      <c r="N375" s="27"/>
      <c r="O375" s="27"/>
    </row>
    <row r="376" spans="2:15" x14ac:dyDescent="0.25">
      <c r="B376" s="9">
        <f t="shared" si="41"/>
        <v>357</v>
      </c>
      <c r="C376" s="42">
        <f>'Simulacion sistema (hoja4)'!BV367</f>
        <v>0.81793564153163689</v>
      </c>
      <c r="D376" s="42">
        <f>'Simulacion sistema (hoja4)'!BW367</f>
        <v>0.84807680784698403</v>
      </c>
      <c r="E376" s="44">
        <f t="shared" si="35"/>
        <v>111437292.5510937</v>
      </c>
      <c r="F376" s="45">
        <f t="shared" si="36"/>
        <v>218.82302144063544</v>
      </c>
      <c r="G376" s="45">
        <f t="shared" si="37"/>
        <v>382.940287521112</v>
      </c>
      <c r="H376" s="46">
        <f t="shared" si="38"/>
        <v>0.92300000000000004</v>
      </c>
      <c r="I376" s="46">
        <f t="shared" si="39"/>
        <v>7.6999999999999957E-2</v>
      </c>
      <c r="J376" s="47">
        <f t="shared" si="40"/>
        <v>24385045057.19434</v>
      </c>
      <c r="K376" s="27"/>
      <c r="L376" s="27"/>
      <c r="M376" s="27"/>
      <c r="N376" s="27"/>
      <c r="O376" s="27"/>
    </row>
    <row r="377" spans="2:15" x14ac:dyDescent="0.25">
      <c r="B377" s="9">
        <f t="shared" si="41"/>
        <v>358</v>
      </c>
      <c r="C377" s="42">
        <f>'Simulacion sistema (hoja4)'!BV368</f>
        <v>0.82326185694032261</v>
      </c>
      <c r="D377" s="42">
        <f>'Simulacion sistema (hoja4)'!BW368</f>
        <v>0.84760850935300036</v>
      </c>
      <c r="E377" s="44">
        <f t="shared" si="35"/>
        <v>111375758.12898426</v>
      </c>
      <c r="F377" s="45">
        <f t="shared" si="36"/>
        <v>218.82302144063544</v>
      </c>
      <c r="G377" s="45">
        <f t="shared" si="37"/>
        <v>382.940287521112</v>
      </c>
      <c r="H377" s="46">
        <f t="shared" si="38"/>
        <v>0.92300000000000004</v>
      </c>
      <c r="I377" s="46">
        <f t="shared" si="39"/>
        <v>7.6999999999999957E-2</v>
      </c>
      <c r="J377" s="47">
        <f t="shared" si="40"/>
        <v>24371579909.025749</v>
      </c>
      <c r="K377" s="27"/>
      <c r="L377" s="27"/>
      <c r="M377" s="27"/>
      <c r="N377" s="27"/>
      <c r="O377" s="27"/>
    </row>
    <row r="378" spans="2:15" x14ac:dyDescent="0.25">
      <c r="B378" s="9">
        <f t="shared" si="41"/>
        <v>359</v>
      </c>
      <c r="C378" s="42">
        <f>'Simulacion sistema (hoja4)'!BV369</f>
        <v>0.82178238844694595</v>
      </c>
      <c r="D378" s="42">
        <f>'Simulacion sistema (hoja4)'!BW369</f>
        <v>0.85050908562310268</v>
      </c>
      <c r="E378" s="44">
        <f t="shared" si="35"/>
        <v>111756893.85087569</v>
      </c>
      <c r="F378" s="45">
        <f t="shared" si="36"/>
        <v>218.82302144063544</v>
      </c>
      <c r="G378" s="45">
        <f t="shared" si="37"/>
        <v>382.940287521112</v>
      </c>
      <c r="H378" s="46">
        <f t="shared" si="38"/>
        <v>0.92300000000000004</v>
      </c>
      <c r="I378" s="46">
        <f t="shared" si="39"/>
        <v>7.6999999999999957E-2</v>
      </c>
      <c r="J378" s="47">
        <f t="shared" si="40"/>
        <v>24454981179.26899</v>
      </c>
      <c r="K378" s="27"/>
      <c r="L378" s="27"/>
      <c r="M378" s="27"/>
      <c r="N378" s="27"/>
      <c r="O378" s="27"/>
    </row>
    <row r="379" spans="2:15" x14ac:dyDescent="0.25">
      <c r="B379" s="9">
        <f t="shared" si="41"/>
        <v>360</v>
      </c>
      <c r="C379" s="42">
        <f>'Simulacion sistema (hoja4)'!BV370</f>
        <v>0.82782575751656429</v>
      </c>
      <c r="D379" s="42">
        <f>'Simulacion sistema (hoja4)'!BW370</f>
        <v>0.85198855900543302</v>
      </c>
      <c r="E379" s="44">
        <f t="shared" si="35"/>
        <v>111951296.65331389</v>
      </c>
      <c r="F379" s="45">
        <f t="shared" si="36"/>
        <v>218.82302144063544</v>
      </c>
      <c r="G379" s="45">
        <f t="shared" si="37"/>
        <v>382.940287521112</v>
      </c>
      <c r="H379" s="46">
        <f t="shared" si="38"/>
        <v>0.92300000000000004</v>
      </c>
      <c r="I379" s="46">
        <f t="shared" si="39"/>
        <v>7.6999999999999957E-2</v>
      </c>
      <c r="J379" s="47">
        <f t="shared" si="40"/>
        <v>24497520987.875046</v>
      </c>
      <c r="K379" s="27"/>
      <c r="L379" s="27"/>
      <c r="M379" s="27"/>
      <c r="N379" s="27"/>
      <c r="O379" s="27"/>
    </row>
    <row r="380" spans="2:15" x14ac:dyDescent="0.25">
      <c r="B380" s="9">
        <f t="shared" si="41"/>
        <v>361</v>
      </c>
      <c r="C380" s="42">
        <f>'Simulacion sistema (hoja4)'!BV371</f>
        <v>0.80996744630539019</v>
      </c>
      <c r="D380" s="42">
        <f>'Simulacion sistema (hoja4)'!BW371</f>
        <v>0.84521441090554872</v>
      </c>
      <c r="E380" s="44">
        <f t="shared" si="35"/>
        <v>111061173.5929891</v>
      </c>
      <c r="F380" s="45">
        <f t="shared" si="36"/>
        <v>218.82302144063544</v>
      </c>
      <c r="G380" s="45">
        <f t="shared" si="37"/>
        <v>382.940287521112</v>
      </c>
      <c r="H380" s="46">
        <f t="shared" si="38"/>
        <v>0.92300000000000004</v>
      </c>
      <c r="I380" s="46">
        <f t="shared" si="39"/>
        <v>7.6999999999999957E-2</v>
      </c>
      <c r="J380" s="47">
        <f t="shared" si="40"/>
        <v>24302741570.36079</v>
      </c>
      <c r="K380" s="27"/>
      <c r="L380" s="27"/>
      <c r="M380" s="27"/>
      <c r="N380" s="27"/>
      <c r="O380" s="27"/>
    </row>
    <row r="381" spans="2:15" x14ac:dyDescent="0.25">
      <c r="B381" s="9">
        <f t="shared" si="41"/>
        <v>362</v>
      </c>
      <c r="C381" s="42">
        <f>'Simulacion sistema (hoja4)'!BV372</f>
        <v>0.81205429758453385</v>
      </c>
      <c r="D381" s="42">
        <f>'Simulacion sistema (hoja4)'!BW372</f>
        <v>0.84266743029323365</v>
      </c>
      <c r="E381" s="44">
        <f t="shared" si="35"/>
        <v>110726500.3405309</v>
      </c>
      <c r="F381" s="45">
        <f t="shared" si="36"/>
        <v>218.82302144063544</v>
      </c>
      <c r="G381" s="45">
        <f t="shared" si="37"/>
        <v>382.940287521112</v>
      </c>
      <c r="H381" s="46">
        <f t="shared" si="38"/>
        <v>0.92300000000000004</v>
      </c>
      <c r="I381" s="46">
        <f t="shared" si="39"/>
        <v>7.6999999999999957E-2</v>
      </c>
      <c r="J381" s="47">
        <f t="shared" si="40"/>
        <v>24229507358.062523</v>
      </c>
      <c r="K381" s="27"/>
      <c r="L381" s="27"/>
      <c r="M381" s="27"/>
      <c r="N381" s="27"/>
      <c r="O381" s="27"/>
    </row>
    <row r="382" spans="2:15" x14ac:dyDescent="0.25">
      <c r="B382" s="9">
        <f t="shared" si="41"/>
        <v>363</v>
      </c>
      <c r="C382" s="42">
        <f>'Simulacion sistema (hoja4)'!BV373</f>
        <v>0.82389695714158273</v>
      </c>
      <c r="D382" s="42">
        <f>'Simulacion sistema (hoja4)'!BW373</f>
        <v>0.84656744142010942</v>
      </c>
      <c r="E382" s="44">
        <f t="shared" si="35"/>
        <v>111238961.80260238</v>
      </c>
      <c r="F382" s="45">
        <f t="shared" si="36"/>
        <v>218.82302144063544</v>
      </c>
      <c r="G382" s="45">
        <f t="shared" si="37"/>
        <v>382.940287521112</v>
      </c>
      <c r="H382" s="46">
        <f t="shared" si="38"/>
        <v>0.92300000000000004</v>
      </c>
      <c r="I382" s="46">
        <f t="shared" si="39"/>
        <v>7.6999999999999957E-2</v>
      </c>
      <c r="J382" s="47">
        <f t="shared" si="40"/>
        <v>24341645723.564888</v>
      </c>
      <c r="K382" s="27"/>
      <c r="L382" s="27"/>
      <c r="M382" s="27"/>
      <c r="N382" s="27"/>
      <c r="O382" s="27"/>
    </row>
    <row r="383" spans="2:15" x14ac:dyDescent="0.25">
      <c r="B383" s="9">
        <f t="shared" si="41"/>
        <v>364</v>
      </c>
      <c r="C383" s="42">
        <f>'Simulacion sistema (hoja4)'!BV374</f>
        <v>0.82886054110243901</v>
      </c>
      <c r="D383" s="42">
        <f>'Simulacion sistema (hoja4)'!BW374</f>
        <v>0.84729860613357666</v>
      </c>
      <c r="E383" s="44">
        <f t="shared" si="35"/>
        <v>111335036.84595197</v>
      </c>
      <c r="F383" s="45">
        <f t="shared" si="36"/>
        <v>218.82302144063544</v>
      </c>
      <c r="G383" s="45">
        <f t="shared" si="37"/>
        <v>382.940287521112</v>
      </c>
      <c r="H383" s="46">
        <f t="shared" si="38"/>
        <v>0.92300000000000004</v>
      </c>
      <c r="I383" s="46">
        <f t="shared" si="39"/>
        <v>7.6999999999999957E-2</v>
      </c>
      <c r="J383" s="47">
        <f t="shared" si="40"/>
        <v>24362669154.835686</v>
      </c>
      <c r="K383" s="27"/>
      <c r="L383" s="27"/>
      <c r="M383" s="27"/>
      <c r="N383" s="27"/>
      <c r="O383" s="27"/>
    </row>
    <row r="384" spans="2:15" x14ac:dyDescent="0.25">
      <c r="B384" s="9">
        <f t="shared" si="41"/>
        <v>365</v>
      </c>
      <c r="C384" s="42">
        <f>'Simulacion sistema (hoja4)'!BV375</f>
        <v>0.82365151453032026</v>
      </c>
      <c r="D384" s="42">
        <f>'Simulacion sistema (hoja4)'!BW375</f>
        <v>0.85063310603598663</v>
      </c>
      <c r="E384" s="44">
        <f t="shared" si="35"/>
        <v>111773190.13312866</v>
      </c>
      <c r="F384" s="45">
        <f t="shared" si="36"/>
        <v>218.82302144063544</v>
      </c>
      <c r="G384" s="45">
        <f t="shared" si="37"/>
        <v>382.940287521112</v>
      </c>
      <c r="H384" s="46">
        <f t="shared" si="38"/>
        <v>0.92300000000000004</v>
      </c>
      <c r="I384" s="46">
        <f t="shared" si="39"/>
        <v>7.6999999999999957E-2</v>
      </c>
      <c r="J384" s="47">
        <f t="shared" si="40"/>
        <v>24458547180.989834</v>
      </c>
      <c r="K384" s="27"/>
      <c r="L384" s="27"/>
      <c r="M384" s="27"/>
      <c r="N384" s="27"/>
      <c r="O384" s="27"/>
    </row>
    <row r="385" spans="2:15" x14ac:dyDescent="0.25">
      <c r="B385" s="9">
        <f t="shared" si="41"/>
        <v>366</v>
      </c>
      <c r="C385" s="42">
        <f>'Simulacion sistema (hoja4)'!BV376</f>
        <v>0.81925296693732363</v>
      </c>
      <c r="D385" s="42">
        <f>'Simulacion sistema (hoja4)'!BW376</f>
        <v>0.83933270024786821</v>
      </c>
      <c r="E385" s="44">
        <f t="shared" si="35"/>
        <v>110288316.81256989</v>
      </c>
      <c r="F385" s="45">
        <f t="shared" si="36"/>
        <v>218.82302144063544</v>
      </c>
      <c r="G385" s="45">
        <f t="shared" si="37"/>
        <v>382.940287521112</v>
      </c>
      <c r="H385" s="46">
        <f t="shared" si="38"/>
        <v>0.92300000000000004</v>
      </c>
      <c r="I385" s="46">
        <f t="shared" si="39"/>
        <v>7.6999999999999957E-2</v>
      </c>
      <c r="J385" s="47">
        <f t="shared" si="40"/>
        <v>24133622714.528576</v>
      </c>
      <c r="K385" s="27"/>
      <c r="L385" s="27"/>
      <c r="M385" s="27"/>
      <c r="N385" s="27"/>
      <c r="O385" s="27"/>
    </row>
    <row r="386" spans="2:15" x14ac:dyDescent="0.25">
      <c r="B386" s="9">
        <f t="shared" si="41"/>
        <v>367</v>
      </c>
      <c r="C386" s="42">
        <f>'Simulacion sistema (hoja4)'!BV377</f>
        <v>0.82268769617791493</v>
      </c>
      <c r="D386" s="42">
        <f>'Simulacion sistema (hoja4)'!BW377</f>
        <v>0.84473198737101396</v>
      </c>
      <c r="E386" s="44">
        <f t="shared" si="35"/>
        <v>110997783.14055124</v>
      </c>
      <c r="F386" s="45">
        <f t="shared" si="36"/>
        <v>218.82302144063544</v>
      </c>
      <c r="G386" s="45">
        <f t="shared" si="37"/>
        <v>382.940287521112</v>
      </c>
      <c r="H386" s="46">
        <f t="shared" si="38"/>
        <v>0.92300000000000004</v>
      </c>
      <c r="I386" s="46">
        <f t="shared" si="39"/>
        <v>7.6999999999999957E-2</v>
      </c>
      <c r="J386" s="47">
        <f t="shared" si="40"/>
        <v>24288870280.027847</v>
      </c>
      <c r="K386" s="27"/>
      <c r="L386" s="27"/>
      <c r="M386" s="27"/>
      <c r="N386" s="27"/>
      <c r="O386" s="27"/>
    </row>
    <row r="387" spans="2:15" x14ac:dyDescent="0.25">
      <c r="B387" s="9">
        <f t="shared" si="41"/>
        <v>368</v>
      </c>
      <c r="C387" s="42">
        <f>'Simulacion sistema (hoja4)'!BV378</f>
        <v>0.81454045463495606</v>
      </c>
      <c r="D387" s="42">
        <f>'Simulacion sistema (hoja4)'!BW378</f>
        <v>0.84178801369034761</v>
      </c>
      <c r="E387" s="44">
        <f t="shared" si="35"/>
        <v>110610944.99891168</v>
      </c>
      <c r="F387" s="45">
        <f t="shared" si="36"/>
        <v>218.82302144063544</v>
      </c>
      <c r="G387" s="45">
        <f t="shared" si="37"/>
        <v>382.940287521112</v>
      </c>
      <c r="H387" s="46">
        <f t="shared" si="38"/>
        <v>0.92300000000000004</v>
      </c>
      <c r="I387" s="46">
        <f t="shared" si="39"/>
        <v>7.6999999999999957E-2</v>
      </c>
      <c r="J387" s="47">
        <f t="shared" si="40"/>
        <v>24204221189.0658</v>
      </c>
      <c r="K387" s="27"/>
      <c r="L387" s="27"/>
      <c r="M387" s="27"/>
      <c r="N387" s="27"/>
      <c r="O387" s="27"/>
    </row>
    <row r="388" spans="2:15" x14ac:dyDescent="0.25">
      <c r="B388" s="9">
        <f t="shared" si="41"/>
        <v>369</v>
      </c>
      <c r="C388" s="42">
        <f>'Simulacion sistema (hoja4)'!BV379</f>
        <v>0.81836989951614647</v>
      </c>
      <c r="D388" s="42">
        <f>'Simulacion sistema (hoja4)'!BW379</f>
        <v>0.84154806959943551</v>
      </c>
      <c r="E388" s="44">
        <f t="shared" si="35"/>
        <v>110579416.34536582</v>
      </c>
      <c r="F388" s="45">
        <f t="shared" si="36"/>
        <v>218.82302144063544</v>
      </c>
      <c r="G388" s="45">
        <f t="shared" si="37"/>
        <v>382.940287521112</v>
      </c>
      <c r="H388" s="46">
        <f t="shared" si="38"/>
        <v>0.92300000000000004</v>
      </c>
      <c r="I388" s="46">
        <f t="shared" si="39"/>
        <v>7.6999999999999957E-2</v>
      </c>
      <c r="J388" s="47">
        <f t="shared" si="40"/>
        <v>24197321993.834938</v>
      </c>
      <c r="K388" s="27"/>
      <c r="L388" s="27"/>
      <c r="M388" s="27"/>
      <c r="N388" s="27"/>
      <c r="O388" s="27"/>
    </row>
    <row r="389" spans="2:15" x14ac:dyDescent="0.25">
      <c r="B389" s="9">
        <f t="shared" si="41"/>
        <v>370</v>
      </c>
      <c r="C389" s="42">
        <f>'Simulacion sistema (hoja4)'!BV380</f>
        <v>0.81591278537730028</v>
      </c>
      <c r="D389" s="42">
        <f>'Simulacion sistema (hoja4)'!BW380</f>
        <v>0.84846257097371491</v>
      </c>
      <c r="E389" s="44">
        <f t="shared" si="35"/>
        <v>111487981.82594614</v>
      </c>
      <c r="F389" s="45">
        <f t="shared" si="36"/>
        <v>218.82302144063544</v>
      </c>
      <c r="G389" s="45">
        <f t="shared" si="37"/>
        <v>382.940287521112</v>
      </c>
      <c r="H389" s="46">
        <f t="shared" si="38"/>
        <v>0.92300000000000004</v>
      </c>
      <c r="I389" s="46">
        <f t="shared" si="39"/>
        <v>7.6999999999999957E-2</v>
      </c>
      <c r="J389" s="47">
        <f t="shared" si="40"/>
        <v>24396137037.472187</v>
      </c>
      <c r="K389" s="27"/>
      <c r="L389" s="27"/>
      <c r="M389" s="27"/>
      <c r="N389" s="27"/>
      <c r="O389" s="27"/>
    </row>
    <row r="390" spans="2:15" x14ac:dyDescent="0.25">
      <c r="B390" s="9">
        <f t="shared" si="41"/>
        <v>371</v>
      </c>
      <c r="C390" s="42">
        <f>'Simulacion sistema (hoja4)'!BV381</f>
        <v>0.82764204913876738</v>
      </c>
      <c r="D390" s="42">
        <f>'Simulacion sistema (hoja4)'!BW381</f>
        <v>0.85262052901686347</v>
      </c>
      <c r="E390" s="44">
        <f t="shared" si="35"/>
        <v>112034337.51281585</v>
      </c>
      <c r="F390" s="45">
        <f t="shared" si="36"/>
        <v>218.82302144063544</v>
      </c>
      <c r="G390" s="45">
        <f t="shared" si="37"/>
        <v>382.940287521112</v>
      </c>
      <c r="H390" s="46">
        <f t="shared" si="38"/>
        <v>0.92300000000000004</v>
      </c>
      <c r="I390" s="46">
        <f t="shared" si="39"/>
        <v>7.6999999999999957E-2</v>
      </c>
      <c r="J390" s="47">
        <f t="shared" si="40"/>
        <v>24515692239.654289</v>
      </c>
      <c r="K390" s="27"/>
      <c r="L390" s="27"/>
      <c r="M390" s="27"/>
      <c r="N390" s="27"/>
      <c r="O390" s="27"/>
    </row>
    <row r="391" spans="2:15" x14ac:dyDescent="0.25">
      <c r="B391" s="9">
        <f t="shared" si="41"/>
        <v>372</v>
      </c>
      <c r="C391" s="42">
        <f>'Simulacion sistema (hoja4)'!BV382</f>
        <v>0.82437978779273979</v>
      </c>
      <c r="D391" s="42">
        <f>'Simulacion sistema (hoja4)'!BW382</f>
        <v>0.84578520456795092</v>
      </c>
      <c r="E391" s="44">
        <f t="shared" si="35"/>
        <v>111136175.88022876</v>
      </c>
      <c r="F391" s="45">
        <f t="shared" si="36"/>
        <v>218.82302144063544</v>
      </c>
      <c r="G391" s="45">
        <f t="shared" si="37"/>
        <v>382.940287521112</v>
      </c>
      <c r="H391" s="46">
        <f t="shared" si="38"/>
        <v>0.92300000000000004</v>
      </c>
      <c r="I391" s="46">
        <f t="shared" si="39"/>
        <v>7.6999999999999957E-2</v>
      </c>
      <c r="J391" s="47">
        <f t="shared" si="40"/>
        <v>24319153797.469528</v>
      </c>
      <c r="K391" s="27"/>
      <c r="L391" s="27"/>
      <c r="M391" s="27"/>
      <c r="N391" s="27"/>
      <c r="O391" s="27"/>
    </row>
    <row r="392" spans="2:15" x14ac:dyDescent="0.25">
      <c r="B392" s="9">
        <f t="shared" si="41"/>
        <v>373</v>
      </c>
      <c r="C392" s="42">
        <f>'Simulacion sistema (hoja4)'!BV383</f>
        <v>0.82649071529307816</v>
      </c>
      <c r="D392" s="42">
        <f>'Simulacion sistema (hoja4)'!BW383</f>
        <v>0.84702359929162008</v>
      </c>
      <c r="E392" s="44">
        <f t="shared" si="35"/>
        <v>111298900.94691889</v>
      </c>
      <c r="F392" s="45">
        <f t="shared" si="36"/>
        <v>218.82302144063544</v>
      </c>
      <c r="G392" s="45">
        <f t="shared" si="37"/>
        <v>382.940287521112</v>
      </c>
      <c r="H392" s="46">
        <f t="shared" si="38"/>
        <v>0.92300000000000004</v>
      </c>
      <c r="I392" s="46">
        <f t="shared" si="39"/>
        <v>7.6999999999999957E-2</v>
      </c>
      <c r="J392" s="47">
        <f t="shared" si="40"/>
        <v>24354761788.226791</v>
      </c>
      <c r="K392" s="27"/>
      <c r="L392" s="27"/>
      <c r="M392" s="27"/>
      <c r="N392" s="27"/>
      <c r="O392" s="27"/>
    </row>
    <row r="393" spans="2:15" x14ac:dyDescent="0.25">
      <c r="B393" s="9">
        <f t="shared" si="41"/>
        <v>374</v>
      </c>
      <c r="C393" s="42">
        <f>'Simulacion sistema (hoja4)'!BV384</f>
        <v>0.80176289389006961</v>
      </c>
      <c r="D393" s="42">
        <f>'Simulacion sistema (hoja4)'!BW384</f>
        <v>0.846669406438748</v>
      </c>
      <c r="E393" s="44">
        <f t="shared" si="35"/>
        <v>111252360.0060515</v>
      </c>
      <c r="F393" s="45">
        <f t="shared" si="36"/>
        <v>218.82302144063544</v>
      </c>
      <c r="G393" s="45">
        <f t="shared" si="37"/>
        <v>382.940287521112</v>
      </c>
      <c r="H393" s="46">
        <f t="shared" si="38"/>
        <v>0.92300000000000004</v>
      </c>
      <c r="I393" s="46">
        <f t="shared" si="39"/>
        <v>7.6999999999999957E-2</v>
      </c>
      <c r="J393" s="47">
        <f t="shared" si="40"/>
        <v>24344577558.925499</v>
      </c>
      <c r="K393" s="27"/>
      <c r="L393" s="27"/>
      <c r="M393" s="27"/>
      <c r="N393" s="27"/>
      <c r="O393" s="27"/>
    </row>
    <row r="394" spans="2:15" x14ac:dyDescent="0.25">
      <c r="B394" s="9">
        <f t="shared" si="41"/>
        <v>375</v>
      </c>
      <c r="C394" s="42">
        <f>'Simulacion sistema (hoja4)'!BV385</f>
        <v>0.83612494094318257</v>
      </c>
      <c r="D394" s="42">
        <f>'Simulacion sistema (hoja4)'!BW385</f>
        <v>0.85450243456664754</v>
      </c>
      <c r="E394" s="44">
        <f t="shared" si="35"/>
        <v>112281619.90205748</v>
      </c>
      <c r="F394" s="45">
        <f t="shared" si="36"/>
        <v>218.82302144063544</v>
      </c>
      <c r="G394" s="45">
        <f t="shared" si="37"/>
        <v>382.940287521112</v>
      </c>
      <c r="H394" s="46">
        <f t="shared" si="38"/>
        <v>0.92300000000000004</v>
      </c>
      <c r="I394" s="46">
        <f t="shared" si="39"/>
        <v>7.6999999999999957E-2</v>
      </c>
      <c r="J394" s="47">
        <f t="shared" si="40"/>
        <v>42997155808.630104</v>
      </c>
      <c r="K394" s="27"/>
      <c r="L394" s="27"/>
      <c r="M394" s="27"/>
      <c r="N394" s="27"/>
      <c r="O394" s="27"/>
    </row>
    <row r="395" spans="2:15" x14ac:dyDescent="0.25">
      <c r="B395" s="9">
        <f t="shared" si="41"/>
        <v>376</v>
      </c>
      <c r="C395" s="42">
        <f>'Simulacion sistema (hoja4)'!BV386</f>
        <v>0.81838294633016995</v>
      </c>
      <c r="D395" s="42">
        <f>'Simulacion sistema (hoja4)'!BW386</f>
        <v>0.84678964997545192</v>
      </c>
      <c r="E395" s="44">
        <f t="shared" si="35"/>
        <v>111268160.00677438</v>
      </c>
      <c r="F395" s="45">
        <f t="shared" si="36"/>
        <v>218.82302144063544</v>
      </c>
      <c r="G395" s="45">
        <f t="shared" si="37"/>
        <v>382.940287521112</v>
      </c>
      <c r="H395" s="46">
        <f t="shared" si="38"/>
        <v>0.92300000000000004</v>
      </c>
      <c r="I395" s="46">
        <f t="shared" si="39"/>
        <v>7.6999999999999957E-2</v>
      </c>
      <c r="J395" s="47">
        <f t="shared" si="40"/>
        <v>24348034962.822445</v>
      </c>
      <c r="K395" s="27"/>
      <c r="L395" s="27"/>
      <c r="M395" s="27"/>
      <c r="N395" s="27"/>
      <c r="O395" s="27"/>
    </row>
    <row r="396" spans="2:15" x14ac:dyDescent="0.25">
      <c r="B396" s="9">
        <f t="shared" si="41"/>
        <v>377</v>
      </c>
      <c r="C396" s="42">
        <f>'Simulacion sistema (hoja4)'!BV387</f>
        <v>0.83203515239405379</v>
      </c>
      <c r="D396" s="42">
        <f>'Simulacion sistema (hoja4)'!BW387</f>
        <v>0.84801097653849467</v>
      </c>
      <c r="E396" s="44">
        <f t="shared" si="35"/>
        <v>111428642.31715819</v>
      </c>
      <c r="F396" s="45">
        <f t="shared" si="36"/>
        <v>218.82302144063544</v>
      </c>
      <c r="G396" s="45">
        <f t="shared" si="37"/>
        <v>382.940287521112</v>
      </c>
      <c r="H396" s="46">
        <f t="shared" si="38"/>
        <v>0.92300000000000004</v>
      </c>
      <c r="I396" s="46">
        <f t="shared" si="39"/>
        <v>7.6999999999999957E-2</v>
      </c>
      <c r="J396" s="47">
        <f t="shared" si="40"/>
        <v>24383152186.868404</v>
      </c>
      <c r="K396" s="27"/>
      <c r="L396" s="27"/>
      <c r="M396" s="27"/>
      <c r="N396" s="27"/>
      <c r="O396" s="27"/>
    </row>
    <row r="397" spans="2:15" x14ac:dyDescent="0.25">
      <c r="B397" s="9">
        <f t="shared" si="41"/>
        <v>378</v>
      </c>
      <c r="C397" s="42">
        <f>'Simulacion sistema (hoja4)'!BV388</f>
        <v>0.83274201748607302</v>
      </c>
      <c r="D397" s="42">
        <f>'Simulacion sistema (hoja4)'!BW388</f>
        <v>0.85409930644647192</v>
      </c>
      <c r="E397" s="44">
        <f t="shared" si="35"/>
        <v>112228648.8670664</v>
      </c>
      <c r="F397" s="45">
        <f t="shared" si="36"/>
        <v>218.82302144063544</v>
      </c>
      <c r="G397" s="45">
        <f t="shared" si="37"/>
        <v>382.940287521112</v>
      </c>
      <c r="H397" s="46">
        <f t="shared" si="38"/>
        <v>0.92300000000000004</v>
      </c>
      <c r="I397" s="46">
        <f t="shared" si="39"/>
        <v>7.6999999999999957E-2</v>
      </c>
      <c r="J397" s="47">
        <f t="shared" si="40"/>
        <v>42976871065.26033</v>
      </c>
      <c r="K397" s="27"/>
      <c r="L397" s="27"/>
      <c r="M397" s="27"/>
      <c r="N397" s="27"/>
      <c r="O397" s="27"/>
    </row>
    <row r="398" spans="2:15" x14ac:dyDescent="0.25">
      <c r="B398" s="9">
        <f t="shared" si="41"/>
        <v>379</v>
      </c>
      <c r="C398" s="42">
        <f>'Simulacion sistema (hoja4)'!BV389</f>
        <v>0.82837394439952949</v>
      </c>
      <c r="D398" s="42">
        <f>'Simulacion sistema (hoja4)'!BW389</f>
        <v>0.8512769679621266</v>
      </c>
      <c r="E398" s="44">
        <f t="shared" si="35"/>
        <v>111857793.59022343</v>
      </c>
      <c r="F398" s="45">
        <f t="shared" si="36"/>
        <v>218.82302144063544</v>
      </c>
      <c r="G398" s="45">
        <f t="shared" si="37"/>
        <v>382.940287521112</v>
      </c>
      <c r="H398" s="46">
        <f t="shared" si="38"/>
        <v>0.92300000000000004</v>
      </c>
      <c r="I398" s="46">
        <f t="shared" si="39"/>
        <v>7.6999999999999957E-2</v>
      </c>
      <c r="J398" s="47">
        <f t="shared" si="40"/>
        <v>24477060365.095634</v>
      </c>
      <c r="K398" s="27"/>
      <c r="L398" s="27"/>
      <c r="M398" s="27"/>
      <c r="N398" s="27"/>
      <c r="O398" s="27"/>
    </row>
    <row r="399" spans="2:15" x14ac:dyDescent="0.25">
      <c r="B399" s="9">
        <f t="shared" si="41"/>
        <v>380</v>
      </c>
      <c r="C399" s="42">
        <f>'Simulacion sistema (hoja4)'!BV390</f>
        <v>0.82345570545740254</v>
      </c>
      <c r="D399" s="42">
        <f>'Simulacion sistema (hoja4)'!BW390</f>
        <v>0.84802834417609119</v>
      </c>
      <c r="E399" s="44">
        <f t="shared" si="35"/>
        <v>111430924.42473838</v>
      </c>
      <c r="F399" s="45">
        <f t="shared" si="36"/>
        <v>218.82302144063544</v>
      </c>
      <c r="G399" s="45">
        <f t="shared" si="37"/>
        <v>382.940287521112</v>
      </c>
      <c r="H399" s="46">
        <f t="shared" si="38"/>
        <v>0.92300000000000004</v>
      </c>
      <c r="I399" s="46">
        <f t="shared" si="39"/>
        <v>7.6999999999999957E-2</v>
      </c>
      <c r="J399" s="47">
        <f t="shared" si="40"/>
        <v>24383651564.544353</v>
      </c>
      <c r="K399" s="27"/>
      <c r="L399" s="27"/>
      <c r="M399" s="27"/>
      <c r="N399" s="27"/>
      <c r="O399" s="27"/>
    </row>
    <row r="400" spans="2:15" x14ac:dyDescent="0.25">
      <c r="B400" s="9">
        <f t="shared" si="41"/>
        <v>381</v>
      </c>
      <c r="C400" s="42">
        <f>'Simulacion sistema (hoja4)'!BV391</f>
        <v>0.81550963773266849</v>
      </c>
      <c r="D400" s="42">
        <f>'Simulacion sistema (hoja4)'!BW391</f>
        <v>0.83978160908895561</v>
      </c>
      <c r="E400" s="44">
        <f t="shared" si="35"/>
        <v>110347303.43428877</v>
      </c>
      <c r="F400" s="45">
        <f t="shared" si="36"/>
        <v>218.82302144063544</v>
      </c>
      <c r="G400" s="45">
        <f t="shared" si="37"/>
        <v>382.940287521112</v>
      </c>
      <c r="H400" s="46">
        <f t="shared" si="38"/>
        <v>0.92300000000000004</v>
      </c>
      <c r="I400" s="46">
        <f t="shared" si="39"/>
        <v>7.6999999999999957E-2</v>
      </c>
      <c r="J400" s="47">
        <f t="shared" si="40"/>
        <v>24146530345.317677</v>
      </c>
      <c r="K400" s="27"/>
      <c r="L400" s="27"/>
      <c r="M400" s="27"/>
      <c r="N400" s="27"/>
      <c r="O400" s="27"/>
    </row>
    <row r="401" spans="2:15" x14ac:dyDescent="0.25">
      <c r="B401" s="9">
        <f t="shared" si="41"/>
        <v>382</v>
      </c>
      <c r="C401" s="42">
        <f>'Simulacion sistema (hoja4)'!BV392</f>
        <v>0.82467652645034228</v>
      </c>
      <c r="D401" s="42">
        <f>'Simulacion sistema (hoja4)'!BW392</f>
        <v>0.85540194681261739</v>
      </c>
      <c r="E401" s="44">
        <f t="shared" si="35"/>
        <v>112399815.81117792</v>
      </c>
      <c r="F401" s="45">
        <f t="shared" si="36"/>
        <v>218.82302144063544</v>
      </c>
      <c r="G401" s="45">
        <f t="shared" si="37"/>
        <v>382.940287521112</v>
      </c>
      <c r="H401" s="46">
        <f t="shared" si="38"/>
        <v>0.92300000000000004</v>
      </c>
      <c r="I401" s="46">
        <f t="shared" si="39"/>
        <v>7.6999999999999957E-2</v>
      </c>
      <c r="J401" s="47">
        <f t="shared" si="40"/>
        <v>24595667305.172863</v>
      </c>
      <c r="K401" s="27"/>
      <c r="L401" s="27"/>
      <c r="M401" s="27"/>
      <c r="N401" s="27"/>
      <c r="O401" s="27"/>
    </row>
    <row r="402" spans="2:15" x14ac:dyDescent="0.25">
      <c r="B402" s="9">
        <f t="shared" si="41"/>
        <v>383</v>
      </c>
      <c r="C402" s="42">
        <f>'Simulacion sistema (hoja4)'!BV393</f>
        <v>0.8280489919024856</v>
      </c>
      <c r="D402" s="42">
        <f>'Simulacion sistema (hoja4)'!BW393</f>
        <v>0.84827593700477866</v>
      </c>
      <c r="E402" s="44">
        <f t="shared" si="35"/>
        <v>111463458.12242793</v>
      </c>
      <c r="F402" s="45">
        <f t="shared" si="36"/>
        <v>218.82302144063544</v>
      </c>
      <c r="G402" s="45">
        <f t="shared" si="37"/>
        <v>382.940287521112</v>
      </c>
      <c r="H402" s="46">
        <f t="shared" si="38"/>
        <v>0.92300000000000004</v>
      </c>
      <c r="I402" s="46">
        <f t="shared" si="39"/>
        <v>7.6999999999999957E-2</v>
      </c>
      <c r="J402" s="47">
        <f t="shared" si="40"/>
        <v>24390770686.571415</v>
      </c>
      <c r="K402" s="27"/>
      <c r="L402" s="27"/>
      <c r="M402" s="27"/>
      <c r="N402" s="27"/>
      <c r="O402" s="27"/>
    </row>
    <row r="403" spans="2:15" x14ac:dyDescent="0.25">
      <c r="B403" s="9">
        <f t="shared" si="41"/>
        <v>384</v>
      </c>
      <c r="C403" s="42">
        <f>'Simulacion sistema (hoja4)'!BV394</f>
        <v>0.83279401438265488</v>
      </c>
      <c r="D403" s="42">
        <f>'Simulacion sistema (hoja4)'!BW394</f>
        <v>0.85107263979528536</v>
      </c>
      <c r="E403" s="44">
        <f t="shared" si="35"/>
        <v>111830944.8691005</v>
      </c>
      <c r="F403" s="45">
        <f t="shared" si="36"/>
        <v>218.82302144063544</v>
      </c>
      <c r="G403" s="45">
        <f t="shared" si="37"/>
        <v>382.940287521112</v>
      </c>
      <c r="H403" s="46">
        <f t="shared" si="38"/>
        <v>0.92300000000000004</v>
      </c>
      <c r="I403" s="46">
        <f t="shared" si="39"/>
        <v>7.6999999999999957E-2</v>
      </c>
      <c r="J403" s="47">
        <f t="shared" si="40"/>
        <v>42824574181.930969</v>
      </c>
      <c r="K403" s="27"/>
      <c r="L403" s="27"/>
      <c r="M403" s="27"/>
      <c r="N403" s="27"/>
      <c r="O403" s="27"/>
    </row>
    <row r="404" spans="2:15" x14ac:dyDescent="0.25">
      <c r="B404" s="9">
        <f t="shared" si="41"/>
        <v>385</v>
      </c>
      <c r="C404" s="42">
        <f>'Simulacion sistema (hoja4)'!BV395</f>
        <v>0.82646721775930043</v>
      </c>
      <c r="D404" s="42">
        <f>'Simulacion sistema (hoja4)'!BW395</f>
        <v>0.84972255539928998</v>
      </c>
      <c r="E404" s="44">
        <f t="shared" si="35"/>
        <v>111653543.77946669</v>
      </c>
      <c r="F404" s="45">
        <f t="shared" si="36"/>
        <v>218.82302144063544</v>
      </c>
      <c r="G404" s="45">
        <f t="shared" si="37"/>
        <v>382.940287521112</v>
      </c>
      <c r="H404" s="46">
        <f t="shared" si="38"/>
        <v>0.92300000000000004</v>
      </c>
      <c r="I404" s="46">
        <f t="shared" si="39"/>
        <v>7.6999999999999957E-2</v>
      </c>
      <c r="J404" s="47">
        <f t="shared" si="40"/>
        <v>24432365804.377167</v>
      </c>
      <c r="K404" s="27"/>
      <c r="L404" s="27"/>
      <c r="M404" s="27"/>
      <c r="N404" s="27"/>
      <c r="O404" s="27"/>
    </row>
    <row r="405" spans="2:15" x14ac:dyDescent="0.25">
      <c r="B405" s="9">
        <f t="shared" si="41"/>
        <v>386</v>
      </c>
      <c r="C405" s="42">
        <f>'Simulacion sistema (hoja4)'!BV396</f>
        <v>0.79873567546995705</v>
      </c>
      <c r="D405" s="42">
        <f>'Simulacion sistema (hoja4)'!BW396</f>
        <v>0.8407310369618809</v>
      </c>
      <c r="E405" s="44">
        <f t="shared" ref="E405:E468" si="42">+D405*$F$13*$F$14</f>
        <v>110472058.25679116</v>
      </c>
      <c r="F405" s="45">
        <f t="shared" ref="F405:F468" si="43">+$F$11*F$16</f>
        <v>218.82302144063544</v>
      </c>
      <c r="G405" s="45">
        <f t="shared" ref="G405:G468" si="44">+$F$11*F$15</f>
        <v>382.940287521112</v>
      </c>
      <c r="H405" s="46">
        <f t="shared" ref="H405:H468" si="45">+COUNTIF($C$20:$C$1019,"&lt;"&amp;$F$12)/1000</f>
        <v>0.92300000000000004</v>
      </c>
      <c r="I405" s="46">
        <f t="shared" ref="I405:I468" si="46">1-H405</f>
        <v>7.6999999999999957E-2</v>
      </c>
      <c r="J405" s="47">
        <f t="shared" ref="J405:J468" si="47">+IF(C405&lt;$F$12,E405*F405,E405*G405)</f>
        <v>24173829572.516941</v>
      </c>
      <c r="K405" s="27"/>
      <c r="L405" s="27"/>
      <c r="M405" s="27"/>
      <c r="N405" s="27"/>
      <c r="O405" s="27"/>
    </row>
    <row r="406" spans="2:15" x14ac:dyDescent="0.25">
      <c r="B406" s="9">
        <f t="shared" ref="B406:B469" si="48">+B405+1</f>
        <v>387</v>
      </c>
      <c r="C406" s="42">
        <f>'Simulacion sistema (hoja4)'!BV397</f>
        <v>0.81807690195765603</v>
      </c>
      <c r="D406" s="42">
        <f>'Simulacion sistema (hoja4)'!BW397</f>
        <v>0.83562008919818465</v>
      </c>
      <c r="E406" s="44">
        <f t="shared" si="42"/>
        <v>109800479.72064146</v>
      </c>
      <c r="F406" s="45">
        <f t="shared" si="43"/>
        <v>218.82302144063544</v>
      </c>
      <c r="G406" s="45">
        <f t="shared" si="44"/>
        <v>382.940287521112</v>
      </c>
      <c r="H406" s="46">
        <f t="shared" si="45"/>
        <v>0.92300000000000004</v>
      </c>
      <c r="I406" s="46">
        <f t="shared" si="46"/>
        <v>7.6999999999999957E-2</v>
      </c>
      <c r="J406" s="47">
        <f t="shared" si="47"/>
        <v>24026872728.101986</v>
      </c>
      <c r="K406" s="27"/>
      <c r="L406" s="27"/>
      <c r="M406" s="27"/>
      <c r="N406" s="27"/>
      <c r="O406" s="27"/>
    </row>
    <row r="407" spans="2:15" x14ac:dyDescent="0.25">
      <c r="B407" s="9">
        <f t="shared" si="48"/>
        <v>388</v>
      </c>
      <c r="C407" s="42">
        <f>'Simulacion sistema (hoja4)'!BV398</f>
        <v>0.80941589184197571</v>
      </c>
      <c r="D407" s="42">
        <f>'Simulacion sistema (hoja4)'!BW398</f>
        <v>0.84707270614732211</v>
      </c>
      <c r="E407" s="44">
        <f t="shared" si="42"/>
        <v>111305353.58775812</v>
      </c>
      <c r="F407" s="45">
        <f t="shared" si="43"/>
        <v>218.82302144063544</v>
      </c>
      <c r="G407" s="45">
        <f t="shared" si="44"/>
        <v>382.940287521112</v>
      </c>
      <c r="H407" s="46">
        <f t="shared" si="45"/>
        <v>0.92300000000000004</v>
      </c>
      <c r="I407" s="46">
        <f t="shared" si="46"/>
        <v>7.6999999999999957E-2</v>
      </c>
      <c r="J407" s="47">
        <f t="shared" si="47"/>
        <v>24356173774.591507</v>
      </c>
      <c r="K407" s="27"/>
      <c r="L407" s="27"/>
      <c r="M407" s="27"/>
      <c r="N407" s="27"/>
      <c r="O407" s="27"/>
    </row>
    <row r="408" spans="2:15" x14ac:dyDescent="0.25">
      <c r="B408" s="9">
        <f t="shared" si="48"/>
        <v>389</v>
      </c>
      <c r="C408" s="42">
        <f>'Simulacion sistema (hoja4)'!BV399</f>
        <v>0.83298374718021984</v>
      </c>
      <c r="D408" s="42">
        <f>'Simulacion sistema (hoja4)'!BW399</f>
        <v>0.84707613937866788</v>
      </c>
      <c r="E408" s="44">
        <f t="shared" si="42"/>
        <v>111305804.71435696</v>
      </c>
      <c r="F408" s="45">
        <f t="shared" si="43"/>
        <v>218.82302144063544</v>
      </c>
      <c r="G408" s="45">
        <f t="shared" si="44"/>
        <v>382.940287521112</v>
      </c>
      <c r="H408" s="46">
        <f t="shared" si="45"/>
        <v>0.92300000000000004</v>
      </c>
      <c r="I408" s="46">
        <f t="shared" si="46"/>
        <v>7.6999999999999957E-2</v>
      </c>
      <c r="J408" s="47">
        <f t="shared" si="47"/>
        <v>42623476860.084595</v>
      </c>
      <c r="K408" s="27"/>
      <c r="L408" s="27"/>
      <c r="M408" s="27"/>
      <c r="N408" s="27"/>
      <c r="O408" s="27"/>
    </row>
    <row r="409" spans="2:15" x14ac:dyDescent="0.25">
      <c r="B409" s="9">
        <f t="shared" si="48"/>
        <v>390</v>
      </c>
      <c r="C409" s="42">
        <f>'Simulacion sistema (hoja4)'!BV400</f>
        <v>0.80021502760946006</v>
      </c>
      <c r="D409" s="42">
        <f>'Simulacion sistema (hoja4)'!BW400</f>
        <v>0.83726122505782974</v>
      </c>
      <c r="E409" s="44">
        <f t="shared" si="42"/>
        <v>110016124.97259884</v>
      </c>
      <c r="F409" s="45">
        <f t="shared" si="43"/>
        <v>218.82302144063544</v>
      </c>
      <c r="G409" s="45">
        <f t="shared" si="44"/>
        <v>382.940287521112</v>
      </c>
      <c r="H409" s="46">
        <f t="shared" si="45"/>
        <v>0.92300000000000004</v>
      </c>
      <c r="I409" s="46">
        <f t="shared" si="46"/>
        <v>7.6999999999999957E-2</v>
      </c>
      <c r="J409" s="47">
        <f t="shared" si="47"/>
        <v>24074060873.694622</v>
      </c>
      <c r="K409" s="27"/>
      <c r="L409" s="27"/>
      <c r="M409" s="27"/>
      <c r="N409" s="27"/>
      <c r="O409" s="27"/>
    </row>
    <row r="410" spans="2:15" x14ac:dyDescent="0.25">
      <c r="B410" s="9">
        <f t="shared" si="48"/>
        <v>391</v>
      </c>
      <c r="C410" s="42">
        <f>'Simulacion sistema (hoja4)'!BV401</f>
        <v>0.82348438251960121</v>
      </c>
      <c r="D410" s="42">
        <f>'Simulacion sistema (hoja4)'!BW401</f>
        <v>0.85607598847973787</v>
      </c>
      <c r="E410" s="44">
        <f t="shared" si="42"/>
        <v>112488384.88623756</v>
      </c>
      <c r="F410" s="45">
        <f t="shared" si="43"/>
        <v>218.82302144063544</v>
      </c>
      <c r="G410" s="45">
        <f t="shared" si="44"/>
        <v>382.940287521112</v>
      </c>
      <c r="H410" s="46">
        <f t="shared" si="45"/>
        <v>0.92300000000000004</v>
      </c>
      <c r="I410" s="46">
        <f t="shared" si="46"/>
        <v>7.6999999999999957E-2</v>
      </c>
      <c r="J410" s="47">
        <f t="shared" si="47"/>
        <v>24615048257.783615</v>
      </c>
      <c r="K410" s="27"/>
      <c r="L410" s="27"/>
      <c r="M410" s="27"/>
      <c r="N410" s="27"/>
      <c r="O410" s="27"/>
    </row>
    <row r="411" spans="2:15" x14ac:dyDescent="0.25">
      <c r="B411" s="9">
        <f t="shared" si="48"/>
        <v>392</v>
      </c>
      <c r="C411" s="42">
        <f>'Simulacion sistema (hoja4)'!BV402</f>
        <v>0.83144556813913362</v>
      </c>
      <c r="D411" s="42">
        <f>'Simulacion sistema (hoja4)'!BW402</f>
        <v>0.85115245759233393</v>
      </c>
      <c r="E411" s="44">
        <f t="shared" si="42"/>
        <v>111841432.92763267</v>
      </c>
      <c r="F411" s="45">
        <f t="shared" si="43"/>
        <v>218.82302144063544</v>
      </c>
      <c r="G411" s="45">
        <f t="shared" si="44"/>
        <v>382.940287521112</v>
      </c>
      <c r="H411" s="46">
        <f t="shared" si="45"/>
        <v>0.92300000000000004</v>
      </c>
      <c r="I411" s="46">
        <f t="shared" si="46"/>
        <v>7.6999999999999957E-2</v>
      </c>
      <c r="J411" s="47">
        <f t="shared" si="47"/>
        <v>24473480275.474754</v>
      </c>
      <c r="K411" s="27"/>
      <c r="L411" s="27"/>
      <c r="M411" s="27"/>
      <c r="N411" s="27"/>
      <c r="O411" s="27"/>
    </row>
    <row r="412" spans="2:15" x14ac:dyDescent="0.25">
      <c r="B412" s="9">
        <f t="shared" si="48"/>
        <v>393</v>
      </c>
      <c r="C412" s="42">
        <f>'Simulacion sistema (hoja4)'!BV403</f>
        <v>0.81625140044960132</v>
      </c>
      <c r="D412" s="42">
        <f>'Simulacion sistema (hoja4)'!BW403</f>
        <v>0.85043181726022754</v>
      </c>
      <c r="E412" s="44">
        <f t="shared" si="42"/>
        <v>111746740.78799389</v>
      </c>
      <c r="F412" s="45">
        <f t="shared" si="43"/>
        <v>218.82302144063544</v>
      </c>
      <c r="G412" s="45">
        <f t="shared" si="44"/>
        <v>382.940287521112</v>
      </c>
      <c r="H412" s="46">
        <f t="shared" si="45"/>
        <v>0.92300000000000004</v>
      </c>
      <c r="I412" s="46">
        <f t="shared" si="46"/>
        <v>7.6999999999999957E-2</v>
      </c>
      <c r="J412" s="47">
        <f t="shared" si="47"/>
        <v>24452759455.372318</v>
      </c>
      <c r="K412" s="27"/>
      <c r="L412" s="27"/>
      <c r="M412" s="27"/>
      <c r="N412" s="27"/>
      <c r="O412" s="27"/>
    </row>
    <row r="413" spans="2:15" x14ac:dyDescent="0.25">
      <c r="B413" s="9">
        <f t="shared" si="48"/>
        <v>394</v>
      </c>
      <c r="C413" s="42">
        <f>'Simulacion sistema (hoja4)'!BV404</f>
        <v>0.82656919366972093</v>
      </c>
      <c r="D413" s="42">
        <f>'Simulacion sistema (hoja4)'!BW404</f>
        <v>0.84751607613804036</v>
      </c>
      <c r="E413" s="44">
        <f t="shared" si="42"/>
        <v>111363612.4045385</v>
      </c>
      <c r="F413" s="45">
        <f t="shared" si="43"/>
        <v>218.82302144063544</v>
      </c>
      <c r="G413" s="45">
        <f t="shared" si="44"/>
        <v>382.940287521112</v>
      </c>
      <c r="H413" s="46">
        <f t="shared" si="45"/>
        <v>0.92300000000000004</v>
      </c>
      <c r="I413" s="46">
        <f t="shared" si="46"/>
        <v>7.6999999999999957E-2</v>
      </c>
      <c r="J413" s="47">
        <f t="shared" si="47"/>
        <v>24368922144.904942</v>
      </c>
      <c r="K413" s="27"/>
      <c r="L413" s="27"/>
      <c r="M413" s="27"/>
      <c r="N413" s="27"/>
      <c r="O413" s="27"/>
    </row>
    <row r="414" spans="2:15" x14ac:dyDescent="0.25">
      <c r="B414" s="9">
        <f t="shared" si="48"/>
        <v>395</v>
      </c>
      <c r="C414" s="42">
        <f>'Simulacion sistema (hoja4)'!BV405</f>
        <v>0.82453535887123541</v>
      </c>
      <c r="D414" s="42">
        <f>'Simulacion sistema (hoja4)'!BW405</f>
        <v>0.84790268021440163</v>
      </c>
      <c r="E414" s="44">
        <f t="shared" si="42"/>
        <v>111414412.18017237</v>
      </c>
      <c r="F414" s="45">
        <f t="shared" si="43"/>
        <v>218.82302144063544</v>
      </c>
      <c r="G414" s="45">
        <f t="shared" si="44"/>
        <v>382.940287521112</v>
      </c>
      <c r="H414" s="46">
        <f t="shared" si="45"/>
        <v>0.92300000000000004</v>
      </c>
      <c r="I414" s="46">
        <f t="shared" si="46"/>
        <v>7.6999999999999957E-2</v>
      </c>
      <c r="J414" s="47">
        <f t="shared" si="47"/>
        <v>24380038305.297653</v>
      </c>
      <c r="K414" s="27"/>
      <c r="L414" s="27"/>
      <c r="M414" s="27"/>
      <c r="N414" s="27"/>
      <c r="O414" s="27"/>
    </row>
    <row r="415" spans="2:15" x14ac:dyDescent="0.25">
      <c r="B415" s="9">
        <f t="shared" si="48"/>
        <v>396</v>
      </c>
      <c r="C415" s="42">
        <f>'Simulacion sistema (hoja4)'!BV406</f>
        <v>0.83098234530418713</v>
      </c>
      <c r="D415" s="42">
        <f>'Simulacion sistema (hoja4)'!BW406</f>
        <v>0.8521565038166985</v>
      </c>
      <c r="E415" s="44">
        <f t="shared" si="42"/>
        <v>111973364.60151419</v>
      </c>
      <c r="F415" s="45">
        <f t="shared" si="43"/>
        <v>218.82302144063544</v>
      </c>
      <c r="G415" s="45">
        <f t="shared" si="44"/>
        <v>382.940287521112</v>
      </c>
      <c r="H415" s="46">
        <f t="shared" si="45"/>
        <v>0.92300000000000004</v>
      </c>
      <c r="I415" s="46">
        <f t="shared" si="46"/>
        <v>7.6999999999999957E-2</v>
      </c>
      <c r="J415" s="47">
        <f t="shared" si="47"/>
        <v>24502349962.97723</v>
      </c>
      <c r="K415" s="27"/>
      <c r="L415" s="27"/>
      <c r="M415" s="27"/>
      <c r="N415" s="27"/>
      <c r="O415" s="27"/>
    </row>
    <row r="416" spans="2:15" x14ac:dyDescent="0.25">
      <c r="B416" s="9">
        <f t="shared" si="48"/>
        <v>397</v>
      </c>
      <c r="C416" s="42">
        <f>'Simulacion sistema (hoja4)'!BV407</f>
        <v>0.82993954267015713</v>
      </c>
      <c r="D416" s="42">
        <f>'Simulacion sistema (hoja4)'!BW407</f>
        <v>0.84591624643553753</v>
      </c>
      <c r="E416" s="44">
        <f t="shared" si="42"/>
        <v>111153394.78162964</v>
      </c>
      <c r="F416" s="45">
        <f t="shared" si="43"/>
        <v>218.82302144063544</v>
      </c>
      <c r="G416" s="45">
        <f t="shared" si="44"/>
        <v>382.940287521112</v>
      </c>
      <c r="H416" s="46">
        <f t="shared" si="45"/>
        <v>0.92300000000000004</v>
      </c>
      <c r="I416" s="46">
        <f t="shared" si="46"/>
        <v>7.6999999999999957E-2</v>
      </c>
      <c r="J416" s="47">
        <f t="shared" si="47"/>
        <v>24322921689.499958</v>
      </c>
      <c r="K416" s="27"/>
      <c r="L416" s="27"/>
      <c r="M416" s="27"/>
      <c r="N416" s="27"/>
      <c r="O416" s="27"/>
    </row>
    <row r="417" spans="2:15" x14ac:dyDescent="0.25">
      <c r="B417" s="9">
        <f t="shared" si="48"/>
        <v>398</v>
      </c>
      <c r="C417" s="42">
        <f>'Simulacion sistema (hoja4)'!BV408</f>
        <v>0.80395265358604406</v>
      </c>
      <c r="D417" s="42">
        <f>'Simulacion sistema (hoja4)'!BW408</f>
        <v>0.83984991993629976</v>
      </c>
      <c r="E417" s="44">
        <f t="shared" si="42"/>
        <v>110356279.4796298</v>
      </c>
      <c r="F417" s="45">
        <f t="shared" si="43"/>
        <v>218.82302144063544</v>
      </c>
      <c r="G417" s="45">
        <f t="shared" si="44"/>
        <v>382.940287521112</v>
      </c>
      <c r="H417" s="46">
        <f t="shared" si="45"/>
        <v>0.92300000000000004</v>
      </c>
      <c r="I417" s="46">
        <f t="shared" si="46"/>
        <v>7.6999999999999957E-2</v>
      </c>
      <c r="J417" s="47">
        <f t="shared" si="47"/>
        <v>24148494510.67979</v>
      </c>
      <c r="K417" s="27"/>
      <c r="L417" s="27"/>
      <c r="M417" s="27"/>
      <c r="N417" s="27"/>
      <c r="O417" s="27"/>
    </row>
    <row r="418" spans="2:15" x14ac:dyDescent="0.25">
      <c r="B418" s="9">
        <f t="shared" si="48"/>
        <v>399</v>
      </c>
      <c r="C418" s="42">
        <f>'Simulacion sistema (hoja4)'!BV409</f>
        <v>0.81958814604784158</v>
      </c>
      <c r="D418" s="42">
        <f>'Simulacion sistema (hoja4)'!BW409</f>
        <v>0.84537948747782476</v>
      </c>
      <c r="E418" s="44">
        <f t="shared" si="42"/>
        <v>111082864.65458618</v>
      </c>
      <c r="F418" s="45">
        <f t="shared" si="43"/>
        <v>218.82302144063544</v>
      </c>
      <c r="G418" s="45">
        <f t="shared" si="44"/>
        <v>382.940287521112</v>
      </c>
      <c r="H418" s="46">
        <f t="shared" si="45"/>
        <v>0.92300000000000004</v>
      </c>
      <c r="I418" s="46">
        <f t="shared" si="46"/>
        <v>7.6999999999999957E-2</v>
      </c>
      <c r="J418" s="47">
        <f t="shared" si="47"/>
        <v>24307488073.997719</v>
      </c>
      <c r="K418" s="27"/>
      <c r="L418" s="27"/>
      <c r="M418" s="27"/>
      <c r="N418" s="27"/>
      <c r="O418" s="27"/>
    </row>
    <row r="419" spans="2:15" x14ac:dyDescent="0.25">
      <c r="B419" s="9">
        <f t="shared" si="48"/>
        <v>400</v>
      </c>
      <c r="C419" s="42">
        <f>'Simulacion sistema (hoja4)'!BV410</f>
        <v>0.83143243525582444</v>
      </c>
      <c r="D419" s="42">
        <f>'Simulacion sistema (hoja4)'!BW410</f>
        <v>0.85188379345320653</v>
      </c>
      <c r="E419" s="44">
        <f t="shared" si="42"/>
        <v>111937530.45975134</v>
      </c>
      <c r="F419" s="45">
        <f t="shared" si="43"/>
        <v>218.82302144063544</v>
      </c>
      <c r="G419" s="45">
        <f t="shared" si="44"/>
        <v>382.940287521112</v>
      </c>
      <c r="H419" s="46">
        <f t="shared" si="45"/>
        <v>0.92300000000000004</v>
      </c>
      <c r="I419" s="46">
        <f t="shared" si="46"/>
        <v>7.6999999999999957E-2</v>
      </c>
      <c r="J419" s="47">
        <f t="shared" si="47"/>
        <v>24494508627.80595</v>
      </c>
      <c r="K419" s="27"/>
      <c r="L419" s="27"/>
      <c r="M419" s="27"/>
      <c r="N419" s="27"/>
      <c r="O419" s="27"/>
    </row>
    <row r="420" spans="2:15" x14ac:dyDescent="0.25">
      <c r="B420" s="9">
        <f t="shared" si="48"/>
        <v>401</v>
      </c>
      <c r="C420" s="42">
        <f>'Simulacion sistema (hoja4)'!BV411</f>
        <v>0.79548113432165046</v>
      </c>
      <c r="D420" s="42">
        <f>'Simulacion sistema (hoja4)'!BW411</f>
        <v>0.84651917107889152</v>
      </c>
      <c r="E420" s="44">
        <f t="shared" si="42"/>
        <v>111232619.07976635</v>
      </c>
      <c r="F420" s="45">
        <f t="shared" si="43"/>
        <v>218.82302144063544</v>
      </c>
      <c r="G420" s="45">
        <f t="shared" si="44"/>
        <v>382.940287521112</v>
      </c>
      <c r="H420" s="46">
        <f t="shared" si="45"/>
        <v>0.92300000000000004</v>
      </c>
      <c r="I420" s="46">
        <f t="shared" si="46"/>
        <v>7.6999999999999957E-2</v>
      </c>
      <c r="J420" s="47">
        <f t="shared" si="47"/>
        <v>24340257789.789745</v>
      </c>
      <c r="K420" s="27"/>
      <c r="L420" s="27"/>
      <c r="M420" s="27"/>
      <c r="N420" s="27"/>
      <c r="O420" s="27"/>
    </row>
    <row r="421" spans="2:15" x14ac:dyDescent="0.25">
      <c r="B421" s="9">
        <f t="shared" si="48"/>
        <v>402</v>
      </c>
      <c r="C421" s="42">
        <f>'Simulacion sistema (hoja4)'!BV412</f>
        <v>0.83276406522282898</v>
      </c>
      <c r="D421" s="42">
        <f>'Simulacion sistema (hoja4)'!BW412</f>
        <v>0.84781810739028518</v>
      </c>
      <c r="E421" s="44">
        <f t="shared" si="42"/>
        <v>111403299.31108347</v>
      </c>
      <c r="F421" s="45">
        <f t="shared" si="43"/>
        <v>218.82302144063544</v>
      </c>
      <c r="G421" s="45">
        <f t="shared" si="44"/>
        <v>382.940287521112</v>
      </c>
      <c r="H421" s="46">
        <f t="shared" si="45"/>
        <v>0.92300000000000004</v>
      </c>
      <c r="I421" s="46">
        <f t="shared" si="46"/>
        <v>7.6999999999999957E-2</v>
      </c>
      <c r="J421" s="47">
        <f t="shared" si="47"/>
        <v>42660811468.986801</v>
      </c>
      <c r="K421" s="27"/>
      <c r="L421" s="27"/>
      <c r="M421" s="27"/>
      <c r="N421" s="27"/>
      <c r="O421" s="27"/>
    </row>
    <row r="422" spans="2:15" x14ac:dyDescent="0.25">
      <c r="B422" s="9">
        <f t="shared" si="48"/>
        <v>403</v>
      </c>
      <c r="C422" s="42">
        <f>'Simulacion sistema (hoja4)'!BV413</f>
        <v>0.81683371004955807</v>
      </c>
      <c r="D422" s="42">
        <f>'Simulacion sistema (hoja4)'!BW413</f>
        <v>0.84177480820105477</v>
      </c>
      <c r="E422" s="44">
        <f t="shared" si="42"/>
        <v>110609209.79761858</v>
      </c>
      <c r="F422" s="45">
        <f t="shared" si="43"/>
        <v>218.82302144063544</v>
      </c>
      <c r="G422" s="45">
        <f t="shared" si="44"/>
        <v>382.940287521112</v>
      </c>
      <c r="H422" s="46">
        <f t="shared" si="45"/>
        <v>0.92300000000000004</v>
      </c>
      <c r="I422" s="46">
        <f t="shared" si="46"/>
        <v>7.6999999999999957E-2</v>
      </c>
      <c r="J422" s="47">
        <f t="shared" si="47"/>
        <v>24203841487.076035</v>
      </c>
      <c r="K422" s="27"/>
      <c r="L422" s="27"/>
      <c r="M422" s="27"/>
      <c r="N422" s="27"/>
      <c r="O422" s="27"/>
    </row>
    <row r="423" spans="2:15" x14ac:dyDescent="0.25">
      <c r="B423" s="9">
        <f t="shared" si="48"/>
        <v>404</v>
      </c>
      <c r="C423" s="42">
        <f>'Simulacion sistema (hoja4)'!BV414</f>
        <v>0.82678434619868135</v>
      </c>
      <c r="D423" s="42">
        <f>'Simulacion sistema (hoja4)'!BW414</f>
        <v>0.84631174580663526</v>
      </c>
      <c r="E423" s="44">
        <f t="shared" si="42"/>
        <v>111205363.39899187</v>
      </c>
      <c r="F423" s="45">
        <f t="shared" si="43"/>
        <v>218.82302144063544</v>
      </c>
      <c r="G423" s="45">
        <f t="shared" si="44"/>
        <v>382.940287521112</v>
      </c>
      <c r="H423" s="46">
        <f t="shared" si="45"/>
        <v>0.92300000000000004</v>
      </c>
      <c r="I423" s="46">
        <f t="shared" si="46"/>
        <v>7.6999999999999957E-2</v>
      </c>
      <c r="J423" s="47">
        <f t="shared" si="47"/>
        <v>24334293619.371254</v>
      </c>
      <c r="K423" s="27"/>
      <c r="L423" s="27"/>
      <c r="M423" s="27"/>
      <c r="N423" s="27"/>
      <c r="O423" s="27"/>
    </row>
    <row r="424" spans="2:15" x14ac:dyDescent="0.25">
      <c r="B424" s="9">
        <f t="shared" si="48"/>
        <v>405</v>
      </c>
      <c r="C424" s="42">
        <f>'Simulacion sistema (hoja4)'!BV415</f>
        <v>0.83849502981058921</v>
      </c>
      <c r="D424" s="42">
        <f>'Simulacion sistema (hoja4)'!BW415</f>
        <v>0.85542642130367164</v>
      </c>
      <c r="E424" s="44">
        <f t="shared" si="42"/>
        <v>112403031.75930245</v>
      </c>
      <c r="F424" s="45">
        <f t="shared" si="43"/>
        <v>218.82302144063544</v>
      </c>
      <c r="G424" s="45">
        <f t="shared" si="44"/>
        <v>382.940287521112</v>
      </c>
      <c r="H424" s="46">
        <f t="shared" si="45"/>
        <v>0.92300000000000004</v>
      </c>
      <c r="I424" s="46">
        <f t="shared" si="46"/>
        <v>7.6999999999999957E-2</v>
      </c>
      <c r="J424" s="47">
        <f t="shared" si="47"/>
        <v>43043649300.151962</v>
      </c>
      <c r="K424" s="27"/>
      <c r="L424" s="27"/>
      <c r="M424" s="27"/>
      <c r="N424" s="27"/>
      <c r="O424" s="27"/>
    </row>
    <row r="425" spans="2:15" x14ac:dyDescent="0.25">
      <c r="B425" s="9">
        <f t="shared" si="48"/>
        <v>406</v>
      </c>
      <c r="C425" s="42">
        <f>'Simulacion sistema (hoja4)'!BV416</f>
        <v>0.8332011238004231</v>
      </c>
      <c r="D425" s="42">
        <f>'Simulacion sistema (hoja4)'!BW416</f>
        <v>0.84735255040851509</v>
      </c>
      <c r="E425" s="44">
        <f t="shared" si="42"/>
        <v>111342125.12367888</v>
      </c>
      <c r="F425" s="45">
        <f t="shared" si="43"/>
        <v>218.82302144063544</v>
      </c>
      <c r="G425" s="45">
        <f t="shared" si="44"/>
        <v>382.940287521112</v>
      </c>
      <c r="H425" s="46">
        <f t="shared" si="45"/>
        <v>0.92300000000000004</v>
      </c>
      <c r="I425" s="46">
        <f t="shared" si="46"/>
        <v>7.6999999999999957E-2</v>
      </c>
      <c r="J425" s="47">
        <f t="shared" si="47"/>
        <v>42637385408.073219</v>
      </c>
      <c r="K425" s="27"/>
      <c r="L425" s="27"/>
      <c r="M425" s="27"/>
      <c r="N425" s="27"/>
      <c r="O425" s="27"/>
    </row>
    <row r="426" spans="2:15" x14ac:dyDescent="0.25">
      <c r="B426" s="9">
        <f t="shared" si="48"/>
        <v>407</v>
      </c>
      <c r="C426" s="42">
        <f>'Simulacion sistema (hoja4)'!BV417</f>
        <v>0.81026091129269273</v>
      </c>
      <c r="D426" s="42">
        <f>'Simulacion sistema (hoja4)'!BW417</f>
        <v>0.84143903635326911</v>
      </c>
      <c r="E426" s="44">
        <f t="shared" si="42"/>
        <v>110565089.37681955</v>
      </c>
      <c r="F426" s="45">
        <f t="shared" si="43"/>
        <v>218.82302144063544</v>
      </c>
      <c r="G426" s="45">
        <f t="shared" si="44"/>
        <v>382.940287521112</v>
      </c>
      <c r="H426" s="46">
        <f t="shared" si="45"/>
        <v>0.92300000000000004</v>
      </c>
      <c r="I426" s="46">
        <f t="shared" si="46"/>
        <v>7.6999999999999957E-2</v>
      </c>
      <c r="J426" s="47">
        <f t="shared" si="47"/>
        <v>24194186923.289558</v>
      </c>
      <c r="K426" s="27"/>
      <c r="L426" s="27"/>
      <c r="M426" s="27"/>
      <c r="N426" s="27"/>
      <c r="O426" s="27"/>
    </row>
    <row r="427" spans="2:15" x14ac:dyDescent="0.25">
      <c r="B427" s="9">
        <f t="shared" si="48"/>
        <v>408</v>
      </c>
      <c r="C427" s="42">
        <f>'Simulacion sistema (hoja4)'!BV418</f>
        <v>0.83030994760571863</v>
      </c>
      <c r="D427" s="42">
        <f>'Simulacion sistema (hoja4)'!BW418</f>
        <v>0.84305787240073571</v>
      </c>
      <c r="E427" s="44">
        <f t="shared" si="42"/>
        <v>110777804.43345667</v>
      </c>
      <c r="F427" s="45">
        <f t="shared" si="43"/>
        <v>218.82302144063544</v>
      </c>
      <c r="G427" s="45">
        <f t="shared" si="44"/>
        <v>382.940287521112</v>
      </c>
      <c r="H427" s="46">
        <f t="shared" si="45"/>
        <v>0.92300000000000004</v>
      </c>
      <c r="I427" s="46">
        <f t="shared" si="46"/>
        <v>7.6999999999999957E-2</v>
      </c>
      <c r="J427" s="47">
        <f t="shared" si="47"/>
        <v>24240733874.688808</v>
      </c>
      <c r="K427" s="27"/>
      <c r="L427" s="27"/>
      <c r="M427" s="27"/>
      <c r="N427" s="27"/>
      <c r="O427" s="27"/>
    </row>
    <row r="428" spans="2:15" x14ac:dyDescent="0.25">
      <c r="B428" s="9">
        <f t="shared" si="48"/>
        <v>409</v>
      </c>
      <c r="C428" s="42">
        <f>'Simulacion sistema (hoja4)'!BV419</f>
        <v>0.8054777068663429</v>
      </c>
      <c r="D428" s="42">
        <f>'Simulacion sistema (hoja4)'!BW419</f>
        <v>0.84162529661975638</v>
      </c>
      <c r="E428" s="44">
        <f t="shared" si="42"/>
        <v>110589563.97583599</v>
      </c>
      <c r="F428" s="45">
        <f t="shared" si="43"/>
        <v>218.82302144063544</v>
      </c>
      <c r="G428" s="45">
        <f t="shared" si="44"/>
        <v>382.940287521112</v>
      </c>
      <c r="H428" s="46">
        <f t="shared" si="45"/>
        <v>0.92300000000000004</v>
      </c>
      <c r="I428" s="46">
        <f t="shared" si="46"/>
        <v>7.6999999999999957E-2</v>
      </c>
      <c r="J428" s="47">
        <f t="shared" si="47"/>
        <v>24199542528.994884</v>
      </c>
      <c r="K428" s="27"/>
      <c r="L428" s="27"/>
      <c r="M428" s="27"/>
      <c r="N428" s="27"/>
      <c r="O428" s="27"/>
    </row>
    <row r="429" spans="2:15" x14ac:dyDescent="0.25">
      <c r="B429" s="9">
        <f t="shared" si="48"/>
        <v>410</v>
      </c>
      <c r="C429" s="42">
        <f>'Simulacion sistema (hoja4)'!BV420</f>
        <v>0.81275146200544701</v>
      </c>
      <c r="D429" s="42">
        <f>'Simulacion sistema (hoja4)'!BW420</f>
        <v>0.84460079419128531</v>
      </c>
      <c r="E429" s="44">
        <f t="shared" si="42"/>
        <v>110980544.3567349</v>
      </c>
      <c r="F429" s="45">
        <f t="shared" si="43"/>
        <v>218.82302144063544</v>
      </c>
      <c r="G429" s="45">
        <f t="shared" si="44"/>
        <v>382.940287521112</v>
      </c>
      <c r="H429" s="46">
        <f t="shared" si="45"/>
        <v>0.92300000000000004</v>
      </c>
      <c r="I429" s="46">
        <f t="shared" si="46"/>
        <v>7.6999999999999957E-2</v>
      </c>
      <c r="J429" s="47">
        <f t="shared" si="47"/>
        <v>24285098037.267193</v>
      </c>
      <c r="K429" s="27"/>
      <c r="L429" s="27"/>
      <c r="M429" s="27"/>
      <c r="N429" s="27"/>
      <c r="O429" s="27"/>
    </row>
    <row r="430" spans="2:15" x14ac:dyDescent="0.25">
      <c r="B430" s="9">
        <f t="shared" si="48"/>
        <v>411</v>
      </c>
      <c r="C430" s="42">
        <f>'Simulacion sistema (hoja4)'!BV421</f>
        <v>0.83763994446584644</v>
      </c>
      <c r="D430" s="42">
        <f>'Simulacion sistema (hoja4)'!BW421</f>
        <v>0.84734930957959298</v>
      </c>
      <c r="E430" s="44">
        <f t="shared" si="42"/>
        <v>111341699.27875851</v>
      </c>
      <c r="F430" s="45">
        <f t="shared" si="43"/>
        <v>218.82302144063544</v>
      </c>
      <c r="G430" s="45">
        <f t="shared" si="44"/>
        <v>382.940287521112</v>
      </c>
      <c r="H430" s="46">
        <f t="shared" si="45"/>
        <v>0.92300000000000004</v>
      </c>
      <c r="I430" s="46">
        <f t="shared" si="46"/>
        <v>7.6999999999999957E-2</v>
      </c>
      <c r="J430" s="47">
        <f t="shared" si="47"/>
        <v>42637222334.896973</v>
      </c>
      <c r="K430" s="27"/>
      <c r="L430" s="27"/>
      <c r="M430" s="27"/>
      <c r="N430" s="27"/>
      <c r="O430" s="27"/>
    </row>
    <row r="431" spans="2:15" x14ac:dyDescent="0.25">
      <c r="B431" s="9">
        <f t="shared" si="48"/>
        <v>412</v>
      </c>
      <c r="C431" s="42">
        <f>'Simulacion sistema (hoja4)'!BV422</f>
        <v>0.79642997773583069</v>
      </c>
      <c r="D431" s="42">
        <f>'Simulacion sistema (hoja4)'!BW422</f>
        <v>0.83977194524220833</v>
      </c>
      <c r="E431" s="44">
        <f t="shared" si="42"/>
        <v>110346033.60482617</v>
      </c>
      <c r="F431" s="45">
        <f t="shared" si="43"/>
        <v>218.82302144063544</v>
      </c>
      <c r="G431" s="45">
        <f t="shared" si="44"/>
        <v>382.940287521112</v>
      </c>
      <c r="H431" s="46">
        <f t="shared" si="45"/>
        <v>0.92300000000000004</v>
      </c>
      <c r="I431" s="46">
        <f t="shared" si="46"/>
        <v>7.6999999999999957E-2</v>
      </c>
      <c r="J431" s="47">
        <f t="shared" si="47"/>
        <v>24146252477.397957</v>
      </c>
      <c r="K431" s="27"/>
      <c r="L431" s="27"/>
      <c r="M431" s="27"/>
      <c r="N431" s="27"/>
      <c r="O431" s="27"/>
    </row>
    <row r="432" spans="2:15" x14ac:dyDescent="0.25">
      <c r="B432" s="9">
        <f t="shared" si="48"/>
        <v>413</v>
      </c>
      <c r="C432" s="42">
        <f>'Simulacion sistema (hoja4)'!BV423</f>
        <v>0.8158263673895676</v>
      </c>
      <c r="D432" s="42">
        <f>'Simulacion sistema (hoja4)'!BW423</f>
        <v>0.84808409188786471</v>
      </c>
      <c r="E432" s="44">
        <f t="shared" si="42"/>
        <v>111438249.67406543</v>
      </c>
      <c r="F432" s="45">
        <f t="shared" si="43"/>
        <v>218.82302144063544</v>
      </c>
      <c r="G432" s="45">
        <f t="shared" si="44"/>
        <v>382.940287521112</v>
      </c>
      <c r="H432" s="46">
        <f t="shared" si="45"/>
        <v>0.92300000000000004</v>
      </c>
      <c r="I432" s="46">
        <f t="shared" si="46"/>
        <v>7.6999999999999957E-2</v>
      </c>
      <c r="J432" s="47">
        <f t="shared" si="47"/>
        <v>24385254497.734905</v>
      </c>
      <c r="K432" s="27"/>
      <c r="L432" s="27"/>
      <c r="M432" s="27"/>
      <c r="N432" s="27"/>
      <c r="O432" s="27"/>
    </row>
    <row r="433" spans="2:15" x14ac:dyDescent="0.25">
      <c r="B433" s="9">
        <f t="shared" si="48"/>
        <v>414</v>
      </c>
      <c r="C433" s="42">
        <f>'Simulacion sistema (hoja4)'!BV424</f>
        <v>0.82694541155197909</v>
      </c>
      <c r="D433" s="42">
        <f>'Simulacion sistema (hoja4)'!BW424</f>
        <v>0.85193326577487782</v>
      </c>
      <c r="E433" s="44">
        <f t="shared" si="42"/>
        <v>111944031.12281895</v>
      </c>
      <c r="F433" s="45">
        <f t="shared" si="43"/>
        <v>218.82302144063544</v>
      </c>
      <c r="G433" s="45">
        <f t="shared" si="44"/>
        <v>382.940287521112</v>
      </c>
      <c r="H433" s="46">
        <f t="shared" si="45"/>
        <v>0.92300000000000004</v>
      </c>
      <c r="I433" s="46">
        <f t="shared" si="46"/>
        <v>7.6999999999999957E-2</v>
      </c>
      <c r="J433" s="47">
        <f t="shared" si="47"/>
        <v>24495931122.539772</v>
      </c>
      <c r="K433" s="27"/>
      <c r="L433" s="27"/>
      <c r="M433" s="27"/>
      <c r="N433" s="27"/>
      <c r="O433" s="27"/>
    </row>
    <row r="434" spans="2:15" x14ac:dyDescent="0.25">
      <c r="B434" s="9">
        <f t="shared" si="48"/>
        <v>415</v>
      </c>
      <c r="C434" s="42">
        <f>'Simulacion sistema (hoja4)'!BV425</f>
        <v>0.82662624626270909</v>
      </c>
      <c r="D434" s="42">
        <f>'Simulacion sistema (hoja4)'!BW425</f>
        <v>0.84377422452947348</v>
      </c>
      <c r="E434" s="44">
        <f t="shared" si="42"/>
        <v>110871933.10317281</v>
      </c>
      <c r="F434" s="45">
        <f t="shared" si="43"/>
        <v>218.82302144063544</v>
      </c>
      <c r="G434" s="45">
        <f t="shared" si="44"/>
        <v>382.940287521112</v>
      </c>
      <c r="H434" s="46">
        <f t="shared" si="45"/>
        <v>0.92300000000000004</v>
      </c>
      <c r="I434" s="46">
        <f t="shared" si="46"/>
        <v>7.6999999999999957E-2</v>
      </c>
      <c r="J434" s="47">
        <f t="shared" si="47"/>
        <v>24261331394.600281</v>
      </c>
      <c r="K434" s="27"/>
      <c r="L434" s="27"/>
      <c r="M434" s="27"/>
      <c r="N434" s="27"/>
      <c r="O434" s="27"/>
    </row>
    <row r="435" spans="2:15" x14ac:dyDescent="0.25">
      <c r="B435" s="9">
        <f t="shared" si="48"/>
        <v>416</v>
      </c>
      <c r="C435" s="42">
        <f>'Simulacion sistema (hoja4)'!BV426</f>
        <v>0.81797305114044216</v>
      </c>
      <c r="D435" s="42">
        <f>'Simulacion sistema (hoja4)'!BW426</f>
        <v>0.84545402551532201</v>
      </c>
      <c r="E435" s="44">
        <f t="shared" si="42"/>
        <v>111092658.95271333</v>
      </c>
      <c r="F435" s="45">
        <f t="shared" si="43"/>
        <v>218.82302144063544</v>
      </c>
      <c r="G435" s="45">
        <f t="shared" si="44"/>
        <v>382.940287521112</v>
      </c>
      <c r="H435" s="46">
        <f t="shared" si="45"/>
        <v>0.92300000000000004</v>
      </c>
      <c r="I435" s="46">
        <f t="shared" si="46"/>
        <v>7.6999999999999957E-2</v>
      </c>
      <c r="J435" s="47">
        <f t="shared" si="47"/>
        <v>24309631291.906788</v>
      </c>
      <c r="K435" s="27"/>
      <c r="L435" s="27"/>
      <c r="M435" s="27"/>
      <c r="N435" s="27"/>
      <c r="O435" s="27"/>
    </row>
    <row r="436" spans="2:15" x14ac:dyDescent="0.25">
      <c r="B436" s="9">
        <f t="shared" si="48"/>
        <v>417</v>
      </c>
      <c r="C436" s="42">
        <f>'Simulacion sistema (hoja4)'!BV427</f>
        <v>0.82502732854114957</v>
      </c>
      <c r="D436" s="42">
        <f>'Simulacion sistema (hoja4)'!BW427</f>
        <v>0.84777267051466587</v>
      </c>
      <c r="E436" s="44">
        <f t="shared" si="42"/>
        <v>111397328.9056271</v>
      </c>
      <c r="F436" s="45">
        <f t="shared" si="43"/>
        <v>218.82302144063544</v>
      </c>
      <c r="G436" s="45">
        <f t="shared" si="44"/>
        <v>382.940287521112</v>
      </c>
      <c r="H436" s="46">
        <f t="shared" si="45"/>
        <v>0.92300000000000004</v>
      </c>
      <c r="I436" s="46">
        <f t="shared" si="46"/>
        <v>7.6999999999999957E-2</v>
      </c>
      <c r="J436" s="47">
        <f t="shared" si="47"/>
        <v>24376300091.545559</v>
      </c>
      <c r="K436" s="27"/>
      <c r="L436" s="27"/>
      <c r="M436" s="27"/>
      <c r="N436" s="27"/>
      <c r="O436" s="27"/>
    </row>
    <row r="437" spans="2:15" x14ac:dyDescent="0.25">
      <c r="B437" s="9">
        <f t="shared" si="48"/>
        <v>418</v>
      </c>
      <c r="C437" s="42">
        <f>'Simulacion sistema (hoja4)'!BV428</f>
        <v>0.8220549763474182</v>
      </c>
      <c r="D437" s="42">
        <f>'Simulacion sistema (hoja4)'!BW428</f>
        <v>0.84667825185550472</v>
      </c>
      <c r="E437" s="44">
        <f t="shared" si="42"/>
        <v>111253522.29381333</v>
      </c>
      <c r="F437" s="45">
        <f t="shared" si="43"/>
        <v>218.82302144063544</v>
      </c>
      <c r="G437" s="45">
        <f t="shared" si="44"/>
        <v>382.940287521112</v>
      </c>
      <c r="H437" s="46">
        <f t="shared" si="45"/>
        <v>0.92300000000000004</v>
      </c>
      <c r="I437" s="46">
        <f t="shared" si="46"/>
        <v>7.6999999999999957E-2</v>
      </c>
      <c r="J437" s="47">
        <f t="shared" si="47"/>
        <v>24344831894.245327</v>
      </c>
      <c r="K437" s="27"/>
      <c r="L437" s="27"/>
      <c r="M437" s="27"/>
      <c r="N437" s="27"/>
      <c r="O437" s="27"/>
    </row>
    <row r="438" spans="2:15" x14ac:dyDescent="0.25">
      <c r="B438" s="9">
        <f t="shared" si="48"/>
        <v>419</v>
      </c>
      <c r="C438" s="42">
        <f>'Simulacion sistema (hoja4)'!BV429</f>
        <v>0.84020638623919186</v>
      </c>
      <c r="D438" s="42">
        <f>'Simulacion sistema (hoja4)'!BW429</f>
        <v>0.85963266342595468</v>
      </c>
      <c r="E438" s="44">
        <f t="shared" si="42"/>
        <v>112955731.97417045</v>
      </c>
      <c r="F438" s="45">
        <f t="shared" si="43"/>
        <v>218.82302144063544</v>
      </c>
      <c r="G438" s="45">
        <f t="shared" si="44"/>
        <v>382.940287521112</v>
      </c>
      <c r="H438" s="46">
        <f t="shared" si="45"/>
        <v>0.92300000000000004</v>
      </c>
      <c r="I438" s="46">
        <f t="shared" si="46"/>
        <v>7.6999999999999957E-2</v>
      </c>
      <c r="J438" s="47">
        <f t="shared" si="47"/>
        <v>43255300479.346497</v>
      </c>
      <c r="K438" s="27"/>
      <c r="L438" s="27"/>
      <c r="M438" s="27"/>
      <c r="N438" s="27"/>
      <c r="O438" s="27"/>
    </row>
    <row r="439" spans="2:15" x14ac:dyDescent="0.25">
      <c r="B439" s="9">
        <f t="shared" si="48"/>
        <v>420</v>
      </c>
      <c r="C439" s="42">
        <f>'Simulacion sistema (hoja4)'!BV430</f>
        <v>0.81599302064760626</v>
      </c>
      <c r="D439" s="42">
        <f>'Simulacion sistema (hoja4)'!BW430</f>
        <v>0.85054793677729923</v>
      </c>
      <c r="E439" s="44">
        <f t="shared" si="42"/>
        <v>111761998.89253713</v>
      </c>
      <c r="F439" s="45">
        <f t="shared" si="43"/>
        <v>218.82302144063544</v>
      </c>
      <c r="G439" s="45">
        <f t="shared" si="44"/>
        <v>382.940287521112</v>
      </c>
      <c r="H439" s="46">
        <f t="shared" si="45"/>
        <v>0.92300000000000004</v>
      </c>
      <c r="I439" s="46">
        <f t="shared" si="46"/>
        <v>7.6999999999999957E-2</v>
      </c>
      <c r="J439" s="47">
        <f t="shared" si="47"/>
        <v>24456098279.909927</v>
      </c>
      <c r="K439" s="27"/>
      <c r="L439" s="27"/>
      <c r="M439" s="27"/>
      <c r="N439" s="27"/>
      <c r="O439" s="27"/>
    </row>
    <row r="440" spans="2:15" x14ac:dyDescent="0.25">
      <c r="B440" s="9">
        <f t="shared" si="48"/>
        <v>421</v>
      </c>
      <c r="C440" s="42">
        <f>'Simulacion sistema (hoja4)'!BV431</f>
        <v>0.81459631446639014</v>
      </c>
      <c r="D440" s="42">
        <f>'Simulacion sistema (hoja4)'!BW431</f>
        <v>0.84066483818134652</v>
      </c>
      <c r="E440" s="44">
        <f t="shared" si="42"/>
        <v>110463359.73702894</v>
      </c>
      <c r="F440" s="45">
        <f t="shared" si="43"/>
        <v>218.82302144063544</v>
      </c>
      <c r="G440" s="45">
        <f t="shared" si="44"/>
        <v>382.940287521112</v>
      </c>
      <c r="H440" s="46">
        <f t="shared" si="45"/>
        <v>0.92300000000000004</v>
      </c>
      <c r="I440" s="46">
        <f t="shared" si="46"/>
        <v>7.6999999999999957E-2</v>
      </c>
      <c r="J440" s="47">
        <f t="shared" si="47"/>
        <v>24171926136.140511</v>
      </c>
      <c r="K440" s="27"/>
      <c r="L440" s="27"/>
      <c r="M440" s="27"/>
      <c r="N440" s="27"/>
      <c r="O440" s="27"/>
    </row>
    <row r="441" spans="2:15" x14ac:dyDescent="0.25">
      <c r="B441" s="9">
        <f t="shared" si="48"/>
        <v>422</v>
      </c>
      <c r="C441" s="42">
        <f>'Simulacion sistema (hoja4)'!BV432</f>
        <v>0.81919746044421204</v>
      </c>
      <c r="D441" s="42">
        <f>'Simulacion sistema (hoja4)'!BW432</f>
        <v>0.85355187653326059</v>
      </c>
      <c r="E441" s="44">
        <f t="shared" si="42"/>
        <v>112156716.57647043</v>
      </c>
      <c r="F441" s="45">
        <f t="shared" si="43"/>
        <v>218.82302144063544</v>
      </c>
      <c r="G441" s="45">
        <f t="shared" si="44"/>
        <v>382.940287521112</v>
      </c>
      <c r="H441" s="46">
        <f t="shared" si="45"/>
        <v>0.92300000000000004</v>
      </c>
      <c r="I441" s="46">
        <f t="shared" si="46"/>
        <v>7.6999999999999957E-2</v>
      </c>
      <c r="J441" s="47">
        <f t="shared" si="47"/>
        <v>24542471596.124264</v>
      </c>
      <c r="K441" s="27"/>
      <c r="L441" s="27"/>
      <c r="M441" s="27"/>
      <c r="N441" s="27"/>
      <c r="O441" s="27"/>
    </row>
    <row r="442" spans="2:15" x14ac:dyDescent="0.25">
      <c r="B442" s="9">
        <f t="shared" si="48"/>
        <v>423</v>
      </c>
      <c r="C442" s="42">
        <f>'Simulacion sistema (hoja4)'!BV433</f>
        <v>0.8175016089166659</v>
      </c>
      <c r="D442" s="42">
        <f>'Simulacion sistema (hoja4)'!BW433</f>
        <v>0.85207011792221043</v>
      </c>
      <c r="E442" s="44">
        <f t="shared" si="42"/>
        <v>111962013.49497846</v>
      </c>
      <c r="F442" s="45">
        <f t="shared" si="43"/>
        <v>218.82302144063544</v>
      </c>
      <c r="G442" s="45">
        <f t="shared" si="44"/>
        <v>382.940287521112</v>
      </c>
      <c r="H442" s="46">
        <f t="shared" si="45"/>
        <v>0.92300000000000004</v>
      </c>
      <c r="I442" s="46">
        <f t="shared" si="46"/>
        <v>7.6999999999999957E-2</v>
      </c>
      <c r="J442" s="47">
        <f t="shared" si="47"/>
        <v>24499866079.548386</v>
      </c>
      <c r="K442" s="27"/>
      <c r="L442" s="27"/>
      <c r="M442" s="27"/>
      <c r="N442" s="27"/>
      <c r="O442" s="27"/>
    </row>
    <row r="443" spans="2:15" x14ac:dyDescent="0.25">
      <c r="B443" s="9">
        <f t="shared" si="48"/>
        <v>424</v>
      </c>
      <c r="C443" s="42">
        <f>'Simulacion sistema (hoja4)'!BV434</f>
        <v>0.80933814825030914</v>
      </c>
      <c r="D443" s="42">
        <f>'Simulacion sistema (hoja4)'!BW434</f>
        <v>0.8510079778872276</v>
      </c>
      <c r="E443" s="44">
        <f t="shared" si="42"/>
        <v>111822448.29438171</v>
      </c>
      <c r="F443" s="45">
        <f t="shared" si="43"/>
        <v>218.82302144063544</v>
      </c>
      <c r="G443" s="45">
        <f t="shared" si="44"/>
        <v>382.940287521112</v>
      </c>
      <c r="H443" s="46">
        <f t="shared" si="45"/>
        <v>0.92300000000000004</v>
      </c>
      <c r="I443" s="46">
        <f t="shared" si="46"/>
        <v>7.6999999999999957E-2</v>
      </c>
      <c r="J443" s="47">
        <f t="shared" si="47"/>
        <v>24469326000.665836</v>
      </c>
      <c r="K443" s="27"/>
      <c r="L443" s="27"/>
      <c r="M443" s="27"/>
      <c r="N443" s="27"/>
      <c r="O443" s="27"/>
    </row>
    <row r="444" spans="2:15" x14ac:dyDescent="0.25">
      <c r="B444" s="9">
        <f t="shared" si="48"/>
        <v>425</v>
      </c>
      <c r="C444" s="42">
        <f>'Simulacion sistema (hoja4)'!BV435</f>
        <v>0.8175408443416301</v>
      </c>
      <c r="D444" s="42">
        <f>'Simulacion sistema (hoja4)'!BW435</f>
        <v>0.8462046487824223</v>
      </c>
      <c r="E444" s="44">
        <f t="shared" si="42"/>
        <v>111191290.85001029</v>
      </c>
      <c r="F444" s="45">
        <f t="shared" si="43"/>
        <v>218.82302144063544</v>
      </c>
      <c r="G444" s="45">
        <f t="shared" si="44"/>
        <v>382.940287521112</v>
      </c>
      <c r="H444" s="46">
        <f t="shared" si="45"/>
        <v>0.92300000000000004</v>
      </c>
      <c r="I444" s="46">
        <f t="shared" si="46"/>
        <v>7.6999999999999957E-2</v>
      </c>
      <c r="J444" s="47">
        <f t="shared" si="47"/>
        <v>24331214221.683735</v>
      </c>
      <c r="K444" s="27"/>
      <c r="L444" s="27"/>
      <c r="M444" s="27"/>
      <c r="N444" s="27"/>
      <c r="O444" s="27"/>
    </row>
    <row r="445" spans="2:15" x14ac:dyDescent="0.25">
      <c r="B445" s="9">
        <f t="shared" si="48"/>
        <v>426</v>
      </c>
      <c r="C445" s="42">
        <f>'Simulacion sistema (hoja4)'!BV436</f>
        <v>0.81935832410433107</v>
      </c>
      <c r="D445" s="42">
        <f>'Simulacion sistema (hoja4)'!BW436</f>
        <v>0.83789658594485172</v>
      </c>
      <c r="E445" s="44">
        <f t="shared" si="42"/>
        <v>110099611.39315352</v>
      </c>
      <c r="F445" s="45">
        <f t="shared" si="43"/>
        <v>218.82302144063544</v>
      </c>
      <c r="G445" s="45">
        <f t="shared" si="44"/>
        <v>382.940287521112</v>
      </c>
      <c r="H445" s="46">
        <f t="shared" si="45"/>
        <v>0.92300000000000004</v>
      </c>
      <c r="I445" s="46">
        <f t="shared" si="46"/>
        <v>7.6999999999999957E-2</v>
      </c>
      <c r="J445" s="47">
        <f t="shared" si="47"/>
        <v>24092329624.489662</v>
      </c>
      <c r="K445" s="27"/>
      <c r="L445" s="27"/>
      <c r="M445" s="27"/>
      <c r="N445" s="27"/>
      <c r="O445" s="27"/>
    </row>
    <row r="446" spans="2:15" x14ac:dyDescent="0.25">
      <c r="B446" s="9">
        <f t="shared" si="48"/>
        <v>427</v>
      </c>
      <c r="C446" s="42">
        <f>'Simulacion sistema (hoja4)'!BV437</f>
        <v>0.81421117125353981</v>
      </c>
      <c r="D446" s="42">
        <f>'Simulacion sistema (hoja4)'!BW437</f>
        <v>0.84569157911458925</v>
      </c>
      <c r="E446" s="44">
        <f t="shared" si="42"/>
        <v>111123873.49565703</v>
      </c>
      <c r="F446" s="45">
        <f t="shared" si="43"/>
        <v>218.82302144063544</v>
      </c>
      <c r="G446" s="45">
        <f t="shared" si="44"/>
        <v>382.940287521112</v>
      </c>
      <c r="H446" s="46">
        <f t="shared" si="45"/>
        <v>0.92300000000000004</v>
      </c>
      <c r="I446" s="46">
        <f t="shared" si="46"/>
        <v>7.6999999999999957E-2</v>
      </c>
      <c r="J446" s="47">
        <f t="shared" si="47"/>
        <v>24316461752.506618</v>
      </c>
      <c r="K446" s="27"/>
      <c r="L446" s="27"/>
      <c r="M446" s="27"/>
      <c r="N446" s="27"/>
      <c r="O446" s="27"/>
    </row>
    <row r="447" spans="2:15" x14ac:dyDescent="0.25">
      <c r="B447" s="9">
        <f t="shared" si="48"/>
        <v>428</v>
      </c>
      <c r="C447" s="42">
        <f>'Simulacion sistema (hoja4)'!BV438</f>
        <v>0.82777581818029233</v>
      </c>
      <c r="D447" s="42">
        <f>'Simulacion sistema (hoja4)'!BW438</f>
        <v>0.84289592206004893</v>
      </c>
      <c r="E447" s="44">
        <f t="shared" si="42"/>
        <v>110756524.15869042</v>
      </c>
      <c r="F447" s="45">
        <f t="shared" si="43"/>
        <v>218.82302144063544</v>
      </c>
      <c r="G447" s="45">
        <f t="shared" si="44"/>
        <v>382.940287521112</v>
      </c>
      <c r="H447" s="46">
        <f t="shared" si="45"/>
        <v>0.92300000000000004</v>
      </c>
      <c r="I447" s="46">
        <f t="shared" si="46"/>
        <v>7.6999999999999957E-2</v>
      </c>
      <c r="J447" s="47">
        <f t="shared" si="47"/>
        <v>24236077260.667374</v>
      </c>
      <c r="K447" s="27"/>
      <c r="L447" s="27"/>
      <c r="M447" s="27"/>
      <c r="N447" s="27"/>
      <c r="O447" s="27"/>
    </row>
    <row r="448" spans="2:15" x14ac:dyDescent="0.25">
      <c r="B448" s="9">
        <f t="shared" si="48"/>
        <v>429</v>
      </c>
      <c r="C448" s="42">
        <f>'Simulacion sistema (hoja4)'!BV439</f>
        <v>0.82266327870544032</v>
      </c>
      <c r="D448" s="42">
        <f>'Simulacion sistema (hoja4)'!BW439</f>
        <v>0.84703919485425538</v>
      </c>
      <c r="E448" s="44">
        <f t="shared" si="42"/>
        <v>111300950.20384917</v>
      </c>
      <c r="F448" s="45">
        <f t="shared" si="43"/>
        <v>218.82302144063544</v>
      </c>
      <c r="G448" s="45">
        <f t="shared" si="44"/>
        <v>382.940287521112</v>
      </c>
      <c r="H448" s="46">
        <f t="shared" si="45"/>
        <v>0.92300000000000004</v>
      </c>
      <c r="I448" s="46">
        <f t="shared" si="46"/>
        <v>7.6999999999999957E-2</v>
      </c>
      <c r="J448" s="47">
        <f t="shared" si="47"/>
        <v>24355210212.819984</v>
      </c>
      <c r="K448" s="27"/>
      <c r="L448" s="27"/>
      <c r="M448" s="27"/>
      <c r="N448" s="27"/>
      <c r="O448" s="27"/>
    </row>
    <row r="449" spans="2:15" x14ac:dyDescent="0.25">
      <c r="B449" s="9">
        <f t="shared" si="48"/>
        <v>430</v>
      </c>
      <c r="C449" s="42">
        <f>'Simulacion sistema (hoja4)'!BV440</f>
        <v>0.83123426449723581</v>
      </c>
      <c r="D449" s="42">
        <f>'Simulacion sistema (hoja4)'!BW440</f>
        <v>0.84788933733806693</v>
      </c>
      <c r="E449" s="44">
        <f t="shared" si="42"/>
        <v>111412658.926222</v>
      </c>
      <c r="F449" s="45">
        <f t="shared" si="43"/>
        <v>218.82302144063544</v>
      </c>
      <c r="G449" s="45">
        <f t="shared" si="44"/>
        <v>382.940287521112</v>
      </c>
      <c r="H449" s="46">
        <f t="shared" si="45"/>
        <v>0.92300000000000004</v>
      </c>
      <c r="I449" s="46">
        <f t="shared" si="46"/>
        <v>7.6999999999999957E-2</v>
      </c>
      <c r="J449" s="47">
        <f t="shared" si="47"/>
        <v>24379654652.970879</v>
      </c>
      <c r="K449" s="27"/>
      <c r="L449" s="27"/>
      <c r="M449" s="27"/>
      <c r="N449" s="27"/>
      <c r="O449" s="27"/>
    </row>
    <row r="450" spans="2:15" x14ac:dyDescent="0.25">
      <c r="B450" s="9">
        <f t="shared" si="48"/>
        <v>431</v>
      </c>
      <c r="C450" s="42">
        <f>'Simulacion sistema (hoja4)'!BV441</f>
        <v>0.81399856787570801</v>
      </c>
      <c r="D450" s="42">
        <f>'Simulacion sistema (hoja4)'!BW441</f>
        <v>0.84917975088280762</v>
      </c>
      <c r="E450" s="44">
        <f t="shared" si="42"/>
        <v>111582219.26600093</v>
      </c>
      <c r="F450" s="45">
        <f t="shared" si="43"/>
        <v>218.82302144063544</v>
      </c>
      <c r="G450" s="45">
        <f t="shared" si="44"/>
        <v>382.940287521112</v>
      </c>
      <c r="H450" s="46">
        <f t="shared" si="45"/>
        <v>0.92300000000000004</v>
      </c>
      <c r="I450" s="46">
        <f t="shared" si="46"/>
        <v>7.6999999999999957E-2</v>
      </c>
      <c r="J450" s="47">
        <f t="shared" si="47"/>
        <v>24416758358.837807</v>
      </c>
      <c r="K450" s="27"/>
      <c r="L450" s="27"/>
      <c r="M450" s="27"/>
      <c r="N450" s="27"/>
      <c r="O450" s="27"/>
    </row>
    <row r="451" spans="2:15" x14ac:dyDescent="0.25">
      <c r="B451" s="9">
        <f t="shared" si="48"/>
        <v>432</v>
      </c>
      <c r="C451" s="42">
        <f>'Simulacion sistema (hoja4)'!BV442</f>
        <v>0.81921057712043543</v>
      </c>
      <c r="D451" s="42">
        <f>'Simulacion sistema (hoja4)'!BW442</f>
        <v>0.84331750725124888</v>
      </c>
      <c r="E451" s="44">
        <f t="shared" si="42"/>
        <v>110811920.4528141</v>
      </c>
      <c r="F451" s="45">
        <f t="shared" si="43"/>
        <v>218.82302144063544</v>
      </c>
      <c r="G451" s="45">
        <f t="shared" si="44"/>
        <v>382.940287521112</v>
      </c>
      <c r="H451" s="46">
        <f t="shared" si="45"/>
        <v>0.92300000000000004</v>
      </c>
      <c r="I451" s="46">
        <f t="shared" si="46"/>
        <v>7.6999999999999957E-2</v>
      </c>
      <c r="J451" s="47">
        <f t="shared" si="47"/>
        <v>24248199245.12413</v>
      </c>
      <c r="K451" s="27"/>
      <c r="L451" s="27"/>
      <c r="M451" s="27"/>
      <c r="N451" s="27"/>
      <c r="O451" s="27"/>
    </row>
    <row r="452" spans="2:15" x14ac:dyDescent="0.25">
      <c r="B452" s="9">
        <f t="shared" si="48"/>
        <v>433</v>
      </c>
      <c r="C452" s="42">
        <f>'Simulacion sistema (hoja4)'!BV443</f>
        <v>0.82358030245950931</v>
      </c>
      <c r="D452" s="42">
        <f>'Simulacion sistema (hoja4)'!BW443</f>
        <v>0.84567121192219674</v>
      </c>
      <c r="E452" s="44">
        <f t="shared" si="42"/>
        <v>111121197.24657665</v>
      </c>
      <c r="F452" s="45">
        <f t="shared" si="43"/>
        <v>218.82302144063544</v>
      </c>
      <c r="G452" s="45">
        <f t="shared" si="44"/>
        <v>382.940287521112</v>
      </c>
      <c r="H452" s="46">
        <f t="shared" si="45"/>
        <v>0.92300000000000004</v>
      </c>
      <c r="I452" s="46">
        <f t="shared" si="46"/>
        <v>7.6999999999999957E-2</v>
      </c>
      <c r="J452" s="47">
        <f t="shared" si="47"/>
        <v>24315876127.596722</v>
      </c>
      <c r="K452" s="27"/>
      <c r="L452" s="27"/>
      <c r="M452" s="27"/>
      <c r="N452" s="27"/>
      <c r="O452" s="27"/>
    </row>
    <row r="453" spans="2:15" x14ac:dyDescent="0.25">
      <c r="B453" s="9">
        <f t="shared" si="48"/>
        <v>434</v>
      </c>
      <c r="C453" s="42">
        <f>'Simulacion sistema (hoja4)'!BV444</f>
        <v>0.83208206945150764</v>
      </c>
      <c r="D453" s="42">
        <f>'Simulacion sistema (hoja4)'!BW444</f>
        <v>0.85181782017087326</v>
      </c>
      <c r="E453" s="44">
        <f t="shared" si="42"/>
        <v>111928861.57045275</v>
      </c>
      <c r="F453" s="45">
        <f t="shared" si="43"/>
        <v>218.82302144063544</v>
      </c>
      <c r="G453" s="45">
        <f t="shared" si="44"/>
        <v>382.940287521112</v>
      </c>
      <c r="H453" s="46">
        <f t="shared" si="45"/>
        <v>0.92300000000000004</v>
      </c>
      <c r="I453" s="46">
        <f t="shared" si="46"/>
        <v>7.6999999999999957E-2</v>
      </c>
      <c r="J453" s="47">
        <f t="shared" si="47"/>
        <v>24492611675.257099</v>
      </c>
      <c r="K453" s="27"/>
      <c r="L453" s="27"/>
      <c r="M453" s="27"/>
      <c r="N453" s="27"/>
      <c r="O453" s="27"/>
    </row>
    <row r="454" spans="2:15" x14ac:dyDescent="0.25">
      <c r="B454" s="9">
        <f t="shared" si="48"/>
        <v>435</v>
      </c>
      <c r="C454" s="42">
        <f>'Simulacion sistema (hoja4)'!BV445</f>
        <v>0.83566259346578942</v>
      </c>
      <c r="D454" s="42">
        <f>'Simulacion sistema (hoja4)'!BW445</f>
        <v>0.8511713405274054</v>
      </c>
      <c r="E454" s="44">
        <f t="shared" si="42"/>
        <v>111843914.14530106</v>
      </c>
      <c r="F454" s="45">
        <f t="shared" si="43"/>
        <v>218.82302144063544</v>
      </c>
      <c r="G454" s="45">
        <f t="shared" si="44"/>
        <v>382.940287521112</v>
      </c>
      <c r="H454" s="46">
        <f t="shared" si="45"/>
        <v>0.92300000000000004</v>
      </c>
      <c r="I454" s="46">
        <f t="shared" si="46"/>
        <v>7.6999999999999957E-2</v>
      </c>
      <c r="J454" s="47">
        <f t="shared" si="47"/>
        <v>42829540640.288155</v>
      </c>
      <c r="K454" s="27"/>
      <c r="L454" s="27"/>
      <c r="M454" s="27"/>
      <c r="N454" s="27"/>
      <c r="O454" s="27"/>
    </row>
    <row r="455" spans="2:15" x14ac:dyDescent="0.25">
      <c r="B455" s="9">
        <f t="shared" si="48"/>
        <v>436</v>
      </c>
      <c r="C455" s="42">
        <f>'Simulacion sistema (hoja4)'!BV446</f>
        <v>0.83023972233338594</v>
      </c>
      <c r="D455" s="42">
        <f>'Simulacion sistema (hoja4)'!BW446</f>
        <v>0.85018703913418914</v>
      </c>
      <c r="E455" s="44">
        <f t="shared" si="42"/>
        <v>111714576.94223246</v>
      </c>
      <c r="F455" s="45">
        <f t="shared" si="43"/>
        <v>218.82302144063544</v>
      </c>
      <c r="G455" s="45">
        <f t="shared" si="44"/>
        <v>382.940287521112</v>
      </c>
      <c r="H455" s="46">
        <f t="shared" si="45"/>
        <v>0.92300000000000004</v>
      </c>
      <c r="I455" s="46">
        <f t="shared" si="46"/>
        <v>7.6999999999999957E-2</v>
      </c>
      <c r="J455" s="47">
        <f t="shared" si="47"/>
        <v>24445721265.461651</v>
      </c>
      <c r="K455" s="27"/>
      <c r="L455" s="27"/>
      <c r="M455" s="27"/>
      <c r="N455" s="27"/>
      <c r="O455" s="27"/>
    </row>
    <row r="456" spans="2:15" x14ac:dyDescent="0.25">
      <c r="B456" s="9">
        <f t="shared" si="48"/>
        <v>437</v>
      </c>
      <c r="C456" s="42">
        <f>'Simulacion sistema (hoja4)'!BV447</f>
        <v>0.83375478400494729</v>
      </c>
      <c r="D456" s="42">
        <f>'Simulacion sistema (hoja4)'!BW447</f>
        <v>0.84850000078150134</v>
      </c>
      <c r="E456" s="44">
        <f t="shared" si="42"/>
        <v>111492900.10268928</v>
      </c>
      <c r="F456" s="45">
        <f t="shared" si="43"/>
        <v>218.82302144063544</v>
      </c>
      <c r="G456" s="45">
        <f t="shared" si="44"/>
        <v>382.940287521112</v>
      </c>
      <c r="H456" s="46">
        <f t="shared" si="45"/>
        <v>0.92300000000000004</v>
      </c>
      <c r="I456" s="46">
        <f t="shared" si="46"/>
        <v>7.6999999999999957E-2</v>
      </c>
      <c r="J456" s="47">
        <f t="shared" si="47"/>
        <v>42695123221.886452</v>
      </c>
      <c r="K456" s="27"/>
      <c r="L456" s="27"/>
      <c r="M456" s="27"/>
      <c r="N456" s="27"/>
      <c r="O456" s="27"/>
    </row>
    <row r="457" spans="2:15" x14ac:dyDescent="0.25">
      <c r="B457" s="9">
        <f t="shared" si="48"/>
        <v>438</v>
      </c>
      <c r="C457" s="42">
        <f>'Simulacion sistema (hoja4)'!BV448</f>
        <v>0.82770781257986714</v>
      </c>
      <c r="D457" s="42">
        <f>'Simulacion sistema (hoja4)'!BW448</f>
        <v>0.84827082627624006</v>
      </c>
      <c r="E457" s="44">
        <f t="shared" si="42"/>
        <v>111462786.57269794</v>
      </c>
      <c r="F457" s="45">
        <f t="shared" si="43"/>
        <v>218.82302144063544</v>
      </c>
      <c r="G457" s="45">
        <f t="shared" si="44"/>
        <v>382.940287521112</v>
      </c>
      <c r="H457" s="46">
        <f t="shared" si="45"/>
        <v>0.92300000000000004</v>
      </c>
      <c r="I457" s="46">
        <f t="shared" si="46"/>
        <v>7.6999999999999957E-2</v>
      </c>
      <c r="J457" s="47">
        <f t="shared" si="47"/>
        <v>24390623736.030453</v>
      </c>
      <c r="K457" s="27"/>
      <c r="L457" s="27"/>
      <c r="M457" s="27"/>
      <c r="N457" s="27"/>
      <c r="O457" s="27"/>
    </row>
    <row r="458" spans="2:15" x14ac:dyDescent="0.25">
      <c r="B458" s="9">
        <f t="shared" si="48"/>
        <v>439</v>
      </c>
      <c r="C458" s="42">
        <f>'Simulacion sistema (hoja4)'!BV449</f>
        <v>0.82107404299063613</v>
      </c>
      <c r="D458" s="42">
        <f>'Simulacion sistema (hoja4)'!BW449</f>
        <v>0.84225128439960528</v>
      </c>
      <c r="E458" s="44">
        <f t="shared" si="42"/>
        <v>110671818.77010813</v>
      </c>
      <c r="F458" s="45">
        <f t="shared" si="43"/>
        <v>218.82302144063544</v>
      </c>
      <c r="G458" s="45">
        <f t="shared" si="44"/>
        <v>382.940287521112</v>
      </c>
      <c r="H458" s="46">
        <f t="shared" si="45"/>
        <v>0.92300000000000004</v>
      </c>
      <c r="I458" s="46">
        <f t="shared" si="46"/>
        <v>7.6999999999999957E-2</v>
      </c>
      <c r="J458" s="47">
        <f t="shared" si="47"/>
        <v>24217541771.605492</v>
      </c>
      <c r="K458" s="27"/>
      <c r="L458" s="27"/>
      <c r="M458" s="27"/>
      <c r="N458" s="27"/>
      <c r="O458" s="27"/>
    </row>
    <row r="459" spans="2:15" x14ac:dyDescent="0.25">
      <c r="B459" s="9">
        <f t="shared" si="48"/>
        <v>440</v>
      </c>
      <c r="C459" s="42">
        <f>'Simulacion sistema (hoja4)'!BV450</f>
        <v>0.82214946575275261</v>
      </c>
      <c r="D459" s="42">
        <f>'Simulacion sistema (hoja4)'!BW450</f>
        <v>0.83927713567901763</v>
      </c>
      <c r="E459" s="44">
        <f t="shared" si="42"/>
        <v>110281015.62822291</v>
      </c>
      <c r="F459" s="45">
        <f t="shared" si="43"/>
        <v>218.82302144063544</v>
      </c>
      <c r="G459" s="45">
        <f t="shared" si="44"/>
        <v>382.940287521112</v>
      </c>
      <c r="H459" s="46">
        <f t="shared" si="45"/>
        <v>0.92300000000000004</v>
      </c>
      <c r="I459" s="46">
        <f t="shared" si="46"/>
        <v>7.6999999999999957E-2</v>
      </c>
      <c r="J459" s="47">
        <f t="shared" si="47"/>
        <v>24132025047.309673</v>
      </c>
      <c r="K459" s="27"/>
      <c r="L459" s="27"/>
      <c r="M459" s="27"/>
      <c r="N459" s="27"/>
      <c r="O459" s="27"/>
    </row>
    <row r="460" spans="2:15" x14ac:dyDescent="0.25">
      <c r="B460" s="9">
        <f t="shared" si="48"/>
        <v>441</v>
      </c>
      <c r="C460" s="42">
        <f>'Simulacion sistema (hoja4)'!BV451</f>
        <v>0.82360303943552349</v>
      </c>
      <c r="D460" s="42">
        <f>'Simulacion sistema (hoja4)'!BW451</f>
        <v>0.84249182378594545</v>
      </c>
      <c r="E460" s="44">
        <f t="shared" si="42"/>
        <v>110703425.64547324</v>
      </c>
      <c r="F460" s="45">
        <f t="shared" si="43"/>
        <v>218.82302144063544</v>
      </c>
      <c r="G460" s="45">
        <f t="shared" si="44"/>
        <v>382.940287521112</v>
      </c>
      <c r="H460" s="46">
        <f t="shared" si="45"/>
        <v>0.92300000000000004</v>
      </c>
      <c r="I460" s="46">
        <f t="shared" si="46"/>
        <v>7.6999999999999957E-2</v>
      </c>
      <c r="J460" s="47">
        <f t="shared" si="47"/>
        <v>24224458083.571182</v>
      </c>
      <c r="K460" s="27"/>
      <c r="L460" s="27"/>
      <c r="M460" s="27"/>
      <c r="N460" s="27"/>
      <c r="O460" s="27"/>
    </row>
    <row r="461" spans="2:15" x14ac:dyDescent="0.25">
      <c r="B461" s="9">
        <f t="shared" si="48"/>
        <v>442</v>
      </c>
      <c r="C461" s="42">
        <f>'Simulacion sistema (hoja4)'!BV452</f>
        <v>0.80967514495096959</v>
      </c>
      <c r="D461" s="42">
        <f>'Simulacion sistema (hoja4)'!BW452</f>
        <v>0.84574677510007379</v>
      </c>
      <c r="E461" s="44">
        <f t="shared" si="42"/>
        <v>111131126.24814969</v>
      </c>
      <c r="F461" s="45">
        <f t="shared" si="43"/>
        <v>218.82302144063544</v>
      </c>
      <c r="G461" s="45">
        <f t="shared" si="44"/>
        <v>382.940287521112</v>
      </c>
      <c r="H461" s="46">
        <f t="shared" si="45"/>
        <v>0.92300000000000004</v>
      </c>
      <c r="I461" s="46">
        <f t="shared" si="46"/>
        <v>7.6999999999999957E-2</v>
      </c>
      <c r="J461" s="47">
        <f t="shared" si="47"/>
        <v>24318048821.720825</v>
      </c>
      <c r="K461" s="27"/>
      <c r="L461" s="27"/>
      <c r="M461" s="27"/>
      <c r="N461" s="27"/>
      <c r="O461" s="27"/>
    </row>
    <row r="462" spans="2:15" x14ac:dyDescent="0.25">
      <c r="B462" s="9">
        <f t="shared" si="48"/>
        <v>443</v>
      </c>
      <c r="C462" s="42">
        <f>'Simulacion sistema (hoja4)'!BV453</f>
        <v>0.82068957045454649</v>
      </c>
      <c r="D462" s="42">
        <f>'Simulacion sistema (hoja4)'!BW453</f>
        <v>0.85233022837354944</v>
      </c>
      <c r="E462" s="44">
        <f t="shared" si="42"/>
        <v>111996192.0082844</v>
      </c>
      <c r="F462" s="45">
        <f t="shared" si="43"/>
        <v>218.82302144063544</v>
      </c>
      <c r="G462" s="45">
        <f t="shared" si="44"/>
        <v>382.940287521112</v>
      </c>
      <c r="H462" s="46">
        <f t="shared" si="45"/>
        <v>0.92300000000000004</v>
      </c>
      <c r="I462" s="46">
        <f t="shared" si="46"/>
        <v>7.6999999999999957E-2</v>
      </c>
      <c r="J462" s="47">
        <f t="shared" si="47"/>
        <v>24507345125.098343</v>
      </c>
      <c r="K462" s="27"/>
      <c r="L462" s="27"/>
      <c r="M462" s="27"/>
      <c r="N462" s="27"/>
      <c r="O462" s="27"/>
    </row>
    <row r="463" spans="2:15" x14ac:dyDescent="0.25">
      <c r="B463" s="9">
        <f t="shared" si="48"/>
        <v>444</v>
      </c>
      <c r="C463" s="42">
        <f>'Simulacion sistema (hoja4)'!BV454</f>
        <v>0.81476871408252993</v>
      </c>
      <c r="D463" s="42">
        <f>'Simulacion sistema (hoja4)'!BW454</f>
        <v>0.84335586991263367</v>
      </c>
      <c r="E463" s="44">
        <f t="shared" si="42"/>
        <v>110816961.30652007</v>
      </c>
      <c r="F463" s="45">
        <f t="shared" si="43"/>
        <v>218.82302144063544</v>
      </c>
      <c r="G463" s="45">
        <f t="shared" si="44"/>
        <v>382.940287521112</v>
      </c>
      <c r="H463" s="46">
        <f t="shared" si="45"/>
        <v>0.92300000000000004</v>
      </c>
      <c r="I463" s="46">
        <f t="shared" si="46"/>
        <v>7.6999999999999957E-2</v>
      </c>
      <c r="J463" s="47">
        <f t="shared" si="47"/>
        <v>24249302299.962711</v>
      </c>
      <c r="K463" s="27"/>
      <c r="L463" s="27"/>
      <c r="M463" s="27"/>
      <c r="N463" s="27"/>
      <c r="O463" s="27"/>
    </row>
    <row r="464" spans="2:15" x14ac:dyDescent="0.25">
      <c r="B464" s="9">
        <f t="shared" si="48"/>
        <v>445</v>
      </c>
      <c r="C464" s="42">
        <f>'Simulacion sistema (hoja4)'!BV455</f>
        <v>0.81802923705626074</v>
      </c>
      <c r="D464" s="42">
        <f>'Simulacion sistema (hoja4)'!BW455</f>
        <v>0.84600110355524039</v>
      </c>
      <c r="E464" s="44">
        <f t="shared" si="42"/>
        <v>111164545.00715858</v>
      </c>
      <c r="F464" s="45">
        <f t="shared" si="43"/>
        <v>218.82302144063544</v>
      </c>
      <c r="G464" s="45">
        <f t="shared" si="44"/>
        <v>382.940287521112</v>
      </c>
      <c r="H464" s="46">
        <f t="shared" si="45"/>
        <v>0.92300000000000004</v>
      </c>
      <c r="I464" s="46">
        <f t="shared" si="46"/>
        <v>7.6999999999999957E-2</v>
      </c>
      <c r="J464" s="47">
        <f t="shared" si="47"/>
        <v>24325361615.539944</v>
      </c>
      <c r="K464" s="27"/>
      <c r="L464" s="27"/>
      <c r="M464" s="27"/>
      <c r="N464" s="27"/>
      <c r="O464" s="27"/>
    </row>
    <row r="465" spans="2:15" x14ac:dyDescent="0.25">
      <c r="B465" s="9">
        <f t="shared" si="48"/>
        <v>446</v>
      </c>
      <c r="C465" s="42">
        <f>'Simulacion sistema (hoja4)'!BV456</f>
        <v>0.81019756894915029</v>
      </c>
      <c r="D465" s="42">
        <f>'Simulacion sistema (hoja4)'!BW456</f>
        <v>0.8430069854331057</v>
      </c>
      <c r="E465" s="44">
        <f t="shared" si="42"/>
        <v>110771117.88591009</v>
      </c>
      <c r="F465" s="45">
        <f t="shared" si="43"/>
        <v>218.82302144063544</v>
      </c>
      <c r="G465" s="45">
        <f t="shared" si="44"/>
        <v>382.940287521112</v>
      </c>
      <c r="H465" s="46">
        <f t="shared" si="45"/>
        <v>0.92300000000000004</v>
      </c>
      <c r="I465" s="46">
        <f t="shared" si="46"/>
        <v>7.6999999999999957E-2</v>
      </c>
      <c r="J465" s="47">
        <f t="shared" si="47"/>
        <v>24239270704.151661</v>
      </c>
      <c r="K465" s="27"/>
      <c r="L465" s="27"/>
      <c r="M465" s="27"/>
      <c r="N465" s="27"/>
      <c r="O465" s="27"/>
    </row>
    <row r="466" spans="2:15" x14ac:dyDescent="0.25">
      <c r="B466" s="9">
        <f t="shared" si="48"/>
        <v>447</v>
      </c>
      <c r="C466" s="42">
        <f>'Simulacion sistema (hoja4)'!BV457</f>
        <v>0.81131813241400785</v>
      </c>
      <c r="D466" s="42">
        <f>'Simulacion sistema (hoja4)'!BW457</f>
        <v>0.84226014493455115</v>
      </c>
      <c r="E466" s="44">
        <f t="shared" si="42"/>
        <v>110672983.04440002</v>
      </c>
      <c r="F466" s="45">
        <f t="shared" si="43"/>
        <v>218.82302144063544</v>
      </c>
      <c r="G466" s="45">
        <f t="shared" si="44"/>
        <v>382.940287521112</v>
      </c>
      <c r="H466" s="46">
        <f t="shared" si="45"/>
        <v>0.92300000000000004</v>
      </c>
      <c r="I466" s="46">
        <f t="shared" si="46"/>
        <v>7.6999999999999957E-2</v>
      </c>
      <c r="J466" s="47">
        <f t="shared" si="47"/>
        <v>24217796541.623829</v>
      </c>
      <c r="K466" s="27"/>
      <c r="L466" s="27"/>
      <c r="M466" s="27"/>
      <c r="N466" s="27"/>
      <c r="O466" s="27"/>
    </row>
    <row r="467" spans="2:15" x14ac:dyDescent="0.25">
      <c r="B467" s="9">
        <f t="shared" si="48"/>
        <v>448</v>
      </c>
      <c r="C467" s="42">
        <f>'Simulacion sistema (hoja4)'!BV458</f>
        <v>0.82334759270384117</v>
      </c>
      <c r="D467" s="42">
        <f>'Simulacion sistema (hoja4)'!BW458</f>
        <v>0.84805421817076443</v>
      </c>
      <c r="E467" s="44">
        <f t="shared" si="42"/>
        <v>111434324.26763844</v>
      </c>
      <c r="F467" s="45">
        <f t="shared" si="43"/>
        <v>218.82302144063544</v>
      </c>
      <c r="G467" s="45">
        <f t="shared" si="44"/>
        <v>382.940287521112</v>
      </c>
      <c r="H467" s="46">
        <f t="shared" si="45"/>
        <v>0.92300000000000004</v>
      </c>
      <c r="I467" s="46">
        <f t="shared" si="46"/>
        <v>7.6999999999999957E-2</v>
      </c>
      <c r="J467" s="47">
        <f t="shared" si="47"/>
        <v>24384395528.44017</v>
      </c>
      <c r="K467" s="27"/>
      <c r="L467" s="27"/>
      <c r="M467" s="27"/>
      <c r="N467" s="27"/>
      <c r="O467" s="27"/>
    </row>
    <row r="468" spans="2:15" x14ac:dyDescent="0.25">
      <c r="B468" s="9">
        <f t="shared" si="48"/>
        <v>449</v>
      </c>
      <c r="C468" s="42">
        <f>'Simulacion sistema (hoja4)'!BV459</f>
        <v>0.83116940458787725</v>
      </c>
      <c r="D468" s="42">
        <f>'Simulacion sistema (hoja4)'!BW459</f>
        <v>0.85201112216523034</v>
      </c>
      <c r="E468" s="44">
        <f t="shared" si="42"/>
        <v>111954261.45251127</v>
      </c>
      <c r="F468" s="45">
        <f t="shared" si="43"/>
        <v>218.82302144063544</v>
      </c>
      <c r="G468" s="45">
        <f t="shared" si="44"/>
        <v>382.940287521112</v>
      </c>
      <c r="H468" s="46">
        <f t="shared" si="45"/>
        <v>0.92300000000000004</v>
      </c>
      <c r="I468" s="46">
        <f t="shared" si="46"/>
        <v>7.6999999999999957E-2</v>
      </c>
      <c r="J468" s="47">
        <f t="shared" si="47"/>
        <v>24498169754.193378</v>
      </c>
      <c r="K468" s="27"/>
      <c r="L468" s="27"/>
      <c r="M468" s="27"/>
      <c r="N468" s="27"/>
      <c r="O468" s="27"/>
    </row>
    <row r="469" spans="2:15" x14ac:dyDescent="0.25">
      <c r="B469" s="9">
        <f t="shared" si="48"/>
        <v>450</v>
      </c>
      <c r="C469" s="42">
        <f>'Simulacion sistema (hoja4)'!BV460</f>
        <v>0.82696468932142597</v>
      </c>
      <c r="D469" s="42">
        <f>'Simulacion sistema (hoja4)'!BW460</f>
        <v>0.84183708778624367</v>
      </c>
      <c r="E469" s="44">
        <f t="shared" ref="E469:E532" si="49">+D469*$F$13*$F$14</f>
        <v>110617393.33511241</v>
      </c>
      <c r="F469" s="45">
        <f t="shared" ref="F469:F532" si="50">+$F$11*F$16</f>
        <v>218.82302144063544</v>
      </c>
      <c r="G469" s="45">
        <f t="shared" ref="G469:G532" si="51">+$F$11*F$15</f>
        <v>382.940287521112</v>
      </c>
      <c r="H469" s="46">
        <f t="shared" ref="H469:H532" si="52">+COUNTIF($C$20:$C$1019,"&lt;"&amp;$F$12)/1000</f>
        <v>0.92300000000000004</v>
      </c>
      <c r="I469" s="46">
        <f t="shared" ref="I469:I532" si="53">1-H469</f>
        <v>7.6999999999999957E-2</v>
      </c>
      <c r="J469" s="47">
        <f t="shared" ref="J469:J532" si="54">+IF(C469&lt;$F$12,E469*F469,E469*G469)</f>
        <v>24205632233.476505</v>
      </c>
      <c r="K469" s="27"/>
      <c r="L469" s="27"/>
      <c r="M469" s="27"/>
      <c r="N469" s="27"/>
      <c r="O469" s="27"/>
    </row>
    <row r="470" spans="2:15" x14ac:dyDescent="0.25">
      <c r="B470" s="9">
        <f t="shared" ref="B470:B533" si="55">+B469+1</f>
        <v>451</v>
      </c>
      <c r="C470" s="42">
        <f>'Simulacion sistema (hoja4)'!BV461</f>
        <v>0.81986370875911874</v>
      </c>
      <c r="D470" s="42">
        <f>'Simulacion sistema (hoja4)'!BW461</f>
        <v>0.85871082262286602</v>
      </c>
      <c r="E470" s="44">
        <f t="shared" si="49"/>
        <v>112834602.0926446</v>
      </c>
      <c r="F470" s="45">
        <f t="shared" si="50"/>
        <v>218.82302144063544</v>
      </c>
      <c r="G470" s="45">
        <f t="shared" si="51"/>
        <v>382.940287521112</v>
      </c>
      <c r="H470" s="46">
        <f t="shared" si="52"/>
        <v>0.92300000000000004</v>
      </c>
      <c r="I470" s="46">
        <f t="shared" si="53"/>
        <v>7.6999999999999957E-2</v>
      </c>
      <c r="J470" s="47">
        <f t="shared" si="54"/>
        <v>24690808552.96434</v>
      </c>
      <c r="K470" s="27"/>
      <c r="L470" s="27"/>
      <c r="M470" s="27"/>
      <c r="N470" s="27"/>
      <c r="O470" s="27"/>
    </row>
    <row r="471" spans="2:15" x14ac:dyDescent="0.25">
      <c r="B471" s="9">
        <f t="shared" si="55"/>
        <v>452</v>
      </c>
      <c r="C471" s="42">
        <f>'Simulacion sistema (hoja4)'!BV462</f>
        <v>0.83000772625665697</v>
      </c>
      <c r="D471" s="42">
        <f>'Simulacion sistema (hoja4)'!BW462</f>
        <v>0.84368725147911672</v>
      </c>
      <c r="E471" s="44">
        <f t="shared" si="49"/>
        <v>110860504.84435594</v>
      </c>
      <c r="F471" s="45">
        <f t="shared" si="50"/>
        <v>218.82302144063544</v>
      </c>
      <c r="G471" s="45">
        <f t="shared" si="51"/>
        <v>382.940287521112</v>
      </c>
      <c r="H471" s="46">
        <f t="shared" si="52"/>
        <v>0.92300000000000004</v>
      </c>
      <c r="I471" s="46">
        <f t="shared" si="53"/>
        <v>7.6999999999999957E-2</v>
      </c>
      <c r="J471" s="47">
        <f t="shared" si="54"/>
        <v>24258830628.47617</v>
      </c>
      <c r="K471" s="27"/>
      <c r="L471" s="27"/>
      <c r="M471" s="27"/>
      <c r="N471" s="27"/>
      <c r="O471" s="27"/>
    </row>
    <row r="472" spans="2:15" x14ac:dyDescent="0.25">
      <c r="B472" s="9">
        <f t="shared" si="55"/>
        <v>453</v>
      </c>
      <c r="C472" s="42">
        <f>'Simulacion sistema (hoja4)'!BV463</f>
        <v>0.8219706729060241</v>
      </c>
      <c r="D472" s="42">
        <f>'Simulacion sistema (hoja4)'!BW463</f>
        <v>0.85051170830833733</v>
      </c>
      <c r="E472" s="44">
        <f t="shared" si="49"/>
        <v>111757238.47171552</v>
      </c>
      <c r="F472" s="45">
        <f t="shared" si="50"/>
        <v>218.82302144063544</v>
      </c>
      <c r="G472" s="45">
        <f t="shared" si="51"/>
        <v>382.940287521112</v>
      </c>
      <c r="H472" s="46">
        <f t="shared" si="52"/>
        <v>0.92300000000000004</v>
      </c>
      <c r="I472" s="46">
        <f t="shared" si="53"/>
        <v>7.6999999999999957E-2</v>
      </c>
      <c r="J472" s="47">
        <f t="shared" si="54"/>
        <v>24455056590.242416</v>
      </c>
      <c r="K472" s="27"/>
      <c r="L472" s="27"/>
      <c r="M472" s="27"/>
      <c r="N472" s="27"/>
      <c r="O472" s="27"/>
    </row>
    <row r="473" spans="2:15" x14ac:dyDescent="0.25">
      <c r="B473" s="9">
        <f t="shared" si="55"/>
        <v>454</v>
      </c>
      <c r="C473" s="42">
        <f>'Simulacion sistema (hoja4)'!BV464</f>
        <v>0.80885777466776831</v>
      </c>
      <c r="D473" s="42">
        <f>'Simulacion sistema (hoja4)'!BW464</f>
        <v>0.85148902990833963</v>
      </c>
      <c r="E473" s="44">
        <f t="shared" si="49"/>
        <v>111885658.52995582</v>
      </c>
      <c r="F473" s="45">
        <f t="shared" si="50"/>
        <v>218.82302144063544</v>
      </c>
      <c r="G473" s="45">
        <f t="shared" si="51"/>
        <v>382.940287521112</v>
      </c>
      <c r="H473" s="46">
        <f t="shared" si="52"/>
        <v>0.92300000000000004</v>
      </c>
      <c r="I473" s="46">
        <f t="shared" si="53"/>
        <v>7.6999999999999957E-2</v>
      </c>
      <c r="J473" s="47">
        <f t="shared" si="54"/>
        <v>24483157855.400139</v>
      </c>
      <c r="K473" s="27"/>
      <c r="L473" s="27"/>
      <c r="M473" s="27"/>
      <c r="N473" s="27"/>
      <c r="O473" s="27"/>
    </row>
    <row r="474" spans="2:15" x14ac:dyDescent="0.25">
      <c r="B474" s="9">
        <f t="shared" si="55"/>
        <v>455</v>
      </c>
      <c r="C474" s="42">
        <f>'Simulacion sistema (hoja4)'!BV465</f>
        <v>0.82220722840548355</v>
      </c>
      <c r="D474" s="42">
        <f>'Simulacion sistema (hoja4)'!BW465</f>
        <v>0.84368619008787593</v>
      </c>
      <c r="E474" s="44">
        <f t="shared" si="49"/>
        <v>110860365.37754691</v>
      </c>
      <c r="F474" s="45">
        <f t="shared" si="50"/>
        <v>218.82302144063544</v>
      </c>
      <c r="G474" s="45">
        <f t="shared" si="51"/>
        <v>382.940287521112</v>
      </c>
      <c r="H474" s="46">
        <f t="shared" si="52"/>
        <v>0.92300000000000004</v>
      </c>
      <c r="I474" s="46">
        <f t="shared" si="53"/>
        <v>7.6999999999999957E-2</v>
      </c>
      <c r="J474" s="47">
        <f t="shared" si="54"/>
        <v>24258800109.927628</v>
      </c>
      <c r="K474" s="27"/>
      <c r="L474" s="27"/>
      <c r="M474" s="27"/>
      <c r="N474" s="27"/>
      <c r="O474" s="27"/>
    </row>
    <row r="475" spans="2:15" x14ac:dyDescent="0.25">
      <c r="B475" s="9">
        <f t="shared" si="55"/>
        <v>456</v>
      </c>
      <c r="C475" s="42">
        <f>'Simulacion sistema (hoja4)'!BV466</f>
        <v>0.83312218587624864</v>
      </c>
      <c r="D475" s="42">
        <f>'Simulacion sistema (hoja4)'!BW466</f>
        <v>0.85509701621336487</v>
      </c>
      <c r="E475" s="44">
        <f t="shared" si="49"/>
        <v>112359747.93043615</v>
      </c>
      <c r="F475" s="45">
        <f t="shared" si="50"/>
        <v>218.82302144063544</v>
      </c>
      <c r="G475" s="45">
        <f t="shared" si="51"/>
        <v>382.940287521112</v>
      </c>
      <c r="H475" s="46">
        <f t="shared" si="52"/>
        <v>0.92300000000000004</v>
      </c>
      <c r="I475" s="46">
        <f t="shared" si="53"/>
        <v>7.6999999999999957E-2</v>
      </c>
      <c r="J475" s="47">
        <f t="shared" si="54"/>
        <v>43027074178.280891</v>
      </c>
      <c r="K475" s="27"/>
      <c r="L475" s="27"/>
      <c r="M475" s="27"/>
      <c r="N475" s="27"/>
      <c r="O475" s="27"/>
    </row>
    <row r="476" spans="2:15" x14ac:dyDescent="0.25">
      <c r="B476" s="9">
        <f t="shared" si="55"/>
        <v>457</v>
      </c>
      <c r="C476" s="42">
        <f>'Simulacion sistema (hoja4)'!BV467</f>
        <v>0.8178839346920157</v>
      </c>
      <c r="D476" s="42">
        <f>'Simulacion sistema (hoja4)'!BW467</f>
        <v>0.84022750982374872</v>
      </c>
      <c r="E476" s="44">
        <f t="shared" si="49"/>
        <v>110405894.79084058</v>
      </c>
      <c r="F476" s="45">
        <f t="shared" si="50"/>
        <v>218.82302144063544</v>
      </c>
      <c r="G476" s="45">
        <f t="shared" si="51"/>
        <v>382.940287521112</v>
      </c>
      <c r="H476" s="46">
        <f t="shared" si="52"/>
        <v>0.92300000000000004</v>
      </c>
      <c r="I476" s="46">
        <f t="shared" si="53"/>
        <v>7.6999999999999957E-2</v>
      </c>
      <c r="J476" s="47">
        <f t="shared" si="54"/>
        <v>24159351482.988651</v>
      </c>
      <c r="K476" s="27"/>
      <c r="L476" s="27"/>
      <c r="M476" s="27"/>
      <c r="N476" s="27"/>
      <c r="O476" s="27"/>
    </row>
    <row r="477" spans="2:15" x14ac:dyDescent="0.25">
      <c r="B477" s="9">
        <f t="shared" si="55"/>
        <v>458</v>
      </c>
      <c r="C477" s="42">
        <f>'Simulacion sistema (hoja4)'!BV468</f>
        <v>0.82805486373378479</v>
      </c>
      <c r="D477" s="42">
        <f>'Simulacion sistema (hoja4)'!BW468</f>
        <v>0.85496230985597266</v>
      </c>
      <c r="E477" s="44">
        <f t="shared" si="49"/>
        <v>112342047.5150748</v>
      </c>
      <c r="F477" s="45">
        <f t="shared" si="50"/>
        <v>218.82302144063544</v>
      </c>
      <c r="G477" s="45">
        <f t="shared" si="51"/>
        <v>382.940287521112</v>
      </c>
      <c r="H477" s="46">
        <f t="shared" si="52"/>
        <v>0.92300000000000004</v>
      </c>
      <c r="I477" s="46">
        <f t="shared" si="53"/>
        <v>7.6999999999999957E-2</v>
      </c>
      <c r="J477" s="47">
        <f t="shared" si="54"/>
        <v>24583026272.076099</v>
      </c>
      <c r="K477" s="27"/>
      <c r="L477" s="27"/>
      <c r="M477" s="27"/>
      <c r="N477" s="27"/>
      <c r="O477" s="27"/>
    </row>
    <row r="478" spans="2:15" x14ac:dyDescent="0.25">
      <c r="B478" s="9">
        <f t="shared" si="55"/>
        <v>459</v>
      </c>
      <c r="C478" s="42">
        <f>'Simulacion sistema (hoja4)'!BV469</f>
        <v>0.81689198297923826</v>
      </c>
      <c r="D478" s="42">
        <f>'Simulacion sistema (hoja4)'!BW469</f>
        <v>0.85463352543097293</v>
      </c>
      <c r="E478" s="44">
        <f t="shared" si="49"/>
        <v>112298845.24162984</v>
      </c>
      <c r="F478" s="45">
        <f t="shared" si="50"/>
        <v>218.82302144063544</v>
      </c>
      <c r="G478" s="45">
        <f t="shared" si="51"/>
        <v>382.940287521112</v>
      </c>
      <c r="H478" s="46">
        <f t="shared" si="52"/>
        <v>0.92300000000000004</v>
      </c>
      <c r="I478" s="46">
        <f t="shared" si="53"/>
        <v>7.6999999999999957E-2</v>
      </c>
      <c r="J478" s="47">
        <f t="shared" si="54"/>
        <v>24573572620.067768</v>
      </c>
      <c r="K478" s="27"/>
      <c r="L478" s="27"/>
      <c r="M478" s="27"/>
      <c r="N478" s="27"/>
      <c r="O478" s="27"/>
    </row>
    <row r="479" spans="2:15" x14ac:dyDescent="0.25">
      <c r="B479" s="9">
        <f t="shared" si="55"/>
        <v>460</v>
      </c>
      <c r="C479" s="42">
        <f>'Simulacion sistema (hoja4)'!BV470</f>
        <v>0.81373524014955878</v>
      </c>
      <c r="D479" s="42">
        <f>'Simulacion sistema (hoja4)'!BW470</f>
        <v>0.84504500688787643</v>
      </c>
      <c r="E479" s="44">
        <f t="shared" si="49"/>
        <v>111038913.90506697</v>
      </c>
      <c r="F479" s="45">
        <f t="shared" si="50"/>
        <v>218.82302144063544</v>
      </c>
      <c r="G479" s="45">
        <f t="shared" si="51"/>
        <v>382.940287521112</v>
      </c>
      <c r="H479" s="46">
        <f t="shared" si="52"/>
        <v>0.92300000000000004</v>
      </c>
      <c r="I479" s="46">
        <f t="shared" si="53"/>
        <v>7.6999999999999957E-2</v>
      </c>
      <c r="J479" s="47">
        <f t="shared" si="54"/>
        <v>24297870638.19334</v>
      </c>
      <c r="K479" s="27"/>
      <c r="L479" s="27"/>
      <c r="M479" s="27"/>
      <c r="N479" s="27"/>
      <c r="O479" s="27"/>
    </row>
    <row r="480" spans="2:15" x14ac:dyDescent="0.25">
      <c r="B480" s="9">
        <f t="shared" si="55"/>
        <v>461</v>
      </c>
      <c r="C480" s="42">
        <f>'Simulacion sistema (hoja4)'!BV471</f>
        <v>0.82138852431605969</v>
      </c>
      <c r="D480" s="42">
        <f>'Simulacion sistema (hoja4)'!BW471</f>
        <v>0.84554193354862139</v>
      </c>
      <c r="E480" s="44">
        <f t="shared" si="49"/>
        <v>111104210.06828885</v>
      </c>
      <c r="F480" s="45">
        <f t="shared" si="50"/>
        <v>218.82302144063544</v>
      </c>
      <c r="G480" s="45">
        <f t="shared" si="51"/>
        <v>382.940287521112</v>
      </c>
      <c r="H480" s="46">
        <f t="shared" si="52"/>
        <v>0.92300000000000004</v>
      </c>
      <c r="I480" s="46">
        <f t="shared" si="53"/>
        <v>7.6999999999999957E-2</v>
      </c>
      <c r="J480" s="47">
        <f t="shared" si="54"/>
        <v>24312158941.918034</v>
      </c>
      <c r="K480" s="27"/>
      <c r="L480" s="27"/>
      <c r="M480" s="27"/>
      <c r="N480" s="27"/>
      <c r="O480" s="27"/>
    </row>
    <row r="481" spans="2:15" x14ac:dyDescent="0.25">
      <c r="B481" s="9">
        <f t="shared" si="55"/>
        <v>462</v>
      </c>
      <c r="C481" s="42">
        <f>'Simulacion sistema (hoja4)'!BV472</f>
        <v>0.82879683621545708</v>
      </c>
      <c r="D481" s="42">
        <f>'Simulacion sistema (hoja4)'!BW472</f>
        <v>0.84377297247016192</v>
      </c>
      <c r="E481" s="44">
        <f t="shared" si="49"/>
        <v>110871768.58257927</v>
      </c>
      <c r="F481" s="45">
        <f t="shared" si="50"/>
        <v>218.82302144063544</v>
      </c>
      <c r="G481" s="45">
        <f t="shared" si="51"/>
        <v>382.940287521112</v>
      </c>
      <c r="H481" s="46">
        <f t="shared" si="52"/>
        <v>0.92300000000000004</v>
      </c>
      <c r="I481" s="46">
        <f t="shared" si="53"/>
        <v>7.6999999999999957E-2</v>
      </c>
      <c r="J481" s="47">
        <f t="shared" si="54"/>
        <v>24261295393.706913</v>
      </c>
      <c r="K481" s="27"/>
      <c r="L481" s="27"/>
      <c r="M481" s="27"/>
      <c r="N481" s="27"/>
      <c r="O481" s="27"/>
    </row>
    <row r="482" spans="2:15" x14ac:dyDescent="0.25">
      <c r="B482" s="9">
        <f t="shared" si="55"/>
        <v>463</v>
      </c>
      <c r="C482" s="42">
        <f>'Simulacion sistema (hoja4)'!BV473</f>
        <v>0.79732892788936915</v>
      </c>
      <c r="D482" s="42">
        <f>'Simulacion sistema (hoja4)'!BW473</f>
        <v>0.84969700632970169</v>
      </c>
      <c r="E482" s="44">
        <f t="shared" si="49"/>
        <v>111650186.63172281</v>
      </c>
      <c r="F482" s="45">
        <f t="shared" si="50"/>
        <v>218.82302144063544</v>
      </c>
      <c r="G482" s="45">
        <f t="shared" si="51"/>
        <v>382.940287521112</v>
      </c>
      <c r="H482" s="46">
        <f t="shared" si="52"/>
        <v>0.92300000000000004</v>
      </c>
      <c r="I482" s="46">
        <f t="shared" si="53"/>
        <v>7.6999999999999957E-2</v>
      </c>
      <c r="J482" s="47">
        <f t="shared" si="54"/>
        <v>24431631183.164429</v>
      </c>
      <c r="K482" s="27"/>
      <c r="L482" s="27"/>
      <c r="M482" s="27"/>
      <c r="N482" s="27"/>
      <c r="O482" s="27"/>
    </row>
    <row r="483" spans="2:15" x14ac:dyDescent="0.25">
      <c r="B483" s="9">
        <f t="shared" si="55"/>
        <v>464</v>
      </c>
      <c r="C483" s="42">
        <f>'Simulacion sistema (hoja4)'!BV474</f>
        <v>0.81947055766215027</v>
      </c>
      <c r="D483" s="42">
        <f>'Simulacion sistema (hoja4)'!BW474</f>
        <v>0.84444290657958732</v>
      </c>
      <c r="E483" s="44">
        <f t="shared" si="49"/>
        <v>110959797.92455778</v>
      </c>
      <c r="F483" s="45">
        <f t="shared" si="50"/>
        <v>218.82302144063544</v>
      </c>
      <c r="G483" s="45">
        <f t="shared" si="51"/>
        <v>382.940287521112</v>
      </c>
      <c r="H483" s="46">
        <f t="shared" si="52"/>
        <v>0.92300000000000004</v>
      </c>
      <c r="I483" s="46">
        <f t="shared" si="53"/>
        <v>7.6999999999999957E-2</v>
      </c>
      <c r="J483" s="47">
        <f t="shared" si="54"/>
        <v>24280558240.294083</v>
      </c>
      <c r="K483" s="27"/>
      <c r="L483" s="27"/>
      <c r="M483" s="27"/>
      <c r="N483" s="27"/>
      <c r="O483" s="27"/>
    </row>
    <row r="484" spans="2:15" x14ac:dyDescent="0.25">
      <c r="B484" s="9">
        <f t="shared" si="55"/>
        <v>465</v>
      </c>
      <c r="C484" s="42">
        <f>'Simulacion sistema (hoja4)'!BV475</f>
        <v>0.83144066412222006</v>
      </c>
      <c r="D484" s="42">
        <f>'Simulacion sistema (hoja4)'!BW475</f>
        <v>0.85203767404801189</v>
      </c>
      <c r="E484" s="44">
        <f t="shared" si="49"/>
        <v>111957750.36990876</v>
      </c>
      <c r="F484" s="45">
        <f t="shared" si="50"/>
        <v>218.82302144063544</v>
      </c>
      <c r="G484" s="45">
        <f t="shared" si="51"/>
        <v>382.940287521112</v>
      </c>
      <c r="H484" s="46">
        <f t="shared" si="52"/>
        <v>0.92300000000000004</v>
      </c>
      <c r="I484" s="46">
        <f t="shared" si="53"/>
        <v>7.6999999999999957E-2</v>
      </c>
      <c r="J484" s="47">
        <f t="shared" si="54"/>
        <v>24498933209.639858</v>
      </c>
      <c r="K484" s="27"/>
      <c r="L484" s="27"/>
      <c r="M484" s="27"/>
      <c r="N484" s="27"/>
      <c r="O484" s="27"/>
    </row>
    <row r="485" spans="2:15" x14ac:dyDescent="0.25">
      <c r="B485" s="9">
        <f t="shared" si="55"/>
        <v>466</v>
      </c>
      <c r="C485" s="42">
        <f>'Simulacion sistema (hoja4)'!BV476</f>
        <v>0.82982467298425844</v>
      </c>
      <c r="D485" s="42">
        <f>'Simulacion sistema (hoja4)'!BW476</f>
        <v>0.84946612344800321</v>
      </c>
      <c r="E485" s="44">
        <f t="shared" si="49"/>
        <v>111619848.62106761</v>
      </c>
      <c r="F485" s="45">
        <f t="shared" si="50"/>
        <v>218.82302144063544</v>
      </c>
      <c r="G485" s="45">
        <f t="shared" si="51"/>
        <v>382.940287521112</v>
      </c>
      <c r="H485" s="46">
        <f t="shared" si="52"/>
        <v>0.92300000000000004</v>
      </c>
      <c r="I485" s="46">
        <f t="shared" si="53"/>
        <v>7.6999999999999957E-2</v>
      </c>
      <c r="J485" s="47">
        <f t="shared" si="54"/>
        <v>24424992528.008362</v>
      </c>
      <c r="K485" s="27"/>
      <c r="L485" s="27"/>
      <c r="M485" s="27"/>
      <c r="N485" s="27"/>
      <c r="O485" s="27"/>
    </row>
    <row r="486" spans="2:15" x14ac:dyDescent="0.25">
      <c r="B486" s="9">
        <f t="shared" si="55"/>
        <v>467</v>
      </c>
      <c r="C486" s="42">
        <f>'Simulacion sistema (hoja4)'!BV477</f>
        <v>0.82503768948251988</v>
      </c>
      <c r="D486" s="42">
        <f>'Simulacion sistema (hoja4)'!BW477</f>
        <v>0.8517918145290464</v>
      </c>
      <c r="E486" s="44">
        <f t="shared" si="49"/>
        <v>111925444.4291167</v>
      </c>
      <c r="F486" s="45">
        <f t="shared" si="50"/>
        <v>218.82302144063544</v>
      </c>
      <c r="G486" s="45">
        <f t="shared" si="51"/>
        <v>382.940287521112</v>
      </c>
      <c r="H486" s="46">
        <f t="shared" si="52"/>
        <v>0.92300000000000004</v>
      </c>
      <c r="I486" s="46">
        <f t="shared" si="53"/>
        <v>7.6999999999999957E-2</v>
      </c>
      <c r="J486" s="47">
        <f t="shared" si="54"/>
        <v>24491863926.065254</v>
      </c>
      <c r="K486" s="27"/>
      <c r="L486" s="27"/>
      <c r="M486" s="27"/>
      <c r="N486" s="27"/>
      <c r="O486" s="27"/>
    </row>
    <row r="487" spans="2:15" x14ac:dyDescent="0.25">
      <c r="B487" s="9">
        <f t="shared" si="55"/>
        <v>468</v>
      </c>
      <c r="C487" s="42">
        <f>'Simulacion sistema (hoja4)'!BV478</f>
        <v>0.80788986466296298</v>
      </c>
      <c r="D487" s="42">
        <f>'Simulacion sistema (hoja4)'!BW478</f>
        <v>0.83705016081230166</v>
      </c>
      <c r="E487" s="44">
        <f t="shared" si="49"/>
        <v>109988391.13073644</v>
      </c>
      <c r="F487" s="45">
        <f t="shared" si="50"/>
        <v>218.82302144063544</v>
      </c>
      <c r="G487" s="45">
        <f t="shared" si="51"/>
        <v>382.940287521112</v>
      </c>
      <c r="H487" s="46">
        <f t="shared" si="52"/>
        <v>0.92300000000000004</v>
      </c>
      <c r="I487" s="46">
        <f t="shared" si="53"/>
        <v>7.6999999999999957E-2</v>
      </c>
      <c r="J487" s="47">
        <f t="shared" si="54"/>
        <v>24067992070.622139</v>
      </c>
      <c r="K487" s="27"/>
      <c r="L487" s="27"/>
      <c r="M487" s="27"/>
      <c r="N487" s="27"/>
      <c r="O487" s="27"/>
    </row>
    <row r="488" spans="2:15" x14ac:dyDescent="0.25">
      <c r="B488" s="9">
        <f t="shared" si="55"/>
        <v>469</v>
      </c>
      <c r="C488" s="42">
        <f>'Simulacion sistema (hoja4)'!BV479</f>
        <v>0.81498091280596174</v>
      </c>
      <c r="D488" s="42">
        <f>'Simulacion sistema (hoja4)'!BW479</f>
        <v>0.84197743907549771</v>
      </c>
      <c r="E488" s="44">
        <f t="shared" si="49"/>
        <v>110635835.49452041</v>
      </c>
      <c r="F488" s="45">
        <f t="shared" si="50"/>
        <v>218.82302144063544</v>
      </c>
      <c r="G488" s="45">
        <f t="shared" si="51"/>
        <v>382.940287521112</v>
      </c>
      <c r="H488" s="46">
        <f t="shared" si="52"/>
        <v>0.92300000000000004</v>
      </c>
      <c r="I488" s="46">
        <f t="shared" si="53"/>
        <v>7.6999999999999957E-2</v>
      </c>
      <c r="J488" s="47">
        <f t="shared" si="54"/>
        <v>24209667802.520054</v>
      </c>
      <c r="K488" s="27"/>
      <c r="L488" s="27"/>
      <c r="M488" s="27"/>
      <c r="N488" s="27"/>
      <c r="O488" s="27"/>
    </row>
    <row r="489" spans="2:15" x14ac:dyDescent="0.25">
      <c r="B489" s="9">
        <f t="shared" si="55"/>
        <v>470</v>
      </c>
      <c r="C489" s="42">
        <f>'Simulacion sistema (hoja4)'!BV480</f>
        <v>0.81541142082090834</v>
      </c>
      <c r="D489" s="42">
        <f>'Simulacion sistema (hoja4)'!BW480</f>
        <v>0.84966905405091397</v>
      </c>
      <c r="E489" s="44">
        <f t="shared" si="49"/>
        <v>111646513.70229009</v>
      </c>
      <c r="F489" s="45">
        <f t="shared" si="50"/>
        <v>218.82302144063544</v>
      </c>
      <c r="G489" s="45">
        <f t="shared" si="51"/>
        <v>382.940287521112</v>
      </c>
      <c r="H489" s="46">
        <f t="shared" si="52"/>
        <v>0.92300000000000004</v>
      </c>
      <c r="I489" s="46">
        <f t="shared" si="53"/>
        <v>7.6999999999999957E-2</v>
      </c>
      <c r="J489" s="47">
        <f t="shared" si="54"/>
        <v>24430827461.648422</v>
      </c>
      <c r="K489" s="27"/>
      <c r="L489" s="27"/>
      <c r="M489" s="27"/>
      <c r="N489" s="27"/>
      <c r="O489" s="27"/>
    </row>
    <row r="490" spans="2:15" x14ac:dyDescent="0.25">
      <c r="B490" s="9">
        <f t="shared" si="55"/>
        <v>471</v>
      </c>
      <c r="C490" s="42">
        <f>'Simulacion sistema (hoja4)'!BV481</f>
        <v>0.82103558279354383</v>
      </c>
      <c r="D490" s="42">
        <f>'Simulacion sistema (hoja4)'!BW481</f>
        <v>0.84644033670771801</v>
      </c>
      <c r="E490" s="44">
        <f t="shared" si="49"/>
        <v>111222260.24339415</v>
      </c>
      <c r="F490" s="45">
        <f t="shared" si="50"/>
        <v>218.82302144063544</v>
      </c>
      <c r="G490" s="45">
        <f t="shared" si="51"/>
        <v>382.940287521112</v>
      </c>
      <c r="H490" s="46">
        <f t="shared" si="52"/>
        <v>0.92300000000000004</v>
      </c>
      <c r="I490" s="46">
        <f t="shared" si="53"/>
        <v>7.6999999999999957E-2</v>
      </c>
      <c r="J490" s="47">
        <f t="shared" si="54"/>
        <v>24337991037.916172</v>
      </c>
      <c r="K490" s="27"/>
      <c r="L490" s="27"/>
      <c r="M490" s="27"/>
      <c r="N490" s="27"/>
      <c r="O490" s="27"/>
    </row>
    <row r="491" spans="2:15" x14ac:dyDescent="0.25">
      <c r="B491" s="9">
        <f t="shared" si="55"/>
        <v>472</v>
      </c>
      <c r="C491" s="42">
        <f>'Simulacion sistema (hoja4)'!BV482</f>
        <v>0.80321240908611347</v>
      </c>
      <c r="D491" s="42">
        <f>'Simulacion sistema (hoja4)'!BW482</f>
        <v>0.85051295045186692</v>
      </c>
      <c r="E491" s="44">
        <f t="shared" si="49"/>
        <v>111757401.68937531</v>
      </c>
      <c r="F491" s="45">
        <f t="shared" si="50"/>
        <v>218.82302144063544</v>
      </c>
      <c r="G491" s="45">
        <f t="shared" si="51"/>
        <v>382.940287521112</v>
      </c>
      <c r="H491" s="46">
        <f t="shared" si="52"/>
        <v>0.92300000000000004</v>
      </c>
      <c r="I491" s="46">
        <f t="shared" si="53"/>
        <v>7.6999999999999957E-2</v>
      </c>
      <c r="J491" s="47">
        <f t="shared" si="54"/>
        <v>24455092306.02388</v>
      </c>
      <c r="K491" s="27"/>
      <c r="L491" s="27"/>
      <c r="M491" s="27"/>
      <c r="N491" s="27"/>
      <c r="O491" s="27"/>
    </row>
    <row r="492" spans="2:15" x14ac:dyDescent="0.25">
      <c r="B492" s="9">
        <f t="shared" si="55"/>
        <v>473</v>
      </c>
      <c r="C492" s="42">
        <f>'Simulacion sistema (hoja4)'!BV483</f>
        <v>0.81989044887378315</v>
      </c>
      <c r="D492" s="42">
        <f>'Simulacion sistema (hoja4)'!BW483</f>
        <v>0.84967122335263601</v>
      </c>
      <c r="E492" s="44">
        <f t="shared" si="49"/>
        <v>111646798.74853638</v>
      </c>
      <c r="F492" s="45">
        <f t="shared" si="50"/>
        <v>218.82302144063544</v>
      </c>
      <c r="G492" s="45">
        <f t="shared" si="51"/>
        <v>382.940287521112</v>
      </c>
      <c r="H492" s="46">
        <f t="shared" si="52"/>
        <v>0.92300000000000004</v>
      </c>
      <c r="I492" s="46">
        <f t="shared" si="53"/>
        <v>7.6999999999999957E-2</v>
      </c>
      <c r="J492" s="47">
        <f t="shared" si="54"/>
        <v>24430889836.329285</v>
      </c>
      <c r="K492" s="27"/>
      <c r="L492" s="27"/>
      <c r="M492" s="27"/>
      <c r="N492" s="27"/>
      <c r="O492" s="27"/>
    </row>
    <row r="493" spans="2:15" x14ac:dyDescent="0.25">
      <c r="B493" s="9">
        <f t="shared" si="55"/>
        <v>474</v>
      </c>
      <c r="C493" s="42">
        <f>'Simulacion sistema (hoja4)'!BV484</f>
        <v>0.801077340063025</v>
      </c>
      <c r="D493" s="42">
        <f>'Simulacion sistema (hoja4)'!BW484</f>
        <v>0.84253096241837866</v>
      </c>
      <c r="E493" s="44">
        <f t="shared" si="49"/>
        <v>110708568.46177496</v>
      </c>
      <c r="F493" s="45">
        <f t="shared" si="50"/>
        <v>218.82302144063544</v>
      </c>
      <c r="G493" s="45">
        <f t="shared" si="51"/>
        <v>382.940287521112</v>
      </c>
      <c r="H493" s="46">
        <f t="shared" si="52"/>
        <v>0.92300000000000004</v>
      </c>
      <c r="I493" s="46">
        <f t="shared" si="53"/>
        <v>7.6999999999999957E-2</v>
      </c>
      <c r="J493" s="47">
        <f t="shared" si="54"/>
        <v>24225583450.173038</v>
      </c>
      <c r="K493" s="27"/>
      <c r="L493" s="27"/>
      <c r="M493" s="27"/>
      <c r="N493" s="27"/>
      <c r="O493" s="27"/>
    </row>
    <row r="494" spans="2:15" x14ac:dyDescent="0.25">
      <c r="B494" s="9">
        <f t="shared" si="55"/>
        <v>475</v>
      </c>
      <c r="C494" s="42">
        <f>'Simulacion sistema (hoja4)'!BV485</f>
        <v>0.82481580861995552</v>
      </c>
      <c r="D494" s="42">
        <f>'Simulacion sistema (hoja4)'!BW485</f>
        <v>0.84971777219866973</v>
      </c>
      <c r="E494" s="44">
        <f t="shared" si="49"/>
        <v>111652915.2669052</v>
      </c>
      <c r="F494" s="45">
        <f t="shared" si="50"/>
        <v>218.82302144063544</v>
      </c>
      <c r="G494" s="45">
        <f t="shared" si="51"/>
        <v>382.940287521112</v>
      </c>
      <c r="H494" s="46">
        <f t="shared" si="52"/>
        <v>0.92300000000000004</v>
      </c>
      <c r="I494" s="46">
        <f t="shared" si="53"/>
        <v>7.6999999999999957E-2</v>
      </c>
      <c r="J494" s="47">
        <f t="shared" si="54"/>
        <v>24432228271.359451</v>
      </c>
      <c r="K494" s="27"/>
      <c r="L494" s="27"/>
      <c r="M494" s="27"/>
      <c r="N494" s="27"/>
      <c r="O494" s="27"/>
    </row>
    <row r="495" spans="2:15" x14ac:dyDescent="0.25">
      <c r="B495" s="9">
        <f t="shared" si="55"/>
        <v>476</v>
      </c>
      <c r="C495" s="42">
        <f>'Simulacion sistema (hoja4)'!BV486</f>
        <v>0.83136782879254811</v>
      </c>
      <c r="D495" s="42">
        <f>'Simulacion sistema (hoja4)'!BW486</f>
        <v>0.85193756392111863</v>
      </c>
      <c r="E495" s="44">
        <f t="shared" si="49"/>
        <v>111944595.899235</v>
      </c>
      <c r="F495" s="45">
        <f t="shared" si="50"/>
        <v>218.82302144063544</v>
      </c>
      <c r="G495" s="45">
        <f t="shared" si="51"/>
        <v>382.940287521112</v>
      </c>
      <c r="H495" s="46">
        <f t="shared" si="52"/>
        <v>0.92300000000000004</v>
      </c>
      <c r="I495" s="46">
        <f t="shared" si="53"/>
        <v>7.6999999999999957E-2</v>
      </c>
      <c r="J495" s="47">
        <f t="shared" si="54"/>
        <v>24496054708.621571</v>
      </c>
      <c r="K495" s="27"/>
      <c r="L495" s="27"/>
      <c r="M495" s="27"/>
      <c r="N495" s="27"/>
      <c r="O495" s="27"/>
    </row>
    <row r="496" spans="2:15" x14ac:dyDescent="0.25">
      <c r="B496" s="9">
        <f t="shared" si="55"/>
        <v>477</v>
      </c>
      <c r="C496" s="42">
        <f>'Simulacion sistema (hoja4)'!BV487</f>
        <v>0.81234805117437459</v>
      </c>
      <c r="D496" s="42">
        <f>'Simulacion sistema (hoja4)'!BW487</f>
        <v>0.8454276972865995</v>
      </c>
      <c r="E496" s="44">
        <f t="shared" si="49"/>
        <v>111089199.42345917</v>
      </c>
      <c r="F496" s="45">
        <f t="shared" si="50"/>
        <v>218.82302144063544</v>
      </c>
      <c r="G496" s="45">
        <f t="shared" si="51"/>
        <v>382.940287521112</v>
      </c>
      <c r="H496" s="46">
        <f t="shared" si="52"/>
        <v>0.92300000000000004</v>
      </c>
      <c r="I496" s="46">
        <f t="shared" si="53"/>
        <v>7.6999999999999957E-2</v>
      </c>
      <c r="J496" s="47">
        <f t="shared" si="54"/>
        <v>24308874267.262634</v>
      </c>
      <c r="K496" s="27"/>
      <c r="L496" s="27"/>
      <c r="M496" s="27"/>
      <c r="N496" s="27"/>
      <c r="O496" s="27"/>
    </row>
    <row r="497" spans="2:15" x14ac:dyDescent="0.25">
      <c r="B497" s="9">
        <f t="shared" si="55"/>
        <v>478</v>
      </c>
      <c r="C497" s="42">
        <f>'Simulacion sistema (hoja4)'!BV488</f>
        <v>0.83056255487779296</v>
      </c>
      <c r="D497" s="42">
        <f>'Simulacion sistema (hoja4)'!BW488</f>
        <v>0.84976258065082322</v>
      </c>
      <c r="E497" s="44">
        <f t="shared" si="49"/>
        <v>111658803.09751816</v>
      </c>
      <c r="F497" s="45">
        <f t="shared" si="50"/>
        <v>218.82302144063544</v>
      </c>
      <c r="G497" s="45">
        <f t="shared" si="51"/>
        <v>382.940287521112</v>
      </c>
      <c r="H497" s="46">
        <f t="shared" si="52"/>
        <v>0.92300000000000004</v>
      </c>
      <c r="I497" s="46">
        <f t="shared" si="53"/>
        <v>7.6999999999999957E-2</v>
      </c>
      <c r="J497" s="47">
        <f t="shared" si="54"/>
        <v>24433516664.243908</v>
      </c>
      <c r="K497" s="27"/>
      <c r="L497" s="27"/>
      <c r="M497" s="27"/>
      <c r="N497" s="27"/>
      <c r="O497" s="27"/>
    </row>
    <row r="498" spans="2:15" x14ac:dyDescent="0.25">
      <c r="B498" s="9">
        <f t="shared" si="55"/>
        <v>479</v>
      </c>
      <c r="C498" s="42">
        <f>'Simulacion sistema (hoja4)'!BV489</f>
        <v>0.82890111056211435</v>
      </c>
      <c r="D498" s="42">
        <f>'Simulacion sistema (hoja4)'!BW489</f>
        <v>0.85128145735844019</v>
      </c>
      <c r="E498" s="44">
        <f t="shared" si="49"/>
        <v>111858383.49689904</v>
      </c>
      <c r="F498" s="45">
        <f t="shared" si="50"/>
        <v>218.82302144063544</v>
      </c>
      <c r="G498" s="45">
        <f t="shared" si="51"/>
        <v>382.940287521112</v>
      </c>
      <c r="H498" s="46">
        <f t="shared" si="52"/>
        <v>0.92300000000000004</v>
      </c>
      <c r="I498" s="46">
        <f t="shared" si="53"/>
        <v>7.6999999999999957E-2</v>
      </c>
      <c r="J498" s="47">
        <f t="shared" si="54"/>
        <v>24477189450.25676</v>
      </c>
      <c r="K498" s="27"/>
      <c r="L498" s="27"/>
      <c r="M498" s="27"/>
      <c r="N498" s="27"/>
      <c r="O498" s="27"/>
    </row>
    <row r="499" spans="2:15" x14ac:dyDescent="0.25">
      <c r="B499" s="9">
        <f t="shared" si="55"/>
        <v>480</v>
      </c>
      <c r="C499" s="42">
        <f>'Simulacion sistema (hoja4)'!BV490</f>
        <v>0.82130003540011642</v>
      </c>
      <c r="D499" s="42">
        <f>'Simulacion sistema (hoja4)'!BW490</f>
        <v>0.84941876708897879</v>
      </c>
      <c r="E499" s="44">
        <f t="shared" si="49"/>
        <v>111613625.99549182</v>
      </c>
      <c r="F499" s="45">
        <f t="shared" si="50"/>
        <v>218.82302144063544</v>
      </c>
      <c r="G499" s="45">
        <f t="shared" si="51"/>
        <v>382.940287521112</v>
      </c>
      <c r="H499" s="46">
        <f t="shared" si="52"/>
        <v>0.92300000000000004</v>
      </c>
      <c r="I499" s="46">
        <f t="shared" si="53"/>
        <v>7.6999999999999957E-2</v>
      </c>
      <c r="J499" s="47">
        <f t="shared" si="54"/>
        <v>24423630874.278572</v>
      </c>
      <c r="K499" s="27"/>
      <c r="L499" s="27"/>
      <c r="M499" s="27"/>
      <c r="N499" s="27"/>
      <c r="O499" s="27"/>
    </row>
    <row r="500" spans="2:15" x14ac:dyDescent="0.25">
      <c r="B500" s="9">
        <f t="shared" si="55"/>
        <v>481</v>
      </c>
      <c r="C500" s="42">
        <f>'Simulacion sistema (hoja4)'!BV491</f>
        <v>0.8183271678084405</v>
      </c>
      <c r="D500" s="42">
        <f>'Simulacion sistema (hoja4)'!BW491</f>
        <v>0.85670557531082447</v>
      </c>
      <c r="E500" s="44">
        <f t="shared" si="49"/>
        <v>112571112.59584233</v>
      </c>
      <c r="F500" s="45">
        <f t="shared" si="50"/>
        <v>218.82302144063544</v>
      </c>
      <c r="G500" s="45">
        <f t="shared" si="51"/>
        <v>382.940287521112</v>
      </c>
      <c r="H500" s="46">
        <f t="shared" si="52"/>
        <v>0.92300000000000004</v>
      </c>
      <c r="I500" s="46">
        <f t="shared" si="53"/>
        <v>7.6999999999999957E-2</v>
      </c>
      <c r="J500" s="47">
        <f t="shared" si="54"/>
        <v>24633150985.156193</v>
      </c>
      <c r="K500" s="27"/>
      <c r="L500" s="27"/>
      <c r="M500" s="27"/>
      <c r="N500" s="27"/>
      <c r="O500" s="27"/>
    </row>
    <row r="501" spans="2:15" x14ac:dyDescent="0.25">
      <c r="B501" s="9">
        <f t="shared" si="55"/>
        <v>482</v>
      </c>
      <c r="C501" s="42">
        <f>'Simulacion sistema (hoja4)'!BV492</f>
        <v>0.81338922149254178</v>
      </c>
      <c r="D501" s="42">
        <f>'Simulacion sistema (hoja4)'!BW492</f>
        <v>0.84574302785844613</v>
      </c>
      <c r="E501" s="44">
        <f t="shared" si="49"/>
        <v>111130633.86059983</v>
      </c>
      <c r="F501" s="45">
        <f t="shared" si="50"/>
        <v>218.82302144063544</v>
      </c>
      <c r="G501" s="45">
        <f t="shared" si="51"/>
        <v>382.940287521112</v>
      </c>
      <c r="H501" s="46">
        <f t="shared" si="52"/>
        <v>0.92300000000000004</v>
      </c>
      <c r="I501" s="46">
        <f t="shared" si="53"/>
        <v>7.6999999999999957E-2</v>
      </c>
      <c r="J501" s="47">
        <f t="shared" si="54"/>
        <v>24317941075.989445</v>
      </c>
      <c r="K501" s="27"/>
      <c r="L501" s="27"/>
      <c r="M501" s="27"/>
      <c r="N501" s="27"/>
      <c r="O501" s="27"/>
    </row>
    <row r="502" spans="2:15" x14ac:dyDescent="0.25">
      <c r="B502" s="9">
        <f t="shared" si="55"/>
        <v>483</v>
      </c>
      <c r="C502" s="42">
        <f>'Simulacion sistema (hoja4)'!BV493</f>
        <v>0.81350065473023792</v>
      </c>
      <c r="D502" s="42">
        <f>'Simulacion sistema (hoja4)'!BW493</f>
        <v>0.84225116440396941</v>
      </c>
      <c r="E502" s="44">
        <f t="shared" si="49"/>
        <v>110671803.00268157</v>
      </c>
      <c r="F502" s="45">
        <f t="shared" si="50"/>
        <v>218.82302144063544</v>
      </c>
      <c r="G502" s="45">
        <f t="shared" si="51"/>
        <v>382.940287521112</v>
      </c>
      <c r="H502" s="46">
        <f t="shared" si="52"/>
        <v>0.92300000000000004</v>
      </c>
      <c r="I502" s="46">
        <f t="shared" si="53"/>
        <v>7.6999999999999957E-2</v>
      </c>
      <c r="J502" s="47">
        <f t="shared" si="54"/>
        <v>24217538321.329571</v>
      </c>
      <c r="K502" s="27"/>
      <c r="L502" s="27"/>
      <c r="M502" s="27"/>
      <c r="N502" s="27"/>
      <c r="O502" s="27"/>
    </row>
    <row r="503" spans="2:15" x14ac:dyDescent="0.25">
      <c r="B503" s="9">
        <f t="shared" si="55"/>
        <v>484</v>
      </c>
      <c r="C503" s="42">
        <f>'Simulacion sistema (hoja4)'!BV494</f>
        <v>0.82689010788786277</v>
      </c>
      <c r="D503" s="42">
        <f>'Simulacion sistema (hoja4)'!BW494</f>
        <v>0.85216112270239108</v>
      </c>
      <c r="E503" s="44">
        <f t="shared" si="49"/>
        <v>111973971.52309419</v>
      </c>
      <c r="F503" s="45">
        <f t="shared" si="50"/>
        <v>218.82302144063544</v>
      </c>
      <c r="G503" s="45">
        <f t="shared" si="51"/>
        <v>382.940287521112</v>
      </c>
      <c r="H503" s="46">
        <f t="shared" si="52"/>
        <v>0.92300000000000004</v>
      </c>
      <c r="I503" s="46">
        <f t="shared" si="53"/>
        <v>7.6999999999999957E-2</v>
      </c>
      <c r="J503" s="47">
        <f t="shared" si="54"/>
        <v>24502482771.391144</v>
      </c>
      <c r="K503" s="27"/>
      <c r="L503" s="27"/>
      <c r="M503" s="27"/>
      <c r="N503" s="27"/>
      <c r="O503" s="27"/>
    </row>
    <row r="504" spans="2:15" x14ac:dyDescent="0.25">
      <c r="B504" s="9">
        <f t="shared" si="55"/>
        <v>485</v>
      </c>
      <c r="C504" s="42">
        <f>'Simulacion sistema (hoja4)'!BV495</f>
        <v>0.81833976739306946</v>
      </c>
      <c r="D504" s="42">
        <f>'Simulacion sistema (hoja4)'!BW495</f>
        <v>0.84456630435710456</v>
      </c>
      <c r="E504" s="44">
        <f t="shared" si="49"/>
        <v>110976012.39252354</v>
      </c>
      <c r="F504" s="45">
        <f t="shared" si="50"/>
        <v>218.82302144063544</v>
      </c>
      <c r="G504" s="45">
        <f t="shared" si="51"/>
        <v>382.940287521112</v>
      </c>
      <c r="H504" s="46">
        <f t="shared" si="52"/>
        <v>0.92300000000000004</v>
      </c>
      <c r="I504" s="46">
        <f t="shared" si="53"/>
        <v>7.6999999999999957E-2</v>
      </c>
      <c r="J504" s="47">
        <f t="shared" si="54"/>
        <v>24284106339.165405</v>
      </c>
      <c r="K504" s="27"/>
      <c r="L504" s="27"/>
      <c r="M504" s="27"/>
      <c r="N504" s="27"/>
      <c r="O504" s="27"/>
    </row>
    <row r="505" spans="2:15" x14ac:dyDescent="0.25">
      <c r="B505" s="9">
        <f t="shared" si="55"/>
        <v>486</v>
      </c>
      <c r="C505" s="42">
        <f>'Simulacion sistema (hoja4)'!BV496</f>
        <v>0.82704484457148497</v>
      </c>
      <c r="D505" s="42">
        <f>'Simulacion sistema (hoja4)'!BW496</f>
        <v>0.85662822929465854</v>
      </c>
      <c r="E505" s="44">
        <f t="shared" si="49"/>
        <v>112560949.32931812</v>
      </c>
      <c r="F505" s="45">
        <f t="shared" si="50"/>
        <v>218.82302144063544</v>
      </c>
      <c r="G505" s="45">
        <f t="shared" si="51"/>
        <v>382.940287521112</v>
      </c>
      <c r="H505" s="46">
        <f t="shared" si="52"/>
        <v>0.92300000000000004</v>
      </c>
      <c r="I505" s="46">
        <f t="shared" si="53"/>
        <v>7.6999999999999957E-2</v>
      </c>
      <c r="J505" s="47">
        <f t="shared" si="54"/>
        <v>24630927028.467659</v>
      </c>
      <c r="K505" s="27"/>
      <c r="L505" s="27"/>
      <c r="M505" s="27"/>
      <c r="N505" s="27"/>
      <c r="O505" s="27"/>
    </row>
    <row r="506" spans="2:15" x14ac:dyDescent="0.25">
      <c r="B506" s="9">
        <f t="shared" si="55"/>
        <v>487</v>
      </c>
      <c r="C506" s="42">
        <f>'Simulacion sistema (hoja4)'!BV497</f>
        <v>0.82445206762647649</v>
      </c>
      <c r="D506" s="42">
        <f>'Simulacion sistema (hoja4)'!BW497</f>
        <v>0.85467839185350658</v>
      </c>
      <c r="E506" s="44">
        <f t="shared" si="49"/>
        <v>112304740.68955076</v>
      </c>
      <c r="F506" s="45">
        <f t="shared" si="50"/>
        <v>218.82302144063544</v>
      </c>
      <c r="G506" s="45">
        <f t="shared" si="51"/>
        <v>382.940287521112</v>
      </c>
      <c r="H506" s="46">
        <f t="shared" si="52"/>
        <v>0.92300000000000004</v>
      </c>
      <c r="I506" s="46">
        <f t="shared" si="53"/>
        <v>7.6999999999999957E-2</v>
      </c>
      <c r="J506" s="47">
        <f t="shared" si="54"/>
        <v>24574862679.794571</v>
      </c>
      <c r="K506" s="27"/>
      <c r="L506" s="27"/>
      <c r="M506" s="27"/>
      <c r="N506" s="27"/>
      <c r="O506" s="27"/>
    </row>
    <row r="507" spans="2:15" x14ac:dyDescent="0.25">
      <c r="B507" s="9">
        <f t="shared" si="55"/>
        <v>488</v>
      </c>
      <c r="C507" s="42">
        <f>'Simulacion sistema (hoja4)'!BV498</f>
        <v>0.79667855166589219</v>
      </c>
      <c r="D507" s="42">
        <f>'Simulacion sistema (hoja4)'!BW498</f>
        <v>0.84099302101438567</v>
      </c>
      <c r="E507" s="44">
        <f t="shared" si="49"/>
        <v>110506482.96129027</v>
      </c>
      <c r="F507" s="45">
        <f t="shared" si="50"/>
        <v>218.82302144063544</v>
      </c>
      <c r="G507" s="45">
        <f t="shared" si="51"/>
        <v>382.940287521112</v>
      </c>
      <c r="H507" s="46">
        <f t="shared" si="52"/>
        <v>0.92300000000000004</v>
      </c>
      <c r="I507" s="46">
        <f t="shared" si="53"/>
        <v>7.6999999999999957E-2</v>
      </c>
      <c r="J507" s="47">
        <f t="shared" si="54"/>
        <v>24181362490.367638</v>
      </c>
      <c r="K507" s="27"/>
      <c r="L507" s="27"/>
      <c r="M507" s="27"/>
      <c r="N507" s="27"/>
      <c r="O507" s="27"/>
    </row>
    <row r="508" spans="2:15" x14ac:dyDescent="0.25">
      <c r="B508" s="9">
        <f t="shared" si="55"/>
        <v>489</v>
      </c>
      <c r="C508" s="42">
        <f>'Simulacion sistema (hoja4)'!BV499</f>
        <v>0.81725823226268535</v>
      </c>
      <c r="D508" s="42">
        <f>'Simulacion sistema (hoja4)'!BW499</f>
        <v>0.85103484798268847</v>
      </c>
      <c r="E508" s="44">
        <f t="shared" si="49"/>
        <v>111825979.02492526</v>
      </c>
      <c r="F508" s="45">
        <f t="shared" si="50"/>
        <v>218.82302144063544</v>
      </c>
      <c r="G508" s="45">
        <f t="shared" si="51"/>
        <v>382.940287521112</v>
      </c>
      <c r="H508" s="46">
        <f t="shared" si="52"/>
        <v>0.92300000000000004</v>
      </c>
      <c r="I508" s="46">
        <f t="shared" si="53"/>
        <v>7.6999999999999957E-2</v>
      </c>
      <c r="J508" s="47">
        <f t="shared" si="54"/>
        <v>24470098605.791271</v>
      </c>
      <c r="K508" s="27"/>
      <c r="L508" s="27"/>
      <c r="M508" s="27"/>
      <c r="N508" s="27"/>
      <c r="O508" s="27"/>
    </row>
    <row r="509" spans="2:15" x14ac:dyDescent="0.25">
      <c r="B509" s="9">
        <f t="shared" si="55"/>
        <v>490</v>
      </c>
      <c r="C509" s="42">
        <f>'Simulacion sistema (hoja4)'!BV500</f>
        <v>0.80906444502480224</v>
      </c>
      <c r="D509" s="42">
        <f>'Simulacion sistema (hoja4)'!BW500</f>
        <v>0.84243012622237734</v>
      </c>
      <c r="E509" s="44">
        <f t="shared" si="49"/>
        <v>110695318.58562037</v>
      </c>
      <c r="F509" s="45">
        <f t="shared" si="50"/>
        <v>218.82302144063544</v>
      </c>
      <c r="G509" s="45">
        <f t="shared" si="51"/>
        <v>382.940287521112</v>
      </c>
      <c r="H509" s="46">
        <f t="shared" si="52"/>
        <v>0.92300000000000004</v>
      </c>
      <c r="I509" s="46">
        <f t="shared" si="53"/>
        <v>7.6999999999999957E-2</v>
      </c>
      <c r="J509" s="47">
        <f t="shared" si="54"/>
        <v>24222684072.239178</v>
      </c>
      <c r="K509" s="27"/>
      <c r="L509" s="27"/>
      <c r="M509" s="27"/>
      <c r="N509" s="27"/>
      <c r="O509" s="27"/>
    </row>
    <row r="510" spans="2:15" x14ac:dyDescent="0.25">
      <c r="B510" s="9">
        <f t="shared" si="55"/>
        <v>491</v>
      </c>
      <c r="C510" s="42">
        <f>'Simulacion sistema (hoja4)'!BV501</f>
        <v>0.8247999899600027</v>
      </c>
      <c r="D510" s="42">
        <f>'Simulacion sistema (hoja4)'!BW501</f>
        <v>0.84828121629484332</v>
      </c>
      <c r="E510" s="44">
        <f t="shared" si="49"/>
        <v>111464151.82114241</v>
      </c>
      <c r="F510" s="45">
        <f t="shared" si="50"/>
        <v>218.82302144063544</v>
      </c>
      <c r="G510" s="45">
        <f t="shared" si="51"/>
        <v>382.940287521112</v>
      </c>
      <c r="H510" s="46">
        <f t="shared" si="52"/>
        <v>0.92300000000000004</v>
      </c>
      <c r="I510" s="46">
        <f t="shared" si="53"/>
        <v>7.6999999999999957E-2</v>
      </c>
      <c r="J510" s="47">
        <f t="shared" si="54"/>
        <v>24390922483.820087</v>
      </c>
      <c r="K510" s="27"/>
      <c r="L510" s="27"/>
      <c r="M510" s="27"/>
      <c r="N510" s="27"/>
      <c r="O510" s="27"/>
    </row>
    <row r="511" spans="2:15" x14ac:dyDescent="0.25">
      <c r="B511" s="9">
        <f t="shared" si="55"/>
        <v>492</v>
      </c>
      <c r="C511" s="42">
        <f>'Simulacion sistema (hoja4)'!BV502</f>
        <v>0.82134461340321552</v>
      </c>
      <c r="D511" s="42">
        <f>'Simulacion sistema (hoja4)'!BW502</f>
        <v>0.84108150086229361</v>
      </c>
      <c r="E511" s="44">
        <f t="shared" si="49"/>
        <v>110518109.21330538</v>
      </c>
      <c r="F511" s="45">
        <f t="shared" si="50"/>
        <v>218.82302144063544</v>
      </c>
      <c r="G511" s="45">
        <f t="shared" si="51"/>
        <v>382.940287521112</v>
      </c>
      <c r="H511" s="46">
        <f t="shared" si="52"/>
        <v>0.92300000000000004</v>
      </c>
      <c r="I511" s="46">
        <f t="shared" si="53"/>
        <v>7.6999999999999957E-2</v>
      </c>
      <c r="J511" s="47">
        <f t="shared" si="54"/>
        <v>24183906581.961613</v>
      </c>
      <c r="K511" s="27"/>
      <c r="L511" s="27"/>
      <c r="M511" s="27"/>
      <c r="N511" s="27"/>
      <c r="O511" s="27"/>
    </row>
    <row r="512" spans="2:15" x14ac:dyDescent="0.25">
      <c r="B512" s="9">
        <f t="shared" si="55"/>
        <v>493</v>
      </c>
      <c r="C512" s="42">
        <f>'Simulacion sistema (hoja4)'!BV503</f>
        <v>0.82451333089588252</v>
      </c>
      <c r="D512" s="42">
        <f>'Simulacion sistema (hoja4)'!BW503</f>
        <v>0.84224505302065011</v>
      </c>
      <c r="E512" s="44">
        <f t="shared" si="49"/>
        <v>110670999.96691342</v>
      </c>
      <c r="F512" s="45">
        <f t="shared" si="50"/>
        <v>218.82302144063544</v>
      </c>
      <c r="G512" s="45">
        <f t="shared" si="51"/>
        <v>382.940287521112</v>
      </c>
      <c r="H512" s="46">
        <f t="shared" si="52"/>
        <v>0.92300000000000004</v>
      </c>
      <c r="I512" s="46">
        <f t="shared" si="53"/>
        <v>7.6999999999999957E-2</v>
      </c>
      <c r="J512" s="47">
        <f t="shared" si="54"/>
        <v>24217362598.616459</v>
      </c>
      <c r="K512" s="27"/>
      <c r="L512" s="27"/>
      <c r="M512" s="27"/>
      <c r="N512" s="27"/>
      <c r="O512" s="27"/>
    </row>
    <row r="513" spans="2:15" x14ac:dyDescent="0.25">
      <c r="B513" s="9">
        <f t="shared" si="55"/>
        <v>494</v>
      </c>
      <c r="C513" s="42">
        <f>'Simulacion sistema (hoja4)'!BV504</f>
        <v>0.82034800540956609</v>
      </c>
      <c r="D513" s="42">
        <f>'Simulacion sistema (hoja4)'!BW504</f>
        <v>0.8400844485385679</v>
      </c>
      <c r="E513" s="44">
        <f t="shared" si="49"/>
        <v>110387096.53796783</v>
      </c>
      <c r="F513" s="45">
        <f t="shared" si="50"/>
        <v>218.82302144063544</v>
      </c>
      <c r="G513" s="45">
        <f t="shared" si="51"/>
        <v>382.940287521112</v>
      </c>
      <c r="H513" s="46">
        <f t="shared" si="52"/>
        <v>0.92300000000000004</v>
      </c>
      <c r="I513" s="46">
        <f t="shared" si="53"/>
        <v>7.6999999999999957E-2</v>
      </c>
      <c r="J513" s="47">
        <f t="shared" si="54"/>
        <v>24155237992.497231</v>
      </c>
      <c r="K513" s="27"/>
      <c r="L513" s="27"/>
      <c r="M513" s="27"/>
      <c r="N513" s="27"/>
      <c r="O513" s="27"/>
    </row>
    <row r="514" spans="2:15" x14ac:dyDescent="0.25">
      <c r="B514" s="9">
        <f t="shared" si="55"/>
        <v>495</v>
      </c>
      <c r="C514" s="42">
        <f>'Simulacion sistema (hoja4)'!BV505</f>
        <v>0.81523902047015906</v>
      </c>
      <c r="D514" s="42">
        <f>'Simulacion sistema (hoja4)'!BW505</f>
        <v>0.84895701038248095</v>
      </c>
      <c r="E514" s="44">
        <f t="shared" si="49"/>
        <v>111552951.16425799</v>
      </c>
      <c r="F514" s="45">
        <f t="shared" si="50"/>
        <v>218.82302144063544</v>
      </c>
      <c r="G514" s="45">
        <f t="shared" si="51"/>
        <v>382.940287521112</v>
      </c>
      <c r="H514" s="46">
        <f t="shared" si="52"/>
        <v>0.92300000000000004</v>
      </c>
      <c r="I514" s="46">
        <f t="shared" si="53"/>
        <v>7.6999999999999957E-2</v>
      </c>
      <c r="J514" s="47">
        <f t="shared" si="54"/>
        <v>24410353824.382584</v>
      </c>
      <c r="K514" s="27"/>
      <c r="L514" s="27"/>
      <c r="M514" s="27"/>
      <c r="N514" s="27"/>
      <c r="O514" s="27"/>
    </row>
    <row r="515" spans="2:15" x14ac:dyDescent="0.25">
      <c r="B515" s="9">
        <f t="shared" si="55"/>
        <v>496</v>
      </c>
      <c r="C515" s="42">
        <f>'Simulacion sistema (hoja4)'!BV506</f>
        <v>0.81911175303512895</v>
      </c>
      <c r="D515" s="42">
        <f>'Simulacion sistema (hoja4)'!BW506</f>
        <v>0.84642899378896497</v>
      </c>
      <c r="E515" s="44">
        <f t="shared" si="49"/>
        <v>111220769.78387</v>
      </c>
      <c r="F515" s="45">
        <f t="shared" si="50"/>
        <v>218.82302144063544</v>
      </c>
      <c r="G515" s="45">
        <f t="shared" si="51"/>
        <v>382.940287521112</v>
      </c>
      <c r="H515" s="46">
        <f t="shared" si="52"/>
        <v>0.92300000000000004</v>
      </c>
      <c r="I515" s="46">
        <f t="shared" si="53"/>
        <v>7.6999999999999957E-2</v>
      </c>
      <c r="J515" s="47">
        <f t="shared" si="54"/>
        <v>24337664891.059765</v>
      </c>
      <c r="K515" s="27"/>
      <c r="L515" s="27"/>
      <c r="M515" s="27"/>
      <c r="N515" s="27"/>
      <c r="O515" s="27"/>
    </row>
    <row r="516" spans="2:15" x14ac:dyDescent="0.25">
      <c r="B516" s="9">
        <f t="shared" si="55"/>
        <v>497</v>
      </c>
      <c r="C516" s="42">
        <f>'Simulacion sistema (hoja4)'!BV507</f>
        <v>0.81261966805361396</v>
      </c>
      <c r="D516" s="42">
        <f>'Simulacion sistema (hoja4)'!BW507</f>
        <v>0.84761682108167347</v>
      </c>
      <c r="E516" s="44">
        <f t="shared" si="49"/>
        <v>111376850.2901319</v>
      </c>
      <c r="F516" s="45">
        <f t="shared" si="50"/>
        <v>218.82302144063544</v>
      </c>
      <c r="G516" s="45">
        <f t="shared" si="51"/>
        <v>382.940287521112</v>
      </c>
      <c r="H516" s="46">
        <f t="shared" si="52"/>
        <v>0.92300000000000004</v>
      </c>
      <c r="I516" s="46">
        <f t="shared" si="53"/>
        <v>7.6999999999999957E-2</v>
      </c>
      <c r="J516" s="47">
        <f t="shared" si="54"/>
        <v>24371818899.027977</v>
      </c>
      <c r="K516" s="27"/>
      <c r="L516" s="27"/>
      <c r="M516" s="27"/>
      <c r="N516" s="27"/>
      <c r="O516" s="27"/>
    </row>
    <row r="517" spans="2:15" x14ac:dyDescent="0.25">
      <c r="B517" s="9">
        <f t="shared" si="55"/>
        <v>498</v>
      </c>
      <c r="C517" s="42">
        <f>'Simulacion sistema (hoja4)'!BV508</f>
        <v>0.8355984123703466</v>
      </c>
      <c r="D517" s="42">
        <f>'Simulacion sistema (hoja4)'!BW508</f>
        <v>0.85200234576406575</v>
      </c>
      <c r="E517" s="44">
        <f t="shared" si="49"/>
        <v>111953108.23339823</v>
      </c>
      <c r="F517" s="45">
        <f t="shared" si="50"/>
        <v>218.82302144063544</v>
      </c>
      <c r="G517" s="45">
        <f t="shared" si="51"/>
        <v>382.940287521112</v>
      </c>
      <c r="H517" s="46">
        <f t="shared" si="52"/>
        <v>0.92300000000000004</v>
      </c>
      <c r="I517" s="46">
        <f t="shared" si="53"/>
        <v>7.6999999999999957E-2</v>
      </c>
      <c r="J517" s="47">
        <f t="shared" si="54"/>
        <v>42871355455.779686</v>
      </c>
      <c r="K517" s="27"/>
      <c r="L517" s="27"/>
      <c r="M517" s="27"/>
      <c r="N517" s="27"/>
      <c r="O517" s="27"/>
    </row>
    <row r="518" spans="2:15" x14ac:dyDescent="0.25">
      <c r="B518" s="9">
        <f t="shared" si="55"/>
        <v>499</v>
      </c>
      <c r="C518" s="42">
        <f>'Simulacion sistema (hoja4)'!BV509</f>
        <v>0.81374302471827353</v>
      </c>
      <c r="D518" s="42">
        <f>'Simulacion sistema (hoja4)'!BW509</f>
        <v>0.84036822125501909</v>
      </c>
      <c r="E518" s="44">
        <f t="shared" si="49"/>
        <v>110424384.27290951</v>
      </c>
      <c r="F518" s="45">
        <f t="shared" si="50"/>
        <v>218.82302144063544</v>
      </c>
      <c r="G518" s="45">
        <f t="shared" si="51"/>
        <v>382.940287521112</v>
      </c>
      <c r="H518" s="46">
        <f t="shared" si="52"/>
        <v>0.92300000000000004</v>
      </c>
      <c r="I518" s="46">
        <f t="shared" si="53"/>
        <v>7.6999999999999957E-2</v>
      </c>
      <c r="J518" s="47">
        <f t="shared" si="54"/>
        <v>24163397407.319843</v>
      </c>
      <c r="K518" s="27"/>
      <c r="L518" s="27"/>
      <c r="M518" s="27"/>
      <c r="N518" s="27"/>
      <c r="O518" s="27"/>
    </row>
    <row r="519" spans="2:15" x14ac:dyDescent="0.25">
      <c r="B519" s="9">
        <f t="shared" si="55"/>
        <v>500</v>
      </c>
      <c r="C519" s="42">
        <f>'Simulacion sistema (hoja4)'!BV510</f>
        <v>0.83615935483007187</v>
      </c>
      <c r="D519" s="42">
        <f>'Simulacion sistema (hoja4)'!BW510</f>
        <v>0.85189088145322234</v>
      </c>
      <c r="E519" s="44">
        <f t="shared" si="49"/>
        <v>111938461.82295342</v>
      </c>
      <c r="F519" s="45">
        <f t="shared" si="50"/>
        <v>218.82302144063544</v>
      </c>
      <c r="G519" s="45">
        <f t="shared" si="51"/>
        <v>382.940287521112</v>
      </c>
      <c r="H519" s="46">
        <f t="shared" si="52"/>
        <v>0.92300000000000004</v>
      </c>
      <c r="I519" s="46">
        <f t="shared" si="53"/>
        <v>7.6999999999999957E-2</v>
      </c>
      <c r="J519" s="47">
        <f t="shared" si="54"/>
        <v>42865746755.152802</v>
      </c>
      <c r="K519" s="27"/>
      <c r="L519" s="27"/>
      <c r="M519" s="27"/>
      <c r="N519" s="27"/>
      <c r="O519" s="27"/>
    </row>
    <row r="520" spans="2:15" x14ac:dyDescent="0.25">
      <c r="B520" s="9">
        <f t="shared" si="55"/>
        <v>501</v>
      </c>
      <c r="C520" s="42">
        <f>'Simulacion sistema (hoja4)'!BV511</f>
        <v>0.82894218520740781</v>
      </c>
      <c r="D520" s="42">
        <f>'Simulacion sistema (hoja4)'!BW511</f>
        <v>0.85067236460849582</v>
      </c>
      <c r="E520" s="44">
        <f t="shared" si="49"/>
        <v>111778348.70955636</v>
      </c>
      <c r="F520" s="45">
        <f t="shared" si="50"/>
        <v>218.82302144063544</v>
      </c>
      <c r="G520" s="45">
        <f t="shared" si="51"/>
        <v>382.940287521112</v>
      </c>
      <c r="H520" s="46">
        <f t="shared" si="52"/>
        <v>0.92300000000000004</v>
      </c>
      <c r="I520" s="46">
        <f t="shared" si="53"/>
        <v>7.6999999999999957E-2</v>
      </c>
      <c r="J520" s="47">
        <f t="shared" si="54"/>
        <v>24459675996.270077</v>
      </c>
      <c r="K520" s="27"/>
      <c r="L520" s="27"/>
      <c r="M520" s="27"/>
      <c r="N520" s="27"/>
      <c r="O520" s="27"/>
    </row>
    <row r="521" spans="2:15" x14ac:dyDescent="0.25">
      <c r="B521" s="9">
        <f t="shared" si="55"/>
        <v>502</v>
      </c>
      <c r="C521" s="42">
        <f>'Simulacion sistema (hoja4)'!BV512</f>
        <v>0.8249720948737117</v>
      </c>
      <c r="D521" s="42">
        <f>'Simulacion sistema (hoja4)'!BW512</f>
        <v>0.84979875019589024</v>
      </c>
      <c r="E521" s="44">
        <f t="shared" si="49"/>
        <v>111663555.77573998</v>
      </c>
      <c r="F521" s="45">
        <f t="shared" si="50"/>
        <v>218.82302144063544</v>
      </c>
      <c r="G521" s="45">
        <f t="shared" si="51"/>
        <v>382.940287521112</v>
      </c>
      <c r="H521" s="46">
        <f t="shared" si="52"/>
        <v>0.92300000000000004</v>
      </c>
      <c r="I521" s="46">
        <f t="shared" si="53"/>
        <v>7.6999999999999957E-2</v>
      </c>
      <c r="J521" s="47">
        <f t="shared" si="54"/>
        <v>24434556659.652344</v>
      </c>
      <c r="K521" s="27"/>
      <c r="L521" s="27"/>
      <c r="M521" s="27"/>
      <c r="N521" s="27"/>
      <c r="O521" s="27"/>
    </row>
    <row r="522" spans="2:15" x14ac:dyDescent="0.25">
      <c r="B522" s="9">
        <f t="shared" si="55"/>
        <v>503</v>
      </c>
      <c r="C522" s="42">
        <f>'Simulacion sistema (hoja4)'!BV513</f>
        <v>0.81819128376321915</v>
      </c>
      <c r="D522" s="42">
        <f>'Simulacion sistema (hoja4)'!BW513</f>
        <v>0.84010541689975671</v>
      </c>
      <c r="E522" s="44">
        <f t="shared" si="49"/>
        <v>110389851.78062803</v>
      </c>
      <c r="F522" s="45">
        <f t="shared" si="50"/>
        <v>218.82302144063544</v>
      </c>
      <c r="G522" s="45">
        <f t="shared" si="51"/>
        <v>382.940287521112</v>
      </c>
      <c r="H522" s="46">
        <f t="shared" si="52"/>
        <v>0.92300000000000004</v>
      </c>
      <c r="I522" s="46">
        <f t="shared" si="53"/>
        <v>7.6999999999999957E-2</v>
      </c>
      <c r="J522" s="47">
        <f t="shared" si="54"/>
        <v>24155840903.020935</v>
      </c>
      <c r="K522" s="27"/>
      <c r="L522" s="27"/>
      <c r="M522" s="27"/>
      <c r="N522" s="27"/>
      <c r="O522" s="27"/>
    </row>
    <row r="523" spans="2:15" x14ac:dyDescent="0.25">
      <c r="B523" s="9">
        <f t="shared" si="55"/>
        <v>504</v>
      </c>
      <c r="C523" s="42">
        <f>'Simulacion sistema (hoja4)'!BV514</f>
        <v>0.82541407506406927</v>
      </c>
      <c r="D523" s="42">
        <f>'Simulacion sistema (hoja4)'!BW514</f>
        <v>0.84935189865805283</v>
      </c>
      <c r="E523" s="44">
        <f t="shared" si="49"/>
        <v>111604839.48366815</v>
      </c>
      <c r="F523" s="45">
        <f t="shared" si="50"/>
        <v>218.82302144063544</v>
      </c>
      <c r="G523" s="45">
        <f t="shared" si="51"/>
        <v>382.940287521112</v>
      </c>
      <c r="H523" s="46">
        <f t="shared" si="52"/>
        <v>0.92300000000000004</v>
      </c>
      <c r="I523" s="46">
        <f t="shared" si="53"/>
        <v>7.6999999999999957E-2</v>
      </c>
      <c r="J523" s="47">
        <f t="shared" si="54"/>
        <v>24421708183.213394</v>
      </c>
      <c r="K523" s="27"/>
      <c r="L523" s="27"/>
      <c r="M523" s="27"/>
      <c r="N523" s="27"/>
      <c r="O523" s="27"/>
    </row>
    <row r="524" spans="2:15" x14ac:dyDescent="0.25">
      <c r="B524" s="9">
        <f t="shared" si="55"/>
        <v>505</v>
      </c>
      <c r="C524" s="42">
        <f>'Simulacion sistema (hoja4)'!BV515</f>
        <v>0.8239294472552674</v>
      </c>
      <c r="D524" s="42">
        <f>'Simulacion sistema (hoja4)'!BW515</f>
        <v>0.84792944824302197</v>
      </c>
      <c r="E524" s="44">
        <f t="shared" si="49"/>
        <v>111417929.4991331</v>
      </c>
      <c r="F524" s="45">
        <f t="shared" si="50"/>
        <v>218.82302144063544</v>
      </c>
      <c r="G524" s="45">
        <f t="shared" si="51"/>
        <v>382.940287521112</v>
      </c>
      <c r="H524" s="46">
        <f t="shared" si="52"/>
        <v>0.92300000000000004</v>
      </c>
      <c r="I524" s="46">
        <f t="shared" si="53"/>
        <v>7.6999999999999957E-2</v>
      </c>
      <c r="J524" s="47">
        <f t="shared" si="54"/>
        <v>24380807975.660011</v>
      </c>
      <c r="K524" s="27"/>
      <c r="L524" s="27"/>
      <c r="M524" s="27"/>
      <c r="N524" s="27"/>
      <c r="O524" s="27"/>
    </row>
    <row r="525" spans="2:15" x14ac:dyDescent="0.25">
      <c r="B525" s="9">
        <f t="shared" si="55"/>
        <v>506</v>
      </c>
      <c r="C525" s="42">
        <f>'Simulacion sistema (hoja4)'!BV516</f>
        <v>0.84163327704920243</v>
      </c>
      <c r="D525" s="42">
        <f>'Simulacion sistema (hoja4)'!BW516</f>
        <v>0.85522636406127217</v>
      </c>
      <c r="E525" s="44">
        <f t="shared" si="49"/>
        <v>112376744.23765115</v>
      </c>
      <c r="F525" s="45">
        <f t="shared" si="50"/>
        <v>218.82302144063544</v>
      </c>
      <c r="G525" s="45">
        <f t="shared" si="51"/>
        <v>382.940287521112</v>
      </c>
      <c r="H525" s="46">
        <f t="shared" si="52"/>
        <v>0.92300000000000004</v>
      </c>
      <c r="I525" s="46">
        <f t="shared" si="53"/>
        <v>7.6999999999999957E-2</v>
      </c>
      <c r="J525" s="47">
        <f t="shared" si="54"/>
        <v>43033582749.052597</v>
      </c>
      <c r="K525" s="27"/>
      <c r="L525" s="27"/>
      <c r="M525" s="27"/>
      <c r="N525" s="27"/>
      <c r="O525" s="27"/>
    </row>
    <row r="526" spans="2:15" x14ac:dyDescent="0.25">
      <c r="B526" s="9">
        <f t="shared" si="55"/>
        <v>507</v>
      </c>
      <c r="C526" s="42">
        <f>'Simulacion sistema (hoja4)'!BV517</f>
        <v>0.82594720200107863</v>
      </c>
      <c r="D526" s="42">
        <f>'Simulacion sistema (hoja4)'!BW517</f>
        <v>0.84726862612112619</v>
      </c>
      <c r="E526" s="44">
        <f t="shared" si="49"/>
        <v>111331097.47231598</v>
      </c>
      <c r="F526" s="45">
        <f t="shared" si="50"/>
        <v>218.82302144063544</v>
      </c>
      <c r="G526" s="45">
        <f t="shared" si="51"/>
        <v>382.940287521112</v>
      </c>
      <c r="H526" s="46">
        <f t="shared" si="52"/>
        <v>0.92300000000000004</v>
      </c>
      <c r="I526" s="46">
        <f t="shared" si="53"/>
        <v>7.6999999999999957E-2</v>
      </c>
      <c r="J526" s="47">
        <f t="shared" si="54"/>
        <v>24361807129.194073</v>
      </c>
      <c r="K526" s="27"/>
      <c r="L526" s="27"/>
      <c r="M526" s="27"/>
      <c r="N526" s="27"/>
      <c r="O526" s="27"/>
    </row>
    <row r="527" spans="2:15" x14ac:dyDescent="0.25">
      <c r="B527" s="9">
        <f t="shared" si="55"/>
        <v>508</v>
      </c>
      <c r="C527" s="42">
        <f>'Simulacion sistema (hoja4)'!BV518</f>
        <v>0.83175850275762209</v>
      </c>
      <c r="D527" s="42">
        <f>'Simulacion sistema (hoja4)'!BW518</f>
        <v>0.85593836129926493</v>
      </c>
      <c r="E527" s="44">
        <f t="shared" si="49"/>
        <v>112470300.67472342</v>
      </c>
      <c r="F527" s="45">
        <f t="shared" si="50"/>
        <v>218.82302144063544</v>
      </c>
      <c r="G527" s="45">
        <f t="shared" si="51"/>
        <v>382.940287521112</v>
      </c>
      <c r="H527" s="46">
        <f t="shared" si="52"/>
        <v>0.92300000000000004</v>
      </c>
      <c r="I527" s="46">
        <f t="shared" si="53"/>
        <v>7.6999999999999957E-2</v>
      </c>
      <c r="J527" s="47">
        <f t="shared" si="54"/>
        <v>24611091015.979717</v>
      </c>
      <c r="K527" s="27"/>
      <c r="L527" s="27"/>
      <c r="M527" s="27"/>
      <c r="N527" s="27"/>
      <c r="O527" s="27"/>
    </row>
    <row r="528" spans="2:15" x14ac:dyDescent="0.25">
      <c r="B528" s="9">
        <f t="shared" si="55"/>
        <v>509</v>
      </c>
      <c r="C528" s="42">
        <f>'Simulacion sistema (hoja4)'!BV519</f>
        <v>0.81959558579287883</v>
      </c>
      <c r="D528" s="42">
        <f>'Simulacion sistema (hoja4)'!BW519</f>
        <v>0.84398201045803012</v>
      </c>
      <c r="E528" s="44">
        <f t="shared" si="49"/>
        <v>110899236.17418516</v>
      </c>
      <c r="F528" s="45">
        <f t="shared" si="50"/>
        <v>218.82302144063544</v>
      </c>
      <c r="G528" s="45">
        <f t="shared" si="51"/>
        <v>382.940287521112</v>
      </c>
      <c r="H528" s="46">
        <f t="shared" si="52"/>
        <v>0.92300000000000004</v>
      </c>
      <c r="I528" s="46">
        <f t="shared" si="53"/>
        <v>7.6999999999999957E-2</v>
      </c>
      <c r="J528" s="47">
        <f t="shared" si="54"/>
        <v>24267305935.093811</v>
      </c>
      <c r="K528" s="27"/>
      <c r="L528" s="27"/>
      <c r="M528" s="27"/>
      <c r="N528" s="27"/>
      <c r="O528" s="27"/>
    </row>
    <row r="529" spans="2:15" x14ac:dyDescent="0.25">
      <c r="B529" s="9">
        <f t="shared" si="55"/>
        <v>510</v>
      </c>
      <c r="C529" s="42">
        <f>'Simulacion sistema (hoja4)'!BV520</f>
        <v>0.81922801778383392</v>
      </c>
      <c r="D529" s="42">
        <f>'Simulacion sistema (hoja4)'!BW520</f>
        <v>0.84257234648975665</v>
      </c>
      <c r="E529" s="44">
        <f t="shared" si="49"/>
        <v>110714006.32875402</v>
      </c>
      <c r="F529" s="45">
        <f t="shared" si="50"/>
        <v>218.82302144063544</v>
      </c>
      <c r="G529" s="45">
        <f t="shared" si="51"/>
        <v>382.940287521112</v>
      </c>
      <c r="H529" s="46">
        <f t="shared" si="52"/>
        <v>0.92300000000000004</v>
      </c>
      <c r="I529" s="46">
        <f t="shared" si="53"/>
        <v>7.6999999999999957E-2</v>
      </c>
      <c r="J529" s="47">
        <f t="shared" si="54"/>
        <v>24226773380.65559</v>
      </c>
      <c r="K529" s="27"/>
      <c r="L529" s="27"/>
      <c r="M529" s="27"/>
      <c r="N529" s="27"/>
      <c r="O529" s="27"/>
    </row>
    <row r="530" spans="2:15" x14ac:dyDescent="0.25">
      <c r="B530" s="9">
        <f t="shared" si="55"/>
        <v>511</v>
      </c>
      <c r="C530" s="42">
        <f>'Simulacion sistema (hoja4)'!BV521</f>
        <v>0.81118157668902635</v>
      </c>
      <c r="D530" s="42">
        <f>'Simulacion sistema (hoja4)'!BW521</f>
        <v>0.84871120920279475</v>
      </c>
      <c r="E530" s="44">
        <f t="shared" si="49"/>
        <v>111520652.88924722</v>
      </c>
      <c r="F530" s="45">
        <f t="shared" si="50"/>
        <v>218.82302144063544</v>
      </c>
      <c r="G530" s="45">
        <f t="shared" si="51"/>
        <v>382.940287521112</v>
      </c>
      <c r="H530" s="46">
        <f t="shared" si="52"/>
        <v>0.92300000000000004</v>
      </c>
      <c r="I530" s="46">
        <f t="shared" si="53"/>
        <v>7.6999999999999957E-2</v>
      </c>
      <c r="J530" s="47">
        <f t="shared" si="54"/>
        <v>24403286218.257408</v>
      </c>
      <c r="K530" s="27"/>
      <c r="L530" s="27"/>
      <c r="M530" s="27"/>
      <c r="N530" s="27"/>
      <c r="O530" s="27"/>
    </row>
    <row r="531" spans="2:15" x14ac:dyDescent="0.25">
      <c r="B531" s="9">
        <f t="shared" si="55"/>
        <v>512</v>
      </c>
      <c r="C531" s="42">
        <f>'Simulacion sistema (hoja4)'!BV522</f>
        <v>0.80346601592213773</v>
      </c>
      <c r="D531" s="42">
        <f>'Simulacion sistema (hoja4)'!BW522</f>
        <v>0.84902916465969347</v>
      </c>
      <c r="E531" s="44">
        <f t="shared" si="49"/>
        <v>111562432.23628372</v>
      </c>
      <c r="F531" s="45">
        <f t="shared" si="50"/>
        <v>218.82302144063544</v>
      </c>
      <c r="G531" s="45">
        <f t="shared" si="51"/>
        <v>382.940287521112</v>
      </c>
      <c r="H531" s="46">
        <f t="shared" si="52"/>
        <v>0.92300000000000004</v>
      </c>
      <c r="I531" s="46">
        <f t="shared" si="53"/>
        <v>7.6999999999999957E-2</v>
      </c>
      <c r="J531" s="47">
        <f t="shared" si="54"/>
        <v>24412428501.209751</v>
      </c>
      <c r="K531" s="27"/>
      <c r="L531" s="27"/>
      <c r="M531" s="27"/>
      <c r="N531" s="27"/>
      <c r="O531" s="27"/>
    </row>
    <row r="532" spans="2:15" x14ac:dyDescent="0.25">
      <c r="B532" s="9">
        <f t="shared" si="55"/>
        <v>513</v>
      </c>
      <c r="C532" s="42">
        <f>'Simulacion sistema (hoja4)'!BV523</f>
        <v>0.81284758505107579</v>
      </c>
      <c r="D532" s="42">
        <f>'Simulacion sistema (hoja4)'!BW523</f>
        <v>0.84299767051582852</v>
      </c>
      <c r="E532" s="44">
        <f t="shared" si="49"/>
        <v>110769893.90577987</v>
      </c>
      <c r="F532" s="45">
        <f t="shared" si="50"/>
        <v>218.82302144063544</v>
      </c>
      <c r="G532" s="45">
        <f t="shared" si="51"/>
        <v>382.940287521112</v>
      </c>
      <c r="H532" s="46">
        <f t="shared" si="52"/>
        <v>0.92300000000000004</v>
      </c>
      <c r="I532" s="46">
        <f t="shared" si="53"/>
        <v>7.6999999999999957E-2</v>
      </c>
      <c r="J532" s="47">
        <f t="shared" si="54"/>
        <v>24239002869.12138</v>
      </c>
      <c r="K532" s="27"/>
      <c r="L532" s="27"/>
      <c r="M532" s="27"/>
      <c r="N532" s="27"/>
      <c r="O532" s="27"/>
    </row>
    <row r="533" spans="2:15" x14ac:dyDescent="0.25">
      <c r="B533" s="9">
        <f t="shared" si="55"/>
        <v>514</v>
      </c>
      <c r="C533" s="42">
        <f>'Simulacion sistema (hoja4)'!BV524</f>
        <v>0.79202690867068593</v>
      </c>
      <c r="D533" s="42">
        <f>'Simulacion sistema (hoja4)'!BW524</f>
        <v>0.84560947796445141</v>
      </c>
      <c r="E533" s="44">
        <f t="shared" ref="E533:E596" si="56">+D533*$F$13*$F$14</f>
        <v>111113085.40452892</v>
      </c>
      <c r="F533" s="45">
        <f t="shared" ref="F533:F596" si="57">+$F$11*F$16</f>
        <v>218.82302144063544</v>
      </c>
      <c r="G533" s="45">
        <f t="shared" ref="G533:G596" si="58">+$F$11*F$15</f>
        <v>382.940287521112</v>
      </c>
      <c r="H533" s="46">
        <f t="shared" ref="H533:H596" si="59">+COUNTIF($C$20:$C$1019,"&lt;"&amp;$F$12)/1000</f>
        <v>0.92300000000000004</v>
      </c>
      <c r="I533" s="46">
        <f t="shared" ref="I533:I596" si="60">1-H533</f>
        <v>7.6999999999999957E-2</v>
      </c>
      <c r="J533" s="47">
        <f t="shared" ref="J533:J596" si="61">+IF(C533&lt;$F$12,E533*F533,E533*G533)</f>
        <v>24314101069.810387</v>
      </c>
      <c r="K533" s="27"/>
      <c r="L533" s="27"/>
      <c r="M533" s="27"/>
      <c r="N533" s="27"/>
      <c r="O533" s="27"/>
    </row>
    <row r="534" spans="2:15" x14ac:dyDescent="0.25">
      <c r="B534" s="9">
        <f t="shared" ref="B534:B597" si="62">+B533+1</f>
        <v>515</v>
      </c>
      <c r="C534" s="42">
        <f>'Simulacion sistema (hoja4)'!BV525</f>
        <v>0.83160375076624182</v>
      </c>
      <c r="D534" s="42">
        <f>'Simulacion sistema (hoja4)'!BW525</f>
        <v>0.85483394823627479</v>
      </c>
      <c r="E534" s="44">
        <f t="shared" si="56"/>
        <v>112325180.79824652</v>
      </c>
      <c r="F534" s="45">
        <f t="shared" si="57"/>
        <v>218.82302144063544</v>
      </c>
      <c r="G534" s="45">
        <f t="shared" si="58"/>
        <v>382.940287521112</v>
      </c>
      <c r="H534" s="46">
        <f t="shared" si="59"/>
        <v>0.92300000000000004</v>
      </c>
      <c r="I534" s="46">
        <f t="shared" si="60"/>
        <v>7.6999999999999957E-2</v>
      </c>
      <c r="J534" s="47">
        <f t="shared" si="61"/>
        <v>24579335446.137951</v>
      </c>
      <c r="K534" s="27"/>
      <c r="L534" s="27"/>
      <c r="M534" s="27"/>
      <c r="N534" s="27"/>
      <c r="O534" s="27"/>
    </row>
    <row r="535" spans="2:15" x14ac:dyDescent="0.25">
      <c r="B535" s="9">
        <f t="shared" si="62"/>
        <v>516</v>
      </c>
      <c r="C535" s="42">
        <f>'Simulacion sistema (hoja4)'!BV526</f>
        <v>0.81439191840025593</v>
      </c>
      <c r="D535" s="42">
        <f>'Simulacion sistema (hoja4)'!BW526</f>
        <v>0.84530735608847241</v>
      </c>
      <c r="E535" s="44">
        <f t="shared" si="56"/>
        <v>111073386.59002528</v>
      </c>
      <c r="F535" s="45">
        <f t="shared" si="57"/>
        <v>218.82302144063544</v>
      </c>
      <c r="G535" s="45">
        <f t="shared" si="58"/>
        <v>382.940287521112</v>
      </c>
      <c r="H535" s="46">
        <f t="shared" si="59"/>
        <v>0.92300000000000004</v>
      </c>
      <c r="I535" s="46">
        <f t="shared" si="60"/>
        <v>7.6999999999999957E-2</v>
      </c>
      <c r="J535" s="47">
        <f t="shared" si="61"/>
        <v>24305414055.27309</v>
      </c>
      <c r="K535" s="27"/>
      <c r="L535" s="27"/>
      <c r="M535" s="27"/>
      <c r="N535" s="27"/>
      <c r="O535" s="27"/>
    </row>
    <row r="536" spans="2:15" x14ac:dyDescent="0.25">
      <c r="B536" s="9">
        <f t="shared" si="62"/>
        <v>517</v>
      </c>
      <c r="C536" s="42">
        <f>'Simulacion sistema (hoja4)'!BV527</f>
        <v>0.81093200148848887</v>
      </c>
      <c r="D536" s="42">
        <f>'Simulacion sistema (hoja4)'!BW527</f>
        <v>0.8479112831338057</v>
      </c>
      <c r="E536" s="44">
        <f t="shared" si="56"/>
        <v>111415542.60378206</v>
      </c>
      <c r="F536" s="45">
        <f t="shared" si="57"/>
        <v>218.82302144063544</v>
      </c>
      <c r="G536" s="45">
        <f t="shared" si="58"/>
        <v>382.940287521112</v>
      </c>
      <c r="H536" s="46">
        <f t="shared" si="59"/>
        <v>0.92300000000000004</v>
      </c>
      <c r="I536" s="46">
        <f t="shared" si="60"/>
        <v>7.6999999999999957E-2</v>
      </c>
      <c r="J536" s="47">
        <f t="shared" si="61"/>
        <v>24380285668.007431</v>
      </c>
      <c r="K536" s="27"/>
      <c r="L536" s="27"/>
      <c r="M536" s="27"/>
      <c r="N536" s="27"/>
      <c r="O536" s="27"/>
    </row>
    <row r="537" spans="2:15" x14ac:dyDescent="0.25">
      <c r="B537" s="9">
        <f t="shared" si="62"/>
        <v>518</v>
      </c>
      <c r="C537" s="42">
        <f>'Simulacion sistema (hoja4)'!BV528</f>
        <v>0.82306015056921711</v>
      </c>
      <c r="D537" s="42">
        <f>'Simulacion sistema (hoja4)'!BW528</f>
        <v>0.84662525887091578</v>
      </c>
      <c r="E537" s="44">
        <f t="shared" si="56"/>
        <v>111246559.01563834</v>
      </c>
      <c r="F537" s="45">
        <f t="shared" si="57"/>
        <v>218.82302144063544</v>
      </c>
      <c r="G537" s="45">
        <f t="shared" si="58"/>
        <v>382.940287521112</v>
      </c>
      <c r="H537" s="46">
        <f t="shared" si="59"/>
        <v>0.92300000000000004</v>
      </c>
      <c r="I537" s="46">
        <f t="shared" si="60"/>
        <v>7.6999999999999957E-2</v>
      </c>
      <c r="J537" s="47">
        <f t="shared" si="61"/>
        <v>24343308168.675945</v>
      </c>
      <c r="K537" s="27"/>
      <c r="L537" s="27"/>
      <c r="M537" s="27"/>
      <c r="N537" s="27"/>
      <c r="O537" s="27"/>
    </row>
    <row r="538" spans="2:15" x14ac:dyDescent="0.25">
      <c r="B538" s="9">
        <f t="shared" si="62"/>
        <v>519</v>
      </c>
      <c r="C538" s="42">
        <f>'Simulacion sistema (hoja4)'!BV529</f>
        <v>0.81914098752939968</v>
      </c>
      <c r="D538" s="42">
        <f>'Simulacion sistema (hoja4)'!BW529</f>
        <v>0.84320367792711692</v>
      </c>
      <c r="E538" s="44">
        <f t="shared" si="56"/>
        <v>110796963.27962317</v>
      </c>
      <c r="F538" s="45">
        <f t="shared" si="57"/>
        <v>218.82302144063544</v>
      </c>
      <c r="G538" s="45">
        <f t="shared" si="58"/>
        <v>382.940287521112</v>
      </c>
      <c r="H538" s="46">
        <f t="shared" si="59"/>
        <v>0.92300000000000004</v>
      </c>
      <c r="I538" s="46">
        <f t="shared" si="60"/>
        <v>7.6999999999999957E-2</v>
      </c>
      <c r="J538" s="47">
        <f t="shared" si="61"/>
        <v>24244926271.294277</v>
      </c>
      <c r="K538" s="27"/>
      <c r="L538" s="27"/>
      <c r="M538" s="27"/>
      <c r="N538" s="27"/>
      <c r="O538" s="27"/>
    </row>
    <row r="539" spans="2:15" x14ac:dyDescent="0.25">
      <c r="B539" s="9">
        <f t="shared" si="62"/>
        <v>520</v>
      </c>
      <c r="C539" s="42">
        <f>'Simulacion sistema (hoja4)'!BV530</f>
        <v>0.81547623184275142</v>
      </c>
      <c r="D539" s="42">
        <f>'Simulacion sistema (hoja4)'!BW530</f>
        <v>0.83985531855319628</v>
      </c>
      <c r="E539" s="44">
        <f t="shared" si="56"/>
        <v>110356988.85788999</v>
      </c>
      <c r="F539" s="45">
        <f t="shared" si="57"/>
        <v>218.82302144063544</v>
      </c>
      <c r="G539" s="45">
        <f t="shared" si="58"/>
        <v>382.940287521112</v>
      </c>
      <c r="H539" s="46">
        <f t="shared" si="59"/>
        <v>0.92300000000000004</v>
      </c>
      <c r="I539" s="46">
        <f t="shared" si="60"/>
        <v>7.6999999999999957E-2</v>
      </c>
      <c r="J539" s="47">
        <f t="shared" si="61"/>
        <v>24148649738.97403</v>
      </c>
      <c r="K539" s="27"/>
      <c r="L539" s="27"/>
      <c r="M539" s="27"/>
      <c r="N539" s="27"/>
      <c r="O539" s="27"/>
    </row>
    <row r="540" spans="2:15" x14ac:dyDescent="0.25">
      <c r="B540" s="9">
        <f t="shared" si="62"/>
        <v>521</v>
      </c>
      <c r="C540" s="42">
        <f>'Simulacion sistema (hoja4)'!BV531</f>
        <v>0.81843188480588758</v>
      </c>
      <c r="D540" s="42">
        <f>'Simulacion sistema (hoja4)'!BW531</f>
        <v>0.84875043357245583</v>
      </c>
      <c r="E540" s="44">
        <f t="shared" si="56"/>
        <v>111525806.97142069</v>
      </c>
      <c r="F540" s="45">
        <f t="shared" si="57"/>
        <v>218.82302144063544</v>
      </c>
      <c r="G540" s="45">
        <f t="shared" si="58"/>
        <v>382.940287521112</v>
      </c>
      <c r="H540" s="46">
        <f t="shared" si="59"/>
        <v>0.92300000000000004</v>
      </c>
      <c r="I540" s="46">
        <f t="shared" si="60"/>
        <v>7.6999999999999957E-2</v>
      </c>
      <c r="J540" s="47">
        <f t="shared" si="61"/>
        <v>24404414050.091358</v>
      </c>
      <c r="K540" s="27"/>
      <c r="L540" s="27"/>
      <c r="M540" s="27"/>
      <c r="N540" s="27"/>
      <c r="O540" s="27"/>
    </row>
    <row r="541" spans="2:15" x14ac:dyDescent="0.25">
      <c r="B541" s="9">
        <f t="shared" si="62"/>
        <v>522</v>
      </c>
      <c r="C541" s="42">
        <f>'Simulacion sistema (hoja4)'!BV532</f>
        <v>0.82341565361573532</v>
      </c>
      <c r="D541" s="42">
        <f>'Simulacion sistema (hoja4)'!BW532</f>
        <v>0.84506820691095008</v>
      </c>
      <c r="E541" s="44">
        <f t="shared" si="56"/>
        <v>111041962.38809884</v>
      </c>
      <c r="F541" s="45">
        <f t="shared" si="57"/>
        <v>218.82302144063544</v>
      </c>
      <c r="G541" s="45">
        <f t="shared" si="58"/>
        <v>382.940287521112</v>
      </c>
      <c r="H541" s="46">
        <f t="shared" si="59"/>
        <v>0.92300000000000004</v>
      </c>
      <c r="I541" s="46">
        <f t="shared" si="60"/>
        <v>7.6999999999999957E-2</v>
      </c>
      <c r="J541" s="47">
        <f t="shared" si="61"/>
        <v>24298537716.461185</v>
      </c>
      <c r="K541" s="27"/>
      <c r="L541" s="27"/>
      <c r="M541" s="27"/>
      <c r="N541" s="27"/>
      <c r="O541" s="27"/>
    </row>
    <row r="542" spans="2:15" x14ac:dyDescent="0.25">
      <c r="B542" s="9">
        <f t="shared" si="62"/>
        <v>523</v>
      </c>
      <c r="C542" s="42">
        <f>'Simulacion sistema (hoja4)'!BV533</f>
        <v>0.82492282802254069</v>
      </c>
      <c r="D542" s="42">
        <f>'Simulacion sistema (hoja4)'!BW533</f>
        <v>0.86047952303767627</v>
      </c>
      <c r="E542" s="44">
        <f t="shared" si="56"/>
        <v>113067009.32715066</v>
      </c>
      <c r="F542" s="45">
        <f t="shared" si="57"/>
        <v>218.82302144063544</v>
      </c>
      <c r="G542" s="45">
        <f t="shared" si="58"/>
        <v>382.940287521112</v>
      </c>
      <c r="H542" s="46">
        <f t="shared" si="59"/>
        <v>0.92300000000000004</v>
      </c>
      <c r="I542" s="46">
        <f t="shared" si="60"/>
        <v>7.6999999999999957E-2</v>
      </c>
      <c r="J542" s="47">
        <f t="shared" si="61"/>
        <v>24741664606.223618</v>
      </c>
      <c r="K542" s="27"/>
      <c r="L542" s="27"/>
      <c r="M542" s="27"/>
      <c r="N542" s="27"/>
      <c r="O542" s="27"/>
    </row>
    <row r="543" spans="2:15" x14ac:dyDescent="0.25">
      <c r="B543" s="9">
        <f t="shared" si="62"/>
        <v>524</v>
      </c>
      <c r="C543" s="42">
        <f>'Simulacion sistema (hoja4)'!BV534</f>
        <v>0.82722896099916277</v>
      </c>
      <c r="D543" s="42">
        <f>'Simulacion sistema (hoja4)'!BW534</f>
        <v>0.84675624132214899</v>
      </c>
      <c r="E543" s="44">
        <f t="shared" si="56"/>
        <v>111263770.10973038</v>
      </c>
      <c r="F543" s="45">
        <f t="shared" si="57"/>
        <v>218.82302144063544</v>
      </c>
      <c r="G543" s="45">
        <f t="shared" si="58"/>
        <v>382.940287521112</v>
      </c>
      <c r="H543" s="46">
        <f t="shared" si="59"/>
        <v>0.92300000000000004</v>
      </c>
      <c r="I543" s="46">
        <f t="shared" si="60"/>
        <v>7.6999999999999957E-2</v>
      </c>
      <c r="J543" s="47">
        <f t="shared" si="61"/>
        <v>24347074352.287464</v>
      </c>
      <c r="K543" s="27"/>
      <c r="L543" s="27"/>
      <c r="M543" s="27"/>
      <c r="N543" s="27"/>
      <c r="O543" s="27"/>
    </row>
    <row r="544" spans="2:15" x14ac:dyDescent="0.25">
      <c r="B544" s="9">
        <f t="shared" si="62"/>
        <v>525</v>
      </c>
      <c r="C544" s="42">
        <f>'Simulacion sistema (hoja4)'!BV535</f>
        <v>0.83129229260802584</v>
      </c>
      <c r="D544" s="42">
        <f>'Simulacion sistema (hoja4)'!BW535</f>
        <v>0.84847756895390836</v>
      </c>
      <c r="E544" s="44">
        <f t="shared" si="56"/>
        <v>111489952.56054355</v>
      </c>
      <c r="F544" s="45">
        <f t="shared" si="57"/>
        <v>218.82302144063544</v>
      </c>
      <c r="G544" s="45">
        <f t="shared" si="58"/>
        <v>382.940287521112</v>
      </c>
      <c r="H544" s="46">
        <f t="shared" si="59"/>
        <v>0.92300000000000004</v>
      </c>
      <c r="I544" s="46">
        <f t="shared" si="60"/>
        <v>7.6999999999999957E-2</v>
      </c>
      <c r="J544" s="47">
        <f t="shared" si="61"/>
        <v>24396568279.571251</v>
      </c>
      <c r="K544" s="27"/>
      <c r="L544" s="27"/>
      <c r="M544" s="27"/>
      <c r="N544" s="27"/>
      <c r="O544" s="27"/>
    </row>
    <row r="545" spans="2:15" x14ac:dyDescent="0.25">
      <c r="B545" s="9">
        <f t="shared" si="62"/>
        <v>526</v>
      </c>
      <c r="C545" s="42">
        <f>'Simulacion sistema (hoja4)'!BV536</f>
        <v>0.84076626254702114</v>
      </c>
      <c r="D545" s="42">
        <f>'Simulacion sistema (hoja4)'!BW536</f>
        <v>0.86054978926429804</v>
      </c>
      <c r="E545" s="44">
        <f t="shared" si="56"/>
        <v>113076242.30932876</v>
      </c>
      <c r="F545" s="45">
        <f t="shared" si="57"/>
        <v>218.82302144063544</v>
      </c>
      <c r="G545" s="45">
        <f t="shared" si="58"/>
        <v>382.940287521112</v>
      </c>
      <c r="H545" s="46">
        <f t="shared" si="59"/>
        <v>0.92300000000000004</v>
      </c>
      <c r="I545" s="46">
        <f t="shared" si="60"/>
        <v>7.6999999999999957E-2</v>
      </c>
      <c r="J545" s="47">
        <f t="shared" si="61"/>
        <v>43301448741.741287</v>
      </c>
      <c r="K545" s="27"/>
      <c r="L545" s="27"/>
      <c r="M545" s="27"/>
      <c r="N545" s="27"/>
      <c r="O545" s="27"/>
    </row>
    <row r="546" spans="2:15" x14ac:dyDescent="0.25">
      <c r="B546" s="9">
        <f t="shared" si="62"/>
        <v>527</v>
      </c>
      <c r="C546" s="42">
        <f>'Simulacion sistema (hoja4)'!BV537</f>
        <v>0.81205732998881308</v>
      </c>
      <c r="D546" s="42">
        <f>'Simulacion sistema (hoja4)'!BW537</f>
        <v>0.84313093290226648</v>
      </c>
      <c r="E546" s="44">
        <f t="shared" si="56"/>
        <v>110787404.58335781</v>
      </c>
      <c r="F546" s="45">
        <f t="shared" si="57"/>
        <v>218.82302144063544</v>
      </c>
      <c r="G546" s="45">
        <f t="shared" si="58"/>
        <v>382.940287521112</v>
      </c>
      <c r="H546" s="46">
        <f t="shared" si="59"/>
        <v>0.92300000000000004</v>
      </c>
      <c r="I546" s="46">
        <f t="shared" si="60"/>
        <v>7.6999999999999957E-2</v>
      </c>
      <c r="J546" s="47">
        <f t="shared" si="61"/>
        <v>24242834608.49646</v>
      </c>
      <c r="K546" s="27"/>
      <c r="L546" s="27"/>
      <c r="M546" s="27"/>
      <c r="N546" s="27"/>
      <c r="O546" s="27"/>
    </row>
    <row r="547" spans="2:15" x14ac:dyDescent="0.25">
      <c r="B547" s="9">
        <f t="shared" si="62"/>
        <v>528</v>
      </c>
      <c r="C547" s="42">
        <f>'Simulacion sistema (hoja4)'!BV538</f>
        <v>0.82465016355243403</v>
      </c>
      <c r="D547" s="42">
        <f>'Simulacion sistema (hoja4)'!BW538</f>
        <v>0.84547025535913944</v>
      </c>
      <c r="E547" s="44">
        <f t="shared" si="56"/>
        <v>111094791.55419092</v>
      </c>
      <c r="F547" s="45">
        <f t="shared" si="57"/>
        <v>218.82302144063544</v>
      </c>
      <c r="G547" s="45">
        <f t="shared" si="58"/>
        <v>382.940287521112</v>
      </c>
      <c r="H547" s="46">
        <f t="shared" si="59"/>
        <v>0.92300000000000004</v>
      </c>
      <c r="I547" s="46">
        <f t="shared" si="60"/>
        <v>7.6999999999999957E-2</v>
      </c>
      <c r="J547" s="47">
        <f t="shared" si="61"/>
        <v>24310097954.205647</v>
      </c>
      <c r="K547" s="27"/>
      <c r="L547" s="27"/>
      <c r="M547" s="27"/>
      <c r="N547" s="27"/>
      <c r="O547" s="27"/>
    </row>
    <row r="548" spans="2:15" x14ac:dyDescent="0.25">
      <c r="B548" s="9">
        <f t="shared" si="62"/>
        <v>529</v>
      </c>
      <c r="C548" s="42">
        <f>'Simulacion sistema (hoja4)'!BV539</f>
        <v>0.82289522648580116</v>
      </c>
      <c r="D548" s="42">
        <f>'Simulacion sistema (hoja4)'!BW539</f>
        <v>0.84753571678177997</v>
      </c>
      <c r="E548" s="44">
        <f t="shared" si="56"/>
        <v>111366193.18512589</v>
      </c>
      <c r="F548" s="45">
        <f t="shared" si="57"/>
        <v>218.82302144063544</v>
      </c>
      <c r="G548" s="45">
        <f t="shared" si="58"/>
        <v>382.940287521112</v>
      </c>
      <c r="H548" s="46">
        <f t="shared" si="59"/>
        <v>0.92300000000000004</v>
      </c>
      <c r="I548" s="46">
        <f t="shared" si="60"/>
        <v>7.6999999999999957E-2</v>
      </c>
      <c r="J548" s="47">
        <f t="shared" si="61"/>
        <v>24369486879.110752</v>
      </c>
      <c r="K548" s="27"/>
      <c r="L548" s="27"/>
      <c r="M548" s="27"/>
      <c r="N548" s="27"/>
      <c r="O548" s="27"/>
    </row>
    <row r="549" spans="2:15" x14ac:dyDescent="0.25">
      <c r="B549" s="9">
        <f t="shared" si="62"/>
        <v>530</v>
      </c>
      <c r="C549" s="42">
        <f>'Simulacion sistema (hoja4)'!BV540</f>
        <v>0.82805623689970365</v>
      </c>
      <c r="D549" s="42">
        <f>'Simulacion sistema (hoja4)'!BW540</f>
        <v>0.84416352025062502</v>
      </c>
      <c r="E549" s="44">
        <f t="shared" si="56"/>
        <v>110923086.56093213</v>
      </c>
      <c r="F549" s="45">
        <f t="shared" si="57"/>
        <v>218.82302144063544</v>
      </c>
      <c r="G549" s="45">
        <f t="shared" si="58"/>
        <v>382.940287521112</v>
      </c>
      <c r="H549" s="46">
        <f t="shared" si="59"/>
        <v>0.92300000000000004</v>
      </c>
      <c r="I549" s="46">
        <f t="shared" si="60"/>
        <v>7.6999999999999957E-2</v>
      </c>
      <c r="J549" s="47">
        <f t="shared" si="61"/>
        <v>24272524948.784313</v>
      </c>
      <c r="K549" s="27"/>
      <c r="L549" s="27"/>
      <c r="M549" s="27"/>
      <c r="N549" s="27"/>
      <c r="O549" s="27"/>
    </row>
    <row r="550" spans="2:15" x14ac:dyDescent="0.25">
      <c r="B550" s="9">
        <f t="shared" si="62"/>
        <v>531</v>
      </c>
      <c r="C550" s="42">
        <f>'Simulacion sistema (hoja4)'!BV541</f>
        <v>0.81370656760313254</v>
      </c>
      <c r="D550" s="42">
        <f>'Simulacion sistema (hoja4)'!BW541</f>
        <v>0.84712558256448445</v>
      </c>
      <c r="E550" s="44">
        <f t="shared" si="56"/>
        <v>111312301.54897325</v>
      </c>
      <c r="F550" s="45">
        <f t="shared" si="57"/>
        <v>218.82302144063544</v>
      </c>
      <c r="G550" s="45">
        <f t="shared" si="58"/>
        <v>382.940287521112</v>
      </c>
      <c r="H550" s="46">
        <f t="shared" si="59"/>
        <v>0.92300000000000004</v>
      </c>
      <c r="I550" s="46">
        <f t="shared" si="60"/>
        <v>7.6999999999999957E-2</v>
      </c>
      <c r="J550" s="47">
        <f t="shared" si="61"/>
        <v>24357694148.457451</v>
      </c>
      <c r="K550" s="27"/>
      <c r="L550" s="27"/>
      <c r="M550" s="27"/>
      <c r="N550" s="27"/>
      <c r="O550" s="27"/>
    </row>
    <row r="551" spans="2:15" x14ac:dyDescent="0.25">
      <c r="B551" s="9">
        <f t="shared" si="62"/>
        <v>532</v>
      </c>
      <c r="C551" s="42">
        <f>'Simulacion sistema (hoja4)'!BV542</f>
        <v>0.82917535409965948</v>
      </c>
      <c r="D551" s="42">
        <f>'Simulacion sistema (hoja4)'!BW542</f>
        <v>0.8573967292583522</v>
      </c>
      <c r="E551" s="44">
        <f t="shared" si="56"/>
        <v>112661930.22454748</v>
      </c>
      <c r="F551" s="45">
        <f t="shared" si="57"/>
        <v>218.82302144063544</v>
      </c>
      <c r="G551" s="45">
        <f t="shared" si="58"/>
        <v>382.940287521112</v>
      </c>
      <c r="H551" s="46">
        <f t="shared" si="59"/>
        <v>0.92300000000000004</v>
      </c>
      <c r="I551" s="46">
        <f t="shared" si="60"/>
        <v>7.6999999999999957E-2</v>
      </c>
      <c r="J551" s="47">
        <f t="shared" si="61"/>
        <v>24653023973.069527</v>
      </c>
      <c r="K551" s="27"/>
      <c r="L551" s="27"/>
      <c r="M551" s="27"/>
      <c r="N551" s="27"/>
      <c r="O551" s="27"/>
    </row>
    <row r="552" spans="2:15" x14ac:dyDescent="0.25">
      <c r="B552" s="9">
        <f t="shared" si="62"/>
        <v>533</v>
      </c>
      <c r="C552" s="42">
        <f>'Simulacion sistema (hoja4)'!BV543</f>
        <v>0.80391650440670182</v>
      </c>
      <c r="D552" s="42">
        <f>'Simulacion sistema (hoja4)'!BW543</f>
        <v>0.83809528643173603</v>
      </c>
      <c r="E552" s="44">
        <f t="shared" si="56"/>
        <v>110125720.63713011</v>
      </c>
      <c r="F552" s="45">
        <f t="shared" si="57"/>
        <v>218.82302144063544</v>
      </c>
      <c r="G552" s="45">
        <f t="shared" si="58"/>
        <v>382.940287521112</v>
      </c>
      <c r="H552" s="46">
        <f t="shared" si="59"/>
        <v>0.92300000000000004</v>
      </c>
      <c r="I552" s="46">
        <f t="shared" si="60"/>
        <v>7.6999999999999957E-2</v>
      </c>
      <c r="J552" s="47">
        <f t="shared" si="61"/>
        <v>24098042928.14415</v>
      </c>
      <c r="K552" s="27"/>
      <c r="L552" s="27"/>
      <c r="M552" s="27"/>
      <c r="N552" s="27"/>
      <c r="O552" s="27"/>
    </row>
    <row r="553" spans="2:15" x14ac:dyDescent="0.25">
      <c r="B553" s="9">
        <f t="shared" si="62"/>
        <v>534</v>
      </c>
      <c r="C553" s="42">
        <f>'Simulacion sistema (hoja4)'!BV544</f>
        <v>0.81084735053892176</v>
      </c>
      <c r="D553" s="42">
        <f>'Simulacion sistema (hoja4)'!BW544</f>
        <v>0.84683900188354067</v>
      </c>
      <c r="E553" s="44">
        <f t="shared" si="56"/>
        <v>111274644.84749724</v>
      </c>
      <c r="F553" s="45">
        <f t="shared" si="57"/>
        <v>218.82302144063544</v>
      </c>
      <c r="G553" s="45">
        <f t="shared" si="58"/>
        <v>382.940287521112</v>
      </c>
      <c r="H553" s="46">
        <f t="shared" si="59"/>
        <v>0.92300000000000004</v>
      </c>
      <c r="I553" s="46">
        <f t="shared" si="60"/>
        <v>7.6999999999999957E-2</v>
      </c>
      <c r="J553" s="47">
        <f t="shared" si="61"/>
        <v>24349453995.262981</v>
      </c>
      <c r="K553" s="27"/>
      <c r="L553" s="27"/>
      <c r="M553" s="27"/>
      <c r="N553" s="27"/>
      <c r="O553" s="27"/>
    </row>
    <row r="554" spans="2:15" x14ac:dyDescent="0.25">
      <c r="B554" s="9">
        <f t="shared" si="62"/>
        <v>535</v>
      </c>
      <c r="C554" s="42">
        <f>'Simulacion sistema (hoja4)'!BV545</f>
        <v>0.80986815117234756</v>
      </c>
      <c r="D554" s="42">
        <f>'Simulacion sistema (hoja4)'!BW545</f>
        <v>0.84840169073316929</v>
      </c>
      <c r="E554" s="44">
        <f t="shared" si="56"/>
        <v>111479982.16233844</v>
      </c>
      <c r="F554" s="45">
        <f t="shared" si="57"/>
        <v>218.82302144063544</v>
      </c>
      <c r="G554" s="45">
        <f t="shared" si="58"/>
        <v>382.940287521112</v>
      </c>
      <c r="H554" s="46">
        <f t="shared" si="59"/>
        <v>0.92300000000000004</v>
      </c>
      <c r="I554" s="46">
        <f t="shared" si="60"/>
        <v>7.6999999999999957E-2</v>
      </c>
      <c r="J554" s="47">
        <f t="shared" si="61"/>
        <v>24394386526.911041</v>
      </c>
      <c r="K554" s="27"/>
      <c r="L554" s="27"/>
      <c r="M554" s="27"/>
      <c r="N554" s="27"/>
      <c r="O554" s="27"/>
    </row>
    <row r="555" spans="2:15" x14ac:dyDescent="0.25">
      <c r="B555" s="9">
        <f t="shared" si="62"/>
        <v>536</v>
      </c>
      <c r="C555" s="42">
        <f>'Simulacion sistema (hoja4)'!BV546</f>
        <v>0.82961403866095562</v>
      </c>
      <c r="D555" s="42">
        <f>'Simulacion sistema (hoja4)'!BW546</f>
        <v>0.85212476918677449</v>
      </c>
      <c r="E555" s="44">
        <f t="shared" si="56"/>
        <v>111969194.67114216</v>
      </c>
      <c r="F555" s="45">
        <f t="shared" si="57"/>
        <v>218.82302144063544</v>
      </c>
      <c r="G555" s="45">
        <f t="shared" si="58"/>
        <v>382.940287521112</v>
      </c>
      <c r="H555" s="46">
        <f t="shared" si="59"/>
        <v>0.92300000000000004</v>
      </c>
      <c r="I555" s="46">
        <f t="shared" si="60"/>
        <v>7.6999999999999957E-2</v>
      </c>
      <c r="J555" s="47">
        <f t="shared" si="61"/>
        <v>24501437486.214024</v>
      </c>
      <c r="K555" s="27"/>
      <c r="L555" s="27"/>
      <c r="M555" s="27"/>
      <c r="N555" s="27"/>
      <c r="O555" s="27"/>
    </row>
    <row r="556" spans="2:15" x14ac:dyDescent="0.25">
      <c r="B556" s="9">
        <f t="shared" si="62"/>
        <v>537</v>
      </c>
      <c r="C556" s="42">
        <f>'Simulacion sistema (hoja4)'!BV547</f>
        <v>0.82996779406993726</v>
      </c>
      <c r="D556" s="42">
        <f>'Simulacion sistema (hoja4)'!BW547</f>
        <v>0.85239078663758405</v>
      </c>
      <c r="E556" s="44">
        <f t="shared" si="56"/>
        <v>112004149.36417855</v>
      </c>
      <c r="F556" s="45">
        <f t="shared" si="57"/>
        <v>218.82302144063544</v>
      </c>
      <c r="G556" s="45">
        <f t="shared" si="58"/>
        <v>382.940287521112</v>
      </c>
      <c r="H556" s="46">
        <f t="shared" si="59"/>
        <v>0.92300000000000004</v>
      </c>
      <c r="I556" s="46">
        <f t="shared" si="60"/>
        <v>7.6999999999999957E-2</v>
      </c>
      <c r="J556" s="47">
        <f t="shared" si="61"/>
        <v>24509086377.757778</v>
      </c>
      <c r="K556" s="27"/>
      <c r="L556" s="27"/>
      <c r="M556" s="27"/>
      <c r="N556" s="27"/>
      <c r="O556" s="27"/>
    </row>
    <row r="557" spans="2:15" x14ac:dyDescent="0.25">
      <c r="B557" s="9">
        <f t="shared" si="62"/>
        <v>538</v>
      </c>
      <c r="C557" s="42">
        <f>'Simulacion sistema (hoja4)'!BV548</f>
        <v>0.83227700349218081</v>
      </c>
      <c r="D557" s="42">
        <f>'Simulacion sistema (hoja4)'!BW548</f>
        <v>0.84525857053472708</v>
      </c>
      <c r="E557" s="44">
        <f t="shared" si="56"/>
        <v>111066976.16826314</v>
      </c>
      <c r="F557" s="45">
        <f t="shared" si="57"/>
        <v>218.82302144063544</v>
      </c>
      <c r="G557" s="45">
        <f t="shared" si="58"/>
        <v>382.940287521112</v>
      </c>
      <c r="H557" s="46">
        <f t="shared" si="59"/>
        <v>0.92300000000000004</v>
      </c>
      <c r="I557" s="46">
        <f t="shared" si="60"/>
        <v>7.6999999999999957E-2</v>
      </c>
      <c r="J557" s="47">
        <f t="shared" si="61"/>
        <v>24304011307.414391</v>
      </c>
      <c r="K557" s="27"/>
      <c r="L557" s="27"/>
      <c r="M557" s="27"/>
      <c r="N557" s="27"/>
      <c r="O557" s="27"/>
    </row>
    <row r="558" spans="2:15" x14ac:dyDescent="0.25">
      <c r="B558" s="9">
        <f t="shared" si="62"/>
        <v>539</v>
      </c>
      <c r="C558" s="42">
        <f>'Simulacion sistema (hoja4)'!BV549</f>
        <v>0.82792264599763732</v>
      </c>
      <c r="D558" s="42">
        <f>'Simulacion sistema (hoja4)'!BW549</f>
        <v>0.8478799958993648</v>
      </c>
      <c r="E558" s="44">
        <f t="shared" si="56"/>
        <v>111411431.46117653</v>
      </c>
      <c r="F558" s="45">
        <f t="shared" si="57"/>
        <v>218.82302144063544</v>
      </c>
      <c r="G558" s="45">
        <f t="shared" si="58"/>
        <v>382.940287521112</v>
      </c>
      <c r="H558" s="46">
        <f t="shared" si="59"/>
        <v>0.92300000000000004</v>
      </c>
      <c r="I558" s="46">
        <f t="shared" si="60"/>
        <v>7.6999999999999957E-2</v>
      </c>
      <c r="J558" s="47">
        <f t="shared" si="61"/>
        <v>24379386055.360916</v>
      </c>
      <c r="K558" s="27"/>
      <c r="L558" s="27"/>
      <c r="M558" s="27"/>
      <c r="N558" s="27"/>
      <c r="O558" s="27"/>
    </row>
    <row r="559" spans="2:15" x14ac:dyDescent="0.25">
      <c r="B559" s="9">
        <f t="shared" si="62"/>
        <v>540</v>
      </c>
      <c r="C559" s="42">
        <f>'Simulacion sistema (hoja4)'!BV550</f>
        <v>0.82622309227640678</v>
      </c>
      <c r="D559" s="42">
        <f>'Simulacion sistema (hoja4)'!BW550</f>
        <v>0.85166647189427092</v>
      </c>
      <c r="E559" s="44">
        <f t="shared" si="56"/>
        <v>111908974.4069072</v>
      </c>
      <c r="F559" s="45">
        <f t="shared" si="57"/>
        <v>218.82302144063544</v>
      </c>
      <c r="G559" s="45">
        <f t="shared" si="58"/>
        <v>382.940287521112</v>
      </c>
      <c r="H559" s="46">
        <f t="shared" si="59"/>
        <v>0.92300000000000004</v>
      </c>
      <c r="I559" s="46">
        <f t="shared" si="60"/>
        <v>7.6999999999999957E-2</v>
      </c>
      <c r="J559" s="47">
        <f t="shared" si="61"/>
        <v>24488259906.042179</v>
      </c>
      <c r="K559" s="27"/>
      <c r="L559" s="27"/>
      <c r="M559" s="27"/>
      <c r="N559" s="27"/>
      <c r="O559" s="27"/>
    </row>
    <row r="560" spans="2:15" x14ac:dyDescent="0.25">
      <c r="B560" s="9">
        <f t="shared" si="62"/>
        <v>541</v>
      </c>
      <c r="C560" s="42">
        <f>'Simulacion sistema (hoja4)'!BV551</f>
        <v>0.81201116946858043</v>
      </c>
      <c r="D560" s="42">
        <f>'Simulacion sistema (hoja4)'!BW551</f>
        <v>0.84921100640773317</v>
      </c>
      <c r="E560" s="44">
        <f t="shared" si="56"/>
        <v>111586326.24197614</v>
      </c>
      <c r="F560" s="45">
        <f t="shared" si="57"/>
        <v>218.82302144063544</v>
      </c>
      <c r="G560" s="45">
        <f t="shared" si="58"/>
        <v>382.940287521112</v>
      </c>
      <c r="H560" s="46">
        <f t="shared" si="59"/>
        <v>0.92300000000000004</v>
      </c>
      <c r="I560" s="46">
        <f t="shared" si="60"/>
        <v>7.6999999999999957E-2</v>
      </c>
      <c r="J560" s="47">
        <f t="shared" si="61"/>
        <v>24417657059.729687</v>
      </c>
      <c r="K560" s="27"/>
      <c r="L560" s="27"/>
      <c r="M560" s="27"/>
      <c r="N560" s="27"/>
      <c r="O560" s="27"/>
    </row>
    <row r="561" spans="2:15" x14ac:dyDescent="0.25">
      <c r="B561" s="9">
        <f t="shared" si="62"/>
        <v>542</v>
      </c>
      <c r="C561" s="42">
        <f>'Simulacion sistema (hoja4)'!BV552</f>
        <v>0.82356810321638485</v>
      </c>
      <c r="D561" s="42">
        <f>'Simulacion sistema (hoja4)'!BW552</f>
        <v>0.84687574928317111</v>
      </c>
      <c r="E561" s="44">
        <f t="shared" si="56"/>
        <v>111279473.45580867</v>
      </c>
      <c r="F561" s="45">
        <f t="shared" si="57"/>
        <v>218.82302144063544</v>
      </c>
      <c r="G561" s="45">
        <f t="shared" si="58"/>
        <v>382.940287521112</v>
      </c>
      <c r="H561" s="46">
        <f t="shared" si="59"/>
        <v>0.92300000000000004</v>
      </c>
      <c r="I561" s="46">
        <f t="shared" si="60"/>
        <v>7.6999999999999957E-2</v>
      </c>
      <c r="J561" s="47">
        <f t="shared" si="61"/>
        <v>24350510605.923042</v>
      </c>
      <c r="K561" s="27"/>
      <c r="L561" s="27"/>
      <c r="M561" s="27"/>
      <c r="N561" s="27"/>
      <c r="O561" s="27"/>
    </row>
    <row r="562" spans="2:15" x14ac:dyDescent="0.25">
      <c r="B562" s="9">
        <f t="shared" si="62"/>
        <v>543</v>
      </c>
      <c r="C562" s="42">
        <f>'Simulacion sistema (hoja4)'!BV553</f>
        <v>0.81485235170264514</v>
      </c>
      <c r="D562" s="42">
        <f>'Simulacion sistema (hoja4)'!BW553</f>
        <v>0.84570793700837898</v>
      </c>
      <c r="E562" s="44">
        <f t="shared" si="56"/>
        <v>111126022.92290099</v>
      </c>
      <c r="F562" s="45">
        <f t="shared" si="57"/>
        <v>218.82302144063544</v>
      </c>
      <c r="G562" s="45">
        <f t="shared" si="58"/>
        <v>382.940287521112</v>
      </c>
      <c r="H562" s="46">
        <f t="shared" si="59"/>
        <v>0.92300000000000004</v>
      </c>
      <c r="I562" s="46">
        <f t="shared" si="60"/>
        <v>7.6999999999999957E-2</v>
      </c>
      <c r="J562" s="47">
        <f t="shared" si="61"/>
        <v>24316932096.670509</v>
      </c>
      <c r="K562" s="27"/>
      <c r="L562" s="27"/>
      <c r="M562" s="27"/>
      <c r="N562" s="27"/>
      <c r="O562" s="27"/>
    </row>
    <row r="563" spans="2:15" x14ac:dyDescent="0.25">
      <c r="B563" s="9">
        <f t="shared" si="62"/>
        <v>544</v>
      </c>
      <c r="C563" s="42">
        <f>'Simulacion sistema (hoja4)'!BV554</f>
        <v>0.81939746814202385</v>
      </c>
      <c r="D563" s="42">
        <f>'Simulacion sistema (hoja4)'!BW554</f>
        <v>0.83808692622319236</v>
      </c>
      <c r="E563" s="44">
        <f t="shared" si="56"/>
        <v>110124622.10572748</v>
      </c>
      <c r="F563" s="45">
        <f t="shared" si="57"/>
        <v>218.82302144063544</v>
      </c>
      <c r="G563" s="45">
        <f t="shared" si="58"/>
        <v>382.940287521112</v>
      </c>
      <c r="H563" s="46">
        <f t="shared" si="59"/>
        <v>0.92300000000000004</v>
      </c>
      <c r="I563" s="46">
        <f t="shared" si="60"/>
        <v>7.6999999999999957E-2</v>
      </c>
      <c r="J563" s="47">
        <f t="shared" si="61"/>
        <v>24097802544.183479</v>
      </c>
      <c r="K563" s="27"/>
      <c r="L563" s="27"/>
      <c r="M563" s="27"/>
      <c r="N563" s="27"/>
      <c r="O563" s="27"/>
    </row>
    <row r="564" spans="2:15" x14ac:dyDescent="0.25">
      <c r="B564" s="9">
        <f t="shared" si="62"/>
        <v>545</v>
      </c>
      <c r="C564" s="42">
        <f>'Simulacion sistema (hoja4)'!BV555</f>
        <v>0.8214030666398392</v>
      </c>
      <c r="D564" s="42">
        <f>'Simulacion sistema (hoja4)'!BW555</f>
        <v>0.84653406685827981</v>
      </c>
      <c r="E564" s="44">
        <f t="shared" si="56"/>
        <v>111234576.38517796</v>
      </c>
      <c r="F564" s="45">
        <f t="shared" si="57"/>
        <v>218.82302144063544</v>
      </c>
      <c r="G564" s="45">
        <f t="shared" si="58"/>
        <v>382.940287521112</v>
      </c>
      <c r="H564" s="46">
        <f t="shared" si="59"/>
        <v>0.92300000000000004</v>
      </c>
      <c r="I564" s="46">
        <f t="shared" si="60"/>
        <v>7.6999999999999957E-2</v>
      </c>
      <c r="J564" s="47">
        <f t="shared" si="61"/>
        <v>24340686093.273796</v>
      </c>
      <c r="K564" s="27"/>
      <c r="L564" s="27"/>
      <c r="M564" s="27"/>
      <c r="N564" s="27"/>
      <c r="O564" s="27"/>
    </row>
    <row r="565" spans="2:15" x14ac:dyDescent="0.25">
      <c r="B565" s="9">
        <f t="shared" si="62"/>
        <v>546</v>
      </c>
      <c r="C565" s="42">
        <f>'Simulacion sistema (hoja4)'!BV556</f>
        <v>0.83096780654415991</v>
      </c>
      <c r="D565" s="42">
        <f>'Simulacion sistema (hoja4)'!BW556</f>
        <v>0.85321001436778854</v>
      </c>
      <c r="E565" s="44">
        <f t="shared" si="56"/>
        <v>112111795.88792741</v>
      </c>
      <c r="F565" s="45">
        <f t="shared" si="57"/>
        <v>218.82302144063544</v>
      </c>
      <c r="G565" s="45">
        <f t="shared" si="58"/>
        <v>382.940287521112</v>
      </c>
      <c r="H565" s="46">
        <f t="shared" si="59"/>
        <v>0.92300000000000004</v>
      </c>
      <c r="I565" s="46">
        <f t="shared" si="60"/>
        <v>7.6999999999999957E-2</v>
      </c>
      <c r="J565" s="47">
        <f t="shared" si="61"/>
        <v>24532641915.332085</v>
      </c>
      <c r="K565" s="27"/>
      <c r="L565" s="27"/>
      <c r="M565" s="27"/>
      <c r="N565" s="27"/>
      <c r="O565" s="27"/>
    </row>
    <row r="566" spans="2:15" x14ac:dyDescent="0.25">
      <c r="B566" s="9">
        <f t="shared" si="62"/>
        <v>547</v>
      </c>
      <c r="C566" s="42">
        <f>'Simulacion sistema (hoja4)'!BV557</f>
        <v>0.82767713705811785</v>
      </c>
      <c r="D566" s="42">
        <f>'Simulacion sistema (hoja4)'!BW557</f>
        <v>0.85030525444527172</v>
      </c>
      <c r="E566" s="44">
        <f t="shared" si="56"/>
        <v>111730110.4341087</v>
      </c>
      <c r="F566" s="45">
        <f t="shared" si="57"/>
        <v>218.82302144063544</v>
      </c>
      <c r="G566" s="45">
        <f t="shared" si="58"/>
        <v>382.940287521112</v>
      </c>
      <c r="H566" s="46">
        <f t="shared" si="59"/>
        <v>0.92300000000000004</v>
      </c>
      <c r="I566" s="46">
        <f t="shared" si="60"/>
        <v>7.6999999999999957E-2</v>
      </c>
      <c r="J566" s="47">
        <f t="shared" si="61"/>
        <v>24449120351.087536</v>
      </c>
      <c r="K566" s="27"/>
      <c r="L566" s="27"/>
      <c r="M566" s="27"/>
      <c r="N566" s="27"/>
      <c r="O566" s="27"/>
    </row>
    <row r="567" spans="2:15" x14ac:dyDescent="0.25">
      <c r="B567" s="9">
        <f t="shared" si="62"/>
        <v>548</v>
      </c>
      <c r="C567" s="42">
        <f>'Simulacion sistema (hoja4)'!BV558</f>
        <v>0.82606731681398027</v>
      </c>
      <c r="D567" s="42">
        <f>'Simulacion sistema (hoja4)'!BW558</f>
        <v>0.84783276636113258</v>
      </c>
      <c r="E567" s="44">
        <f t="shared" si="56"/>
        <v>111405225.49985282</v>
      </c>
      <c r="F567" s="45">
        <f t="shared" si="57"/>
        <v>218.82302144063544</v>
      </c>
      <c r="G567" s="45">
        <f t="shared" si="58"/>
        <v>382.940287521112</v>
      </c>
      <c r="H567" s="46">
        <f t="shared" si="59"/>
        <v>0.92300000000000004</v>
      </c>
      <c r="I567" s="46">
        <f t="shared" si="60"/>
        <v>7.6999999999999957E-2</v>
      </c>
      <c r="J567" s="47">
        <f t="shared" si="61"/>
        <v>24378028048.153122</v>
      </c>
      <c r="K567" s="27"/>
      <c r="L567" s="27"/>
      <c r="M567" s="27"/>
      <c r="N567" s="27"/>
      <c r="O567" s="27"/>
    </row>
    <row r="568" spans="2:15" x14ac:dyDescent="0.25">
      <c r="B568" s="9">
        <f t="shared" si="62"/>
        <v>549</v>
      </c>
      <c r="C568" s="42">
        <f>'Simulacion sistema (hoja4)'!BV559</f>
        <v>0.80849292796358185</v>
      </c>
      <c r="D568" s="42">
        <f>'Simulacion sistema (hoja4)'!BW559</f>
        <v>0.84126189561360276</v>
      </c>
      <c r="E568" s="44">
        <f t="shared" si="56"/>
        <v>110541813.0836274</v>
      </c>
      <c r="F568" s="45">
        <f t="shared" si="57"/>
        <v>218.82302144063544</v>
      </c>
      <c r="G568" s="45">
        <f t="shared" si="58"/>
        <v>382.940287521112</v>
      </c>
      <c r="H568" s="46">
        <f t="shared" si="59"/>
        <v>0.92300000000000004</v>
      </c>
      <c r="I568" s="46">
        <f t="shared" si="60"/>
        <v>7.6999999999999957E-2</v>
      </c>
      <c r="J568" s="47">
        <f t="shared" si="61"/>
        <v>24189093534.485313</v>
      </c>
      <c r="K568" s="27"/>
      <c r="L568" s="27"/>
      <c r="M568" s="27"/>
      <c r="N568" s="27"/>
      <c r="O568" s="27"/>
    </row>
    <row r="569" spans="2:15" x14ac:dyDescent="0.25">
      <c r="B569" s="9">
        <f t="shared" si="62"/>
        <v>550</v>
      </c>
      <c r="C569" s="42">
        <f>'Simulacion sistema (hoja4)'!BV560</f>
        <v>0.83036578090500623</v>
      </c>
      <c r="D569" s="42">
        <f>'Simulacion sistema (hoja4)'!BW560</f>
        <v>0.85438517588952145</v>
      </c>
      <c r="E569" s="44">
        <f t="shared" si="56"/>
        <v>112266212.11188313</v>
      </c>
      <c r="F569" s="45">
        <f t="shared" si="57"/>
        <v>218.82302144063544</v>
      </c>
      <c r="G569" s="45">
        <f t="shared" si="58"/>
        <v>382.940287521112</v>
      </c>
      <c r="H569" s="46">
        <f t="shared" si="59"/>
        <v>0.92300000000000004</v>
      </c>
      <c r="I569" s="46">
        <f t="shared" si="60"/>
        <v>7.6999999999999957E-2</v>
      </c>
      <c r="J569" s="47">
        <f t="shared" si="61"/>
        <v>24566431740.017529</v>
      </c>
      <c r="K569" s="27"/>
      <c r="L569" s="27"/>
      <c r="M569" s="27"/>
      <c r="N569" s="27"/>
      <c r="O569" s="27"/>
    </row>
    <row r="570" spans="2:15" x14ac:dyDescent="0.25">
      <c r="B570" s="9">
        <f t="shared" si="62"/>
        <v>551</v>
      </c>
      <c r="C570" s="42">
        <f>'Simulacion sistema (hoja4)'!BV561</f>
        <v>0.80682009866731674</v>
      </c>
      <c r="D570" s="42">
        <f>'Simulacion sistema (hoja4)'!BW561</f>
        <v>0.84151329727824009</v>
      </c>
      <c r="E570" s="44">
        <f t="shared" si="56"/>
        <v>110574847.26236075</v>
      </c>
      <c r="F570" s="45">
        <f t="shared" si="57"/>
        <v>218.82302144063544</v>
      </c>
      <c r="G570" s="45">
        <f t="shared" si="58"/>
        <v>382.940287521112</v>
      </c>
      <c r="H570" s="46">
        <f t="shared" si="59"/>
        <v>0.92300000000000004</v>
      </c>
      <c r="I570" s="46">
        <f t="shared" si="60"/>
        <v>7.6999999999999957E-2</v>
      </c>
      <c r="J570" s="47">
        <f t="shared" si="61"/>
        <v>24196322173.286556</v>
      </c>
      <c r="K570" s="27"/>
      <c r="L570" s="27"/>
      <c r="M570" s="27"/>
      <c r="N570" s="27"/>
      <c r="O570" s="27"/>
    </row>
    <row r="571" spans="2:15" x14ac:dyDescent="0.25">
      <c r="B571" s="9">
        <f t="shared" si="62"/>
        <v>552</v>
      </c>
      <c r="C571" s="42">
        <f>'Simulacion sistema (hoja4)'!BV562</f>
        <v>0.82008692899764934</v>
      </c>
      <c r="D571" s="42">
        <f>'Simulacion sistema (hoja4)'!BW562</f>
        <v>0.84945921524581858</v>
      </c>
      <c r="E571" s="44">
        <f t="shared" si="56"/>
        <v>111618940.88330057</v>
      </c>
      <c r="F571" s="45">
        <f t="shared" si="57"/>
        <v>218.82302144063544</v>
      </c>
      <c r="G571" s="45">
        <f t="shared" si="58"/>
        <v>382.940287521112</v>
      </c>
      <c r="H571" s="46">
        <f t="shared" si="59"/>
        <v>0.92300000000000004</v>
      </c>
      <c r="I571" s="46">
        <f t="shared" si="60"/>
        <v>7.6999999999999957E-2</v>
      </c>
      <c r="J571" s="47">
        <f t="shared" si="61"/>
        <v>24424793894.087502</v>
      </c>
      <c r="K571" s="27"/>
      <c r="L571" s="27"/>
      <c r="M571" s="27"/>
      <c r="N571" s="27"/>
      <c r="O571" s="27"/>
    </row>
    <row r="572" spans="2:15" x14ac:dyDescent="0.25">
      <c r="B572" s="9">
        <f t="shared" si="62"/>
        <v>553</v>
      </c>
      <c r="C572" s="42">
        <f>'Simulacion sistema (hoja4)'!BV563</f>
        <v>0.82904547126528727</v>
      </c>
      <c r="D572" s="42">
        <f>'Simulacion sistema (hoja4)'!BW563</f>
        <v>0.84389469195097633</v>
      </c>
      <c r="E572" s="44">
        <f t="shared" si="56"/>
        <v>110887762.5223583</v>
      </c>
      <c r="F572" s="45">
        <f t="shared" si="57"/>
        <v>218.82302144063544</v>
      </c>
      <c r="G572" s="45">
        <f t="shared" si="58"/>
        <v>382.940287521112</v>
      </c>
      <c r="H572" s="46">
        <f t="shared" si="59"/>
        <v>0.92300000000000004</v>
      </c>
      <c r="I572" s="46">
        <f t="shared" si="60"/>
        <v>7.6999999999999957E-2</v>
      </c>
      <c r="J572" s="47">
        <f t="shared" si="61"/>
        <v>24264795235.934101</v>
      </c>
      <c r="K572" s="27"/>
      <c r="L572" s="27"/>
      <c r="M572" s="27"/>
      <c r="N572" s="27"/>
      <c r="O572" s="27"/>
    </row>
    <row r="573" spans="2:15" x14ac:dyDescent="0.25">
      <c r="B573" s="9">
        <f t="shared" si="62"/>
        <v>554</v>
      </c>
      <c r="C573" s="42">
        <f>'Simulacion sistema (hoja4)'!BV564</f>
        <v>0.82914708186736152</v>
      </c>
      <c r="D573" s="42">
        <f>'Simulacion sistema (hoja4)'!BW564</f>
        <v>0.84868241799265964</v>
      </c>
      <c r="E573" s="44">
        <f t="shared" si="56"/>
        <v>111516869.72423548</v>
      </c>
      <c r="F573" s="45">
        <f t="shared" si="57"/>
        <v>218.82302144063544</v>
      </c>
      <c r="G573" s="45">
        <f t="shared" si="58"/>
        <v>382.940287521112</v>
      </c>
      <c r="H573" s="46">
        <f t="shared" si="59"/>
        <v>0.92300000000000004</v>
      </c>
      <c r="I573" s="46">
        <f t="shared" si="60"/>
        <v>7.6999999999999957E-2</v>
      </c>
      <c r="J573" s="47">
        <f t="shared" si="61"/>
        <v>24402458374.658928</v>
      </c>
      <c r="K573" s="27"/>
      <c r="L573" s="27"/>
      <c r="M573" s="27"/>
      <c r="N573" s="27"/>
      <c r="O573" s="27"/>
    </row>
    <row r="574" spans="2:15" x14ac:dyDescent="0.25">
      <c r="B574" s="9">
        <f t="shared" si="62"/>
        <v>555</v>
      </c>
      <c r="C574" s="42">
        <f>'Simulacion sistema (hoja4)'!BV565</f>
        <v>0.81200980405347145</v>
      </c>
      <c r="D574" s="42">
        <f>'Simulacion sistema (hoja4)'!BW565</f>
        <v>0.84810206713549852</v>
      </c>
      <c r="E574" s="44">
        <f t="shared" si="56"/>
        <v>111440611.6216045</v>
      </c>
      <c r="F574" s="45">
        <f t="shared" si="57"/>
        <v>218.82302144063544</v>
      </c>
      <c r="G574" s="45">
        <f t="shared" si="58"/>
        <v>382.940287521112</v>
      </c>
      <c r="H574" s="46">
        <f t="shared" si="59"/>
        <v>0.92300000000000004</v>
      </c>
      <c r="I574" s="46">
        <f t="shared" si="60"/>
        <v>7.6999999999999957E-2</v>
      </c>
      <c r="J574" s="47">
        <f t="shared" si="61"/>
        <v>24385771346.231888</v>
      </c>
      <c r="K574" s="27"/>
      <c r="L574" s="27"/>
      <c r="M574" s="27"/>
      <c r="N574" s="27"/>
      <c r="O574" s="27"/>
    </row>
    <row r="575" spans="2:15" x14ac:dyDescent="0.25">
      <c r="B575" s="9">
        <f t="shared" si="62"/>
        <v>556</v>
      </c>
      <c r="C575" s="42">
        <f>'Simulacion sistema (hoja4)'!BV566</f>
        <v>0.83352626168003374</v>
      </c>
      <c r="D575" s="42">
        <f>'Simulacion sistema (hoja4)'!BW566</f>
        <v>0.85012045005489745</v>
      </c>
      <c r="E575" s="44">
        <f t="shared" si="56"/>
        <v>111705827.13721353</v>
      </c>
      <c r="F575" s="45">
        <f t="shared" si="57"/>
        <v>218.82302144063544</v>
      </c>
      <c r="G575" s="45">
        <f t="shared" si="58"/>
        <v>382.940287521112</v>
      </c>
      <c r="H575" s="46">
        <f t="shared" si="59"/>
        <v>0.92300000000000004</v>
      </c>
      <c r="I575" s="46">
        <f t="shared" si="60"/>
        <v>7.6999999999999957E-2</v>
      </c>
      <c r="J575" s="47">
        <f t="shared" si="61"/>
        <v>42776661561.708183</v>
      </c>
      <c r="K575" s="27"/>
      <c r="L575" s="27"/>
      <c r="M575" s="27"/>
      <c r="N575" s="27"/>
      <c r="O575" s="27"/>
    </row>
    <row r="576" spans="2:15" x14ac:dyDescent="0.25">
      <c r="B576" s="9">
        <f t="shared" si="62"/>
        <v>557</v>
      </c>
      <c r="C576" s="42">
        <f>'Simulacion sistema (hoja4)'!BV567</f>
        <v>0.8101835698621227</v>
      </c>
      <c r="D576" s="42">
        <f>'Simulacion sistema (hoja4)'!BW567</f>
        <v>0.83856797531858251</v>
      </c>
      <c r="E576" s="44">
        <f t="shared" si="56"/>
        <v>110187831.95686173</v>
      </c>
      <c r="F576" s="45">
        <f t="shared" si="57"/>
        <v>218.82302144063544</v>
      </c>
      <c r="G576" s="45">
        <f t="shared" si="58"/>
        <v>382.940287521112</v>
      </c>
      <c r="H576" s="46">
        <f t="shared" si="59"/>
        <v>0.92300000000000004</v>
      </c>
      <c r="I576" s="46">
        <f t="shared" si="60"/>
        <v>7.6999999999999957E-2</v>
      </c>
      <c r="J576" s="47">
        <f t="shared" si="61"/>
        <v>24111634314.793491</v>
      </c>
      <c r="K576" s="27"/>
      <c r="L576" s="27"/>
      <c r="M576" s="27"/>
      <c r="N576" s="27"/>
      <c r="O576" s="27"/>
    </row>
    <row r="577" spans="2:15" x14ac:dyDescent="0.25">
      <c r="B577" s="9">
        <f t="shared" si="62"/>
        <v>558</v>
      </c>
      <c r="C577" s="42">
        <f>'Simulacion sistema (hoja4)'!BV568</f>
        <v>0.83500188611420767</v>
      </c>
      <c r="D577" s="42">
        <f>'Simulacion sistema (hoja4)'!BW568</f>
        <v>0.85362349805986004</v>
      </c>
      <c r="E577" s="44">
        <f t="shared" si="56"/>
        <v>112166127.64506561</v>
      </c>
      <c r="F577" s="45">
        <f t="shared" si="57"/>
        <v>218.82302144063544</v>
      </c>
      <c r="G577" s="45">
        <f t="shared" si="58"/>
        <v>382.940287521112</v>
      </c>
      <c r="H577" s="46">
        <f t="shared" si="59"/>
        <v>0.92300000000000004</v>
      </c>
      <c r="I577" s="46">
        <f t="shared" si="60"/>
        <v>7.6999999999999957E-2</v>
      </c>
      <c r="J577" s="47">
        <f t="shared" si="61"/>
        <v>42952929170.531174</v>
      </c>
      <c r="K577" s="27"/>
      <c r="L577" s="27"/>
      <c r="M577" s="27"/>
      <c r="N577" s="27"/>
      <c r="O577" s="27"/>
    </row>
    <row r="578" spans="2:15" x14ac:dyDescent="0.25">
      <c r="B578" s="9">
        <f t="shared" si="62"/>
        <v>559</v>
      </c>
      <c r="C578" s="42">
        <f>'Simulacion sistema (hoja4)'!BV569</f>
        <v>0.80913742909258057</v>
      </c>
      <c r="D578" s="42">
        <f>'Simulacion sistema (hoja4)'!BW569</f>
        <v>0.8374637953628532</v>
      </c>
      <c r="E578" s="44">
        <f t="shared" si="56"/>
        <v>110042742.71067892</v>
      </c>
      <c r="F578" s="45">
        <f t="shared" si="57"/>
        <v>218.82302144063544</v>
      </c>
      <c r="G578" s="45">
        <f t="shared" si="58"/>
        <v>382.940287521112</v>
      </c>
      <c r="H578" s="46">
        <f t="shared" si="59"/>
        <v>0.92300000000000004</v>
      </c>
      <c r="I578" s="46">
        <f t="shared" si="60"/>
        <v>7.6999999999999957E-2</v>
      </c>
      <c r="J578" s="47">
        <f t="shared" si="61"/>
        <v>24079885447.565224</v>
      </c>
      <c r="K578" s="27"/>
      <c r="L578" s="27"/>
      <c r="M578" s="27"/>
      <c r="N578" s="27"/>
      <c r="O578" s="27"/>
    </row>
    <row r="579" spans="2:15" x14ac:dyDescent="0.25">
      <c r="B579" s="9">
        <f t="shared" si="62"/>
        <v>560</v>
      </c>
      <c r="C579" s="42">
        <f>'Simulacion sistema (hoja4)'!BV570</f>
        <v>0.82980091598464434</v>
      </c>
      <c r="D579" s="42">
        <f>'Simulacion sistema (hoja4)'!BW570</f>
        <v>0.85454612366357263</v>
      </c>
      <c r="E579" s="44">
        <f t="shared" si="56"/>
        <v>112287360.64939344</v>
      </c>
      <c r="F579" s="45">
        <f t="shared" si="57"/>
        <v>218.82302144063544</v>
      </c>
      <c r="G579" s="45">
        <f t="shared" si="58"/>
        <v>382.940287521112</v>
      </c>
      <c r="H579" s="46">
        <f t="shared" si="59"/>
        <v>0.92300000000000004</v>
      </c>
      <c r="I579" s="46">
        <f t="shared" si="60"/>
        <v>7.6999999999999957E-2</v>
      </c>
      <c r="J579" s="47">
        <f t="shared" si="61"/>
        <v>24571059526.894585</v>
      </c>
      <c r="K579" s="27"/>
      <c r="L579" s="27"/>
      <c r="M579" s="27"/>
      <c r="N579" s="27"/>
      <c r="O579" s="27"/>
    </row>
    <row r="580" spans="2:15" x14ac:dyDescent="0.25">
      <c r="B580" s="9">
        <f t="shared" si="62"/>
        <v>561</v>
      </c>
      <c r="C580" s="42">
        <f>'Simulacion sistema (hoja4)'!BV571</f>
        <v>0.82657658197347217</v>
      </c>
      <c r="D580" s="42">
        <f>'Simulacion sistema (hoja4)'!BW571</f>
        <v>0.85146509741238552</v>
      </c>
      <c r="E580" s="44">
        <f t="shared" si="56"/>
        <v>111882513.79998745</v>
      </c>
      <c r="F580" s="45">
        <f t="shared" si="57"/>
        <v>218.82302144063544</v>
      </c>
      <c r="G580" s="45">
        <f t="shared" si="58"/>
        <v>382.940287521112</v>
      </c>
      <c r="H580" s="46">
        <f t="shared" si="59"/>
        <v>0.92300000000000004</v>
      </c>
      <c r="I580" s="46">
        <f t="shared" si="60"/>
        <v>7.6999999999999957E-2</v>
      </c>
      <c r="J580" s="47">
        <f t="shared" si="61"/>
        <v>24482469716.086845</v>
      </c>
      <c r="K580" s="27"/>
      <c r="L580" s="27"/>
      <c r="M580" s="27"/>
      <c r="N580" s="27"/>
      <c r="O580" s="27"/>
    </row>
    <row r="581" spans="2:15" x14ac:dyDescent="0.25">
      <c r="B581" s="9">
        <f t="shared" si="62"/>
        <v>562</v>
      </c>
      <c r="C581" s="42">
        <f>'Simulacion sistema (hoja4)'!BV572</f>
        <v>0.83016081656964946</v>
      </c>
      <c r="D581" s="42">
        <f>'Simulacion sistema (hoja4)'!BW572</f>
        <v>0.84746082834056269</v>
      </c>
      <c r="E581" s="44">
        <f t="shared" si="56"/>
        <v>111356352.84394993</v>
      </c>
      <c r="F581" s="45">
        <f t="shared" si="57"/>
        <v>218.82302144063544</v>
      </c>
      <c r="G581" s="45">
        <f t="shared" si="58"/>
        <v>382.940287521112</v>
      </c>
      <c r="H581" s="46">
        <f t="shared" si="59"/>
        <v>0.92300000000000004</v>
      </c>
      <c r="I581" s="46">
        <f t="shared" si="60"/>
        <v>7.6999999999999957E-2</v>
      </c>
      <c r="J581" s="47">
        <f t="shared" si="61"/>
        <v>24367333585.922623</v>
      </c>
      <c r="K581" s="27"/>
      <c r="L581" s="27"/>
      <c r="M581" s="27"/>
      <c r="N581" s="27"/>
      <c r="O581" s="27"/>
    </row>
    <row r="582" spans="2:15" x14ac:dyDescent="0.25">
      <c r="B582" s="9">
        <f t="shared" si="62"/>
        <v>563</v>
      </c>
      <c r="C582" s="42">
        <f>'Simulacion sistema (hoja4)'!BV573</f>
        <v>0.80593914660943278</v>
      </c>
      <c r="D582" s="42">
        <f>'Simulacion sistema (hoja4)'!BW573</f>
        <v>0.84191256358192523</v>
      </c>
      <c r="E582" s="44">
        <f t="shared" si="56"/>
        <v>110627310.85466498</v>
      </c>
      <c r="F582" s="45">
        <f t="shared" si="57"/>
        <v>218.82302144063544</v>
      </c>
      <c r="G582" s="45">
        <f t="shared" si="58"/>
        <v>382.940287521112</v>
      </c>
      <c r="H582" s="46">
        <f t="shared" si="59"/>
        <v>0.92300000000000004</v>
      </c>
      <c r="I582" s="46">
        <f t="shared" si="60"/>
        <v>7.6999999999999957E-2</v>
      </c>
      <c r="J582" s="47">
        <f t="shared" si="61"/>
        <v>24207802415.070198</v>
      </c>
      <c r="K582" s="27"/>
      <c r="L582" s="27"/>
      <c r="M582" s="27"/>
      <c r="N582" s="27"/>
      <c r="O582" s="27"/>
    </row>
    <row r="583" spans="2:15" x14ac:dyDescent="0.25">
      <c r="B583" s="9">
        <f t="shared" si="62"/>
        <v>564</v>
      </c>
      <c r="C583" s="42">
        <f>'Simulacion sistema (hoja4)'!BV574</f>
        <v>0.80898628618818136</v>
      </c>
      <c r="D583" s="42">
        <f>'Simulacion sistema (hoja4)'!BW574</f>
        <v>0.84855478547485108</v>
      </c>
      <c r="E583" s="44">
        <f t="shared" si="56"/>
        <v>111500098.81139544</v>
      </c>
      <c r="F583" s="45">
        <f t="shared" si="57"/>
        <v>218.82302144063544</v>
      </c>
      <c r="G583" s="45">
        <f t="shared" si="58"/>
        <v>382.940287521112</v>
      </c>
      <c r="H583" s="46">
        <f t="shared" si="59"/>
        <v>0.92300000000000004</v>
      </c>
      <c r="I583" s="46">
        <f t="shared" si="60"/>
        <v>7.6999999999999957E-2</v>
      </c>
      <c r="J583" s="47">
        <f t="shared" si="61"/>
        <v>24398788512.838955</v>
      </c>
      <c r="K583" s="27"/>
      <c r="L583" s="27"/>
      <c r="M583" s="27"/>
      <c r="N583" s="27"/>
      <c r="O583" s="27"/>
    </row>
    <row r="584" spans="2:15" x14ac:dyDescent="0.25">
      <c r="B584" s="9">
        <f t="shared" si="62"/>
        <v>565</v>
      </c>
      <c r="C584" s="42">
        <f>'Simulacion sistema (hoja4)'!BV575</f>
        <v>0.82628201401378765</v>
      </c>
      <c r="D584" s="42">
        <f>'Simulacion sistema (hoja4)'!BW575</f>
        <v>0.8522843076390445</v>
      </c>
      <c r="E584" s="44">
        <f t="shared" si="56"/>
        <v>111990158.02377044</v>
      </c>
      <c r="F584" s="45">
        <f t="shared" si="57"/>
        <v>218.82302144063544</v>
      </c>
      <c r="G584" s="45">
        <f t="shared" si="58"/>
        <v>382.940287521112</v>
      </c>
      <c r="H584" s="46">
        <f t="shared" si="59"/>
        <v>0.92300000000000004</v>
      </c>
      <c r="I584" s="46">
        <f t="shared" si="60"/>
        <v>7.6999999999999957E-2</v>
      </c>
      <c r="J584" s="47">
        <f t="shared" si="61"/>
        <v>24506024750.375671</v>
      </c>
      <c r="K584" s="27"/>
      <c r="L584" s="27"/>
      <c r="M584" s="27"/>
      <c r="N584" s="27"/>
      <c r="O584" s="27"/>
    </row>
    <row r="585" spans="2:15" x14ac:dyDescent="0.25">
      <c r="B585" s="9">
        <f t="shared" si="62"/>
        <v>566</v>
      </c>
      <c r="C585" s="42">
        <f>'Simulacion sistema (hoja4)'!BV576</f>
        <v>0.82562829858977216</v>
      </c>
      <c r="D585" s="42">
        <f>'Simulacion sistema (hoja4)'!BW576</f>
        <v>0.84773124244642917</v>
      </c>
      <c r="E585" s="44">
        <f t="shared" si="56"/>
        <v>111391885.2574608</v>
      </c>
      <c r="F585" s="45">
        <f t="shared" si="57"/>
        <v>218.82302144063544</v>
      </c>
      <c r="G585" s="45">
        <f t="shared" si="58"/>
        <v>382.940287521112</v>
      </c>
      <c r="H585" s="46">
        <f t="shared" si="59"/>
        <v>0.92300000000000004</v>
      </c>
      <c r="I585" s="46">
        <f t="shared" si="60"/>
        <v>7.6999999999999957E-2</v>
      </c>
      <c r="J585" s="47">
        <f t="shared" si="61"/>
        <v>24375108896.006149</v>
      </c>
      <c r="K585" s="27"/>
      <c r="L585" s="27"/>
      <c r="M585" s="27"/>
      <c r="N585" s="27"/>
      <c r="O585" s="27"/>
    </row>
    <row r="586" spans="2:15" x14ac:dyDescent="0.25">
      <c r="B586" s="9">
        <f t="shared" si="62"/>
        <v>567</v>
      </c>
      <c r="C586" s="42">
        <f>'Simulacion sistema (hoja4)'!BV577</f>
        <v>0.82455154468251257</v>
      </c>
      <c r="D586" s="42">
        <f>'Simulacion sistema (hoja4)'!BW577</f>
        <v>0.84615877087194158</v>
      </c>
      <c r="E586" s="44">
        <f t="shared" si="56"/>
        <v>111185262.49257311</v>
      </c>
      <c r="F586" s="45">
        <f t="shared" si="57"/>
        <v>218.82302144063544</v>
      </c>
      <c r="G586" s="45">
        <f t="shared" si="58"/>
        <v>382.940287521112</v>
      </c>
      <c r="H586" s="46">
        <f t="shared" si="59"/>
        <v>0.92300000000000004</v>
      </c>
      <c r="I586" s="46">
        <f t="shared" si="60"/>
        <v>7.6999999999999957E-2</v>
      </c>
      <c r="J586" s="47">
        <f t="shared" si="61"/>
        <v>24329895078.295006</v>
      </c>
      <c r="K586" s="27"/>
      <c r="L586" s="27"/>
      <c r="M586" s="27"/>
      <c r="N586" s="27"/>
      <c r="O586" s="27"/>
    </row>
    <row r="587" spans="2:15" x14ac:dyDescent="0.25">
      <c r="B587" s="9">
        <f t="shared" si="62"/>
        <v>568</v>
      </c>
      <c r="C587" s="42">
        <f>'Simulacion sistema (hoja4)'!BV578</f>
        <v>0.80932856852470902</v>
      </c>
      <c r="D587" s="42">
        <f>'Simulacion sistema (hoja4)'!BW578</f>
        <v>0.84615671535502168</v>
      </c>
      <c r="E587" s="44">
        <f t="shared" si="56"/>
        <v>111184992.39764984</v>
      </c>
      <c r="F587" s="45">
        <f t="shared" si="57"/>
        <v>218.82302144063544</v>
      </c>
      <c r="G587" s="45">
        <f t="shared" si="58"/>
        <v>382.940287521112</v>
      </c>
      <c r="H587" s="46">
        <f t="shared" si="59"/>
        <v>0.92300000000000004</v>
      </c>
      <c r="I587" s="46">
        <f t="shared" si="60"/>
        <v>7.6999999999999957E-2</v>
      </c>
      <c r="J587" s="47">
        <f t="shared" si="61"/>
        <v>24329835975.307819</v>
      </c>
      <c r="K587" s="27"/>
      <c r="L587" s="27"/>
      <c r="M587" s="27"/>
      <c r="N587" s="27"/>
      <c r="O587" s="27"/>
    </row>
    <row r="588" spans="2:15" x14ac:dyDescent="0.25">
      <c r="B588" s="9">
        <f t="shared" si="62"/>
        <v>569</v>
      </c>
      <c r="C588" s="42">
        <f>'Simulacion sistema (hoja4)'!BV579</f>
        <v>0.81630183359214858</v>
      </c>
      <c r="D588" s="42">
        <f>'Simulacion sistema (hoja4)'!BW579</f>
        <v>0.8448293375078344</v>
      </c>
      <c r="E588" s="44">
        <f t="shared" si="56"/>
        <v>111010574.94852944</v>
      </c>
      <c r="F588" s="45">
        <f t="shared" si="57"/>
        <v>218.82302144063544</v>
      </c>
      <c r="G588" s="45">
        <f t="shared" si="58"/>
        <v>382.940287521112</v>
      </c>
      <c r="H588" s="46">
        <f t="shared" si="59"/>
        <v>0.92300000000000004</v>
      </c>
      <c r="I588" s="46">
        <f t="shared" si="60"/>
        <v>7.6999999999999957E-2</v>
      </c>
      <c r="J588" s="47">
        <f t="shared" si="61"/>
        <v>24291669422.099323</v>
      </c>
      <c r="K588" s="27"/>
      <c r="L588" s="27"/>
      <c r="M588" s="27"/>
      <c r="N588" s="27"/>
      <c r="O588" s="27"/>
    </row>
    <row r="589" spans="2:15" x14ac:dyDescent="0.25">
      <c r="B589" s="9">
        <f t="shared" si="62"/>
        <v>570</v>
      </c>
      <c r="C589" s="42">
        <f>'Simulacion sistema (hoja4)'!BV580</f>
        <v>0.81002410898024668</v>
      </c>
      <c r="D589" s="42">
        <f>'Simulacion sistema (hoja4)'!BW580</f>
        <v>0.84998265035788012</v>
      </c>
      <c r="E589" s="44">
        <f t="shared" si="56"/>
        <v>111687720.25702545</v>
      </c>
      <c r="F589" s="45">
        <f t="shared" si="57"/>
        <v>218.82302144063544</v>
      </c>
      <c r="G589" s="45">
        <f t="shared" si="58"/>
        <v>382.940287521112</v>
      </c>
      <c r="H589" s="46">
        <f t="shared" si="59"/>
        <v>0.92300000000000004</v>
      </c>
      <c r="I589" s="46">
        <f t="shared" si="60"/>
        <v>7.6999999999999957E-2</v>
      </c>
      <c r="J589" s="47">
        <f t="shared" si="61"/>
        <v>24439844404.458775</v>
      </c>
      <c r="K589" s="27"/>
      <c r="L589" s="27"/>
      <c r="M589" s="27"/>
      <c r="N589" s="27"/>
      <c r="O589" s="27"/>
    </row>
    <row r="590" spans="2:15" x14ac:dyDescent="0.25">
      <c r="B590" s="9">
        <f t="shared" si="62"/>
        <v>571</v>
      </c>
      <c r="C590" s="42">
        <f>'Simulacion sistema (hoja4)'!BV581</f>
        <v>0.81494737968625763</v>
      </c>
      <c r="D590" s="42">
        <f>'Simulacion sistema (hoja4)'!BW581</f>
        <v>0.84367255271510244</v>
      </c>
      <c r="E590" s="44">
        <f t="shared" si="56"/>
        <v>110858573.42676446</v>
      </c>
      <c r="F590" s="45">
        <f t="shared" si="57"/>
        <v>218.82302144063544</v>
      </c>
      <c r="G590" s="45">
        <f t="shared" si="58"/>
        <v>382.940287521112</v>
      </c>
      <c r="H590" s="46">
        <f t="shared" si="59"/>
        <v>0.92300000000000004</v>
      </c>
      <c r="I590" s="46">
        <f t="shared" si="60"/>
        <v>7.6999999999999957E-2</v>
      </c>
      <c r="J590" s="47">
        <f t="shared" si="61"/>
        <v>24258407989.843136</v>
      </c>
      <c r="K590" s="27"/>
      <c r="L590" s="27"/>
      <c r="M590" s="27"/>
      <c r="N590" s="27"/>
      <c r="O590" s="27"/>
    </row>
    <row r="591" spans="2:15" x14ac:dyDescent="0.25">
      <c r="B591" s="9">
        <f t="shared" si="62"/>
        <v>572</v>
      </c>
      <c r="C591" s="42">
        <f>'Simulacion sistema (hoja4)'!BV582</f>
        <v>0.81966182960497591</v>
      </c>
      <c r="D591" s="42">
        <f>'Simulacion sistema (hoja4)'!BW582</f>
        <v>0.84568342018955489</v>
      </c>
      <c r="E591" s="44">
        <f t="shared" si="56"/>
        <v>111122801.41290753</v>
      </c>
      <c r="F591" s="45">
        <f t="shared" si="57"/>
        <v>218.82302144063544</v>
      </c>
      <c r="G591" s="45">
        <f t="shared" si="58"/>
        <v>382.940287521112</v>
      </c>
      <c r="H591" s="46">
        <f t="shared" si="59"/>
        <v>0.92300000000000004</v>
      </c>
      <c r="I591" s="46">
        <f t="shared" si="60"/>
        <v>7.6999999999999957E-2</v>
      </c>
      <c r="J591" s="47">
        <f t="shared" si="61"/>
        <v>24316227156.120136</v>
      </c>
      <c r="K591" s="27"/>
      <c r="L591" s="27"/>
      <c r="M591" s="27"/>
      <c r="N591" s="27"/>
      <c r="O591" s="27"/>
    </row>
    <row r="592" spans="2:15" x14ac:dyDescent="0.25">
      <c r="B592" s="9">
        <f t="shared" si="62"/>
        <v>573</v>
      </c>
      <c r="C592" s="42">
        <f>'Simulacion sistema (hoja4)'!BV583</f>
        <v>0.7999919419808591</v>
      </c>
      <c r="D592" s="42">
        <f>'Simulacion sistema (hoja4)'!BW583</f>
        <v>0.84934276852008528</v>
      </c>
      <c r="E592" s="44">
        <f t="shared" si="56"/>
        <v>111603639.78353921</v>
      </c>
      <c r="F592" s="45">
        <f t="shared" si="57"/>
        <v>218.82302144063544</v>
      </c>
      <c r="G592" s="45">
        <f t="shared" si="58"/>
        <v>382.940287521112</v>
      </c>
      <c r="H592" s="46">
        <f t="shared" si="59"/>
        <v>0.92300000000000004</v>
      </c>
      <c r="I592" s="46">
        <f t="shared" si="60"/>
        <v>7.6999999999999957E-2</v>
      </c>
      <c r="J592" s="47">
        <f t="shared" si="61"/>
        <v>24421445661.206356</v>
      </c>
      <c r="K592" s="27"/>
      <c r="L592" s="27"/>
      <c r="M592" s="27"/>
      <c r="N592" s="27"/>
      <c r="O592" s="27"/>
    </row>
    <row r="593" spans="2:15" x14ac:dyDescent="0.25">
      <c r="B593" s="9">
        <f t="shared" si="62"/>
        <v>574</v>
      </c>
      <c r="C593" s="42">
        <f>'Simulacion sistema (hoja4)'!BV584</f>
        <v>0.81839226004189791</v>
      </c>
      <c r="D593" s="42">
        <f>'Simulacion sistema (hoja4)'!BW584</f>
        <v>0.85160983583509497</v>
      </c>
      <c r="E593" s="44">
        <f t="shared" si="56"/>
        <v>111901532.42873149</v>
      </c>
      <c r="F593" s="45">
        <f t="shared" si="57"/>
        <v>218.82302144063544</v>
      </c>
      <c r="G593" s="45">
        <f t="shared" si="58"/>
        <v>382.940287521112</v>
      </c>
      <c r="H593" s="46">
        <f t="shared" si="59"/>
        <v>0.92300000000000004</v>
      </c>
      <c r="I593" s="46">
        <f t="shared" si="60"/>
        <v>7.6999999999999957E-2</v>
      </c>
      <c r="J593" s="47">
        <f t="shared" si="61"/>
        <v>24486631429.892273</v>
      </c>
      <c r="K593" s="27"/>
      <c r="L593" s="27"/>
      <c r="M593" s="27"/>
      <c r="N593" s="27"/>
      <c r="O593" s="27"/>
    </row>
    <row r="594" spans="2:15" x14ac:dyDescent="0.25">
      <c r="B594" s="9">
        <f t="shared" si="62"/>
        <v>575</v>
      </c>
      <c r="C594" s="42">
        <f>'Simulacion sistema (hoja4)'!BV585</f>
        <v>0.83047208132846384</v>
      </c>
      <c r="D594" s="42">
        <f>'Simulacion sistema (hoja4)'!BW585</f>
        <v>0.84782298827462332</v>
      </c>
      <c r="E594" s="44">
        <f t="shared" si="56"/>
        <v>111403940.6592855</v>
      </c>
      <c r="F594" s="45">
        <f t="shared" si="57"/>
        <v>218.82302144063544</v>
      </c>
      <c r="G594" s="45">
        <f t="shared" si="58"/>
        <v>382.940287521112</v>
      </c>
      <c r="H594" s="46">
        <f t="shared" si="59"/>
        <v>0.92300000000000004</v>
      </c>
      <c r="I594" s="46">
        <f t="shared" si="60"/>
        <v>7.6999999999999957E-2</v>
      </c>
      <c r="J594" s="47">
        <f t="shared" si="61"/>
        <v>24377746895.458111</v>
      </c>
      <c r="K594" s="27"/>
      <c r="L594" s="27"/>
      <c r="M594" s="27"/>
      <c r="N594" s="27"/>
      <c r="O594" s="27"/>
    </row>
    <row r="595" spans="2:15" x14ac:dyDescent="0.25">
      <c r="B595" s="9">
        <f t="shared" si="62"/>
        <v>576</v>
      </c>
      <c r="C595" s="42">
        <f>'Simulacion sistema (hoja4)'!BV586</f>
        <v>0.82843215235582945</v>
      </c>
      <c r="D595" s="42">
        <f>'Simulacion sistema (hoja4)'!BW586</f>
        <v>0.85078456372465228</v>
      </c>
      <c r="E595" s="44">
        <f t="shared" si="56"/>
        <v>111793091.67341931</v>
      </c>
      <c r="F595" s="45">
        <f t="shared" si="57"/>
        <v>218.82302144063544</v>
      </c>
      <c r="G595" s="45">
        <f t="shared" si="58"/>
        <v>382.940287521112</v>
      </c>
      <c r="H595" s="46">
        <f t="shared" si="59"/>
        <v>0.92300000000000004</v>
      </c>
      <c r="I595" s="46">
        <f t="shared" si="60"/>
        <v>7.6999999999999957E-2</v>
      </c>
      <c r="J595" s="47">
        <f t="shared" si="61"/>
        <v>24462902096.167557</v>
      </c>
      <c r="K595" s="27"/>
      <c r="L595" s="27"/>
      <c r="M595" s="27"/>
      <c r="N595" s="27"/>
      <c r="O595" s="27"/>
    </row>
    <row r="596" spans="2:15" x14ac:dyDescent="0.25">
      <c r="B596" s="9">
        <f t="shared" si="62"/>
        <v>577</v>
      </c>
      <c r="C596" s="42">
        <f>'Simulacion sistema (hoja4)'!BV587</f>
        <v>0.82800094450894224</v>
      </c>
      <c r="D596" s="42">
        <f>'Simulacion sistema (hoja4)'!BW587</f>
        <v>0.84933504429822526</v>
      </c>
      <c r="E596" s="44">
        <f t="shared" si="56"/>
        <v>111602624.82078679</v>
      </c>
      <c r="F596" s="45">
        <f t="shared" si="57"/>
        <v>218.82302144063544</v>
      </c>
      <c r="G596" s="45">
        <f t="shared" si="58"/>
        <v>382.940287521112</v>
      </c>
      <c r="H596" s="46">
        <f t="shared" si="59"/>
        <v>0.92300000000000004</v>
      </c>
      <c r="I596" s="46">
        <f t="shared" si="60"/>
        <v>7.6999999999999957E-2</v>
      </c>
      <c r="J596" s="47">
        <f t="shared" si="61"/>
        <v>24421223563.990219</v>
      </c>
      <c r="K596" s="27"/>
      <c r="L596" s="27"/>
      <c r="M596" s="27"/>
      <c r="N596" s="27"/>
      <c r="O596" s="27"/>
    </row>
    <row r="597" spans="2:15" x14ac:dyDescent="0.25">
      <c r="B597" s="9">
        <f t="shared" si="62"/>
        <v>578</v>
      </c>
      <c r="C597" s="42">
        <f>'Simulacion sistema (hoja4)'!BV588</f>
        <v>0.82544533716026436</v>
      </c>
      <c r="D597" s="42">
        <f>'Simulacion sistema (hoja4)'!BW588</f>
        <v>0.85252842046015864</v>
      </c>
      <c r="E597" s="44">
        <f t="shared" ref="E597:E660" si="63">+D597*$F$13*$F$14</f>
        <v>112022234.44846486</v>
      </c>
      <c r="F597" s="45">
        <f t="shared" ref="F597:F660" si="64">+$F$11*F$16</f>
        <v>218.82302144063544</v>
      </c>
      <c r="G597" s="45">
        <f t="shared" ref="G597:G660" si="65">+$F$11*F$15</f>
        <v>382.940287521112</v>
      </c>
      <c r="H597" s="46">
        <f t="shared" ref="H597:H660" si="66">+COUNTIF($C$20:$C$1019,"&lt;"&amp;$F$12)/1000</f>
        <v>0.92300000000000004</v>
      </c>
      <c r="I597" s="46">
        <f t="shared" ref="I597:I660" si="67">1-H597</f>
        <v>7.6999999999999957E-2</v>
      </c>
      <c r="J597" s="47">
        <f t="shared" ref="J597:J660" si="68">+IF(C597&lt;$F$12,E597*F597,E597*G597)</f>
        <v>24513043810.544315</v>
      </c>
      <c r="K597" s="27"/>
      <c r="L597" s="27"/>
      <c r="M597" s="27"/>
      <c r="N597" s="27"/>
      <c r="O597" s="27"/>
    </row>
    <row r="598" spans="2:15" x14ac:dyDescent="0.25">
      <c r="B598" s="9">
        <f t="shared" ref="B598:B661" si="69">+B597+1</f>
        <v>579</v>
      </c>
      <c r="C598" s="42">
        <f>'Simulacion sistema (hoja4)'!BV589</f>
        <v>0.81808256903850207</v>
      </c>
      <c r="D598" s="42">
        <f>'Simulacion sistema (hoja4)'!BW589</f>
        <v>0.85022534963857832</v>
      </c>
      <c r="E598" s="44">
        <f t="shared" si="63"/>
        <v>111719610.94250919</v>
      </c>
      <c r="F598" s="45">
        <f t="shared" si="64"/>
        <v>218.82302144063544</v>
      </c>
      <c r="G598" s="45">
        <f t="shared" si="65"/>
        <v>382.940287521112</v>
      </c>
      <c r="H598" s="46">
        <f t="shared" si="66"/>
        <v>0.92300000000000004</v>
      </c>
      <c r="I598" s="46">
        <f t="shared" si="67"/>
        <v>7.6999999999999957E-2</v>
      </c>
      <c r="J598" s="47">
        <f t="shared" si="68"/>
        <v>24446822820.612137</v>
      </c>
      <c r="K598" s="27"/>
      <c r="L598" s="27"/>
      <c r="M598" s="27"/>
      <c r="N598" s="27"/>
      <c r="O598" s="27"/>
    </row>
    <row r="599" spans="2:15" x14ac:dyDescent="0.25">
      <c r="B599" s="9">
        <f t="shared" si="69"/>
        <v>580</v>
      </c>
      <c r="C599" s="42">
        <f>'Simulacion sistema (hoja4)'!BV590</f>
        <v>0.83544128343939572</v>
      </c>
      <c r="D599" s="42">
        <f>'Simulacion sistema (hoja4)'!BW590</f>
        <v>0.84858407261352287</v>
      </c>
      <c r="E599" s="44">
        <f t="shared" si="63"/>
        <v>111503947.14141689</v>
      </c>
      <c r="F599" s="45">
        <f t="shared" si="64"/>
        <v>218.82302144063544</v>
      </c>
      <c r="G599" s="45">
        <f t="shared" si="65"/>
        <v>382.940287521112</v>
      </c>
      <c r="H599" s="46">
        <f t="shared" si="66"/>
        <v>0.92300000000000004</v>
      </c>
      <c r="I599" s="46">
        <f t="shared" si="67"/>
        <v>7.6999999999999957E-2</v>
      </c>
      <c r="J599" s="47">
        <f t="shared" si="68"/>
        <v>42699353578.073059</v>
      </c>
      <c r="K599" s="27"/>
      <c r="L599" s="27"/>
      <c r="M599" s="27"/>
      <c r="N599" s="27"/>
      <c r="O599" s="27"/>
    </row>
    <row r="600" spans="2:15" x14ac:dyDescent="0.25">
      <c r="B600" s="9">
        <f t="shared" si="69"/>
        <v>581</v>
      </c>
      <c r="C600" s="42">
        <f>'Simulacion sistema (hoja4)'!BV591</f>
        <v>0.8298324108562436</v>
      </c>
      <c r="D600" s="42">
        <f>'Simulacion sistema (hoja4)'!BW591</f>
        <v>0.85187919070996487</v>
      </c>
      <c r="E600" s="44">
        <f t="shared" si="63"/>
        <v>111936925.65928939</v>
      </c>
      <c r="F600" s="45">
        <f t="shared" si="64"/>
        <v>218.82302144063544</v>
      </c>
      <c r="G600" s="45">
        <f t="shared" si="65"/>
        <v>382.940287521112</v>
      </c>
      <c r="H600" s="46">
        <f t="shared" si="66"/>
        <v>0.92300000000000004</v>
      </c>
      <c r="I600" s="46">
        <f t="shared" si="67"/>
        <v>7.6999999999999957E-2</v>
      </c>
      <c r="J600" s="47">
        <f t="shared" si="68"/>
        <v>24494376283.541496</v>
      </c>
      <c r="K600" s="27"/>
      <c r="L600" s="27"/>
      <c r="M600" s="27"/>
      <c r="N600" s="27"/>
      <c r="O600" s="27"/>
    </row>
    <row r="601" spans="2:15" x14ac:dyDescent="0.25">
      <c r="B601" s="9">
        <f t="shared" si="69"/>
        <v>582</v>
      </c>
      <c r="C601" s="42">
        <f>'Simulacion sistema (hoja4)'!BV592</f>
        <v>0.82032846537435666</v>
      </c>
      <c r="D601" s="42">
        <f>'Simulacion sistema (hoja4)'!BW592</f>
        <v>0.84709213247664195</v>
      </c>
      <c r="E601" s="44">
        <f t="shared" si="63"/>
        <v>111307906.20743075</v>
      </c>
      <c r="F601" s="45">
        <f t="shared" si="64"/>
        <v>218.82302144063544</v>
      </c>
      <c r="G601" s="45">
        <f t="shared" si="65"/>
        <v>382.940287521112</v>
      </c>
      <c r="H601" s="46">
        <f t="shared" si="66"/>
        <v>0.92300000000000004</v>
      </c>
      <c r="I601" s="46">
        <f t="shared" si="67"/>
        <v>7.6999999999999957E-2</v>
      </c>
      <c r="J601" s="47">
        <f t="shared" si="68"/>
        <v>24356732346.540859</v>
      </c>
      <c r="K601" s="27"/>
      <c r="L601" s="27"/>
      <c r="M601" s="27"/>
      <c r="N601" s="27"/>
      <c r="O601" s="27"/>
    </row>
    <row r="602" spans="2:15" x14ac:dyDescent="0.25">
      <c r="B602" s="9">
        <f t="shared" si="69"/>
        <v>583</v>
      </c>
      <c r="C602" s="42">
        <f>'Simulacion sistema (hoja4)'!BV593</f>
        <v>0.8034638578340102</v>
      </c>
      <c r="D602" s="42">
        <f>'Simulacion sistema (hoja4)'!BW593</f>
        <v>0.84787129327730137</v>
      </c>
      <c r="E602" s="44">
        <f t="shared" si="63"/>
        <v>111410287.9366374</v>
      </c>
      <c r="F602" s="45">
        <f t="shared" si="64"/>
        <v>218.82302144063544</v>
      </c>
      <c r="G602" s="45">
        <f t="shared" si="65"/>
        <v>382.940287521112</v>
      </c>
      <c r="H602" s="46">
        <f t="shared" si="66"/>
        <v>0.92300000000000004</v>
      </c>
      <c r="I602" s="46">
        <f t="shared" si="67"/>
        <v>7.6999999999999957E-2</v>
      </c>
      <c r="J602" s="47">
        <f t="shared" si="68"/>
        <v>24379135825.866173</v>
      </c>
      <c r="K602" s="27"/>
      <c r="L602" s="27"/>
      <c r="M602" s="27"/>
      <c r="N602" s="27"/>
      <c r="O602" s="27"/>
    </row>
    <row r="603" spans="2:15" x14ac:dyDescent="0.25">
      <c r="B603" s="9">
        <f t="shared" si="69"/>
        <v>584</v>
      </c>
      <c r="C603" s="42">
        <f>'Simulacion sistema (hoja4)'!BV594</f>
        <v>0.81946772953751701</v>
      </c>
      <c r="D603" s="42">
        <f>'Simulacion sistema (hoja4)'!BW594</f>
        <v>0.84523468439197791</v>
      </c>
      <c r="E603" s="44">
        <f t="shared" si="63"/>
        <v>111063837.52910589</v>
      </c>
      <c r="F603" s="45">
        <f t="shared" si="64"/>
        <v>218.82302144063544</v>
      </c>
      <c r="G603" s="45">
        <f t="shared" si="65"/>
        <v>382.940287521112</v>
      </c>
      <c r="H603" s="46">
        <f t="shared" si="66"/>
        <v>0.92300000000000004</v>
      </c>
      <c r="I603" s="46">
        <f t="shared" si="67"/>
        <v>7.6999999999999957E-2</v>
      </c>
      <c r="J603" s="47">
        <f t="shared" si="68"/>
        <v>24303324500.910789</v>
      </c>
      <c r="K603" s="27"/>
      <c r="L603" s="27"/>
      <c r="M603" s="27"/>
      <c r="N603" s="27"/>
      <c r="O603" s="27"/>
    </row>
    <row r="604" spans="2:15" x14ac:dyDescent="0.25">
      <c r="B604" s="9">
        <f t="shared" si="69"/>
        <v>585</v>
      </c>
      <c r="C604" s="42">
        <f>'Simulacion sistema (hoja4)'!BV595</f>
        <v>0.81883626825101208</v>
      </c>
      <c r="D604" s="42">
        <f>'Simulacion sistema (hoja4)'!BW595</f>
        <v>0.8436203576827902</v>
      </c>
      <c r="E604" s="44">
        <f t="shared" si="63"/>
        <v>110851714.99951863</v>
      </c>
      <c r="F604" s="45">
        <f t="shared" si="64"/>
        <v>218.82302144063544</v>
      </c>
      <c r="G604" s="45">
        <f t="shared" si="65"/>
        <v>382.940287521112</v>
      </c>
      <c r="H604" s="46">
        <f t="shared" si="66"/>
        <v>0.92300000000000004</v>
      </c>
      <c r="I604" s="46">
        <f t="shared" si="67"/>
        <v>7.6999999999999957E-2</v>
      </c>
      <c r="J604" s="47">
        <f t="shared" si="68"/>
        <v>24256907208.070877</v>
      </c>
      <c r="K604" s="27"/>
      <c r="L604" s="27"/>
      <c r="M604" s="27"/>
      <c r="N604" s="27"/>
      <c r="O604" s="27"/>
    </row>
    <row r="605" spans="2:15" x14ac:dyDescent="0.25">
      <c r="B605" s="9">
        <f t="shared" si="69"/>
        <v>586</v>
      </c>
      <c r="C605" s="42">
        <f>'Simulacion sistema (hoja4)'!BV596</f>
        <v>0.81541066816246377</v>
      </c>
      <c r="D605" s="42">
        <f>'Simulacion sistema (hoja4)'!BW596</f>
        <v>0.84539158363070865</v>
      </c>
      <c r="E605" s="44">
        <f t="shared" si="63"/>
        <v>111084454.08907512</v>
      </c>
      <c r="F605" s="45">
        <f t="shared" si="64"/>
        <v>218.82302144063544</v>
      </c>
      <c r="G605" s="45">
        <f t="shared" si="65"/>
        <v>382.940287521112</v>
      </c>
      <c r="H605" s="46">
        <f t="shared" si="66"/>
        <v>0.92300000000000004</v>
      </c>
      <c r="I605" s="46">
        <f t="shared" si="67"/>
        <v>7.6999999999999957E-2</v>
      </c>
      <c r="J605" s="47">
        <f t="shared" si="68"/>
        <v>24307835878.854969</v>
      </c>
      <c r="K605" s="27"/>
      <c r="L605" s="27"/>
      <c r="M605" s="27"/>
      <c r="N605" s="27"/>
      <c r="O605" s="27"/>
    </row>
    <row r="606" spans="2:15" x14ac:dyDescent="0.25">
      <c r="B606" s="9">
        <f t="shared" si="69"/>
        <v>587</v>
      </c>
      <c r="C606" s="42">
        <f>'Simulacion sistema (hoja4)'!BV597</f>
        <v>0.79175338073184087</v>
      </c>
      <c r="D606" s="42">
        <f>'Simulacion sistema (hoja4)'!BW597</f>
        <v>0.84651836066235908</v>
      </c>
      <c r="E606" s="44">
        <f t="shared" si="63"/>
        <v>111232512.59103398</v>
      </c>
      <c r="F606" s="45">
        <f t="shared" si="64"/>
        <v>218.82302144063544</v>
      </c>
      <c r="G606" s="45">
        <f t="shared" si="65"/>
        <v>382.940287521112</v>
      </c>
      <c r="H606" s="46">
        <f t="shared" si="66"/>
        <v>0.92300000000000004</v>
      </c>
      <c r="I606" s="46">
        <f t="shared" si="67"/>
        <v>7.6999999999999957E-2</v>
      </c>
      <c r="J606" s="47">
        <f t="shared" si="68"/>
        <v>24340234487.60358</v>
      </c>
      <c r="K606" s="27"/>
      <c r="L606" s="27"/>
      <c r="M606" s="27"/>
      <c r="N606" s="27"/>
      <c r="O606" s="27"/>
    </row>
    <row r="607" spans="2:15" x14ac:dyDescent="0.25">
      <c r="B607" s="9">
        <f t="shared" si="69"/>
        <v>588</v>
      </c>
      <c r="C607" s="42">
        <f>'Simulacion sistema (hoja4)'!BV598</f>
        <v>0.81965960281171868</v>
      </c>
      <c r="D607" s="42">
        <f>'Simulacion sistema (hoja4)'!BW598</f>
        <v>0.84946101673668173</v>
      </c>
      <c r="E607" s="44">
        <f t="shared" si="63"/>
        <v>111619177.59919998</v>
      </c>
      <c r="F607" s="45">
        <f t="shared" si="64"/>
        <v>218.82302144063544</v>
      </c>
      <c r="G607" s="45">
        <f t="shared" si="65"/>
        <v>382.940287521112</v>
      </c>
      <c r="H607" s="46">
        <f t="shared" si="66"/>
        <v>0.92300000000000004</v>
      </c>
      <c r="I607" s="46">
        <f t="shared" si="67"/>
        <v>7.6999999999999957E-2</v>
      </c>
      <c r="J607" s="47">
        <f t="shared" si="68"/>
        <v>24424845692.975834</v>
      </c>
      <c r="K607" s="27"/>
      <c r="L607" s="27"/>
      <c r="M607" s="27"/>
      <c r="N607" s="27"/>
      <c r="O607" s="27"/>
    </row>
    <row r="608" spans="2:15" x14ac:dyDescent="0.25">
      <c r="B608" s="9">
        <f t="shared" si="69"/>
        <v>589</v>
      </c>
      <c r="C608" s="42">
        <f>'Simulacion sistema (hoja4)'!BV599</f>
        <v>0.82336457065415591</v>
      </c>
      <c r="D608" s="42">
        <f>'Simulacion sistema (hoja4)'!BW599</f>
        <v>0.85135302037427973</v>
      </c>
      <c r="E608" s="44">
        <f t="shared" si="63"/>
        <v>111867786.87718035</v>
      </c>
      <c r="F608" s="45">
        <f t="shared" si="64"/>
        <v>218.82302144063544</v>
      </c>
      <c r="G608" s="45">
        <f t="shared" si="65"/>
        <v>382.940287521112</v>
      </c>
      <c r="H608" s="46">
        <f t="shared" si="66"/>
        <v>0.92300000000000004</v>
      </c>
      <c r="I608" s="46">
        <f t="shared" si="67"/>
        <v>7.6999999999999957E-2</v>
      </c>
      <c r="J608" s="47">
        <f t="shared" si="68"/>
        <v>24479247126.341671</v>
      </c>
      <c r="K608" s="27"/>
      <c r="L608" s="27"/>
      <c r="M608" s="27"/>
      <c r="N608" s="27"/>
      <c r="O608" s="27"/>
    </row>
    <row r="609" spans="2:15" x14ac:dyDescent="0.25">
      <c r="B609" s="9">
        <f t="shared" si="69"/>
        <v>590</v>
      </c>
      <c r="C609" s="42">
        <f>'Simulacion sistema (hoja4)'!BV600</f>
        <v>0.81190283770998584</v>
      </c>
      <c r="D609" s="42">
        <f>'Simulacion sistema (hoja4)'!BW600</f>
        <v>0.83929471294565872</v>
      </c>
      <c r="E609" s="44">
        <f t="shared" si="63"/>
        <v>110283325.28105955</v>
      </c>
      <c r="F609" s="45">
        <f t="shared" si="64"/>
        <v>218.82302144063544</v>
      </c>
      <c r="G609" s="45">
        <f t="shared" si="65"/>
        <v>382.940287521112</v>
      </c>
      <c r="H609" s="46">
        <f t="shared" si="66"/>
        <v>0.92300000000000004</v>
      </c>
      <c r="I609" s="46">
        <f t="shared" si="67"/>
        <v>7.6999999999999957E-2</v>
      </c>
      <c r="J609" s="47">
        <f t="shared" si="68"/>
        <v>24132530452.521866</v>
      </c>
      <c r="K609" s="27"/>
      <c r="L609" s="27"/>
      <c r="M609" s="27"/>
      <c r="N609" s="27"/>
      <c r="O609" s="27"/>
    </row>
    <row r="610" spans="2:15" x14ac:dyDescent="0.25">
      <c r="B610" s="9">
        <f t="shared" si="69"/>
        <v>591</v>
      </c>
      <c r="C610" s="42">
        <f>'Simulacion sistema (hoja4)'!BV601</f>
        <v>0.83191019109161901</v>
      </c>
      <c r="D610" s="42">
        <f>'Simulacion sistema (hoja4)'!BW601</f>
        <v>0.84928334033025676</v>
      </c>
      <c r="E610" s="44">
        <f t="shared" si="63"/>
        <v>111595830.91939574</v>
      </c>
      <c r="F610" s="45">
        <f t="shared" si="64"/>
        <v>218.82302144063544</v>
      </c>
      <c r="G610" s="45">
        <f t="shared" si="65"/>
        <v>382.940287521112</v>
      </c>
      <c r="H610" s="46">
        <f t="shared" si="66"/>
        <v>0.92300000000000004</v>
      </c>
      <c r="I610" s="46">
        <f t="shared" si="67"/>
        <v>7.6999999999999957E-2</v>
      </c>
      <c r="J610" s="47">
        <f t="shared" si="68"/>
        <v>24419736901.960464</v>
      </c>
      <c r="K610" s="27"/>
      <c r="L610" s="27"/>
      <c r="M610" s="27"/>
      <c r="N610" s="27"/>
      <c r="O610" s="27"/>
    </row>
    <row r="611" spans="2:15" x14ac:dyDescent="0.25">
      <c r="B611" s="9">
        <f t="shared" si="69"/>
        <v>592</v>
      </c>
      <c r="C611" s="42">
        <f>'Simulacion sistema (hoja4)'!BV602</f>
        <v>0.80877834825113215</v>
      </c>
      <c r="D611" s="42">
        <f>'Simulacion sistema (hoja4)'!BW602</f>
        <v>0.8410737853894954</v>
      </c>
      <c r="E611" s="44">
        <f t="shared" si="63"/>
        <v>110517095.40017968</v>
      </c>
      <c r="F611" s="45">
        <f t="shared" si="64"/>
        <v>218.82302144063544</v>
      </c>
      <c r="G611" s="45">
        <f t="shared" si="65"/>
        <v>382.940287521112</v>
      </c>
      <c r="H611" s="46">
        <f t="shared" si="66"/>
        <v>0.92300000000000004</v>
      </c>
      <c r="I611" s="46">
        <f t="shared" si="67"/>
        <v>7.6999999999999957E-2</v>
      </c>
      <c r="J611" s="47">
        <f t="shared" si="68"/>
        <v>24183684736.310272</v>
      </c>
      <c r="K611" s="27"/>
      <c r="L611" s="27"/>
      <c r="M611" s="27"/>
      <c r="N611" s="27"/>
      <c r="O611" s="27"/>
    </row>
    <row r="612" spans="2:15" x14ac:dyDescent="0.25">
      <c r="B612" s="9">
        <f t="shared" si="69"/>
        <v>593</v>
      </c>
      <c r="C612" s="42">
        <f>'Simulacion sistema (hoja4)'!BV603</f>
        <v>0.80610961391931968</v>
      </c>
      <c r="D612" s="42">
        <f>'Simulacion sistema (hoja4)'!BW603</f>
        <v>0.84873302410620821</v>
      </c>
      <c r="E612" s="44">
        <f t="shared" si="63"/>
        <v>111523519.36755575</v>
      </c>
      <c r="F612" s="45">
        <f t="shared" si="64"/>
        <v>218.82302144063544</v>
      </c>
      <c r="G612" s="45">
        <f t="shared" si="65"/>
        <v>382.940287521112</v>
      </c>
      <c r="H612" s="46">
        <f t="shared" si="66"/>
        <v>0.92300000000000004</v>
      </c>
      <c r="I612" s="46">
        <f t="shared" si="67"/>
        <v>7.6999999999999957E-2</v>
      </c>
      <c r="J612" s="47">
        <f t="shared" si="68"/>
        <v>24403913469.701775</v>
      </c>
      <c r="K612" s="27"/>
      <c r="L612" s="27"/>
      <c r="M612" s="27"/>
      <c r="N612" s="27"/>
      <c r="O612" s="27"/>
    </row>
    <row r="613" spans="2:15" x14ac:dyDescent="0.25">
      <c r="B613" s="9">
        <f t="shared" si="69"/>
        <v>594</v>
      </c>
      <c r="C613" s="42">
        <f>'Simulacion sistema (hoja4)'!BV604</f>
        <v>0.83398334180983091</v>
      </c>
      <c r="D613" s="42">
        <f>'Simulacion sistema (hoja4)'!BW604</f>
        <v>0.85696074498997865</v>
      </c>
      <c r="E613" s="44">
        <f t="shared" si="63"/>
        <v>112604641.89168319</v>
      </c>
      <c r="F613" s="45">
        <f t="shared" si="64"/>
        <v>218.82302144063544</v>
      </c>
      <c r="G613" s="45">
        <f t="shared" si="65"/>
        <v>382.940287521112</v>
      </c>
      <c r="H613" s="46">
        <f t="shared" si="66"/>
        <v>0.92300000000000004</v>
      </c>
      <c r="I613" s="46">
        <f t="shared" si="67"/>
        <v>7.6999999999999957E-2</v>
      </c>
      <c r="J613" s="47">
        <f t="shared" si="68"/>
        <v>43120853942.213013</v>
      </c>
      <c r="K613" s="27"/>
      <c r="L613" s="27"/>
      <c r="M613" s="27"/>
      <c r="N613" s="27"/>
      <c r="O613" s="27"/>
    </row>
    <row r="614" spans="2:15" x14ac:dyDescent="0.25">
      <c r="B614" s="9">
        <f t="shared" si="69"/>
        <v>595</v>
      </c>
      <c r="C614" s="42">
        <f>'Simulacion sistema (hoja4)'!BV605</f>
        <v>0.82157819838044965</v>
      </c>
      <c r="D614" s="42">
        <f>'Simulacion sistema (hoja4)'!BW605</f>
        <v>0.84720373295717211</v>
      </c>
      <c r="E614" s="44">
        <f t="shared" si="63"/>
        <v>111322570.5105724</v>
      </c>
      <c r="F614" s="45">
        <f t="shared" si="64"/>
        <v>218.82302144063544</v>
      </c>
      <c r="G614" s="45">
        <f t="shared" si="65"/>
        <v>382.940287521112</v>
      </c>
      <c r="H614" s="46">
        <f t="shared" si="66"/>
        <v>0.92300000000000004</v>
      </c>
      <c r="I614" s="46">
        <f t="shared" si="67"/>
        <v>7.6999999999999957E-2</v>
      </c>
      <c r="J614" s="47">
        <f t="shared" si="68"/>
        <v>24359941233.661636</v>
      </c>
      <c r="K614" s="27"/>
      <c r="L614" s="27"/>
      <c r="M614" s="27"/>
      <c r="N614" s="27"/>
      <c r="O614" s="27"/>
    </row>
    <row r="615" spans="2:15" x14ac:dyDescent="0.25">
      <c r="B615" s="9">
        <f t="shared" si="69"/>
        <v>596</v>
      </c>
      <c r="C615" s="42">
        <f>'Simulacion sistema (hoja4)'!BV606</f>
        <v>0.82132937589330623</v>
      </c>
      <c r="D615" s="42">
        <f>'Simulacion sistema (hoja4)'!BW606</f>
        <v>0.84492136583457156</v>
      </c>
      <c r="E615" s="44">
        <f t="shared" si="63"/>
        <v>111022667.4706627</v>
      </c>
      <c r="F615" s="45">
        <f t="shared" si="64"/>
        <v>218.82302144063544</v>
      </c>
      <c r="G615" s="45">
        <f t="shared" si="65"/>
        <v>382.940287521112</v>
      </c>
      <c r="H615" s="46">
        <f t="shared" si="66"/>
        <v>0.92300000000000004</v>
      </c>
      <c r="I615" s="46">
        <f t="shared" si="67"/>
        <v>7.6999999999999957E-2</v>
      </c>
      <c r="J615" s="47">
        <f t="shared" si="68"/>
        <v>24294315544.329361</v>
      </c>
      <c r="K615" s="27"/>
      <c r="L615" s="27"/>
      <c r="M615" s="27"/>
      <c r="N615" s="27"/>
      <c r="O615" s="27"/>
    </row>
    <row r="616" spans="2:15" x14ac:dyDescent="0.25">
      <c r="B616" s="9">
        <f t="shared" si="69"/>
        <v>597</v>
      </c>
      <c r="C616" s="42">
        <f>'Simulacion sistema (hoja4)'!BV607</f>
        <v>0.82881490407512259</v>
      </c>
      <c r="D616" s="42">
        <f>'Simulacion sistema (hoja4)'!BW607</f>
        <v>0.85017489020255654</v>
      </c>
      <c r="E616" s="44">
        <f t="shared" si="63"/>
        <v>111712980.57261594</v>
      </c>
      <c r="F616" s="45">
        <f t="shared" si="64"/>
        <v>218.82302144063544</v>
      </c>
      <c r="G616" s="45">
        <f t="shared" si="65"/>
        <v>382.940287521112</v>
      </c>
      <c r="H616" s="46">
        <f t="shared" si="66"/>
        <v>0.92300000000000004</v>
      </c>
      <c r="I616" s="46">
        <f t="shared" si="67"/>
        <v>7.6999999999999957E-2</v>
      </c>
      <c r="J616" s="47">
        <f t="shared" si="68"/>
        <v>24445371943.038826</v>
      </c>
      <c r="K616" s="27"/>
      <c r="L616" s="27"/>
      <c r="M616" s="27"/>
      <c r="N616" s="27"/>
      <c r="O616" s="27"/>
    </row>
    <row r="617" spans="2:15" x14ac:dyDescent="0.25">
      <c r="B617" s="9">
        <f t="shared" si="69"/>
        <v>598</v>
      </c>
      <c r="C617" s="42">
        <f>'Simulacion sistema (hoja4)'!BV608</f>
        <v>0.82383401701861303</v>
      </c>
      <c r="D617" s="42">
        <f>'Simulacion sistema (hoja4)'!BW608</f>
        <v>0.84919539469731598</v>
      </c>
      <c r="E617" s="44">
        <f t="shared" si="63"/>
        <v>111584274.86322732</v>
      </c>
      <c r="F617" s="45">
        <f t="shared" si="64"/>
        <v>218.82302144063544</v>
      </c>
      <c r="G617" s="45">
        <f t="shared" si="65"/>
        <v>382.940287521112</v>
      </c>
      <c r="H617" s="46">
        <f t="shared" si="66"/>
        <v>0.92300000000000004</v>
      </c>
      <c r="I617" s="46">
        <f t="shared" si="67"/>
        <v>7.6999999999999957E-2</v>
      </c>
      <c r="J617" s="47">
        <f t="shared" si="68"/>
        <v>24417208170.833752</v>
      </c>
      <c r="K617" s="27"/>
      <c r="L617" s="27"/>
      <c r="M617" s="27"/>
      <c r="N617" s="27"/>
      <c r="O617" s="27"/>
    </row>
    <row r="618" spans="2:15" x14ac:dyDescent="0.25">
      <c r="B618" s="9">
        <f t="shared" si="69"/>
        <v>599</v>
      </c>
      <c r="C618" s="42">
        <f>'Simulacion sistema (hoja4)'!BV609</f>
        <v>0.82922424374581682</v>
      </c>
      <c r="D618" s="42">
        <f>'Simulacion sistema (hoja4)'!BW609</f>
        <v>0.85328788348783924</v>
      </c>
      <c r="E618" s="44">
        <f t="shared" si="63"/>
        <v>112122027.89030208</v>
      </c>
      <c r="F618" s="45">
        <f t="shared" si="64"/>
        <v>218.82302144063544</v>
      </c>
      <c r="G618" s="45">
        <f t="shared" si="65"/>
        <v>382.940287521112</v>
      </c>
      <c r="H618" s="46">
        <f t="shared" si="66"/>
        <v>0.92300000000000004</v>
      </c>
      <c r="I618" s="46">
        <f t="shared" si="67"/>
        <v>7.6999999999999957E-2</v>
      </c>
      <c r="J618" s="47">
        <f t="shared" si="68"/>
        <v>24534880913.007095</v>
      </c>
      <c r="K618" s="27"/>
      <c r="L618" s="27"/>
      <c r="M618" s="27"/>
      <c r="N618" s="27"/>
      <c r="O618" s="27"/>
    </row>
    <row r="619" spans="2:15" x14ac:dyDescent="0.25">
      <c r="B619" s="9">
        <f t="shared" si="69"/>
        <v>600</v>
      </c>
      <c r="C619" s="42">
        <f>'Simulacion sistema (hoja4)'!BV610</f>
        <v>0.82498351324741448</v>
      </c>
      <c r="D619" s="42">
        <f>'Simulacion sistema (hoja4)'!BW610</f>
        <v>0.84344301376334974</v>
      </c>
      <c r="E619" s="44">
        <f t="shared" si="63"/>
        <v>110828412.00850415</v>
      </c>
      <c r="F619" s="45">
        <f t="shared" si="64"/>
        <v>218.82302144063544</v>
      </c>
      <c r="G619" s="45">
        <f t="shared" si="65"/>
        <v>382.940287521112</v>
      </c>
      <c r="H619" s="46">
        <f t="shared" si="66"/>
        <v>0.92300000000000004</v>
      </c>
      <c r="I619" s="46">
        <f t="shared" si="67"/>
        <v>7.6999999999999957E-2</v>
      </c>
      <c r="J619" s="47">
        <f t="shared" si="68"/>
        <v>24251807977.168484</v>
      </c>
      <c r="K619" s="27"/>
      <c r="L619" s="27"/>
      <c r="M619" s="27"/>
      <c r="N619" s="27"/>
      <c r="O619" s="27"/>
    </row>
    <row r="620" spans="2:15" x14ac:dyDescent="0.25">
      <c r="B620" s="9">
        <f t="shared" si="69"/>
        <v>601</v>
      </c>
      <c r="C620" s="42">
        <f>'Simulacion sistema (hoja4)'!BV611</f>
        <v>0.79822042640118629</v>
      </c>
      <c r="D620" s="42">
        <f>'Simulacion sistema (hoja4)'!BW611</f>
        <v>0.84786301122992158</v>
      </c>
      <c r="E620" s="44">
        <f t="shared" si="63"/>
        <v>111409199.67561169</v>
      </c>
      <c r="F620" s="45">
        <f t="shared" si="64"/>
        <v>218.82302144063544</v>
      </c>
      <c r="G620" s="45">
        <f t="shared" si="65"/>
        <v>382.940287521112</v>
      </c>
      <c r="H620" s="46">
        <f t="shared" si="66"/>
        <v>0.92300000000000004</v>
      </c>
      <c r="I620" s="46">
        <f t="shared" si="67"/>
        <v>7.6999999999999957E-2</v>
      </c>
      <c r="J620" s="47">
        <f t="shared" si="68"/>
        <v>24378897689.300411</v>
      </c>
      <c r="K620" s="27"/>
      <c r="L620" s="27"/>
      <c r="M620" s="27"/>
      <c r="N620" s="27"/>
      <c r="O620" s="27"/>
    </row>
    <row r="621" spans="2:15" x14ac:dyDescent="0.25">
      <c r="B621" s="9">
        <f t="shared" si="69"/>
        <v>602</v>
      </c>
      <c r="C621" s="42">
        <f>'Simulacion sistema (hoja4)'!BV612</f>
        <v>0.82347143162716918</v>
      </c>
      <c r="D621" s="42">
        <f>'Simulacion sistema (hoja4)'!BW612</f>
        <v>0.84449446940573991</v>
      </c>
      <c r="E621" s="44">
        <f t="shared" si="63"/>
        <v>110966573.27991423</v>
      </c>
      <c r="F621" s="45">
        <f t="shared" si="64"/>
        <v>218.82302144063544</v>
      </c>
      <c r="G621" s="45">
        <f t="shared" si="65"/>
        <v>382.940287521112</v>
      </c>
      <c r="H621" s="46">
        <f t="shared" si="66"/>
        <v>0.92300000000000004</v>
      </c>
      <c r="I621" s="46">
        <f t="shared" si="67"/>
        <v>7.6999999999999957E-2</v>
      </c>
      <c r="J621" s="47">
        <f t="shared" si="68"/>
        <v>24282040844.024517</v>
      </c>
      <c r="K621" s="27"/>
      <c r="L621" s="27"/>
      <c r="M621" s="27"/>
      <c r="N621" s="27"/>
      <c r="O621" s="27"/>
    </row>
    <row r="622" spans="2:15" x14ac:dyDescent="0.25">
      <c r="B622" s="9">
        <f t="shared" si="69"/>
        <v>603</v>
      </c>
      <c r="C622" s="42">
        <f>'Simulacion sistema (hoja4)'!BV613</f>
        <v>0.8186780843072915</v>
      </c>
      <c r="D622" s="42">
        <f>'Simulacion sistema (hoja4)'!BW613</f>
        <v>0.84869947046258232</v>
      </c>
      <c r="E622" s="44">
        <f t="shared" si="63"/>
        <v>111519110.41878331</v>
      </c>
      <c r="F622" s="45">
        <f t="shared" si="64"/>
        <v>218.82302144063544</v>
      </c>
      <c r="G622" s="45">
        <f t="shared" si="65"/>
        <v>382.940287521112</v>
      </c>
      <c r="H622" s="46">
        <f t="shared" si="66"/>
        <v>0.92300000000000004</v>
      </c>
      <c r="I622" s="46">
        <f t="shared" si="67"/>
        <v>7.6999999999999957E-2</v>
      </c>
      <c r="J622" s="47">
        <f t="shared" si="68"/>
        <v>24402948690.210011</v>
      </c>
      <c r="K622" s="27"/>
      <c r="L622" s="27"/>
      <c r="M622" s="27"/>
      <c r="N622" s="27"/>
      <c r="O622" s="27"/>
    </row>
    <row r="623" spans="2:15" x14ac:dyDescent="0.25">
      <c r="B623" s="9">
        <f t="shared" si="69"/>
        <v>604</v>
      </c>
      <c r="C623" s="42">
        <f>'Simulacion sistema (hoja4)'!BV614</f>
        <v>0.82594903492924143</v>
      </c>
      <c r="D623" s="42">
        <f>'Simulacion sistema (hoja4)'!BW614</f>
        <v>0.84872828243166409</v>
      </c>
      <c r="E623" s="44">
        <f t="shared" si="63"/>
        <v>111522896.31152065</v>
      </c>
      <c r="F623" s="45">
        <f t="shared" si="64"/>
        <v>218.82302144063544</v>
      </c>
      <c r="G623" s="45">
        <f t="shared" si="65"/>
        <v>382.940287521112</v>
      </c>
      <c r="H623" s="46">
        <f t="shared" si="66"/>
        <v>0.92300000000000004</v>
      </c>
      <c r="I623" s="46">
        <f t="shared" si="67"/>
        <v>7.6999999999999957E-2</v>
      </c>
      <c r="J623" s="47">
        <f t="shared" si="68"/>
        <v>24403777130.697647</v>
      </c>
      <c r="K623" s="27"/>
      <c r="L623" s="27"/>
      <c r="M623" s="27"/>
      <c r="N623" s="27"/>
      <c r="O623" s="27"/>
    </row>
    <row r="624" spans="2:15" x14ac:dyDescent="0.25">
      <c r="B624" s="9">
        <f t="shared" si="69"/>
        <v>605</v>
      </c>
      <c r="C624" s="42">
        <f>'Simulacion sistema (hoja4)'!BV615</f>
        <v>0.82393319310001978</v>
      </c>
      <c r="D624" s="42">
        <f>'Simulacion sistema (hoja4)'!BW615</f>
        <v>0.84868289612037306</v>
      </c>
      <c r="E624" s="44">
        <f t="shared" si="63"/>
        <v>111516932.55021702</v>
      </c>
      <c r="F624" s="45">
        <f t="shared" si="64"/>
        <v>218.82302144063544</v>
      </c>
      <c r="G624" s="45">
        <f t="shared" si="65"/>
        <v>382.940287521112</v>
      </c>
      <c r="H624" s="46">
        <f t="shared" si="66"/>
        <v>0.92300000000000004</v>
      </c>
      <c r="I624" s="46">
        <f t="shared" si="67"/>
        <v>7.6999999999999957E-2</v>
      </c>
      <c r="J624" s="47">
        <f t="shared" si="68"/>
        <v>24402472122.430035</v>
      </c>
      <c r="K624" s="27"/>
      <c r="L624" s="27"/>
      <c r="M624" s="27"/>
      <c r="N624" s="27"/>
      <c r="O624" s="27"/>
    </row>
    <row r="625" spans="2:15" x14ac:dyDescent="0.25">
      <c r="B625" s="9">
        <f t="shared" si="69"/>
        <v>606</v>
      </c>
      <c r="C625" s="42">
        <f>'Simulacion sistema (hoja4)'!BV616</f>
        <v>0.83203171666695008</v>
      </c>
      <c r="D625" s="42">
        <f>'Simulacion sistema (hoja4)'!BW616</f>
        <v>0.84756156888249345</v>
      </c>
      <c r="E625" s="44">
        <f t="shared" si="63"/>
        <v>111369590.15115963</v>
      </c>
      <c r="F625" s="45">
        <f t="shared" si="64"/>
        <v>218.82302144063544</v>
      </c>
      <c r="G625" s="45">
        <f t="shared" si="65"/>
        <v>382.940287521112</v>
      </c>
      <c r="H625" s="46">
        <f t="shared" si="66"/>
        <v>0.92300000000000004</v>
      </c>
      <c r="I625" s="46">
        <f t="shared" si="67"/>
        <v>7.6999999999999957E-2</v>
      </c>
      <c r="J625" s="47">
        <f t="shared" si="68"/>
        <v>24370230213.481987</v>
      </c>
      <c r="K625" s="27"/>
      <c r="L625" s="27"/>
      <c r="M625" s="27"/>
      <c r="N625" s="27"/>
      <c r="O625" s="27"/>
    </row>
    <row r="626" spans="2:15" x14ac:dyDescent="0.25">
      <c r="B626" s="9">
        <f t="shared" si="69"/>
        <v>607</v>
      </c>
      <c r="C626" s="42">
        <f>'Simulacion sistema (hoja4)'!BV617</f>
        <v>0.81798572384101242</v>
      </c>
      <c r="D626" s="42">
        <f>'Simulacion sistema (hoja4)'!BW617</f>
        <v>0.84085815564844957</v>
      </c>
      <c r="E626" s="44">
        <f t="shared" si="63"/>
        <v>110488761.65220627</v>
      </c>
      <c r="F626" s="45">
        <f t="shared" si="64"/>
        <v>218.82302144063544</v>
      </c>
      <c r="G626" s="45">
        <f t="shared" si="65"/>
        <v>382.940287521112</v>
      </c>
      <c r="H626" s="46">
        <f t="shared" si="66"/>
        <v>0.92300000000000004</v>
      </c>
      <c r="I626" s="46">
        <f t="shared" si="67"/>
        <v>7.6999999999999957E-2</v>
      </c>
      <c r="J626" s="47">
        <f t="shared" si="68"/>
        <v>24177484659.969994</v>
      </c>
      <c r="K626" s="27"/>
      <c r="L626" s="27"/>
      <c r="M626" s="27"/>
      <c r="N626" s="27"/>
      <c r="O626" s="27"/>
    </row>
    <row r="627" spans="2:15" x14ac:dyDescent="0.25">
      <c r="B627" s="9">
        <f t="shared" si="69"/>
        <v>608</v>
      </c>
      <c r="C627" s="42">
        <f>'Simulacion sistema (hoja4)'!BV618</f>
        <v>0.8262352864267607</v>
      </c>
      <c r="D627" s="42">
        <f>'Simulacion sistema (hoja4)'!BW618</f>
        <v>0.84404063448918765</v>
      </c>
      <c r="E627" s="44">
        <f t="shared" si="63"/>
        <v>110906939.37187925</v>
      </c>
      <c r="F627" s="45">
        <f t="shared" si="64"/>
        <v>218.82302144063544</v>
      </c>
      <c r="G627" s="45">
        <f t="shared" si="65"/>
        <v>382.940287521112</v>
      </c>
      <c r="H627" s="46">
        <f t="shared" si="66"/>
        <v>0.92300000000000004</v>
      </c>
      <c r="I627" s="46">
        <f t="shared" si="67"/>
        <v>7.6999999999999957E-2</v>
      </c>
      <c r="J627" s="47">
        <f t="shared" si="68"/>
        <v>24268991572.08799</v>
      </c>
      <c r="K627" s="27"/>
      <c r="L627" s="27"/>
      <c r="M627" s="27"/>
      <c r="N627" s="27"/>
      <c r="O627" s="27"/>
    </row>
    <row r="628" spans="2:15" x14ac:dyDescent="0.25">
      <c r="B628" s="9">
        <f t="shared" si="69"/>
        <v>609</v>
      </c>
      <c r="C628" s="42">
        <f>'Simulacion sistema (hoja4)'!BV619</f>
        <v>0.8273208263461127</v>
      </c>
      <c r="D628" s="42">
        <f>'Simulacion sistema (hoja4)'!BW619</f>
        <v>0.8443147627097165</v>
      </c>
      <c r="E628" s="44">
        <f t="shared" si="63"/>
        <v>110942959.82005675</v>
      </c>
      <c r="F628" s="45">
        <f t="shared" si="64"/>
        <v>218.82302144063544</v>
      </c>
      <c r="G628" s="45">
        <f t="shared" si="65"/>
        <v>382.940287521112</v>
      </c>
      <c r="H628" s="46">
        <f t="shared" si="66"/>
        <v>0.92300000000000004</v>
      </c>
      <c r="I628" s="46">
        <f t="shared" si="67"/>
        <v>7.6999999999999957E-2</v>
      </c>
      <c r="J628" s="47">
        <f t="shared" si="68"/>
        <v>24276873675.391834</v>
      </c>
      <c r="K628" s="27"/>
      <c r="L628" s="27"/>
      <c r="M628" s="27"/>
      <c r="N628" s="27"/>
      <c r="O628" s="27"/>
    </row>
    <row r="629" spans="2:15" x14ac:dyDescent="0.25">
      <c r="B629" s="9">
        <f t="shared" si="69"/>
        <v>610</v>
      </c>
      <c r="C629" s="42">
        <f>'Simulacion sistema (hoja4)'!BV620</f>
        <v>0.80770617061277739</v>
      </c>
      <c r="D629" s="42">
        <f>'Simulacion sistema (hoja4)'!BW620</f>
        <v>0.83984614182983497</v>
      </c>
      <c r="E629" s="44">
        <f t="shared" si="63"/>
        <v>110355783.03644031</v>
      </c>
      <c r="F629" s="45">
        <f t="shared" si="64"/>
        <v>218.82302144063544</v>
      </c>
      <c r="G629" s="45">
        <f t="shared" si="65"/>
        <v>382.940287521112</v>
      </c>
      <c r="H629" s="46">
        <f t="shared" si="66"/>
        <v>0.92300000000000004</v>
      </c>
      <c r="I629" s="46">
        <f t="shared" si="67"/>
        <v>7.6999999999999957E-2</v>
      </c>
      <c r="J629" s="47">
        <f t="shared" si="68"/>
        <v>24148385877.481091</v>
      </c>
      <c r="K629" s="27"/>
      <c r="L629" s="27"/>
      <c r="M629" s="27"/>
      <c r="N629" s="27"/>
      <c r="O629" s="27"/>
    </row>
    <row r="630" spans="2:15" x14ac:dyDescent="0.25">
      <c r="B630" s="9">
        <f t="shared" si="69"/>
        <v>611</v>
      </c>
      <c r="C630" s="42">
        <f>'Simulacion sistema (hoja4)'!BV621</f>
        <v>0.82315379216470119</v>
      </c>
      <c r="D630" s="42">
        <f>'Simulacion sistema (hoja4)'!BW621</f>
        <v>0.84841583994822078</v>
      </c>
      <c r="E630" s="44">
        <f t="shared" si="63"/>
        <v>111481841.36919621</v>
      </c>
      <c r="F630" s="45">
        <f t="shared" si="64"/>
        <v>218.82302144063544</v>
      </c>
      <c r="G630" s="45">
        <f t="shared" si="65"/>
        <v>382.940287521112</v>
      </c>
      <c r="H630" s="46">
        <f t="shared" si="66"/>
        <v>0.92300000000000004</v>
      </c>
      <c r="I630" s="46">
        <f t="shared" si="67"/>
        <v>7.6999999999999957E-2</v>
      </c>
      <c r="J630" s="47">
        <f t="shared" si="68"/>
        <v>24394793364.173141</v>
      </c>
      <c r="K630" s="27"/>
      <c r="L630" s="27"/>
      <c r="M630" s="27"/>
      <c r="N630" s="27"/>
      <c r="O630" s="27"/>
    </row>
    <row r="631" spans="2:15" x14ac:dyDescent="0.25">
      <c r="B631" s="9">
        <f t="shared" si="69"/>
        <v>612</v>
      </c>
      <c r="C631" s="42">
        <f>'Simulacion sistema (hoja4)'!BV622</f>
        <v>0.80639270407425212</v>
      </c>
      <c r="D631" s="42">
        <f>'Simulacion sistema (hoja4)'!BW622</f>
        <v>0.84483834551481951</v>
      </c>
      <c r="E631" s="44">
        <f t="shared" si="63"/>
        <v>111011758.60064729</v>
      </c>
      <c r="F631" s="45">
        <f t="shared" si="64"/>
        <v>218.82302144063544</v>
      </c>
      <c r="G631" s="45">
        <f t="shared" si="65"/>
        <v>382.940287521112</v>
      </c>
      <c r="H631" s="46">
        <f t="shared" si="66"/>
        <v>0.92300000000000004</v>
      </c>
      <c r="I631" s="46">
        <f t="shared" si="67"/>
        <v>7.6999999999999957E-2</v>
      </c>
      <c r="J631" s="47">
        <f t="shared" si="68"/>
        <v>24291928432.432087</v>
      </c>
      <c r="K631" s="27"/>
      <c r="L631" s="27"/>
      <c r="M631" s="27"/>
      <c r="N631" s="27"/>
      <c r="O631" s="27"/>
    </row>
    <row r="632" spans="2:15" x14ac:dyDescent="0.25">
      <c r="B632" s="9">
        <f t="shared" si="69"/>
        <v>613</v>
      </c>
      <c r="C632" s="42">
        <f>'Simulacion sistema (hoja4)'!BV623</f>
        <v>0.80561114009665313</v>
      </c>
      <c r="D632" s="42">
        <f>'Simulacion sistema (hoja4)'!BW623</f>
        <v>0.84921035606739392</v>
      </c>
      <c r="E632" s="44">
        <f t="shared" si="63"/>
        <v>111586240.78725556</v>
      </c>
      <c r="F632" s="45">
        <f t="shared" si="64"/>
        <v>218.82302144063544</v>
      </c>
      <c r="G632" s="45">
        <f t="shared" si="65"/>
        <v>382.940287521112</v>
      </c>
      <c r="H632" s="46">
        <f t="shared" si="66"/>
        <v>0.92300000000000004</v>
      </c>
      <c r="I632" s="46">
        <f t="shared" si="67"/>
        <v>7.6999999999999957E-2</v>
      </c>
      <c r="J632" s="47">
        <f t="shared" si="68"/>
        <v>24417638360.269531</v>
      </c>
      <c r="K632" s="27"/>
      <c r="L632" s="27"/>
      <c r="M632" s="27"/>
      <c r="N632" s="27"/>
      <c r="O632" s="27"/>
    </row>
    <row r="633" spans="2:15" x14ac:dyDescent="0.25">
      <c r="B633" s="9">
        <f t="shared" si="69"/>
        <v>614</v>
      </c>
      <c r="C633" s="42">
        <f>'Simulacion sistema (hoja4)'!BV624</f>
        <v>0.8266776895368273</v>
      </c>
      <c r="D633" s="42">
        <f>'Simulacion sistema (hoja4)'!BW624</f>
        <v>0.84895336655706788</v>
      </c>
      <c r="E633" s="44">
        <f t="shared" si="63"/>
        <v>111552472.36559872</v>
      </c>
      <c r="F633" s="45">
        <f t="shared" si="64"/>
        <v>218.82302144063544</v>
      </c>
      <c r="G633" s="45">
        <f t="shared" si="65"/>
        <v>382.940287521112</v>
      </c>
      <c r="H633" s="46">
        <f t="shared" si="66"/>
        <v>0.92300000000000004</v>
      </c>
      <c r="I633" s="46">
        <f t="shared" si="67"/>
        <v>7.6999999999999957E-2</v>
      </c>
      <c r="J633" s="47">
        <f t="shared" si="68"/>
        <v>24410249052.213303</v>
      </c>
      <c r="K633" s="27"/>
      <c r="L633" s="27"/>
      <c r="M633" s="27"/>
      <c r="N633" s="27"/>
      <c r="O633" s="27"/>
    </row>
    <row r="634" spans="2:15" x14ac:dyDescent="0.25">
      <c r="B634" s="9">
        <f t="shared" si="69"/>
        <v>615</v>
      </c>
      <c r="C634" s="42">
        <f>'Simulacion sistema (hoja4)'!BV625</f>
        <v>0.81462882805472658</v>
      </c>
      <c r="D634" s="42">
        <f>'Simulacion sistema (hoja4)'!BW625</f>
        <v>0.8485711872261783</v>
      </c>
      <c r="E634" s="44">
        <f t="shared" si="63"/>
        <v>111502254.00151983</v>
      </c>
      <c r="F634" s="45">
        <f t="shared" si="64"/>
        <v>218.82302144063544</v>
      </c>
      <c r="G634" s="45">
        <f t="shared" si="65"/>
        <v>382.940287521112</v>
      </c>
      <c r="H634" s="46">
        <f t="shared" si="66"/>
        <v>0.92300000000000004</v>
      </c>
      <c r="I634" s="46">
        <f t="shared" si="67"/>
        <v>7.6999999999999957E-2</v>
      </c>
      <c r="J634" s="47">
        <f t="shared" si="68"/>
        <v>24399260118.053753</v>
      </c>
      <c r="K634" s="27"/>
      <c r="L634" s="27"/>
      <c r="M634" s="27"/>
      <c r="N634" s="27"/>
      <c r="O634" s="27"/>
    </row>
    <row r="635" spans="2:15" x14ac:dyDescent="0.25">
      <c r="B635" s="9">
        <f t="shared" si="69"/>
        <v>616</v>
      </c>
      <c r="C635" s="42">
        <f>'Simulacion sistema (hoja4)'!BV626</f>
        <v>0.82657155273896155</v>
      </c>
      <c r="D635" s="42">
        <f>'Simulacion sistema (hoja4)'!BW626</f>
        <v>0.85239385753433328</v>
      </c>
      <c r="E635" s="44">
        <f t="shared" si="63"/>
        <v>112004552.88001139</v>
      </c>
      <c r="F635" s="45">
        <f t="shared" si="64"/>
        <v>218.82302144063544</v>
      </c>
      <c r="G635" s="45">
        <f t="shared" si="65"/>
        <v>382.940287521112</v>
      </c>
      <c r="H635" s="46">
        <f t="shared" si="66"/>
        <v>0.92300000000000004</v>
      </c>
      <c r="I635" s="46">
        <f t="shared" si="67"/>
        <v>7.6999999999999957E-2</v>
      </c>
      <c r="J635" s="47">
        <f t="shared" si="68"/>
        <v>24509174676.31152</v>
      </c>
      <c r="K635" s="27"/>
      <c r="L635" s="27"/>
      <c r="M635" s="27"/>
      <c r="N635" s="27"/>
      <c r="O635" s="27"/>
    </row>
    <row r="636" spans="2:15" x14ac:dyDescent="0.25">
      <c r="B636" s="9">
        <f t="shared" si="69"/>
        <v>617</v>
      </c>
      <c r="C636" s="42">
        <f>'Simulacion sistema (hoja4)'!BV627</f>
        <v>0.81005456716088509</v>
      </c>
      <c r="D636" s="42">
        <f>'Simulacion sistema (hoja4)'!BW627</f>
        <v>0.84443372116753457</v>
      </c>
      <c r="E636" s="44">
        <f t="shared" si="63"/>
        <v>110958590.96141404</v>
      </c>
      <c r="F636" s="45">
        <f t="shared" si="64"/>
        <v>218.82302144063544</v>
      </c>
      <c r="G636" s="45">
        <f t="shared" si="65"/>
        <v>382.940287521112</v>
      </c>
      <c r="H636" s="46">
        <f t="shared" si="66"/>
        <v>0.92300000000000004</v>
      </c>
      <c r="I636" s="46">
        <f t="shared" si="67"/>
        <v>7.6999999999999957E-2</v>
      </c>
      <c r="J636" s="47">
        <f t="shared" si="68"/>
        <v>24280294128.972202</v>
      </c>
      <c r="K636" s="27"/>
      <c r="L636" s="27"/>
      <c r="M636" s="27"/>
      <c r="N636" s="27"/>
      <c r="O636" s="27"/>
    </row>
    <row r="637" spans="2:15" x14ac:dyDescent="0.25">
      <c r="B637" s="9">
        <f t="shared" si="69"/>
        <v>618</v>
      </c>
      <c r="C637" s="42">
        <f>'Simulacion sistema (hoja4)'!BV628</f>
        <v>0.80939829716179912</v>
      </c>
      <c r="D637" s="42">
        <f>'Simulacion sistema (hoja4)'!BW628</f>
        <v>0.85067255056854951</v>
      </c>
      <c r="E637" s="44">
        <f t="shared" si="63"/>
        <v>111778373.14470741</v>
      </c>
      <c r="F637" s="45">
        <f t="shared" si="64"/>
        <v>218.82302144063544</v>
      </c>
      <c r="G637" s="45">
        <f t="shared" si="65"/>
        <v>382.940287521112</v>
      </c>
      <c r="H637" s="46">
        <f t="shared" si="66"/>
        <v>0.92300000000000004</v>
      </c>
      <c r="I637" s="46">
        <f t="shared" si="67"/>
        <v>7.6999999999999957E-2</v>
      </c>
      <c r="J637" s="47">
        <f t="shared" si="68"/>
        <v>24459681343.24366</v>
      </c>
      <c r="K637" s="27"/>
      <c r="L637" s="27"/>
      <c r="M637" s="27"/>
      <c r="N637" s="27"/>
      <c r="O637" s="27"/>
    </row>
    <row r="638" spans="2:15" x14ac:dyDescent="0.25">
      <c r="B638" s="9">
        <f t="shared" si="69"/>
        <v>619</v>
      </c>
      <c r="C638" s="42">
        <f>'Simulacion sistema (hoja4)'!BV629</f>
        <v>0.81892604964383309</v>
      </c>
      <c r="D638" s="42">
        <f>'Simulacion sistema (hoja4)'!BW629</f>
        <v>0.85187844402850688</v>
      </c>
      <c r="E638" s="44">
        <f t="shared" si="63"/>
        <v>111936827.54534581</v>
      </c>
      <c r="F638" s="45">
        <f t="shared" si="64"/>
        <v>218.82302144063544</v>
      </c>
      <c r="G638" s="45">
        <f t="shared" si="65"/>
        <v>382.940287521112</v>
      </c>
      <c r="H638" s="46">
        <f t="shared" si="66"/>
        <v>0.92300000000000004</v>
      </c>
      <c r="I638" s="46">
        <f t="shared" si="67"/>
        <v>7.6999999999999957E-2</v>
      </c>
      <c r="J638" s="47">
        <f t="shared" si="68"/>
        <v>24494354813.95192</v>
      </c>
      <c r="K638" s="27"/>
      <c r="L638" s="27"/>
      <c r="M638" s="27"/>
      <c r="N638" s="27"/>
      <c r="O638" s="27"/>
    </row>
    <row r="639" spans="2:15" x14ac:dyDescent="0.25">
      <c r="B639" s="9">
        <f t="shared" si="69"/>
        <v>620</v>
      </c>
      <c r="C639" s="42">
        <f>'Simulacion sistema (hoja4)'!BV630</f>
        <v>0.81090320620332523</v>
      </c>
      <c r="D639" s="42">
        <f>'Simulacion sistema (hoja4)'!BW630</f>
        <v>0.83667856523618367</v>
      </c>
      <c r="E639" s="44">
        <f t="shared" si="63"/>
        <v>109939563.47203454</v>
      </c>
      <c r="F639" s="45">
        <f t="shared" si="64"/>
        <v>218.82302144063544</v>
      </c>
      <c r="G639" s="45">
        <f t="shared" si="65"/>
        <v>382.940287521112</v>
      </c>
      <c r="H639" s="46">
        <f t="shared" si="66"/>
        <v>0.92300000000000004</v>
      </c>
      <c r="I639" s="46">
        <f t="shared" si="67"/>
        <v>7.6999999999999957E-2</v>
      </c>
      <c r="J639" s="47">
        <f t="shared" si="68"/>
        <v>24057307454.815117</v>
      </c>
      <c r="K639" s="27"/>
      <c r="L639" s="27"/>
      <c r="M639" s="27"/>
      <c r="N639" s="27"/>
      <c r="O639" s="27"/>
    </row>
    <row r="640" spans="2:15" x14ac:dyDescent="0.25">
      <c r="B640" s="9">
        <f t="shared" si="69"/>
        <v>621</v>
      </c>
      <c r="C640" s="42">
        <f>'Simulacion sistema (hoja4)'!BV631</f>
        <v>0.83115066801196202</v>
      </c>
      <c r="D640" s="42">
        <f>'Simulacion sistema (hoja4)'!BW631</f>
        <v>0.85435969020777891</v>
      </c>
      <c r="E640" s="44">
        <f t="shared" si="63"/>
        <v>112262863.29330215</v>
      </c>
      <c r="F640" s="45">
        <f t="shared" si="64"/>
        <v>218.82302144063544</v>
      </c>
      <c r="G640" s="45">
        <f t="shared" si="65"/>
        <v>382.940287521112</v>
      </c>
      <c r="H640" s="46">
        <f t="shared" si="66"/>
        <v>0.92300000000000004</v>
      </c>
      <c r="I640" s="46">
        <f t="shared" si="67"/>
        <v>7.6999999999999957E-2</v>
      </c>
      <c r="J640" s="47">
        <f t="shared" si="68"/>
        <v>24565698941.417381</v>
      </c>
      <c r="K640" s="27"/>
      <c r="L640" s="27"/>
      <c r="M640" s="27"/>
      <c r="N640" s="27"/>
      <c r="O640" s="27"/>
    </row>
    <row r="641" spans="2:15" x14ac:dyDescent="0.25">
      <c r="B641" s="9">
        <f t="shared" si="69"/>
        <v>622</v>
      </c>
      <c r="C641" s="42">
        <f>'Simulacion sistema (hoja4)'!BV632</f>
        <v>0.79893911048501587</v>
      </c>
      <c r="D641" s="42">
        <f>'Simulacion sistema (hoja4)'!BW632</f>
        <v>0.83983978523795166</v>
      </c>
      <c r="E641" s="44">
        <f t="shared" si="63"/>
        <v>110354947.78026685</v>
      </c>
      <c r="F641" s="45">
        <f t="shared" si="64"/>
        <v>218.82302144063544</v>
      </c>
      <c r="G641" s="45">
        <f t="shared" si="65"/>
        <v>382.940287521112</v>
      </c>
      <c r="H641" s="46">
        <f t="shared" si="66"/>
        <v>0.92300000000000004</v>
      </c>
      <c r="I641" s="46">
        <f t="shared" si="67"/>
        <v>7.6999999999999957E-2</v>
      </c>
      <c r="J641" s="47">
        <f t="shared" si="68"/>
        <v>24148203104.201538</v>
      </c>
      <c r="K641" s="27"/>
      <c r="L641" s="27"/>
      <c r="M641" s="27"/>
      <c r="N641" s="27"/>
      <c r="O641" s="27"/>
    </row>
    <row r="642" spans="2:15" x14ac:dyDescent="0.25">
      <c r="B642" s="9">
        <f t="shared" si="69"/>
        <v>623</v>
      </c>
      <c r="C642" s="42">
        <f>'Simulacion sistema (hoja4)'!BV633</f>
        <v>0.82682295423782659</v>
      </c>
      <c r="D642" s="42">
        <f>'Simulacion sistema (hoja4)'!BW633</f>
        <v>0.85355501491669994</v>
      </c>
      <c r="E642" s="44">
        <f t="shared" si="63"/>
        <v>112157128.96005437</v>
      </c>
      <c r="F642" s="45">
        <f t="shared" si="64"/>
        <v>218.82302144063544</v>
      </c>
      <c r="G642" s="45">
        <f t="shared" si="65"/>
        <v>382.940287521112</v>
      </c>
      <c r="H642" s="46">
        <f t="shared" si="66"/>
        <v>0.92300000000000004</v>
      </c>
      <c r="I642" s="46">
        <f t="shared" si="67"/>
        <v>7.6999999999999957E-2</v>
      </c>
      <c r="J642" s="47">
        <f t="shared" si="68"/>
        <v>24542561835.146091</v>
      </c>
      <c r="K642" s="27"/>
      <c r="L642" s="27"/>
      <c r="M642" s="27"/>
      <c r="N642" s="27"/>
      <c r="O642" s="27"/>
    </row>
    <row r="643" spans="2:15" x14ac:dyDescent="0.25">
      <c r="B643" s="9">
        <f t="shared" si="69"/>
        <v>624</v>
      </c>
      <c r="C643" s="42">
        <f>'Simulacion sistema (hoja4)'!BV634</f>
        <v>0.82354694110236115</v>
      </c>
      <c r="D643" s="42">
        <f>'Simulacion sistema (hoja4)'!BW634</f>
        <v>0.84522251008918881</v>
      </c>
      <c r="E643" s="44">
        <f t="shared" si="63"/>
        <v>111062237.8257194</v>
      </c>
      <c r="F643" s="45">
        <f t="shared" si="64"/>
        <v>218.82302144063544</v>
      </c>
      <c r="G643" s="45">
        <f t="shared" si="65"/>
        <v>382.940287521112</v>
      </c>
      <c r="H643" s="46">
        <f t="shared" si="66"/>
        <v>0.92300000000000004</v>
      </c>
      <c r="I643" s="46">
        <f t="shared" si="67"/>
        <v>7.6999999999999957E-2</v>
      </c>
      <c r="J643" s="47">
        <f t="shared" si="68"/>
        <v>24302974448.982349</v>
      </c>
      <c r="K643" s="27"/>
      <c r="L643" s="27"/>
      <c r="M643" s="27"/>
      <c r="N643" s="27"/>
      <c r="O643" s="27"/>
    </row>
    <row r="644" spans="2:15" x14ac:dyDescent="0.25">
      <c r="B644" s="9">
        <f t="shared" si="69"/>
        <v>625</v>
      </c>
      <c r="C644" s="42">
        <f>'Simulacion sistema (hoja4)'!BV635</f>
        <v>0.81060995656207946</v>
      </c>
      <c r="D644" s="42">
        <f>'Simulacion sistema (hoja4)'!BW635</f>
        <v>0.84657001845865143</v>
      </c>
      <c r="E644" s="44">
        <f t="shared" si="63"/>
        <v>111239300.42546681</v>
      </c>
      <c r="F644" s="45">
        <f t="shared" si="64"/>
        <v>218.82302144063544</v>
      </c>
      <c r="G644" s="45">
        <f t="shared" si="65"/>
        <v>382.940287521112</v>
      </c>
      <c r="H644" s="46">
        <f t="shared" si="66"/>
        <v>0.92300000000000004</v>
      </c>
      <c r="I644" s="46">
        <f t="shared" si="67"/>
        <v>7.6999999999999957E-2</v>
      </c>
      <c r="J644" s="47">
        <f t="shared" si="68"/>
        <v>24341719822.043209</v>
      </c>
      <c r="K644" s="27"/>
      <c r="L644" s="27"/>
      <c r="M644" s="27"/>
      <c r="N644" s="27"/>
      <c r="O644" s="27"/>
    </row>
    <row r="645" spans="2:15" x14ac:dyDescent="0.25">
      <c r="B645" s="9">
        <f t="shared" si="69"/>
        <v>626</v>
      </c>
      <c r="C645" s="42">
        <f>'Simulacion sistema (hoja4)'!BV636</f>
        <v>0.82673345483658434</v>
      </c>
      <c r="D645" s="42">
        <f>'Simulacion sistema (hoja4)'!BW636</f>
        <v>0.84930820407308949</v>
      </c>
      <c r="E645" s="44">
        <f t="shared" si="63"/>
        <v>111599098.01520397</v>
      </c>
      <c r="F645" s="45">
        <f t="shared" si="64"/>
        <v>218.82302144063544</v>
      </c>
      <c r="G645" s="45">
        <f t="shared" si="65"/>
        <v>382.940287521112</v>
      </c>
      <c r="H645" s="46">
        <f t="shared" si="66"/>
        <v>0.92300000000000004</v>
      </c>
      <c r="I645" s="46">
        <f t="shared" si="67"/>
        <v>7.6999999999999957E-2</v>
      </c>
      <c r="J645" s="47">
        <f t="shared" si="68"/>
        <v>24420451817.736553</v>
      </c>
      <c r="K645" s="27"/>
      <c r="L645" s="27"/>
      <c r="M645" s="27"/>
      <c r="N645" s="27"/>
      <c r="O645" s="27"/>
    </row>
    <row r="646" spans="2:15" x14ac:dyDescent="0.25">
      <c r="B646" s="9">
        <f t="shared" si="69"/>
        <v>627</v>
      </c>
      <c r="C646" s="42">
        <f>'Simulacion sistema (hoja4)'!BV637</f>
        <v>0.82641246871218355</v>
      </c>
      <c r="D646" s="42">
        <f>'Simulacion sistema (hoja4)'!BW637</f>
        <v>0.85368748010345286</v>
      </c>
      <c r="E646" s="44">
        <f t="shared" si="63"/>
        <v>112174534.88559371</v>
      </c>
      <c r="F646" s="45">
        <f t="shared" si="64"/>
        <v>218.82302144063544</v>
      </c>
      <c r="G646" s="45">
        <f t="shared" si="65"/>
        <v>382.940287521112</v>
      </c>
      <c r="H646" s="46">
        <f t="shared" si="66"/>
        <v>0.92300000000000004</v>
      </c>
      <c r="I646" s="46">
        <f t="shared" si="67"/>
        <v>7.6999999999999957E-2</v>
      </c>
      <c r="J646" s="47">
        <f t="shared" si="68"/>
        <v>24546370652.363583</v>
      </c>
      <c r="K646" s="27"/>
      <c r="L646" s="27"/>
      <c r="M646" s="27"/>
      <c r="N646" s="27"/>
      <c r="O646" s="27"/>
    </row>
    <row r="647" spans="2:15" x14ac:dyDescent="0.25">
      <c r="B647" s="9">
        <f t="shared" si="69"/>
        <v>628</v>
      </c>
      <c r="C647" s="42">
        <f>'Simulacion sistema (hoja4)'!BV638</f>
        <v>0.8138905342774776</v>
      </c>
      <c r="D647" s="42">
        <f>'Simulacion sistema (hoja4)'!BW638</f>
        <v>0.84538240434007472</v>
      </c>
      <c r="E647" s="44">
        <f t="shared" si="63"/>
        <v>111083247.93028581</v>
      </c>
      <c r="F647" s="45">
        <f t="shared" si="64"/>
        <v>218.82302144063544</v>
      </c>
      <c r="G647" s="45">
        <f t="shared" si="65"/>
        <v>382.940287521112</v>
      </c>
      <c r="H647" s="46">
        <f t="shared" si="66"/>
        <v>0.92300000000000004</v>
      </c>
      <c r="I647" s="46">
        <f t="shared" si="67"/>
        <v>7.6999999999999957E-2</v>
      </c>
      <c r="J647" s="47">
        <f t="shared" si="68"/>
        <v>24307571943.544353</v>
      </c>
      <c r="K647" s="27"/>
      <c r="L647" s="27"/>
      <c r="M647" s="27"/>
      <c r="N647" s="27"/>
      <c r="O647" s="27"/>
    </row>
    <row r="648" spans="2:15" x14ac:dyDescent="0.25">
      <c r="B648" s="9">
        <f t="shared" si="69"/>
        <v>629</v>
      </c>
      <c r="C648" s="42">
        <f>'Simulacion sistema (hoja4)'!BV639</f>
        <v>0.82863732174441518</v>
      </c>
      <c r="D648" s="42">
        <f>'Simulacion sistema (hoja4)'!BW639</f>
        <v>0.84363435019524691</v>
      </c>
      <c r="E648" s="44">
        <f t="shared" si="63"/>
        <v>110853553.61565545</v>
      </c>
      <c r="F648" s="45">
        <f t="shared" si="64"/>
        <v>218.82302144063544</v>
      </c>
      <c r="G648" s="45">
        <f t="shared" si="65"/>
        <v>382.940287521112</v>
      </c>
      <c r="H648" s="46">
        <f t="shared" si="66"/>
        <v>0.92300000000000004</v>
      </c>
      <c r="I648" s="46">
        <f t="shared" si="67"/>
        <v>7.6999999999999957E-2</v>
      </c>
      <c r="J648" s="47">
        <f t="shared" si="68"/>
        <v>24257309539.609203</v>
      </c>
      <c r="K648" s="27"/>
      <c r="L648" s="27"/>
      <c r="M648" s="27"/>
      <c r="N648" s="27"/>
      <c r="O648" s="27"/>
    </row>
    <row r="649" spans="2:15" x14ac:dyDescent="0.25">
      <c r="B649" s="9">
        <f t="shared" si="69"/>
        <v>630</v>
      </c>
      <c r="C649" s="42">
        <f>'Simulacion sistema (hoja4)'!BV640</f>
        <v>0.82874480531592165</v>
      </c>
      <c r="D649" s="42">
        <f>'Simulacion sistema (hoja4)'!BW640</f>
        <v>0.84991344571017569</v>
      </c>
      <c r="E649" s="44">
        <f t="shared" si="63"/>
        <v>111678626.76631708</v>
      </c>
      <c r="F649" s="45">
        <f t="shared" si="64"/>
        <v>218.82302144063544</v>
      </c>
      <c r="G649" s="45">
        <f t="shared" si="65"/>
        <v>382.940287521112</v>
      </c>
      <c r="H649" s="46">
        <f t="shared" si="66"/>
        <v>0.92300000000000004</v>
      </c>
      <c r="I649" s="46">
        <f t="shared" si="67"/>
        <v>7.6999999999999957E-2</v>
      </c>
      <c r="J649" s="47">
        <f t="shared" si="68"/>
        <v>24437854539.346527</v>
      </c>
      <c r="K649" s="27"/>
      <c r="L649" s="27"/>
      <c r="M649" s="27"/>
      <c r="N649" s="27"/>
      <c r="O649" s="27"/>
    </row>
    <row r="650" spans="2:15" x14ac:dyDescent="0.25">
      <c r="B650" s="9">
        <f t="shared" si="69"/>
        <v>631</v>
      </c>
      <c r="C650" s="42">
        <f>'Simulacion sistema (hoja4)'!BV641</f>
        <v>0.821550884869653</v>
      </c>
      <c r="D650" s="42">
        <f>'Simulacion sistema (hoja4)'!BW641</f>
        <v>0.84649715286918314</v>
      </c>
      <c r="E650" s="44">
        <f t="shared" si="63"/>
        <v>111229725.88701066</v>
      </c>
      <c r="F650" s="45">
        <f t="shared" si="64"/>
        <v>218.82302144063544</v>
      </c>
      <c r="G650" s="45">
        <f t="shared" si="65"/>
        <v>382.940287521112</v>
      </c>
      <c r="H650" s="46">
        <f t="shared" si="66"/>
        <v>0.92300000000000004</v>
      </c>
      <c r="I650" s="46">
        <f t="shared" si="67"/>
        <v>7.6999999999999957E-2</v>
      </c>
      <c r="J650" s="47">
        <f t="shared" si="68"/>
        <v>24339624692.609337</v>
      </c>
      <c r="K650" s="27"/>
      <c r="L650" s="27"/>
      <c r="M650" s="27"/>
      <c r="N650" s="27"/>
      <c r="O650" s="27"/>
    </row>
    <row r="651" spans="2:15" x14ac:dyDescent="0.25">
      <c r="B651" s="9">
        <f t="shared" si="69"/>
        <v>632</v>
      </c>
      <c r="C651" s="42">
        <f>'Simulacion sistema (hoja4)'!BV642</f>
        <v>0.82103828872464257</v>
      </c>
      <c r="D651" s="42">
        <f>'Simulacion sistema (hoja4)'!BW642</f>
        <v>0.85302257894914091</v>
      </c>
      <c r="E651" s="44">
        <f t="shared" si="63"/>
        <v>112087166.8739171</v>
      </c>
      <c r="F651" s="45">
        <f t="shared" si="64"/>
        <v>218.82302144063544</v>
      </c>
      <c r="G651" s="45">
        <f t="shared" si="65"/>
        <v>382.940287521112</v>
      </c>
      <c r="H651" s="46">
        <f t="shared" si="66"/>
        <v>0.92300000000000004</v>
      </c>
      <c r="I651" s="46">
        <f t="shared" si="67"/>
        <v>7.6999999999999957E-2</v>
      </c>
      <c r="J651" s="47">
        <f t="shared" si="68"/>
        <v>24527252520.071243</v>
      </c>
      <c r="K651" s="27"/>
      <c r="L651" s="27"/>
      <c r="M651" s="27"/>
      <c r="N651" s="27"/>
      <c r="O651" s="27"/>
    </row>
    <row r="652" spans="2:15" x14ac:dyDescent="0.25">
      <c r="B652" s="9">
        <f t="shared" si="69"/>
        <v>633</v>
      </c>
      <c r="C652" s="42">
        <f>'Simulacion sistema (hoja4)'!BV643</f>
        <v>0.82214099340189628</v>
      </c>
      <c r="D652" s="42">
        <f>'Simulacion sistema (hoja4)'!BW643</f>
        <v>0.84701017260646938</v>
      </c>
      <c r="E652" s="44">
        <f t="shared" si="63"/>
        <v>111297136.68049008</v>
      </c>
      <c r="F652" s="45">
        <f t="shared" si="64"/>
        <v>218.82302144063544</v>
      </c>
      <c r="G652" s="45">
        <f t="shared" si="65"/>
        <v>382.940287521112</v>
      </c>
      <c r="H652" s="46">
        <f t="shared" si="66"/>
        <v>0.92300000000000004</v>
      </c>
      <c r="I652" s="46">
        <f t="shared" si="67"/>
        <v>7.6999999999999957E-2</v>
      </c>
      <c r="J652" s="47">
        <f t="shared" si="68"/>
        <v>24354375726.116215</v>
      </c>
      <c r="K652" s="27"/>
      <c r="L652" s="27"/>
      <c r="M652" s="27"/>
      <c r="N652" s="27"/>
      <c r="O652" s="27"/>
    </row>
    <row r="653" spans="2:15" x14ac:dyDescent="0.25">
      <c r="B653" s="9">
        <f t="shared" si="69"/>
        <v>634</v>
      </c>
      <c r="C653" s="42">
        <f>'Simulacion sistema (hoja4)'!BV644</f>
        <v>0.82413375629715302</v>
      </c>
      <c r="D653" s="42">
        <f>'Simulacion sistema (hoja4)'!BW644</f>
        <v>0.8498185430455607</v>
      </c>
      <c r="E653" s="44">
        <f t="shared" si="63"/>
        <v>111666156.55618668</v>
      </c>
      <c r="F653" s="45">
        <f t="shared" si="64"/>
        <v>218.82302144063544</v>
      </c>
      <c r="G653" s="45">
        <f t="shared" si="65"/>
        <v>382.940287521112</v>
      </c>
      <c r="H653" s="46">
        <f t="shared" si="66"/>
        <v>0.92300000000000004</v>
      </c>
      <c r="I653" s="46">
        <f t="shared" si="67"/>
        <v>7.6999999999999957E-2</v>
      </c>
      <c r="J653" s="47">
        <f t="shared" si="68"/>
        <v>24435125770.287792</v>
      </c>
      <c r="K653" s="27"/>
      <c r="L653" s="27"/>
      <c r="M653" s="27"/>
      <c r="N653" s="27"/>
      <c r="O653" s="27"/>
    </row>
    <row r="654" spans="2:15" x14ac:dyDescent="0.25">
      <c r="B654" s="9">
        <f t="shared" si="69"/>
        <v>635</v>
      </c>
      <c r="C654" s="42">
        <f>'Simulacion sistema (hoja4)'!BV645</f>
        <v>0.80690552485254474</v>
      </c>
      <c r="D654" s="42">
        <f>'Simulacion sistema (hoja4)'!BW645</f>
        <v>0.84790763943462977</v>
      </c>
      <c r="E654" s="44">
        <f t="shared" si="63"/>
        <v>111415063.82171035</v>
      </c>
      <c r="F654" s="45">
        <f t="shared" si="64"/>
        <v>218.82302144063544</v>
      </c>
      <c r="G654" s="45">
        <f t="shared" si="65"/>
        <v>382.940287521112</v>
      </c>
      <c r="H654" s="46">
        <f t="shared" si="66"/>
        <v>0.92300000000000004</v>
      </c>
      <c r="I654" s="46">
        <f t="shared" si="67"/>
        <v>7.6999999999999957E-2</v>
      </c>
      <c r="J654" s="47">
        <f t="shared" si="68"/>
        <v>24380180899.467892</v>
      </c>
      <c r="K654" s="27"/>
      <c r="L654" s="27"/>
      <c r="M654" s="27"/>
      <c r="N654" s="27"/>
      <c r="O654" s="27"/>
    </row>
    <row r="655" spans="2:15" x14ac:dyDescent="0.25">
      <c r="B655" s="9">
        <f t="shared" si="69"/>
        <v>636</v>
      </c>
      <c r="C655" s="42">
        <f>'Simulacion sistema (hoja4)'!BV646</f>
        <v>0.82365969318598609</v>
      </c>
      <c r="D655" s="42">
        <f>'Simulacion sistema (hoja4)'!BW646</f>
        <v>0.84584602897364503</v>
      </c>
      <c r="E655" s="44">
        <f t="shared" si="63"/>
        <v>111144168.20713696</v>
      </c>
      <c r="F655" s="45">
        <f t="shared" si="64"/>
        <v>218.82302144063544</v>
      </c>
      <c r="G655" s="45">
        <f t="shared" si="65"/>
        <v>382.940287521112</v>
      </c>
      <c r="H655" s="46">
        <f t="shared" si="66"/>
        <v>0.92300000000000004</v>
      </c>
      <c r="I655" s="46">
        <f t="shared" si="67"/>
        <v>7.6999999999999957E-2</v>
      </c>
      <c r="J655" s="47">
        <f t="shared" si="68"/>
        <v>24320902702.591923</v>
      </c>
      <c r="K655" s="27"/>
      <c r="L655" s="27"/>
      <c r="M655" s="27"/>
      <c r="N655" s="27"/>
      <c r="O655" s="27"/>
    </row>
    <row r="656" spans="2:15" x14ac:dyDescent="0.25">
      <c r="B656" s="9">
        <f t="shared" si="69"/>
        <v>637</v>
      </c>
      <c r="C656" s="42">
        <f>'Simulacion sistema (hoja4)'!BV647</f>
        <v>0.81906211160849962</v>
      </c>
      <c r="D656" s="42">
        <f>'Simulacion sistema (hoja4)'!BW647</f>
        <v>0.84568346874765532</v>
      </c>
      <c r="E656" s="44">
        <f t="shared" si="63"/>
        <v>111122807.79344191</v>
      </c>
      <c r="F656" s="45">
        <f t="shared" si="64"/>
        <v>218.82302144063544</v>
      </c>
      <c r="G656" s="45">
        <f t="shared" si="65"/>
        <v>382.940287521112</v>
      </c>
      <c r="H656" s="46">
        <f t="shared" si="66"/>
        <v>0.92300000000000004</v>
      </c>
      <c r="I656" s="46">
        <f t="shared" si="67"/>
        <v>7.6999999999999957E-2</v>
      </c>
      <c r="J656" s="47">
        <f t="shared" si="68"/>
        <v>24316228552.32795</v>
      </c>
      <c r="K656" s="27"/>
      <c r="L656" s="27"/>
      <c r="M656" s="27"/>
      <c r="N656" s="27"/>
      <c r="O656" s="27"/>
    </row>
    <row r="657" spans="2:15" x14ac:dyDescent="0.25">
      <c r="B657" s="9">
        <f t="shared" si="69"/>
        <v>638</v>
      </c>
      <c r="C657" s="42">
        <f>'Simulacion sistema (hoja4)'!BV648</f>
        <v>0.81655161250160035</v>
      </c>
      <c r="D657" s="42">
        <f>'Simulacion sistema (hoja4)'!BW648</f>
        <v>0.84333628140367656</v>
      </c>
      <c r="E657" s="44">
        <f t="shared" si="63"/>
        <v>110814387.3764431</v>
      </c>
      <c r="F657" s="45">
        <f t="shared" si="64"/>
        <v>218.82302144063544</v>
      </c>
      <c r="G657" s="45">
        <f t="shared" si="65"/>
        <v>382.940287521112</v>
      </c>
      <c r="H657" s="46">
        <f t="shared" si="66"/>
        <v>0.92300000000000004</v>
      </c>
      <c r="I657" s="46">
        <f t="shared" si="67"/>
        <v>7.6999999999999957E-2</v>
      </c>
      <c r="J657" s="47">
        <f t="shared" si="68"/>
        <v>24248739064.80629</v>
      </c>
      <c r="K657" s="27"/>
      <c r="L657" s="27"/>
      <c r="M657" s="27"/>
      <c r="N657" s="27"/>
      <c r="O657" s="27"/>
    </row>
    <row r="658" spans="2:15" x14ac:dyDescent="0.25">
      <c r="B658" s="9">
        <f t="shared" si="69"/>
        <v>639</v>
      </c>
      <c r="C658" s="42">
        <f>'Simulacion sistema (hoja4)'!BV649</f>
        <v>0.82369238800695554</v>
      </c>
      <c r="D658" s="42">
        <f>'Simulacion sistema (hoja4)'!BW649</f>
        <v>0.85487514832887768</v>
      </c>
      <c r="E658" s="44">
        <f t="shared" si="63"/>
        <v>112330594.49041453</v>
      </c>
      <c r="F658" s="45">
        <f t="shared" si="64"/>
        <v>218.82302144063544</v>
      </c>
      <c r="G658" s="45">
        <f t="shared" si="65"/>
        <v>382.940287521112</v>
      </c>
      <c r="H658" s="46">
        <f t="shared" si="66"/>
        <v>0.92300000000000004</v>
      </c>
      <c r="I658" s="46">
        <f t="shared" si="67"/>
        <v>7.6999999999999957E-2</v>
      </c>
      <c r="J658" s="47">
        <f t="shared" si="68"/>
        <v>24580520086.615303</v>
      </c>
      <c r="K658" s="27"/>
      <c r="L658" s="27"/>
      <c r="M658" s="27"/>
      <c r="N658" s="27"/>
      <c r="O658" s="27"/>
    </row>
    <row r="659" spans="2:15" x14ac:dyDescent="0.25">
      <c r="B659" s="9">
        <f t="shared" si="69"/>
        <v>640</v>
      </c>
      <c r="C659" s="42">
        <f>'Simulacion sistema (hoja4)'!BV650</f>
        <v>0.82767406736373972</v>
      </c>
      <c r="D659" s="42">
        <f>'Simulacion sistema (hoja4)'!BW650</f>
        <v>0.84810321648288667</v>
      </c>
      <c r="E659" s="44">
        <f t="shared" si="63"/>
        <v>111440762.6458513</v>
      </c>
      <c r="F659" s="45">
        <f t="shared" si="64"/>
        <v>218.82302144063544</v>
      </c>
      <c r="G659" s="45">
        <f t="shared" si="65"/>
        <v>382.940287521112</v>
      </c>
      <c r="H659" s="46">
        <f t="shared" si="66"/>
        <v>0.92300000000000004</v>
      </c>
      <c r="I659" s="46">
        <f t="shared" si="67"/>
        <v>7.6999999999999957E-2</v>
      </c>
      <c r="J659" s="47">
        <f t="shared" si="68"/>
        <v>24385804393.813885</v>
      </c>
      <c r="K659" s="27"/>
      <c r="L659" s="27"/>
      <c r="M659" s="27"/>
      <c r="N659" s="27"/>
      <c r="O659" s="27"/>
    </row>
    <row r="660" spans="2:15" x14ac:dyDescent="0.25">
      <c r="B660" s="9">
        <f t="shared" si="69"/>
        <v>641</v>
      </c>
      <c r="C660" s="42">
        <f>'Simulacion sistema (hoja4)'!BV651</f>
        <v>0.80999975112376044</v>
      </c>
      <c r="D660" s="42">
        <f>'Simulacion sistema (hoja4)'!BW651</f>
        <v>0.83588410954251591</v>
      </c>
      <c r="E660" s="44">
        <f t="shared" si="63"/>
        <v>109835171.99388659</v>
      </c>
      <c r="F660" s="45">
        <f t="shared" si="64"/>
        <v>218.82302144063544</v>
      </c>
      <c r="G660" s="45">
        <f t="shared" si="65"/>
        <v>382.940287521112</v>
      </c>
      <c r="H660" s="46">
        <f t="shared" si="66"/>
        <v>0.92300000000000004</v>
      </c>
      <c r="I660" s="46">
        <f t="shared" si="67"/>
        <v>7.6999999999999957E-2</v>
      </c>
      <c r="J660" s="47">
        <f t="shared" si="68"/>
        <v>24034464196.154125</v>
      </c>
      <c r="K660" s="27"/>
      <c r="L660" s="27"/>
      <c r="M660" s="27"/>
      <c r="N660" s="27"/>
      <c r="O660" s="27"/>
    </row>
    <row r="661" spans="2:15" x14ac:dyDescent="0.25">
      <c r="B661" s="9">
        <f t="shared" si="69"/>
        <v>642</v>
      </c>
      <c r="C661" s="42">
        <f>'Simulacion sistema (hoja4)'!BV652</f>
        <v>0.82352857119024625</v>
      </c>
      <c r="D661" s="42">
        <f>'Simulacion sistema (hoja4)'!BW652</f>
        <v>0.84276807082008143</v>
      </c>
      <c r="E661" s="44">
        <f t="shared" ref="E661:E724" si="70">+D661*$F$13*$F$14</f>
        <v>110739724.50575869</v>
      </c>
      <c r="F661" s="45">
        <f t="shared" ref="F661:F724" si="71">+$F$11*F$16</f>
        <v>218.82302144063544</v>
      </c>
      <c r="G661" s="45">
        <f t="shared" ref="G661:G724" si="72">+$F$11*F$15</f>
        <v>382.940287521112</v>
      </c>
      <c r="H661" s="46">
        <f t="shared" ref="H661:H724" si="73">+COUNTIF($C$20:$C$1019,"&lt;"&amp;$F$12)/1000</f>
        <v>0.92300000000000004</v>
      </c>
      <c r="I661" s="46">
        <f t="shared" ref="I661:I724" si="74">1-H661</f>
        <v>7.6999999999999957E-2</v>
      </c>
      <c r="J661" s="47">
        <f t="shared" ref="J661:J724" si="75">+IF(C661&lt;$F$12,E661*F661,E661*G661)</f>
        <v>24232401109.853695</v>
      </c>
      <c r="K661" s="27"/>
      <c r="L661" s="27"/>
      <c r="M661" s="27"/>
      <c r="N661" s="27"/>
      <c r="O661" s="27"/>
    </row>
    <row r="662" spans="2:15" x14ac:dyDescent="0.25">
      <c r="B662" s="9">
        <f t="shared" ref="B662:B725" si="76">+B661+1</f>
        <v>643</v>
      </c>
      <c r="C662" s="42">
        <f>'Simulacion sistema (hoja4)'!BV653</f>
        <v>0.8272110177971197</v>
      </c>
      <c r="D662" s="42">
        <f>'Simulacion sistema (hoja4)'!BW653</f>
        <v>0.84762041196657256</v>
      </c>
      <c r="E662" s="44">
        <f t="shared" si="70"/>
        <v>111377322.13240764</v>
      </c>
      <c r="F662" s="45">
        <f t="shared" si="71"/>
        <v>218.82302144063544</v>
      </c>
      <c r="G662" s="45">
        <f t="shared" si="72"/>
        <v>382.940287521112</v>
      </c>
      <c r="H662" s="46">
        <f t="shared" si="73"/>
        <v>0.92300000000000004</v>
      </c>
      <c r="I662" s="46">
        <f t="shared" si="74"/>
        <v>7.6999999999999957E-2</v>
      </c>
      <c r="J662" s="47">
        <f t="shared" si="75"/>
        <v>24371922148.980396</v>
      </c>
      <c r="K662" s="27"/>
      <c r="L662" s="27"/>
      <c r="M662" s="27"/>
      <c r="N662" s="27"/>
      <c r="O662" s="27"/>
    </row>
    <row r="663" spans="2:15" x14ac:dyDescent="0.25">
      <c r="B663" s="9">
        <f t="shared" si="76"/>
        <v>644</v>
      </c>
      <c r="C663" s="42">
        <f>'Simulacion sistema (hoja4)'!BV654</f>
        <v>0.81893768435141168</v>
      </c>
      <c r="D663" s="42">
        <f>'Simulacion sistema (hoja4)'!BW654</f>
        <v>0.84573436483205577</v>
      </c>
      <c r="E663" s="44">
        <f t="shared" si="70"/>
        <v>111129495.53893213</v>
      </c>
      <c r="F663" s="45">
        <f t="shared" si="71"/>
        <v>218.82302144063544</v>
      </c>
      <c r="G663" s="45">
        <f t="shared" si="72"/>
        <v>382.940287521112</v>
      </c>
      <c r="H663" s="46">
        <f t="shared" si="73"/>
        <v>0.92300000000000004</v>
      </c>
      <c r="I663" s="46">
        <f t="shared" si="74"/>
        <v>7.6999999999999957E-2</v>
      </c>
      <c r="J663" s="47">
        <f t="shared" si="75"/>
        <v>24317691985.002747</v>
      </c>
      <c r="K663" s="27"/>
      <c r="L663" s="27"/>
      <c r="M663" s="27"/>
      <c r="N663" s="27"/>
      <c r="O663" s="27"/>
    </row>
    <row r="664" spans="2:15" x14ac:dyDescent="0.25">
      <c r="B664" s="9">
        <f t="shared" si="76"/>
        <v>645</v>
      </c>
      <c r="C664" s="42">
        <f>'Simulacion sistema (hoja4)'!BV655</f>
        <v>0.81700095418383434</v>
      </c>
      <c r="D664" s="42">
        <f>'Simulacion sistema (hoja4)'!BW655</f>
        <v>0.84847586998098357</v>
      </c>
      <c r="E664" s="44">
        <f t="shared" si="70"/>
        <v>111489729.31550124</v>
      </c>
      <c r="F664" s="45">
        <f t="shared" si="71"/>
        <v>218.82302144063544</v>
      </c>
      <c r="G664" s="45">
        <f t="shared" si="72"/>
        <v>382.940287521112</v>
      </c>
      <c r="H664" s="46">
        <f t="shared" si="73"/>
        <v>0.92300000000000004</v>
      </c>
      <c r="I664" s="46">
        <f t="shared" si="74"/>
        <v>7.6999999999999957E-2</v>
      </c>
      <c r="J664" s="47">
        <f t="shared" si="75"/>
        <v>24396519428.416569</v>
      </c>
      <c r="K664" s="27"/>
      <c r="L664" s="27"/>
      <c r="M664" s="27"/>
      <c r="N664" s="27"/>
      <c r="O664" s="27"/>
    </row>
    <row r="665" spans="2:15" x14ac:dyDescent="0.25">
      <c r="B665" s="9">
        <f t="shared" si="76"/>
        <v>646</v>
      </c>
      <c r="C665" s="42">
        <f>'Simulacion sistema (hoja4)'!BV656</f>
        <v>0.81376294879214894</v>
      </c>
      <c r="D665" s="42">
        <f>'Simulacion sistema (hoja4)'!BW656</f>
        <v>0.84856506611350446</v>
      </c>
      <c r="E665" s="44">
        <f t="shared" si="70"/>
        <v>111501449.6873145</v>
      </c>
      <c r="F665" s="45">
        <f t="shared" si="71"/>
        <v>218.82302144063544</v>
      </c>
      <c r="G665" s="45">
        <f t="shared" si="72"/>
        <v>382.940287521112</v>
      </c>
      <c r="H665" s="46">
        <f t="shared" si="73"/>
        <v>0.92300000000000004</v>
      </c>
      <c r="I665" s="46">
        <f t="shared" si="74"/>
        <v>7.6999999999999957E-2</v>
      </c>
      <c r="J665" s="47">
        <f t="shared" si="75"/>
        <v>24399084115.589153</v>
      </c>
      <c r="K665" s="27"/>
      <c r="L665" s="27"/>
      <c r="M665" s="27"/>
      <c r="N665" s="27"/>
      <c r="O665" s="27"/>
    </row>
    <row r="666" spans="2:15" x14ac:dyDescent="0.25">
      <c r="B666" s="9">
        <f t="shared" si="76"/>
        <v>647</v>
      </c>
      <c r="C666" s="42">
        <f>'Simulacion sistema (hoja4)'!BV657</f>
        <v>0.82715118551050371</v>
      </c>
      <c r="D666" s="42">
        <f>'Simulacion sistema (hoja4)'!BW657</f>
        <v>0.84668180144625782</v>
      </c>
      <c r="E666" s="44">
        <f t="shared" si="70"/>
        <v>111253988.71003827</v>
      </c>
      <c r="F666" s="45">
        <f t="shared" si="71"/>
        <v>218.82302144063544</v>
      </c>
      <c r="G666" s="45">
        <f t="shared" si="72"/>
        <v>382.940287521112</v>
      </c>
      <c r="H666" s="46">
        <f t="shared" si="73"/>
        <v>0.92300000000000004</v>
      </c>
      <c r="I666" s="46">
        <f t="shared" si="74"/>
        <v>7.6999999999999957E-2</v>
      </c>
      <c r="J666" s="47">
        <f t="shared" si="75"/>
        <v>24344933956.852921</v>
      </c>
      <c r="K666" s="27"/>
      <c r="L666" s="27"/>
      <c r="M666" s="27"/>
      <c r="N666" s="27"/>
      <c r="O666" s="27"/>
    </row>
    <row r="667" spans="2:15" x14ac:dyDescent="0.25">
      <c r="B667" s="9">
        <f t="shared" si="76"/>
        <v>648</v>
      </c>
      <c r="C667" s="42">
        <f>'Simulacion sistema (hoja4)'!BV658</f>
        <v>0.82704771333567251</v>
      </c>
      <c r="D667" s="42">
        <f>'Simulacion sistema (hoja4)'!BW658</f>
        <v>0.848122657287396</v>
      </c>
      <c r="E667" s="44">
        <f t="shared" si="70"/>
        <v>111443317.16756383</v>
      </c>
      <c r="F667" s="45">
        <f t="shared" si="71"/>
        <v>218.82302144063544</v>
      </c>
      <c r="G667" s="45">
        <f t="shared" si="72"/>
        <v>382.940287521112</v>
      </c>
      <c r="H667" s="46">
        <f t="shared" si="73"/>
        <v>0.92300000000000004</v>
      </c>
      <c r="I667" s="46">
        <f t="shared" si="74"/>
        <v>7.6999999999999957E-2</v>
      </c>
      <c r="J667" s="47">
        <f t="shared" si="75"/>
        <v>24386363381.973354</v>
      </c>
      <c r="K667" s="27"/>
      <c r="L667" s="27"/>
      <c r="M667" s="27"/>
      <c r="N667" s="27"/>
      <c r="O667" s="27"/>
    </row>
    <row r="668" spans="2:15" x14ac:dyDescent="0.25">
      <c r="B668" s="9">
        <f t="shared" si="76"/>
        <v>649</v>
      </c>
      <c r="C668" s="42">
        <f>'Simulacion sistema (hoja4)'!BV659</f>
        <v>0.8151577239786415</v>
      </c>
      <c r="D668" s="42">
        <f>'Simulacion sistema (hoja4)'!BW659</f>
        <v>0.84092775139459097</v>
      </c>
      <c r="E668" s="44">
        <f t="shared" si="70"/>
        <v>110497906.53324924</v>
      </c>
      <c r="F668" s="45">
        <f t="shared" si="71"/>
        <v>218.82302144063544</v>
      </c>
      <c r="G668" s="45">
        <f t="shared" si="72"/>
        <v>382.940287521112</v>
      </c>
      <c r="H668" s="46">
        <f t="shared" si="73"/>
        <v>0.92300000000000004</v>
      </c>
      <c r="I668" s="46">
        <f t="shared" si="74"/>
        <v>7.6999999999999957E-2</v>
      </c>
      <c r="J668" s="47">
        <f t="shared" si="75"/>
        <v>24179485770.470531</v>
      </c>
      <c r="K668" s="27"/>
      <c r="L668" s="27"/>
      <c r="M668" s="27"/>
      <c r="N668" s="27"/>
      <c r="O668" s="27"/>
    </row>
    <row r="669" spans="2:15" x14ac:dyDescent="0.25">
      <c r="B669" s="9">
        <f t="shared" si="76"/>
        <v>650</v>
      </c>
      <c r="C669" s="42">
        <f>'Simulacion sistema (hoja4)'!BV660</f>
        <v>0.82804870030844924</v>
      </c>
      <c r="D669" s="42">
        <f>'Simulacion sistema (hoja4)'!BW660</f>
        <v>0.84415846514167392</v>
      </c>
      <c r="E669" s="44">
        <f t="shared" si="70"/>
        <v>110922422.31961595</v>
      </c>
      <c r="F669" s="45">
        <f t="shared" si="71"/>
        <v>218.82302144063544</v>
      </c>
      <c r="G669" s="45">
        <f t="shared" si="72"/>
        <v>382.940287521112</v>
      </c>
      <c r="H669" s="46">
        <f t="shared" si="73"/>
        <v>0.92300000000000004</v>
      </c>
      <c r="I669" s="46">
        <f t="shared" si="74"/>
        <v>7.6999999999999957E-2</v>
      </c>
      <c r="J669" s="47">
        <f t="shared" si="75"/>
        <v>24272379597.492538</v>
      </c>
      <c r="K669" s="27"/>
      <c r="L669" s="27"/>
      <c r="M669" s="27"/>
      <c r="N669" s="27"/>
      <c r="O669" s="27"/>
    </row>
    <row r="670" spans="2:15" x14ac:dyDescent="0.25">
      <c r="B670" s="9">
        <f t="shared" si="76"/>
        <v>651</v>
      </c>
      <c r="C670" s="42">
        <f>'Simulacion sistema (hoja4)'!BV661</f>
        <v>0.83230669531855905</v>
      </c>
      <c r="D670" s="42">
        <f>'Simulacion sistema (hoja4)'!BW661</f>
        <v>0.84937351670778727</v>
      </c>
      <c r="E670" s="44">
        <f t="shared" si="70"/>
        <v>111607680.09540324</v>
      </c>
      <c r="F670" s="45">
        <f t="shared" si="71"/>
        <v>218.82302144063544</v>
      </c>
      <c r="G670" s="45">
        <f t="shared" si="72"/>
        <v>382.940287521112</v>
      </c>
      <c r="H670" s="46">
        <f t="shared" si="73"/>
        <v>0.92300000000000004</v>
      </c>
      <c r="I670" s="46">
        <f t="shared" si="74"/>
        <v>7.6999999999999957E-2</v>
      </c>
      <c r="J670" s="47">
        <f t="shared" si="75"/>
        <v>24422329774.456005</v>
      </c>
      <c r="K670" s="27"/>
      <c r="L670" s="27"/>
      <c r="M670" s="27"/>
      <c r="N670" s="27"/>
      <c r="O670" s="27"/>
    </row>
    <row r="671" spans="2:15" x14ac:dyDescent="0.25">
      <c r="B671" s="9">
        <f t="shared" si="76"/>
        <v>652</v>
      </c>
      <c r="C671" s="42">
        <f>'Simulacion sistema (hoja4)'!BV662</f>
        <v>0.82700864625265358</v>
      </c>
      <c r="D671" s="42">
        <f>'Simulacion sistema (hoja4)'!BW662</f>
        <v>0.84321598631621875</v>
      </c>
      <c r="E671" s="44">
        <f t="shared" si="70"/>
        <v>110798580.60195115</v>
      </c>
      <c r="F671" s="45">
        <f t="shared" si="71"/>
        <v>218.82302144063544</v>
      </c>
      <c r="G671" s="45">
        <f t="shared" si="72"/>
        <v>382.940287521112</v>
      </c>
      <c r="H671" s="46">
        <f t="shared" si="73"/>
        <v>0.92300000000000004</v>
      </c>
      <c r="I671" s="46">
        <f t="shared" si="74"/>
        <v>7.6999999999999957E-2</v>
      </c>
      <c r="J671" s="47">
        <f t="shared" si="75"/>
        <v>24245280178.652733</v>
      </c>
      <c r="K671" s="27"/>
      <c r="L671" s="27"/>
      <c r="M671" s="27"/>
      <c r="N671" s="27"/>
      <c r="O671" s="27"/>
    </row>
    <row r="672" spans="2:15" x14ac:dyDescent="0.25">
      <c r="B672" s="9">
        <f t="shared" si="76"/>
        <v>653</v>
      </c>
      <c r="C672" s="42">
        <f>'Simulacion sistema (hoja4)'!BV663</f>
        <v>0.80961027460120216</v>
      </c>
      <c r="D672" s="42">
        <f>'Simulacion sistema (hoja4)'!BW663</f>
        <v>0.84515545328060804</v>
      </c>
      <c r="E672" s="44">
        <f t="shared" si="70"/>
        <v>111053426.56107189</v>
      </c>
      <c r="F672" s="45">
        <f t="shared" si="71"/>
        <v>218.82302144063544</v>
      </c>
      <c r="G672" s="45">
        <f t="shared" si="72"/>
        <v>382.940287521112</v>
      </c>
      <c r="H672" s="46">
        <f t="shared" si="73"/>
        <v>0.92300000000000004</v>
      </c>
      <c r="I672" s="46">
        <f t="shared" si="74"/>
        <v>7.6999999999999957E-2</v>
      </c>
      <c r="J672" s="47">
        <f t="shared" si="75"/>
        <v>24301046341.429466</v>
      </c>
      <c r="K672" s="27"/>
      <c r="L672" s="27"/>
      <c r="M672" s="27"/>
      <c r="N672" s="27"/>
      <c r="O672" s="27"/>
    </row>
    <row r="673" spans="2:15" x14ac:dyDescent="0.25">
      <c r="B673" s="9">
        <f t="shared" si="76"/>
        <v>654</v>
      </c>
      <c r="C673" s="42">
        <f>'Simulacion sistema (hoja4)'!BV664</f>
        <v>0.80284115884416929</v>
      </c>
      <c r="D673" s="42">
        <f>'Simulacion sistema (hoja4)'!BW664</f>
        <v>0.84502260490644288</v>
      </c>
      <c r="E673" s="44">
        <f t="shared" si="70"/>
        <v>111035970.28470659</v>
      </c>
      <c r="F673" s="45">
        <f t="shared" si="71"/>
        <v>218.82302144063544</v>
      </c>
      <c r="G673" s="45">
        <f t="shared" si="72"/>
        <v>382.940287521112</v>
      </c>
      <c r="H673" s="46">
        <f t="shared" si="73"/>
        <v>0.92300000000000004</v>
      </c>
      <c r="I673" s="46">
        <f t="shared" si="74"/>
        <v>7.6999999999999957E-2</v>
      </c>
      <c r="J673" s="47">
        <f t="shared" si="75"/>
        <v>24297226506.29211</v>
      </c>
      <c r="K673" s="27"/>
      <c r="L673" s="27"/>
      <c r="M673" s="27"/>
      <c r="N673" s="27"/>
      <c r="O673" s="27"/>
    </row>
    <row r="674" spans="2:15" x14ac:dyDescent="0.25">
      <c r="B674" s="9">
        <f t="shared" si="76"/>
        <v>655</v>
      </c>
      <c r="C674" s="42">
        <f>'Simulacion sistema (hoja4)'!BV665</f>
        <v>0.80373209189125672</v>
      </c>
      <c r="D674" s="42">
        <f>'Simulacion sistema (hoja4)'!BW665</f>
        <v>0.83662240873489668</v>
      </c>
      <c r="E674" s="44">
        <f t="shared" si="70"/>
        <v>109932184.50776543</v>
      </c>
      <c r="F674" s="45">
        <f t="shared" si="71"/>
        <v>218.82302144063544</v>
      </c>
      <c r="G674" s="45">
        <f t="shared" si="72"/>
        <v>382.940287521112</v>
      </c>
      <c r="H674" s="46">
        <f t="shared" si="73"/>
        <v>0.92300000000000004</v>
      </c>
      <c r="I674" s="46">
        <f t="shared" si="74"/>
        <v>7.6999999999999957E-2</v>
      </c>
      <c r="J674" s="47">
        <f t="shared" si="75"/>
        <v>24055692767.558647</v>
      </c>
      <c r="K674" s="27"/>
      <c r="L674" s="27"/>
      <c r="M674" s="27"/>
      <c r="N674" s="27"/>
      <c r="O674" s="27"/>
    </row>
    <row r="675" spans="2:15" x14ac:dyDescent="0.25">
      <c r="B675" s="9">
        <f t="shared" si="76"/>
        <v>656</v>
      </c>
      <c r="C675" s="42">
        <f>'Simulacion sistema (hoja4)'!BV666</f>
        <v>0.8280508510929695</v>
      </c>
      <c r="D675" s="42">
        <f>'Simulacion sistema (hoja4)'!BW666</f>
        <v>0.84939729684221288</v>
      </c>
      <c r="E675" s="44">
        <f t="shared" si="70"/>
        <v>111610804.80506676</v>
      </c>
      <c r="F675" s="45">
        <f t="shared" si="71"/>
        <v>218.82302144063544</v>
      </c>
      <c r="G675" s="45">
        <f t="shared" si="72"/>
        <v>382.940287521112</v>
      </c>
      <c r="H675" s="46">
        <f t="shared" si="73"/>
        <v>0.92300000000000004</v>
      </c>
      <c r="I675" s="46">
        <f t="shared" si="74"/>
        <v>7.6999999999999957E-2</v>
      </c>
      <c r="J675" s="47">
        <f t="shared" si="75"/>
        <v>24423013532.865704</v>
      </c>
      <c r="K675" s="27"/>
      <c r="L675" s="27"/>
      <c r="M675" s="27"/>
      <c r="N675" s="27"/>
      <c r="O675" s="27"/>
    </row>
    <row r="676" spans="2:15" x14ac:dyDescent="0.25">
      <c r="B676" s="9">
        <f t="shared" si="76"/>
        <v>657</v>
      </c>
      <c r="C676" s="42">
        <f>'Simulacion sistema (hoja4)'!BV667</f>
        <v>0.82817253039277916</v>
      </c>
      <c r="D676" s="42">
        <f>'Simulacion sistema (hoja4)'!BW667</f>
        <v>0.8485991522746511</v>
      </c>
      <c r="E676" s="44">
        <f t="shared" si="70"/>
        <v>111505928.60888916</v>
      </c>
      <c r="F676" s="45">
        <f t="shared" si="71"/>
        <v>218.82302144063544</v>
      </c>
      <c r="G676" s="45">
        <f t="shared" si="72"/>
        <v>382.940287521112</v>
      </c>
      <c r="H676" s="46">
        <f t="shared" si="73"/>
        <v>0.92300000000000004</v>
      </c>
      <c r="I676" s="46">
        <f t="shared" si="74"/>
        <v>7.6999999999999957E-2</v>
      </c>
      <c r="J676" s="47">
        <f t="shared" si="75"/>
        <v>24400064206.740917</v>
      </c>
      <c r="K676" s="27"/>
      <c r="L676" s="27"/>
      <c r="M676" s="27"/>
      <c r="N676" s="27"/>
      <c r="O676" s="27"/>
    </row>
    <row r="677" spans="2:15" x14ac:dyDescent="0.25">
      <c r="B677" s="9">
        <f t="shared" si="76"/>
        <v>658</v>
      </c>
      <c r="C677" s="42">
        <f>'Simulacion sistema (hoja4)'!BV668</f>
        <v>0.82351619214384431</v>
      </c>
      <c r="D677" s="42">
        <f>'Simulacion sistema (hoja4)'!BW668</f>
        <v>0.84916013011290103</v>
      </c>
      <c r="E677" s="44">
        <f t="shared" si="70"/>
        <v>111579641.0968352</v>
      </c>
      <c r="F677" s="45">
        <f t="shared" si="71"/>
        <v>218.82302144063544</v>
      </c>
      <c r="G677" s="45">
        <f t="shared" si="72"/>
        <v>382.940287521112</v>
      </c>
      <c r="H677" s="46">
        <f t="shared" si="73"/>
        <v>0.92300000000000004</v>
      </c>
      <c r="I677" s="46">
        <f t="shared" si="74"/>
        <v>7.6999999999999957E-2</v>
      </c>
      <c r="J677" s="47">
        <f t="shared" si="75"/>
        <v>24416194196.071175</v>
      </c>
      <c r="K677" s="27"/>
      <c r="L677" s="27"/>
      <c r="M677" s="27"/>
      <c r="N677" s="27"/>
      <c r="O677" s="27"/>
    </row>
    <row r="678" spans="2:15" x14ac:dyDescent="0.25">
      <c r="B678" s="9">
        <f t="shared" si="76"/>
        <v>659</v>
      </c>
      <c r="C678" s="42">
        <f>'Simulacion sistema (hoja4)'!BV669</f>
        <v>0.80450485904707469</v>
      </c>
      <c r="D678" s="42">
        <f>'Simulacion sistema (hoja4)'!BW669</f>
        <v>0.83604003330351384</v>
      </c>
      <c r="E678" s="44">
        <f t="shared" si="70"/>
        <v>109855660.37608172</v>
      </c>
      <c r="F678" s="45">
        <f t="shared" si="71"/>
        <v>218.82302144063544</v>
      </c>
      <c r="G678" s="45">
        <f t="shared" si="72"/>
        <v>382.940287521112</v>
      </c>
      <c r="H678" s="46">
        <f t="shared" si="73"/>
        <v>0.92300000000000004</v>
      </c>
      <c r="I678" s="46">
        <f t="shared" si="74"/>
        <v>7.6999999999999957E-2</v>
      </c>
      <c r="J678" s="47">
        <f t="shared" si="75"/>
        <v>24038947525.850494</v>
      </c>
      <c r="K678" s="27"/>
      <c r="L678" s="27"/>
      <c r="M678" s="27"/>
      <c r="N678" s="27"/>
      <c r="O678" s="27"/>
    </row>
    <row r="679" spans="2:15" x14ac:dyDescent="0.25">
      <c r="B679" s="9">
        <f t="shared" si="76"/>
        <v>660</v>
      </c>
      <c r="C679" s="42">
        <f>'Simulacion sistema (hoja4)'!BV670</f>
        <v>0.82506144819204597</v>
      </c>
      <c r="D679" s="42">
        <f>'Simulacion sistema (hoja4)'!BW670</f>
        <v>0.85050728100556172</v>
      </c>
      <c r="E679" s="44">
        <f t="shared" si="70"/>
        <v>111756656.72413081</v>
      </c>
      <c r="F679" s="45">
        <f t="shared" si="71"/>
        <v>218.82302144063544</v>
      </c>
      <c r="G679" s="45">
        <f t="shared" si="72"/>
        <v>382.940287521112</v>
      </c>
      <c r="H679" s="46">
        <f t="shared" si="73"/>
        <v>0.92300000000000004</v>
      </c>
      <c r="I679" s="46">
        <f t="shared" si="74"/>
        <v>7.6999999999999957E-2</v>
      </c>
      <c r="J679" s="47">
        <f t="shared" si="75"/>
        <v>24454929290.47821</v>
      </c>
      <c r="K679" s="27"/>
      <c r="L679" s="27"/>
      <c r="M679" s="27"/>
      <c r="N679" s="27"/>
      <c r="O679" s="27"/>
    </row>
    <row r="680" spans="2:15" x14ac:dyDescent="0.25">
      <c r="B680" s="9">
        <f t="shared" si="76"/>
        <v>661</v>
      </c>
      <c r="C680" s="42">
        <f>'Simulacion sistema (hoja4)'!BV671</f>
        <v>0.8225461400961146</v>
      </c>
      <c r="D680" s="42">
        <f>'Simulacion sistema (hoja4)'!BW671</f>
        <v>0.85354685465672409</v>
      </c>
      <c r="E680" s="44">
        <f t="shared" si="70"/>
        <v>112156056.70189355</v>
      </c>
      <c r="F680" s="45">
        <f t="shared" si="71"/>
        <v>218.82302144063544</v>
      </c>
      <c r="G680" s="45">
        <f t="shared" si="72"/>
        <v>382.940287521112</v>
      </c>
      <c r="H680" s="46">
        <f t="shared" si="73"/>
        <v>0.92300000000000004</v>
      </c>
      <c r="I680" s="46">
        <f t="shared" si="74"/>
        <v>7.6999999999999957E-2</v>
      </c>
      <c r="J680" s="47">
        <f t="shared" si="75"/>
        <v>24542327200.375576</v>
      </c>
      <c r="K680" s="27"/>
      <c r="L680" s="27"/>
      <c r="M680" s="27"/>
      <c r="N680" s="27"/>
      <c r="O680" s="27"/>
    </row>
    <row r="681" spans="2:15" x14ac:dyDescent="0.25">
      <c r="B681" s="9">
        <f t="shared" si="76"/>
        <v>662</v>
      </c>
      <c r="C681" s="42">
        <f>'Simulacion sistema (hoja4)'!BV672</f>
        <v>0.83882963913295594</v>
      </c>
      <c r="D681" s="42">
        <f>'Simulacion sistema (hoja4)'!BW672</f>
        <v>0.85103911992958159</v>
      </c>
      <c r="E681" s="44">
        <f t="shared" si="70"/>
        <v>111826540.35874704</v>
      </c>
      <c r="F681" s="45">
        <f t="shared" si="71"/>
        <v>218.82302144063544</v>
      </c>
      <c r="G681" s="45">
        <f t="shared" si="72"/>
        <v>382.940287521112</v>
      </c>
      <c r="H681" s="46">
        <f t="shared" si="73"/>
        <v>0.92300000000000004</v>
      </c>
      <c r="I681" s="46">
        <f t="shared" si="74"/>
        <v>7.6999999999999957E-2</v>
      </c>
      <c r="J681" s="47">
        <f t="shared" si="75"/>
        <v>42822887517.469826</v>
      </c>
      <c r="K681" s="27"/>
      <c r="L681" s="27"/>
      <c r="M681" s="27"/>
      <c r="N681" s="27"/>
      <c r="O681" s="27"/>
    </row>
    <row r="682" spans="2:15" x14ac:dyDescent="0.25">
      <c r="B682" s="9">
        <f t="shared" si="76"/>
        <v>663</v>
      </c>
      <c r="C682" s="42">
        <f>'Simulacion sistema (hoja4)'!BV673</f>
        <v>0.81056234563672058</v>
      </c>
      <c r="D682" s="42">
        <f>'Simulacion sistema (hoja4)'!BW673</f>
        <v>0.84504674157331727</v>
      </c>
      <c r="E682" s="44">
        <f t="shared" si="70"/>
        <v>111039141.84273389</v>
      </c>
      <c r="F682" s="45">
        <f t="shared" si="71"/>
        <v>218.82302144063544</v>
      </c>
      <c r="G682" s="45">
        <f t="shared" si="72"/>
        <v>382.940287521112</v>
      </c>
      <c r="H682" s="46">
        <f t="shared" si="73"/>
        <v>0.92300000000000004</v>
      </c>
      <c r="I682" s="46">
        <f t="shared" si="74"/>
        <v>7.6999999999999957E-2</v>
      </c>
      <c r="J682" s="47">
        <f t="shared" si="75"/>
        <v>24297920516.202316</v>
      </c>
      <c r="K682" s="27"/>
      <c r="L682" s="27"/>
      <c r="M682" s="27"/>
      <c r="N682" s="27"/>
      <c r="O682" s="27"/>
    </row>
    <row r="683" spans="2:15" x14ac:dyDescent="0.25">
      <c r="B683" s="9">
        <f t="shared" si="76"/>
        <v>664</v>
      </c>
      <c r="C683" s="42">
        <f>'Simulacion sistema (hoja4)'!BV674</f>
        <v>0.82147349033482053</v>
      </c>
      <c r="D683" s="42">
        <f>'Simulacion sistema (hoja4)'!BW674</f>
        <v>0.84449298114778981</v>
      </c>
      <c r="E683" s="44">
        <f t="shared" si="70"/>
        <v>110966377.72281958</v>
      </c>
      <c r="F683" s="45">
        <f t="shared" si="71"/>
        <v>218.82302144063544</v>
      </c>
      <c r="G683" s="45">
        <f t="shared" si="72"/>
        <v>382.940287521112</v>
      </c>
      <c r="H683" s="46">
        <f t="shared" si="73"/>
        <v>0.92300000000000004</v>
      </c>
      <c r="I683" s="46">
        <f t="shared" si="74"/>
        <v>7.6999999999999957E-2</v>
      </c>
      <c r="J683" s="47">
        <f t="shared" si="75"/>
        <v>24281998051.630199</v>
      </c>
      <c r="K683" s="27"/>
      <c r="L683" s="27"/>
      <c r="M683" s="27"/>
      <c r="N683" s="27"/>
      <c r="O683" s="27"/>
    </row>
    <row r="684" spans="2:15" x14ac:dyDescent="0.25">
      <c r="B684" s="9">
        <f t="shared" si="76"/>
        <v>665</v>
      </c>
      <c r="C684" s="42">
        <f>'Simulacion sistema (hoja4)'!BV675</f>
        <v>0.79335949387723204</v>
      </c>
      <c r="D684" s="42">
        <f>'Simulacion sistema (hoja4)'!BW675</f>
        <v>0.84145109248880223</v>
      </c>
      <c r="E684" s="44">
        <f t="shared" si="70"/>
        <v>110566673.55302863</v>
      </c>
      <c r="F684" s="45">
        <f t="shared" si="71"/>
        <v>218.82302144063544</v>
      </c>
      <c r="G684" s="45">
        <f t="shared" si="72"/>
        <v>382.940287521112</v>
      </c>
      <c r="H684" s="46">
        <f t="shared" si="73"/>
        <v>0.92300000000000004</v>
      </c>
      <c r="I684" s="46">
        <f t="shared" si="74"/>
        <v>7.6999999999999957E-2</v>
      </c>
      <c r="J684" s="47">
        <f t="shared" si="75"/>
        <v>24194533577.514122</v>
      </c>
      <c r="K684" s="27"/>
      <c r="L684" s="27"/>
      <c r="M684" s="27"/>
      <c r="N684" s="27"/>
      <c r="O684" s="27"/>
    </row>
    <row r="685" spans="2:15" x14ac:dyDescent="0.25">
      <c r="B685" s="9">
        <f t="shared" si="76"/>
        <v>666</v>
      </c>
      <c r="C685" s="42">
        <f>'Simulacion sistema (hoja4)'!BV676</f>
        <v>0.82301298187557759</v>
      </c>
      <c r="D685" s="42">
        <f>'Simulacion sistema (hoja4)'!BW676</f>
        <v>0.84738802813113789</v>
      </c>
      <c r="E685" s="44">
        <f t="shared" si="70"/>
        <v>111346786.89643152</v>
      </c>
      <c r="F685" s="45">
        <f t="shared" si="71"/>
        <v>218.82302144063544</v>
      </c>
      <c r="G685" s="45">
        <f t="shared" si="72"/>
        <v>382.940287521112</v>
      </c>
      <c r="H685" s="46">
        <f t="shared" si="73"/>
        <v>0.92300000000000004</v>
      </c>
      <c r="I685" s="46">
        <f t="shared" si="74"/>
        <v>7.6999999999999957E-2</v>
      </c>
      <c r="J685" s="47">
        <f t="shared" si="75"/>
        <v>24365240336.383701</v>
      </c>
      <c r="K685" s="27"/>
      <c r="L685" s="27"/>
      <c r="M685" s="27"/>
      <c r="N685" s="27"/>
      <c r="O685" s="27"/>
    </row>
    <row r="686" spans="2:15" x14ac:dyDescent="0.25">
      <c r="B686" s="9">
        <f t="shared" si="76"/>
        <v>667</v>
      </c>
      <c r="C686" s="42">
        <f>'Simulacion sistema (hoja4)'!BV677</f>
        <v>0.82779726100488904</v>
      </c>
      <c r="D686" s="42">
        <f>'Simulacion sistema (hoja4)'!BW677</f>
        <v>0.84922254916842854</v>
      </c>
      <c r="E686" s="44">
        <f t="shared" si="70"/>
        <v>111587842.96073151</v>
      </c>
      <c r="F686" s="45">
        <f t="shared" si="71"/>
        <v>218.82302144063544</v>
      </c>
      <c r="G686" s="45">
        <f t="shared" si="72"/>
        <v>382.940287521112</v>
      </c>
      <c r="H686" s="46">
        <f t="shared" si="73"/>
        <v>0.92300000000000004</v>
      </c>
      <c r="I686" s="46">
        <f t="shared" si="74"/>
        <v>7.6999999999999957E-2</v>
      </c>
      <c r="J686" s="47">
        <f t="shared" si="75"/>
        <v>24417988952.710411</v>
      </c>
      <c r="K686" s="27"/>
      <c r="L686" s="27"/>
      <c r="M686" s="27"/>
      <c r="N686" s="27"/>
      <c r="O686" s="27"/>
    </row>
    <row r="687" spans="2:15" x14ac:dyDescent="0.25">
      <c r="B687" s="9">
        <f t="shared" si="76"/>
        <v>668</v>
      </c>
      <c r="C687" s="42">
        <f>'Simulacion sistema (hoja4)'!BV678</f>
        <v>0.84254853991689627</v>
      </c>
      <c r="D687" s="42">
        <f>'Simulacion sistema (hoja4)'!BW678</f>
        <v>0.86101770542686129</v>
      </c>
      <c r="E687" s="44">
        <f t="shared" si="70"/>
        <v>113137726.49308957</v>
      </c>
      <c r="F687" s="45">
        <f t="shared" si="71"/>
        <v>218.82302144063544</v>
      </c>
      <c r="G687" s="45">
        <f t="shared" si="72"/>
        <v>382.940287521112</v>
      </c>
      <c r="H687" s="46">
        <f t="shared" si="73"/>
        <v>0.92300000000000004</v>
      </c>
      <c r="I687" s="46">
        <f t="shared" si="74"/>
        <v>7.6999999999999957E-2</v>
      </c>
      <c r="J687" s="47">
        <f t="shared" si="75"/>
        <v>43324993512.74865</v>
      </c>
      <c r="K687" s="27"/>
      <c r="L687" s="27"/>
      <c r="M687" s="27"/>
      <c r="N687" s="27"/>
      <c r="O687" s="27"/>
    </row>
    <row r="688" spans="2:15" x14ac:dyDescent="0.25">
      <c r="B688" s="9">
        <f t="shared" si="76"/>
        <v>669</v>
      </c>
      <c r="C688" s="42">
        <f>'Simulacion sistema (hoja4)'!BV679</f>
        <v>0.82410403083908823</v>
      </c>
      <c r="D688" s="42">
        <f>'Simulacion sistema (hoja4)'!BW679</f>
        <v>0.85131487231155811</v>
      </c>
      <c r="E688" s="44">
        <f t="shared" si="70"/>
        <v>111862774.22173873</v>
      </c>
      <c r="F688" s="45">
        <f t="shared" si="71"/>
        <v>218.82302144063544</v>
      </c>
      <c r="G688" s="45">
        <f t="shared" si="72"/>
        <v>382.940287521112</v>
      </c>
      <c r="H688" s="46">
        <f t="shared" si="73"/>
        <v>0.92300000000000004</v>
      </c>
      <c r="I688" s="46">
        <f t="shared" si="74"/>
        <v>7.6999999999999957E-2</v>
      </c>
      <c r="J688" s="47">
        <f t="shared" si="75"/>
        <v>24478150241.932495</v>
      </c>
      <c r="K688" s="27"/>
      <c r="L688" s="27"/>
      <c r="M688" s="27"/>
      <c r="N688" s="27"/>
      <c r="O688" s="27"/>
    </row>
    <row r="689" spans="2:15" x14ac:dyDescent="0.25">
      <c r="B689" s="9">
        <f t="shared" si="76"/>
        <v>670</v>
      </c>
      <c r="C689" s="42">
        <f>'Simulacion sistema (hoja4)'!BV680</f>
        <v>0.81379782845045878</v>
      </c>
      <c r="D689" s="42">
        <f>'Simulacion sistema (hoja4)'!BW680</f>
        <v>0.8446760686142013</v>
      </c>
      <c r="E689" s="44">
        <f t="shared" si="70"/>
        <v>110990435.41590606</v>
      </c>
      <c r="F689" s="45">
        <f t="shared" si="71"/>
        <v>218.82302144063544</v>
      </c>
      <c r="G689" s="45">
        <f t="shared" si="72"/>
        <v>382.940287521112</v>
      </c>
      <c r="H689" s="46">
        <f t="shared" si="73"/>
        <v>0.92300000000000004</v>
      </c>
      <c r="I689" s="46">
        <f t="shared" si="74"/>
        <v>7.6999999999999957E-2</v>
      </c>
      <c r="J689" s="47">
        <f t="shared" si="75"/>
        <v>24287262428.720276</v>
      </c>
      <c r="K689" s="27"/>
      <c r="L689" s="27"/>
      <c r="M689" s="27"/>
      <c r="N689" s="27"/>
      <c r="O689" s="27"/>
    </row>
    <row r="690" spans="2:15" x14ac:dyDescent="0.25">
      <c r="B690" s="9">
        <f t="shared" si="76"/>
        <v>671</v>
      </c>
      <c r="C690" s="42">
        <f>'Simulacion sistema (hoja4)'!BV681</f>
        <v>0.81564975409384033</v>
      </c>
      <c r="D690" s="42">
        <f>'Simulacion sistema (hoja4)'!BW681</f>
        <v>0.84336096927837312</v>
      </c>
      <c r="E690" s="44">
        <f t="shared" si="70"/>
        <v>110817631.36317824</v>
      </c>
      <c r="F690" s="45">
        <f t="shared" si="71"/>
        <v>218.82302144063544</v>
      </c>
      <c r="G690" s="45">
        <f t="shared" si="72"/>
        <v>382.940287521112</v>
      </c>
      <c r="H690" s="46">
        <f t="shared" si="73"/>
        <v>0.92300000000000004</v>
      </c>
      <c r="I690" s="46">
        <f t="shared" si="74"/>
        <v>7.6999999999999957E-2</v>
      </c>
      <c r="J690" s="47">
        <f t="shared" si="75"/>
        <v>24249448923.785187</v>
      </c>
      <c r="K690" s="27"/>
      <c r="L690" s="27"/>
      <c r="M690" s="27"/>
      <c r="N690" s="27"/>
      <c r="O690" s="27"/>
    </row>
    <row r="691" spans="2:15" x14ac:dyDescent="0.25">
      <c r="B691" s="9">
        <f t="shared" si="76"/>
        <v>672</v>
      </c>
      <c r="C691" s="42">
        <f>'Simulacion sistema (hoja4)'!BV682</f>
        <v>0.82417642065143581</v>
      </c>
      <c r="D691" s="42">
        <f>'Simulacion sistema (hoja4)'!BW682</f>
        <v>0.84976594114655191</v>
      </c>
      <c r="E691" s="44">
        <f t="shared" si="70"/>
        <v>111659244.66665691</v>
      </c>
      <c r="F691" s="45">
        <f t="shared" si="71"/>
        <v>218.82302144063544</v>
      </c>
      <c r="G691" s="45">
        <f t="shared" si="72"/>
        <v>382.940287521112</v>
      </c>
      <c r="H691" s="46">
        <f t="shared" si="73"/>
        <v>0.92300000000000004</v>
      </c>
      <c r="I691" s="46">
        <f t="shared" si="74"/>
        <v>7.6999999999999957E-2</v>
      </c>
      <c r="J691" s="47">
        <f t="shared" si="75"/>
        <v>24433613289.737022</v>
      </c>
      <c r="K691" s="27"/>
      <c r="L691" s="27"/>
      <c r="M691" s="27"/>
      <c r="N691" s="27"/>
      <c r="O691" s="27"/>
    </row>
    <row r="692" spans="2:15" x14ac:dyDescent="0.25">
      <c r="B692" s="9">
        <f t="shared" si="76"/>
        <v>673</v>
      </c>
      <c r="C692" s="42">
        <f>'Simulacion sistema (hoja4)'!BV683</f>
        <v>0.8184162370832726</v>
      </c>
      <c r="D692" s="42">
        <f>'Simulacion sistema (hoja4)'!BW683</f>
        <v>0.84120250283301379</v>
      </c>
      <c r="E692" s="44">
        <f t="shared" si="70"/>
        <v>110534008.87225801</v>
      </c>
      <c r="F692" s="45">
        <f t="shared" si="71"/>
        <v>218.82302144063544</v>
      </c>
      <c r="G692" s="45">
        <f t="shared" si="72"/>
        <v>382.940287521112</v>
      </c>
      <c r="H692" s="46">
        <f t="shared" si="73"/>
        <v>0.92300000000000004</v>
      </c>
      <c r="I692" s="46">
        <f t="shared" si="74"/>
        <v>7.6999999999999957E-2</v>
      </c>
      <c r="J692" s="47">
        <f t="shared" si="75"/>
        <v>24187385793.373501</v>
      </c>
      <c r="K692" s="27"/>
      <c r="L692" s="27"/>
      <c r="M692" s="27"/>
      <c r="N692" s="27"/>
      <c r="O692" s="27"/>
    </row>
    <row r="693" spans="2:15" x14ac:dyDescent="0.25">
      <c r="B693" s="9">
        <f t="shared" si="76"/>
        <v>674</v>
      </c>
      <c r="C693" s="42">
        <f>'Simulacion sistema (hoja4)'!BV684</f>
        <v>0.81109945659325533</v>
      </c>
      <c r="D693" s="42">
        <f>'Simulacion sistema (hoja4)'!BW684</f>
        <v>0.84726121414540434</v>
      </c>
      <c r="E693" s="44">
        <f t="shared" si="70"/>
        <v>111330123.53870612</v>
      </c>
      <c r="F693" s="45">
        <f t="shared" si="71"/>
        <v>218.82302144063544</v>
      </c>
      <c r="G693" s="45">
        <f t="shared" si="72"/>
        <v>382.940287521112</v>
      </c>
      <c r="H693" s="46">
        <f t="shared" si="73"/>
        <v>0.92300000000000004</v>
      </c>
      <c r="I693" s="46">
        <f t="shared" si="74"/>
        <v>7.6999999999999957E-2</v>
      </c>
      <c r="J693" s="47">
        <f t="shared" si="75"/>
        <v>24361594010.098885</v>
      </c>
      <c r="K693" s="27"/>
      <c r="L693" s="27"/>
      <c r="M693" s="27"/>
      <c r="N693" s="27"/>
      <c r="O693" s="27"/>
    </row>
    <row r="694" spans="2:15" x14ac:dyDescent="0.25">
      <c r="B694" s="9">
        <f t="shared" si="76"/>
        <v>675</v>
      </c>
      <c r="C694" s="42">
        <f>'Simulacion sistema (hoja4)'!BV685</f>
        <v>0.81384996235940577</v>
      </c>
      <c r="D694" s="42">
        <f>'Simulacion sistema (hoja4)'!BW685</f>
        <v>0.84689744288124391</v>
      </c>
      <c r="E694" s="44">
        <f t="shared" si="70"/>
        <v>111282323.99459545</v>
      </c>
      <c r="F694" s="45">
        <f t="shared" si="71"/>
        <v>218.82302144063544</v>
      </c>
      <c r="G694" s="45">
        <f t="shared" si="72"/>
        <v>382.940287521112</v>
      </c>
      <c r="H694" s="46">
        <f t="shared" si="73"/>
        <v>0.92300000000000004</v>
      </c>
      <c r="I694" s="46">
        <f t="shared" si="74"/>
        <v>7.6999999999999957E-2</v>
      </c>
      <c r="J694" s="47">
        <f t="shared" si="75"/>
        <v>24351134369.433102</v>
      </c>
      <c r="K694" s="27"/>
      <c r="L694" s="27"/>
      <c r="M694" s="27"/>
      <c r="N694" s="27"/>
      <c r="O694" s="27"/>
    </row>
    <row r="695" spans="2:15" x14ac:dyDescent="0.25">
      <c r="B695" s="9">
        <f t="shared" si="76"/>
        <v>676</v>
      </c>
      <c r="C695" s="42">
        <f>'Simulacion sistema (hoja4)'!BV686</f>
        <v>0.81931395142712193</v>
      </c>
      <c r="D695" s="42">
        <f>'Simulacion sistema (hoja4)'!BW686</f>
        <v>0.85021259079166023</v>
      </c>
      <c r="E695" s="44">
        <f t="shared" si="70"/>
        <v>111717934.43002416</v>
      </c>
      <c r="F695" s="45">
        <f t="shared" si="71"/>
        <v>218.82302144063544</v>
      </c>
      <c r="G695" s="45">
        <f t="shared" si="72"/>
        <v>382.940287521112</v>
      </c>
      <c r="H695" s="46">
        <f t="shared" si="73"/>
        <v>0.92300000000000004</v>
      </c>
      <c r="I695" s="46">
        <f t="shared" si="74"/>
        <v>7.6999999999999957E-2</v>
      </c>
      <c r="J695" s="47">
        <f t="shared" si="75"/>
        <v>24446455961.084682</v>
      </c>
      <c r="K695" s="27"/>
      <c r="L695" s="27"/>
      <c r="M695" s="27"/>
      <c r="N695" s="27"/>
      <c r="O695" s="27"/>
    </row>
    <row r="696" spans="2:15" x14ac:dyDescent="0.25">
      <c r="B696" s="9">
        <f t="shared" si="76"/>
        <v>677</v>
      </c>
      <c r="C696" s="42">
        <f>'Simulacion sistema (hoja4)'!BV687</f>
        <v>0.81586492781892339</v>
      </c>
      <c r="D696" s="42">
        <f>'Simulacion sistema (hoja4)'!BW687</f>
        <v>0.84984121758406284</v>
      </c>
      <c r="E696" s="44">
        <f t="shared" si="70"/>
        <v>111669135.99054585</v>
      </c>
      <c r="F696" s="45">
        <f t="shared" si="71"/>
        <v>218.82302144063544</v>
      </c>
      <c r="G696" s="45">
        <f t="shared" si="72"/>
        <v>382.940287521112</v>
      </c>
      <c r="H696" s="46">
        <f t="shared" si="73"/>
        <v>0.92300000000000004</v>
      </c>
      <c r="I696" s="46">
        <f t="shared" si="74"/>
        <v>7.6999999999999957E-2</v>
      </c>
      <c r="J696" s="47">
        <f t="shared" si="75"/>
        <v>24435777739.116451</v>
      </c>
      <c r="K696" s="27"/>
      <c r="L696" s="27"/>
      <c r="M696" s="27"/>
      <c r="N696" s="27"/>
      <c r="O696" s="27"/>
    </row>
    <row r="697" spans="2:15" x14ac:dyDescent="0.25">
      <c r="B697" s="9">
        <f t="shared" si="76"/>
        <v>678</v>
      </c>
      <c r="C697" s="42">
        <f>'Simulacion sistema (hoja4)'!BV688</f>
        <v>0.82583942984826775</v>
      </c>
      <c r="D697" s="42">
        <f>'Simulacion sistema (hoja4)'!BW688</f>
        <v>0.84973798590481675</v>
      </c>
      <c r="E697" s="44">
        <f t="shared" si="70"/>
        <v>111655571.34789293</v>
      </c>
      <c r="F697" s="45">
        <f t="shared" si="71"/>
        <v>218.82302144063544</v>
      </c>
      <c r="G697" s="45">
        <f t="shared" si="72"/>
        <v>382.940287521112</v>
      </c>
      <c r="H697" s="46">
        <f t="shared" si="73"/>
        <v>0.92300000000000004</v>
      </c>
      <c r="I697" s="46">
        <f t="shared" si="74"/>
        <v>7.6999999999999957E-2</v>
      </c>
      <c r="J697" s="47">
        <f t="shared" si="75"/>
        <v>24432809483.026375</v>
      </c>
      <c r="K697" s="27"/>
      <c r="L697" s="27"/>
      <c r="M697" s="27"/>
      <c r="N697" s="27"/>
      <c r="O697" s="27"/>
    </row>
    <row r="698" spans="2:15" x14ac:dyDescent="0.25">
      <c r="B698" s="9">
        <f t="shared" si="76"/>
        <v>679</v>
      </c>
      <c r="C698" s="42">
        <f>'Simulacion sistema (hoja4)'!BV689</f>
        <v>0.82099465290961915</v>
      </c>
      <c r="D698" s="42">
        <f>'Simulacion sistema (hoja4)'!BW689</f>
        <v>0.85150276406116399</v>
      </c>
      <c r="E698" s="44">
        <f t="shared" si="70"/>
        <v>111887463.19763695</v>
      </c>
      <c r="F698" s="45">
        <f t="shared" si="71"/>
        <v>218.82302144063544</v>
      </c>
      <c r="G698" s="45">
        <f t="shared" si="72"/>
        <v>382.940287521112</v>
      </c>
      <c r="H698" s="46">
        <f t="shared" si="73"/>
        <v>0.92300000000000004</v>
      </c>
      <c r="I698" s="46">
        <f t="shared" si="74"/>
        <v>7.6999999999999957E-2</v>
      </c>
      <c r="J698" s="47">
        <f t="shared" si="75"/>
        <v>24483552758.234818</v>
      </c>
      <c r="K698" s="27"/>
      <c r="L698" s="27"/>
      <c r="M698" s="27"/>
      <c r="N698" s="27"/>
      <c r="O698" s="27"/>
    </row>
    <row r="699" spans="2:15" x14ac:dyDescent="0.25">
      <c r="B699" s="9">
        <f t="shared" si="76"/>
        <v>680</v>
      </c>
      <c r="C699" s="42">
        <f>'Simulacion sistema (hoja4)'!BV690</f>
        <v>0.82576631413611823</v>
      </c>
      <c r="D699" s="42">
        <f>'Simulacion sistema (hoja4)'!BW690</f>
        <v>0.85069901112261859</v>
      </c>
      <c r="E699" s="44">
        <f t="shared" si="70"/>
        <v>111781850.06151208</v>
      </c>
      <c r="F699" s="45">
        <f t="shared" si="71"/>
        <v>218.82302144063544</v>
      </c>
      <c r="G699" s="45">
        <f t="shared" si="72"/>
        <v>382.940287521112</v>
      </c>
      <c r="H699" s="46">
        <f t="shared" si="73"/>
        <v>0.92300000000000004</v>
      </c>
      <c r="I699" s="46">
        <f t="shared" si="74"/>
        <v>7.6999999999999957E-2</v>
      </c>
      <c r="J699" s="47">
        <f t="shared" si="75"/>
        <v>24460442172.684155</v>
      </c>
      <c r="K699" s="27"/>
      <c r="L699" s="27"/>
      <c r="M699" s="27"/>
      <c r="N699" s="27"/>
      <c r="O699" s="27"/>
    </row>
    <row r="700" spans="2:15" x14ac:dyDescent="0.25">
      <c r="B700" s="9">
        <f t="shared" si="76"/>
        <v>681</v>
      </c>
      <c r="C700" s="42">
        <f>'Simulacion sistema (hoja4)'!BV691</f>
        <v>0.81925853581614827</v>
      </c>
      <c r="D700" s="42">
        <f>'Simulacion sistema (hoja4)'!BW691</f>
        <v>0.84237376276251763</v>
      </c>
      <c r="E700" s="44">
        <f t="shared" si="70"/>
        <v>110687912.42699482</v>
      </c>
      <c r="F700" s="45">
        <f t="shared" si="71"/>
        <v>218.82302144063544</v>
      </c>
      <c r="G700" s="45">
        <f t="shared" si="72"/>
        <v>382.940287521112</v>
      </c>
      <c r="H700" s="46">
        <f t="shared" si="73"/>
        <v>0.92300000000000004</v>
      </c>
      <c r="I700" s="46">
        <f t="shared" si="74"/>
        <v>7.6999999999999957E-2</v>
      </c>
      <c r="J700" s="47">
        <f t="shared" si="75"/>
        <v>24221063434.231464</v>
      </c>
      <c r="K700" s="27"/>
      <c r="L700" s="27"/>
      <c r="M700" s="27"/>
      <c r="N700" s="27"/>
      <c r="O700" s="27"/>
    </row>
    <row r="701" spans="2:15" x14ac:dyDescent="0.25">
      <c r="B701" s="9">
        <f t="shared" si="76"/>
        <v>682</v>
      </c>
      <c r="C701" s="42">
        <f>'Simulacion sistema (hoja4)'!BV692</f>
        <v>0.81870345086543395</v>
      </c>
      <c r="D701" s="42">
        <f>'Simulacion sistema (hoja4)'!BW692</f>
        <v>0.84529270722133221</v>
      </c>
      <c r="E701" s="44">
        <f t="shared" si="70"/>
        <v>111071461.72888306</v>
      </c>
      <c r="F701" s="45">
        <f t="shared" si="71"/>
        <v>218.82302144063544</v>
      </c>
      <c r="G701" s="45">
        <f t="shared" si="72"/>
        <v>382.940287521112</v>
      </c>
      <c r="H701" s="46">
        <f t="shared" si="73"/>
        <v>0.92300000000000004</v>
      </c>
      <c r="I701" s="46">
        <f t="shared" si="74"/>
        <v>7.6999999999999957E-2</v>
      </c>
      <c r="J701" s="47">
        <f t="shared" si="75"/>
        <v>24304992851.342098</v>
      </c>
      <c r="K701" s="27"/>
      <c r="L701" s="27"/>
      <c r="M701" s="27"/>
      <c r="N701" s="27"/>
      <c r="O701" s="27"/>
    </row>
    <row r="702" spans="2:15" x14ac:dyDescent="0.25">
      <c r="B702" s="9">
        <f t="shared" si="76"/>
        <v>683</v>
      </c>
      <c r="C702" s="42">
        <f>'Simulacion sistema (hoja4)'!BV693</f>
        <v>0.82606270978784624</v>
      </c>
      <c r="D702" s="42">
        <f>'Simulacion sistema (hoja4)'!BW693</f>
        <v>0.84655913172697828</v>
      </c>
      <c r="E702" s="44">
        <f t="shared" si="70"/>
        <v>111237869.90892494</v>
      </c>
      <c r="F702" s="45">
        <f t="shared" si="71"/>
        <v>218.82302144063544</v>
      </c>
      <c r="G702" s="45">
        <f t="shared" si="72"/>
        <v>382.940287521112</v>
      </c>
      <c r="H702" s="46">
        <f t="shared" si="73"/>
        <v>0.92300000000000004</v>
      </c>
      <c r="I702" s="46">
        <f t="shared" si="74"/>
        <v>7.6999999999999957E-2</v>
      </c>
      <c r="J702" s="47">
        <f t="shared" si="75"/>
        <v>24341406792.091297</v>
      </c>
      <c r="K702" s="27"/>
      <c r="L702" s="27"/>
      <c r="M702" s="27"/>
      <c r="N702" s="27"/>
      <c r="O702" s="27"/>
    </row>
    <row r="703" spans="2:15" x14ac:dyDescent="0.25">
      <c r="B703" s="9">
        <f t="shared" si="76"/>
        <v>684</v>
      </c>
      <c r="C703" s="42">
        <f>'Simulacion sistema (hoja4)'!BV694</f>
        <v>0.83427258225871215</v>
      </c>
      <c r="D703" s="42">
        <f>'Simulacion sistema (hoja4)'!BW694</f>
        <v>0.85233658920916266</v>
      </c>
      <c r="E703" s="44">
        <f t="shared" si="70"/>
        <v>111997027.82208398</v>
      </c>
      <c r="F703" s="45">
        <f t="shared" si="71"/>
        <v>218.82302144063544</v>
      </c>
      <c r="G703" s="45">
        <f t="shared" si="72"/>
        <v>382.940287521112</v>
      </c>
      <c r="H703" s="46">
        <f t="shared" si="73"/>
        <v>0.92300000000000004</v>
      </c>
      <c r="I703" s="46">
        <f t="shared" si="74"/>
        <v>7.6999999999999957E-2</v>
      </c>
      <c r="J703" s="47">
        <f t="shared" si="75"/>
        <v>42888174035.698822</v>
      </c>
      <c r="K703" s="27"/>
      <c r="L703" s="27"/>
      <c r="M703" s="27"/>
      <c r="N703" s="27"/>
      <c r="O703" s="27"/>
    </row>
    <row r="704" spans="2:15" x14ac:dyDescent="0.25">
      <c r="B704" s="9">
        <f t="shared" si="76"/>
        <v>685</v>
      </c>
      <c r="C704" s="42">
        <f>'Simulacion sistema (hoja4)'!BV695</f>
        <v>0.81575409502257512</v>
      </c>
      <c r="D704" s="42">
        <f>'Simulacion sistema (hoja4)'!BW695</f>
        <v>0.84829042559247281</v>
      </c>
      <c r="E704" s="44">
        <f t="shared" si="70"/>
        <v>111465361.92285092</v>
      </c>
      <c r="F704" s="45">
        <f t="shared" si="71"/>
        <v>218.82302144063544</v>
      </c>
      <c r="G704" s="45">
        <f t="shared" si="72"/>
        <v>382.940287521112</v>
      </c>
      <c r="H704" s="46">
        <f t="shared" si="73"/>
        <v>0.92300000000000004</v>
      </c>
      <c r="I704" s="46">
        <f t="shared" si="74"/>
        <v>7.6999999999999957E-2</v>
      </c>
      <c r="J704" s="47">
        <f t="shared" si="75"/>
        <v>24391187281.932198</v>
      </c>
      <c r="K704" s="27"/>
      <c r="L704" s="27"/>
      <c r="M704" s="27"/>
      <c r="N704" s="27"/>
      <c r="O704" s="27"/>
    </row>
    <row r="705" spans="2:15" x14ac:dyDescent="0.25">
      <c r="B705" s="9">
        <f t="shared" si="76"/>
        <v>686</v>
      </c>
      <c r="C705" s="42">
        <f>'Simulacion sistema (hoja4)'!BV696</f>
        <v>0.82549709928439796</v>
      </c>
      <c r="D705" s="42">
        <f>'Simulacion sistema (hoja4)'!BW696</f>
        <v>0.8455985126699046</v>
      </c>
      <c r="E705" s="44">
        <f t="shared" si="70"/>
        <v>111111644.56482546</v>
      </c>
      <c r="F705" s="45">
        <f t="shared" si="71"/>
        <v>218.82302144063544</v>
      </c>
      <c r="G705" s="45">
        <f t="shared" si="72"/>
        <v>382.940287521112</v>
      </c>
      <c r="H705" s="46">
        <f t="shared" si="73"/>
        <v>0.92300000000000004</v>
      </c>
      <c r="I705" s="46">
        <f t="shared" si="74"/>
        <v>7.6999999999999957E-2</v>
      </c>
      <c r="J705" s="47">
        <f t="shared" si="75"/>
        <v>24313785780.913067</v>
      </c>
      <c r="K705" s="27"/>
      <c r="L705" s="27"/>
      <c r="M705" s="27"/>
      <c r="N705" s="27"/>
      <c r="O705" s="27"/>
    </row>
    <row r="706" spans="2:15" x14ac:dyDescent="0.25">
      <c r="B706" s="9">
        <f t="shared" si="76"/>
        <v>687</v>
      </c>
      <c r="C706" s="42">
        <f>'Simulacion sistema (hoja4)'!BV697</f>
        <v>0.82919211301798201</v>
      </c>
      <c r="D706" s="42">
        <f>'Simulacion sistema (hoja4)'!BW697</f>
        <v>0.85177283382697078</v>
      </c>
      <c r="E706" s="44">
        <f t="shared" si="70"/>
        <v>111922950.36486395</v>
      </c>
      <c r="F706" s="45">
        <f t="shared" si="71"/>
        <v>218.82302144063544</v>
      </c>
      <c r="G706" s="45">
        <f t="shared" si="72"/>
        <v>382.940287521112</v>
      </c>
      <c r="H706" s="46">
        <f t="shared" si="73"/>
        <v>0.92300000000000004</v>
      </c>
      <c r="I706" s="46">
        <f t="shared" si="74"/>
        <v>7.6999999999999957E-2</v>
      </c>
      <c r="J706" s="47">
        <f t="shared" si="75"/>
        <v>24491318167.389801</v>
      </c>
      <c r="K706" s="27"/>
      <c r="L706" s="27"/>
      <c r="M706" s="27"/>
      <c r="N706" s="27"/>
      <c r="O706" s="27"/>
    </row>
    <row r="707" spans="2:15" x14ac:dyDescent="0.25">
      <c r="B707" s="9">
        <f t="shared" si="76"/>
        <v>688</v>
      </c>
      <c r="C707" s="42">
        <f>'Simulacion sistema (hoja4)'!BV698</f>
        <v>0.81691152588392357</v>
      </c>
      <c r="D707" s="42">
        <f>'Simulacion sistema (hoja4)'!BW698</f>
        <v>0.85027283122449804</v>
      </c>
      <c r="E707" s="44">
        <f t="shared" si="70"/>
        <v>111725850.02289905</v>
      </c>
      <c r="F707" s="45">
        <f t="shared" si="71"/>
        <v>218.82302144063544</v>
      </c>
      <c r="G707" s="45">
        <f t="shared" si="72"/>
        <v>382.940287521112</v>
      </c>
      <c r="H707" s="46">
        <f t="shared" si="73"/>
        <v>0.92300000000000004</v>
      </c>
      <c r="I707" s="46">
        <f t="shared" si="74"/>
        <v>7.6999999999999957E-2</v>
      </c>
      <c r="J707" s="47">
        <f t="shared" si="75"/>
        <v>24448188075.034058</v>
      </c>
      <c r="K707" s="27"/>
      <c r="L707" s="27"/>
      <c r="M707" s="27"/>
      <c r="N707" s="27"/>
      <c r="O707" s="27"/>
    </row>
    <row r="708" spans="2:15" x14ac:dyDescent="0.25">
      <c r="B708" s="9">
        <f t="shared" si="76"/>
        <v>689</v>
      </c>
      <c r="C708" s="42">
        <f>'Simulacion sistema (hoja4)'!BV699</f>
        <v>0.81568241945140474</v>
      </c>
      <c r="D708" s="42">
        <f>'Simulacion sistema (hoja4)'!BW699</f>
        <v>0.85290943840995015</v>
      </c>
      <c r="E708" s="44">
        <f t="shared" si="70"/>
        <v>112072300.20706744</v>
      </c>
      <c r="F708" s="45">
        <f t="shared" si="71"/>
        <v>218.82302144063544</v>
      </c>
      <c r="G708" s="45">
        <f t="shared" si="72"/>
        <v>382.940287521112</v>
      </c>
      <c r="H708" s="46">
        <f t="shared" si="73"/>
        <v>0.92300000000000004</v>
      </c>
      <c r="I708" s="46">
        <f t="shared" si="74"/>
        <v>7.6999999999999957E-2</v>
      </c>
      <c r="J708" s="47">
        <f t="shared" si="75"/>
        <v>24523999351.11245</v>
      </c>
      <c r="K708" s="27"/>
      <c r="L708" s="27"/>
      <c r="M708" s="27"/>
      <c r="N708" s="27"/>
      <c r="O708" s="27"/>
    </row>
    <row r="709" spans="2:15" x14ac:dyDescent="0.25">
      <c r="B709" s="9">
        <f t="shared" si="76"/>
        <v>690</v>
      </c>
      <c r="C709" s="42">
        <f>'Simulacion sistema (hoja4)'!BV700</f>
        <v>0.82948551786053693</v>
      </c>
      <c r="D709" s="42">
        <f>'Simulacion sistema (hoja4)'!BW700</f>
        <v>0.84981572592079191</v>
      </c>
      <c r="E709" s="44">
        <f t="shared" si="70"/>
        <v>111665786.38599205</v>
      </c>
      <c r="F709" s="45">
        <f t="shared" si="71"/>
        <v>218.82302144063544</v>
      </c>
      <c r="G709" s="45">
        <f t="shared" si="72"/>
        <v>382.940287521112</v>
      </c>
      <c r="H709" s="46">
        <f t="shared" si="73"/>
        <v>0.92300000000000004</v>
      </c>
      <c r="I709" s="46">
        <f t="shared" si="74"/>
        <v>7.6999999999999957E-2</v>
      </c>
      <c r="J709" s="47">
        <f t="shared" si="75"/>
        <v>24435044768.527355</v>
      </c>
      <c r="K709" s="27"/>
      <c r="L709" s="27"/>
      <c r="M709" s="27"/>
      <c r="N709" s="27"/>
      <c r="O709" s="27"/>
    </row>
    <row r="710" spans="2:15" x14ac:dyDescent="0.25">
      <c r="B710" s="9">
        <f t="shared" si="76"/>
        <v>691</v>
      </c>
      <c r="C710" s="42">
        <f>'Simulacion sistema (hoja4)'!BV701</f>
        <v>0.81227674237878034</v>
      </c>
      <c r="D710" s="42">
        <f>'Simulacion sistema (hoja4)'!BW701</f>
        <v>0.85131363024160467</v>
      </c>
      <c r="E710" s="44">
        <f t="shared" si="70"/>
        <v>111862611.01374686</v>
      </c>
      <c r="F710" s="45">
        <f t="shared" si="71"/>
        <v>218.82302144063544</v>
      </c>
      <c r="G710" s="45">
        <f t="shared" si="72"/>
        <v>382.940287521112</v>
      </c>
      <c r="H710" s="46">
        <f t="shared" si="73"/>
        <v>0.92300000000000004</v>
      </c>
      <c r="I710" s="46">
        <f t="shared" si="74"/>
        <v>7.6999999999999957E-2</v>
      </c>
      <c r="J710" s="47">
        <f t="shared" si="75"/>
        <v>24478114528.26659</v>
      </c>
      <c r="K710" s="27"/>
      <c r="L710" s="27"/>
      <c r="M710" s="27"/>
      <c r="N710" s="27"/>
      <c r="O710" s="27"/>
    </row>
    <row r="711" spans="2:15" x14ac:dyDescent="0.25">
      <c r="B711" s="9">
        <f t="shared" si="76"/>
        <v>692</v>
      </c>
      <c r="C711" s="42">
        <f>'Simulacion sistema (hoja4)'!BV702</f>
        <v>0.82278793489580659</v>
      </c>
      <c r="D711" s="42">
        <f>'Simulacion sistema (hoja4)'!BW702</f>
        <v>0.8440800882066567</v>
      </c>
      <c r="E711" s="44">
        <f t="shared" si="70"/>
        <v>110912123.5903547</v>
      </c>
      <c r="F711" s="45">
        <f t="shared" si="71"/>
        <v>218.82302144063544</v>
      </c>
      <c r="G711" s="45">
        <f t="shared" si="72"/>
        <v>382.940287521112</v>
      </c>
      <c r="H711" s="46">
        <f t="shared" si="73"/>
        <v>0.92300000000000004</v>
      </c>
      <c r="I711" s="46">
        <f t="shared" si="74"/>
        <v>7.6999999999999957E-2</v>
      </c>
      <c r="J711" s="47">
        <f t="shared" si="75"/>
        <v>24270125998.438595</v>
      </c>
      <c r="K711" s="27"/>
      <c r="L711" s="27"/>
      <c r="M711" s="27"/>
      <c r="N711" s="27"/>
      <c r="O711" s="27"/>
    </row>
    <row r="712" spans="2:15" x14ac:dyDescent="0.25">
      <c r="B712" s="9">
        <f t="shared" si="76"/>
        <v>693</v>
      </c>
      <c r="C712" s="42">
        <f>'Simulacion sistema (hoja4)'!BV703</f>
        <v>0.81606507499985204</v>
      </c>
      <c r="D712" s="42">
        <f>'Simulacion sistema (hoja4)'!BW703</f>
        <v>0.85101134000305656</v>
      </c>
      <c r="E712" s="44">
        <f t="shared" si="70"/>
        <v>111822890.07640164</v>
      </c>
      <c r="F712" s="45">
        <f t="shared" si="71"/>
        <v>218.82302144063544</v>
      </c>
      <c r="G712" s="45">
        <f t="shared" si="72"/>
        <v>382.940287521112</v>
      </c>
      <c r="H712" s="46">
        <f t="shared" si="73"/>
        <v>0.92300000000000004</v>
      </c>
      <c r="I712" s="46">
        <f t="shared" si="74"/>
        <v>7.6999999999999957E-2</v>
      </c>
      <c r="J712" s="47">
        <f t="shared" si="75"/>
        <v>24469422672.742256</v>
      </c>
      <c r="K712" s="27"/>
      <c r="L712" s="27"/>
      <c r="M712" s="27"/>
      <c r="N712" s="27"/>
      <c r="O712" s="27"/>
    </row>
    <row r="713" spans="2:15" x14ac:dyDescent="0.25">
      <c r="B713" s="9">
        <f t="shared" si="76"/>
        <v>694</v>
      </c>
      <c r="C713" s="42">
        <f>'Simulacion sistema (hoja4)'!BV704</f>
        <v>0.80847448974147673</v>
      </c>
      <c r="D713" s="42">
        <f>'Simulacion sistema (hoja4)'!BW704</f>
        <v>0.84136667229206752</v>
      </c>
      <c r="E713" s="44">
        <f t="shared" si="70"/>
        <v>110555580.73917766</v>
      </c>
      <c r="F713" s="45">
        <f t="shared" si="71"/>
        <v>218.82302144063544</v>
      </c>
      <c r="G713" s="45">
        <f t="shared" si="72"/>
        <v>382.940287521112</v>
      </c>
      <c r="H713" s="46">
        <f t="shared" si="73"/>
        <v>0.92300000000000004</v>
      </c>
      <c r="I713" s="46">
        <f t="shared" si="74"/>
        <v>7.6999999999999957E-2</v>
      </c>
      <c r="J713" s="47">
        <f t="shared" si="75"/>
        <v>24192106214.470974</v>
      </c>
      <c r="K713" s="27"/>
      <c r="L713" s="27"/>
      <c r="M713" s="27"/>
      <c r="N713" s="27"/>
      <c r="O713" s="27"/>
    </row>
    <row r="714" spans="2:15" x14ac:dyDescent="0.25">
      <c r="B714" s="9">
        <f t="shared" si="76"/>
        <v>695</v>
      </c>
      <c r="C714" s="42">
        <f>'Simulacion sistema (hoja4)'!BV705</f>
        <v>0.81228191061566313</v>
      </c>
      <c r="D714" s="42">
        <f>'Simulacion sistema (hoja4)'!BW705</f>
        <v>0.84594678501086162</v>
      </c>
      <c r="E714" s="44">
        <f t="shared" si="70"/>
        <v>111157407.55042721</v>
      </c>
      <c r="F714" s="45">
        <f t="shared" si="71"/>
        <v>218.82302144063544</v>
      </c>
      <c r="G714" s="45">
        <f t="shared" si="72"/>
        <v>382.940287521112</v>
      </c>
      <c r="H714" s="46">
        <f t="shared" si="73"/>
        <v>0.92300000000000004</v>
      </c>
      <c r="I714" s="46">
        <f t="shared" si="74"/>
        <v>7.6999999999999957E-2</v>
      </c>
      <c r="J714" s="47">
        <f t="shared" si="75"/>
        <v>24323799775.692585</v>
      </c>
      <c r="K714" s="27"/>
      <c r="L714" s="27"/>
      <c r="M714" s="27"/>
      <c r="N714" s="27"/>
      <c r="O714" s="27"/>
    </row>
    <row r="715" spans="2:15" x14ac:dyDescent="0.25">
      <c r="B715" s="9">
        <f t="shared" si="76"/>
        <v>696</v>
      </c>
      <c r="C715" s="42">
        <f>'Simulacion sistema (hoja4)'!BV706</f>
        <v>0.82843495549010826</v>
      </c>
      <c r="D715" s="42">
        <f>'Simulacion sistema (hoja4)'!BW706</f>
        <v>0.84649002613056845</v>
      </c>
      <c r="E715" s="44">
        <f t="shared" si="70"/>
        <v>111228789.43355671</v>
      </c>
      <c r="F715" s="45">
        <f t="shared" si="71"/>
        <v>218.82302144063544</v>
      </c>
      <c r="G715" s="45">
        <f t="shared" si="72"/>
        <v>382.940287521112</v>
      </c>
      <c r="H715" s="46">
        <f t="shared" si="73"/>
        <v>0.92300000000000004</v>
      </c>
      <c r="I715" s="46">
        <f t="shared" si="74"/>
        <v>7.6999999999999957E-2</v>
      </c>
      <c r="J715" s="47">
        <f t="shared" si="75"/>
        <v>24339419775.035103</v>
      </c>
      <c r="K715" s="27"/>
      <c r="L715" s="27"/>
      <c r="M715" s="27"/>
      <c r="N715" s="27"/>
      <c r="O715" s="27"/>
    </row>
    <row r="716" spans="2:15" x14ac:dyDescent="0.25">
      <c r="B716" s="9">
        <f t="shared" si="76"/>
        <v>697</v>
      </c>
      <c r="C716" s="42">
        <f>'Simulacion sistema (hoja4)'!BV707</f>
        <v>0.81614568226828421</v>
      </c>
      <c r="D716" s="42">
        <f>'Simulacion sistema (hoja4)'!BW707</f>
        <v>0.84405077249588767</v>
      </c>
      <c r="E716" s="44">
        <f t="shared" si="70"/>
        <v>110908271.50595964</v>
      </c>
      <c r="F716" s="45">
        <f t="shared" si="71"/>
        <v>218.82302144063544</v>
      </c>
      <c r="G716" s="45">
        <f t="shared" si="72"/>
        <v>382.940287521112</v>
      </c>
      <c r="H716" s="46">
        <f t="shared" si="73"/>
        <v>0.92300000000000004</v>
      </c>
      <c r="I716" s="46">
        <f t="shared" si="74"/>
        <v>7.6999999999999957E-2</v>
      </c>
      <c r="J716" s="47">
        <f t="shared" si="75"/>
        <v>24269283073.692425</v>
      </c>
      <c r="K716" s="27"/>
      <c r="L716" s="27"/>
      <c r="M716" s="27"/>
      <c r="N716" s="27"/>
      <c r="O716" s="27"/>
    </row>
    <row r="717" spans="2:15" x14ac:dyDescent="0.25">
      <c r="B717" s="9">
        <f t="shared" si="76"/>
        <v>698</v>
      </c>
      <c r="C717" s="42">
        <f>'Simulacion sistema (hoja4)'!BV708</f>
        <v>0.82172795686949396</v>
      </c>
      <c r="D717" s="42">
        <f>'Simulacion sistema (hoja4)'!BW708</f>
        <v>0.85023340384982127</v>
      </c>
      <c r="E717" s="44">
        <f t="shared" si="70"/>
        <v>111720669.2658665</v>
      </c>
      <c r="F717" s="45">
        <f t="shared" si="71"/>
        <v>218.82302144063544</v>
      </c>
      <c r="G717" s="45">
        <f t="shared" si="72"/>
        <v>382.940287521112</v>
      </c>
      <c r="H717" s="46">
        <f t="shared" si="73"/>
        <v>0.92300000000000004</v>
      </c>
      <c r="I717" s="46">
        <f t="shared" si="74"/>
        <v>7.6999999999999957E-2</v>
      </c>
      <c r="J717" s="47">
        <f t="shared" si="75"/>
        <v>24447054406.126846</v>
      </c>
      <c r="K717" s="27"/>
      <c r="L717" s="27"/>
      <c r="M717" s="27"/>
      <c r="N717" s="27"/>
      <c r="O717" s="27"/>
    </row>
    <row r="718" spans="2:15" x14ac:dyDescent="0.25">
      <c r="B718" s="9">
        <f t="shared" si="76"/>
        <v>699</v>
      </c>
      <c r="C718" s="42">
        <f>'Simulacion sistema (hoja4)'!BV709</f>
        <v>0.82790888503114191</v>
      </c>
      <c r="D718" s="42">
        <f>'Simulacion sistema (hoja4)'!BW709</f>
        <v>0.84552910528174963</v>
      </c>
      <c r="E718" s="44">
        <f t="shared" si="70"/>
        <v>111102524.43402191</v>
      </c>
      <c r="F718" s="45">
        <f t="shared" si="71"/>
        <v>218.82302144063544</v>
      </c>
      <c r="G718" s="45">
        <f t="shared" si="72"/>
        <v>382.940287521112</v>
      </c>
      <c r="H718" s="46">
        <f t="shared" si="73"/>
        <v>0.92300000000000004</v>
      </c>
      <c r="I718" s="46">
        <f t="shared" si="74"/>
        <v>7.6999999999999957E-2</v>
      </c>
      <c r="J718" s="47">
        <f t="shared" si="75"/>
        <v>24311790086.334698</v>
      </c>
      <c r="K718" s="27"/>
      <c r="L718" s="27"/>
      <c r="M718" s="27"/>
      <c r="N718" s="27"/>
      <c r="O718" s="27"/>
    </row>
    <row r="719" spans="2:15" x14ac:dyDescent="0.25">
      <c r="B719" s="9">
        <f t="shared" si="76"/>
        <v>700</v>
      </c>
      <c r="C719" s="42">
        <f>'Simulacion sistema (hoja4)'!BV710</f>
        <v>0.82887345676479973</v>
      </c>
      <c r="D719" s="42">
        <f>'Simulacion sistema (hoja4)'!BW710</f>
        <v>0.84746761401391602</v>
      </c>
      <c r="E719" s="44">
        <f t="shared" si="70"/>
        <v>111357244.48142858</v>
      </c>
      <c r="F719" s="45">
        <f t="shared" si="71"/>
        <v>218.82302144063544</v>
      </c>
      <c r="G719" s="45">
        <f t="shared" si="72"/>
        <v>382.940287521112</v>
      </c>
      <c r="H719" s="46">
        <f t="shared" si="73"/>
        <v>0.92300000000000004</v>
      </c>
      <c r="I719" s="46">
        <f t="shared" si="74"/>
        <v>7.6999999999999957E-2</v>
      </c>
      <c r="J719" s="47">
        <f t="shared" si="75"/>
        <v>24367528696.729729</v>
      </c>
      <c r="K719" s="27"/>
      <c r="L719" s="27"/>
      <c r="M719" s="27"/>
      <c r="N719" s="27"/>
      <c r="O719" s="27"/>
    </row>
    <row r="720" spans="2:15" x14ac:dyDescent="0.25">
      <c r="B720" s="9">
        <f t="shared" si="76"/>
        <v>701</v>
      </c>
      <c r="C720" s="42">
        <f>'Simulacion sistema (hoja4)'!BV711</f>
        <v>0.81463332040031133</v>
      </c>
      <c r="D720" s="42">
        <f>'Simulacion sistema (hoja4)'!BW711</f>
        <v>0.84805047479126638</v>
      </c>
      <c r="E720" s="44">
        <f t="shared" si="70"/>
        <v>111433832.38757239</v>
      </c>
      <c r="F720" s="45">
        <f t="shared" si="71"/>
        <v>218.82302144063544</v>
      </c>
      <c r="G720" s="45">
        <f t="shared" si="72"/>
        <v>382.940287521112</v>
      </c>
      <c r="H720" s="46">
        <f t="shared" si="73"/>
        <v>0.92300000000000004</v>
      </c>
      <c r="I720" s="46">
        <f t="shared" si="74"/>
        <v>7.6999999999999957E-2</v>
      </c>
      <c r="J720" s="47">
        <f t="shared" si="75"/>
        <v>24384287893.757931</v>
      </c>
      <c r="K720" s="27"/>
      <c r="L720" s="27"/>
      <c r="M720" s="27"/>
      <c r="N720" s="27"/>
      <c r="O720" s="27"/>
    </row>
    <row r="721" spans="2:15" x14ac:dyDescent="0.25">
      <c r="B721" s="9">
        <f t="shared" si="76"/>
        <v>702</v>
      </c>
      <c r="C721" s="42">
        <f>'Simulacion sistema (hoja4)'!BV712</f>
        <v>0.82214199550782152</v>
      </c>
      <c r="D721" s="42">
        <f>'Simulacion sistema (hoja4)'!BW712</f>
        <v>0.85472551953200071</v>
      </c>
      <c r="E721" s="44">
        <f t="shared" si="70"/>
        <v>112310933.26650488</v>
      </c>
      <c r="F721" s="45">
        <f t="shared" si="71"/>
        <v>218.82302144063544</v>
      </c>
      <c r="G721" s="45">
        <f t="shared" si="72"/>
        <v>382.940287521112</v>
      </c>
      <c r="H721" s="46">
        <f t="shared" si="73"/>
        <v>0.92300000000000004</v>
      </c>
      <c r="I721" s="46">
        <f t="shared" si="74"/>
        <v>7.6999999999999957E-2</v>
      </c>
      <c r="J721" s="47">
        <f t="shared" si="75"/>
        <v>24576217758.194176</v>
      </c>
      <c r="K721" s="27"/>
      <c r="L721" s="27"/>
      <c r="M721" s="27"/>
      <c r="N721" s="27"/>
      <c r="O721" s="27"/>
    </row>
    <row r="722" spans="2:15" x14ac:dyDescent="0.25">
      <c r="B722" s="9">
        <f t="shared" si="76"/>
        <v>703</v>
      </c>
      <c r="C722" s="42">
        <f>'Simulacion sistema (hoja4)'!BV713</f>
        <v>0.81145002366816088</v>
      </c>
      <c r="D722" s="42">
        <f>'Simulacion sistema (hoja4)'!BW713</f>
        <v>0.83804819154326193</v>
      </c>
      <c r="E722" s="44">
        <f t="shared" si="70"/>
        <v>110119532.36878462</v>
      </c>
      <c r="F722" s="45">
        <f t="shared" si="71"/>
        <v>218.82302144063544</v>
      </c>
      <c r="G722" s="45">
        <f t="shared" si="72"/>
        <v>382.940287521112</v>
      </c>
      <c r="H722" s="46">
        <f t="shared" si="73"/>
        <v>0.92300000000000004</v>
      </c>
      <c r="I722" s="46">
        <f t="shared" si="74"/>
        <v>7.6999999999999957E-2</v>
      </c>
      <c r="J722" s="47">
        <f t="shared" si="75"/>
        <v>24096688792.567307</v>
      </c>
      <c r="K722" s="27"/>
      <c r="L722" s="27"/>
      <c r="M722" s="27"/>
      <c r="N722" s="27"/>
      <c r="O722" s="27"/>
    </row>
    <row r="723" spans="2:15" x14ac:dyDescent="0.25">
      <c r="B723" s="9">
        <f t="shared" si="76"/>
        <v>704</v>
      </c>
      <c r="C723" s="42">
        <f>'Simulacion sistema (hoja4)'!BV714</f>
        <v>0.8190870760594815</v>
      </c>
      <c r="D723" s="42">
        <f>'Simulacion sistema (hoja4)'!BW714</f>
        <v>0.848414893319001</v>
      </c>
      <c r="E723" s="44">
        <f t="shared" si="70"/>
        <v>111481716.98211673</v>
      </c>
      <c r="F723" s="45">
        <f t="shared" si="71"/>
        <v>218.82302144063544</v>
      </c>
      <c r="G723" s="45">
        <f t="shared" si="72"/>
        <v>382.940287521112</v>
      </c>
      <c r="H723" s="46">
        <f t="shared" si="73"/>
        <v>0.92300000000000004</v>
      </c>
      <c r="I723" s="46">
        <f t="shared" si="74"/>
        <v>7.6999999999999957E-2</v>
      </c>
      <c r="J723" s="47">
        <f t="shared" si="75"/>
        <v>24394766145.41658</v>
      </c>
      <c r="K723" s="27"/>
      <c r="L723" s="27"/>
      <c r="M723" s="27"/>
      <c r="N723" s="27"/>
      <c r="O723" s="27"/>
    </row>
    <row r="724" spans="2:15" x14ac:dyDescent="0.25">
      <c r="B724" s="9">
        <f t="shared" si="76"/>
        <v>705</v>
      </c>
      <c r="C724" s="42">
        <f>'Simulacion sistema (hoja4)'!BV715</f>
        <v>0.83261776161337087</v>
      </c>
      <c r="D724" s="42">
        <f>'Simulacion sistema (hoja4)'!BW715</f>
        <v>0.85098591544230973</v>
      </c>
      <c r="E724" s="44">
        <f t="shared" si="70"/>
        <v>111819549.2891195</v>
      </c>
      <c r="F724" s="45">
        <f t="shared" si="71"/>
        <v>218.82302144063544</v>
      </c>
      <c r="G724" s="45">
        <f t="shared" si="72"/>
        <v>382.940287521112</v>
      </c>
      <c r="H724" s="46">
        <f t="shared" si="73"/>
        <v>0.92300000000000004</v>
      </c>
      <c r="I724" s="46">
        <f t="shared" si="74"/>
        <v>7.6999999999999957E-2</v>
      </c>
      <c r="J724" s="47">
        <f t="shared" si="75"/>
        <v>24468691631.575188</v>
      </c>
      <c r="K724" s="27"/>
      <c r="L724" s="27"/>
      <c r="M724" s="27"/>
      <c r="N724" s="27"/>
      <c r="O724" s="27"/>
    </row>
    <row r="725" spans="2:15" x14ac:dyDescent="0.25">
      <c r="B725" s="9">
        <f t="shared" si="76"/>
        <v>706</v>
      </c>
      <c r="C725" s="42">
        <f>'Simulacion sistema (hoja4)'!BV716</f>
        <v>0.82044491377327866</v>
      </c>
      <c r="D725" s="42">
        <f>'Simulacion sistema (hoja4)'!BW716</f>
        <v>0.84427050830523787</v>
      </c>
      <c r="E725" s="44">
        <f t="shared" ref="E725:E788" si="77">+D725*$F$13*$F$14</f>
        <v>110937144.79130827</v>
      </c>
      <c r="F725" s="45">
        <f t="shared" ref="F725:F788" si="78">+$F$11*F$16</f>
        <v>218.82302144063544</v>
      </c>
      <c r="G725" s="45">
        <f t="shared" ref="G725:G788" si="79">+$F$11*F$15</f>
        <v>382.940287521112</v>
      </c>
      <c r="H725" s="46">
        <f t="shared" ref="H725:H788" si="80">+COUNTIF($C$20:$C$1019,"&lt;"&amp;$F$12)/1000</f>
        <v>0.92300000000000004</v>
      </c>
      <c r="I725" s="46">
        <f t="shared" ref="I725:I788" si="81">1-H725</f>
        <v>7.6999999999999957E-2</v>
      </c>
      <c r="J725" s="47">
        <f t="shared" ref="J725:J788" si="82">+IF(C725&lt;$F$12,E725*F725,E725*G725)</f>
        <v>24275601213.231327</v>
      </c>
      <c r="K725" s="27"/>
      <c r="L725" s="27"/>
      <c r="M725" s="27"/>
      <c r="N725" s="27"/>
      <c r="O725" s="27"/>
    </row>
    <row r="726" spans="2:15" x14ac:dyDescent="0.25">
      <c r="B726" s="9">
        <f t="shared" ref="B726:B789" si="83">+B725+1</f>
        <v>707</v>
      </c>
      <c r="C726" s="42">
        <f>'Simulacion sistema (hoja4)'!BV717</f>
        <v>0.81735312059117482</v>
      </c>
      <c r="D726" s="42">
        <f>'Simulacion sistema (hoja4)'!BW717</f>
        <v>0.85178496496920353</v>
      </c>
      <c r="E726" s="44">
        <f t="shared" si="77"/>
        <v>111924544.39695334</v>
      </c>
      <c r="F726" s="45">
        <f t="shared" si="78"/>
        <v>218.82302144063544</v>
      </c>
      <c r="G726" s="45">
        <f t="shared" si="79"/>
        <v>382.940287521112</v>
      </c>
      <c r="H726" s="46">
        <f t="shared" si="80"/>
        <v>0.92300000000000004</v>
      </c>
      <c r="I726" s="46">
        <f t="shared" si="81"/>
        <v>7.6999999999999957E-2</v>
      </c>
      <c r="J726" s="47">
        <f t="shared" si="82"/>
        <v>24491666978.307877</v>
      </c>
      <c r="K726" s="27"/>
      <c r="L726" s="27"/>
      <c r="M726" s="27"/>
      <c r="N726" s="27"/>
      <c r="O726" s="27"/>
    </row>
    <row r="727" spans="2:15" x14ac:dyDescent="0.25">
      <c r="B727" s="9">
        <f t="shared" si="83"/>
        <v>708</v>
      </c>
      <c r="C727" s="42">
        <f>'Simulacion sistema (hoja4)'!BV718</f>
        <v>0.81134985375230806</v>
      </c>
      <c r="D727" s="42">
        <f>'Simulacion sistema (hoja4)'!BW718</f>
        <v>0.84347539472555955</v>
      </c>
      <c r="E727" s="44">
        <f t="shared" si="77"/>
        <v>110832666.86693853</v>
      </c>
      <c r="F727" s="45">
        <f t="shared" si="78"/>
        <v>218.82302144063544</v>
      </c>
      <c r="G727" s="45">
        <f t="shared" si="79"/>
        <v>382.940287521112</v>
      </c>
      <c r="H727" s="46">
        <f t="shared" si="80"/>
        <v>0.92300000000000004</v>
      </c>
      <c r="I727" s="46">
        <f t="shared" si="81"/>
        <v>7.6999999999999957E-2</v>
      </c>
      <c r="J727" s="47">
        <f t="shared" si="82"/>
        <v>24252739038.146896</v>
      </c>
      <c r="K727" s="27"/>
      <c r="L727" s="27"/>
      <c r="M727" s="27"/>
      <c r="N727" s="27"/>
      <c r="O727" s="27"/>
    </row>
    <row r="728" spans="2:15" x14ac:dyDescent="0.25">
      <c r="B728" s="9">
        <f t="shared" si="83"/>
        <v>709</v>
      </c>
      <c r="C728" s="42">
        <f>'Simulacion sistema (hoja4)'!BV719</f>
        <v>0.81713636811038448</v>
      </c>
      <c r="D728" s="42">
        <f>'Simulacion sistema (hoja4)'!BW719</f>
        <v>0.83900047534049782</v>
      </c>
      <c r="E728" s="44">
        <f t="shared" si="77"/>
        <v>110244662.45974141</v>
      </c>
      <c r="F728" s="45">
        <f t="shared" si="78"/>
        <v>218.82302144063544</v>
      </c>
      <c r="G728" s="45">
        <f t="shared" si="79"/>
        <v>382.940287521112</v>
      </c>
      <c r="H728" s="46">
        <f t="shared" si="80"/>
        <v>0.92300000000000004</v>
      </c>
      <c r="I728" s="46">
        <f t="shared" si="81"/>
        <v>7.6999999999999957E-2</v>
      </c>
      <c r="J728" s="47">
        <f t="shared" si="82"/>
        <v>24124070137.143612</v>
      </c>
      <c r="K728" s="27"/>
      <c r="L728" s="27"/>
      <c r="M728" s="27"/>
      <c r="N728" s="27"/>
      <c r="O728" s="27"/>
    </row>
    <row r="729" spans="2:15" x14ac:dyDescent="0.25">
      <c r="B729" s="9">
        <f t="shared" si="83"/>
        <v>710</v>
      </c>
      <c r="C729" s="42">
        <f>'Simulacion sistema (hoja4)'!BV720</f>
        <v>0.83295374677581113</v>
      </c>
      <c r="D729" s="42">
        <f>'Simulacion sistema (hoja4)'!BW720</f>
        <v>0.853652011887583</v>
      </c>
      <c r="E729" s="44">
        <f t="shared" si="77"/>
        <v>112169874.36202841</v>
      </c>
      <c r="F729" s="45">
        <f t="shared" si="78"/>
        <v>218.82302144063544</v>
      </c>
      <c r="G729" s="45">
        <f t="shared" si="79"/>
        <v>382.940287521112</v>
      </c>
      <c r="H729" s="46">
        <f t="shared" si="80"/>
        <v>0.92300000000000004</v>
      </c>
      <c r="I729" s="46">
        <f t="shared" si="81"/>
        <v>7.6999999999999957E-2</v>
      </c>
      <c r="J729" s="47">
        <f t="shared" si="82"/>
        <v>42954363939.402168</v>
      </c>
      <c r="K729" s="27"/>
      <c r="L729" s="27"/>
      <c r="M729" s="27"/>
      <c r="N729" s="27"/>
      <c r="O729" s="27"/>
    </row>
    <row r="730" spans="2:15" x14ac:dyDescent="0.25">
      <c r="B730" s="9">
        <f t="shared" si="83"/>
        <v>711</v>
      </c>
      <c r="C730" s="42">
        <f>'Simulacion sistema (hoja4)'!BV721</f>
        <v>0.82158065774437794</v>
      </c>
      <c r="D730" s="42">
        <f>'Simulacion sistema (hoja4)'!BW721</f>
        <v>0.84458670840089844</v>
      </c>
      <c r="E730" s="44">
        <f t="shared" si="77"/>
        <v>110978693.48387806</v>
      </c>
      <c r="F730" s="45">
        <f t="shared" si="78"/>
        <v>218.82302144063544</v>
      </c>
      <c r="G730" s="45">
        <f t="shared" si="79"/>
        <v>382.940287521112</v>
      </c>
      <c r="H730" s="46">
        <f t="shared" si="80"/>
        <v>0.92300000000000004</v>
      </c>
      <c r="I730" s="46">
        <f t="shared" si="81"/>
        <v>7.6999999999999957E-2</v>
      </c>
      <c r="J730" s="47">
        <f t="shared" si="82"/>
        <v>24284693023.676357</v>
      </c>
      <c r="K730" s="27"/>
      <c r="L730" s="27"/>
      <c r="M730" s="27"/>
      <c r="N730" s="27"/>
      <c r="O730" s="27"/>
    </row>
    <row r="731" spans="2:15" x14ac:dyDescent="0.25">
      <c r="B731" s="9">
        <f t="shared" si="83"/>
        <v>712</v>
      </c>
      <c r="C731" s="42">
        <f>'Simulacion sistema (hoja4)'!BV722</f>
        <v>0.81415590669919358</v>
      </c>
      <c r="D731" s="42">
        <f>'Simulacion sistema (hoja4)'!BW722</f>
        <v>0.84889324564196977</v>
      </c>
      <c r="E731" s="44">
        <f t="shared" si="77"/>
        <v>111544572.47735482</v>
      </c>
      <c r="F731" s="45">
        <f t="shared" si="78"/>
        <v>218.82302144063544</v>
      </c>
      <c r="G731" s="45">
        <f t="shared" si="79"/>
        <v>382.940287521112</v>
      </c>
      <c r="H731" s="46">
        <f t="shared" si="80"/>
        <v>0.92300000000000004</v>
      </c>
      <c r="I731" s="46">
        <f t="shared" si="81"/>
        <v>7.6999999999999957E-2</v>
      </c>
      <c r="J731" s="47">
        <f t="shared" si="82"/>
        <v>24408520374.798729</v>
      </c>
      <c r="K731" s="27"/>
      <c r="L731" s="27"/>
      <c r="M731" s="27"/>
      <c r="N731" s="27"/>
      <c r="O731" s="27"/>
    </row>
    <row r="732" spans="2:15" x14ac:dyDescent="0.25">
      <c r="B732" s="9">
        <f t="shared" si="83"/>
        <v>713</v>
      </c>
      <c r="C732" s="42">
        <f>'Simulacion sistema (hoja4)'!BV723</f>
        <v>0.84005546239646112</v>
      </c>
      <c r="D732" s="42">
        <f>'Simulacion sistema (hoja4)'!BW723</f>
        <v>0.84949947511928103</v>
      </c>
      <c r="E732" s="44">
        <f t="shared" si="77"/>
        <v>111624231.03067352</v>
      </c>
      <c r="F732" s="45">
        <f t="shared" si="78"/>
        <v>218.82302144063544</v>
      </c>
      <c r="G732" s="45">
        <f t="shared" si="79"/>
        <v>382.940287521112</v>
      </c>
      <c r="H732" s="46">
        <f t="shared" si="80"/>
        <v>0.92300000000000004</v>
      </c>
      <c r="I732" s="46">
        <f t="shared" si="81"/>
        <v>7.6999999999999957E-2</v>
      </c>
      <c r="J732" s="47">
        <f t="shared" si="82"/>
        <v>42745415125.209152</v>
      </c>
      <c r="K732" s="27"/>
      <c r="L732" s="27"/>
      <c r="M732" s="27"/>
      <c r="N732" s="27"/>
      <c r="O732" s="27"/>
    </row>
    <row r="733" spans="2:15" x14ac:dyDescent="0.25">
      <c r="B733" s="9">
        <f t="shared" si="83"/>
        <v>714</v>
      </c>
      <c r="C733" s="42">
        <f>'Simulacion sistema (hoja4)'!BV724</f>
        <v>0.82322373063371135</v>
      </c>
      <c r="D733" s="42">
        <f>'Simulacion sistema (hoja4)'!BW724</f>
        <v>0.84629500255491152</v>
      </c>
      <c r="E733" s="44">
        <f t="shared" si="77"/>
        <v>111203163.33571537</v>
      </c>
      <c r="F733" s="45">
        <f t="shared" si="78"/>
        <v>218.82302144063544</v>
      </c>
      <c r="G733" s="45">
        <f t="shared" si="79"/>
        <v>382.940287521112</v>
      </c>
      <c r="H733" s="46">
        <f t="shared" si="80"/>
        <v>0.92300000000000004</v>
      </c>
      <c r="I733" s="46">
        <f t="shared" si="81"/>
        <v>7.6999999999999957E-2</v>
      </c>
      <c r="J733" s="47">
        <f t="shared" si="82"/>
        <v>24333812194.877728</v>
      </c>
      <c r="K733" s="27"/>
      <c r="L733" s="27"/>
      <c r="M733" s="27"/>
      <c r="N733" s="27"/>
      <c r="O733" s="27"/>
    </row>
    <row r="734" spans="2:15" x14ac:dyDescent="0.25">
      <c r="B734" s="9">
        <f t="shared" si="83"/>
        <v>715</v>
      </c>
      <c r="C734" s="42">
        <f>'Simulacion sistema (hoja4)'!BV725</f>
        <v>0.81653221581832958</v>
      </c>
      <c r="D734" s="42">
        <f>'Simulacion sistema (hoja4)'!BW725</f>
        <v>0.84672609231615559</v>
      </c>
      <c r="E734" s="44">
        <f t="shared" si="77"/>
        <v>111259808.53034285</v>
      </c>
      <c r="F734" s="45">
        <f t="shared" si="78"/>
        <v>218.82302144063544</v>
      </c>
      <c r="G734" s="45">
        <f t="shared" si="79"/>
        <v>382.940287521112</v>
      </c>
      <c r="H734" s="46">
        <f t="shared" si="80"/>
        <v>0.92300000000000004</v>
      </c>
      <c r="I734" s="46">
        <f t="shared" si="81"/>
        <v>7.6999999999999957E-2</v>
      </c>
      <c r="J734" s="47">
        <f t="shared" si="82"/>
        <v>24346207467.516209</v>
      </c>
      <c r="K734" s="27"/>
      <c r="L734" s="27"/>
      <c r="M734" s="27"/>
      <c r="N734" s="27"/>
      <c r="O734" s="27"/>
    </row>
    <row r="735" spans="2:15" x14ac:dyDescent="0.25">
      <c r="B735" s="9">
        <f t="shared" si="83"/>
        <v>716</v>
      </c>
      <c r="C735" s="42">
        <f>'Simulacion sistema (hoja4)'!BV726</f>
        <v>0.82808196009220836</v>
      </c>
      <c r="D735" s="42">
        <f>'Simulacion sistema (hoja4)'!BW726</f>
        <v>0.84527999546229926</v>
      </c>
      <c r="E735" s="44">
        <f t="shared" si="77"/>
        <v>111069791.40374611</v>
      </c>
      <c r="F735" s="45">
        <f t="shared" si="78"/>
        <v>218.82302144063544</v>
      </c>
      <c r="G735" s="45">
        <f t="shared" si="79"/>
        <v>382.940287521112</v>
      </c>
      <c r="H735" s="46">
        <f t="shared" si="80"/>
        <v>0.92300000000000004</v>
      </c>
      <c r="I735" s="46">
        <f t="shared" si="81"/>
        <v>7.6999999999999957E-2</v>
      </c>
      <c r="J735" s="47">
        <f t="shared" si="82"/>
        <v>24304627345.74884</v>
      </c>
      <c r="K735" s="27"/>
      <c r="L735" s="27"/>
      <c r="M735" s="27"/>
      <c r="N735" s="27"/>
      <c r="O735" s="27"/>
    </row>
    <row r="736" spans="2:15" x14ac:dyDescent="0.25">
      <c r="B736" s="9">
        <f t="shared" si="83"/>
        <v>717</v>
      </c>
      <c r="C736" s="42">
        <f>'Simulacion sistema (hoja4)'!BV727</f>
        <v>0.81765149199513809</v>
      </c>
      <c r="D736" s="42">
        <f>'Simulacion sistema (hoja4)'!BW727</f>
        <v>0.85014924315918017</v>
      </c>
      <c r="E736" s="44">
        <f t="shared" si="77"/>
        <v>111709610.55111627</v>
      </c>
      <c r="F736" s="45">
        <f t="shared" si="78"/>
        <v>218.82302144063544</v>
      </c>
      <c r="G736" s="45">
        <f t="shared" si="79"/>
        <v>382.940287521112</v>
      </c>
      <c r="H736" s="46">
        <f t="shared" si="80"/>
        <v>0.92300000000000004</v>
      </c>
      <c r="I736" s="46">
        <f t="shared" si="81"/>
        <v>7.6999999999999957E-2</v>
      </c>
      <c r="J736" s="47">
        <f t="shared" si="82"/>
        <v>24444634504.751953</v>
      </c>
      <c r="K736" s="27"/>
      <c r="L736" s="27"/>
      <c r="M736" s="27"/>
      <c r="N736" s="27"/>
      <c r="O736" s="27"/>
    </row>
    <row r="737" spans="2:15" x14ac:dyDescent="0.25">
      <c r="B737" s="9">
        <f t="shared" si="83"/>
        <v>718</v>
      </c>
      <c r="C737" s="42">
        <f>'Simulacion sistema (hoja4)'!BV728</f>
        <v>0.82121412311201814</v>
      </c>
      <c r="D737" s="42">
        <f>'Simulacion sistema (hoja4)'!BW728</f>
        <v>0.85040545583392191</v>
      </c>
      <c r="E737" s="44">
        <f t="shared" si="77"/>
        <v>111743276.89657734</v>
      </c>
      <c r="F737" s="45">
        <f t="shared" si="78"/>
        <v>218.82302144063544</v>
      </c>
      <c r="G737" s="45">
        <f t="shared" si="79"/>
        <v>382.940287521112</v>
      </c>
      <c r="H737" s="46">
        <f t="shared" si="80"/>
        <v>0.92300000000000004</v>
      </c>
      <c r="I737" s="46">
        <f t="shared" si="81"/>
        <v>7.6999999999999957E-2</v>
      </c>
      <c r="J737" s="47">
        <f t="shared" si="82"/>
        <v>24452001476.186607</v>
      </c>
      <c r="K737" s="27"/>
      <c r="L737" s="27"/>
      <c r="M737" s="27"/>
      <c r="N737" s="27"/>
      <c r="O737" s="27"/>
    </row>
    <row r="738" spans="2:15" x14ac:dyDescent="0.25">
      <c r="B738" s="9">
        <f t="shared" si="83"/>
        <v>719</v>
      </c>
      <c r="C738" s="42">
        <f>'Simulacion sistema (hoja4)'!BV729</f>
        <v>0.82092653857256925</v>
      </c>
      <c r="D738" s="42">
        <f>'Simulacion sistema (hoja4)'!BW729</f>
        <v>0.84825212979318521</v>
      </c>
      <c r="E738" s="44">
        <f t="shared" si="77"/>
        <v>111460329.85482453</v>
      </c>
      <c r="F738" s="45">
        <f t="shared" si="78"/>
        <v>218.82302144063544</v>
      </c>
      <c r="G738" s="45">
        <f t="shared" si="79"/>
        <v>382.940287521112</v>
      </c>
      <c r="H738" s="46">
        <f t="shared" si="80"/>
        <v>0.92300000000000004</v>
      </c>
      <c r="I738" s="46">
        <f t="shared" si="81"/>
        <v>7.6999999999999957E-2</v>
      </c>
      <c r="J738" s="47">
        <f t="shared" si="82"/>
        <v>24390086149.602566</v>
      </c>
      <c r="K738" s="27"/>
      <c r="L738" s="27"/>
      <c r="M738" s="27"/>
      <c r="N738" s="27"/>
      <c r="O738" s="27"/>
    </row>
    <row r="739" spans="2:15" x14ac:dyDescent="0.25">
      <c r="B739" s="9">
        <f t="shared" si="83"/>
        <v>720</v>
      </c>
      <c r="C739" s="42">
        <f>'Simulacion sistema (hoja4)'!BV730</f>
        <v>0.83242836878524673</v>
      </c>
      <c r="D739" s="42">
        <f>'Simulacion sistema (hoja4)'!BW730</f>
        <v>0.8551060115404211</v>
      </c>
      <c r="E739" s="44">
        <f t="shared" si="77"/>
        <v>112360929.91641134</v>
      </c>
      <c r="F739" s="45">
        <f t="shared" si="78"/>
        <v>218.82302144063544</v>
      </c>
      <c r="G739" s="45">
        <f t="shared" si="79"/>
        <v>382.940287521112</v>
      </c>
      <c r="H739" s="46">
        <f t="shared" si="80"/>
        <v>0.92300000000000004</v>
      </c>
      <c r="I739" s="46">
        <f t="shared" si="81"/>
        <v>7.6999999999999957E-2</v>
      </c>
      <c r="J739" s="47">
        <f t="shared" si="82"/>
        <v>24587158176.188614</v>
      </c>
      <c r="K739" s="27"/>
      <c r="L739" s="27"/>
      <c r="M739" s="27"/>
      <c r="N739" s="27"/>
      <c r="O739" s="27"/>
    </row>
    <row r="740" spans="2:15" x14ac:dyDescent="0.25">
      <c r="B740" s="9">
        <f t="shared" si="83"/>
        <v>721</v>
      </c>
      <c r="C740" s="42">
        <f>'Simulacion sistema (hoja4)'!BV731</f>
        <v>0.82556250821597721</v>
      </c>
      <c r="D740" s="42">
        <f>'Simulacion sistema (hoja4)'!BW731</f>
        <v>0.85304279688224993</v>
      </c>
      <c r="E740" s="44">
        <f t="shared" si="77"/>
        <v>112089823.51032765</v>
      </c>
      <c r="F740" s="45">
        <f t="shared" si="78"/>
        <v>218.82302144063544</v>
      </c>
      <c r="G740" s="45">
        <f t="shared" si="79"/>
        <v>382.940287521112</v>
      </c>
      <c r="H740" s="46">
        <f t="shared" si="80"/>
        <v>0.92300000000000004</v>
      </c>
      <c r="I740" s="46">
        <f t="shared" si="81"/>
        <v>7.6999999999999957E-2</v>
      </c>
      <c r="J740" s="47">
        <f t="shared" si="82"/>
        <v>24527833853.27747</v>
      </c>
      <c r="K740" s="27"/>
      <c r="L740" s="27"/>
      <c r="M740" s="27"/>
      <c r="N740" s="27"/>
      <c r="O740" s="27"/>
    </row>
    <row r="741" spans="2:15" x14ac:dyDescent="0.25">
      <c r="B741" s="9">
        <f t="shared" si="83"/>
        <v>722</v>
      </c>
      <c r="C741" s="42">
        <f>'Simulacion sistema (hoja4)'!BV732</f>
        <v>0.81594542471086595</v>
      </c>
      <c r="D741" s="42">
        <f>'Simulacion sistema (hoja4)'!BW732</f>
        <v>0.85621959109511392</v>
      </c>
      <c r="E741" s="44">
        <f t="shared" si="77"/>
        <v>112507254.26989797</v>
      </c>
      <c r="F741" s="45">
        <f t="shared" si="78"/>
        <v>218.82302144063544</v>
      </c>
      <c r="G741" s="45">
        <f t="shared" si="79"/>
        <v>382.940287521112</v>
      </c>
      <c r="H741" s="46">
        <f t="shared" si="80"/>
        <v>0.92300000000000004</v>
      </c>
      <c r="I741" s="46">
        <f t="shared" si="81"/>
        <v>7.6999999999999957E-2</v>
      </c>
      <c r="J741" s="47">
        <f t="shared" si="82"/>
        <v>24619177313.328907</v>
      </c>
      <c r="K741" s="27"/>
      <c r="L741" s="27"/>
      <c r="M741" s="27"/>
      <c r="N741" s="27"/>
      <c r="O741" s="27"/>
    </row>
    <row r="742" spans="2:15" x14ac:dyDescent="0.25">
      <c r="B742" s="9">
        <f t="shared" si="83"/>
        <v>723</v>
      </c>
      <c r="C742" s="42">
        <f>'Simulacion sistema (hoja4)'!BV733</f>
        <v>0.8191642019507468</v>
      </c>
      <c r="D742" s="42">
        <f>'Simulacion sistema (hoja4)'!BW733</f>
        <v>0.84737110098666091</v>
      </c>
      <c r="E742" s="44">
        <f t="shared" si="77"/>
        <v>111344562.66964725</v>
      </c>
      <c r="F742" s="45">
        <f t="shared" si="78"/>
        <v>218.82302144063544</v>
      </c>
      <c r="G742" s="45">
        <f t="shared" si="79"/>
        <v>382.940287521112</v>
      </c>
      <c r="H742" s="46">
        <f t="shared" si="80"/>
        <v>0.92300000000000004</v>
      </c>
      <c r="I742" s="46">
        <f t="shared" si="81"/>
        <v>7.6999999999999957E-2</v>
      </c>
      <c r="J742" s="47">
        <f t="shared" si="82"/>
        <v>24364753624.358395</v>
      </c>
      <c r="K742" s="27"/>
      <c r="L742" s="27"/>
      <c r="M742" s="27"/>
      <c r="N742" s="27"/>
      <c r="O742" s="27"/>
    </row>
    <row r="743" spans="2:15" x14ac:dyDescent="0.25">
      <c r="B743" s="9">
        <f t="shared" si="83"/>
        <v>724</v>
      </c>
      <c r="C743" s="42">
        <f>'Simulacion sistema (hoja4)'!BV734</f>
        <v>0.81120023763944626</v>
      </c>
      <c r="D743" s="42">
        <f>'Simulacion sistema (hoja4)'!BW734</f>
        <v>0.8429440872015338</v>
      </c>
      <c r="E743" s="44">
        <f t="shared" si="77"/>
        <v>110762853.05828154</v>
      </c>
      <c r="F743" s="45">
        <f t="shared" si="78"/>
        <v>218.82302144063544</v>
      </c>
      <c r="G743" s="45">
        <f t="shared" si="79"/>
        <v>382.940287521112</v>
      </c>
      <c r="H743" s="46">
        <f t="shared" si="80"/>
        <v>0.92300000000000004</v>
      </c>
      <c r="I743" s="46">
        <f t="shared" si="81"/>
        <v>7.6999999999999957E-2</v>
      </c>
      <c r="J743" s="47">
        <f t="shared" si="82"/>
        <v>24237462169.598293</v>
      </c>
      <c r="K743" s="27"/>
      <c r="L743" s="27"/>
      <c r="M743" s="27"/>
      <c r="N743" s="27"/>
      <c r="O743" s="27"/>
    </row>
    <row r="744" spans="2:15" x14ac:dyDescent="0.25">
      <c r="B744" s="9">
        <f t="shared" si="83"/>
        <v>725</v>
      </c>
      <c r="C744" s="42">
        <f>'Simulacion sistema (hoja4)'!BV735</f>
        <v>0.82180386926596427</v>
      </c>
      <c r="D744" s="42">
        <f>'Simulacion sistema (hoja4)'!BW735</f>
        <v>0.85087491461853804</v>
      </c>
      <c r="E744" s="44">
        <f t="shared" si="77"/>
        <v>111804963.78087589</v>
      </c>
      <c r="F744" s="45">
        <f t="shared" si="78"/>
        <v>218.82302144063544</v>
      </c>
      <c r="G744" s="45">
        <f t="shared" si="79"/>
        <v>382.940287521112</v>
      </c>
      <c r="H744" s="46">
        <f t="shared" si="80"/>
        <v>0.92300000000000004</v>
      </c>
      <c r="I744" s="46">
        <f t="shared" si="81"/>
        <v>7.6999999999999957E-2</v>
      </c>
      <c r="J744" s="47">
        <f t="shared" si="82"/>
        <v>24465499986.592075</v>
      </c>
      <c r="K744" s="27"/>
      <c r="L744" s="27"/>
      <c r="M744" s="27"/>
      <c r="N744" s="27"/>
      <c r="O744" s="27"/>
    </row>
    <row r="745" spans="2:15" x14ac:dyDescent="0.25">
      <c r="B745" s="9">
        <f t="shared" si="83"/>
        <v>726</v>
      </c>
      <c r="C745" s="42">
        <f>'Simulacion sistema (hoja4)'!BV736</f>
        <v>0.83180314436139779</v>
      </c>
      <c r="D745" s="42">
        <f>'Simulacion sistema (hoja4)'!BW736</f>
        <v>0.85068599532721356</v>
      </c>
      <c r="E745" s="44">
        <f t="shared" si="77"/>
        <v>111780139.78599587</v>
      </c>
      <c r="F745" s="45">
        <f t="shared" si="78"/>
        <v>218.82302144063544</v>
      </c>
      <c r="G745" s="45">
        <f t="shared" si="79"/>
        <v>382.940287521112</v>
      </c>
      <c r="H745" s="46">
        <f t="shared" si="80"/>
        <v>0.92300000000000004</v>
      </c>
      <c r="I745" s="46">
        <f t="shared" si="81"/>
        <v>7.6999999999999957E-2</v>
      </c>
      <c r="J745" s="47">
        <f t="shared" si="82"/>
        <v>24460067925.028202</v>
      </c>
      <c r="K745" s="27"/>
      <c r="L745" s="27"/>
      <c r="M745" s="27"/>
      <c r="N745" s="27"/>
      <c r="O745" s="27"/>
    </row>
    <row r="746" spans="2:15" x14ac:dyDescent="0.25">
      <c r="B746" s="9">
        <f t="shared" si="83"/>
        <v>727</v>
      </c>
      <c r="C746" s="42">
        <f>'Simulacion sistema (hoja4)'!BV737</f>
        <v>0.82023423182444966</v>
      </c>
      <c r="D746" s="42">
        <f>'Simulacion sistema (hoja4)'!BW737</f>
        <v>0.84861305377321405</v>
      </c>
      <c r="E746" s="44">
        <f t="shared" si="77"/>
        <v>111507755.26580033</v>
      </c>
      <c r="F746" s="45">
        <f t="shared" si="78"/>
        <v>218.82302144063544</v>
      </c>
      <c r="G746" s="45">
        <f t="shared" si="79"/>
        <v>382.940287521112</v>
      </c>
      <c r="H746" s="46">
        <f t="shared" si="80"/>
        <v>0.92300000000000004</v>
      </c>
      <c r="I746" s="46">
        <f t="shared" si="81"/>
        <v>7.6999999999999957E-2</v>
      </c>
      <c r="J746" s="47">
        <f t="shared" si="82"/>
        <v>24400463921.325356</v>
      </c>
      <c r="K746" s="27"/>
      <c r="L746" s="27"/>
      <c r="M746" s="27"/>
      <c r="N746" s="27"/>
      <c r="O746" s="27"/>
    </row>
    <row r="747" spans="2:15" x14ac:dyDescent="0.25">
      <c r="B747" s="9">
        <f t="shared" si="83"/>
        <v>728</v>
      </c>
      <c r="C747" s="42">
        <f>'Simulacion sistema (hoja4)'!BV738</f>
        <v>0.82201198449777113</v>
      </c>
      <c r="D747" s="42">
        <f>'Simulacion sistema (hoja4)'!BW738</f>
        <v>0.84955289053075023</v>
      </c>
      <c r="E747" s="44">
        <f t="shared" si="77"/>
        <v>111631249.81574057</v>
      </c>
      <c r="F747" s="45">
        <f t="shared" si="78"/>
        <v>218.82302144063544</v>
      </c>
      <c r="G747" s="45">
        <f t="shared" si="79"/>
        <v>382.940287521112</v>
      </c>
      <c r="H747" s="46">
        <f t="shared" si="80"/>
        <v>0.92300000000000004</v>
      </c>
      <c r="I747" s="46">
        <f t="shared" si="81"/>
        <v>7.6999999999999957E-2</v>
      </c>
      <c r="J747" s="47">
        <f t="shared" si="82"/>
        <v>24427487371.874729</v>
      </c>
      <c r="K747" s="27"/>
      <c r="L747" s="27"/>
      <c r="M747" s="27"/>
      <c r="N747" s="27"/>
      <c r="O747" s="27"/>
    </row>
    <row r="748" spans="2:15" x14ac:dyDescent="0.25">
      <c r="B748" s="9">
        <f t="shared" si="83"/>
        <v>729</v>
      </c>
      <c r="C748" s="42">
        <f>'Simulacion sistema (hoja4)'!BV739</f>
        <v>0.81172187961032416</v>
      </c>
      <c r="D748" s="42">
        <f>'Simulacion sistema (hoja4)'!BW739</f>
        <v>0.85132889576123183</v>
      </c>
      <c r="E748" s="44">
        <f t="shared" si="77"/>
        <v>111864616.90302587</v>
      </c>
      <c r="F748" s="45">
        <f t="shared" si="78"/>
        <v>218.82302144063544</v>
      </c>
      <c r="G748" s="45">
        <f t="shared" si="79"/>
        <v>382.940287521112</v>
      </c>
      <c r="H748" s="46">
        <f t="shared" si="80"/>
        <v>0.92300000000000004</v>
      </c>
      <c r="I748" s="46">
        <f t="shared" si="81"/>
        <v>7.6999999999999957E-2</v>
      </c>
      <c r="J748" s="47">
        <f t="shared" si="82"/>
        <v>24478553463.019299</v>
      </c>
      <c r="K748" s="27"/>
      <c r="L748" s="27"/>
      <c r="M748" s="27"/>
      <c r="N748" s="27"/>
      <c r="O748" s="27"/>
    </row>
    <row r="749" spans="2:15" x14ac:dyDescent="0.25">
      <c r="B749" s="9">
        <f t="shared" si="83"/>
        <v>730</v>
      </c>
      <c r="C749" s="42">
        <f>'Simulacion sistema (hoja4)'!BV740</f>
        <v>0.8024599455865925</v>
      </c>
      <c r="D749" s="42">
        <f>'Simulacion sistema (hoja4)'!BW740</f>
        <v>0.84844453679139908</v>
      </c>
      <c r="E749" s="44">
        <f t="shared" si="77"/>
        <v>111485612.13438983</v>
      </c>
      <c r="F749" s="45">
        <f t="shared" si="78"/>
        <v>218.82302144063544</v>
      </c>
      <c r="G749" s="45">
        <f t="shared" si="79"/>
        <v>382.940287521112</v>
      </c>
      <c r="H749" s="46">
        <f t="shared" si="80"/>
        <v>0.92300000000000004</v>
      </c>
      <c r="I749" s="46">
        <f t="shared" si="81"/>
        <v>7.6999999999999957E-2</v>
      </c>
      <c r="J749" s="47">
        <f t="shared" si="82"/>
        <v>24395618494.405952</v>
      </c>
      <c r="K749" s="27"/>
      <c r="L749" s="27"/>
      <c r="M749" s="27"/>
      <c r="N749" s="27"/>
      <c r="O749" s="27"/>
    </row>
    <row r="750" spans="2:15" x14ac:dyDescent="0.25">
      <c r="B750" s="9">
        <f t="shared" si="83"/>
        <v>731</v>
      </c>
      <c r="C750" s="42">
        <f>'Simulacion sistema (hoja4)'!BV741</f>
        <v>0.81235482016384597</v>
      </c>
      <c r="D750" s="42">
        <f>'Simulacion sistema (hoja4)'!BW741</f>
        <v>0.84736985377475194</v>
      </c>
      <c r="E750" s="44">
        <f t="shared" si="77"/>
        <v>111344398.7860024</v>
      </c>
      <c r="F750" s="45">
        <f t="shared" si="78"/>
        <v>218.82302144063544</v>
      </c>
      <c r="G750" s="45">
        <f t="shared" si="79"/>
        <v>382.940287521112</v>
      </c>
      <c r="H750" s="46">
        <f t="shared" si="80"/>
        <v>0.92300000000000004</v>
      </c>
      <c r="I750" s="46">
        <f t="shared" si="81"/>
        <v>7.6999999999999957E-2</v>
      </c>
      <c r="J750" s="47">
        <f t="shared" si="82"/>
        <v>24364717762.844067</v>
      </c>
      <c r="K750" s="27"/>
      <c r="L750" s="27"/>
      <c r="M750" s="27"/>
      <c r="N750" s="27"/>
      <c r="O750" s="27"/>
    </row>
    <row r="751" spans="2:15" x14ac:dyDescent="0.25">
      <c r="B751" s="9">
        <f t="shared" si="83"/>
        <v>732</v>
      </c>
      <c r="C751" s="42">
        <f>'Simulacion sistema (hoja4)'!BV742</f>
        <v>0.82965266692700346</v>
      </c>
      <c r="D751" s="42">
        <f>'Simulacion sistema (hoja4)'!BW742</f>
        <v>0.85212462874567574</v>
      </c>
      <c r="E751" s="44">
        <f t="shared" si="77"/>
        <v>111969176.21718179</v>
      </c>
      <c r="F751" s="45">
        <f t="shared" si="78"/>
        <v>218.82302144063544</v>
      </c>
      <c r="G751" s="45">
        <f t="shared" si="79"/>
        <v>382.940287521112</v>
      </c>
      <c r="H751" s="46">
        <f t="shared" si="80"/>
        <v>0.92300000000000004</v>
      </c>
      <c r="I751" s="46">
        <f t="shared" si="81"/>
        <v>7.6999999999999957E-2</v>
      </c>
      <c r="J751" s="47">
        <f t="shared" si="82"/>
        <v>24501433448.06266</v>
      </c>
      <c r="K751" s="27"/>
      <c r="L751" s="27"/>
      <c r="M751" s="27"/>
      <c r="N751" s="27"/>
      <c r="O751" s="27"/>
    </row>
    <row r="752" spans="2:15" x14ac:dyDescent="0.25">
      <c r="B752" s="9">
        <f t="shared" si="83"/>
        <v>733</v>
      </c>
      <c r="C752" s="42">
        <f>'Simulacion sistema (hoja4)'!BV743</f>
        <v>0.83630772010189558</v>
      </c>
      <c r="D752" s="42">
        <f>'Simulacion sistema (hoja4)'!BW743</f>
        <v>0.85279369425306228</v>
      </c>
      <c r="E752" s="44">
        <f t="shared" si="77"/>
        <v>112057091.42485239</v>
      </c>
      <c r="F752" s="45">
        <f t="shared" si="78"/>
        <v>218.82302144063544</v>
      </c>
      <c r="G752" s="45">
        <f t="shared" si="79"/>
        <v>382.940287521112</v>
      </c>
      <c r="H752" s="46">
        <f t="shared" si="80"/>
        <v>0.92300000000000004</v>
      </c>
      <c r="I752" s="46">
        <f t="shared" si="81"/>
        <v>7.6999999999999957E-2</v>
      </c>
      <c r="J752" s="47">
        <f t="shared" si="82"/>
        <v>42911174809.012505</v>
      </c>
      <c r="K752" s="27"/>
      <c r="L752" s="27"/>
      <c r="M752" s="27"/>
      <c r="N752" s="27"/>
      <c r="O752" s="27"/>
    </row>
    <row r="753" spans="2:15" x14ac:dyDescent="0.25">
      <c r="B753" s="9">
        <f t="shared" si="83"/>
        <v>734</v>
      </c>
      <c r="C753" s="42">
        <f>'Simulacion sistema (hoja4)'!BV744</f>
        <v>0.80312686972298164</v>
      </c>
      <c r="D753" s="42">
        <f>'Simulacion sistema (hoja4)'!BW744</f>
        <v>0.85194916592824566</v>
      </c>
      <c r="E753" s="44">
        <f t="shared" si="77"/>
        <v>111946120.40297148</v>
      </c>
      <c r="F753" s="45">
        <f t="shared" si="78"/>
        <v>218.82302144063544</v>
      </c>
      <c r="G753" s="45">
        <f t="shared" si="79"/>
        <v>382.940287521112</v>
      </c>
      <c r="H753" s="46">
        <f t="shared" si="80"/>
        <v>0.92300000000000004</v>
      </c>
      <c r="I753" s="46">
        <f t="shared" si="81"/>
        <v>7.6999999999999957E-2</v>
      </c>
      <c r="J753" s="47">
        <f t="shared" si="82"/>
        <v>24496388305.135384</v>
      </c>
      <c r="K753" s="27"/>
      <c r="L753" s="27"/>
      <c r="M753" s="27"/>
      <c r="N753" s="27"/>
      <c r="O753" s="27"/>
    </row>
    <row r="754" spans="2:15" x14ac:dyDescent="0.25">
      <c r="B754" s="9">
        <f t="shared" si="83"/>
        <v>735</v>
      </c>
      <c r="C754" s="42">
        <f>'Simulacion sistema (hoja4)'!BV745</f>
        <v>0.81491064183127115</v>
      </c>
      <c r="D754" s="42">
        <f>'Simulacion sistema (hoja4)'!BW745</f>
        <v>0.84616270786900327</v>
      </c>
      <c r="E754" s="44">
        <f t="shared" si="77"/>
        <v>111185779.81398703</v>
      </c>
      <c r="F754" s="45">
        <f t="shared" si="78"/>
        <v>218.82302144063544</v>
      </c>
      <c r="G754" s="45">
        <f t="shared" si="79"/>
        <v>382.940287521112</v>
      </c>
      <c r="H754" s="46">
        <f t="shared" si="80"/>
        <v>0.92300000000000004</v>
      </c>
      <c r="I754" s="46">
        <f t="shared" si="81"/>
        <v>7.6999999999999957E-2</v>
      </c>
      <c r="J754" s="47">
        <f t="shared" si="82"/>
        <v>24330008280.129856</v>
      </c>
      <c r="K754" s="27"/>
      <c r="L754" s="27"/>
      <c r="M754" s="27"/>
      <c r="N754" s="27"/>
      <c r="O754" s="27"/>
    </row>
    <row r="755" spans="2:15" x14ac:dyDescent="0.25">
      <c r="B755" s="9">
        <f t="shared" si="83"/>
        <v>736</v>
      </c>
      <c r="C755" s="42">
        <f>'Simulacion sistema (hoja4)'!BV746</f>
        <v>0.82655177342465336</v>
      </c>
      <c r="D755" s="42">
        <f>'Simulacion sistema (hoja4)'!BW746</f>
        <v>0.84883140723114225</v>
      </c>
      <c r="E755" s="44">
        <f t="shared" si="77"/>
        <v>111536446.91017209</v>
      </c>
      <c r="F755" s="45">
        <f t="shared" si="78"/>
        <v>218.82302144063544</v>
      </c>
      <c r="G755" s="45">
        <f t="shared" si="79"/>
        <v>382.940287521112</v>
      </c>
      <c r="H755" s="46">
        <f t="shared" si="80"/>
        <v>0.92300000000000004</v>
      </c>
      <c r="I755" s="46">
        <f t="shared" si="81"/>
        <v>7.6999999999999957E-2</v>
      </c>
      <c r="J755" s="47">
        <f t="shared" si="82"/>
        <v>24406742313.636883</v>
      </c>
      <c r="K755" s="27"/>
      <c r="L755" s="27"/>
      <c r="M755" s="27"/>
      <c r="N755" s="27"/>
      <c r="O755" s="27"/>
    </row>
    <row r="756" spans="2:15" x14ac:dyDescent="0.25">
      <c r="B756" s="9">
        <f t="shared" si="83"/>
        <v>737</v>
      </c>
      <c r="C756" s="42">
        <f>'Simulacion sistema (hoja4)'!BV747</f>
        <v>0.82809912824400245</v>
      </c>
      <c r="D756" s="42">
        <f>'Simulacion sistema (hoja4)'!BW747</f>
        <v>0.84940501604025354</v>
      </c>
      <c r="E756" s="44">
        <f t="shared" si="77"/>
        <v>111611819.10768931</v>
      </c>
      <c r="F756" s="45">
        <f t="shared" si="78"/>
        <v>218.82302144063544</v>
      </c>
      <c r="G756" s="45">
        <f t="shared" si="79"/>
        <v>382.940287521112</v>
      </c>
      <c r="H756" s="46">
        <f t="shared" si="80"/>
        <v>0.92300000000000004</v>
      </c>
      <c r="I756" s="46">
        <f t="shared" si="81"/>
        <v>7.6999999999999957E-2</v>
      </c>
      <c r="J756" s="47">
        <f t="shared" si="82"/>
        <v>24423235485.630222</v>
      </c>
      <c r="K756" s="27"/>
      <c r="L756" s="27"/>
      <c r="M756" s="27"/>
      <c r="N756" s="27"/>
      <c r="O756" s="27"/>
    </row>
    <row r="757" spans="2:15" x14ac:dyDescent="0.25">
      <c r="B757" s="9">
        <f t="shared" si="83"/>
        <v>738</v>
      </c>
      <c r="C757" s="42">
        <f>'Simulacion sistema (hoja4)'!BV748</f>
        <v>0.81918813905299115</v>
      </c>
      <c r="D757" s="42">
        <f>'Simulacion sistema (hoja4)'!BW748</f>
        <v>0.85238513457539955</v>
      </c>
      <c r="E757" s="44">
        <f t="shared" si="77"/>
        <v>112003406.6832075</v>
      </c>
      <c r="F757" s="45">
        <f t="shared" si="78"/>
        <v>218.82302144063544</v>
      </c>
      <c r="G757" s="45">
        <f t="shared" si="79"/>
        <v>382.940287521112</v>
      </c>
      <c r="H757" s="46">
        <f t="shared" si="80"/>
        <v>0.92300000000000004</v>
      </c>
      <c r="I757" s="46">
        <f t="shared" si="81"/>
        <v>7.6999999999999957E-2</v>
      </c>
      <c r="J757" s="47">
        <f t="shared" si="82"/>
        <v>24508923862.063725</v>
      </c>
      <c r="K757" s="27"/>
      <c r="L757" s="27"/>
      <c r="M757" s="27"/>
      <c r="N757" s="27"/>
      <c r="O757" s="27"/>
    </row>
    <row r="758" spans="2:15" x14ac:dyDescent="0.25">
      <c r="B758" s="9">
        <f t="shared" si="83"/>
        <v>739</v>
      </c>
      <c r="C758" s="42">
        <f>'Simulacion sistema (hoja4)'!BV749</f>
        <v>0.81646311607953348</v>
      </c>
      <c r="D758" s="42">
        <f>'Simulacion sistema (hoja4)'!BW749</f>
        <v>0.84443512076694838</v>
      </c>
      <c r="E758" s="44">
        <f t="shared" si="77"/>
        <v>110958774.86877702</v>
      </c>
      <c r="F758" s="45">
        <f t="shared" si="78"/>
        <v>218.82302144063544</v>
      </c>
      <c r="G758" s="45">
        <f t="shared" si="79"/>
        <v>382.940287521112</v>
      </c>
      <c r="H758" s="46">
        <f t="shared" si="80"/>
        <v>0.92300000000000004</v>
      </c>
      <c r="I758" s="46">
        <f t="shared" si="81"/>
        <v>7.6999999999999957E-2</v>
      </c>
      <c r="J758" s="47">
        <f t="shared" si="82"/>
        <v>24280334372.137035</v>
      </c>
      <c r="K758" s="27"/>
      <c r="L758" s="27"/>
      <c r="M758" s="27"/>
      <c r="N758" s="27"/>
      <c r="O758" s="27"/>
    </row>
    <row r="759" spans="2:15" x14ac:dyDescent="0.25">
      <c r="B759" s="9">
        <f t="shared" si="83"/>
        <v>740</v>
      </c>
      <c r="C759" s="42">
        <f>'Simulacion sistema (hoja4)'!BV750</f>
        <v>0.80871132025211379</v>
      </c>
      <c r="D759" s="42">
        <f>'Simulacion sistema (hoja4)'!BW750</f>
        <v>0.83961448644522441</v>
      </c>
      <c r="E759" s="44">
        <f t="shared" si="77"/>
        <v>110325343.51890248</v>
      </c>
      <c r="F759" s="45">
        <f t="shared" si="78"/>
        <v>218.82302144063544</v>
      </c>
      <c r="G759" s="45">
        <f t="shared" si="79"/>
        <v>382.940287521112</v>
      </c>
      <c r="H759" s="46">
        <f t="shared" si="80"/>
        <v>0.92300000000000004</v>
      </c>
      <c r="I759" s="46">
        <f t="shared" si="81"/>
        <v>7.6999999999999957E-2</v>
      </c>
      <c r="J759" s="47">
        <f t="shared" si="82"/>
        <v>24141725010.282269</v>
      </c>
      <c r="K759" s="27"/>
      <c r="L759" s="27"/>
      <c r="M759" s="27"/>
      <c r="N759" s="27"/>
      <c r="O759" s="27"/>
    </row>
    <row r="760" spans="2:15" x14ac:dyDescent="0.25">
      <c r="B760" s="9">
        <f t="shared" si="83"/>
        <v>741</v>
      </c>
      <c r="C760" s="42">
        <f>'Simulacion sistema (hoja4)'!BV751</f>
        <v>0.80781092049227909</v>
      </c>
      <c r="D760" s="42">
        <f>'Simulacion sistema (hoja4)'!BW751</f>
        <v>0.84275318417311484</v>
      </c>
      <c r="E760" s="44">
        <f t="shared" si="77"/>
        <v>110737768.40034729</v>
      </c>
      <c r="F760" s="45">
        <f t="shared" si="78"/>
        <v>218.82302144063544</v>
      </c>
      <c r="G760" s="45">
        <f t="shared" si="79"/>
        <v>382.940287521112</v>
      </c>
      <c r="H760" s="46">
        <f t="shared" si="80"/>
        <v>0.92300000000000004</v>
      </c>
      <c r="I760" s="46">
        <f t="shared" si="81"/>
        <v>7.6999999999999957E-2</v>
      </c>
      <c r="J760" s="47">
        <f t="shared" si="82"/>
        <v>24231973068.957317</v>
      </c>
      <c r="K760" s="27"/>
      <c r="L760" s="27"/>
      <c r="M760" s="27"/>
      <c r="N760" s="27"/>
      <c r="O760" s="27"/>
    </row>
    <row r="761" spans="2:15" x14ac:dyDescent="0.25">
      <c r="B761" s="9">
        <f t="shared" si="83"/>
        <v>742</v>
      </c>
      <c r="C761" s="42">
        <f>'Simulacion sistema (hoja4)'!BV752</f>
        <v>0.81959102398337891</v>
      </c>
      <c r="D761" s="42">
        <f>'Simulacion sistema (hoja4)'!BW752</f>
        <v>0.84474467196744052</v>
      </c>
      <c r="E761" s="44">
        <f t="shared" si="77"/>
        <v>110999449.89652169</v>
      </c>
      <c r="F761" s="45">
        <f t="shared" si="78"/>
        <v>218.82302144063544</v>
      </c>
      <c r="G761" s="45">
        <f t="shared" si="79"/>
        <v>382.940287521112</v>
      </c>
      <c r="H761" s="46">
        <f t="shared" si="80"/>
        <v>0.92300000000000004</v>
      </c>
      <c r="I761" s="46">
        <f t="shared" si="81"/>
        <v>7.6999999999999957E-2</v>
      </c>
      <c r="J761" s="47">
        <f t="shared" si="82"/>
        <v>24289235004.605305</v>
      </c>
      <c r="K761" s="27"/>
      <c r="L761" s="27"/>
      <c r="M761" s="27"/>
      <c r="N761" s="27"/>
      <c r="O761" s="27"/>
    </row>
    <row r="762" spans="2:15" x14ac:dyDescent="0.25">
      <c r="B762" s="9">
        <f t="shared" si="83"/>
        <v>743</v>
      </c>
      <c r="C762" s="42">
        <f>'Simulacion sistema (hoja4)'!BV753</f>
        <v>0.82319294559428746</v>
      </c>
      <c r="D762" s="42">
        <f>'Simulacion sistema (hoja4)'!BW753</f>
        <v>0.84617167888087974</v>
      </c>
      <c r="E762" s="44">
        <f t="shared" si="77"/>
        <v>111186958.6049476</v>
      </c>
      <c r="F762" s="45">
        <f t="shared" si="78"/>
        <v>218.82302144063544</v>
      </c>
      <c r="G762" s="45">
        <f t="shared" si="79"/>
        <v>382.940287521112</v>
      </c>
      <c r="H762" s="46">
        <f t="shared" si="80"/>
        <v>0.92300000000000004</v>
      </c>
      <c r="I762" s="46">
        <f t="shared" si="81"/>
        <v>7.6999999999999957E-2</v>
      </c>
      <c r="J762" s="47">
        <f t="shared" si="82"/>
        <v>24330266226.729492</v>
      </c>
      <c r="K762" s="27"/>
      <c r="L762" s="27"/>
      <c r="M762" s="27"/>
      <c r="N762" s="27"/>
      <c r="O762" s="27"/>
    </row>
    <row r="763" spans="2:15" x14ac:dyDescent="0.25">
      <c r="B763" s="9">
        <f t="shared" si="83"/>
        <v>744</v>
      </c>
      <c r="C763" s="42">
        <f>'Simulacion sistema (hoja4)'!BV754</f>
        <v>0.81712415639546709</v>
      </c>
      <c r="D763" s="42">
        <f>'Simulacion sistema (hoja4)'!BW754</f>
        <v>0.85005238066060085</v>
      </c>
      <c r="E763" s="44">
        <f t="shared" si="77"/>
        <v>111696882.81880295</v>
      </c>
      <c r="F763" s="45">
        <f t="shared" si="78"/>
        <v>218.82302144063544</v>
      </c>
      <c r="G763" s="45">
        <f t="shared" si="79"/>
        <v>382.940287521112</v>
      </c>
      <c r="H763" s="46">
        <f t="shared" si="80"/>
        <v>0.92300000000000004</v>
      </c>
      <c r="I763" s="46">
        <f t="shared" si="81"/>
        <v>7.6999999999999957E-2</v>
      </c>
      <c r="J763" s="47">
        <f t="shared" si="82"/>
        <v>24441849383.911064</v>
      </c>
      <c r="K763" s="27"/>
      <c r="L763" s="27"/>
      <c r="M763" s="27"/>
      <c r="N763" s="27"/>
      <c r="O763" s="27"/>
    </row>
    <row r="764" spans="2:15" x14ac:dyDescent="0.25">
      <c r="B764" s="9">
        <f t="shared" si="83"/>
        <v>745</v>
      </c>
      <c r="C764" s="42">
        <f>'Simulacion sistema (hoja4)'!BV755</f>
        <v>0.83346018757339668</v>
      </c>
      <c r="D764" s="42">
        <f>'Simulacion sistema (hoja4)'!BW755</f>
        <v>0.85155448966927194</v>
      </c>
      <c r="E764" s="44">
        <f t="shared" si="77"/>
        <v>111894259.94254233</v>
      </c>
      <c r="F764" s="45">
        <f t="shared" si="78"/>
        <v>218.82302144063544</v>
      </c>
      <c r="G764" s="45">
        <f t="shared" si="79"/>
        <v>382.940287521112</v>
      </c>
      <c r="H764" s="46">
        <f t="shared" si="80"/>
        <v>0.92300000000000004</v>
      </c>
      <c r="I764" s="46">
        <f t="shared" si="81"/>
        <v>7.6999999999999957E-2</v>
      </c>
      <c r="J764" s="47">
        <f t="shared" si="82"/>
        <v>42848820074.359207</v>
      </c>
      <c r="K764" s="27"/>
      <c r="L764" s="27"/>
      <c r="M764" s="27"/>
      <c r="N764" s="27"/>
      <c r="O764" s="27"/>
    </row>
    <row r="765" spans="2:15" x14ac:dyDescent="0.25">
      <c r="B765" s="9">
        <f t="shared" si="83"/>
        <v>746</v>
      </c>
      <c r="C765" s="42">
        <f>'Simulacion sistema (hoja4)'!BV756</f>
        <v>0.81997417128129901</v>
      </c>
      <c r="D765" s="42">
        <f>'Simulacion sistema (hoja4)'!BW756</f>
        <v>0.85010287639928184</v>
      </c>
      <c r="E765" s="44">
        <f t="shared" si="77"/>
        <v>111703517.95886564</v>
      </c>
      <c r="F765" s="45">
        <f t="shared" si="78"/>
        <v>218.82302144063544</v>
      </c>
      <c r="G765" s="45">
        <f t="shared" si="79"/>
        <v>382.940287521112</v>
      </c>
      <c r="H765" s="46">
        <f t="shared" si="80"/>
        <v>0.92300000000000004</v>
      </c>
      <c r="I765" s="46">
        <f t="shared" si="81"/>
        <v>7.6999999999999957E-2</v>
      </c>
      <c r="J765" s="47">
        <f t="shared" si="82"/>
        <v>24443301305.307262</v>
      </c>
      <c r="K765" s="27"/>
      <c r="L765" s="27"/>
      <c r="M765" s="27"/>
      <c r="N765" s="27"/>
      <c r="O765" s="27"/>
    </row>
    <row r="766" spans="2:15" x14ac:dyDescent="0.25">
      <c r="B766" s="9">
        <f t="shared" si="83"/>
        <v>747</v>
      </c>
      <c r="C766" s="42">
        <f>'Simulacion sistema (hoja4)'!BV757</f>
        <v>0.82687691192462809</v>
      </c>
      <c r="D766" s="42">
        <f>'Simulacion sistema (hoja4)'!BW757</f>
        <v>0.84775376294149751</v>
      </c>
      <c r="E766" s="44">
        <f t="shared" si="77"/>
        <v>111394844.45051278</v>
      </c>
      <c r="F766" s="45">
        <f t="shared" si="78"/>
        <v>218.82302144063544</v>
      </c>
      <c r="G766" s="45">
        <f t="shared" si="79"/>
        <v>382.940287521112</v>
      </c>
      <c r="H766" s="46">
        <f t="shared" si="80"/>
        <v>0.92300000000000004</v>
      </c>
      <c r="I766" s="46">
        <f t="shared" si="81"/>
        <v>7.6999999999999957E-2</v>
      </c>
      <c r="J766" s="47">
        <f t="shared" si="82"/>
        <v>24375756435.570808</v>
      </c>
      <c r="K766" s="27"/>
      <c r="L766" s="27"/>
      <c r="M766" s="27"/>
      <c r="N766" s="27"/>
      <c r="O766" s="27"/>
    </row>
    <row r="767" spans="2:15" x14ac:dyDescent="0.25">
      <c r="B767" s="9">
        <f t="shared" si="83"/>
        <v>748</v>
      </c>
      <c r="C767" s="42">
        <f>'Simulacion sistema (hoja4)'!BV758</f>
        <v>0.82862124972804141</v>
      </c>
      <c r="D767" s="42">
        <f>'Simulacion sistema (hoja4)'!BW758</f>
        <v>0.84309478063358134</v>
      </c>
      <c r="E767" s="44">
        <f t="shared" si="77"/>
        <v>110782654.17525259</v>
      </c>
      <c r="F767" s="45">
        <f t="shared" si="78"/>
        <v>218.82302144063544</v>
      </c>
      <c r="G767" s="45">
        <f t="shared" si="79"/>
        <v>382.940287521112</v>
      </c>
      <c r="H767" s="46">
        <f t="shared" si="80"/>
        <v>0.92300000000000004</v>
      </c>
      <c r="I767" s="46">
        <f t="shared" si="81"/>
        <v>7.6999999999999957E-2</v>
      </c>
      <c r="J767" s="47">
        <f t="shared" si="82"/>
        <v>24241795109.841797</v>
      </c>
      <c r="K767" s="27"/>
      <c r="L767" s="27"/>
      <c r="M767" s="27"/>
      <c r="N767" s="27"/>
      <c r="O767" s="27"/>
    </row>
    <row r="768" spans="2:15" x14ac:dyDescent="0.25">
      <c r="B768" s="9">
        <f t="shared" si="83"/>
        <v>749</v>
      </c>
      <c r="C768" s="42">
        <f>'Simulacion sistema (hoja4)'!BV759</f>
        <v>0.82419376474307915</v>
      </c>
      <c r="D768" s="42">
        <f>'Simulacion sistema (hoja4)'!BW759</f>
        <v>0.84957573965378885</v>
      </c>
      <c r="E768" s="44">
        <f t="shared" si="77"/>
        <v>111634252.19050784</v>
      </c>
      <c r="F768" s="45">
        <f t="shared" si="78"/>
        <v>218.82302144063544</v>
      </c>
      <c r="G768" s="45">
        <f t="shared" si="79"/>
        <v>382.940287521112</v>
      </c>
      <c r="H768" s="46">
        <f t="shared" si="80"/>
        <v>0.92300000000000004</v>
      </c>
      <c r="I768" s="46">
        <f t="shared" si="81"/>
        <v>7.6999999999999957E-2</v>
      </c>
      <c r="J768" s="47">
        <f t="shared" si="82"/>
        <v>24428144360.592804</v>
      </c>
      <c r="K768" s="27"/>
      <c r="L768" s="27"/>
      <c r="M768" s="27"/>
      <c r="N768" s="27"/>
      <c r="O768" s="27"/>
    </row>
    <row r="769" spans="2:15" x14ac:dyDescent="0.25">
      <c r="B769" s="9">
        <f t="shared" si="83"/>
        <v>750</v>
      </c>
      <c r="C769" s="42">
        <f>'Simulacion sistema (hoja4)'!BV760</f>
        <v>0.81896122872134969</v>
      </c>
      <c r="D769" s="42">
        <f>'Simulacion sistema (hoja4)'!BW760</f>
        <v>0.84066950966513687</v>
      </c>
      <c r="E769" s="44">
        <f t="shared" si="77"/>
        <v>110463973.56999898</v>
      </c>
      <c r="F769" s="45">
        <f t="shared" si="78"/>
        <v>218.82302144063544</v>
      </c>
      <c r="G769" s="45">
        <f t="shared" si="79"/>
        <v>382.940287521112</v>
      </c>
      <c r="H769" s="46">
        <f t="shared" si="80"/>
        <v>0.92300000000000004</v>
      </c>
      <c r="I769" s="46">
        <f t="shared" si="81"/>
        <v>7.6999999999999957E-2</v>
      </c>
      <c r="J769" s="47">
        <f t="shared" si="82"/>
        <v>24172060456.925674</v>
      </c>
      <c r="K769" s="27"/>
      <c r="L769" s="27"/>
      <c r="M769" s="27"/>
      <c r="N769" s="27"/>
      <c r="O769" s="27"/>
    </row>
    <row r="770" spans="2:15" x14ac:dyDescent="0.25">
      <c r="B770" s="9">
        <f t="shared" si="83"/>
        <v>751</v>
      </c>
      <c r="C770" s="42">
        <f>'Simulacion sistema (hoja4)'!BV761</f>
        <v>0.82677064256896193</v>
      </c>
      <c r="D770" s="42">
        <f>'Simulacion sistema (hoja4)'!BW761</f>
        <v>0.85228499495793575</v>
      </c>
      <c r="E770" s="44">
        <f t="shared" si="77"/>
        <v>111990248.33747275</v>
      </c>
      <c r="F770" s="45">
        <f t="shared" si="78"/>
        <v>218.82302144063544</v>
      </c>
      <c r="G770" s="45">
        <f t="shared" si="79"/>
        <v>382.940287521112</v>
      </c>
      <c r="H770" s="46">
        <f t="shared" si="80"/>
        <v>0.92300000000000004</v>
      </c>
      <c r="I770" s="46">
        <f t="shared" si="81"/>
        <v>7.6999999999999957E-2</v>
      </c>
      <c r="J770" s="47">
        <f t="shared" si="82"/>
        <v>24506044513.092888</v>
      </c>
      <c r="K770" s="27"/>
      <c r="L770" s="27"/>
      <c r="M770" s="27"/>
      <c r="N770" s="27"/>
      <c r="O770" s="27"/>
    </row>
    <row r="771" spans="2:15" x14ac:dyDescent="0.25">
      <c r="B771" s="9">
        <f t="shared" si="83"/>
        <v>752</v>
      </c>
      <c r="C771" s="42">
        <f>'Simulacion sistema (hoja4)'!BV762</f>
        <v>0.82890533195962346</v>
      </c>
      <c r="D771" s="42">
        <f>'Simulacion sistema (hoja4)'!BW762</f>
        <v>0.85064906559592923</v>
      </c>
      <c r="E771" s="44">
        <f t="shared" si="77"/>
        <v>111775287.21930511</v>
      </c>
      <c r="F771" s="45">
        <f t="shared" si="78"/>
        <v>218.82302144063544</v>
      </c>
      <c r="G771" s="45">
        <f t="shared" si="79"/>
        <v>382.940287521112</v>
      </c>
      <c r="H771" s="46">
        <f t="shared" si="80"/>
        <v>0.92300000000000004</v>
      </c>
      <c r="I771" s="46">
        <f t="shared" si="81"/>
        <v>7.6999999999999957E-2</v>
      </c>
      <c r="J771" s="47">
        <f t="shared" si="82"/>
        <v>24459006071.723186</v>
      </c>
      <c r="K771" s="27"/>
      <c r="L771" s="27"/>
      <c r="M771" s="27"/>
      <c r="N771" s="27"/>
      <c r="O771" s="27"/>
    </row>
    <row r="772" spans="2:15" x14ac:dyDescent="0.25">
      <c r="B772" s="9">
        <f t="shared" si="83"/>
        <v>753</v>
      </c>
      <c r="C772" s="42">
        <f>'Simulacion sistema (hoja4)'!BV763</f>
        <v>0.8258103101939519</v>
      </c>
      <c r="D772" s="42">
        <f>'Simulacion sistema (hoja4)'!BW763</f>
        <v>0.84524527545998085</v>
      </c>
      <c r="E772" s="44">
        <f t="shared" si="77"/>
        <v>111065229.19544148</v>
      </c>
      <c r="F772" s="45">
        <f t="shared" si="78"/>
        <v>218.82302144063544</v>
      </c>
      <c r="G772" s="45">
        <f t="shared" si="79"/>
        <v>382.940287521112</v>
      </c>
      <c r="H772" s="46">
        <f t="shared" si="80"/>
        <v>0.92300000000000004</v>
      </c>
      <c r="I772" s="46">
        <f t="shared" si="81"/>
        <v>7.6999999999999957E-2</v>
      </c>
      <c r="J772" s="47">
        <f t="shared" si="82"/>
        <v>24303629029.543182</v>
      </c>
      <c r="K772" s="27"/>
      <c r="L772" s="27"/>
      <c r="M772" s="27"/>
      <c r="N772" s="27"/>
      <c r="O772" s="27"/>
    </row>
    <row r="773" spans="2:15" x14ac:dyDescent="0.25">
      <c r="B773" s="9">
        <f t="shared" si="83"/>
        <v>754</v>
      </c>
      <c r="C773" s="42">
        <f>'Simulacion sistema (hoja4)'!BV764</f>
        <v>0.82695461895958777</v>
      </c>
      <c r="D773" s="42">
        <f>'Simulacion sistema (hoja4)'!BW764</f>
        <v>0.84081848042770369</v>
      </c>
      <c r="E773" s="44">
        <f t="shared" si="77"/>
        <v>110483548.32820027</v>
      </c>
      <c r="F773" s="45">
        <f t="shared" si="78"/>
        <v>218.82302144063544</v>
      </c>
      <c r="G773" s="45">
        <f t="shared" si="79"/>
        <v>382.940287521112</v>
      </c>
      <c r="H773" s="46">
        <f t="shared" si="80"/>
        <v>0.92300000000000004</v>
      </c>
      <c r="I773" s="46">
        <f t="shared" si="81"/>
        <v>7.6999999999999957E-2</v>
      </c>
      <c r="J773" s="47">
        <f t="shared" si="82"/>
        <v>24176343864.659248</v>
      </c>
      <c r="K773" s="27"/>
      <c r="L773" s="27"/>
      <c r="M773" s="27"/>
      <c r="N773" s="27"/>
      <c r="O773" s="27"/>
    </row>
    <row r="774" spans="2:15" x14ac:dyDescent="0.25">
      <c r="B774" s="9">
        <f t="shared" si="83"/>
        <v>755</v>
      </c>
      <c r="C774" s="42">
        <f>'Simulacion sistema (hoja4)'!BV765</f>
        <v>0.83112824249945183</v>
      </c>
      <c r="D774" s="42">
        <f>'Simulacion sistema (hoja4)'!BW765</f>
        <v>0.84963534446301692</v>
      </c>
      <c r="E774" s="44">
        <f t="shared" si="77"/>
        <v>111642084.26244041</v>
      </c>
      <c r="F774" s="45">
        <f t="shared" si="78"/>
        <v>218.82302144063544</v>
      </c>
      <c r="G774" s="45">
        <f t="shared" si="79"/>
        <v>382.940287521112</v>
      </c>
      <c r="H774" s="46">
        <f t="shared" si="80"/>
        <v>0.92300000000000004</v>
      </c>
      <c r="I774" s="46">
        <f t="shared" si="81"/>
        <v>7.6999999999999957E-2</v>
      </c>
      <c r="J774" s="47">
        <f t="shared" si="82"/>
        <v>24429858198.237228</v>
      </c>
      <c r="K774" s="27"/>
      <c r="L774" s="27"/>
      <c r="M774" s="27"/>
      <c r="N774" s="27"/>
      <c r="O774" s="27"/>
    </row>
    <row r="775" spans="2:15" x14ac:dyDescent="0.25">
      <c r="B775" s="9">
        <f t="shared" si="83"/>
        <v>756</v>
      </c>
      <c r="C775" s="42">
        <f>'Simulacion sistema (hoja4)'!BV766</f>
        <v>0.82171969552059176</v>
      </c>
      <c r="D775" s="42">
        <f>'Simulacion sistema (hoja4)'!BW766</f>
        <v>0.84859573093691798</v>
      </c>
      <c r="E775" s="44">
        <f t="shared" si="77"/>
        <v>111505479.04511102</v>
      </c>
      <c r="F775" s="45">
        <f t="shared" si="78"/>
        <v>218.82302144063544</v>
      </c>
      <c r="G775" s="45">
        <f t="shared" si="79"/>
        <v>382.940287521112</v>
      </c>
      <c r="H775" s="46">
        <f t="shared" si="80"/>
        <v>0.92300000000000004</v>
      </c>
      <c r="I775" s="46">
        <f t="shared" si="81"/>
        <v>7.6999999999999957E-2</v>
      </c>
      <c r="J775" s="47">
        <f t="shared" si="82"/>
        <v>24399965831.836655</v>
      </c>
      <c r="K775" s="27"/>
      <c r="L775" s="27"/>
      <c r="M775" s="27"/>
      <c r="N775" s="27"/>
      <c r="O775" s="27"/>
    </row>
    <row r="776" spans="2:15" x14ac:dyDescent="0.25">
      <c r="B776" s="9">
        <f t="shared" si="83"/>
        <v>757</v>
      </c>
      <c r="C776" s="42">
        <f>'Simulacion sistema (hoja4)'!BV767</f>
        <v>0.83044859879675281</v>
      </c>
      <c r="D776" s="42">
        <f>'Simulacion sistema (hoja4)'!BW767</f>
        <v>0.85415282456172625</v>
      </c>
      <c r="E776" s="44">
        <f t="shared" si="77"/>
        <v>112235681.14741082</v>
      </c>
      <c r="F776" s="45">
        <f t="shared" si="78"/>
        <v>218.82302144063544</v>
      </c>
      <c r="G776" s="45">
        <f t="shared" si="79"/>
        <v>382.940287521112</v>
      </c>
      <c r="H776" s="46">
        <f t="shared" si="80"/>
        <v>0.92300000000000004</v>
      </c>
      <c r="I776" s="46">
        <f t="shared" si="81"/>
        <v>7.6999999999999957E-2</v>
      </c>
      <c r="J776" s="47">
        <f t="shared" si="82"/>
        <v>24559750862.124203</v>
      </c>
      <c r="K776" s="27"/>
      <c r="L776" s="27"/>
      <c r="M776" s="27"/>
      <c r="N776" s="27"/>
      <c r="O776" s="27"/>
    </row>
    <row r="777" spans="2:15" x14ac:dyDescent="0.25">
      <c r="B777" s="9">
        <f t="shared" si="83"/>
        <v>758</v>
      </c>
      <c r="C777" s="42">
        <f>'Simulacion sistema (hoja4)'!BV768</f>
        <v>0.82888654827626163</v>
      </c>
      <c r="D777" s="42">
        <f>'Simulacion sistema (hoja4)'!BW768</f>
        <v>0.85288464132039554</v>
      </c>
      <c r="E777" s="44">
        <f t="shared" si="77"/>
        <v>112069041.86949997</v>
      </c>
      <c r="F777" s="45">
        <f t="shared" si="78"/>
        <v>218.82302144063544</v>
      </c>
      <c r="G777" s="45">
        <f t="shared" si="79"/>
        <v>382.940287521112</v>
      </c>
      <c r="H777" s="46">
        <f t="shared" si="80"/>
        <v>0.92300000000000004</v>
      </c>
      <c r="I777" s="46">
        <f t="shared" si="81"/>
        <v>7.6999999999999957E-2</v>
      </c>
      <c r="J777" s="47">
        <f t="shared" si="82"/>
        <v>24523286351.841061</v>
      </c>
      <c r="K777" s="27"/>
      <c r="L777" s="27"/>
      <c r="M777" s="27"/>
      <c r="N777" s="27"/>
      <c r="O777" s="27"/>
    </row>
    <row r="778" spans="2:15" x14ac:dyDescent="0.25">
      <c r="B778" s="9">
        <f t="shared" si="83"/>
        <v>759</v>
      </c>
      <c r="C778" s="42">
        <f>'Simulacion sistema (hoja4)'!BV769</f>
        <v>0.82718117903825861</v>
      </c>
      <c r="D778" s="42">
        <f>'Simulacion sistema (hoja4)'!BW769</f>
        <v>0.84456269564378494</v>
      </c>
      <c r="E778" s="44">
        <f t="shared" si="77"/>
        <v>110975538.20759334</v>
      </c>
      <c r="F778" s="45">
        <f t="shared" si="78"/>
        <v>218.82302144063544</v>
      </c>
      <c r="G778" s="45">
        <f t="shared" si="79"/>
        <v>382.940287521112</v>
      </c>
      <c r="H778" s="46">
        <f t="shared" si="80"/>
        <v>0.92300000000000004</v>
      </c>
      <c r="I778" s="46">
        <f t="shared" si="81"/>
        <v>7.6999999999999957E-2</v>
      </c>
      <c r="J778" s="47">
        <f t="shared" si="82"/>
        <v>24284002576.586254</v>
      </c>
      <c r="K778" s="27"/>
      <c r="L778" s="27"/>
      <c r="M778" s="27"/>
      <c r="N778" s="27"/>
      <c r="O778" s="27"/>
    </row>
    <row r="779" spans="2:15" x14ac:dyDescent="0.25">
      <c r="B779" s="9">
        <f t="shared" si="83"/>
        <v>760</v>
      </c>
      <c r="C779" s="42">
        <f>'Simulacion sistema (hoja4)'!BV770</f>
        <v>0.82431972512405161</v>
      </c>
      <c r="D779" s="42">
        <f>'Simulacion sistema (hoja4)'!BW770</f>
        <v>0.84874177746980517</v>
      </c>
      <c r="E779" s="44">
        <f t="shared" si="77"/>
        <v>111524669.5595324</v>
      </c>
      <c r="F779" s="45">
        <f t="shared" si="78"/>
        <v>218.82302144063544</v>
      </c>
      <c r="G779" s="45">
        <f t="shared" si="79"/>
        <v>382.940287521112</v>
      </c>
      <c r="H779" s="46">
        <f t="shared" si="80"/>
        <v>0.92300000000000004</v>
      </c>
      <c r="I779" s="46">
        <f t="shared" si="81"/>
        <v>7.6999999999999957E-2</v>
      </c>
      <c r="J779" s="47">
        <f t="shared" si="82"/>
        <v>24404165158.185341</v>
      </c>
      <c r="K779" s="27"/>
      <c r="L779" s="27"/>
      <c r="M779" s="27"/>
      <c r="N779" s="27"/>
      <c r="O779" s="27"/>
    </row>
    <row r="780" spans="2:15" x14ac:dyDescent="0.25">
      <c r="B780" s="9">
        <f t="shared" si="83"/>
        <v>761</v>
      </c>
      <c r="C780" s="42">
        <f>'Simulacion sistema (hoja4)'!BV771</f>
        <v>0.79140323327442919</v>
      </c>
      <c r="D780" s="42">
        <f>'Simulacion sistema (hoja4)'!BW771</f>
        <v>0.84555865252289231</v>
      </c>
      <c r="E780" s="44">
        <f t="shared" si="77"/>
        <v>111106406.94150805</v>
      </c>
      <c r="F780" s="45">
        <f t="shared" si="78"/>
        <v>218.82302144063544</v>
      </c>
      <c r="G780" s="45">
        <f t="shared" si="79"/>
        <v>382.940287521112</v>
      </c>
      <c r="H780" s="46">
        <f t="shared" si="80"/>
        <v>0.92300000000000004</v>
      </c>
      <c r="I780" s="46">
        <f t="shared" si="81"/>
        <v>7.6999999999999957E-2</v>
      </c>
      <c r="J780" s="47">
        <f t="shared" si="82"/>
        <v>24312639668.353584</v>
      </c>
      <c r="K780" s="27"/>
      <c r="L780" s="27"/>
      <c r="M780" s="27"/>
      <c r="N780" s="27"/>
      <c r="O780" s="27"/>
    </row>
    <row r="781" spans="2:15" x14ac:dyDescent="0.25">
      <c r="B781" s="9">
        <f t="shared" si="83"/>
        <v>762</v>
      </c>
      <c r="C781" s="42">
        <f>'Simulacion sistema (hoja4)'!BV772</f>
        <v>0.82044106810640072</v>
      </c>
      <c r="D781" s="42">
        <f>'Simulacion sistema (hoja4)'!BW772</f>
        <v>0.84727417370186797</v>
      </c>
      <c r="E781" s="44">
        <f t="shared" si="77"/>
        <v>111331826.42442545</v>
      </c>
      <c r="F781" s="45">
        <f t="shared" si="78"/>
        <v>218.82302144063544</v>
      </c>
      <c r="G781" s="45">
        <f t="shared" si="79"/>
        <v>382.940287521112</v>
      </c>
      <c r="H781" s="46">
        <f t="shared" si="80"/>
        <v>0.92300000000000004</v>
      </c>
      <c r="I781" s="46">
        <f t="shared" si="81"/>
        <v>7.6999999999999957E-2</v>
      </c>
      <c r="J781" s="47">
        <f t="shared" si="82"/>
        <v>24361966640.697155</v>
      </c>
      <c r="K781" s="27"/>
      <c r="L781" s="27"/>
      <c r="M781" s="27"/>
      <c r="N781" s="27"/>
      <c r="O781" s="27"/>
    </row>
    <row r="782" spans="2:15" x14ac:dyDescent="0.25">
      <c r="B782" s="9">
        <f t="shared" si="83"/>
        <v>763</v>
      </c>
      <c r="C782" s="42">
        <f>'Simulacion sistema (hoja4)'!BV773</f>
        <v>0.8060578231599933</v>
      </c>
      <c r="D782" s="42">
        <f>'Simulacion sistema (hoja4)'!BW773</f>
        <v>0.84527928731712443</v>
      </c>
      <c r="E782" s="44">
        <f t="shared" si="77"/>
        <v>111069698.35347015</v>
      </c>
      <c r="F782" s="45">
        <f t="shared" si="78"/>
        <v>218.82302144063544</v>
      </c>
      <c r="G782" s="45">
        <f t="shared" si="79"/>
        <v>382.940287521112</v>
      </c>
      <c r="H782" s="46">
        <f t="shared" si="80"/>
        <v>0.92300000000000004</v>
      </c>
      <c r="I782" s="46">
        <f t="shared" si="81"/>
        <v>7.6999999999999957E-2</v>
      </c>
      <c r="J782" s="47">
        <f t="shared" si="82"/>
        <v>24304606984.20631</v>
      </c>
      <c r="K782" s="27"/>
      <c r="L782" s="27"/>
      <c r="M782" s="27"/>
      <c r="N782" s="27"/>
      <c r="O782" s="27"/>
    </row>
    <row r="783" spans="2:15" x14ac:dyDescent="0.25">
      <c r="B783" s="9">
        <f t="shared" si="83"/>
        <v>764</v>
      </c>
      <c r="C783" s="42">
        <f>'Simulacion sistema (hoja4)'!BV774</f>
        <v>0.81512969187772188</v>
      </c>
      <c r="D783" s="42">
        <f>'Simulacion sistema (hoja4)'!BW774</f>
        <v>0.8389949227211837</v>
      </c>
      <c r="E783" s="44">
        <f t="shared" si="77"/>
        <v>110243932.84556353</v>
      </c>
      <c r="F783" s="45">
        <f t="shared" si="78"/>
        <v>218.82302144063544</v>
      </c>
      <c r="G783" s="45">
        <f t="shared" si="79"/>
        <v>382.940287521112</v>
      </c>
      <c r="H783" s="46">
        <f t="shared" si="80"/>
        <v>0.92300000000000004</v>
      </c>
      <c r="I783" s="46">
        <f t="shared" si="81"/>
        <v>7.6999999999999957E-2</v>
      </c>
      <c r="J783" s="47">
        <f t="shared" si="82"/>
        <v>24123910480.764721</v>
      </c>
      <c r="K783" s="27"/>
      <c r="L783" s="27"/>
      <c r="M783" s="27"/>
      <c r="N783" s="27"/>
      <c r="O783" s="27"/>
    </row>
    <row r="784" spans="2:15" x14ac:dyDescent="0.25">
      <c r="B784" s="9">
        <f t="shared" si="83"/>
        <v>765</v>
      </c>
      <c r="C784" s="42">
        <f>'Simulacion sistema (hoja4)'!BV775</f>
        <v>0.81665877596518544</v>
      </c>
      <c r="D784" s="42">
        <f>'Simulacion sistema (hoja4)'!BW775</f>
        <v>0.84132593143712842</v>
      </c>
      <c r="E784" s="44">
        <f t="shared" si="77"/>
        <v>110550227.39083867</v>
      </c>
      <c r="F784" s="45">
        <f t="shared" si="78"/>
        <v>218.82302144063544</v>
      </c>
      <c r="G784" s="45">
        <f t="shared" si="79"/>
        <v>382.940287521112</v>
      </c>
      <c r="H784" s="46">
        <f t="shared" si="80"/>
        <v>0.92300000000000004</v>
      </c>
      <c r="I784" s="46">
        <f t="shared" si="81"/>
        <v>7.6999999999999957E-2</v>
      </c>
      <c r="J784" s="47">
        <f t="shared" si="82"/>
        <v>24190934778.612614</v>
      </c>
      <c r="K784" s="27"/>
      <c r="L784" s="27"/>
      <c r="M784" s="27"/>
      <c r="N784" s="27"/>
      <c r="O784" s="27"/>
    </row>
    <row r="785" spans="2:15" x14ac:dyDescent="0.25">
      <c r="B785" s="9">
        <f t="shared" si="83"/>
        <v>766</v>
      </c>
      <c r="C785" s="42">
        <f>'Simulacion sistema (hoja4)'!BV776</f>
        <v>0.82996241269277604</v>
      </c>
      <c r="D785" s="42">
        <f>'Simulacion sistema (hoja4)'!BW776</f>
        <v>0.85044137421949539</v>
      </c>
      <c r="E785" s="44">
        <f t="shared" si="77"/>
        <v>111747996.5724417</v>
      </c>
      <c r="F785" s="45">
        <f t="shared" si="78"/>
        <v>218.82302144063544</v>
      </c>
      <c r="G785" s="45">
        <f t="shared" si="79"/>
        <v>382.940287521112</v>
      </c>
      <c r="H785" s="46">
        <f t="shared" si="80"/>
        <v>0.92300000000000004</v>
      </c>
      <c r="I785" s="46">
        <f t="shared" si="81"/>
        <v>7.6999999999999957E-2</v>
      </c>
      <c r="J785" s="47">
        <f t="shared" si="82"/>
        <v>24453034249.919464</v>
      </c>
      <c r="K785" s="27"/>
      <c r="L785" s="27"/>
      <c r="M785" s="27"/>
      <c r="N785" s="27"/>
      <c r="O785" s="27"/>
    </row>
    <row r="786" spans="2:15" x14ac:dyDescent="0.25">
      <c r="B786" s="9">
        <f t="shared" si="83"/>
        <v>767</v>
      </c>
      <c r="C786" s="42">
        <f>'Simulacion sistema (hoja4)'!BV777</f>
        <v>0.80653637704940717</v>
      </c>
      <c r="D786" s="42">
        <f>'Simulacion sistema (hoja4)'!BW777</f>
        <v>0.8464206149905853</v>
      </c>
      <c r="E786" s="44">
        <f t="shared" si="77"/>
        <v>111219668.80976291</v>
      </c>
      <c r="F786" s="45">
        <f t="shared" si="78"/>
        <v>218.82302144063544</v>
      </c>
      <c r="G786" s="45">
        <f t="shared" si="79"/>
        <v>382.940287521112</v>
      </c>
      <c r="H786" s="46">
        <f t="shared" si="80"/>
        <v>0.92300000000000004</v>
      </c>
      <c r="I786" s="46">
        <f t="shared" si="81"/>
        <v>7.6999999999999957E-2</v>
      </c>
      <c r="J786" s="47">
        <f t="shared" si="82"/>
        <v>24337423972.579121</v>
      </c>
      <c r="K786" s="27"/>
      <c r="L786" s="27"/>
      <c r="M786" s="27"/>
      <c r="N786" s="27"/>
      <c r="O786" s="27"/>
    </row>
    <row r="787" spans="2:15" x14ac:dyDescent="0.25">
      <c r="B787" s="9">
        <f t="shared" si="83"/>
        <v>768</v>
      </c>
      <c r="C787" s="42">
        <f>'Simulacion sistema (hoja4)'!BV778</f>
        <v>0.82397859959816266</v>
      </c>
      <c r="D787" s="42">
        <f>'Simulacion sistema (hoja4)'!BW778</f>
        <v>0.84340354075331825</v>
      </c>
      <c r="E787" s="44">
        <f t="shared" si="77"/>
        <v>110823225.25498602</v>
      </c>
      <c r="F787" s="45">
        <f t="shared" si="78"/>
        <v>218.82302144063544</v>
      </c>
      <c r="G787" s="45">
        <f t="shared" si="79"/>
        <v>382.940287521112</v>
      </c>
      <c r="H787" s="46">
        <f t="shared" si="80"/>
        <v>0.92300000000000004</v>
      </c>
      <c r="I787" s="46">
        <f t="shared" si="81"/>
        <v>7.6999999999999957E-2</v>
      </c>
      <c r="J787" s="47">
        <f t="shared" si="82"/>
        <v>24250672996.092178</v>
      </c>
      <c r="K787" s="27"/>
      <c r="L787" s="27"/>
      <c r="M787" s="27"/>
      <c r="N787" s="27"/>
      <c r="O787" s="27"/>
    </row>
    <row r="788" spans="2:15" x14ac:dyDescent="0.25">
      <c r="B788" s="9">
        <f t="shared" si="83"/>
        <v>769</v>
      </c>
      <c r="C788" s="42">
        <f>'Simulacion sistema (hoja4)'!BV779</f>
        <v>0.82170960791022563</v>
      </c>
      <c r="D788" s="42">
        <f>'Simulacion sistema (hoja4)'!BW779</f>
        <v>0.85451376560045578</v>
      </c>
      <c r="E788" s="44">
        <f t="shared" si="77"/>
        <v>112283108.79989989</v>
      </c>
      <c r="F788" s="45">
        <f t="shared" si="78"/>
        <v>218.82302144063544</v>
      </c>
      <c r="G788" s="45">
        <f t="shared" si="79"/>
        <v>382.940287521112</v>
      </c>
      <c r="H788" s="46">
        <f t="shared" si="80"/>
        <v>0.92300000000000004</v>
      </c>
      <c r="I788" s="46">
        <f t="shared" si="81"/>
        <v>7.6999999999999957E-2</v>
      </c>
      <c r="J788" s="47">
        <f t="shared" si="82"/>
        <v>24570129124.341698</v>
      </c>
      <c r="K788" s="27"/>
      <c r="L788" s="27"/>
      <c r="M788" s="27"/>
      <c r="N788" s="27"/>
      <c r="O788" s="27"/>
    </row>
    <row r="789" spans="2:15" x14ac:dyDescent="0.25">
      <c r="B789" s="9">
        <f t="shared" si="83"/>
        <v>770</v>
      </c>
      <c r="C789" s="42">
        <f>'Simulacion sistema (hoja4)'!BV780</f>
        <v>0.82650320638981822</v>
      </c>
      <c r="D789" s="42">
        <f>'Simulacion sistema (hoja4)'!BW780</f>
        <v>0.84739100760914043</v>
      </c>
      <c r="E789" s="44">
        <f t="shared" ref="E789:E852" si="84">+D789*$F$13*$F$14</f>
        <v>111347178.39984106</v>
      </c>
      <c r="F789" s="45">
        <f t="shared" ref="F789:F852" si="85">+$F$11*F$16</f>
        <v>218.82302144063544</v>
      </c>
      <c r="G789" s="45">
        <f t="shared" ref="G789:G852" si="86">+$F$11*F$15</f>
        <v>382.940287521112</v>
      </c>
      <c r="H789" s="46">
        <f t="shared" ref="H789:H852" si="87">+COUNTIF($C$20:$C$1019,"&lt;"&amp;$F$12)/1000</f>
        <v>0.92300000000000004</v>
      </c>
      <c r="I789" s="46">
        <f t="shared" ref="I789:I852" si="88">1-H789</f>
        <v>7.6999999999999957E-2</v>
      </c>
      <c r="J789" s="47">
        <f t="shared" ref="J789:J852" si="89">+IF(C789&lt;$F$12,E789*F789,E789*G789)</f>
        <v>24365326006.342678</v>
      </c>
      <c r="K789" s="27"/>
      <c r="L789" s="27"/>
      <c r="M789" s="27"/>
      <c r="N789" s="27"/>
      <c r="O789" s="27"/>
    </row>
    <row r="790" spans="2:15" x14ac:dyDescent="0.25">
      <c r="B790" s="9">
        <f t="shared" ref="B790:B853" si="90">+B789+1</f>
        <v>771</v>
      </c>
      <c r="C790" s="42">
        <f>'Simulacion sistema (hoja4)'!BV781</f>
        <v>0.81917421540383695</v>
      </c>
      <c r="D790" s="42">
        <f>'Simulacion sistema (hoja4)'!BW781</f>
        <v>0.84556724316405563</v>
      </c>
      <c r="E790" s="44">
        <f t="shared" si="84"/>
        <v>111107535.75175691</v>
      </c>
      <c r="F790" s="45">
        <f t="shared" si="85"/>
        <v>218.82302144063544</v>
      </c>
      <c r="G790" s="45">
        <f t="shared" si="86"/>
        <v>382.940287521112</v>
      </c>
      <c r="H790" s="46">
        <f t="shared" si="87"/>
        <v>0.92300000000000004</v>
      </c>
      <c r="I790" s="46">
        <f t="shared" si="88"/>
        <v>7.6999999999999957E-2</v>
      </c>
      <c r="J790" s="47">
        <f t="shared" si="89"/>
        <v>24312886678.022869</v>
      </c>
      <c r="K790" s="27"/>
      <c r="L790" s="27"/>
      <c r="M790" s="27"/>
      <c r="N790" s="27"/>
      <c r="O790" s="27"/>
    </row>
    <row r="791" spans="2:15" x14ac:dyDescent="0.25">
      <c r="B791" s="9">
        <f t="shared" si="90"/>
        <v>772</v>
      </c>
      <c r="C791" s="42">
        <f>'Simulacion sistema (hoja4)'!BV782</f>
        <v>0.8117306643798029</v>
      </c>
      <c r="D791" s="42">
        <f>'Simulacion sistema (hoja4)'!BW782</f>
        <v>0.83820266710607116</v>
      </c>
      <c r="E791" s="44">
        <f t="shared" si="84"/>
        <v>110139830.45773774</v>
      </c>
      <c r="F791" s="45">
        <f t="shared" si="85"/>
        <v>218.82302144063544</v>
      </c>
      <c r="G791" s="45">
        <f t="shared" si="86"/>
        <v>382.940287521112</v>
      </c>
      <c r="H791" s="46">
        <f t="shared" si="87"/>
        <v>0.92300000000000004</v>
      </c>
      <c r="I791" s="46">
        <f t="shared" si="88"/>
        <v>7.6999999999999957E-2</v>
      </c>
      <c r="J791" s="47">
        <f t="shared" si="89"/>
        <v>24101130481.7215</v>
      </c>
      <c r="K791" s="27"/>
      <c r="L791" s="27"/>
      <c r="M791" s="27"/>
      <c r="N791" s="27"/>
      <c r="O791" s="27"/>
    </row>
    <row r="792" spans="2:15" x14ac:dyDescent="0.25">
      <c r="B792" s="9">
        <f t="shared" si="90"/>
        <v>773</v>
      </c>
      <c r="C792" s="42">
        <f>'Simulacion sistema (hoja4)'!BV783</f>
        <v>0.82620833777589353</v>
      </c>
      <c r="D792" s="42">
        <f>'Simulacion sistema (hoja4)'!BW783</f>
        <v>0.84624040022121905</v>
      </c>
      <c r="E792" s="44">
        <f t="shared" si="84"/>
        <v>111195988.58906819</v>
      </c>
      <c r="F792" s="45">
        <f t="shared" si="85"/>
        <v>218.82302144063544</v>
      </c>
      <c r="G792" s="45">
        <f t="shared" si="86"/>
        <v>382.940287521112</v>
      </c>
      <c r="H792" s="46">
        <f t="shared" si="87"/>
        <v>0.92300000000000004</v>
      </c>
      <c r="I792" s="46">
        <f t="shared" si="88"/>
        <v>7.6999999999999957E-2</v>
      </c>
      <c r="J792" s="47">
        <f t="shared" si="89"/>
        <v>24332242195.138321</v>
      </c>
      <c r="K792" s="27"/>
      <c r="L792" s="27"/>
      <c r="M792" s="27"/>
      <c r="N792" s="27"/>
      <c r="O792" s="27"/>
    </row>
    <row r="793" spans="2:15" x14ac:dyDescent="0.25">
      <c r="B793" s="9">
        <f t="shared" si="90"/>
        <v>774</v>
      </c>
      <c r="C793" s="42">
        <f>'Simulacion sistema (hoja4)'!BV784</f>
        <v>0.81081990069388787</v>
      </c>
      <c r="D793" s="42">
        <f>'Simulacion sistema (hoja4)'!BW784</f>
        <v>0.84895963589169376</v>
      </c>
      <c r="E793" s="44">
        <f t="shared" si="84"/>
        <v>111553296.15616857</v>
      </c>
      <c r="F793" s="45">
        <f t="shared" si="85"/>
        <v>218.82302144063544</v>
      </c>
      <c r="G793" s="45">
        <f t="shared" si="86"/>
        <v>382.940287521112</v>
      </c>
      <c r="H793" s="46">
        <f t="shared" si="87"/>
        <v>0.92300000000000004</v>
      </c>
      <c r="I793" s="46">
        <f t="shared" si="88"/>
        <v>7.6999999999999957E-2</v>
      </c>
      <c r="J793" s="47">
        <f t="shared" si="89"/>
        <v>24410429316.554829</v>
      </c>
      <c r="K793" s="27"/>
      <c r="L793" s="27"/>
      <c r="M793" s="27"/>
      <c r="N793" s="27"/>
      <c r="O793" s="27"/>
    </row>
    <row r="794" spans="2:15" x14ac:dyDescent="0.25">
      <c r="B794" s="9">
        <f t="shared" si="90"/>
        <v>775</v>
      </c>
      <c r="C794" s="42">
        <f>'Simulacion sistema (hoja4)'!BV785</f>
        <v>0.82245025033850794</v>
      </c>
      <c r="D794" s="42">
        <f>'Simulacion sistema (hoja4)'!BW785</f>
        <v>0.84168739656126168</v>
      </c>
      <c r="E794" s="44">
        <f t="shared" si="84"/>
        <v>110597723.90814978</v>
      </c>
      <c r="F794" s="45">
        <f t="shared" si="85"/>
        <v>218.82302144063544</v>
      </c>
      <c r="G794" s="45">
        <f t="shared" si="86"/>
        <v>382.940287521112</v>
      </c>
      <c r="H794" s="46">
        <f t="shared" si="87"/>
        <v>0.92300000000000004</v>
      </c>
      <c r="I794" s="46">
        <f t="shared" si="88"/>
        <v>7.6999999999999957E-2</v>
      </c>
      <c r="J794" s="47">
        <f t="shared" si="89"/>
        <v>24201328110.03854</v>
      </c>
      <c r="K794" s="27"/>
      <c r="L794" s="27"/>
      <c r="M794" s="27"/>
      <c r="N794" s="27"/>
      <c r="O794" s="27"/>
    </row>
    <row r="795" spans="2:15" x14ac:dyDescent="0.25">
      <c r="B795" s="9">
        <f t="shared" si="90"/>
        <v>776</v>
      </c>
      <c r="C795" s="42">
        <f>'Simulacion sistema (hoja4)'!BV786</f>
        <v>0.8303155129376637</v>
      </c>
      <c r="D795" s="42">
        <f>'Simulacion sistema (hoja4)'!BW786</f>
        <v>0.84837086233003289</v>
      </c>
      <c r="E795" s="44">
        <f t="shared" si="84"/>
        <v>111475931.31016631</v>
      </c>
      <c r="F795" s="45">
        <f t="shared" si="85"/>
        <v>218.82302144063544</v>
      </c>
      <c r="G795" s="45">
        <f t="shared" si="86"/>
        <v>382.940287521112</v>
      </c>
      <c r="H795" s="46">
        <f t="shared" si="87"/>
        <v>0.92300000000000004</v>
      </c>
      <c r="I795" s="46">
        <f t="shared" si="88"/>
        <v>7.6999999999999957E-2</v>
      </c>
      <c r="J795" s="47">
        <f t="shared" si="89"/>
        <v>24393500107.199326</v>
      </c>
      <c r="K795" s="27"/>
      <c r="L795" s="27"/>
      <c r="M795" s="27"/>
      <c r="N795" s="27"/>
      <c r="O795" s="27"/>
    </row>
    <row r="796" spans="2:15" x14ac:dyDescent="0.25">
      <c r="B796" s="9">
        <f t="shared" si="90"/>
        <v>777</v>
      </c>
      <c r="C796" s="42">
        <f>'Simulacion sistema (hoja4)'!BV787</f>
        <v>0.82652089820236962</v>
      </c>
      <c r="D796" s="42">
        <f>'Simulacion sistema (hoja4)'!BW787</f>
        <v>0.84465922289441842</v>
      </c>
      <c r="E796" s="44">
        <f t="shared" si="84"/>
        <v>110988221.88832659</v>
      </c>
      <c r="F796" s="45">
        <f t="shared" si="85"/>
        <v>218.82302144063544</v>
      </c>
      <c r="G796" s="45">
        <f t="shared" si="86"/>
        <v>382.940287521112</v>
      </c>
      <c r="H796" s="46">
        <f t="shared" si="87"/>
        <v>0.92300000000000004</v>
      </c>
      <c r="I796" s="46">
        <f t="shared" si="88"/>
        <v>7.6999999999999957E-2</v>
      </c>
      <c r="J796" s="47">
        <f t="shared" si="89"/>
        <v>24286778057.927292</v>
      </c>
      <c r="K796" s="27"/>
      <c r="L796" s="27"/>
      <c r="M796" s="27"/>
      <c r="N796" s="27"/>
      <c r="O796" s="27"/>
    </row>
    <row r="797" spans="2:15" x14ac:dyDescent="0.25">
      <c r="B797" s="9">
        <f t="shared" si="90"/>
        <v>778</v>
      </c>
      <c r="C797" s="42">
        <f>'Simulacion sistema (hoja4)'!BV788</f>
        <v>0.81805110145933413</v>
      </c>
      <c r="D797" s="42">
        <f>'Simulacion sistema (hoja4)'!BW788</f>
        <v>0.84373391830626232</v>
      </c>
      <c r="E797" s="44">
        <f t="shared" si="84"/>
        <v>110866636.86544287</v>
      </c>
      <c r="F797" s="45">
        <f t="shared" si="85"/>
        <v>218.82302144063544</v>
      </c>
      <c r="G797" s="45">
        <f t="shared" si="86"/>
        <v>382.940287521112</v>
      </c>
      <c r="H797" s="46">
        <f t="shared" si="87"/>
        <v>0.92300000000000004</v>
      </c>
      <c r="I797" s="46">
        <f t="shared" si="88"/>
        <v>7.6999999999999957E-2</v>
      </c>
      <c r="J797" s="47">
        <f t="shared" si="89"/>
        <v>24260172455.857948</v>
      </c>
      <c r="K797" s="27"/>
      <c r="L797" s="27"/>
      <c r="M797" s="27"/>
      <c r="N797" s="27"/>
      <c r="O797" s="27"/>
    </row>
    <row r="798" spans="2:15" x14ac:dyDescent="0.25">
      <c r="B798" s="9">
        <f t="shared" si="90"/>
        <v>779</v>
      </c>
      <c r="C798" s="42">
        <f>'Simulacion sistema (hoja4)'!BV789</f>
        <v>0.83199353870689752</v>
      </c>
      <c r="D798" s="42">
        <f>'Simulacion sistema (hoja4)'!BW789</f>
        <v>0.85257531977006784</v>
      </c>
      <c r="E798" s="44">
        <f t="shared" si="84"/>
        <v>112028397.01778692</v>
      </c>
      <c r="F798" s="45">
        <f t="shared" si="85"/>
        <v>218.82302144063544</v>
      </c>
      <c r="G798" s="45">
        <f t="shared" si="86"/>
        <v>382.940287521112</v>
      </c>
      <c r="H798" s="46">
        <f t="shared" si="87"/>
        <v>0.92300000000000004</v>
      </c>
      <c r="I798" s="46">
        <f t="shared" si="88"/>
        <v>7.6999999999999957E-2</v>
      </c>
      <c r="J798" s="47">
        <f t="shared" si="89"/>
        <v>24514392322.583206</v>
      </c>
      <c r="K798" s="27"/>
      <c r="L798" s="27"/>
      <c r="M798" s="27"/>
      <c r="N798" s="27"/>
      <c r="O798" s="27"/>
    </row>
    <row r="799" spans="2:15" x14ac:dyDescent="0.25">
      <c r="B799" s="9">
        <f t="shared" si="90"/>
        <v>780</v>
      </c>
      <c r="C799" s="42">
        <f>'Simulacion sistema (hoja4)'!BV790</f>
        <v>0.81775261147388356</v>
      </c>
      <c r="D799" s="42">
        <f>'Simulacion sistema (hoja4)'!BW790</f>
        <v>0.84041428380382543</v>
      </c>
      <c r="E799" s="44">
        <f t="shared" si="84"/>
        <v>110430436.89182267</v>
      </c>
      <c r="F799" s="45">
        <f t="shared" si="85"/>
        <v>218.82302144063544</v>
      </c>
      <c r="G799" s="45">
        <f t="shared" si="86"/>
        <v>382.940287521112</v>
      </c>
      <c r="H799" s="46">
        <f t="shared" si="87"/>
        <v>0.92300000000000004</v>
      </c>
      <c r="I799" s="46">
        <f t="shared" si="88"/>
        <v>7.6999999999999957E-2</v>
      </c>
      <c r="J799" s="47">
        <f t="shared" si="89"/>
        <v>24164721859.678051</v>
      </c>
      <c r="K799" s="27"/>
      <c r="L799" s="27"/>
      <c r="M799" s="27"/>
      <c r="N799" s="27"/>
      <c r="O799" s="27"/>
    </row>
    <row r="800" spans="2:15" x14ac:dyDescent="0.25">
      <c r="B800" s="9">
        <f t="shared" si="90"/>
        <v>781</v>
      </c>
      <c r="C800" s="42">
        <f>'Simulacion sistema (hoja4)'!BV791</f>
        <v>0.81786910057144646</v>
      </c>
      <c r="D800" s="42">
        <f>'Simulacion sistema (hoja4)'!BW791</f>
        <v>0.84106059179023795</v>
      </c>
      <c r="E800" s="44">
        <f t="shared" si="84"/>
        <v>110515361.76123726</v>
      </c>
      <c r="F800" s="45">
        <f t="shared" si="85"/>
        <v>218.82302144063544</v>
      </c>
      <c r="G800" s="45">
        <f t="shared" si="86"/>
        <v>382.940287521112</v>
      </c>
      <c r="H800" s="46">
        <f t="shared" si="87"/>
        <v>0.92300000000000004</v>
      </c>
      <c r="I800" s="46">
        <f t="shared" si="88"/>
        <v>7.6999999999999957E-2</v>
      </c>
      <c r="J800" s="47">
        <f t="shared" si="89"/>
        <v>24183305376.198803</v>
      </c>
      <c r="K800" s="27"/>
      <c r="L800" s="27"/>
      <c r="M800" s="27"/>
      <c r="N800" s="27"/>
      <c r="O800" s="27"/>
    </row>
    <row r="801" spans="2:15" x14ac:dyDescent="0.25">
      <c r="B801" s="9">
        <f t="shared" si="90"/>
        <v>782</v>
      </c>
      <c r="C801" s="42">
        <f>'Simulacion sistema (hoja4)'!BV792</f>
        <v>0.82874311305342685</v>
      </c>
      <c r="D801" s="42">
        <f>'Simulacion sistema (hoja4)'!BW792</f>
        <v>0.84393609328654129</v>
      </c>
      <c r="E801" s="44">
        <f t="shared" si="84"/>
        <v>110893202.65785153</v>
      </c>
      <c r="F801" s="45">
        <f t="shared" si="85"/>
        <v>218.82302144063544</v>
      </c>
      <c r="G801" s="45">
        <f t="shared" si="86"/>
        <v>382.940287521112</v>
      </c>
      <c r="H801" s="46">
        <f t="shared" si="87"/>
        <v>0.92300000000000004</v>
      </c>
      <c r="I801" s="46">
        <f t="shared" si="88"/>
        <v>7.6999999999999957E-2</v>
      </c>
      <c r="J801" s="47">
        <f t="shared" si="89"/>
        <v>24265985662.819778</v>
      </c>
      <c r="K801" s="27"/>
      <c r="L801" s="27"/>
      <c r="M801" s="27"/>
      <c r="N801" s="27"/>
      <c r="O801" s="27"/>
    </row>
    <row r="802" spans="2:15" x14ac:dyDescent="0.25">
      <c r="B802" s="9">
        <f t="shared" si="90"/>
        <v>783</v>
      </c>
      <c r="C802" s="42">
        <f>'Simulacion sistema (hoja4)'!BV793</f>
        <v>0.81333463026624586</v>
      </c>
      <c r="D802" s="42">
        <f>'Simulacion sistema (hoja4)'!BW793</f>
        <v>0.83996519653458501</v>
      </c>
      <c r="E802" s="44">
        <f t="shared" si="84"/>
        <v>110371426.82464448</v>
      </c>
      <c r="F802" s="45">
        <f t="shared" si="85"/>
        <v>218.82302144063544</v>
      </c>
      <c r="G802" s="45">
        <f t="shared" si="86"/>
        <v>382.940287521112</v>
      </c>
      <c r="H802" s="46">
        <f t="shared" si="87"/>
        <v>0.92300000000000004</v>
      </c>
      <c r="I802" s="46">
        <f t="shared" si="88"/>
        <v>7.6999999999999957E-2</v>
      </c>
      <c r="J802" s="47">
        <f t="shared" si="89"/>
        <v>24151809098.482704</v>
      </c>
      <c r="K802" s="27"/>
      <c r="L802" s="27"/>
      <c r="M802" s="27"/>
      <c r="N802" s="27"/>
      <c r="O802" s="27"/>
    </row>
    <row r="803" spans="2:15" x14ac:dyDescent="0.25">
      <c r="B803" s="9">
        <f t="shared" si="90"/>
        <v>784</v>
      </c>
      <c r="C803" s="42">
        <f>'Simulacion sistema (hoja4)'!BV794</f>
        <v>0.83011070959431721</v>
      </c>
      <c r="D803" s="42">
        <f>'Simulacion sistema (hoja4)'!BW794</f>
        <v>0.85058622838885634</v>
      </c>
      <c r="E803" s="44">
        <f t="shared" si="84"/>
        <v>111767030.41029571</v>
      </c>
      <c r="F803" s="45">
        <f t="shared" si="85"/>
        <v>218.82302144063544</v>
      </c>
      <c r="G803" s="45">
        <f t="shared" si="86"/>
        <v>382.940287521112</v>
      </c>
      <c r="H803" s="46">
        <f t="shared" si="87"/>
        <v>0.92300000000000004</v>
      </c>
      <c r="I803" s="46">
        <f t="shared" si="88"/>
        <v>7.6999999999999957E-2</v>
      </c>
      <c r="J803" s="47">
        <f t="shared" si="89"/>
        <v>24457199291.828293</v>
      </c>
      <c r="K803" s="27"/>
      <c r="L803" s="27"/>
      <c r="M803" s="27"/>
      <c r="N803" s="27"/>
      <c r="O803" s="27"/>
    </row>
    <row r="804" spans="2:15" x14ac:dyDescent="0.25">
      <c r="B804" s="9">
        <f t="shared" si="90"/>
        <v>785</v>
      </c>
      <c r="C804" s="42">
        <f>'Simulacion sistema (hoja4)'!BV795</f>
        <v>0.8043341918242124</v>
      </c>
      <c r="D804" s="42">
        <f>'Simulacion sistema (hoja4)'!BW795</f>
        <v>0.84593884880309589</v>
      </c>
      <c r="E804" s="44">
        <f t="shared" si="84"/>
        <v>111156364.7327268</v>
      </c>
      <c r="F804" s="45">
        <f t="shared" si="85"/>
        <v>218.82302144063544</v>
      </c>
      <c r="G804" s="45">
        <f t="shared" si="86"/>
        <v>382.940287521112</v>
      </c>
      <c r="H804" s="46">
        <f t="shared" si="87"/>
        <v>0.92300000000000004</v>
      </c>
      <c r="I804" s="46">
        <f t="shared" si="88"/>
        <v>7.6999999999999957E-2</v>
      </c>
      <c r="J804" s="47">
        <f t="shared" si="89"/>
        <v>24323571583.172569</v>
      </c>
      <c r="K804" s="27"/>
      <c r="L804" s="27"/>
      <c r="M804" s="27"/>
      <c r="N804" s="27"/>
      <c r="O804" s="27"/>
    </row>
    <row r="805" spans="2:15" x14ac:dyDescent="0.25">
      <c r="B805" s="9">
        <f t="shared" si="90"/>
        <v>786</v>
      </c>
      <c r="C805" s="42">
        <f>'Simulacion sistema (hoja4)'!BV796</f>
        <v>0.80688548570523688</v>
      </c>
      <c r="D805" s="42">
        <f>'Simulacion sistema (hoja4)'!BW796</f>
        <v>0.84159152672410198</v>
      </c>
      <c r="E805" s="44">
        <f t="shared" si="84"/>
        <v>110585126.61154701</v>
      </c>
      <c r="F805" s="45">
        <f t="shared" si="85"/>
        <v>218.82302144063544</v>
      </c>
      <c r="G805" s="45">
        <f t="shared" si="86"/>
        <v>382.940287521112</v>
      </c>
      <c r="H805" s="46">
        <f t="shared" si="87"/>
        <v>0.92300000000000004</v>
      </c>
      <c r="I805" s="46">
        <f t="shared" si="88"/>
        <v>7.6999999999999957E-2</v>
      </c>
      <c r="J805" s="47">
        <f t="shared" si="89"/>
        <v>24198571531.533936</v>
      </c>
      <c r="K805" s="27"/>
      <c r="L805" s="27"/>
      <c r="M805" s="27"/>
      <c r="N805" s="27"/>
      <c r="O805" s="27"/>
    </row>
    <row r="806" spans="2:15" x14ac:dyDescent="0.25">
      <c r="B806" s="9">
        <f t="shared" si="90"/>
        <v>787</v>
      </c>
      <c r="C806" s="42">
        <f>'Simulacion sistema (hoja4)'!BV797</f>
        <v>0.83233824195063333</v>
      </c>
      <c r="D806" s="42">
        <f>'Simulacion sistema (hoja4)'!BW797</f>
        <v>0.85098680268431837</v>
      </c>
      <c r="E806" s="44">
        <f t="shared" si="84"/>
        <v>111819665.87271944</v>
      </c>
      <c r="F806" s="45">
        <f t="shared" si="85"/>
        <v>218.82302144063544</v>
      </c>
      <c r="G806" s="45">
        <f t="shared" si="86"/>
        <v>382.940287521112</v>
      </c>
      <c r="H806" s="46">
        <f t="shared" si="87"/>
        <v>0.92300000000000004</v>
      </c>
      <c r="I806" s="46">
        <f t="shared" si="88"/>
        <v>7.6999999999999957E-2</v>
      </c>
      <c r="J806" s="47">
        <f t="shared" si="89"/>
        <v>24468717142.750778</v>
      </c>
      <c r="K806" s="27"/>
      <c r="L806" s="27"/>
      <c r="M806" s="27"/>
      <c r="N806" s="27"/>
      <c r="O806" s="27"/>
    </row>
    <row r="807" spans="2:15" x14ac:dyDescent="0.25">
      <c r="B807" s="9">
        <f t="shared" si="90"/>
        <v>788</v>
      </c>
      <c r="C807" s="42">
        <f>'Simulacion sistema (hoja4)'!BV798</f>
        <v>0.81664739994672575</v>
      </c>
      <c r="D807" s="42">
        <f>'Simulacion sistema (hoja4)'!BW798</f>
        <v>0.84871303553420963</v>
      </c>
      <c r="E807" s="44">
        <f t="shared" si="84"/>
        <v>111520892.86919515</v>
      </c>
      <c r="F807" s="45">
        <f t="shared" si="85"/>
        <v>218.82302144063544</v>
      </c>
      <c r="G807" s="45">
        <f t="shared" si="86"/>
        <v>382.940287521112</v>
      </c>
      <c r="H807" s="46">
        <f t="shared" si="87"/>
        <v>0.92300000000000004</v>
      </c>
      <c r="I807" s="46">
        <f t="shared" si="88"/>
        <v>7.6999999999999957E-2</v>
      </c>
      <c r="J807" s="47">
        <f t="shared" si="89"/>
        <v>24403338731.394699</v>
      </c>
      <c r="K807" s="27"/>
      <c r="L807" s="27"/>
      <c r="M807" s="27"/>
      <c r="N807" s="27"/>
      <c r="O807" s="27"/>
    </row>
    <row r="808" spans="2:15" x14ac:dyDescent="0.25">
      <c r="B808" s="9">
        <f t="shared" si="90"/>
        <v>789</v>
      </c>
      <c r="C808" s="42">
        <f>'Simulacion sistema (hoja4)'!BV799</f>
        <v>0.82522799812752679</v>
      </c>
      <c r="D808" s="42">
        <f>'Simulacion sistema (hoja4)'!BW799</f>
        <v>0.84781406334664333</v>
      </c>
      <c r="E808" s="44">
        <f t="shared" si="84"/>
        <v>111402767.92374893</v>
      </c>
      <c r="F808" s="45">
        <f t="shared" si="85"/>
        <v>218.82302144063544</v>
      </c>
      <c r="G808" s="45">
        <f t="shared" si="86"/>
        <v>382.940287521112</v>
      </c>
      <c r="H808" s="46">
        <f t="shared" si="87"/>
        <v>0.92300000000000004</v>
      </c>
      <c r="I808" s="46">
        <f t="shared" si="88"/>
        <v>7.6999999999999957E-2</v>
      </c>
      <c r="J808" s="47">
        <f t="shared" si="89"/>
        <v>24377490273.924644</v>
      </c>
      <c r="K808" s="27"/>
      <c r="L808" s="27"/>
      <c r="M808" s="27"/>
      <c r="N808" s="27"/>
      <c r="O808" s="27"/>
    </row>
    <row r="809" spans="2:15" x14ac:dyDescent="0.25">
      <c r="B809" s="9">
        <f t="shared" si="90"/>
        <v>790</v>
      </c>
      <c r="C809" s="42">
        <f>'Simulacion sistema (hoja4)'!BV800</f>
        <v>0.82537681943224828</v>
      </c>
      <c r="D809" s="42">
        <f>'Simulacion sistema (hoja4)'!BW800</f>
        <v>0.84677133516723813</v>
      </c>
      <c r="E809" s="44">
        <f t="shared" si="84"/>
        <v>111265753.44097508</v>
      </c>
      <c r="F809" s="45">
        <f t="shared" si="85"/>
        <v>218.82302144063544</v>
      </c>
      <c r="G809" s="45">
        <f t="shared" si="86"/>
        <v>382.940287521112</v>
      </c>
      <c r="H809" s="46">
        <f t="shared" si="87"/>
        <v>0.92300000000000004</v>
      </c>
      <c r="I809" s="46">
        <f t="shared" si="88"/>
        <v>7.6999999999999957E-2</v>
      </c>
      <c r="J809" s="47">
        <f t="shared" si="89"/>
        <v>24347508350.822948</v>
      </c>
      <c r="K809" s="27"/>
      <c r="L809" s="27"/>
      <c r="M809" s="27"/>
      <c r="N809" s="27"/>
      <c r="O809" s="27"/>
    </row>
    <row r="810" spans="2:15" x14ac:dyDescent="0.25">
      <c r="B810" s="9">
        <f t="shared" si="90"/>
        <v>791</v>
      </c>
      <c r="C810" s="42">
        <f>'Simulacion sistema (hoja4)'!BV801</f>
        <v>0.80487688186249751</v>
      </c>
      <c r="D810" s="42">
        <f>'Simulacion sistema (hoja4)'!BW801</f>
        <v>0.85529261842434556</v>
      </c>
      <c r="E810" s="44">
        <f t="shared" si="84"/>
        <v>112385450.06095901</v>
      </c>
      <c r="F810" s="45">
        <f t="shared" si="85"/>
        <v>218.82302144063544</v>
      </c>
      <c r="G810" s="45">
        <f t="shared" si="86"/>
        <v>382.940287521112</v>
      </c>
      <c r="H810" s="46">
        <f t="shared" si="87"/>
        <v>0.92300000000000004</v>
      </c>
      <c r="I810" s="46">
        <f t="shared" si="88"/>
        <v>7.6999999999999957E-2</v>
      </c>
      <c r="J810" s="47">
        <f t="shared" si="89"/>
        <v>24592523748.304699</v>
      </c>
      <c r="K810" s="27"/>
      <c r="L810" s="27"/>
      <c r="M810" s="27"/>
      <c r="N810" s="27"/>
      <c r="O810" s="27"/>
    </row>
    <row r="811" spans="2:15" x14ac:dyDescent="0.25">
      <c r="B811" s="9">
        <f t="shared" si="90"/>
        <v>792</v>
      </c>
      <c r="C811" s="42">
        <f>'Simulacion sistema (hoja4)'!BV802</f>
        <v>0.812741119920943</v>
      </c>
      <c r="D811" s="42">
        <f>'Simulacion sistema (hoja4)'!BW802</f>
        <v>0.84897814274447814</v>
      </c>
      <c r="E811" s="44">
        <f t="shared" si="84"/>
        <v>111555727.95662442</v>
      </c>
      <c r="F811" s="45">
        <f t="shared" si="85"/>
        <v>218.82302144063544</v>
      </c>
      <c r="G811" s="45">
        <f t="shared" si="86"/>
        <v>382.940287521112</v>
      </c>
      <c r="H811" s="46">
        <f t="shared" si="87"/>
        <v>0.92300000000000004</v>
      </c>
      <c r="I811" s="46">
        <f t="shared" si="88"/>
        <v>7.6999999999999957E-2</v>
      </c>
      <c r="J811" s="47">
        <f t="shared" si="89"/>
        <v>24410961450.478119</v>
      </c>
      <c r="K811" s="27"/>
      <c r="L811" s="27"/>
      <c r="M811" s="27"/>
      <c r="N811" s="27"/>
      <c r="O811" s="27"/>
    </row>
    <row r="812" spans="2:15" x14ac:dyDescent="0.25">
      <c r="B812" s="9">
        <f t="shared" si="90"/>
        <v>793</v>
      </c>
      <c r="C812" s="42">
        <f>'Simulacion sistema (hoja4)'!BV803</f>
        <v>0.82917236017206619</v>
      </c>
      <c r="D812" s="42">
        <f>'Simulacion sistema (hoja4)'!BW803</f>
        <v>0.84772434279077313</v>
      </c>
      <c r="E812" s="44">
        <f t="shared" si="84"/>
        <v>111390978.64270759</v>
      </c>
      <c r="F812" s="45">
        <f t="shared" si="85"/>
        <v>218.82302144063544</v>
      </c>
      <c r="G812" s="45">
        <f t="shared" si="86"/>
        <v>382.940287521112</v>
      </c>
      <c r="H812" s="46">
        <f t="shared" si="87"/>
        <v>0.92300000000000004</v>
      </c>
      <c r="I812" s="46">
        <f t="shared" si="88"/>
        <v>7.6999999999999957E-2</v>
      </c>
      <c r="J812" s="47">
        <f t="shared" si="89"/>
        <v>24374910507.826569</v>
      </c>
      <c r="K812" s="27"/>
      <c r="L812" s="27"/>
      <c r="M812" s="27"/>
      <c r="N812" s="27"/>
      <c r="O812" s="27"/>
    </row>
    <row r="813" spans="2:15" x14ac:dyDescent="0.25">
      <c r="B813" s="9">
        <f t="shared" si="90"/>
        <v>794</v>
      </c>
      <c r="C813" s="42">
        <f>'Simulacion sistema (hoja4)'!BV804</f>
        <v>0.81889489818536809</v>
      </c>
      <c r="D813" s="42">
        <f>'Simulacion sistema (hoja4)'!BW804</f>
        <v>0.84931725880490672</v>
      </c>
      <c r="E813" s="44">
        <f t="shared" si="84"/>
        <v>111600287.80696474</v>
      </c>
      <c r="F813" s="45">
        <f t="shared" si="85"/>
        <v>218.82302144063544</v>
      </c>
      <c r="G813" s="45">
        <f t="shared" si="86"/>
        <v>382.940287521112</v>
      </c>
      <c r="H813" s="46">
        <f t="shared" si="87"/>
        <v>0.92300000000000004</v>
      </c>
      <c r="I813" s="46">
        <f t="shared" si="88"/>
        <v>7.6999999999999957E-2</v>
      </c>
      <c r="J813" s="47">
        <f t="shared" si="89"/>
        <v>24420712171.564533</v>
      </c>
      <c r="K813" s="27"/>
      <c r="L813" s="27"/>
      <c r="M813" s="27"/>
      <c r="N813" s="27"/>
      <c r="O813" s="27"/>
    </row>
    <row r="814" spans="2:15" x14ac:dyDescent="0.25">
      <c r="B814" s="9">
        <f t="shared" si="90"/>
        <v>795</v>
      </c>
      <c r="C814" s="42">
        <f>'Simulacion sistema (hoja4)'!BV805</f>
        <v>0.81751853313286216</v>
      </c>
      <c r="D814" s="42">
        <f>'Simulacion sistema (hoja4)'!BW805</f>
        <v>0.85006751858996077</v>
      </c>
      <c r="E814" s="44">
        <f t="shared" si="84"/>
        <v>111698871.94272085</v>
      </c>
      <c r="F814" s="45">
        <f t="shared" si="85"/>
        <v>218.82302144063544</v>
      </c>
      <c r="G814" s="45">
        <f t="shared" si="86"/>
        <v>382.940287521112</v>
      </c>
      <c r="H814" s="46">
        <f t="shared" si="87"/>
        <v>0.92300000000000004</v>
      </c>
      <c r="I814" s="46">
        <f t="shared" si="88"/>
        <v>7.6999999999999957E-2</v>
      </c>
      <c r="J814" s="47">
        <f t="shared" si="89"/>
        <v>24442284650.016796</v>
      </c>
      <c r="K814" s="27"/>
      <c r="L814" s="27"/>
      <c r="M814" s="27"/>
      <c r="N814" s="27"/>
      <c r="O814" s="27"/>
    </row>
    <row r="815" spans="2:15" x14ac:dyDescent="0.25">
      <c r="B815" s="9">
        <f t="shared" si="90"/>
        <v>796</v>
      </c>
      <c r="C815" s="42">
        <f>'Simulacion sistema (hoja4)'!BV806</f>
        <v>0.82768348293805794</v>
      </c>
      <c r="D815" s="42">
        <f>'Simulacion sistema (hoja4)'!BW806</f>
        <v>0.85573283718953586</v>
      </c>
      <c r="E815" s="44">
        <f t="shared" si="84"/>
        <v>112443294.80670501</v>
      </c>
      <c r="F815" s="45">
        <f t="shared" si="85"/>
        <v>218.82302144063544</v>
      </c>
      <c r="G815" s="45">
        <f t="shared" si="86"/>
        <v>382.940287521112</v>
      </c>
      <c r="H815" s="46">
        <f t="shared" si="87"/>
        <v>0.92300000000000004</v>
      </c>
      <c r="I815" s="46">
        <f t="shared" si="88"/>
        <v>7.6999999999999957E-2</v>
      </c>
      <c r="J815" s="47">
        <f t="shared" si="89"/>
        <v>24605181510.343304</v>
      </c>
      <c r="K815" s="27"/>
      <c r="L815" s="27"/>
      <c r="M815" s="27"/>
      <c r="N815" s="27"/>
      <c r="O815" s="27"/>
    </row>
    <row r="816" spans="2:15" x14ac:dyDescent="0.25">
      <c r="B816" s="9">
        <f t="shared" si="90"/>
        <v>797</v>
      </c>
      <c r="C816" s="42">
        <f>'Simulacion sistema (hoja4)'!BV807</f>
        <v>0.83665554237824424</v>
      </c>
      <c r="D816" s="42">
        <f>'Simulacion sistema (hoja4)'!BW807</f>
        <v>0.85256182445264028</v>
      </c>
      <c r="E816" s="44">
        <f t="shared" si="84"/>
        <v>112026623.73307694</v>
      </c>
      <c r="F816" s="45">
        <f t="shared" si="85"/>
        <v>218.82302144063544</v>
      </c>
      <c r="G816" s="45">
        <f t="shared" si="86"/>
        <v>382.940287521112</v>
      </c>
      <c r="H816" s="46">
        <f t="shared" si="87"/>
        <v>0.92300000000000004</v>
      </c>
      <c r="I816" s="46">
        <f t="shared" si="88"/>
        <v>7.6999999999999957E-2</v>
      </c>
      <c r="J816" s="47">
        <f t="shared" si="89"/>
        <v>42899507502.363914</v>
      </c>
      <c r="K816" s="27"/>
      <c r="L816" s="27"/>
      <c r="M816" s="27"/>
      <c r="N816" s="27"/>
      <c r="O816" s="27"/>
    </row>
    <row r="817" spans="2:15" x14ac:dyDescent="0.25">
      <c r="B817" s="9">
        <f t="shared" si="90"/>
        <v>798</v>
      </c>
      <c r="C817" s="42">
        <f>'Simulacion sistema (hoja4)'!BV808</f>
        <v>0.80255884350653317</v>
      </c>
      <c r="D817" s="42">
        <f>'Simulacion sistema (hoja4)'!BW808</f>
        <v>0.84473550141320897</v>
      </c>
      <c r="E817" s="44">
        <f t="shared" si="84"/>
        <v>110998244.88569565</v>
      </c>
      <c r="F817" s="45">
        <f t="shared" si="85"/>
        <v>218.82302144063544</v>
      </c>
      <c r="G817" s="45">
        <f t="shared" si="86"/>
        <v>382.940287521112</v>
      </c>
      <c r="H817" s="46">
        <f t="shared" si="87"/>
        <v>0.92300000000000004</v>
      </c>
      <c r="I817" s="46">
        <f t="shared" si="88"/>
        <v>7.6999999999999957E-2</v>
      </c>
      <c r="J817" s="47">
        <f t="shared" si="89"/>
        <v>24288971320.495483</v>
      </c>
      <c r="K817" s="27"/>
      <c r="L817" s="27"/>
      <c r="M817" s="27"/>
      <c r="N817" s="27"/>
      <c r="O817" s="27"/>
    </row>
    <row r="818" spans="2:15" x14ac:dyDescent="0.25">
      <c r="B818" s="9">
        <f t="shared" si="90"/>
        <v>799</v>
      </c>
      <c r="C818" s="42">
        <f>'Simulacion sistema (hoja4)'!BV809</f>
        <v>0.81018156070001046</v>
      </c>
      <c r="D818" s="42">
        <f>'Simulacion sistema (hoja4)'!BW809</f>
        <v>0.84917958994619958</v>
      </c>
      <c r="E818" s="44">
        <f t="shared" si="84"/>
        <v>111582198.11893062</v>
      </c>
      <c r="F818" s="45">
        <f t="shared" si="85"/>
        <v>218.82302144063544</v>
      </c>
      <c r="G818" s="45">
        <f t="shared" si="86"/>
        <v>382.940287521112</v>
      </c>
      <c r="H818" s="46">
        <f t="shared" si="87"/>
        <v>0.92300000000000004</v>
      </c>
      <c r="I818" s="46">
        <f t="shared" si="88"/>
        <v>7.6999999999999957E-2</v>
      </c>
      <c r="J818" s="47">
        <f t="shared" si="89"/>
        <v>24416753731.371986</v>
      </c>
      <c r="K818" s="27"/>
      <c r="L818" s="27"/>
      <c r="M818" s="27"/>
      <c r="N818" s="27"/>
      <c r="O818" s="27"/>
    </row>
    <row r="819" spans="2:15" x14ac:dyDescent="0.25">
      <c r="B819" s="9">
        <f t="shared" si="90"/>
        <v>800</v>
      </c>
      <c r="C819" s="42">
        <f>'Simulacion sistema (hoja4)'!BV810</f>
        <v>0.81261404731727283</v>
      </c>
      <c r="D819" s="42">
        <f>'Simulacion sistema (hoja4)'!BW810</f>
        <v>0.84580047470316722</v>
      </c>
      <c r="E819" s="44">
        <f t="shared" si="84"/>
        <v>111138182.37599617</v>
      </c>
      <c r="F819" s="45">
        <f t="shared" si="85"/>
        <v>218.82302144063544</v>
      </c>
      <c r="G819" s="45">
        <f t="shared" si="86"/>
        <v>382.940287521112</v>
      </c>
      <c r="H819" s="46">
        <f t="shared" si="87"/>
        <v>0.92300000000000004</v>
      </c>
      <c r="I819" s="46">
        <f t="shared" si="88"/>
        <v>7.6999999999999957E-2</v>
      </c>
      <c r="J819" s="47">
        <f t="shared" si="89"/>
        <v>24319592864.935863</v>
      </c>
      <c r="K819" s="27"/>
      <c r="L819" s="27"/>
      <c r="M819" s="27"/>
      <c r="N819" s="27"/>
      <c r="O819" s="27"/>
    </row>
    <row r="820" spans="2:15" x14ac:dyDescent="0.25">
      <c r="B820" s="9">
        <f t="shared" si="90"/>
        <v>801</v>
      </c>
      <c r="C820" s="42">
        <f>'Simulacion sistema (hoja4)'!BV811</f>
        <v>0.83050109886232859</v>
      </c>
      <c r="D820" s="42">
        <f>'Simulacion sistema (hoja4)'!BW811</f>
        <v>0.84693881419111605</v>
      </c>
      <c r="E820" s="44">
        <f t="shared" si="84"/>
        <v>111287760.18471265</v>
      </c>
      <c r="F820" s="45">
        <f t="shared" si="85"/>
        <v>218.82302144063544</v>
      </c>
      <c r="G820" s="45">
        <f t="shared" si="86"/>
        <v>382.940287521112</v>
      </c>
      <c r="H820" s="46">
        <f t="shared" si="87"/>
        <v>0.92300000000000004</v>
      </c>
      <c r="I820" s="46">
        <f t="shared" si="88"/>
        <v>7.6999999999999957E-2</v>
      </c>
      <c r="J820" s="47">
        <f t="shared" si="89"/>
        <v>24352323932.979671</v>
      </c>
      <c r="K820" s="27"/>
      <c r="L820" s="27"/>
      <c r="M820" s="27"/>
      <c r="N820" s="27"/>
      <c r="O820" s="27"/>
    </row>
    <row r="821" spans="2:15" x14ac:dyDescent="0.25">
      <c r="B821" s="9">
        <f t="shared" si="90"/>
        <v>802</v>
      </c>
      <c r="C821" s="42">
        <f>'Simulacion sistema (hoja4)'!BV812</f>
        <v>0.84023735952620981</v>
      </c>
      <c r="D821" s="42">
        <f>'Simulacion sistema (hoja4)'!BW812</f>
        <v>0.85362131858692125</v>
      </c>
      <c r="E821" s="44">
        <f t="shared" si="84"/>
        <v>112165841.26232146</v>
      </c>
      <c r="F821" s="45">
        <f t="shared" si="85"/>
        <v>218.82302144063544</v>
      </c>
      <c r="G821" s="45">
        <f t="shared" si="86"/>
        <v>382.940287521112</v>
      </c>
      <c r="H821" s="46">
        <f t="shared" si="87"/>
        <v>0.92300000000000004</v>
      </c>
      <c r="I821" s="46">
        <f t="shared" si="88"/>
        <v>7.6999999999999957E-2</v>
      </c>
      <c r="J821" s="47">
        <f t="shared" si="89"/>
        <v>42952819503.040787</v>
      </c>
      <c r="K821" s="27"/>
      <c r="L821" s="27"/>
      <c r="M821" s="27"/>
      <c r="N821" s="27"/>
      <c r="O821" s="27"/>
    </row>
    <row r="822" spans="2:15" x14ac:dyDescent="0.25">
      <c r="B822" s="9">
        <f t="shared" si="90"/>
        <v>803</v>
      </c>
      <c r="C822" s="42">
        <f>'Simulacion sistema (hoja4)'!BV813</f>
        <v>0.83501384025905123</v>
      </c>
      <c r="D822" s="42">
        <f>'Simulacion sistema (hoja4)'!BW813</f>
        <v>0.84645554330449269</v>
      </c>
      <c r="E822" s="44">
        <f t="shared" si="84"/>
        <v>111224258.39021033</v>
      </c>
      <c r="F822" s="45">
        <f t="shared" si="85"/>
        <v>218.82302144063544</v>
      </c>
      <c r="G822" s="45">
        <f t="shared" si="86"/>
        <v>382.940287521112</v>
      </c>
      <c r="H822" s="46">
        <f t="shared" si="87"/>
        <v>0.92300000000000004</v>
      </c>
      <c r="I822" s="46">
        <f t="shared" si="88"/>
        <v>7.6999999999999957E-2</v>
      </c>
      <c r="J822" s="47">
        <f t="shared" si="89"/>
        <v>42592249487.2696</v>
      </c>
      <c r="K822" s="27"/>
      <c r="L822" s="27"/>
      <c r="M822" s="27"/>
      <c r="N822" s="27"/>
      <c r="O822" s="27"/>
    </row>
    <row r="823" spans="2:15" x14ac:dyDescent="0.25">
      <c r="B823" s="9">
        <f t="shared" si="90"/>
        <v>804</v>
      </c>
      <c r="C823" s="42">
        <f>'Simulacion sistema (hoja4)'!BV814</f>
        <v>0.82565134390974393</v>
      </c>
      <c r="D823" s="42">
        <f>'Simulacion sistema (hoja4)'!BW814</f>
        <v>0.85185261776045551</v>
      </c>
      <c r="E823" s="44">
        <f t="shared" si="84"/>
        <v>111933433.97372386</v>
      </c>
      <c r="F823" s="45">
        <f t="shared" si="85"/>
        <v>218.82302144063544</v>
      </c>
      <c r="G823" s="45">
        <f t="shared" si="86"/>
        <v>382.940287521112</v>
      </c>
      <c r="H823" s="46">
        <f t="shared" si="87"/>
        <v>0.92300000000000004</v>
      </c>
      <c r="I823" s="46">
        <f t="shared" si="88"/>
        <v>7.6999999999999957E-2</v>
      </c>
      <c r="J823" s="47">
        <f t="shared" si="89"/>
        <v>24493612222.356129</v>
      </c>
      <c r="K823" s="27"/>
      <c r="L823" s="27"/>
      <c r="M823" s="27"/>
      <c r="N823" s="27"/>
      <c r="O823" s="27"/>
    </row>
    <row r="824" spans="2:15" x14ac:dyDescent="0.25">
      <c r="B824" s="9">
        <f t="shared" si="90"/>
        <v>805</v>
      </c>
      <c r="C824" s="42">
        <f>'Simulacion sistema (hoja4)'!BV815</f>
        <v>0.83502064400687204</v>
      </c>
      <c r="D824" s="42">
        <f>'Simulacion sistema (hoja4)'!BW815</f>
        <v>0.84866346720439234</v>
      </c>
      <c r="E824" s="44">
        <f t="shared" si="84"/>
        <v>111514379.59065716</v>
      </c>
      <c r="F824" s="45">
        <f t="shared" si="85"/>
        <v>218.82302144063544</v>
      </c>
      <c r="G824" s="45">
        <f t="shared" si="86"/>
        <v>382.940287521112</v>
      </c>
      <c r="H824" s="46">
        <f t="shared" si="87"/>
        <v>0.92300000000000004</v>
      </c>
      <c r="I824" s="46">
        <f t="shared" si="88"/>
        <v>7.6999999999999957E-2</v>
      </c>
      <c r="J824" s="47">
        <f t="shared" si="89"/>
        <v>42703348583.184677</v>
      </c>
      <c r="K824" s="27"/>
      <c r="L824" s="27"/>
      <c r="M824" s="27"/>
      <c r="N824" s="27"/>
      <c r="O824" s="27"/>
    </row>
    <row r="825" spans="2:15" x14ac:dyDescent="0.25">
      <c r="B825" s="9">
        <f t="shared" si="90"/>
        <v>806</v>
      </c>
      <c r="C825" s="42">
        <f>'Simulacion sistema (hoja4)'!BV816</f>
        <v>0.80953513520224873</v>
      </c>
      <c r="D825" s="42">
        <f>'Simulacion sistema (hoja4)'!BW816</f>
        <v>0.84530027555438059</v>
      </c>
      <c r="E825" s="44">
        <f t="shared" si="84"/>
        <v>111072456.20784561</v>
      </c>
      <c r="F825" s="45">
        <f t="shared" si="85"/>
        <v>218.82302144063544</v>
      </c>
      <c r="G825" s="45">
        <f t="shared" si="86"/>
        <v>382.940287521112</v>
      </c>
      <c r="H825" s="46">
        <f t="shared" si="87"/>
        <v>0.92300000000000004</v>
      </c>
      <c r="I825" s="46">
        <f t="shared" si="88"/>
        <v>7.6999999999999957E-2</v>
      </c>
      <c r="J825" s="47">
        <f t="shared" si="89"/>
        <v>24305210466.23344</v>
      </c>
      <c r="K825" s="27"/>
      <c r="L825" s="27"/>
      <c r="M825" s="27"/>
      <c r="N825" s="27"/>
      <c r="O825" s="27"/>
    </row>
    <row r="826" spans="2:15" x14ac:dyDescent="0.25">
      <c r="B826" s="9">
        <f t="shared" si="90"/>
        <v>807</v>
      </c>
      <c r="C826" s="42">
        <f>'Simulacion sistema (hoja4)'!BV817</f>
        <v>0.82040787297501538</v>
      </c>
      <c r="D826" s="42">
        <f>'Simulacion sistema (hoja4)'!BW817</f>
        <v>0.84355524144559213</v>
      </c>
      <c r="E826" s="44">
        <f t="shared" si="84"/>
        <v>110843158.72595081</v>
      </c>
      <c r="F826" s="45">
        <f t="shared" si="85"/>
        <v>218.82302144063544</v>
      </c>
      <c r="G826" s="45">
        <f t="shared" si="86"/>
        <v>382.940287521112</v>
      </c>
      <c r="H826" s="46">
        <f t="shared" si="87"/>
        <v>0.92300000000000004</v>
      </c>
      <c r="I826" s="46">
        <f t="shared" si="88"/>
        <v>7.6999999999999957E-2</v>
      </c>
      <c r="J826" s="47">
        <f t="shared" si="89"/>
        <v>24255034898.436493</v>
      </c>
      <c r="K826" s="27"/>
      <c r="L826" s="27"/>
      <c r="M826" s="27"/>
      <c r="N826" s="27"/>
      <c r="O826" s="27"/>
    </row>
    <row r="827" spans="2:15" x14ac:dyDescent="0.25">
      <c r="B827" s="9">
        <f t="shared" si="90"/>
        <v>808</v>
      </c>
      <c r="C827" s="42">
        <f>'Simulacion sistema (hoja4)'!BV818</f>
        <v>0.83599407277736559</v>
      </c>
      <c r="D827" s="42">
        <f>'Simulacion sistema (hoja4)'!BW818</f>
        <v>0.84907330169264317</v>
      </c>
      <c r="E827" s="44">
        <f t="shared" si="84"/>
        <v>111568231.84241331</v>
      </c>
      <c r="F827" s="45">
        <f t="shared" si="85"/>
        <v>218.82302144063544</v>
      </c>
      <c r="G827" s="45">
        <f t="shared" si="86"/>
        <v>382.940287521112</v>
      </c>
      <c r="H827" s="46">
        <f t="shared" si="87"/>
        <v>0.92300000000000004</v>
      </c>
      <c r="I827" s="46">
        <f t="shared" si="88"/>
        <v>7.6999999999999957E-2</v>
      </c>
      <c r="J827" s="47">
        <f t="shared" si="89"/>
        <v>42723970779.955833</v>
      </c>
      <c r="K827" s="27"/>
      <c r="L827" s="27"/>
      <c r="M827" s="27"/>
      <c r="N827" s="27"/>
      <c r="O827" s="27"/>
    </row>
    <row r="828" spans="2:15" x14ac:dyDescent="0.25">
      <c r="B828" s="9">
        <f t="shared" si="90"/>
        <v>809</v>
      </c>
      <c r="C828" s="42">
        <f>'Simulacion sistema (hoja4)'!BV819</f>
        <v>0.82772791578331295</v>
      </c>
      <c r="D828" s="42">
        <f>'Simulacion sistema (hoja4)'!BW819</f>
        <v>0.8477660398035024</v>
      </c>
      <c r="E828" s="44">
        <f t="shared" si="84"/>
        <v>111396457.63018021</v>
      </c>
      <c r="F828" s="45">
        <f t="shared" si="85"/>
        <v>218.82302144063544</v>
      </c>
      <c r="G828" s="45">
        <f t="shared" si="86"/>
        <v>382.940287521112</v>
      </c>
      <c r="H828" s="46">
        <f t="shared" si="87"/>
        <v>0.92300000000000004</v>
      </c>
      <c r="I828" s="46">
        <f t="shared" si="88"/>
        <v>7.6999999999999957E-2</v>
      </c>
      <c r="J828" s="47">
        <f t="shared" si="89"/>
        <v>24376109436.419762</v>
      </c>
      <c r="K828" s="27"/>
      <c r="L828" s="27"/>
      <c r="M828" s="27"/>
      <c r="N828" s="27"/>
      <c r="O828" s="27"/>
    </row>
    <row r="829" spans="2:15" x14ac:dyDescent="0.25">
      <c r="B829" s="9">
        <f t="shared" si="90"/>
        <v>810</v>
      </c>
      <c r="C829" s="42">
        <f>'Simulacion sistema (hoja4)'!BV820</f>
        <v>0.8229280211808554</v>
      </c>
      <c r="D829" s="42">
        <f>'Simulacion sistema (hoja4)'!BW820</f>
        <v>0.84505580527584212</v>
      </c>
      <c r="E829" s="44">
        <f t="shared" si="84"/>
        <v>111040332.81324565</v>
      </c>
      <c r="F829" s="45">
        <f t="shared" si="85"/>
        <v>218.82302144063544</v>
      </c>
      <c r="G829" s="45">
        <f t="shared" si="86"/>
        <v>382.940287521112</v>
      </c>
      <c r="H829" s="46">
        <f t="shared" si="87"/>
        <v>0.92300000000000004</v>
      </c>
      <c r="I829" s="46">
        <f t="shared" si="88"/>
        <v>7.6999999999999957E-2</v>
      </c>
      <c r="J829" s="47">
        <f t="shared" si="89"/>
        <v>24298181127.968147</v>
      </c>
      <c r="K829" s="27"/>
      <c r="L829" s="27"/>
      <c r="M829" s="27"/>
      <c r="N829" s="27"/>
      <c r="O829" s="27"/>
    </row>
    <row r="830" spans="2:15" x14ac:dyDescent="0.25">
      <c r="B830" s="9">
        <f t="shared" si="90"/>
        <v>811</v>
      </c>
      <c r="C830" s="42">
        <f>'Simulacion sistema (hoja4)'!BV821</f>
        <v>0.80573408463753915</v>
      </c>
      <c r="D830" s="42">
        <f>'Simulacion sistema (hoja4)'!BW821</f>
        <v>0.83586305965987673</v>
      </c>
      <c r="E830" s="44">
        <f t="shared" si="84"/>
        <v>109832406.03930779</v>
      </c>
      <c r="F830" s="45">
        <f t="shared" si="85"/>
        <v>218.82302144063544</v>
      </c>
      <c r="G830" s="45">
        <f t="shared" si="86"/>
        <v>382.940287521112</v>
      </c>
      <c r="H830" s="46">
        <f t="shared" si="87"/>
        <v>0.92300000000000004</v>
      </c>
      <c r="I830" s="46">
        <f t="shared" si="88"/>
        <v>7.6999999999999957E-2</v>
      </c>
      <c r="J830" s="47">
        <f t="shared" si="89"/>
        <v>24033858941.616024</v>
      </c>
      <c r="K830" s="27"/>
      <c r="L830" s="27"/>
      <c r="M830" s="27"/>
      <c r="N830" s="27"/>
      <c r="O830" s="27"/>
    </row>
    <row r="831" spans="2:15" x14ac:dyDescent="0.25">
      <c r="B831" s="9">
        <f t="shared" si="90"/>
        <v>812</v>
      </c>
      <c r="C831" s="42">
        <f>'Simulacion sistema (hoja4)'!BV822</f>
        <v>0.81904667095896366</v>
      </c>
      <c r="D831" s="42">
        <f>'Simulacion sistema (hoja4)'!BW822</f>
        <v>0.84304568660254053</v>
      </c>
      <c r="E831" s="44">
        <f t="shared" si="84"/>
        <v>110776203.21957383</v>
      </c>
      <c r="F831" s="45">
        <f t="shared" si="85"/>
        <v>218.82302144063544</v>
      </c>
      <c r="G831" s="45">
        <f t="shared" si="86"/>
        <v>382.940287521112</v>
      </c>
      <c r="H831" s="46">
        <f t="shared" si="87"/>
        <v>0.92300000000000004</v>
      </c>
      <c r="I831" s="46">
        <f t="shared" si="88"/>
        <v>7.6999999999999957E-2</v>
      </c>
      <c r="J831" s="47">
        <f t="shared" si="89"/>
        <v>24240383492.228992</v>
      </c>
      <c r="K831" s="27"/>
      <c r="L831" s="27"/>
      <c r="M831" s="27"/>
      <c r="N831" s="27"/>
      <c r="O831" s="27"/>
    </row>
    <row r="832" spans="2:15" x14ac:dyDescent="0.25">
      <c r="B832" s="9">
        <f t="shared" si="90"/>
        <v>813</v>
      </c>
      <c r="C832" s="42">
        <f>'Simulacion sistema (hoja4)'!BV823</f>
        <v>0.82214928789030517</v>
      </c>
      <c r="D832" s="42">
        <f>'Simulacion sistema (hoja4)'!BW823</f>
        <v>0.85030608008655151</v>
      </c>
      <c r="E832" s="44">
        <f t="shared" si="84"/>
        <v>111730218.92337288</v>
      </c>
      <c r="F832" s="45">
        <f t="shared" si="85"/>
        <v>218.82302144063544</v>
      </c>
      <c r="G832" s="45">
        <f t="shared" si="86"/>
        <v>382.940287521112</v>
      </c>
      <c r="H832" s="46">
        <f t="shared" si="87"/>
        <v>0.92300000000000004</v>
      </c>
      <c r="I832" s="46">
        <f t="shared" si="88"/>
        <v>7.6999999999999957E-2</v>
      </c>
      <c r="J832" s="47">
        <f t="shared" si="89"/>
        <v>24449144091.036114</v>
      </c>
      <c r="K832" s="27"/>
      <c r="L832" s="27"/>
      <c r="M832" s="27"/>
      <c r="N832" s="27"/>
      <c r="O832" s="27"/>
    </row>
    <row r="833" spans="2:15" x14ac:dyDescent="0.25">
      <c r="B833" s="9">
        <f t="shared" si="90"/>
        <v>814</v>
      </c>
      <c r="C833" s="42">
        <f>'Simulacion sistema (hoja4)'!BV824</f>
        <v>0.79792433321674017</v>
      </c>
      <c r="D833" s="42">
        <f>'Simulacion sistema (hoja4)'!BW824</f>
        <v>0.84875122191554864</v>
      </c>
      <c r="E833" s="44">
        <f t="shared" si="84"/>
        <v>111525910.55970308</v>
      </c>
      <c r="F833" s="45">
        <f t="shared" si="85"/>
        <v>218.82302144063544</v>
      </c>
      <c r="G833" s="45">
        <f t="shared" si="86"/>
        <v>382.940287521112</v>
      </c>
      <c r="H833" s="46">
        <f t="shared" si="87"/>
        <v>0.92300000000000004</v>
      </c>
      <c r="I833" s="46">
        <f t="shared" si="88"/>
        <v>7.6999999999999957E-2</v>
      </c>
      <c r="J833" s="47">
        <f t="shared" si="89"/>
        <v>24404436717.592297</v>
      </c>
      <c r="K833" s="27"/>
      <c r="L833" s="27"/>
      <c r="M833" s="27"/>
      <c r="N833" s="27"/>
      <c r="O833" s="27"/>
    </row>
    <row r="834" spans="2:15" x14ac:dyDescent="0.25">
      <c r="B834" s="9">
        <f t="shared" si="90"/>
        <v>815</v>
      </c>
      <c r="C834" s="42">
        <f>'Simulacion sistema (hoja4)'!BV825</f>
        <v>0.81815007670280393</v>
      </c>
      <c r="D834" s="42">
        <f>'Simulacion sistema (hoja4)'!BW825</f>
        <v>0.8475728157689254</v>
      </c>
      <c r="E834" s="44">
        <f t="shared" si="84"/>
        <v>111371067.9920368</v>
      </c>
      <c r="F834" s="45">
        <f t="shared" si="85"/>
        <v>218.82302144063544</v>
      </c>
      <c r="G834" s="45">
        <f t="shared" si="86"/>
        <v>382.940287521112</v>
      </c>
      <c r="H834" s="46">
        <f t="shared" si="87"/>
        <v>0.92300000000000004</v>
      </c>
      <c r="I834" s="46">
        <f t="shared" si="88"/>
        <v>7.6999999999999957E-2</v>
      </c>
      <c r="J834" s="47">
        <f t="shared" si="89"/>
        <v>24370553599.087936</v>
      </c>
      <c r="K834" s="27"/>
      <c r="L834" s="27"/>
      <c r="M834" s="27"/>
      <c r="N834" s="27"/>
      <c r="O834" s="27"/>
    </row>
    <row r="835" spans="2:15" x14ac:dyDescent="0.25">
      <c r="B835" s="9">
        <f t="shared" si="90"/>
        <v>816</v>
      </c>
      <c r="C835" s="42">
        <f>'Simulacion sistema (hoja4)'!BV826</f>
        <v>0.82234002643318671</v>
      </c>
      <c r="D835" s="42">
        <f>'Simulacion sistema (hoja4)'!BW826</f>
        <v>0.85135009935679085</v>
      </c>
      <c r="E835" s="44">
        <f t="shared" si="84"/>
        <v>111867403.05548231</v>
      </c>
      <c r="F835" s="45">
        <f t="shared" si="85"/>
        <v>218.82302144063544</v>
      </c>
      <c r="G835" s="45">
        <f t="shared" si="86"/>
        <v>382.940287521112</v>
      </c>
      <c r="H835" s="46">
        <f t="shared" si="87"/>
        <v>0.92300000000000004</v>
      </c>
      <c r="I835" s="46">
        <f t="shared" si="88"/>
        <v>7.6999999999999957E-2</v>
      </c>
      <c r="J835" s="47">
        <f t="shared" si="89"/>
        <v>24479163137.318012</v>
      </c>
      <c r="K835" s="27"/>
      <c r="L835" s="27"/>
      <c r="M835" s="27"/>
      <c r="N835" s="27"/>
      <c r="O835" s="27"/>
    </row>
    <row r="836" spans="2:15" x14ac:dyDescent="0.25">
      <c r="B836" s="9">
        <f t="shared" si="90"/>
        <v>817</v>
      </c>
      <c r="C836" s="42">
        <f>'Simulacion sistema (hoja4)'!BV827</f>
        <v>0.82486713140521806</v>
      </c>
      <c r="D836" s="42">
        <f>'Simulacion sistema (hoja4)'!BW827</f>
        <v>0.8470925236506327</v>
      </c>
      <c r="E836" s="44">
        <f t="shared" si="84"/>
        <v>111307957.60769314</v>
      </c>
      <c r="F836" s="45">
        <f t="shared" si="85"/>
        <v>218.82302144063544</v>
      </c>
      <c r="G836" s="45">
        <f t="shared" si="86"/>
        <v>382.940287521112</v>
      </c>
      <c r="H836" s="46">
        <f t="shared" si="87"/>
        <v>0.92300000000000004</v>
      </c>
      <c r="I836" s="46">
        <f t="shared" si="88"/>
        <v>7.6999999999999957E-2</v>
      </c>
      <c r="J836" s="47">
        <f t="shared" si="89"/>
        <v>24356743594.101578</v>
      </c>
      <c r="K836" s="27"/>
      <c r="L836" s="27"/>
      <c r="M836" s="27"/>
      <c r="N836" s="27"/>
      <c r="O836" s="27"/>
    </row>
    <row r="837" spans="2:15" x14ac:dyDescent="0.25">
      <c r="B837" s="9">
        <f t="shared" si="90"/>
        <v>818</v>
      </c>
      <c r="C837" s="42">
        <f>'Simulacion sistema (hoja4)'!BV828</f>
        <v>0.81886322072920603</v>
      </c>
      <c r="D837" s="42">
        <f>'Simulacion sistema (hoja4)'!BW828</f>
        <v>0.84373194228254156</v>
      </c>
      <c r="E837" s="44">
        <f t="shared" si="84"/>
        <v>110866377.21592596</v>
      </c>
      <c r="F837" s="45">
        <f t="shared" si="85"/>
        <v>218.82302144063544</v>
      </c>
      <c r="G837" s="45">
        <f t="shared" si="86"/>
        <v>382.940287521112</v>
      </c>
      <c r="H837" s="46">
        <f t="shared" si="87"/>
        <v>0.92300000000000004</v>
      </c>
      <c r="I837" s="46">
        <f t="shared" si="88"/>
        <v>7.6999999999999957E-2</v>
      </c>
      <c r="J837" s="47">
        <f t="shared" si="89"/>
        <v>24260115638.566143</v>
      </c>
      <c r="K837" s="27"/>
      <c r="L837" s="27"/>
      <c r="M837" s="27"/>
      <c r="N837" s="27"/>
      <c r="O837" s="27"/>
    </row>
    <row r="838" spans="2:15" x14ac:dyDescent="0.25">
      <c r="B838" s="9">
        <f t="shared" si="90"/>
        <v>819</v>
      </c>
      <c r="C838" s="42">
        <f>'Simulacion sistema (hoja4)'!BV829</f>
        <v>0.81177544945627078</v>
      </c>
      <c r="D838" s="42">
        <f>'Simulacion sistema (hoja4)'!BW829</f>
        <v>0.84691536502829035</v>
      </c>
      <c r="E838" s="44">
        <f t="shared" si="84"/>
        <v>111284678.96471736</v>
      </c>
      <c r="F838" s="45">
        <f t="shared" si="85"/>
        <v>218.82302144063544</v>
      </c>
      <c r="G838" s="45">
        <f t="shared" si="86"/>
        <v>382.940287521112</v>
      </c>
      <c r="H838" s="46">
        <f t="shared" si="87"/>
        <v>0.92300000000000004</v>
      </c>
      <c r="I838" s="46">
        <f t="shared" si="88"/>
        <v>7.6999999999999957E-2</v>
      </c>
      <c r="J838" s="47">
        <f t="shared" si="89"/>
        <v>24351649691.11058</v>
      </c>
      <c r="K838" s="27"/>
      <c r="L838" s="27"/>
      <c r="M838" s="27"/>
      <c r="N838" s="27"/>
      <c r="O838" s="27"/>
    </row>
    <row r="839" spans="2:15" x14ac:dyDescent="0.25">
      <c r="B839" s="9">
        <f t="shared" si="90"/>
        <v>820</v>
      </c>
      <c r="C839" s="42">
        <f>'Simulacion sistema (hoja4)'!BV830</f>
        <v>0.822793734630891</v>
      </c>
      <c r="D839" s="42">
        <f>'Simulacion sistema (hoja4)'!BW830</f>
        <v>0.84846955373657706</v>
      </c>
      <c r="E839" s="44">
        <f t="shared" si="84"/>
        <v>111488899.36098622</v>
      </c>
      <c r="F839" s="45">
        <f t="shared" si="85"/>
        <v>218.82302144063544</v>
      </c>
      <c r="G839" s="45">
        <f t="shared" si="86"/>
        <v>382.940287521112</v>
      </c>
      <c r="H839" s="46">
        <f t="shared" si="87"/>
        <v>0.92300000000000004</v>
      </c>
      <c r="I839" s="46">
        <f t="shared" si="88"/>
        <v>7.6999999999999957E-2</v>
      </c>
      <c r="J839" s="47">
        <f t="shared" si="89"/>
        <v>24396337815.261936</v>
      </c>
      <c r="K839" s="27"/>
      <c r="L839" s="27"/>
      <c r="M839" s="27"/>
      <c r="N839" s="27"/>
      <c r="O839" s="27"/>
    </row>
    <row r="840" spans="2:15" x14ac:dyDescent="0.25">
      <c r="B840" s="9">
        <f t="shared" si="90"/>
        <v>821</v>
      </c>
      <c r="C840" s="42">
        <f>'Simulacion sistema (hoja4)'!BV831</f>
        <v>0.82148742966310229</v>
      </c>
      <c r="D840" s="42">
        <f>'Simulacion sistema (hoja4)'!BW831</f>
        <v>0.8401375775705705</v>
      </c>
      <c r="E840" s="44">
        <f t="shared" si="84"/>
        <v>110394077.69277297</v>
      </c>
      <c r="F840" s="45">
        <f t="shared" si="85"/>
        <v>218.82302144063544</v>
      </c>
      <c r="G840" s="45">
        <f t="shared" si="86"/>
        <v>382.940287521112</v>
      </c>
      <c r="H840" s="46">
        <f t="shared" si="87"/>
        <v>0.92300000000000004</v>
      </c>
      <c r="I840" s="46">
        <f t="shared" si="88"/>
        <v>7.6999999999999957E-2</v>
      </c>
      <c r="J840" s="47">
        <f t="shared" si="89"/>
        <v>24156765629.884834</v>
      </c>
      <c r="K840" s="27"/>
      <c r="L840" s="27"/>
      <c r="M840" s="27"/>
      <c r="N840" s="27"/>
      <c r="O840" s="27"/>
    </row>
    <row r="841" spans="2:15" x14ac:dyDescent="0.25">
      <c r="B841" s="9">
        <f t="shared" si="90"/>
        <v>822</v>
      </c>
      <c r="C841" s="42">
        <f>'Simulacion sistema (hoja4)'!BV832</f>
        <v>0.81480132908144409</v>
      </c>
      <c r="D841" s="42">
        <f>'Simulacion sistema (hoja4)'!BW832</f>
        <v>0.84875384374637086</v>
      </c>
      <c r="E841" s="44">
        <f t="shared" si="84"/>
        <v>111526255.06827313</v>
      </c>
      <c r="F841" s="45">
        <f t="shared" si="85"/>
        <v>218.82302144063544</v>
      </c>
      <c r="G841" s="45">
        <f t="shared" si="86"/>
        <v>382.940287521112</v>
      </c>
      <c r="H841" s="46">
        <f t="shared" si="87"/>
        <v>0.92300000000000004</v>
      </c>
      <c r="I841" s="46">
        <f t="shared" si="88"/>
        <v>7.6999999999999957E-2</v>
      </c>
      <c r="J841" s="47">
        <f t="shared" si="89"/>
        <v>24404512103.998508</v>
      </c>
      <c r="K841" s="27"/>
      <c r="L841" s="27"/>
      <c r="M841" s="27"/>
      <c r="N841" s="27"/>
      <c r="O841" s="27"/>
    </row>
    <row r="842" spans="2:15" x14ac:dyDescent="0.25">
      <c r="B842" s="9">
        <f t="shared" si="90"/>
        <v>823</v>
      </c>
      <c r="C842" s="42">
        <f>'Simulacion sistema (hoja4)'!BV833</f>
        <v>0.82200242490361386</v>
      </c>
      <c r="D842" s="42">
        <f>'Simulacion sistema (hoja4)'!BW833</f>
        <v>0.84790808652838923</v>
      </c>
      <c r="E842" s="44">
        <f t="shared" si="84"/>
        <v>111415122.56983034</v>
      </c>
      <c r="F842" s="45">
        <f t="shared" si="85"/>
        <v>218.82302144063544</v>
      </c>
      <c r="G842" s="45">
        <f t="shared" si="86"/>
        <v>382.940287521112</v>
      </c>
      <c r="H842" s="46">
        <f t="shared" si="87"/>
        <v>0.92300000000000004</v>
      </c>
      <c r="I842" s="46">
        <f t="shared" si="88"/>
        <v>7.6999999999999957E-2</v>
      </c>
      <c r="J842" s="47">
        <f t="shared" si="89"/>
        <v>24380193754.909012</v>
      </c>
      <c r="K842" s="27"/>
      <c r="L842" s="27"/>
      <c r="M842" s="27"/>
      <c r="N842" s="27"/>
      <c r="O842" s="27"/>
    </row>
    <row r="843" spans="2:15" x14ac:dyDescent="0.25">
      <c r="B843" s="9">
        <f t="shared" si="90"/>
        <v>824</v>
      </c>
      <c r="C843" s="42">
        <f>'Simulacion sistema (hoja4)'!BV834</f>
        <v>0.82030164410512085</v>
      </c>
      <c r="D843" s="42">
        <f>'Simulacion sistema (hoja4)'!BW834</f>
        <v>0.84823051277021011</v>
      </c>
      <c r="E843" s="44">
        <f t="shared" si="84"/>
        <v>111457489.37800561</v>
      </c>
      <c r="F843" s="45">
        <f t="shared" si="85"/>
        <v>218.82302144063544</v>
      </c>
      <c r="G843" s="45">
        <f t="shared" si="86"/>
        <v>382.940287521112</v>
      </c>
      <c r="H843" s="46">
        <f t="shared" si="87"/>
        <v>0.92300000000000004</v>
      </c>
      <c r="I843" s="46">
        <f t="shared" si="88"/>
        <v>7.6999999999999957E-2</v>
      </c>
      <c r="J843" s="47">
        <f t="shared" si="89"/>
        <v>24389464587.882717</v>
      </c>
      <c r="K843" s="27"/>
      <c r="L843" s="27"/>
      <c r="M843" s="27"/>
      <c r="N843" s="27"/>
      <c r="O843" s="27"/>
    </row>
    <row r="844" spans="2:15" x14ac:dyDescent="0.25">
      <c r="B844" s="9">
        <f t="shared" si="90"/>
        <v>825</v>
      </c>
      <c r="C844" s="42">
        <f>'Simulacion sistema (hoja4)'!BV835</f>
        <v>0.81207703706376211</v>
      </c>
      <c r="D844" s="42">
        <f>'Simulacion sistema (hoja4)'!BW835</f>
        <v>0.8455364779285186</v>
      </c>
      <c r="E844" s="44">
        <f t="shared" si="84"/>
        <v>111103493.19980733</v>
      </c>
      <c r="F844" s="45">
        <f t="shared" si="85"/>
        <v>218.82302144063544</v>
      </c>
      <c r="G844" s="45">
        <f t="shared" si="86"/>
        <v>382.940287521112</v>
      </c>
      <c r="H844" s="46">
        <f t="shared" si="87"/>
        <v>0.92300000000000004</v>
      </c>
      <c r="I844" s="46">
        <f t="shared" si="88"/>
        <v>7.6999999999999957E-2</v>
      </c>
      <c r="J844" s="47">
        <f t="shared" si="89"/>
        <v>24312002074.590935</v>
      </c>
      <c r="K844" s="27"/>
      <c r="L844" s="27"/>
      <c r="M844" s="27"/>
      <c r="N844" s="27"/>
      <c r="O844" s="27"/>
    </row>
    <row r="845" spans="2:15" x14ac:dyDescent="0.25">
      <c r="B845" s="9">
        <f t="shared" si="90"/>
        <v>826</v>
      </c>
      <c r="C845" s="42">
        <f>'Simulacion sistema (hoja4)'!BV836</f>
        <v>0.80385991506710697</v>
      </c>
      <c r="D845" s="42">
        <f>'Simulacion sistema (hoja4)'!BW836</f>
        <v>0.84298009701710541</v>
      </c>
      <c r="E845" s="44">
        <f t="shared" si="84"/>
        <v>110767584.74804765</v>
      </c>
      <c r="F845" s="45">
        <f t="shared" si="85"/>
        <v>218.82302144063544</v>
      </c>
      <c r="G845" s="45">
        <f t="shared" si="86"/>
        <v>382.940287521112</v>
      </c>
      <c r="H845" s="46">
        <f t="shared" si="87"/>
        <v>0.92300000000000004</v>
      </c>
      <c r="I845" s="46">
        <f t="shared" si="88"/>
        <v>7.6999999999999957E-2</v>
      </c>
      <c r="J845" s="47">
        <f t="shared" si="89"/>
        <v>24238497572.249435</v>
      </c>
      <c r="K845" s="27"/>
      <c r="L845" s="27"/>
      <c r="M845" s="27"/>
      <c r="N845" s="27"/>
      <c r="O845" s="27"/>
    </row>
    <row r="846" spans="2:15" x14ac:dyDescent="0.25">
      <c r="B846" s="9">
        <f t="shared" si="90"/>
        <v>827</v>
      </c>
      <c r="C846" s="42">
        <f>'Simulacion sistema (hoja4)'!BV837</f>
        <v>0.82451695106658374</v>
      </c>
      <c r="D846" s="42">
        <f>'Simulacion sistema (hoja4)'!BW837</f>
        <v>0.84588493838696777</v>
      </c>
      <c r="E846" s="44">
        <f t="shared" si="84"/>
        <v>111149280.90404756</v>
      </c>
      <c r="F846" s="45">
        <f t="shared" si="85"/>
        <v>218.82302144063544</v>
      </c>
      <c r="G846" s="45">
        <f t="shared" si="86"/>
        <v>382.940287521112</v>
      </c>
      <c r="H846" s="46">
        <f t="shared" si="87"/>
        <v>0.92300000000000004</v>
      </c>
      <c r="I846" s="46">
        <f t="shared" si="88"/>
        <v>7.6999999999999957E-2</v>
      </c>
      <c r="J846" s="47">
        <f t="shared" si="89"/>
        <v>24322021478.377613</v>
      </c>
      <c r="K846" s="27"/>
      <c r="L846" s="27"/>
      <c r="M846" s="27"/>
      <c r="N846" s="27"/>
      <c r="O846" s="27"/>
    </row>
    <row r="847" spans="2:15" x14ac:dyDescent="0.25">
      <c r="B847" s="9">
        <f t="shared" si="90"/>
        <v>828</v>
      </c>
      <c r="C847" s="42">
        <f>'Simulacion sistema (hoja4)'!BV838</f>
        <v>0.82943080803435232</v>
      </c>
      <c r="D847" s="42">
        <f>'Simulacion sistema (hoja4)'!BW838</f>
        <v>0.85553469408490945</v>
      </c>
      <c r="E847" s="44">
        <f t="shared" si="84"/>
        <v>112417258.8027571</v>
      </c>
      <c r="F847" s="45">
        <f t="shared" si="85"/>
        <v>218.82302144063544</v>
      </c>
      <c r="G847" s="45">
        <f t="shared" si="86"/>
        <v>382.940287521112</v>
      </c>
      <c r="H847" s="46">
        <f t="shared" si="87"/>
        <v>0.92300000000000004</v>
      </c>
      <c r="I847" s="46">
        <f t="shared" si="88"/>
        <v>7.6999999999999957E-2</v>
      </c>
      <c r="J847" s="47">
        <f t="shared" si="89"/>
        <v>24599484233.293179</v>
      </c>
      <c r="K847" s="27"/>
      <c r="L847" s="27"/>
      <c r="M847" s="27"/>
      <c r="N847" s="27"/>
      <c r="O847" s="27"/>
    </row>
    <row r="848" spans="2:15" x14ac:dyDescent="0.25">
      <c r="B848" s="9">
        <f t="shared" si="90"/>
        <v>829</v>
      </c>
      <c r="C848" s="42">
        <f>'Simulacion sistema (hoja4)'!BV839</f>
        <v>0.83302960053479191</v>
      </c>
      <c r="D848" s="42">
        <f>'Simulacion sistema (hoja4)'!BW839</f>
        <v>0.85079637238428707</v>
      </c>
      <c r="E848" s="44">
        <f t="shared" si="84"/>
        <v>111794643.33129533</v>
      </c>
      <c r="F848" s="45">
        <f t="shared" si="85"/>
        <v>218.82302144063544</v>
      </c>
      <c r="G848" s="45">
        <f t="shared" si="86"/>
        <v>382.940287521112</v>
      </c>
      <c r="H848" s="46">
        <f t="shared" si="87"/>
        <v>0.92300000000000004</v>
      </c>
      <c r="I848" s="46">
        <f t="shared" si="88"/>
        <v>7.6999999999999957E-2</v>
      </c>
      <c r="J848" s="47">
        <f t="shared" si="89"/>
        <v>42810672860.6064</v>
      </c>
      <c r="K848" s="27"/>
      <c r="L848" s="27"/>
      <c r="M848" s="27"/>
      <c r="N848" s="27"/>
      <c r="O848" s="27"/>
    </row>
    <row r="849" spans="2:15" x14ac:dyDescent="0.25">
      <c r="B849" s="9">
        <f t="shared" si="90"/>
        <v>830</v>
      </c>
      <c r="C849" s="42">
        <f>'Simulacion sistema (hoja4)'!BV840</f>
        <v>0.81170785289983249</v>
      </c>
      <c r="D849" s="42">
        <f>'Simulacion sistema (hoja4)'!BW840</f>
        <v>0.85510219259449649</v>
      </c>
      <c r="E849" s="44">
        <f t="shared" si="84"/>
        <v>112360428.10691683</v>
      </c>
      <c r="F849" s="45">
        <f t="shared" si="85"/>
        <v>218.82302144063544</v>
      </c>
      <c r="G849" s="45">
        <f t="shared" si="86"/>
        <v>382.940287521112</v>
      </c>
      <c r="H849" s="46">
        <f t="shared" si="87"/>
        <v>0.92300000000000004</v>
      </c>
      <c r="I849" s="46">
        <f t="shared" si="88"/>
        <v>7.6999999999999957E-2</v>
      </c>
      <c r="J849" s="47">
        <f t="shared" si="89"/>
        <v>24587048368.718838</v>
      </c>
      <c r="K849" s="27"/>
      <c r="L849" s="27"/>
      <c r="M849" s="27"/>
      <c r="N849" s="27"/>
      <c r="O849" s="27"/>
    </row>
    <row r="850" spans="2:15" x14ac:dyDescent="0.25">
      <c r="B850" s="9">
        <f t="shared" si="90"/>
        <v>831</v>
      </c>
      <c r="C850" s="42">
        <f>'Simulacion sistema (hoja4)'!BV841</f>
        <v>0.84045955682601614</v>
      </c>
      <c r="D850" s="42">
        <f>'Simulacion sistema (hoja4)'!BW841</f>
        <v>0.85348915561404248</v>
      </c>
      <c r="E850" s="44">
        <f t="shared" si="84"/>
        <v>112148475.04768518</v>
      </c>
      <c r="F850" s="45">
        <f t="shared" si="85"/>
        <v>218.82302144063544</v>
      </c>
      <c r="G850" s="45">
        <f t="shared" si="86"/>
        <v>382.940287521112</v>
      </c>
      <c r="H850" s="46">
        <f t="shared" si="87"/>
        <v>0.92300000000000004</v>
      </c>
      <c r="I850" s="46">
        <f t="shared" si="88"/>
        <v>7.6999999999999957E-2</v>
      </c>
      <c r="J850" s="47">
        <f t="shared" si="89"/>
        <v>42946169279.814819</v>
      </c>
      <c r="K850" s="27"/>
      <c r="L850" s="27"/>
      <c r="M850" s="27"/>
      <c r="N850" s="27"/>
      <c r="O850" s="27"/>
    </row>
    <row r="851" spans="2:15" x14ac:dyDescent="0.25">
      <c r="B851" s="9">
        <f t="shared" si="90"/>
        <v>832</v>
      </c>
      <c r="C851" s="42">
        <f>'Simulacion sistema (hoja4)'!BV842</f>
        <v>0.81340799474829173</v>
      </c>
      <c r="D851" s="42">
        <f>'Simulacion sistema (hoja4)'!BW842</f>
        <v>0.84306594594398876</v>
      </c>
      <c r="E851" s="44">
        <f t="shared" si="84"/>
        <v>110778865.29704012</v>
      </c>
      <c r="F851" s="45">
        <f t="shared" si="85"/>
        <v>218.82302144063544</v>
      </c>
      <c r="G851" s="45">
        <f t="shared" si="86"/>
        <v>382.940287521112</v>
      </c>
      <c r="H851" s="46">
        <f t="shared" si="87"/>
        <v>0.92300000000000004</v>
      </c>
      <c r="I851" s="46">
        <f t="shared" si="88"/>
        <v>7.6999999999999957E-2</v>
      </c>
      <c r="J851" s="47">
        <f t="shared" si="89"/>
        <v>24240966016.063477</v>
      </c>
      <c r="K851" s="27"/>
      <c r="L851" s="27"/>
      <c r="M851" s="27"/>
      <c r="N851" s="27"/>
      <c r="O851" s="27"/>
    </row>
    <row r="852" spans="2:15" x14ac:dyDescent="0.25">
      <c r="B852" s="9">
        <f t="shared" si="90"/>
        <v>833</v>
      </c>
      <c r="C852" s="42">
        <f>'Simulacion sistema (hoja4)'!BV843</f>
        <v>0.80822424338790211</v>
      </c>
      <c r="D852" s="42">
        <f>'Simulacion sistema (hoja4)'!BW843</f>
        <v>0.84857420084723301</v>
      </c>
      <c r="E852" s="44">
        <f t="shared" si="84"/>
        <v>111502649.99132641</v>
      </c>
      <c r="F852" s="45">
        <f t="shared" si="85"/>
        <v>218.82302144063544</v>
      </c>
      <c r="G852" s="45">
        <f t="shared" si="86"/>
        <v>382.940287521112</v>
      </c>
      <c r="H852" s="46">
        <f t="shared" si="87"/>
        <v>0.92300000000000004</v>
      </c>
      <c r="I852" s="46">
        <f t="shared" si="88"/>
        <v>7.6999999999999957E-2</v>
      </c>
      <c r="J852" s="47">
        <f t="shared" si="89"/>
        <v>24399346769.739689</v>
      </c>
      <c r="K852" s="27"/>
      <c r="L852" s="27"/>
      <c r="M852" s="27"/>
      <c r="N852" s="27"/>
      <c r="O852" s="27"/>
    </row>
    <row r="853" spans="2:15" x14ac:dyDescent="0.25">
      <c r="B853" s="9">
        <f t="shared" si="90"/>
        <v>834</v>
      </c>
      <c r="C853" s="42">
        <f>'Simulacion sistema (hoja4)'!BV844</f>
        <v>0.80062408324998235</v>
      </c>
      <c r="D853" s="42">
        <f>'Simulacion sistema (hoja4)'!BW844</f>
        <v>0.84090308236730338</v>
      </c>
      <c r="E853" s="44">
        <f t="shared" ref="E853:E916" si="91">+D853*$F$13*$F$14</f>
        <v>110494665.02306367</v>
      </c>
      <c r="F853" s="45">
        <f t="shared" ref="F853:F916" si="92">+$F$11*F$16</f>
        <v>218.82302144063544</v>
      </c>
      <c r="G853" s="45">
        <f t="shared" ref="G853:G916" si="93">+$F$11*F$15</f>
        <v>382.940287521112</v>
      </c>
      <c r="H853" s="46">
        <f t="shared" ref="H853:H916" si="94">+COUNTIF($C$20:$C$1019,"&lt;"&amp;$F$12)/1000</f>
        <v>0.92300000000000004</v>
      </c>
      <c r="I853" s="46">
        <f t="shared" ref="I853:I916" si="95">1-H853</f>
        <v>7.6999999999999957E-2</v>
      </c>
      <c r="J853" s="47">
        <f t="shared" ref="J853:J916" si="96">+IF(C853&lt;$F$12,E853*F853,E853*G853)</f>
        <v>24178776453.417694</v>
      </c>
      <c r="K853" s="27"/>
      <c r="L853" s="27"/>
      <c r="M853" s="27"/>
      <c r="N853" s="27"/>
      <c r="O853" s="27"/>
    </row>
    <row r="854" spans="2:15" x14ac:dyDescent="0.25">
      <c r="B854" s="9">
        <f t="shared" ref="B854:B917" si="97">+B853+1</f>
        <v>835</v>
      </c>
      <c r="C854" s="42">
        <f>'Simulacion sistema (hoja4)'!BV845</f>
        <v>0.81545998332634007</v>
      </c>
      <c r="D854" s="42">
        <f>'Simulacion sistema (hoja4)'!BW845</f>
        <v>0.84555944486415346</v>
      </c>
      <c r="E854" s="44">
        <f t="shared" si="91"/>
        <v>111106511.05514976</v>
      </c>
      <c r="F854" s="45">
        <f t="shared" si="92"/>
        <v>218.82302144063544</v>
      </c>
      <c r="G854" s="45">
        <f t="shared" si="93"/>
        <v>382.940287521112</v>
      </c>
      <c r="H854" s="46">
        <f t="shared" si="94"/>
        <v>0.92300000000000004</v>
      </c>
      <c r="I854" s="46">
        <f t="shared" si="95"/>
        <v>7.6999999999999957E-2</v>
      </c>
      <c r="J854" s="47">
        <f t="shared" si="96"/>
        <v>24312662450.815235</v>
      </c>
      <c r="K854" s="27"/>
      <c r="L854" s="27"/>
      <c r="M854" s="27"/>
      <c r="N854" s="27"/>
      <c r="O854" s="27"/>
    </row>
    <row r="855" spans="2:15" x14ac:dyDescent="0.25">
      <c r="B855" s="9">
        <f t="shared" si="97"/>
        <v>836</v>
      </c>
      <c r="C855" s="42">
        <f>'Simulacion sistema (hoja4)'!BV846</f>
        <v>0.82213714229181134</v>
      </c>
      <c r="D855" s="42">
        <f>'Simulacion sistema (hoja4)'!BW846</f>
        <v>0.85004728870655055</v>
      </c>
      <c r="E855" s="44">
        <f t="shared" si="91"/>
        <v>111696213.73604074</v>
      </c>
      <c r="F855" s="45">
        <f t="shared" si="92"/>
        <v>218.82302144063544</v>
      </c>
      <c r="G855" s="45">
        <f t="shared" si="93"/>
        <v>382.940287521112</v>
      </c>
      <c r="H855" s="46">
        <f t="shared" si="94"/>
        <v>0.92300000000000004</v>
      </c>
      <c r="I855" s="46">
        <f t="shared" si="95"/>
        <v>7.6999999999999957E-2</v>
      </c>
      <c r="J855" s="47">
        <f t="shared" si="96"/>
        <v>24441702973.199444</v>
      </c>
      <c r="K855" s="27"/>
      <c r="L855" s="27"/>
      <c r="M855" s="27"/>
      <c r="N855" s="27"/>
      <c r="O855" s="27"/>
    </row>
    <row r="856" spans="2:15" x14ac:dyDescent="0.25">
      <c r="B856" s="9">
        <f t="shared" si="97"/>
        <v>837</v>
      </c>
      <c r="C856" s="42">
        <f>'Simulacion sistema (hoja4)'!BV847</f>
        <v>0.82307805952644963</v>
      </c>
      <c r="D856" s="42">
        <f>'Simulacion sistema (hoja4)'!BW847</f>
        <v>0.84847638259249314</v>
      </c>
      <c r="E856" s="44">
        <f t="shared" si="91"/>
        <v>111489796.6726536</v>
      </c>
      <c r="F856" s="45">
        <f t="shared" si="92"/>
        <v>218.82302144063544</v>
      </c>
      <c r="G856" s="45">
        <f t="shared" si="93"/>
        <v>382.940287521112</v>
      </c>
      <c r="H856" s="46">
        <f t="shared" si="94"/>
        <v>0.92300000000000004</v>
      </c>
      <c r="I856" s="46">
        <f t="shared" si="95"/>
        <v>7.6999999999999957E-2</v>
      </c>
      <c r="J856" s="47">
        <f t="shared" si="96"/>
        <v>24396534167.712166</v>
      </c>
      <c r="K856" s="27"/>
      <c r="L856" s="27"/>
      <c r="M856" s="27"/>
      <c r="N856" s="27"/>
      <c r="O856" s="27"/>
    </row>
    <row r="857" spans="2:15" x14ac:dyDescent="0.25">
      <c r="B857" s="9">
        <f t="shared" si="97"/>
        <v>838</v>
      </c>
      <c r="C857" s="42">
        <f>'Simulacion sistema (hoja4)'!BV848</f>
        <v>0.81958873056668402</v>
      </c>
      <c r="D857" s="42">
        <f>'Simulacion sistema (hoja4)'!BW848</f>
        <v>0.84725745847744116</v>
      </c>
      <c r="E857" s="44">
        <f t="shared" si="91"/>
        <v>111329630.04393576</v>
      </c>
      <c r="F857" s="45">
        <f t="shared" si="92"/>
        <v>218.82302144063544</v>
      </c>
      <c r="G857" s="45">
        <f t="shared" si="93"/>
        <v>382.940287521112</v>
      </c>
      <c r="H857" s="46">
        <f t="shared" si="94"/>
        <v>0.92300000000000004</v>
      </c>
      <c r="I857" s="46">
        <f t="shared" si="95"/>
        <v>7.6999999999999957E-2</v>
      </c>
      <c r="J857" s="47">
        <f t="shared" si="96"/>
        <v>24361486022.082169</v>
      </c>
      <c r="K857" s="27"/>
      <c r="L857" s="27"/>
      <c r="M857" s="27"/>
      <c r="N857" s="27"/>
      <c r="O857" s="27"/>
    </row>
    <row r="858" spans="2:15" x14ac:dyDescent="0.25">
      <c r="B858" s="9">
        <f t="shared" si="97"/>
        <v>839</v>
      </c>
      <c r="C858" s="42">
        <f>'Simulacion sistema (hoja4)'!BV849</f>
        <v>0.82358649067581513</v>
      </c>
      <c r="D858" s="42">
        <f>'Simulacion sistema (hoja4)'!BW849</f>
        <v>0.84663623759723905</v>
      </c>
      <c r="E858" s="44">
        <f t="shared" si="91"/>
        <v>111248001.6202772</v>
      </c>
      <c r="F858" s="45">
        <f t="shared" si="92"/>
        <v>218.82302144063544</v>
      </c>
      <c r="G858" s="45">
        <f t="shared" si="93"/>
        <v>382.940287521112</v>
      </c>
      <c r="H858" s="46">
        <f t="shared" si="94"/>
        <v>0.92300000000000004</v>
      </c>
      <c r="I858" s="46">
        <f t="shared" si="95"/>
        <v>7.6999999999999957E-2</v>
      </c>
      <c r="J858" s="47">
        <f t="shared" si="96"/>
        <v>24343623843.781765</v>
      </c>
      <c r="K858" s="27"/>
      <c r="L858" s="27"/>
      <c r="M858" s="27"/>
      <c r="N858" s="27"/>
      <c r="O858" s="27"/>
    </row>
    <row r="859" spans="2:15" x14ac:dyDescent="0.25">
      <c r="B859" s="9">
        <f t="shared" si="97"/>
        <v>840</v>
      </c>
      <c r="C859" s="42">
        <f>'Simulacion sistema (hoja4)'!BV850</f>
        <v>0.83028758173749406</v>
      </c>
      <c r="D859" s="42">
        <f>'Simulacion sistema (hoja4)'!BW850</f>
        <v>0.85381836042122816</v>
      </c>
      <c r="E859" s="44">
        <f t="shared" si="91"/>
        <v>112191732.55934937</v>
      </c>
      <c r="F859" s="45">
        <f t="shared" si="92"/>
        <v>218.82302144063544</v>
      </c>
      <c r="G859" s="45">
        <f t="shared" si="93"/>
        <v>382.940287521112</v>
      </c>
      <c r="H859" s="46">
        <f t="shared" si="94"/>
        <v>0.92300000000000004</v>
      </c>
      <c r="I859" s="46">
        <f t="shared" si="95"/>
        <v>7.6999999999999957E-2</v>
      </c>
      <c r="J859" s="47">
        <f t="shared" si="96"/>
        <v>24550133899.296547</v>
      </c>
      <c r="K859" s="27"/>
      <c r="L859" s="27"/>
      <c r="M859" s="27"/>
      <c r="N859" s="27"/>
      <c r="O859" s="27"/>
    </row>
    <row r="860" spans="2:15" x14ac:dyDescent="0.25">
      <c r="B860" s="9">
        <f t="shared" si="97"/>
        <v>841</v>
      </c>
      <c r="C860" s="42">
        <f>'Simulacion sistema (hoja4)'!BV851</f>
        <v>0.81680996230071656</v>
      </c>
      <c r="D860" s="42">
        <f>'Simulacion sistema (hoja4)'!BW851</f>
        <v>0.84470576254828156</v>
      </c>
      <c r="E860" s="44">
        <f t="shared" si="91"/>
        <v>110994337.19884419</v>
      </c>
      <c r="F860" s="45">
        <f t="shared" si="92"/>
        <v>218.82302144063544</v>
      </c>
      <c r="G860" s="45">
        <f t="shared" si="93"/>
        <v>382.940287521112</v>
      </c>
      <c r="H860" s="46">
        <f t="shared" si="94"/>
        <v>0.92300000000000004</v>
      </c>
      <c r="I860" s="46">
        <f t="shared" si="95"/>
        <v>7.6999999999999957E-2</v>
      </c>
      <c r="J860" s="47">
        <f t="shared" si="96"/>
        <v>24288116228.651802</v>
      </c>
      <c r="K860" s="27"/>
      <c r="L860" s="27"/>
      <c r="M860" s="27"/>
      <c r="N860" s="27"/>
      <c r="O860" s="27"/>
    </row>
    <row r="861" spans="2:15" x14ac:dyDescent="0.25">
      <c r="B861" s="9">
        <f t="shared" si="97"/>
        <v>842</v>
      </c>
      <c r="C861" s="42">
        <f>'Simulacion sistema (hoja4)'!BV852</f>
        <v>0.81354304909865671</v>
      </c>
      <c r="D861" s="42">
        <f>'Simulacion sistema (hoja4)'!BW852</f>
        <v>0.84514755006277542</v>
      </c>
      <c r="E861" s="44">
        <f t="shared" si="91"/>
        <v>111052388.07824869</v>
      </c>
      <c r="F861" s="45">
        <f t="shared" si="92"/>
        <v>218.82302144063544</v>
      </c>
      <c r="G861" s="45">
        <f t="shared" si="93"/>
        <v>382.940287521112</v>
      </c>
      <c r="H861" s="46">
        <f t="shared" si="94"/>
        <v>0.92300000000000004</v>
      </c>
      <c r="I861" s="46">
        <f t="shared" si="95"/>
        <v>7.6999999999999957E-2</v>
      </c>
      <c r="J861" s="47">
        <f t="shared" si="96"/>
        <v>24300819097.480381</v>
      </c>
      <c r="K861" s="27"/>
      <c r="L861" s="27"/>
      <c r="M861" s="27"/>
      <c r="N861" s="27"/>
      <c r="O861" s="27"/>
    </row>
    <row r="862" spans="2:15" x14ac:dyDescent="0.25">
      <c r="B862" s="9">
        <f t="shared" si="97"/>
        <v>843</v>
      </c>
      <c r="C862" s="42">
        <f>'Simulacion sistema (hoja4)'!BV853</f>
        <v>0.81341498902854958</v>
      </c>
      <c r="D862" s="42">
        <f>'Simulacion sistema (hoja4)'!BW853</f>
        <v>0.84646722104309546</v>
      </c>
      <c r="E862" s="44">
        <f t="shared" si="91"/>
        <v>111225792.84506275</v>
      </c>
      <c r="F862" s="45">
        <f t="shared" si="92"/>
        <v>218.82302144063544</v>
      </c>
      <c r="G862" s="45">
        <f t="shared" si="93"/>
        <v>382.940287521112</v>
      </c>
      <c r="H862" s="46">
        <f t="shared" si="94"/>
        <v>0.92300000000000004</v>
      </c>
      <c r="I862" s="46">
        <f t="shared" si="95"/>
        <v>7.6999999999999957E-2</v>
      </c>
      <c r="J862" s="47">
        <f t="shared" si="96"/>
        <v>24338764052.486843</v>
      </c>
      <c r="K862" s="27"/>
      <c r="L862" s="27"/>
      <c r="M862" s="27"/>
      <c r="N862" s="27"/>
      <c r="O862" s="27"/>
    </row>
    <row r="863" spans="2:15" x14ac:dyDescent="0.25">
      <c r="B863" s="9">
        <f t="shared" si="97"/>
        <v>844</v>
      </c>
      <c r="C863" s="42">
        <f>'Simulacion sistema (hoja4)'!BV854</f>
        <v>0.81945569833027287</v>
      </c>
      <c r="D863" s="42">
        <f>'Simulacion sistema (hoja4)'!BW854</f>
        <v>0.84555364513981235</v>
      </c>
      <c r="E863" s="44">
        <f t="shared" si="91"/>
        <v>111105748.97137134</v>
      </c>
      <c r="F863" s="45">
        <f t="shared" si="92"/>
        <v>218.82302144063544</v>
      </c>
      <c r="G863" s="45">
        <f t="shared" si="93"/>
        <v>382.940287521112</v>
      </c>
      <c r="H863" s="46">
        <f t="shared" si="94"/>
        <v>0.92300000000000004</v>
      </c>
      <c r="I863" s="46">
        <f t="shared" si="95"/>
        <v>7.6999999999999957E-2</v>
      </c>
      <c r="J863" s="47">
        <f t="shared" si="96"/>
        <v>24312495689.340248</v>
      </c>
      <c r="K863" s="27"/>
      <c r="L863" s="27"/>
      <c r="M863" s="27"/>
      <c r="N863" s="27"/>
      <c r="O863" s="27"/>
    </row>
    <row r="864" spans="2:15" x14ac:dyDescent="0.25">
      <c r="B864" s="9">
        <f t="shared" si="97"/>
        <v>845</v>
      </c>
      <c r="C864" s="42">
        <f>'Simulacion sistema (hoja4)'!BV855</f>
        <v>0.82064957752696599</v>
      </c>
      <c r="D864" s="42">
        <f>'Simulacion sistema (hoja4)'!BW855</f>
        <v>0.83991596943638946</v>
      </c>
      <c r="E864" s="44">
        <f t="shared" si="91"/>
        <v>110364958.38394158</v>
      </c>
      <c r="F864" s="45">
        <f t="shared" si="92"/>
        <v>218.82302144063544</v>
      </c>
      <c r="G864" s="45">
        <f t="shared" si="93"/>
        <v>382.940287521112</v>
      </c>
      <c r="H864" s="46">
        <f t="shared" si="94"/>
        <v>0.92300000000000004</v>
      </c>
      <c r="I864" s="46">
        <f t="shared" si="95"/>
        <v>7.6999999999999957E-2</v>
      </c>
      <c r="J864" s="47">
        <f t="shared" si="96"/>
        <v>24150393654.744087</v>
      </c>
      <c r="K864" s="27"/>
      <c r="L864" s="27"/>
      <c r="M864" s="27"/>
      <c r="N864" s="27"/>
      <c r="O864" s="27"/>
    </row>
    <row r="865" spans="2:15" x14ac:dyDescent="0.25">
      <c r="B865" s="9">
        <f t="shared" si="97"/>
        <v>846</v>
      </c>
      <c r="C865" s="42">
        <f>'Simulacion sistema (hoja4)'!BV856</f>
        <v>0.83175555904780296</v>
      </c>
      <c r="D865" s="42">
        <f>'Simulacion sistema (hoja4)'!BW856</f>
        <v>0.849609591801749</v>
      </c>
      <c r="E865" s="44">
        <f t="shared" si="91"/>
        <v>111638700.36274983</v>
      </c>
      <c r="F865" s="45">
        <f t="shared" si="92"/>
        <v>218.82302144063544</v>
      </c>
      <c r="G865" s="45">
        <f t="shared" si="93"/>
        <v>382.940287521112</v>
      </c>
      <c r="H865" s="46">
        <f t="shared" si="94"/>
        <v>0.92300000000000004</v>
      </c>
      <c r="I865" s="46">
        <f t="shared" si="95"/>
        <v>7.6999999999999957E-2</v>
      </c>
      <c r="J865" s="47">
        <f t="shared" si="96"/>
        <v>24429117723.082684</v>
      </c>
      <c r="K865" s="27"/>
      <c r="L865" s="27"/>
      <c r="M865" s="27"/>
      <c r="N865" s="27"/>
      <c r="O865" s="27"/>
    </row>
    <row r="866" spans="2:15" x14ac:dyDescent="0.25">
      <c r="B866" s="9">
        <f t="shared" si="97"/>
        <v>847</v>
      </c>
      <c r="C866" s="42">
        <f>'Simulacion sistema (hoja4)'!BV857</f>
        <v>0.80928126827749369</v>
      </c>
      <c r="D866" s="42">
        <f>'Simulacion sistema (hoja4)'!BW857</f>
        <v>0.84526513555203708</v>
      </c>
      <c r="E866" s="44">
        <f t="shared" si="91"/>
        <v>111067838.81153767</v>
      </c>
      <c r="F866" s="45">
        <f t="shared" si="92"/>
        <v>218.82302144063544</v>
      </c>
      <c r="G866" s="45">
        <f t="shared" si="93"/>
        <v>382.940287521112</v>
      </c>
      <c r="H866" s="46">
        <f t="shared" si="94"/>
        <v>0.92300000000000004</v>
      </c>
      <c r="I866" s="46">
        <f t="shared" si="95"/>
        <v>7.6999999999999957E-2</v>
      </c>
      <c r="J866" s="47">
        <f t="shared" si="96"/>
        <v>24304200073.62215</v>
      </c>
      <c r="K866" s="27"/>
      <c r="L866" s="27"/>
      <c r="M866" s="27"/>
      <c r="N866" s="27"/>
      <c r="O866" s="27"/>
    </row>
    <row r="867" spans="2:15" x14ac:dyDescent="0.25">
      <c r="B867" s="9">
        <f t="shared" si="97"/>
        <v>848</v>
      </c>
      <c r="C867" s="42">
        <f>'Simulacion sistema (hoja4)'!BV858</f>
        <v>0.82830961929917979</v>
      </c>
      <c r="D867" s="42">
        <f>'Simulacion sistema (hoja4)'!BW858</f>
        <v>0.85417690404523494</v>
      </c>
      <c r="E867" s="44">
        <f t="shared" si="91"/>
        <v>112238845.19154386</v>
      </c>
      <c r="F867" s="45">
        <f t="shared" si="92"/>
        <v>218.82302144063544</v>
      </c>
      <c r="G867" s="45">
        <f t="shared" si="93"/>
        <v>382.940287521112</v>
      </c>
      <c r="H867" s="46">
        <f t="shared" si="94"/>
        <v>0.92300000000000004</v>
      </c>
      <c r="I867" s="46">
        <f t="shared" si="95"/>
        <v>7.6999999999999957E-2</v>
      </c>
      <c r="J867" s="47">
        <f t="shared" si="96"/>
        <v>24560443227.821365</v>
      </c>
      <c r="K867" s="27"/>
      <c r="L867" s="27"/>
      <c r="M867" s="27"/>
      <c r="N867" s="27"/>
      <c r="O867" s="27"/>
    </row>
    <row r="868" spans="2:15" x14ac:dyDescent="0.25">
      <c r="B868" s="9">
        <f t="shared" si="97"/>
        <v>849</v>
      </c>
      <c r="C868" s="42">
        <f>'Simulacion sistema (hoja4)'!BV859</f>
        <v>0.82381140865972025</v>
      </c>
      <c r="D868" s="42">
        <f>'Simulacion sistema (hoja4)'!BW859</f>
        <v>0.85086198305919991</v>
      </c>
      <c r="E868" s="44">
        <f t="shared" si="91"/>
        <v>111803264.57397887</v>
      </c>
      <c r="F868" s="45">
        <f t="shared" si="92"/>
        <v>218.82302144063544</v>
      </c>
      <c r="G868" s="45">
        <f t="shared" si="93"/>
        <v>382.940287521112</v>
      </c>
      <c r="H868" s="46">
        <f t="shared" si="94"/>
        <v>0.92300000000000004</v>
      </c>
      <c r="I868" s="46">
        <f t="shared" si="95"/>
        <v>7.6999999999999957E-2</v>
      </c>
      <c r="J868" s="47">
        <f t="shared" si="96"/>
        <v>24465128161.004814</v>
      </c>
      <c r="K868" s="27"/>
      <c r="L868" s="27"/>
      <c r="M868" s="27"/>
      <c r="N868" s="27"/>
      <c r="O868" s="27"/>
    </row>
    <row r="869" spans="2:15" x14ac:dyDescent="0.25">
      <c r="B869" s="9">
        <f t="shared" si="97"/>
        <v>850</v>
      </c>
      <c r="C869" s="42">
        <f>'Simulacion sistema (hoja4)'!BV860</f>
        <v>0.82752201551725124</v>
      </c>
      <c r="D869" s="42">
        <f>'Simulacion sistema (hoja4)'!BW860</f>
        <v>0.84895972796996921</v>
      </c>
      <c r="E869" s="44">
        <f t="shared" si="91"/>
        <v>111553308.25525396</v>
      </c>
      <c r="F869" s="45">
        <f t="shared" si="92"/>
        <v>218.82302144063544</v>
      </c>
      <c r="G869" s="45">
        <f t="shared" si="93"/>
        <v>382.940287521112</v>
      </c>
      <c r="H869" s="46">
        <f t="shared" si="94"/>
        <v>0.92300000000000004</v>
      </c>
      <c r="I869" s="46">
        <f t="shared" si="95"/>
        <v>7.6999999999999957E-2</v>
      </c>
      <c r="J869" s="47">
        <f t="shared" si="96"/>
        <v>24410431964.113251</v>
      </c>
      <c r="K869" s="27"/>
      <c r="L869" s="27"/>
      <c r="M869" s="27"/>
      <c r="N869" s="27"/>
      <c r="O869" s="27"/>
    </row>
    <row r="870" spans="2:15" x14ac:dyDescent="0.25">
      <c r="B870" s="9">
        <f t="shared" si="97"/>
        <v>851</v>
      </c>
      <c r="C870" s="42">
        <f>'Simulacion sistema (hoja4)'!BV861</f>
        <v>0.81019654936565277</v>
      </c>
      <c r="D870" s="42">
        <f>'Simulacion sistema (hoja4)'!BW861</f>
        <v>0.84774497112536373</v>
      </c>
      <c r="E870" s="44">
        <f t="shared" si="91"/>
        <v>111393689.20587279</v>
      </c>
      <c r="F870" s="45">
        <f t="shared" si="92"/>
        <v>218.82302144063544</v>
      </c>
      <c r="G870" s="45">
        <f t="shared" si="93"/>
        <v>382.940287521112</v>
      </c>
      <c r="H870" s="46">
        <f t="shared" si="94"/>
        <v>0.92300000000000004</v>
      </c>
      <c r="I870" s="46">
        <f t="shared" si="95"/>
        <v>7.6999999999999957E-2</v>
      </c>
      <c r="J870" s="47">
        <f t="shared" si="96"/>
        <v>24375503641.448181</v>
      </c>
      <c r="K870" s="27"/>
      <c r="L870" s="27"/>
      <c r="M870" s="27"/>
      <c r="N870" s="27"/>
      <c r="O870" s="27"/>
    </row>
    <row r="871" spans="2:15" x14ac:dyDescent="0.25">
      <c r="B871" s="9">
        <f t="shared" si="97"/>
        <v>852</v>
      </c>
      <c r="C871" s="42">
        <f>'Simulacion sistema (hoja4)'!BV862</f>
        <v>0.81145531759152711</v>
      </c>
      <c r="D871" s="42">
        <f>'Simulacion sistema (hoja4)'!BW862</f>
        <v>0.84900183034527399</v>
      </c>
      <c r="E871" s="44">
        <f t="shared" si="91"/>
        <v>111558840.507369</v>
      </c>
      <c r="F871" s="45">
        <f t="shared" si="92"/>
        <v>218.82302144063544</v>
      </c>
      <c r="G871" s="45">
        <f t="shared" si="93"/>
        <v>382.940287521112</v>
      </c>
      <c r="H871" s="46">
        <f t="shared" si="94"/>
        <v>0.92300000000000004</v>
      </c>
      <c r="I871" s="46">
        <f t="shared" si="95"/>
        <v>7.6999999999999957E-2</v>
      </c>
      <c r="J871" s="47">
        <f t="shared" si="96"/>
        <v>24411642548.236435</v>
      </c>
      <c r="K871" s="27"/>
      <c r="L871" s="27"/>
      <c r="M871" s="27"/>
      <c r="N871" s="27"/>
      <c r="O871" s="27"/>
    </row>
    <row r="872" spans="2:15" x14ac:dyDescent="0.25">
      <c r="B872" s="9">
        <f t="shared" si="97"/>
        <v>853</v>
      </c>
      <c r="C872" s="42">
        <f>'Simulacion sistema (hoja4)'!BV863</f>
        <v>0.81800558173283189</v>
      </c>
      <c r="D872" s="42">
        <f>'Simulacion sistema (hoja4)'!BW863</f>
        <v>0.84761613551425541</v>
      </c>
      <c r="E872" s="44">
        <f t="shared" si="91"/>
        <v>111376760.20657316</v>
      </c>
      <c r="F872" s="45">
        <f t="shared" si="92"/>
        <v>218.82302144063544</v>
      </c>
      <c r="G872" s="45">
        <f t="shared" si="93"/>
        <v>382.940287521112</v>
      </c>
      <c r="H872" s="46">
        <f t="shared" si="94"/>
        <v>0.92300000000000004</v>
      </c>
      <c r="I872" s="46">
        <f t="shared" si="95"/>
        <v>7.6999999999999957E-2</v>
      </c>
      <c r="J872" s="47">
        <f t="shared" si="96"/>
        <v>24371799186.671471</v>
      </c>
      <c r="K872" s="27"/>
      <c r="L872" s="27"/>
      <c r="M872" s="27"/>
      <c r="N872" s="27"/>
      <c r="O872" s="27"/>
    </row>
    <row r="873" spans="2:15" x14ac:dyDescent="0.25">
      <c r="B873" s="9">
        <f t="shared" si="97"/>
        <v>854</v>
      </c>
      <c r="C873" s="42">
        <f>'Simulacion sistema (hoja4)'!BV864</f>
        <v>0.82641281489987328</v>
      </c>
      <c r="D873" s="42">
        <f>'Simulacion sistema (hoja4)'!BW864</f>
        <v>0.85023398766571334</v>
      </c>
      <c r="E873" s="44">
        <f t="shared" si="91"/>
        <v>111720745.97927473</v>
      </c>
      <c r="F873" s="45">
        <f t="shared" si="92"/>
        <v>218.82302144063544</v>
      </c>
      <c r="G873" s="45">
        <f t="shared" si="93"/>
        <v>382.940287521112</v>
      </c>
      <c r="H873" s="46">
        <f t="shared" si="94"/>
        <v>0.92300000000000004</v>
      </c>
      <c r="I873" s="46">
        <f t="shared" si="95"/>
        <v>7.6999999999999957E-2</v>
      </c>
      <c r="J873" s="47">
        <f t="shared" si="96"/>
        <v>24447071192.786621</v>
      </c>
      <c r="K873" s="27"/>
      <c r="L873" s="27"/>
      <c r="M873" s="27"/>
      <c r="N873" s="27"/>
      <c r="O873" s="27"/>
    </row>
    <row r="874" spans="2:15" x14ac:dyDescent="0.25">
      <c r="B874" s="9">
        <f t="shared" si="97"/>
        <v>855</v>
      </c>
      <c r="C874" s="42">
        <f>'Simulacion sistema (hoja4)'!BV865</f>
        <v>0.81273070883279086</v>
      </c>
      <c r="D874" s="42">
        <f>'Simulacion sistema (hoja4)'!BW865</f>
        <v>0.85194805459780598</v>
      </c>
      <c r="E874" s="44">
        <f t="shared" si="91"/>
        <v>111945974.37415171</v>
      </c>
      <c r="F874" s="45">
        <f t="shared" si="92"/>
        <v>218.82302144063544</v>
      </c>
      <c r="G874" s="45">
        <f t="shared" si="93"/>
        <v>382.940287521112</v>
      </c>
      <c r="H874" s="46">
        <f t="shared" si="94"/>
        <v>0.92300000000000004</v>
      </c>
      <c r="I874" s="46">
        <f t="shared" si="95"/>
        <v>7.6999999999999957E-2</v>
      </c>
      <c r="J874" s="47">
        <f t="shared" si="96"/>
        <v>24496356350.667824</v>
      </c>
      <c r="K874" s="27"/>
      <c r="L874" s="27"/>
      <c r="M874" s="27"/>
      <c r="N874" s="27"/>
      <c r="O874" s="27"/>
    </row>
    <row r="875" spans="2:15" x14ac:dyDescent="0.25">
      <c r="B875" s="9">
        <f t="shared" si="97"/>
        <v>856</v>
      </c>
      <c r="C875" s="42">
        <f>'Simulacion sistema (hoja4)'!BV866</f>
        <v>0.83097559931322362</v>
      </c>
      <c r="D875" s="42">
        <f>'Simulacion sistema (hoja4)'!BW866</f>
        <v>0.84830918241717856</v>
      </c>
      <c r="E875" s="44">
        <f t="shared" si="91"/>
        <v>111467826.56961727</v>
      </c>
      <c r="F875" s="45">
        <f t="shared" si="92"/>
        <v>218.82302144063544</v>
      </c>
      <c r="G875" s="45">
        <f t="shared" si="93"/>
        <v>382.940287521112</v>
      </c>
      <c r="H875" s="46">
        <f t="shared" si="94"/>
        <v>0.92300000000000004</v>
      </c>
      <c r="I875" s="46">
        <f t="shared" si="95"/>
        <v>7.6999999999999957E-2</v>
      </c>
      <c r="J875" s="47">
        <f t="shared" si="96"/>
        <v>24391726603.384392</v>
      </c>
      <c r="K875" s="27"/>
      <c r="L875" s="27"/>
      <c r="M875" s="27"/>
      <c r="N875" s="27"/>
      <c r="O875" s="27"/>
    </row>
    <row r="876" spans="2:15" x14ac:dyDescent="0.25">
      <c r="B876" s="9">
        <f t="shared" si="97"/>
        <v>857</v>
      </c>
      <c r="C876" s="42">
        <f>'Simulacion sistema (hoja4)'!BV867</f>
        <v>0.81602892808561189</v>
      </c>
      <c r="D876" s="42">
        <f>'Simulacion sistema (hoja4)'!BW867</f>
        <v>0.84905869077819141</v>
      </c>
      <c r="E876" s="44">
        <f t="shared" si="91"/>
        <v>111566311.96825434</v>
      </c>
      <c r="F876" s="45">
        <f t="shared" si="92"/>
        <v>218.82302144063544</v>
      </c>
      <c r="G876" s="45">
        <f t="shared" si="93"/>
        <v>382.940287521112</v>
      </c>
      <c r="H876" s="46">
        <f t="shared" si="94"/>
        <v>0.92300000000000004</v>
      </c>
      <c r="I876" s="46">
        <f t="shared" si="95"/>
        <v>7.6999999999999957E-2</v>
      </c>
      <c r="J876" s="47">
        <f t="shared" si="96"/>
        <v>24413277475.881943</v>
      </c>
      <c r="K876" s="27"/>
      <c r="L876" s="27"/>
      <c r="M876" s="27"/>
      <c r="N876" s="27"/>
      <c r="O876" s="27"/>
    </row>
    <row r="877" spans="2:15" x14ac:dyDescent="0.25">
      <c r="B877" s="9">
        <f t="shared" si="97"/>
        <v>858</v>
      </c>
      <c r="C877" s="42">
        <f>'Simulacion sistema (hoja4)'!BV868</f>
        <v>0.80434110990895213</v>
      </c>
      <c r="D877" s="42">
        <f>'Simulacion sistema (hoja4)'!BW868</f>
        <v>0.84890277296373429</v>
      </c>
      <c r="E877" s="44">
        <f t="shared" si="91"/>
        <v>111545824.36743468</v>
      </c>
      <c r="F877" s="45">
        <f t="shared" si="92"/>
        <v>218.82302144063544</v>
      </c>
      <c r="G877" s="45">
        <f t="shared" si="93"/>
        <v>382.940287521112</v>
      </c>
      <c r="H877" s="46">
        <f t="shared" si="94"/>
        <v>0.92300000000000004</v>
      </c>
      <c r="I877" s="46">
        <f t="shared" si="95"/>
        <v>7.6999999999999957E-2</v>
      </c>
      <c r="J877" s="47">
        <f t="shared" si="96"/>
        <v>24408794317.168514</v>
      </c>
      <c r="K877" s="27"/>
      <c r="L877" s="27"/>
      <c r="M877" s="27"/>
      <c r="N877" s="27"/>
      <c r="O877" s="27"/>
    </row>
    <row r="878" spans="2:15" x14ac:dyDescent="0.25">
      <c r="B878" s="9">
        <f t="shared" si="97"/>
        <v>859</v>
      </c>
      <c r="C878" s="42">
        <f>'Simulacion sistema (hoja4)'!BV869</f>
        <v>0.83012144412313371</v>
      </c>
      <c r="D878" s="42">
        <f>'Simulacion sistema (hoja4)'!BW869</f>
        <v>0.84677365045270092</v>
      </c>
      <c r="E878" s="44">
        <f t="shared" si="91"/>
        <v>111266057.6694849</v>
      </c>
      <c r="F878" s="45">
        <f t="shared" si="92"/>
        <v>218.82302144063544</v>
      </c>
      <c r="G878" s="45">
        <f t="shared" si="93"/>
        <v>382.940287521112</v>
      </c>
      <c r="H878" s="46">
        <f t="shared" si="94"/>
        <v>0.92300000000000004</v>
      </c>
      <c r="I878" s="46">
        <f t="shared" si="95"/>
        <v>7.6999999999999957E-2</v>
      </c>
      <c r="J878" s="47">
        <f t="shared" si="96"/>
        <v>24347574923.024673</v>
      </c>
      <c r="K878" s="27"/>
      <c r="L878" s="27"/>
      <c r="M878" s="27"/>
      <c r="N878" s="27"/>
      <c r="O878" s="27"/>
    </row>
    <row r="879" spans="2:15" x14ac:dyDescent="0.25">
      <c r="B879" s="9">
        <f t="shared" si="97"/>
        <v>860</v>
      </c>
      <c r="C879" s="42">
        <f>'Simulacion sistema (hoja4)'!BV870</f>
        <v>0.8213201216697098</v>
      </c>
      <c r="D879" s="42">
        <f>'Simulacion sistema (hoja4)'!BW870</f>
        <v>0.84894140978167565</v>
      </c>
      <c r="E879" s="44">
        <f t="shared" si="91"/>
        <v>111550901.24531217</v>
      </c>
      <c r="F879" s="45">
        <f t="shared" si="92"/>
        <v>218.82302144063544</v>
      </c>
      <c r="G879" s="45">
        <f t="shared" si="93"/>
        <v>382.940287521112</v>
      </c>
      <c r="H879" s="46">
        <f t="shared" si="94"/>
        <v>0.92300000000000004</v>
      </c>
      <c r="I879" s="46">
        <f t="shared" si="95"/>
        <v>7.6999999999999957E-2</v>
      </c>
      <c r="J879" s="47">
        <f t="shared" si="96"/>
        <v>24409905254.925152</v>
      </c>
      <c r="K879" s="27"/>
      <c r="L879" s="27"/>
      <c r="M879" s="27"/>
      <c r="N879" s="27"/>
      <c r="O879" s="27"/>
    </row>
    <row r="880" spans="2:15" x14ac:dyDescent="0.25">
      <c r="B880" s="9">
        <f t="shared" si="97"/>
        <v>861</v>
      </c>
      <c r="C880" s="42">
        <f>'Simulacion sistema (hoja4)'!BV871</f>
        <v>0.82505825784005604</v>
      </c>
      <c r="D880" s="42">
        <f>'Simulacion sistema (hoja4)'!BW871</f>
        <v>0.84695283900126417</v>
      </c>
      <c r="E880" s="44">
        <f t="shared" si="91"/>
        <v>111289603.04476611</v>
      </c>
      <c r="F880" s="45">
        <f t="shared" si="92"/>
        <v>218.82302144063544</v>
      </c>
      <c r="G880" s="45">
        <f t="shared" si="93"/>
        <v>382.940287521112</v>
      </c>
      <c r="H880" s="46">
        <f t="shared" si="94"/>
        <v>0.92300000000000004</v>
      </c>
      <c r="I880" s="46">
        <f t="shared" si="95"/>
        <v>7.6999999999999957E-2</v>
      </c>
      <c r="J880" s="47">
        <f t="shared" si="96"/>
        <v>24352727193.184662</v>
      </c>
      <c r="K880" s="27"/>
      <c r="L880" s="27"/>
      <c r="M880" s="27"/>
      <c r="N880" s="27"/>
      <c r="O880" s="27"/>
    </row>
    <row r="881" spans="2:15" x14ac:dyDescent="0.25">
      <c r="B881" s="9">
        <f t="shared" si="97"/>
        <v>862</v>
      </c>
      <c r="C881" s="42">
        <f>'Simulacion sistema (hoja4)'!BV872</f>
        <v>0.82380267964866838</v>
      </c>
      <c r="D881" s="42">
        <f>'Simulacion sistema (hoja4)'!BW872</f>
        <v>0.85062269566721727</v>
      </c>
      <c r="E881" s="44">
        <f t="shared" si="91"/>
        <v>111771822.21067235</v>
      </c>
      <c r="F881" s="45">
        <f t="shared" si="92"/>
        <v>218.82302144063544</v>
      </c>
      <c r="G881" s="45">
        <f t="shared" si="93"/>
        <v>382.940287521112</v>
      </c>
      <c r="H881" s="46">
        <f t="shared" si="94"/>
        <v>0.92300000000000004</v>
      </c>
      <c r="I881" s="46">
        <f t="shared" si="95"/>
        <v>7.6999999999999957E-2</v>
      </c>
      <c r="J881" s="47">
        <f t="shared" si="96"/>
        <v>24458247848.06485</v>
      </c>
      <c r="K881" s="27"/>
      <c r="L881" s="27"/>
      <c r="M881" s="27"/>
      <c r="N881" s="27"/>
      <c r="O881" s="27"/>
    </row>
    <row r="882" spans="2:15" x14ac:dyDescent="0.25">
      <c r="B882" s="9">
        <f t="shared" si="97"/>
        <v>863</v>
      </c>
      <c r="C882" s="42">
        <f>'Simulacion sistema (hoja4)'!BV873</f>
        <v>0.8167743147901555</v>
      </c>
      <c r="D882" s="42">
        <f>'Simulacion sistema (hoja4)'!BW873</f>
        <v>0.84381394893784634</v>
      </c>
      <c r="E882" s="44">
        <f t="shared" si="91"/>
        <v>110877152.89043301</v>
      </c>
      <c r="F882" s="45">
        <f t="shared" si="92"/>
        <v>218.82302144063544</v>
      </c>
      <c r="G882" s="45">
        <f t="shared" si="93"/>
        <v>382.940287521112</v>
      </c>
      <c r="H882" s="46">
        <f t="shared" si="94"/>
        <v>0.92300000000000004</v>
      </c>
      <c r="I882" s="46">
        <f t="shared" si="95"/>
        <v>7.6999999999999957E-2</v>
      </c>
      <c r="J882" s="47">
        <f t="shared" si="96"/>
        <v>24262473604.219837</v>
      </c>
      <c r="K882" s="27"/>
      <c r="L882" s="27"/>
      <c r="M882" s="27"/>
      <c r="N882" s="27"/>
      <c r="O882" s="27"/>
    </row>
    <row r="883" spans="2:15" x14ac:dyDescent="0.25">
      <c r="B883" s="9">
        <f t="shared" si="97"/>
        <v>864</v>
      </c>
      <c r="C883" s="42">
        <f>'Simulacion sistema (hoja4)'!BV874</f>
        <v>0.81745782165888425</v>
      </c>
      <c r="D883" s="42">
        <f>'Simulacion sistema (hoja4)'!BW874</f>
        <v>0.84598811072269753</v>
      </c>
      <c r="E883" s="44">
        <f t="shared" si="91"/>
        <v>111162837.74896246</v>
      </c>
      <c r="F883" s="45">
        <f t="shared" si="92"/>
        <v>218.82302144063544</v>
      </c>
      <c r="G883" s="45">
        <f t="shared" si="93"/>
        <v>382.940287521112</v>
      </c>
      <c r="H883" s="46">
        <f t="shared" si="94"/>
        <v>0.92300000000000004</v>
      </c>
      <c r="I883" s="46">
        <f t="shared" si="95"/>
        <v>7.6999999999999957E-2</v>
      </c>
      <c r="J883" s="47">
        <f t="shared" si="96"/>
        <v>24324988028.143093</v>
      </c>
      <c r="K883" s="27"/>
      <c r="L883" s="27"/>
      <c r="M883" s="27"/>
      <c r="N883" s="27"/>
      <c r="O883" s="27"/>
    </row>
    <row r="884" spans="2:15" x14ac:dyDescent="0.25">
      <c r="B884" s="9">
        <f t="shared" si="97"/>
        <v>865</v>
      </c>
      <c r="C884" s="42">
        <f>'Simulacion sistema (hoja4)'!BV875</f>
        <v>0.82773064598217949</v>
      </c>
      <c r="D884" s="42">
        <f>'Simulacion sistema (hoja4)'!BW875</f>
        <v>0.85077513278761341</v>
      </c>
      <c r="E884" s="44">
        <f t="shared" si="91"/>
        <v>111791852.4482924</v>
      </c>
      <c r="F884" s="45">
        <f t="shared" si="92"/>
        <v>218.82302144063544</v>
      </c>
      <c r="G884" s="45">
        <f t="shared" si="93"/>
        <v>382.940287521112</v>
      </c>
      <c r="H884" s="46">
        <f t="shared" si="94"/>
        <v>0.92300000000000004</v>
      </c>
      <c r="I884" s="46">
        <f t="shared" si="95"/>
        <v>7.6999999999999957E-2</v>
      </c>
      <c r="J884" s="47">
        <f t="shared" si="96"/>
        <v>24462630925.181042</v>
      </c>
      <c r="K884" s="27"/>
      <c r="L884" s="27"/>
      <c r="M884" s="27"/>
      <c r="N884" s="27"/>
      <c r="O884" s="27"/>
    </row>
    <row r="885" spans="2:15" x14ac:dyDescent="0.25">
      <c r="B885" s="9">
        <f t="shared" si="97"/>
        <v>866</v>
      </c>
      <c r="C885" s="42">
        <f>'Simulacion sistema (hoja4)'!BV876</f>
        <v>0.82759507146556177</v>
      </c>
      <c r="D885" s="42">
        <f>'Simulacion sistema (hoja4)'!BW876</f>
        <v>0.85674969616008989</v>
      </c>
      <c r="E885" s="44">
        <f t="shared" si="91"/>
        <v>112576910.07543582</v>
      </c>
      <c r="F885" s="45">
        <f t="shared" si="92"/>
        <v>218.82302144063544</v>
      </c>
      <c r="G885" s="45">
        <f t="shared" si="93"/>
        <v>382.940287521112</v>
      </c>
      <c r="H885" s="46">
        <f t="shared" si="94"/>
        <v>0.92300000000000004</v>
      </c>
      <c r="I885" s="46">
        <f t="shared" si="95"/>
        <v>7.6999999999999957E-2</v>
      </c>
      <c r="J885" s="47">
        <f t="shared" si="96"/>
        <v>24634419607.157581</v>
      </c>
      <c r="K885" s="27"/>
      <c r="L885" s="27"/>
      <c r="M885" s="27"/>
      <c r="N885" s="27"/>
      <c r="O885" s="27"/>
    </row>
    <row r="886" spans="2:15" x14ac:dyDescent="0.25">
      <c r="B886" s="9">
        <f t="shared" si="97"/>
        <v>867</v>
      </c>
      <c r="C886" s="42">
        <f>'Simulacion sistema (hoja4)'!BV877</f>
        <v>0.8298346808459367</v>
      </c>
      <c r="D886" s="42">
        <f>'Simulacion sistema (hoja4)'!BW877</f>
        <v>0.84812738310966618</v>
      </c>
      <c r="E886" s="44">
        <f t="shared" si="91"/>
        <v>111443938.14061014</v>
      </c>
      <c r="F886" s="45">
        <f t="shared" si="92"/>
        <v>218.82302144063544</v>
      </c>
      <c r="G886" s="45">
        <f t="shared" si="93"/>
        <v>382.940287521112</v>
      </c>
      <c r="H886" s="46">
        <f t="shared" si="94"/>
        <v>0.92300000000000004</v>
      </c>
      <c r="I886" s="46">
        <f t="shared" si="95"/>
        <v>7.6999999999999957E-2</v>
      </c>
      <c r="J886" s="47">
        <f t="shared" si="96"/>
        <v>24386499265.171585</v>
      </c>
      <c r="K886" s="27"/>
      <c r="L886" s="27"/>
      <c r="M886" s="27"/>
      <c r="N886" s="27"/>
      <c r="O886" s="27"/>
    </row>
    <row r="887" spans="2:15" x14ac:dyDescent="0.25">
      <c r="B887" s="9">
        <f t="shared" si="97"/>
        <v>868</v>
      </c>
      <c r="C887" s="42">
        <f>'Simulacion sistema (hoja4)'!BV878</f>
        <v>0.82972274478047947</v>
      </c>
      <c r="D887" s="42">
        <f>'Simulacion sistema (hoja4)'!BW878</f>
        <v>0.85367335849633152</v>
      </c>
      <c r="E887" s="44">
        <f t="shared" si="91"/>
        <v>112172679.30641796</v>
      </c>
      <c r="F887" s="45">
        <f t="shared" si="92"/>
        <v>218.82302144063544</v>
      </c>
      <c r="G887" s="45">
        <f t="shared" si="93"/>
        <v>382.940287521112</v>
      </c>
      <c r="H887" s="46">
        <f t="shared" si="94"/>
        <v>0.92300000000000004</v>
      </c>
      <c r="I887" s="46">
        <f t="shared" si="95"/>
        <v>7.6999999999999957E-2</v>
      </c>
      <c r="J887" s="47">
        <f t="shared" si="96"/>
        <v>24545964608.921822</v>
      </c>
      <c r="K887" s="27"/>
      <c r="L887" s="27"/>
      <c r="M887" s="27"/>
      <c r="N887" s="27"/>
      <c r="O887" s="27"/>
    </row>
    <row r="888" spans="2:15" x14ac:dyDescent="0.25">
      <c r="B888" s="9">
        <f t="shared" si="97"/>
        <v>869</v>
      </c>
      <c r="C888" s="42">
        <f>'Simulacion sistema (hoja4)'!BV879</f>
        <v>0.82033165868847069</v>
      </c>
      <c r="D888" s="42">
        <f>'Simulacion sistema (hoja4)'!BW879</f>
        <v>0.8478964818812007</v>
      </c>
      <c r="E888" s="44">
        <f t="shared" si="91"/>
        <v>111413597.71918978</v>
      </c>
      <c r="F888" s="45">
        <f t="shared" si="92"/>
        <v>218.82302144063544</v>
      </c>
      <c r="G888" s="45">
        <f t="shared" si="93"/>
        <v>382.940287521112</v>
      </c>
      <c r="H888" s="46">
        <f t="shared" si="94"/>
        <v>0.92300000000000004</v>
      </c>
      <c r="I888" s="46">
        <f t="shared" si="95"/>
        <v>7.6999999999999957E-2</v>
      </c>
      <c r="J888" s="47">
        <f t="shared" si="96"/>
        <v>24379860082.484596</v>
      </c>
      <c r="K888" s="27"/>
      <c r="L888" s="27"/>
      <c r="M888" s="27"/>
      <c r="N888" s="27"/>
      <c r="O888" s="27"/>
    </row>
    <row r="889" spans="2:15" x14ac:dyDescent="0.25">
      <c r="B889" s="9">
        <f t="shared" si="97"/>
        <v>870</v>
      </c>
      <c r="C889" s="42">
        <f>'Simulacion sistema (hoja4)'!BV880</f>
        <v>0.81940179998087437</v>
      </c>
      <c r="D889" s="42">
        <f>'Simulacion sistema (hoja4)'!BW880</f>
        <v>0.85134882723069649</v>
      </c>
      <c r="E889" s="44">
        <f t="shared" si="91"/>
        <v>111867235.89811352</v>
      </c>
      <c r="F889" s="45">
        <f t="shared" si="92"/>
        <v>218.82302144063544</v>
      </c>
      <c r="G889" s="45">
        <f t="shared" si="93"/>
        <v>382.940287521112</v>
      </c>
      <c r="H889" s="46">
        <f t="shared" si="94"/>
        <v>0.92300000000000004</v>
      </c>
      <c r="I889" s="46">
        <f t="shared" si="95"/>
        <v>7.6999999999999957E-2</v>
      </c>
      <c r="J889" s="47">
        <f t="shared" si="96"/>
        <v>24479126559.437519</v>
      </c>
      <c r="K889" s="27"/>
      <c r="L889" s="27"/>
      <c r="M889" s="27"/>
      <c r="N889" s="27"/>
      <c r="O889" s="27"/>
    </row>
    <row r="890" spans="2:15" x14ac:dyDescent="0.25">
      <c r="B890" s="9">
        <f t="shared" si="97"/>
        <v>871</v>
      </c>
      <c r="C890" s="42">
        <f>'Simulacion sistema (hoja4)'!BV881</f>
        <v>0.81926962835446626</v>
      </c>
      <c r="D890" s="42">
        <f>'Simulacion sistema (hoja4)'!BW881</f>
        <v>0.84856181677909814</v>
      </c>
      <c r="E890" s="44">
        <f t="shared" si="91"/>
        <v>111501022.7247735</v>
      </c>
      <c r="F890" s="45">
        <f t="shared" si="92"/>
        <v>218.82302144063544</v>
      </c>
      <c r="G890" s="45">
        <f t="shared" si="93"/>
        <v>382.940287521112</v>
      </c>
      <c r="H890" s="46">
        <f t="shared" si="94"/>
        <v>0.92300000000000004</v>
      </c>
      <c r="I890" s="46">
        <f t="shared" si="95"/>
        <v>7.6999999999999957E-2</v>
      </c>
      <c r="J890" s="47">
        <f t="shared" si="96"/>
        <v>24398990686.355892</v>
      </c>
      <c r="K890" s="27"/>
      <c r="L890" s="27"/>
      <c r="M890" s="27"/>
      <c r="N890" s="27"/>
      <c r="O890" s="27"/>
    </row>
    <row r="891" spans="2:15" x14ac:dyDescent="0.25">
      <c r="B891" s="9">
        <f t="shared" si="97"/>
        <v>872</v>
      </c>
      <c r="C891" s="42">
        <f>'Simulacion sistema (hoja4)'!BV882</f>
        <v>0.82153085699018291</v>
      </c>
      <c r="D891" s="42">
        <f>'Simulacion sistema (hoja4)'!BW882</f>
        <v>0.84636850202515057</v>
      </c>
      <c r="E891" s="44">
        <f t="shared" si="91"/>
        <v>111212821.16610478</v>
      </c>
      <c r="F891" s="45">
        <f t="shared" si="92"/>
        <v>218.82302144063544</v>
      </c>
      <c r="G891" s="45">
        <f t="shared" si="93"/>
        <v>382.940287521112</v>
      </c>
      <c r="H891" s="46">
        <f t="shared" si="94"/>
        <v>0.92300000000000004</v>
      </c>
      <c r="I891" s="46">
        <f t="shared" si="95"/>
        <v>7.6999999999999957E-2</v>
      </c>
      <c r="J891" s="47">
        <f t="shared" si="96"/>
        <v>24335925550.504101</v>
      </c>
      <c r="K891" s="27"/>
      <c r="L891" s="27"/>
      <c r="M891" s="27"/>
      <c r="N891" s="27"/>
      <c r="O891" s="27"/>
    </row>
    <row r="892" spans="2:15" x14ac:dyDescent="0.25">
      <c r="B892" s="9">
        <f t="shared" si="97"/>
        <v>873</v>
      </c>
      <c r="C892" s="42">
        <f>'Simulacion sistema (hoja4)'!BV883</f>
        <v>0.82398035259131575</v>
      </c>
      <c r="D892" s="42">
        <f>'Simulacion sistema (hoja4)'!BW883</f>
        <v>0.84593586894376027</v>
      </c>
      <c r="E892" s="44">
        <f t="shared" si="91"/>
        <v>111155973.1792101</v>
      </c>
      <c r="F892" s="45">
        <f t="shared" si="92"/>
        <v>218.82302144063544</v>
      </c>
      <c r="G892" s="45">
        <f t="shared" si="93"/>
        <v>382.940287521112</v>
      </c>
      <c r="H892" s="46">
        <f t="shared" si="94"/>
        <v>0.92300000000000004</v>
      </c>
      <c r="I892" s="46">
        <f t="shared" si="95"/>
        <v>7.6999999999999957E-2</v>
      </c>
      <c r="J892" s="47">
        <f t="shared" si="96"/>
        <v>24323485902.248989</v>
      </c>
      <c r="K892" s="27"/>
      <c r="L892" s="27"/>
      <c r="M892" s="27"/>
      <c r="N892" s="27"/>
      <c r="O892" s="27"/>
    </row>
    <row r="893" spans="2:15" x14ac:dyDescent="0.25">
      <c r="B893" s="9">
        <f t="shared" si="97"/>
        <v>874</v>
      </c>
      <c r="C893" s="42">
        <f>'Simulacion sistema (hoja4)'!BV884</f>
        <v>0.8066111582205554</v>
      </c>
      <c r="D893" s="42">
        <f>'Simulacion sistema (hoja4)'!BW884</f>
        <v>0.84808109193700021</v>
      </c>
      <c r="E893" s="44">
        <f t="shared" si="91"/>
        <v>111437855.48052183</v>
      </c>
      <c r="F893" s="45">
        <f t="shared" si="92"/>
        <v>218.82302144063544</v>
      </c>
      <c r="G893" s="45">
        <f t="shared" si="93"/>
        <v>382.940287521112</v>
      </c>
      <c r="H893" s="46">
        <f t="shared" si="94"/>
        <v>0.92300000000000004</v>
      </c>
      <c r="I893" s="46">
        <f t="shared" si="95"/>
        <v>7.6999999999999957E-2</v>
      </c>
      <c r="J893" s="47">
        <f t="shared" si="96"/>
        <v>24385168239.112663</v>
      </c>
      <c r="K893" s="27"/>
      <c r="L893" s="27"/>
      <c r="M893" s="27"/>
      <c r="N893" s="27"/>
      <c r="O893" s="27"/>
    </row>
    <row r="894" spans="2:15" x14ac:dyDescent="0.25">
      <c r="B894" s="9">
        <f t="shared" si="97"/>
        <v>875</v>
      </c>
      <c r="C894" s="42">
        <f>'Simulacion sistema (hoja4)'!BV885</f>
        <v>0.82138308150634809</v>
      </c>
      <c r="D894" s="42">
        <f>'Simulacion sistema (hoja4)'!BW885</f>
        <v>0.84705721805940903</v>
      </c>
      <c r="E894" s="44">
        <f t="shared" si="91"/>
        <v>111303318.45300636</v>
      </c>
      <c r="F894" s="45">
        <f t="shared" si="92"/>
        <v>218.82302144063544</v>
      </c>
      <c r="G894" s="45">
        <f t="shared" si="93"/>
        <v>382.940287521112</v>
      </c>
      <c r="H894" s="46">
        <f t="shared" si="94"/>
        <v>0.92300000000000004</v>
      </c>
      <c r="I894" s="46">
        <f t="shared" si="95"/>
        <v>7.6999999999999957E-2</v>
      </c>
      <c r="J894" s="47">
        <f t="shared" si="96"/>
        <v>24355728440.256084</v>
      </c>
      <c r="K894" s="27"/>
      <c r="L894" s="27"/>
      <c r="M894" s="27"/>
      <c r="N894" s="27"/>
      <c r="O894" s="27"/>
    </row>
    <row r="895" spans="2:15" x14ac:dyDescent="0.25">
      <c r="B895" s="9">
        <f t="shared" si="97"/>
        <v>876</v>
      </c>
      <c r="C895" s="42">
        <f>'Simulacion sistema (hoja4)'!BV886</f>
        <v>0.82976741624837602</v>
      </c>
      <c r="D895" s="42">
        <f>'Simulacion sistema (hoja4)'!BW886</f>
        <v>0.85221841240302865</v>
      </c>
      <c r="E895" s="44">
        <f t="shared" si="91"/>
        <v>111981499.38975798</v>
      </c>
      <c r="F895" s="45">
        <f t="shared" si="92"/>
        <v>218.82302144063544</v>
      </c>
      <c r="G895" s="45">
        <f t="shared" si="93"/>
        <v>382.940287521112</v>
      </c>
      <c r="H895" s="46">
        <f t="shared" si="94"/>
        <v>0.92300000000000004</v>
      </c>
      <c r="I895" s="46">
        <f t="shared" si="95"/>
        <v>7.6999999999999957E-2</v>
      </c>
      <c r="J895" s="47">
        <f t="shared" si="96"/>
        <v>24504130041.919514</v>
      </c>
      <c r="K895" s="27"/>
      <c r="L895" s="27"/>
      <c r="M895" s="27"/>
      <c r="N895" s="27"/>
      <c r="O895" s="27"/>
    </row>
    <row r="896" spans="2:15" x14ac:dyDescent="0.25">
      <c r="B896" s="9">
        <f t="shared" si="97"/>
        <v>877</v>
      </c>
      <c r="C896" s="42">
        <f>'Simulacion sistema (hoja4)'!BV887</f>
        <v>0.82096226186076449</v>
      </c>
      <c r="D896" s="42">
        <f>'Simulacion sistema (hoja4)'!BW887</f>
        <v>0.85591016711331958</v>
      </c>
      <c r="E896" s="44">
        <f t="shared" si="91"/>
        <v>112466595.95869018</v>
      </c>
      <c r="F896" s="45">
        <f t="shared" si="92"/>
        <v>218.82302144063544</v>
      </c>
      <c r="G896" s="45">
        <f t="shared" si="93"/>
        <v>382.940287521112</v>
      </c>
      <c r="H896" s="46">
        <f t="shared" si="94"/>
        <v>0.92300000000000004</v>
      </c>
      <c r="I896" s="46">
        <f t="shared" si="95"/>
        <v>7.6999999999999957E-2</v>
      </c>
      <c r="J896" s="47">
        <f t="shared" si="96"/>
        <v>24610280338.823746</v>
      </c>
      <c r="K896" s="27"/>
      <c r="L896" s="27"/>
      <c r="M896" s="27"/>
      <c r="N896" s="27"/>
      <c r="O896" s="27"/>
    </row>
    <row r="897" spans="2:15" x14ac:dyDescent="0.25">
      <c r="B897" s="9">
        <f t="shared" si="97"/>
        <v>878</v>
      </c>
      <c r="C897" s="42">
        <f>'Simulacion sistema (hoja4)'!BV888</f>
        <v>0.81962297842166598</v>
      </c>
      <c r="D897" s="42">
        <f>'Simulacion sistema (hoja4)'!BW888</f>
        <v>0.84651094163714913</v>
      </c>
      <c r="E897" s="44">
        <f t="shared" si="91"/>
        <v>111231537.73112141</v>
      </c>
      <c r="F897" s="45">
        <f t="shared" si="92"/>
        <v>218.82302144063544</v>
      </c>
      <c r="G897" s="45">
        <f t="shared" si="93"/>
        <v>382.940287521112</v>
      </c>
      <c r="H897" s="46">
        <f t="shared" si="94"/>
        <v>0.92300000000000004</v>
      </c>
      <c r="I897" s="46">
        <f t="shared" si="95"/>
        <v>7.6999999999999957E-2</v>
      </c>
      <c r="J897" s="47">
        <f t="shared" si="96"/>
        <v>24340021165.812031</v>
      </c>
      <c r="K897" s="27"/>
      <c r="L897" s="27"/>
      <c r="M897" s="27"/>
      <c r="N897" s="27"/>
      <c r="O897" s="27"/>
    </row>
    <row r="898" spans="2:15" x14ac:dyDescent="0.25">
      <c r="B898" s="9">
        <f t="shared" si="97"/>
        <v>879</v>
      </c>
      <c r="C898" s="42">
        <f>'Simulacion sistema (hoja4)'!BV889</f>
        <v>0.81214694795649056</v>
      </c>
      <c r="D898" s="42">
        <f>'Simulacion sistema (hoja4)'!BW889</f>
        <v>0.85203349196827827</v>
      </c>
      <c r="E898" s="44">
        <f t="shared" si="91"/>
        <v>111957200.84463176</v>
      </c>
      <c r="F898" s="45">
        <f t="shared" si="92"/>
        <v>218.82302144063544</v>
      </c>
      <c r="G898" s="45">
        <f t="shared" si="93"/>
        <v>382.940287521112</v>
      </c>
      <c r="H898" s="46">
        <f t="shared" si="94"/>
        <v>0.92300000000000004</v>
      </c>
      <c r="I898" s="46">
        <f t="shared" si="95"/>
        <v>7.6999999999999957E-2</v>
      </c>
      <c r="J898" s="47">
        <f t="shared" si="96"/>
        <v>24498812960.858383</v>
      </c>
      <c r="K898" s="27"/>
      <c r="L898" s="27"/>
      <c r="M898" s="27"/>
      <c r="N898" s="27"/>
      <c r="O898" s="27"/>
    </row>
    <row r="899" spans="2:15" x14ac:dyDescent="0.25">
      <c r="B899" s="9">
        <f t="shared" si="97"/>
        <v>880</v>
      </c>
      <c r="C899" s="42">
        <f>'Simulacion sistema (hoja4)'!BV890</f>
        <v>0.81724921147304919</v>
      </c>
      <c r="D899" s="42">
        <f>'Simulacion sistema (hoja4)'!BW890</f>
        <v>0.8432668294275466</v>
      </c>
      <c r="E899" s="44">
        <f t="shared" si="91"/>
        <v>110805261.38677962</v>
      </c>
      <c r="F899" s="45">
        <f t="shared" si="92"/>
        <v>218.82302144063544</v>
      </c>
      <c r="G899" s="45">
        <f t="shared" si="93"/>
        <v>382.940287521112</v>
      </c>
      <c r="H899" s="46">
        <f t="shared" si="94"/>
        <v>0.92300000000000004</v>
      </c>
      <c r="I899" s="46">
        <f t="shared" si="95"/>
        <v>7.6999999999999957E-2</v>
      </c>
      <c r="J899" s="47">
        <f t="shared" si="96"/>
        <v>24246742088.174492</v>
      </c>
      <c r="K899" s="27"/>
      <c r="L899" s="27"/>
      <c r="M899" s="27"/>
      <c r="N899" s="27"/>
      <c r="O899" s="27"/>
    </row>
    <row r="900" spans="2:15" x14ac:dyDescent="0.25">
      <c r="B900" s="9">
        <f t="shared" si="97"/>
        <v>881</v>
      </c>
      <c r="C900" s="42">
        <f>'Simulacion sistema (hoja4)'!BV891</f>
        <v>0.81563988443397084</v>
      </c>
      <c r="D900" s="42">
        <f>'Simulacion sistema (hoja4)'!BW891</f>
        <v>0.83806979675897653</v>
      </c>
      <c r="E900" s="44">
        <f t="shared" si="91"/>
        <v>110122371.29412951</v>
      </c>
      <c r="F900" s="45">
        <f t="shared" si="92"/>
        <v>218.82302144063544</v>
      </c>
      <c r="G900" s="45">
        <f t="shared" si="93"/>
        <v>382.940287521112</v>
      </c>
      <c r="H900" s="46">
        <f t="shared" si="94"/>
        <v>0.92300000000000004</v>
      </c>
      <c r="I900" s="46">
        <f t="shared" si="95"/>
        <v>7.6999999999999957E-2</v>
      </c>
      <c r="J900" s="47">
        <f t="shared" si="96"/>
        <v>24097310014.788918</v>
      </c>
      <c r="K900" s="27"/>
      <c r="L900" s="27"/>
      <c r="M900" s="27"/>
      <c r="N900" s="27"/>
      <c r="O900" s="27"/>
    </row>
    <row r="901" spans="2:15" x14ac:dyDescent="0.25">
      <c r="B901" s="9">
        <f t="shared" si="97"/>
        <v>882</v>
      </c>
      <c r="C901" s="42">
        <f>'Simulacion sistema (hoja4)'!BV892</f>
        <v>0.84304915615545994</v>
      </c>
      <c r="D901" s="42">
        <f>'Simulacion sistema (hoja4)'!BW892</f>
        <v>0.85427019845436758</v>
      </c>
      <c r="E901" s="44">
        <f t="shared" si="91"/>
        <v>112251104.07690389</v>
      </c>
      <c r="F901" s="45">
        <f t="shared" si="92"/>
        <v>218.82302144063544</v>
      </c>
      <c r="G901" s="45">
        <f t="shared" si="93"/>
        <v>382.940287521112</v>
      </c>
      <c r="H901" s="46">
        <f t="shared" si="94"/>
        <v>0.92300000000000004</v>
      </c>
      <c r="I901" s="46">
        <f t="shared" si="95"/>
        <v>7.6999999999999957E-2</v>
      </c>
      <c r="J901" s="47">
        <f t="shared" si="96"/>
        <v>42985470069.771843</v>
      </c>
      <c r="K901" s="27"/>
      <c r="L901" s="27"/>
      <c r="M901" s="27"/>
      <c r="N901" s="27"/>
      <c r="O901" s="27"/>
    </row>
    <row r="902" spans="2:15" x14ac:dyDescent="0.25">
      <c r="B902" s="9">
        <f t="shared" si="97"/>
        <v>883</v>
      </c>
      <c r="C902" s="42">
        <f>'Simulacion sistema (hoja4)'!BV893</f>
        <v>0.81610167912215636</v>
      </c>
      <c r="D902" s="42">
        <f>'Simulacion sistema (hoja4)'!BW893</f>
        <v>0.84685041834800334</v>
      </c>
      <c r="E902" s="44">
        <f t="shared" si="91"/>
        <v>111276144.97092764</v>
      </c>
      <c r="F902" s="45">
        <f t="shared" si="92"/>
        <v>218.82302144063544</v>
      </c>
      <c r="G902" s="45">
        <f t="shared" si="93"/>
        <v>382.940287521112</v>
      </c>
      <c r="H902" s="46">
        <f t="shared" si="94"/>
        <v>0.92300000000000004</v>
      </c>
      <c r="I902" s="46">
        <f t="shared" si="95"/>
        <v>7.6999999999999957E-2</v>
      </c>
      <c r="J902" s="47">
        <f t="shared" si="96"/>
        <v>24349782256.804558</v>
      </c>
      <c r="K902" s="27"/>
      <c r="L902" s="27"/>
      <c r="M902" s="27"/>
      <c r="N902" s="27"/>
      <c r="O902" s="27"/>
    </row>
    <row r="903" spans="2:15" x14ac:dyDescent="0.25">
      <c r="B903" s="9">
        <f t="shared" si="97"/>
        <v>884</v>
      </c>
      <c r="C903" s="42">
        <f>'Simulacion sistema (hoja4)'!BV894</f>
        <v>0.82205257074316296</v>
      </c>
      <c r="D903" s="42">
        <f>'Simulacion sistema (hoja4)'!BW894</f>
        <v>0.85731689240051001</v>
      </c>
      <c r="E903" s="44">
        <f t="shared" si="91"/>
        <v>112651439.66142702</v>
      </c>
      <c r="F903" s="45">
        <f t="shared" si="92"/>
        <v>218.82302144063544</v>
      </c>
      <c r="G903" s="45">
        <f t="shared" si="93"/>
        <v>382.940287521112</v>
      </c>
      <c r="H903" s="46">
        <f t="shared" si="94"/>
        <v>0.92300000000000004</v>
      </c>
      <c r="I903" s="46">
        <f t="shared" si="95"/>
        <v>7.6999999999999957E-2</v>
      </c>
      <c r="J903" s="47">
        <f t="shared" si="96"/>
        <v>24650728396.350895</v>
      </c>
      <c r="K903" s="27"/>
      <c r="L903" s="27"/>
      <c r="M903" s="27"/>
      <c r="N903" s="27"/>
      <c r="O903" s="27"/>
    </row>
    <row r="904" spans="2:15" x14ac:dyDescent="0.25">
      <c r="B904" s="9">
        <f t="shared" si="97"/>
        <v>885</v>
      </c>
      <c r="C904" s="42">
        <f>'Simulacion sistema (hoja4)'!BV895</f>
        <v>0.83270257538246617</v>
      </c>
      <c r="D904" s="42">
        <f>'Simulacion sistema (hoja4)'!BW895</f>
        <v>0.84905472129427129</v>
      </c>
      <c r="E904" s="44">
        <f t="shared" si="91"/>
        <v>111565790.37806726</v>
      </c>
      <c r="F904" s="45">
        <f t="shared" si="92"/>
        <v>218.82302144063544</v>
      </c>
      <c r="G904" s="45">
        <f t="shared" si="93"/>
        <v>382.940287521112</v>
      </c>
      <c r="H904" s="46">
        <f t="shared" si="94"/>
        <v>0.92300000000000004</v>
      </c>
      <c r="I904" s="46">
        <f t="shared" si="95"/>
        <v>7.6999999999999957E-2</v>
      </c>
      <c r="J904" s="47">
        <f t="shared" si="96"/>
        <v>42723035844.897186</v>
      </c>
      <c r="K904" s="27"/>
      <c r="L904" s="27"/>
      <c r="M904" s="27"/>
      <c r="N904" s="27"/>
      <c r="O904" s="27"/>
    </row>
    <row r="905" spans="2:15" x14ac:dyDescent="0.25">
      <c r="B905" s="9">
        <f t="shared" si="97"/>
        <v>886</v>
      </c>
      <c r="C905" s="42">
        <f>'Simulacion sistema (hoja4)'!BV896</f>
        <v>0.83492442977220893</v>
      </c>
      <c r="D905" s="42">
        <f>'Simulacion sistema (hoja4)'!BW896</f>
        <v>0.84885377891069747</v>
      </c>
      <c r="E905" s="44">
        <f t="shared" si="91"/>
        <v>111539386.54886565</v>
      </c>
      <c r="F905" s="45">
        <f t="shared" si="92"/>
        <v>218.82302144063544</v>
      </c>
      <c r="G905" s="45">
        <f t="shared" si="93"/>
        <v>382.940287521112</v>
      </c>
      <c r="H905" s="46">
        <f t="shared" si="94"/>
        <v>0.92300000000000004</v>
      </c>
      <c r="I905" s="46">
        <f t="shared" si="95"/>
        <v>7.6999999999999957E-2</v>
      </c>
      <c r="J905" s="47">
        <f t="shared" si="96"/>
        <v>42712924754.951065</v>
      </c>
      <c r="K905" s="27"/>
      <c r="L905" s="27"/>
      <c r="M905" s="27"/>
      <c r="N905" s="27"/>
      <c r="O905" s="27"/>
    </row>
    <row r="906" spans="2:15" x14ac:dyDescent="0.25">
      <c r="B906" s="9">
        <f t="shared" si="97"/>
        <v>887</v>
      </c>
      <c r="C906" s="42">
        <f>'Simulacion sistema (hoja4)'!BV897</f>
        <v>0.80848310885407038</v>
      </c>
      <c r="D906" s="42">
        <f>'Simulacion sistema (hoja4)'!BW897</f>
        <v>0.84772062121477065</v>
      </c>
      <c r="E906" s="44">
        <f t="shared" si="91"/>
        <v>111390489.62762086</v>
      </c>
      <c r="F906" s="45">
        <f t="shared" si="92"/>
        <v>218.82302144063544</v>
      </c>
      <c r="G906" s="45">
        <f t="shared" si="93"/>
        <v>382.940287521112</v>
      </c>
      <c r="H906" s="46">
        <f t="shared" si="94"/>
        <v>0.92300000000000004</v>
      </c>
      <c r="I906" s="46">
        <f t="shared" si="95"/>
        <v>7.6999999999999957E-2</v>
      </c>
      <c r="J906" s="47">
        <f t="shared" si="96"/>
        <v>24374803500.06776</v>
      </c>
      <c r="K906" s="27"/>
      <c r="L906" s="27"/>
      <c r="M906" s="27"/>
      <c r="N906" s="27"/>
      <c r="O906" s="27"/>
    </row>
    <row r="907" spans="2:15" x14ac:dyDescent="0.25">
      <c r="B907" s="9">
        <f t="shared" si="97"/>
        <v>888</v>
      </c>
      <c r="C907" s="42">
        <f>'Simulacion sistema (hoja4)'!BV898</f>
        <v>0.82137951017903155</v>
      </c>
      <c r="D907" s="42">
        <f>'Simulacion sistema (hoja4)'!BW898</f>
        <v>0.84543645487602104</v>
      </c>
      <c r="E907" s="44">
        <f t="shared" si="91"/>
        <v>111090350.17070916</v>
      </c>
      <c r="F907" s="45">
        <f t="shared" si="92"/>
        <v>218.82302144063544</v>
      </c>
      <c r="G907" s="45">
        <f t="shared" si="93"/>
        <v>382.940287521112</v>
      </c>
      <c r="H907" s="46">
        <f t="shared" si="94"/>
        <v>0.92300000000000004</v>
      </c>
      <c r="I907" s="46">
        <f t="shared" si="95"/>
        <v>7.6999999999999957E-2</v>
      </c>
      <c r="J907" s="47">
        <f t="shared" si="96"/>
        <v>24309126077.252792</v>
      </c>
      <c r="K907" s="27"/>
      <c r="L907" s="27"/>
      <c r="M907" s="27"/>
      <c r="N907" s="27"/>
      <c r="O907" s="27"/>
    </row>
    <row r="908" spans="2:15" x14ac:dyDescent="0.25">
      <c r="B908" s="9">
        <f t="shared" si="97"/>
        <v>889</v>
      </c>
      <c r="C908" s="42">
        <f>'Simulacion sistema (hoja4)'!BV899</f>
        <v>0.81478035954895622</v>
      </c>
      <c r="D908" s="42">
        <f>'Simulacion sistema (hoja4)'!BW899</f>
        <v>0.84473002615060888</v>
      </c>
      <c r="E908" s="44">
        <f t="shared" si="91"/>
        <v>110997525.43619001</v>
      </c>
      <c r="F908" s="45">
        <f t="shared" si="92"/>
        <v>218.82302144063544</v>
      </c>
      <c r="G908" s="45">
        <f t="shared" si="93"/>
        <v>382.940287521112</v>
      </c>
      <c r="H908" s="46">
        <f t="shared" si="94"/>
        <v>0.92300000000000004</v>
      </c>
      <c r="I908" s="46">
        <f t="shared" si="95"/>
        <v>7.6999999999999957E-2</v>
      </c>
      <c r="J908" s="47">
        <f t="shared" si="96"/>
        <v>24288813888.380886</v>
      </c>
      <c r="K908" s="27"/>
      <c r="L908" s="27"/>
      <c r="M908" s="27"/>
      <c r="N908" s="27"/>
      <c r="O908" s="27"/>
    </row>
    <row r="909" spans="2:15" x14ac:dyDescent="0.25">
      <c r="B909" s="9">
        <f t="shared" si="97"/>
        <v>890</v>
      </c>
      <c r="C909" s="42">
        <f>'Simulacion sistema (hoja4)'!BV900</f>
        <v>0.81247869298310738</v>
      </c>
      <c r="D909" s="42">
        <f>'Simulacion sistema (hoja4)'!BW900</f>
        <v>0.84790507612155486</v>
      </c>
      <c r="E909" s="44">
        <f t="shared" si="91"/>
        <v>111414727.00237231</v>
      </c>
      <c r="F909" s="45">
        <f t="shared" si="92"/>
        <v>218.82302144063544</v>
      </c>
      <c r="G909" s="45">
        <f t="shared" si="93"/>
        <v>382.940287521112</v>
      </c>
      <c r="H909" s="46">
        <f t="shared" si="94"/>
        <v>0.92300000000000004</v>
      </c>
      <c r="I909" s="46">
        <f t="shared" si="95"/>
        <v>7.6999999999999957E-2</v>
      </c>
      <c r="J909" s="47">
        <f t="shared" si="96"/>
        <v>24380107195.642662</v>
      </c>
      <c r="K909" s="27"/>
      <c r="L909" s="27"/>
      <c r="M909" s="27"/>
      <c r="N909" s="27"/>
      <c r="O909" s="27"/>
    </row>
    <row r="910" spans="2:15" x14ac:dyDescent="0.25">
      <c r="B910" s="9">
        <f t="shared" si="97"/>
        <v>891</v>
      </c>
      <c r="C910" s="42">
        <f>'Simulacion sistema (hoja4)'!BV901</f>
        <v>0.83261762695339303</v>
      </c>
      <c r="D910" s="42">
        <f>'Simulacion sistema (hoja4)'!BW901</f>
        <v>0.8536004109631169</v>
      </c>
      <c r="E910" s="44">
        <f t="shared" si="91"/>
        <v>112163094.00055356</v>
      </c>
      <c r="F910" s="45">
        <f t="shared" si="92"/>
        <v>218.82302144063544</v>
      </c>
      <c r="G910" s="45">
        <f t="shared" si="93"/>
        <v>382.940287521112</v>
      </c>
      <c r="H910" s="46">
        <f t="shared" si="94"/>
        <v>0.92300000000000004</v>
      </c>
      <c r="I910" s="46">
        <f t="shared" si="95"/>
        <v>7.6999999999999957E-2</v>
      </c>
      <c r="J910" s="47">
        <f t="shared" si="96"/>
        <v>24543867123.331142</v>
      </c>
      <c r="K910" s="27"/>
      <c r="L910" s="27"/>
      <c r="M910" s="27"/>
      <c r="N910" s="27"/>
      <c r="O910" s="27"/>
    </row>
    <row r="911" spans="2:15" x14ac:dyDescent="0.25">
      <c r="B911" s="9">
        <f t="shared" si="97"/>
        <v>892</v>
      </c>
      <c r="C911" s="42">
        <f>'Simulacion sistema (hoja4)'!BV902</f>
        <v>0.81038682077713575</v>
      </c>
      <c r="D911" s="42">
        <f>'Simulacion sistema (hoja4)'!BW902</f>
        <v>0.84751391945343213</v>
      </c>
      <c r="E911" s="44">
        <f t="shared" si="91"/>
        <v>111363329.01618098</v>
      </c>
      <c r="F911" s="45">
        <f t="shared" si="92"/>
        <v>218.82302144063544</v>
      </c>
      <c r="G911" s="45">
        <f t="shared" si="93"/>
        <v>382.940287521112</v>
      </c>
      <c r="H911" s="46">
        <f t="shared" si="94"/>
        <v>0.92300000000000004</v>
      </c>
      <c r="I911" s="46">
        <f t="shared" si="95"/>
        <v>7.6999999999999957E-2</v>
      </c>
      <c r="J911" s="47">
        <f t="shared" si="96"/>
        <v>24368860133.008308</v>
      </c>
      <c r="K911" s="27"/>
      <c r="L911" s="27"/>
      <c r="M911" s="27"/>
      <c r="N911" s="27"/>
      <c r="O911" s="27"/>
    </row>
    <row r="912" spans="2:15" x14ac:dyDescent="0.25">
      <c r="B912" s="9">
        <f t="shared" si="97"/>
        <v>893</v>
      </c>
      <c r="C912" s="42">
        <f>'Simulacion sistema (hoja4)'!BV903</f>
        <v>0.82524205591512623</v>
      </c>
      <c r="D912" s="42">
        <f>'Simulacion sistema (hoja4)'!BW903</f>
        <v>0.84315384379090041</v>
      </c>
      <c r="E912" s="44">
        <f t="shared" si="91"/>
        <v>110790415.07412431</v>
      </c>
      <c r="F912" s="45">
        <f t="shared" si="92"/>
        <v>218.82302144063544</v>
      </c>
      <c r="G912" s="45">
        <f t="shared" si="93"/>
        <v>382.940287521112</v>
      </c>
      <c r="H912" s="46">
        <f t="shared" si="94"/>
        <v>0.92300000000000004</v>
      </c>
      <c r="I912" s="46">
        <f t="shared" si="95"/>
        <v>7.6999999999999957E-2</v>
      </c>
      <c r="J912" s="47">
        <f t="shared" si="96"/>
        <v>24243493373.182003</v>
      </c>
      <c r="K912" s="27"/>
      <c r="L912" s="27"/>
      <c r="M912" s="27"/>
      <c r="N912" s="27"/>
      <c r="O912" s="27"/>
    </row>
    <row r="913" spans="2:15" x14ac:dyDescent="0.25">
      <c r="B913" s="9">
        <f t="shared" si="97"/>
        <v>894</v>
      </c>
      <c r="C913" s="42">
        <f>'Simulacion sistema (hoja4)'!BV904</f>
        <v>0.81618967228533545</v>
      </c>
      <c r="D913" s="42">
        <f>'Simulacion sistema (hoja4)'!BW904</f>
        <v>0.84736152422798938</v>
      </c>
      <c r="E913" s="44">
        <f t="shared" si="91"/>
        <v>111343304.2835578</v>
      </c>
      <c r="F913" s="45">
        <f t="shared" si="92"/>
        <v>218.82302144063544</v>
      </c>
      <c r="G913" s="45">
        <f t="shared" si="93"/>
        <v>382.940287521112</v>
      </c>
      <c r="H913" s="46">
        <f t="shared" si="94"/>
        <v>0.92300000000000004</v>
      </c>
      <c r="I913" s="46">
        <f t="shared" si="95"/>
        <v>7.6999999999999957E-2</v>
      </c>
      <c r="J913" s="47">
        <f t="shared" si="96"/>
        <v>24364478260.512165</v>
      </c>
      <c r="K913" s="27"/>
      <c r="L913" s="27"/>
      <c r="M913" s="27"/>
      <c r="N913" s="27"/>
      <c r="O913" s="27"/>
    </row>
    <row r="914" spans="2:15" x14ac:dyDescent="0.25">
      <c r="B914" s="9">
        <f t="shared" si="97"/>
        <v>895</v>
      </c>
      <c r="C914" s="42">
        <f>'Simulacion sistema (hoja4)'!BV905</f>
        <v>0.81306893191174223</v>
      </c>
      <c r="D914" s="42">
        <f>'Simulacion sistema (hoja4)'!BW905</f>
        <v>0.84436604587449271</v>
      </c>
      <c r="E914" s="44">
        <f t="shared" si="91"/>
        <v>110949698.42790833</v>
      </c>
      <c r="F914" s="45">
        <f t="shared" si="92"/>
        <v>218.82302144063544</v>
      </c>
      <c r="G914" s="45">
        <f t="shared" si="93"/>
        <v>382.940287521112</v>
      </c>
      <c r="H914" s="46">
        <f t="shared" si="94"/>
        <v>0.92300000000000004</v>
      </c>
      <c r="I914" s="46">
        <f t="shared" si="95"/>
        <v>7.6999999999999957E-2</v>
      </c>
      <c r="J914" s="47">
        <f t="shared" si="96"/>
        <v>24278348237.922222</v>
      </c>
      <c r="K914" s="27"/>
      <c r="L914" s="27"/>
      <c r="M914" s="27"/>
      <c r="N914" s="27"/>
      <c r="O914" s="27"/>
    </row>
    <row r="915" spans="2:15" x14ac:dyDescent="0.25">
      <c r="B915" s="9">
        <f t="shared" si="97"/>
        <v>896</v>
      </c>
      <c r="C915" s="42">
        <f>'Simulacion sistema (hoja4)'!BV906</f>
        <v>0.82808961264576431</v>
      </c>
      <c r="D915" s="42">
        <f>'Simulacion sistema (hoja4)'!BW906</f>
        <v>0.84815930062910794</v>
      </c>
      <c r="E915" s="44">
        <f t="shared" si="91"/>
        <v>111448132.10266478</v>
      </c>
      <c r="F915" s="45">
        <f t="shared" si="92"/>
        <v>218.82302144063544</v>
      </c>
      <c r="G915" s="45">
        <f t="shared" si="93"/>
        <v>382.940287521112</v>
      </c>
      <c r="H915" s="46">
        <f t="shared" si="94"/>
        <v>0.92300000000000004</v>
      </c>
      <c r="I915" s="46">
        <f t="shared" si="95"/>
        <v>7.6999999999999957E-2</v>
      </c>
      <c r="J915" s="47">
        <f t="shared" si="96"/>
        <v>24387417000.620186</v>
      </c>
      <c r="K915" s="27"/>
      <c r="L915" s="27"/>
      <c r="M915" s="27"/>
      <c r="N915" s="27"/>
      <c r="O915" s="27"/>
    </row>
    <row r="916" spans="2:15" x14ac:dyDescent="0.25">
      <c r="B916" s="9">
        <f t="shared" si="97"/>
        <v>897</v>
      </c>
      <c r="C916" s="42">
        <f>'Simulacion sistema (hoja4)'!BV907</f>
        <v>0.80593457749403397</v>
      </c>
      <c r="D916" s="42">
        <f>'Simulacion sistema (hoja4)'!BW907</f>
        <v>0.84607114077074452</v>
      </c>
      <c r="E916" s="44">
        <f t="shared" si="91"/>
        <v>111173747.89727584</v>
      </c>
      <c r="F916" s="45">
        <f t="shared" si="92"/>
        <v>218.82302144063544</v>
      </c>
      <c r="G916" s="45">
        <f t="shared" si="93"/>
        <v>382.940287521112</v>
      </c>
      <c r="H916" s="46">
        <f t="shared" si="94"/>
        <v>0.92300000000000004</v>
      </c>
      <c r="I916" s="46">
        <f t="shared" si="95"/>
        <v>7.6999999999999957E-2</v>
      </c>
      <c r="J916" s="47">
        <f t="shared" si="96"/>
        <v>24327375419.761391</v>
      </c>
      <c r="K916" s="27"/>
      <c r="L916" s="27"/>
      <c r="M916" s="27"/>
      <c r="N916" s="27"/>
      <c r="O916" s="27"/>
    </row>
    <row r="917" spans="2:15" x14ac:dyDescent="0.25">
      <c r="B917" s="9">
        <f t="shared" si="97"/>
        <v>898</v>
      </c>
      <c r="C917" s="42">
        <f>'Simulacion sistema (hoja4)'!BV908</f>
        <v>0.82944184389688469</v>
      </c>
      <c r="D917" s="42">
        <f>'Simulacion sistema (hoja4)'!BW908</f>
        <v>0.84843043672379825</v>
      </c>
      <c r="E917" s="44">
        <f t="shared" ref="E917:E980" si="98">+D917*$F$13*$F$14</f>
        <v>111483759.38550709</v>
      </c>
      <c r="F917" s="45">
        <f t="shared" ref="F917:F980" si="99">+$F$11*F$16</f>
        <v>218.82302144063544</v>
      </c>
      <c r="G917" s="45">
        <f t="shared" ref="G917:G980" si="100">+$F$11*F$15</f>
        <v>382.940287521112</v>
      </c>
      <c r="H917" s="46">
        <f t="shared" ref="H917:H980" si="101">+COUNTIF($C$20:$C$1019,"&lt;"&amp;$F$12)/1000</f>
        <v>0.92300000000000004</v>
      </c>
      <c r="I917" s="46">
        <f t="shared" ref="I917:I980" si="102">1-H917</f>
        <v>7.6999999999999957E-2</v>
      </c>
      <c r="J917" s="47">
        <f t="shared" ref="J917:J980" si="103">+IF(C917&lt;$F$12,E917*F917,E917*G917)</f>
        <v>24395213070.297462</v>
      </c>
      <c r="K917" s="27"/>
      <c r="L917" s="27"/>
      <c r="M917" s="27"/>
      <c r="N917" s="27"/>
      <c r="O917" s="27"/>
    </row>
    <row r="918" spans="2:15" x14ac:dyDescent="0.25">
      <c r="B918" s="9">
        <f t="shared" ref="B918:B981" si="104">+B917+1</f>
        <v>899</v>
      </c>
      <c r="C918" s="42">
        <f>'Simulacion sistema (hoja4)'!BV909</f>
        <v>0.82518831457039654</v>
      </c>
      <c r="D918" s="42">
        <f>'Simulacion sistema (hoja4)'!BW909</f>
        <v>0.84820261871117075</v>
      </c>
      <c r="E918" s="44">
        <f t="shared" si="98"/>
        <v>111453824.09864783</v>
      </c>
      <c r="F918" s="45">
        <f t="shared" si="99"/>
        <v>218.82302144063544</v>
      </c>
      <c r="G918" s="45">
        <f t="shared" si="100"/>
        <v>382.940287521112</v>
      </c>
      <c r="H918" s="46">
        <f t="shared" si="101"/>
        <v>0.92300000000000004</v>
      </c>
      <c r="I918" s="46">
        <f t="shared" si="102"/>
        <v>7.6999999999999957E-2</v>
      </c>
      <c r="J918" s="47">
        <f t="shared" si="103"/>
        <v>24388662540.379227</v>
      </c>
      <c r="K918" s="27"/>
      <c r="L918" s="27"/>
      <c r="M918" s="27"/>
      <c r="N918" s="27"/>
      <c r="O918" s="27"/>
    </row>
    <row r="919" spans="2:15" x14ac:dyDescent="0.25">
      <c r="B919" s="9">
        <f t="shared" si="104"/>
        <v>900</v>
      </c>
      <c r="C919" s="42">
        <f>'Simulacion sistema (hoja4)'!BV910</f>
        <v>0.8174493880326279</v>
      </c>
      <c r="D919" s="42">
        <f>'Simulacion sistema (hoja4)'!BW910</f>
        <v>0.85004314854462759</v>
      </c>
      <c r="E919" s="44">
        <f t="shared" si="98"/>
        <v>111695669.71876407</v>
      </c>
      <c r="F919" s="45">
        <f t="shared" si="99"/>
        <v>218.82302144063544</v>
      </c>
      <c r="G919" s="45">
        <f t="shared" si="100"/>
        <v>382.940287521112</v>
      </c>
      <c r="H919" s="46">
        <f t="shared" si="101"/>
        <v>0.92300000000000004</v>
      </c>
      <c r="I919" s="46">
        <f t="shared" si="102"/>
        <v>7.6999999999999957E-2</v>
      </c>
      <c r="J919" s="47">
        <f t="shared" si="103"/>
        <v>24441583929.695244</v>
      </c>
      <c r="K919" s="27"/>
      <c r="L919" s="27"/>
      <c r="M919" s="27"/>
      <c r="N919" s="27"/>
      <c r="O919" s="27"/>
    </row>
    <row r="920" spans="2:15" x14ac:dyDescent="0.25">
      <c r="B920" s="9">
        <f t="shared" si="104"/>
        <v>901</v>
      </c>
      <c r="C920" s="42">
        <f>'Simulacion sistema (hoja4)'!BV911</f>
        <v>0.82728804526777078</v>
      </c>
      <c r="D920" s="42">
        <f>'Simulacion sistema (hoja4)'!BW911</f>
        <v>0.84856339840132222</v>
      </c>
      <c r="E920" s="44">
        <f t="shared" si="98"/>
        <v>111501230.54993373</v>
      </c>
      <c r="F920" s="45">
        <f t="shared" si="99"/>
        <v>218.82302144063544</v>
      </c>
      <c r="G920" s="45">
        <f t="shared" si="100"/>
        <v>382.940287521112</v>
      </c>
      <c r="H920" s="46">
        <f t="shared" si="101"/>
        <v>0.92300000000000004</v>
      </c>
      <c r="I920" s="46">
        <f t="shared" si="102"/>
        <v>7.6999999999999957E-2</v>
      </c>
      <c r="J920" s="47">
        <f t="shared" si="103"/>
        <v>24399036163.285385</v>
      </c>
      <c r="K920" s="27"/>
      <c r="L920" s="27"/>
      <c r="M920" s="27"/>
      <c r="N920" s="27"/>
      <c r="O920" s="27"/>
    </row>
    <row r="921" spans="2:15" x14ac:dyDescent="0.25">
      <c r="B921" s="9">
        <f t="shared" si="104"/>
        <v>902</v>
      </c>
      <c r="C921" s="42">
        <f>'Simulacion sistema (hoja4)'!BV912</f>
        <v>0.82882557393714196</v>
      </c>
      <c r="D921" s="42">
        <f>'Simulacion sistema (hoja4)'!BW912</f>
        <v>0.85146932532013142</v>
      </c>
      <c r="E921" s="44">
        <f t="shared" si="98"/>
        <v>111883069.34706526</v>
      </c>
      <c r="F921" s="45">
        <f t="shared" si="99"/>
        <v>218.82302144063544</v>
      </c>
      <c r="G921" s="45">
        <f t="shared" si="100"/>
        <v>382.940287521112</v>
      </c>
      <c r="H921" s="46">
        <f t="shared" si="101"/>
        <v>0.92300000000000004</v>
      </c>
      <c r="I921" s="46">
        <f t="shared" si="102"/>
        <v>7.6999999999999957E-2</v>
      </c>
      <c r="J921" s="47">
        <f t="shared" si="103"/>
        <v>24482591282.576962</v>
      </c>
      <c r="K921" s="27"/>
      <c r="L921" s="27"/>
      <c r="M921" s="27"/>
      <c r="N921" s="27"/>
      <c r="O921" s="27"/>
    </row>
    <row r="922" spans="2:15" x14ac:dyDescent="0.25">
      <c r="B922" s="9">
        <f t="shared" si="104"/>
        <v>903</v>
      </c>
      <c r="C922" s="42">
        <f>'Simulacion sistema (hoja4)'!BV913</f>
        <v>0.83703681988797596</v>
      </c>
      <c r="D922" s="42">
        <f>'Simulacion sistema (hoja4)'!BW913</f>
        <v>0.85478396916798349</v>
      </c>
      <c r="E922" s="44">
        <f t="shared" si="98"/>
        <v>112318613.54867303</v>
      </c>
      <c r="F922" s="45">
        <f t="shared" si="99"/>
        <v>218.82302144063544</v>
      </c>
      <c r="G922" s="45">
        <f t="shared" si="100"/>
        <v>382.940287521112</v>
      </c>
      <c r="H922" s="46">
        <f t="shared" si="101"/>
        <v>0.92300000000000004</v>
      </c>
      <c r="I922" s="46">
        <f t="shared" si="102"/>
        <v>7.6999999999999957E-2</v>
      </c>
      <c r="J922" s="47">
        <f t="shared" si="103"/>
        <v>43011322166.301514</v>
      </c>
      <c r="K922" s="27"/>
      <c r="L922" s="27"/>
      <c r="M922" s="27"/>
      <c r="N922" s="27"/>
      <c r="O922" s="27"/>
    </row>
    <row r="923" spans="2:15" x14ac:dyDescent="0.25">
      <c r="B923" s="9">
        <f t="shared" si="104"/>
        <v>904</v>
      </c>
      <c r="C923" s="42">
        <f>'Simulacion sistema (hoja4)'!BV914</f>
        <v>0.82427930535181571</v>
      </c>
      <c r="D923" s="42">
        <f>'Simulacion sistema (hoja4)'!BW914</f>
        <v>0.84374043897198914</v>
      </c>
      <c r="E923" s="44">
        <f t="shared" si="98"/>
        <v>110867493.68091936</v>
      </c>
      <c r="F923" s="45">
        <f t="shared" si="99"/>
        <v>218.82302144063544</v>
      </c>
      <c r="G923" s="45">
        <f t="shared" si="100"/>
        <v>382.940287521112</v>
      </c>
      <c r="H923" s="46">
        <f t="shared" si="101"/>
        <v>0.92300000000000004</v>
      </c>
      <c r="I923" s="46">
        <f t="shared" si="102"/>
        <v>7.6999999999999957E-2</v>
      </c>
      <c r="J923" s="47">
        <f t="shared" si="103"/>
        <v>24260359946.809334</v>
      </c>
      <c r="K923" s="27"/>
      <c r="L923" s="27"/>
      <c r="M923" s="27"/>
      <c r="N923" s="27"/>
      <c r="O923" s="27"/>
    </row>
    <row r="924" spans="2:15" x14ac:dyDescent="0.25">
      <c r="B924" s="9">
        <f t="shared" si="104"/>
        <v>905</v>
      </c>
      <c r="C924" s="42">
        <f>'Simulacion sistema (hoja4)'!BV915</f>
        <v>0.82829604593639372</v>
      </c>
      <c r="D924" s="42">
        <f>'Simulacion sistema (hoja4)'!BW915</f>
        <v>0.84913219718256439</v>
      </c>
      <c r="E924" s="44">
        <f t="shared" si="98"/>
        <v>111575970.70978896</v>
      </c>
      <c r="F924" s="45">
        <f t="shared" si="99"/>
        <v>218.82302144063544</v>
      </c>
      <c r="G924" s="45">
        <f t="shared" si="100"/>
        <v>382.940287521112</v>
      </c>
      <c r="H924" s="46">
        <f t="shared" si="101"/>
        <v>0.92300000000000004</v>
      </c>
      <c r="I924" s="46">
        <f t="shared" si="102"/>
        <v>7.6999999999999957E-2</v>
      </c>
      <c r="J924" s="47">
        <f t="shared" si="103"/>
        <v>24415391030.887863</v>
      </c>
      <c r="K924" s="27"/>
      <c r="L924" s="27"/>
      <c r="M924" s="27"/>
      <c r="N924" s="27"/>
      <c r="O924" s="27"/>
    </row>
    <row r="925" spans="2:15" x14ac:dyDescent="0.25">
      <c r="B925" s="9">
        <f t="shared" si="104"/>
        <v>906</v>
      </c>
      <c r="C925" s="42">
        <f>'Simulacion sistema (hoja4)'!BV916</f>
        <v>0.83249141262863446</v>
      </c>
      <c r="D925" s="42">
        <f>'Simulacion sistema (hoja4)'!BW916</f>
        <v>0.84565902407171456</v>
      </c>
      <c r="E925" s="44">
        <f t="shared" si="98"/>
        <v>111119595.76302329</v>
      </c>
      <c r="F925" s="45">
        <f t="shared" si="99"/>
        <v>218.82302144063544</v>
      </c>
      <c r="G925" s="45">
        <f t="shared" si="100"/>
        <v>382.940287521112</v>
      </c>
      <c r="H925" s="46">
        <f t="shared" si="101"/>
        <v>0.92300000000000004</v>
      </c>
      <c r="I925" s="46">
        <f t="shared" si="102"/>
        <v>7.6999999999999957E-2</v>
      </c>
      <c r="J925" s="47">
        <f t="shared" si="103"/>
        <v>24315525686.126789</v>
      </c>
      <c r="K925" s="27"/>
      <c r="L925" s="27"/>
      <c r="M925" s="27"/>
      <c r="N925" s="27"/>
      <c r="O925" s="27"/>
    </row>
    <row r="926" spans="2:15" x14ac:dyDescent="0.25">
      <c r="B926" s="9">
        <f t="shared" si="104"/>
        <v>907</v>
      </c>
      <c r="C926" s="42">
        <f>'Simulacion sistema (hoja4)'!BV917</f>
        <v>0.81850892421992105</v>
      </c>
      <c r="D926" s="42">
        <f>'Simulacion sistema (hoja4)'!BW917</f>
        <v>0.84761660383046722</v>
      </c>
      <c r="E926" s="44">
        <f t="shared" si="98"/>
        <v>111376821.74332339</v>
      </c>
      <c r="F926" s="45">
        <f t="shared" si="99"/>
        <v>218.82302144063544</v>
      </c>
      <c r="G926" s="45">
        <f t="shared" si="100"/>
        <v>382.940287521112</v>
      </c>
      <c r="H926" s="46">
        <f t="shared" si="101"/>
        <v>0.92300000000000004</v>
      </c>
      <c r="I926" s="46">
        <f t="shared" si="102"/>
        <v>7.6999999999999957E-2</v>
      </c>
      <c r="J926" s="47">
        <f t="shared" si="103"/>
        <v>24371812652.329086</v>
      </c>
      <c r="K926" s="27"/>
      <c r="L926" s="27"/>
      <c r="M926" s="27"/>
      <c r="N926" s="27"/>
      <c r="O926" s="27"/>
    </row>
    <row r="927" spans="2:15" x14ac:dyDescent="0.25">
      <c r="B927" s="9">
        <f t="shared" si="104"/>
        <v>908</v>
      </c>
      <c r="C927" s="42">
        <f>'Simulacion sistema (hoja4)'!BV918</f>
        <v>0.81487467730802665</v>
      </c>
      <c r="D927" s="42">
        <f>'Simulacion sistema (hoja4)'!BW918</f>
        <v>0.84803906452188205</v>
      </c>
      <c r="E927" s="44">
        <f t="shared" si="98"/>
        <v>111432333.07817529</v>
      </c>
      <c r="F927" s="45">
        <f t="shared" si="99"/>
        <v>218.82302144063544</v>
      </c>
      <c r="G927" s="45">
        <f t="shared" si="100"/>
        <v>382.940287521112</v>
      </c>
      <c r="H927" s="46">
        <f t="shared" si="101"/>
        <v>0.92300000000000004</v>
      </c>
      <c r="I927" s="46">
        <f t="shared" si="102"/>
        <v>7.6999999999999957E-2</v>
      </c>
      <c r="J927" s="47">
        <f t="shared" si="103"/>
        <v>24383959810.345581</v>
      </c>
      <c r="K927" s="27"/>
      <c r="L927" s="27"/>
      <c r="M927" s="27"/>
      <c r="N927" s="27"/>
      <c r="O927" s="27"/>
    </row>
    <row r="928" spans="2:15" x14ac:dyDescent="0.25">
      <c r="B928" s="9">
        <f t="shared" si="104"/>
        <v>909</v>
      </c>
      <c r="C928" s="42">
        <f>'Simulacion sistema (hoja4)'!BV919</f>
        <v>0.82235299383538296</v>
      </c>
      <c r="D928" s="42">
        <f>'Simulacion sistema (hoja4)'!BW919</f>
        <v>0.84766140030866699</v>
      </c>
      <c r="E928" s="44">
        <f t="shared" si="98"/>
        <v>111382708.00055884</v>
      </c>
      <c r="F928" s="45">
        <f t="shared" si="99"/>
        <v>218.82302144063544</v>
      </c>
      <c r="G928" s="45">
        <f t="shared" si="100"/>
        <v>382.940287521112</v>
      </c>
      <c r="H928" s="46">
        <f t="shared" si="101"/>
        <v>0.92300000000000004</v>
      </c>
      <c r="I928" s="46">
        <f t="shared" si="102"/>
        <v>7.6999999999999957E-2</v>
      </c>
      <c r="J928" s="47">
        <f t="shared" si="103"/>
        <v>24373100700.922325</v>
      </c>
      <c r="K928" s="27"/>
      <c r="L928" s="27"/>
      <c r="M928" s="27"/>
      <c r="N928" s="27"/>
      <c r="O928" s="27"/>
    </row>
    <row r="929" spans="2:15" x14ac:dyDescent="0.25">
      <c r="B929" s="9">
        <f t="shared" si="104"/>
        <v>910</v>
      </c>
      <c r="C929" s="42">
        <f>'Simulacion sistema (hoja4)'!BV920</f>
        <v>0.81913448621869989</v>
      </c>
      <c r="D929" s="42">
        <f>'Simulacion sistema (hoja4)'!BW920</f>
        <v>0.84260448020860523</v>
      </c>
      <c r="E929" s="44">
        <f t="shared" si="98"/>
        <v>110718228.69941072</v>
      </c>
      <c r="F929" s="45">
        <f t="shared" si="99"/>
        <v>218.82302144063544</v>
      </c>
      <c r="G929" s="45">
        <f t="shared" si="100"/>
        <v>382.940287521112</v>
      </c>
      <c r="H929" s="46">
        <f t="shared" si="101"/>
        <v>0.92300000000000004</v>
      </c>
      <c r="I929" s="46">
        <f t="shared" si="102"/>
        <v>7.6999999999999957E-2</v>
      </c>
      <c r="J929" s="47">
        <f t="shared" si="103"/>
        <v>24227697332.560329</v>
      </c>
      <c r="K929" s="27"/>
      <c r="L929" s="27"/>
      <c r="M929" s="27"/>
      <c r="N929" s="27"/>
      <c r="O929" s="27"/>
    </row>
    <row r="930" spans="2:15" x14ac:dyDescent="0.25">
      <c r="B930" s="9">
        <f t="shared" si="104"/>
        <v>911</v>
      </c>
      <c r="C930" s="42">
        <f>'Simulacion sistema (hoja4)'!BV921</f>
        <v>0.82627901000319193</v>
      </c>
      <c r="D930" s="42">
        <f>'Simulacion sistema (hoja4)'!BW921</f>
        <v>0.85290112766711379</v>
      </c>
      <c r="E930" s="44">
        <f t="shared" si="98"/>
        <v>112071208.17545874</v>
      </c>
      <c r="F930" s="45">
        <f t="shared" si="99"/>
        <v>218.82302144063544</v>
      </c>
      <c r="G930" s="45">
        <f t="shared" si="100"/>
        <v>382.940287521112</v>
      </c>
      <c r="H930" s="46">
        <f t="shared" si="101"/>
        <v>0.92300000000000004</v>
      </c>
      <c r="I930" s="46">
        <f t="shared" si="102"/>
        <v>7.6999999999999957E-2</v>
      </c>
      <c r="J930" s="47">
        <f t="shared" si="103"/>
        <v>24523760389.456326</v>
      </c>
      <c r="K930" s="27"/>
      <c r="L930" s="27"/>
      <c r="M930" s="27"/>
      <c r="N930" s="27"/>
      <c r="O930" s="27"/>
    </row>
    <row r="931" spans="2:15" x14ac:dyDescent="0.25">
      <c r="B931" s="9">
        <f t="shared" si="104"/>
        <v>912</v>
      </c>
      <c r="C931" s="42">
        <f>'Simulacion sistema (hoja4)'!BV922</f>
        <v>0.80587279187281158</v>
      </c>
      <c r="D931" s="42">
        <f>'Simulacion sistema (hoja4)'!BW922</f>
        <v>0.8406517325003553</v>
      </c>
      <c r="E931" s="44">
        <f t="shared" si="98"/>
        <v>110461637.65054668</v>
      </c>
      <c r="F931" s="45">
        <f t="shared" si="99"/>
        <v>218.82302144063544</v>
      </c>
      <c r="G931" s="45">
        <f t="shared" si="100"/>
        <v>382.940287521112</v>
      </c>
      <c r="H931" s="46">
        <f t="shared" si="101"/>
        <v>0.92300000000000004</v>
      </c>
      <c r="I931" s="46">
        <f t="shared" si="102"/>
        <v>7.6999999999999957E-2</v>
      </c>
      <c r="J931" s="47">
        <f t="shared" si="103"/>
        <v>24171549303.973282</v>
      </c>
      <c r="K931" s="27"/>
      <c r="L931" s="27"/>
      <c r="M931" s="27"/>
      <c r="N931" s="27"/>
      <c r="O931" s="27"/>
    </row>
    <row r="932" spans="2:15" x14ac:dyDescent="0.25">
      <c r="B932" s="9">
        <f t="shared" si="104"/>
        <v>913</v>
      </c>
      <c r="C932" s="42">
        <f>'Simulacion sistema (hoja4)'!BV923</f>
        <v>0.82772451613113418</v>
      </c>
      <c r="D932" s="42">
        <f>'Simulacion sistema (hoja4)'!BW923</f>
        <v>0.84710008063047959</v>
      </c>
      <c r="E932" s="44">
        <f t="shared" si="98"/>
        <v>111308950.59484501</v>
      </c>
      <c r="F932" s="45">
        <f t="shared" si="99"/>
        <v>218.82302144063544</v>
      </c>
      <c r="G932" s="45">
        <f t="shared" si="100"/>
        <v>382.940287521112</v>
      </c>
      <c r="H932" s="46">
        <f t="shared" si="101"/>
        <v>0.92300000000000004</v>
      </c>
      <c r="I932" s="46">
        <f t="shared" si="102"/>
        <v>7.6999999999999957E-2</v>
      </c>
      <c r="J932" s="47">
        <f t="shared" si="103"/>
        <v>24356960882.5504</v>
      </c>
      <c r="K932" s="27"/>
      <c r="L932" s="27"/>
      <c r="M932" s="27"/>
      <c r="N932" s="27"/>
      <c r="O932" s="27"/>
    </row>
    <row r="933" spans="2:15" x14ac:dyDescent="0.25">
      <c r="B933" s="9">
        <f t="shared" si="104"/>
        <v>914</v>
      </c>
      <c r="C933" s="42">
        <f>'Simulacion sistema (hoja4)'!BV924</f>
        <v>0.83037582871390925</v>
      </c>
      <c r="D933" s="42">
        <f>'Simulacion sistema (hoja4)'!BW924</f>
        <v>0.84652284986648307</v>
      </c>
      <c r="E933" s="44">
        <f t="shared" si="98"/>
        <v>111233102.47245589</v>
      </c>
      <c r="F933" s="45">
        <f t="shared" si="99"/>
        <v>218.82302144063544</v>
      </c>
      <c r="G933" s="45">
        <f t="shared" si="100"/>
        <v>382.940287521112</v>
      </c>
      <c r="H933" s="46">
        <f t="shared" si="101"/>
        <v>0.92300000000000004</v>
      </c>
      <c r="I933" s="46">
        <f t="shared" si="102"/>
        <v>7.6999999999999957E-2</v>
      </c>
      <c r="J933" s="47">
        <f t="shared" si="103"/>
        <v>24340363567.238613</v>
      </c>
      <c r="K933" s="27"/>
      <c r="L933" s="27"/>
      <c r="M933" s="27"/>
      <c r="N933" s="27"/>
      <c r="O933" s="27"/>
    </row>
    <row r="934" spans="2:15" x14ac:dyDescent="0.25">
      <c r="B934" s="9">
        <f t="shared" si="104"/>
        <v>915</v>
      </c>
      <c r="C934" s="42">
        <f>'Simulacion sistema (hoja4)'!BV925</f>
        <v>0.82718335738186821</v>
      </c>
      <c r="D934" s="42">
        <f>'Simulacion sistema (hoja4)'!BW925</f>
        <v>0.85024204981959839</v>
      </c>
      <c r="E934" s="44">
        <f t="shared" si="98"/>
        <v>111721805.34629522</v>
      </c>
      <c r="F934" s="45">
        <f t="shared" si="99"/>
        <v>218.82302144063544</v>
      </c>
      <c r="G934" s="45">
        <f t="shared" si="100"/>
        <v>382.940287521112</v>
      </c>
      <c r="H934" s="46">
        <f t="shared" si="101"/>
        <v>0.92300000000000004</v>
      </c>
      <c r="I934" s="46">
        <f t="shared" si="102"/>
        <v>7.6999999999999957E-2</v>
      </c>
      <c r="J934" s="47">
        <f t="shared" si="103"/>
        <v>24447303006.67886</v>
      </c>
      <c r="K934" s="27"/>
      <c r="L934" s="27"/>
      <c r="M934" s="27"/>
      <c r="N934" s="27"/>
      <c r="O934" s="27"/>
    </row>
    <row r="935" spans="2:15" x14ac:dyDescent="0.25">
      <c r="B935" s="9">
        <f t="shared" si="104"/>
        <v>916</v>
      </c>
      <c r="C935" s="42">
        <f>'Simulacion sistema (hoja4)'!BV926</f>
        <v>0.84490376253668908</v>
      </c>
      <c r="D935" s="42">
        <f>'Simulacion sistema (hoja4)'!BW926</f>
        <v>0.86286296518357319</v>
      </c>
      <c r="E935" s="44">
        <f t="shared" si="98"/>
        <v>113380193.62512152</v>
      </c>
      <c r="F935" s="45">
        <f t="shared" si="99"/>
        <v>218.82302144063544</v>
      </c>
      <c r="G935" s="45">
        <f t="shared" si="100"/>
        <v>382.940287521112</v>
      </c>
      <c r="H935" s="46">
        <f t="shared" si="101"/>
        <v>0.92300000000000004</v>
      </c>
      <c r="I935" s="46">
        <f t="shared" si="102"/>
        <v>7.6999999999999957E-2</v>
      </c>
      <c r="J935" s="47">
        <f t="shared" si="103"/>
        <v>43417843946.003387</v>
      </c>
      <c r="K935" s="27"/>
      <c r="L935" s="27"/>
      <c r="M935" s="27"/>
      <c r="N935" s="27"/>
      <c r="O935" s="27"/>
    </row>
    <row r="936" spans="2:15" x14ac:dyDescent="0.25">
      <c r="B936" s="9">
        <f t="shared" si="104"/>
        <v>917</v>
      </c>
      <c r="C936" s="42">
        <f>'Simulacion sistema (hoja4)'!BV927</f>
        <v>0.83852805878220038</v>
      </c>
      <c r="D936" s="42">
        <f>'Simulacion sistema (hoja4)'!BW927</f>
        <v>0.85412131606019703</v>
      </c>
      <c r="E936" s="44">
        <f t="shared" si="98"/>
        <v>112231540.93030989</v>
      </c>
      <c r="F936" s="45">
        <f t="shared" si="99"/>
        <v>218.82302144063544</v>
      </c>
      <c r="G936" s="45">
        <f t="shared" si="100"/>
        <v>382.940287521112</v>
      </c>
      <c r="H936" s="46">
        <f t="shared" si="101"/>
        <v>0.92300000000000004</v>
      </c>
      <c r="I936" s="46">
        <f t="shared" si="102"/>
        <v>7.6999999999999957E-2</v>
      </c>
      <c r="J936" s="47">
        <f t="shared" si="103"/>
        <v>42977978552.790321</v>
      </c>
      <c r="K936" s="27"/>
      <c r="L936" s="27"/>
      <c r="M936" s="27"/>
      <c r="N936" s="27"/>
      <c r="O936" s="27"/>
    </row>
    <row r="937" spans="2:15" x14ac:dyDescent="0.25">
      <c r="B937" s="9">
        <f t="shared" si="104"/>
        <v>918</v>
      </c>
      <c r="C937" s="42">
        <f>'Simulacion sistema (hoja4)'!BV928</f>
        <v>0.82531238473449231</v>
      </c>
      <c r="D937" s="42">
        <f>'Simulacion sistema (hoja4)'!BW928</f>
        <v>0.84445670571618925</v>
      </c>
      <c r="E937" s="44">
        <f t="shared" si="98"/>
        <v>110961611.13110727</v>
      </c>
      <c r="F937" s="45">
        <f t="shared" si="99"/>
        <v>218.82302144063544</v>
      </c>
      <c r="G937" s="45">
        <f t="shared" si="100"/>
        <v>382.940287521112</v>
      </c>
      <c r="H937" s="46">
        <f t="shared" si="101"/>
        <v>0.92300000000000004</v>
      </c>
      <c r="I937" s="46">
        <f t="shared" si="102"/>
        <v>7.6999999999999957E-2</v>
      </c>
      <c r="J937" s="47">
        <f t="shared" si="103"/>
        <v>24280955011.629738</v>
      </c>
      <c r="K937" s="27"/>
      <c r="L937" s="27"/>
      <c r="M937" s="27"/>
      <c r="N937" s="27"/>
      <c r="O937" s="27"/>
    </row>
    <row r="938" spans="2:15" x14ac:dyDescent="0.25">
      <c r="B938" s="9">
        <f t="shared" si="104"/>
        <v>919</v>
      </c>
      <c r="C938" s="42">
        <f>'Simulacion sistema (hoja4)'!BV929</f>
        <v>0.82378751860461785</v>
      </c>
      <c r="D938" s="42">
        <f>'Simulacion sistema (hoja4)'!BW929</f>
        <v>0.84299032542183761</v>
      </c>
      <c r="E938" s="44">
        <f t="shared" si="98"/>
        <v>110768928.76042947</v>
      </c>
      <c r="F938" s="45">
        <f t="shared" si="99"/>
        <v>218.82302144063544</v>
      </c>
      <c r="G938" s="45">
        <f t="shared" si="100"/>
        <v>382.940287521112</v>
      </c>
      <c r="H938" s="46">
        <f t="shared" si="101"/>
        <v>0.92300000000000004</v>
      </c>
      <c r="I938" s="46">
        <f t="shared" si="102"/>
        <v>7.6999999999999957E-2</v>
      </c>
      <c r="J938" s="47">
        <f t="shared" si="103"/>
        <v>24238791673.099678</v>
      </c>
      <c r="K938" s="27"/>
      <c r="L938" s="27"/>
      <c r="M938" s="27"/>
      <c r="N938" s="27"/>
      <c r="O938" s="27"/>
    </row>
    <row r="939" spans="2:15" x14ac:dyDescent="0.25">
      <c r="B939" s="9">
        <f t="shared" si="104"/>
        <v>920</v>
      </c>
      <c r="C939" s="42">
        <f>'Simulacion sistema (hoja4)'!BV930</f>
        <v>0.82825436231335836</v>
      </c>
      <c r="D939" s="42">
        <f>'Simulacion sistema (hoja4)'!BW930</f>
        <v>0.84485232326550008</v>
      </c>
      <c r="E939" s="44">
        <f t="shared" si="98"/>
        <v>111013595.2770867</v>
      </c>
      <c r="F939" s="45">
        <f t="shared" si="99"/>
        <v>218.82302144063544</v>
      </c>
      <c r="G939" s="45">
        <f t="shared" si="100"/>
        <v>382.940287521112</v>
      </c>
      <c r="H939" s="46">
        <f t="shared" si="101"/>
        <v>0.92300000000000004</v>
      </c>
      <c r="I939" s="46">
        <f t="shared" si="102"/>
        <v>7.6999999999999957E-2</v>
      </c>
      <c r="J939" s="47">
        <f t="shared" si="103"/>
        <v>24292330339.51997</v>
      </c>
      <c r="K939" s="27"/>
      <c r="L939" s="27"/>
      <c r="M939" s="27"/>
      <c r="N939" s="27"/>
      <c r="O939" s="27"/>
    </row>
    <row r="940" spans="2:15" x14ac:dyDescent="0.25">
      <c r="B940" s="9">
        <f t="shared" si="104"/>
        <v>921</v>
      </c>
      <c r="C940" s="42">
        <f>'Simulacion sistema (hoja4)'!BV931</f>
        <v>0.81453697221201027</v>
      </c>
      <c r="D940" s="42">
        <f>'Simulacion sistema (hoja4)'!BW931</f>
        <v>0.85012490298752574</v>
      </c>
      <c r="E940" s="44">
        <f t="shared" si="98"/>
        <v>111706412.25256088</v>
      </c>
      <c r="F940" s="45">
        <f t="shared" si="99"/>
        <v>218.82302144063544</v>
      </c>
      <c r="G940" s="45">
        <f t="shared" si="100"/>
        <v>382.940287521112</v>
      </c>
      <c r="H940" s="46">
        <f t="shared" si="101"/>
        <v>0.92300000000000004</v>
      </c>
      <c r="I940" s="46">
        <f t="shared" si="102"/>
        <v>7.6999999999999957E-2</v>
      </c>
      <c r="J940" s="47">
        <f t="shared" si="103"/>
        <v>24443934643.398594</v>
      </c>
      <c r="K940" s="27"/>
      <c r="L940" s="27"/>
      <c r="M940" s="27"/>
      <c r="N940" s="27"/>
      <c r="O940" s="27"/>
    </row>
    <row r="941" spans="2:15" x14ac:dyDescent="0.25">
      <c r="B941" s="9">
        <f t="shared" si="104"/>
        <v>922</v>
      </c>
      <c r="C941" s="42">
        <f>'Simulacion sistema (hoja4)'!BV932</f>
        <v>0.82248232240378105</v>
      </c>
      <c r="D941" s="42">
        <f>'Simulacion sistema (hoja4)'!BW932</f>
        <v>0.84991793678918959</v>
      </c>
      <c r="E941" s="44">
        <f t="shared" si="98"/>
        <v>111679216.89409952</v>
      </c>
      <c r="F941" s="45">
        <f t="shared" si="99"/>
        <v>218.82302144063544</v>
      </c>
      <c r="G941" s="45">
        <f t="shared" si="100"/>
        <v>382.940287521112</v>
      </c>
      <c r="H941" s="46">
        <f t="shared" si="101"/>
        <v>0.92300000000000004</v>
      </c>
      <c r="I941" s="46">
        <f t="shared" si="102"/>
        <v>7.6999999999999957E-2</v>
      </c>
      <c r="J941" s="47">
        <f t="shared" si="103"/>
        <v>24437983672.890915</v>
      </c>
      <c r="K941" s="27"/>
      <c r="L941" s="27"/>
      <c r="M941" s="27"/>
      <c r="N941" s="27"/>
      <c r="O941" s="27"/>
    </row>
    <row r="942" spans="2:15" x14ac:dyDescent="0.25">
      <c r="B942" s="9">
        <f t="shared" si="104"/>
        <v>923</v>
      </c>
      <c r="C942" s="42">
        <f>'Simulacion sistema (hoja4)'!BV933</f>
        <v>0.83447318374483503</v>
      </c>
      <c r="D942" s="42">
        <f>'Simulacion sistema (hoja4)'!BW933</f>
        <v>0.85414316520357614</v>
      </c>
      <c r="E942" s="44">
        <f t="shared" si="98"/>
        <v>112234411.90774991</v>
      </c>
      <c r="F942" s="45">
        <f t="shared" si="99"/>
        <v>218.82302144063544</v>
      </c>
      <c r="G942" s="45">
        <f t="shared" si="100"/>
        <v>382.940287521112</v>
      </c>
      <c r="H942" s="46">
        <f t="shared" si="101"/>
        <v>0.92300000000000004</v>
      </c>
      <c r="I942" s="46">
        <f t="shared" si="102"/>
        <v>7.6999999999999957E-2</v>
      </c>
      <c r="J942" s="47">
        <f t="shared" si="103"/>
        <v>42979077965.716667</v>
      </c>
      <c r="K942" s="27"/>
      <c r="L942" s="27"/>
      <c r="M942" s="27"/>
      <c r="N942" s="27"/>
      <c r="O942" s="27"/>
    </row>
    <row r="943" spans="2:15" x14ac:dyDescent="0.25">
      <c r="B943" s="9">
        <f t="shared" si="104"/>
        <v>924</v>
      </c>
      <c r="C943" s="42">
        <f>'Simulacion sistema (hoja4)'!BV934</f>
        <v>0.82839905536021374</v>
      </c>
      <c r="D943" s="42">
        <f>'Simulacion sistema (hoja4)'!BW934</f>
        <v>0.85303913137496423</v>
      </c>
      <c r="E943" s="44">
        <f t="shared" si="98"/>
        <v>112089341.8626703</v>
      </c>
      <c r="F943" s="45">
        <f t="shared" si="99"/>
        <v>218.82302144063544</v>
      </c>
      <c r="G943" s="45">
        <f t="shared" si="100"/>
        <v>382.940287521112</v>
      </c>
      <c r="H943" s="46">
        <f t="shared" si="101"/>
        <v>0.92300000000000004</v>
      </c>
      <c r="I943" s="46">
        <f t="shared" si="102"/>
        <v>7.6999999999999957E-2</v>
      </c>
      <c r="J943" s="47">
        <f t="shared" si="103"/>
        <v>24527728457.68182</v>
      </c>
      <c r="K943" s="27"/>
      <c r="L943" s="27"/>
      <c r="M943" s="27"/>
      <c r="N943" s="27"/>
      <c r="O943" s="27"/>
    </row>
    <row r="944" spans="2:15" x14ac:dyDescent="0.25">
      <c r="B944" s="9">
        <f t="shared" si="104"/>
        <v>925</v>
      </c>
      <c r="C944" s="42">
        <f>'Simulacion sistema (hoja4)'!BV935</f>
        <v>0.82681100843141653</v>
      </c>
      <c r="D944" s="42">
        <f>'Simulacion sistema (hoja4)'!BW935</f>
        <v>0.84257714896009361</v>
      </c>
      <c r="E944" s="44">
        <f t="shared" si="98"/>
        <v>110714637.3733563</v>
      </c>
      <c r="F944" s="45">
        <f t="shared" si="99"/>
        <v>218.82302144063544</v>
      </c>
      <c r="G944" s="45">
        <f t="shared" si="100"/>
        <v>382.940287521112</v>
      </c>
      <c r="H944" s="46">
        <f t="shared" si="101"/>
        <v>0.92300000000000004</v>
      </c>
      <c r="I944" s="46">
        <f t="shared" si="102"/>
        <v>7.6999999999999957E-2</v>
      </c>
      <c r="J944" s="47">
        <f t="shared" si="103"/>
        <v>24226911467.742123</v>
      </c>
      <c r="K944" s="27"/>
      <c r="L944" s="27"/>
      <c r="M944" s="27"/>
      <c r="N944" s="27"/>
      <c r="O944" s="27"/>
    </row>
    <row r="945" spans="2:15" x14ac:dyDescent="0.25">
      <c r="B945" s="9">
        <f t="shared" si="104"/>
        <v>926</v>
      </c>
      <c r="C945" s="42">
        <f>'Simulacion sistema (hoja4)'!BV936</f>
        <v>0.81960417312317646</v>
      </c>
      <c r="D945" s="42">
        <f>'Simulacion sistema (hoja4)'!BW936</f>
        <v>0.84551828085855896</v>
      </c>
      <c r="E945" s="44">
        <f t="shared" si="98"/>
        <v>111101102.10481465</v>
      </c>
      <c r="F945" s="45">
        <f t="shared" si="99"/>
        <v>218.82302144063544</v>
      </c>
      <c r="G945" s="45">
        <f t="shared" si="100"/>
        <v>382.940287521112</v>
      </c>
      <c r="H945" s="46">
        <f t="shared" si="101"/>
        <v>0.92300000000000004</v>
      </c>
      <c r="I945" s="46">
        <f t="shared" si="102"/>
        <v>7.6999999999999957E-2</v>
      </c>
      <c r="J945" s="47">
        <f t="shared" si="103"/>
        <v>24311478847.960083</v>
      </c>
      <c r="K945" s="27"/>
      <c r="L945" s="27"/>
      <c r="M945" s="27"/>
      <c r="N945" s="27"/>
      <c r="O945" s="27"/>
    </row>
    <row r="946" spans="2:15" x14ac:dyDescent="0.25">
      <c r="B946" s="9">
        <f t="shared" si="104"/>
        <v>927</v>
      </c>
      <c r="C946" s="42">
        <f>'Simulacion sistema (hoja4)'!BV937</f>
        <v>0.81746483144940474</v>
      </c>
      <c r="D946" s="42">
        <f>'Simulacion sistema (hoja4)'!BW937</f>
        <v>0.84839354024125235</v>
      </c>
      <c r="E946" s="44">
        <f t="shared" si="98"/>
        <v>111478911.18770057</v>
      </c>
      <c r="F946" s="45">
        <f t="shared" si="99"/>
        <v>218.82302144063544</v>
      </c>
      <c r="G946" s="45">
        <f t="shared" si="100"/>
        <v>382.940287521112</v>
      </c>
      <c r="H946" s="46">
        <f t="shared" si="101"/>
        <v>0.92300000000000004</v>
      </c>
      <c r="I946" s="46">
        <f t="shared" si="102"/>
        <v>7.6999999999999957E-2</v>
      </c>
      <c r="J946" s="47">
        <f t="shared" si="103"/>
        <v>24394152173.004894</v>
      </c>
      <c r="K946" s="27"/>
      <c r="L946" s="27"/>
      <c r="M946" s="27"/>
      <c r="N946" s="27"/>
      <c r="O946" s="27"/>
    </row>
    <row r="947" spans="2:15" x14ac:dyDescent="0.25">
      <c r="B947" s="9">
        <f t="shared" si="104"/>
        <v>928</v>
      </c>
      <c r="C947" s="42">
        <f>'Simulacion sistema (hoja4)'!BV938</f>
        <v>0.82522385199378867</v>
      </c>
      <c r="D947" s="42">
        <f>'Simulacion sistema (hoja4)'!BW938</f>
        <v>0.85061711978382848</v>
      </c>
      <c r="E947" s="44">
        <f t="shared" si="98"/>
        <v>111771089.53959505</v>
      </c>
      <c r="F947" s="45">
        <f t="shared" si="99"/>
        <v>218.82302144063544</v>
      </c>
      <c r="G947" s="45">
        <f t="shared" si="100"/>
        <v>382.940287521112</v>
      </c>
      <c r="H947" s="46">
        <f t="shared" si="101"/>
        <v>0.92300000000000004</v>
      </c>
      <c r="I947" s="46">
        <f t="shared" si="102"/>
        <v>7.6999999999999957E-2</v>
      </c>
      <c r="J947" s="47">
        <f t="shared" si="103"/>
        <v>24458087522.765991</v>
      </c>
      <c r="K947" s="27"/>
      <c r="L947" s="27"/>
      <c r="M947" s="27"/>
      <c r="N947" s="27"/>
      <c r="O947" s="27"/>
    </row>
    <row r="948" spans="2:15" x14ac:dyDescent="0.25">
      <c r="B948" s="9">
        <f t="shared" si="104"/>
        <v>929</v>
      </c>
      <c r="C948" s="42">
        <f>'Simulacion sistema (hoja4)'!BV939</f>
        <v>0.81507914256125047</v>
      </c>
      <c r="D948" s="42">
        <f>'Simulacion sistema (hoja4)'!BW939</f>
        <v>0.84874080346525216</v>
      </c>
      <c r="E948" s="44">
        <f t="shared" si="98"/>
        <v>111524541.57533413</v>
      </c>
      <c r="F948" s="45">
        <f t="shared" si="99"/>
        <v>218.82302144063544</v>
      </c>
      <c r="G948" s="45">
        <f t="shared" si="100"/>
        <v>382.940287521112</v>
      </c>
      <c r="H948" s="46">
        <f t="shared" si="101"/>
        <v>0.92300000000000004</v>
      </c>
      <c r="I948" s="46">
        <f t="shared" si="102"/>
        <v>7.6999999999999957E-2</v>
      </c>
      <c r="J948" s="47">
        <f t="shared" si="103"/>
        <v>24404137152.296379</v>
      </c>
      <c r="K948" s="27"/>
      <c r="L948" s="27"/>
      <c r="M948" s="27"/>
      <c r="N948" s="27"/>
      <c r="O948" s="27"/>
    </row>
    <row r="949" spans="2:15" x14ac:dyDescent="0.25">
      <c r="B949" s="9">
        <f t="shared" si="104"/>
        <v>930</v>
      </c>
      <c r="C949" s="42">
        <f>'Simulacion sistema (hoja4)'!BV940</f>
        <v>0.82211287722215509</v>
      </c>
      <c r="D949" s="42">
        <f>'Simulacion sistema (hoja4)'!BW940</f>
        <v>0.85288601044945056</v>
      </c>
      <c r="E949" s="44">
        <f t="shared" si="98"/>
        <v>112069221.77305779</v>
      </c>
      <c r="F949" s="45">
        <f t="shared" si="99"/>
        <v>218.82302144063544</v>
      </c>
      <c r="G949" s="45">
        <f t="shared" si="100"/>
        <v>382.940287521112</v>
      </c>
      <c r="H949" s="46">
        <f t="shared" si="101"/>
        <v>0.92300000000000004</v>
      </c>
      <c r="I949" s="46">
        <f t="shared" si="102"/>
        <v>7.6999999999999957E-2</v>
      </c>
      <c r="J949" s="47">
        <f t="shared" si="103"/>
        <v>24523325718.881153</v>
      </c>
      <c r="K949" s="27"/>
      <c r="L949" s="27"/>
      <c r="M949" s="27"/>
      <c r="N949" s="27"/>
      <c r="O949" s="27"/>
    </row>
    <row r="950" spans="2:15" x14ac:dyDescent="0.25">
      <c r="B950" s="9">
        <f t="shared" si="104"/>
        <v>931</v>
      </c>
      <c r="C950" s="42">
        <f>'Simulacion sistema (hoja4)'!BV941</f>
        <v>0.81504245297749645</v>
      </c>
      <c r="D950" s="42">
        <f>'Simulacion sistema (hoja4)'!BW941</f>
        <v>0.84398349955001872</v>
      </c>
      <c r="E950" s="44">
        <f t="shared" si="98"/>
        <v>110899431.84087245</v>
      </c>
      <c r="F950" s="45">
        <f t="shared" si="99"/>
        <v>218.82302144063544</v>
      </c>
      <c r="G950" s="45">
        <f t="shared" si="100"/>
        <v>382.940287521112</v>
      </c>
      <c r="H950" s="46">
        <f t="shared" si="101"/>
        <v>0.92300000000000004</v>
      </c>
      <c r="I950" s="46">
        <f t="shared" si="102"/>
        <v>7.6999999999999957E-2</v>
      </c>
      <c r="J950" s="47">
        <f t="shared" si="103"/>
        <v>24267348751.469521</v>
      </c>
      <c r="K950" s="27"/>
      <c r="L950" s="27"/>
      <c r="M950" s="27"/>
      <c r="N950" s="27"/>
      <c r="O950" s="27"/>
    </row>
    <row r="951" spans="2:15" x14ac:dyDescent="0.25">
      <c r="B951" s="9">
        <f t="shared" si="104"/>
        <v>932</v>
      </c>
      <c r="C951" s="42">
        <f>'Simulacion sistema (hoja4)'!BV942</f>
        <v>0.83591171204239534</v>
      </c>
      <c r="D951" s="42">
        <f>'Simulacion sistema (hoja4)'!BW942</f>
        <v>0.85208798170235589</v>
      </c>
      <c r="E951" s="44">
        <f t="shared" si="98"/>
        <v>111964360.79568957</v>
      </c>
      <c r="F951" s="45">
        <f t="shared" si="99"/>
        <v>218.82302144063544</v>
      </c>
      <c r="G951" s="45">
        <f t="shared" si="100"/>
        <v>382.940287521112</v>
      </c>
      <c r="H951" s="46">
        <f t="shared" si="101"/>
        <v>0.92300000000000004</v>
      </c>
      <c r="I951" s="46">
        <f t="shared" si="102"/>
        <v>7.6999999999999957E-2</v>
      </c>
      <c r="J951" s="47">
        <f t="shared" si="103"/>
        <v>42875664515.21888</v>
      </c>
      <c r="K951" s="27"/>
      <c r="L951" s="27"/>
      <c r="M951" s="27"/>
      <c r="N951" s="27"/>
      <c r="O951" s="27"/>
    </row>
    <row r="952" spans="2:15" x14ac:dyDescent="0.25">
      <c r="B952" s="9">
        <f t="shared" si="104"/>
        <v>933</v>
      </c>
      <c r="C952" s="42">
        <f>'Simulacion sistema (hoja4)'!BV943</f>
        <v>0.82978269724583409</v>
      </c>
      <c r="D952" s="42">
        <f>'Simulacion sistema (hoja4)'!BW943</f>
        <v>0.85490547923834814</v>
      </c>
      <c r="E952" s="44">
        <f t="shared" si="98"/>
        <v>112334579.97191896</v>
      </c>
      <c r="F952" s="45">
        <f t="shared" si="99"/>
        <v>218.82302144063544</v>
      </c>
      <c r="G952" s="45">
        <f t="shared" si="100"/>
        <v>382.940287521112</v>
      </c>
      <c r="H952" s="46">
        <f t="shared" si="101"/>
        <v>0.92300000000000004</v>
      </c>
      <c r="I952" s="46">
        <f t="shared" si="102"/>
        <v>7.6999999999999957E-2</v>
      </c>
      <c r="J952" s="47">
        <f t="shared" si="103"/>
        <v>24581392201.719997</v>
      </c>
      <c r="K952" s="27"/>
      <c r="L952" s="27"/>
      <c r="M952" s="27"/>
      <c r="N952" s="27"/>
      <c r="O952" s="27"/>
    </row>
    <row r="953" spans="2:15" x14ac:dyDescent="0.25">
      <c r="B953" s="9">
        <f t="shared" si="104"/>
        <v>934</v>
      </c>
      <c r="C953" s="42">
        <f>'Simulacion sistema (hoja4)'!BV944</f>
        <v>0.82632426244410295</v>
      </c>
      <c r="D953" s="42">
        <f>'Simulacion sistema (hoja4)'!BW944</f>
        <v>0.85093127059312379</v>
      </c>
      <c r="E953" s="44">
        <f t="shared" si="98"/>
        <v>111812368.95593646</v>
      </c>
      <c r="F953" s="45">
        <f t="shared" si="99"/>
        <v>218.82302144063544</v>
      </c>
      <c r="G953" s="45">
        <f t="shared" si="100"/>
        <v>382.940287521112</v>
      </c>
      <c r="H953" s="46">
        <f t="shared" si="101"/>
        <v>0.92300000000000004</v>
      </c>
      <c r="I953" s="46">
        <f t="shared" si="102"/>
        <v>7.6999999999999957E-2</v>
      </c>
      <c r="J953" s="47">
        <f t="shared" si="103"/>
        <v>24467120409.373127</v>
      </c>
      <c r="K953" s="27"/>
      <c r="L953" s="27"/>
      <c r="M953" s="27"/>
      <c r="N953" s="27"/>
      <c r="O953" s="27"/>
    </row>
    <row r="954" spans="2:15" x14ac:dyDescent="0.25">
      <c r="B954" s="9">
        <f t="shared" si="104"/>
        <v>935</v>
      </c>
      <c r="C954" s="42">
        <f>'Simulacion sistema (hoja4)'!BV945</f>
        <v>0.81445535855677398</v>
      </c>
      <c r="D954" s="42">
        <f>'Simulacion sistema (hoja4)'!BW945</f>
        <v>0.84438090544094579</v>
      </c>
      <c r="E954" s="44">
        <f t="shared" si="98"/>
        <v>110951650.97494029</v>
      </c>
      <c r="F954" s="45">
        <f t="shared" si="99"/>
        <v>218.82302144063544</v>
      </c>
      <c r="G954" s="45">
        <f t="shared" si="100"/>
        <v>382.940287521112</v>
      </c>
      <c r="H954" s="46">
        <f t="shared" si="101"/>
        <v>0.92300000000000004</v>
      </c>
      <c r="I954" s="46">
        <f t="shared" si="102"/>
        <v>7.6999999999999957E-2</v>
      </c>
      <c r="J954" s="47">
        <f t="shared" si="103"/>
        <v>24278775500.163258</v>
      </c>
      <c r="K954" s="27"/>
      <c r="L954" s="27"/>
      <c r="M954" s="27"/>
      <c r="N954" s="27"/>
      <c r="O954" s="27"/>
    </row>
    <row r="955" spans="2:15" x14ac:dyDescent="0.25">
      <c r="B955" s="9">
        <f t="shared" si="104"/>
        <v>936</v>
      </c>
      <c r="C955" s="42">
        <f>'Simulacion sistema (hoja4)'!BV946</f>
        <v>0.81495363210520111</v>
      </c>
      <c r="D955" s="42">
        <f>'Simulacion sistema (hoja4)'!BW946</f>
        <v>0.85324351868711745</v>
      </c>
      <c r="E955" s="44">
        <f t="shared" si="98"/>
        <v>112116198.35548724</v>
      </c>
      <c r="F955" s="45">
        <f t="shared" si="99"/>
        <v>218.82302144063544</v>
      </c>
      <c r="G955" s="45">
        <f t="shared" si="100"/>
        <v>382.940287521112</v>
      </c>
      <c r="H955" s="46">
        <f t="shared" si="101"/>
        <v>0.92300000000000004</v>
      </c>
      <c r="I955" s="46">
        <f t="shared" si="102"/>
        <v>7.6999999999999957E-2</v>
      </c>
      <c r="J955" s="47">
        <f t="shared" si="103"/>
        <v>24533605276.58532</v>
      </c>
      <c r="K955" s="27"/>
      <c r="L955" s="27"/>
      <c r="M955" s="27"/>
      <c r="N955" s="27"/>
      <c r="O955" s="27"/>
    </row>
    <row r="956" spans="2:15" x14ac:dyDescent="0.25">
      <c r="B956" s="9">
        <f t="shared" si="104"/>
        <v>937</v>
      </c>
      <c r="C956" s="42">
        <f>'Simulacion sistema (hoja4)'!BV947</f>
        <v>0.82252765972906294</v>
      </c>
      <c r="D956" s="42">
        <f>'Simulacion sistema (hoja4)'!BW947</f>
        <v>0.8513079813041311</v>
      </c>
      <c r="E956" s="44">
        <f t="shared" si="98"/>
        <v>111861868.74336283</v>
      </c>
      <c r="F956" s="45">
        <f t="shared" si="99"/>
        <v>218.82302144063544</v>
      </c>
      <c r="G956" s="45">
        <f t="shared" si="100"/>
        <v>382.940287521112</v>
      </c>
      <c r="H956" s="46">
        <f t="shared" si="101"/>
        <v>0.92300000000000004</v>
      </c>
      <c r="I956" s="46">
        <f t="shared" si="102"/>
        <v>7.6999999999999957E-2</v>
      </c>
      <c r="J956" s="47">
        <f t="shared" si="103"/>
        <v>24477952102.41843</v>
      </c>
      <c r="K956" s="27"/>
      <c r="L956" s="27"/>
      <c r="M956" s="27"/>
      <c r="N956" s="27"/>
      <c r="O956" s="27"/>
    </row>
    <row r="957" spans="2:15" x14ac:dyDescent="0.25">
      <c r="B957" s="9">
        <f t="shared" si="104"/>
        <v>938</v>
      </c>
      <c r="C957" s="42">
        <f>'Simulacion sistema (hoja4)'!BV948</f>
        <v>0.81915204162366395</v>
      </c>
      <c r="D957" s="42">
        <f>'Simulacion sistema (hoja4)'!BW948</f>
        <v>0.85541674760062514</v>
      </c>
      <c r="E957" s="44">
        <f t="shared" si="98"/>
        <v>112401760.63472214</v>
      </c>
      <c r="F957" s="45">
        <f t="shared" si="99"/>
        <v>218.82302144063544</v>
      </c>
      <c r="G957" s="45">
        <f t="shared" si="100"/>
        <v>382.940287521112</v>
      </c>
      <c r="H957" s="46">
        <f t="shared" si="101"/>
        <v>0.92300000000000004</v>
      </c>
      <c r="I957" s="46">
        <f t="shared" si="102"/>
        <v>7.6999999999999957E-2</v>
      </c>
      <c r="J957" s="47">
        <f t="shared" si="103"/>
        <v>24596092877.336975</v>
      </c>
      <c r="K957" s="27"/>
      <c r="L957" s="27"/>
      <c r="M957" s="27"/>
      <c r="N957" s="27"/>
      <c r="O957" s="27"/>
    </row>
    <row r="958" spans="2:15" x14ac:dyDescent="0.25">
      <c r="B958" s="9">
        <f t="shared" si="104"/>
        <v>939</v>
      </c>
      <c r="C958" s="42">
        <f>'Simulacion sistema (hoja4)'!BV949</f>
        <v>0.81463422327139079</v>
      </c>
      <c r="D958" s="42">
        <f>'Simulacion sistema (hoja4)'!BW949</f>
        <v>0.84949258651494497</v>
      </c>
      <c r="E958" s="44">
        <f t="shared" si="98"/>
        <v>111623325.86806376</v>
      </c>
      <c r="F958" s="45">
        <f t="shared" si="99"/>
        <v>218.82302144063544</v>
      </c>
      <c r="G958" s="45">
        <f t="shared" si="100"/>
        <v>382.940287521112</v>
      </c>
      <c r="H958" s="46">
        <f t="shared" si="101"/>
        <v>0.92300000000000004</v>
      </c>
      <c r="I958" s="46">
        <f t="shared" si="102"/>
        <v>7.6999999999999957E-2</v>
      </c>
      <c r="J958" s="47">
        <f t="shared" si="103"/>
        <v>24425753429.702354</v>
      </c>
      <c r="K958" s="27"/>
      <c r="L958" s="27"/>
      <c r="M958" s="27"/>
      <c r="N958" s="27"/>
      <c r="O958" s="27"/>
    </row>
    <row r="959" spans="2:15" x14ac:dyDescent="0.25">
      <c r="B959" s="9">
        <f t="shared" si="104"/>
        <v>940</v>
      </c>
      <c r="C959" s="42">
        <f>'Simulacion sistema (hoja4)'!BV950</f>
        <v>0.81753966769920239</v>
      </c>
      <c r="D959" s="42">
        <f>'Simulacion sistema (hoja4)'!BW950</f>
        <v>0.84879199295541452</v>
      </c>
      <c r="E959" s="44">
        <f t="shared" si="98"/>
        <v>111531267.87434147</v>
      </c>
      <c r="F959" s="45">
        <f t="shared" si="99"/>
        <v>218.82302144063544</v>
      </c>
      <c r="G959" s="45">
        <f t="shared" si="100"/>
        <v>382.940287521112</v>
      </c>
      <c r="H959" s="46">
        <f t="shared" si="101"/>
        <v>0.92300000000000004</v>
      </c>
      <c r="I959" s="46">
        <f t="shared" si="102"/>
        <v>7.6999999999999957E-2</v>
      </c>
      <c r="J959" s="47">
        <f t="shared" si="103"/>
        <v>24405609021.368279</v>
      </c>
      <c r="K959" s="27"/>
      <c r="L959" s="27"/>
      <c r="M959" s="27"/>
      <c r="N959" s="27"/>
      <c r="O959" s="27"/>
    </row>
    <row r="960" spans="2:15" x14ac:dyDescent="0.25">
      <c r="B960" s="9">
        <f t="shared" si="104"/>
        <v>941</v>
      </c>
      <c r="C960" s="42">
        <f>'Simulacion sistema (hoja4)'!BV951</f>
        <v>0.81770561294662536</v>
      </c>
      <c r="D960" s="42">
        <f>'Simulacion sistema (hoja4)'!BW951</f>
        <v>0.8460255928526097</v>
      </c>
      <c r="E960" s="44">
        <f t="shared" si="98"/>
        <v>111167762.90083291</v>
      </c>
      <c r="F960" s="45">
        <f t="shared" si="99"/>
        <v>218.82302144063544</v>
      </c>
      <c r="G960" s="45">
        <f t="shared" si="100"/>
        <v>382.940287521112</v>
      </c>
      <c r="H960" s="46">
        <f t="shared" si="101"/>
        <v>0.92300000000000004</v>
      </c>
      <c r="I960" s="46">
        <f t="shared" si="102"/>
        <v>7.6999999999999957E-2</v>
      </c>
      <c r="J960" s="47">
        <f t="shared" si="103"/>
        <v>24326065764.756435</v>
      </c>
      <c r="K960" s="27"/>
      <c r="L960" s="27"/>
      <c r="M960" s="27"/>
      <c r="N960" s="27"/>
      <c r="O960" s="27"/>
    </row>
    <row r="961" spans="2:15" x14ac:dyDescent="0.25">
      <c r="B961" s="9">
        <f t="shared" si="104"/>
        <v>942</v>
      </c>
      <c r="C961" s="42">
        <f>'Simulacion sistema (hoja4)'!BV952</f>
        <v>0.81652935836045804</v>
      </c>
      <c r="D961" s="42">
        <f>'Simulacion sistema (hoja4)'!BW952</f>
        <v>0.84590742534850849</v>
      </c>
      <c r="E961" s="44">
        <f t="shared" si="98"/>
        <v>111152235.69079401</v>
      </c>
      <c r="F961" s="45">
        <f t="shared" si="99"/>
        <v>218.82302144063544</v>
      </c>
      <c r="G961" s="45">
        <f t="shared" si="100"/>
        <v>382.940287521112</v>
      </c>
      <c r="H961" s="46">
        <f t="shared" si="101"/>
        <v>0.92300000000000004</v>
      </c>
      <c r="I961" s="46">
        <f t="shared" si="102"/>
        <v>7.6999999999999957E-2</v>
      </c>
      <c r="J961" s="47">
        <f t="shared" si="103"/>
        <v>24322668053.74118</v>
      </c>
      <c r="K961" s="27"/>
      <c r="L961" s="27"/>
      <c r="M961" s="27"/>
      <c r="N961" s="27"/>
      <c r="O961" s="27"/>
    </row>
    <row r="962" spans="2:15" x14ac:dyDescent="0.25">
      <c r="B962" s="9">
        <f t="shared" si="104"/>
        <v>943</v>
      </c>
      <c r="C962" s="42">
        <f>'Simulacion sistema (hoja4)'!BV953</f>
        <v>0.82511810664324137</v>
      </c>
      <c r="D962" s="42">
        <f>'Simulacion sistema (hoja4)'!BW953</f>
        <v>0.84264260877742558</v>
      </c>
      <c r="E962" s="44">
        <f t="shared" si="98"/>
        <v>110723238.79335372</v>
      </c>
      <c r="F962" s="45">
        <f t="shared" si="99"/>
        <v>218.82302144063544</v>
      </c>
      <c r="G962" s="45">
        <f t="shared" si="100"/>
        <v>382.940287521112</v>
      </c>
      <c r="H962" s="46">
        <f t="shared" si="101"/>
        <v>0.92300000000000004</v>
      </c>
      <c r="I962" s="46">
        <f t="shared" si="102"/>
        <v>7.6999999999999957E-2</v>
      </c>
      <c r="J962" s="47">
        <f t="shared" si="103"/>
        <v>24228793656.454639</v>
      </c>
      <c r="K962" s="27"/>
      <c r="L962" s="27"/>
      <c r="M962" s="27"/>
      <c r="N962" s="27"/>
      <c r="O962" s="27"/>
    </row>
    <row r="963" spans="2:15" x14ac:dyDescent="0.25">
      <c r="B963" s="9">
        <f t="shared" si="104"/>
        <v>944</v>
      </c>
      <c r="C963" s="42">
        <f>'Simulacion sistema (hoja4)'!BV954</f>
        <v>0.81858996377309579</v>
      </c>
      <c r="D963" s="42">
        <f>'Simulacion sistema (hoja4)'!BW954</f>
        <v>0.84270002455646753</v>
      </c>
      <c r="E963" s="44">
        <f t="shared" si="98"/>
        <v>110730783.22671984</v>
      </c>
      <c r="F963" s="45">
        <f t="shared" si="99"/>
        <v>218.82302144063544</v>
      </c>
      <c r="G963" s="45">
        <f t="shared" si="100"/>
        <v>382.940287521112</v>
      </c>
      <c r="H963" s="46">
        <f t="shared" si="101"/>
        <v>0.92300000000000004</v>
      </c>
      <c r="I963" s="46">
        <f t="shared" si="102"/>
        <v>7.6999999999999957E-2</v>
      </c>
      <c r="J963" s="47">
        <f t="shared" si="103"/>
        <v>24230444552.158871</v>
      </c>
      <c r="K963" s="27"/>
      <c r="L963" s="27"/>
      <c r="M963" s="27"/>
      <c r="N963" s="27"/>
      <c r="O963" s="27"/>
    </row>
    <row r="964" spans="2:15" x14ac:dyDescent="0.25">
      <c r="B964" s="9">
        <f t="shared" si="104"/>
        <v>945</v>
      </c>
      <c r="C964" s="42">
        <f>'Simulacion sistema (hoja4)'!BV955</f>
        <v>0.82805427001299148</v>
      </c>
      <c r="D964" s="42">
        <f>'Simulacion sistema (hoja4)'!BW955</f>
        <v>0.85319408095279969</v>
      </c>
      <c r="E964" s="44">
        <f t="shared" si="98"/>
        <v>112109702.23719788</v>
      </c>
      <c r="F964" s="45">
        <f t="shared" si="99"/>
        <v>218.82302144063544</v>
      </c>
      <c r="G964" s="45">
        <f t="shared" si="100"/>
        <v>382.940287521112</v>
      </c>
      <c r="H964" s="46">
        <f t="shared" si="101"/>
        <v>0.92300000000000004</v>
      </c>
      <c r="I964" s="46">
        <f t="shared" si="102"/>
        <v>7.6999999999999957E-2</v>
      </c>
      <c r="J964" s="47">
        <f t="shared" si="103"/>
        <v>24532183776.353607</v>
      </c>
      <c r="K964" s="27"/>
      <c r="L964" s="27"/>
      <c r="M964" s="27"/>
      <c r="N964" s="27"/>
      <c r="O964" s="27"/>
    </row>
    <row r="965" spans="2:15" x14ac:dyDescent="0.25">
      <c r="B965" s="9">
        <f t="shared" si="104"/>
        <v>946</v>
      </c>
      <c r="C965" s="42">
        <f>'Simulacion sistema (hoja4)'!BV956</f>
        <v>0.8149915211668618</v>
      </c>
      <c r="D965" s="42">
        <f>'Simulacion sistema (hoja4)'!BW956</f>
        <v>0.84823859805564283</v>
      </c>
      <c r="E965" s="44">
        <f t="shared" si="98"/>
        <v>111458551.78451146</v>
      </c>
      <c r="F965" s="45">
        <f t="shared" si="99"/>
        <v>218.82302144063544</v>
      </c>
      <c r="G965" s="45">
        <f t="shared" si="100"/>
        <v>382.940287521112</v>
      </c>
      <c r="H965" s="46">
        <f t="shared" si="101"/>
        <v>0.92300000000000004</v>
      </c>
      <c r="I965" s="46">
        <f t="shared" si="102"/>
        <v>7.6999999999999957E-2</v>
      </c>
      <c r="J965" s="47">
        <f t="shared" si="103"/>
        <v>24389697066.884327</v>
      </c>
      <c r="K965" s="27"/>
      <c r="L965" s="27"/>
      <c r="M965" s="27"/>
      <c r="N965" s="27"/>
      <c r="O965" s="27"/>
    </row>
    <row r="966" spans="2:15" x14ac:dyDescent="0.25">
      <c r="B966" s="9">
        <f t="shared" si="104"/>
        <v>947</v>
      </c>
      <c r="C966" s="42">
        <f>'Simulacion sistema (hoja4)'!BV957</f>
        <v>0.82116996904328743</v>
      </c>
      <c r="D966" s="42">
        <f>'Simulacion sistema (hoja4)'!BW957</f>
        <v>0.84733552249792166</v>
      </c>
      <c r="E966" s="44">
        <f t="shared" si="98"/>
        <v>111339887.6562269</v>
      </c>
      <c r="F966" s="45">
        <f t="shared" si="99"/>
        <v>218.82302144063544</v>
      </c>
      <c r="G966" s="45">
        <f t="shared" si="100"/>
        <v>382.940287521112</v>
      </c>
      <c r="H966" s="46">
        <f t="shared" si="101"/>
        <v>0.92300000000000004</v>
      </c>
      <c r="I966" s="46">
        <f t="shared" si="102"/>
        <v>7.6999999999999957E-2</v>
      </c>
      <c r="J966" s="47">
        <f t="shared" si="103"/>
        <v>24363730623.796482</v>
      </c>
      <c r="K966" s="27"/>
      <c r="L966" s="27"/>
      <c r="M966" s="27"/>
      <c r="N966" s="27"/>
      <c r="O966" s="27"/>
    </row>
    <row r="967" spans="2:15" x14ac:dyDescent="0.25">
      <c r="B967" s="9">
        <f t="shared" si="104"/>
        <v>948</v>
      </c>
      <c r="C967" s="42">
        <f>'Simulacion sistema (hoja4)'!BV958</f>
        <v>0.80812041873558449</v>
      </c>
      <c r="D967" s="42">
        <f>'Simulacion sistema (hoja4)'!BW958</f>
        <v>0.84097192793445319</v>
      </c>
      <c r="E967" s="44">
        <f t="shared" si="98"/>
        <v>110503711.33058715</v>
      </c>
      <c r="F967" s="45">
        <f t="shared" si="99"/>
        <v>218.82302144063544</v>
      </c>
      <c r="G967" s="45">
        <f t="shared" si="100"/>
        <v>382.940287521112</v>
      </c>
      <c r="H967" s="46">
        <f t="shared" si="101"/>
        <v>0.92300000000000004</v>
      </c>
      <c r="I967" s="46">
        <f t="shared" si="102"/>
        <v>7.6999999999999957E-2</v>
      </c>
      <c r="J967" s="47">
        <f t="shared" si="103"/>
        <v>24180755993.762863</v>
      </c>
      <c r="K967" s="27"/>
      <c r="L967" s="27"/>
      <c r="M967" s="27"/>
      <c r="N967" s="27"/>
      <c r="O967" s="27"/>
    </row>
    <row r="968" spans="2:15" x14ac:dyDescent="0.25">
      <c r="B968" s="9">
        <f t="shared" si="104"/>
        <v>949</v>
      </c>
      <c r="C968" s="42">
        <f>'Simulacion sistema (hoja4)'!BV959</f>
        <v>0.81661684793435518</v>
      </c>
      <c r="D968" s="42">
        <f>'Simulacion sistema (hoja4)'!BW959</f>
        <v>0.84868520350674015</v>
      </c>
      <c r="E968" s="44">
        <f t="shared" si="98"/>
        <v>111517235.74078566</v>
      </c>
      <c r="F968" s="45">
        <f t="shared" si="99"/>
        <v>218.82302144063544</v>
      </c>
      <c r="G968" s="45">
        <f t="shared" si="100"/>
        <v>382.940287521112</v>
      </c>
      <c r="H968" s="46">
        <f t="shared" si="101"/>
        <v>0.92300000000000004</v>
      </c>
      <c r="I968" s="46">
        <f t="shared" si="102"/>
        <v>7.6999999999999957E-2</v>
      </c>
      <c r="J968" s="47">
        <f t="shared" si="103"/>
        <v>24402538467.506336</v>
      </c>
      <c r="K968" s="27"/>
      <c r="L968" s="27"/>
      <c r="M968" s="27"/>
      <c r="N968" s="27"/>
      <c r="O968" s="27"/>
    </row>
    <row r="969" spans="2:15" x14ac:dyDescent="0.25">
      <c r="B969" s="9">
        <f t="shared" si="104"/>
        <v>950</v>
      </c>
      <c r="C969" s="42">
        <f>'Simulacion sistema (hoja4)'!BV960</f>
        <v>0.83345104545734749</v>
      </c>
      <c r="D969" s="42">
        <f>'Simulacion sistema (hoja4)'!BW960</f>
        <v>0.85454588511115426</v>
      </c>
      <c r="E969" s="44">
        <f t="shared" si="98"/>
        <v>112287329.30360566</v>
      </c>
      <c r="F969" s="45">
        <f t="shared" si="99"/>
        <v>218.82302144063544</v>
      </c>
      <c r="G969" s="45">
        <f t="shared" si="100"/>
        <v>382.940287521112</v>
      </c>
      <c r="H969" s="46">
        <f t="shared" si="101"/>
        <v>0.92300000000000004</v>
      </c>
      <c r="I969" s="46">
        <f t="shared" si="102"/>
        <v>7.6999999999999957E-2</v>
      </c>
      <c r="J969" s="47">
        <f t="shared" si="103"/>
        <v>42999342168.500534</v>
      </c>
      <c r="K969" s="27"/>
      <c r="L969" s="27"/>
      <c r="M969" s="27"/>
      <c r="N969" s="27"/>
      <c r="O969" s="27"/>
    </row>
    <row r="970" spans="2:15" x14ac:dyDescent="0.25">
      <c r="B970" s="9">
        <f t="shared" si="104"/>
        <v>951</v>
      </c>
      <c r="C970" s="42">
        <f>'Simulacion sistema (hoja4)'!BV961</f>
        <v>0.82448846827493016</v>
      </c>
      <c r="D970" s="42">
        <f>'Simulacion sistema (hoja4)'!BW961</f>
        <v>0.84811027939700412</v>
      </c>
      <c r="E970" s="44">
        <f t="shared" si="98"/>
        <v>111441690.71276633</v>
      </c>
      <c r="F970" s="45">
        <f t="shared" si="99"/>
        <v>218.82302144063544</v>
      </c>
      <c r="G970" s="45">
        <f t="shared" si="100"/>
        <v>382.940287521112</v>
      </c>
      <c r="H970" s="46">
        <f t="shared" si="101"/>
        <v>0.92300000000000004</v>
      </c>
      <c r="I970" s="46">
        <f t="shared" si="102"/>
        <v>7.6999999999999957E-2</v>
      </c>
      <c r="J970" s="47">
        <f t="shared" si="103"/>
        <v>24386007476.220333</v>
      </c>
      <c r="K970" s="27"/>
      <c r="L970" s="27"/>
      <c r="M970" s="27"/>
      <c r="N970" s="27"/>
      <c r="O970" s="27"/>
    </row>
    <row r="971" spans="2:15" x14ac:dyDescent="0.25">
      <c r="B971" s="9">
        <f t="shared" si="104"/>
        <v>952</v>
      </c>
      <c r="C971" s="42">
        <f>'Simulacion sistema (hoja4)'!BV962</f>
        <v>0.8147280683653666</v>
      </c>
      <c r="D971" s="42">
        <f>'Simulacion sistema (hoja4)'!BW962</f>
        <v>0.84085585799969109</v>
      </c>
      <c r="E971" s="44">
        <f t="shared" si="98"/>
        <v>110488459.74115941</v>
      </c>
      <c r="F971" s="45">
        <f t="shared" si="99"/>
        <v>218.82302144063544</v>
      </c>
      <c r="G971" s="45">
        <f t="shared" si="100"/>
        <v>382.940287521112</v>
      </c>
      <c r="H971" s="46">
        <f t="shared" si="101"/>
        <v>0.92300000000000004</v>
      </c>
      <c r="I971" s="46">
        <f t="shared" si="102"/>
        <v>7.6999999999999957E-2</v>
      </c>
      <c r="J971" s="47">
        <f t="shared" si="103"/>
        <v>24177418594.882511</v>
      </c>
      <c r="K971" s="27"/>
      <c r="L971" s="27"/>
      <c r="M971" s="27"/>
      <c r="N971" s="27"/>
      <c r="O971" s="27"/>
    </row>
    <row r="972" spans="2:15" x14ac:dyDescent="0.25">
      <c r="B972" s="9">
        <f t="shared" si="104"/>
        <v>953</v>
      </c>
      <c r="C972" s="42">
        <f>'Simulacion sistema (hoja4)'!BV963</f>
        <v>0.81969753888300967</v>
      </c>
      <c r="D972" s="42">
        <f>'Simulacion sistema (hoja4)'!BW963</f>
        <v>0.84933174279785062</v>
      </c>
      <c r="E972" s="44">
        <f t="shared" si="98"/>
        <v>111602191.00363758</v>
      </c>
      <c r="F972" s="45">
        <f t="shared" si="99"/>
        <v>218.82302144063544</v>
      </c>
      <c r="G972" s="45">
        <f t="shared" si="100"/>
        <v>382.940287521112</v>
      </c>
      <c r="H972" s="46">
        <f t="shared" si="101"/>
        <v>0.92300000000000004</v>
      </c>
      <c r="I972" s="46">
        <f t="shared" si="102"/>
        <v>7.6999999999999957E-2</v>
      </c>
      <c r="J972" s="47">
        <f t="shared" si="103"/>
        <v>24421128634.810879</v>
      </c>
      <c r="K972" s="27"/>
      <c r="L972" s="27"/>
      <c r="M972" s="27"/>
      <c r="N972" s="27"/>
      <c r="O972" s="27"/>
    </row>
    <row r="973" spans="2:15" x14ac:dyDescent="0.25">
      <c r="B973" s="9">
        <f t="shared" si="104"/>
        <v>954</v>
      </c>
      <c r="C973" s="42">
        <f>'Simulacion sistema (hoja4)'!BV964</f>
        <v>0.82129369940312025</v>
      </c>
      <c r="D973" s="42">
        <f>'Simulacion sistema (hoja4)'!BW964</f>
        <v>0.84472428371767605</v>
      </c>
      <c r="E973" s="44">
        <f t="shared" si="98"/>
        <v>110996770.88050263</v>
      </c>
      <c r="F973" s="45">
        <f t="shared" si="99"/>
        <v>218.82302144063544</v>
      </c>
      <c r="G973" s="45">
        <f t="shared" si="100"/>
        <v>382.940287521112</v>
      </c>
      <c r="H973" s="46">
        <f t="shared" si="101"/>
        <v>0.92300000000000004</v>
      </c>
      <c r="I973" s="46">
        <f t="shared" si="102"/>
        <v>7.6999999999999957E-2</v>
      </c>
      <c r="J973" s="47">
        <f t="shared" si="103"/>
        <v>24288648774.225525</v>
      </c>
      <c r="K973" s="27"/>
      <c r="L973" s="27"/>
      <c r="M973" s="27"/>
      <c r="N973" s="27"/>
      <c r="O973" s="27"/>
    </row>
    <row r="974" spans="2:15" x14ac:dyDescent="0.25">
      <c r="B974" s="9">
        <f t="shared" si="104"/>
        <v>955</v>
      </c>
      <c r="C974" s="42">
        <f>'Simulacion sistema (hoja4)'!BV965</f>
        <v>0.81926013599692848</v>
      </c>
      <c r="D974" s="42">
        <f>'Simulacion sistema (hoja4)'!BW965</f>
        <v>0.84844771994235024</v>
      </c>
      <c r="E974" s="44">
        <f t="shared" si="98"/>
        <v>111486030.40042482</v>
      </c>
      <c r="F974" s="45">
        <f t="shared" si="99"/>
        <v>218.82302144063544</v>
      </c>
      <c r="G974" s="45">
        <f t="shared" si="100"/>
        <v>382.940287521112</v>
      </c>
      <c r="H974" s="46">
        <f t="shared" si="101"/>
        <v>0.92300000000000004</v>
      </c>
      <c r="I974" s="46">
        <f t="shared" si="102"/>
        <v>7.6999999999999957E-2</v>
      </c>
      <c r="J974" s="47">
        <f t="shared" si="103"/>
        <v>24395710020.643497</v>
      </c>
      <c r="K974" s="27"/>
      <c r="L974" s="27"/>
      <c r="M974" s="27"/>
      <c r="N974" s="27"/>
      <c r="O974" s="27"/>
    </row>
    <row r="975" spans="2:15" x14ac:dyDescent="0.25">
      <c r="B975" s="9">
        <f t="shared" si="104"/>
        <v>956</v>
      </c>
      <c r="C975" s="42">
        <f>'Simulacion sistema (hoja4)'!BV966</f>
        <v>0.82390978116550251</v>
      </c>
      <c r="D975" s="42">
        <f>'Simulacion sistema (hoja4)'!BW966</f>
        <v>0.85533471101112546</v>
      </c>
      <c r="E975" s="44">
        <f t="shared" si="98"/>
        <v>112390981.02686188</v>
      </c>
      <c r="F975" s="45">
        <f t="shared" si="99"/>
        <v>218.82302144063544</v>
      </c>
      <c r="G975" s="45">
        <f t="shared" si="100"/>
        <v>382.940287521112</v>
      </c>
      <c r="H975" s="46">
        <f t="shared" si="101"/>
        <v>0.92300000000000004</v>
      </c>
      <c r="I975" s="46">
        <f t="shared" si="102"/>
        <v>7.6999999999999957E-2</v>
      </c>
      <c r="J975" s="47">
        <f t="shared" si="103"/>
        <v>24593734050.975048</v>
      </c>
      <c r="K975" s="27"/>
      <c r="L975" s="27"/>
      <c r="M975" s="27"/>
      <c r="N975" s="27"/>
      <c r="O975" s="27"/>
    </row>
    <row r="976" spans="2:15" x14ac:dyDescent="0.25">
      <c r="B976" s="9">
        <f t="shared" si="104"/>
        <v>957</v>
      </c>
      <c r="C976" s="42">
        <f>'Simulacion sistema (hoja4)'!BV967</f>
        <v>0.82315654648395165</v>
      </c>
      <c r="D976" s="42">
        <f>'Simulacion sistema (hoja4)'!BW967</f>
        <v>0.84699195684832884</v>
      </c>
      <c r="E976" s="44">
        <f t="shared" si="98"/>
        <v>111294743.12987041</v>
      </c>
      <c r="F976" s="45">
        <f t="shared" si="99"/>
        <v>218.82302144063544</v>
      </c>
      <c r="G976" s="45">
        <f t="shared" si="100"/>
        <v>382.940287521112</v>
      </c>
      <c r="H976" s="46">
        <f t="shared" si="101"/>
        <v>0.92300000000000004</v>
      </c>
      <c r="I976" s="46">
        <f t="shared" si="102"/>
        <v>7.6999999999999957E-2</v>
      </c>
      <c r="J976" s="47">
        <f t="shared" si="103"/>
        <v>24353851962.13765</v>
      </c>
      <c r="K976" s="27"/>
      <c r="L976" s="27"/>
      <c r="M976" s="27"/>
      <c r="N976" s="27"/>
      <c r="O976" s="27"/>
    </row>
    <row r="977" spans="2:15" x14ac:dyDescent="0.25">
      <c r="B977" s="9">
        <f t="shared" si="104"/>
        <v>958</v>
      </c>
      <c r="C977" s="42">
        <f>'Simulacion sistema (hoja4)'!BV968</f>
        <v>0.82397138097023703</v>
      </c>
      <c r="D977" s="42">
        <f>'Simulacion sistema (hoja4)'!BW968</f>
        <v>0.84781562476060701</v>
      </c>
      <c r="E977" s="44">
        <f t="shared" si="98"/>
        <v>111402973.09354377</v>
      </c>
      <c r="F977" s="45">
        <f t="shared" si="99"/>
        <v>218.82302144063544</v>
      </c>
      <c r="G977" s="45">
        <f t="shared" si="100"/>
        <v>382.940287521112</v>
      </c>
      <c r="H977" s="46">
        <f t="shared" si="101"/>
        <v>0.92300000000000004</v>
      </c>
      <c r="I977" s="46">
        <f t="shared" si="102"/>
        <v>7.6999999999999957E-2</v>
      </c>
      <c r="J977" s="47">
        <f t="shared" si="103"/>
        <v>24377535169.799061</v>
      </c>
      <c r="K977" s="27"/>
      <c r="L977" s="27"/>
      <c r="M977" s="27"/>
      <c r="N977" s="27"/>
      <c r="O977" s="27"/>
    </row>
    <row r="978" spans="2:15" x14ac:dyDescent="0.25">
      <c r="B978" s="9">
        <f t="shared" si="104"/>
        <v>959</v>
      </c>
      <c r="C978" s="42">
        <f>'Simulacion sistema (hoja4)'!BV969</f>
        <v>0.81178308190804183</v>
      </c>
      <c r="D978" s="42">
        <f>'Simulacion sistema (hoja4)'!BW969</f>
        <v>0.84257986843431076</v>
      </c>
      <c r="E978" s="44">
        <f t="shared" si="98"/>
        <v>110714994.71226843</v>
      </c>
      <c r="F978" s="45">
        <f t="shared" si="99"/>
        <v>218.82302144063544</v>
      </c>
      <c r="G978" s="45">
        <f t="shared" si="100"/>
        <v>382.940287521112</v>
      </c>
      <c r="H978" s="46">
        <f t="shared" si="101"/>
        <v>0.92300000000000004</v>
      </c>
      <c r="I978" s="46">
        <f t="shared" si="102"/>
        <v>7.6999999999999957E-2</v>
      </c>
      <c r="J978" s="47">
        <f t="shared" si="103"/>
        <v>24226989661.722553</v>
      </c>
      <c r="K978" s="27"/>
      <c r="L978" s="27"/>
      <c r="M978" s="27"/>
      <c r="N978" s="27"/>
      <c r="O978" s="27"/>
    </row>
    <row r="979" spans="2:15" x14ac:dyDescent="0.25">
      <c r="B979" s="9">
        <f t="shared" si="104"/>
        <v>960</v>
      </c>
      <c r="C979" s="42">
        <f>'Simulacion sistema (hoja4)'!BV970</f>
        <v>0.82483603502910052</v>
      </c>
      <c r="D979" s="42">
        <f>'Simulacion sistema (hoja4)'!BW970</f>
        <v>0.84899847240574489</v>
      </c>
      <c r="E979" s="44">
        <f t="shared" si="98"/>
        <v>111558399.27411488</v>
      </c>
      <c r="F979" s="45">
        <f t="shared" si="99"/>
        <v>218.82302144063544</v>
      </c>
      <c r="G979" s="45">
        <f t="shared" si="100"/>
        <v>382.940287521112</v>
      </c>
      <c r="H979" s="46">
        <f t="shared" si="101"/>
        <v>0.92300000000000004</v>
      </c>
      <c r="I979" s="46">
        <f t="shared" si="102"/>
        <v>7.6999999999999957E-2</v>
      </c>
      <c r="J979" s="47">
        <f t="shared" si="103"/>
        <v>24411545996.242611</v>
      </c>
      <c r="K979" s="27"/>
      <c r="L979" s="27"/>
      <c r="M979" s="27"/>
      <c r="N979" s="27"/>
      <c r="O979" s="27"/>
    </row>
    <row r="980" spans="2:15" x14ac:dyDescent="0.25">
      <c r="B980" s="9">
        <f t="shared" si="104"/>
        <v>961</v>
      </c>
      <c r="C980" s="42">
        <f>'Simulacion sistema (hoja4)'!BV971</f>
        <v>0.80831172864609313</v>
      </c>
      <c r="D980" s="42">
        <f>'Simulacion sistema (hoja4)'!BW971</f>
        <v>0.84471746911365853</v>
      </c>
      <c r="E980" s="44">
        <f t="shared" si="98"/>
        <v>110995875.44153474</v>
      </c>
      <c r="F980" s="45">
        <f t="shared" si="99"/>
        <v>218.82302144063544</v>
      </c>
      <c r="G980" s="45">
        <f t="shared" si="100"/>
        <v>382.940287521112</v>
      </c>
      <c r="H980" s="46">
        <f t="shared" si="101"/>
        <v>0.92300000000000004</v>
      </c>
      <c r="I980" s="46">
        <f t="shared" si="102"/>
        <v>7.6999999999999957E-2</v>
      </c>
      <c r="J980" s="47">
        <f t="shared" si="103"/>
        <v>24288452831.56506</v>
      </c>
      <c r="K980" s="27"/>
      <c r="L980" s="27"/>
      <c r="M980" s="27"/>
      <c r="N980" s="27"/>
      <c r="O980" s="27"/>
    </row>
    <row r="981" spans="2:15" x14ac:dyDescent="0.25">
      <c r="B981" s="9">
        <f t="shared" si="104"/>
        <v>962</v>
      </c>
      <c r="C981" s="42">
        <f>'Simulacion sistema (hoja4)'!BV972</f>
        <v>0.81960954984906331</v>
      </c>
      <c r="D981" s="42">
        <f>'Simulacion sistema (hoja4)'!BW972</f>
        <v>0.84541696521541754</v>
      </c>
      <c r="E981" s="44">
        <f t="shared" ref="E981:E1019" si="105">+D981*$F$13*$F$14</f>
        <v>111087789.22930586</v>
      </c>
      <c r="F981" s="45">
        <f t="shared" ref="F981:F1019" si="106">+$F$11*F$16</f>
        <v>218.82302144063544</v>
      </c>
      <c r="G981" s="45">
        <f t="shared" ref="G981:G1019" si="107">+$F$11*F$15</f>
        <v>382.940287521112</v>
      </c>
      <c r="H981" s="46">
        <f t="shared" ref="H981:H1019" si="108">+COUNTIF($C$20:$C$1019,"&lt;"&amp;$F$12)/1000</f>
        <v>0.92300000000000004</v>
      </c>
      <c r="I981" s="46">
        <f t="shared" ref="I981:I1019" si="109">1-H981</f>
        <v>7.6999999999999957E-2</v>
      </c>
      <c r="J981" s="47">
        <f t="shared" ref="J981:J1019" si="110">+IF(C981&lt;$F$12,E981*F981,E981*G981)</f>
        <v>24308565684.317188</v>
      </c>
      <c r="K981" s="27"/>
      <c r="L981" s="27"/>
      <c r="M981" s="27"/>
      <c r="N981" s="27"/>
      <c r="O981" s="27"/>
    </row>
    <row r="982" spans="2:15" x14ac:dyDescent="0.25">
      <c r="B982" s="9">
        <f t="shared" ref="B982:B1019" si="111">+B981+1</f>
        <v>963</v>
      </c>
      <c r="C982" s="42">
        <f>'Simulacion sistema (hoja4)'!BV973</f>
        <v>0.84088624211631335</v>
      </c>
      <c r="D982" s="42">
        <f>'Simulacion sistema (hoja4)'!BW973</f>
        <v>0.85519401571055975</v>
      </c>
      <c r="E982" s="44">
        <f t="shared" si="105"/>
        <v>112372493.66436756</v>
      </c>
      <c r="F982" s="45">
        <f t="shared" si="106"/>
        <v>218.82302144063544</v>
      </c>
      <c r="G982" s="45">
        <f t="shared" si="107"/>
        <v>382.940287521112</v>
      </c>
      <c r="H982" s="46">
        <f t="shared" si="108"/>
        <v>0.92300000000000004</v>
      </c>
      <c r="I982" s="46">
        <f t="shared" si="109"/>
        <v>7.6999999999999957E-2</v>
      </c>
      <c r="J982" s="47">
        <f t="shared" si="110"/>
        <v>43031955033.297249</v>
      </c>
      <c r="K982" s="27"/>
      <c r="L982" s="27"/>
      <c r="M982" s="27"/>
      <c r="N982" s="27"/>
      <c r="O982" s="27"/>
    </row>
    <row r="983" spans="2:15" x14ac:dyDescent="0.25">
      <c r="B983" s="9">
        <f t="shared" si="111"/>
        <v>964</v>
      </c>
      <c r="C983" s="42">
        <f>'Simulacion sistema (hoja4)'!BV974</f>
        <v>0.7903724641807317</v>
      </c>
      <c r="D983" s="42">
        <f>'Simulacion sistema (hoja4)'!BW974</f>
        <v>0.84865720185926896</v>
      </c>
      <c r="E983" s="44">
        <f t="shared" si="105"/>
        <v>111513556.32430795</v>
      </c>
      <c r="F983" s="45">
        <f t="shared" si="106"/>
        <v>218.82302144063544</v>
      </c>
      <c r="G983" s="45">
        <f t="shared" si="107"/>
        <v>382.940287521112</v>
      </c>
      <c r="H983" s="46">
        <f t="shared" si="108"/>
        <v>0.92300000000000004</v>
      </c>
      <c r="I983" s="46">
        <f t="shared" si="109"/>
        <v>7.6999999999999957E-2</v>
      </c>
      <c r="J983" s="47">
        <f t="shared" si="110"/>
        <v>24401733326.475548</v>
      </c>
      <c r="K983" s="27"/>
      <c r="L983" s="27"/>
      <c r="M983" s="27"/>
      <c r="N983" s="27"/>
      <c r="O983" s="27"/>
    </row>
    <row r="984" spans="2:15" x14ac:dyDescent="0.25">
      <c r="B984" s="9">
        <f t="shared" si="111"/>
        <v>965</v>
      </c>
      <c r="C984" s="42">
        <f>'Simulacion sistema (hoja4)'!BV975</f>
        <v>0.83097781496654</v>
      </c>
      <c r="D984" s="42">
        <f>'Simulacion sistema (hoja4)'!BW975</f>
        <v>0.84422462802461073</v>
      </c>
      <c r="E984" s="44">
        <f t="shared" si="105"/>
        <v>110931116.12243386</v>
      </c>
      <c r="F984" s="45">
        <f t="shared" si="106"/>
        <v>218.82302144063544</v>
      </c>
      <c r="G984" s="45">
        <f t="shared" si="107"/>
        <v>382.940287521112</v>
      </c>
      <c r="H984" s="46">
        <f t="shared" si="108"/>
        <v>0.92300000000000004</v>
      </c>
      <c r="I984" s="46">
        <f t="shared" si="109"/>
        <v>7.6999999999999957E-2</v>
      </c>
      <c r="J984" s="47">
        <f t="shared" si="110"/>
        <v>24274282001.692963</v>
      </c>
      <c r="K984" s="27"/>
      <c r="L984" s="27"/>
      <c r="M984" s="27"/>
      <c r="N984" s="27"/>
      <c r="O984" s="27"/>
    </row>
    <row r="985" spans="2:15" x14ac:dyDescent="0.25">
      <c r="B985" s="9">
        <f t="shared" si="111"/>
        <v>966</v>
      </c>
      <c r="C985" s="42">
        <f>'Simulacion sistema (hoja4)'!BV976</f>
        <v>0.81143268938117674</v>
      </c>
      <c r="D985" s="42">
        <f>'Simulacion sistema (hoja4)'!BW976</f>
        <v>0.84997470008268894</v>
      </c>
      <c r="E985" s="44">
        <f t="shared" si="105"/>
        <v>111686675.59086531</v>
      </c>
      <c r="F985" s="45">
        <f t="shared" si="106"/>
        <v>218.82302144063544</v>
      </c>
      <c r="G985" s="45">
        <f t="shared" si="107"/>
        <v>382.940287521112</v>
      </c>
      <c r="H985" s="46">
        <f t="shared" si="108"/>
        <v>0.92300000000000004</v>
      </c>
      <c r="I985" s="46">
        <f t="shared" si="109"/>
        <v>7.6999999999999957E-2</v>
      </c>
      <c r="J985" s="47">
        <f t="shared" si="110"/>
        <v>24439615807.453217</v>
      </c>
      <c r="K985" s="27"/>
      <c r="L985" s="27"/>
      <c r="M985" s="27"/>
      <c r="N985" s="27"/>
      <c r="O985" s="27"/>
    </row>
    <row r="986" spans="2:15" x14ac:dyDescent="0.25">
      <c r="B986" s="9">
        <f t="shared" si="111"/>
        <v>967</v>
      </c>
      <c r="C986" s="42">
        <f>'Simulacion sistema (hoja4)'!BV977</f>
        <v>0.8184299532906697</v>
      </c>
      <c r="D986" s="42">
        <f>'Simulacion sistema (hoja4)'!BW977</f>
        <v>0.84112927460185483</v>
      </c>
      <c r="E986" s="44">
        <f t="shared" si="105"/>
        <v>110524386.68268372</v>
      </c>
      <c r="F986" s="45">
        <f t="shared" si="106"/>
        <v>218.82302144063544</v>
      </c>
      <c r="G986" s="45">
        <f t="shared" si="107"/>
        <v>382.940287521112</v>
      </c>
      <c r="H986" s="46">
        <f t="shared" si="108"/>
        <v>0.92300000000000004</v>
      </c>
      <c r="I986" s="46">
        <f t="shared" si="109"/>
        <v>7.6999999999999957E-2</v>
      </c>
      <c r="J986" s="47">
        <f t="shared" si="110"/>
        <v>24185280236.777981</v>
      </c>
      <c r="K986" s="27"/>
      <c r="L986" s="27"/>
      <c r="M986" s="27"/>
      <c r="N986" s="27"/>
      <c r="O986" s="27"/>
    </row>
    <row r="987" spans="2:15" x14ac:dyDescent="0.25">
      <c r="B987" s="9">
        <f t="shared" si="111"/>
        <v>968</v>
      </c>
      <c r="C987" s="42">
        <f>'Simulacion sistema (hoja4)'!BV978</f>
        <v>0.82947484423997575</v>
      </c>
      <c r="D987" s="42">
        <f>'Simulacion sistema (hoja4)'!BW978</f>
        <v>0.85344897191752256</v>
      </c>
      <c r="E987" s="44">
        <f t="shared" si="105"/>
        <v>112143194.90996246</v>
      </c>
      <c r="F987" s="45">
        <f t="shared" si="106"/>
        <v>218.82302144063544</v>
      </c>
      <c r="G987" s="45">
        <f t="shared" si="107"/>
        <v>382.940287521112</v>
      </c>
      <c r="H987" s="46">
        <f t="shared" si="108"/>
        <v>0.92300000000000004</v>
      </c>
      <c r="I987" s="46">
        <f t="shared" si="109"/>
        <v>7.6999999999999957E-2</v>
      </c>
      <c r="J987" s="47">
        <f t="shared" si="110"/>
        <v>24539512744.204075</v>
      </c>
      <c r="K987" s="27"/>
      <c r="L987" s="27"/>
      <c r="M987" s="27"/>
      <c r="N987" s="27"/>
      <c r="O987" s="27"/>
    </row>
    <row r="988" spans="2:15" x14ac:dyDescent="0.25">
      <c r="B988" s="9">
        <f t="shared" si="111"/>
        <v>969</v>
      </c>
      <c r="C988" s="42">
        <f>'Simulacion sistema (hoja4)'!BV979</f>
        <v>0.83209007237140498</v>
      </c>
      <c r="D988" s="42">
        <f>'Simulacion sistema (hoja4)'!BW979</f>
        <v>0.85073958098385261</v>
      </c>
      <c r="E988" s="44">
        <f t="shared" si="105"/>
        <v>111787180.94127823</v>
      </c>
      <c r="F988" s="45">
        <f t="shared" si="106"/>
        <v>218.82302144063544</v>
      </c>
      <c r="G988" s="45">
        <f t="shared" si="107"/>
        <v>382.940287521112</v>
      </c>
      <c r="H988" s="46">
        <f t="shared" si="108"/>
        <v>0.92300000000000004</v>
      </c>
      <c r="I988" s="46">
        <f t="shared" si="109"/>
        <v>7.6999999999999957E-2</v>
      </c>
      <c r="J988" s="47">
        <f t="shared" si="110"/>
        <v>24461608691.90152</v>
      </c>
      <c r="K988" s="27"/>
      <c r="L988" s="27"/>
      <c r="M988" s="27"/>
      <c r="N988" s="27"/>
      <c r="O988" s="27"/>
    </row>
    <row r="989" spans="2:15" x14ac:dyDescent="0.25">
      <c r="B989" s="9">
        <f t="shared" si="111"/>
        <v>970</v>
      </c>
      <c r="C989" s="42">
        <f>'Simulacion sistema (hoja4)'!BV980</f>
        <v>0.81621442622233176</v>
      </c>
      <c r="D989" s="42">
        <f>'Simulacion sistema (hoja4)'!BW980</f>
        <v>0.83999919554536939</v>
      </c>
      <c r="E989" s="44">
        <f t="shared" si="105"/>
        <v>110375894.29466154</v>
      </c>
      <c r="F989" s="45">
        <f t="shared" si="106"/>
        <v>218.82302144063544</v>
      </c>
      <c r="G989" s="45">
        <f t="shared" si="107"/>
        <v>382.940287521112</v>
      </c>
      <c r="H989" s="46">
        <f t="shared" si="108"/>
        <v>0.92300000000000004</v>
      </c>
      <c r="I989" s="46">
        <f t="shared" si="109"/>
        <v>7.6999999999999957E-2</v>
      </c>
      <c r="J989" s="47">
        <f t="shared" si="110"/>
        <v>24152786683.770031</v>
      </c>
      <c r="K989" s="27"/>
      <c r="L989" s="27"/>
      <c r="M989" s="27"/>
      <c r="N989" s="27"/>
      <c r="O989" s="27"/>
    </row>
    <row r="990" spans="2:15" x14ac:dyDescent="0.25">
      <c r="B990" s="9">
        <f t="shared" si="111"/>
        <v>971</v>
      </c>
      <c r="C990" s="42">
        <f>'Simulacion sistema (hoja4)'!BV981</f>
        <v>0.82044967295863735</v>
      </c>
      <c r="D990" s="42">
        <f>'Simulacion sistema (hoja4)'!BW981</f>
        <v>0.84585712675042335</v>
      </c>
      <c r="E990" s="44">
        <f t="shared" si="105"/>
        <v>111145626.45500562</v>
      </c>
      <c r="F990" s="45">
        <f t="shared" si="106"/>
        <v>218.82302144063544</v>
      </c>
      <c r="G990" s="45">
        <f t="shared" si="107"/>
        <v>382.940287521112</v>
      </c>
      <c r="H990" s="46">
        <f t="shared" si="108"/>
        <v>0.92300000000000004</v>
      </c>
      <c r="I990" s="46">
        <f t="shared" si="109"/>
        <v>7.6999999999999957E-2</v>
      </c>
      <c r="J990" s="47">
        <f t="shared" si="110"/>
        <v>24321221800.796551</v>
      </c>
      <c r="K990" s="27"/>
      <c r="L990" s="27"/>
      <c r="M990" s="27"/>
      <c r="N990" s="27"/>
      <c r="O990" s="27"/>
    </row>
    <row r="991" spans="2:15" x14ac:dyDescent="0.25">
      <c r="B991" s="9">
        <f t="shared" si="111"/>
        <v>972</v>
      </c>
      <c r="C991" s="42">
        <f>'Simulacion sistema (hoja4)'!BV982</f>
        <v>0.80273028424736348</v>
      </c>
      <c r="D991" s="42">
        <f>'Simulacion sistema (hoja4)'!BW982</f>
        <v>0.85612281445481131</v>
      </c>
      <c r="E991" s="44">
        <f t="shared" si="105"/>
        <v>112494537.81936221</v>
      </c>
      <c r="F991" s="45">
        <f t="shared" si="106"/>
        <v>218.82302144063544</v>
      </c>
      <c r="G991" s="45">
        <f t="shared" si="107"/>
        <v>382.940287521112</v>
      </c>
      <c r="H991" s="46">
        <f t="shared" si="108"/>
        <v>0.92300000000000004</v>
      </c>
      <c r="I991" s="46">
        <f t="shared" si="109"/>
        <v>7.6999999999999957E-2</v>
      </c>
      <c r="J991" s="47">
        <f t="shared" si="110"/>
        <v>24616394661.200672</v>
      </c>
      <c r="K991" s="27"/>
      <c r="L991" s="27"/>
      <c r="M991" s="27"/>
      <c r="N991" s="27"/>
      <c r="O991" s="27"/>
    </row>
    <row r="992" spans="2:15" x14ac:dyDescent="0.25">
      <c r="B992" s="9">
        <f t="shared" si="111"/>
        <v>973</v>
      </c>
      <c r="C992" s="42">
        <f>'Simulacion sistema (hoja4)'!BV983</f>
        <v>0.81241201070286118</v>
      </c>
      <c r="D992" s="42">
        <f>'Simulacion sistema (hoja4)'!BW983</f>
        <v>0.84327623361552717</v>
      </c>
      <c r="E992" s="44">
        <f t="shared" si="105"/>
        <v>110806497.09708026</v>
      </c>
      <c r="F992" s="45">
        <f t="shared" si="106"/>
        <v>218.82302144063544</v>
      </c>
      <c r="G992" s="45">
        <f t="shared" si="107"/>
        <v>382.940287521112</v>
      </c>
      <c r="H992" s="46">
        <f t="shared" si="108"/>
        <v>0.92300000000000004</v>
      </c>
      <c r="I992" s="46">
        <f t="shared" si="109"/>
        <v>7.6999999999999957E-2</v>
      </c>
      <c r="J992" s="47">
        <f t="shared" si="110"/>
        <v>24247012490.036102</v>
      </c>
      <c r="K992" s="27"/>
      <c r="L992" s="27"/>
      <c r="M992" s="27"/>
      <c r="N992" s="27"/>
      <c r="O992" s="27"/>
    </row>
    <row r="993" spans="2:15" x14ac:dyDescent="0.25">
      <c r="B993" s="9">
        <f t="shared" si="111"/>
        <v>974</v>
      </c>
      <c r="C993" s="42">
        <f>'Simulacion sistema (hoja4)'!BV984</f>
        <v>0.82145131531127547</v>
      </c>
      <c r="D993" s="42">
        <f>'Simulacion sistema (hoja4)'!BW984</f>
        <v>0.84702808498982618</v>
      </c>
      <c r="E993" s="44">
        <f t="shared" si="105"/>
        <v>111299490.36766316</v>
      </c>
      <c r="F993" s="45">
        <f t="shared" si="106"/>
        <v>218.82302144063544</v>
      </c>
      <c r="G993" s="45">
        <f t="shared" si="107"/>
        <v>382.940287521112</v>
      </c>
      <c r="H993" s="46">
        <f t="shared" si="108"/>
        <v>0.92300000000000004</v>
      </c>
      <c r="I993" s="46">
        <f t="shared" si="109"/>
        <v>7.6999999999999957E-2</v>
      </c>
      <c r="J993" s="47">
        <f t="shared" si="110"/>
        <v>24354890767.054955</v>
      </c>
      <c r="K993" s="27"/>
      <c r="L993" s="27"/>
      <c r="M993" s="27"/>
      <c r="N993" s="27"/>
      <c r="O993" s="27"/>
    </row>
    <row r="994" spans="2:15" x14ac:dyDescent="0.25">
      <c r="B994" s="9">
        <f t="shared" si="111"/>
        <v>975</v>
      </c>
      <c r="C994" s="42">
        <f>'Simulacion sistema (hoja4)'!BV985</f>
        <v>0.83118845252979645</v>
      </c>
      <c r="D994" s="42">
        <f>'Simulacion sistema (hoja4)'!BW985</f>
        <v>0.8528534277087203</v>
      </c>
      <c r="E994" s="44">
        <f t="shared" si="105"/>
        <v>112064940.40092586</v>
      </c>
      <c r="F994" s="45">
        <f t="shared" si="106"/>
        <v>218.82302144063544</v>
      </c>
      <c r="G994" s="45">
        <f t="shared" si="107"/>
        <v>382.940287521112</v>
      </c>
      <c r="H994" s="46">
        <f t="shared" si="108"/>
        <v>0.92300000000000004</v>
      </c>
      <c r="I994" s="46">
        <f t="shared" si="109"/>
        <v>7.6999999999999957E-2</v>
      </c>
      <c r="J994" s="47">
        <f t="shared" si="110"/>
        <v>24522388856.095333</v>
      </c>
      <c r="K994" s="27"/>
      <c r="L994" s="27"/>
      <c r="M994" s="27"/>
      <c r="N994" s="27"/>
      <c r="O994" s="27"/>
    </row>
    <row r="995" spans="2:15" x14ac:dyDescent="0.25">
      <c r="B995" s="9">
        <f t="shared" si="111"/>
        <v>976</v>
      </c>
      <c r="C995" s="42">
        <f>'Simulacion sistema (hoja4)'!BV986</f>
        <v>0.83177046928434639</v>
      </c>
      <c r="D995" s="42">
        <f>'Simulacion sistema (hoja4)'!BW986</f>
        <v>0.85176715031549155</v>
      </c>
      <c r="E995" s="44">
        <f t="shared" si="105"/>
        <v>111922203.55145559</v>
      </c>
      <c r="F995" s="45">
        <f t="shared" si="106"/>
        <v>218.82302144063544</v>
      </c>
      <c r="G995" s="45">
        <f t="shared" si="107"/>
        <v>382.940287521112</v>
      </c>
      <c r="H995" s="46">
        <f t="shared" si="108"/>
        <v>0.92300000000000004</v>
      </c>
      <c r="I995" s="46">
        <f t="shared" si="109"/>
        <v>7.6999999999999957E-2</v>
      </c>
      <c r="J995" s="47">
        <f t="shared" si="110"/>
        <v>24491154747.423332</v>
      </c>
      <c r="K995" s="27"/>
      <c r="L995" s="27"/>
      <c r="M995" s="27"/>
      <c r="N995" s="27"/>
      <c r="O995" s="27"/>
    </row>
    <row r="996" spans="2:15" x14ac:dyDescent="0.25">
      <c r="B996" s="9">
        <f t="shared" si="111"/>
        <v>977</v>
      </c>
      <c r="C996" s="42">
        <f>'Simulacion sistema (hoja4)'!BV987</f>
        <v>0.82423627204618466</v>
      </c>
      <c r="D996" s="42">
        <f>'Simulacion sistema (hoja4)'!BW987</f>
        <v>0.84328294207676668</v>
      </c>
      <c r="E996" s="44">
        <f t="shared" si="105"/>
        <v>110807378.58888714</v>
      </c>
      <c r="F996" s="45">
        <f t="shared" si="106"/>
        <v>218.82302144063544</v>
      </c>
      <c r="G996" s="45">
        <f t="shared" si="107"/>
        <v>382.940287521112</v>
      </c>
      <c r="H996" s="46">
        <f t="shared" si="108"/>
        <v>0.92300000000000004</v>
      </c>
      <c r="I996" s="46">
        <f t="shared" si="109"/>
        <v>7.6999999999999957E-2</v>
      </c>
      <c r="J996" s="47">
        <f t="shared" si="110"/>
        <v>24247205380.73666</v>
      </c>
      <c r="K996" s="27"/>
      <c r="L996" s="27"/>
      <c r="M996" s="27"/>
      <c r="N996" s="27"/>
      <c r="O996" s="27"/>
    </row>
    <row r="997" spans="2:15" x14ac:dyDescent="0.25">
      <c r="B997" s="9">
        <f t="shared" si="111"/>
        <v>978</v>
      </c>
      <c r="C997" s="42">
        <f>'Simulacion sistema (hoja4)'!BV988</f>
        <v>0.82447269811958057</v>
      </c>
      <c r="D997" s="42">
        <f>'Simulacion sistema (hoja4)'!BW988</f>
        <v>0.85026213285462726</v>
      </c>
      <c r="E997" s="44">
        <f t="shared" si="105"/>
        <v>111724444.25709802</v>
      </c>
      <c r="F997" s="45">
        <f t="shared" si="106"/>
        <v>218.82302144063544</v>
      </c>
      <c r="G997" s="45">
        <f t="shared" si="107"/>
        <v>382.940287521112</v>
      </c>
      <c r="H997" s="46">
        <f t="shared" si="108"/>
        <v>0.92300000000000004</v>
      </c>
      <c r="I997" s="46">
        <f t="shared" si="109"/>
        <v>7.6999999999999957E-2</v>
      </c>
      <c r="J997" s="47">
        <f t="shared" si="110"/>
        <v>24447880461.11404</v>
      </c>
      <c r="K997" s="27"/>
      <c r="L997" s="27"/>
      <c r="M997" s="27"/>
      <c r="N997" s="27"/>
      <c r="O997" s="27"/>
    </row>
    <row r="998" spans="2:15" x14ac:dyDescent="0.25">
      <c r="B998" s="9">
        <f t="shared" si="111"/>
        <v>979</v>
      </c>
      <c r="C998" s="42">
        <f>'Simulacion sistema (hoja4)'!BV989</f>
        <v>0.8302593617728361</v>
      </c>
      <c r="D998" s="42">
        <f>'Simulacion sistema (hoja4)'!BW989</f>
        <v>0.84199564587964093</v>
      </c>
      <c r="E998" s="44">
        <f t="shared" si="105"/>
        <v>110638227.86858483</v>
      </c>
      <c r="F998" s="45">
        <f t="shared" si="106"/>
        <v>218.82302144063544</v>
      </c>
      <c r="G998" s="45">
        <f t="shared" si="107"/>
        <v>382.940287521112</v>
      </c>
      <c r="H998" s="46">
        <f t="shared" si="108"/>
        <v>0.92300000000000004</v>
      </c>
      <c r="I998" s="46">
        <f t="shared" si="109"/>
        <v>7.6999999999999957E-2</v>
      </c>
      <c r="J998" s="47">
        <f t="shared" si="110"/>
        <v>24210191309.041248</v>
      </c>
      <c r="K998" s="27"/>
      <c r="L998" s="27"/>
      <c r="M998" s="27"/>
      <c r="N998" s="27"/>
      <c r="O998" s="27"/>
    </row>
    <row r="999" spans="2:15" x14ac:dyDescent="0.25">
      <c r="B999" s="9">
        <f t="shared" si="111"/>
        <v>980</v>
      </c>
      <c r="C999" s="42">
        <f>'Simulacion sistema (hoja4)'!BV990</f>
        <v>0.80233354535411783</v>
      </c>
      <c r="D999" s="42">
        <f>'Simulacion sistema (hoja4)'!BW990</f>
        <v>0.85036201725616567</v>
      </c>
      <c r="E999" s="44">
        <f t="shared" si="105"/>
        <v>111737569.06746016</v>
      </c>
      <c r="F999" s="45">
        <f t="shared" si="106"/>
        <v>218.82302144063544</v>
      </c>
      <c r="G999" s="45">
        <f t="shared" si="107"/>
        <v>382.940287521112</v>
      </c>
      <c r="H999" s="46">
        <f t="shared" si="108"/>
        <v>0.92300000000000004</v>
      </c>
      <c r="I999" s="46">
        <f t="shared" si="109"/>
        <v>7.6999999999999957E-2</v>
      </c>
      <c r="J999" s="47">
        <f t="shared" si="110"/>
        <v>24450752471.773319</v>
      </c>
      <c r="K999" s="27"/>
      <c r="L999" s="27"/>
      <c r="M999" s="27"/>
      <c r="N999" s="27"/>
      <c r="O999" s="27"/>
    </row>
    <row r="1000" spans="2:15" x14ac:dyDescent="0.25">
      <c r="B1000" s="9">
        <f t="shared" si="111"/>
        <v>981</v>
      </c>
      <c r="C1000" s="42">
        <f>'Simulacion sistema (hoja4)'!BV991</f>
        <v>0.82867696524490708</v>
      </c>
      <c r="D1000" s="42">
        <f>'Simulacion sistema (hoja4)'!BW991</f>
        <v>0.84719028215365511</v>
      </c>
      <c r="E1000" s="44">
        <f t="shared" si="105"/>
        <v>111320803.07499027</v>
      </c>
      <c r="F1000" s="45">
        <f t="shared" si="106"/>
        <v>218.82302144063544</v>
      </c>
      <c r="G1000" s="45">
        <f t="shared" si="107"/>
        <v>382.940287521112</v>
      </c>
      <c r="H1000" s="46">
        <f t="shared" si="108"/>
        <v>0.92300000000000004</v>
      </c>
      <c r="I1000" s="46">
        <f t="shared" si="109"/>
        <v>7.6999999999999957E-2</v>
      </c>
      <c r="J1000" s="47">
        <f t="shared" si="110"/>
        <v>24359554478.067352</v>
      </c>
      <c r="K1000" s="27"/>
      <c r="L1000" s="27"/>
      <c r="M1000" s="27"/>
      <c r="N1000" s="27"/>
      <c r="O1000" s="27"/>
    </row>
    <row r="1001" spans="2:15" x14ac:dyDescent="0.25">
      <c r="B1001" s="9">
        <f t="shared" si="111"/>
        <v>982</v>
      </c>
      <c r="C1001" s="42">
        <f>'Simulacion sistema (hoja4)'!BV992</f>
        <v>0.82126632822770285</v>
      </c>
      <c r="D1001" s="42">
        <f>'Simulacion sistema (hoja4)'!BW992</f>
        <v>0.85280750443776177</v>
      </c>
      <c r="E1001" s="44">
        <f t="shared" si="105"/>
        <v>112058906.0831219</v>
      </c>
      <c r="F1001" s="45">
        <f t="shared" si="106"/>
        <v>218.82302144063544</v>
      </c>
      <c r="G1001" s="45">
        <f t="shared" si="107"/>
        <v>382.940287521112</v>
      </c>
      <c r="H1001" s="46">
        <f t="shared" si="108"/>
        <v>0.92300000000000004</v>
      </c>
      <c r="I1001" s="46">
        <f t="shared" si="109"/>
        <v>7.6999999999999957E-2</v>
      </c>
      <c r="J1001" s="47">
        <f t="shared" si="110"/>
        <v>24521068408.441135</v>
      </c>
      <c r="K1001" s="27"/>
      <c r="L1001" s="27"/>
      <c r="M1001" s="27"/>
      <c r="N1001" s="27"/>
      <c r="O1001" s="27"/>
    </row>
    <row r="1002" spans="2:15" x14ac:dyDescent="0.25">
      <c r="B1002" s="9">
        <f t="shared" si="111"/>
        <v>983</v>
      </c>
      <c r="C1002" s="42">
        <f>'Simulacion sistema (hoja4)'!BV993</f>
        <v>0.8200266276521142</v>
      </c>
      <c r="D1002" s="42">
        <f>'Simulacion sistema (hoja4)'!BW993</f>
        <v>0.84240452707318669</v>
      </c>
      <c r="E1002" s="44">
        <f t="shared" si="105"/>
        <v>110691954.85741673</v>
      </c>
      <c r="F1002" s="45">
        <f t="shared" si="106"/>
        <v>218.82302144063544</v>
      </c>
      <c r="G1002" s="45">
        <f t="shared" si="107"/>
        <v>382.940287521112</v>
      </c>
      <c r="H1002" s="46">
        <f t="shared" si="108"/>
        <v>0.92300000000000004</v>
      </c>
      <c r="I1002" s="46">
        <f t="shared" si="109"/>
        <v>7.6999999999999957E-2</v>
      </c>
      <c r="J1002" s="47">
        <f t="shared" si="110"/>
        <v>24221948011.070354</v>
      </c>
      <c r="K1002" s="27"/>
      <c r="L1002" s="27"/>
      <c r="M1002" s="27"/>
      <c r="N1002" s="27"/>
      <c r="O1002" s="27"/>
    </row>
    <row r="1003" spans="2:15" x14ac:dyDescent="0.25">
      <c r="B1003" s="9">
        <f t="shared" si="111"/>
        <v>984</v>
      </c>
      <c r="C1003" s="42">
        <f>'Simulacion sistema (hoja4)'!BV994</f>
        <v>0.83023363044922827</v>
      </c>
      <c r="D1003" s="42">
        <f>'Simulacion sistema (hoja4)'!BW994</f>
        <v>0.84977786974692049</v>
      </c>
      <c r="E1003" s="44">
        <f t="shared" si="105"/>
        <v>111660812.08474535</v>
      </c>
      <c r="F1003" s="45">
        <f t="shared" si="106"/>
        <v>218.82302144063544</v>
      </c>
      <c r="G1003" s="45">
        <f t="shared" si="107"/>
        <v>382.940287521112</v>
      </c>
      <c r="H1003" s="46">
        <f t="shared" si="108"/>
        <v>0.92300000000000004</v>
      </c>
      <c r="I1003" s="46">
        <f t="shared" si="109"/>
        <v>7.6999999999999957E-2</v>
      </c>
      <c r="J1003" s="47">
        <f t="shared" si="110"/>
        <v>24433956276.898998</v>
      </c>
      <c r="K1003" s="27"/>
      <c r="L1003" s="27"/>
      <c r="M1003" s="27"/>
      <c r="N1003" s="27"/>
      <c r="O1003" s="27"/>
    </row>
    <row r="1004" spans="2:15" x14ac:dyDescent="0.25">
      <c r="B1004" s="9">
        <f t="shared" si="111"/>
        <v>985</v>
      </c>
      <c r="C1004" s="42">
        <f>'Simulacion sistema (hoja4)'!BV995</f>
        <v>0.82502875877935533</v>
      </c>
      <c r="D1004" s="42">
        <f>'Simulacion sistema (hoja4)'!BW995</f>
        <v>0.84434198141781436</v>
      </c>
      <c r="E1004" s="44">
        <f t="shared" si="105"/>
        <v>110946536.35830082</v>
      </c>
      <c r="F1004" s="45">
        <f t="shared" si="106"/>
        <v>218.82302144063544</v>
      </c>
      <c r="G1004" s="45">
        <f t="shared" si="107"/>
        <v>382.940287521112</v>
      </c>
      <c r="H1004" s="46">
        <f t="shared" si="108"/>
        <v>0.92300000000000004</v>
      </c>
      <c r="I1004" s="46">
        <f t="shared" si="109"/>
        <v>7.6999999999999957E-2</v>
      </c>
      <c r="J1004" s="47">
        <f t="shared" si="110"/>
        <v>24277656304.2967</v>
      </c>
      <c r="K1004" s="27"/>
      <c r="L1004" s="27"/>
      <c r="M1004" s="27"/>
      <c r="N1004" s="27"/>
      <c r="O1004" s="27"/>
    </row>
    <row r="1005" spans="2:15" x14ac:dyDescent="0.25">
      <c r="B1005" s="9">
        <f t="shared" si="111"/>
        <v>986</v>
      </c>
      <c r="C1005" s="42">
        <f>'Simulacion sistema (hoja4)'!BV996</f>
        <v>0.82620732317595325</v>
      </c>
      <c r="D1005" s="42">
        <f>'Simulacion sistema (hoja4)'!BW996</f>
        <v>0.85289591602198056</v>
      </c>
      <c r="E1005" s="44">
        <f t="shared" si="105"/>
        <v>112070523.36528824</v>
      </c>
      <c r="F1005" s="45">
        <f t="shared" si="106"/>
        <v>218.82302144063544</v>
      </c>
      <c r="G1005" s="45">
        <f t="shared" si="107"/>
        <v>382.940287521112</v>
      </c>
      <c r="H1005" s="46">
        <f t="shared" si="108"/>
        <v>0.92300000000000004</v>
      </c>
      <c r="I1005" s="46">
        <f t="shared" si="109"/>
        <v>7.6999999999999957E-2</v>
      </c>
      <c r="J1005" s="47">
        <f t="shared" si="110"/>
        <v>24523610537.225704</v>
      </c>
      <c r="K1005" s="27"/>
      <c r="L1005" s="27"/>
      <c r="M1005" s="27"/>
      <c r="N1005" s="27"/>
      <c r="O1005" s="27"/>
    </row>
    <row r="1006" spans="2:15" x14ac:dyDescent="0.25">
      <c r="B1006" s="9">
        <f t="shared" si="111"/>
        <v>987</v>
      </c>
      <c r="C1006" s="42">
        <f>'Simulacion sistema (hoja4)'!BV997</f>
        <v>0.84022808550465278</v>
      </c>
      <c r="D1006" s="42">
        <f>'Simulacion sistema (hoja4)'!BW997</f>
        <v>0.8523800743021589</v>
      </c>
      <c r="E1006" s="44">
        <f t="shared" si="105"/>
        <v>112002741.76330368</v>
      </c>
      <c r="F1006" s="45">
        <f t="shared" si="106"/>
        <v>218.82302144063544</v>
      </c>
      <c r="G1006" s="45">
        <f t="shared" si="107"/>
        <v>382.940287521112</v>
      </c>
      <c r="H1006" s="46">
        <f t="shared" si="108"/>
        <v>0.92300000000000004</v>
      </c>
      <c r="I1006" s="46">
        <f t="shared" si="109"/>
        <v>7.6999999999999957E-2</v>
      </c>
      <c r="J1006" s="47">
        <f t="shared" si="110"/>
        <v>42890362133.992371</v>
      </c>
      <c r="K1006" s="27"/>
      <c r="L1006" s="27"/>
      <c r="M1006" s="27"/>
      <c r="N1006" s="27"/>
      <c r="O1006" s="27"/>
    </row>
    <row r="1007" spans="2:15" x14ac:dyDescent="0.25">
      <c r="B1007" s="9">
        <f t="shared" si="111"/>
        <v>988</v>
      </c>
      <c r="C1007" s="42">
        <f>'Simulacion sistema (hoja4)'!BV998</f>
        <v>0.82493344558569848</v>
      </c>
      <c r="D1007" s="42">
        <f>'Simulacion sistema (hoja4)'!BW998</f>
        <v>0.85545015068390307</v>
      </c>
      <c r="E1007" s="44">
        <f t="shared" si="105"/>
        <v>112406149.79986487</v>
      </c>
      <c r="F1007" s="45">
        <f t="shared" si="106"/>
        <v>218.82302144063544</v>
      </c>
      <c r="G1007" s="45">
        <f t="shared" si="107"/>
        <v>382.940287521112</v>
      </c>
      <c r="H1007" s="46">
        <f t="shared" si="108"/>
        <v>0.92300000000000004</v>
      </c>
      <c r="I1007" s="46">
        <f t="shared" si="109"/>
        <v>7.6999999999999957E-2</v>
      </c>
      <c r="J1007" s="47">
        <f t="shared" si="110"/>
        <v>24597053327.715111</v>
      </c>
      <c r="K1007" s="27"/>
      <c r="L1007" s="27"/>
      <c r="M1007" s="27"/>
      <c r="N1007" s="27"/>
      <c r="O1007" s="27"/>
    </row>
    <row r="1008" spans="2:15" x14ac:dyDescent="0.25">
      <c r="B1008" s="9">
        <f t="shared" si="111"/>
        <v>989</v>
      </c>
      <c r="C1008" s="42">
        <f>'Simulacion sistema (hoja4)'!BV999</f>
        <v>0.81115270312952958</v>
      </c>
      <c r="D1008" s="42">
        <f>'Simulacion sistema (hoja4)'!BW999</f>
        <v>0.84556600433538476</v>
      </c>
      <c r="E1008" s="44">
        <f t="shared" si="105"/>
        <v>111107372.96966957</v>
      </c>
      <c r="F1008" s="45">
        <f t="shared" si="106"/>
        <v>218.82302144063544</v>
      </c>
      <c r="G1008" s="45">
        <f t="shared" si="107"/>
        <v>382.940287521112</v>
      </c>
      <c r="H1008" s="46">
        <f t="shared" si="108"/>
        <v>0.92300000000000004</v>
      </c>
      <c r="I1008" s="46">
        <f t="shared" si="109"/>
        <v>7.6999999999999957E-2</v>
      </c>
      <c r="J1008" s="47">
        <f t="shared" si="110"/>
        <v>24312851057.554684</v>
      </c>
      <c r="K1008" s="27"/>
      <c r="L1008" s="27"/>
      <c r="M1008" s="27"/>
      <c r="N1008" s="27"/>
      <c r="O1008" s="27"/>
    </row>
    <row r="1009" spans="2:15" x14ac:dyDescent="0.25">
      <c r="B1009" s="9">
        <f t="shared" si="111"/>
        <v>990</v>
      </c>
      <c r="C1009" s="42">
        <f>'Simulacion sistema (hoja4)'!BV1000</f>
        <v>0.81052581587737016</v>
      </c>
      <c r="D1009" s="42">
        <f>'Simulacion sistema (hoja4)'!BW1000</f>
        <v>0.84403605818761429</v>
      </c>
      <c r="E1009" s="44">
        <f t="shared" si="105"/>
        <v>110906338.04585251</v>
      </c>
      <c r="F1009" s="45">
        <f t="shared" si="106"/>
        <v>218.82302144063544</v>
      </c>
      <c r="G1009" s="45">
        <f t="shared" si="107"/>
        <v>382.940287521112</v>
      </c>
      <c r="H1009" s="46">
        <f t="shared" si="108"/>
        <v>0.92300000000000004</v>
      </c>
      <c r="I1009" s="46">
        <f t="shared" si="109"/>
        <v>7.6999999999999957E-2</v>
      </c>
      <c r="J1009" s="47">
        <f t="shared" si="110"/>
        <v>24268859988.109947</v>
      </c>
      <c r="K1009" s="27"/>
      <c r="L1009" s="27"/>
      <c r="M1009" s="27"/>
      <c r="N1009" s="27"/>
      <c r="O1009" s="27"/>
    </row>
    <row r="1010" spans="2:15" x14ac:dyDescent="0.25">
      <c r="B1010" s="9">
        <f t="shared" si="111"/>
        <v>991</v>
      </c>
      <c r="C1010" s="42">
        <f>'Simulacion sistema (hoja4)'!BV1001</f>
        <v>0.81843174875245883</v>
      </c>
      <c r="D1010" s="42">
        <f>'Simulacion sistema (hoja4)'!BW1001</f>
        <v>0.84642729169516029</v>
      </c>
      <c r="E1010" s="44">
        <f t="shared" si="105"/>
        <v>111220546.12874405</v>
      </c>
      <c r="F1010" s="45">
        <f t="shared" si="106"/>
        <v>218.82302144063544</v>
      </c>
      <c r="G1010" s="45">
        <f t="shared" si="107"/>
        <v>382.940287521112</v>
      </c>
      <c r="H1010" s="46">
        <f t="shared" si="108"/>
        <v>0.92300000000000004</v>
      </c>
      <c r="I1010" s="46">
        <f t="shared" si="109"/>
        <v>7.6999999999999957E-2</v>
      </c>
      <c r="J1010" s="47">
        <f t="shared" si="110"/>
        <v>24337615950.169342</v>
      </c>
      <c r="K1010" s="27"/>
      <c r="L1010" s="27"/>
      <c r="M1010" s="27"/>
      <c r="N1010" s="27"/>
      <c r="O1010" s="27"/>
    </row>
    <row r="1011" spans="2:15" x14ac:dyDescent="0.25">
      <c r="B1011" s="9">
        <f t="shared" si="111"/>
        <v>992</v>
      </c>
      <c r="C1011" s="42">
        <f>'Simulacion sistema (hoja4)'!BV1002</f>
        <v>0.83095610517744367</v>
      </c>
      <c r="D1011" s="42">
        <f>'Simulacion sistema (hoja4)'!BW1002</f>
        <v>0.84767805286109565</v>
      </c>
      <c r="E1011" s="44">
        <f t="shared" si="105"/>
        <v>111384896.14594796</v>
      </c>
      <c r="F1011" s="45">
        <f t="shared" si="106"/>
        <v>218.82302144063544</v>
      </c>
      <c r="G1011" s="45">
        <f t="shared" si="107"/>
        <v>382.940287521112</v>
      </c>
      <c r="H1011" s="46">
        <f t="shared" si="108"/>
        <v>0.92300000000000004</v>
      </c>
      <c r="I1011" s="46">
        <f t="shared" si="109"/>
        <v>7.6999999999999957E-2</v>
      </c>
      <c r="J1011" s="47">
        <f t="shared" si="110"/>
        <v>24373579517.507725</v>
      </c>
      <c r="K1011" s="27"/>
      <c r="L1011" s="27"/>
      <c r="M1011" s="27"/>
      <c r="N1011" s="27"/>
      <c r="O1011" s="27"/>
    </row>
    <row r="1012" spans="2:15" x14ac:dyDescent="0.25">
      <c r="B1012" s="9">
        <f t="shared" si="111"/>
        <v>993</v>
      </c>
      <c r="C1012" s="42">
        <f>'Simulacion sistema (hoja4)'!BV1003</f>
        <v>0.822702407674895</v>
      </c>
      <c r="D1012" s="42">
        <f>'Simulacion sistema (hoja4)'!BW1003</f>
        <v>0.84981295499557619</v>
      </c>
      <c r="E1012" s="44">
        <f t="shared" si="105"/>
        <v>111665422.28641872</v>
      </c>
      <c r="F1012" s="45">
        <f t="shared" si="106"/>
        <v>218.82302144063544</v>
      </c>
      <c r="G1012" s="45">
        <f t="shared" si="107"/>
        <v>382.940287521112</v>
      </c>
      <c r="H1012" s="46">
        <f t="shared" si="108"/>
        <v>0.92300000000000004</v>
      </c>
      <c r="I1012" s="46">
        <f t="shared" si="109"/>
        <v>7.6999999999999957E-2</v>
      </c>
      <c r="J1012" s="47">
        <f t="shared" si="110"/>
        <v>24434965095.158615</v>
      </c>
      <c r="K1012" s="27"/>
      <c r="N1012" s="27"/>
      <c r="O1012" s="27"/>
    </row>
    <row r="1013" spans="2:15" x14ac:dyDescent="0.25">
      <c r="B1013" s="9">
        <f t="shared" si="111"/>
        <v>994</v>
      </c>
      <c r="C1013" s="42">
        <f>'Simulacion sistema (hoja4)'!BV1004</f>
        <v>0.82201062404859326</v>
      </c>
      <c r="D1013" s="42">
        <f>'Simulacion sistema (hoja4)'!BW1004</f>
        <v>0.84922993263705304</v>
      </c>
      <c r="E1013" s="44">
        <f t="shared" si="105"/>
        <v>111588813.14850877</v>
      </c>
      <c r="F1013" s="45">
        <f t="shared" si="106"/>
        <v>218.82302144063544</v>
      </c>
      <c r="G1013" s="45">
        <f t="shared" si="107"/>
        <v>382.940287521112</v>
      </c>
      <c r="H1013" s="46">
        <f t="shared" si="108"/>
        <v>0.92300000000000004</v>
      </c>
      <c r="I1013" s="46">
        <f t="shared" si="109"/>
        <v>7.6999999999999957E-2</v>
      </c>
      <c r="J1013" s="47">
        <f t="shared" si="110"/>
        <v>24418201252.131199</v>
      </c>
      <c r="K1013" s="27"/>
      <c r="N1013" s="27"/>
      <c r="O1013" s="27"/>
    </row>
    <row r="1014" spans="2:15" x14ac:dyDescent="0.25">
      <c r="B1014" s="9">
        <f t="shared" si="111"/>
        <v>995</v>
      </c>
      <c r="C1014" s="42">
        <f>'Simulacion sistema (hoja4)'!BV1005</f>
        <v>0.81435614951762569</v>
      </c>
      <c r="D1014" s="42">
        <f>'Simulacion sistema (hoja4)'!BW1005</f>
        <v>0.85545014820433196</v>
      </c>
      <c r="E1014" s="44">
        <f t="shared" si="105"/>
        <v>112406149.47404923</v>
      </c>
      <c r="F1014" s="45">
        <f t="shared" si="106"/>
        <v>218.82302144063544</v>
      </c>
      <c r="G1014" s="45">
        <f t="shared" si="107"/>
        <v>382.940287521112</v>
      </c>
      <c r="H1014" s="46">
        <f t="shared" si="108"/>
        <v>0.92300000000000004</v>
      </c>
      <c r="I1014" s="46">
        <f t="shared" si="109"/>
        <v>7.6999999999999957E-2</v>
      </c>
      <c r="J1014" s="47">
        <f t="shared" si="110"/>
        <v>24597053256.419147</v>
      </c>
      <c r="K1014" s="27"/>
      <c r="N1014" s="27"/>
      <c r="O1014" s="27"/>
    </row>
    <row r="1015" spans="2:15" x14ac:dyDescent="0.25">
      <c r="B1015" s="9">
        <f t="shared" si="111"/>
        <v>996</v>
      </c>
      <c r="C1015" s="42">
        <f>'Simulacion sistema (hoja4)'!BV1006</f>
        <v>0.82653722569943522</v>
      </c>
      <c r="D1015" s="42">
        <f>'Simulacion sistema (hoja4)'!BW1006</f>
        <v>0.85406105870426474</v>
      </c>
      <c r="E1015" s="44">
        <f t="shared" si="105"/>
        <v>112223623.11374038</v>
      </c>
      <c r="F1015" s="45">
        <f t="shared" si="106"/>
        <v>218.82302144063544</v>
      </c>
      <c r="G1015" s="45">
        <f t="shared" si="107"/>
        <v>382.940287521112</v>
      </c>
      <c r="H1015" s="46">
        <f t="shared" si="108"/>
        <v>0.92300000000000004</v>
      </c>
      <c r="I1015" s="46">
        <f t="shared" si="109"/>
        <v>7.6999999999999957E-2</v>
      </c>
      <c r="J1015" s="47">
        <f t="shared" si="110"/>
        <v>24557112286.763805</v>
      </c>
      <c r="K1015" s="27"/>
      <c r="N1015" s="27"/>
      <c r="O1015" s="27"/>
    </row>
    <row r="1016" spans="2:15" x14ac:dyDescent="0.25">
      <c r="B1016" s="9">
        <f t="shared" si="111"/>
        <v>997</v>
      </c>
      <c r="C1016" s="42">
        <f>'Simulacion sistema (hoja4)'!BV1007</f>
        <v>0.82034538787158584</v>
      </c>
      <c r="D1016" s="42">
        <f>'Simulacion sistema (hoja4)'!BW1007</f>
        <v>0.84971619809270771</v>
      </c>
      <c r="E1016" s="44">
        <f t="shared" si="105"/>
        <v>111652708.42938179</v>
      </c>
      <c r="F1016" s="45">
        <f t="shared" si="106"/>
        <v>218.82302144063544</v>
      </c>
      <c r="G1016" s="45">
        <f t="shared" si="107"/>
        <v>382.940287521112</v>
      </c>
      <c r="H1016" s="46">
        <f t="shared" si="108"/>
        <v>0.92300000000000004</v>
      </c>
      <c r="I1016" s="46">
        <f t="shared" si="109"/>
        <v>7.6999999999999957E-2</v>
      </c>
      <c r="J1016" s="47">
        <f t="shared" si="110"/>
        <v>24432183010.54763</v>
      </c>
      <c r="K1016" s="27"/>
      <c r="N1016" s="27"/>
      <c r="O1016" s="27"/>
    </row>
    <row r="1017" spans="2:15" x14ac:dyDescent="0.25">
      <c r="B1017" s="9">
        <f t="shared" si="111"/>
        <v>998</v>
      </c>
      <c r="C1017" s="42">
        <f>'Simulacion sistema (hoja4)'!BV1008</f>
        <v>0.81543188961671043</v>
      </c>
      <c r="D1017" s="42">
        <f>'Simulacion sistema (hoja4)'!BW1008</f>
        <v>0.84793676156231579</v>
      </c>
      <c r="E1017" s="44">
        <f t="shared" si="105"/>
        <v>111418890.4692883</v>
      </c>
      <c r="F1017" s="45">
        <f t="shared" si="106"/>
        <v>218.82302144063544</v>
      </c>
      <c r="G1017" s="45">
        <f t="shared" si="107"/>
        <v>382.940287521112</v>
      </c>
      <c r="H1017" s="46">
        <f t="shared" si="108"/>
        <v>0.92300000000000004</v>
      </c>
      <c r="I1017" s="46">
        <f t="shared" si="109"/>
        <v>7.6999999999999957E-2</v>
      </c>
      <c r="J1017" s="47">
        <f t="shared" si="110"/>
        <v>24381018258.052887</v>
      </c>
      <c r="K1017" s="27"/>
      <c r="N1017" s="27"/>
      <c r="O1017" s="27"/>
    </row>
    <row r="1018" spans="2:15" x14ac:dyDescent="0.25">
      <c r="B1018" s="9">
        <f t="shared" si="111"/>
        <v>999</v>
      </c>
      <c r="C1018" s="42">
        <f>'Simulacion sistema (hoja4)'!BV1009</f>
        <v>0.81070033852733869</v>
      </c>
      <c r="D1018" s="42">
        <f>'Simulacion sistema (hoja4)'!BW1009</f>
        <v>0.84644536642887958</v>
      </c>
      <c r="E1018" s="44">
        <f t="shared" si="105"/>
        <v>111222921.14875478</v>
      </c>
      <c r="F1018" s="45">
        <f t="shared" si="106"/>
        <v>218.82302144063544</v>
      </c>
      <c r="G1018" s="45">
        <f t="shared" si="107"/>
        <v>382.940287521112</v>
      </c>
      <c r="H1018" s="46">
        <f t="shared" si="108"/>
        <v>0.92300000000000004</v>
      </c>
      <c r="I1018" s="46">
        <f t="shared" si="109"/>
        <v>7.6999999999999957E-2</v>
      </c>
      <c r="J1018" s="47">
        <f t="shared" si="110"/>
        <v>24338135659.224072</v>
      </c>
      <c r="K1018" s="27"/>
      <c r="N1018" s="27"/>
      <c r="O1018" s="27"/>
    </row>
    <row r="1019" spans="2:15" x14ac:dyDescent="0.25">
      <c r="B1019" s="9">
        <f t="shared" si="111"/>
        <v>1000</v>
      </c>
      <c r="C1019" s="42">
        <f>'Simulacion sistema (hoja4)'!BV1010</f>
        <v>0.80154346376632446</v>
      </c>
      <c r="D1019" s="42">
        <f>'Simulacion sistema (hoja4)'!BW1010</f>
        <v>0.84558173103932033</v>
      </c>
      <c r="E1019" s="44">
        <f t="shared" si="105"/>
        <v>111109439.4585667</v>
      </c>
      <c r="F1019" s="45">
        <f t="shared" si="106"/>
        <v>218.82302144063544</v>
      </c>
      <c r="G1019" s="45">
        <f t="shared" si="107"/>
        <v>382.940287521112</v>
      </c>
      <c r="H1019" s="46">
        <f t="shared" si="108"/>
        <v>0.92300000000000004</v>
      </c>
      <c r="I1019" s="46">
        <f t="shared" si="109"/>
        <v>7.6999999999999957E-2</v>
      </c>
      <c r="J1019" s="47">
        <f t="shared" si="110"/>
        <v>24313303252.898926</v>
      </c>
      <c r="K1019" s="27"/>
      <c r="N1019" s="27"/>
      <c r="O1019" s="27"/>
    </row>
  </sheetData>
  <mergeCells count="5">
    <mergeCell ref="C18:D18"/>
    <mergeCell ref="E18:E19"/>
    <mergeCell ref="F18:G18"/>
    <mergeCell ref="H18:I18"/>
    <mergeCell ref="J18:J19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13"/>
  <dimension ref="B11:O1019"/>
  <sheetViews>
    <sheetView topLeftCell="A7" zoomScale="90" zoomScaleNormal="90" workbookViewId="0">
      <selection activeCell="L18" sqref="L18:M39"/>
    </sheetView>
  </sheetViews>
  <sheetFormatPr baseColWidth="10" defaultRowHeight="15" x14ac:dyDescent="0.25"/>
  <cols>
    <col min="1" max="4" width="11.42578125" style="9"/>
    <col min="5" max="5" width="12" style="9" bestFit="1" customWidth="1"/>
    <col min="6" max="8" width="11.42578125" style="9"/>
    <col min="9" max="9" width="14" style="9" customWidth="1"/>
    <col min="10" max="10" width="18.28515625" style="9" bestFit="1" customWidth="1"/>
    <col min="11" max="11" width="6" style="9" customWidth="1"/>
    <col min="12" max="12" width="18.28515625" style="9" customWidth="1"/>
    <col min="13" max="13" width="29.5703125" style="9" bestFit="1" customWidth="1"/>
    <col min="14" max="15" width="18.28515625" style="9" customWidth="1"/>
    <col min="16" max="16384" width="11.42578125" style="9"/>
  </cols>
  <sheetData>
    <row r="11" spans="3:15" x14ac:dyDescent="0.25">
      <c r="C11" s="43" t="s">
        <v>117</v>
      </c>
      <c r="D11" s="41"/>
      <c r="F11" s="27">
        <f>+F13*F14*F12</f>
        <v>110258270.5503194</v>
      </c>
    </row>
    <row r="12" spans="3:15" x14ac:dyDescent="0.25">
      <c r="C12" s="43" t="s">
        <v>113</v>
      </c>
      <c r="D12" s="41"/>
      <c r="F12" s="48">
        <f>Riesgo!Q29</f>
        <v>0.83910403767366371</v>
      </c>
      <c r="K12" s="27"/>
      <c r="L12" s="27"/>
      <c r="M12" s="27"/>
      <c r="N12" s="27"/>
      <c r="O12" s="27"/>
    </row>
    <row r="13" spans="3:15" x14ac:dyDescent="0.25">
      <c r="C13" t="s">
        <v>17</v>
      </c>
      <c r="D13" s="41"/>
      <c r="F13" s="3">
        <v>15000</v>
      </c>
      <c r="G13" t="s">
        <v>18</v>
      </c>
      <c r="K13" s="27"/>
      <c r="L13" s="27"/>
      <c r="M13" s="27"/>
      <c r="N13" s="27"/>
      <c r="O13" s="27"/>
    </row>
    <row r="14" spans="3:15" x14ac:dyDescent="0.25">
      <c r="C14" t="s">
        <v>4</v>
      </c>
      <c r="D14" s="41"/>
      <c r="F14" s="3">
        <f>365*24</f>
        <v>8760</v>
      </c>
      <c r="G14" t="s">
        <v>19</v>
      </c>
    </row>
    <row r="15" spans="3:15" x14ac:dyDescent="0.25">
      <c r="C15" t="s">
        <v>3</v>
      </c>
      <c r="D15" s="41"/>
      <c r="F15" s="2">
        <v>3.4999999999999999E-6</v>
      </c>
      <c r="G15" t="s">
        <v>8</v>
      </c>
    </row>
    <row r="16" spans="3:15" x14ac:dyDescent="0.25">
      <c r="C16" t="s">
        <v>14</v>
      </c>
      <c r="D16" s="41"/>
      <c r="F16" s="2">
        <v>1.9999999999999999E-6</v>
      </c>
      <c r="G16" t="s">
        <v>8</v>
      </c>
    </row>
    <row r="17" spans="2:15" ht="15.75" thickBot="1" x14ac:dyDescent="0.3">
      <c r="C17" s="41"/>
      <c r="D17" s="41"/>
      <c r="J17" s="27"/>
      <c r="K17" s="27"/>
      <c r="L17" s="27"/>
      <c r="M17" s="27"/>
      <c r="N17" s="27"/>
      <c r="O17" s="27"/>
    </row>
    <row r="18" spans="2:15" x14ac:dyDescent="0.25">
      <c r="C18" s="71" t="s">
        <v>46</v>
      </c>
      <c r="D18" s="71"/>
      <c r="E18" s="74" t="s">
        <v>116</v>
      </c>
      <c r="F18" s="71" t="s">
        <v>115</v>
      </c>
      <c r="G18" s="71"/>
      <c r="H18" s="71" t="s">
        <v>105</v>
      </c>
      <c r="I18" s="71"/>
      <c r="J18" s="72" t="s">
        <v>114</v>
      </c>
      <c r="K18"/>
      <c r="L18" s="110" t="s">
        <v>122</v>
      </c>
      <c r="M18" s="111">
        <f>MIN(J20:J1019)</f>
        <v>24183055125.943714</v>
      </c>
      <c r="N18" s="49"/>
      <c r="O18" s="49"/>
    </row>
    <row r="19" spans="2:15" x14ac:dyDescent="0.25">
      <c r="C19" s="39" t="s">
        <v>111</v>
      </c>
      <c r="D19" s="39" t="s">
        <v>112</v>
      </c>
      <c r="E19" s="74"/>
      <c r="F19" s="39" t="s">
        <v>110</v>
      </c>
      <c r="G19" s="39" t="s">
        <v>109</v>
      </c>
      <c r="H19" s="39" t="s">
        <v>110</v>
      </c>
      <c r="I19" s="39" t="s">
        <v>109</v>
      </c>
      <c r="J19" s="73"/>
      <c r="K19"/>
      <c r="L19" s="112" t="s">
        <v>123</v>
      </c>
      <c r="M19" s="113">
        <f>MAX(J20:J1019)</f>
        <v>43753864223.181862</v>
      </c>
      <c r="N19" s="49"/>
      <c r="O19" s="49"/>
    </row>
    <row r="20" spans="2:15" x14ac:dyDescent="0.25">
      <c r="B20" s="9">
        <v>1</v>
      </c>
      <c r="C20" s="42">
        <f>'Simulacion sistema (hoja4)'!BV11</f>
        <v>0.83167697784558314</v>
      </c>
      <c r="D20" s="42">
        <f>'Simulacion sistema (hoja4)'!BW11</f>
        <v>0.848297841585401</v>
      </c>
      <c r="E20" s="44">
        <f>+D20*$F$13*$F$14</f>
        <v>111466336.38432169</v>
      </c>
      <c r="F20" s="45">
        <f>+$F$11*F$16</f>
        <v>220.51654110063879</v>
      </c>
      <c r="G20" s="45">
        <f>+$F$11*F$15</f>
        <v>385.9039469261179</v>
      </c>
      <c r="H20" s="46">
        <f>+COUNTIF($C$20:$C$1019,"&lt;"&amp;$F$12)/1000</f>
        <v>0.98199999999999998</v>
      </c>
      <c r="I20" s="46">
        <f>1-H20</f>
        <v>1.8000000000000016E-2</v>
      </c>
      <c r="J20" s="47">
        <f>+IF(C20&lt;$F$12,E20*F20,E20*G20)</f>
        <v>24580170948.630901</v>
      </c>
      <c r="K20"/>
      <c r="L20" s="112" t="s">
        <v>124</v>
      </c>
      <c r="M20" s="113">
        <f>AVERAGE(J20:J1019)</f>
        <v>24892026934.065552</v>
      </c>
      <c r="N20" s="27"/>
      <c r="O20" s="27"/>
    </row>
    <row r="21" spans="2:15" ht="15.75" thickBot="1" x14ac:dyDescent="0.3">
      <c r="B21" s="9">
        <f>+B20+1</f>
        <v>2</v>
      </c>
      <c r="C21" s="42">
        <f>'Simulacion sistema (hoja4)'!BV12</f>
        <v>0.83170877798784781</v>
      </c>
      <c r="D21" s="42">
        <f>'Simulacion sistema (hoja4)'!BW12</f>
        <v>0.85064165213880871</v>
      </c>
      <c r="E21" s="44">
        <f t="shared" ref="E21:E84" si="0">+D21*$F$13*$F$14</f>
        <v>111774313.09103946</v>
      </c>
      <c r="F21" s="45">
        <f t="shared" ref="F21:F84" si="1">+$F$11*F$16</f>
        <v>220.51654110063879</v>
      </c>
      <c r="G21" s="45">
        <f t="shared" ref="G21:G84" si="2">+$F$11*F$15</f>
        <v>385.9039469261179</v>
      </c>
      <c r="H21" s="46">
        <f t="shared" ref="H21:H84" si="3">+COUNTIF($C$20:$C$1019,"&lt;"&amp;$F$12)/1000</f>
        <v>0.98199999999999998</v>
      </c>
      <c r="I21" s="46">
        <f t="shared" ref="I21:I84" si="4">1-H21</f>
        <v>1.8000000000000016E-2</v>
      </c>
      <c r="J21" s="47">
        <f t="shared" ref="J21:J84" si="5">+IF(C21&lt;$F$12,E21*F21,E21*G21)</f>
        <v>24648084906.735874</v>
      </c>
      <c r="K21"/>
      <c r="L21" s="114" t="s">
        <v>125</v>
      </c>
      <c r="M21" s="115">
        <f>MEDIAN(J20:J1019)</f>
        <v>24566175673.249054</v>
      </c>
      <c r="N21" s="27"/>
      <c r="O21" s="27"/>
    </row>
    <row r="22" spans="2:15" ht="15.75" thickBot="1" x14ac:dyDescent="0.3">
      <c r="B22" s="9">
        <f t="shared" ref="B22:B85" si="6">+B21+1</f>
        <v>3</v>
      </c>
      <c r="C22" s="42">
        <f>'Simulacion sistema (hoja4)'!BV13</f>
        <v>0.82197679944725288</v>
      </c>
      <c r="D22" s="42">
        <f>'Simulacion sistema (hoja4)'!BW13</f>
        <v>0.84595113941223243</v>
      </c>
      <c r="E22" s="44">
        <f t="shared" si="0"/>
        <v>111157979.71876734</v>
      </c>
      <c r="F22" s="45">
        <f t="shared" si="1"/>
        <v>220.51654110063879</v>
      </c>
      <c r="G22" s="45">
        <f t="shared" si="2"/>
        <v>385.9039469261179</v>
      </c>
      <c r="H22" s="46">
        <f t="shared" si="3"/>
        <v>0.98199999999999998</v>
      </c>
      <c r="I22" s="46">
        <f t="shared" si="4"/>
        <v>1.8000000000000016E-2</v>
      </c>
      <c r="J22" s="47">
        <f t="shared" si="5"/>
        <v>24512173203.317532</v>
      </c>
      <c r="K22"/>
      <c r="L22" s="106"/>
      <c r="M22" s="109"/>
      <c r="N22" s="27"/>
      <c r="O22" s="27"/>
    </row>
    <row r="23" spans="2:15" ht="15.75" thickBot="1" x14ac:dyDescent="0.3">
      <c r="B23" s="9">
        <f t="shared" si="6"/>
        <v>4</v>
      </c>
      <c r="C23" s="42">
        <f>'Simulacion sistema (hoja4)'!BV14</f>
        <v>0.82764140823439802</v>
      </c>
      <c r="D23" s="42">
        <f>'Simulacion sistema (hoja4)'!BW14</f>
        <v>0.8481858675070254</v>
      </c>
      <c r="E23" s="44">
        <f t="shared" si="0"/>
        <v>111451622.99042313</v>
      </c>
      <c r="F23" s="45">
        <f t="shared" si="1"/>
        <v>220.51654110063879</v>
      </c>
      <c r="G23" s="45">
        <f t="shared" si="2"/>
        <v>385.9039469261179</v>
      </c>
      <c r="H23" s="46">
        <f t="shared" si="3"/>
        <v>0.98199999999999998</v>
      </c>
      <c r="I23" s="46">
        <f t="shared" si="4"/>
        <v>1.8000000000000016E-2</v>
      </c>
      <c r="J23" s="47">
        <f t="shared" si="5"/>
        <v>24576926401.900539</v>
      </c>
      <c r="K23"/>
      <c r="L23" s="116" t="s">
        <v>102</v>
      </c>
      <c r="M23" s="117">
        <f>MAX(J20:J1019)-MIN(J20:J1019)</f>
        <v>19570809097.238148</v>
      </c>
      <c r="N23" s="27"/>
      <c r="O23" s="27"/>
    </row>
    <row r="24" spans="2:15" ht="15.75" thickBot="1" x14ac:dyDescent="0.3">
      <c r="B24" s="9">
        <f t="shared" si="6"/>
        <v>5</v>
      </c>
      <c r="C24" s="42">
        <f>'Simulacion sistema (hoja4)'!BV15</f>
        <v>0.80763640940569281</v>
      </c>
      <c r="D24" s="42">
        <f>'Simulacion sistema (hoja4)'!BW15</f>
        <v>0.84350572691422221</v>
      </c>
      <c r="E24" s="44">
        <f t="shared" si="0"/>
        <v>110836652.51652879</v>
      </c>
      <c r="F24" s="45">
        <f t="shared" si="1"/>
        <v>220.51654110063879</v>
      </c>
      <c r="G24" s="45">
        <f t="shared" si="2"/>
        <v>385.9039469261179</v>
      </c>
      <c r="H24" s="46">
        <f t="shared" si="3"/>
        <v>0.98199999999999998</v>
      </c>
      <c r="I24" s="46">
        <f t="shared" si="4"/>
        <v>1.8000000000000016E-2</v>
      </c>
      <c r="J24" s="47">
        <f t="shared" si="5"/>
        <v>24441315240.11834</v>
      </c>
      <c r="K24"/>
      <c r="L24" s="106"/>
      <c r="M24" s="109"/>
      <c r="N24" s="27"/>
      <c r="O24" s="27"/>
    </row>
    <row r="25" spans="2:15" x14ac:dyDescent="0.25">
      <c r="B25" s="9">
        <f t="shared" si="6"/>
        <v>6</v>
      </c>
      <c r="C25" s="42">
        <f>'Simulacion sistema (hoja4)'!BV16</f>
        <v>0.82724342637014681</v>
      </c>
      <c r="D25" s="42">
        <f>'Simulacion sistema (hoja4)'!BW16</f>
        <v>0.85177814530096008</v>
      </c>
      <c r="E25" s="44">
        <f t="shared" si="0"/>
        <v>111923648.29254615</v>
      </c>
      <c r="F25" s="45">
        <f t="shared" si="1"/>
        <v>220.51654110063879</v>
      </c>
      <c r="G25" s="45">
        <f t="shared" si="2"/>
        <v>385.9039469261179</v>
      </c>
      <c r="H25" s="46">
        <f t="shared" si="3"/>
        <v>0.98199999999999998</v>
      </c>
      <c r="I25" s="46">
        <f t="shared" si="4"/>
        <v>1.8000000000000016E-2</v>
      </c>
      <c r="J25" s="47">
        <f t="shared" si="5"/>
        <v>24681015788.836693</v>
      </c>
      <c r="K25"/>
      <c r="L25" s="110" t="s">
        <v>126</v>
      </c>
      <c r="M25" s="111">
        <f>VAR(J20:J1019)</f>
        <v>6.2861464732241254E+18</v>
      </c>
      <c r="N25" s="27"/>
      <c r="O25" s="27"/>
    </row>
    <row r="26" spans="2:15" ht="15.75" thickBot="1" x14ac:dyDescent="0.3">
      <c r="B26" s="9">
        <f t="shared" si="6"/>
        <v>7</v>
      </c>
      <c r="C26" s="42">
        <f>'Simulacion sistema (hoja4)'!BV17</f>
        <v>0.82772842384413969</v>
      </c>
      <c r="D26" s="42">
        <f>'Simulacion sistema (hoja4)'!BW17</f>
        <v>0.84506665231932365</v>
      </c>
      <c r="E26" s="44">
        <f t="shared" si="0"/>
        <v>111041758.11475912</v>
      </c>
      <c r="F26" s="45">
        <f t="shared" si="1"/>
        <v>220.51654110063879</v>
      </c>
      <c r="G26" s="45">
        <f t="shared" si="2"/>
        <v>385.9039469261179</v>
      </c>
      <c r="H26" s="46">
        <f t="shared" si="3"/>
        <v>0.98199999999999998</v>
      </c>
      <c r="I26" s="46">
        <f t="shared" si="4"/>
        <v>1.8000000000000016E-2</v>
      </c>
      <c r="J26" s="47">
        <f t="shared" si="5"/>
        <v>24486544417.20047</v>
      </c>
      <c r="K26"/>
      <c r="L26" s="114" t="s">
        <v>127</v>
      </c>
      <c r="M26" s="115">
        <f>SQRT(M25)</f>
        <v>2507218872.2215948</v>
      </c>
      <c r="N26" s="27"/>
      <c r="O26" s="27"/>
    </row>
    <row r="27" spans="2:15" x14ac:dyDescent="0.25">
      <c r="B27" s="9">
        <f t="shared" si="6"/>
        <v>8</v>
      </c>
      <c r="C27" s="42">
        <f>'Simulacion sistema (hoja4)'!BV18</f>
        <v>0.82534090228950241</v>
      </c>
      <c r="D27" s="42">
        <f>'Simulacion sistema (hoja4)'!BW18</f>
        <v>0.85118648908679195</v>
      </c>
      <c r="E27" s="44">
        <f t="shared" si="0"/>
        <v>111845904.66600446</v>
      </c>
      <c r="F27" s="45">
        <f t="shared" si="1"/>
        <v>220.51654110063879</v>
      </c>
      <c r="G27" s="45">
        <f t="shared" si="2"/>
        <v>385.9039469261179</v>
      </c>
      <c r="H27" s="46">
        <f t="shared" si="3"/>
        <v>0.98199999999999998</v>
      </c>
      <c r="I27" s="46">
        <f t="shared" si="4"/>
        <v>1.8000000000000016E-2</v>
      </c>
      <c r="J27" s="47">
        <f t="shared" si="5"/>
        <v>24663872033.219101</v>
      </c>
      <c r="K27"/>
      <c r="L27" s="119"/>
      <c r="M27" s="109"/>
      <c r="N27" s="27"/>
      <c r="O27" s="27"/>
    </row>
    <row r="28" spans="2:15" x14ac:dyDescent="0.25">
      <c r="B28" s="9">
        <f t="shared" si="6"/>
        <v>9</v>
      </c>
      <c r="C28" s="42">
        <f>'Simulacion sistema (hoja4)'!BV19</f>
        <v>0.81890892351701883</v>
      </c>
      <c r="D28" s="42">
        <f>'Simulacion sistema (hoja4)'!BW19</f>
        <v>0.84633837262505673</v>
      </c>
      <c r="E28" s="44">
        <f t="shared" si="0"/>
        <v>111208862.16293246</v>
      </c>
      <c r="F28" s="45">
        <f t="shared" si="1"/>
        <v>220.51654110063879</v>
      </c>
      <c r="G28" s="45">
        <f t="shared" si="2"/>
        <v>385.9039469261179</v>
      </c>
      <c r="H28" s="46">
        <f t="shared" si="3"/>
        <v>0.98199999999999998</v>
      </c>
      <c r="I28" s="46">
        <f t="shared" si="4"/>
        <v>1.8000000000000016E-2</v>
      </c>
      <c r="J28" s="47">
        <f t="shared" si="5"/>
        <v>24523393623.90757</v>
      </c>
      <c r="K28"/>
      <c r="L28" s="119"/>
      <c r="M28" s="109"/>
      <c r="N28" s="27"/>
      <c r="O28" s="27"/>
    </row>
    <row r="29" spans="2:15" ht="15.75" thickBot="1" x14ac:dyDescent="0.3">
      <c r="B29" s="9">
        <f t="shared" si="6"/>
        <v>10</v>
      </c>
      <c r="C29" s="42">
        <f>'Simulacion sistema (hoja4)'!BV20</f>
        <v>0.82862443585270829</v>
      </c>
      <c r="D29" s="42">
        <f>'Simulacion sistema (hoja4)'!BW20</f>
        <v>0.84794563652272514</v>
      </c>
      <c r="E29" s="44">
        <f t="shared" si="0"/>
        <v>111420056.63908608</v>
      </c>
      <c r="F29" s="45">
        <f t="shared" si="1"/>
        <v>220.51654110063879</v>
      </c>
      <c r="G29" s="45">
        <f t="shared" si="2"/>
        <v>385.9039469261179</v>
      </c>
      <c r="H29" s="46">
        <f t="shared" si="3"/>
        <v>0.98199999999999998</v>
      </c>
      <c r="I29" s="46">
        <f t="shared" si="4"/>
        <v>1.8000000000000016E-2</v>
      </c>
      <c r="J29" s="47">
        <f t="shared" si="5"/>
        <v>24569965499.288528</v>
      </c>
      <c r="K29"/>
      <c r="L29" s="107"/>
      <c r="M29" s="109"/>
      <c r="N29" s="27"/>
      <c r="O29" s="27"/>
    </row>
    <row r="30" spans="2:15" x14ac:dyDescent="0.25">
      <c r="B30" s="9">
        <f t="shared" si="6"/>
        <v>11</v>
      </c>
      <c r="C30" s="42">
        <f>'Simulacion sistema (hoja4)'!BV21</f>
        <v>0.82587583078997617</v>
      </c>
      <c r="D30" s="42">
        <f>'Simulacion sistema (hoja4)'!BW21</f>
        <v>0.84804659788332271</v>
      </c>
      <c r="E30" s="44">
        <f t="shared" si="0"/>
        <v>111433322.9618686</v>
      </c>
      <c r="F30" s="45">
        <f t="shared" si="1"/>
        <v>220.51654110063879</v>
      </c>
      <c r="G30" s="45">
        <f t="shared" si="2"/>
        <v>385.9039469261179</v>
      </c>
      <c r="H30" s="46">
        <f t="shared" si="3"/>
        <v>0.98199999999999998</v>
      </c>
      <c r="I30" s="46">
        <f t="shared" si="4"/>
        <v>1.8000000000000016E-2</v>
      </c>
      <c r="J30" s="47">
        <f t="shared" si="5"/>
        <v>24572890942.901653</v>
      </c>
      <c r="K30"/>
      <c r="L30" s="118" t="s">
        <v>128</v>
      </c>
      <c r="M30" s="111"/>
      <c r="N30" s="27"/>
      <c r="O30" s="27"/>
    </row>
    <row r="31" spans="2:15" x14ac:dyDescent="0.25">
      <c r="B31" s="9">
        <f t="shared" si="6"/>
        <v>12</v>
      </c>
      <c r="C31" s="42">
        <f>'Simulacion sistema (hoja4)'!BV22</f>
        <v>0.81021348140640559</v>
      </c>
      <c r="D31" s="42">
        <f>'Simulacion sistema (hoja4)'!BW22</f>
        <v>0.84839359474768783</v>
      </c>
      <c r="E31" s="44">
        <f t="shared" si="0"/>
        <v>111478918.34984617</v>
      </c>
      <c r="F31" s="45">
        <f t="shared" si="1"/>
        <v>220.51654110063879</v>
      </c>
      <c r="G31" s="45">
        <f t="shared" si="2"/>
        <v>385.9039469261179</v>
      </c>
      <c r="H31" s="46">
        <f t="shared" si="3"/>
        <v>0.98199999999999998</v>
      </c>
      <c r="I31" s="46">
        <f t="shared" si="4"/>
        <v>1.8000000000000016E-2</v>
      </c>
      <c r="J31" s="47">
        <f t="shared" si="5"/>
        <v>24582945480.148609</v>
      </c>
      <c r="K31"/>
      <c r="L31" s="112" t="s">
        <v>129</v>
      </c>
      <c r="M31" s="113">
        <f>PERCENTILE(J20:J1019,0.25)</f>
        <v>24474998315.565056</v>
      </c>
      <c r="N31" s="27"/>
      <c r="O31" s="27"/>
    </row>
    <row r="32" spans="2:15" x14ac:dyDescent="0.25">
      <c r="B32" s="9">
        <f t="shared" si="6"/>
        <v>13</v>
      </c>
      <c r="C32" s="42">
        <f>'Simulacion sistema (hoja4)'!BV23</f>
        <v>0.83237219907851068</v>
      </c>
      <c r="D32" s="42">
        <f>'Simulacion sistema (hoja4)'!BW23</f>
        <v>0.85010982713577032</v>
      </c>
      <c r="E32" s="44">
        <f t="shared" si="0"/>
        <v>111704431.28564022</v>
      </c>
      <c r="F32" s="45">
        <f t="shared" si="1"/>
        <v>220.51654110063879</v>
      </c>
      <c r="G32" s="45">
        <f t="shared" si="2"/>
        <v>385.9039469261179</v>
      </c>
      <c r="H32" s="46">
        <f t="shared" si="3"/>
        <v>0.98199999999999998</v>
      </c>
      <c r="I32" s="46">
        <f t="shared" si="4"/>
        <v>1.8000000000000016E-2</v>
      </c>
      <c r="J32" s="47">
        <f t="shared" si="5"/>
        <v>24632674812.723366</v>
      </c>
      <c r="K32"/>
      <c r="L32" s="112" t="s">
        <v>130</v>
      </c>
      <c r="M32" s="113">
        <f>PERCENTILE(J20:J1019,0.75)</f>
        <v>24643903719.654179</v>
      </c>
      <c r="N32" s="27"/>
      <c r="O32" s="27"/>
    </row>
    <row r="33" spans="2:15" x14ac:dyDescent="0.25">
      <c r="B33" s="9">
        <f t="shared" si="6"/>
        <v>14</v>
      </c>
      <c r="C33" s="42">
        <f>'Simulacion sistema (hoja4)'!BV24</f>
        <v>0.82528083545490005</v>
      </c>
      <c r="D33" s="42">
        <f>'Simulacion sistema (hoja4)'!BW24</f>
        <v>0.85554918179573891</v>
      </c>
      <c r="E33" s="44">
        <f t="shared" si="0"/>
        <v>112419162.4879601</v>
      </c>
      <c r="F33" s="45">
        <f t="shared" si="1"/>
        <v>220.51654110063879</v>
      </c>
      <c r="G33" s="45">
        <f t="shared" si="2"/>
        <v>385.9039469261179</v>
      </c>
      <c r="H33" s="46">
        <f t="shared" si="3"/>
        <v>0.98199999999999998</v>
      </c>
      <c r="I33" s="46">
        <f t="shared" si="4"/>
        <v>1.8000000000000016E-2</v>
      </c>
      <c r="J33" s="47">
        <f t="shared" si="5"/>
        <v>24790284865.275642</v>
      </c>
      <c r="K33"/>
      <c r="L33" s="112" t="s">
        <v>131</v>
      </c>
      <c r="M33" s="113">
        <f>M32-M31</f>
        <v>168905404.08912277</v>
      </c>
      <c r="N33" s="27"/>
      <c r="O33" s="27"/>
    </row>
    <row r="34" spans="2:15" x14ac:dyDescent="0.25">
      <c r="B34" s="9">
        <f t="shared" si="6"/>
        <v>15</v>
      </c>
      <c r="C34" s="42">
        <f>'Simulacion sistema (hoja4)'!BV25</f>
        <v>0.83647286237993734</v>
      </c>
      <c r="D34" s="42">
        <f>'Simulacion sistema (hoja4)'!BW25</f>
        <v>0.85238841796548803</v>
      </c>
      <c r="E34" s="44">
        <f t="shared" si="0"/>
        <v>112003838.12066513</v>
      </c>
      <c r="F34" s="45">
        <f t="shared" si="1"/>
        <v>220.51654110063879</v>
      </c>
      <c r="G34" s="45">
        <f t="shared" si="2"/>
        <v>385.9039469261179</v>
      </c>
      <c r="H34" s="46">
        <f t="shared" si="3"/>
        <v>0.98199999999999998</v>
      </c>
      <c r="I34" s="46">
        <f t="shared" si="4"/>
        <v>1.8000000000000016E-2</v>
      </c>
      <c r="J34" s="47">
        <f t="shared" si="5"/>
        <v>24698698972.364948</v>
      </c>
      <c r="K34"/>
      <c r="L34" s="112"/>
      <c r="M34" s="113"/>
      <c r="N34" s="27"/>
      <c r="O34" s="27"/>
    </row>
    <row r="35" spans="2:15" x14ac:dyDescent="0.25">
      <c r="B35" s="9">
        <f t="shared" si="6"/>
        <v>16</v>
      </c>
      <c r="C35" s="42">
        <f>'Simulacion sistema (hoja4)'!BV26</f>
        <v>0.81692501012918417</v>
      </c>
      <c r="D35" s="42">
        <f>'Simulacion sistema (hoja4)'!BW26</f>
        <v>0.85609506395585633</v>
      </c>
      <c r="E35" s="44">
        <f t="shared" si="0"/>
        <v>112490891.40379952</v>
      </c>
      <c r="F35" s="45">
        <f t="shared" si="1"/>
        <v>220.51654110063879</v>
      </c>
      <c r="G35" s="45">
        <f t="shared" si="2"/>
        <v>385.9039469261179</v>
      </c>
      <c r="H35" s="46">
        <f t="shared" si="3"/>
        <v>0.98199999999999998</v>
      </c>
      <c r="I35" s="46">
        <f t="shared" si="4"/>
        <v>1.8000000000000016E-2</v>
      </c>
      <c r="J35" s="47">
        <f t="shared" si="5"/>
        <v>24806102277.693451</v>
      </c>
      <c r="K35"/>
      <c r="L35" s="112" t="s">
        <v>132</v>
      </c>
      <c r="M35" s="113">
        <f>M32+1.5*M33</f>
        <v>24897261825.787865</v>
      </c>
      <c r="N35" s="27"/>
      <c r="O35" s="27"/>
    </row>
    <row r="36" spans="2:15" x14ac:dyDescent="0.25">
      <c r="B36" s="9">
        <f t="shared" si="6"/>
        <v>17</v>
      </c>
      <c r="C36" s="42">
        <f>'Simulacion sistema (hoja4)'!BV27</f>
        <v>0.81821277725095021</v>
      </c>
      <c r="D36" s="42">
        <f>'Simulacion sistema (hoja4)'!BW27</f>
        <v>0.83854413957521312</v>
      </c>
      <c r="E36" s="44">
        <f t="shared" si="0"/>
        <v>110184699.940183</v>
      </c>
      <c r="F36" s="45">
        <f t="shared" si="1"/>
        <v>220.51654110063879</v>
      </c>
      <c r="G36" s="45">
        <f t="shared" si="2"/>
        <v>385.9039469261179</v>
      </c>
      <c r="H36" s="46">
        <f t="shared" si="3"/>
        <v>0.98199999999999998</v>
      </c>
      <c r="I36" s="46">
        <f t="shared" si="4"/>
        <v>1.8000000000000016E-2</v>
      </c>
      <c r="J36" s="47">
        <f t="shared" si="5"/>
        <v>24297548913.020916</v>
      </c>
      <c r="K36"/>
      <c r="L36" s="112" t="s">
        <v>133</v>
      </c>
      <c r="M36" s="113">
        <f>M31-1.5*M33</f>
        <v>24221640209.431374</v>
      </c>
      <c r="N36" s="27"/>
      <c r="O36" s="27"/>
    </row>
    <row r="37" spans="2:15" x14ac:dyDescent="0.25">
      <c r="B37" s="9">
        <f t="shared" si="6"/>
        <v>18</v>
      </c>
      <c r="C37" s="42">
        <f>'Simulacion sistema (hoja4)'!BV28</f>
        <v>0.80186874866071745</v>
      </c>
      <c r="D37" s="42">
        <f>'Simulacion sistema (hoja4)'!BW28</f>
        <v>0.83583950540899277</v>
      </c>
      <c r="E37" s="44">
        <f t="shared" si="0"/>
        <v>109829311.01074165</v>
      </c>
      <c r="F37" s="45">
        <f t="shared" si="1"/>
        <v>220.51654110063879</v>
      </c>
      <c r="G37" s="45">
        <f t="shared" si="2"/>
        <v>385.9039469261179</v>
      </c>
      <c r="H37" s="46">
        <f t="shared" si="3"/>
        <v>0.98199999999999998</v>
      </c>
      <c r="I37" s="46">
        <f t="shared" si="4"/>
        <v>1.8000000000000016E-2</v>
      </c>
      <c r="J37" s="47">
        <f t="shared" si="5"/>
        <v>24219179775.55505</v>
      </c>
      <c r="K37"/>
      <c r="L37" s="112"/>
      <c r="M37" s="113"/>
      <c r="N37" s="27"/>
      <c r="O37" s="27"/>
    </row>
    <row r="38" spans="2:15" x14ac:dyDescent="0.25">
      <c r="B38" s="9">
        <f t="shared" si="6"/>
        <v>19</v>
      </c>
      <c r="C38" s="42">
        <f>'Simulacion sistema (hoja4)'!BV29</f>
        <v>0.84316433762941534</v>
      </c>
      <c r="D38" s="42">
        <f>'Simulacion sistema (hoja4)'!BW29</f>
        <v>0.85909867344428981</v>
      </c>
      <c r="E38" s="44">
        <f t="shared" si="0"/>
        <v>112885565.69057968</v>
      </c>
      <c r="F38" s="45">
        <f t="shared" si="1"/>
        <v>220.51654110063879</v>
      </c>
      <c r="G38" s="45">
        <f t="shared" si="2"/>
        <v>385.9039469261179</v>
      </c>
      <c r="H38" s="46">
        <f t="shared" si="3"/>
        <v>0.98199999999999998</v>
      </c>
      <c r="I38" s="46">
        <f t="shared" si="4"/>
        <v>1.8000000000000016E-2</v>
      </c>
      <c r="J38" s="47">
        <f t="shared" si="5"/>
        <v>43562985350.982254</v>
      </c>
      <c r="K38"/>
      <c r="L38" s="112" t="s">
        <v>134</v>
      </c>
      <c r="M38" s="113">
        <f>MIN(M35,MAX(J20:J1019))</f>
        <v>24897261825.787865</v>
      </c>
      <c r="N38" s="27"/>
      <c r="O38" s="27"/>
    </row>
    <row r="39" spans="2:15" ht="15.75" thickBot="1" x14ac:dyDescent="0.3">
      <c r="B39" s="9">
        <f t="shared" si="6"/>
        <v>20</v>
      </c>
      <c r="C39" s="42">
        <f>'Simulacion sistema (hoja4)'!BV30</f>
        <v>0.82806729778046795</v>
      </c>
      <c r="D39" s="42">
        <f>'Simulacion sistema (hoja4)'!BW30</f>
        <v>0.84942914180096407</v>
      </c>
      <c r="E39" s="44">
        <f t="shared" si="0"/>
        <v>111614989.23264667</v>
      </c>
      <c r="F39" s="45">
        <f t="shared" si="1"/>
        <v>220.51654110063879</v>
      </c>
      <c r="G39" s="45">
        <f t="shared" si="2"/>
        <v>385.9039469261179</v>
      </c>
      <c r="H39" s="46">
        <f t="shared" si="3"/>
        <v>0.98199999999999998</v>
      </c>
      <c r="I39" s="46">
        <f t="shared" si="4"/>
        <v>1.8000000000000016E-2</v>
      </c>
      <c r="J39" s="47">
        <f t="shared" si="5"/>
        <v>24612951360.568287</v>
      </c>
      <c r="K39"/>
      <c r="L39" s="114" t="s">
        <v>135</v>
      </c>
      <c r="M39" s="115">
        <f>MAX(M36,MIN(J20:J1019))</f>
        <v>24221640209.431374</v>
      </c>
      <c r="N39" s="27"/>
      <c r="O39" s="27"/>
    </row>
    <row r="40" spans="2:15" x14ac:dyDescent="0.25">
      <c r="B40" s="9">
        <f t="shared" si="6"/>
        <v>21</v>
      </c>
      <c r="C40" s="42">
        <f>'Simulacion sistema (hoja4)'!BV31</f>
        <v>0.82951701785926291</v>
      </c>
      <c r="D40" s="42">
        <f>'Simulacion sistema (hoja4)'!BW31</f>
        <v>0.84807134309320853</v>
      </c>
      <c r="E40" s="44">
        <f t="shared" si="0"/>
        <v>111436574.48244759</v>
      </c>
      <c r="F40" s="45">
        <f t="shared" si="1"/>
        <v>220.51654110063879</v>
      </c>
      <c r="G40" s="45">
        <f t="shared" si="2"/>
        <v>385.9039469261179</v>
      </c>
      <c r="H40" s="46">
        <f t="shared" si="3"/>
        <v>0.98199999999999998</v>
      </c>
      <c r="I40" s="46">
        <f t="shared" si="4"/>
        <v>1.8000000000000016E-2</v>
      </c>
      <c r="J40" s="47">
        <f t="shared" si="5"/>
        <v>24573607956.973049</v>
      </c>
      <c r="K40"/>
      <c r="L40"/>
      <c r="M40" s="51"/>
      <c r="N40" s="27"/>
      <c r="O40" s="27"/>
    </row>
    <row r="41" spans="2:15" x14ac:dyDescent="0.25">
      <c r="B41" s="9">
        <f t="shared" si="6"/>
        <v>22</v>
      </c>
      <c r="C41" s="42">
        <f>'Simulacion sistema (hoja4)'!BV32</f>
        <v>0.82877288577531738</v>
      </c>
      <c r="D41" s="42">
        <f>'Simulacion sistema (hoja4)'!BW32</f>
        <v>0.85376443299351923</v>
      </c>
      <c r="E41" s="44">
        <f t="shared" si="0"/>
        <v>112184646.49534842</v>
      </c>
      <c r="F41" s="45">
        <f t="shared" si="1"/>
        <v>220.51654110063879</v>
      </c>
      <c r="G41" s="45">
        <f t="shared" si="2"/>
        <v>385.9039469261179</v>
      </c>
      <c r="H41" s="46">
        <f t="shared" si="3"/>
        <v>0.98199999999999998</v>
      </c>
      <c r="I41" s="46">
        <f t="shared" si="4"/>
        <v>1.8000000000000016E-2</v>
      </c>
      <c r="J41" s="47">
        <f t="shared" si="5"/>
        <v>24738570209.752132</v>
      </c>
      <c r="K41"/>
      <c r="L41"/>
      <c r="M41"/>
      <c r="N41" s="27"/>
      <c r="O41" s="27"/>
    </row>
    <row r="42" spans="2:15" x14ac:dyDescent="0.25">
      <c r="B42" s="9">
        <f t="shared" si="6"/>
        <v>23</v>
      </c>
      <c r="C42" s="42">
        <f>'Simulacion sistema (hoja4)'!BV33</f>
        <v>0.83598668969978629</v>
      </c>
      <c r="D42" s="42">
        <f>'Simulacion sistema (hoja4)'!BW33</f>
        <v>0.85412717188170373</v>
      </c>
      <c r="E42" s="44">
        <f t="shared" si="0"/>
        <v>112232310.38525587</v>
      </c>
      <c r="F42" s="45">
        <f t="shared" si="1"/>
        <v>220.51654110063879</v>
      </c>
      <c r="G42" s="45">
        <f t="shared" si="2"/>
        <v>385.9039469261179</v>
      </c>
      <c r="H42" s="46">
        <f t="shared" si="3"/>
        <v>0.98199999999999998</v>
      </c>
      <c r="I42" s="46">
        <f t="shared" si="4"/>
        <v>1.8000000000000016E-2</v>
      </c>
      <c r="J42" s="47">
        <f t="shared" si="5"/>
        <v>24749080885.889927</v>
      </c>
      <c r="K42"/>
      <c r="L42"/>
      <c r="M42"/>
      <c r="N42" s="27"/>
      <c r="O42" s="27"/>
    </row>
    <row r="43" spans="2:15" x14ac:dyDescent="0.25">
      <c r="B43" s="9">
        <f t="shared" si="6"/>
        <v>24</v>
      </c>
      <c r="C43" s="42">
        <f>'Simulacion sistema (hoja4)'!BV34</f>
        <v>0.81837620543874912</v>
      </c>
      <c r="D43" s="42">
        <f>'Simulacion sistema (hoja4)'!BW34</f>
        <v>0.84701393942858705</v>
      </c>
      <c r="E43" s="44">
        <f t="shared" si="0"/>
        <v>111297631.64091633</v>
      </c>
      <c r="F43" s="45">
        <f t="shared" si="1"/>
        <v>220.51654110063879</v>
      </c>
      <c r="G43" s="45">
        <f t="shared" si="2"/>
        <v>385.9039469261179</v>
      </c>
      <c r="H43" s="46">
        <f t="shared" si="3"/>
        <v>0.98199999999999998</v>
      </c>
      <c r="I43" s="46">
        <f t="shared" si="4"/>
        <v>1.8000000000000016E-2</v>
      </c>
      <c r="J43" s="47">
        <f t="shared" si="5"/>
        <v>24542968762.147884</v>
      </c>
      <c r="K43"/>
      <c r="L43"/>
      <c r="M43"/>
      <c r="N43" s="27"/>
      <c r="O43" s="27"/>
    </row>
    <row r="44" spans="2:15" x14ac:dyDescent="0.25">
      <c r="B44" s="9">
        <f t="shared" si="6"/>
        <v>25</v>
      </c>
      <c r="C44" s="42">
        <f>'Simulacion sistema (hoja4)'!BV35</f>
        <v>0.80961236918770063</v>
      </c>
      <c r="D44" s="42">
        <f>'Simulacion sistema (hoja4)'!BW35</f>
        <v>0.84216647460641025</v>
      </c>
      <c r="E44" s="44">
        <f t="shared" si="0"/>
        <v>110660674.7632823</v>
      </c>
      <c r="F44" s="45">
        <f t="shared" si="1"/>
        <v>220.51654110063879</v>
      </c>
      <c r="G44" s="45">
        <f t="shared" si="2"/>
        <v>385.9039469261179</v>
      </c>
      <c r="H44" s="46">
        <f t="shared" si="3"/>
        <v>0.98199999999999998</v>
      </c>
      <c r="I44" s="46">
        <f t="shared" si="4"/>
        <v>1.8000000000000016E-2</v>
      </c>
      <c r="J44" s="47">
        <f t="shared" si="5"/>
        <v>24402509234.661762</v>
      </c>
      <c r="K44"/>
      <c r="L44"/>
      <c r="M44"/>
      <c r="N44" s="27"/>
      <c r="O44" s="27"/>
    </row>
    <row r="45" spans="2:15" x14ac:dyDescent="0.25">
      <c r="B45" s="9">
        <f t="shared" si="6"/>
        <v>26</v>
      </c>
      <c r="C45" s="42">
        <f>'Simulacion sistema (hoja4)'!BV36</f>
        <v>0.81917443745960361</v>
      </c>
      <c r="D45" s="42">
        <f>'Simulacion sistema (hoja4)'!BW36</f>
        <v>0.85073080617403563</v>
      </c>
      <c r="E45" s="44">
        <f t="shared" si="0"/>
        <v>111786027.93126827</v>
      </c>
      <c r="F45" s="45">
        <f t="shared" si="1"/>
        <v>220.51654110063879</v>
      </c>
      <c r="G45" s="45">
        <f t="shared" si="2"/>
        <v>385.9039469261179</v>
      </c>
      <c r="H45" s="46">
        <f t="shared" si="3"/>
        <v>0.98199999999999998</v>
      </c>
      <c r="I45" s="46">
        <f t="shared" si="4"/>
        <v>1.8000000000000016E-2</v>
      </c>
      <c r="J45" s="47">
        <f t="shared" si="5"/>
        <v>24650668222.782677</v>
      </c>
      <c r="K45"/>
      <c r="L45"/>
      <c r="M45"/>
      <c r="N45" s="27"/>
      <c r="O45" s="27"/>
    </row>
    <row r="46" spans="2:15" x14ac:dyDescent="0.25">
      <c r="B46" s="9">
        <f t="shared" si="6"/>
        <v>27</v>
      </c>
      <c r="C46" s="42">
        <f>'Simulacion sistema (hoja4)'!BV37</f>
        <v>0.8362221651459224</v>
      </c>
      <c r="D46" s="42">
        <f>'Simulacion sistema (hoja4)'!BW37</f>
        <v>0.85491265608562239</v>
      </c>
      <c r="E46" s="44">
        <f t="shared" si="0"/>
        <v>112335523.00965078</v>
      </c>
      <c r="F46" s="45">
        <f t="shared" si="1"/>
        <v>220.51654110063879</v>
      </c>
      <c r="G46" s="45">
        <f t="shared" si="2"/>
        <v>385.9039469261179</v>
      </c>
      <c r="H46" s="46">
        <f t="shared" si="3"/>
        <v>0.98199999999999998</v>
      </c>
      <c r="I46" s="46">
        <f t="shared" si="4"/>
        <v>1.8000000000000016E-2</v>
      </c>
      <c r="J46" s="47">
        <f t="shared" si="5"/>
        <v>24771840976.819412</v>
      </c>
      <c r="K46"/>
      <c r="L46"/>
      <c r="M46"/>
      <c r="N46" s="27"/>
      <c r="O46" s="27"/>
    </row>
    <row r="47" spans="2:15" x14ac:dyDescent="0.25">
      <c r="B47" s="9">
        <f t="shared" si="6"/>
        <v>28</v>
      </c>
      <c r="C47" s="42">
        <f>'Simulacion sistema (hoja4)'!BV38</f>
        <v>0.8000810201850862</v>
      </c>
      <c r="D47" s="42">
        <f>'Simulacion sistema (hoja4)'!BW38</f>
        <v>0.8465651198795181</v>
      </c>
      <c r="E47" s="44">
        <f t="shared" si="0"/>
        <v>111238656.75216867</v>
      </c>
      <c r="F47" s="45">
        <f t="shared" si="1"/>
        <v>220.51654110063879</v>
      </c>
      <c r="G47" s="45">
        <f t="shared" si="2"/>
        <v>385.9039469261179</v>
      </c>
      <c r="H47" s="46">
        <f t="shared" si="3"/>
        <v>0.98199999999999998</v>
      </c>
      <c r="I47" s="46">
        <f t="shared" si="4"/>
        <v>1.8000000000000016E-2</v>
      </c>
      <c r="J47" s="47">
        <f t="shared" si="5"/>
        <v>24529963823.669453</v>
      </c>
      <c r="K47"/>
      <c r="L47"/>
      <c r="M47"/>
      <c r="N47" s="27"/>
      <c r="O47" s="27"/>
    </row>
    <row r="48" spans="2:15" x14ac:dyDescent="0.25">
      <c r="B48" s="9">
        <f t="shared" si="6"/>
        <v>29</v>
      </c>
      <c r="C48" s="42">
        <f>'Simulacion sistema (hoja4)'!BV39</f>
        <v>0.81641946481804473</v>
      </c>
      <c r="D48" s="42">
        <f>'Simulacion sistema (hoja4)'!BW39</f>
        <v>0.85029341155434368</v>
      </c>
      <c r="E48" s="44">
        <f t="shared" si="0"/>
        <v>111728554.27824076</v>
      </c>
      <c r="F48" s="45">
        <f t="shared" si="1"/>
        <v>220.51654110063879</v>
      </c>
      <c r="G48" s="45">
        <f t="shared" si="2"/>
        <v>385.9039469261179</v>
      </c>
      <c r="H48" s="46">
        <f t="shared" si="3"/>
        <v>0.98199999999999998</v>
      </c>
      <c r="I48" s="46">
        <f t="shared" si="4"/>
        <v>1.8000000000000016E-2</v>
      </c>
      <c r="J48" s="47">
        <f t="shared" si="5"/>
        <v>24637994331.612629</v>
      </c>
      <c r="K48"/>
      <c r="L48"/>
      <c r="M48"/>
      <c r="N48" s="27"/>
      <c r="O48" s="27"/>
    </row>
    <row r="49" spans="2:15" x14ac:dyDescent="0.25">
      <c r="B49" s="9">
        <f t="shared" si="6"/>
        <v>30</v>
      </c>
      <c r="C49" s="42">
        <f>'Simulacion sistema (hoja4)'!BV40</f>
        <v>0.81624741968533054</v>
      </c>
      <c r="D49" s="42">
        <f>'Simulacion sistema (hoja4)'!BW40</f>
        <v>0.84835146156358676</v>
      </c>
      <c r="E49" s="44">
        <f t="shared" si="0"/>
        <v>111473382.0494553</v>
      </c>
      <c r="F49" s="45">
        <f t="shared" si="1"/>
        <v>220.51654110063879</v>
      </c>
      <c r="G49" s="45">
        <f t="shared" si="2"/>
        <v>385.9039469261179</v>
      </c>
      <c r="H49" s="46">
        <f t="shared" si="3"/>
        <v>0.98199999999999998</v>
      </c>
      <c r="I49" s="46">
        <f t="shared" si="4"/>
        <v>1.8000000000000016E-2</v>
      </c>
      <c r="J49" s="47">
        <f t="shared" si="5"/>
        <v>24581724634.335918</v>
      </c>
      <c r="K49"/>
      <c r="L49"/>
      <c r="M49"/>
      <c r="N49" s="27"/>
      <c r="O49" s="27"/>
    </row>
    <row r="50" spans="2:15" x14ac:dyDescent="0.25">
      <c r="B50" s="9">
        <f t="shared" si="6"/>
        <v>31</v>
      </c>
      <c r="C50" s="42">
        <f>'Simulacion sistema (hoja4)'!BV41</f>
        <v>0.8261140197214436</v>
      </c>
      <c r="D50" s="42">
        <f>'Simulacion sistema (hoja4)'!BW41</f>
        <v>0.850529838623996</v>
      </c>
      <c r="E50" s="44">
        <f t="shared" si="0"/>
        <v>111759620.79519308</v>
      </c>
      <c r="F50" s="45">
        <f t="shared" si="1"/>
        <v>220.51654110063879</v>
      </c>
      <c r="G50" s="45">
        <f t="shared" si="2"/>
        <v>385.9039469261179</v>
      </c>
      <c r="H50" s="46">
        <f t="shared" si="3"/>
        <v>0.98199999999999998</v>
      </c>
      <c r="I50" s="46">
        <f t="shared" si="4"/>
        <v>1.8000000000000016E-2</v>
      </c>
      <c r="J50" s="47">
        <f t="shared" si="5"/>
        <v>24644845012.474998</v>
      </c>
      <c r="K50"/>
      <c r="L50"/>
      <c r="M50"/>
      <c r="N50" s="27"/>
      <c r="O50" s="27"/>
    </row>
    <row r="51" spans="2:15" x14ac:dyDescent="0.25">
      <c r="B51" s="9">
        <f t="shared" si="6"/>
        <v>32</v>
      </c>
      <c r="C51" s="42">
        <f>'Simulacion sistema (hoja4)'!BV42</f>
        <v>0.80259707646233447</v>
      </c>
      <c r="D51" s="42">
        <f>'Simulacion sistema (hoja4)'!BW42</f>
        <v>0.84463641777205845</v>
      </c>
      <c r="E51" s="44">
        <f t="shared" si="0"/>
        <v>110985225.29524848</v>
      </c>
      <c r="F51" s="45">
        <f t="shared" si="1"/>
        <v>220.51654110063879</v>
      </c>
      <c r="G51" s="45">
        <f t="shared" si="2"/>
        <v>385.9039469261179</v>
      </c>
      <c r="H51" s="46">
        <f t="shared" si="3"/>
        <v>0.98199999999999998</v>
      </c>
      <c r="I51" s="46">
        <f t="shared" si="4"/>
        <v>1.8000000000000016E-2</v>
      </c>
      <c r="J51" s="47">
        <f t="shared" si="5"/>
        <v>24474077995.383316</v>
      </c>
      <c r="K51"/>
      <c r="L51"/>
      <c r="M51"/>
      <c r="N51" s="27"/>
      <c r="O51" s="27"/>
    </row>
    <row r="52" spans="2:15" x14ac:dyDescent="0.25">
      <c r="B52" s="9">
        <f t="shared" si="6"/>
        <v>33</v>
      </c>
      <c r="C52" s="42">
        <f>'Simulacion sistema (hoja4)'!BV43</f>
        <v>0.82688283489234538</v>
      </c>
      <c r="D52" s="42">
        <f>'Simulacion sistema (hoja4)'!BW43</f>
        <v>0.84808778231850146</v>
      </c>
      <c r="E52" s="44">
        <f t="shared" si="0"/>
        <v>111438734.59665109</v>
      </c>
      <c r="F52" s="45">
        <f t="shared" si="1"/>
        <v>220.51654110063879</v>
      </c>
      <c r="G52" s="45">
        <f t="shared" si="2"/>
        <v>385.9039469261179</v>
      </c>
      <c r="H52" s="46">
        <f t="shared" si="3"/>
        <v>0.98199999999999998</v>
      </c>
      <c r="I52" s="46">
        <f t="shared" si="4"/>
        <v>1.8000000000000016E-2</v>
      </c>
      <c r="J52" s="47">
        <f t="shared" si="5"/>
        <v>24574084297.88559</v>
      </c>
      <c r="K52"/>
      <c r="L52"/>
      <c r="M52"/>
      <c r="N52" s="27"/>
      <c r="O52" s="27"/>
    </row>
    <row r="53" spans="2:15" x14ac:dyDescent="0.25">
      <c r="B53" s="9">
        <f t="shared" si="6"/>
        <v>34</v>
      </c>
      <c r="C53" s="42">
        <f>'Simulacion sistema (hoja4)'!BV44</f>
        <v>0.8045876899738833</v>
      </c>
      <c r="D53" s="42">
        <f>'Simulacion sistema (hoja4)'!BW44</f>
        <v>0.84678927868529852</v>
      </c>
      <c r="E53" s="44">
        <f t="shared" si="0"/>
        <v>111268111.21924822</v>
      </c>
      <c r="F53" s="45">
        <f t="shared" si="1"/>
        <v>220.51654110063879</v>
      </c>
      <c r="G53" s="45">
        <f t="shared" si="2"/>
        <v>385.9039469261179</v>
      </c>
      <c r="H53" s="46">
        <f t="shared" si="3"/>
        <v>0.98199999999999998</v>
      </c>
      <c r="I53" s="46">
        <f t="shared" si="4"/>
        <v>1.8000000000000016E-2</v>
      </c>
      <c r="J53" s="47">
        <f t="shared" si="5"/>
        <v>24536459020.869797</v>
      </c>
      <c r="K53"/>
      <c r="L53"/>
      <c r="M53"/>
      <c r="N53" s="27"/>
      <c r="O53" s="27"/>
    </row>
    <row r="54" spans="2:15" x14ac:dyDescent="0.25">
      <c r="B54" s="9">
        <f t="shared" si="6"/>
        <v>35</v>
      </c>
      <c r="C54" s="42">
        <f>'Simulacion sistema (hoja4)'!BV45</f>
        <v>0.81427977305816757</v>
      </c>
      <c r="D54" s="42">
        <f>'Simulacion sistema (hoja4)'!BW45</f>
        <v>0.85007806381438189</v>
      </c>
      <c r="E54" s="44">
        <f t="shared" si="0"/>
        <v>111700257.58520979</v>
      </c>
      <c r="F54" s="45">
        <f t="shared" si="1"/>
        <v>220.51654110063879</v>
      </c>
      <c r="G54" s="45">
        <f t="shared" si="2"/>
        <v>385.9039469261179</v>
      </c>
      <c r="H54" s="46">
        <f t="shared" si="3"/>
        <v>0.98199999999999998</v>
      </c>
      <c r="I54" s="46">
        <f t="shared" si="4"/>
        <v>1.8000000000000016E-2</v>
      </c>
      <c r="J54" s="47">
        <f t="shared" si="5"/>
        <v>24631754442.740852</v>
      </c>
      <c r="K54"/>
      <c r="L54"/>
      <c r="M54"/>
      <c r="N54" s="27"/>
      <c r="O54" s="27"/>
    </row>
    <row r="55" spans="2:15" x14ac:dyDescent="0.25">
      <c r="B55" s="9">
        <f t="shared" si="6"/>
        <v>36</v>
      </c>
      <c r="C55" s="42">
        <f>'Simulacion sistema (hoja4)'!BV46</f>
        <v>0.82301655295717258</v>
      </c>
      <c r="D55" s="42">
        <f>'Simulacion sistema (hoja4)'!BW46</f>
        <v>0.84058689215620663</v>
      </c>
      <c r="E55" s="44">
        <f t="shared" si="0"/>
        <v>110453117.62932555</v>
      </c>
      <c r="F55" s="45">
        <f t="shared" si="1"/>
        <v>220.51654110063879</v>
      </c>
      <c r="G55" s="45">
        <f t="shared" si="2"/>
        <v>385.9039469261179</v>
      </c>
      <c r="H55" s="46">
        <f t="shared" si="3"/>
        <v>0.98199999999999998</v>
      </c>
      <c r="I55" s="46">
        <f t="shared" si="4"/>
        <v>1.8000000000000016E-2</v>
      </c>
      <c r="J55" s="47">
        <f t="shared" si="5"/>
        <v>24356739453.40086</v>
      </c>
      <c r="K55"/>
      <c r="L55"/>
      <c r="M55"/>
      <c r="N55" s="27"/>
      <c r="O55" s="27"/>
    </row>
    <row r="56" spans="2:15" x14ac:dyDescent="0.25">
      <c r="B56" s="9">
        <f t="shared" si="6"/>
        <v>37</v>
      </c>
      <c r="C56" s="42">
        <f>'Simulacion sistema (hoja4)'!BV47</f>
        <v>0.83741412223135203</v>
      </c>
      <c r="D56" s="42">
        <f>'Simulacion sistema (hoja4)'!BW47</f>
        <v>0.85394371364805899</v>
      </c>
      <c r="E56" s="44">
        <f t="shared" si="0"/>
        <v>112208203.97335495</v>
      </c>
      <c r="F56" s="45">
        <f t="shared" si="1"/>
        <v>220.51654110063879</v>
      </c>
      <c r="G56" s="45">
        <f t="shared" si="2"/>
        <v>385.9039469261179</v>
      </c>
      <c r="H56" s="46">
        <f t="shared" si="3"/>
        <v>0.98199999999999998</v>
      </c>
      <c r="I56" s="46">
        <f t="shared" si="4"/>
        <v>1.8000000000000016E-2</v>
      </c>
      <c r="J56" s="47">
        <f t="shared" si="5"/>
        <v>24743765023.319187</v>
      </c>
      <c r="K56"/>
      <c r="L56"/>
      <c r="M56"/>
      <c r="N56" s="27"/>
      <c r="O56" s="27"/>
    </row>
    <row r="57" spans="2:15" x14ac:dyDescent="0.25">
      <c r="B57" s="9">
        <f t="shared" si="6"/>
        <v>38</v>
      </c>
      <c r="C57" s="42">
        <f>'Simulacion sistema (hoja4)'!BV48</f>
        <v>0.81769965699002622</v>
      </c>
      <c r="D57" s="42">
        <f>'Simulacion sistema (hoja4)'!BW48</f>
        <v>0.85060552337412354</v>
      </c>
      <c r="E57" s="44">
        <f t="shared" si="0"/>
        <v>111769565.77135983</v>
      </c>
      <c r="F57" s="45">
        <f t="shared" si="1"/>
        <v>220.51654110063879</v>
      </c>
      <c r="G57" s="45">
        <f t="shared" si="2"/>
        <v>385.9039469261179</v>
      </c>
      <c r="H57" s="46">
        <f t="shared" si="3"/>
        <v>0.98199999999999998</v>
      </c>
      <c r="I57" s="46">
        <f t="shared" si="4"/>
        <v>1.8000000000000016E-2</v>
      </c>
      <c r="J57" s="47">
        <f t="shared" si="5"/>
        <v>24647038044.220619</v>
      </c>
      <c r="K57"/>
      <c r="L57"/>
      <c r="M57"/>
      <c r="N57" s="27"/>
      <c r="O57" s="27"/>
    </row>
    <row r="58" spans="2:15" x14ac:dyDescent="0.25">
      <c r="B58" s="9">
        <f t="shared" si="6"/>
        <v>39</v>
      </c>
      <c r="C58" s="42">
        <f>'Simulacion sistema (hoja4)'!BV49</f>
        <v>0.81333624137599436</v>
      </c>
      <c r="D58" s="42">
        <f>'Simulacion sistema (hoja4)'!BW49</f>
        <v>0.84656190138486087</v>
      </c>
      <c r="E58" s="44">
        <f t="shared" si="0"/>
        <v>111238233.84197073</v>
      </c>
      <c r="F58" s="45">
        <f t="shared" si="1"/>
        <v>220.51654110063879</v>
      </c>
      <c r="G58" s="45">
        <f t="shared" si="2"/>
        <v>385.9039469261179</v>
      </c>
      <c r="H58" s="46">
        <f t="shared" si="3"/>
        <v>0.98199999999999998</v>
      </c>
      <c r="I58" s="46">
        <f t="shared" si="4"/>
        <v>1.8000000000000016E-2</v>
      </c>
      <c r="J58" s="47">
        <f t="shared" si="5"/>
        <v>24529870564.975407</v>
      </c>
      <c r="K58"/>
      <c r="L58"/>
      <c r="M58"/>
      <c r="N58" s="27"/>
      <c r="O58" s="27"/>
    </row>
    <row r="59" spans="2:15" x14ac:dyDescent="0.25">
      <c r="B59" s="9">
        <f t="shared" si="6"/>
        <v>40</v>
      </c>
      <c r="C59" s="42">
        <f>'Simulacion sistema (hoja4)'!BV50</f>
        <v>0.83114778300015624</v>
      </c>
      <c r="D59" s="42">
        <f>'Simulacion sistema (hoja4)'!BW50</f>
        <v>0.84998780795255025</v>
      </c>
      <c r="E59" s="44">
        <f t="shared" si="0"/>
        <v>111688397.96496509</v>
      </c>
      <c r="F59" s="45">
        <f t="shared" si="1"/>
        <v>220.51654110063879</v>
      </c>
      <c r="G59" s="45">
        <f t="shared" si="2"/>
        <v>385.9039469261179</v>
      </c>
      <c r="H59" s="46">
        <f t="shared" si="3"/>
        <v>0.98199999999999998</v>
      </c>
      <c r="I59" s="46">
        <f t="shared" si="4"/>
        <v>1.8000000000000016E-2</v>
      </c>
      <c r="J59" s="47">
        <f t="shared" si="5"/>
        <v>24629139200.305725</v>
      </c>
      <c r="K59"/>
      <c r="L59"/>
      <c r="M59"/>
      <c r="N59" s="27"/>
      <c r="O59" s="27"/>
    </row>
    <row r="60" spans="2:15" x14ac:dyDescent="0.25">
      <c r="B60" s="9">
        <f t="shared" si="6"/>
        <v>41</v>
      </c>
      <c r="C60" s="42">
        <f>'Simulacion sistema (hoja4)'!BV51</f>
        <v>0.82331104239489394</v>
      </c>
      <c r="D60" s="42">
        <f>'Simulacion sistema (hoja4)'!BW51</f>
        <v>0.84684585397328471</v>
      </c>
      <c r="E60" s="44">
        <f t="shared" si="0"/>
        <v>111275545.21208961</v>
      </c>
      <c r="F60" s="45">
        <f t="shared" si="1"/>
        <v>220.51654110063879</v>
      </c>
      <c r="G60" s="45">
        <f t="shared" si="2"/>
        <v>385.9039469261179</v>
      </c>
      <c r="H60" s="46">
        <f t="shared" si="3"/>
        <v>0.98199999999999998</v>
      </c>
      <c r="I60" s="46">
        <f t="shared" si="4"/>
        <v>1.8000000000000016E-2</v>
      </c>
      <c r="J60" s="47">
        <f t="shared" si="5"/>
        <v>24538098339.257748</v>
      </c>
      <c r="K60"/>
      <c r="L60"/>
      <c r="M60"/>
      <c r="N60" s="27"/>
      <c r="O60" s="27"/>
    </row>
    <row r="61" spans="2:15" x14ac:dyDescent="0.25">
      <c r="B61" s="9">
        <f t="shared" si="6"/>
        <v>42</v>
      </c>
      <c r="C61" s="42">
        <f>'Simulacion sistema (hoja4)'!BV52</f>
        <v>0.82810475851437437</v>
      </c>
      <c r="D61" s="42">
        <f>'Simulacion sistema (hoja4)'!BW52</f>
        <v>0.84855022129761459</v>
      </c>
      <c r="E61" s="44">
        <f t="shared" si="0"/>
        <v>111499499.07850656</v>
      </c>
      <c r="F61" s="45">
        <f t="shared" si="1"/>
        <v>220.51654110063879</v>
      </c>
      <c r="G61" s="45">
        <f t="shared" si="2"/>
        <v>385.9039469261179</v>
      </c>
      <c r="H61" s="46">
        <f t="shared" si="3"/>
        <v>0.98199999999999998</v>
      </c>
      <c r="I61" s="46">
        <f t="shared" si="4"/>
        <v>1.8000000000000016E-2</v>
      </c>
      <c r="J61" s="47">
        <f t="shared" si="5"/>
        <v>24587483871.246128</v>
      </c>
      <c r="K61"/>
      <c r="L61"/>
      <c r="M61"/>
      <c r="N61" s="27"/>
      <c r="O61" s="27"/>
    </row>
    <row r="62" spans="2:15" x14ac:dyDescent="0.25">
      <c r="B62" s="9">
        <f t="shared" si="6"/>
        <v>43</v>
      </c>
      <c r="C62" s="42">
        <f>'Simulacion sistema (hoja4)'!BV53</f>
        <v>0.82516230674393432</v>
      </c>
      <c r="D62" s="42">
        <f>'Simulacion sistema (hoja4)'!BW53</f>
        <v>0.85099912518570919</v>
      </c>
      <c r="E62" s="44">
        <f t="shared" si="0"/>
        <v>111821285.04940218</v>
      </c>
      <c r="F62" s="45">
        <f t="shared" si="1"/>
        <v>220.51654110063879</v>
      </c>
      <c r="G62" s="45">
        <f t="shared" si="2"/>
        <v>385.9039469261179</v>
      </c>
      <c r="H62" s="46">
        <f t="shared" si="3"/>
        <v>0.98199999999999998</v>
      </c>
      <c r="I62" s="46">
        <f t="shared" si="4"/>
        <v>1.8000000000000016E-2</v>
      </c>
      <c r="J62" s="47">
        <f t="shared" si="5"/>
        <v>24658443000.522739</v>
      </c>
      <c r="K62"/>
      <c r="L62"/>
      <c r="M62"/>
      <c r="N62" s="27"/>
      <c r="O62" s="27"/>
    </row>
    <row r="63" spans="2:15" x14ac:dyDescent="0.25">
      <c r="B63" s="9">
        <f t="shared" si="6"/>
        <v>44</v>
      </c>
      <c r="C63" s="42">
        <f>'Simulacion sistema (hoja4)'!BV54</f>
        <v>0.82158559989881796</v>
      </c>
      <c r="D63" s="42">
        <f>'Simulacion sistema (hoja4)'!BW54</f>
        <v>0.84595584826148174</v>
      </c>
      <c r="E63" s="44">
        <f t="shared" si="0"/>
        <v>111158598.4615587</v>
      </c>
      <c r="F63" s="45">
        <f t="shared" si="1"/>
        <v>220.51654110063879</v>
      </c>
      <c r="G63" s="45">
        <f t="shared" si="2"/>
        <v>385.9039469261179</v>
      </c>
      <c r="H63" s="46">
        <f t="shared" si="3"/>
        <v>0.98199999999999998</v>
      </c>
      <c r="I63" s="46">
        <f t="shared" si="4"/>
        <v>1.8000000000000016E-2</v>
      </c>
      <c r="J63" s="47">
        <f t="shared" si="5"/>
        <v>24512309646.337711</v>
      </c>
      <c r="K63"/>
      <c r="L63"/>
      <c r="M63"/>
      <c r="N63" s="27"/>
      <c r="O63" s="27"/>
    </row>
    <row r="64" spans="2:15" x14ac:dyDescent="0.25">
      <c r="B64" s="9">
        <f t="shared" si="6"/>
        <v>45</v>
      </c>
      <c r="C64" s="42">
        <f>'Simulacion sistema (hoja4)'!BV55</f>
        <v>0.82583494985325023</v>
      </c>
      <c r="D64" s="42">
        <f>'Simulacion sistema (hoja4)'!BW55</f>
        <v>0.84396576815350888</v>
      </c>
      <c r="E64" s="44">
        <f t="shared" si="0"/>
        <v>110897101.93537107</v>
      </c>
      <c r="F64" s="45">
        <f t="shared" si="1"/>
        <v>220.51654110063879</v>
      </c>
      <c r="G64" s="45">
        <f t="shared" si="2"/>
        <v>385.9039469261179</v>
      </c>
      <c r="H64" s="46">
        <f t="shared" si="3"/>
        <v>0.98199999999999998</v>
      </c>
      <c r="I64" s="46">
        <f t="shared" si="4"/>
        <v>1.8000000000000016E-2</v>
      </c>
      <c r="J64" s="47">
        <f t="shared" si="5"/>
        <v>24454645336.872986</v>
      </c>
      <c r="K64"/>
      <c r="L64"/>
      <c r="M64"/>
      <c r="N64" s="27"/>
      <c r="O64" s="27"/>
    </row>
    <row r="65" spans="2:15" x14ac:dyDescent="0.25">
      <c r="B65" s="9">
        <f t="shared" si="6"/>
        <v>46</v>
      </c>
      <c r="C65" s="42">
        <f>'Simulacion sistema (hoja4)'!BV56</f>
        <v>0.83208069577209243</v>
      </c>
      <c r="D65" s="42">
        <f>'Simulacion sistema (hoja4)'!BW56</f>
        <v>0.85037478872634675</v>
      </c>
      <c r="E65" s="44">
        <f t="shared" si="0"/>
        <v>111739247.23864196</v>
      </c>
      <c r="F65" s="45">
        <f t="shared" si="1"/>
        <v>220.51654110063879</v>
      </c>
      <c r="G65" s="45">
        <f t="shared" si="2"/>
        <v>385.9039469261179</v>
      </c>
      <c r="H65" s="46">
        <f t="shared" si="3"/>
        <v>0.98199999999999998</v>
      </c>
      <c r="I65" s="46">
        <f t="shared" si="4"/>
        <v>1.8000000000000016E-2</v>
      </c>
      <c r="J65" s="47">
        <f t="shared" si="5"/>
        <v>24640352306.254429</v>
      </c>
      <c r="K65"/>
      <c r="L65"/>
      <c r="M65"/>
      <c r="N65" s="27"/>
      <c r="O65" s="27"/>
    </row>
    <row r="66" spans="2:15" x14ac:dyDescent="0.25">
      <c r="B66" s="9">
        <f t="shared" si="6"/>
        <v>47</v>
      </c>
      <c r="C66" s="42">
        <f>'Simulacion sistema (hoja4)'!BV57</f>
        <v>0.83185262920067216</v>
      </c>
      <c r="D66" s="42">
        <f>'Simulacion sistema (hoja4)'!BW57</f>
        <v>0.85115694376811124</v>
      </c>
      <c r="E66" s="44">
        <f t="shared" si="0"/>
        <v>111842022.41112982</v>
      </c>
      <c r="F66" s="45">
        <f t="shared" si="1"/>
        <v>220.51654110063879</v>
      </c>
      <c r="G66" s="45">
        <f t="shared" si="2"/>
        <v>385.9039469261179</v>
      </c>
      <c r="H66" s="46">
        <f t="shared" si="3"/>
        <v>0.98199999999999998</v>
      </c>
      <c r="I66" s="46">
        <f t="shared" si="4"/>
        <v>1.8000000000000016E-2</v>
      </c>
      <c r="J66" s="47">
        <f t="shared" si="5"/>
        <v>24663015931.802471</v>
      </c>
      <c r="K66"/>
      <c r="L66"/>
      <c r="M66"/>
      <c r="N66" s="27"/>
      <c r="O66" s="27"/>
    </row>
    <row r="67" spans="2:15" x14ac:dyDescent="0.25">
      <c r="B67" s="9">
        <f t="shared" si="6"/>
        <v>48</v>
      </c>
      <c r="C67" s="42">
        <f>'Simulacion sistema (hoja4)'!BV58</f>
        <v>0.82466342342498422</v>
      </c>
      <c r="D67" s="42">
        <f>'Simulacion sistema (hoja4)'!BW58</f>
        <v>0.8394162709667925</v>
      </c>
      <c r="E67" s="44">
        <f t="shared" si="0"/>
        <v>110299298.00503653</v>
      </c>
      <c r="F67" s="45">
        <f t="shared" si="1"/>
        <v>220.51654110063879</v>
      </c>
      <c r="G67" s="45">
        <f t="shared" si="2"/>
        <v>385.9039469261179</v>
      </c>
      <c r="H67" s="46">
        <f t="shared" si="3"/>
        <v>0.98199999999999998</v>
      </c>
      <c r="I67" s="46">
        <f t="shared" si="4"/>
        <v>1.8000000000000016E-2</v>
      </c>
      <c r="J67" s="47">
        <f t="shared" si="5"/>
        <v>24322819681.899246</v>
      </c>
      <c r="K67"/>
      <c r="L67"/>
      <c r="M67"/>
      <c r="N67" s="27"/>
      <c r="O67" s="27"/>
    </row>
    <row r="68" spans="2:15" x14ac:dyDescent="0.25">
      <c r="B68" s="9">
        <f t="shared" si="6"/>
        <v>49</v>
      </c>
      <c r="C68" s="42">
        <f>'Simulacion sistema (hoja4)'!BV59</f>
        <v>0.82681703329794642</v>
      </c>
      <c r="D68" s="42">
        <f>'Simulacion sistema (hoja4)'!BW59</f>
        <v>0.8434080180425273</v>
      </c>
      <c r="E68" s="44">
        <f t="shared" si="0"/>
        <v>110823813.57078809</v>
      </c>
      <c r="F68" s="45">
        <f t="shared" si="1"/>
        <v>220.51654110063879</v>
      </c>
      <c r="G68" s="45">
        <f t="shared" si="2"/>
        <v>385.9039469261179</v>
      </c>
      <c r="H68" s="46">
        <f t="shared" si="3"/>
        <v>0.98199999999999998</v>
      </c>
      <c r="I68" s="46">
        <f t="shared" si="4"/>
        <v>1.8000000000000016E-2</v>
      </c>
      <c r="J68" s="47">
        <f t="shared" si="5"/>
        <v>24438484040.212223</v>
      </c>
      <c r="K68"/>
      <c r="L68"/>
      <c r="M68"/>
      <c r="N68" s="27"/>
      <c r="O68" s="27"/>
    </row>
    <row r="69" spans="2:15" x14ac:dyDescent="0.25">
      <c r="B69" s="9">
        <f t="shared" si="6"/>
        <v>50</v>
      </c>
      <c r="C69" s="42">
        <f>'Simulacion sistema (hoja4)'!BV60</f>
        <v>0.82049401129606248</v>
      </c>
      <c r="D69" s="42">
        <f>'Simulacion sistema (hoja4)'!BW60</f>
        <v>0.84275169280828832</v>
      </c>
      <c r="E69" s="44">
        <f t="shared" si="0"/>
        <v>110737572.43500909</v>
      </c>
      <c r="F69" s="45">
        <f t="shared" si="1"/>
        <v>220.51654110063879</v>
      </c>
      <c r="G69" s="45">
        <f t="shared" si="2"/>
        <v>385.9039469261179</v>
      </c>
      <c r="H69" s="46">
        <f t="shared" si="3"/>
        <v>0.98199999999999998</v>
      </c>
      <c r="I69" s="46">
        <f t="shared" si="4"/>
        <v>1.8000000000000016E-2</v>
      </c>
      <c r="J69" s="47">
        <f t="shared" si="5"/>
        <v>24419466443.249649</v>
      </c>
      <c r="K69"/>
      <c r="L69"/>
      <c r="M69"/>
      <c r="N69" s="27"/>
      <c r="O69" s="27"/>
    </row>
    <row r="70" spans="2:15" x14ac:dyDescent="0.25">
      <c r="B70" s="9">
        <f t="shared" si="6"/>
        <v>51</v>
      </c>
      <c r="C70" s="42">
        <f>'Simulacion sistema (hoja4)'!BV61</f>
        <v>0.82720683486899849</v>
      </c>
      <c r="D70" s="42">
        <f>'Simulacion sistema (hoja4)'!BW61</f>
        <v>0.84988658461512778</v>
      </c>
      <c r="E70" s="44">
        <f t="shared" si="0"/>
        <v>111675097.21842779</v>
      </c>
      <c r="F70" s="45">
        <f t="shared" si="1"/>
        <v>220.51654110063879</v>
      </c>
      <c r="G70" s="45">
        <f t="shared" si="2"/>
        <v>385.9039469261179</v>
      </c>
      <c r="H70" s="46">
        <f t="shared" si="3"/>
        <v>0.98199999999999998</v>
      </c>
      <c r="I70" s="46">
        <f t="shared" si="4"/>
        <v>1.8000000000000016E-2</v>
      </c>
      <c r="J70" s="47">
        <f t="shared" si="5"/>
        <v>24626206165.685265</v>
      </c>
      <c r="K70"/>
      <c r="L70"/>
      <c r="M70"/>
      <c r="N70" s="27"/>
      <c r="O70" s="27"/>
    </row>
    <row r="71" spans="2:15" x14ac:dyDescent="0.25">
      <c r="B71" s="9">
        <f t="shared" si="6"/>
        <v>52</v>
      </c>
      <c r="C71" s="42">
        <f>'Simulacion sistema (hoja4)'!BV62</f>
        <v>0.81139628715661871</v>
      </c>
      <c r="D71" s="42">
        <f>'Simulacion sistema (hoja4)'!BW62</f>
        <v>0.85117257570656446</v>
      </c>
      <c r="E71" s="44">
        <f t="shared" si="0"/>
        <v>111844076.44784258</v>
      </c>
      <c r="F71" s="45">
        <f t="shared" si="1"/>
        <v>220.51654110063879</v>
      </c>
      <c r="G71" s="45">
        <f t="shared" si="2"/>
        <v>385.9039469261179</v>
      </c>
      <c r="H71" s="46">
        <f t="shared" si="3"/>
        <v>0.98199999999999998</v>
      </c>
      <c r="I71" s="46">
        <f t="shared" si="4"/>
        <v>1.8000000000000016E-2</v>
      </c>
      <c r="J71" s="47">
        <f t="shared" si="5"/>
        <v>24663468880.873665</v>
      </c>
      <c r="K71"/>
      <c r="L71"/>
      <c r="M71"/>
      <c r="N71" s="27"/>
      <c r="O71" s="27"/>
    </row>
    <row r="72" spans="2:15" x14ac:dyDescent="0.25">
      <c r="B72" s="9">
        <f t="shared" si="6"/>
        <v>53</v>
      </c>
      <c r="C72" s="42">
        <f>'Simulacion sistema (hoja4)'!BV63</f>
        <v>0.83142124818829954</v>
      </c>
      <c r="D72" s="42">
        <f>'Simulacion sistema (hoja4)'!BW63</f>
        <v>0.85081105701243143</v>
      </c>
      <c r="E72" s="44">
        <f t="shared" si="0"/>
        <v>111796572.89143349</v>
      </c>
      <c r="F72" s="45">
        <f t="shared" si="1"/>
        <v>220.51654110063879</v>
      </c>
      <c r="G72" s="45">
        <f t="shared" si="2"/>
        <v>385.9039469261179</v>
      </c>
      <c r="H72" s="46">
        <f t="shared" si="3"/>
        <v>0.98199999999999998</v>
      </c>
      <c r="I72" s="46">
        <f t="shared" si="4"/>
        <v>1.8000000000000016E-2</v>
      </c>
      <c r="J72" s="47">
        <f t="shared" si="5"/>
        <v>24652993560.924355</v>
      </c>
      <c r="K72"/>
      <c r="L72"/>
      <c r="M72"/>
      <c r="N72" s="27"/>
      <c r="O72" s="27"/>
    </row>
    <row r="73" spans="2:15" x14ac:dyDescent="0.25">
      <c r="B73" s="9">
        <f t="shared" si="6"/>
        <v>54</v>
      </c>
      <c r="C73" s="42">
        <f>'Simulacion sistema (hoja4)'!BV64</f>
        <v>0.82149198978314375</v>
      </c>
      <c r="D73" s="42">
        <f>'Simulacion sistema (hoja4)'!BW64</f>
        <v>0.84809040732300012</v>
      </c>
      <c r="E73" s="44">
        <f t="shared" si="0"/>
        <v>111439079.5222422</v>
      </c>
      <c r="F73" s="45">
        <f t="shared" si="1"/>
        <v>220.51654110063879</v>
      </c>
      <c r="G73" s="45">
        <f t="shared" si="2"/>
        <v>385.9039469261179</v>
      </c>
      <c r="H73" s="46">
        <f t="shared" si="3"/>
        <v>0.98199999999999998</v>
      </c>
      <c r="I73" s="46">
        <f t="shared" si="4"/>
        <v>1.8000000000000016E-2</v>
      </c>
      <c r="J73" s="47">
        <f t="shared" si="5"/>
        <v>24574160359.683876</v>
      </c>
      <c r="K73"/>
      <c r="L73"/>
      <c r="M73"/>
      <c r="N73" s="27"/>
      <c r="O73" s="27"/>
    </row>
    <row r="74" spans="2:15" x14ac:dyDescent="0.25">
      <c r="B74" s="9">
        <f t="shared" si="6"/>
        <v>55</v>
      </c>
      <c r="C74" s="42">
        <f>'Simulacion sistema (hoja4)'!BV65</f>
        <v>0.82529023620951703</v>
      </c>
      <c r="D74" s="42">
        <f>'Simulacion sistema (hoja4)'!BW65</f>
        <v>0.84768376834777226</v>
      </c>
      <c r="E74" s="44">
        <f t="shared" si="0"/>
        <v>111385647.16089727</v>
      </c>
      <c r="F74" s="45">
        <f t="shared" si="1"/>
        <v>220.51654110063879</v>
      </c>
      <c r="G74" s="45">
        <f t="shared" si="2"/>
        <v>385.9039469261179</v>
      </c>
      <c r="H74" s="46">
        <f t="shared" si="3"/>
        <v>0.98199999999999998</v>
      </c>
      <c r="I74" s="46">
        <f t="shared" si="4"/>
        <v>1.8000000000000016E-2</v>
      </c>
      <c r="J74" s="47">
        <f t="shared" si="5"/>
        <v>24562377640.177254</v>
      </c>
      <c r="K74"/>
      <c r="L74"/>
      <c r="M74"/>
      <c r="N74" s="27"/>
      <c r="O74" s="27"/>
    </row>
    <row r="75" spans="2:15" x14ac:dyDescent="0.25">
      <c r="B75" s="9">
        <f t="shared" si="6"/>
        <v>56</v>
      </c>
      <c r="C75" s="42">
        <f>'Simulacion sistema (hoja4)'!BV66</f>
        <v>0.82063805778251619</v>
      </c>
      <c r="D75" s="42">
        <f>'Simulacion sistema (hoja4)'!BW66</f>
        <v>0.84519457731296099</v>
      </c>
      <c r="E75" s="44">
        <f t="shared" si="0"/>
        <v>111058567.45892307</v>
      </c>
      <c r="F75" s="45">
        <f t="shared" si="1"/>
        <v>220.51654110063879</v>
      </c>
      <c r="G75" s="45">
        <f t="shared" si="2"/>
        <v>385.9039469261179</v>
      </c>
      <c r="H75" s="46">
        <f t="shared" si="3"/>
        <v>0.98199999999999998</v>
      </c>
      <c r="I75" s="46">
        <f t="shared" si="4"/>
        <v>1.8000000000000016E-2</v>
      </c>
      <c r="J75" s="47">
        <f t="shared" si="5"/>
        <v>24490251155.633675</v>
      </c>
      <c r="K75"/>
      <c r="L75"/>
      <c r="M75"/>
      <c r="N75" s="27"/>
      <c r="O75" s="27"/>
    </row>
    <row r="76" spans="2:15" x14ac:dyDescent="0.25">
      <c r="B76" s="9">
        <f t="shared" si="6"/>
        <v>57</v>
      </c>
      <c r="C76" s="42">
        <f>'Simulacion sistema (hoja4)'!BV67</f>
        <v>0.82396553434130837</v>
      </c>
      <c r="D76" s="42">
        <f>'Simulacion sistema (hoja4)'!BW67</f>
        <v>0.8397757037563226</v>
      </c>
      <c r="E76" s="44">
        <f t="shared" si="0"/>
        <v>110346527.47358079</v>
      </c>
      <c r="F76" s="45">
        <f t="shared" si="1"/>
        <v>220.51654110063879</v>
      </c>
      <c r="G76" s="45">
        <f t="shared" si="2"/>
        <v>385.9039469261179</v>
      </c>
      <c r="H76" s="46">
        <f t="shared" si="3"/>
        <v>0.98199999999999998</v>
      </c>
      <c r="I76" s="46">
        <f t="shared" si="4"/>
        <v>1.8000000000000016E-2</v>
      </c>
      <c r="J76" s="47">
        <f t="shared" si="5"/>
        <v>24333234560.940647</v>
      </c>
      <c r="K76"/>
      <c r="L76"/>
      <c r="M76"/>
      <c r="N76" s="27"/>
      <c r="O76" s="27"/>
    </row>
    <row r="77" spans="2:15" x14ac:dyDescent="0.25">
      <c r="B77" s="9">
        <f t="shared" si="6"/>
        <v>58</v>
      </c>
      <c r="C77" s="42">
        <f>'Simulacion sistema (hoja4)'!BV68</f>
        <v>0.83365003409762284</v>
      </c>
      <c r="D77" s="42">
        <f>'Simulacion sistema (hoja4)'!BW68</f>
        <v>0.85049934880916633</v>
      </c>
      <c r="E77" s="44">
        <f t="shared" si="0"/>
        <v>111755614.43352446</v>
      </c>
      <c r="F77" s="45">
        <f t="shared" si="1"/>
        <v>220.51654110063879</v>
      </c>
      <c r="G77" s="45">
        <f t="shared" si="2"/>
        <v>385.9039469261179</v>
      </c>
      <c r="H77" s="46">
        <f t="shared" si="3"/>
        <v>0.98199999999999998</v>
      </c>
      <c r="I77" s="46">
        <f t="shared" si="4"/>
        <v>1.8000000000000016E-2</v>
      </c>
      <c r="J77" s="47">
        <f t="shared" si="5"/>
        <v>24643961543.457439</v>
      </c>
      <c r="K77"/>
      <c r="L77"/>
      <c r="M77"/>
      <c r="N77" s="27"/>
      <c r="O77" s="27"/>
    </row>
    <row r="78" spans="2:15" x14ac:dyDescent="0.25">
      <c r="B78" s="9">
        <f t="shared" si="6"/>
        <v>59</v>
      </c>
      <c r="C78" s="42">
        <f>'Simulacion sistema (hoja4)'!BV69</f>
        <v>0.82384597856891095</v>
      </c>
      <c r="D78" s="42">
        <f>'Simulacion sistema (hoja4)'!BW69</f>
        <v>0.84857779211493578</v>
      </c>
      <c r="E78" s="44">
        <f t="shared" si="0"/>
        <v>111503121.88390256</v>
      </c>
      <c r="F78" s="45">
        <f t="shared" si="1"/>
        <v>220.51654110063879</v>
      </c>
      <c r="G78" s="45">
        <f t="shared" si="2"/>
        <v>385.9039469261179</v>
      </c>
      <c r="H78" s="46">
        <f t="shared" si="3"/>
        <v>0.98199999999999998</v>
      </c>
      <c r="I78" s="46">
        <f t="shared" si="4"/>
        <v>1.8000000000000016E-2</v>
      </c>
      <c r="J78" s="47">
        <f t="shared" si="5"/>
        <v>24588282759.761135</v>
      </c>
      <c r="K78"/>
      <c r="L78"/>
      <c r="M78"/>
      <c r="N78" s="27"/>
      <c r="O78" s="27"/>
    </row>
    <row r="79" spans="2:15" x14ac:dyDescent="0.25">
      <c r="B79" s="9">
        <f t="shared" si="6"/>
        <v>60</v>
      </c>
      <c r="C79" s="42">
        <f>'Simulacion sistema (hoja4)'!BV70</f>
        <v>0.84038397229107786</v>
      </c>
      <c r="D79" s="42">
        <f>'Simulacion sistema (hoja4)'!BW70</f>
        <v>0.85021454494767923</v>
      </c>
      <c r="E79" s="44">
        <f t="shared" si="0"/>
        <v>111718191.20612505</v>
      </c>
      <c r="F79" s="45">
        <f t="shared" si="1"/>
        <v>220.51654110063879</v>
      </c>
      <c r="G79" s="45">
        <f t="shared" si="2"/>
        <v>385.9039469261179</v>
      </c>
      <c r="H79" s="46">
        <f t="shared" si="3"/>
        <v>0.98199999999999998</v>
      </c>
      <c r="I79" s="46">
        <f t="shared" si="4"/>
        <v>1.8000000000000016E-2</v>
      </c>
      <c r="J79" s="47">
        <f t="shared" si="5"/>
        <v>43112490929.890373</v>
      </c>
      <c r="K79"/>
      <c r="L79"/>
      <c r="M79"/>
      <c r="N79" s="27"/>
      <c r="O79" s="27"/>
    </row>
    <row r="80" spans="2:15" x14ac:dyDescent="0.25">
      <c r="B80" s="9">
        <f t="shared" si="6"/>
        <v>61</v>
      </c>
      <c r="C80" s="42">
        <f>'Simulacion sistema (hoja4)'!BV71</f>
        <v>0.80844728334629878</v>
      </c>
      <c r="D80" s="42">
        <f>'Simulacion sistema (hoja4)'!BW71</f>
        <v>0.84747644249706477</v>
      </c>
      <c r="E80" s="44">
        <f t="shared" si="0"/>
        <v>111358404.54411431</v>
      </c>
      <c r="F80" s="45">
        <f t="shared" si="1"/>
        <v>220.51654110063879</v>
      </c>
      <c r="G80" s="45">
        <f t="shared" si="2"/>
        <v>385.9039469261179</v>
      </c>
      <c r="H80" s="46">
        <f t="shared" si="3"/>
        <v>0.98199999999999998</v>
      </c>
      <c r="I80" s="46">
        <f t="shared" si="4"/>
        <v>1.8000000000000016E-2</v>
      </c>
      <c r="J80" s="47">
        <f t="shared" si="5"/>
        <v>24556370192.553745</v>
      </c>
      <c r="K80"/>
      <c r="L80"/>
      <c r="M80"/>
      <c r="N80" s="27"/>
      <c r="O80" s="27"/>
    </row>
    <row r="81" spans="2:15" x14ac:dyDescent="0.25">
      <c r="B81" s="9">
        <f t="shared" si="6"/>
        <v>62</v>
      </c>
      <c r="C81" s="42">
        <f>'Simulacion sistema (hoja4)'!BV72</f>
        <v>0.82702479671662787</v>
      </c>
      <c r="D81" s="42">
        <f>'Simulacion sistema (hoja4)'!BW72</f>
        <v>0.84163251572120534</v>
      </c>
      <c r="E81" s="44">
        <f t="shared" si="0"/>
        <v>110590512.56576638</v>
      </c>
      <c r="F81" s="45">
        <f t="shared" si="1"/>
        <v>220.51654110063879</v>
      </c>
      <c r="G81" s="45">
        <f t="shared" si="2"/>
        <v>385.9039469261179</v>
      </c>
      <c r="H81" s="46">
        <f t="shared" si="3"/>
        <v>0.98199999999999998</v>
      </c>
      <c r="I81" s="46">
        <f t="shared" si="4"/>
        <v>1.8000000000000016E-2</v>
      </c>
      <c r="J81" s="47">
        <f t="shared" si="5"/>
        <v>24387037309.549534</v>
      </c>
      <c r="K81"/>
      <c r="L81"/>
      <c r="M81"/>
      <c r="N81" s="27"/>
      <c r="O81" s="27"/>
    </row>
    <row r="82" spans="2:15" x14ac:dyDescent="0.25">
      <c r="B82" s="9">
        <f t="shared" si="6"/>
        <v>63</v>
      </c>
      <c r="C82" s="42">
        <f>'Simulacion sistema (hoja4)'!BV73</f>
        <v>0.83378580476026598</v>
      </c>
      <c r="D82" s="42">
        <f>'Simulacion sistema (hoja4)'!BW73</f>
        <v>0.85122751157984111</v>
      </c>
      <c r="E82" s="44">
        <f t="shared" si="0"/>
        <v>111851295.02159111</v>
      </c>
      <c r="F82" s="45">
        <f t="shared" si="1"/>
        <v>220.51654110063879</v>
      </c>
      <c r="G82" s="45">
        <f t="shared" si="2"/>
        <v>385.9039469261179</v>
      </c>
      <c r="H82" s="46">
        <f t="shared" si="3"/>
        <v>0.98199999999999998</v>
      </c>
      <c r="I82" s="46">
        <f t="shared" si="4"/>
        <v>1.8000000000000016E-2</v>
      </c>
      <c r="J82" s="47">
        <f t="shared" si="5"/>
        <v>24665060695.788372</v>
      </c>
      <c r="K82"/>
      <c r="L82"/>
      <c r="M82"/>
      <c r="N82" s="27"/>
      <c r="O82" s="27"/>
    </row>
    <row r="83" spans="2:15" x14ac:dyDescent="0.25">
      <c r="B83" s="9">
        <f t="shared" si="6"/>
        <v>64</v>
      </c>
      <c r="C83" s="42">
        <f>'Simulacion sistema (hoja4)'!BV74</f>
        <v>0.81935482580920105</v>
      </c>
      <c r="D83" s="42">
        <f>'Simulacion sistema (hoja4)'!BW74</f>
        <v>0.84467044349576026</v>
      </c>
      <c r="E83" s="44">
        <f t="shared" si="0"/>
        <v>110989696.2753429</v>
      </c>
      <c r="F83" s="45">
        <f t="shared" si="1"/>
        <v>220.51654110063879</v>
      </c>
      <c r="G83" s="45">
        <f t="shared" si="2"/>
        <v>385.9039469261179</v>
      </c>
      <c r="H83" s="46">
        <f t="shared" si="3"/>
        <v>0.98199999999999998</v>
      </c>
      <c r="I83" s="46">
        <f t="shared" si="4"/>
        <v>1.8000000000000016E-2</v>
      </c>
      <c r="J83" s="47">
        <f t="shared" si="5"/>
        <v>24475063920.449066</v>
      </c>
      <c r="K83"/>
      <c r="L83"/>
      <c r="M83"/>
      <c r="N83" s="27"/>
      <c r="O83" s="27"/>
    </row>
    <row r="84" spans="2:15" x14ac:dyDescent="0.25">
      <c r="B84" s="9">
        <f t="shared" si="6"/>
        <v>65</v>
      </c>
      <c r="C84" s="42">
        <f>'Simulacion sistema (hoja4)'!BV75</f>
        <v>0.82258664446338214</v>
      </c>
      <c r="D84" s="42">
        <f>'Simulacion sistema (hoja4)'!BW75</f>
        <v>0.84232509902995711</v>
      </c>
      <c r="E84" s="44">
        <f t="shared" si="0"/>
        <v>110681518.01253636</v>
      </c>
      <c r="F84" s="45">
        <f t="shared" si="1"/>
        <v>220.51654110063879</v>
      </c>
      <c r="G84" s="45">
        <f t="shared" si="2"/>
        <v>385.9039469261179</v>
      </c>
      <c r="H84" s="46">
        <f t="shared" si="3"/>
        <v>0.98199999999999998</v>
      </c>
      <c r="I84" s="46">
        <f t="shared" si="4"/>
        <v>1.8000000000000016E-2</v>
      </c>
      <c r="J84" s="47">
        <f t="shared" si="5"/>
        <v>24407105515.892567</v>
      </c>
      <c r="K84"/>
      <c r="L84"/>
      <c r="M84"/>
      <c r="N84" s="27"/>
      <c r="O84" s="27"/>
    </row>
    <row r="85" spans="2:15" x14ac:dyDescent="0.25">
      <c r="B85" s="9">
        <f t="shared" si="6"/>
        <v>66</v>
      </c>
      <c r="C85" s="42">
        <f>'Simulacion sistema (hoja4)'!BV76</f>
        <v>0.82682246202278276</v>
      </c>
      <c r="D85" s="42">
        <f>'Simulacion sistema (hoja4)'!BW76</f>
        <v>0.84806557251165005</v>
      </c>
      <c r="E85" s="44">
        <f t="shared" ref="E85:E148" si="7">+D85*$F$13*$F$14</f>
        <v>111435816.22803082</v>
      </c>
      <c r="F85" s="45">
        <f t="shared" ref="F85:F148" si="8">+$F$11*F$16</f>
        <v>220.51654110063879</v>
      </c>
      <c r="G85" s="45">
        <f t="shared" ref="G85:G148" si="9">+$F$11*F$15</f>
        <v>385.9039469261179</v>
      </c>
      <c r="H85" s="46">
        <f t="shared" ref="H85:H148" si="10">+COUNTIF($C$20:$C$1019,"&lt;"&amp;$F$12)/1000</f>
        <v>0.98199999999999998</v>
      </c>
      <c r="I85" s="46">
        <f t="shared" ref="I85:I148" si="11">1-H85</f>
        <v>1.8000000000000016E-2</v>
      </c>
      <c r="J85" s="47">
        <f t="shared" ref="J85:J148" si="12">+IF(C85&lt;$F$12,E85*F85,E85*G85)</f>
        <v>24573440749.331787</v>
      </c>
      <c r="K85"/>
      <c r="L85"/>
      <c r="M85"/>
      <c r="N85" s="27"/>
      <c r="O85" s="27"/>
    </row>
    <row r="86" spans="2:15" x14ac:dyDescent="0.25">
      <c r="B86" s="9">
        <f t="shared" ref="B86:B149" si="13">+B85+1</f>
        <v>67</v>
      </c>
      <c r="C86" s="42">
        <f>'Simulacion sistema (hoja4)'!BV77</f>
        <v>0.815614079540109</v>
      </c>
      <c r="D86" s="42">
        <f>'Simulacion sistema (hoja4)'!BW77</f>
        <v>0.85230348790074406</v>
      </c>
      <c r="E86" s="44">
        <f t="shared" si="7"/>
        <v>111992678.31015778</v>
      </c>
      <c r="F86" s="45">
        <f t="shared" si="8"/>
        <v>220.51654110063879</v>
      </c>
      <c r="G86" s="45">
        <f t="shared" si="9"/>
        <v>385.9039469261179</v>
      </c>
      <c r="H86" s="46">
        <f t="shared" si="10"/>
        <v>0.98199999999999998</v>
      </c>
      <c r="I86" s="46">
        <f t="shared" si="11"/>
        <v>1.8000000000000016E-2</v>
      </c>
      <c r="J86" s="47">
        <f t="shared" si="12"/>
        <v>24696238049.552525</v>
      </c>
      <c r="K86"/>
      <c r="L86"/>
      <c r="M86"/>
      <c r="N86" s="27"/>
      <c r="O86" s="27"/>
    </row>
    <row r="87" spans="2:15" x14ac:dyDescent="0.25">
      <c r="B87" s="9">
        <f t="shared" si="13"/>
        <v>68</v>
      </c>
      <c r="C87" s="42">
        <f>'Simulacion sistema (hoja4)'!BV78</f>
        <v>0.82440707833294613</v>
      </c>
      <c r="D87" s="42">
        <f>'Simulacion sistema (hoja4)'!BW78</f>
        <v>0.84525626540984311</v>
      </c>
      <c r="E87" s="44">
        <f t="shared" si="7"/>
        <v>111066673.27485339</v>
      </c>
      <c r="F87" s="45">
        <f t="shared" si="8"/>
        <v>220.51654110063879</v>
      </c>
      <c r="G87" s="45">
        <f t="shared" si="9"/>
        <v>385.9039469261179</v>
      </c>
      <c r="H87" s="46">
        <f t="shared" si="10"/>
        <v>0.98199999999999998</v>
      </c>
      <c r="I87" s="46">
        <f t="shared" si="11"/>
        <v>1.8000000000000016E-2</v>
      </c>
      <c r="J87" s="47">
        <f t="shared" si="12"/>
        <v>24492038622.125427</v>
      </c>
      <c r="K87"/>
      <c r="L87"/>
      <c r="M87"/>
      <c r="N87" s="27"/>
      <c r="O87" s="27"/>
    </row>
    <row r="88" spans="2:15" x14ac:dyDescent="0.25">
      <c r="B88" s="9">
        <f t="shared" si="13"/>
        <v>69</v>
      </c>
      <c r="C88" s="42">
        <f>'Simulacion sistema (hoja4)'!BV79</f>
        <v>0.83143212045561954</v>
      </c>
      <c r="D88" s="42">
        <f>'Simulacion sistema (hoja4)'!BW79</f>
        <v>0.85143097061900352</v>
      </c>
      <c r="E88" s="44">
        <f t="shared" si="7"/>
        <v>111878029.53933705</v>
      </c>
      <c r="F88" s="45">
        <f t="shared" si="8"/>
        <v>220.51654110063879</v>
      </c>
      <c r="G88" s="45">
        <f t="shared" si="9"/>
        <v>385.9039469261179</v>
      </c>
      <c r="H88" s="46">
        <f t="shared" si="10"/>
        <v>0.98199999999999998</v>
      </c>
      <c r="I88" s="46">
        <f t="shared" si="11"/>
        <v>1.8000000000000016E-2</v>
      </c>
      <c r="J88" s="47">
        <f t="shared" si="12"/>
        <v>24670956099.169701</v>
      </c>
      <c r="K88"/>
      <c r="L88"/>
      <c r="M88"/>
      <c r="N88" s="27"/>
      <c r="O88" s="27"/>
    </row>
    <row r="89" spans="2:15" x14ac:dyDescent="0.25">
      <c r="B89" s="9">
        <f t="shared" si="13"/>
        <v>70</v>
      </c>
      <c r="C89" s="42">
        <f>'Simulacion sistema (hoja4)'!BV80</f>
        <v>0.81808268746218915</v>
      </c>
      <c r="D89" s="42">
        <f>'Simulacion sistema (hoja4)'!BW80</f>
        <v>0.851333870209382</v>
      </c>
      <c r="E89" s="44">
        <f t="shared" si="7"/>
        <v>111865270.5455128</v>
      </c>
      <c r="F89" s="45">
        <f t="shared" si="8"/>
        <v>220.51654110063879</v>
      </c>
      <c r="G89" s="45">
        <f t="shared" si="9"/>
        <v>385.9039469261179</v>
      </c>
      <c r="H89" s="46">
        <f t="shared" si="10"/>
        <v>0.98199999999999998</v>
      </c>
      <c r="I89" s="46">
        <f t="shared" si="11"/>
        <v>1.8000000000000016E-2</v>
      </c>
      <c r="J89" s="47">
        <f t="shared" si="12"/>
        <v>24668142529.98365</v>
      </c>
      <c r="K89"/>
      <c r="L89"/>
      <c r="M89"/>
      <c r="N89" s="27"/>
      <c r="O89" s="27"/>
    </row>
    <row r="90" spans="2:15" x14ac:dyDescent="0.25">
      <c r="B90" s="9">
        <f t="shared" si="13"/>
        <v>71</v>
      </c>
      <c r="C90" s="42">
        <f>'Simulacion sistema (hoja4)'!BV81</f>
        <v>0.82011512670271181</v>
      </c>
      <c r="D90" s="42">
        <f>'Simulacion sistema (hoja4)'!BW81</f>
        <v>0.84754583588776744</v>
      </c>
      <c r="E90" s="44">
        <f t="shared" si="7"/>
        <v>111367522.83565263</v>
      </c>
      <c r="F90" s="45">
        <f t="shared" si="8"/>
        <v>220.51654110063879</v>
      </c>
      <c r="G90" s="45">
        <f t="shared" si="9"/>
        <v>385.9039469261179</v>
      </c>
      <c r="H90" s="46">
        <f t="shared" si="10"/>
        <v>0.98199999999999998</v>
      </c>
      <c r="I90" s="46">
        <f t="shared" si="11"/>
        <v>1.8000000000000016E-2</v>
      </c>
      <c r="J90" s="47">
        <f t="shared" si="12"/>
        <v>24558380926.664524</v>
      </c>
      <c r="K90"/>
      <c r="L90"/>
      <c r="M90"/>
      <c r="N90" s="27"/>
      <c r="O90" s="27"/>
    </row>
    <row r="91" spans="2:15" x14ac:dyDescent="0.25">
      <c r="B91" s="9">
        <f t="shared" si="13"/>
        <v>72</v>
      </c>
      <c r="C91" s="42">
        <f>'Simulacion sistema (hoja4)'!BV82</f>
        <v>0.80824366042506879</v>
      </c>
      <c r="D91" s="42">
        <f>'Simulacion sistema (hoja4)'!BW82</f>
        <v>0.8449650054629001</v>
      </c>
      <c r="E91" s="44">
        <f t="shared" si="7"/>
        <v>111028401.71782507</v>
      </c>
      <c r="F91" s="45">
        <f t="shared" si="8"/>
        <v>220.51654110063879</v>
      </c>
      <c r="G91" s="45">
        <f t="shared" si="9"/>
        <v>385.9039469261179</v>
      </c>
      <c r="H91" s="46">
        <f t="shared" si="10"/>
        <v>0.98199999999999998</v>
      </c>
      <c r="I91" s="46">
        <f t="shared" si="11"/>
        <v>1.8000000000000016E-2</v>
      </c>
      <c r="J91" s="47">
        <f t="shared" si="12"/>
        <v>24483599110.747005</v>
      </c>
      <c r="K91"/>
      <c r="L91"/>
      <c r="M91"/>
      <c r="N91" s="27"/>
      <c r="O91" s="27"/>
    </row>
    <row r="92" spans="2:15" x14ac:dyDescent="0.25">
      <c r="B92" s="9">
        <f t="shared" si="13"/>
        <v>73</v>
      </c>
      <c r="C92" s="42">
        <f>'Simulacion sistema (hoja4)'!BV83</f>
        <v>0.81309545336253486</v>
      </c>
      <c r="D92" s="42">
        <f>'Simulacion sistema (hoja4)'!BW83</f>
        <v>0.84576405423757095</v>
      </c>
      <c r="E92" s="44">
        <f t="shared" si="7"/>
        <v>111133396.72681682</v>
      </c>
      <c r="F92" s="45">
        <f t="shared" si="8"/>
        <v>220.51654110063879</v>
      </c>
      <c r="G92" s="45">
        <f t="shared" si="9"/>
        <v>385.9039469261179</v>
      </c>
      <c r="H92" s="46">
        <f t="shared" si="10"/>
        <v>0.98199999999999998</v>
      </c>
      <c r="I92" s="46">
        <f t="shared" si="11"/>
        <v>1.8000000000000016E-2</v>
      </c>
      <c r="J92" s="47">
        <f t="shared" si="12"/>
        <v>24506752246.962696</v>
      </c>
      <c r="K92"/>
      <c r="L92"/>
      <c r="M92"/>
      <c r="N92" s="27"/>
      <c r="O92" s="27"/>
    </row>
    <row r="93" spans="2:15" x14ac:dyDescent="0.25">
      <c r="B93" s="9">
        <f t="shared" si="13"/>
        <v>74</v>
      </c>
      <c r="C93" s="42">
        <f>'Simulacion sistema (hoja4)'!BV84</f>
        <v>0.81909847439341121</v>
      </c>
      <c r="D93" s="42">
        <f>'Simulacion sistema (hoja4)'!BW84</f>
        <v>0.84779336022299145</v>
      </c>
      <c r="E93" s="44">
        <f t="shared" si="7"/>
        <v>111400047.53330107</v>
      </c>
      <c r="F93" s="45">
        <f t="shared" si="8"/>
        <v>220.51654110063879</v>
      </c>
      <c r="G93" s="45">
        <f t="shared" si="9"/>
        <v>385.9039469261179</v>
      </c>
      <c r="H93" s="46">
        <f t="shared" si="10"/>
        <v>0.98199999999999998</v>
      </c>
      <c r="I93" s="46">
        <f t="shared" si="11"/>
        <v>1.8000000000000016E-2</v>
      </c>
      <c r="J93" s="47">
        <f t="shared" si="12"/>
        <v>24565553160.490299</v>
      </c>
      <c r="K93"/>
      <c r="L93"/>
      <c r="M93"/>
      <c r="N93" s="27"/>
      <c r="O93" s="27"/>
    </row>
    <row r="94" spans="2:15" x14ac:dyDescent="0.25">
      <c r="B94" s="9">
        <f t="shared" si="13"/>
        <v>75</v>
      </c>
      <c r="C94" s="42">
        <f>'Simulacion sistema (hoja4)'!BV85</f>
        <v>0.82576372459337599</v>
      </c>
      <c r="D94" s="42">
        <f>'Simulacion sistema (hoja4)'!BW85</f>
        <v>0.84542243781993254</v>
      </c>
      <c r="E94" s="44">
        <f t="shared" si="7"/>
        <v>111088508.32953914</v>
      </c>
      <c r="F94" s="45">
        <f t="shared" si="8"/>
        <v>220.51654110063879</v>
      </c>
      <c r="G94" s="45">
        <f t="shared" si="9"/>
        <v>385.9039469261179</v>
      </c>
      <c r="H94" s="46">
        <f t="shared" si="10"/>
        <v>0.98199999999999998</v>
      </c>
      <c r="I94" s="46">
        <f t="shared" si="11"/>
        <v>1.8000000000000016E-2</v>
      </c>
      <c r="J94" s="47">
        <f t="shared" si="12"/>
        <v>24496853612.85947</v>
      </c>
      <c r="K94"/>
      <c r="L94"/>
      <c r="M94"/>
      <c r="N94" s="27"/>
      <c r="O94" s="27"/>
    </row>
    <row r="95" spans="2:15" x14ac:dyDescent="0.25">
      <c r="B95" s="9">
        <f t="shared" si="13"/>
        <v>76</v>
      </c>
      <c r="C95" s="42">
        <f>'Simulacion sistema (hoja4)'!BV86</f>
        <v>0.81782234194380476</v>
      </c>
      <c r="D95" s="42">
        <f>'Simulacion sistema (hoja4)'!BW86</f>
        <v>0.84624139965805822</v>
      </c>
      <c r="E95" s="44">
        <f t="shared" si="7"/>
        <v>111196119.91506885</v>
      </c>
      <c r="F95" s="45">
        <f t="shared" si="8"/>
        <v>220.51654110063879</v>
      </c>
      <c r="G95" s="45">
        <f t="shared" si="9"/>
        <v>385.9039469261179</v>
      </c>
      <c r="H95" s="46">
        <f t="shared" si="10"/>
        <v>0.98199999999999998</v>
      </c>
      <c r="I95" s="46">
        <f t="shared" si="11"/>
        <v>1.8000000000000016E-2</v>
      </c>
      <c r="J95" s="47">
        <f t="shared" si="12"/>
        <v>24520583747.482838</v>
      </c>
      <c r="K95"/>
      <c r="L95"/>
      <c r="M95"/>
      <c r="N95" s="27"/>
      <c r="O95" s="27"/>
    </row>
    <row r="96" spans="2:15" x14ac:dyDescent="0.25">
      <c r="B96" s="9">
        <f t="shared" si="13"/>
        <v>77</v>
      </c>
      <c r="C96" s="42">
        <f>'Simulacion sistema (hoja4)'!BV87</f>
        <v>0.82715411656046267</v>
      </c>
      <c r="D96" s="42">
        <f>'Simulacion sistema (hoja4)'!BW87</f>
        <v>0.84833658703710024</v>
      </c>
      <c r="E96" s="44">
        <f t="shared" si="7"/>
        <v>111471427.53667498</v>
      </c>
      <c r="F96" s="45">
        <f t="shared" si="8"/>
        <v>220.51654110063879</v>
      </c>
      <c r="G96" s="45">
        <f t="shared" si="9"/>
        <v>385.9039469261179</v>
      </c>
      <c r="H96" s="46">
        <f t="shared" si="10"/>
        <v>0.98199999999999998</v>
      </c>
      <c r="I96" s="46">
        <f t="shared" si="11"/>
        <v>1.8000000000000016E-2</v>
      </c>
      <c r="J96" s="47">
        <f t="shared" si="12"/>
        <v>24581293631.938065</v>
      </c>
      <c r="K96"/>
      <c r="L96"/>
      <c r="M96"/>
      <c r="N96" s="27"/>
      <c r="O96" s="27"/>
    </row>
    <row r="97" spans="2:15" x14ac:dyDescent="0.25">
      <c r="B97" s="9">
        <f t="shared" si="13"/>
        <v>78</v>
      </c>
      <c r="C97" s="42">
        <f>'Simulacion sistema (hoja4)'!BV88</f>
        <v>0.83246644182961238</v>
      </c>
      <c r="D97" s="42">
        <f>'Simulacion sistema (hoja4)'!BW88</f>
        <v>0.85286624589771953</v>
      </c>
      <c r="E97" s="44">
        <f t="shared" si="7"/>
        <v>112066624.71096034</v>
      </c>
      <c r="F97" s="45">
        <f t="shared" si="8"/>
        <v>220.51654110063879</v>
      </c>
      <c r="G97" s="45">
        <f t="shared" si="9"/>
        <v>385.9039469261179</v>
      </c>
      <c r="H97" s="46">
        <f t="shared" si="10"/>
        <v>0.98199999999999998</v>
      </c>
      <c r="I97" s="46">
        <f t="shared" si="11"/>
        <v>1.8000000000000016E-2</v>
      </c>
      <c r="J97" s="47">
        <f t="shared" si="12"/>
        <v>24712544454.084351</v>
      </c>
      <c r="K97"/>
      <c r="L97"/>
      <c r="M97"/>
      <c r="N97" s="27"/>
      <c r="O97" s="27"/>
    </row>
    <row r="98" spans="2:15" x14ac:dyDescent="0.25">
      <c r="B98" s="9">
        <f t="shared" si="13"/>
        <v>79</v>
      </c>
      <c r="C98" s="42">
        <f>'Simulacion sistema (hoja4)'!BV89</f>
        <v>0.82503444104207857</v>
      </c>
      <c r="D98" s="42">
        <f>'Simulacion sistema (hoja4)'!BW89</f>
        <v>0.84379633277630472</v>
      </c>
      <c r="E98" s="44">
        <f t="shared" si="7"/>
        <v>110874838.12680644</v>
      </c>
      <c r="F98" s="45">
        <f t="shared" si="8"/>
        <v>220.51654110063879</v>
      </c>
      <c r="G98" s="45">
        <f t="shared" si="9"/>
        <v>385.9039469261179</v>
      </c>
      <c r="H98" s="46">
        <f t="shared" si="10"/>
        <v>0.98199999999999998</v>
      </c>
      <c r="I98" s="46">
        <f t="shared" si="11"/>
        <v>1.8000000000000016E-2</v>
      </c>
      <c r="J98" s="47">
        <f t="shared" si="12"/>
        <v>24449735798.816586</v>
      </c>
      <c r="K98"/>
      <c r="L98"/>
      <c r="M98"/>
      <c r="N98" s="27"/>
      <c r="O98" s="27"/>
    </row>
    <row r="99" spans="2:15" x14ac:dyDescent="0.25">
      <c r="B99" s="9">
        <f t="shared" si="13"/>
        <v>80</v>
      </c>
      <c r="C99" s="42">
        <f>'Simulacion sistema (hoja4)'!BV90</f>
        <v>0.8019295879798054</v>
      </c>
      <c r="D99" s="42">
        <f>'Simulacion sistema (hoja4)'!BW90</f>
        <v>0.84161674985993407</v>
      </c>
      <c r="E99" s="44">
        <f t="shared" si="7"/>
        <v>110588440.93159533</v>
      </c>
      <c r="F99" s="45">
        <f t="shared" si="8"/>
        <v>220.51654110063879</v>
      </c>
      <c r="G99" s="45">
        <f t="shared" si="9"/>
        <v>385.9039469261179</v>
      </c>
      <c r="H99" s="46">
        <f t="shared" si="10"/>
        <v>0.98199999999999998</v>
      </c>
      <c r="I99" s="46">
        <f t="shared" si="11"/>
        <v>1.8000000000000016E-2</v>
      </c>
      <c r="J99" s="47">
        <f t="shared" si="12"/>
        <v>24386580479.947704</v>
      </c>
      <c r="K99"/>
      <c r="L99"/>
      <c r="M99"/>
      <c r="N99" s="27"/>
      <c r="O99" s="27"/>
    </row>
    <row r="100" spans="2:15" x14ac:dyDescent="0.25">
      <c r="B100" s="9">
        <f t="shared" si="13"/>
        <v>81</v>
      </c>
      <c r="C100" s="42">
        <f>'Simulacion sistema (hoja4)'!BV91</f>
        <v>0.81433321411696369</v>
      </c>
      <c r="D100" s="42">
        <f>'Simulacion sistema (hoja4)'!BW91</f>
        <v>0.84424375545220254</v>
      </c>
      <c r="E100" s="44">
        <f t="shared" si="7"/>
        <v>110933629.46641941</v>
      </c>
      <c r="F100" s="45">
        <f t="shared" si="8"/>
        <v>220.51654110063879</v>
      </c>
      <c r="G100" s="45">
        <f t="shared" si="9"/>
        <v>385.9039469261179</v>
      </c>
      <c r="H100" s="46">
        <f t="shared" si="10"/>
        <v>0.98199999999999998</v>
      </c>
      <c r="I100" s="46">
        <f t="shared" si="11"/>
        <v>1.8000000000000016E-2</v>
      </c>
      <c r="J100" s="47">
        <f t="shared" si="12"/>
        <v>24462700261.674709</v>
      </c>
      <c r="K100"/>
      <c r="L100"/>
      <c r="M100"/>
      <c r="N100" s="27"/>
      <c r="O100" s="27"/>
    </row>
    <row r="101" spans="2:15" x14ac:dyDescent="0.25">
      <c r="B101" s="9">
        <f t="shared" si="13"/>
        <v>82</v>
      </c>
      <c r="C101" s="42">
        <f>'Simulacion sistema (hoja4)'!BV92</f>
        <v>0.83078067154038837</v>
      </c>
      <c r="D101" s="42">
        <f>'Simulacion sistema (hoja4)'!BW92</f>
        <v>0.84986915272983155</v>
      </c>
      <c r="E101" s="44">
        <f t="shared" si="7"/>
        <v>111672806.66869988</v>
      </c>
      <c r="F101" s="45">
        <f t="shared" si="8"/>
        <v>220.51654110063879</v>
      </c>
      <c r="G101" s="45">
        <f t="shared" si="9"/>
        <v>385.9039469261179</v>
      </c>
      <c r="H101" s="46">
        <f t="shared" si="10"/>
        <v>0.98199999999999998</v>
      </c>
      <c r="I101" s="46">
        <f t="shared" si="11"/>
        <v>1.8000000000000016E-2</v>
      </c>
      <c r="J101" s="47">
        <f t="shared" si="12"/>
        <v>24625701061.582047</v>
      </c>
      <c r="K101"/>
      <c r="L101"/>
      <c r="M101"/>
      <c r="N101" s="27"/>
      <c r="O101" s="27"/>
    </row>
    <row r="102" spans="2:15" x14ac:dyDescent="0.25">
      <c r="B102" s="9">
        <f t="shared" si="13"/>
        <v>83</v>
      </c>
      <c r="C102" s="42">
        <f>'Simulacion sistema (hoja4)'!BV93</f>
        <v>0.84113883635876452</v>
      </c>
      <c r="D102" s="42">
        <f>'Simulacion sistema (hoja4)'!BW93</f>
        <v>0.85795875558694734</v>
      </c>
      <c r="E102" s="44">
        <f t="shared" si="7"/>
        <v>112735780.48412488</v>
      </c>
      <c r="F102" s="45">
        <f t="shared" si="8"/>
        <v>220.51654110063879</v>
      </c>
      <c r="G102" s="45">
        <f t="shared" si="9"/>
        <v>385.9039469261179</v>
      </c>
      <c r="H102" s="46">
        <f t="shared" si="10"/>
        <v>0.98199999999999998</v>
      </c>
      <c r="I102" s="46">
        <f t="shared" si="11"/>
        <v>1.8000000000000016E-2</v>
      </c>
      <c r="J102" s="47">
        <f t="shared" si="12"/>
        <v>43505182648.620209</v>
      </c>
      <c r="K102"/>
      <c r="L102" s="27"/>
      <c r="M102" s="27"/>
      <c r="N102" s="27"/>
      <c r="O102" s="27"/>
    </row>
    <row r="103" spans="2:15" x14ac:dyDescent="0.25">
      <c r="B103" s="9">
        <f t="shared" si="13"/>
        <v>84</v>
      </c>
      <c r="C103" s="42">
        <f>'Simulacion sistema (hoja4)'!BV94</f>
        <v>0.81725242104255891</v>
      </c>
      <c r="D103" s="42">
        <f>'Simulacion sistema (hoja4)'!BW94</f>
        <v>0.84613773916050516</v>
      </c>
      <c r="E103" s="44">
        <f t="shared" si="7"/>
        <v>111182498.92569037</v>
      </c>
      <c r="F103" s="45">
        <f t="shared" si="8"/>
        <v>220.51654110063879</v>
      </c>
      <c r="G103" s="45">
        <f t="shared" si="9"/>
        <v>385.9039469261179</v>
      </c>
      <c r="H103" s="46">
        <f t="shared" si="10"/>
        <v>0.98199999999999998</v>
      </c>
      <c r="I103" s="46">
        <f t="shared" si="11"/>
        <v>1.8000000000000016E-2</v>
      </c>
      <c r="J103" s="47">
        <f t="shared" si="12"/>
        <v>24517580094.018726</v>
      </c>
      <c r="K103"/>
      <c r="L103" s="27"/>
      <c r="M103" s="27"/>
      <c r="N103" s="27"/>
      <c r="O103" s="27"/>
    </row>
    <row r="104" spans="2:15" x14ac:dyDescent="0.25">
      <c r="B104" s="9">
        <f t="shared" si="13"/>
        <v>85</v>
      </c>
      <c r="C104" s="42">
        <f>'Simulacion sistema (hoja4)'!BV95</f>
        <v>0.80469811562805793</v>
      </c>
      <c r="D104" s="42">
        <f>'Simulacion sistema (hoja4)'!BW95</f>
        <v>0.84175647262869158</v>
      </c>
      <c r="E104" s="44">
        <f t="shared" si="7"/>
        <v>110606800.50341007</v>
      </c>
      <c r="F104" s="45">
        <f t="shared" si="8"/>
        <v>220.51654110063879</v>
      </c>
      <c r="G104" s="45">
        <f t="shared" si="9"/>
        <v>385.9039469261179</v>
      </c>
      <c r="H104" s="46">
        <f t="shared" si="10"/>
        <v>0.98199999999999998</v>
      </c>
      <c r="I104" s="46">
        <f t="shared" si="11"/>
        <v>1.8000000000000016E-2</v>
      </c>
      <c r="J104" s="47">
        <f t="shared" si="12"/>
        <v>24390629069.220383</v>
      </c>
      <c r="K104"/>
      <c r="L104" s="27"/>
      <c r="M104" s="27"/>
      <c r="N104" s="27"/>
      <c r="O104" s="27"/>
    </row>
    <row r="105" spans="2:15" x14ac:dyDescent="0.25">
      <c r="B105" s="9">
        <f t="shared" si="13"/>
        <v>86</v>
      </c>
      <c r="C105" s="42">
        <f>'Simulacion sistema (hoja4)'!BV96</f>
        <v>0.8199335468963419</v>
      </c>
      <c r="D105" s="42">
        <f>'Simulacion sistema (hoja4)'!BW96</f>
        <v>0.84427794828045555</v>
      </c>
      <c r="E105" s="44">
        <f t="shared" si="7"/>
        <v>110938122.40405186</v>
      </c>
      <c r="F105" s="45">
        <f t="shared" si="8"/>
        <v>220.51654110063879</v>
      </c>
      <c r="G105" s="45">
        <f t="shared" si="9"/>
        <v>385.9039469261179</v>
      </c>
      <c r="H105" s="46">
        <f t="shared" si="10"/>
        <v>0.98199999999999998</v>
      </c>
      <c r="I105" s="46">
        <f t="shared" si="11"/>
        <v>1.8000000000000016E-2</v>
      </c>
      <c r="J105" s="47">
        <f t="shared" si="12"/>
        <v>24463691028.740799</v>
      </c>
      <c r="K105"/>
      <c r="L105" s="27"/>
      <c r="M105" s="27"/>
      <c r="N105" s="27"/>
      <c r="O105" s="27"/>
    </row>
    <row r="106" spans="2:15" x14ac:dyDescent="0.25">
      <c r="B106" s="9">
        <f t="shared" si="13"/>
        <v>87</v>
      </c>
      <c r="C106" s="42">
        <f>'Simulacion sistema (hoja4)'!BV97</f>
        <v>0.80921216722087574</v>
      </c>
      <c r="D106" s="42">
        <f>'Simulacion sistema (hoja4)'!BW97</f>
        <v>0.84264999296862386</v>
      </c>
      <c r="E106" s="44">
        <f t="shared" si="7"/>
        <v>110724209.07607716</v>
      </c>
      <c r="F106" s="45">
        <f t="shared" si="8"/>
        <v>220.51654110063879</v>
      </c>
      <c r="G106" s="45">
        <f t="shared" si="9"/>
        <v>385.9039469261179</v>
      </c>
      <c r="H106" s="46">
        <f t="shared" si="10"/>
        <v>0.98199999999999998</v>
      </c>
      <c r="I106" s="46">
        <f t="shared" si="11"/>
        <v>1.8000000000000016E-2</v>
      </c>
      <c r="J106" s="47">
        <f t="shared" si="12"/>
        <v>24416519601.560493</v>
      </c>
      <c r="K106"/>
      <c r="L106" s="27"/>
      <c r="M106" s="27"/>
      <c r="N106" s="27"/>
      <c r="O106" s="27"/>
    </row>
    <row r="107" spans="2:15" x14ac:dyDescent="0.25">
      <c r="B107" s="9">
        <f t="shared" si="13"/>
        <v>88</v>
      </c>
      <c r="C107" s="42">
        <f>'Simulacion sistema (hoja4)'!BV98</f>
        <v>0.81355300016521426</v>
      </c>
      <c r="D107" s="42">
        <f>'Simulacion sistema (hoja4)'!BW98</f>
        <v>0.84254119922429216</v>
      </c>
      <c r="E107" s="44">
        <f t="shared" si="7"/>
        <v>110709913.57807198</v>
      </c>
      <c r="F107" s="45">
        <f t="shared" si="8"/>
        <v>220.51654110063879</v>
      </c>
      <c r="G107" s="45">
        <f t="shared" si="9"/>
        <v>385.9039469261179</v>
      </c>
      <c r="H107" s="46">
        <f t="shared" si="10"/>
        <v>0.98199999999999998</v>
      </c>
      <c r="I107" s="46">
        <f t="shared" si="11"/>
        <v>1.8000000000000016E-2</v>
      </c>
      <c r="J107" s="47">
        <f t="shared" si="12"/>
        <v>24413367207.787079</v>
      </c>
      <c r="K107"/>
      <c r="L107" s="27"/>
      <c r="M107" s="27"/>
      <c r="N107" s="27"/>
      <c r="O107" s="27"/>
    </row>
    <row r="108" spans="2:15" x14ac:dyDescent="0.25">
      <c r="B108" s="9">
        <f t="shared" si="13"/>
        <v>89</v>
      </c>
      <c r="C108" s="42">
        <f>'Simulacion sistema (hoja4)'!BV99</f>
        <v>0.82108571180395129</v>
      </c>
      <c r="D108" s="42">
        <f>'Simulacion sistema (hoja4)'!BW99</f>
        <v>0.84869604713211799</v>
      </c>
      <c r="E108" s="44">
        <f t="shared" si="7"/>
        <v>111518660.5931603</v>
      </c>
      <c r="F108" s="45">
        <f t="shared" si="8"/>
        <v>220.51654110063879</v>
      </c>
      <c r="G108" s="45">
        <f t="shared" si="9"/>
        <v>385.9039469261179</v>
      </c>
      <c r="H108" s="46">
        <f t="shared" si="10"/>
        <v>0.98199999999999998</v>
      </c>
      <c r="I108" s="46">
        <f t="shared" si="11"/>
        <v>1.8000000000000016E-2</v>
      </c>
      <c r="J108" s="47">
        <f t="shared" si="12"/>
        <v>24591709302.179821</v>
      </c>
      <c r="K108"/>
      <c r="L108" s="27"/>
      <c r="M108" s="27"/>
      <c r="N108" s="27"/>
      <c r="O108" s="27"/>
    </row>
    <row r="109" spans="2:15" x14ac:dyDescent="0.25">
      <c r="B109" s="9">
        <f t="shared" si="13"/>
        <v>90</v>
      </c>
      <c r="C109" s="42">
        <f>'Simulacion sistema (hoja4)'!BV100</f>
        <v>0.81893235047330837</v>
      </c>
      <c r="D109" s="42">
        <f>'Simulacion sistema (hoja4)'!BW100</f>
        <v>0.84495999675386702</v>
      </c>
      <c r="E109" s="44">
        <f t="shared" si="7"/>
        <v>111027743.57345812</v>
      </c>
      <c r="F109" s="45">
        <f t="shared" si="8"/>
        <v>220.51654110063879</v>
      </c>
      <c r="G109" s="45">
        <f t="shared" si="9"/>
        <v>385.9039469261179</v>
      </c>
      <c r="H109" s="46">
        <f t="shared" si="10"/>
        <v>0.98199999999999998</v>
      </c>
      <c r="I109" s="46">
        <f t="shared" si="11"/>
        <v>1.8000000000000016E-2</v>
      </c>
      <c r="J109" s="47">
        <f t="shared" si="12"/>
        <v>24483453979.02766</v>
      </c>
      <c r="K109"/>
      <c r="L109" s="27"/>
      <c r="M109" s="27"/>
      <c r="N109" s="27"/>
      <c r="O109" s="27"/>
    </row>
    <row r="110" spans="2:15" x14ac:dyDescent="0.25">
      <c r="B110" s="9">
        <f t="shared" si="13"/>
        <v>91</v>
      </c>
      <c r="C110" s="42">
        <f>'Simulacion sistema (hoja4)'!BV101</f>
        <v>0.82345208975397099</v>
      </c>
      <c r="D110" s="42">
        <f>'Simulacion sistema (hoja4)'!BW101</f>
        <v>0.84663311985021461</v>
      </c>
      <c r="E110" s="44">
        <f t="shared" si="7"/>
        <v>111247591.9483182</v>
      </c>
      <c r="F110" s="45">
        <f t="shared" si="8"/>
        <v>220.51654110063879</v>
      </c>
      <c r="G110" s="45">
        <f t="shared" si="9"/>
        <v>385.9039469261179</v>
      </c>
      <c r="H110" s="46">
        <f t="shared" si="10"/>
        <v>0.98199999999999998</v>
      </c>
      <c r="I110" s="46">
        <f t="shared" si="11"/>
        <v>1.8000000000000016E-2</v>
      </c>
      <c r="J110" s="47">
        <f t="shared" si="12"/>
        <v>24531934182.218403</v>
      </c>
      <c r="K110" s="27"/>
      <c r="L110" s="27"/>
      <c r="M110" s="27"/>
      <c r="N110" s="27"/>
      <c r="O110" s="27"/>
    </row>
    <row r="111" spans="2:15" x14ac:dyDescent="0.25">
      <c r="B111" s="9">
        <f t="shared" si="13"/>
        <v>92</v>
      </c>
      <c r="C111" s="42">
        <f>'Simulacion sistema (hoja4)'!BV102</f>
        <v>0.81387299955045622</v>
      </c>
      <c r="D111" s="42">
        <f>'Simulacion sistema (hoja4)'!BW102</f>
        <v>0.85021670070844946</v>
      </c>
      <c r="E111" s="44">
        <f t="shared" si="7"/>
        <v>111718474.47309026</v>
      </c>
      <c r="F111" s="45">
        <f t="shared" si="8"/>
        <v>220.51654110063879</v>
      </c>
      <c r="G111" s="45">
        <f t="shared" si="9"/>
        <v>385.9039469261179</v>
      </c>
      <c r="H111" s="46">
        <f t="shared" si="10"/>
        <v>0.98199999999999998</v>
      </c>
      <c r="I111" s="46">
        <f t="shared" si="11"/>
        <v>1.8000000000000016E-2</v>
      </c>
      <c r="J111" s="47">
        <f t="shared" si="12"/>
        <v>24635771567.845875</v>
      </c>
      <c r="K111" s="27"/>
      <c r="L111" s="27"/>
      <c r="M111" s="27"/>
      <c r="N111" s="27"/>
      <c r="O111" s="27"/>
    </row>
    <row r="112" spans="2:15" x14ac:dyDescent="0.25">
      <c r="B112" s="9">
        <f t="shared" si="13"/>
        <v>93</v>
      </c>
      <c r="C112" s="42">
        <f>'Simulacion sistema (hoja4)'!BV103</f>
        <v>0.81283337924078181</v>
      </c>
      <c r="D112" s="42">
        <f>'Simulacion sistema (hoja4)'!BW103</f>
        <v>0.84596262614738749</v>
      </c>
      <c r="E112" s="44">
        <f t="shared" si="7"/>
        <v>111159489.07576671</v>
      </c>
      <c r="F112" s="45">
        <f t="shared" si="8"/>
        <v>220.51654110063879</v>
      </c>
      <c r="G112" s="45">
        <f t="shared" si="9"/>
        <v>385.9039469261179</v>
      </c>
      <c r="H112" s="46">
        <f t="shared" si="10"/>
        <v>0.98199999999999998</v>
      </c>
      <c r="I112" s="46">
        <f t="shared" si="11"/>
        <v>1.8000000000000016E-2</v>
      </c>
      <c r="J112" s="47">
        <f t="shared" si="12"/>
        <v>24512506041.502319</v>
      </c>
      <c r="K112" s="27"/>
      <c r="L112" s="27"/>
      <c r="M112" s="27"/>
      <c r="N112" s="27"/>
      <c r="O112" s="27"/>
    </row>
    <row r="113" spans="2:15" x14ac:dyDescent="0.25">
      <c r="B113" s="9">
        <f t="shared" si="13"/>
        <v>94</v>
      </c>
      <c r="C113" s="42">
        <f>'Simulacion sistema (hoja4)'!BV104</f>
        <v>0.81853649224504699</v>
      </c>
      <c r="D113" s="42">
        <f>'Simulacion sistema (hoja4)'!BW104</f>
        <v>0.84660508598400575</v>
      </c>
      <c r="E113" s="44">
        <f t="shared" si="7"/>
        <v>111243908.29829834</v>
      </c>
      <c r="F113" s="45">
        <f t="shared" si="8"/>
        <v>220.51654110063879</v>
      </c>
      <c r="G113" s="45">
        <f t="shared" si="9"/>
        <v>385.9039469261179</v>
      </c>
      <c r="H113" s="46">
        <f t="shared" si="10"/>
        <v>0.98199999999999998</v>
      </c>
      <c r="I113" s="46">
        <f t="shared" si="11"/>
        <v>1.8000000000000016E-2</v>
      </c>
      <c r="J113" s="47">
        <f t="shared" si="12"/>
        <v>24531121876.457397</v>
      </c>
      <c r="K113" s="27"/>
      <c r="L113" s="27"/>
      <c r="M113" s="27"/>
      <c r="N113" s="27"/>
      <c r="O113" s="27"/>
    </row>
    <row r="114" spans="2:15" x14ac:dyDescent="0.25">
      <c r="B114" s="9">
        <f t="shared" si="13"/>
        <v>95</v>
      </c>
      <c r="C114" s="42">
        <f>'Simulacion sistema (hoja4)'!BV105</f>
        <v>0.8212825834468821</v>
      </c>
      <c r="D114" s="42">
        <f>'Simulacion sistema (hoja4)'!BW105</f>
        <v>0.85243112861147718</v>
      </c>
      <c r="E114" s="44">
        <f t="shared" si="7"/>
        <v>112009450.2995481</v>
      </c>
      <c r="F114" s="45">
        <f t="shared" si="8"/>
        <v>220.51654110063879</v>
      </c>
      <c r="G114" s="45">
        <f t="shared" si="9"/>
        <v>385.9039469261179</v>
      </c>
      <c r="H114" s="46">
        <f t="shared" si="10"/>
        <v>0.98199999999999998</v>
      </c>
      <c r="I114" s="46">
        <f t="shared" si="11"/>
        <v>1.8000000000000016E-2</v>
      </c>
      <c r="J114" s="47">
        <f t="shared" si="12"/>
        <v>24699936550.640259</v>
      </c>
      <c r="K114" s="27"/>
      <c r="L114" s="27"/>
      <c r="M114" s="27"/>
      <c r="N114" s="27"/>
      <c r="O114" s="27"/>
    </row>
    <row r="115" spans="2:15" x14ac:dyDescent="0.25">
      <c r="B115" s="9">
        <f t="shared" si="13"/>
        <v>96</v>
      </c>
      <c r="C115" s="42">
        <f>'Simulacion sistema (hoja4)'!BV106</f>
        <v>0.81806250379438183</v>
      </c>
      <c r="D115" s="42">
        <f>'Simulacion sistema (hoja4)'!BW106</f>
        <v>0.85082568664872005</v>
      </c>
      <c r="E115" s="44">
        <f t="shared" si="7"/>
        <v>111798495.22564182</v>
      </c>
      <c r="F115" s="45">
        <f t="shared" si="8"/>
        <v>220.51654110063879</v>
      </c>
      <c r="G115" s="45">
        <f t="shared" si="9"/>
        <v>385.9039469261179</v>
      </c>
      <c r="H115" s="46">
        <f t="shared" si="10"/>
        <v>0.98199999999999998</v>
      </c>
      <c r="I115" s="46">
        <f t="shared" si="11"/>
        <v>1.8000000000000016E-2</v>
      </c>
      <c r="J115" s="47">
        <f t="shared" si="12"/>
        <v>24653417467.414814</v>
      </c>
      <c r="K115" s="27"/>
      <c r="L115" s="27"/>
      <c r="M115" s="27"/>
      <c r="N115" s="27"/>
      <c r="O115" s="27"/>
    </row>
    <row r="116" spans="2:15" x14ac:dyDescent="0.25">
      <c r="B116" s="9">
        <f t="shared" si="13"/>
        <v>97</v>
      </c>
      <c r="C116" s="42">
        <f>'Simulacion sistema (hoja4)'!BV107</f>
        <v>0.82996040438187624</v>
      </c>
      <c r="D116" s="42">
        <f>'Simulacion sistema (hoja4)'!BW107</f>
        <v>0.85104882649883917</v>
      </c>
      <c r="E116" s="44">
        <f t="shared" si="7"/>
        <v>111827815.80194746</v>
      </c>
      <c r="F116" s="45">
        <f t="shared" si="8"/>
        <v>220.51654110063879</v>
      </c>
      <c r="G116" s="45">
        <f t="shared" si="9"/>
        <v>385.9039469261179</v>
      </c>
      <c r="H116" s="46">
        <f t="shared" si="10"/>
        <v>0.98199999999999998</v>
      </c>
      <c r="I116" s="46">
        <f t="shared" si="11"/>
        <v>1.8000000000000016E-2</v>
      </c>
      <c r="J116" s="47">
        <f t="shared" si="12"/>
        <v>24659883139.48481</v>
      </c>
      <c r="K116" s="27"/>
      <c r="L116" s="27"/>
      <c r="M116" s="27"/>
      <c r="N116" s="27"/>
      <c r="O116" s="27"/>
    </row>
    <row r="117" spans="2:15" x14ac:dyDescent="0.25">
      <c r="B117" s="9">
        <f t="shared" si="13"/>
        <v>98</v>
      </c>
      <c r="C117" s="42">
        <f>'Simulacion sistema (hoja4)'!BV108</f>
        <v>0.83438503057293167</v>
      </c>
      <c r="D117" s="42">
        <f>'Simulacion sistema (hoja4)'!BW108</f>
        <v>0.84651479638899729</v>
      </c>
      <c r="E117" s="44">
        <f t="shared" si="7"/>
        <v>111232044.24551424</v>
      </c>
      <c r="F117" s="45">
        <f t="shared" si="8"/>
        <v>220.51654110063879</v>
      </c>
      <c r="G117" s="45">
        <f t="shared" si="9"/>
        <v>385.9039469261179</v>
      </c>
      <c r="H117" s="46">
        <f t="shared" si="10"/>
        <v>0.98199999999999998</v>
      </c>
      <c r="I117" s="46">
        <f t="shared" si="11"/>
        <v>1.8000000000000016E-2</v>
      </c>
      <c r="J117" s="47">
        <f t="shared" si="12"/>
        <v>24528505656.574013</v>
      </c>
      <c r="K117" s="27"/>
      <c r="L117" s="27"/>
      <c r="M117" s="27"/>
      <c r="N117" s="27"/>
      <c r="O117" s="27"/>
    </row>
    <row r="118" spans="2:15" x14ac:dyDescent="0.25">
      <c r="B118" s="9">
        <f t="shared" si="13"/>
        <v>99</v>
      </c>
      <c r="C118" s="42">
        <f>'Simulacion sistema (hoja4)'!BV109</f>
        <v>0.82768942769453346</v>
      </c>
      <c r="D118" s="42">
        <f>'Simulacion sistema (hoja4)'!BW109</f>
        <v>0.84790991792606629</v>
      </c>
      <c r="E118" s="44">
        <f t="shared" si="7"/>
        <v>111415363.21548511</v>
      </c>
      <c r="F118" s="45">
        <f t="shared" si="8"/>
        <v>220.51654110063879</v>
      </c>
      <c r="G118" s="45">
        <f t="shared" si="9"/>
        <v>385.9039469261179</v>
      </c>
      <c r="H118" s="46">
        <f t="shared" si="10"/>
        <v>0.98199999999999998</v>
      </c>
      <c r="I118" s="46">
        <f t="shared" si="11"/>
        <v>1.8000000000000016E-2</v>
      </c>
      <c r="J118" s="47">
        <f t="shared" si="12"/>
        <v>24568930521.750122</v>
      </c>
      <c r="K118" s="27"/>
      <c r="L118" s="27"/>
      <c r="M118" s="27"/>
      <c r="N118" s="27"/>
      <c r="O118" s="27"/>
    </row>
    <row r="119" spans="2:15" x14ac:dyDescent="0.25">
      <c r="B119" s="9">
        <f t="shared" si="13"/>
        <v>100</v>
      </c>
      <c r="C119" s="42">
        <f>'Simulacion sistema (hoja4)'!BV110</f>
        <v>0.81653148471540493</v>
      </c>
      <c r="D119" s="42">
        <f>'Simulacion sistema (hoja4)'!BW110</f>
        <v>0.84333685529334179</v>
      </c>
      <c r="E119" s="44">
        <f t="shared" si="7"/>
        <v>110814462.78554511</v>
      </c>
      <c r="F119" s="45">
        <f t="shared" si="8"/>
        <v>220.51654110063879</v>
      </c>
      <c r="G119" s="45">
        <f t="shared" si="9"/>
        <v>385.9039469261179</v>
      </c>
      <c r="H119" s="46">
        <f t="shared" si="10"/>
        <v>0.98199999999999998</v>
      </c>
      <c r="I119" s="46">
        <f t="shared" si="11"/>
        <v>1.8000000000000016E-2</v>
      </c>
      <c r="J119" s="47">
        <f t="shared" si="12"/>
        <v>24436422037.393867</v>
      </c>
      <c r="K119" s="27"/>
      <c r="L119" s="27"/>
      <c r="M119" s="27"/>
      <c r="N119" s="27"/>
      <c r="O119" s="27"/>
    </row>
    <row r="120" spans="2:15" x14ac:dyDescent="0.25">
      <c r="B120" s="9">
        <f t="shared" si="13"/>
        <v>101</v>
      </c>
      <c r="C120" s="42">
        <f>'Simulacion sistema (hoja4)'!BV111</f>
        <v>0.82036995254636469</v>
      </c>
      <c r="D120" s="42">
        <f>'Simulacion sistema (hoja4)'!BW111</f>
        <v>0.84646060485924579</v>
      </c>
      <c r="E120" s="44">
        <f t="shared" si="7"/>
        <v>111224923.47850491</v>
      </c>
      <c r="F120" s="45">
        <f t="shared" si="8"/>
        <v>220.51654110063879</v>
      </c>
      <c r="G120" s="45">
        <f t="shared" si="9"/>
        <v>385.9039469261179</v>
      </c>
      <c r="H120" s="46">
        <f t="shared" si="10"/>
        <v>0.98199999999999998</v>
      </c>
      <c r="I120" s="46">
        <f t="shared" si="11"/>
        <v>1.8000000000000016E-2</v>
      </c>
      <c r="J120" s="47">
        <f t="shared" si="12"/>
        <v>24526935409.663132</v>
      </c>
      <c r="K120" s="27"/>
      <c r="L120" s="27"/>
      <c r="M120" s="27"/>
      <c r="N120" s="27"/>
      <c r="O120" s="27"/>
    </row>
    <row r="121" spans="2:15" x14ac:dyDescent="0.25">
      <c r="B121" s="9">
        <f t="shared" si="13"/>
        <v>102</v>
      </c>
      <c r="C121" s="42">
        <f>'Simulacion sistema (hoja4)'!BV112</f>
        <v>0.81608722257216326</v>
      </c>
      <c r="D121" s="42">
        <f>'Simulacion sistema (hoja4)'!BW112</f>
        <v>0.84969956260415991</v>
      </c>
      <c r="E121" s="44">
        <f t="shared" si="7"/>
        <v>111650522.52618662</v>
      </c>
      <c r="F121" s="45">
        <f t="shared" si="8"/>
        <v>220.51654110063879</v>
      </c>
      <c r="G121" s="45">
        <f t="shared" si="9"/>
        <v>385.9039469261179</v>
      </c>
      <c r="H121" s="46">
        <f t="shared" si="10"/>
        <v>0.98199999999999998</v>
      </c>
      <c r="I121" s="46">
        <f t="shared" si="11"/>
        <v>1.8000000000000016E-2</v>
      </c>
      <c r="J121" s="47">
        <f t="shared" si="12"/>
        <v>24620787039.553627</v>
      </c>
      <c r="K121" s="27"/>
      <c r="L121" s="27"/>
      <c r="M121" s="27"/>
      <c r="N121" s="27"/>
      <c r="O121" s="27"/>
    </row>
    <row r="122" spans="2:15" x14ac:dyDescent="0.25">
      <c r="B122" s="9">
        <f t="shared" si="13"/>
        <v>103</v>
      </c>
      <c r="C122" s="42">
        <f>'Simulacion sistema (hoja4)'!BV113</f>
        <v>0.81033858995125285</v>
      </c>
      <c r="D122" s="42">
        <f>'Simulacion sistema (hoja4)'!BW113</f>
        <v>0.83600466079455826</v>
      </c>
      <c r="E122" s="44">
        <f t="shared" si="7"/>
        <v>109851012.42840496</v>
      </c>
      <c r="F122" s="45">
        <f t="shared" si="8"/>
        <v>220.51654110063879</v>
      </c>
      <c r="G122" s="45">
        <f t="shared" si="9"/>
        <v>385.9039469261179</v>
      </c>
      <c r="H122" s="46">
        <f t="shared" si="10"/>
        <v>0.98199999999999998</v>
      </c>
      <c r="I122" s="46">
        <f t="shared" si="11"/>
        <v>1.8000000000000016E-2</v>
      </c>
      <c r="J122" s="47">
        <f t="shared" si="12"/>
        <v>24223965297.115143</v>
      </c>
      <c r="K122" s="27"/>
      <c r="L122" s="27"/>
      <c r="M122" s="27"/>
      <c r="N122" s="27"/>
      <c r="O122" s="27"/>
    </row>
    <row r="123" spans="2:15" x14ac:dyDescent="0.25">
      <c r="B123" s="9">
        <f t="shared" si="13"/>
        <v>104</v>
      </c>
      <c r="C123" s="42">
        <f>'Simulacion sistema (hoja4)'!BV114</f>
        <v>0.82688716799601281</v>
      </c>
      <c r="D123" s="42">
        <f>'Simulacion sistema (hoja4)'!BW114</f>
        <v>0.84614349968842373</v>
      </c>
      <c r="E123" s="44">
        <f t="shared" si="7"/>
        <v>111183255.85905887</v>
      </c>
      <c r="F123" s="45">
        <f t="shared" si="8"/>
        <v>220.51654110063879</v>
      </c>
      <c r="G123" s="45">
        <f t="shared" si="9"/>
        <v>385.9039469261179</v>
      </c>
      <c r="H123" s="46">
        <f t="shared" si="10"/>
        <v>0.98199999999999998</v>
      </c>
      <c r="I123" s="46">
        <f t="shared" si="11"/>
        <v>1.8000000000000016E-2</v>
      </c>
      <c r="J123" s="47">
        <f t="shared" si="12"/>
        <v>24517747010.346992</v>
      </c>
      <c r="K123" s="27"/>
      <c r="L123" s="27"/>
      <c r="M123" s="27"/>
      <c r="N123" s="27"/>
      <c r="O123" s="27"/>
    </row>
    <row r="124" spans="2:15" x14ac:dyDescent="0.25">
      <c r="B124" s="9">
        <f t="shared" si="13"/>
        <v>105</v>
      </c>
      <c r="C124" s="42">
        <f>'Simulacion sistema (hoja4)'!BV115</f>
        <v>0.82137739740453564</v>
      </c>
      <c r="D124" s="42">
        <f>'Simulacion sistema (hoja4)'!BW115</f>
        <v>0.84239863679023286</v>
      </c>
      <c r="E124" s="44">
        <f t="shared" si="7"/>
        <v>110691180.87423658</v>
      </c>
      <c r="F124" s="45">
        <f t="shared" si="8"/>
        <v>220.51654110063879</v>
      </c>
      <c r="G124" s="45">
        <f t="shared" si="9"/>
        <v>385.9039469261179</v>
      </c>
      <c r="H124" s="46">
        <f t="shared" si="10"/>
        <v>0.98199999999999998</v>
      </c>
      <c r="I124" s="46">
        <f t="shared" si="11"/>
        <v>1.8000000000000016E-2</v>
      </c>
      <c r="J124" s="47">
        <f t="shared" si="12"/>
        <v>24409236336.731834</v>
      </c>
      <c r="K124" s="27"/>
      <c r="L124" s="27"/>
      <c r="M124" s="27"/>
      <c r="N124" s="27"/>
      <c r="O124" s="27"/>
    </row>
    <row r="125" spans="2:15" x14ac:dyDescent="0.25">
      <c r="B125" s="9">
        <f t="shared" si="13"/>
        <v>106</v>
      </c>
      <c r="C125" s="42">
        <f>'Simulacion sistema (hoja4)'!BV116</f>
        <v>0.82318974135741907</v>
      </c>
      <c r="D125" s="42">
        <f>'Simulacion sistema (hoja4)'!BW116</f>
        <v>0.83966237838238789</v>
      </c>
      <c r="E125" s="44">
        <f t="shared" si="7"/>
        <v>110331636.51944576</v>
      </c>
      <c r="F125" s="45">
        <f t="shared" si="8"/>
        <v>220.51654110063879</v>
      </c>
      <c r="G125" s="45">
        <f t="shared" si="9"/>
        <v>385.9039469261179</v>
      </c>
      <c r="H125" s="46">
        <f t="shared" si="10"/>
        <v>0.98199999999999998</v>
      </c>
      <c r="I125" s="46">
        <f t="shared" si="11"/>
        <v>1.8000000000000016E-2</v>
      </c>
      <c r="J125" s="47">
        <f t="shared" si="12"/>
        <v>24329950859.2411</v>
      </c>
      <c r="K125" s="27"/>
      <c r="L125" s="27"/>
      <c r="M125" s="27"/>
      <c r="N125" s="27"/>
      <c r="O125" s="27"/>
    </row>
    <row r="126" spans="2:15" x14ac:dyDescent="0.25">
      <c r="B126" s="9">
        <f t="shared" si="13"/>
        <v>107</v>
      </c>
      <c r="C126" s="42">
        <f>'Simulacion sistema (hoja4)'!BV117</f>
        <v>0.82919751258431018</v>
      </c>
      <c r="D126" s="42">
        <f>'Simulacion sistema (hoja4)'!BW117</f>
        <v>0.84459241109827488</v>
      </c>
      <c r="E126" s="44">
        <f t="shared" si="7"/>
        <v>110979442.81831332</v>
      </c>
      <c r="F126" s="45">
        <f t="shared" si="8"/>
        <v>220.51654110063879</v>
      </c>
      <c r="G126" s="45">
        <f t="shared" si="9"/>
        <v>385.9039469261179</v>
      </c>
      <c r="H126" s="46">
        <f t="shared" si="10"/>
        <v>0.98199999999999998</v>
      </c>
      <c r="I126" s="46">
        <f t="shared" si="11"/>
        <v>1.8000000000000016E-2</v>
      </c>
      <c r="J126" s="47">
        <f t="shared" si="12"/>
        <v>24472802863.57058</v>
      </c>
      <c r="K126" s="27"/>
      <c r="L126" s="27"/>
      <c r="M126" s="27"/>
      <c r="N126" s="27"/>
      <c r="O126" s="27"/>
    </row>
    <row r="127" spans="2:15" x14ac:dyDescent="0.25">
      <c r="B127" s="9">
        <f t="shared" si="13"/>
        <v>108</v>
      </c>
      <c r="C127" s="42">
        <f>'Simulacion sistema (hoja4)'!BV118</f>
        <v>0.81537202159051547</v>
      </c>
      <c r="D127" s="42">
        <f>'Simulacion sistema (hoja4)'!BW118</f>
        <v>0.84593179896807991</v>
      </c>
      <c r="E127" s="44">
        <f t="shared" si="7"/>
        <v>111155438.3844057</v>
      </c>
      <c r="F127" s="45">
        <f t="shared" si="8"/>
        <v>220.51654110063879</v>
      </c>
      <c r="G127" s="45">
        <f t="shared" si="9"/>
        <v>385.9039469261179</v>
      </c>
      <c r="H127" s="46">
        <f t="shared" si="10"/>
        <v>0.98199999999999998</v>
      </c>
      <c r="I127" s="46">
        <f t="shared" si="11"/>
        <v>1.8000000000000016E-2</v>
      </c>
      <c r="J127" s="47">
        <f t="shared" si="12"/>
        <v>24511612797.054321</v>
      </c>
      <c r="K127" s="27"/>
      <c r="L127" s="27"/>
      <c r="M127" s="27"/>
      <c r="N127" s="27"/>
      <c r="O127" s="27"/>
    </row>
    <row r="128" spans="2:15" x14ac:dyDescent="0.25">
      <c r="B128" s="9">
        <f t="shared" si="13"/>
        <v>109</v>
      </c>
      <c r="C128" s="42">
        <f>'Simulacion sistema (hoja4)'!BV119</f>
        <v>0.80857128343208984</v>
      </c>
      <c r="D128" s="42">
        <f>'Simulacion sistema (hoja4)'!BW119</f>
        <v>0.84371134798219416</v>
      </c>
      <c r="E128" s="44">
        <f t="shared" si="7"/>
        <v>110863671.12486032</v>
      </c>
      <c r="F128" s="45">
        <f t="shared" si="8"/>
        <v>220.51654110063879</v>
      </c>
      <c r="G128" s="45">
        <f t="shared" si="9"/>
        <v>385.9039469261179</v>
      </c>
      <c r="H128" s="46">
        <f t="shared" si="10"/>
        <v>0.98199999999999998</v>
      </c>
      <c r="I128" s="46">
        <f t="shared" si="11"/>
        <v>1.8000000000000016E-2</v>
      </c>
      <c r="J128" s="47">
        <f t="shared" si="12"/>
        <v>24447273290.172962</v>
      </c>
      <c r="K128" s="27"/>
      <c r="L128" s="27"/>
      <c r="M128" s="27"/>
      <c r="N128" s="27"/>
      <c r="O128" s="27"/>
    </row>
    <row r="129" spans="2:15" x14ac:dyDescent="0.25">
      <c r="B129" s="9">
        <f t="shared" si="13"/>
        <v>110</v>
      </c>
      <c r="C129" s="42">
        <f>'Simulacion sistema (hoja4)'!BV120</f>
        <v>0.82429135506209084</v>
      </c>
      <c r="D129" s="42">
        <f>'Simulacion sistema (hoja4)'!BW120</f>
        <v>0.85213996791136792</v>
      </c>
      <c r="E129" s="44">
        <f t="shared" si="7"/>
        <v>111971191.78355375</v>
      </c>
      <c r="F129" s="45">
        <f t="shared" si="8"/>
        <v>220.51654110063879</v>
      </c>
      <c r="G129" s="45">
        <f t="shared" si="9"/>
        <v>385.9039469261179</v>
      </c>
      <c r="H129" s="46">
        <f t="shared" si="10"/>
        <v>0.98199999999999998</v>
      </c>
      <c r="I129" s="46">
        <f t="shared" si="11"/>
        <v>1.8000000000000016E-2</v>
      </c>
      <c r="J129" s="47">
        <f t="shared" si="12"/>
        <v>24691499915.025539</v>
      </c>
      <c r="K129" s="27"/>
      <c r="L129" s="27"/>
      <c r="M129" s="27"/>
      <c r="N129" s="27"/>
      <c r="O129" s="27"/>
    </row>
    <row r="130" spans="2:15" x14ac:dyDescent="0.25">
      <c r="B130" s="9">
        <f t="shared" si="13"/>
        <v>111</v>
      </c>
      <c r="C130" s="42">
        <f>'Simulacion sistema (hoja4)'!BV121</f>
        <v>0.81011368118302252</v>
      </c>
      <c r="D130" s="42">
        <f>'Simulacion sistema (hoja4)'!BW121</f>
        <v>0.84376778915022066</v>
      </c>
      <c r="E130" s="44">
        <f t="shared" si="7"/>
        <v>110871087.49433899</v>
      </c>
      <c r="F130" s="45">
        <f t="shared" si="8"/>
        <v>220.51654110063879</v>
      </c>
      <c r="G130" s="45">
        <f t="shared" si="9"/>
        <v>385.9039469261179</v>
      </c>
      <c r="H130" s="46">
        <f t="shared" si="10"/>
        <v>0.98199999999999998</v>
      </c>
      <c r="I130" s="46">
        <f t="shared" si="11"/>
        <v>1.8000000000000016E-2</v>
      </c>
      <c r="J130" s="47">
        <f t="shared" si="12"/>
        <v>24448908722.317924</v>
      </c>
      <c r="K130" s="27"/>
      <c r="L130" s="27"/>
      <c r="M130" s="27"/>
      <c r="N130" s="27"/>
      <c r="O130" s="27"/>
    </row>
    <row r="131" spans="2:15" x14ac:dyDescent="0.25">
      <c r="B131" s="9">
        <f t="shared" si="13"/>
        <v>112</v>
      </c>
      <c r="C131" s="42">
        <f>'Simulacion sistema (hoja4)'!BV122</f>
        <v>0.82859804014419036</v>
      </c>
      <c r="D131" s="42">
        <f>'Simulacion sistema (hoja4)'!BW122</f>
        <v>0.84895219299282254</v>
      </c>
      <c r="E131" s="44">
        <f t="shared" si="7"/>
        <v>111552318.15925688</v>
      </c>
      <c r="F131" s="45">
        <f t="shared" si="8"/>
        <v>220.51654110063879</v>
      </c>
      <c r="G131" s="45">
        <f t="shared" si="9"/>
        <v>385.9039469261179</v>
      </c>
      <c r="H131" s="46">
        <f t="shared" si="10"/>
        <v>0.98199999999999998</v>
      </c>
      <c r="I131" s="46">
        <f t="shared" si="11"/>
        <v>1.8000000000000016E-2</v>
      </c>
      <c r="J131" s="47">
        <f t="shared" si="12"/>
        <v>24599131352.237305</v>
      </c>
      <c r="K131" s="27"/>
      <c r="L131" s="27"/>
      <c r="M131" s="27"/>
      <c r="N131" s="27"/>
      <c r="O131" s="27"/>
    </row>
    <row r="132" spans="2:15" x14ac:dyDescent="0.25">
      <c r="B132" s="9">
        <f t="shared" si="13"/>
        <v>113</v>
      </c>
      <c r="C132" s="42">
        <f>'Simulacion sistema (hoja4)'!BV123</f>
        <v>0.82434408981295926</v>
      </c>
      <c r="D132" s="42">
        <f>'Simulacion sistema (hoja4)'!BW123</f>
        <v>0.84856828388453409</v>
      </c>
      <c r="E132" s="44">
        <f t="shared" si="7"/>
        <v>111501872.50242777</v>
      </c>
      <c r="F132" s="45">
        <f t="shared" si="8"/>
        <v>220.51654110063879</v>
      </c>
      <c r="G132" s="45">
        <f t="shared" si="9"/>
        <v>385.9039469261179</v>
      </c>
      <c r="H132" s="46">
        <f t="shared" si="10"/>
        <v>0.98199999999999998</v>
      </c>
      <c r="I132" s="46">
        <f t="shared" si="11"/>
        <v>1.8000000000000016E-2</v>
      </c>
      <c r="J132" s="47">
        <f t="shared" si="12"/>
        <v>24588007250.479801</v>
      </c>
      <c r="K132" s="27"/>
      <c r="L132" s="27"/>
      <c r="M132" s="27"/>
      <c r="N132" s="27"/>
      <c r="O132" s="27"/>
    </row>
    <row r="133" spans="2:15" x14ac:dyDescent="0.25">
      <c r="B133" s="9">
        <f t="shared" si="13"/>
        <v>114</v>
      </c>
      <c r="C133" s="42">
        <f>'Simulacion sistema (hoja4)'!BV124</f>
        <v>0.81858420949699184</v>
      </c>
      <c r="D133" s="42">
        <f>'Simulacion sistema (hoja4)'!BW124</f>
        <v>0.84117458030545467</v>
      </c>
      <c r="E133" s="44">
        <f t="shared" si="7"/>
        <v>110530339.85213675</v>
      </c>
      <c r="F133" s="45">
        <f t="shared" si="8"/>
        <v>220.51654110063879</v>
      </c>
      <c r="G133" s="45">
        <f t="shared" si="9"/>
        <v>385.9039469261179</v>
      </c>
      <c r="H133" s="46">
        <f t="shared" si="10"/>
        <v>0.98199999999999998</v>
      </c>
      <c r="I133" s="46">
        <f t="shared" si="11"/>
        <v>1.8000000000000016E-2</v>
      </c>
      <c r="J133" s="47">
        <f t="shared" si="12"/>
        <v>24373768230.871284</v>
      </c>
      <c r="K133" s="27"/>
      <c r="L133" s="27"/>
      <c r="M133" s="27"/>
      <c r="N133" s="27"/>
      <c r="O133" s="27"/>
    </row>
    <row r="134" spans="2:15" x14ac:dyDescent="0.25">
      <c r="B134" s="9">
        <f t="shared" si="13"/>
        <v>115</v>
      </c>
      <c r="C134" s="42">
        <f>'Simulacion sistema (hoja4)'!BV125</f>
        <v>0.81221255018506178</v>
      </c>
      <c r="D134" s="42">
        <f>'Simulacion sistema (hoja4)'!BW125</f>
        <v>0.84035425070216208</v>
      </c>
      <c r="E134" s="44">
        <f t="shared" si="7"/>
        <v>110422548.5422641</v>
      </c>
      <c r="F134" s="45">
        <f t="shared" si="8"/>
        <v>220.51654110063879</v>
      </c>
      <c r="G134" s="45">
        <f t="shared" si="9"/>
        <v>385.9039469261179</v>
      </c>
      <c r="H134" s="46">
        <f t="shared" si="10"/>
        <v>0.98199999999999998</v>
      </c>
      <c r="I134" s="46">
        <f t="shared" si="11"/>
        <v>1.8000000000000016E-2</v>
      </c>
      <c r="J134" s="47">
        <f t="shared" si="12"/>
        <v>24349998464.057465</v>
      </c>
      <c r="K134" s="27"/>
      <c r="L134" s="27"/>
      <c r="M134" s="27"/>
      <c r="N134" s="27"/>
      <c r="O134" s="27"/>
    </row>
    <row r="135" spans="2:15" x14ac:dyDescent="0.25">
      <c r="B135" s="9">
        <f t="shared" si="13"/>
        <v>116</v>
      </c>
      <c r="C135" s="42">
        <f>'Simulacion sistema (hoja4)'!BV126</f>
        <v>0.82071836071883608</v>
      </c>
      <c r="D135" s="42">
        <f>'Simulacion sistema (hoja4)'!BW126</f>
        <v>0.83916770248293038</v>
      </c>
      <c r="E135" s="44">
        <f t="shared" si="7"/>
        <v>110266636.10625705</v>
      </c>
      <c r="F135" s="45">
        <f t="shared" si="8"/>
        <v>220.51654110063879</v>
      </c>
      <c r="G135" s="45">
        <f t="shared" si="9"/>
        <v>385.9039469261179</v>
      </c>
      <c r="H135" s="46">
        <f t="shared" si="10"/>
        <v>0.98199999999999998</v>
      </c>
      <c r="I135" s="46">
        <f t="shared" si="11"/>
        <v>1.8000000000000016E-2</v>
      </c>
      <c r="J135" s="47">
        <f t="shared" si="12"/>
        <v>24315617192.954613</v>
      </c>
      <c r="K135" s="27"/>
      <c r="L135" s="27"/>
      <c r="M135" s="27"/>
      <c r="N135" s="27"/>
      <c r="O135" s="27"/>
    </row>
    <row r="136" spans="2:15" x14ac:dyDescent="0.25">
      <c r="B136" s="9">
        <f t="shared" si="13"/>
        <v>117</v>
      </c>
      <c r="C136" s="42">
        <f>'Simulacion sistema (hoja4)'!BV127</f>
        <v>0.82018137396358504</v>
      </c>
      <c r="D136" s="42">
        <f>'Simulacion sistema (hoja4)'!BW127</f>
        <v>0.84768841939535877</v>
      </c>
      <c r="E136" s="44">
        <f t="shared" si="7"/>
        <v>111386258.30855013</v>
      </c>
      <c r="F136" s="45">
        <f t="shared" si="8"/>
        <v>220.51654110063879</v>
      </c>
      <c r="G136" s="45">
        <f t="shared" si="9"/>
        <v>385.9039469261179</v>
      </c>
      <c r="H136" s="46">
        <f t="shared" si="10"/>
        <v>0.98199999999999998</v>
      </c>
      <c r="I136" s="46">
        <f t="shared" si="11"/>
        <v>1.8000000000000016E-2</v>
      </c>
      <c r="J136" s="47">
        <f t="shared" si="12"/>
        <v>24562512408.343765</v>
      </c>
      <c r="K136" s="27"/>
      <c r="L136" s="27"/>
      <c r="M136" s="27"/>
      <c r="N136" s="27"/>
      <c r="O136" s="27"/>
    </row>
    <row r="137" spans="2:15" x14ac:dyDescent="0.25">
      <c r="B137" s="9">
        <f t="shared" si="13"/>
        <v>118</v>
      </c>
      <c r="C137" s="42">
        <f>'Simulacion sistema (hoja4)'!BV128</f>
        <v>0.83389711924154974</v>
      </c>
      <c r="D137" s="42">
        <f>'Simulacion sistema (hoja4)'!BW128</f>
        <v>0.84800045618839914</v>
      </c>
      <c r="E137" s="44">
        <f t="shared" si="7"/>
        <v>111427259.94315565</v>
      </c>
      <c r="F137" s="45">
        <f t="shared" si="8"/>
        <v>220.51654110063879</v>
      </c>
      <c r="G137" s="45">
        <f t="shared" si="9"/>
        <v>385.9039469261179</v>
      </c>
      <c r="H137" s="46">
        <f t="shared" si="10"/>
        <v>0.98199999999999998</v>
      </c>
      <c r="I137" s="46">
        <f t="shared" si="11"/>
        <v>1.8000000000000016E-2</v>
      </c>
      <c r="J137" s="47">
        <f t="shared" si="12"/>
        <v>24571553946.986443</v>
      </c>
      <c r="K137" s="27"/>
      <c r="L137" s="27"/>
      <c r="M137" s="27"/>
      <c r="N137" s="27"/>
      <c r="O137" s="27"/>
    </row>
    <row r="138" spans="2:15" x14ac:dyDescent="0.25">
      <c r="B138" s="9">
        <f t="shared" si="13"/>
        <v>119</v>
      </c>
      <c r="C138" s="42">
        <f>'Simulacion sistema (hoja4)'!BV129</f>
        <v>0.83275043558119988</v>
      </c>
      <c r="D138" s="42">
        <f>'Simulacion sistema (hoja4)'!BW129</f>
        <v>0.85480653957697761</v>
      </c>
      <c r="E138" s="44">
        <f t="shared" si="7"/>
        <v>112321579.30041486</v>
      </c>
      <c r="F138" s="45">
        <f t="shared" si="8"/>
        <v>220.51654110063879</v>
      </c>
      <c r="G138" s="45">
        <f t="shared" si="9"/>
        <v>385.9039469261179</v>
      </c>
      <c r="H138" s="46">
        <f t="shared" si="10"/>
        <v>0.98199999999999998</v>
      </c>
      <c r="I138" s="46">
        <f t="shared" si="11"/>
        <v>1.8000000000000016E-2</v>
      </c>
      <c r="J138" s="47">
        <f t="shared" si="12"/>
        <v>24768766158.288593</v>
      </c>
      <c r="K138" s="27"/>
      <c r="L138" s="27"/>
      <c r="M138" s="27"/>
      <c r="N138" s="27"/>
      <c r="O138" s="27"/>
    </row>
    <row r="139" spans="2:15" x14ac:dyDescent="0.25">
      <c r="B139" s="9">
        <f t="shared" si="13"/>
        <v>120</v>
      </c>
      <c r="C139" s="42">
        <f>'Simulacion sistema (hoja4)'!BV130</f>
        <v>0.81868433403534291</v>
      </c>
      <c r="D139" s="42">
        <f>'Simulacion sistema (hoja4)'!BW130</f>
        <v>0.84635769405223593</v>
      </c>
      <c r="E139" s="44">
        <f t="shared" si="7"/>
        <v>111211400.99846381</v>
      </c>
      <c r="F139" s="45">
        <f t="shared" si="8"/>
        <v>220.51654110063879</v>
      </c>
      <c r="G139" s="45">
        <f t="shared" si="9"/>
        <v>385.9039469261179</v>
      </c>
      <c r="H139" s="46">
        <f t="shared" si="10"/>
        <v>0.98199999999999998</v>
      </c>
      <c r="I139" s="46">
        <f t="shared" si="11"/>
        <v>1.8000000000000016E-2</v>
      </c>
      <c r="J139" s="47">
        <f t="shared" si="12"/>
        <v>24523953479.137367</v>
      </c>
      <c r="K139" s="27"/>
      <c r="L139" s="27"/>
      <c r="M139" s="27"/>
      <c r="N139" s="27"/>
      <c r="O139" s="27"/>
    </row>
    <row r="140" spans="2:15" x14ac:dyDescent="0.25">
      <c r="B140" s="9">
        <f t="shared" si="13"/>
        <v>121</v>
      </c>
      <c r="C140" s="42">
        <f>'Simulacion sistema (hoja4)'!BV131</f>
        <v>0.81998418139399698</v>
      </c>
      <c r="D140" s="42">
        <f>'Simulacion sistema (hoja4)'!BW131</f>
        <v>0.85024320646904472</v>
      </c>
      <c r="E140" s="44">
        <f t="shared" si="7"/>
        <v>111721957.33003248</v>
      </c>
      <c r="F140" s="45">
        <f t="shared" si="8"/>
        <v>220.51654110063879</v>
      </c>
      <c r="G140" s="45">
        <f t="shared" si="9"/>
        <v>385.9039469261179</v>
      </c>
      <c r="H140" s="46">
        <f t="shared" si="10"/>
        <v>0.98199999999999998</v>
      </c>
      <c r="I140" s="46">
        <f t="shared" si="11"/>
        <v>1.8000000000000016E-2</v>
      </c>
      <c r="J140" s="47">
        <f t="shared" si="12"/>
        <v>24636539595.411922</v>
      </c>
      <c r="K140" s="27"/>
      <c r="L140" s="27"/>
      <c r="M140" s="27"/>
      <c r="N140" s="27"/>
      <c r="O140" s="27"/>
    </row>
    <row r="141" spans="2:15" x14ac:dyDescent="0.25">
      <c r="B141" s="9">
        <f t="shared" si="13"/>
        <v>122</v>
      </c>
      <c r="C141" s="42">
        <f>'Simulacion sistema (hoja4)'!BV132</f>
        <v>0.82781750991440117</v>
      </c>
      <c r="D141" s="42">
        <f>'Simulacion sistema (hoja4)'!BW132</f>
        <v>0.85419757648536943</v>
      </c>
      <c r="E141" s="44">
        <f t="shared" si="7"/>
        <v>112241561.55017754</v>
      </c>
      <c r="F141" s="45">
        <f t="shared" si="8"/>
        <v>220.51654110063879</v>
      </c>
      <c r="G141" s="45">
        <f t="shared" si="9"/>
        <v>385.9039469261179</v>
      </c>
      <c r="H141" s="46">
        <f t="shared" si="10"/>
        <v>0.98199999999999998</v>
      </c>
      <c r="I141" s="46">
        <f t="shared" si="11"/>
        <v>1.8000000000000016E-2</v>
      </c>
      <c r="J141" s="47">
        <f t="shared" si="12"/>
        <v>24751120920.779606</v>
      </c>
      <c r="K141" s="27"/>
      <c r="L141" s="27"/>
      <c r="M141" s="27"/>
      <c r="N141" s="27"/>
      <c r="O141" s="27"/>
    </row>
    <row r="142" spans="2:15" x14ac:dyDescent="0.25">
      <c r="B142" s="9">
        <f t="shared" si="13"/>
        <v>123</v>
      </c>
      <c r="C142" s="42">
        <f>'Simulacion sistema (hoja4)'!BV133</f>
        <v>0.83329433008864273</v>
      </c>
      <c r="D142" s="42">
        <f>'Simulacion sistema (hoja4)'!BW133</f>
        <v>0.8484767600065245</v>
      </c>
      <c r="E142" s="44">
        <f t="shared" si="7"/>
        <v>111489846.26485732</v>
      </c>
      <c r="F142" s="45">
        <f t="shared" si="8"/>
        <v>220.51654110063879</v>
      </c>
      <c r="G142" s="45">
        <f t="shared" si="9"/>
        <v>385.9039469261179</v>
      </c>
      <c r="H142" s="46">
        <f t="shared" si="10"/>
        <v>0.98199999999999998</v>
      </c>
      <c r="I142" s="46">
        <f t="shared" si="11"/>
        <v>1.8000000000000016E-2</v>
      </c>
      <c r="J142" s="47">
        <f t="shared" si="12"/>
        <v>24585355266.168308</v>
      </c>
      <c r="K142" s="27"/>
      <c r="L142" s="27"/>
      <c r="M142" s="27"/>
      <c r="N142" s="27"/>
      <c r="O142" s="27"/>
    </row>
    <row r="143" spans="2:15" x14ac:dyDescent="0.25">
      <c r="B143" s="9">
        <f t="shared" si="13"/>
        <v>124</v>
      </c>
      <c r="C143" s="42">
        <f>'Simulacion sistema (hoja4)'!BV134</f>
        <v>0.83049813769690639</v>
      </c>
      <c r="D143" s="42">
        <f>'Simulacion sistema (hoja4)'!BW134</f>
        <v>0.85228421841808333</v>
      </c>
      <c r="E143" s="44">
        <f t="shared" si="7"/>
        <v>111990146.30013615</v>
      </c>
      <c r="F143" s="45">
        <f t="shared" si="8"/>
        <v>220.51654110063879</v>
      </c>
      <c r="G143" s="45">
        <f t="shared" si="9"/>
        <v>385.9039469261179</v>
      </c>
      <c r="H143" s="46">
        <f t="shared" si="10"/>
        <v>0.98199999999999998</v>
      </c>
      <c r="I143" s="46">
        <f t="shared" si="11"/>
        <v>1.8000000000000016E-2</v>
      </c>
      <c r="J143" s="47">
        <f t="shared" si="12"/>
        <v>24695679699.460526</v>
      </c>
      <c r="K143" s="27"/>
      <c r="L143" s="27"/>
      <c r="M143" s="27"/>
      <c r="N143" s="27"/>
      <c r="O143" s="27"/>
    </row>
    <row r="144" spans="2:15" x14ac:dyDescent="0.25">
      <c r="B144" s="9">
        <f t="shared" si="13"/>
        <v>125</v>
      </c>
      <c r="C144" s="42">
        <f>'Simulacion sistema (hoja4)'!BV135</f>
        <v>0.81282321686144199</v>
      </c>
      <c r="D144" s="42">
        <f>'Simulacion sistema (hoja4)'!BW135</f>
        <v>0.84590534244624938</v>
      </c>
      <c r="E144" s="44">
        <f t="shared" si="7"/>
        <v>111151961.99743718</v>
      </c>
      <c r="F144" s="45">
        <f t="shared" si="8"/>
        <v>220.51654110063879</v>
      </c>
      <c r="G144" s="45">
        <f t="shared" si="9"/>
        <v>385.9039469261179</v>
      </c>
      <c r="H144" s="46">
        <f t="shared" si="10"/>
        <v>0.98199999999999998</v>
      </c>
      <c r="I144" s="46">
        <f t="shared" si="11"/>
        <v>1.8000000000000016E-2</v>
      </c>
      <c r="J144" s="47">
        <f t="shared" si="12"/>
        <v>24510846196.224495</v>
      </c>
      <c r="K144" s="27"/>
      <c r="L144" s="27"/>
      <c r="M144" s="27"/>
      <c r="N144" s="27"/>
      <c r="O144" s="27"/>
    </row>
    <row r="145" spans="2:15" x14ac:dyDescent="0.25">
      <c r="B145" s="9">
        <f t="shared" si="13"/>
        <v>126</v>
      </c>
      <c r="C145" s="42">
        <f>'Simulacion sistema (hoja4)'!BV136</f>
        <v>0.81037832666514154</v>
      </c>
      <c r="D145" s="42">
        <f>'Simulacion sistema (hoja4)'!BW136</f>
        <v>0.84396863236090836</v>
      </c>
      <c r="E145" s="44">
        <f t="shared" si="7"/>
        <v>110897478.29222335</v>
      </c>
      <c r="F145" s="45">
        <f t="shared" si="8"/>
        <v>220.51654110063879</v>
      </c>
      <c r="G145" s="45">
        <f t="shared" si="9"/>
        <v>385.9039469261179</v>
      </c>
      <c r="H145" s="46">
        <f t="shared" si="10"/>
        <v>0.98199999999999998</v>
      </c>
      <c r="I145" s="46">
        <f t="shared" si="11"/>
        <v>1.8000000000000016E-2</v>
      </c>
      <c r="J145" s="47">
        <f t="shared" si="12"/>
        <v>24454728329.784267</v>
      </c>
      <c r="K145" s="27"/>
      <c r="L145" s="27"/>
      <c r="M145" s="27"/>
      <c r="N145" s="27"/>
      <c r="O145" s="27"/>
    </row>
    <row r="146" spans="2:15" x14ac:dyDescent="0.25">
      <c r="B146" s="9">
        <f t="shared" si="13"/>
        <v>127</v>
      </c>
      <c r="C146" s="42">
        <f>'Simulacion sistema (hoja4)'!BV137</f>
        <v>0.82414843980542174</v>
      </c>
      <c r="D146" s="42">
        <f>'Simulacion sistema (hoja4)'!BW137</f>
        <v>0.85296442981123588</v>
      </c>
      <c r="E146" s="44">
        <f t="shared" si="7"/>
        <v>112079526.07719639</v>
      </c>
      <c r="F146" s="45">
        <f t="shared" si="8"/>
        <v>220.51654110063879</v>
      </c>
      <c r="G146" s="45">
        <f t="shared" si="9"/>
        <v>385.9039469261179</v>
      </c>
      <c r="H146" s="46">
        <f t="shared" si="10"/>
        <v>0.98199999999999998</v>
      </c>
      <c r="I146" s="46">
        <f t="shared" si="11"/>
        <v>1.8000000000000016E-2</v>
      </c>
      <c r="J146" s="47">
        <f t="shared" si="12"/>
        <v>24715389418.742195</v>
      </c>
      <c r="K146" s="27"/>
      <c r="L146" s="27"/>
      <c r="M146" s="27"/>
      <c r="N146" s="27"/>
      <c r="O146" s="27"/>
    </row>
    <row r="147" spans="2:15" x14ac:dyDescent="0.25">
      <c r="B147" s="9">
        <f t="shared" si="13"/>
        <v>128</v>
      </c>
      <c r="C147" s="42">
        <f>'Simulacion sistema (hoja4)'!BV138</f>
        <v>0.82649540939021382</v>
      </c>
      <c r="D147" s="42">
        <f>'Simulacion sistema (hoja4)'!BW138</f>
        <v>0.84809854685823927</v>
      </c>
      <c r="E147" s="44">
        <f t="shared" si="7"/>
        <v>111440149.05717263</v>
      </c>
      <c r="F147" s="45">
        <f t="shared" si="8"/>
        <v>220.51654110063879</v>
      </c>
      <c r="G147" s="45">
        <f t="shared" si="9"/>
        <v>385.9039469261179</v>
      </c>
      <c r="H147" s="46">
        <f t="shared" si="10"/>
        <v>0.98199999999999998</v>
      </c>
      <c r="I147" s="46">
        <f t="shared" si="11"/>
        <v>1.8000000000000016E-2</v>
      </c>
      <c r="J147" s="47">
        <f t="shared" si="12"/>
        <v>24574396209.82732</v>
      </c>
      <c r="K147" s="27"/>
      <c r="L147" s="27"/>
      <c r="M147" s="27"/>
      <c r="N147" s="27"/>
      <c r="O147" s="27"/>
    </row>
    <row r="148" spans="2:15" x14ac:dyDescent="0.25">
      <c r="B148" s="9">
        <f t="shared" si="13"/>
        <v>129</v>
      </c>
      <c r="C148" s="42">
        <f>'Simulacion sistema (hoja4)'!BV139</f>
        <v>0.82692526878391814</v>
      </c>
      <c r="D148" s="42">
        <f>'Simulacion sistema (hoja4)'!BW139</f>
        <v>0.84656125768816448</v>
      </c>
      <c r="E148" s="44">
        <f t="shared" si="7"/>
        <v>111238149.2602248</v>
      </c>
      <c r="F148" s="45">
        <f t="shared" si="8"/>
        <v>220.51654110063879</v>
      </c>
      <c r="G148" s="45">
        <f t="shared" si="9"/>
        <v>385.9039469261179</v>
      </c>
      <c r="H148" s="46">
        <f t="shared" si="10"/>
        <v>0.98199999999999998</v>
      </c>
      <c r="I148" s="46">
        <f t="shared" si="11"/>
        <v>1.8000000000000016E-2</v>
      </c>
      <c r="J148" s="47">
        <f t="shared" si="12"/>
        <v>24529851913.301357</v>
      </c>
      <c r="K148" s="27"/>
      <c r="L148" s="27"/>
      <c r="M148" s="27"/>
      <c r="N148" s="27"/>
      <c r="O148" s="27"/>
    </row>
    <row r="149" spans="2:15" x14ac:dyDescent="0.25">
      <c r="B149" s="9">
        <f t="shared" si="13"/>
        <v>130</v>
      </c>
      <c r="C149" s="42">
        <f>'Simulacion sistema (hoja4)'!BV140</f>
        <v>0.81580272499394091</v>
      </c>
      <c r="D149" s="42">
        <f>'Simulacion sistema (hoja4)'!BW140</f>
        <v>0.84389582215434111</v>
      </c>
      <c r="E149" s="44">
        <f t="shared" ref="E149:E212" si="14">+D149*$F$13*$F$14</f>
        <v>110887911.03108042</v>
      </c>
      <c r="F149" s="45">
        <f t="shared" ref="F149:F212" si="15">+$F$11*F$16</f>
        <v>220.51654110063879</v>
      </c>
      <c r="G149" s="45">
        <f t="shared" ref="G149:G212" si="16">+$F$11*F$15</f>
        <v>385.9039469261179</v>
      </c>
      <c r="H149" s="46">
        <f t="shared" ref="H149:H212" si="17">+COUNTIF($C$20:$C$1019,"&lt;"&amp;$F$12)/1000</f>
        <v>0.98199999999999998</v>
      </c>
      <c r="I149" s="46">
        <f t="shared" ref="I149:I212" si="18">1-H149</f>
        <v>1.8000000000000016E-2</v>
      </c>
      <c r="J149" s="47">
        <f t="shared" ref="J149:J212" si="19">+IF(C149&lt;$F$12,E149*F149,E149*G149)</f>
        <v>24452618590.449223</v>
      </c>
      <c r="K149" s="27"/>
      <c r="L149" s="27"/>
      <c r="M149" s="27"/>
      <c r="N149" s="27"/>
      <c r="O149" s="27"/>
    </row>
    <row r="150" spans="2:15" x14ac:dyDescent="0.25">
      <c r="B150" s="9">
        <f t="shared" ref="B150:B213" si="20">+B149+1</f>
        <v>131</v>
      </c>
      <c r="C150" s="42">
        <f>'Simulacion sistema (hoja4)'!BV141</f>
        <v>0.81167479626895689</v>
      </c>
      <c r="D150" s="42">
        <f>'Simulacion sistema (hoja4)'!BW141</f>
        <v>0.84914102826226201</v>
      </c>
      <c r="E150" s="44">
        <f t="shared" si="14"/>
        <v>111577131.11366123</v>
      </c>
      <c r="F150" s="45">
        <f t="shared" si="15"/>
        <v>220.51654110063879</v>
      </c>
      <c r="G150" s="45">
        <f t="shared" si="16"/>
        <v>385.9039469261179</v>
      </c>
      <c r="H150" s="46">
        <f t="shared" si="17"/>
        <v>0.98199999999999998</v>
      </c>
      <c r="I150" s="46">
        <f t="shared" si="18"/>
        <v>1.8000000000000016E-2</v>
      </c>
      <c r="J150" s="47">
        <f t="shared" si="19"/>
        <v>24604603019.117039</v>
      </c>
      <c r="K150" s="27"/>
      <c r="L150" s="27"/>
      <c r="M150" s="27"/>
      <c r="N150" s="27"/>
      <c r="O150" s="27"/>
    </row>
    <row r="151" spans="2:15" x14ac:dyDescent="0.25">
      <c r="B151" s="9">
        <f t="shared" si="20"/>
        <v>132</v>
      </c>
      <c r="C151" s="42">
        <f>'Simulacion sistema (hoja4)'!BV142</f>
        <v>0.81601616211548722</v>
      </c>
      <c r="D151" s="42">
        <f>'Simulacion sistema (hoja4)'!BW142</f>
        <v>0.83596772596553337</v>
      </c>
      <c r="E151" s="44">
        <f t="shared" si="14"/>
        <v>109846159.19187108</v>
      </c>
      <c r="F151" s="45">
        <f t="shared" si="15"/>
        <v>220.51654110063879</v>
      </c>
      <c r="G151" s="45">
        <f t="shared" si="16"/>
        <v>385.9039469261179</v>
      </c>
      <c r="H151" s="46">
        <f t="shared" si="17"/>
        <v>0.98199999999999998</v>
      </c>
      <c r="I151" s="46">
        <f t="shared" si="18"/>
        <v>1.8000000000000016E-2</v>
      </c>
      <c r="J151" s="47">
        <f t="shared" si="19"/>
        <v>24222895078.181549</v>
      </c>
      <c r="K151" s="27"/>
      <c r="L151" s="27"/>
      <c r="M151" s="27"/>
      <c r="N151" s="27"/>
      <c r="O151" s="27"/>
    </row>
    <row r="152" spans="2:15" x14ac:dyDescent="0.25">
      <c r="B152" s="9">
        <f t="shared" si="20"/>
        <v>133</v>
      </c>
      <c r="C152" s="42">
        <f>'Simulacion sistema (hoja4)'!BV143</f>
        <v>0.80998217632609226</v>
      </c>
      <c r="D152" s="42">
        <f>'Simulacion sistema (hoja4)'!BW143</f>
        <v>0.84637943007910987</v>
      </c>
      <c r="E152" s="44">
        <f t="shared" si="14"/>
        <v>111214257.11239505</v>
      </c>
      <c r="F152" s="45">
        <f t="shared" si="15"/>
        <v>220.51654110063879</v>
      </c>
      <c r="G152" s="45">
        <f t="shared" si="16"/>
        <v>385.9039469261179</v>
      </c>
      <c r="H152" s="46">
        <f t="shared" si="17"/>
        <v>0.98199999999999998</v>
      </c>
      <c r="I152" s="46">
        <f t="shared" si="18"/>
        <v>1.8000000000000016E-2</v>
      </c>
      <c r="J152" s="47">
        <f t="shared" si="19"/>
        <v>24524583299.502472</v>
      </c>
      <c r="K152" s="27"/>
      <c r="L152" s="27"/>
      <c r="M152" s="27"/>
      <c r="N152" s="27"/>
      <c r="O152" s="27"/>
    </row>
    <row r="153" spans="2:15" x14ac:dyDescent="0.25">
      <c r="B153" s="9">
        <f t="shared" si="20"/>
        <v>134</v>
      </c>
      <c r="C153" s="42">
        <f>'Simulacion sistema (hoja4)'!BV144</f>
        <v>0.819707558149813</v>
      </c>
      <c r="D153" s="42">
        <f>'Simulacion sistema (hoja4)'!BW144</f>
        <v>0.84288635300306258</v>
      </c>
      <c r="E153" s="44">
        <f t="shared" si="14"/>
        <v>110755266.78460242</v>
      </c>
      <c r="F153" s="45">
        <f t="shared" si="15"/>
        <v>220.51654110063879</v>
      </c>
      <c r="G153" s="45">
        <f t="shared" si="16"/>
        <v>385.9039469261179</v>
      </c>
      <c r="H153" s="46">
        <f t="shared" si="17"/>
        <v>0.98199999999999998</v>
      </c>
      <c r="I153" s="46">
        <f t="shared" si="18"/>
        <v>1.8000000000000016E-2</v>
      </c>
      <c r="J153" s="47">
        <f t="shared" si="19"/>
        <v>24423368340.018993</v>
      </c>
      <c r="K153" s="27"/>
      <c r="L153" s="27"/>
      <c r="M153" s="27"/>
      <c r="N153" s="27"/>
      <c r="O153" s="27"/>
    </row>
    <row r="154" spans="2:15" x14ac:dyDescent="0.25">
      <c r="B154" s="9">
        <f t="shared" si="20"/>
        <v>135</v>
      </c>
      <c r="C154" s="42">
        <f>'Simulacion sistema (hoja4)'!BV145</f>
        <v>0.82962111606686195</v>
      </c>
      <c r="D154" s="42">
        <f>'Simulacion sistema (hoja4)'!BW145</f>
        <v>0.84726681803419368</v>
      </c>
      <c r="E154" s="44">
        <f t="shared" si="14"/>
        <v>111330859.88969305</v>
      </c>
      <c r="F154" s="45">
        <f t="shared" si="15"/>
        <v>220.51654110063879</v>
      </c>
      <c r="G154" s="45">
        <f t="shared" si="16"/>
        <v>385.9039469261179</v>
      </c>
      <c r="H154" s="46">
        <f t="shared" si="17"/>
        <v>0.98199999999999998</v>
      </c>
      <c r="I154" s="46">
        <f t="shared" si="18"/>
        <v>1.8000000000000016E-2</v>
      </c>
      <c r="J154" s="47">
        <f t="shared" si="19"/>
        <v>24550296140.634956</v>
      </c>
      <c r="K154" s="27"/>
      <c r="L154" s="27"/>
      <c r="M154" s="27"/>
      <c r="N154" s="27"/>
      <c r="O154" s="27"/>
    </row>
    <row r="155" spans="2:15" x14ac:dyDescent="0.25">
      <c r="B155" s="9">
        <f t="shared" si="20"/>
        <v>136</v>
      </c>
      <c r="C155" s="42">
        <f>'Simulacion sistema (hoja4)'!BV146</f>
        <v>0.82580918604048037</v>
      </c>
      <c r="D155" s="42">
        <f>'Simulacion sistema (hoja4)'!BW146</f>
        <v>0.85151939137437849</v>
      </c>
      <c r="E155" s="44">
        <f t="shared" si="14"/>
        <v>111889648.02659334</v>
      </c>
      <c r="F155" s="45">
        <f t="shared" si="15"/>
        <v>220.51654110063879</v>
      </c>
      <c r="G155" s="45">
        <f t="shared" si="16"/>
        <v>385.9039469261179</v>
      </c>
      <c r="H155" s="46">
        <f t="shared" si="17"/>
        <v>0.98199999999999998</v>
      </c>
      <c r="I155" s="46">
        <f t="shared" si="18"/>
        <v>1.8000000000000016E-2</v>
      </c>
      <c r="J155" s="47">
        <f t="shared" si="19"/>
        <v>24673518167.792278</v>
      </c>
      <c r="K155" s="27"/>
      <c r="L155" s="27"/>
      <c r="M155" s="27"/>
      <c r="N155" s="27"/>
      <c r="O155" s="27"/>
    </row>
    <row r="156" spans="2:15" x14ac:dyDescent="0.25">
      <c r="B156" s="9">
        <f t="shared" si="20"/>
        <v>137</v>
      </c>
      <c r="C156" s="42">
        <f>'Simulacion sistema (hoja4)'!BV147</f>
        <v>0.81617011876531875</v>
      </c>
      <c r="D156" s="42">
        <f>'Simulacion sistema (hoja4)'!BW147</f>
        <v>0.84639335564527429</v>
      </c>
      <c r="E156" s="44">
        <f t="shared" si="14"/>
        <v>111216086.93178904</v>
      </c>
      <c r="F156" s="45">
        <f t="shared" si="15"/>
        <v>220.51654110063879</v>
      </c>
      <c r="G156" s="45">
        <f t="shared" si="16"/>
        <v>385.9039469261179</v>
      </c>
      <c r="H156" s="46">
        <f t="shared" si="17"/>
        <v>0.98199999999999998</v>
      </c>
      <c r="I156" s="46">
        <f t="shared" si="18"/>
        <v>1.8000000000000016E-2</v>
      </c>
      <c r="J156" s="47">
        <f t="shared" si="19"/>
        <v>24524986804.946075</v>
      </c>
      <c r="K156" s="27"/>
      <c r="L156" s="27"/>
      <c r="M156" s="27"/>
      <c r="N156" s="27"/>
      <c r="O156" s="27"/>
    </row>
    <row r="157" spans="2:15" x14ac:dyDescent="0.25">
      <c r="B157" s="9">
        <f t="shared" si="20"/>
        <v>138</v>
      </c>
      <c r="C157" s="42">
        <f>'Simulacion sistema (hoja4)'!BV148</f>
        <v>0.81275918198842367</v>
      </c>
      <c r="D157" s="42">
        <f>'Simulacion sistema (hoja4)'!BW148</f>
        <v>0.84928090920949151</v>
      </c>
      <c r="E157" s="44">
        <f t="shared" si="14"/>
        <v>111595511.4701272</v>
      </c>
      <c r="F157" s="45">
        <f t="shared" si="15"/>
        <v>220.51654110063879</v>
      </c>
      <c r="G157" s="45">
        <f t="shared" si="16"/>
        <v>385.9039469261179</v>
      </c>
      <c r="H157" s="46">
        <f t="shared" si="17"/>
        <v>0.98199999999999998</v>
      </c>
      <c r="I157" s="46">
        <f t="shared" si="18"/>
        <v>1.8000000000000016E-2</v>
      </c>
      <c r="J157" s="47">
        <f t="shared" si="19"/>
        <v>24608656191.749111</v>
      </c>
      <c r="K157" s="27"/>
      <c r="L157" s="27"/>
      <c r="M157" s="27"/>
      <c r="N157" s="27"/>
      <c r="O157" s="27"/>
    </row>
    <row r="158" spans="2:15" x14ac:dyDescent="0.25">
      <c r="B158" s="9">
        <f t="shared" si="20"/>
        <v>139</v>
      </c>
      <c r="C158" s="42">
        <f>'Simulacion sistema (hoja4)'!BV149</f>
        <v>0.82068222266822122</v>
      </c>
      <c r="D158" s="42">
        <f>'Simulacion sistema (hoja4)'!BW149</f>
        <v>0.84254208058835911</v>
      </c>
      <c r="E158" s="44">
        <f t="shared" si="14"/>
        <v>110710029.38931039</v>
      </c>
      <c r="F158" s="45">
        <f t="shared" si="15"/>
        <v>220.51654110063879</v>
      </c>
      <c r="G158" s="45">
        <f t="shared" si="16"/>
        <v>385.9039469261179</v>
      </c>
      <c r="H158" s="46">
        <f t="shared" si="17"/>
        <v>0.98199999999999998</v>
      </c>
      <c r="I158" s="46">
        <f t="shared" si="18"/>
        <v>1.8000000000000016E-2</v>
      </c>
      <c r="J158" s="47">
        <f t="shared" si="19"/>
        <v>24413392746.080791</v>
      </c>
      <c r="K158" s="27"/>
      <c r="L158" s="27"/>
      <c r="M158" s="27"/>
      <c r="N158" s="27"/>
      <c r="O158" s="27"/>
    </row>
    <row r="159" spans="2:15" x14ac:dyDescent="0.25">
      <c r="B159" s="9">
        <f t="shared" si="20"/>
        <v>140</v>
      </c>
      <c r="C159" s="42">
        <f>'Simulacion sistema (hoja4)'!BV150</f>
        <v>0.81879966246049118</v>
      </c>
      <c r="D159" s="42">
        <f>'Simulacion sistema (hoja4)'!BW150</f>
        <v>0.84839430711247066</v>
      </c>
      <c r="E159" s="44">
        <f t="shared" si="14"/>
        <v>111479011.95457864</v>
      </c>
      <c r="F159" s="45">
        <f t="shared" si="15"/>
        <v>220.51654110063879</v>
      </c>
      <c r="G159" s="45">
        <f t="shared" si="16"/>
        <v>385.9039469261179</v>
      </c>
      <c r="H159" s="46">
        <f t="shared" si="17"/>
        <v>0.98199999999999998</v>
      </c>
      <c r="I159" s="46">
        <f t="shared" si="18"/>
        <v>1.8000000000000016E-2</v>
      </c>
      <c r="J159" s="47">
        <f t="shared" si="19"/>
        <v>24582966121.540443</v>
      </c>
      <c r="K159" s="27"/>
      <c r="L159" s="27"/>
      <c r="M159" s="27"/>
      <c r="N159" s="27"/>
      <c r="O159" s="27"/>
    </row>
    <row r="160" spans="2:15" x14ac:dyDescent="0.25">
      <c r="B160" s="9">
        <f t="shared" si="20"/>
        <v>141</v>
      </c>
      <c r="C160" s="42">
        <f>'Simulacion sistema (hoja4)'!BV151</f>
        <v>0.81103978286818379</v>
      </c>
      <c r="D160" s="42">
        <f>'Simulacion sistema (hoja4)'!BW151</f>
        <v>0.83786402818598316</v>
      </c>
      <c r="E160" s="44">
        <f t="shared" si="14"/>
        <v>110095333.30363819</v>
      </c>
      <c r="F160" s="45">
        <f t="shared" si="15"/>
        <v>220.51654110063879</v>
      </c>
      <c r="G160" s="45">
        <f t="shared" si="16"/>
        <v>385.9039469261179</v>
      </c>
      <c r="H160" s="46">
        <f t="shared" si="17"/>
        <v>0.98199999999999998</v>
      </c>
      <c r="I160" s="46">
        <f t="shared" si="18"/>
        <v>1.8000000000000016E-2</v>
      </c>
      <c r="J160" s="47">
        <f t="shared" si="19"/>
        <v>24277842091.440258</v>
      </c>
      <c r="K160" s="27"/>
      <c r="L160" s="27"/>
      <c r="M160" s="27"/>
      <c r="N160" s="27"/>
      <c r="O160" s="27"/>
    </row>
    <row r="161" spans="2:15" x14ac:dyDescent="0.25">
      <c r="B161" s="9">
        <f t="shared" si="20"/>
        <v>142</v>
      </c>
      <c r="C161" s="42">
        <f>'Simulacion sistema (hoja4)'!BV152</f>
        <v>0.82416368955366825</v>
      </c>
      <c r="D161" s="42">
        <f>'Simulacion sistema (hoja4)'!BW152</f>
        <v>0.84802766424967435</v>
      </c>
      <c r="E161" s="44">
        <f t="shared" si="14"/>
        <v>111430835.08240721</v>
      </c>
      <c r="F161" s="45">
        <f t="shared" si="15"/>
        <v>220.51654110063879</v>
      </c>
      <c r="G161" s="45">
        <f t="shared" si="16"/>
        <v>385.9039469261179</v>
      </c>
      <c r="H161" s="46">
        <f t="shared" si="17"/>
        <v>0.98199999999999998</v>
      </c>
      <c r="I161" s="46">
        <f t="shared" si="18"/>
        <v>1.8000000000000016E-2</v>
      </c>
      <c r="J161" s="47">
        <f t="shared" si="19"/>
        <v>24572342324.328152</v>
      </c>
      <c r="K161" s="27"/>
      <c r="L161" s="27"/>
      <c r="M161" s="27"/>
      <c r="N161" s="27"/>
      <c r="O161" s="27"/>
    </row>
    <row r="162" spans="2:15" x14ac:dyDescent="0.25">
      <c r="B162" s="9">
        <f t="shared" si="20"/>
        <v>143</v>
      </c>
      <c r="C162" s="42">
        <f>'Simulacion sistema (hoja4)'!BV153</f>
        <v>0.81814638064592937</v>
      </c>
      <c r="D162" s="42">
        <f>'Simulacion sistema (hoja4)'!BW153</f>
        <v>0.84719169539995087</v>
      </c>
      <c r="E162" s="44">
        <f t="shared" si="14"/>
        <v>111320988.77555355</v>
      </c>
      <c r="F162" s="45">
        <f t="shared" si="15"/>
        <v>220.51654110063879</v>
      </c>
      <c r="G162" s="45">
        <f t="shared" si="16"/>
        <v>385.9039469261179</v>
      </c>
      <c r="H162" s="46">
        <f t="shared" si="17"/>
        <v>0.98199999999999998</v>
      </c>
      <c r="I162" s="46">
        <f t="shared" si="18"/>
        <v>1.8000000000000016E-2</v>
      </c>
      <c r="J162" s="47">
        <f t="shared" si="19"/>
        <v>24548119396.688107</v>
      </c>
      <c r="K162" s="27"/>
      <c r="L162" s="27"/>
      <c r="M162" s="27"/>
      <c r="N162" s="27"/>
      <c r="O162" s="27"/>
    </row>
    <row r="163" spans="2:15" x14ac:dyDescent="0.25">
      <c r="B163" s="9">
        <f t="shared" si="20"/>
        <v>144</v>
      </c>
      <c r="C163" s="42">
        <f>'Simulacion sistema (hoja4)'!BV154</f>
        <v>0.82155124410339386</v>
      </c>
      <c r="D163" s="42">
        <f>'Simulacion sistema (hoja4)'!BW154</f>
        <v>0.84740236684798775</v>
      </c>
      <c r="E163" s="44">
        <f t="shared" si="14"/>
        <v>111348671.00382559</v>
      </c>
      <c r="F163" s="45">
        <f t="shared" si="15"/>
        <v>220.51654110063879</v>
      </c>
      <c r="G163" s="45">
        <f t="shared" si="16"/>
        <v>385.9039469261179</v>
      </c>
      <c r="H163" s="46">
        <f t="shared" si="17"/>
        <v>0.98199999999999998</v>
      </c>
      <c r="I163" s="46">
        <f t="shared" si="18"/>
        <v>1.8000000000000016E-2</v>
      </c>
      <c r="J163" s="47">
        <f t="shared" si="19"/>
        <v>24554223785.916611</v>
      </c>
      <c r="K163" s="27"/>
      <c r="L163" s="27"/>
      <c r="M163" s="27"/>
      <c r="N163" s="27"/>
      <c r="O163" s="27"/>
    </row>
    <row r="164" spans="2:15" x14ac:dyDescent="0.25">
      <c r="B164" s="9">
        <f t="shared" si="20"/>
        <v>145</v>
      </c>
      <c r="C164" s="42">
        <f>'Simulacion sistema (hoja4)'!BV155</f>
        <v>0.81804787975749915</v>
      </c>
      <c r="D164" s="42">
        <f>'Simulacion sistema (hoja4)'!BW155</f>
        <v>0.84833256126184908</v>
      </c>
      <c r="E164" s="44">
        <f t="shared" si="14"/>
        <v>111470898.54980697</v>
      </c>
      <c r="F164" s="45">
        <f t="shared" si="15"/>
        <v>220.51654110063879</v>
      </c>
      <c r="G164" s="45">
        <f t="shared" si="16"/>
        <v>385.9039469261179</v>
      </c>
      <c r="H164" s="46">
        <f t="shared" si="17"/>
        <v>0.98199999999999998</v>
      </c>
      <c r="I164" s="46">
        <f t="shared" si="18"/>
        <v>1.8000000000000016E-2</v>
      </c>
      <c r="J164" s="47">
        <f t="shared" si="19"/>
        <v>24581176981.583645</v>
      </c>
      <c r="K164" s="27"/>
      <c r="L164" s="27"/>
      <c r="M164" s="27"/>
      <c r="N164" s="27"/>
      <c r="O164" s="27"/>
    </row>
    <row r="165" spans="2:15" x14ac:dyDescent="0.25">
      <c r="B165" s="9">
        <f t="shared" si="20"/>
        <v>146</v>
      </c>
      <c r="C165" s="42">
        <f>'Simulacion sistema (hoja4)'!BV156</f>
        <v>0.80753123456443598</v>
      </c>
      <c r="D165" s="42">
        <f>'Simulacion sistema (hoja4)'!BW156</f>
        <v>0.8419660478167057</v>
      </c>
      <c r="E165" s="44">
        <f t="shared" si="14"/>
        <v>110634338.68311512</v>
      </c>
      <c r="F165" s="45">
        <f t="shared" si="15"/>
        <v>220.51654110063879</v>
      </c>
      <c r="G165" s="45">
        <f t="shared" si="16"/>
        <v>385.9039469261179</v>
      </c>
      <c r="H165" s="46">
        <f t="shared" si="17"/>
        <v>0.98199999999999998</v>
      </c>
      <c r="I165" s="46">
        <f t="shared" si="18"/>
        <v>1.8000000000000016E-2</v>
      </c>
      <c r="J165" s="47">
        <f t="shared" si="19"/>
        <v>24396701693.357147</v>
      </c>
      <c r="K165" s="27"/>
      <c r="L165" s="27"/>
      <c r="M165" s="27"/>
      <c r="N165" s="27"/>
      <c r="O165" s="27"/>
    </row>
    <row r="166" spans="2:15" x14ac:dyDescent="0.25">
      <c r="B166" s="9">
        <f t="shared" si="20"/>
        <v>147</v>
      </c>
      <c r="C166" s="42">
        <f>'Simulacion sistema (hoja4)'!BV157</f>
        <v>0.83146940963549321</v>
      </c>
      <c r="D166" s="42">
        <f>'Simulacion sistema (hoja4)'!BW157</f>
        <v>0.85806200406247723</v>
      </c>
      <c r="E166" s="44">
        <f t="shared" si="14"/>
        <v>112749347.33380951</v>
      </c>
      <c r="F166" s="45">
        <f t="shared" si="15"/>
        <v>220.51654110063879</v>
      </c>
      <c r="G166" s="45">
        <f t="shared" si="16"/>
        <v>385.9039469261179</v>
      </c>
      <c r="H166" s="46">
        <f t="shared" si="17"/>
        <v>0.98199999999999998</v>
      </c>
      <c r="I166" s="46">
        <f t="shared" si="18"/>
        <v>1.8000000000000016E-2</v>
      </c>
      <c r="J166" s="47">
        <f t="shared" si="19"/>
        <v>24863096085.406204</v>
      </c>
      <c r="K166" s="27"/>
      <c r="L166" s="27"/>
      <c r="M166" s="27"/>
      <c r="N166" s="27"/>
      <c r="O166" s="27"/>
    </row>
    <row r="167" spans="2:15" x14ac:dyDescent="0.25">
      <c r="B167" s="9">
        <f t="shared" si="20"/>
        <v>148</v>
      </c>
      <c r="C167" s="42">
        <f>'Simulacion sistema (hoja4)'!BV158</f>
        <v>0.82049919996771736</v>
      </c>
      <c r="D167" s="42">
        <f>'Simulacion sistema (hoja4)'!BW158</f>
        <v>0.84042562692487899</v>
      </c>
      <c r="E167" s="44">
        <f t="shared" si="14"/>
        <v>110431927.37792909</v>
      </c>
      <c r="F167" s="45">
        <f t="shared" si="15"/>
        <v>220.51654110063879</v>
      </c>
      <c r="G167" s="45">
        <f t="shared" si="16"/>
        <v>385.9039469261179</v>
      </c>
      <c r="H167" s="46">
        <f t="shared" si="17"/>
        <v>0.98199999999999998</v>
      </c>
      <c r="I167" s="46">
        <f t="shared" si="18"/>
        <v>1.8000000000000016E-2</v>
      </c>
      <c r="J167" s="47">
        <f t="shared" si="19"/>
        <v>24352066652.457859</v>
      </c>
      <c r="K167" s="27"/>
      <c r="L167" s="27"/>
      <c r="M167" s="27"/>
      <c r="N167" s="27"/>
      <c r="O167" s="27"/>
    </row>
    <row r="168" spans="2:15" x14ac:dyDescent="0.25">
      <c r="B168" s="9">
        <f t="shared" si="20"/>
        <v>149</v>
      </c>
      <c r="C168" s="42">
        <f>'Simulacion sistema (hoja4)'!BV159</f>
        <v>0.80572096799528914</v>
      </c>
      <c r="D168" s="42">
        <f>'Simulacion sistema (hoja4)'!BW159</f>
        <v>0.84569805460643332</v>
      </c>
      <c r="E168" s="44">
        <f t="shared" si="14"/>
        <v>111124724.37528533</v>
      </c>
      <c r="F168" s="45">
        <f t="shared" si="15"/>
        <v>220.51654110063879</v>
      </c>
      <c r="G168" s="45">
        <f t="shared" si="16"/>
        <v>385.9039469261179</v>
      </c>
      <c r="H168" s="46">
        <f t="shared" si="17"/>
        <v>0.98199999999999998</v>
      </c>
      <c r="I168" s="46">
        <f t="shared" si="18"/>
        <v>1.8000000000000016E-2</v>
      </c>
      <c r="J168" s="47">
        <f t="shared" si="19"/>
        <v>24504839849.999763</v>
      </c>
      <c r="K168" s="27"/>
      <c r="L168" s="27"/>
      <c r="M168" s="27"/>
      <c r="N168" s="27"/>
      <c r="O168" s="27"/>
    </row>
    <row r="169" spans="2:15" x14ac:dyDescent="0.25">
      <c r="B169" s="9">
        <f t="shared" si="20"/>
        <v>150</v>
      </c>
      <c r="C169" s="42">
        <f>'Simulacion sistema (hoja4)'!BV160</f>
        <v>0.82617826112204074</v>
      </c>
      <c r="D169" s="42">
        <f>'Simulacion sistema (hoja4)'!BW160</f>
        <v>0.84786640702408533</v>
      </c>
      <c r="E169" s="44">
        <f t="shared" si="14"/>
        <v>111409645.88296482</v>
      </c>
      <c r="F169" s="45">
        <f t="shared" si="15"/>
        <v>220.51654110063879</v>
      </c>
      <c r="G169" s="45">
        <f t="shared" si="16"/>
        <v>385.9039469261179</v>
      </c>
      <c r="H169" s="46">
        <f t="shared" si="17"/>
        <v>0.98199999999999998</v>
      </c>
      <c r="I169" s="46">
        <f t="shared" si="18"/>
        <v>1.8000000000000016E-2</v>
      </c>
      <c r="J169" s="47">
        <f t="shared" si="19"/>
        <v>24567669755.358425</v>
      </c>
      <c r="K169" s="27"/>
      <c r="L169" s="27"/>
      <c r="M169" s="27"/>
      <c r="N169" s="27"/>
      <c r="O169" s="27"/>
    </row>
    <row r="170" spans="2:15" x14ac:dyDescent="0.25">
      <c r="B170" s="9">
        <f t="shared" si="20"/>
        <v>151</v>
      </c>
      <c r="C170" s="42">
        <f>'Simulacion sistema (hoja4)'!BV161</f>
        <v>0.83477374227282997</v>
      </c>
      <c r="D170" s="42">
        <f>'Simulacion sistema (hoja4)'!BW161</f>
        <v>0.84722428985820475</v>
      </c>
      <c r="E170" s="44">
        <f t="shared" si="14"/>
        <v>111325271.68736811</v>
      </c>
      <c r="F170" s="45">
        <f t="shared" si="15"/>
        <v>220.51654110063879</v>
      </c>
      <c r="G170" s="45">
        <f t="shared" si="16"/>
        <v>385.9039469261179</v>
      </c>
      <c r="H170" s="46">
        <f t="shared" si="17"/>
        <v>0.98199999999999998</v>
      </c>
      <c r="I170" s="46">
        <f t="shared" si="18"/>
        <v>1.8000000000000016E-2</v>
      </c>
      <c r="J170" s="47">
        <f t="shared" si="19"/>
        <v>24549063849.587288</v>
      </c>
      <c r="K170" s="27"/>
      <c r="L170" s="27"/>
      <c r="M170" s="27"/>
      <c r="N170" s="27"/>
      <c r="O170" s="27"/>
    </row>
    <row r="171" spans="2:15" x14ac:dyDescent="0.25">
      <c r="B171" s="9">
        <f t="shared" si="20"/>
        <v>152</v>
      </c>
      <c r="C171" s="42">
        <f>'Simulacion sistema (hoja4)'!BV162</f>
        <v>0.81057916488050141</v>
      </c>
      <c r="D171" s="42">
        <f>'Simulacion sistema (hoja4)'!BW162</f>
        <v>0.8438503328355893</v>
      </c>
      <c r="E171" s="44">
        <f t="shared" si="14"/>
        <v>110881933.73459643</v>
      </c>
      <c r="F171" s="45">
        <f t="shared" si="15"/>
        <v>220.51654110063879</v>
      </c>
      <c r="G171" s="45">
        <f t="shared" si="16"/>
        <v>385.9039469261179</v>
      </c>
      <c r="H171" s="46">
        <f t="shared" si="17"/>
        <v>0.98199999999999998</v>
      </c>
      <c r="I171" s="46">
        <f t="shared" si="18"/>
        <v>1.8000000000000016E-2</v>
      </c>
      <c r="J171" s="47">
        <f t="shared" si="19"/>
        <v>24451300497.703442</v>
      </c>
      <c r="K171" s="27"/>
      <c r="L171" s="27"/>
      <c r="M171" s="27"/>
      <c r="N171" s="27"/>
      <c r="O171" s="27"/>
    </row>
    <row r="172" spans="2:15" x14ac:dyDescent="0.25">
      <c r="B172" s="9">
        <f t="shared" si="20"/>
        <v>153</v>
      </c>
      <c r="C172" s="42">
        <f>'Simulacion sistema (hoja4)'!BV163</f>
        <v>0.83177510071359906</v>
      </c>
      <c r="D172" s="42">
        <f>'Simulacion sistema (hoja4)'!BW163</f>
        <v>0.85034682470239309</v>
      </c>
      <c r="E172" s="44">
        <f t="shared" si="14"/>
        <v>111735572.76589446</v>
      </c>
      <c r="F172" s="45">
        <f t="shared" si="15"/>
        <v>220.51654110063879</v>
      </c>
      <c r="G172" s="45">
        <f t="shared" si="16"/>
        <v>385.9039469261179</v>
      </c>
      <c r="H172" s="46">
        <f t="shared" si="17"/>
        <v>0.98199999999999998</v>
      </c>
      <c r="I172" s="46">
        <f t="shared" si="18"/>
        <v>1.8000000000000016E-2</v>
      </c>
      <c r="J172" s="47">
        <f t="shared" si="19"/>
        <v>24639542024.23378</v>
      </c>
      <c r="K172" s="27"/>
      <c r="L172" s="27"/>
      <c r="M172" s="27"/>
      <c r="N172" s="27"/>
      <c r="O172" s="27"/>
    </row>
    <row r="173" spans="2:15" x14ac:dyDescent="0.25">
      <c r="B173" s="9">
        <f t="shared" si="20"/>
        <v>154</v>
      </c>
      <c r="C173" s="42">
        <f>'Simulacion sistema (hoja4)'!BV164</f>
        <v>0.82556807938392407</v>
      </c>
      <c r="D173" s="42">
        <f>'Simulacion sistema (hoja4)'!BW164</f>
        <v>0.84826455142131396</v>
      </c>
      <c r="E173" s="44">
        <f t="shared" si="14"/>
        <v>111461962.05676065</v>
      </c>
      <c r="F173" s="45">
        <f t="shared" si="15"/>
        <v>220.51654110063879</v>
      </c>
      <c r="G173" s="45">
        <f t="shared" si="16"/>
        <v>385.9039469261179</v>
      </c>
      <c r="H173" s="46">
        <f t="shared" si="17"/>
        <v>0.98199999999999998</v>
      </c>
      <c r="I173" s="46">
        <f t="shared" si="18"/>
        <v>1.8000000000000016E-2</v>
      </c>
      <c r="J173" s="47">
        <f t="shared" si="19"/>
        <v>24579206337.047501</v>
      </c>
      <c r="K173" s="27"/>
      <c r="L173" s="27"/>
      <c r="M173" s="27"/>
      <c r="N173" s="27"/>
      <c r="O173" s="27"/>
    </row>
    <row r="174" spans="2:15" x14ac:dyDescent="0.25">
      <c r="B174" s="9">
        <f t="shared" si="20"/>
        <v>155</v>
      </c>
      <c r="C174" s="42">
        <f>'Simulacion sistema (hoja4)'!BV165</f>
        <v>0.83145650828772988</v>
      </c>
      <c r="D174" s="42">
        <f>'Simulacion sistema (hoja4)'!BW165</f>
        <v>0.85124183224456984</v>
      </c>
      <c r="E174" s="44">
        <f t="shared" si="14"/>
        <v>111853176.75693648</v>
      </c>
      <c r="F174" s="45">
        <f t="shared" si="15"/>
        <v>220.51654110063879</v>
      </c>
      <c r="G174" s="45">
        <f t="shared" si="16"/>
        <v>385.9039469261179</v>
      </c>
      <c r="H174" s="46">
        <f t="shared" si="17"/>
        <v>0.98199999999999998</v>
      </c>
      <c r="I174" s="46">
        <f t="shared" si="18"/>
        <v>1.8000000000000016E-2</v>
      </c>
      <c r="J174" s="47">
        <f t="shared" si="19"/>
        <v>24665475649.557999</v>
      </c>
      <c r="K174" s="27"/>
      <c r="L174" s="27"/>
      <c r="M174" s="27"/>
      <c r="N174" s="27"/>
      <c r="O174" s="27"/>
    </row>
    <row r="175" spans="2:15" x14ac:dyDescent="0.25">
      <c r="B175" s="9">
        <f t="shared" si="20"/>
        <v>156</v>
      </c>
      <c r="C175" s="42">
        <f>'Simulacion sistema (hoja4)'!BV166</f>
        <v>0.80181088372462594</v>
      </c>
      <c r="D175" s="42">
        <f>'Simulacion sistema (hoja4)'!BW166</f>
        <v>0.84691085731678484</v>
      </c>
      <c r="E175" s="44">
        <f t="shared" si="14"/>
        <v>111284086.65142553</v>
      </c>
      <c r="F175" s="45">
        <f t="shared" si="15"/>
        <v>220.51654110063879</v>
      </c>
      <c r="G175" s="45">
        <f t="shared" si="16"/>
        <v>385.9039469261179</v>
      </c>
      <c r="H175" s="46">
        <f t="shared" si="17"/>
        <v>0.98199999999999998</v>
      </c>
      <c r="I175" s="46">
        <f t="shared" si="18"/>
        <v>1.8000000000000016E-2</v>
      </c>
      <c r="J175" s="47">
        <f t="shared" si="19"/>
        <v>24539981867.916126</v>
      </c>
      <c r="K175" s="27"/>
      <c r="L175" s="27"/>
      <c r="M175" s="27"/>
      <c r="N175" s="27"/>
      <c r="O175" s="27"/>
    </row>
    <row r="176" spans="2:15" x14ac:dyDescent="0.25">
      <c r="B176" s="9">
        <f t="shared" si="20"/>
        <v>157</v>
      </c>
      <c r="C176" s="42">
        <f>'Simulacion sistema (hoja4)'!BV167</f>
        <v>0.82606871200573506</v>
      </c>
      <c r="D176" s="42">
        <f>'Simulacion sistema (hoja4)'!BW167</f>
        <v>0.84999646069861245</v>
      </c>
      <c r="E176" s="44">
        <f t="shared" si="14"/>
        <v>111689534.93579768</v>
      </c>
      <c r="F176" s="45">
        <f t="shared" si="15"/>
        <v>220.51654110063879</v>
      </c>
      <c r="G176" s="45">
        <f t="shared" si="16"/>
        <v>385.9039469261179</v>
      </c>
      <c r="H176" s="46">
        <f t="shared" si="17"/>
        <v>0.98199999999999998</v>
      </c>
      <c r="I176" s="46">
        <f t="shared" si="18"/>
        <v>1.8000000000000016E-2</v>
      </c>
      <c r="J176" s="47">
        <f t="shared" si="19"/>
        <v>24629389921.181061</v>
      </c>
      <c r="K176" s="27"/>
      <c r="L176" s="27"/>
      <c r="M176" s="27"/>
      <c r="N176" s="27"/>
      <c r="O176" s="27"/>
    </row>
    <row r="177" spans="2:15" x14ac:dyDescent="0.25">
      <c r="B177" s="9">
        <f t="shared" si="20"/>
        <v>158</v>
      </c>
      <c r="C177" s="42">
        <f>'Simulacion sistema (hoja4)'!BV168</f>
        <v>0.81747791352950194</v>
      </c>
      <c r="D177" s="42">
        <f>'Simulacion sistema (hoja4)'!BW168</f>
        <v>0.84705553483217222</v>
      </c>
      <c r="E177" s="44">
        <f t="shared" si="14"/>
        <v>111303097.27694744</v>
      </c>
      <c r="F177" s="45">
        <f t="shared" si="15"/>
        <v>220.51654110063879</v>
      </c>
      <c r="G177" s="45">
        <f t="shared" si="16"/>
        <v>385.9039469261179</v>
      </c>
      <c r="H177" s="46">
        <f t="shared" si="17"/>
        <v>0.98199999999999998</v>
      </c>
      <c r="I177" s="46">
        <f t="shared" si="18"/>
        <v>1.8000000000000016E-2</v>
      </c>
      <c r="J177" s="47">
        <f t="shared" si="19"/>
        <v>24544174025.300377</v>
      </c>
      <c r="K177" s="27"/>
      <c r="L177" s="27"/>
      <c r="M177" s="27"/>
      <c r="N177" s="27"/>
      <c r="O177" s="27"/>
    </row>
    <row r="178" spans="2:15" x14ac:dyDescent="0.25">
      <c r="B178" s="9">
        <f t="shared" si="20"/>
        <v>159</v>
      </c>
      <c r="C178" s="42">
        <f>'Simulacion sistema (hoja4)'!BV169</f>
        <v>0.80779815325537763</v>
      </c>
      <c r="D178" s="42">
        <f>'Simulacion sistema (hoja4)'!BW169</f>
        <v>0.84078220562189954</v>
      </c>
      <c r="E178" s="44">
        <f t="shared" si="14"/>
        <v>110478781.8187176</v>
      </c>
      <c r="F178" s="45">
        <f t="shared" si="15"/>
        <v>220.51654110063879</v>
      </c>
      <c r="G178" s="45">
        <f t="shared" si="16"/>
        <v>385.9039469261179</v>
      </c>
      <c r="H178" s="46">
        <f t="shared" si="17"/>
        <v>0.98199999999999998</v>
      </c>
      <c r="I178" s="46">
        <f t="shared" si="18"/>
        <v>1.8000000000000016E-2</v>
      </c>
      <c r="J178" s="47">
        <f t="shared" si="19"/>
        <v>24362398831.675743</v>
      </c>
      <c r="K178" s="27"/>
      <c r="L178" s="27"/>
      <c r="M178" s="27"/>
      <c r="N178" s="27"/>
      <c r="O178" s="27"/>
    </row>
    <row r="179" spans="2:15" x14ac:dyDescent="0.25">
      <c r="B179" s="9">
        <f t="shared" si="20"/>
        <v>160</v>
      </c>
      <c r="C179" s="42">
        <f>'Simulacion sistema (hoja4)'!BV170</f>
        <v>0.81514543903022563</v>
      </c>
      <c r="D179" s="42">
        <f>'Simulacion sistema (hoja4)'!BW170</f>
        <v>0.84830704461160888</v>
      </c>
      <c r="E179" s="44">
        <f t="shared" si="14"/>
        <v>111467545.66196541</v>
      </c>
      <c r="F179" s="45">
        <f t="shared" si="15"/>
        <v>220.51654110063879</v>
      </c>
      <c r="G179" s="45">
        <f t="shared" si="16"/>
        <v>385.9039469261179</v>
      </c>
      <c r="H179" s="46">
        <f t="shared" si="17"/>
        <v>0.98199999999999998</v>
      </c>
      <c r="I179" s="46">
        <f t="shared" si="18"/>
        <v>1.8000000000000016E-2</v>
      </c>
      <c r="J179" s="47">
        <f t="shared" si="19"/>
        <v>24580437614.354126</v>
      </c>
      <c r="K179" s="27"/>
      <c r="L179" s="27"/>
      <c r="M179" s="27"/>
      <c r="N179" s="27"/>
      <c r="O179" s="27"/>
    </row>
    <row r="180" spans="2:15" x14ac:dyDescent="0.25">
      <c r="B180" s="9">
        <f t="shared" si="20"/>
        <v>161</v>
      </c>
      <c r="C180" s="42">
        <f>'Simulacion sistema (hoja4)'!BV171</f>
        <v>0.81855465745505174</v>
      </c>
      <c r="D180" s="42">
        <f>'Simulacion sistema (hoja4)'!BW171</f>
        <v>0.85194918503751182</v>
      </c>
      <c r="E180" s="44">
        <f t="shared" si="14"/>
        <v>111946122.91392905</v>
      </c>
      <c r="F180" s="45">
        <f t="shared" si="15"/>
        <v>220.51654110063879</v>
      </c>
      <c r="G180" s="45">
        <f t="shared" si="16"/>
        <v>385.9039469261179</v>
      </c>
      <c r="H180" s="46">
        <f t="shared" si="17"/>
        <v>0.98199999999999998</v>
      </c>
      <c r="I180" s="46">
        <f t="shared" si="18"/>
        <v>1.8000000000000016E-2</v>
      </c>
      <c r="J180" s="47">
        <f t="shared" si="19"/>
        <v>24685971814.606598</v>
      </c>
      <c r="K180" s="27"/>
      <c r="L180" s="27"/>
      <c r="M180" s="27"/>
      <c r="N180" s="27"/>
      <c r="O180" s="27"/>
    </row>
    <row r="181" spans="2:15" x14ac:dyDescent="0.25">
      <c r="B181" s="9">
        <f t="shared" si="20"/>
        <v>162</v>
      </c>
      <c r="C181" s="42">
        <f>'Simulacion sistema (hoja4)'!BV172</f>
        <v>0.83235545779175757</v>
      </c>
      <c r="D181" s="42">
        <f>'Simulacion sistema (hoja4)'!BW172</f>
        <v>0.84982028024594725</v>
      </c>
      <c r="E181" s="44">
        <f t="shared" si="14"/>
        <v>111666384.82431747</v>
      </c>
      <c r="F181" s="45">
        <f t="shared" si="15"/>
        <v>220.51654110063879</v>
      </c>
      <c r="G181" s="45">
        <f t="shared" si="16"/>
        <v>385.9039469261179</v>
      </c>
      <c r="H181" s="46">
        <f t="shared" si="17"/>
        <v>0.98199999999999998</v>
      </c>
      <c r="I181" s="46">
        <f t="shared" si="18"/>
        <v>1.8000000000000016E-2</v>
      </c>
      <c r="J181" s="47">
        <f t="shared" si="19"/>
        <v>24624284938.671352</v>
      </c>
      <c r="K181" s="27"/>
      <c r="L181" s="27"/>
      <c r="M181" s="27"/>
      <c r="N181" s="27"/>
      <c r="O181" s="27"/>
    </row>
    <row r="182" spans="2:15" x14ac:dyDescent="0.25">
      <c r="B182" s="9">
        <f t="shared" si="20"/>
        <v>163</v>
      </c>
      <c r="C182" s="42">
        <f>'Simulacion sistema (hoja4)'!BV173</f>
        <v>0.80078969629984009</v>
      </c>
      <c r="D182" s="42">
        <f>'Simulacion sistema (hoja4)'!BW173</f>
        <v>0.84535114531627009</v>
      </c>
      <c r="E182" s="44">
        <f t="shared" si="14"/>
        <v>111079140.49455789</v>
      </c>
      <c r="F182" s="45">
        <f t="shared" si="15"/>
        <v>220.51654110063879</v>
      </c>
      <c r="G182" s="45">
        <f t="shared" si="16"/>
        <v>385.9039469261179</v>
      </c>
      <c r="H182" s="46">
        <f t="shared" si="17"/>
        <v>0.98199999999999998</v>
      </c>
      <c r="I182" s="46">
        <f t="shared" si="18"/>
        <v>1.8000000000000016E-2</v>
      </c>
      <c r="J182" s="47">
        <f t="shared" si="19"/>
        <v>24494787850.291805</v>
      </c>
      <c r="K182" s="27"/>
      <c r="L182" s="27"/>
      <c r="M182" s="27"/>
      <c r="N182" s="27"/>
      <c r="O182" s="27"/>
    </row>
    <row r="183" spans="2:15" x14ac:dyDescent="0.25">
      <c r="B183" s="9">
        <f t="shared" si="20"/>
        <v>164</v>
      </c>
      <c r="C183" s="42">
        <f>'Simulacion sistema (hoja4)'!BV174</f>
        <v>0.79982929585508022</v>
      </c>
      <c r="D183" s="42">
        <f>'Simulacion sistema (hoja4)'!BW174</f>
        <v>0.84214851676756342</v>
      </c>
      <c r="E183" s="44">
        <f t="shared" si="14"/>
        <v>110658315.10325783</v>
      </c>
      <c r="F183" s="45">
        <f t="shared" si="15"/>
        <v>220.51654110063879</v>
      </c>
      <c r="G183" s="45">
        <f t="shared" si="16"/>
        <v>385.9039469261179</v>
      </c>
      <c r="H183" s="46">
        <f t="shared" si="17"/>
        <v>0.98199999999999998</v>
      </c>
      <c r="I183" s="46">
        <f t="shared" si="18"/>
        <v>1.8000000000000016E-2</v>
      </c>
      <c r="J183" s="47">
        <f t="shared" si="19"/>
        <v>24401988890.594994</v>
      </c>
      <c r="K183" s="27"/>
      <c r="L183" s="27"/>
      <c r="M183" s="27"/>
      <c r="N183" s="27"/>
      <c r="O183" s="27"/>
    </row>
    <row r="184" spans="2:15" x14ac:dyDescent="0.25">
      <c r="B184" s="9">
        <f t="shared" si="20"/>
        <v>165</v>
      </c>
      <c r="C184" s="42">
        <f>'Simulacion sistema (hoja4)'!BV175</f>
        <v>0.80142394483946611</v>
      </c>
      <c r="D184" s="42">
        <f>'Simulacion sistema (hoja4)'!BW175</f>
        <v>0.83766071328144909</v>
      </c>
      <c r="E184" s="44">
        <f t="shared" si="14"/>
        <v>110068617.72518241</v>
      </c>
      <c r="F184" s="45">
        <f t="shared" si="15"/>
        <v>220.51654110063879</v>
      </c>
      <c r="G184" s="45">
        <f t="shared" si="16"/>
        <v>385.9039469261179</v>
      </c>
      <c r="H184" s="46">
        <f t="shared" si="17"/>
        <v>0.98199999999999998</v>
      </c>
      <c r="I184" s="46">
        <f t="shared" si="18"/>
        <v>1.8000000000000016E-2</v>
      </c>
      <c r="J184" s="47">
        <f t="shared" si="19"/>
        <v>24271950864.485687</v>
      </c>
      <c r="K184" s="27"/>
      <c r="L184" s="27"/>
      <c r="M184" s="27"/>
      <c r="N184" s="27"/>
      <c r="O184" s="27"/>
    </row>
    <row r="185" spans="2:15" x14ac:dyDescent="0.25">
      <c r="B185" s="9">
        <f t="shared" si="20"/>
        <v>166</v>
      </c>
      <c r="C185" s="42">
        <f>'Simulacion sistema (hoja4)'!BV176</f>
        <v>0.82294733982069457</v>
      </c>
      <c r="D185" s="42">
        <f>'Simulacion sistema (hoja4)'!BW176</f>
        <v>0.84813465554193201</v>
      </c>
      <c r="E185" s="44">
        <f t="shared" si="14"/>
        <v>111444893.73820986</v>
      </c>
      <c r="F185" s="45">
        <f t="shared" si="15"/>
        <v>220.51654110063879</v>
      </c>
      <c r="G185" s="45">
        <f t="shared" si="16"/>
        <v>385.9039469261179</v>
      </c>
      <c r="H185" s="46">
        <f t="shared" si="17"/>
        <v>0.98199999999999998</v>
      </c>
      <c r="I185" s="46">
        <f t="shared" si="18"/>
        <v>1.8000000000000016E-2</v>
      </c>
      <c r="J185" s="47">
        <f t="shared" si="19"/>
        <v>24575442490.478275</v>
      </c>
      <c r="K185" s="27"/>
      <c r="L185" s="27"/>
      <c r="M185" s="27"/>
      <c r="N185" s="27"/>
      <c r="O185" s="27"/>
    </row>
    <row r="186" spans="2:15" x14ac:dyDescent="0.25">
      <c r="B186" s="9">
        <f t="shared" si="20"/>
        <v>167</v>
      </c>
      <c r="C186" s="42">
        <f>'Simulacion sistema (hoja4)'!BV177</f>
        <v>0.82497778260705235</v>
      </c>
      <c r="D186" s="42">
        <f>'Simulacion sistema (hoja4)'!BW177</f>
        <v>0.84591673075098672</v>
      </c>
      <c r="E186" s="44">
        <f t="shared" si="14"/>
        <v>111153458.42067966</v>
      </c>
      <c r="F186" s="45">
        <f t="shared" si="15"/>
        <v>220.51654110063879</v>
      </c>
      <c r="G186" s="45">
        <f t="shared" si="16"/>
        <v>385.9039469261179</v>
      </c>
      <c r="H186" s="46">
        <f t="shared" si="17"/>
        <v>0.98199999999999998</v>
      </c>
      <c r="I186" s="46">
        <f t="shared" si="18"/>
        <v>1.8000000000000016E-2</v>
      </c>
      <c r="J186" s="47">
        <f t="shared" si="19"/>
        <v>24511176182.301952</v>
      </c>
      <c r="K186" s="27"/>
      <c r="L186" s="27"/>
      <c r="M186" s="27"/>
      <c r="N186" s="27"/>
      <c r="O186" s="27"/>
    </row>
    <row r="187" spans="2:15" x14ac:dyDescent="0.25">
      <c r="B187" s="9">
        <f t="shared" si="20"/>
        <v>168</v>
      </c>
      <c r="C187" s="42">
        <f>'Simulacion sistema (hoja4)'!BV178</f>
        <v>0.82787727988220949</v>
      </c>
      <c r="D187" s="42">
        <f>'Simulacion sistema (hoja4)'!BW178</f>
        <v>0.85343378320636998</v>
      </c>
      <c r="E187" s="44">
        <f t="shared" si="14"/>
        <v>112141199.11331701</v>
      </c>
      <c r="F187" s="45">
        <f t="shared" si="15"/>
        <v>220.51654110063879</v>
      </c>
      <c r="G187" s="45">
        <f t="shared" si="16"/>
        <v>385.9039469261179</v>
      </c>
      <c r="H187" s="46">
        <f t="shared" si="17"/>
        <v>0.98199999999999998</v>
      </c>
      <c r="I187" s="46">
        <f t="shared" si="18"/>
        <v>1.8000000000000016E-2</v>
      </c>
      <c r="J187" s="47">
        <f t="shared" si="19"/>
        <v>24728989343.346691</v>
      </c>
      <c r="K187" s="27"/>
      <c r="L187" s="27"/>
      <c r="M187" s="27"/>
      <c r="N187" s="27"/>
      <c r="O187" s="27"/>
    </row>
    <row r="188" spans="2:15" x14ac:dyDescent="0.25">
      <c r="B188" s="9">
        <f t="shared" si="20"/>
        <v>169</v>
      </c>
      <c r="C188" s="42">
        <f>'Simulacion sistema (hoja4)'!BV179</f>
        <v>0.82912119801212825</v>
      </c>
      <c r="D188" s="42">
        <f>'Simulacion sistema (hoja4)'!BW179</f>
        <v>0.85021846459842532</v>
      </c>
      <c r="E188" s="44">
        <f t="shared" si="14"/>
        <v>111718706.24823308</v>
      </c>
      <c r="F188" s="45">
        <f t="shared" si="15"/>
        <v>220.51654110063879</v>
      </c>
      <c r="G188" s="45">
        <f t="shared" si="16"/>
        <v>385.9039469261179</v>
      </c>
      <c r="H188" s="46">
        <f t="shared" si="17"/>
        <v>0.98199999999999998</v>
      </c>
      <c r="I188" s="46">
        <f t="shared" si="18"/>
        <v>1.8000000000000016E-2</v>
      </c>
      <c r="J188" s="47">
        <f t="shared" si="19"/>
        <v>24635822678.098682</v>
      </c>
      <c r="K188" s="27"/>
      <c r="L188" s="27"/>
      <c r="M188" s="27"/>
      <c r="N188" s="27"/>
      <c r="O188" s="27"/>
    </row>
    <row r="189" spans="2:15" x14ac:dyDescent="0.25">
      <c r="B189" s="9">
        <f t="shared" si="20"/>
        <v>170</v>
      </c>
      <c r="C189" s="42">
        <f>'Simulacion sistema (hoja4)'!BV180</f>
        <v>0.8239486848842541</v>
      </c>
      <c r="D189" s="42">
        <f>'Simulacion sistema (hoja4)'!BW180</f>
        <v>0.84415269698651962</v>
      </c>
      <c r="E189" s="44">
        <f t="shared" si="14"/>
        <v>110921664.38402867</v>
      </c>
      <c r="F189" s="45">
        <f t="shared" si="15"/>
        <v>220.51654110063879</v>
      </c>
      <c r="G189" s="45">
        <f t="shared" si="16"/>
        <v>385.9039469261179</v>
      </c>
      <c r="H189" s="46">
        <f t="shared" si="17"/>
        <v>0.98199999999999998</v>
      </c>
      <c r="I189" s="46">
        <f t="shared" si="18"/>
        <v>1.8000000000000016E-2</v>
      </c>
      <c r="J189" s="47">
        <f t="shared" si="19"/>
        <v>24460061763.091919</v>
      </c>
      <c r="K189" s="27"/>
      <c r="L189" s="27"/>
      <c r="M189" s="27"/>
      <c r="N189" s="27"/>
      <c r="O189" s="27"/>
    </row>
    <row r="190" spans="2:15" x14ac:dyDescent="0.25">
      <c r="B190" s="9">
        <f t="shared" si="20"/>
        <v>171</v>
      </c>
      <c r="C190" s="42">
        <f>'Simulacion sistema (hoja4)'!BV181</f>
        <v>0.81825836623279902</v>
      </c>
      <c r="D190" s="42">
        <f>'Simulacion sistema (hoja4)'!BW181</f>
        <v>0.84345595693291542</v>
      </c>
      <c r="E190" s="44">
        <f t="shared" si="14"/>
        <v>110830112.74098508</v>
      </c>
      <c r="F190" s="45">
        <f t="shared" si="15"/>
        <v>220.51654110063879</v>
      </c>
      <c r="G190" s="45">
        <f t="shared" si="16"/>
        <v>385.9039469261179</v>
      </c>
      <c r="H190" s="46">
        <f t="shared" si="17"/>
        <v>0.98199999999999998</v>
      </c>
      <c r="I190" s="46">
        <f t="shared" si="18"/>
        <v>1.8000000000000016E-2</v>
      </c>
      <c r="J190" s="47">
        <f t="shared" si="19"/>
        <v>24439873111.435867</v>
      </c>
      <c r="K190" s="27"/>
      <c r="L190" s="27"/>
      <c r="M190" s="27"/>
      <c r="N190" s="27"/>
      <c r="O190" s="27"/>
    </row>
    <row r="191" spans="2:15" x14ac:dyDescent="0.25">
      <c r="B191" s="9">
        <f t="shared" si="20"/>
        <v>172</v>
      </c>
      <c r="C191" s="42">
        <f>'Simulacion sistema (hoja4)'!BV182</f>
        <v>0.81766026323630481</v>
      </c>
      <c r="D191" s="42">
        <f>'Simulacion sistema (hoja4)'!BW182</f>
        <v>0.8445538015244195</v>
      </c>
      <c r="E191" s="44">
        <f t="shared" si="14"/>
        <v>110974369.52030872</v>
      </c>
      <c r="F191" s="45">
        <f t="shared" si="15"/>
        <v>220.51654110063879</v>
      </c>
      <c r="G191" s="45">
        <f t="shared" si="16"/>
        <v>385.9039469261179</v>
      </c>
      <c r="H191" s="46">
        <f t="shared" si="17"/>
        <v>0.98199999999999998</v>
      </c>
      <c r="I191" s="46">
        <f t="shared" si="18"/>
        <v>1.8000000000000016E-2</v>
      </c>
      <c r="J191" s="47">
        <f t="shared" si="19"/>
        <v>24471684117.442635</v>
      </c>
      <c r="K191" s="27"/>
      <c r="L191" s="27"/>
      <c r="M191" s="27"/>
      <c r="N191" s="27"/>
      <c r="O191" s="27"/>
    </row>
    <row r="192" spans="2:15" x14ac:dyDescent="0.25">
      <c r="B192" s="9">
        <f t="shared" si="20"/>
        <v>173</v>
      </c>
      <c r="C192" s="42">
        <f>'Simulacion sistema (hoja4)'!BV183</f>
        <v>0.82812832586620932</v>
      </c>
      <c r="D192" s="42">
        <f>'Simulacion sistema (hoja4)'!BW183</f>
        <v>0.84286733066556307</v>
      </c>
      <c r="E192" s="44">
        <f t="shared" si="14"/>
        <v>110752767.24945499</v>
      </c>
      <c r="F192" s="45">
        <f t="shared" si="15"/>
        <v>220.51654110063879</v>
      </c>
      <c r="G192" s="45">
        <f t="shared" si="16"/>
        <v>385.9039469261179</v>
      </c>
      <c r="H192" s="46">
        <f t="shared" si="17"/>
        <v>0.98199999999999998</v>
      </c>
      <c r="I192" s="46">
        <f t="shared" si="18"/>
        <v>1.8000000000000016E-2</v>
      </c>
      <c r="J192" s="47">
        <f t="shared" si="19"/>
        <v>24422817151.173923</v>
      </c>
      <c r="K192" s="27"/>
      <c r="L192" s="27"/>
      <c r="M192" s="27"/>
      <c r="N192" s="27"/>
      <c r="O192" s="27"/>
    </row>
    <row r="193" spans="2:15" x14ac:dyDescent="0.25">
      <c r="B193" s="9">
        <f t="shared" si="20"/>
        <v>174</v>
      </c>
      <c r="C193" s="42">
        <f>'Simulacion sistema (hoja4)'!BV184</f>
        <v>0.8333242571712185</v>
      </c>
      <c r="D193" s="42">
        <f>'Simulacion sistema (hoja4)'!BW184</f>
        <v>0.85220069946024835</v>
      </c>
      <c r="E193" s="44">
        <f t="shared" si="14"/>
        <v>111979171.90907663</v>
      </c>
      <c r="F193" s="45">
        <f t="shared" si="15"/>
        <v>220.51654110063879</v>
      </c>
      <c r="G193" s="45">
        <f t="shared" si="16"/>
        <v>385.9039469261179</v>
      </c>
      <c r="H193" s="46">
        <f t="shared" si="17"/>
        <v>0.98199999999999998</v>
      </c>
      <c r="I193" s="46">
        <f t="shared" si="18"/>
        <v>1.8000000000000016E-2</v>
      </c>
      <c r="J193" s="47">
        <f t="shared" si="19"/>
        <v>24693259664.703392</v>
      </c>
      <c r="K193" s="27"/>
      <c r="L193" s="27"/>
      <c r="M193" s="27"/>
      <c r="N193" s="27"/>
      <c r="O193" s="27"/>
    </row>
    <row r="194" spans="2:15" x14ac:dyDescent="0.25">
      <c r="B194" s="9">
        <f t="shared" si="20"/>
        <v>175</v>
      </c>
      <c r="C194" s="42">
        <f>'Simulacion sistema (hoja4)'!BV185</f>
        <v>0.84062971036075962</v>
      </c>
      <c r="D194" s="42">
        <f>'Simulacion sistema (hoja4)'!BW185</f>
        <v>0.85218382281919502</v>
      </c>
      <c r="E194" s="44">
        <f t="shared" si="14"/>
        <v>111976954.31844223</v>
      </c>
      <c r="F194" s="45">
        <f t="shared" si="15"/>
        <v>220.51654110063879</v>
      </c>
      <c r="G194" s="45">
        <f t="shared" si="16"/>
        <v>385.9039469261179</v>
      </c>
      <c r="H194" s="46">
        <f t="shared" si="17"/>
        <v>0.98199999999999998</v>
      </c>
      <c r="I194" s="46">
        <f t="shared" si="18"/>
        <v>1.8000000000000016E-2</v>
      </c>
      <c r="J194" s="47">
        <f t="shared" si="19"/>
        <v>43212348636.252457</v>
      </c>
      <c r="K194" s="27"/>
      <c r="L194" s="27"/>
      <c r="M194" s="27"/>
      <c r="N194" s="27"/>
      <c r="O194" s="27"/>
    </row>
    <row r="195" spans="2:15" x14ac:dyDescent="0.25">
      <c r="B195" s="9">
        <f t="shared" si="20"/>
        <v>176</v>
      </c>
      <c r="C195" s="42">
        <f>'Simulacion sistema (hoja4)'!BV186</f>
        <v>0.81147598013552802</v>
      </c>
      <c r="D195" s="42">
        <f>'Simulacion sistema (hoja4)'!BW186</f>
        <v>0.84987108837918857</v>
      </c>
      <c r="E195" s="44">
        <f t="shared" si="14"/>
        <v>111673061.01302537</v>
      </c>
      <c r="F195" s="45">
        <f t="shared" si="15"/>
        <v>220.51654110063879</v>
      </c>
      <c r="G195" s="45">
        <f t="shared" si="16"/>
        <v>385.9039469261179</v>
      </c>
      <c r="H195" s="46">
        <f t="shared" si="17"/>
        <v>0.98199999999999998</v>
      </c>
      <c r="I195" s="46">
        <f t="shared" si="18"/>
        <v>1.8000000000000016E-2</v>
      </c>
      <c r="J195" s="47">
        <f t="shared" si="19"/>
        <v>24625757148.712952</v>
      </c>
      <c r="K195" s="27"/>
      <c r="L195" s="27"/>
      <c r="M195" s="27"/>
      <c r="N195" s="27"/>
      <c r="O195" s="27"/>
    </row>
    <row r="196" spans="2:15" x14ac:dyDescent="0.25">
      <c r="B196" s="9">
        <f t="shared" si="20"/>
        <v>177</v>
      </c>
      <c r="C196" s="42">
        <f>'Simulacion sistema (hoja4)'!BV187</f>
        <v>0.82791530817856251</v>
      </c>
      <c r="D196" s="42">
        <f>'Simulacion sistema (hoja4)'!BW187</f>
        <v>0.85131118518170179</v>
      </c>
      <c r="E196" s="44">
        <f t="shared" si="14"/>
        <v>111862289.73287562</v>
      </c>
      <c r="F196" s="45">
        <f t="shared" si="15"/>
        <v>220.51654110063879</v>
      </c>
      <c r="G196" s="45">
        <f t="shared" si="16"/>
        <v>385.9039469261179</v>
      </c>
      <c r="H196" s="46">
        <f t="shared" si="17"/>
        <v>0.98199999999999998</v>
      </c>
      <c r="I196" s="46">
        <f t="shared" si="18"/>
        <v>1.8000000000000016E-2</v>
      </c>
      <c r="J196" s="47">
        <f t="shared" si="19"/>
        <v>24667485211.49123</v>
      </c>
      <c r="K196" s="27"/>
      <c r="L196" s="27"/>
      <c r="M196" s="27"/>
      <c r="N196" s="27"/>
      <c r="O196" s="27"/>
    </row>
    <row r="197" spans="2:15" x14ac:dyDescent="0.25">
      <c r="B197" s="9">
        <f t="shared" si="20"/>
        <v>178</v>
      </c>
      <c r="C197" s="42">
        <f>'Simulacion sistema (hoja4)'!BV188</f>
        <v>0.80610838834114651</v>
      </c>
      <c r="D197" s="42">
        <f>'Simulacion sistema (hoja4)'!BW188</f>
        <v>0.84809126318475458</v>
      </c>
      <c r="E197" s="44">
        <f t="shared" si="14"/>
        <v>111439191.98247676</v>
      </c>
      <c r="F197" s="45">
        <f t="shared" si="15"/>
        <v>220.51654110063879</v>
      </c>
      <c r="G197" s="45">
        <f t="shared" si="16"/>
        <v>385.9039469261179</v>
      </c>
      <c r="H197" s="46">
        <f t="shared" si="17"/>
        <v>0.98199999999999998</v>
      </c>
      <c r="I197" s="46">
        <f t="shared" si="18"/>
        <v>1.8000000000000016E-2</v>
      </c>
      <c r="J197" s="47">
        <f t="shared" si="19"/>
        <v>24574185159.025814</v>
      </c>
      <c r="K197" s="27"/>
      <c r="L197" s="27"/>
      <c r="M197" s="27"/>
      <c r="N197" s="27"/>
      <c r="O197" s="27"/>
    </row>
    <row r="198" spans="2:15" x14ac:dyDescent="0.25">
      <c r="B198" s="9">
        <f t="shared" si="20"/>
        <v>179</v>
      </c>
      <c r="C198" s="42">
        <f>'Simulacion sistema (hoja4)'!BV189</f>
        <v>0.82273789671868081</v>
      </c>
      <c r="D198" s="42">
        <f>'Simulacion sistema (hoja4)'!BW189</f>
        <v>0.84650083024494394</v>
      </c>
      <c r="E198" s="44">
        <f t="shared" si="14"/>
        <v>111230209.09418564</v>
      </c>
      <c r="F198" s="45">
        <f t="shared" si="15"/>
        <v>220.51654110063879</v>
      </c>
      <c r="G198" s="45">
        <f t="shared" si="16"/>
        <v>385.9039469261179</v>
      </c>
      <c r="H198" s="46">
        <f t="shared" si="17"/>
        <v>0.98199999999999998</v>
      </c>
      <c r="I198" s="46">
        <f t="shared" si="18"/>
        <v>1.8000000000000016E-2</v>
      </c>
      <c r="J198" s="47">
        <f t="shared" si="19"/>
        <v>24528100975.350632</v>
      </c>
      <c r="K198" s="27"/>
      <c r="L198" s="27"/>
      <c r="M198" s="27"/>
      <c r="N198" s="27"/>
      <c r="O198" s="27"/>
    </row>
    <row r="199" spans="2:15" x14ac:dyDescent="0.25">
      <c r="B199" s="9">
        <f t="shared" si="20"/>
        <v>180</v>
      </c>
      <c r="C199" s="42">
        <f>'Simulacion sistema (hoja4)'!BV190</f>
        <v>0.81015050865198746</v>
      </c>
      <c r="D199" s="42">
        <f>'Simulacion sistema (hoja4)'!BW190</f>
        <v>0.83895394408953328</v>
      </c>
      <c r="E199" s="44">
        <f t="shared" si="14"/>
        <v>110238548.25336467</v>
      </c>
      <c r="F199" s="45">
        <f t="shared" si="15"/>
        <v>220.51654110063879</v>
      </c>
      <c r="G199" s="45">
        <f t="shared" si="16"/>
        <v>385.9039469261179</v>
      </c>
      <c r="H199" s="46">
        <f t="shared" si="17"/>
        <v>0.98199999999999998</v>
      </c>
      <c r="I199" s="46">
        <f t="shared" si="18"/>
        <v>1.8000000000000016E-2</v>
      </c>
      <c r="J199" s="47">
        <f t="shared" si="19"/>
        <v>24309423356.787842</v>
      </c>
      <c r="K199" s="27"/>
      <c r="L199" s="27"/>
      <c r="M199" s="27"/>
      <c r="N199" s="27"/>
      <c r="O199" s="27"/>
    </row>
    <row r="200" spans="2:15" x14ac:dyDescent="0.25">
      <c r="B200" s="9">
        <f t="shared" si="20"/>
        <v>181</v>
      </c>
      <c r="C200" s="42">
        <f>'Simulacion sistema (hoja4)'!BV191</f>
        <v>0.80311478267288161</v>
      </c>
      <c r="D200" s="42">
        <f>'Simulacion sistema (hoja4)'!BW191</f>
        <v>0.84486859502828837</v>
      </c>
      <c r="E200" s="44">
        <f t="shared" si="14"/>
        <v>111015733.3867171</v>
      </c>
      <c r="F200" s="45">
        <f t="shared" si="15"/>
        <v>220.51654110063879</v>
      </c>
      <c r="G200" s="45">
        <f t="shared" si="16"/>
        <v>385.9039469261179</v>
      </c>
      <c r="H200" s="46">
        <f t="shared" si="17"/>
        <v>0.98199999999999998</v>
      </c>
      <c r="I200" s="46">
        <f t="shared" si="18"/>
        <v>1.8000000000000016E-2</v>
      </c>
      <c r="J200" s="47">
        <f t="shared" si="19"/>
        <v>24480805534.18956</v>
      </c>
      <c r="K200" s="27"/>
      <c r="L200" s="27"/>
      <c r="M200" s="27"/>
      <c r="N200" s="27"/>
      <c r="O200" s="27"/>
    </row>
    <row r="201" spans="2:15" x14ac:dyDescent="0.25">
      <c r="B201" s="9">
        <f t="shared" si="20"/>
        <v>182</v>
      </c>
      <c r="C201" s="42">
        <f>'Simulacion sistema (hoja4)'!BV192</f>
        <v>0.83727276350016533</v>
      </c>
      <c r="D201" s="42">
        <f>'Simulacion sistema (hoja4)'!BW192</f>
        <v>0.85161454734197228</v>
      </c>
      <c r="E201" s="44">
        <f t="shared" si="14"/>
        <v>111902151.52073516</v>
      </c>
      <c r="F201" s="45">
        <f t="shared" si="15"/>
        <v>220.51654110063879</v>
      </c>
      <c r="G201" s="45">
        <f t="shared" si="16"/>
        <v>385.9039469261179</v>
      </c>
      <c r="H201" s="46">
        <f t="shared" si="17"/>
        <v>0.98199999999999998</v>
      </c>
      <c r="I201" s="46">
        <f t="shared" si="18"/>
        <v>1.8000000000000016E-2</v>
      </c>
      <c r="J201" s="47">
        <f t="shared" si="19"/>
        <v>24676275395.072105</v>
      </c>
      <c r="K201" s="27"/>
      <c r="L201" s="27"/>
      <c r="M201" s="27"/>
      <c r="N201" s="27"/>
      <c r="O201" s="27"/>
    </row>
    <row r="202" spans="2:15" x14ac:dyDescent="0.25">
      <c r="B202" s="9">
        <f t="shared" si="20"/>
        <v>183</v>
      </c>
      <c r="C202" s="42">
        <f>'Simulacion sistema (hoja4)'!BV193</f>
        <v>0.82331819165563258</v>
      </c>
      <c r="D202" s="42">
        <f>'Simulacion sistema (hoja4)'!BW193</f>
        <v>0.84732150725949573</v>
      </c>
      <c r="E202" s="44">
        <f t="shared" si="14"/>
        <v>111338046.05389774</v>
      </c>
      <c r="F202" s="45">
        <f t="shared" si="15"/>
        <v>220.51654110063879</v>
      </c>
      <c r="G202" s="45">
        <f t="shared" si="16"/>
        <v>385.9039469261179</v>
      </c>
      <c r="H202" s="46">
        <f t="shared" si="17"/>
        <v>0.98199999999999998</v>
      </c>
      <c r="I202" s="46">
        <f t="shared" si="18"/>
        <v>1.8000000000000016E-2</v>
      </c>
      <c r="J202" s="47">
        <f t="shared" si="19"/>
        <v>24551880808.709156</v>
      </c>
      <c r="K202" s="27"/>
      <c r="L202" s="27"/>
      <c r="M202" s="27"/>
      <c r="N202" s="27"/>
      <c r="O202" s="27"/>
    </row>
    <row r="203" spans="2:15" x14ac:dyDescent="0.25">
      <c r="B203" s="9">
        <f t="shared" si="20"/>
        <v>184</v>
      </c>
      <c r="C203" s="42">
        <f>'Simulacion sistema (hoja4)'!BV194</f>
        <v>0.84013720209131848</v>
      </c>
      <c r="D203" s="42">
        <f>'Simulacion sistema (hoja4)'!BW194</f>
        <v>0.85663302888404635</v>
      </c>
      <c r="E203" s="44">
        <f t="shared" si="14"/>
        <v>112561579.9953637</v>
      </c>
      <c r="F203" s="45">
        <f t="shared" si="15"/>
        <v>220.51654110063879</v>
      </c>
      <c r="G203" s="45">
        <f t="shared" si="16"/>
        <v>385.9039469261179</v>
      </c>
      <c r="H203" s="46">
        <f t="shared" si="17"/>
        <v>0.98199999999999998</v>
      </c>
      <c r="I203" s="46">
        <f t="shared" si="18"/>
        <v>1.8000000000000016E-2</v>
      </c>
      <c r="J203" s="47">
        <f t="shared" si="19"/>
        <v>43437957992.450806</v>
      </c>
      <c r="K203" s="27"/>
      <c r="L203" s="27"/>
      <c r="M203" s="27"/>
      <c r="N203" s="27"/>
      <c r="O203" s="27"/>
    </row>
    <row r="204" spans="2:15" x14ac:dyDescent="0.25">
      <c r="B204" s="9">
        <f t="shared" si="20"/>
        <v>185</v>
      </c>
      <c r="C204" s="42">
        <f>'Simulacion sistema (hoja4)'!BV195</f>
        <v>0.81620558676391508</v>
      </c>
      <c r="D204" s="42">
        <f>'Simulacion sistema (hoja4)'!BW195</f>
        <v>0.84705849538589972</v>
      </c>
      <c r="E204" s="44">
        <f t="shared" si="14"/>
        <v>111303486.29370722</v>
      </c>
      <c r="F204" s="45">
        <f t="shared" si="15"/>
        <v>220.51654110063879</v>
      </c>
      <c r="G204" s="45">
        <f t="shared" si="16"/>
        <v>385.9039469261179</v>
      </c>
      <c r="H204" s="46">
        <f t="shared" si="17"/>
        <v>0.98199999999999998</v>
      </c>
      <c r="I204" s="46">
        <f t="shared" si="18"/>
        <v>1.8000000000000016E-2</v>
      </c>
      <c r="J204" s="47">
        <f t="shared" si="19"/>
        <v>24544259809.930676</v>
      </c>
      <c r="K204" s="27"/>
      <c r="L204" s="27"/>
      <c r="M204" s="27"/>
      <c r="N204" s="27"/>
      <c r="O204" s="27"/>
    </row>
    <row r="205" spans="2:15" x14ac:dyDescent="0.25">
      <c r="B205" s="9">
        <f t="shared" si="20"/>
        <v>186</v>
      </c>
      <c r="C205" s="42">
        <f>'Simulacion sistema (hoja4)'!BV196</f>
        <v>0.82006667868758887</v>
      </c>
      <c r="D205" s="42">
        <f>'Simulacion sistema (hoja4)'!BW196</f>
        <v>0.84286137565270336</v>
      </c>
      <c r="E205" s="44">
        <f t="shared" si="14"/>
        <v>110751984.76076522</v>
      </c>
      <c r="F205" s="45">
        <f t="shared" si="15"/>
        <v>220.51654110063879</v>
      </c>
      <c r="G205" s="45">
        <f t="shared" si="16"/>
        <v>385.9039469261179</v>
      </c>
      <c r="H205" s="46">
        <f t="shared" si="17"/>
        <v>0.98199999999999998</v>
      </c>
      <c r="I205" s="46">
        <f t="shared" si="18"/>
        <v>1.8000000000000016E-2</v>
      </c>
      <c r="J205" s="47">
        <f t="shared" si="19"/>
        <v>24422644599.474606</v>
      </c>
      <c r="K205" s="27"/>
      <c r="L205" s="27"/>
      <c r="M205" s="27"/>
      <c r="N205" s="27"/>
      <c r="O205" s="27"/>
    </row>
    <row r="206" spans="2:15" x14ac:dyDescent="0.25">
      <c r="B206" s="9">
        <f t="shared" si="20"/>
        <v>187</v>
      </c>
      <c r="C206" s="42">
        <f>'Simulacion sistema (hoja4)'!BV197</f>
        <v>0.8079374400721534</v>
      </c>
      <c r="D206" s="42">
        <f>'Simulacion sistema (hoja4)'!BW197</f>
        <v>0.8418978847531059</v>
      </c>
      <c r="E206" s="44">
        <f t="shared" si="14"/>
        <v>110625382.0565581</v>
      </c>
      <c r="F206" s="45">
        <f t="shared" si="15"/>
        <v>220.51654110063879</v>
      </c>
      <c r="G206" s="45">
        <f t="shared" si="16"/>
        <v>385.9039469261179</v>
      </c>
      <c r="H206" s="46">
        <f t="shared" si="17"/>
        <v>0.98199999999999998</v>
      </c>
      <c r="I206" s="46">
        <f t="shared" si="18"/>
        <v>1.8000000000000016E-2</v>
      </c>
      <c r="J206" s="47">
        <f t="shared" si="19"/>
        <v>24394726609.048862</v>
      </c>
      <c r="K206" s="27"/>
      <c r="L206" s="27"/>
      <c r="M206" s="27"/>
      <c r="N206" s="27"/>
      <c r="O206" s="27"/>
    </row>
    <row r="207" spans="2:15" x14ac:dyDescent="0.25">
      <c r="B207" s="9">
        <f t="shared" si="20"/>
        <v>188</v>
      </c>
      <c r="C207" s="42">
        <f>'Simulacion sistema (hoja4)'!BV198</f>
        <v>0.80624595876265837</v>
      </c>
      <c r="D207" s="42">
        <f>'Simulacion sistema (hoja4)'!BW198</f>
        <v>0.84057479050785744</v>
      </c>
      <c r="E207" s="44">
        <f t="shared" si="14"/>
        <v>110451527.47273247</v>
      </c>
      <c r="F207" s="45">
        <f t="shared" si="15"/>
        <v>220.51654110063879</v>
      </c>
      <c r="G207" s="45">
        <f t="shared" si="16"/>
        <v>385.9039469261179</v>
      </c>
      <c r="H207" s="46">
        <f t="shared" si="17"/>
        <v>0.98199999999999998</v>
      </c>
      <c r="I207" s="46">
        <f t="shared" si="18"/>
        <v>1.8000000000000016E-2</v>
      </c>
      <c r="J207" s="47">
        <f t="shared" si="19"/>
        <v>24356388797.569145</v>
      </c>
      <c r="K207" s="27"/>
      <c r="L207" s="27"/>
      <c r="M207" s="27"/>
      <c r="N207" s="27"/>
      <c r="O207" s="27"/>
    </row>
    <row r="208" spans="2:15" x14ac:dyDescent="0.25">
      <c r="B208" s="9">
        <f t="shared" si="20"/>
        <v>189</v>
      </c>
      <c r="C208" s="42">
        <f>'Simulacion sistema (hoja4)'!BV199</f>
        <v>0.83322368691225002</v>
      </c>
      <c r="D208" s="42">
        <f>'Simulacion sistema (hoja4)'!BW199</f>
        <v>0.85063210453630267</v>
      </c>
      <c r="E208" s="44">
        <f t="shared" si="14"/>
        <v>111773058.53607018</v>
      </c>
      <c r="F208" s="45">
        <f t="shared" si="15"/>
        <v>220.51654110063879</v>
      </c>
      <c r="G208" s="45">
        <f t="shared" si="16"/>
        <v>385.9039469261179</v>
      </c>
      <c r="H208" s="46">
        <f t="shared" si="17"/>
        <v>0.98199999999999998</v>
      </c>
      <c r="I208" s="46">
        <f t="shared" si="18"/>
        <v>1.8000000000000016E-2</v>
      </c>
      <c r="J208" s="47">
        <f t="shared" si="19"/>
        <v>24647808256.613426</v>
      </c>
      <c r="K208" s="27"/>
      <c r="L208" s="27"/>
      <c r="M208" s="27"/>
      <c r="N208" s="27"/>
      <c r="O208" s="27"/>
    </row>
    <row r="209" spans="2:15" x14ac:dyDescent="0.25">
      <c r="B209" s="9">
        <f t="shared" si="20"/>
        <v>190</v>
      </c>
      <c r="C209" s="42">
        <f>'Simulacion sistema (hoja4)'!BV200</f>
        <v>0.82966124116041295</v>
      </c>
      <c r="D209" s="42">
        <f>'Simulacion sistema (hoja4)'!BW200</f>
        <v>0.84524697945046567</v>
      </c>
      <c r="E209" s="44">
        <f t="shared" si="14"/>
        <v>111065453.0997912</v>
      </c>
      <c r="F209" s="45">
        <f t="shared" si="15"/>
        <v>220.51654110063879</v>
      </c>
      <c r="G209" s="45">
        <f t="shared" si="16"/>
        <v>385.9039469261179</v>
      </c>
      <c r="H209" s="46">
        <f t="shared" si="17"/>
        <v>0.98199999999999998</v>
      </c>
      <c r="I209" s="46">
        <f t="shared" si="18"/>
        <v>1.8000000000000016E-2</v>
      </c>
      <c r="J209" s="47">
        <f t="shared" si="19"/>
        <v>24491769553.341175</v>
      </c>
      <c r="K209" s="27"/>
      <c r="L209" s="27"/>
      <c r="M209" s="27"/>
      <c r="N209" s="27"/>
      <c r="O209" s="27"/>
    </row>
    <row r="210" spans="2:15" x14ac:dyDescent="0.25">
      <c r="B210" s="9">
        <f t="shared" si="20"/>
        <v>191</v>
      </c>
      <c r="C210" s="42">
        <f>'Simulacion sistema (hoja4)'!BV201</f>
        <v>0.81724092658585723</v>
      </c>
      <c r="D210" s="42">
        <f>'Simulacion sistema (hoja4)'!BW201</f>
        <v>0.84304573905227931</v>
      </c>
      <c r="E210" s="44">
        <f t="shared" si="14"/>
        <v>110776210.11146949</v>
      </c>
      <c r="F210" s="45">
        <f t="shared" si="15"/>
        <v>220.51654110063879</v>
      </c>
      <c r="G210" s="45">
        <f t="shared" si="16"/>
        <v>385.9039469261179</v>
      </c>
      <c r="H210" s="46">
        <f t="shared" si="17"/>
        <v>0.98199999999999998</v>
      </c>
      <c r="I210" s="46">
        <f t="shared" si="18"/>
        <v>1.8000000000000016E-2</v>
      </c>
      <c r="J210" s="47">
        <f t="shared" si="19"/>
        <v>24427986690.01886</v>
      </c>
      <c r="K210" s="27"/>
      <c r="L210" s="27"/>
      <c r="M210" s="27"/>
      <c r="N210" s="27"/>
      <c r="O210" s="27"/>
    </row>
    <row r="211" spans="2:15" x14ac:dyDescent="0.25">
      <c r="B211" s="9">
        <f t="shared" si="20"/>
        <v>192</v>
      </c>
      <c r="C211" s="42">
        <f>'Simulacion sistema (hoja4)'!BV202</f>
        <v>0.82194312678354953</v>
      </c>
      <c r="D211" s="42">
        <f>'Simulacion sistema (hoja4)'!BW202</f>
        <v>0.8510205153329623</v>
      </c>
      <c r="E211" s="44">
        <f t="shared" si="14"/>
        <v>111824095.71475124</v>
      </c>
      <c r="F211" s="45">
        <f t="shared" si="15"/>
        <v>220.51654110063879</v>
      </c>
      <c r="G211" s="45">
        <f t="shared" si="16"/>
        <v>385.9039469261179</v>
      </c>
      <c r="H211" s="46">
        <f t="shared" si="17"/>
        <v>0.98199999999999998</v>
      </c>
      <c r="I211" s="46">
        <f t="shared" si="18"/>
        <v>1.8000000000000016E-2</v>
      </c>
      <c r="J211" s="47">
        <f t="shared" si="19"/>
        <v>24659062798.723709</v>
      </c>
      <c r="K211" s="27"/>
      <c r="L211" s="27"/>
      <c r="M211" s="27"/>
      <c r="N211" s="27"/>
      <c r="O211" s="27"/>
    </row>
    <row r="212" spans="2:15" x14ac:dyDescent="0.25">
      <c r="B212" s="9">
        <f t="shared" si="20"/>
        <v>193</v>
      </c>
      <c r="C212" s="42">
        <f>'Simulacion sistema (hoja4)'!BV203</f>
        <v>0.81051931602054006</v>
      </c>
      <c r="D212" s="42">
        <f>'Simulacion sistema (hoja4)'!BW203</f>
        <v>0.8395128770581326</v>
      </c>
      <c r="E212" s="44">
        <f t="shared" si="14"/>
        <v>110311992.04543863</v>
      </c>
      <c r="F212" s="45">
        <f t="shared" si="15"/>
        <v>220.51654110063879</v>
      </c>
      <c r="G212" s="45">
        <f t="shared" si="16"/>
        <v>385.9039469261179</v>
      </c>
      <c r="H212" s="46">
        <f t="shared" si="17"/>
        <v>0.98199999999999998</v>
      </c>
      <c r="I212" s="46">
        <f t="shared" si="18"/>
        <v>1.8000000000000016E-2</v>
      </c>
      <c r="J212" s="47">
        <f t="shared" si="19"/>
        <v>24325618927.781307</v>
      </c>
      <c r="K212" s="27"/>
      <c r="L212" s="27"/>
      <c r="M212" s="27"/>
      <c r="N212" s="27"/>
      <c r="O212" s="27"/>
    </row>
    <row r="213" spans="2:15" x14ac:dyDescent="0.25">
      <c r="B213" s="9">
        <f t="shared" si="20"/>
        <v>194</v>
      </c>
      <c r="C213" s="42">
        <f>'Simulacion sistema (hoja4)'!BV204</f>
        <v>0.82543387988199857</v>
      </c>
      <c r="D213" s="42">
        <f>'Simulacion sistema (hoja4)'!BW204</f>
        <v>0.84962831211444723</v>
      </c>
      <c r="E213" s="44">
        <f t="shared" ref="E213:E276" si="21">+D213*$F$13*$F$14</f>
        <v>111641160.21183836</v>
      </c>
      <c r="F213" s="45">
        <f t="shared" ref="F213:F276" si="22">+$F$11*F$16</f>
        <v>220.51654110063879</v>
      </c>
      <c r="G213" s="45">
        <f t="shared" ref="G213:G276" si="23">+$F$11*F$15</f>
        <v>385.9039469261179</v>
      </c>
      <c r="H213" s="46">
        <f t="shared" ref="H213:H276" si="24">+COUNTIF($C$20:$C$1019,"&lt;"&amp;$F$12)/1000</f>
        <v>0.98199999999999998</v>
      </c>
      <c r="I213" s="46">
        <f t="shared" ref="I213:I276" si="25">1-H213</f>
        <v>1.8000000000000016E-2</v>
      </c>
      <c r="J213" s="47">
        <f t="shared" ref="J213:J276" si="26">+IF(C213&lt;$F$12,E213*F213,E213*G213)</f>
        <v>24618722494.376854</v>
      </c>
      <c r="K213" s="27"/>
      <c r="L213" s="27"/>
      <c r="M213" s="27"/>
      <c r="N213" s="27"/>
      <c r="O213" s="27"/>
    </row>
    <row r="214" spans="2:15" x14ac:dyDescent="0.25">
      <c r="B214" s="9">
        <f t="shared" ref="B214:B277" si="27">+B213+1</f>
        <v>195</v>
      </c>
      <c r="C214" s="42">
        <f>'Simulacion sistema (hoja4)'!BV205</f>
        <v>0.8332102997559474</v>
      </c>
      <c r="D214" s="42">
        <f>'Simulacion sistema (hoja4)'!BW205</f>
        <v>0.85564728135060597</v>
      </c>
      <c r="E214" s="44">
        <f t="shared" si="21"/>
        <v>112432052.76946963</v>
      </c>
      <c r="F214" s="45">
        <f t="shared" si="22"/>
        <v>220.51654110063879</v>
      </c>
      <c r="G214" s="45">
        <f t="shared" si="23"/>
        <v>385.9039469261179</v>
      </c>
      <c r="H214" s="46">
        <f t="shared" si="24"/>
        <v>0.98199999999999998</v>
      </c>
      <c r="I214" s="46">
        <f t="shared" si="25"/>
        <v>1.8000000000000016E-2</v>
      </c>
      <c r="J214" s="47">
        <f t="shared" si="26"/>
        <v>24793127385.56794</v>
      </c>
      <c r="K214" s="27"/>
      <c r="L214" s="27"/>
      <c r="M214" s="27"/>
      <c r="N214" s="27"/>
      <c r="O214" s="27"/>
    </row>
    <row r="215" spans="2:15" x14ac:dyDescent="0.25">
      <c r="B215" s="9">
        <f t="shared" si="27"/>
        <v>196</v>
      </c>
      <c r="C215" s="42">
        <f>'Simulacion sistema (hoja4)'!BV206</f>
        <v>0.81633333261660079</v>
      </c>
      <c r="D215" s="42">
        <f>'Simulacion sistema (hoja4)'!BW206</f>
        <v>0.84866502035419644</v>
      </c>
      <c r="E215" s="44">
        <f t="shared" si="21"/>
        <v>111514583.67454141</v>
      </c>
      <c r="F215" s="45">
        <f t="shared" si="22"/>
        <v>220.51654110063879</v>
      </c>
      <c r="G215" s="45">
        <f t="shared" si="23"/>
        <v>385.9039469261179</v>
      </c>
      <c r="H215" s="46">
        <f t="shared" si="24"/>
        <v>0.98199999999999998</v>
      </c>
      <c r="I215" s="46">
        <f t="shared" si="25"/>
        <v>1.8000000000000016E-2</v>
      </c>
      <c r="J215" s="47">
        <f t="shared" si="26"/>
        <v>24590810274.187634</v>
      </c>
      <c r="K215" s="27"/>
      <c r="L215" s="27"/>
      <c r="M215" s="27"/>
      <c r="N215" s="27"/>
      <c r="O215" s="27"/>
    </row>
    <row r="216" spans="2:15" x14ac:dyDescent="0.25">
      <c r="B216" s="9">
        <f t="shared" si="27"/>
        <v>197</v>
      </c>
      <c r="C216" s="42">
        <f>'Simulacion sistema (hoja4)'!BV207</f>
        <v>0.82551208620780492</v>
      </c>
      <c r="D216" s="42">
        <f>'Simulacion sistema (hoja4)'!BW207</f>
        <v>0.84933806316397897</v>
      </c>
      <c r="E216" s="44">
        <f t="shared" si="21"/>
        <v>111603021.49974683</v>
      </c>
      <c r="F216" s="45">
        <f t="shared" si="22"/>
        <v>220.51654110063879</v>
      </c>
      <c r="G216" s="45">
        <f t="shared" si="23"/>
        <v>385.9039469261179</v>
      </c>
      <c r="H216" s="46">
        <f t="shared" si="24"/>
        <v>0.98199999999999998</v>
      </c>
      <c r="I216" s="46">
        <f t="shared" si="25"/>
        <v>1.8000000000000016E-2</v>
      </c>
      <c r="J216" s="47">
        <f t="shared" si="26"/>
        <v>24610312277.504395</v>
      </c>
      <c r="K216" s="27"/>
      <c r="L216" s="27"/>
      <c r="M216" s="27"/>
      <c r="N216" s="27"/>
      <c r="O216" s="27"/>
    </row>
    <row r="217" spans="2:15" x14ac:dyDescent="0.25">
      <c r="B217" s="9">
        <f t="shared" si="27"/>
        <v>198</v>
      </c>
      <c r="C217" s="42">
        <f>'Simulacion sistema (hoja4)'!BV208</f>
        <v>0.8167457226310435</v>
      </c>
      <c r="D217" s="42">
        <f>'Simulacion sistema (hoja4)'!BW208</f>
        <v>0.84645702907594444</v>
      </c>
      <c r="E217" s="44">
        <f t="shared" si="21"/>
        <v>111224453.62057911</v>
      </c>
      <c r="F217" s="45">
        <f t="shared" si="22"/>
        <v>220.51654110063879</v>
      </c>
      <c r="G217" s="45">
        <f t="shared" si="23"/>
        <v>385.9039469261179</v>
      </c>
      <c r="H217" s="46">
        <f t="shared" si="24"/>
        <v>0.98199999999999998</v>
      </c>
      <c r="I217" s="46">
        <f t="shared" si="25"/>
        <v>1.8000000000000016E-2</v>
      </c>
      <c r="J217" s="47">
        <f t="shared" si="26"/>
        <v>24526831798.218525</v>
      </c>
      <c r="K217" s="27"/>
      <c r="L217" s="27"/>
      <c r="M217" s="27"/>
      <c r="N217" s="27"/>
      <c r="O217" s="27"/>
    </row>
    <row r="218" spans="2:15" x14ac:dyDescent="0.25">
      <c r="B218" s="9">
        <f t="shared" si="27"/>
        <v>199</v>
      </c>
      <c r="C218" s="42">
        <f>'Simulacion sistema (hoja4)'!BV209</f>
        <v>0.83244355003778769</v>
      </c>
      <c r="D218" s="42">
        <f>'Simulacion sistema (hoja4)'!BW209</f>
        <v>0.84965238408674937</v>
      </c>
      <c r="E218" s="44">
        <f t="shared" si="21"/>
        <v>111644323.26899886</v>
      </c>
      <c r="F218" s="45">
        <f t="shared" si="22"/>
        <v>220.51654110063879</v>
      </c>
      <c r="G218" s="45">
        <f t="shared" si="23"/>
        <v>385.9039469261179</v>
      </c>
      <c r="H218" s="46">
        <f t="shared" si="24"/>
        <v>0.98199999999999998</v>
      </c>
      <c r="I218" s="46">
        <f t="shared" si="25"/>
        <v>1.8000000000000016E-2</v>
      </c>
      <c r="J218" s="47">
        <f t="shared" si="26"/>
        <v>24619420000.801189</v>
      </c>
      <c r="K218" s="27"/>
      <c r="L218" s="27"/>
      <c r="M218" s="27"/>
      <c r="N218" s="27"/>
      <c r="O218" s="27"/>
    </row>
    <row r="219" spans="2:15" x14ac:dyDescent="0.25">
      <c r="B219" s="9">
        <f t="shared" si="27"/>
        <v>200</v>
      </c>
      <c r="C219" s="42">
        <f>'Simulacion sistema (hoja4)'!BV210</f>
        <v>0.82311968712018879</v>
      </c>
      <c r="D219" s="42">
        <f>'Simulacion sistema (hoja4)'!BW210</f>
        <v>0.84434083071793264</v>
      </c>
      <c r="E219" s="44">
        <f t="shared" si="21"/>
        <v>110946385.15633634</v>
      </c>
      <c r="F219" s="45">
        <f t="shared" si="22"/>
        <v>220.51654110063879</v>
      </c>
      <c r="G219" s="45">
        <f t="shared" si="23"/>
        <v>385.9039469261179</v>
      </c>
      <c r="H219" s="46">
        <f t="shared" si="24"/>
        <v>0.98199999999999998</v>
      </c>
      <c r="I219" s="46">
        <f t="shared" si="25"/>
        <v>1.8000000000000016E-2</v>
      </c>
      <c r="J219" s="47">
        <f t="shared" si="26"/>
        <v>24465513102.294544</v>
      </c>
      <c r="K219" s="27"/>
      <c r="L219" s="27"/>
      <c r="M219" s="27"/>
      <c r="N219" s="27"/>
      <c r="O219" s="27"/>
    </row>
    <row r="220" spans="2:15" x14ac:dyDescent="0.25">
      <c r="B220" s="9">
        <f t="shared" si="27"/>
        <v>201</v>
      </c>
      <c r="C220" s="42">
        <f>'Simulacion sistema (hoja4)'!BV211</f>
        <v>0.82862855787716816</v>
      </c>
      <c r="D220" s="42">
        <f>'Simulacion sistema (hoja4)'!BW211</f>
        <v>0.84877330253822603</v>
      </c>
      <c r="E220" s="44">
        <f t="shared" si="21"/>
        <v>111528811.95352291</v>
      </c>
      <c r="F220" s="45">
        <f t="shared" si="22"/>
        <v>220.51654110063879</v>
      </c>
      <c r="G220" s="45">
        <f t="shared" si="23"/>
        <v>385.9039469261179</v>
      </c>
      <c r="H220" s="46">
        <f t="shared" si="24"/>
        <v>0.98199999999999998</v>
      </c>
      <c r="I220" s="46">
        <f t="shared" si="25"/>
        <v>1.8000000000000016E-2</v>
      </c>
      <c r="J220" s="47">
        <f t="shared" si="26"/>
        <v>24593947845.054447</v>
      </c>
      <c r="K220" s="27"/>
      <c r="L220" s="27"/>
      <c r="M220" s="27"/>
      <c r="N220" s="27"/>
      <c r="O220" s="27"/>
    </row>
    <row r="221" spans="2:15" x14ac:dyDescent="0.25">
      <c r="B221" s="9">
        <f t="shared" si="27"/>
        <v>202</v>
      </c>
      <c r="C221" s="42">
        <f>'Simulacion sistema (hoja4)'!BV212</f>
        <v>0.8255045725818958</v>
      </c>
      <c r="D221" s="42">
        <f>'Simulacion sistema (hoja4)'!BW212</f>
        <v>0.84979970372092528</v>
      </c>
      <c r="E221" s="44">
        <f t="shared" si="21"/>
        <v>111663681.06892958</v>
      </c>
      <c r="F221" s="45">
        <f t="shared" si="22"/>
        <v>220.51654110063879</v>
      </c>
      <c r="G221" s="45">
        <f t="shared" si="23"/>
        <v>385.9039469261179</v>
      </c>
      <c r="H221" s="46">
        <f t="shared" si="24"/>
        <v>0.98199999999999998</v>
      </c>
      <c r="I221" s="46">
        <f t="shared" si="25"/>
        <v>1.8000000000000016E-2</v>
      </c>
      <c r="J221" s="47">
        <f t="shared" si="26"/>
        <v>24623688715.885231</v>
      </c>
      <c r="K221" s="27"/>
      <c r="L221" s="27"/>
      <c r="M221" s="27"/>
      <c r="N221" s="27"/>
      <c r="O221" s="27"/>
    </row>
    <row r="222" spans="2:15" x14ac:dyDescent="0.25">
      <c r="B222" s="9">
        <f t="shared" si="27"/>
        <v>203</v>
      </c>
      <c r="C222" s="42">
        <f>'Simulacion sistema (hoja4)'!BV213</f>
        <v>0.81955893691850601</v>
      </c>
      <c r="D222" s="42">
        <f>'Simulacion sistema (hoja4)'!BW213</f>
        <v>0.84485375024652065</v>
      </c>
      <c r="E222" s="44">
        <f t="shared" si="21"/>
        <v>111013782.78239281</v>
      </c>
      <c r="F222" s="45">
        <f t="shared" si="22"/>
        <v>220.51654110063879</v>
      </c>
      <c r="G222" s="45">
        <f t="shared" si="23"/>
        <v>385.9039469261179</v>
      </c>
      <c r="H222" s="46">
        <f t="shared" si="24"/>
        <v>0.98199999999999998</v>
      </c>
      <c r="I222" s="46">
        <f t="shared" si="25"/>
        <v>1.8000000000000016E-2</v>
      </c>
      <c r="J222" s="47">
        <f t="shared" si="26"/>
        <v>24480375393.670914</v>
      </c>
      <c r="K222" s="27"/>
      <c r="L222" s="27"/>
      <c r="M222" s="27"/>
      <c r="N222" s="27"/>
      <c r="O222" s="27"/>
    </row>
    <row r="223" spans="2:15" x14ac:dyDescent="0.25">
      <c r="B223" s="9">
        <f t="shared" si="27"/>
        <v>204</v>
      </c>
      <c r="C223" s="42">
        <f>'Simulacion sistema (hoja4)'!BV214</f>
        <v>0.81397440449972458</v>
      </c>
      <c r="D223" s="42">
        <f>'Simulacion sistema (hoja4)'!BW214</f>
        <v>0.84326906062627183</v>
      </c>
      <c r="E223" s="44">
        <f t="shared" si="21"/>
        <v>110805554.56629211</v>
      </c>
      <c r="F223" s="45">
        <f t="shared" si="22"/>
        <v>220.51654110063879</v>
      </c>
      <c r="G223" s="45">
        <f t="shared" si="23"/>
        <v>385.9039469261179</v>
      </c>
      <c r="H223" s="46">
        <f t="shared" si="24"/>
        <v>0.98199999999999998</v>
      </c>
      <c r="I223" s="46">
        <f t="shared" si="25"/>
        <v>1.8000000000000016E-2</v>
      </c>
      <c r="J223" s="47">
        <f t="shared" si="26"/>
        <v>24434457627.696827</v>
      </c>
      <c r="K223" s="27"/>
      <c r="L223" s="27"/>
      <c r="M223" s="27"/>
      <c r="N223" s="27"/>
      <c r="O223" s="27"/>
    </row>
    <row r="224" spans="2:15" x14ac:dyDescent="0.25">
      <c r="B224" s="9">
        <f t="shared" si="27"/>
        <v>205</v>
      </c>
      <c r="C224" s="42">
        <f>'Simulacion sistema (hoja4)'!BV215</f>
        <v>0.81700422402844797</v>
      </c>
      <c r="D224" s="42">
        <f>'Simulacion sistema (hoja4)'!BW215</f>
        <v>0.84638731742536688</v>
      </c>
      <c r="E224" s="44">
        <f t="shared" si="21"/>
        <v>111215293.50969322</v>
      </c>
      <c r="F224" s="45">
        <f t="shared" si="22"/>
        <v>220.51654110063879</v>
      </c>
      <c r="G224" s="45">
        <f t="shared" si="23"/>
        <v>385.9039469261179</v>
      </c>
      <c r="H224" s="46">
        <f t="shared" si="24"/>
        <v>0.98199999999999998</v>
      </c>
      <c r="I224" s="46">
        <f t="shared" si="25"/>
        <v>1.8000000000000016E-2</v>
      </c>
      <c r="J224" s="47">
        <f t="shared" si="26"/>
        <v>24524811842.24987</v>
      </c>
      <c r="K224" s="27"/>
      <c r="L224" s="27"/>
      <c r="M224" s="27"/>
      <c r="N224" s="27"/>
      <c r="O224" s="27"/>
    </row>
    <row r="225" spans="2:15" x14ac:dyDescent="0.25">
      <c r="B225" s="9">
        <f t="shared" si="27"/>
        <v>206</v>
      </c>
      <c r="C225" s="42">
        <f>'Simulacion sistema (hoja4)'!BV216</f>
        <v>0.82005960008676992</v>
      </c>
      <c r="D225" s="42">
        <f>'Simulacion sistema (hoja4)'!BW216</f>
        <v>0.84796078154336285</v>
      </c>
      <c r="E225" s="44">
        <f t="shared" si="21"/>
        <v>111422046.69479787</v>
      </c>
      <c r="F225" s="45">
        <f t="shared" si="22"/>
        <v>220.51654110063879</v>
      </c>
      <c r="G225" s="45">
        <f t="shared" si="23"/>
        <v>385.9039469261179</v>
      </c>
      <c r="H225" s="46">
        <f t="shared" si="24"/>
        <v>0.98199999999999998</v>
      </c>
      <c r="I225" s="46">
        <f t="shared" si="25"/>
        <v>1.8000000000000016E-2</v>
      </c>
      <c r="J225" s="47">
        <f t="shared" si="26"/>
        <v>24570404339.490688</v>
      </c>
      <c r="K225" s="27"/>
      <c r="L225" s="27"/>
      <c r="M225" s="27"/>
      <c r="N225" s="27"/>
      <c r="O225" s="27"/>
    </row>
    <row r="226" spans="2:15" x14ac:dyDescent="0.25">
      <c r="B226" s="9">
        <f t="shared" si="27"/>
        <v>207</v>
      </c>
      <c r="C226" s="42">
        <f>'Simulacion sistema (hoja4)'!BV217</f>
        <v>0.81947112142857725</v>
      </c>
      <c r="D226" s="42">
        <f>'Simulacion sistema (hoja4)'!BW217</f>
        <v>0.84502257726850805</v>
      </c>
      <c r="E226" s="44">
        <f t="shared" si="21"/>
        <v>111035966.65308195</v>
      </c>
      <c r="F226" s="45">
        <f t="shared" si="22"/>
        <v>220.51654110063879</v>
      </c>
      <c r="G226" s="45">
        <f t="shared" si="23"/>
        <v>385.9039469261179</v>
      </c>
      <c r="H226" s="46">
        <f t="shared" si="24"/>
        <v>0.98199999999999998</v>
      </c>
      <c r="I226" s="46">
        <f t="shared" si="25"/>
        <v>1.8000000000000016E-2</v>
      </c>
      <c r="J226" s="47">
        <f t="shared" si="26"/>
        <v>24485267304.103504</v>
      </c>
      <c r="K226" s="27"/>
      <c r="L226" s="27"/>
      <c r="M226" s="27"/>
      <c r="N226" s="27"/>
      <c r="O226" s="27"/>
    </row>
    <row r="227" spans="2:15" x14ac:dyDescent="0.25">
      <c r="B227" s="9">
        <f t="shared" si="27"/>
        <v>208</v>
      </c>
      <c r="C227" s="42">
        <f>'Simulacion sistema (hoja4)'!BV218</f>
        <v>0.82639191308717841</v>
      </c>
      <c r="D227" s="42">
        <f>'Simulacion sistema (hoja4)'!BW218</f>
        <v>0.84881605995662024</v>
      </c>
      <c r="E227" s="44">
        <f t="shared" si="21"/>
        <v>111534430.2782999</v>
      </c>
      <c r="F227" s="45">
        <f t="shared" si="22"/>
        <v>220.51654110063879</v>
      </c>
      <c r="G227" s="45">
        <f t="shared" si="23"/>
        <v>385.9039469261179</v>
      </c>
      <c r="H227" s="46">
        <f t="shared" si="24"/>
        <v>0.98199999999999998</v>
      </c>
      <c r="I227" s="46">
        <f t="shared" si="25"/>
        <v>1.8000000000000016E-2</v>
      </c>
      <c r="J227" s="47">
        <f t="shared" si="26"/>
        <v>24595186778.601051</v>
      </c>
      <c r="K227" s="27"/>
      <c r="L227" s="27"/>
      <c r="M227" s="27"/>
      <c r="N227" s="27"/>
      <c r="O227" s="27"/>
    </row>
    <row r="228" spans="2:15" x14ac:dyDescent="0.25">
      <c r="B228" s="9">
        <f t="shared" si="27"/>
        <v>209</v>
      </c>
      <c r="C228" s="42">
        <f>'Simulacion sistema (hoja4)'!BV219</f>
        <v>0.81756873962010745</v>
      </c>
      <c r="D228" s="42">
        <f>'Simulacion sistema (hoja4)'!BW219</f>
        <v>0.84822899072165558</v>
      </c>
      <c r="E228" s="44">
        <f t="shared" si="21"/>
        <v>111457289.38082553</v>
      </c>
      <c r="F228" s="45">
        <f t="shared" si="22"/>
        <v>220.51654110063879</v>
      </c>
      <c r="G228" s="45">
        <f t="shared" si="23"/>
        <v>385.9039469261179</v>
      </c>
      <c r="H228" s="46">
        <f t="shared" si="24"/>
        <v>0.98199999999999998</v>
      </c>
      <c r="I228" s="46">
        <f t="shared" si="25"/>
        <v>1.8000000000000016E-2</v>
      </c>
      <c r="J228" s="47">
        <f t="shared" si="26"/>
        <v>24578175934.712605</v>
      </c>
      <c r="K228" s="27"/>
      <c r="L228" s="27"/>
      <c r="M228" s="27"/>
      <c r="N228" s="27"/>
      <c r="O228" s="27"/>
    </row>
    <row r="229" spans="2:15" x14ac:dyDescent="0.25">
      <c r="B229" s="9">
        <f t="shared" si="27"/>
        <v>210</v>
      </c>
      <c r="C229" s="42">
        <f>'Simulacion sistema (hoja4)'!BV220</f>
        <v>0.81163481682288363</v>
      </c>
      <c r="D229" s="42">
        <f>'Simulacion sistema (hoja4)'!BW220</f>
        <v>0.84356051444670577</v>
      </c>
      <c r="E229" s="44">
        <f t="shared" si="21"/>
        <v>110843851.59829715</v>
      </c>
      <c r="F229" s="45">
        <f t="shared" si="22"/>
        <v>220.51654110063879</v>
      </c>
      <c r="G229" s="45">
        <f t="shared" si="23"/>
        <v>385.9039469261179</v>
      </c>
      <c r="H229" s="46">
        <f t="shared" si="24"/>
        <v>0.98199999999999998</v>
      </c>
      <c r="I229" s="46">
        <f t="shared" si="25"/>
        <v>1.8000000000000016E-2</v>
      </c>
      <c r="J229" s="47">
        <f t="shared" si="26"/>
        <v>24442902756.729</v>
      </c>
      <c r="K229" s="27"/>
      <c r="L229" s="27"/>
      <c r="M229" s="27"/>
      <c r="N229" s="27"/>
      <c r="O229" s="27"/>
    </row>
    <row r="230" spans="2:15" x14ac:dyDescent="0.25">
      <c r="B230" s="9">
        <f t="shared" si="27"/>
        <v>211</v>
      </c>
      <c r="C230" s="42">
        <f>'Simulacion sistema (hoja4)'!BV221</f>
        <v>0.8405892780538301</v>
      </c>
      <c r="D230" s="42">
        <f>'Simulacion sistema (hoja4)'!BW221</f>
        <v>0.85067677390453156</v>
      </c>
      <c r="E230" s="44">
        <f t="shared" si="21"/>
        <v>111778928.09105545</v>
      </c>
      <c r="F230" s="45">
        <f t="shared" si="22"/>
        <v>220.51654110063879</v>
      </c>
      <c r="G230" s="45">
        <f t="shared" si="23"/>
        <v>385.9039469261179</v>
      </c>
      <c r="H230" s="46">
        <f t="shared" si="24"/>
        <v>0.98199999999999998</v>
      </c>
      <c r="I230" s="46">
        <f t="shared" si="25"/>
        <v>1.8000000000000016E-2</v>
      </c>
      <c r="J230" s="47">
        <f t="shared" si="26"/>
        <v>43135929533.50901</v>
      </c>
      <c r="K230" s="27"/>
      <c r="L230" s="27"/>
      <c r="M230" s="27"/>
      <c r="N230" s="27"/>
      <c r="O230" s="27"/>
    </row>
    <row r="231" spans="2:15" x14ac:dyDescent="0.25">
      <c r="B231" s="9">
        <f t="shared" si="27"/>
        <v>212</v>
      </c>
      <c r="C231" s="42">
        <f>'Simulacion sistema (hoja4)'!BV222</f>
        <v>0.81562581039263837</v>
      </c>
      <c r="D231" s="42">
        <f>'Simulacion sistema (hoja4)'!BW222</f>
        <v>0.83459279063400738</v>
      </c>
      <c r="E231" s="44">
        <f t="shared" si="21"/>
        <v>109665492.68930857</v>
      </c>
      <c r="F231" s="45">
        <f t="shared" si="22"/>
        <v>220.51654110063879</v>
      </c>
      <c r="G231" s="45">
        <f t="shared" si="23"/>
        <v>385.9039469261179</v>
      </c>
      <c r="H231" s="46">
        <f t="shared" si="24"/>
        <v>0.98199999999999998</v>
      </c>
      <c r="I231" s="46">
        <f t="shared" si="25"/>
        <v>1.8000000000000016E-2</v>
      </c>
      <c r="J231" s="47">
        <f t="shared" si="26"/>
        <v>24183055125.943714</v>
      </c>
      <c r="K231" s="27"/>
      <c r="L231" s="27"/>
      <c r="M231" s="27"/>
      <c r="N231" s="27"/>
      <c r="O231" s="27"/>
    </row>
    <row r="232" spans="2:15" x14ac:dyDescent="0.25">
      <c r="B232" s="9">
        <f t="shared" si="27"/>
        <v>213</v>
      </c>
      <c r="C232" s="42">
        <f>'Simulacion sistema (hoja4)'!BV223</f>
        <v>0.83279046359328879</v>
      </c>
      <c r="D232" s="42">
        <f>'Simulacion sistema (hoja4)'!BW223</f>
        <v>0.85170838020561135</v>
      </c>
      <c r="E232" s="44">
        <f t="shared" si="21"/>
        <v>111914481.15901732</v>
      </c>
      <c r="F232" s="45">
        <f t="shared" si="22"/>
        <v>220.51654110063879</v>
      </c>
      <c r="G232" s="45">
        <f t="shared" si="23"/>
        <v>385.9039469261179</v>
      </c>
      <c r="H232" s="46">
        <f t="shared" si="24"/>
        <v>0.98199999999999998</v>
      </c>
      <c r="I232" s="46">
        <f t="shared" si="25"/>
        <v>1.8000000000000016E-2</v>
      </c>
      <c r="J232" s="47">
        <f t="shared" si="26"/>
        <v>24678994284.259109</v>
      </c>
      <c r="K232" s="27"/>
      <c r="L232" s="27"/>
      <c r="M232" s="27"/>
      <c r="N232" s="27"/>
      <c r="O232" s="27"/>
    </row>
    <row r="233" spans="2:15" x14ac:dyDescent="0.25">
      <c r="B233" s="9">
        <f t="shared" si="27"/>
        <v>214</v>
      </c>
      <c r="C233" s="42">
        <f>'Simulacion sistema (hoja4)'!BV224</f>
        <v>0.81704402547779964</v>
      </c>
      <c r="D233" s="42">
        <f>'Simulacion sistema (hoja4)'!BW224</f>
        <v>0.84761763931848955</v>
      </c>
      <c r="E233" s="44">
        <f t="shared" si="21"/>
        <v>111376957.80644953</v>
      </c>
      <c r="F233" s="45">
        <f t="shared" si="22"/>
        <v>220.51654110063879</v>
      </c>
      <c r="G233" s="45">
        <f t="shared" si="23"/>
        <v>385.9039469261179</v>
      </c>
      <c r="H233" s="46">
        <f t="shared" si="24"/>
        <v>0.98199999999999998</v>
      </c>
      <c r="I233" s="46">
        <f t="shared" si="25"/>
        <v>1.8000000000000016E-2</v>
      </c>
      <c r="J233" s="47">
        <f t="shared" si="26"/>
        <v>24560461493.790039</v>
      </c>
      <c r="K233" s="27"/>
      <c r="L233" s="27"/>
      <c r="M233" s="27"/>
      <c r="N233" s="27"/>
      <c r="O233" s="27"/>
    </row>
    <row r="234" spans="2:15" x14ac:dyDescent="0.25">
      <c r="B234" s="9">
        <f t="shared" si="27"/>
        <v>215</v>
      </c>
      <c r="C234" s="42">
        <f>'Simulacion sistema (hoja4)'!BV225</f>
        <v>0.82984539444548322</v>
      </c>
      <c r="D234" s="42">
        <f>'Simulacion sistema (hoja4)'!BW225</f>
        <v>0.8431176242463998</v>
      </c>
      <c r="E234" s="44">
        <f t="shared" si="21"/>
        <v>110785655.82597692</v>
      </c>
      <c r="F234" s="45">
        <f t="shared" si="22"/>
        <v>220.51654110063879</v>
      </c>
      <c r="G234" s="45">
        <f t="shared" si="23"/>
        <v>385.9039469261179</v>
      </c>
      <c r="H234" s="46">
        <f t="shared" si="24"/>
        <v>0.98199999999999998</v>
      </c>
      <c r="I234" s="46">
        <f t="shared" si="25"/>
        <v>1.8000000000000016E-2</v>
      </c>
      <c r="J234" s="47">
        <f t="shared" si="26"/>
        <v>24430069626.310265</v>
      </c>
      <c r="K234" s="27"/>
      <c r="L234" s="27"/>
      <c r="M234" s="27"/>
      <c r="N234" s="27"/>
      <c r="O234" s="27"/>
    </row>
    <row r="235" spans="2:15" x14ac:dyDescent="0.25">
      <c r="B235" s="9">
        <f t="shared" si="27"/>
        <v>216</v>
      </c>
      <c r="C235" s="42">
        <f>'Simulacion sistema (hoja4)'!BV226</f>
        <v>0.83678165537329297</v>
      </c>
      <c r="D235" s="42">
        <f>'Simulacion sistema (hoja4)'!BW226</f>
        <v>0.84975420277230429</v>
      </c>
      <c r="E235" s="44">
        <f t="shared" si="21"/>
        <v>111657702.24428079</v>
      </c>
      <c r="F235" s="45">
        <f t="shared" si="22"/>
        <v>220.51654110063879</v>
      </c>
      <c r="G235" s="45">
        <f t="shared" si="23"/>
        <v>385.9039469261179</v>
      </c>
      <c r="H235" s="46">
        <f t="shared" si="24"/>
        <v>0.98199999999999998</v>
      </c>
      <c r="I235" s="46">
        <f t="shared" si="25"/>
        <v>1.8000000000000016E-2</v>
      </c>
      <c r="J235" s="47">
        <f t="shared" si="26"/>
        <v>24622370286.153831</v>
      </c>
      <c r="K235" s="27"/>
      <c r="L235" s="27"/>
      <c r="M235" s="27"/>
      <c r="N235" s="27"/>
      <c r="O235" s="27"/>
    </row>
    <row r="236" spans="2:15" x14ac:dyDescent="0.25">
      <c r="B236" s="9">
        <f t="shared" si="27"/>
        <v>217</v>
      </c>
      <c r="C236" s="42">
        <f>'Simulacion sistema (hoja4)'!BV227</f>
        <v>0.82373799433547312</v>
      </c>
      <c r="D236" s="42">
        <f>'Simulacion sistema (hoja4)'!BW227</f>
        <v>0.84990128722545533</v>
      </c>
      <c r="E236" s="44">
        <f t="shared" si="21"/>
        <v>111677029.14142483</v>
      </c>
      <c r="F236" s="45">
        <f t="shared" si="22"/>
        <v>220.51654110063879</v>
      </c>
      <c r="G236" s="45">
        <f t="shared" si="23"/>
        <v>385.9039469261179</v>
      </c>
      <c r="H236" s="46">
        <f t="shared" si="24"/>
        <v>0.98199999999999998</v>
      </c>
      <c r="I236" s="46">
        <f t="shared" si="25"/>
        <v>1.8000000000000016E-2</v>
      </c>
      <c r="J236" s="47">
        <f t="shared" si="26"/>
        <v>24626632186.662247</v>
      </c>
      <c r="K236" s="27"/>
      <c r="L236" s="27"/>
      <c r="M236" s="27"/>
      <c r="N236" s="27"/>
      <c r="O236" s="27"/>
    </row>
    <row r="237" spans="2:15" x14ac:dyDescent="0.25">
      <c r="B237" s="9">
        <f t="shared" si="27"/>
        <v>218</v>
      </c>
      <c r="C237" s="42">
        <f>'Simulacion sistema (hoja4)'!BV228</f>
        <v>0.82781317534185095</v>
      </c>
      <c r="D237" s="42">
        <f>'Simulacion sistema (hoja4)'!BW228</f>
        <v>0.84777893365813439</v>
      </c>
      <c r="E237" s="44">
        <f t="shared" si="21"/>
        <v>111398151.88267885</v>
      </c>
      <c r="F237" s="45">
        <f t="shared" si="22"/>
        <v>220.51654110063879</v>
      </c>
      <c r="G237" s="45">
        <f t="shared" si="23"/>
        <v>385.9039469261179</v>
      </c>
      <c r="H237" s="46">
        <f t="shared" si="24"/>
        <v>0.98199999999999998</v>
      </c>
      <c r="I237" s="46">
        <f t="shared" si="25"/>
        <v>1.8000000000000016E-2</v>
      </c>
      <c r="J237" s="47">
        <f t="shared" si="26"/>
        <v>24565135138.171955</v>
      </c>
      <c r="K237" s="27"/>
      <c r="L237" s="27"/>
      <c r="M237" s="27"/>
      <c r="N237" s="27"/>
      <c r="O237" s="27"/>
    </row>
    <row r="238" spans="2:15" x14ac:dyDescent="0.25">
      <c r="B238" s="9">
        <f t="shared" si="27"/>
        <v>219</v>
      </c>
      <c r="C238" s="42">
        <f>'Simulacion sistema (hoja4)'!BV229</f>
        <v>0.8230009298559644</v>
      </c>
      <c r="D238" s="42">
        <f>'Simulacion sistema (hoja4)'!BW229</f>
        <v>0.85342554904970624</v>
      </c>
      <c r="E238" s="44">
        <f t="shared" si="21"/>
        <v>112140117.14513141</v>
      </c>
      <c r="F238" s="45">
        <f t="shared" si="22"/>
        <v>220.51654110063879</v>
      </c>
      <c r="G238" s="45">
        <f t="shared" si="23"/>
        <v>385.9039469261179</v>
      </c>
      <c r="H238" s="46">
        <f t="shared" si="24"/>
        <v>0.98199999999999998</v>
      </c>
      <c r="I238" s="46">
        <f t="shared" si="25"/>
        <v>1.8000000000000016E-2</v>
      </c>
      <c r="J238" s="47">
        <f t="shared" si="26"/>
        <v>24728750751.464821</v>
      </c>
      <c r="K238" s="27"/>
      <c r="L238" s="27"/>
      <c r="M238" s="27"/>
      <c r="N238" s="27"/>
      <c r="O238" s="27"/>
    </row>
    <row r="239" spans="2:15" x14ac:dyDescent="0.25">
      <c r="B239" s="9">
        <f t="shared" si="27"/>
        <v>220</v>
      </c>
      <c r="C239" s="42">
        <f>'Simulacion sistema (hoja4)'!BV230</f>
        <v>0.83583854362321708</v>
      </c>
      <c r="D239" s="42">
        <f>'Simulacion sistema (hoja4)'!BW230</f>
        <v>0.85302674146359259</v>
      </c>
      <c r="E239" s="44">
        <f t="shared" si="21"/>
        <v>112087713.82831606</v>
      </c>
      <c r="F239" s="45">
        <f t="shared" si="22"/>
        <v>220.51654110063879</v>
      </c>
      <c r="G239" s="45">
        <f t="shared" si="23"/>
        <v>385.9039469261179</v>
      </c>
      <c r="H239" s="46">
        <f t="shared" si="24"/>
        <v>0.98199999999999998</v>
      </c>
      <c r="I239" s="46">
        <f t="shared" si="25"/>
        <v>1.8000000000000016E-2</v>
      </c>
      <c r="J239" s="47">
        <f t="shared" si="26"/>
        <v>24717194953.298496</v>
      </c>
      <c r="K239" s="27"/>
      <c r="L239" s="27"/>
      <c r="M239" s="27"/>
      <c r="N239" s="27"/>
      <c r="O239" s="27"/>
    </row>
    <row r="240" spans="2:15" x14ac:dyDescent="0.25">
      <c r="B240" s="9">
        <f t="shared" si="27"/>
        <v>221</v>
      </c>
      <c r="C240" s="42">
        <f>'Simulacion sistema (hoja4)'!BV231</f>
        <v>0.79545429359140563</v>
      </c>
      <c r="D240" s="42">
        <f>'Simulacion sistema (hoja4)'!BW231</f>
        <v>0.83470410307877496</v>
      </c>
      <c r="E240" s="44">
        <f t="shared" si="21"/>
        <v>109680119.14455104</v>
      </c>
      <c r="F240" s="45">
        <f t="shared" si="22"/>
        <v>220.51654110063879</v>
      </c>
      <c r="G240" s="45">
        <f t="shared" si="23"/>
        <v>385.9039469261179</v>
      </c>
      <c r="H240" s="46">
        <f t="shared" si="24"/>
        <v>0.98199999999999998</v>
      </c>
      <c r="I240" s="46">
        <f t="shared" si="25"/>
        <v>1.8000000000000016E-2</v>
      </c>
      <c r="J240" s="47">
        <f t="shared" si="26"/>
        <v>24186280501.262348</v>
      </c>
      <c r="K240" s="27"/>
      <c r="L240" s="27"/>
      <c r="M240" s="27"/>
      <c r="N240" s="27"/>
      <c r="O240" s="27"/>
    </row>
    <row r="241" spans="2:15" x14ac:dyDescent="0.25">
      <c r="B241" s="9">
        <f t="shared" si="27"/>
        <v>222</v>
      </c>
      <c r="C241" s="42">
        <f>'Simulacion sistema (hoja4)'!BV232</f>
        <v>0.81495131906168106</v>
      </c>
      <c r="D241" s="42">
        <f>'Simulacion sistema (hoja4)'!BW232</f>
        <v>0.85116956629289309</v>
      </c>
      <c r="E241" s="44">
        <f t="shared" si="21"/>
        <v>111843681.01088615</v>
      </c>
      <c r="F241" s="45">
        <f t="shared" si="22"/>
        <v>220.51654110063879</v>
      </c>
      <c r="G241" s="45">
        <f t="shared" si="23"/>
        <v>385.9039469261179</v>
      </c>
      <c r="H241" s="46">
        <f t="shared" si="24"/>
        <v>0.98199999999999998</v>
      </c>
      <c r="I241" s="46">
        <f t="shared" si="25"/>
        <v>1.8000000000000016E-2</v>
      </c>
      <c r="J241" s="47">
        <f t="shared" si="26"/>
        <v>24663381680.48381</v>
      </c>
      <c r="K241" s="27"/>
      <c r="L241" s="27"/>
      <c r="M241" s="27"/>
      <c r="N241" s="27"/>
      <c r="O241" s="27"/>
    </row>
    <row r="242" spans="2:15" x14ac:dyDescent="0.25">
      <c r="B242" s="9">
        <f t="shared" si="27"/>
        <v>223</v>
      </c>
      <c r="C242" s="42">
        <f>'Simulacion sistema (hoja4)'!BV233</f>
        <v>0.80783475106490688</v>
      </c>
      <c r="D242" s="42">
        <f>'Simulacion sistema (hoja4)'!BW233</f>
        <v>0.84341411977355196</v>
      </c>
      <c r="E242" s="44">
        <f t="shared" si="21"/>
        <v>110824615.33824474</v>
      </c>
      <c r="F242" s="45">
        <f t="shared" si="22"/>
        <v>220.51654110063879</v>
      </c>
      <c r="G242" s="45">
        <f t="shared" si="23"/>
        <v>385.9039469261179</v>
      </c>
      <c r="H242" s="46">
        <f t="shared" si="24"/>
        <v>0.98199999999999998</v>
      </c>
      <c r="I242" s="46">
        <f t="shared" si="25"/>
        <v>1.8000000000000016E-2</v>
      </c>
      <c r="J242" s="47">
        <f t="shared" si="26"/>
        <v>24438660843.198528</v>
      </c>
      <c r="K242" s="27"/>
      <c r="L242" s="27"/>
      <c r="M242" s="27"/>
      <c r="N242" s="27"/>
      <c r="O242" s="27"/>
    </row>
    <row r="243" spans="2:15" x14ac:dyDescent="0.25">
      <c r="B243" s="9">
        <f t="shared" si="27"/>
        <v>224</v>
      </c>
      <c r="C243" s="42">
        <f>'Simulacion sistema (hoja4)'!BV234</f>
        <v>0.8070914490504788</v>
      </c>
      <c r="D243" s="42">
        <f>'Simulacion sistema (hoja4)'!BW234</f>
        <v>0.84043877846171255</v>
      </c>
      <c r="E243" s="44">
        <f t="shared" si="21"/>
        <v>110433655.48986903</v>
      </c>
      <c r="F243" s="45">
        <f t="shared" si="22"/>
        <v>220.51654110063879</v>
      </c>
      <c r="G243" s="45">
        <f t="shared" si="23"/>
        <v>385.9039469261179</v>
      </c>
      <c r="H243" s="46">
        <f t="shared" si="24"/>
        <v>0.98199999999999998</v>
      </c>
      <c r="I243" s="46">
        <f t="shared" si="25"/>
        <v>1.8000000000000016E-2</v>
      </c>
      <c r="J243" s="47">
        <f t="shared" si="26"/>
        <v>24352447729.725487</v>
      </c>
      <c r="K243" s="27"/>
      <c r="L243" s="27"/>
      <c r="M243" s="27"/>
      <c r="N243" s="27"/>
      <c r="O243" s="27"/>
    </row>
    <row r="244" spans="2:15" x14ac:dyDescent="0.25">
      <c r="B244" s="9">
        <f t="shared" si="27"/>
        <v>225</v>
      </c>
      <c r="C244" s="42">
        <f>'Simulacion sistema (hoja4)'!BV235</f>
        <v>0.82354077435216222</v>
      </c>
      <c r="D244" s="42">
        <f>'Simulacion sistema (hoja4)'!BW235</f>
        <v>0.84881005087216388</v>
      </c>
      <c r="E244" s="44">
        <f t="shared" si="21"/>
        <v>111533640.68460234</v>
      </c>
      <c r="F244" s="45">
        <f t="shared" si="22"/>
        <v>220.51654110063879</v>
      </c>
      <c r="G244" s="45">
        <f t="shared" si="23"/>
        <v>385.9039469261179</v>
      </c>
      <c r="H244" s="46">
        <f t="shared" si="24"/>
        <v>0.98199999999999998</v>
      </c>
      <c r="I244" s="46">
        <f t="shared" si="25"/>
        <v>1.8000000000000016E-2</v>
      </c>
      <c r="J244" s="47">
        <f t="shared" si="26"/>
        <v>24595012660.12999</v>
      </c>
      <c r="K244" s="27"/>
      <c r="L244" s="27"/>
      <c r="M244" s="27"/>
      <c r="N244" s="27"/>
      <c r="O244" s="27"/>
    </row>
    <row r="245" spans="2:15" x14ac:dyDescent="0.25">
      <c r="B245" s="9">
        <f t="shared" si="27"/>
        <v>226</v>
      </c>
      <c r="C245" s="42">
        <f>'Simulacion sistema (hoja4)'!BV236</f>
        <v>0.83012925352454825</v>
      </c>
      <c r="D245" s="42">
        <f>'Simulacion sistema (hoja4)'!BW236</f>
        <v>0.84849348620601828</v>
      </c>
      <c r="E245" s="44">
        <f t="shared" si="21"/>
        <v>111492044.0874708</v>
      </c>
      <c r="F245" s="45">
        <f t="shared" si="22"/>
        <v>220.51654110063879</v>
      </c>
      <c r="G245" s="45">
        <f t="shared" si="23"/>
        <v>385.9039469261179</v>
      </c>
      <c r="H245" s="46">
        <f t="shared" si="24"/>
        <v>0.98199999999999998</v>
      </c>
      <c r="I245" s="46">
        <f t="shared" si="25"/>
        <v>1.8000000000000016E-2</v>
      </c>
      <c r="J245" s="47">
        <f t="shared" si="26"/>
        <v>24585839922.408985</v>
      </c>
      <c r="K245" s="27"/>
      <c r="L245" s="27"/>
      <c r="M245" s="27"/>
      <c r="N245" s="27"/>
      <c r="O245" s="27"/>
    </row>
    <row r="246" spans="2:15" x14ac:dyDescent="0.25">
      <c r="B246" s="9">
        <f t="shared" si="27"/>
        <v>227</v>
      </c>
      <c r="C246" s="42">
        <f>'Simulacion sistema (hoja4)'!BV237</f>
        <v>0.81715270134877616</v>
      </c>
      <c r="D246" s="42">
        <f>'Simulacion sistema (hoja4)'!BW237</f>
        <v>0.84246060361596864</v>
      </c>
      <c r="E246" s="44">
        <f t="shared" si="21"/>
        <v>110699323.31513828</v>
      </c>
      <c r="F246" s="45">
        <f t="shared" si="22"/>
        <v>220.51654110063879</v>
      </c>
      <c r="G246" s="45">
        <f t="shared" si="23"/>
        <v>385.9039469261179</v>
      </c>
      <c r="H246" s="46">
        <f t="shared" si="24"/>
        <v>0.98199999999999998</v>
      </c>
      <c r="I246" s="46">
        <f t="shared" si="25"/>
        <v>1.8000000000000016E-2</v>
      </c>
      <c r="J246" s="47">
        <f t="shared" si="26"/>
        <v>24411031879.635593</v>
      </c>
      <c r="K246" s="27"/>
      <c r="L246" s="27"/>
      <c r="M246" s="27"/>
      <c r="N246" s="27"/>
      <c r="O246" s="27"/>
    </row>
    <row r="247" spans="2:15" x14ac:dyDescent="0.25">
      <c r="B247" s="9">
        <f t="shared" si="27"/>
        <v>228</v>
      </c>
      <c r="C247" s="42">
        <f>'Simulacion sistema (hoja4)'!BV238</f>
        <v>0.82358520346406883</v>
      </c>
      <c r="D247" s="42">
        <f>'Simulacion sistema (hoja4)'!BW238</f>
        <v>0.84459941401059968</v>
      </c>
      <c r="E247" s="44">
        <f t="shared" si="21"/>
        <v>110980363.00099279</v>
      </c>
      <c r="F247" s="45">
        <f t="shared" si="22"/>
        <v>220.51654110063879</v>
      </c>
      <c r="G247" s="45">
        <f t="shared" si="23"/>
        <v>385.9039469261179</v>
      </c>
      <c r="H247" s="46">
        <f t="shared" si="24"/>
        <v>0.98199999999999998</v>
      </c>
      <c r="I247" s="46">
        <f t="shared" si="25"/>
        <v>1.8000000000000016E-2</v>
      </c>
      <c r="J247" s="47">
        <f t="shared" si="26"/>
        <v>24473005779.072239</v>
      </c>
      <c r="K247" s="27"/>
      <c r="L247" s="27"/>
      <c r="M247" s="27"/>
      <c r="N247" s="27"/>
      <c r="O247" s="27"/>
    </row>
    <row r="248" spans="2:15" x14ac:dyDescent="0.25">
      <c r="B248" s="9">
        <f t="shared" si="27"/>
        <v>229</v>
      </c>
      <c r="C248" s="42">
        <f>'Simulacion sistema (hoja4)'!BV239</f>
        <v>0.83340769369857481</v>
      </c>
      <c r="D248" s="42">
        <f>'Simulacion sistema (hoja4)'!BW239</f>
        <v>0.85566908558742927</v>
      </c>
      <c r="E248" s="44">
        <f t="shared" si="21"/>
        <v>112434917.84618822</v>
      </c>
      <c r="F248" s="45">
        <f t="shared" si="22"/>
        <v>220.51654110063879</v>
      </c>
      <c r="G248" s="45">
        <f t="shared" si="23"/>
        <v>385.9039469261179</v>
      </c>
      <c r="H248" s="46">
        <f t="shared" si="24"/>
        <v>0.98199999999999998</v>
      </c>
      <c r="I248" s="46">
        <f t="shared" si="25"/>
        <v>1.8000000000000016E-2</v>
      </c>
      <c r="J248" s="47">
        <f t="shared" si="26"/>
        <v>24793759182.375912</v>
      </c>
      <c r="K248" s="27"/>
      <c r="L248" s="27"/>
      <c r="M248" s="27"/>
      <c r="N248" s="27"/>
      <c r="O248" s="27"/>
    </row>
    <row r="249" spans="2:15" x14ac:dyDescent="0.25">
      <c r="B249" s="9">
        <f t="shared" si="27"/>
        <v>230</v>
      </c>
      <c r="C249" s="42">
        <f>'Simulacion sistema (hoja4)'!BV240</f>
        <v>0.82582412055754173</v>
      </c>
      <c r="D249" s="42">
        <f>'Simulacion sistema (hoja4)'!BW240</f>
        <v>0.84837797825084016</v>
      </c>
      <c r="E249" s="44">
        <f t="shared" si="21"/>
        <v>111476866.3421604</v>
      </c>
      <c r="F249" s="45">
        <f t="shared" si="22"/>
        <v>220.51654110063879</v>
      </c>
      <c r="G249" s="45">
        <f t="shared" si="23"/>
        <v>385.9039469261179</v>
      </c>
      <c r="H249" s="46">
        <f t="shared" si="24"/>
        <v>0.98199999999999998</v>
      </c>
      <c r="I249" s="46">
        <f t="shared" si="25"/>
        <v>1.8000000000000016E-2</v>
      </c>
      <c r="J249" s="47">
        <f t="shared" si="26"/>
        <v>24582492978.511433</v>
      </c>
      <c r="K249" s="27"/>
      <c r="L249" s="27"/>
      <c r="M249" s="27"/>
      <c r="N249" s="27"/>
      <c r="O249" s="27"/>
    </row>
    <row r="250" spans="2:15" x14ac:dyDescent="0.25">
      <c r="B250" s="9">
        <f t="shared" si="27"/>
        <v>231</v>
      </c>
      <c r="C250" s="42">
        <f>'Simulacion sistema (hoja4)'!BV241</f>
        <v>0.81915385861609136</v>
      </c>
      <c r="D250" s="42">
        <f>'Simulacion sistema (hoja4)'!BW241</f>
        <v>0.84683813599423152</v>
      </c>
      <c r="E250" s="44">
        <f t="shared" si="21"/>
        <v>111274531.06964202</v>
      </c>
      <c r="F250" s="45">
        <f t="shared" si="22"/>
        <v>220.51654110063879</v>
      </c>
      <c r="G250" s="45">
        <f t="shared" si="23"/>
        <v>385.9039469261179</v>
      </c>
      <c r="H250" s="46">
        <f t="shared" si="24"/>
        <v>0.98199999999999998</v>
      </c>
      <c r="I250" s="46">
        <f t="shared" si="25"/>
        <v>1.8000000000000016E-2</v>
      </c>
      <c r="J250" s="47">
        <f t="shared" si="26"/>
        <v>24537874704.073025</v>
      </c>
      <c r="K250" s="27"/>
      <c r="L250" s="27"/>
      <c r="M250" s="27"/>
      <c r="N250" s="27"/>
      <c r="O250" s="27"/>
    </row>
    <row r="251" spans="2:15" x14ac:dyDescent="0.25">
      <c r="B251" s="9">
        <f t="shared" si="27"/>
        <v>232</v>
      </c>
      <c r="C251" s="42">
        <f>'Simulacion sistema (hoja4)'!BV242</f>
        <v>0.81216450924492212</v>
      </c>
      <c r="D251" s="42">
        <f>'Simulacion sistema (hoja4)'!BW242</f>
        <v>0.84734986740461282</v>
      </c>
      <c r="E251" s="44">
        <f t="shared" si="21"/>
        <v>111341772.57696612</v>
      </c>
      <c r="F251" s="45">
        <f t="shared" si="22"/>
        <v>220.51654110063879</v>
      </c>
      <c r="G251" s="45">
        <f t="shared" si="23"/>
        <v>385.9039469261179</v>
      </c>
      <c r="H251" s="46">
        <f t="shared" si="24"/>
        <v>0.98199999999999998</v>
      </c>
      <c r="I251" s="46">
        <f t="shared" si="25"/>
        <v>1.8000000000000016E-2</v>
      </c>
      <c r="J251" s="47">
        <f t="shared" si="26"/>
        <v>24552702568.686527</v>
      </c>
      <c r="K251" s="27"/>
      <c r="L251" s="27"/>
      <c r="M251" s="27"/>
      <c r="N251" s="27"/>
      <c r="O251" s="27"/>
    </row>
    <row r="252" spans="2:15" x14ac:dyDescent="0.25">
      <c r="B252" s="9">
        <f t="shared" si="27"/>
        <v>233</v>
      </c>
      <c r="C252" s="42">
        <f>'Simulacion sistema (hoja4)'!BV243</f>
        <v>0.82478558252579948</v>
      </c>
      <c r="D252" s="42">
        <f>'Simulacion sistema (hoja4)'!BW243</f>
        <v>0.84634376532660105</v>
      </c>
      <c r="E252" s="44">
        <f t="shared" si="21"/>
        <v>111209570.76391539</v>
      </c>
      <c r="F252" s="45">
        <f t="shared" si="22"/>
        <v>220.51654110063879</v>
      </c>
      <c r="G252" s="45">
        <f t="shared" si="23"/>
        <v>385.9039469261179</v>
      </c>
      <c r="H252" s="46">
        <f t="shared" si="24"/>
        <v>0.98199999999999998</v>
      </c>
      <c r="I252" s="46">
        <f t="shared" si="25"/>
        <v>1.8000000000000016E-2</v>
      </c>
      <c r="J252" s="47">
        <f t="shared" si="26"/>
        <v>24523549882.145348</v>
      </c>
      <c r="K252" s="27"/>
      <c r="L252" s="27"/>
      <c r="M252" s="27"/>
      <c r="N252" s="27"/>
      <c r="O252" s="27"/>
    </row>
    <row r="253" spans="2:15" x14ac:dyDescent="0.25">
      <c r="B253" s="9">
        <f t="shared" si="27"/>
        <v>234</v>
      </c>
      <c r="C253" s="42">
        <f>'Simulacion sistema (hoja4)'!BV244</f>
        <v>0.8125660886403141</v>
      </c>
      <c r="D253" s="42">
        <f>'Simulacion sistema (hoja4)'!BW244</f>
        <v>0.84866584691286651</v>
      </c>
      <c r="E253" s="44">
        <f t="shared" si="21"/>
        <v>111514692.28435066</v>
      </c>
      <c r="F253" s="45">
        <f t="shared" si="22"/>
        <v>220.51654110063879</v>
      </c>
      <c r="G253" s="45">
        <f t="shared" si="23"/>
        <v>385.9039469261179</v>
      </c>
      <c r="H253" s="46">
        <f t="shared" si="24"/>
        <v>0.98199999999999998</v>
      </c>
      <c r="I253" s="46">
        <f t="shared" si="25"/>
        <v>1.8000000000000016E-2</v>
      </c>
      <c r="J253" s="47">
        <f t="shared" si="26"/>
        <v>24590834224.447102</v>
      </c>
      <c r="K253" s="27"/>
      <c r="L253" s="27"/>
      <c r="M253" s="27"/>
      <c r="N253" s="27"/>
      <c r="O253" s="27"/>
    </row>
    <row r="254" spans="2:15" x14ac:dyDescent="0.25">
      <c r="B254" s="9">
        <f t="shared" si="27"/>
        <v>235</v>
      </c>
      <c r="C254" s="42">
        <f>'Simulacion sistema (hoja4)'!BV245</f>
        <v>0.80595099916778656</v>
      </c>
      <c r="D254" s="42">
        <f>'Simulacion sistema (hoja4)'!BW245</f>
        <v>0.84192109470575804</v>
      </c>
      <c r="E254" s="44">
        <f t="shared" si="21"/>
        <v>110628431.8443366</v>
      </c>
      <c r="F254" s="45">
        <f t="shared" si="22"/>
        <v>220.51654110063879</v>
      </c>
      <c r="G254" s="45">
        <f t="shared" si="23"/>
        <v>385.9039469261179</v>
      </c>
      <c r="H254" s="46">
        <f t="shared" si="24"/>
        <v>0.98199999999999998</v>
      </c>
      <c r="I254" s="46">
        <f t="shared" si="25"/>
        <v>1.8000000000000016E-2</v>
      </c>
      <c r="J254" s="47">
        <f t="shared" si="26"/>
        <v>24395399137.700871</v>
      </c>
      <c r="K254" s="27"/>
      <c r="L254" s="27"/>
      <c r="M254" s="27"/>
      <c r="N254" s="27"/>
      <c r="O254" s="27"/>
    </row>
    <row r="255" spans="2:15" x14ac:dyDescent="0.25">
      <c r="B255" s="9">
        <f t="shared" si="27"/>
        <v>236</v>
      </c>
      <c r="C255" s="42">
        <f>'Simulacion sistema (hoja4)'!BV246</f>
        <v>0.8201314983137612</v>
      </c>
      <c r="D255" s="42">
        <f>'Simulacion sistema (hoja4)'!BW246</f>
        <v>0.84418864177639941</v>
      </c>
      <c r="E255" s="44">
        <f t="shared" si="21"/>
        <v>110926387.52941889</v>
      </c>
      <c r="F255" s="45">
        <f t="shared" si="22"/>
        <v>220.51654110063879</v>
      </c>
      <c r="G255" s="45">
        <f t="shared" si="23"/>
        <v>385.9039469261179</v>
      </c>
      <c r="H255" s="46">
        <f t="shared" si="24"/>
        <v>0.98199999999999998</v>
      </c>
      <c r="I255" s="46">
        <f t="shared" si="25"/>
        <v>1.8000000000000016E-2</v>
      </c>
      <c r="J255" s="47">
        <f t="shared" si="26"/>
        <v>24461103294.776485</v>
      </c>
      <c r="K255" s="27"/>
      <c r="L255" s="27"/>
      <c r="M255" s="27"/>
      <c r="N255" s="27"/>
      <c r="O255" s="27"/>
    </row>
    <row r="256" spans="2:15" x14ac:dyDescent="0.25">
      <c r="B256" s="9">
        <f t="shared" si="27"/>
        <v>237</v>
      </c>
      <c r="C256" s="42">
        <f>'Simulacion sistema (hoja4)'!BV247</f>
        <v>0.82754130211400079</v>
      </c>
      <c r="D256" s="42">
        <f>'Simulacion sistema (hoja4)'!BW247</f>
        <v>0.84525005616879145</v>
      </c>
      <c r="E256" s="44">
        <f t="shared" si="21"/>
        <v>111065857.3805792</v>
      </c>
      <c r="F256" s="45">
        <f t="shared" si="22"/>
        <v>220.51654110063879</v>
      </c>
      <c r="G256" s="45">
        <f t="shared" si="23"/>
        <v>385.9039469261179</v>
      </c>
      <c r="H256" s="46">
        <f t="shared" si="24"/>
        <v>0.98199999999999998</v>
      </c>
      <c r="I256" s="46">
        <f t="shared" si="25"/>
        <v>1.8000000000000016E-2</v>
      </c>
      <c r="J256" s="47">
        <f t="shared" si="26"/>
        <v>24491858703.942181</v>
      </c>
      <c r="K256" s="27"/>
      <c r="L256" s="27"/>
      <c r="M256" s="27"/>
      <c r="N256" s="27"/>
      <c r="O256" s="27"/>
    </row>
    <row r="257" spans="2:15" x14ac:dyDescent="0.25">
      <c r="B257" s="9">
        <f t="shared" si="27"/>
        <v>238</v>
      </c>
      <c r="C257" s="42">
        <f>'Simulacion sistema (hoja4)'!BV248</f>
        <v>0.81749488874252507</v>
      </c>
      <c r="D257" s="42">
        <f>'Simulacion sistema (hoja4)'!BW248</f>
        <v>0.85400158160845518</v>
      </c>
      <c r="E257" s="44">
        <f t="shared" si="21"/>
        <v>112215807.82335101</v>
      </c>
      <c r="F257" s="45">
        <f t="shared" si="22"/>
        <v>220.51654110063879</v>
      </c>
      <c r="G257" s="45">
        <f t="shared" si="23"/>
        <v>385.9039469261179</v>
      </c>
      <c r="H257" s="46">
        <f t="shared" si="24"/>
        <v>0.98199999999999998</v>
      </c>
      <c r="I257" s="46">
        <f t="shared" si="25"/>
        <v>1.8000000000000016E-2</v>
      </c>
      <c r="J257" s="47">
        <f t="shared" si="26"/>
        <v>24745441798.019367</v>
      </c>
      <c r="K257" s="27"/>
      <c r="L257" s="27"/>
      <c r="M257" s="27"/>
      <c r="N257" s="27"/>
      <c r="O257" s="27"/>
    </row>
    <row r="258" spans="2:15" x14ac:dyDescent="0.25">
      <c r="B258" s="9">
        <f t="shared" si="27"/>
        <v>239</v>
      </c>
      <c r="C258" s="42">
        <f>'Simulacion sistema (hoja4)'!BV249</f>
        <v>0.82180221084867511</v>
      </c>
      <c r="D258" s="42">
        <f>'Simulacion sistema (hoja4)'!BW249</f>
        <v>0.85262930618565091</v>
      </c>
      <c r="E258" s="44">
        <f t="shared" si="21"/>
        <v>112035490.83279453</v>
      </c>
      <c r="F258" s="45">
        <f t="shared" si="22"/>
        <v>220.51654110063879</v>
      </c>
      <c r="G258" s="45">
        <f t="shared" si="23"/>
        <v>385.9039469261179</v>
      </c>
      <c r="H258" s="46">
        <f t="shared" si="24"/>
        <v>0.98199999999999998</v>
      </c>
      <c r="I258" s="46">
        <f t="shared" si="25"/>
        <v>1.8000000000000016E-2</v>
      </c>
      <c r="J258" s="47">
        <f t="shared" si="26"/>
        <v>24705678918.960175</v>
      </c>
      <c r="K258" s="27"/>
      <c r="L258" s="27"/>
      <c r="M258" s="27"/>
      <c r="N258" s="27"/>
      <c r="O258" s="27"/>
    </row>
    <row r="259" spans="2:15" x14ac:dyDescent="0.25">
      <c r="B259" s="9">
        <f t="shared" si="27"/>
        <v>240</v>
      </c>
      <c r="C259" s="42">
        <f>'Simulacion sistema (hoja4)'!BV250</f>
        <v>0.82224084779810935</v>
      </c>
      <c r="D259" s="42">
        <f>'Simulacion sistema (hoja4)'!BW250</f>
        <v>0.84189266573506949</v>
      </c>
      <c r="E259" s="44">
        <f t="shared" si="21"/>
        <v>110624696.27758813</v>
      </c>
      <c r="F259" s="45">
        <f t="shared" si="22"/>
        <v>220.51654110063879</v>
      </c>
      <c r="G259" s="45">
        <f t="shared" si="23"/>
        <v>385.9039469261179</v>
      </c>
      <c r="H259" s="46">
        <f t="shared" si="24"/>
        <v>0.98199999999999998</v>
      </c>
      <c r="I259" s="46">
        <f t="shared" si="25"/>
        <v>1.8000000000000016E-2</v>
      </c>
      <c r="J259" s="47">
        <f t="shared" si="26"/>
        <v>24394575383.442444</v>
      </c>
      <c r="K259" s="27"/>
      <c r="L259" s="27"/>
      <c r="M259" s="27"/>
      <c r="N259" s="27"/>
      <c r="O259" s="27"/>
    </row>
    <row r="260" spans="2:15" x14ac:dyDescent="0.25">
      <c r="B260" s="9">
        <f t="shared" si="27"/>
        <v>241</v>
      </c>
      <c r="C260" s="42">
        <f>'Simulacion sistema (hoja4)'!BV251</f>
        <v>0.80362133751554055</v>
      </c>
      <c r="D260" s="42">
        <f>'Simulacion sistema (hoja4)'!BW251</f>
        <v>0.84391556172489413</v>
      </c>
      <c r="E260" s="44">
        <f t="shared" si="21"/>
        <v>110890504.81065109</v>
      </c>
      <c r="F260" s="45">
        <f t="shared" si="22"/>
        <v>220.51654110063879</v>
      </c>
      <c r="G260" s="45">
        <f t="shared" si="23"/>
        <v>385.9039469261179</v>
      </c>
      <c r="H260" s="46">
        <f t="shared" si="24"/>
        <v>0.98199999999999998</v>
      </c>
      <c r="I260" s="46">
        <f t="shared" si="25"/>
        <v>1.8000000000000016E-2</v>
      </c>
      <c r="J260" s="47">
        <f t="shared" si="26"/>
        <v>24453190561.748524</v>
      </c>
      <c r="K260" s="27"/>
      <c r="L260" s="27"/>
      <c r="M260" s="27"/>
      <c r="N260" s="27"/>
      <c r="O260" s="27"/>
    </row>
    <row r="261" spans="2:15" x14ac:dyDescent="0.25">
      <c r="B261" s="9">
        <f t="shared" si="27"/>
        <v>242</v>
      </c>
      <c r="C261" s="42">
        <f>'Simulacion sistema (hoja4)'!BV252</f>
        <v>0.83073306900740296</v>
      </c>
      <c r="D261" s="42">
        <f>'Simulacion sistema (hoja4)'!BW252</f>
        <v>0.85290375703879706</v>
      </c>
      <c r="E261" s="44">
        <f t="shared" si="21"/>
        <v>112071553.67489792</v>
      </c>
      <c r="F261" s="45">
        <f t="shared" si="22"/>
        <v>220.51654110063879</v>
      </c>
      <c r="G261" s="45">
        <f t="shared" si="23"/>
        <v>385.9039469261179</v>
      </c>
      <c r="H261" s="46">
        <f t="shared" si="24"/>
        <v>0.98199999999999998</v>
      </c>
      <c r="I261" s="46">
        <f t="shared" si="25"/>
        <v>1.8000000000000016E-2</v>
      </c>
      <c r="J261" s="47">
        <f t="shared" si="26"/>
        <v>24713631372.163074</v>
      </c>
      <c r="K261" s="27"/>
      <c r="L261" s="27"/>
      <c r="M261" s="27"/>
      <c r="N261" s="27"/>
      <c r="O261" s="27"/>
    </row>
    <row r="262" spans="2:15" x14ac:dyDescent="0.25">
      <c r="B262" s="9">
        <f t="shared" si="27"/>
        <v>243</v>
      </c>
      <c r="C262" s="42">
        <f>'Simulacion sistema (hoja4)'!BV253</f>
        <v>0.81497149556289694</v>
      </c>
      <c r="D262" s="42">
        <f>'Simulacion sistema (hoja4)'!BW253</f>
        <v>0.83832702376974499</v>
      </c>
      <c r="E262" s="44">
        <f t="shared" si="21"/>
        <v>110156170.92334449</v>
      </c>
      <c r="F262" s="45">
        <f t="shared" si="22"/>
        <v>220.51654110063879</v>
      </c>
      <c r="G262" s="45">
        <f t="shared" si="23"/>
        <v>385.9039469261179</v>
      </c>
      <c r="H262" s="46">
        <f t="shared" si="24"/>
        <v>0.98199999999999998</v>
      </c>
      <c r="I262" s="46">
        <f t="shared" si="25"/>
        <v>1.8000000000000016E-2</v>
      </c>
      <c r="J262" s="47">
        <f t="shared" si="26"/>
        <v>24291257792.906689</v>
      </c>
      <c r="K262" s="27"/>
      <c r="L262" s="27"/>
      <c r="M262" s="27"/>
      <c r="N262" s="27"/>
      <c r="O262" s="27"/>
    </row>
    <row r="263" spans="2:15" x14ac:dyDescent="0.25">
      <c r="B263" s="9">
        <f t="shared" si="27"/>
        <v>244</v>
      </c>
      <c r="C263" s="42">
        <f>'Simulacion sistema (hoja4)'!BV254</f>
        <v>0.80727588554237317</v>
      </c>
      <c r="D263" s="42">
        <f>'Simulacion sistema (hoja4)'!BW254</f>
        <v>0.8412088688797642</v>
      </c>
      <c r="E263" s="44">
        <f t="shared" si="21"/>
        <v>110534845.37080102</v>
      </c>
      <c r="F263" s="45">
        <f t="shared" si="22"/>
        <v>220.51654110063879</v>
      </c>
      <c r="G263" s="45">
        <f t="shared" si="23"/>
        <v>385.9039469261179</v>
      </c>
      <c r="H263" s="46">
        <f t="shared" si="24"/>
        <v>0.98199999999999998</v>
      </c>
      <c r="I263" s="46">
        <f t="shared" si="25"/>
        <v>1.8000000000000016E-2</v>
      </c>
      <c r="J263" s="47">
        <f t="shared" si="26"/>
        <v>24374761772.262997</v>
      </c>
      <c r="K263" s="27"/>
      <c r="L263" s="27"/>
      <c r="M263" s="27"/>
      <c r="N263" s="27"/>
      <c r="O263" s="27"/>
    </row>
    <row r="264" spans="2:15" x14ac:dyDescent="0.25">
      <c r="B264" s="9">
        <f t="shared" si="27"/>
        <v>245</v>
      </c>
      <c r="C264" s="42">
        <f>'Simulacion sistema (hoja4)'!BV255</f>
        <v>0.81416523942636443</v>
      </c>
      <c r="D264" s="42">
        <f>'Simulacion sistema (hoja4)'!BW255</f>
        <v>0.84175788058537937</v>
      </c>
      <c r="E264" s="44">
        <f t="shared" si="21"/>
        <v>110606985.50891885</v>
      </c>
      <c r="F264" s="45">
        <f t="shared" si="22"/>
        <v>220.51654110063879</v>
      </c>
      <c r="G264" s="45">
        <f t="shared" si="23"/>
        <v>385.9039469261179</v>
      </c>
      <c r="H264" s="46">
        <f t="shared" si="24"/>
        <v>0.98199999999999998</v>
      </c>
      <c r="I264" s="46">
        <f t="shared" si="25"/>
        <v>1.8000000000000016E-2</v>
      </c>
      <c r="J264" s="47">
        <f t="shared" si="26"/>
        <v>24390669865.995262</v>
      </c>
      <c r="K264" s="27"/>
      <c r="L264" s="27"/>
      <c r="M264" s="27"/>
      <c r="N264" s="27"/>
      <c r="O264" s="27"/>
    </row>
    <row r="265" spans="2:15" x14ac:dyDescent="0.25">
      <c r="B265" s="9">
        <f t="shared" si="27"/>
        <v>246</v>
      </c>
      <c r="C265" s="42">
        <f>'Simulacion sistema (hoja4)'!BV256</f>
        <v>0.81087490559666819</v>
      </c>
      <c r="D265" s="42">
        <f>'Simulacion sistema (hoja4)'!BW256</f>
        <v>0.84986783063082116</v>
      </c>
      <c r="E265" s="44">
        <f t="shared" si="21"/>
        <v>111672632.94488989</v>
      </c>
      <c r="F265" s="45">
        <f t="shared" si="22"/>
        <v>220.51654110063879</v>
      </c>
      <c r="G265" s="45">
        <f t="shared" si="23"/>
        <v>385.9039469261179</v>
      </c>
      <c r="H265" s="46">
        <f t="shared" si="24"/>
        <v>0.98199999999999998</v>
      </c>
      <c r="I265" s="46">
        <f t="shared" si="25"/>
        <v>1.8000000000000016E-2</v>
      </c>
      <c r="J265" s="47">
        <f t="shared" si="26"/>
        <v>24625662752.60836</v>
      </c>
      <c r="K265" s="27"/>
      <c r="L265" s="27"/>
      <c r="M265" s="27"/>
      <c r="N265" s="27"/>
      <c r="O265" s="27"/>
    </row>
    <row r="266" spans="2:15" x14ac:dyDescent="0.25">
      <c r="B266" s="9">
        <f t="shared" si="27"/>
        <v>247</v>
      </c>
      <c r="C266" s="42">
        <f>'Simulacion sistema (hoja4)'!BV257</f>
        <v>0.82725120309194389</v>
      </c>
      <c r="D266" s="42">
        <f>'Simulacion sistema (hoja4)'!BW257</f>
        <v>0.85351556256288541</v>
      </c>
      <c r="E266" s="44">
        <f t="shared" si="21"/>
        <v>112151944.92076315</v>
      </c>
      <c r="F266" s="45">
        <f t="shared" si="22"/>
        <v>220.51654110063879</v>
      </c>
      <c r="G266" s="45">
        <f t="shared" si="23"/>
        <v>385.9039469261179</v>
      </c>
      <c r="H266" s="46">
        <f t="shared" si="24"/>
        <v>0.98199999999999998</v>
      </c>
      <c r="I266" s="46">
        <f t="shared" si="25"/>
        <v>1.8000000000000016E-2</v>
      </c>
      <c r="J266" s="47">
        <f t="shared" si="26"/>
        <v>24731358971.636044</v>
      </c>
      <c r="K266" s="27"/>
      <c r="L266" s="27"/>
      <c r="M266" s="27"/>
      <c r="N266" s="27"/>
      <c r="O266" s="27"/>
    </row>
    <row r="267" spans="2:15" x14ac:dyDescent="0.25">
      <c r="B267" s="9">
        <f t="shared" si="27"/>
        <v>248</v>
      </c>
      <c r="C267" s="42">
        <f>'Simulacion sistema (hoja4)'!BV258</f>
        <v>0.82991822902425261</v>
      </c>
      <c r="D267" s="42">
        <f>'Simulacion sistema (hoja4)'!BW258</f>
        <v>0.85384056522285301</v>
      </c>
      <c r="E267" s="44">
        <f t="shared" si="21"/>
        <v>112194650.27028289</v>
      </c>
      <c r="F267" s="45">
        <f t="shared" si="22"/>
        <v>220.51654110063879</v>
      </c>
      <c r="G267" s="45">
        <f t="shared" si="23"/>
        <v>385.9039469261179</v>
      </c>
      <c r="H267" s="46">
        <f t="shared" si="24"/>
        <v>0.98199999999999998</v>
      </c>
      <c r="I267" s="46">
        <f t="shared" si="25"/>
        <v>1.8000000000000016E-2</v>
      </c>
      <c r="J267" s="47">
        <f t="shared" si="26"/>
        <v>24740776207.598633</v>
      </c>
      <c r="K267" s="27"/>
      <c r="L267" s="27"/>
      <c r="M267" s="27"/>
      <c r="N267" s="27"/>
      <c r="O267" s="27"/>
    </row>
    <row r="268" spans="2:15" x14ac:dyDescent="0.25">
      <c r="B268" s="9">
        <f t="shared" si="27"/>
        <v>249</v>
      </c>
      <c r="C268" s="42">
        <f>'Simulacion sistema (hoja4)'!BV259</f>
        <v>0.81539992837479325</v>
      </c>
      <c r="D268" s="42">
        <f>'Simulacion sistema (hoja4)'!BW259</f>
        <v>0.84615763288431889</v>
      </c>
      <c r="E268" s="44">
        <f t="shared" si="21"/>
        <v>111185112.9609995</v>
      </c>
      <c r="F268" s="45">
        <f t="shared" si="22"/>
        <v>220.51654110063879</v>
      </c>
      <c r="G268" s="45">
        <f t="shared" si="23"/>
        <v>385.9039469261179</v>
      </c>
      <c r="H268" s="46">
        <f t="shared" si="24"/>
        <v>0.98199999999999998</v>
      </c>
      <c r="I268" s="46">
        <f t="shared" si="25"/>
        <v>1.8000000000000016E-2</v>
      </c>
      <c r="J268" s="47">
        <f t="shared" si="26"/>
        <v>24518156532.043415</v>
      </c>
      <c r="K268" s="27"/>
      <c r="L268" s="27"/>
      <c r="M268" s="27"/>
      <c r="N268" s="27"/>
      <c r="O268" s="27"/>
    </row>
    <row r="269" spans="2:15" x14ac:dyDescent="0.25">
      <c r="B269" s="9">
        <f t="shared" si="27"/>
        <v>250</v>
      </c>
      <c r="C269" s="42">
        <f>'Simulacion sistema (hoja4)'!BV260</f>
        <v>0.83228643415759418</v>
      </c>
      <c r="D269" s="42">
        <f>'Simulacion sistema (hoja4)'!BW260</f>
        <v>0.85276174353995993</v>
      </c>
      <c r="E269" s="44">
        <f t="shared" si="21"/>
        <v>112052893.10115074</v>
      </c>
      <c r="F269" s="45">
        <f t="shared" si="22"/>
        <v>220.51654110063879</v>
      </c>
      <c r="G269" s="45">
        <f t="shared" si="23"/>
        <v>385.9039469261179</v>
      </c>
      <c r="H269" s="46">
        <f t="shared" si="24"/>
        <v>0.98199999999999998</v>
      </c>
      <c r="I269" s="46">
        <f t="shared" si="25"/>
        <v>1.8000000000000016E-2</v>
      </c>
      <c r="J269" s="47">
        <f t="shared" si="26"/>
        <v>24709516406.98539</v>
      </c>
      <c r="K269" s="27"/>
      <c r="L269" s="27"/>
      <c r="M269" s="27"/>
      <c r="N269" s="27"/>
      <c r="O269" s="27"/>
    </row>
    <row r="270" spans="2:15" x14ac:dyDescent="0.25">
      <c r="B270" s="9">
        <f t="shared" si="27"/>
        <v>251</v>
      </c>
      <c r="C270" s="42">
        <f>'Simulacion sistema (hoja4)'!BV261</f>
        <v>0.82608836668182151</v>
      </c>
      <c r="D270" s="42">
        <f>'Simulacion sistema (hoja4)'!BW261</f>
        <v>0.84709232327646833</v>
      </c>
      <c r="E270" s="44">
        <f t="shared" si="21"/>
        <v>111307931.27852795</v>
      </c>
      <c r="F270" s="45">
        <f t="shared" si="22"/>
        <v>220.51654110063879</v>
      </c>
      <c r="G270" s="45">
        <f t="shared" si="23"/>
        <v>385.9039469261179</v>
      </c>
      <c r="H270" s="46">
        <f t="shared" si="24"/>
        <v>0.98199999999999998</v>
      </c>
      <c r="I270" s="46">
        <f t="shared" si="25"/>
        <v>1.8000000000000016E-2</v>
      </c>
      <c r="J270" s="47">
        <f t="shared" si="26"/>
        <v>24545240002.608585</v>
      </c>
      <c r="K270" s="27"/>
      <c r="L270" s="27"/>
      <c r="M270" s="27"/>
      <c r="N270" s="27"/>
      <c r="O270" s="27"/>
    </row>
    <row r="271" spans="2:15" x14ac:dyDescent="0.25">
      <c r="B271" s="9">
        <f t="shared" si="27"/>
        <v>252</v>
      </c>
      <c r="C271" s="42">
        <f>'Simulacion sistema (hoja4)'!BV262</f>
        <v>0.81232638458113804</v>
      </c>
      <c r="D271" s="42">
        <f>'Simulacion sistema (hoja4)'!BW262</f>
        <v>0.84573357892820189</v>
      </c>
      <c r="E271" s="44">
        <f t="shared" si="21"/>
        <v>111129392.27116573</v>
      </c>
      <c r="F271" s="45">
        <f t="shared" si="22"/>
        <v>220.51654110063879</v>
      </c>
      <c r="G271" s="45">
        <f t="shared" si="23"/>
        <v>385.9039469261179</v>
      </c>
      <c r="H271" s="46">
        <f t="shared" si="24"/>
        <v>0.98199999999999998</v>
      </c>
      <c r="I271" s="46">
        <f t="shared" si="25"/>
        <v>1.8000000000000016E-2</v>
      </c>
      <c r="J271" s="47">
        <f t="shared" si="26"/>
        <v>24505869198.253529</v>
      </c>
      <c r="K271" s="27"/>
      <c r="L271" s="27"/>
      <c r="M271" s="27"/>
      <c r="N271" s="27"/>
      <c r="O271" s="27"/>
    </row>
    <row r="272" spans="2:15" x14ac:dyDescent="0.25">
      <c r="B272" s="9">
        <f t="shared" si="27"/>
        <v>253</v>
      </c>
      <c r="C272" s="42">
        <f>'Simulacion sistema (hoja4)'!BV263</f>
        <v>0.80484926018325487</v>
      </c>
      <c r="D272" s="42">
        <f>'Simulacion sistema (hoja4)'!BW263</f>
        <v>0.8396403227123983</v>
      </c>
      <c r="E272" s="44">
        <f t="shared" si="21"/>
        <v>110328738.40440913</v>
      </c>
      <c r="F272" s="45">
        <f t="shared" si="22"/>
        <v>220.51654110063879</v>
      </c>
      <c r="G272" s="45">
        <f t="shared" si="23"/>
        <v>385.9039469261179</v>
      </c>
      <c r="H272" s="46">
        <f t="shared" si="24"/>
        <v>0.98199999999999998</v>
      </c>
      <c r="I272" s="46">
        <f t="shared" si="25"/>
        <v>1.8000000000000016E-2</v>
      </c>
      <c r="J272" s="47">
        <f t="shared" si="26"/>
        <v>24329311776.937511</v>
      </c>
      <c r="K272" s="27"/>
      <c r="L272" s="27"/>
      <c r="M272" s="27"/>
      <c r="N272" s="27"/>
      <c r="O272" s="27"/>
    </row>
    <row r="273" spans="2:15" x14ac:dyDescent="0.25">
      <c r="B273" s="9">
        <f t="shared" si="27"/>
        <v>254</v>
      </c>
      <c r="C273" s="42">
        <f>'Simulacion sistema (hoja4)'!BV264</f>
        <v>0.81334766316208196</v>
      </c>
      <c r="D273" s="42">
        <f>'Simulacion sistema (hoja4)'!BW264</f>
        <v>0.84019625831969746</v>
      </c>
      <c r="E273" s="44">
        <f t="shared" si="21"/>
        <v>110401788.34320825</v>
      </c>
      <c r="F273" s="45">
        <f t="shared" si="22"/>
        <v>220.51654110063879</v>
      </c>
      <c r="G273" s="45">
        <f t="shared" si="23"/>
        <v>385.9039469261179</v>
      </c>
      <c r="H273" s="46">
        <f t="shared" si="24"/>
        <v>0.98199999999999998</v>
      </c>
      <c r="I273" s="46">
        <f t="shared" si="25"/>
        <v>1.8000000000000016E-2</v>
      </c>
      <c r="J273" s="47">
        <f t="shared" si="26"/>
        <v>24345420496.769108</v>
      </c>
      <c r="K273" s="27"/>
      <c r="L273" s="27"/>
      <c r="M273" s="27"/>
      <c r="N273" s="27"/>
      <c r="O273" s="27"/>
    </row>
    <row r="274" spans="2:15" x14ac:dyDescent="0.25">
      <c r="B274" s="9">
        <f t="shared" si="27"/>
        <v>255</v>
      </c>
      <c r="C274" s="42">
        <f>'Simulacion sistema (hoja4)'!BV265</f>
        <v>0.83031130450015334</v>
      </c>
      <c r="D274" s="42">
        <f>'Simulacion sistema (hoja4)'!BW265</f>
        <v>0.85049668802986866</v>
      </c>
      <c r="E274" s="44">
        <f t="shared" si="21"/>
        <v>111755264.80712473</v>
      </c>
      <c r="F274" s="45">
        <f t="shared" si="22"/>
        <v>220.51654110063879</v>
      </c>
      <c r="G274" s="45">
        <f t="shared" si="23"/>
        <v>385.9039469261179</v>
      </c>
      <c r="H274" s="46">
        <f t="shared" si="24"/>
        <v>0.98199999999999998</v>
      </c>
      <c r="I274" s="46">
        <f t="shared" si="25"/>
        <v>1.8000000000000016E-2</v>
      </c>
      <c r="J274" s="47">
        <f t="shared" si="26"/>
        <v>24643884445.053093</v>
      </c>
      <c r="K274" s="27"/>
      <c r="L274" s="27"/>
      <c r="M274" s="27"/>
      <c r="N274" s="27"/>
      <c r="O274" s="27"/>
    </row>
    <row r="275" spans="2:15" x14ac:dyDescent="0.25">
      <c r="B275" s="9">
        <f t="shared" si="27"/>
        <v>256</v>
      </c>
      <c r="C275" s="42">
        <f>'Simulacion sistema (hoja4)'!BV266</f>
        <v>0.82603765289020292</v>
      </c>
      <c r="D275" s="42">
        <f>'Simulacion sistema (hoja4)'!BW266</f>
        <v>0.85400810684622896</v>
      </c>
      <c r="E275" s="44">
        <f t="shared" si="21"/>
        <v>112216665.23959449</v>
      </c>
      <c r="F275" s="45">
        <f t="shared" si="22"/>
        <v>220.51654110063879</v>
      </c>
      <c r="G275" s="45">
        <f t="shared" si="23"/>
        <v>385.9039469261179</v>
      </c>
      <c r="H275" s="46">
        <f t="shared" si="24"/>
        <v>0.98199999999999998</v>
      </c>
      <c r="I275" s="46">
        <f t="shared" si="25"/>
        <v>1.8000000000000016E-2</v>
      </c>
      <c r="J275" s="47">
        <f t="shared" si="26"/>
        <v>24745630872.483662</v>
      </c>
      <c r="K275" s="27"/>
      <c r="L275" s="27"/>
      <c r="M275" s="27"/>
      <c r="N275" s="27"/>
      <c r="O275" s="27"/>
    </row>
    <row r="276" spans="2:15" x14ac:dyDescent="0.25">
      <c r="B276" s="9">
        <f t="shared" si="27"/>
        <v>257</v>
      </c>
      <c r="C276" s="42">
        <f>'Simulacion sistema (hoja4)'!BV267</f>
        <v>0.82050199731418016</v>
      </c>
      <c r="D276" s="42">
        <f>'Simulacion sistema (hoja4)'!BW267</f>
        <v>0.84502073799047972</v>
      </c>
      <c r="E276" s="44">
        <f t="shared" si="21"/>
        <v>111035724.97194904</v>
      </c>
      <c r="F276" s="45">
        <f t="shared" si="22"/>
        <v>220.51654110063879</v>
      </c>
      <c r="G276" s="45">
        <f t="shared" si="23"/>
        <v>385.9039469261179</v>
      </c>
      <c r="H276" s="46">
        <f t="shared" si="24"/>
        <v>0.98199999999999998</v>
      </c>
      <c r="I276" s="46">
        <f t="shared" si="25"/>
        <v>1.8000000000000016E-2</v>
      </c>
      <c r="J276" s="47">
        <f t="shared" si="26"/>
        <v>24485214009.416027</v>
      </c>
      <c r="K276" s="27"/>
      <c r="L276" s="27"/>
      <c r="M276" s="27"/>
      <c r="N276" s="27"/>
      <c r="O276" s="27"/>
    </row>
    <row r="277" spans="2:15" x14ac:dyDescent="0.25">
      <c r="B277" s="9">
        <f t="shared" si="27"/>
        <v>258</v>
      </c>
      <c r="C277" s="42">
        <f>'Simulacion sistema (hoja4)'!BV268</f>
        <v>0.80985994779810599</v>
      </c>
      <c r="D277" s="42">
        <f>'Simulacion sistema (hoja4)'!BW268</f>
        <v>0.85164257461004456</v>
      </c>
      <c r="E277" s="44">
        <f t="shared" ref="E277:E340" si="28">+D277*$F$13*$F$14</f>
        <v>111905834.30375986</v>
      </c>
      <c r="F277" s="45">
        <f t="shared" ref="F277:F340" si="29">+$F$11*F$16</f>
        <v>220.51654110063879</v>
      </c>
      <c r="G277" s="45">
        <f t="shared" ref="G277:G340" si="30">+$F$11*F$15</f>
        <v>385.9039469261179</v>
      </c>
      <c r="H277" s="46">
        <f t="shared" ref="H277:H340" si="31">+COUNTIF($C$20:$C$1019,"&lt;"&amp;$F$12)/1000</f>
        <v>0.98199999999999998</v>
      </c>
      <c r="I277" s="46">
        <f t="shared" ref="I277:I340" si="32">1-H277</f>
        <v>1.8000000000000016E-2</v>
      </c>
      <c r="J277" s="47">
        <f t="shared" ref="J277:J340" si="33">+IF(C277&lt;$F$12,E277*F277,E277*G277)</f>
        <v>24677087509.646336</v>
      </c>
      <c r="K277" s="27"/>
      <c r="L277" s="27"/>
      <c r="M277" s="27"/>
      <c r="N277" s="27"/>
      <c r="O277" s="27"/>
    </row>
    <row r="278" spans="2:15" x14ac:dyDescent="0.25">
      <c r="B278" s="9">
        <f t="shared" ref="B278:B341" si="34">+B277+1</f>
        <v>259</v>
      </c>
      <c r="C278" s="42">
        <f>'Simulacion sistema (hoja4)'!BV269</f>
        <v>0.81241688558204461</v>
      </c>
      <c r="D278" s="42">
        <f>'Simulacion sistema (hoja4)'!BW269</f>
        <v>0.84103278178149166</v>
      </c>
      <c r="E278" s="44">
        <f t="shared" si="28"/>
        <v>110511707.52608801</v>
      </c>
      <c r="F278" s="45">
        <f t="shared" si="29"/>
        <v>220.51654110063879</v>
      </c>
      <c r="G278" s="45">
        <f t="shared" si="30"/>
        <v>385.9039469261179</v>
      </c>
      <c r="H278" s="46">
        <f t="shared" si="31"/>
        <v>0.98199999999999998</v>
      </c>
      <c r="I278" s="46">
        <f t="shared" si="32"/>
        <v>1.8000000000000016E-2</v>
      </c>
      <c r="J278" s="47">
        <f t="shared" si="33"/>
        <v>24369659494.778362</v>
      </c>
      <c r="K278" s="27"/>
      <c r="L278" s="27"/>
      <c r="M278" s="27"/>
      <c r="N278" s="27"/>
      <c r="O278" s="27"/>
    </row>
    <row r="279" spans="2:15" x14ac:dyDescent="0.25">
      <c r="B279" s="9">
        <f t="shared" si="34"/>
        <v>260</v>
      </c>
      <c r="C279" s="42">
        <f>'Simulacion sistema (hoja4)'!BV270</f>
        <v>0.81521437348082371</v>
      </c>
      <c r="D279" s="42">
        <f>'Simulacion sistema (hoja4)'!BW270</f>
        <v>0.84326756192547614</v>
      </c>
      <c r="E279" s="44">
        <f t="shared" si="28"/>
        <v>110805357.63700756</v>
      </c>
      <c r="F279" s="45">
        <f t="shared" si="29"/>
        <v>220.51654110063879</v>
      </c>
      <c r="G279" s="45">
        <f t="shared" si="30"/>
        <v>385.9039469261179</v>
      </c>
      <c r="H279" s="46">
        <f t="shared" si="31"/>
        <v>0.98199999999999998</v>
      </c>
      <c r="I279" s="46">
        <f t="shared" si="32"/>
        <v>1.8000000000000016E-2</v>
      </c>
      <c r="J279" s="47">
        <f t="shared" si="33"/>
        <v>24434414201.532158</v>
      </c>
      <c r="K279" s="27"/>
      <c r="L279" s="27"/>
      <c r="M279" s="27"/>
      <c r="N279" s="27"/>
      <c r="O279" s="27"/>
    </row>
    <row r="280" spans="2:15" x14ac:dyDescent="0.25">
      <c r="B280" s="9">
        <f t="shared" si="34"/>
        <v>261</v>
      </c>
      <c r="C280" s="42">
        <f>'Simulacion sistema (hoja4)'!BV271</f>
        <v>0.80554897169158279</v>
      </c>
      <c r="D280" s="42">
        <f>'Simulacion sistema (hoja4)'!BW271</f>
        <v>0.83799941897224706</v>
      </c>
      <c r="E280" s="44">
        <f t="shared" si="28"/>
        <v>110113123.65295327</v>
      </c>
      <c r="F280" s="45">
        <f t="shared" si="29"/>
        <v>220.51654110063879</v>
      </c>
      <c r="G280" s="45">
        <f t="shared" si="30"/>
        <v>385.9039469261179</v>
      </c>
      <c r="H280" s="46">
        <f t="shared" si="31"/>
        <v>0.98199999999999998</v>
      </c>
      <c r="I280" s="46">
        <f t="shared" si="32"/>
        <v>1.8000000000000016E-2</v>
      </c>
      <c r="J280" s="47">
        <f t="shared" si="33"/>
        <v>24281765157.736191</v>
      </c>
      <c r="K280" s="27"/>
      <c r="L280" s="27"/>
      <c r="M280" s="27"/>
      <c r="N280" s="27"/>
      <c r="O280" s="27"/>
    </row>
    <row r="281" spans="2:15" x14ac:dyDescent="0.25">
      <c r="B281" s="9">
        <f t="shared" si="34"/>
        <v>262</v>
      </c>
      <c r="C281" s="42">
        <f>'Simulacion sistema (hoja4)'!BV272</f>
        <v>0.80819119104645476</v>
      </c>
      <c r="D281" s="42">
        <f>'Simulacion sistema (hoja4)'!BW272</f>
        <v>0.83631673057467204</v>
      </c>
      <c r="E281" s="44">
        <f t="shared" si="28"/>
        <v>109892018.39751191</v>
      </c>
      <c r="F281" s="45">
        <f t="shared" si="29"/>
        <v>220.51654110063879</v>
      </c>
      <c r="G281" s="45">
        <f t="shared" si="30"/>
        <v>385.9039469261179</v>
      </c>
      <c r="H281" s="46">
        <f t="shared" si="31"/>
        <v>0.98199999999999998</v>
      </c>
      <c r="I281" s="46">
        <f t="shared" si="32"/>
        <v>1.8000000000000016E-2</v>
      </c>
      <c r="J281" s="47">
        <f t="shared" si="33"/>
        <v>24233007791.58709</v>
      </c>
      <c r="K281" s="27"/>
      <c r="L281" s="27"/>
      <c r="M281" s="27"/>
      <c r="N281" s="27"/>
      <c r="O281" s="27"/>
    </row>
    <row r="282" spans="2:15" x14ac:dyDescent="0.25">
      <c r="B282" s="9">
        <f t="shared" si="34"/>
        <v>263</v>
      </c>
      <c r="C282" s="42">
        <f>'Simulacion sistema (hoja4)'!BV273</f>
        <v>0.82057402733879592</v>
      </c>
      <c r="D282" s="42">
        <f>'Simulacion sistema (hoja4)'!BW273</f>
        <v>0.85245962474394843</v>
      </c>
      <c r="E282" s="44">
        <f t="shared" si="28"/>
        <v>112013194.69135481</v>
      </c>
      <c r="F282" s="45">
        <f t="shared" si="29"/>
        <v>220.51654110063879</v>
      </c>
      <c r="G282" s="45">
        <f t="shared" si="30"/>
        <v>385.9039469261179</v>
      </c>
      <c r="H282" s="46">
        <f t="shared" si="31"/>
        <v>0.98199999999999998</v>
      </c>
      <c r="I282" s="46">
        <f t="shared" si="32"/>
        <v>1.8000000000000016E-2</v>
      </c>
      <c r="J282" s="47">
        <f t="shared" si="33"/>
        <v>24700762250.969997</v>
      </c>
      <c r="K282" s="27"/>
      <c r="L282" s="27"/>
      <c r="M282" s="27"/>
      <c r="N282" s="27"/>
      <c r="O282" s="27"/>
    </row>
    <row r="283" spans="2:15" x14ac:dyDescent="0.25">
      <c r="B283" s="9">
        <f t="shared" si="34"/>
        <v>264</v>
      </c>
      <c r="C283" s="42">
        <f>'Simulacion sistema (hoja4)'!BV274</f>
        <v>0.81025031888969834</v>
      </c>
      <c r="D283" s="42">
        <f>'Simulacion sistema (hoja4)'!BW274</f>
        <v>0.84245916055336134</v>
      </c>
      <c r="E283" s="44">
        <f t="shared" si="28"/>
        <v>110699133.69671167</v>
      </c>
      <c r="F283" s="45">
        <f t="shared" si="29"/>
        <v>220.51654110063879</v>
      </c>
      <c r="G283" s="45">
        <f t="shared" si="30"/>
        <v>385.9039469261179</v>
      </c>
      <c r="H283" s="46">
        <f t="shared" si="31"/>
        <v>0.98199999999999998</v>
      </c>
      <c r="I283" s="46">
        <f t="shared" si="32"/>
        <v>1.8000000000000016E-2</v>
      </c>
      <c r="J283" s="47">
        <f t="shared" si="33"/>
        <v>24410990065.636028</v>
      </c>
      <c r="K283" s="27"/>
      <c r="L283" s="27"/>
      <c r="M283" s="27"/>
      <c r="N283" s="27"/>
      <c r="O283" s="27"/>
    </row>
    <row r="284" spans="2:15" x14ac:dyDescent="0.25">
      <c r="B284" s="9">
        <f t="shared" si="34"/>
        <v>265</v>
      </c>
      <c r="C284" s="42">
        <f>'Simulacion sistema (hoja4)'!BV275</f>
        <v>0.80801536446142774</v>
      </c>
      <c r="D284" s="42">
        <f>'Simulacion sistema (hoja4)'!BW275</f>
        <v>0.84654886791994011</v>
      </c>
      <c r="E284" s="44">
        <f t="shared" si="28"/>
        <v>111236521.24468012</v>
      </c>
      <c r="F284" s="45">
        <f t="shared" si="29"/>
        <v>220.51654110063879</v>
      </c>
      <c r="G284" s="45">
        <f t="shared" si="30"/>
        <v>385.9039469261179</v>
      </c>
      <c r="H284" s="46">
        <f t="shared" si="31"/>
        <v>0.98199999999999998</v>
      </c>
      <c r="I284" s="46">
        <f t="shared" si="32"/>
        <v>1.8000000000000016E-2</v>
      </c>
      <c r="J284" s="47">
        <f t="shared" si="33"/>
        <v>24529492908.944584</v>
      </c>
      <c r="K284" s="27"/>
      <c r="L284" s="27"/>
      <c r="M284" s="27"/>
      <c r="N284" s="27"/>
      <c r="O284" s="27"/>
    </row>
    <row r="285" spans="2:15" x14ac:dyDescent="0.25">
      <c r="B285" s="9">
        <f t="shared" si="34"/>
        <v>266</v>
      </c>
      <c r="C285" s="42">
        <f>'Simulacion sistema (hoja4)'!BV276</f>
        <v>0.80991120631786639</v>
      </c>
      <c r="D285" s="42">
        <f>'Simulacion sistema (hoja4)'!BW276</f>
        <v>0.84384249491977559</v>
      </c>
      <c r="E285" s="44">
        <f t="shared" si="28"/>
        <v>110880903.83245851</v>
      </c>
      <c r="F285" s="45">
        <f t="shared" si="29"/>
        <v>220.51654110063879</v>
      </c>
      <c r="G285" s="45">
        <f t="shared" si="30"/>
        <v>385.9039469261179</v>
      </c>
      <c r="H285" s="46">
        <f t="shared" si="31"/>
        <v>0.98199999999999998</v>
      </c>
      <c r="I285" s="46">
        <f t="shared" si="32"/>
        <v>1.8000000000000016E-2</v>
      </c>
      <c r="J285" s="47">
        <f t="shared" si="33"/>
        <v>24451073387.246315</v>
      </c>
      <c r="K285" s="27"/>
      <c r="L285" s="27"/>
      <c r="M285" s="27"/>
      <c r="N285" s="27"/>
      <c r="O285" s="27"/>
    </row>
    <row r="286" spans="2:15" x14ac:dyDescent="0.25">
      <c r="B286" s="9">
        <f t="shared" si="34"/>
        <v>267</v>
      </c>
      <c r="C286" s="42">
        <f>'Simulacion sistema (hoja4)'!BV277</f>
        <v>0.80698957182837838</v>
      </c>
      <c r="D286" s="42">
        <f>'Simulacion sistema (hoja4)'!BW277</f>
        <v>0.84911143600184369</v>
      </c>
      <c r="E286" s="44">
        <f t="shared" si="28"/>
        <v>111573242.69064227</v>
      </c>
      <c r="F286" s="45">
        <f t="shared" si="29"/>
        <v>220.51654110063879</v>
      </c>
      <c r="G286" s="45">
        <f t="shared" si="30"/>
        <v>385.9039469261179</v>
      </c>
      <c r="H286" s="46">
        <f t="shared" si="31"/>
        <v>0.98199999999999998</v>
      </c>
      <c r="I286" s="46">
        <f t="shared" si="32"/>
        <v>1.8000000000000016E-2</v>
      </c>
      <c r="J286" s="47">
        <f t="shared" si="33"/>
        <v>24603745557.52256</v>
      </c>
      <c r="K286" s="27"/>
      <c r="L286" s="27"/>
      <c r="M286" s="27"/>
      <c r="N286" s="27"/>
      <c r="O286" s="27"/>
    </row>
    <row r="287" spans="2:15" x14ac:dyDescent="0.25">
      <c r="B287" s="9">
        <f t="shared" si="34"/>
        <v>268</v>
      </c>
      <c r="C287" s="42">
        <f>'Simulacion sistema (hoja4)'!BV278</f>
        <v>0.80838777435535436</v>
      </c>
      <c r="D287" s="42">
        <f>'Simulacion sistema (hoja4)'!BW278</f>
        <v>0.84025193580186142</v>
      </c>
      <c r="E287" s="44">
        <f t="shared" si="28"/>
        <v>110409104.36436459</v>
      </c>
      <c r="F287" s="45">
        <f t="shared" si="29"/>
        <v>220.51654110063879</v>
      </c>
      <c r="G287" s="45">
        <f t="shared" si="30"/>
        <v>385.9039469261179</v>
      </c>
      <c r="H287" s="46">
        <f t="shared" si="31"/>
        <v>0.98199999999999998</v>
      </c>
      <c r="I287" s="46">
        <f t="shared" si="32"/>
        <v>1.8000000000000016E-2</v>
      </c>
      <c r="J287" s="47">
        <f t="shared" si="33"/>
        <v>24347033800.449123</v>
      </c>
      <c r="K287" s="27"/>
      <c r="L287" s="27"/>
      <c r="M287" s="27"/>
      <c r="N287" s="27"/>
      <c r="O287" s="27"/>
    </row>
    <row r="288" spans="2:15" x14ac:dyDescent="0.25">
      <c r="B288" s="9">
        <f t="shared" si="34"/>
        <v>269</v>
      </c>
      <c r="C288" s="42">
        <f>'Simulacion sistema (hoja4)'!BV279</f>
        <v>0.81367608607539799</v>
      </c>
      <c r="D288" s="42">
        <f>'Simulacion sistema (hoja4)'!BW279</f>
        <v>0.8465844992029693</v>
      </c>
      <c r="E288" s="44">
        <f t="shared" si="28"/>
        <v>111241203.19527017</v>
      </c>
      <c r="F288" s="45">
        <f t="shared" si="29"/>
        <v>220.51654110063879</v>
      </c>
      <c r="G288" s="45">
        <f t="shared" si="30"/>
        <v>385.9039469261179</v>
      </c>
      <c r="H288" s="46">
        <f t="shared" si="31"/>
        <v>0.98199999999999998</v>
      </c>
      <c r="I288" s="46">
        <f t="shared" si="32"/>
        <v>1.8000000000000016E-2</v>
      </c>
      <c r="J288" s="47">
        <f t="shared" si="33"/>
        <v>24530525356.494305</v>
      </c>
      <c r="K288" s="27"/>
      <c r="L288" s="27"/>
      <c r="M288" s="27"/>
      <c r="N288" s="27"/>
      <c r="O288" s="27"/>
    </row>
    <row r="289" spans="2:15" x14ac:dyDescent="0.25">
      <c r="B289" s="9">
        <f t="shared" si="34"/>
        <v>270</v>
      </c>
      <c r="C289" s="42">
        <f>'Simulacion sistema (hoja4)'!BV280</f>
        <v>0.80192521310980791</v>
      </c>
      <c r="D289" s="42">
        <f>'Simulacion sistema (hoja4)'!BW280</f>
        <v>0.8442667960924346</v>
      </c>
      <c r="E289" s="44">
        <f t="shared" si="28"/>
        <v>110936657.00654592</v>
      </c>
      <c r="F289" s="45">
        <f t="shared" si="29"/>
        <v>220.51654110063879</v>
      </c>
      <c r="G289" s="45">
        <f t="shared" si="30"/>
        <v>385.9039469261179</v>
      </c>
      <c r="H289" s="46">
        <f t="shared" si="31"/>
        <v>0.98199999999999998</v>
      </c>
      <c r="I289" s="46">
        <f t="shared" si="32"/>
        <v>1.8000000000000016E-2</v>
      </c>
      <c r="J289" s="47">
        <f t="shared" si="33"/>
        <v>24463367884.351452</v>
      </c>
      <c r="K289" s="27"/>
      <c r="L289" s="27"/>
      <c r="M289" s="27"/>
      <c r="N289" s="27"/>
      <c r="O289" s="27"/>
    </row>
    <row r="290" spans="2:15" x14ac:dyDescent="0.25">
      <c r="B290" s="9">
        <f t="shared" si="34"/>
        <v>271</v>
      </c>
      <c r="C290" s="42">
        <f>'Simulacion sistema (hoja4)'!BV281</f>
        <v>0.82822520411907252</v>
      </c>
      <c r="D290" s="42">
        <f>'Simulacion sistema (hoja4)'!BW281</f>
        <v>0.85233403146517506</v>
      </c>
      <c r="E290" s="44">
        <f t="shared" si="28"/>
        <v>111996691.73452401</v>
      </c>
      <c r="F290" s="45">
        <f t="shared" si="29"/>
        <v>220.51654110063879</v>
      </c>
      <c r="G290" s="45">
        <f t="shared" si="30"/>
        <v>385.9039469261179</v>
      </c>
      <c r="H290" s="46">
        <f t="shared" si="31"/>
        <v>0.98199999999999998</v>
      </c>
      <c r="I290" s="46">
        <f t="shared" si="32"/>
        <v>1.8000000000000016E-2</v>
      </c>
      <c r="J290" s="47">
        <f t="shared" si="33"/>
        <v>24697123076.011738</v>
      </c>
      <c r="K290" s="27"/>
      <c r="L290" s="27"/>
      <c r="M290" s="27"/>
      <c r="N290" s="27"/>
      <c r="O290" s="27"/>
    </row>
    <row r="291" spans="2:15" x14ac:dyDescent="0.25">
      <c r="B291" s="9">
        <f t="shared" si="34"/>
        <v>272</v>
      </c>
      <c r="C291" s="42">
        <f>'Simulacion sistema (hoja4)'!BV282</f>
        <v>0.81618875132962676</v>
      </c>
      <c r="D291" s="42">
        <f>'Simulacion sistema (hoja4)'!BW282</f>
        <v>0.84570964968720574</v>
      </c>
      <c r="E291" s="44">
        <f t="shared" si="28"/>
        <v>111126247.96889883</v>
      </c>
      <c r="F291" s="45">
        <f t="shared" si="29"/>
        <v>220.51654110063879</v>
      </c>
      <c r="G291" s="45">
        <f t="shared" si="30"/>
        <v>385.9039469261179</v>
      </c>
      <c r="H291" s="46">
        <f t="shared" si="31"/>
        <v>0.98199999999999998</v>
      </c>
      <c r="I291" s="46">
        <f t="shared" si="32"/>
        <v>1.8000000000000016E-2</v>
      </c>
      <c r="J291" s="47">
        <f t="shared" si="33"/>
        <v>24505175827.593456</v>
      </c>
      <c r="K291" s="27"/>
      <c r="L291" s="27"/>
      <c r="M291" s="27"/>
      <c r="N291" s="27"/>
      <c r="O291" s="27"/>
    </row>
    <row r="292" spans="2:15" x14ac:dyDescent="0.25">
      <c r="B292" s="9">
        <f t="shared" si="34"/>
        <v>273</v>
      </c>
      <c r="C292" s="42">
        <f>'Simulacion sistema (hoja4)'!BV283</f>
        <v>0.81776078939933095</v>
      </c>
      <c r="D292" s="42">
        <f>'Simulacion sistema (hoja4)'!BW283</f>
        <v>0.8501617058003329</v>
      </c>
      <c r="E292" s="44">
        <f t="shared" si="28"/>
        <v>111711248.14216374</v>
      </c>
      <c r="F292" s="45">
        <f t="shared" si="29"/>
        <v>220.51654110063879</v>
      </c>
      <c r="G292" s="45">
        <f t="shared" si="30"/>
        <v>385.9039469261179</v>
      </c>
      <c r="H292" s="46">
        <f t="shared" si="31"/>
        <v>0.98199999999999998</v>
      </c>
      <c r="I292" s="46">
        <f t="shared" si="32"/>
        <v>1.8000000000000016E-2</v>
      </c>
      <c r="J292" s="47">
        <f t="shared" si="33"/>
        <v>24634178042.345108</v>
      </c>
      <c r="K292" s="27"/>
      <c r="L292" s="27"/>
      <c r="M292" s="27"/>
      <c r="N292" s="27"/>
      <c r="O292" s="27"/>
    </row>
    <row r="293" spans="2:15" x14ac:dyDescent="0.25">
      <c r="B293" s="9">
        <f t="shared" si="34"/>
        <v>274</v>
      </c>
      <c r="C293" s="42">
        <f>'Simulacion sistema (hoja4)'!BV284</f>
        <v>0.81513968298363615</v>
      </c>
      <c r="D293" s="42">
        <f>'Simulacion sistema (hoja4)'!BW284</f>
        <v>0.84869491020497145</v>
      </c>
      <c r="E293" s="44">
        <f t="shared" si="28"/>
        <v>111518511.20093325</v>
      </c>
      <c r="F293" s="45">
        <f t="shared" si="29"/>
        <v>220.51654110063879</v>
      </c>
      <c r="G293" s="45">
        <f t="shared" si="30"/>
        <v>385.9039469261179</v>
      </c>
      <c r="H293" s="46">
        <f t="shared" si="31"/>
        <v>0.98199999999999998</v>
      </c>
      <c r="I293" s="46">
        <f t="shared" si="32"/>
        <v>1.8000000000000016E-2</v>
      </c>
      <c r="J293" s="47">
        <f t="shared" si="33"/>
        <v>24591676358.722645</v>
      </c>
      <c r="K293" s="27"/>
      <c r="L293" s="27"/>
      <c r="M293" s="27"/>
      <c r="N293" s="27"/>
      <c r="O293" s="27"/>
    </row>
    <row r="294" spans="2:15" x14ac:dyDescent="0.25">
      <c r="B294" s="9">
        <f t="shared" si="34"/>
        <v>275</v>
      </c>
      <c r="C294" s="42">
        <f>'Simulacion sistema (hoja4)'!BV285</f>
        <v>0.7964826027034051</v>
      </c>
      <c r="D294" s="42">
        <f>'Simulacion sistema (hoja4)'!BW285</f>
        <v>0.84358324862310541</v>
      </c>
      <c r="E294" s="44">
        <f t="shared" si="28"/>
        <v>110846838.86907606</v>
      </c>
      <c r="F294" s="45">
        <f t="shared" si="29"/>
        <v>220.51654110063879</v>
      </c>
      <c r="G294" s="45">
        <f t="shared" si="30"/>
        <v>385.9039469261179</v>
      </c>
      <c r="H294" s="46">
        <f t="shared" si="31"/>
        <v>0.98199999999999998</v>
      </c>
      <c r="I294" s="46">
        <f t="shared" si="32"/>
        <v>1.8000000000000016E-2</v>
      </c>
      <c r="J294" s="47">
        <f t="shared" si="33"/>
        <v>24443561499.348495</v>
      </c>
      <c r="K294" s="27"/>
      <c r="L294" s="27"/>
      <c r="M294" s="27"/>
      <c r="N294" s="27"/>
      <c r="O294" s="27"/>
    </row>
    <row r="295" spans="2:15" x14ac:dyDescent="0.25">
      <c r="B295" s="9">
        <f t="shared" si="34"/>
        <v>276</v>
      </c>
      <c r="C295" s="42">
        <f>'Simulacion sistema (hoja4)'!BV286</f>
        <v>0.83365401639279968</v>
      </c>
      <c r="D295" s="42">
        <f>'Simulacion sistema (hoja4)'!BW286</f>
        <v>0.85165542697029228</v>
      </c>
      <c r="E295" s="44">
        <f t="shared" si="28"/>
        <v>111907523.10389641</v>
      </c>
      <c r="F295" s="45">
        <f t="shared" si="29"/>
        <v>220.51654110063879</v>
      </c>
      <c r="G295" s="45">
        <f t="shared" si="30"/>
        <v>385.9039469261179</v>
      </c>
      <c r="H295" s="46">
        <f t="shared" si="31"/>
        <v>0.98199999999999998</v>
      </c>
      <c r="I295" s="46">
        <f t="shared" si="32"/>
        <v>1.8000000000000016E-2</v>
      </c>
      <c r="J295" s="47">
        <f t="shared" si="33"/>
        <v>24677459918.011059</v>
      </c>
      <c r="K295" s="27"/>
      <c r="L295" s="27"/>
      <c r="M295" s="27"/>
      <c r="N295" s="27"/>
      <c r="O295" s="27"/>
    </row>
    <row r="296" spans="2:15" x14ac:dyDescent="0.25">
      <c r="B296" s="9">
        <f t="shared" si="34"/>
        <v>277</v>
      </c>
      <c r="C296" s="42">
        <f>'Simulacion sistema (hoja4)'!BV287</f>
        <v>0.81618797990259717</v>
      </c>
      <c r="D296" s="42">
        <f>'Simulacion sistema (hoja4)'!BW287</f>
        <v>0.84471231590167506</v>
      </c>
      <c r="E296" s="44">
        <f t="shared" si="28"/>
        <v>110995198.3094801</v>
      </c>
      <c r="F296" s="45">
        <f t="shared" si="29"/>
        <v>220.51654110063879</v>
      </c>
      <c r="G296" s="45">
        <f t="shared" si="30"/>
        <v>385.9039469261179</v>
      </c>
      <c r="H296" s="46">
        <f t="shared" si="31"/>
        <v>0.98199999999999998</v>
      </c>
      <c r="I296" s="46">
        <f t="shared" si="32"/>
        <v>1.8000000000000016E-2</v>
      </c>
      <c r="J296" s="47">
        <f t="shared" si="33"/>
        <v>24476277209.986023</v>
      </c>
      <c r="K296" s="27"/>
      <c r="L296" s="27"/>
      <c r="M296" s="27"/>
      <c r="N296" s="27"/>
      <c r="O296" s="27"/>
    </row>
    <row r="297" spans="2:15" x14ac:dyDescent="0.25">
      <c r="B297" s="9">
        <f t="shared" si="34"/>
        <v>278</v>
      </c>
      <c r="C297" s="42">
        <f>'Simulacion sistema (hoja4)'!BV288</f>
        <v>0.82760506991287763</v>
      </c>
      <c r="D297" s="42">
        <f>'Simulacion sistema (hoja4)'!BW288</f>
        <v>0.85073557399277233</v>
      </c>
      <c r="E297" s="44">
        <f t="shared" si="28"/>
        <v>111786654.42265028</v>
      </c>
      <c r="F297" s="45">
        <f t="shared" si="29"/>
        <v>220.51654110063879</v>
      </c>
      <c r="G297" s="45">
        <f t="shared" si="30"/>
        <v>385.9039469261179</v>
      </c>
      <c r="H297" s="46">
        <f t="shared" si="31"/>
        <v>0.98199999999999998</v>
      </c>
      <c r="I297" s="46">
        <f t="shared" si="32"/>
        <v>1.8000000000000016E-2</v>
      </c>
      <c r="J297" s="47">
        <f t="shared" si="33"/>
        <v>24650806374.495266</v>
      </c>
      <c r="K297" s="27"/>
      <c r="L297" s="27"/>
      <c r="M297" s="27"/>
      <c r="N297" s="27"/>
      <c r="O297" s="27"/>
    </row>
    <row r="298" spans="2:15" x14ac:dyDescent="0.25">
      <c r="B298" s="9">
        <f t="shared" si="34"/>
        <v>279</v>
      </c>
      <c r="C298" s="42">
        <f>'Simulacion sistema (hoja4)'!BV289</f>
        <v>0.79022484345528099</v>
      </c>
      <c r="D298" s="42">
        <f>'Simulacion sistema (hoja4)'!BW289</f>
        <v>0.83662847826905473</v>
      </c>
      <c r="E298" s="44">
        <f t="shared" si="28"/>
        <v>109932982.0445538</v>
      </c>
      <c r="F298" s="45">
        <f t="shared" si="29"/>
        <v>220.51654110063879</v>
      </c>
      <c r="G298" s="45">
        <f t="shared" si="30"/>
        <v>385.9039469261179</v>
      </c>
      <c r="H298" s="46">
        <f t="shared" si="31"/>
        <v>0.98199999999999998</v>
      </c>
      <c r="I298" s="46">
        <f t="shared" si="32"/>
        <v>1.8000000000000016E-2</v>
      </c>
      <c r="J298" s="47">
        <f t="shared" si="33"/>
        <v>24242040953.343636</v>
      </c>
      <c r="K298" s="27"/>
      <c r="L298" s="27"/>
      <c r="M298" s="27"/>
      <c r="N298" s="27"/>
      <c r="O298" s="27"/>
    </row>
    <row r="299" spans="2:15" x14ac:dyDescent="0.25">
      <c r="B299" s="9">
        <f t="shared" si="34"/>
        <v>280</v>
      </c>
      <c r="C299" s="42">
        <f>'Simulacion sistema (hoja4)'!BV290</f>
        <v>0.813434131409279</v>
      </c>
      <c r="D299" s="42">
        <f>'Simulacion sistema (hoja4)'!BW290</f>
        <v>0.84382952544310941</v>
      </c>
      <c r="E299" s="44">
        <f t="shared" si="28"/>
        <v>110879199.64322457</v>
      </c>
      <c r="F299" s="45">
        <f t="shared" si="29"/>
        <v>220.51654110063879</v>
      </c>
      <c r="G299" s="45">
        <f t="shared" si="30"/>
        <v>385.9039469261179</v>
      </c>
      <c r="H299" s="46">
        <f t="shared" si="31"/>
        <v>0.98199999999999998</v>
      </c>
      <c r="I299" s="46">
        <f t="shared" si="32"/>
        <v>1.8000000000000016E-2</v>
      </c>
      <c r="J299" s="47">
        <f t="shared" si="33"/>
        <v>24450697585.331062</v>
      </c>
      <c r="K299" s="27"/>
      <c r="L299" s="27"/>
      <c r="M299" s="27"/>
      <c r="N299" s="27"/>
      <c r="O299" s="27"/>
    </row>
    <row r="300" spans="2:15" x14ac:dyDescent="0.25">
      <c r="B300" s="9">
        <f t="shared" si="34"/>
        <v>281</v>
      </c>
      <c r="C300" s="42">
        <f>'Simulacion sistema (hoja4)'!BV291</f>
        <v>0.81259749030299067</v>
      </c>
      <c r="D300" s="42">
        <f>'Simulacion sistema (hoja4)'!BW291</f>
        <v>0.84711373518639099</v>
      </c>
      <c r="E300" s="44">
        <f t="shared" si="28"/>
        <v>111310744.80349177</v>
      </c>
      <c r="F300" s="45">
        <f t="shared" si="29"/>
        <v>220.51654110063879</v>
      </c>
      <c r="G300" s="45">
        <f t="shared" si="30"/>
        <v>385.9039469261179</v>
      </c>
      <c r="H300" s="46">
        <f t="shared" si="31"/>
        <v>0.98199999999999998</v>
      </c>
      <c r="I300" s="46">
        <f t="shared" si="32"/>
        <v>1.8000000000000016E-2</v>
      </c>
      <c r="J300" s="47">
        <f t="shared" si="33"/>
        <v>24545860431.401909</v>
      </c>
      <c r="K300" s="27"/>
      <c r="L300" s="27"/>
      <c r="M300" s="27"/>
      <c r="N300" s="27"/>
      <c r="O300" s="27"/>
    </row>
    <row r="301" spans="2:15" x14ac:dyDescent="0.25">
      <c r="B301" s="9">
        <f t="shared" si="34"/>
        <v>282</v>
      </c>
      <c r="C301" s="42">
        <f>'Simulacion sistema (hoja4)'!BV292</f>
        <v>0.81784912175693691</v>
      </c>
      <c r="D301" s="42">
        <f>'Simulacion sistema (hoja4)'!BW292</f>
        <v>0.84486219732462065</v>
      </c>
      <c r="E301" s="44">
        <f t="shared" si="28"/>
        <v>111014892.72845516</v>
      </c>
      <c r="F301" s="45">
        <f t="shared" si="29"/>
        <v>220.51654110063879</v>
      </c>
      <c r="G301" s="45">
        <f t="shared" si="30"/>
        <v>385.9039469261179</v>
      </c>
      <c r="H301" s="46">
        <f t="shared" si="31"/>
        <v>0.98199999999999998</v>
      </c>
      <c r="I301" s="46">
        <f t="shared" si="32"/>
        <v>1.8000000000000016E-2</v>
      </c>
      <c r="J301" s="47">
        <f t="shared" si="33"/>
        <v>24480620155.137386</v>
      </c>
      <c r="K301" s="27"/>
      <c r="L301" s="27"/>
      <c r="M301" s="27"/>
      <c r="N301" s="27"/>
      <c r="O301" s="27"/>
    </row>
    <row r="302" spans="2:15" x14ac:dyDescent="0.25">
      <c r="B302" s="9">
        <f t="shared" si="34"/>
        <v>283</v>
      </c>
      <c r="C302" s="42">
        <f>'Simulacion sistema (hoja4)'!BV293</f>
        <v>0.8133578260275468</v>
      </c>
      <c r="D302" s="42">
        <f>'Simulacion sistema (hoja4)'!BW293</f>
        <v>0.84466138701171578</v>
      </c>
      <c r="E302" s="44">
        <f t="shared" si="28"/>
        <v>110988506.25333944</v>
      </c>
      <c r="F302" s="45">
        <f t="shared" si="29"/>
        <v>220.51654110063879</v>
      </c>
      <c r="G302" s="45">
        <f t="shared" si="30"/>
        <v>385.9039469261179</v>
      </c>
      <c r="H302" s="46">
        <f t="shared" si="31"/>
        <v>0.98199999999999998</v>
      </c>
      <c r="I302" s="46">
        <f t="shared" si="32"/>
        <v>1.8000000000000016E-2</v>
      </c>
      <c r="J302" s="47">
        <f t="shared" si="33"/>
        <v>24474801500.913033</v>
      </c>
      <c r="K302" s="27"/>
      <c r="L302" s="27"/>
      <c r="M302" s="27"/>
      <c r="N302" s="27"/>
      <c r="O302" s="27"/>
    </row>
    <row r="303" spans="2:15" x14ac:dyDescent="0.25">
      <c r="B303" s="9">
        <f t="shared" si="34"/>
        <v>284</v>
      </c>
      <c r="C303" s="42">
        <f>'Simulacion sistema (hoja4)'!BV294</f>
        <v>0.82307719779617128</v>
      </c>
      <c r="D303" s="42">
        <f>'Simulacion sistema (hoja4)'!BW294</f>
        <v>0.85120358609382896</v>
      </c>
      <c r="E303" s="44">
        <f t="shared" si="28"/>
        <v>111848151.21272913</v>
      </c>
      <c r="F303" s="45">
        <f t="shared" si="29"/>
        <v>220.51654110063879</v>
      </c>
      <c r="G303" s="45">
        <f t="shared" si="30"/>
        <v>385.9039469261179</v>
      </c>
      <c r="H303" s="46">
        <f t="shared" si="31"/>
        <v>0.98199999999999998</v>
      </c>
      <c r="I303" s="46">
        <f t="shared" si="32"/>
        <v>1.8000000000000016E-2</v>
      </c>
      <c r="J303" s="47">
        <f t="shared" si="33"/>
        <v>24664367433.932243</v>
      </c>
      <c r="K303" s="27"/>
      <c r="L303" s="27"/>
      <c r="M303" s="27"/>
      <c r="N303" s="27"/>
      <c r="O303" s="27"/>
    </row>
    <row r="304" spans="2:15" x14ac:dyDescent="0.25">
      <c r="B304" s="9">
        <f t="shared" si="34"/>
        <v>285</v>
      </c>
      <c r="C304" s="42">
        <f>'Simulacion sistema (hoja4)'!BV295</f>
        <v>0.83412197766860363</v>
      </c>
      <c r="D304" s="42">
        <f>'Simulacion sistema (hoja4)'!BW295</f>
        <v>0.85440042796723958</v>
      </c>
      <c r="E304" s="44">
        <f t="shared" si="28"/>
        <v>112268216.23489529</v>
      </c>
      <c r="F304" s="45">
        <f t="shared" si="29"/>
        <v>220.51654110063879</v>
      </c>
      <c r="G304" s="45">
        <f t="shared" si="30"/>
        <v>385.9039469261179</v>
      </c>
      <c r="H304" s="46">
        <f t="shared" si="31"/>
        <v>0.98199999999999998</v>
      </c>
      <c r="I304" s="46">
        <f t="shared" si="32"/>
        <v>1.8000000000000016E-2</v>
      </c>
      <c r="J304" s="47">
        <f t="shared" si="33"/>
        <v>24756998719.657688</v>
      </c>
      <c r="K304" s="27"/>
      <c r="L304" s="27"/>
      <c r="M304" s="27"/>
      <c r="N304" s="27"/>
      <c r="O304" s="27"/>
    </row>
    <row r="305" spans="2:15" x14ac:dyDescent="0.25">
      <c r="B305" s="9">
        <f t="shared" si="34"/>
        <v>286</v>
      </c>
      <c r="C305" s="42">
        <f>'Simulacion sistema (hoja4)'!BV296</f>
        <v>0.81333854584211474</v>
      </c>
      <c r="D305" s="42">
        <f>'Simulacion sistema (hoja4)'!BW296</f>
        <v>0.85593933486529861</v>
      </c>
      <c r="E305" s="44">
        <f t="shared" si="28"/>
        <v>112470428.60130024</v>
      </c>
      <c r="F305" s="45">
        <f t="shared" si="29"/>
        <v>220.51654110063879</v>
      </c>
      <c r="G305" s="45">
        <f t="shared" si="30"/>
        <v>385.9039469261179</v>
      </c>
      <c r="H305" s="46">
        <f t="shared" si="31"/>
        <v>0.98199999999999998</v>
      </c>
      <c r="I305" s="46">
        <f t="shared" si="32"/>
        <v>1.8000000000000016E-2</v>
      </c>
      <c r="J305" s="47">
        <f t="shared" si="33"/>
        <v>24801589891.265083</v>
      </c>
      <c r="K305" s="27"/>
      <c r="L305" s="27"/>
      <c r="M305" s="27"/>
      <c r="N305" s="27"/>
      <c r="O305" s="27"/>
    </row>
    <row r="306" spans="2:15" x14ac:dyDescent="0.25">
      <c r="B306" s="9">
        <f t="shared" si="34"/>
        <v>287</v>
      </c>
      <c r="C306" s="42">
        <f>'Simulacion sistema (hoja4)'!BV297</f>
        <v>0.81751294515503081</v>
      </c>
      <c r="D306" s="42">
        <f>'Simulacion sistema (hoja4)'!BW297</f>
        <v>0.84825967251283163</v>
      </c>
      <c r="E306" s="44">
        <f t="shared" si="28"/>
        <v>111461320.96818607</v>
      </c>
      <c r="F306" s="45">
        <f t="shared" si="29"/>
        <v>220.51654110063879</v>
      </c>
      <c r="G306" s="45">
        <f t="shared" si="30"/>
        <v>385.9039469261179</v>
      </c>
      <c r="H306" s="46">
        <f t="shared" si="31"/>
        <v>0.98199999999999998</v>
      </c>
      <c r="I306" s="46">
        <f t="shared" si="32"/>
        <v>1.8000000000000016E-2</v>
      </c>
      <c r="J306" s="47">
        <f t="shared" si="33"/>
        <v>24579064966.412495</v>
      </c>
      <c r="K306" s="27"/>
      <c r="L306" s="27"/>
      <c r="M306" s="27"/>
      <c r="N306" s="27"/>
      <c r="O306" s="27"/>
    </row>
    <row r="307" spans="2:15" x14ac:dyDescent="0.25">
      <c r="B307" s="9">
        <f t="shared" si="34"/>
        <v>288</v>
      </c>
      <c r="C307" s="42">
        <f>'Simulacion sistema (hoja4)'!BV298</f>
        <v>0.82832761570360303</v>
      </c>
      <c r="D307" s="42">
        <f>'Simulacion sistema (hoja4)'!BW298</f>
        <v>0.85443128329017259</v>
      </c>
      <c r="E307" s="44">
        <f t="shared" si="28"/>
        <v>112272270.62432867</v>
      </c>
      <c r="F307" s="45">
        <f t="shared" si="29"/>
        <v>220.51654110063879</v>
      </c>
      <c r="G307" s="45">
        <f t="shared" si="30"/>
        <v>385.9039469261179</v>
      </c>
      <c r="H307" s="46">
        <f t="shared" si="31"/>
        <v>0.98199999999999998</v>
      </c>
      <c r="I307" s="46">
        <f t="shared" si="32"/>
        <v>1.8000000000000016E-2</v>
      </c>
      <c r="J307" s="47">
        <f t="shared" si="33"/>
        <v>24757892779.591816</v>
      </c>
      <c r="K307" s="27"/>
      <c r="L307" s="27"/>
      <c r="M307" s="27"/>
      <c r="N307" s="27"/>
      <c r="O307" s="27"/>
    </row>
    <row r="308" spans="2:15" x14ac:dyDescent="0.25">
      <c r="B308" s="9">
        <f t="shared" si="34"/>
        <v>289</v>
      </c>
      <c r="C308" s="42">
        <f>'Simulacion sistema (hoja4)'!BV299</f>
        <v>0.82601166174500495</v>
      </c>
      <c r="D308" s="42">
        <f>'Simulacion sistema (hoja4)'!BW299</f>
        <v>0.84588302320718733</v>
      </c>
      <c r="E308" s="44">
        <f t="shared" si="28"/>
        <v>111149029.24942441</v>
      </c>
      <c r="F308" s="45">
        <f t="shared" si="29"/>
        <v>220.51654110063879</v>
      </c>
      <c r="G308" s="45">
        <f t="shared" si="30"/>
        <v>385.9039469261179</v>
      </c>
      <c r="H308" s="46">
        <f t="shared" si="31"/>
        <v>0.98199999999999998</v>
      </c>
      <c r="I308" s="46">
        <f t="shared" si="32"/>
        <v>1.8000000000000016E-2</v>
      </c>
      <c r="J308" s="47">
        <f t="shared" si="33"/>
        <v>24510199476.776802</v>
      </c>
      <c r="K308" s="27"/>
      <c r="L308" s="27"/>
      <c r="M308" s="27"/>
      <c r="N308" s="27"/>
      <c r="O308" s="27"/>
    </row>
    <row r="309" spans="2:15" x14ac:dyDescent="0.25">
      <c r="B309" s="9">
        <f t="shared" si="34"/>
        <v>290</v>
      </c>
      <c r="C309" s="42">
        <f>'Simulacion sistema (hoja4)'!BV300</f>
        <v>0.806321640616118</v>
      </c>
      <c r="D309" s="42">
        <f>'Simulacion sistema (hoja4)'!BW300</f>
        <v>0.83966132869840449</v>
      </c>
      <c r="E309" s="44">
        <f t="shared" si="28"/>
        <v>110331498.59097035</v>
      </c>
      <c r="F309" s="45">
        <f t="shared" si="29"/>
        <v>220.51654110063879</v>
      </c>
      <c r="G309" s="45">
        <f t="shared" si="30"/>
        <v>385.9039469261179</v>
      </c>
      <c r="H309" s="46">
        <f t="shared" si="31"/>
        <v>0.98199999999999998</v>
      </c>
      <c r="I309" s="46">
        <f t="shared" si="32"/>
        <v>1.8000000000000016E-2</v>
      </c>
      <c r="J309" s="47">
        <f t="shared" si="33"/>
        <v>24329920443.730785</v>
      </c>
      <c r="K309" s="27"/>
      <c r="L309" s="27"/>
      <c r="M309" s="27"/>
      <c r="N309" s="27"/>
      <c r="O309" s="27"/>
    </row>
    <row r="310" spans="2:15" x14ac:dyDescent="0.25">
      <c r="B310" s="9">
        <f t="shared" si="34"/>
        <v>291</v>
      </c>
      <c r="C310" s="42">
        <f>'Simulacion sistema (hoja4)'!BV301</f>
        <v>0.82486322123763478</v>
      </c>
      <c r="D310" s="42">
        <f>'Simulacion sistema (hoja4)'!BW301</f>
        <v>0.84434179524769815</v>
      </c>
      <c r="E310" s="44">
        <f t="shared" si="28"/>
        <v>110946511.89554754</v>
      </c>
      <c r="F310" s="45">
        <f t="shared" si="29"/>
        <v>220.51654110063879</v>
      </c>
      <c r="G310" s="45">
        <f t="shared" si="30"/>
        <v>385.9039469261179</v>
      </c>
      <c r="H310" s="46">
        <f t="shared" si="31"/>
        <v>0.98199999999999998</v>
      </c>
      <c r="I310" s="46">
        <f t="shared" si="32"/>
        <v>1.8000000000000016E-2</v>
      </c>
      <c r="J310" s="47">
        <f t="shared" si="33"/>
        <v>24465541050.38702</v>
      </c>
      <c r="K310" s="27"/>
      <c r="L310" s="27"/>
      <c r="M310" s="27"/>
      <c r="N310" s="27"/>
      <c r="O310" s="27"/>
    </row>
    <row r="311" spans="2:15" x14ac:dyDescent="0.25">
      <c r="B311" s="9">
        <f t="shared" si="34"/>
        <v>292</v>
      </c>
      <c r="C311" s="42">
        <f>'Simulacion sistema (hoja4)'!BV302</f>
        <v>0.81598807793570327</v>
      </c>
      <c r="D311" s="42">
        <f>'Simulacion sistema (hoja4)'!BW302</f>
        <v>0.84320671378963918</v>
      </c>
      <c r="E311" s="44">
        <f t="shared" si="28"/>
        <v>110797362.19195858</v>
      </c>
      <c r="F311" s="45">
        <f t="shared" si="29"/>
        <v>220.51654110063879</v>
      </c>
      <c r="G311" s="45">
        <f t="shared" si="30"/>
        <v>385.9039469261179</v>
      </c>
      <c r="H311" s="46">
        <f t="shared" si="31"/>
        <v>0.98199999999999998</v>
      </c>
      <c r="I311" s="46">
        <f t="shared" si="32"/>
        <v>1.8000000000000016E-2</v>
      </c>
      <c r="J311" s="47">
        <f t="shared" si="33"/>
        <v>24432651073.645397</v>
      </c>
      <c r="K311" s="27"/>
      <c r="L311" s="27"/>
      <c r="M311" s="27"/>
      <c r="N311" s="27"/>
      <c r="O311" s="27"/>
    </row>
    <row r="312" spans="2:15" x14ac:dyDescent="0.25">
      <c r="B312" s="9">
        <f t="shared" si="34"/>
        <v>293</v>
      </c>
      <c r="C312" s="42">
        <f>'Simulacion sistema (hoja4)'!BV303</f>
        <v>0.80531339434005866</v>
      </c>
      <c r="D312" s="42">
        <f>'Simulacion sistema (hoja4)'!BW303</f>
        <v>0.84404165471321313</v>
      </c>
      <c r="E312" s="44">
        <f t="shared" si="28"/>
        <v>110907073.42931619</v>
      </c>
      <c r="F312" s="45">
        <f t="shared" si="29"/>
        <v>220.51654110063879</v>
      </c>
      <c r="G312" s="45">
        <f t="shared" si="30"/>
        <v>385.9039469261179</v>
      </c>
      <c r="H312" s="46">
        <f t="shared" si="31"/>
        <v>0.98199999999999998</v>
      </c>
      <c r="I312" s="46">
        <f t="shared" si="32"/>
        <v>1.8000000000000016E-2</v>
      </c>
      <c r="J312" s="47">
        <f t="shared" si="33"/>
        <v>24456844216.227367</v>
      </c>
      <c r="K312" s="27"/>
      <c r="L312" s="27"/>
      <c r="M312" s="27"/>
      <c r="N312" s="27"/>
      <c r="O312" s="27"/>
    </row>
    <row r="313" spans="2:15" x14ac:dyDescent="0.25">
      <c r="B313" s="9">
        <f t="shared" si="34"/>
        <v>294</v>
      </c>
      <c r="C313" s="42">
        <f>'Simulacion sistema (hoja4)'!BV304</f>
        <v>0.82581232839137364</v>
      </c>
      <c r="D313" s="42">
        <f>'Simulacion sistema (hoja4)'!BW304</f>
        <v>0.85446716029278169</v>
      </c>
      <c r="E313" s="44">
        <f t="shared" si="28"/>
        <v>112276984.86247151</v>
      </c>
      <c r="F313" s="45">
        <f t="shared" si="29"/>
        <v>220.51654110063879</v>
      </c>
      <c r="G313" s="45">
        <f t="shared" si="30"/>
        <v>385.9039469261179</v>
      </c>
      <c r="H313" s="46">
        <f t="shared" si="31"/>
        <v>0.98199999999999998</v>
      </c>
      <c r="I313" s="46">
        <f t="shared" si="32"/>
        <v>1.8000000000000016E-2</v>
      </c>
      <c r="J313" s="47">
        <f t="shared" si="33"/>
        <v>24758932347.080997</v>
      </c>
      <c r="K313" s="27"/>
      <c r="L313" s="27"/>
      <c r="M313" s="27"/>
      <c r="N313" s="27"/>
      <c r="O313" s="27"/>
    </row>
    <row r="314" spans="2:15" x14ac:dyDescent="0.25">
      <c r="B314" s="9">
        <f t="shared" si="34"/>
        <v>295</v>
      </c>
      <c r="C314" s="42">
        <f>'Simulacion sistema (hoja4)'!BV305</f>
        <v>0.83819131911165035</v>
      </c>
      <c r="D314" s="42">
        <f>'Simulacion sistema (hoja4)'!BW305</f>
        <v>0.85022777563891883</v>
      </c>
      <c r="E314" s="44">
        <f t="shared" si="28"/>
        <v>111719929.71895394</v>
      </c>
      <c r="F314" s="45">
        <f t="shared" si="29"/>
        <v>220.51654110063879</v>
      </c>
      <c r="G314" s="45">
        <f t="shared" si="30"/>
        <v>385.9039469261179</v>
      </c>
      <c r="H314" s="46">
        <f t="shared" si="31"/>
        <v>0.98199999999999998</v>
      </c>
      <c r="I314" s="46">
        <f t="shared" si="32"/>
        <v>1.8000000000000016E-2</v>
      </c>
      <c r="J314" s="47">
        <f t="shared" si="33"/>
        <v>24636092473.630184</v>
      </c>
      <c r="K314" s="27"/>
      <c r="L314" s="27"/>
      <c r="M314" s="27"/>
      <c r="N314" s="27"/>
      <c r="O314" s="27"/>
    </row>
    <row r="315" spans="2:15" x14ac:dyDescent="0.25">
      <c r="B315" s="9">
        <f t="shared" si="34"/>
        <v>296</v>
      </c>
      <c r="C315" s="42">
        <f>'Simulacion sistema (hoja4)'!BV306</f>
        <v>0.82386100880168123</v>
      </c>
      <c r="D315" s="42">
        <f>'Simulacion sistema (hoja4)'!BW306</f>
        <v>0.84144625767495207</v>
      </c>
      <c r="E315" s="44">
        <f t="shared" si="28"/>
        <v>110566038.25848871</v>
      </c>
      <c r="F315" s="45">
        <f t="shared" si="29"/>
        <v>220.51654110063879</v>
      </c>
      <c r="G315" s="45">
        <f t="shared" si="30"/>
        <v>385.9039469261179</v>
      </c>
      <c r="H315" s="46">
        <f t="shared" si="31"/>
        <v>0.98199999999999998</v>
      </c>
      <c r="I315" s="46">
        <f t="shared" si="32"/>
        <v>1.8000000000000016E-2</v>
      </c>
      <c r="J315" s="47">
        <f t="shared" si="33"/>
        <v>24381640319.962826</v>
      </c>
      <c r="K315" s="27"/>
      <c r="L315" s="27"/>
      <c r="M315" s="27"/>
      <c r="N315" s="27"/>
      <c r="O315" s="27"/>
    </row>
    <row r="316" spans="2:15" x14ac:dyDescent="0.25">
      <c r="B316" s="9">
        <f t="shared" si="34"/>
        <v>297</v>
      </c>
      <c r="C316" s="42">
        <f>'Simulacion sistema (hoja4)'!BV307</f>
        <v>0.8285917803613132</v>
      </c>
      <c r="D316" s="42">
        <f>'Simulacion sistema (hoja4)'!BW307</f>
        <v>0.84605669212731094</v>
      </c>
      <c r="E316" s="44">
        <f t="shared" si="28"/>
        <v>111171849.34552866</v>
      </c>
      <c r="F316" s="45">
        <f t="shared" si="29"/>
        <v>220.51654110063879</v>
      </c>
      <c r="G316" s="45">
        <f t="shared" si="30"/>
        <v>385.9039469261179</v>
      </c>
      <c r="H316" s="46">
        <f t="shared" si="31"/>
        <v>0.98199999999999998</v>
      </c>
      <c r="I316" s="46">
        <f t="shared" si="32"/>
        <v>1.8000000000000016E-2</v>
      </c>
      <c r="J316" s="47">
        <f t="shared" si="33"/>
        <v>24515231685.437294</v>
      </c>
      <c r="K316" s="27"/>
      <c r="L316" s="27"/>
      <c r="M316" s="27"/>
      <c r="N316" s="27"/>
      <c r="O316" s="27"/>
    </row>
    <row r="317" spans="2:15" x14ac:dyDescent="0.25">
      <c r="B317" s="9">
        <f t="shared" si="34"/>
        <v>298</v>
      </c>
      <c r="C317" s="42">
        <f>'Simulacion sistema (hoja4)'!BV308</f>
        <v>0.80453010413595216</v>
      </c>
      <c r="D317" s="42">
        <f>'Simulacion sistema (hoja4)'!BW308</f>
        <v>0.84588440872212456</v>
      </c>
      <c r="E317" s="44">
        <f t="shared" si="28"/>
        <v>111149211.30608717</v>
      </c>
      <c r="F317" s="45">
        <f t="shared" si="29"/>
        <v>220.51654110063879</v>
      </c>
      <c r="G317" s="45">
        <f t="shared" si="30"/>
        <v>385.9039469261179</v>
      </c>
      <c r="H317" s="46">
        <f t="shared" si="31"/>
        <v>0.98199999999999998</v>
      </c>
      <c r="I317" s="46">
        <f t="shared" si="32"/>
        <v>1.8000000000000016E-2</v>
      </c>
      <c r="J317" s="47">
        <f t="shared" si="33"/>
        <v>24510239623.282356</v>
      </c>
      <c r="K317" s="27"/>
      <c r="L317" s="27"/>
      <c r="M317" s="27"/>
      <c r="N317" s="27"/>
      <c r="O317" s="27"/>
    </row>
    <row r="318" spans="2:15" x14ac:dyDescent="0.25">
      <c r="B318" s="9">
        <f t="shared" si="34"/>
        <v>299</v>
      </c>
      <c r="C318" s="42">
        <f>'Simulacion sistema (hoja4)'!BV309</f>
        <v>0.81540784791264909</v>
      </c>
      <c r="D318" s="42">
        <f>'Simulacion sistema (hoja4)'!BW309</f>
        <v>0.84915299205916273</v>
      </c>
      <c r="E318" s="44">
        <f t="shared" si="28"/>
        <v>111578703.15657398</v>
      </c>
      <c r="F318" s="45">
        <f t="shared" si="29"/>
        <v>220.51654110063879</v>
      </c>
      <c r="G318" s="45">
        <f t="shared" si="30"/>
        <v>385.9039469261179</v>
      </c>
      <c r="H318" s="46">
        <f t="shared" si="31"/>
        <v>0.98199999999999998</v>
      </c>
      <c r="I318" s="46">
        <f t="shared" si="32"/>
        <v>1.8000000000000016E-2</v>
      </c>
      <c r="J318" s="47">
        <f t="shared" si="33"/>
        <v>24604949680.582623</v>
      </c>
      <c r="K318" s="27"/>
      <c r="L318" s="27"/>
      <c r="M318" s="27"/>
      <c r="N318" s="27"/>
      <c r="O318" s="27"/>
    </row>
    <row r="319" spans="2:15" x14ac:dyDescent="0.25">
      <c r="B319" s="9">
        <f t="shared" si="34"/>
        <v>300</v>
      </c>
      <c r="C319" s="42">
        <f>'Simulacion sistema (hoja4)'!BV310</f>
        <v>0.80620194095152931</v>
      </c>
      <c r="D319" s="42">
        <f>'Simulacion sistema (hoja4)'!BW310</f>
        <v>0.83882302858316438</v>
      </c>
      <c r="E319" s="44">
        <f t="shared" si="28"/>
        <v>110221345.95582779</v>
      </c>
      <c r="F319" s="45">
        <f t="shared" si="29"/>
        <v>220.51654110063879</v>
      </c>
      <c r="G319" s="45">
        <f t="shared" si="30"/>
        <v>385.9039469261179</v>
      </c>
      <c r="H319" s="46">
        <f t="shared" si="31"/>
        <v>0.98199999999999998</v>
      </c>
      <c r="I319" s="46">
        <f t="shared" si="32"/>
        <v>1.8000000000000016E-2</v>
      </c>
      <c r="J319" s="47">
        <f t="shared" si="33"/>
        <v>24305629965.636024</v>
      </c>
      <c r="K319" s="27"/>
      <c r="L319" s="27"/>
      <c r="M319" s="27"/>
      <c r="N319" s="27"/>
      <c r="O319" s="27"/>
    </row>
    <row r="320" spans="2:15" x14ac:dyDescent="0.25">
      <c r="B320" s="9">
        <f t="shared" si="34"/>
        <v>301</v>
      </c>
      <c r="C320" s="42">
        <f>'Simulacion sistema (hoja4)'!BV311</f>
        <v>0.82269517044510598</v>
      </c>
      <c r="D320" s="42">
        <f>'Simulacion sistema (hoja4)'!BW311</f>
        <v>0.8488080214201299</v>
      </c>
      <c r="E320" s="44">
        <f t="shared" si="28"/>
        <v>111533374.01460508</v>
      </c>
      <c r="F320" s="45">
        <f t="shared" si="29"/>
        <v>220.51654110063879</v>
      </c>
      <c r="G320" s="45">
        <f t="shared" si="30"/>
        <v>385.9039469261179</v>
      </c>
      <c r="H320" s="46">
        <f t="shared" si="31"/>
        <v>0.98199999999999998</v>
      </c>
      <c r="I320" s="46">
        <f t="shared" si="32"/>
        <v>1.8000000000000016E-2</v>
      </c>
      <c r="J320" s="47">
        <f t="shared" si="33"/>
        <v>24594953854.984577</v>
      </c>
      <c r="K320" s="27"/>
      <c r="L320" s="27"/>
      <c r="M320" s="27"/>
      <c r="N320" s="27"/>
      <c r="O320" s="27"/>
    </row>
    <row r="321" spans="2:15" x14ac:dyDescent="0.25">
      <c r="B321" s="9">
        <f t="shared" si="34"/>
        <v>302</v>
      </c>
      <c r="C321" s="42">
        <f>'Simulacion sistema (hoja4)'!BV312</f>
        <v>0.81628909034303088</v>
      </c>
      <c r="D321" s="42">
        <f>'Simulacion sistema (hoja4)'!BW312</f>
        <v>0.84678278997170164</v>
      </c>
      <c r="E321" s="44">
        <f t="shared" si="28"/>
        <v>111267258.6022816</v>
      </c>
      <c r="F321" s="45">
        <f t="shared" si="29"/>
        <v>220.51654110063879</v>
      </c>
      <c r="G321" s="45">
        <f t="shared" si="30"/>
        <v>385.9039469261179</v>
      </c>
      <c r="H321" s="46">
        <f t="shared" si="31"/>
        <v>0.98199999999999998</v>
      </c>
      <c r="I321" s="46">
        <f t="shared" si="32"/>
        <v>1.8000000000000016E-2</v>
      </c>
      <c r="J321" s="47">
        <f t="shared" si="33"/>
        <v>24536271004.725437</v>
      </c>
      <c r="K321" s="27"/>
      <c r="L321" s="27"/>
      <c r="M321" s="27"/>
      <c r="N321" s="27"/>
      <c r="O321" s="27"/>
    </row>
    <row r="322" spans="2:15" x14ac:dyDescent="0.25">
      <c r="B322" s="9">
        <f t="shared" si="34"/>
        <v>303</v>
      </c>
      <c r="C322" s="42">
        <f>'Simulacion sistema (hoja4)'!BV313</f>
        <v>0.82086453851084396</v>
      </c>
      <c r="D322" s="42">
        <f>'Simulacion sistema (hoja4)'!BW313</f>
        <v>0.84719489464327535</v>
      </c>
      <c r="E322" s="44">
        <f t="shared" si="28"/>
        <v>111321409.15612638</v>
      </c>
      <c r="F322" s="45">
        <f t="shared" si="29"/>
        <v>220.51654110063879</v>
      </c>
      <c r="G322" s="45">
        <f t="shared" si="30"/>
        <v>385.9039469261179</v>
      </c>
      <c r="H322" s="46">
        <f t="shared" si="31"/>
        <v>0.98199999999999998</v>
      </c>
      <c r="I322" s="46">
        <f t="shared" si="32"/>
        <v>1.8000000000000016E-2</v>
      </c>
      <c r="J322" s="47">
        <f t="shared" si="33"/>
        <v>24548212097.557972</v>
      </c>
      <c r="K322" s="27"/>
      <c r="L322" s="27"/>
      <c r="M322" s="27"/>
      <c r="N322" s="27"/>
      <c r="O322" s="27"/>
    </row>
    <row r="323" spans="2:15" x14ac:dyDescent="0.25">
      <c r="B323" s="9">
        <f t="shared" si="34"/>
        <v>304</v>
      </c>
      <c r="C323" s="42">
        <f>'Simulacion sistema (hoja4)'!BV314</f>
        <v>0.82833285669272305</v>
      </c>
      <c r="D323" s="42">
        <f>'Simulacion sistema (hoja4)'!BW314</f>
        <v>0.85256469860904649</v>
      </c>
      <c r="E323" s="44">
        <f t="shared" si="28"/>
        <v>112027001.39722872</v>
      </c>
      <c r="F323" s="45">
        <f t="shared" si="29"/>
        <v>220.51654110063879</v>
      </c>
      <c r="G323" s="45">
        <f t="shared" si="30"/>
        <v>385.9039469261179</v>
      </c>
      <c r="H323" s="46">
        <f t="shared" si="31"/>
        <v>0.98199999999999998</v>
      </c>
      <c r="I323" s="46">
        <f t="shared" si="32"/>
        <v>1.8000000000000016E-2</v>
      </c>
      <c r="J323" s="47">
        <f t="shared" si="33"/>
        <v>24703806857.993305</v>
      </c>
      <c r="K323" s="27"/>
      <c r="L323" s="27"/>
      <c r="M323" s="27"/>
      <c r="N323" s="27"/>
      <c r="O323" s="27"/>
    </row>
    <row r="324" spans="2:15" x14ac:dyDescent="0.25">
      <c r="B324" s="9">
        <f t="shared" si="34"/>
        <v>305</v>
      </c>
      <c r="C324" s="42">
        <f>'Simulacion sistema (hoja4)'!BV315</f>
        <v>0.83210979366898985</v>
      </c>
      <c r="D324" s="42">
        <f>'Simulacion sistema (hoja4)'!BW315</f>
        <v>0.8524512769066861</v>
      </c>
      <c r="E324" s="44">
        <f t="shared" si="28"/>
        <v>112012097.78553855</v>
      </c>
      <c r="F324" s="45">
        <f t="shared" si="29"/>
        <v>220.51654110063879</v>
      </c>
      <c r="G324" s="45">
        <f t="shared" si="30"/>
        <v>385.9039469261179</v>
      </c>
      <c r="H324" s="46">
        <f t="shared" si="31"/>
        <v>0.98199999999999998</v>
      </c>
      <c r="I324" s="46">
        <f t="shared" si="32"/>
        <v>1.8000000000000016E-2</v>
      </c>
      <c r="J324" s="47">
        <f t="shared" si="33"/>
        <v>24700520365.093483</v>
      </c>
      <c r="K324" s="27"/>
      <c r="L324" s="27"/>
      <c r="M324" s="27"/>
      <c r="N324" s="27"/>
      <c r="O324" s="27"/>
    </row>
    <row r="325" spans="2:15" x14ac:dyDescent="0.25">
      <c r="B325" s="9">
        <f t="shared" si="34"/>
        <v>306</v>
      </c>
      <c r="C325" s="42">
        <f>'Simulacion sistema (hoja4)'!BV316</f>
        <v>0.79069569922191318</v>
      </c>
      <c r="D325" s="42">
        <f>'Simulacion sistema (hoja4)'!BW316</f>
        <v>0.83480933794572421</v>
      </c>
      <c r="E325" s="44">
        <f t="shared" si="28"/>
        <v>109693947.00606817</v>
      </c>
      <c r="F325" s="45">
        <f t="shared" si="29"/>
        <v>220.51654110063879</v>
      </c>
      <c r="G325" s="45">
        <f t="shared" si="30"/>
        <v>385.9039469261179</v>
      </c>
      <c r="H325" s="46">
        <f t="shared" si="31"/>
        <v>0.98199999999999998</v>
      </c>
      <c r="I325" s="46">
        <f t="shared" si="32"/>
        <v>1.8000000000000016E-2</v>
      </c>
      <c r="J325" s="47">
        <f t="shared" si="33"/>
        <v>24189329773.454926</v>
      </c>
      <c r="K325" s="27"/>
      <c r="L325" s="27"/>
      <c r="M325" s="27"/>
      <c r="N325" s="27"/>
      <c r="O325" s="27"/>
    </row>
    <row r="326" spans="2:15" x14ac:dyDescent="0.25">
      <c r="B326" s="9">
        <f t="shared" si="34"/>
        <v>307</v>
      </c>
      <c r="C326" s="42">
        <f>'Simulacion sistema (hoja4)'!BV317</f>
        <v>0.80999936650528959</v>
      </c>
      <c r="D326" s="42">
        <f>'Simulacion sistema (hoja4)'!BW317</f>
        <v>0.84775270343328923</v>
      </c>
      <c r="E326" s="44">
        <f t="shared" si="28"/>
        <v>111394705.23113421</v>
      </c>
      <c r="F326" s="45">
        <f t="shared" si="29"/>
        <v>220.51654110063879</v>
      </c>
      <c r="G326" s="45">
        <f t="shared" si="30"/>
        <v>385.9039469261179</v>
      </c>
      <c r="H326" s="46">
        <f t="shared" si="31"/>
        <v>0.98199999999999998</v>
      </c>
      <c r="I326" s="46">
        <f t="shared" si="32"/>
        <v>1.8000000000000016E-2</v>
      </c>
      <c r="J326" s="47">
        <f t="shared" si="33"/>
        <v>24564375094.494949</v>
      </c>
      <c r="K326" s="27"/>
      <c r="L326" s="27"/>
      <c r="M326" s="27"/>
      <c r="N326" s="27"/>
      <c r="O326" s="27"/>
    </row>
    <row r="327" spans="2:15" x14ac:dyDescent="0.25">
      <c r="B327" s="9">
        <f t="shared" si="34"/>
        <v>308</v>
      </c>
      <c r="C327" s="42">
        <f>'Simulacion sistema (hoja4)'!BV318</f>
        <v>0.80655611606398647</v>
      </c>
      <c r="D327" s="42">
        <f>'Simulacion sistema (hoja4)'!BW318</f>
        <v>0.83902926269782518</v>
      </c>
      <c r="E327" s="44">
        <f t="shared" si="28"/>
        <v>110248445.11849423</v>
      </c>
      <c r="F327" s="45">
        <f t="shared" si="29"/>
        <v>220.51654110063879</v>
      </c>
      <c r="G327" s="45">
        <f t="shared" si="30"/>
        <v>385.9039469261179</v>
      </c>
      <c r="H327" s="46">
        <f t="shared" si="31"/>
        <v>0.98199999999999998</v>
      </c>
      <c r="I327" s="46">
        <f t="shared" si="32"/>
        <v>1.8000000000000016E-2</v>
      </c>
      <c r="J327" s="47">
        <f t="shared" si="33"/>
        <v>24311605779.253952</v>
      </c>
      <c r="K327" s="27"/>
      <c r="L327" s="27"/>
      <c r="M327" s="27"/>
      <c r="N327" s="27"/>
      <c r="O327" s="27"/>
    </row>
    <row r="328" spans="2:15" x14ac:dyDescent="0.25">
      <c r="B328" s="9">
        <f t="shared" si="34"/>
        <v>309</v>
      </c>
      <c r="C328" s="42">
        <f>'Simulacion sistema (hoja4)'!BV319</f>
        <v>0.81785266407252533</v>
      </c>
      <c r="D328" s="42">
        <f>'Simulacion sistema (hoja4)'!BW319</f>
        <v>0.83971918697311865</v>
      </c>
      <c r="E328" s="44">
        <f t="shared" si="28"/>
        <v>110339101.16826779</v>
      </c>
      <c r="F328" s="45">
        <f t="shared" si="29"/>
        <v>220.51654110063879</v>
      </c>
      <c r="G328" s="45">
        <f t="shared" si="30"/>
        <v>385.9039469261179</v>
      </c>
      <c r="H328" s="46">
        <f t="shared" si="31"/>
        <v>0.98199999999999998</v>
      </c>
      <c r="I328" s="46">
        <f t="shared" si="32"/>
        <v>1.8000000000000016E-2</v>
      </c>
      <c r="J328" s="47">
        <f t="shared" si="33"/>
        <v>24331596937.779865</v>
      </c>
      <c r="K328" s="27"/>
      <c r="L328" s="27"/>
      <c r="M328" s="27"/>
      <c r="N328" s="27"/>
      <c r="O328" s="27"/>
    </row>
    <row r="329" spans="2:15" x14ac:dyDescent="0.25">
      <c r="B329" s="9">
        <f t="shared" si="34"/>
        <v>310</v>
      </c>
      <c r="C329" s="42">
        <f>'Simulacion sistema (hoja4)'!BV320</f>
        <v>0.82745287100762899</v>
      </c>
      <c r="D329" s="42">
        <f>'Simulacion sistema (hoja4)'!BW320</f>
        <v>0.84825065041120862</v>
      </c>
      <c r="E329" s="44">
        <f t="shared" si="28"/>
        <v>111460135.46403281</v>
      </c>
      <c r="F329" s="45">
        <f t="shared" si="29"/>
        <v>220.51654110063879</v>
      </c>
      <c r="G329" s="45">
        <f t="shared" si="30"/>
        <v>385.9039469261179</v>
      </c>
      <c r="H329" s="46">
        <f t="shared" si="31"/>
        <v>0.98199999999999998</v>
      </c>
      <c r="I329" s="46">
        <f t="shared" si="32"/>
        <v>1.8000000000000016E-2</v>
      </c>
      <c r="J329" s="47">
        <f t="shared" si="33"/>
        <v>24578803543.137157</v>
      </c>
      <c r="K329" s="27"/>
      <c r="L329" s="27"/>
      <c r="M329" s="27"/>
      <c r="N329" s="27"/>
      <c r="O329" s="27"/>
    </row>
    <row r="330" spans="2:15" x14ac:dyDescent="0.25">
      <c r="B330" s="9">
        <f t="shared" si="34"/>
        <v>311</v>
      </c>
      <c r="C330" s="42">
        <f>'Simulacion sistema (hoja4)'!BV321</f>
        <v>0.81813751486843134</v>
      </c>
      <c r="D330" s="42">
        <f>'Simulacion sistema (hoja4)'!BW321</f>
        <v>0.85111500322973122</v>
      </c>
      <c r="E330" s="44">
        <f t="shared" si="28"/>
        <v>111836511.42438668</v>
      </c>
      <c r="F330" s="45">
        <f t="shared" si="29"/>
        <v>220.51654110063879</v>
      </c>
      <c r="G330" s="45">
        <f t="shared" si="30"/>
        <v>385.9039469261179</v>
      </c>
      <c r="H330" s="46">
        <f t="shared" si="31"/>
        <v>0.98199999999999998</v>
      </c>
      <c r="I330" s="46">
        <f t="shared" si="32"/>
        <v>1.8000000000000016E-2</v>
      </c>
      <c r="J330" s="47">
        <f t="shared" si="33"/>
        <v>24661800668.067825</v>
      </c>
      <c r="K330" s="27"/>
      <c r="L330" s="27"/>
      <c r="M330" s="27"/>
      <c r="N330" s="27"/>
      <c r="O330" s="27"/>
    </row>
    <row r="331" spans="2:15" x14ac:dyDescent="0.25">
      <c r="B331" s="9">
        <f t="shared" si="34"/>
        <v>312</v>
      </c>
      <c r="C331" s="42">
        <f>'Simulacion sistema (hoja4)'!BV322</f>
        <v>0.82911866527521405</v>
      </c>
      <c r="D331" s="42">
        <f>'Simulacion sistema (hoja4)'!BW322</f>
        <v>0.84945410459149207</v>
      </c>
      <c r="E331" s="44">
        <f t="shared" si="28"/>
        <v>111618269.34332205</v>
      </c>
      <c r="F331" s="45">
        <f t="shared" si="29"/>
        <v>220.51654110063879</v>
      </c>
      <c r="G331" s="45">
        <f t="shared" si="30"/>
        <v>385.9039469261179</v>
      </c>
      <c r="H331" s="46">
        <f t="shared" si="31"/>
        <v>0.98199999999999998</v>
      </c>
      <c r="I331" s="46">
        <f t="shared" si="32"/>
        <v>1.8000000000000016E-2</v>
      </c>
      <c r="J331" s="47">
        <f t="shared" si="33"/>
        <v>24613674679.228848</v>
      </c>
      <c r="K331" s="27"/>
      <c r="L331" s="27"/>
      <c r="M331" s="27"/>
      <c r="N331" s="27"/>
      <c r="O331" s="27"/>
    </row>
    <row r="332" spans="2:15" x14ac:dyDescent="0.25">
      <c r="B332" s="9">
        <f t="shared" si="34"/>
        <v>313</v>
      </c>
      <c r="C332" s="42">
        <f>'Simulacion sistema (hoja4)'!BV323</f>
        <v>0.8227360670805689</v>
      </c>
      <c r="D332" s="42">
        <f>'Simulacion sistema (hoja4)'!BW323</f>
        <v>0.84729470067943469</v>
      </c>
      <c r="E332" s="44">
        <f t="shared" si="28"/>
        <v>111334523.66927771</v>
      </c>
      <c r="F332" s="45">
        <f t="shared" si="29"/>
        <v>220.51654110063879</v>
      </c>
      <c r="G332" s="45">
        <f t="shared" si="30"/>
        <v>385.9039469261179</v>
      </c>
      <c r="H332" s="46">
        <f t="shared" si="31"/>
        <v>0.98199999999999998</v>
      </c>
      <c r="I332" s="46">
        <f t="shared" si="32"/>
        <v>1.8000000000000016E-2</v>
      </c>
      <c r="J332" s="47">
        <f t="shared" si="33"/>
        <v>24551104064.636322</v>
      </c>
      <c r="K332" s="27"/>
      <c r="L332" s="27"/>
      <c r="M332" s="27"/>
      <c r="N332" s="27"/>
      <c r="O332" s="27"/>
    </row>
    <row r="333" spans="2:15" x14ac:dyDescent="0.25">
      <c r="B333" s="9">
        <f t="shared" si="34"/>
        <v>314</v>
      </c>
      <c r="C333" s="42">
        <f>'Simulacion sistema (hoja4)'!BV324</f>
        <v>0.82337511010814801</v>
      </c>
      <c r="D333" s="42">
        <f>'Simulacion sistema (hoja4)'!BW324</f>
        <v>0.84816163100409314</v>
      </c>
      <c r="E333" s="44">
        <f t="shared" si="28"/>
        <v>111448438.31393783</v>
      </c>
      <c r="F333" s="45">
        <f t="shared" si="29"/>
        <v>220.51654110063879</v>
      </c>
      <c r="G333" s="45">
        <f t="shared" si="30"/>
        <v>385.9039469261179</v>
      </c>
      <c r="H333" s="46">
        <f t="shared" si="31"/>
        <v>0.98199999999999998</v>
      </c>
      <c r="I333" s="46">
        <f t="shared" si="32"/>
        <v>1.8000000000000016E-2</v>
      </c>
      <c r="J333" s="47">
        <f t="shared" si="33"/>
        <v>24576224128.057476</v>
      </c>
      <c r="K333" s="27"/>
      <c r="L333" s="27"/>
      <c r="M333" s="27"/>
      <c r="N333" s="27"/>
      <c r="O333" s="27"/>
    </row>
    <row r="334" spans="2:15" x14ac:dyDescent="0.25">
      <c r="B334" s="9">
        <f t="shared" si="34"/>
        <v>315</v>
      </c>
      <c r="C334" s="42">
        <f>'Simulacion sistema (hoja4)'!BV325</f>
        <v>0.80958488508211679</v>
      </c>
      <c r="D334" s="42">
        <f>'Simulacion sistema (hoja4)'!BW325</f>
        <v>0.83961133245665054</v>
      </c>
      <c r="E334" s="44">
        <f t="shared" si="28"/>
        <v>110324929.08480388</v>
      </c>
      <c r="F334" s="45">
        <f t="shared" si="29"/>
        <v>220.51654110063879</v>
      </c>
      <c r="G334" s="45">
        <f t="shared" si="30"/>
        <v>385.9039469261179</v>
      </c>
      <c r="H334" s="46">
        <f t="shared" si="31"/>
        <v>0.98199999999999998</v>
      </c>
      <c r="I334" s="46">
        <f t="shared" si="32"/>
        <v>1.8000000000000016E-2</v>
      </c>
      <c r="J334" s="47">
        <f t="shared" si="33"/>
        <v>24328471758.954216</v>
      </c>
      <c r="K334" s="27"/>
      <c r="L334" s="27"/>
      <c r="M334" s="27"/>
      <c r="N334" s="27"/>
      <c r="O334" s="27"/>
    </row>
    <row r="335" spans="2:15" x14ac:dyDescent="0.25">
      <c r="B335" s="9">
        <f t="shared" si="34"/>
        <v>316</v>
      </c>
      <c r="C335" s="42">
        <f>'Simulacion sistema (hoja4)'!BV326</f>
        <v>0.81619433256387075</v>
      </c>
      <c r="D335" s="42">
        <f>'Simulacion sistema (hoja4)'!BW326</f>
        <v>0.84382272959427884</v>
      </c>
      <c r="E335" s="44">
        <f t="shared" si="28"/>
        <v>110878306.66868825</v>
      </c>
      <c r="F335" s="45">
        <f t="shared" si="29"/>
        <v>220.51654110063879</v>
      </c>
      <c r="G335" s="45">
        <f t="shared" si="30"/>
        <v>385.9039469261179</v>
      </c>
      <c r="H335" s="46">
        <f t="shared" si="31"/>
        <v>0.98199999999999998</v>
      </c>
      <c r="I335" s="46">
        <f t="shared" si="32"/>
        <v>1.8000000000000016E-2</v>
      </c>
      <c r="J335" s="47">
        <f t="shared" si="33"/>
        <v>24450500669.675026</v>
      </c>
      <c r="K335" s="27"/>
      <c r="L335" s="27"/>
      <c r="M335" s="27"/>
      <c r="N335" s="27"/>
      <c r="O335" s="27"/>
    </row>
    <row r="336" spans="2:15" x14ac:dyDescent="0.25">
      <c r="B336" s="9">
        <f t="shared" si="34"/>
        <v>317</v>
      </c>
      <c r="C336" s="42">
        <f>'Simulacion sistema (hoja4)'!BV327</f>
        <v>0.80353955120356735</v>
      </c>
      <c r="D336" s="42">
        <f>'Simulacion sistema (hoja4)'!BW327</f>
        <v>0.84510757063640352</v>
      </c>
      <c r="E336" s="44">
        <f t="shared" si="28"/>
        <v>111047134.78162342</v>
      </c>
      <c r="F336" s="45">
        <f t="shared" si="29"/>
        <v>220.51654110063879</v>
      </c>
      <c r="G336" s="45">
        <f t="shared" si="30"/>
        <v>385.9039469261179</v>
      </c>
      <c r="H336" s="46">
        <f t="shared" si="31"/>
        <v>0.98199999999999998</v>
      </c>
      <c r="I336" s="46">
        <f t="shared" si="32"/>
        <v>1.8000000000000016E-2</v>
      </c>
      <c r="J336" s="47">
        <f t="shared" si="33"/>
        <v>24487730061.180038</v>
      </c>
      <c r="K336" s="27"/>
      <c r="L336" s="27"/>
      <c r="M336" s="27"/>
      <c r="N336" s="27"/>
      <c r="O336" s="27"/>
    </row>
    <row r="337" spans="2:15" x14ac:dyDescent="0.25">
      <c r="B337" s="9">
        <f t="shared" si="34"/>
        <v>318</v>
      </c>
      <c r="C337" s="42">
        <f>'Simulacion sistema (hoja4)'!BV328</f>
        <v>0.81136433968727162</v>
      </c>
      <c r="D337" s="42">
        <f>'Simulacion sistema (hoja4)'!BW328</f>
        <v>0.84968657547041604</v>
      </c>
      <c r="E337" s="44">
        <f t="shared" si="28"/>
        <v>111648816.01681267</v>
      </c>
      <c r="F337" s="45">
        <f t="shared" si="29"/>
        <v>220.51654110063879</v>
      </c>
      <c r="G337" s="45">
        <f t="shared" si="30"/>
        <v>385.9039469261179</v>
      </c>
      <c r="H337" s="46">
        <f t="shared" si="31"/>
        <v>0.98199999999999998</v>
      </c>
      <c r="I337" s="46">
        <f t="shared" si="32"/>
        <v>1.8000000000000016E-2</v>
      </c>
      <c r="J337" s="47">
        <f t="shared" si="33"/>
        <v>24620410726.009129</v>
      </c>
      <c r="K337" s="27"/>
      <c r="L337" s="27"/>
      <c r="M337" s="27"/>
      <c r="N337" s="27"/>
      <c r="O337" s="27"/>
    </row>
    <row r="338" spans="2:15" x14ac:dyDescent="0.25">
      <c r="B338" s="9">
        <f t="shared" si="34"/>
        <v>319</v>
      </c>
      <c r="C338" s="42">
        <f>'Simulacion sistema (hoja4)'!BV329</f>
        <v>0.83347993273018406</v>
      </c>
      <c r="D338" s="42">
        <f>'Simulacion sistema (hoja4)'!BW329</f>
        <v>0.85287831968779237</v>
      </c>
      <c r="E338" s="44">
        <f t="shared" si="28"/>
        <v>112068211.20697591</v>
      </c>
      <c r="F338" s="45">
        <f t="shared" si="29"/>
        <v>220.51654110063879</v>
      </c>
      <c r="G338" s="45">
        <f t="shared" si="30"/>
        <v>385.9039469261179</v>
      </c>
      <c r="H338" s="46">
        <f t="shared" si="31"/>
        <v>0.98199999999999998</v>
      </c>
      <c r="I338" s="46">
        <f t="shared" si="32"/>
        <v>1.8000000000000016E-2</v>
      </c>
      <c r="J338" s="47">
        <f t="shared" si="33"/>
        <v>24712894302.69817</v>
      </c>
      <c r="K338" s="27"/>
      <c r="L338" s="27"/>
      <c r="M338" s="27"/>
      <c r="N338" s="27"/>
      <c r="O338" s="27"/>
    </row>
    <row r="339" spans="2:15" x14ac:dyDescent="0.25">
      <c r="B339" s="9">
        <f t="shared" si="34"/>
        <v>320</v>
      </c>
      <c r="C339" s="42">
        <f>'Simulacion sistema (hoja4)'!BV330</f>
        <v>0.81449053943130534</v>
      </c>
      <c r="D339" s="42">
        <f>'Simulacion sistema (hoja4)'!BW330</f>
        <v>0.84856507984691953</v>
      </c>
      <c r="E339" s="44">
        <f t="shared" si="28"/>
        <v>111501451.49188522</v>
      </c>
      <c r="F339" s="45">
        <f t="shared" si="29"/>
        <v>220.51654110063879</v>
      </c>
      <c r="G339" s="45">
        <f t="shared" si="30"/>
        <v>385.9039469261179</v>
      </c>
      <c r="H339" s="46">
        <f t="shared" si="31"/>
        <v>0.98199999999999998</v>
      </c>
      <c r="I339" s="46">
        <f t="shared" si="32"/>
        <v>1.8000000000000016E-2</v>
      </c>
      <c r="J339" s="47">
        <f t="shared" si="33"/>
        <v>24587914410.691189</v>
      </c>
      <c r="K339" s="27"/>
      <c r="L339" s="27"/>
      <c r="M339" s="27"/>
      <c r="N339" s="27"/>
      <c r="O339" s="27"/>
    </row>
    <row r="340" spans="2:15" x14ac:dyDescent="0.25">
      <c r="B340" s="9">
        <f t="shared" si="34"/>
        <v>321</v>
      </c>
      <c r="C340" s="42">
        <f>'Simulacion sistema (hoja4)'!BV331</f>
        <v>0.82663626341895247</v>
      </c>
      <c r="D340" s="42">
        <f>'Simulacion sistema (hoja4)'!BW331</f>
        <v>0.84719193733408193</v>
      </c>
      <c r="E340" s="44">
        <f t="shared" si="28"/>
        <v>111321020.56569837</v>
      </c>
      <c r="F340" s="45">
        <f t="shared" si="29"/>
        <v>220.51654110063879</v>
      </c>
      <c r="G340" s="45">
        <f t="shared" si="30"/>
        <v>385.9039469261179</v>
      </c>
      <c r="H340" s="46">
        <f t="shared" si="31"/>
        <v>0.98199999999999998</v>
      </c>
      <c r="I340" s="46">
        <f t="shared" si="32"/>
        <v>1.8000000000000016E-2</v>
      </c>
      <c r="J340" s="47">
        <f t="shared" si="33"/>
        <v>24548126406.94088</v>
      </c>
      <c r="K340" s="27"/>
      <c r="L340" s="27"/>
      <c r="M340" s="27"/>
      <c r="N340" s="27"/>
      <c r="O340" s="27"/>
    </row>
    <row r="341" spans="2:15" x14ac:dyDescent="0.25">
      <c r="B341" s="9">
        <f t="shared" si="34"/>
        <v>322</v>
      </c>
      <c r="C341" s="42">
        <f>'Simulacion sistema (hoja4)'!BV332</f>
        <v>0.82583195147065769</v>
      </c>
      <c r="D341" s="42">
        <f>'Simulacion sistema (hoja4)'!BW332</f>
        <v>0.85224640642499838</v>
      </c>
      <c r="E341" s="44">
        <f t="shared" ref="E341:E404" si="35">+D341*$F$13*$F$14</f>
        <v>111985177.80424479</v>
      </c>
      <c r="F341" s="45">
        <f t="shared" ref="F341:F404" si="36">+$F$11*F$16</f>
        <v>220.51654110063879</v>
      </c>
      <c r="G341" s="45">
        <f t="shared" ref="G341:G404" si="37">+$F$11*F$15</f>
        <v>385.9039469261179</v>
      </c>
      <c r="H341" s="46">
        <f t="shared" ref="H341:H404" si="38">+COUNTIF($C$20:$C$1019,"&lt;"&amp;$F$12)/1000</f>
        <v>0.98199999999999998</v>
      </c>
      <c r="I341" s="46">
        <f t="shared" ref="I341:I404" si="39">1-H341</f>
        <v>1.8000000000000016E-2</v>
      </c>
      <c r="J341" s="47">
        <f t="shared" ref="J341:J404" si="40">+IF(C341&lt;$F$12,E341*F341,E341*G341)</f>
        <v>24694584063.932087</v>
      </c>
      <c r="K341" s="27"/>
      <c r="L341" s="27"/>
      <c r="M341" s="27"/>
      <c r="N341" s="27"/>
      <c r="O341" s="27"/>
    </row>
    <row r="342" spans="2:15" x14ac:dyDescent="0.25">
      <c r="B342" s="9">
        <f t="shared" ref="B342:B405" si="41">+B341+1</f>
        <v>323</v>
      </c>
      <c r="C342" s="42">
        <f>'Simulacion sistema (hoja4)'!BV333</f>
        <v>0.8295756854395504</v>
      </c>
      <c r="D342" s="42">
        <f>'Simulacion sistema (hoja4)'!BW333</f>
        <v>0.85002303262557999</v>
      </c>
      <c r="E342" s="44">
        <f t="shared" si="35"/>
        <v>111693026.48700121</v>
      </c>
      <c r="F342" s="45">
        <f t="shared" si="36"/>
        <v>220.51654110063879</v>
      </c>
      <c r="G342" s="45">
        <f t="shared" si="37"/>
        <v>385.9039469261179</v>
      </c>
      <c r="H342" s="46">
        <f t="shared" si="38"/>
        <v>0.98199999999999998</v>
      </c>
      <c r="I342" s="46">
        <f t="shared" si="39"/>
        <v>1.8000000000000016E-2</v>
      </c>
      <c r="J342" s="47">
        <f t="shared" si="40"/>
        <v>24630159865.97554</v>
      </c>
      <c r="K342" s="27"/>
      <c r="L342" s="27"/>
      <c r="M342" s="27"/>
      <c r="N342" s="27"/>
      <c r="O342" s="27"/>
    </row>
    <row r="343" spans="2:15" x14ac:dyDescent="0.25">
      <c r="B343" s="9">
        <f t="shared" si="41"/>
        <v>324</v>
      </c>
      <c r="C343" s="42">
        <f>'Simulacion sistema (hoja4)'!BV334</f>
        <v>0.82691323872653211</v>
      </c>
      <c r="D343" s="42">
        <f>'Simulacion sistema (hoja4)'!BW334</f>
        <v>0.85182049913797975</v>
      </c>
      <c r="E343" s="44">
        <f t="shared" si="35"/>
        <v>111929213.58673054</v>
      </c>
      <c r="F343" s="45">
        <f t="shared" si="36"/>
        <v>220.51654110063879</v>
      </c>
      <c r="G343" s="45">
        <f t="shared" si="37"/>
        <v>385.9039469261179</v>
      </c>
      <c r="H343" s="46">
        <f t="shared" si="38"/>
        <v>0.98199999999999998</v>
      </c>
      <c r="I343" s="46">
        <f t="shared" si="39"/>
        <v>1.8000000000000016E-2</v>
      </c>
      <c r="J343" s="47">
        <f t="shared" si="40"/>
        <v>24682243028.260445</v>
      </c>
      <c r="K343" s="27"/>
      <c r="L343" s="27"/>
      <c r="M343" s="27"/>
      <c r="N343" s="27"/>
      <c r="O343" s="27"/>
    </row>
    <row r="344" spans="2:15" x14ac:dyDescent="0.25">
      <c r="B344" s="9">
        <f t="shared" si="41"/>
        <v>325</v>
      </c>
      <c r="C344" s="42">
        <f>'Simulacion sistema (hoja4)'!BV335</f>
        <v>0.82350370425151287</v>
      </c>
      <c r="D344" s="42">
        <f>'Simulacion sistema (hoja4)'!BW335</f>
        <v>0.84901045740075654</v>
      </c>
      <c r="E344" s="44">
        <f t="shared" si="35"/>
        <v>111559974.10245942</v>
      </c>
      <c r="F344" s="45">
        <f t="shared" si="36"/>
        <v>220.51654110063879</v>
      </c>
      <c r="G344" s="45">
        <f t="shared" si="37"/>
        <v>385.9039469261179</v>
      </c>
      <c r="H344" s="46">
        <f t="shared" si="38"/>
        <v>0.98199999999999998</v>
      </c>
      <c r="I344" s="46">
        <f t="shared" si="39"/>
        <v>1.8000000000000016E-2</v>
      </c>
      <c r="J344" s="47">
        <f t="shared" si="40"/>
        <v>24600819614.351192</v>
      </c>
      <c r="K344" s="27"/>
      <c r="L344" s="27"/>
      <c r="M344" s="27"/>
      <c r="N344" s="27"/>
      <c r="O344" s="27"/>
    </row>
    <row r="345" spans="2:15" x14ac:dyDescent="0.25">
      <c r="B345" s="9">
        <f t="shared" si="41"/>
        <v>326</v>
      </c>
      <c r="C345" s="42">
        <f>'Simulacion sistema (hoja4)'!BV336</f>
        <v>0.83253617991257689</v>
      </c>
      <c r="D345" s="42">
        <f>'Simulacion sistema (hoja4)'!BW336</f>
        <v>0.85032100454316217</v>
      </c>
      <c r="E345" s="44">
        <f t="shared" si="35"/>
        <v>111732179.9969715</v>
      </c>
      <c r="F345" s="45">
        <f t="shared" si="36"/>
        <v>220.51654110063879</v>
      </c>
      <c r="G345" s="45">
        <f t="shared" si="37"/>
        <v>385.9039469261179</v>
      </c>
      <c r="H345" s="46">
        <f t="shared" si="38"/>
        <v>0.98199999999999998</v>
      </c>
      <c r="I345" s="46">
        <f t="shared" si="39"/>
        <v>1.8000000000000016E-2</v>
      </c>
      <c r="J345" s="47">
        <f t="shared" si="40"/>
        <v>24638793862.566139</v>
      </c>
      <c r="K345" s="27"/>
      <c r="L345" s="27"/>
      <c r="M345" s="27"/>
      <c r="N345" s="27"/>
      <c r="O345" s="27"/>
    </row>
    <row r="346" spans="2:15" x14ac:dyDescent="0.25">
      <c r="B346" s="9">
        <f t="shared" si="41"/>
        <v>327</v>
      </c>
      <c r="C346" s="42">
        <f>'Simulacion sistema (hoja4)'!BV337</f>
        <v>0.81032449355448621</v>
      </c>
      <c r="D346" s="42">
        <f>'Simulacion sistema (hoja4)'!BW337</f>
        <v>0.84570932150643507</v>
      </c>
      <c r="E346" s="44">
        <f t="shared" si="35"/>
        <v>111126204.84594557</v>
      </c>
      <c r="F346" s="45">
        <f t="shared" si="36"/>
        <v>220.51654110063879</v>
      </c>
      <c r="G346" s="45">
        <f t="shared" si="37"/>
        <v>385.9039469261179</v>
      </c>
      <c r="H346" s="46">
        <f t="shared" si="38"/>
        <v>0.98199999999999998</v>
      </c>
      <c r="I346" s="46">
        <f t="shared" si="39"/>
        <v>1.8000000000000016E-2</v>
      </c>
      <c r="J346" s="47">
        <f t="shared" si="40"/>
        <v>24505166318.268963</v>
      </c>
      <c r="K346" s="27"/>
      <c r="L346" s="27"/>
      <c r="M346" s="27"/>
      <c r="N346" s="27"/>
      <c r="O346" s="27"/>
    </row>
    <row r="347" spans="2:15" x14ac:dyDescent="0.25">
      <c r="B347" s="9">
        <f t="shared" si="41"/>
        <v>328</v>
      </c>
      <c r="C347" s="42">
        <f>'Simulacion sistema (hoja4)'!BV338</f>
        <v>0.8321035949927732</v>
      </c>
      <c r="D347" s="42">
        <f>'Simulacion sistema (hoja4)'!BW338</f>
        <v>0.85189745111830295</v>
      </c>
      <c r="E347" s="44">
        <f t="shared" si="35"/>
        <v>111939325.07694501</v>
      </c>
      <c r="F347" s="45">
        <f t="shared" si="36"/>
        <v>220.51654110063879</v>
      </c>
      <c r="G347" s="45">
        <f t="shared" si="37"/>
        <v>385.9039469261179</v>
      </c>
      <c r="H347" s="46">
        <f t="shared" si="38"/>
        <v>0.98199999999999998</v>
      </c>
      <c r="I347" s="46">
        <f t="shared" si="39"/>
        <v>1.8000000000000016E-2</v>
      </c>
      <c r="J347" s="47">
        <f t="shared" si="40"/>
        <v>24684472779.10791</v>
      </c>
      <c r="K347" s="27"/>
      <c r="L347" s="27"/>
      <c r="M347" s="27"/>
      <c r="N347" s="27"/>
      <c r="O347" s="27"/>
    </row>
    <row r="348" spans="2:15" x14ac:dyDescent="0.25">
      <c r="B348" s="9">
        <f t="shared" si="41"/>
        <v>329</v>
      </c>
      <c r="C348" s="42">
        <f>'Simulacion sistema (hoja4)'!BV339</f>
        <v>0.81815290597535861</v>
      </c>
      <c r="D348" s="42">
        <f>'Simulacion sistema (hoja4)'!BW339</f>
        <v>0.84997627571315393</v>
      </c>
      <c r="E348" s="44">
        <f t="shared" si="35"/>
        <v>111686882.62870842</v>
      </c>
      <c r="F348" s="45">
        <f t="shared" si="36"/>
        <v>220.51654110063879</v>
      </c>
      <c r="G348" s="45">
        <f t="shared" si="37"/>
        <v>385.9039469261179</v>
      </c>
      <c r="H348" s="46">
        <f t="shared" si="38"/>
        <v>0.98199999999999998</v>
      </c>
      <c r="I348" s="46">
        <f t="shared" si="39"/>
        <v>1.8000000000000016E-2</v>
      </c>
      <c r="J348" s="47">
        <f t="shared" si="40"/>
        <v>24628805043.595802</v>
      </c>
      <c r="K348" s="27"/>
      <c r="L348" s="27"/>
      <c r="M348" s="27"/>
      <c r="N348" s="27"/>
      <c r="O348" s="27"/>
    </row>
    <row r="349" spans="2:15" x14ac:dyDescent="0.25">
      <c r="B349" s="9">
        <f t="shared" si="41"/>
        <v>330</v>
      </c>
      <c r="C349" s="42">
        <f>'Simulacion sistema (hoja4)'!BV340</f>
        <v>0.81001112382258345</v>
      </c>
      <c r="D349" s="42">
        <f>'Simulacion sistema (hoja4)'!BW340</f>
        <v>0.84737368735660146</v>
      </c>
      <c r="E349" s="44">
        <f t="shared" si="35"/>
        <v>111344902.51865743</v>
      </c>
      <c r="F349" s="45">
        <f t="shared" si="36"/>
        <v>220.51654110063879</v>
      </c>
      <c r="G349" s="45">
        <f t="shared" si="37"/>
        <v>385.9039469261179</v>
      </c>
      <c r="H349" s="46">
        <f t="shared" si="38"/>
        <v>0.98199999999999998</v>
      </c>
      <c r="I349" s="46">
        <f t="shared" si="39"/>
        <v>1.8000000000000016E-2</v>
      </c>
      <c r="J349" s="47">
        <f t="shared" si="40"/>
        <v>24553392772.602142</v>
      </c>
      <c r="K349" s="27"/>
      <c r="L349" s="27"/>
      <c r="M349" s="27"/>
      <c r="N349" s="27"/>
      <c r="O349" s="27"/>
    </row>
    <row r="350" spans="2:15" x14ac:dyDescent="0.25">
      <c r="B350" s="9">
        <f t="shared" si="41"/>
        <v>331</v>
      </c>
      <c r="C350" s="42">
        <f>'Simulacion sistema (hoja4)'!BV341</f>
        <v>0.8289482837884542</v>
      </c>
      <c r="D350" s="42">
        <f>'Simulacion sistema (hoja4)'!BW341</f>
        <v>0.8511280393213827</v>
      </c>
      <c r="E350" s="44">
        <f t="shared" si="35"/>
        <v>111838224.36682968</v>
      </c>
      <c r="F350" s="45">
        <f t="shared" si="36"/>
        <v>220.51654110063879</v>
      </c>
      <c r="G350" s="45">
        <f t="shared" si="37"/>
        <v>385.9039469261179</v>
      </c>
      <c r="H350" s="46">
        <f t="shared" si="38"/>
        <v>0.98199999999999998</v>
      </c>
      <c r="I350" s="46">
        <f t="shared" si="39"/>
        <v>1.8000000000000016E-2</v>
      </c>
      <c r="J350" s="47">
        <f t="shared" si="40"/>
        <v>24662178400.210461</v>
      </c>
      <c r="K350" s="27"/>
      <c r="L350" s="27"/>
      <c r="M350" s="27"/>
      <c r="N350" s="27"/>
      <c r="O350" s="27"/>
    </row>
    <row r="351" spans="2:15" x14ac:dyDescent="0.25">
      <c r="B351" s="9">
        <f t="shared" si="41"/>
        <v>332</v>
      </c>
      <c r="C351" s="42">
        <f>'Simulacion sistema (hoja4)'!BV342</f>
        <v>0.81398675476522564</v>
      </c>
      <c r="D351" s="42">
        <f>'Simulacion sistema (hoja4)'!BW342</f>
        <v>0.84895558433171636</v>
      </c>
      <c r="E351" s="44">
        <f t="shared" si="35"/>
        <v>111552763.78118752</v>
      </c>
      <c r="F351" s="45">
        <f t="shared" si="36"/>
        <v>220.51654110063879</v>
      </c>
      <c r="G351" s="45">
        <f t="shared" si="37"/>
        <v>385.9039469261179</v>
      </c>
      <c r="H351" s="46">
        <f t="shared" si="38"/>
        <v>0.98199999999999998</v>
      </c>
      <c r="I351" s="46">
        <f t="shared" si="39"/>
        <v>1.8000000000000016E-2</v>
      </c>
      <c r="J351" s="47">
        <f t="shared" si="40"/>
        <v>24599229619.244087</v>
      </c>
      <c r="K351" s="27"/>
      <c r="L351" s="27"/>
      <c r="M351" s="27"/>
      <c r="N351" s="27"/>
      <c r="O351" s="27"/>
    </row>
    <row r="352" spans="2:15" x14ac:dyDescent="0.25">
      <c r="B352" s="9">
        <f t="shared" si="41"/>
        <v>333</v>
      </c>
      <c r="C352" s="42">
        <f>'Simulacion sistema (hoja4)'!BV343</f>
        <v>0.82360684099763337</v>
      </c>
      <c r="D352" s="42">
        <f>'Simulacion sistema (hoja4)'!BW343</f>
        <v>0.84206089855355448</v>
      </c>
      <c r="E352" s="44">
        <f t="shared" si="35"/>
        <v>110646802.06993705</v>
      </c>
      <c r="F352" s="45">
        <f t="shared" si="36"/>
        <v>220.51654110063879</v>
      </c>
      <c r="G352" s="45">
        <f t="shared" si="37"/>
        <v>385.9039469261179</v>
      </c>
      <c r="H352" s="46">
        <f t="shared" si="38"/>
        <v>0.98199999999999998</v>
      </c>
      <c r="I352" s="46">
        <f t="shared" si="39"/>
        <v>1.8000000000000016E-2</v>
      </c>
      <c r="J352" s="47">
        <f t="shared" si="40"/>
        <v>24399450076.309517</v>
      </c>
      <c r="K352" s="27"/>
      <c r="L352" s="27"/>
      <c r="M352" s="27"/>
      <c r="N352" s="27"/>
      <c r="O352" s="27"/>
    </row>
    <row r="353" spans="2:15" x14ac:dyDescent="0.25">
      <c r="B353" s="9">
        <f t="shared" si="41"/>
        <v>334</v>
      </c>
      <c r="C353" s="42">
        <f>'Simulacion sistema (hoja4)'!BV344</f>
        <v>0.83044780557377396</v>
      </c>
      <c r="D353" s="42">
        <f>'Simulacion sistema (hoja4)'!BW344</f>
        <v>0.84977821631237782</v>
      </c>
      <c r="E353" s="44">
        <f t="shared" si="35"/>
        <v>111660857.62344645</v>
      </c>
      <c r="F353" s="45">
        <f t="shared" si="36"/>
        <v>220.51654110063879</v>
      </c>
      <c r="G353" s="45">
        <f t="shared" si="37"/>
        <v>385.9039469261179</v>
      </c>
      <c r="H353" s="46">
        <f t="shared" si="38"/>
        <v>0.98199999999999998</v>
      </c>
      <c r="I353" s="46">
        <f t="shared" si="39"/>
        <v>1.8000000000000016E-2</v>
      </c>
      <c r="J353" s="47">
        <f t="shared" si="40"/>
        <v>24623066099.453304</v>
      </c>
      <c r="K353" s="27"/>
      <c r="L353" s="27"/>
      <c r="M353" s="27"/>
      <c r="N353" s="27"/>
      <c r="O353" s="27"/>
    </row>
    <row r="354" spans="2:15" x14ac:dyDescent="0.25">
      <c r="B354" s="9">
        <f t="shared" si="41"/>
        <v>335</v>
      </c>
      <c r="C354" s="42">
        <f>'Simulacion sistema (hoja4)'!BV345</f>
        <v>0.82053388545666928</v>
      </c>
      <c r="D354" s="42">
        <f>'Simulacion sistema (hoja4)'!BW345</f>
        <v>0.84730276543643657</v>
      </c>
      <c r="E354" s="44">
        <f t="shared" si="35"/>
        <v>111335583.37834777</v>
      </c>
      <c r="F354" s="45">
        <f t="shared" si="36"/>
        <v>220.51654110063879</v>
      </c>
      <c r="G354" s="45">
        <f t="shared" si="37"/>
        <v>385.9039469261179</v>
      </c>
      <c r="H354" s="46">
        <f t="shared" si="38"/>
        <v>0.98199999999999998</v>
      </c>
      <c r="I354" s="46">
        <f t="shared" si="39"/>
        <v>1.8000000000000016E-2</v>
      </c>
      <c r="J354" s="47">
        <f t="shared" si="40"/>
        <v>24551337748.015022</v>
      </c>
      <c r="K354" s="27"/>
      <c r="L354" s="27"/>
      <c r="M354" s="27"/>
      <c r="N354" s="27"/>
      <c r="O354" s="27"/>
    </row>
    <row r="355" spans="2:15" x14ac:dyDescent="0.25">
      <c r="B355" s="9">
        <f t="shared" si="41"/>
        <v>336</v>
      </c>
      <c r="C355" s="42">
        <f>'Simulacion sistema (hoja4)'!BV346</f>
        <v>0.77466265030671677</v>
      </c>
      <c r="D355" s="42">
        <f>'Simulacion sistema (hoja4)'!BW346</f>
        <v>0.83831431133136169</v>
      </c>
      <c r="E355" s="44">
        <f t="shared" si="35"/>
        <v>110154500.50894094</v>
      </c>
      <c r="F355" s="45">
        <f t="shared" si="36"/>
        <v>220.51654110063879</v>
      </c>
      <c r="G355" s="45">
        <f t="shared" si="37"/>
        <v>385.9039469261179</v>
      </c>
      <c r="H355" s="46">
        <f t="shared" si="38"/>
        <v>0.98199999999999998</v>
      </c>
      <c r="I355" s="46">
        <f t="shared" si="39"/>
        <v>1.8000000000000016E-2</v>
      </c>
      <c r="J355" s="47">
        <f t="shared" si="40"/>
        <v>24290889438.900211</v>
      </c>
      <c r="K355" s="27"/>
      <c r="L355" s="27"/>
      <c r="M355" s="27"/>
      <c r="N355" s="27"/>
      <c r="O355" s="27"/>
    </row>
    <row r="356" spans="2:15" x14ac:dyDescent="0.25">
      <c r="B356" s="9">
        <f t="shared" si="41"/>
        <v>337</v>
      </c>
      <c r="C356" s="42">
        <f>'Simulacion sistema (hoja4)'!BV347</f>
        <v>0.82603828762235931</v>
      </c>
      <c r="D356" s="42">
        <f>'Simulacion sistema (hoja4)'!BW347</f>
        <v>0.85104554962170398</v>
      </c>
      <c r="E356" s="44">
        <f t="shared" si="35"/>
        <v>111827385.2202919</v>
      </c>
      <c r="F356" s="45">
        <f t="shared" si="36"/>
        <v>220.51654110063879</v>
      </c>
      <c r="G356" s="45">
        <f t="shared" si="37"/>
        <v>385.9039469261179</v>
      </c>
      <c r="H356" s="46">
        <f t="shared" si="38"/>
        <v>0.98199999999999998</v>
      </c>
      <c r="I356" s="46">
        <f t="shared" si="39"/>
        <v>1.8000000000000016E-2</v>
      </c>
      <c r="J356" s="47">
        <f t="shared" si="40"/>
        <v>24659788189.107464</v>
      </c>
      <c r="K356" s="27"/>
      <c r="L356" s="27"/>
      <c r="M356" s="27"/>
      <c r="N356" s="27"/>
      <c r="O356" s="27"/>
    </row>
    <row r="357" spans="2:15" x14ac:dyDescent="0.25">
      <c r="B357" s="9">
        <f t="shared" si="41"/>
        <v>338</v>
      </c>
      <c r="C357" s="42">
        <f>'Simulacion sistema (hoja4)'!BV348</f>
        <v>0.82843786536984909</v>
      </c>
      <c r="D357" s="42">
        <f>'Simulacion sistema (hoja4)'!BW348</f>
        <v>0.84452377093237918</v>
      </c>
      <c r="E357" s="44">
        <f t="shared" si="35"/>
        <v>110970423.50051463</v>
      </c>
      <c r="F357" s="45">
        <f t="shared" si="36"/>
        <v>220.51654110063879</v>
      </c>
      <c r="G357" s="45">
        <f t="shared" si="37"/>
        <v>385.9039469261179</v>
      </c>
      <c r="H357" s="46">
        <f t="shared" si="38"/>
        <v>0.98199999999999998</v>
      </c>
      <c r="I357" s="46">
        <f t="shared" si="39"/>
        <v>1.8000000000000016E-2</v>
      </c>
      <c r="J357" s="47">
        <f t="shared" si="40"/>
        <v>24470813954.806526</v>
      </c>
      <c r="K357" s="27"/>
      <c r="L357" s="27"/>
      <c r="M357" s="27"/>
      <c r="N357" s="27"/>
      <c r="O357" s="27"/>
    </row>
    <row r="358" spans="2:15" x14ac:dyDescent="0.25">
      <c r="B358" s="9">
        <f t="shared" si="41"/>
        <v>339</v>
      </c>
      <c r="C358" s="42">
        <f>'Simulacion sistema (hoja4)'!BV349</f>
        <v>0.80595955091753457</v>
      </c>
      <c r="D358" s="42">
        <f>'Simulacion sistema (hoja4)'!BW349</f>
        <v>0.84225556709783511</v>
      </c>
      <c r="E358" s="44">
        <f t="shared" si="35"/>
        <v>110672381.51665553</v>
      </c>
      <c r="F358" s="45">
        <f t="shared" si="36"/>
        <v>220.51654110063879</v>
      </c>
      <c r="G358" s="45">
        <f t="shared" si="37"/>
        <v>385.9039469261179</v>
      </c>
      <c r="H358" s="46">
        <f t="shared" si="38"/>
        <v>0.98199999999999998</v>
      </c>
      <c r="I358" s="46">
        <f t="shared" si="39"/>
        <v>1.8000000000000016E-2</v>
      </c>
      <c r="J358" s="47">
        <f t="shared" si="40"/>
        <v>24405090767.423145</v>
      </c>
      <c r="K358" s="27"/>
      <c r="L358" s="27"/>
      <c r="M358" s="27"/>
      <c r="N358" s="27"/>
      <c r="O358" s="27"/>
    </row>
    <row r="359" spans="2:15" x14ac:dyDescent="0.25">
      <c r="B359" s="9">
        <f t="shared" si="41"/>
        <v>340</v>
      </c>
      <c r="C359" s="42">
        <f>'Simulacion sistema (hoja4)'!BV350</f>
        <v>0.81277921660542751</v>
      </c>
      <c r="D359" s="42">
        <f>'Simulacion sistema (hoja4)'!BW350</f>
        <v>0.84998125080500386</v>
      </c>
      <c r="E359" s="44">
        <f t="shared" si="35"/>
        <v>111687536.3557775</v>
      </c>
      <c r="F359" s="45">
        <f t="shared" si="36"/>
        <v>220.51654110063879</v>
      </c>
      <c r="G359" s="45">
        <f t="shared" si="37"/>
        <v>385.9039469261179</v>
      </c>
      <c r="H359" s="46">
        <f t="shared" si="38"/>
        <v>0.98199999999999998</v>
      </c>
      <c r="I359" s="46">
        <f t="shared" si="39"/>
        <v>1.8000000000000016E-2</v>
      </c>
      <c r="J359" s="47">
        <f t="shared" si="40"/>
        <v>24628949201.227898</v>
      </c>
      <c r="K359" s="27"/>
      <c r="L359" s="27"/>
      <c r="M359" s="27"/>
      <c r="N359" s="27"/>
      <c r="O359" s="27"/>
    </row>
    <row r="360" spans="2:15" x14ac:dyDescent="0.25">
      <c r="B360" s="9">
        <f t="shared" si="41"/>
        <v>341</v>
      </c>
      <c r="C360" s="42">
        <f>'Simulacion sistema (hoja4)'!BV351</f>
        <v>0.82407739384017387</v>
      </c>
      <c r="D360" s="42">
        <f>'Simulacion sistema (hoja4)'!BW351</f>
        <v>0.84861513894843843</v>
      </c>
      <c r="E360" s="44">
        <f t="shared" si="35"/>
        <v>111508029.25782481</v>
      </c>
      <c r="F360" s="45">
        <f t="shared" si="36"/>
        <v>220.51654110063879</v>
      </c>
      <c r="G360" s="45">
        <f t="shared" si="37"/>
        <v>385.9039469261179</v>
      </c>
      <c r="H360" s="46">
        <f t="shared" si="38"/>
        <v>0.98199999999999998</v>
      </c>
      <c r="I360" s="46">
        <f t="shared" si="39"/>
        <v>1.8000000000000016E-2</v>
      </c>
      <c r="J360" s="47">
        <f t="shared" si="40"/>
        <v>24589364916.884357</v>
      </c>
      <c r="K360" s="27"/>
      <c r="L360" s="27"/>
      <c r="M360" s="27"/>
      <c r="N360" s="27"/>
      <c r="O360" s="27"/>
    </row>
    <row r="361" spans="2:15" x14ac:dyDescent="0.25">
      <c r="B361" s="9">
        <f t="shared" si="41"/>
        <v>342</v>
      </c>
      <c r="C361" s="42">
        <f>'Simulacion sistema (hoja4)'!BV352</f>
        <v>0.82494836212005218</v>
      </c>
      <c r="D361" s="42">
        <f>'Simulacion sistema (hoja4)'!BW352</f>
        <v>0.84867743374950322</v>
      </c>
      <c r="E361" s="44">
        <f t="shared" si="35"/>
        <v>111516214.79468472</v>
      </c>
      <c r="F361" s="45">
        <f t="shared" si="36"/>
        <v>220.51654110063879</v>
      </c>
      <c r="G361" s="45">
        <f t="shared" si="37"/>
        <v>385.9039469261179</v>
      </c>
      <c r="H361" s="46">
        <f t="shared" si="38"/>
        <v>0.98199999999999998</v>
      </c>
      <c r="I361" s="46">
        <f t="shared" si="39"/>
        <v>1.8000000000000016E-2</v>
      </c>
      <c r="J361" s="47">
        <f t="shared" si="40"/>
        <v>24591169963.159756</v>
      </c>
      <c r="K361" s="27"/>
      <c r="L361" s="27"/>
      <c r="M361" s="27"/>
      <c r="N361" s="27"/>
      <c r="O361" s="27"/>
    </row>
    <row r="362" spans="2:15" x14ac:dyDescent="0.25">
      <c r="B362" s="9">
        <f t="shared" si="41"/>
        <v>343</v>
      </c>
      <c r="C362" s="42">
        <f>'Simulacion sistema (hoja4)'!BV353</f>
        <v>0.8211440703118571</v>
      </c>
      <c r="D362" s="42">
        <f>'Simulacion sistema (hoja4)'!BW353</f>
        <v>0.85353528113551858</v>
      </c>
      <c r="E362" s="44">
        <f t="shared" si="35"/>
        <v>112154535.94120714</v>
      </c>
      <c r="F362" s="45">
        <f t="shared" si="36"/>
        <v>220.51654110063879</v>
      </c>
      <c r="G362" s="45">
        <f t="shared" si="37"/>
        <v>385.9039469261179</v>
      </c>
      <c r="H362" s="46">
        <f t="shared" si="38"/>
        <v>0.98199999999999998</v>
      </c>
      <c r="I362" s="46">
        <f t="shared" si="39"/>
        <v>1.8000000000000016E-2</v>
      </c>
      <c r="J362" s="47">
        <f t="shared" si="40"/>
        <v>24731930334.502274</v>
      </c>
      <c r="K362" s="27"/>
      <c r="L362" s="27"/>
      <c r="M362" s="27"/>
      <c r="N362" s="27"/>
      <c r="O362" s="27"/>
    </row>
    <row r="363" spans="2:15" x14ac:dyDescent="0.25">
      <c r="B363" s="9">
        <f t="shared" si="41"/>
        <v>344</v>
      </c>
      <c r="C363" s="42">
        <f>'Simulacion sistema (hoja4)'!BV354</f>
        <v>0.83404316287389924</v>
      </c>
      <c r="D363" s="42">
        <f>'Simulacion sistema (hoja4)'!BW354</f>
        <v>0.84997646432757668</v>
      </c>
      <c r="E363" s="44">
        <f t="shared" si="35"/>
        <v>111686907.41264358</v>
      </c>
      <c r="F363" s="45">
        <f t="shared" si="36"/>
        <v>220.51654110063879</v>
      </c>
      <c r="G363" s="45">
        <f t="shared" si="37"/>
        <v>385.9039469261179</v>
      </c>
      <c r="H363" s="46">
        <f t="shared" si="38"/>
        <v>0.98199999999999998</v>
      </c>
      <c r="I363" s="46">
        <f t="shared" si="39"/>
        <v>1.8000000000000016E-2</v>
      </c>
      <c r="J363" s="47">
        <f t="shared" si="40"/>
        <v>24628810508.863457</v>
      </c>
      <c r="K363" s="27"/>
      <c r="L363" s="27"/>
      <c r="M363" s="27"/>
      <c r="N363" s="27"/>
      <c r="O363" s="27"/>
    </row>
    <row r="364" spans="2:15" x14ac:dyDescent="0.25">
      <c r="B364" s="9">
        <f t="shared" si="41"/>
        <v>345</v>
      </c>
      <c r="C364" s="42">
        <f>'Simulacion sistema (hoja4)'!BV355</f>
        <v>0.81787235921667978</v>
      </c>
      <c r="D364" s="42">
        <f>'Simulacion sistema (hoja4)'!BW355</f>
        <v>0.85495029515321874</v>
      </c>
      <c r="E364" s="44">
        <f t="shared" si="35"/>
        <v>112340468.78313294</v>
      </c>
      <c r="F364" s="45">
        <f t="shared" si="36"/>
        <v>220.51654110063879</v>
      </c>
      <c r="G364" s="45">
        <f t="shared" si="37"/>
        <v>385.9039469261179</v>
      </c>
      <c r="H364" s="46">
        <f t="shared" si="38"/>
        <v>0.98199999999999998</v>
      </c>
      <c r="I364" s="46">
        <f t="shared" si="39"/>
        <v>1.8000000000000016E-2</v>
      </c>
      <c r="J364" s="47">
        <f t="shared" si="40"/>
        <v>24772931601.680763</v>
      </c>
      <c r="K364" s="27"/>
      <c r="L364" s="27"/>
      <c r="M364" s="27"/>
      <c r="N364" s="27"/>
      <c r="O364" s="27"/>
    </row>
    <row r="365" spans="2:15" x14ac:dyDescent="0.25">
      <c r="B365" s="9">
        <f t="shared" si="41"/>
        <v>346</v>
      </c>
      <c r="C365" s="42">
        <f>'Simulacion sistema (hoja4)'!BV356</f>
        <v>0.8251116131831121</v>
      </c>
      <c r="D365" s="42">
        <f>'Simulacion sistema (hoja4)'!BW356</f>
        <v>0.85202027339952746</v>
      </c>
      <c r="E365" s="44">
        <f t="shared" si="35"/>
        <v>111955463.92469791</v>
      </c>
      <c r="F365" s="45">
        <f t="shared" si="36"/>
        <v>220.51654110063879</v>
      </c>
      <c r="G365" s="45">
        <f t="shared" si="37"/>
        <v>385.9039469261179</v>
      </c>
      <c r="H365" s="46">
        <f t="shared" si="38"/>
        <v>0.98199999999999998</v>
      </c>
      <c r="I365" s="46">
        <f t="shared" si="39"/>
        <v>1.8000000000000016E-2</v>
      </c>
      <c r="J365" s="47">
        <f t="shared" si="40"/>
        <v>24688031661.99173</v>
      </c>
      <c r="K365" s="27"/>
      <c r="L365" s="27"/>
      <c r="M365" s="27"/>
      <c r="N365" s="27"/>
      <c r="O365" s="27"/>
    </row>
    <row r="366" spans="2:15" x14ac:dyDescent="0.25">
      <c r="B366" s="9">
        <f t="shared" si="41"/>
        <v>347</v>
      </c>
      <c r="C366" s="42">
        <f>'Simulacion sistema (hoja4)'!BV357</f>
        <v>0.82063722697330777</v>
      </c>
      <c r="D366" s="42">
        <f>'Simulacion sistema (hoja4)'!BW357</f>
        <v>0.8518797382593809</v>
      </c>
      <c r="E366" s="44">
        <f t="shared" si="35"/>
        <v>111936997.60728264</v>
      </c>
      <c r="F366" s="45">
        <f t="shared" si="36"/>
        <v>220.51654110063879</v>
      </c>
      <c r="G366" s="45">
        <f t="shared" si="37"/>
        <v>385.9039469261179</v>
      </c>
      <c r="H366" s="46">
        <f t="shared" si="38"/>
        <v>0.98199999999999998</v>
      </c>
      <c r="I366" s="46">
        <f t="shared" si="39"/>
        <v>1.8000000000000016E-2</v>
      </c>
      <c r="J366" s="47">
        <f t="shared" si="40"/>
        <v>24683959533.548447</v>
      </c>
      <c r="K366" s="27"/>
      <c r="L366" s="27"/>
      <c r="M366" s="27"/>
      <c r="N366" s="27"/>
      <c r="O366" s="27"/>
    </row>
    <row r="367" spans="2:15" x14ac:dyDescent="0.25">
      <c r="B367" s="9">
        <f t="shared" si="41"/>
        <v>348</v>
      </c>
      <c r="C367" s="42">
        <f>'Simulacion sistema (hoja4)'!BV358</f>
        <v>0.81887172796106211</v>
      </c>
      <c r="D367" s="42">
        <f>'Simulacion sistema (hoja4)'!BW358</f>
        <v>0.84615527908621735</v>
      </c>
      <c r="E367" s="44">
        <f t="shared" si="35"/>
        <v>111184803.67192896</v>
      </c>
      <c r="F367" s="45">
        <f t="shared" si="36"/>
        <v>220.51654110063879</v>
      </c>
      <c r="G367" s="45">
        <f t="shared" si="37"/>
        <v>385.9039469261179</v>
      </c>
      <c r="H367" s="46">
        <f t="shared" si="38"/>
        <v>0.98199999999999998</v>
      </c>
      <c r="I367" s="46">
        <f t="shared" si="39"/>
        <v>1.8000000000000016E-2</v>
      </c>
      <c r="J367" s="47">
        <f t="shared" si="40"/>
        <v>24518088328.687378</v>
      </c>
      <c r="K367" s="27"/>
      <c r="L367" s="27"/>
      <c r="M367" s="27"/>
      <c r="N367" s="27"/>
      <c r="O367" s="27"/>
    </row>
    <row r="368" spans="2:15" x14ac:dyDescent="0.25">
      <c r="B368" s="9">
        <f t="shared" si="41"/>
        <v>349</v>
      </c>
      <c r="C368" s="42">
        <f>'Simulacion sistema (hoja4)'!BV359</f>
        <v>0.80561116431102475</v>
      </c>
      <c r="D368" s="42">
        <f>'Simulacion sistema (hoja4)'!BW359</f>
        <v>0.84647887642318986</v>
      </c>
      <c r="E368" s="44">
        <f t="shared" si="35"/>
        <v>111227324.36200716</v>
      </c>
      <c r="F368" s="45">
        <f t="shared" si="36"/>
        <v>220.51654110063879</v>
      </c>
      <c r="G368" s="45">
        <f t="shared" si="37"/>
        <v>385.9039469261179</v>
      </c>
      <c r="H368" s="46">
        <f t="shared" si="38"/>
        <v>0.98199999999999998</v>
      </c>
      <c r="I368" s="46">
        <f t="shared" si="39"/>
        <v>1.8000000000000016E-2</v>
      </c>
      <c r="J368" s="47">
        <f t="shared" si="40"/>
        <v>24527464844.188633</v>
      </c>
      <c r="K368" s="27"/>
      <c r="L368" s="27"/>
      <c r="M368" s="27"/>
      <c r="N368" s="27"/>
      <c r="O368" s="27"/>
    </row>
    <row r="369" spans="2:15" x14ac:dyDescent="0.25">
      <c r="B369" s="9">
        <f t="shared" si="41"/>
        <v>350</v>
      </c>
      <c r="C369" s="42">
        <f>'Simulacion sistema (hoja4)'!BV360</f>
        <v>0.82536951969902606</v>
      </c>
      <c r="D369" s="42">
        <f>'Simulacion sistema (hoja4)'!BW360</f>
        <v>0.84741668310621066</v>
      </c>
      <c r="E369" s="44">
        <f t="shared" si="35"/>
        <v>111350552.16015607</v>
      </c>
      <c r="F369" s="45">
        <f t="shared" si="36"/>
        <v>220.51654110063879</v>
      </c>
      <c r="G369" s="45">
        <f t="shared" si="37"/>
        <v>385.9039469261179</v>
      </c>
      <c r="H369" s="46">
        <f t="shared" si="38"/>
        <v>0.98199999999999998</v>
      </c>
      <c r="I369" s="46">
        <f t="shared" si="39"/>
        <v>1.8000000000000016E-2</v>
      </c>
      <c r="J369" s="47">
        <f t="shared" si="40"/>
        <v>24554638612.00388</v>
      </c>
      <c r="K369" s="27"/>
      <c r="L369" s="27"/>
      <c r="M369" s="27"/>
      <c r="N369" s="27"/>
      <c r="O369" s="27"/>
    </row>
    <row r="370" spans="2:15" x14ac:dyDescent="0.25">
      <c r="B370" s="9">
        <f t="shared" si="41"/>
        <v>351</v>
      </c>
      <c r="C370" s="42">
        <f>'Simulacion sistema (hoja4)'!BV361</f>
        <v>0.81259306178474355</v>
      </c>
      <c r="D370" s="42">
        <f>'Simulacion sistema (hoja4)'!BW361</f>
        <v>0.85394801920904673</v>
      </c>
      <c r="E370" s="44">
        <f t="shared" si="35"/>
        <v>112208769.72406873</v>
      </c>
      <c r="F370" s="45">
        <f t="shared" si="36"/>
        <v>220.51654110063879</v>
      </c>
      <c r="G370" s="45">
        <f t="shared" si="37"/>
        <v>385.9039469261179</v>
      </c>
      <c r="H370" s="46">
        <f t="shared" si="38"/>
        <v>0.98199999999999998</v>
      </c>
      <c r="I370" s="46">
        <f t="shared" si="39"/>
        <v>1.8000000000000016E-2</v>
      </c>
      <c r="J370" s="47">
        <f t="shared" si="40"/>
        <v>24743889780.709717</v>
      </c>
      <c r="K370" s="27"/>
      <c r="L370" s="27"/>
      <c r="M370" s="27"/>
      <c r="N370" s="27"/>
      <c r="O370" s="27"/>
    </row>
    <row r="371" spans="2:15" x14ac:dyDescent="0.25">
      <c r="B371" s="9">
        <f t="shared" si="41"/>
        <v>352</v>
      </c>
      <c r="C371" s="42">
        <f>'Simulacion sistema (hoja4)'!BV362</f>
        <v>0.83325146412473328</v>
      </c>
      <c r="D371" s="42">
        <f>'Simulacion sistema (hoja4)'!BW362</f>
        <v>0.85082239124960635</v>
      </c>
      <c r="E371" s="44">
        <f t="shared" si="35"/>
        <v>111798062.21019828</v>
      </c>
      <c r="F371" s="45">
        <f t="shared" si="36"/>
        <v>220.51654110063879</v>
      </c>
      <c r="G371" s="45">
        <f t="shared" si="37"/>
        <v>385.9039469261179</v>
      </c>
      <c r="H371" s="46">
        <f t="shared" si="38"/>
        <v>0.98199999999999998</v>
      </c>
      <c r="I371" s="46">
        <f t="shared" si="39"/>
        <v>1.8000000000000016E-2</v>
      </c>
      <c r="J371" s="47">
        <f t="shared" si="40"/>
        <v>24653321980.346962</v>
      </c>
      <c r="K371" s="27"/>
      <c r="L371" s="27"/>
      <c r="M371" s="27"/>
      <c r="N371" s="27"/>
      <c r="O371" s="27"/>
    </row>
    <row r="372" spans="2:15" x14ac:dyDescent="0.25">
      <c r="B372" s="9">
        <f t="shared" si="41"/>
        <v>353</v>
      </c>
      <c r="C372" s="42">
        <f>'Simulacion sistema (hoja4)'!BV363</f>
        <v>0.80476859719294558</v>
      </c>
      <c r="D372" s="42">
        <f>'Simulacion sistema (hoja4)'!BW363</f>
        <v>0.84561095595369706</v>
      </c>
      <c r="E372" s="44">
        <f t="shared" si="35"/>
        <v>111113279.6123158</v>
      </c>
      <c r="F372" s="45">
        <f t="shared" si="36"/>
        <v>220.51654110063879</v>
      </c>
      <c r="G372" s="45">
        <f t="shared" si="37"/>
        <v>385.9039469261179</v>
      </c>
      <c r="H372" s="46">
        <f t="shared" si="38"/>
        <v>0.98199999999999998</v>
      </c>
      <c r="I372" s="46">
        <f t="shared" si="39"/>
        <v>1.8000000000000016E-2</v>
      </c>
      <c r="J372" s="47">
        <f t="shared" si="40"/>
        <v>24502316090.456009</v>
      </c>
      <c r="K372" s="27"/>
      <c r="L372" s="27"/>
      <c r="M372" s="27"/>
      <c r="N372" s="27"/>
      <c r="O372" s="27"/>
    </row>
    <row r="373" spans="2:15" x14ac:dyDescent="0.25">
      <c r="B373" s="9">
        <f t="shared" si="41"/>
        <v>354</v>
      </c>
      <c r="C373" s="42">
        <f>'Simulacion sistema (hoja4)'!BV364</f>
        <v>0.81027856633323436</v>
      </c>
      <c r="D373" s="42">
        <f>'Simulacion sistema (hoja4)'!BW364</f>
        <v>0.84347795559514238</v>
      </c>
      <c r="E373" s="44">
        <f t="shared" si="35"/>
        <v>110833003.3652017</v>
      </c>
      <c r="F373" s="45">
        <f t="shared" si="36"/>
        <v>220.51654110063879</v>
      </c>
      <c r="G373" s="45">
        <f t="shared" si="37"/>
        <v>385.9039469261179</v>
      </c>
      <c r="H373" s="46">
        <f t="shared" si="38"/>
        <v>0.98199999999999998</v>
      </c>
      <c r="I373" s="46">
        <f t="shared" si="39"/>
        <v>1.8000000000000016E-2</v>
      </c>
      <c r="J373" s="47">
        <f t="shared" si="40"/>
        <v>24440510541.889736</v>
      </c>
      <c r="K373" s="27"/>
      <c r="L373" s="27"/>
      <c r="M373" s="27"/>
      <c r="N373" s="27"/>
      <c r="O373" s="27"/>
    </row>
    <row r="374" spans="2:15" x14ac:dyDescent="0.25">
      <c r="B374" s="9">
        <f t="shared" si="41"/>
        <v>355</v>
      </c>
      <c r="C374" s="42">
        <f>'Simulacion sistema (hoja4)'!BV365</f>
        <v>0.81490464226740511</v>
      </c>
      <c r="D374" s="42">
        <f>'Simulacion sistema (hoja4)'!BW365</f>
        <v>0.84246568492392915</v>
      </c>
      <c r="E374" s="44">
        <f t="shared" si="35"/>
        <v>110699990.99900429</v>
      </c>
      <c r="F374" s="45">
        <f t="shared" si="36"/>
        <v>220.51654110063879</v>
      </c>
      <c r="G374" s="45">
        <f t="shared" si="37"/>
        <v>385.9039469261179</v>
      </c>
      <c r="H374" s="46">
        <f t="shared" si="38"/>
        <v>0.98199999999999998</v>
      </c>
      <c r="I374" s="46">
        <f t="shared" si="39"/>
        <v>1.8000000000000016E-2</v>
      </c>
      <c r="J374" s="47">
        <f t="shared" si="40"/>
        <v>24411179114.972275</v>
      </c>
      <c r="K374" s="27"/>
      <c r="L374" s="27"/>
      <c r="M374" s="27"/>
      <c r="N374" s="27"/>
      <c r="O374" s="27"/>
    </row>
    <row r="375" spans="2:15" x14ac:dyDescent="0.25">
      <c r="B375" s="9">
        <f t="shared" si="41"/>
        <v>356</v>
      </c>
      <c r="C375" s="42">
        <f>'Simulacion sistema (hoja4)'!BV366</f>
        <v>0.83959086415642969</v>
      </c>
      <c r="D375" s="42">
        <f>'Simulacion sistema (hoja4)'!BW366</f>
        <v>0.8535420449168617</v>
      </c>
      <c r="E375" s="44">
        <f t="shared" si="35"/>
        <v>112155424.70207562</v>
      </c>
      <c r="F375" s="45">
        <f t="shared" si="36"/>
        <v>220.51654110063879</v>
      </c>
      <c r="G375" s="45">
        <f t="shared" si="37"/>
        <v>385.9039469261179</v>
      </c>
      <c r="H375" s="46">
        <f t="shared" si="38"/>
        <v>0.98199999999999998</v>
      </c>
      <c r="I375" s="46">
        <f t="shared" si="39"/>
        <v>1.8000000000000016E-2</v>
      </c>
      <c r="J375" s="47">
        <f t="shared" si="40"/>
        <v>43281221061.706001</v>
      </c>
      <c r="K375" s="27"/>
      <c r="L375" s="27"/>
      <c r="M375" s="27"/>
      <c r="N375" s="27"/>
      <c r="O375" s="27"/>
    </row>
    <row r="376" spans="2:15" x14ac:dyDescent="0.25">
      <c r="B376" s="9">
        <f t="shared" si="41"/>
        <v>357</v>
      </c>
      <c r="C376" s="42">
        <f>'Simulacion sistema (hoja4)'!BV367</f>
        <v>0.81793564153163689</v>
      </c>
      <c r="D376" s="42">
        <f>'Simulacion sistema (hoja4)'!BW367</f>
        <v>0.84807680784698403</v>
      </c>
      <c r="E376" s="44">
        <f t="shared" si="35"/>
        <v>111437292.5510937</v>
      </c>
      <c r="F376" s="45">
        <f t="shared" si="36"/>
        <v>220.51654110063879</v>
      </c>
      <c r="G376" s="45">
        <f t="shared" si="37"/>
        <v>385.9039469261179</v>
      </c>
      <c r="H376" s="46">
        <f t="shared" si="38"/>
        <v>0.98199999999999998</v>
      </c>
      <c r="I376" s="46">
        <f t="shared" si="39"/>
        <v>1.8000000000000016E-2</v>
      </c>
      <c r="J376" s="47">
        <f t="shared" si="40"/>
        <v>24573766302.987164</v>
      </c>
      <c r="K376" s="27"/>
      <c r="L376" s="27"/>
      <c r="M376" s="27"/>
      <c r="N376" s="27"/>
      <c r="O376" s="27"/>
    </row>
    <row r="377" spans="2:15" x14ac:dyDescent="0.25">
      <c r="B377" s="9">
        <f t="shared" si="41"/>
        <v>358</v>
      </c>
      <c r="C377" s="42">
        <f>'Simulacion sistema (hoja4)'!BV368</f>
        <v>0.82326185694032261</v>
      </c>
      <c r="D377" s="42">
        <f>'Simulacion sistema (hoja4)'!BW368</f>
        <v>0.84760850935300036</v>
      </c>
      <c r="E377" s="44">
        <f t="shared" si="35"/>
        <v>111375758.12898426</v>
      </c>
      <c r="F377" s="45">
        <f t="shared" si="36"/>
        <v>220.51654110063879</v>
      </c>
      <c r="G377" s="45">
        <f t="shared" si="37"/>
        <v>385.9039469261179</v>
      </c>
      <c r="H377" s="46">
        <f t="shared" si="38"/>
        <v>0.98199999999999998</v>
      </c>
      <c r="I377" s="46">
        <f t="shared" si="39"/>
        <v>1.8000000000000016E-2</v>
      </c>
      <c r="J377" s="47">
        <f t="shared" si="40"/>
        <v>24560196945.06496</v>
      </c>
      <c r="K377" s="27"/>
      <c r="L377" s="27"/>
      <c r="M377" s="27"/>
      <c r="N377" s="27"/>
      <c r="O377" s="27"/>
    </row>
    <row r="378" spans="2:15" x14ac:dyDescent="0.25">
      <c r="B378" s="9">
        <f t="shared" si="41"/>
        <v>359</v>
      </c>
      <c r="C378" s="42">
        <f>'Simulacion sistema (hoja4)'!BV369</f>
        <v>0.82178238844694595</v>
      </c>
      <c r="D378" s="42">
        <f>'Simulacion sistema (hoja4)'!BW369</f>
        <v>0.85050908562310268</v>
      </c>
      <c r="E378" s="44">
        <f t="shared" si="35"/>
        <v>111756893.85087569</v>
      </c>
      <c r="F378" s="45">
        <f t="shared" si="36"/>
        <v>220.51654110063879</v>
      </c>
      <c r="G378" s="45">
        <f t="shared" si="37"/>
        <v>385.9039469261179</v>
      </c>
      <c r="H378" s="46">
        <f t="shared" si="38"/>
        <v>0.98199999999999998</v>
      </c>
      <c r="I378" s="46">
        <f t="shared" si="39"/>
        <v>1.8000000000000016E-2</v>
      </c>
      <c r="J378" s="47">
        <f t="shared" si="40"/>
        <v>24644243676.146355</v>
      </c>
      <c r="K378" s="27"/>
      <c r="L378" s="27"/>
      <c r="M378" s="27"/>
      <c r="N378" s="27"/>
      <c r="O378" s="27"/>
    </row>
    <row r="379" spans="2:15" x14ac:dyDescent="0.25">
      <c r="B379" s="9">
        <f t="shared" si="41"/>
        <v>360</v>
      </c>
      <c r="C379" s="42">
        <f>'Simulacion sistema (hoja4)'!BV370</f>
        <v>0.82782575751656429</v>
      </c>
      <c r="D379" s="42">
        <f>'Simulacion sistema (hoja4)'!BW370</f>
        <v>0.85198855900543302</v>
      </c>
      <c r="E379" s="44">
        <f t="shared" si="35"/>
        <v>111951296.65331389</v>
      </c>
      <c r="F379" s="45">
        <f t="shared" si="36"/>
        <v>220.51654110063879</v>
      </c>
      <c r="G379" s="45">
        <f t="shared" si="37"/>
        <v>385.9039469261179</v>
      </c>
      <c r="H379" s="46">
        <f t="shared" si="38"/>
        <v>0.98199999999999998</v>
      </c>
      <c r="I379" s="46">
        <f t="shared" si="39"/>
        <v>1.8000000000000016E-2</v>
      </c>
      <c r="J379" s="47">
        <f t="shared" si="40"/>
        <v>24687112709.720299</v>
      </c>
      <c r="K379" s="27"/>
      <c r="L379" s="27"/>
      <c r="M379" s="27"/>
      <c r="N379" s="27"/>
      <c r="O379" s="27"/>
    </row>
    <row r="380" spans="2:15" x14ac:dyDescent="0.25">
      <c r="B380" s="9">
        <f t="shared" si="41"/>
        <v>361</v>
      </c>
      <c r="C380" s="42">
        <f>'Simulacion sistema (hoja4)'!BV371</f>
        <v>0.80996744630539019</v>
      </c>
      <c r="D380" s="42">
        <f>'Simulacion sistema (hoja4)'!BW371</f>
        <v>0.84521441090554872</v>
      </c>
      <c r="E380" s="44">
        <f t="shared" si="35"/>
        <v>111061173.5929891</v>
      </c>
      <c r="F380" s="45">
        <f t="shared" si="36"/>
        <v>220.51654110063879</v>
      </c>
      <c r="G380" s="45">
        <f t="shared" si="37"/>
        <v>385.9039469261179</v>
      </c>
      <c r="H380" s="46">
        <f t="shared" si="38"/>
        <v>0.98199999999999998</v>
      </c>
      <c r="I380" s="46">
        <f t="shared" si="39"/>
        <v>1.8000000000000016E-2</v>
      </c>
      <c r="J380" s="47">
        <f t="shared" si="40"/>
        <v>24490825851.303562</v>
      </c>
      <c r="K380" s="27"/>
      <c r="L380" s="27"/>
      <c r="M380" s="27"/>
      <c r="N380" s="27"/>
      <c r="O380" s="27"/>
    </row>
    <row r="381" spans="2:15" x14ac:dyDescent="0.25">
      <c r="B381" s="9">
        <f t="shared" si="41"/>
        <v>362</v>
      </c>
      <c r="C381" s="42">
        <f>'Simulacion sistema (hoja4)'!BV372</f>
        <v>0.81205429758453385</v>
      </c>
      <c r="D381" s="42">
        <f>'Simulacion sistema (hoja4)'!BW372</f>
        <v>0.84266743029323365</v>
      </c>
      <c r="E381" s="44">
        <f t="shared" si="35"/>
        <v>110726500.3405309</v>
      </c>
      <c r="F381" s="45">
        <f t="shared" si="36"/>
        <v>220.51654110063879</v>
      </c>
      <c r="G381" s="45">
        <f t="shared" si="37"/>
        <v>385.9039469261179</v>
      </c>
      <c r="H381" s="46">
        <f t="shared" si="38"/>
        <v>0.98199999999999998</v>
      </c>
      <c r="I381" s="46">
        <f t="shared" si="39"/>
        <v>1.8000000000000016E-2</v>
      </c>
      <c r="J381" s="47">
        <f t="shared" si="40"/>
        <v>24417024863.272579</v>
      </c>
      <c r="K381" s="27"/>
      <c r="L381" s="27"/>
      <c r="M381" s="27"/>
      <c r="N381" s="27"/>
      <c r="O381" s="27"/>
    </row>
    <row r="382" spans="2:15" x14ac:dyDescent="0.25">
      <c r="B382" s="9">
        <f t="shared" si="41"/>
        <v>363</v>
      </c>
      <c r="C382" s="42">
        <f>'Simulacion sistema (hoja4)'!BV373</f>
        <v>0.82389695714158273</v>
      </c>
      <c r="D382" s="42">
        <f>'Simulacion sistema (hoja4)'!BW373</f>
        <v>0.84656744142010942</v>
      </c>
      <c r="E382" s="44">
        <f t="shared" si="35"/>
        <v>111238961.80260238</v>
      </c>
      <c r="F382" s="45">
        <f t="shared" si="36"/>
        <v>220.51654110063879</v>
      </c>
      <c r="G382" s="45">
        <f t="shared" si="37"/>
        <v>385.9039469261179</v>
      </c>
      <c r="H382" s="46">
        <f t="shared" si="38"/>
        <v>0.98199999999999998</v>
      </c>
      <c r="I382" s="46">
        <f t="shared" si="39"/>
        <v>1.8000000000000016E-2</v>
      </c>
      <c r="J382" s="47">
        <f t="shared" si="40"/>
        <v>24530031092.335957</v>
      </c>
      <c r="K382" s="27"/>
      <c r="L382" s="27"/>
      <c r="M382" s="27"/>
      <c r="N382" s="27"/>
      <c r="O382" s="27"/>
    </row>
    <row r="383" spans="2:15" x14ac:dyDescent="0.25">
      <c r="B383" s="9">
        <f t="shared" si="41"/>
        <v>364</v>
      </c>
      <c r="C383" s="42">
        <f>'Simulacion sistema (hoja4)'!BV374</f>
        <v>0.82886054110243901</v>
      </c>
      <c r="D383" s="42">
        <f>'Simulacion sistema (hoja4)'!BW374</f>
        <v>0.84729860613357666</v>
      </c>
      <c r="E383" s="44">
        <f t="shared" si="35"/>
        <v>111335036.84595197</v>
      </c>
      <c r="F383" s="45">
        <f t="shared" si="36"/>
        <v>220.51654110063879</v>
      </c>
      <c r="G383" s="45">
        <f t="shared" si="37"/>
        <v>385.9039469261179</v>
      </c>
      <c r="H383" s="46">
        <f t="shared" si="38"/>
        <v>0.98199999999999998</v>
      </c>
      <c r="I383" s="46">
        <f t="shared" si="39"/>
        <v>1.8000000000000016E-2</v>
      </c>
      <c r="J383" s="47">
        <f t="shared" si="40"/>
        <v>24551217228.581501</v>
      </c>
      <c r="K383" s="27"/>
      <c r="L383" s="27"/>
      <c r="M383" s="27"/>
      <c r="N383" s="27"/>
      <c r="O383" s="27"/>
    </row>
    <row r="384" spans="2:15" x14ac:dyDescent="0.25">
      <c r="B384" s="9">
        <f t="shared" si="41"/>
        <v>365</v>
      </c>
      <c r="C384" s="42">
        <f>'Simulacion sistema (hoja4)'!BV375</f>
        <v>0.82365151453032026</v>
      </c>
      <c r="D384" s="42">
        <f>'Simulacion sistema (hoja4)'!BW375</f>
        <v>0.85063310603598663</v>
      </c>
      <c r="E384" s="44">
        <f t="shared" si="35"/>
        <v>111773190.13312866</v>
      </c>
      <c r="F384" s="45">
        <f t="shared" si="36"/>
        <v>220.51654110063879</v>
      </c>
      <c r="G384" s="45">
        <f t="shared" si="37"/>
        <v>385.9039469261179</v>
      </c>
      <c r="H384" s="46">
        <f t="shared" si="38"/>
        <v>0.98199999999999998</v>
      </c>
      <c r="I384" s="46">
        <f t="shared" si="39"/>
        <v>1.8000000000000016E-2</v>
      </c>
      <c r="J384" s="47">
        <f t="shared" si="40"/>
        <v>24647837275.941578</v>
      </c>
      <c r="K384" s="27"/>
      <c r="L384" s="27"/>
      <c r="M384" s="27"/>
      <c r="N384" s="27"/>
      <c r="O384" s="27"/>
    </row>
    <row r="385" spans="2:15" x14ac:dyDescent="0.25">
      <c r="B385" s="9">
        <f t="shared" si="41"/>
        <v>366</v>
      </c>
      <c r="C385" s="42">
        <f>'Simulacion sistema (hoja4)'!BV376</f>
        <v>0.81925296693732363</v>
      </c>
      <c r="D385" s="42">
        <f>'Simulacion sistema (hoja4)'!BW376</f>
        <v>0.83933270024786821</v>
      </c>
      <c r="E385" s="44">
        <f t="shared" si="35"/>
        <v>110288316.81256989</v>
      </c>
      <c r="F385" s="45">
        <f t="shared" si="36"/>
        <v>220.51654110063879</v>
      </c>
      <c r="G385" s="45">
        <f t="shared" si="37"/>
        <v>385.9039469261179</v>
      </c>
      <c r="H385" s="46">
        <f t="shared" si="38"/>
        <v>0.98199999999999998</v>
      </c>
      <c r="I385" s="46">
        <f t="shared" si="39"/>
        <v>1.8000000000000016E-2</v>
      </c>
      <c r="J385" s="47">
        <f t="shared" si="40"/>
        <v>24320398147.31934</v>
      </c>
      <c r="K385" s="27"/>
      <c r="L385" s="27"/>
      <c r="M385" s="27"/>
      <c r="N385" s="27"/>
      <c r="O385" s="27"/>
    </row>
    <row r="386" spans="2:15" x14ac:dyDescent="0.25">
      <c r="B386" s="9">
        <f t="shared" si="41"/>
        <v>367</v>
      </c>
      <c r="C386" s="42">
        <f>'Simulacion sistema (hoja4)'!BV377</f>
        <v>0.82268769617791493</v>
      </c>
      <c r="D386" s="42">
        <f>'Simulacion sistema (hoja4)'!BW377</f>
        <v>0.84473198737101396</v>
      </c>
      <c r="E386" s="44">
        <f t="shared" si="35"/>
        <v>110997783.14055124</v>
      </c>
      <c r="F386" s="45">
        <f t="shared" si="36"/>
        <v>220.51654110063879</v>
      </c>
      <c r="G386" s="45">
        <f t="shared" si="37"/>
        <v>385.9039469261179</v>
      </c>
      <c r="H386" s="46">
        <f t="shared" si="38"/>
        <v>0.98199999999999998</v>
      </c>
      <c r="I386" s="46">
        <f t="shared" si="39"/>
        <v>1.8000000000000016E-2</v>
      </c>
      <c r="J386" s="47">
        <f t="shared" si="40"/>
        <v>24476847207.99316</v>
      </c>
      <c r="K386" s="27"/>
      <c r="L386" s="27"/>
      <c r="M386" s="27"/>
      <c r="N386" s="27"/>
      <c r="O386" s="27"/>
    </row>
    <row r="387" spans="2:15" x14ac:dyDescent="0.25">
      <c r="B387" s="9">
        <f t="shared" si="41"/>
        <v>368</v>
      </c>
      <c r="C387" s="42">
        <f>'Simulacion sistema (hoja4)'!BV378</f>
        <v>0.81454045463495606</v>
      </c>
      <c r="D387" s="42">
        <f>'Simulacion sistema (hoja4)'!BW378</f>
        <v>0.84178801369034761</v>
      </c>
      <c r="E387" s="44">
        <f t="shared" si="35"/>
        <v>110610944.99891168</v>
      </c>
      <c r="F387" s="45">
        <f t="shared" si="36"/>
        <v>220.51654110063879</v>
      </c>
      <c r="G387" s="45">
        <f t="shared" si="37"/>
        <v>385.9039469261179</v>
      </c>
      <c r="H387" s="46">
        <f t="shared" si="38"/>
        <v>0.98199999999999998</v>
      </c>
      <c r="I387" s="46">
        <f t="shared" si="39"/>
        <v>1.8000000000000016E-2</v>
      </c>
      <c r="J387" s="47">
        <f t="shared" si="40"/>
        <v>24391542999.033005</v>
      </c>
      <c r="K387" s="27"/>
      <c r="L387" s="27"/>
      <c r="M387" s="27"/>
      <c r="N387" s="27"/>
      <c r="O387" s="27"/>
    </row>
    <row r="388" spans="2:15" x14ac:dyDescent="0.25">
      <c r="B388" s="9">
        <f t="shared" si="41"/>
        <v>369</v>
      </c>
      <c r="C388" s="42">
        <f>'Simulacion sistema (hoja4)'!BV379</f>
        <v>0.81836989951614647</v>
      </c>
      <c r="D388" s="42">
        <f>'Simulacion sistema (hoja4)'!BW379</f>
        <v>0.84154806959943551</v>
      </c>
      <c r="E388" s="44">
        <f t="shared" si="35"/>
        <v>110579416.34536582</v>
      </c>
      <c r="F388" s="45">
        <f t="shared" si="36"/>
        <v>220.51654110063879</v>
      </c>
      <c r="G388" s="45">
        <f t="shared" si="37"/>
        <v>385.9039469261179</v>
      </c>
      <c r="H388" s="46">
        <f t="shared" si="38"/>
        <v>0.98199999999999998</v>
      </c>
      <c r="I388" s="46">
        <f t="shared" si="39"/>
        <v>1.8000000000000016E-2</v>
      </c>
      <c r="J388" s="47">
        <f t="shared" si="40"/>
        <v>24384590409.407513</v>
      </c>
      <c r="K388" s="27"/>
      <c r="L388" s="27"/>
      <c r="M388" s="27"/>
      <c r="N388" s="27"/>
      <c r="O388" s="27"/>
    </row>
    <row r="389" spans="2:15" x14ac:dyDescent="0.25">
      <c r="B389" s="9">
        <f t="shared" si="41"/>
        <v>370</v>
      </c>
      <c r="C389" s="42">
        <f>'Simulacion sistema (hoja4)'!BV380</f>
        <v>0.81591278537730028</v>
      </c>
      <c r="D389" s="42">
        <f>'Simulacion sistema (hoja4)'!BW380</f>
        <v>0.84846257097371491</v>
      </c>
      <c r="E389" s="44">
        <f t="shared" si="35"/>
        <v>111487981.82594614</v>
      </c>
      <c r="F389" s="45">
        <f t="shared" si="36"/>
        <v>220.51654110063879</v>
      </c>
      <c r="G389" s="45">
        <f t="shared" si="37"/>
        <v>385.9039469261179</v>
      </c>
      <c r="H389" s="46">
        <f t="shared" si="38"/>
        <v>0.98199999999999998</v>
      </c>
      <c r="I389" s="46">
        <f t="shared" si="39"/>
        <v>1.8000000000000016E-2</v>
      </c>
      <c r="J389" s="47">
        <f t="shared" si="40"/>
        <v>24584944126.548523</v>
      </c>
      <c r="K389" s="27"/>
      <c r="L389" s="27"/>
      <c r="M389" s="27"/>
      <c r="N389" s="27"/>
      <c r="O389" s="27"/>
    </row>
    <row r="390" spans="2:15" x14ac:dyDescent="0.25">
      <c r="B390" s="9">
        <f t="shared" si="41"/>
        <v>371</v>
      </c>
      <c r="C390" s="42">
        <f>'Simulacion sistema (hoja4)'!BV381</f>
        <v>0.82764204913876738</v>
      </c>
      <c r="D390" s="42">
        <f>'Simulacion sistema (hoja4)'!BW381</f>
        <v>0.85262052901686347</v>
      </c>
      <c r="E390" s="44">
        <f t="shared" si="35"/>
        <v>112034337.51281585</v>
      </c>
      <c r="F390" s="45">
        <f t="shared" si="36"/>
        <v>220.51654110063879</v>
      </c>
      <c r="G390" s="45">
        <f t="shared" si="37"/>
        <v>385.9039469261179</v>
      </c>
      <c r="H390" s="46">
        <f t="shared" si="38"/>
        <v>0.98199999999999998</v>
      </c>
      <c r="I390" s="46">
        <f t="shared" si="39"/>
        <v>1.8000000000000016E-2</v>
      </c>
      <c r="J390" s="47">
        <f t="shared" si="40"/>
        <v>24705424592.827694</v>
      </c>
      <c r="K390" s="27"/>
      <c r="L390" s="27"/>
      <c r="M390" s="27"/>
      <c r="N390" s="27"/>
      <c r="O390" s="27"/>
    </row>
    <row r="391" spans="2:15" x14ac:dyDescent="0.25">
      <c r="B391" s="9">
        <f t="shared" si="41"/>
        <v>372</v>
      </c>
      <c r="C391" s="42">
        <f>'Simulacion sistema (hoja4)'!BV382</f>
        <v>0.82437978779273979</v>
      </c>
      <c r="D391" s="42">
        <f>'Simulacion sistema (hoja4)'!BW382</f>
        <v>0.84578520456795092</v>
      </c>
      <c r="E391" s="44">
        <f t="shared" si="35"/>
        <v>111136175.88022876</v>
      </c>
      <c r="F391" s="45">
        <f t="shared" si="36"/>
        <v>220.51654110063879</v>
      </c>
      <c r="G391" s="45">
        <f t="shared" si="37"/>
        <v>385.9039469261179</v>
      </c>
      <c r="H391" s="46">
        <f t="shared" si="38"/>
        <v>0.98199999999999998</v>
      </c>
      <c r="I391" s="46">
        <f t="shared" si="39"/>
        <v>1.8000000000000016E-2</v>
      </c>
      <c r="J391" s="47">
        <f t="shared" si="40"/>
        <v>24507365096.260284</v>
      </c>
      <c r="K391" s="27"/>
      <c r="L391" s="27"/>
      <c r="M391" s="27"/>
      <c r="N391" s="27"/>
      <c r="O391" s="27"/>
    </row>
    <row r="392" spans="2:15" x14ac:dyDescent="0.25">
      <c r="B392" s="9">
        <f t="shared" si="41"/>
        <v>373</v>
      </c>
      <c r="C392" s="42">
        <f>'Simulacion sistema (hoja4)'!BV383</f>
        <v>0.82649071529307816</v>
      </c>
      <c r="D392" s="42">
        <f>'Simulacion sistema (hoja4)'!BW383</f>
        <v>0.84702359929162008</v>
      </c>
      <c r="E392" s="44">
        <f t="shared" si="35"/>
        <v>111298900.94691889</v>
      </c>
      <c r="F392" s="45">
        <f t="shared" si="36"/>
        <v>220.51654110063879</v>
      </c>
      <c r="G392" s="45">
        <f t="shared" si="37"/>
        <v>385.9039469261179</v>
      </c>
      <c r="H392" s="46">
        <f t="shared" si="38"/>
        <v>0.98199999999999998</v>
      </c>
      <c r="I392" s="46">
        <f t="shared" si="39"/>
        <v>1.8000000000000016E-2</v>
      </c>
      <c r="J392" s="47">
        <f t="shared" si="40"/>
        <v>24543248665.117165</v>
      </c>
      <c r="K392" s="27"/>
      <c r="L392" s="27"/>
      <c r="M392" s="27"/>
      <c r="N392" s="27"/>
      <c r="O392" s="27"/>
    </row>
    <row r="393" spans="2:15" x14ac:dyDescent="0.25">
      <c r="B393" s="9">
        <f t="shared" si="41"/>
        <v>374</v>
      </c>
      <c r="C393" s="42">
        <f>'Simulacion sistema (hoja4)'!BV384</f>
        <v>0.80176289389006961</v>
      </c>
      <c r="D393" s="42">
        <f>'Simulacion sistema (hoja4)'!BW384</f>
        <v>0.846669406438748</v>
      </c>
      <c r="E393" s="44">
        <f t="shared" si="35"/>
        <v>111252360.0060515</v>
      </c>
      <c r="F393" s="45">
        <f t="shared" si="36"/>
        <v>220.51654110063879</v>
      </c>
      <c r="G393" s="45">
        <f t="shared" si="37"/>
        <v>385.9039469261179</v>
      </c>
      <c r="H393" s="46">
        <f t="shared" si="38"/>
        <v>0.98199999999999998</v>
      </c>
      <c r="I393" s="46">
        <f t="shared" si="39"/>
        <v>1.8000000000000016E-2</v>
      </c>
      <c r="J393" s="47">
        <f t="shared" si="40"/>
        <v>24532985617.817516</v>
      </c>
      <c r="K393" s="27"/>
      <c r="L393" s="27"/>
      <c r="M393" s="27"/>
      <c r="N393" s="27"/>
      <c r="O393" s="27"/>
    </row>
    <row r="394" spans="2:15" x14ac:dyDescent="0.25">
      <c r="B394" s="9">
        <f t="shared" si="41"/>
        <v>375</v>
      </c>
      <c r="C394" s="42">
        <f>'Simulacion sistema (hoja4)'!BV385</f>
        <v>0.83612494094318257</v>
      </c>
      <c r="D394" s="42">
        <f>'Simulacion sistema (hoja4)'!BW385</f>
        <v>0.85450243456664754</v>
      </c>
      <c r="E394" s="44">
        <f t="shared" si="35"/>
        <v>112281619.90205748</v>
      </c>
      <c r="F394" s="45">
        <f t="shared" si="36"/>
        <v>220.51654110063879</v>
      </c>
      <c r="G394" s="45">
        <f t="shared" si="37"/>
        <v>385.9039469261179</v>
      </c>
      <c r="H394" s="46">
        <f t="shared" si="38"/>
        <v>0.98199999999999998</v>
      </c>
      <c r="I394" s="46">
        <f t="shared" si="39"/>
        <v>1.8000000000000016E-2</v>
      </c>
      <c r="J394" s="47">
        <f t="shared" si="40"/>
        <v>24759954449.978363</v>
      </c>
      <c r="K394" s="27"/>
      <c r="L394" s="27"/>
      <c r="M394" s="27"/>
      <c r="N394" s="27"/>
      <c r="O394" s="27"/>
    </row>
    <row r="395" spans="2:15" x14ac:dyDescent="0.25">
      <c r="B395" s="9">
        <f t="shared" si="41"/>
        <v>376</v>
      </c>
      <c r="C395" s="42">
        <f>'Simulacion sistema (hoja4)'!BV386</f>
        <v>0.81838294633016995</v>
      </c>
      <c r="D395" s="42">
        <f>'Simulacion sistema (hoja4)'!BW386</f>
        <v>0.84678964997545192</v>
      </c>
      <c r="E395" s="44">
        <f t="shared" si="35"/>
        <v>111268160.00677438</v>
      </c>
      <c r="F395" s="45">
        <f t="shared" si="36"/>
        <v>220.51654110063879</v>
      </c>
      <c r="G395" s="45">
        <f t="shared" si="37"/>
        <v>385.9039469261179</v>
      </c>
      <c r="H395" s="46">
        <f t="shared" si="38"/>
        <v>0.98199999999999998</v>
      </c>
      <c r="I395" s="46">
        <f t="shared" si="39"/>
        <v>1.8000000000000016E-2</v>
      </c>
      <c r="J395" s="47">
        <f t="shared" si="40"/>
        <v>24536469779.326317</v>
      </c>
      <c r="K395" s="27"/>
      <c r="L395" s="27"/>
      <c r="M395" s="27"/>
      <c r="N395" s="27"/>
      <c r="O395" s="27"/>
    </row>
    <row r="396" spans="2:15" x14ac:dyDescent="0.25">
      <c r="B396" s="9">
        <f t="shared" si="41"/>
        <v>377</v>
      </c>
      <c r="C396" s="42">
        <f>'Simulacion sistema (hoja4)'!BV387</f>
        <v>0.83203515239405379</v>
      </c>
      <c r="D396" s="42">
        <f>'Simulacion sistema (hoja4)'!BW387</f>
        <v>0.84801097653849467</v>
      </c>
      <c r="E396" s="44">
        <f t="shared" si="35"/>
        <v>111428642.31715819</v>
      </c>
      <c r="F396" s="45">
        <f t="shared" si="36"/>
        <v>220.51654110063879</v>
      </c>
      <c r="G396" s="45">
        <f t="shared" si="37"/>
        <v>385.9039469261179</v>
      </c>
      <c r="H396" s="46">
        <f t="shared" si="38"/>
        <v>0.98199999999999998</v>
      </c>
      <c r="I396" s="46">
        <f t="shared" si="39"/>
        <v>1.8000000000000016E-2</v>
      </c>
      <c r="J396" s="47">
        <f t="shared" si="40"/>
        <v>24571858783.319992</v>
      </c>
      <c r="K396" s="27"/>
      <c r="L396" s="27"/>
      <c r="M396" s="27"/>
      <c r="N396" s="27"/>
      <c r="O396" s="27"/>
    </row>
    <row r="397" spans="2:15" x14ac:dyDescent="0.25">
      <c r="B397" s="9">
        <f t="shared" si="41"/>
        <v>378</v>
      </c>
      <c r="C397" s="42">
        <f>'Simulacion sistema (hoja4)'!BV388</f>
        <v>0.83274201748607302</v>
      </c>
      <c r="D397" s="42">
        <f>'Simulacion sistema (hoja4)'!BW388</f>
        <v>0.85409930644647192</v>
      </c>
      <c r="E397" s="44">
        <f t="shared" si="35"/>
        <v>112228648.8670664</v>
      </c>
      <c r="F397" s="45">
        <f t="shared" si="36"/>
        <v>220.51654110063879</v>
      </c>
      <c r="G397" s="45">
        <f t="shared" si="37"/>
        <v>385.9039469261179</v>
      </c>
      <c r="H397" s="46">
        <f t="shared" si="38"/>
        <v>0.98199999999999998</v>
      </c>
      <c r="I397" s="46">
        <f t="shared" si="39"/>
        <v>1.8000000000000016E-2</v>
      </c>
      <c r="J397" s="47">
        <f t="shared" si="40"/>
        <v>24748273460.563606</v>
      </c>
      <c r="K397" s="27"/>
      <c r="L397" s="27"/>
      <c r="M397" s="27"/>
      <c r="N397" s="27"/>
      <c r="O397" s="27"/>
    </row>
    <row r="398" spans="2:15" x14ac:dyDescent="0.25">
      <c r="B398" s="9">
        <f t="shared" si="41"/>
        <v>379</v>
      </c>
      <c r="C398" s="42">
        <f>'Simulacion sistema (hoja4)'!BV389</f>
        <v>0.82837394439952949</v>
      </c>
      <c r="D398" s="42">
        <f>'Simulacion sistema (hoja4)'!BW389</f>
        <v>0.8512769679621266</v>
      </c>
      <c r="E398" s="44">
        <f t="shared" si="35"/>
        <v>111857793.59022343</v>
      </c>
      <c r="F398" s="45">
        <f t="shared" si="36"/>
        <v>220.51654110063879</v>
      </c>
      <c r="G398" s="45">
        <f t="shared" si="37"/>
        <v>385.9039469261179</v>
      </c>
      <c r="H398" s="46">
        <f t="shared" si="38"/>
        <v>0.98199999999999998</v>
      </c>
      <c r="I398" s="46">
        <f t="shared" si="39"/>
        <v>1.8000000000000016E-2</v>
      </c>
      <c r="J398" s="47">
        <f t="shared" si="40"/>
        <v>24666493737.665276</v>
      </c>
      <c r="K398" s="27"/>
      <c r="L398" s="27"/>
      <c r="M398" s="27"/>
      <c r="N398" s="27"/>
      <c r="O398" s="27"/>
    </row>
    <row r="399" spans="2:15" x14ac:dyDescent="0.25">
      <c r="B399" s="9">
        <f t="shared" si="41"/>
        <v>380</v>
      </c>
      <c r="C399" s="42">
        <f>'Simulacion sistema (hoja4)'!BV390</f>
        <v>0.82345570545740254</v>
      </c>
      <c r="D399" s="42">
        <f>'Simulacion sistema (hoja4)'!BW390</f>
        <v>0.84802834417609119</v>
      </c>
      <c r="E399" s="44">
        <f t="shared" si="35"/>
        <v>111430924.42473838</v>
      </c>
      <c r="F399" s="45">
        <f t="shared" si="36"/>
        <v>220.51654110063879</v>
      </c>
      <c r="G399" s="45">
        <f t="shared" si="37"/>
        <v>385.9039469261179</v>
      </c>
      <c r="H399" s="46">
        <f t="shared" si="38"/>
        <v>0.98199999999999998</v>
      </c>
      <c r="I399" s="46">
        <f t="shared" si="39"/>
        <v>1.8000000000000016E-2</v>
      </c>
      <c r="J399" s="47">
        <f t="shared" si="40"/>
        <v>24572362025.789993</v>
      </c>
      <c r="K399" s="27"/>
      <c r="L399" s="27"/>
      <c r="M399" s="27"/>
      <c r="N399" s="27"/>
      <c r="O399" s="27"/>
    </row>
    <row r="400" spans="2:15" x14ac:dyDescent="0.25">
      <c r="B400" s="9">
        <f t="shared" si="41"/>
        <v>381</v>
      </c>
      <c r="C400" s="42">
        <f>'Simulacion sistema (hoja4)'!BV391</f>
        <v>0.81550963773266849</v>
      </c>
      <c r="D400" s="42">
        <f>'Simulacion sistema (hoja4)'!BW391</f>
        <v>0.83978160908895561</v>
      </c>
      <c r="E400" s="44">
        <f t="shared" si="35"/>
        <v>110347303.43428877</v>
      </c>
      <c r="F400" s="45">
        <f t="shared" si="36"/>
        <v>220.51654110063879</v>
      </c>
      <c r="G400" s="45">
        <f t="shared" si="37"/>
        <v>385.9039469261179</v>
      </c>
      <c r="H400" s="46">
        <f t="shared" si="38"/>
        <v>0.98199999999999998</v>
      </c>
      <c r="I400" s="46">
        <f t="shared" si="39"/>
        <v>1.8000000000000016E-2</v>
      </c>
      <c r="J400" s="47">
        <f t="shared" si="40"/>
        <v>24333405673.112</v>
      </c>
      <c r="K400" s="27"/>
      <c r="L400" s="27"/>
      <c r="M400" s="27"/>
      <c r="N400" s="27"/>
      <c r="O400" s="27"/>
    </row>
    <row r="401" spans="2:15" x14ac:dyDescent="0.25">
      <c r="B401" s="9">
        <f t="shared" si="41"/>
        <v>382</v>
      </c>
      <c r="C401" s="42">
        <f>'Simulacion sistema (hoja4)'!BV392</f>
        <v>0.82467652645034228</v>
      </c>
      <c r="D401" s="42">
        <f>'Simulacion sistema (hoja4)'!BW392</f>
        <v>0.85540194681261739</v>
      </c>
      <c r="E401" s="44">
        <f t="shared" si="35"/>
        <v>112399815.81117792</v>
      </c>
      <c r="F401" s="45">
        <f t="shared" si="36"/>
        <v>220.51654110063879</v>
      </c>
      <c r="G401" s="45">
        <f t="shared" si="37"/>
        <v>385.9039469261179</v>
      </c>
      <c r="H401" s="46">
        <f t="shared" si="38"/>
        <v>0.98199999999999998</v>
      </c>
      <c r="I401" s="46">
        <f t="shared" si="39"/>
        <v>1.8000000000000016E-2</v>
      </c>
      <c r="J401" s="47">
        <f t="shared" si="40"/>
        <v>24786018603.029846</v>
      </c>
      <c r="K401" s="27"/>
      <c r="L401" s="27"/>
      <c r="M401" s="27"/>
      <c r="N401" s="27"/>
      <c r="O401" s="27"/>
    </row>
    <row r="402" spans="2:15" x14ac:dyDescent="0.25">
      <c r="B402" s="9">
        <f t="shared" si="41"/>
        <v>383</v>
      </c>
      <c r="C402" s="42">
        <f>'Simulacion sistema (hoja4)'!BV393</f>
        <v>0.8280489919024856</v>
      </c>
      <c r="D402" s="42">
        <f>'Simulacion sistema (hoja4)'!BW393</f>
        <v>0.84827593700477866</v>
      </c>
      <c r="E402" s="44">
        <f t="shared" si="35"/>
        <v>111463458.12242793</v>
      </c>
      <c r="F402" s="45">
        <f t="shared" si="36"/>
        <v>220.51654110063879</v>
      </c>
      <c r="G402" s="45">
        <f t="shared" si="37"/>
        <v>385.9039469261179</v>
      </c>
      <c r="H402" s="46">
        <f t="shared" si="38"/>
        <v>0.98199999999999998</v>
      </c>
      <c r="I402" s="46">
        <f t="shared" si="39"/>
        <v>1.8000000000000016E-2</v>
      </c>
      <c r="J402" s="47">
        <f t="shared" si="40"/>
        <v>24579536244.273708</v>
      </c>
      <c r="K402" s="27"/>
      <c r="L402" s="27"/>
      <c r="M402" s="27"/>
      <c r="N402" s="27"/>
      <c r="O402" s="27"/>
    </row>
    <row r="403" spans="2:15" x14ac:dyDescent="0.25">
      <c r="B403" s="9">
        <f t="shared" si="41"/>
        <v>384</v>
      </c>
      <c r="C403" s="42">
        <f>'Simulacion sistema (hoja4)'!BV394</f>
        <v>0.83279401438265488</v>
      </c>
      <c r="D403" s="42">
        <f>'Simulacion sistema (hoja4)'!BW394</f>
        <v>0.85107263979528536</v>
      </c>
      <c r="E403" s="44">
        <f t="shared" si="35"/>
        <v>111830944.8691005</v>
      </c>
      <c r="F403" s="45">
        <f t="shared" si="36"/>
        <v>220.51654110063879</v>
      </c>
      <c r="G403" s="45">
        <f t="shared" si="37"/>
        <v>385.9039469261179</v>
      </c>
      <c r="H403" s="46">
        <f t="shared" si="38"/>
        <v>0.98199999999999998</v>
      </c>
      <c r="I403" s="46">
        <f t="shared" si="39"/>
        <v>1.8000000000000016E-2</v>
      </c>
      <c r="J403" s="47">
        <f t="shared" si="40"/>
        <v>24660573150.55027</v>
      </c>
      <c r="K403" s="27"/>
      <c r="L403" s="27"/>
      <c r="M403" s="27"/>
      <c r="N403" s="27"/>
      <c r="O403" s="27"/>
    </row>
    <row r="404" spans="2:15" x14ac:dyDescent="0.25">
      <c r="B404" s="9">
        <f t="shared" si="41"/>
        <v>385</v>
      </c>
      <c r="C404" s="42">
        <f>'Simulacion sistema (hoja4)'!BV395</f>
        <v>0.82646721775930043</v>
      </c>
      <c r="D404" s="42">
        <f>'Simulacion sistema (hoja4)'!BW395</f>
        <v>0.84972255539928998</v>
      </c>
      <c r="E404" s="44">
        <f t="shared" si="35"/>
        <v>111653543.77946669</v>
      </c>
      <c r="F404" s="45">
        <f t="shared" si="36"/>
        <v>220.51654110063879</v>
      </c>
      <c r="G404" s="45">
        <f t="shared" si="37"/>
        <v>385.9039469261179</v>
      </c>
      <c r="H404" s="46">
        <f t="shared" si="38"/>
        <v>0.98199999999999998</v>
      </c>
      <c r="I404" s="46">
        <f t="shared" si="39"/>
        <v>1.8000000000000016E-2</v>
      </c>
      <c r="J404" s="47">
        <f t="shared" si="40"/>
        <v>24621453275.87674</v>
      </c>
      <c r="K404" s="27"/>
      <c r="L404" s="27"/>
      <c r="M404" s="27"/>
      <c r="N404" s="27"/>
      <c r="O404" s="27"/>
    </row>
    <row r="405" spans="2:15" x14ac:dyDescent="0.25">
      <c r="B405" s="9">
        <f t="shared" si="41"/>
        <v>386</v>
      </c>
      <c r="C405" s="42">
        <f>'Simulacion sistema (hoja4)'!BV396</f>
        <v>0.79873567546995705</v>
      </c>
      <c r="D405" s="42">
        <f>'Simulacion sistema (hoja4)'!BW396</f>
        <v>0.8407310369618809</v>
      </c>
      <c r="E405" s="44">
        <f t="shared" ref="E405:E468" si="42">+D405*$F$13*$F$14</f>
        <v>110472058.25679116</v>
      </c>
      <c r="F405" s="45">
        <f t="shared" ref="F405:F468" si="43">+$F$11*F$16</f>
        <v>220.51654110063879</v>
      </c>
      <c r="G405" s="45">
        <f t="shared" ref="G405:G468" si="44">+$F$11*F$15</f>
        <v>385.9039469261179</v>
      </c>
      <c r="H405" s="46">
        <f t="shared" ref="H405:H468" si="45">+COUNTIF($C$20:$C$1019,"&lt;"&amp;$F$12)/1000</f>
        <v>0.98199999999999998</v>
      </c>
      <c r="I405" s="46">
        <f t="shared" ref="I405:I468" si="46">1-H405</f>
        <v>1.8000000000000016E-2</v>
      </c>
      <c r="J405" s="47">
        <f t="shared" ref="J405:J468" si="47">+IF(C405&lt;$F$12,E405*F405,E405*G405)</f>
        <v>24360916175.055851</v>
      </c>
      <c r="K405" s="27"/>
      <c r="L405" s="27"/>
      <c r="M405" s="27"/>
      <c r="N405" s="27"/>
      <c r="O405" s="27"/>
    </row>
    <row r="406" spans="2:15" x14ac:dyDescent="0.25">
      <c r="B406" s="9">
        <f t="shared" ref="B406:B469" si="48">+B405+1</f>
        <v>387</v>
      </c>
      <c r="C406" s="42">
        <f>'Simulacion sistema (hoja4)'!BV397</f>
        <v>0.81807690195765603</v>
      </c>
      <c r="D406" s="42">
        <f>'Simulacion sistema (hoja4)'!BW397</f>
        <v>0.83562008919818465</v>
      </c>
      <c r="E406" s="44">
        <f t="shared" si="42"/>
        <v>109800479.72064146</v>
      </c>
      <c r="F406" s="45">
        <f t="shared" si="43"/>
        <v>220.51654110063879</v>
      </c>
      <c r="G406" s="45">
        <f t="shared" si="44"/>
        <v>385.9039469261179</v>
      </c>
      <c r="H406" s="46">
        <f t="shared" si="45"/>
        <v>0.98199999999999998</v>
      </c>
      <c r="I406" s="46">
        <f t="shared" si="46"/>
        <v>1.8000000000000016E-2</v>
      </c>
      <c r="J406" s="47">
        <f t="shared" si="47"/>
        <v>24212821999.186687</v>
      </c>
      <c r="K406" s="27"/>
      <c r="L406" s="27"/>
      <c r="M406" s="27"/>
      <c r="N406" s="27"/>
      <c r="O406" s="27"/>
    </row>
    <row r="407" spans="2:15" x14ac:dyDescent="0.25">
      <c r="B407" s="9">
        <f t="shared" si="48"/>
        <v>388</v>
      </c>
      <c r="C407" s="42">
        <f>'Simulacion sistema (hoja4)'!BV398</f>
        <v>0.80941589184197571</v>
      </c>
      <c r="D407" s="42">
        <f>'Simulacion sistema (hoja4)'!BW398</f>
        <v>0.84707270614732211</v>
      </c>
      <c r="E407" s="44">
        <f t="shared" si="42"/>
        <v>111305353.58775812</v>
      </c>
      <c r="F407" s="45">
        <f t="shared" si="43"/>
        <v>220.51654110063879</v>
      </c>
      <c r="G407" s="45">
        <f t="shared" si="44"/>
        <v>385.9039469261179</v>
      </c>
      <c r="H407" s="46">
        <f t="shared" si="45"/>
        <v>0.98199999999999998</v>
      </c>
      <c r="I407" s="46">
        <f t="shared" si="46"/>
        <v>1.8000000000000016E-2</v>
      </c>
      <c r="J407" s="47">
        <f t="shared" si="47"/>
        <v>24544671579.155998</v>
      </c>
      <c r="K407" s="27"/>
      <c r="L407" s="27"/>
      <c r="M407" s="27"/>
      <c r="N407" s="27"/>
      <c r="O407" s="27"/>
    </row>
    <row r="408" spans="2:15" x14ac:dyDescent="0.25">
      <c r="B408" s="9">
        <f t="shared" si="48"/>
        <v>389</v>
      </c>
      <c r="C408" s="42">
        <f>'Simulacion sistema (hoja4)'!BV399</f>
        <v>0.83298374718021984</v>
      </c>
      <c r="D408" s="42">
        <f>'Simulacion sistema (hoja4)'!BW399</f>
        <v>0.84707613937866788</v>
      </c>
      <c r="E408" s="44">
        <f t="shared" si="42"/>
        <v>111305804.71435696</v>
      </c>
      <c r="F408" s="45">
        <f t="shared" si="43"/>
        <v>220.51654110063879</v>
      </c>
      <c r="G408" s="45">
        <f t="shared" si="44"/>
        <v>385.9039469261179</v>
      </c>
      <c r="H408" s="46">
        <f t="shared" si="45"/>
        <v>0.98199999999999998</v>
      </c>
      <c r="I408" s="46">
        <f t="shared" si="46"/>
        <v>1.8000000000000016E-2</v>
      </c>
      <c r="J408" s="47">
        <f t="shared" si="47"/>
        <v>24544771060.033173</v>
      </c>
      <c r="K408" s="27"/>
      <c r="L408" s="27"/>
      <c r="M408" s="27"/>
      <c r="N408" s="27"/>
      <c r="O408" s="27"/>
    </row>
    <row r="409" spans="2:15" x14ac:dyDescent="0.25">
      <c r="B409" s="9">
        <f t="shared" si="48"/>
        <v>390</v>
      </c>
      <c r="C409" s="42">
        <f>'Simulacion sistema (hoja4)'!BV400</f>
        <v>0.80021502760946006</v>
      </c>
      <c r="D409" s="42">
        <f>'Simulacion sistema (hoja4)'!BW400</f>
        <v>0.83726122505782974</v>
      </c>
      <c r="E409" s="44">
        <f t="shared" si="42"/>
        <v>110016124.97259884</v>
      </c>
      <c r="F409" s="45">
        <f t="shared" si="43"/>
        <v>220.51654110063879</v>
      </c>
      <c r="G409" s="45">
        <f t="shared" si="44"/>
        <v>385.9039469261179</v>
      </c>
      <c r="H409" s="46">
        <f t="shared" si="45"/>
        <v>0.98199999999999998</v>
      </c>
      <c r="I409" s="46">
        <f t="shared" si="46"/>
        <v>1.8000000000000016E-2</v>
      </c>
      <c r="J409" s="47">
        <f t="shared" si="47"/>
        <v>24260375344.253105</v>
      </c>
      <c r="K409" s="27"/>
      <c r="L409" s="27"/>
      <c r="M409" s="27"/>
      <c r="N409" s="27"/>
      <c r="O409" s="27"/>
    </row>
    <row r="410" spans="2:15" x14ac:dyDescent="0.25">
      <c r="B410" s="9">
        <f t="shared" si="48"/>
        <v>391</v>
      </c>
      <c r="C410" s="42">
        <f>'Simulacion sistema (hoja4)'!BV401</f>
        <v>0.82348438251960121</v>
      </c>
      <c r="D410" s="42">
        <f>'Simulacion sistema (hoja4)'!BW401</f>
        <v>0.85607598847973787</v>
      </c>
      <c r="E410" s="44">
        <f t="shared" si="42"/>
        <v>112488384.88623756</v>
      </c>
      <c r="F410" s="45">
        <f t="shared" si="43"/>
        <v>220.51654110063879</v>
      </c>
      <c r="G410" s="45">
        <f t="shared" si="44"/>
        <v>385.9039469261179</v>
      </c>
      <c r="H410" s="46">
        <f t="shared" si="45"/>
        <v>0.98199999999999998</v>
      </c>
      <c r="I410" s="46">
        <f t="shared" si="46"/>
        <v>1.8000000000000016E-2</v>
      </c>
      <c r="J410" s="47">
        <f t="shared" si="47"/>
        <v>24805549549.110481</v>
      </c>
      <c r="K410" s="27"/>
      <c r="L410" s="27"/>
      <c r="M410" s="27"/>
      <c r="N410" s="27"/>
      <c r="O410" s="27"/>
    </row>
    <row r="411" spans="2:15" x14ac:dyDescent="0.25">
      <c r="B411" s="9">
        <f t="shared" si="48"/>
        <v>392</v>
      </c>
      <c r="C411" s="42">
        <f>'Simulacion sistema (hoja4)'!BV402</f>
        <v>0.83144556813913362</v>
      </c>
      <c r="D411" s="42">
        <f>'Simulacion sistema (hoja4)'!BW402</f>
        <v>0.85115245759233393</v>
      </c>
      <c r="E411" s="44">
        <f t="shared" si="42"/>
        <v>111841432.92763267</v>
      </c>
      <c r="F411" s="45">
        <f t="shared" si="43"/>
        <v>220.51654110063879</v>
      </c>
      <c r="G411" s="45">
        <f t="shared" si="44"/>
        <v>385.9039469261179</v>
      </c>
      <c r="H411" s="46">
        <f t="shared" si="45"/>
        <v>0.98199999999999998</v>
      </c>
      <c r="I411" s="46">
        <f t="shared" si="46"/>
        <v>1.8000000000000016E-2</v>
      </c>
      <c r="J411" s="47">
        <f t="shared" si="47"/>
        <v>24662885940.940647</v>
      </c>
      <c r="K411" s="27"/>
      <c r="L411" s="27"/>
      <c r="M411" s="27"/>
      <c r="N411" s="27"/>
      <c r="O411" s="27"/>
    </row>
    <row r="412" spans="2:15" x14ac:dyDescent="0.25">
      <c r="B412" s="9">
        <f t="shared" si="48"/>
        <v>393</v>
      </c>
      <c r="C412" s="42">
        <f>'Simulacion sistema (hoja4)'!BV403</f>
        <v>0.81625140044960132</v>
      </c>
      <c r="D412" s="42">
        <f>'Simulacion sistema (hoja4)'!BW403</f>
        <v>0.85043181726022754</v>
      </c>
      <c r="E412" s="44">
        <f t="shared" si="42"/>
        <v>111746740.78799389</v>
      </c>
      <c r="F412" s="45">
        <f t="shared" si="43"/>
        <v>220.51654110063879</v>
      </c>
      <c r="G412" s="45">
        <f t="shared" si="44"/>
        <v>385.9039469261179</v>
      </c>
      <c r="H412" s="46">
        <f t="shared" si="45"/>
        <v>0.98199999999999998</v>
      </c>
      <c r="I412" s="46">
        <f t="shared" si="46"/>
        <v>1.8000000000000016E-2</v>
      </c>
      <c r="J412" s="47">
        <f t="shared" si="47"/>
        <v>24642004757.838085</v>
      </c>
      <c r="K412" s="27"/>
      <c r="L412" s="27"/>
      <c r="M412" s="27"/>
      <c r="N412" s="27"/>
      <c r="O412" s="27"/>
    </row>
    <row r="413" spans="2:15" x14ac:dyDescent="0.25">
      <c r="B413" s="9">
        <f t="shared" si="48"/>
        <v>394</v>
      </c>
      <c r="C413" s="42">
        <f>'Simulacion sistema (hoja4)'!BV404</f>
        <v>0.82656919366972093</v>
      </c>
      <c r="D413" s="42">
        <f>'Simulacion sistema (hoja4)'!BW404</f>
        <v>0.84751607613804036</v>
      </c>
      <c r="E413" s="44">
        <f t="shared" si="42"/>
        <v>111363612.4045385</v>
      </c>
      <c r="F413" s="45">
        <f t="shared" si="43"/>
        <v>220.51654110063879</v>
      </c>
      <c r="G413" s="45">
        <f t="shared" si="44"/>
        <v>385.9039469261179</v>
      </c>
      <c r="H413" s="46">
        <f t="shared" si="45"/>
        <v>0.98199999999999998</v>
      </c>
      <c r="I413" s="46">
        <f t="shared" si="46"/>
        <v>1.8000000000000016E-2</v>
      </c>
      <c r="J413" s="47">
        <f t="shared" si="47"/>
        <v>24557518611.921021</v>
      </c>
      <c r="K413" s="27"/>
      <c r="L413" s="27"/>
      <c r="M413" s="27"/>
      <c r="N413" s="27"/>
      <c r="O413" s="27"/>
    </row>
    <row r="414" spans="2:15" x14ac:dyDescent="0.25">
      <c r="B414" s="9">
        <f t="shared" si="48"/>
        <v>395</v>
      </c>
      <c r="C414" s="42">
        <f>'Simulacion sistema (hoja4)'!BV405</f>
        <v>0.82453535887123541</v>
      </c>
      <c r="D414" s="42">
        <f>'Simulacion sistema (hoja4)'!BW405</f>
        <v>0.84790268021440163</v>
      </c>
      <c r="E414" s="44">
        <f t="shared" si="42"/>
        <v>111414412.18017237</v>
      </c>
      <c r="F414" s="45">
        <f t="shared" si="43"/>
        <v>220.51654110063879</v>
      </c>
      <c r="G414" s="45">
        <f t="shared" si="44"/>
        <v>385.9039469261179</v>
      </c>
      <c r="H414" s="46">
        <f t="shared" si="45"/>
        <v>0.98199999999999998</v>
      </c>
      <c r="I414" s="46">
        <f t="shared" si="46"/>
        <v>1.8000000000000016E-2</v>
      </c>
      <c r="J414" s="47">
        <f t="shared" si="47"/>
        <v>24568720802.732491</v>
      </c>
      <c r="K414" s="27"/>
      <c r="L414" s="27"/>
      <c r="M414" s="27"/>
      <c r="N414" s="27"/>
      <c r="O414" s="27"/>
    </row>
    <row r="415" spans="2:15" x14ac:dyDescent="0.25">
      <c r="B415" s="9">
        <f t="shared" si="48"/>
        <v>396</v>
      </c>
      <c r="C415" s="42">
        <f>'Simulacion sistema (hoja4)'!BV406</f>
        <v>0.83098234530418713</v>
      </c>
      <c r="D415" s="42">
        <f>'Simulacion sistema (hoja4)'!BW406</f>
        <v>0.8521565038166985</v>
      </c>
      <c r="E415" s="44">
        <f t="shared" si="42"/>
        <v>111973364.60151419</v>
      </c>
      <c r="F415" s="45">
        <f t="shared" si="43"/>
        <v>220.51654110063879</v>
      </c>
      <c r="G415" s="45">
        <f t="shared" si="44"/>
        <v>385.9039469261179</v>
      </c>
      <c r="H415" s="46">
        <f t="shared" si="45"/>
        <v>0.98199999999999998</v>
      </c>
      <c r="I415" s="46">
        <f t="shared" si="46"/>
        <v>1.8000000000000016E-2</v>
      </c>
      <c r="J415" s="47">
        <f t="shared" si="47"/>
        <v>24691979057.326618</v>
      </c>
      <c r="K415" s="27"/>
      <c r="L415" s="27"/>
      <c r="M415" s="27"/>
      <c r="N415" s="27"/>
      <c r="O415" s="27"/>
    </row>
    <row r="416" spans="2:15" x14ac:dyDescent="0.25">
      <c r="B416" s="9">
        <f t="shared" si="48"/>
        <v>397</v>
      </c>
      <c r="C416" s="42">
        <f>'Simulacion sistema (hoja4)'!BV407</f>
        <v>0.82993954267015713</v>
      </c>
      <c r="D416" s="42">
        <f>'Simulacion sistema (hoja4)'!BW407</f>
        <v>0.84591624643553753</v>
      </c>
      <c r="E416" s="44">
        <f t="shared" si="42"/>
        <v>111153394.78162964</v>
      </c>
      <c r="F416" s="45">
        <f t="shared" si="43"/>
        <v>220.51654110063879</v>
      </c>
      <c r="G416" s="45">
        <f t="shared" si="44"/>
        <v>385.9039469261179</v>
      </c>
      <c r="H416" s="46">
        <f t="shared" si="45"/>
        <v>0.98199999999999998</v>
      </c>
      <c r="I416" s="46">
        <f t="shared" si="46"/>
        <v>1.8000000000000016E-2</v>
      </c>
      <c r="J416" s="47">
        <f t="shared" si="47"/>
        <v>24511162148.83876</v>
      </c>
      <c r="K416" s="27"/>
      <c r="L416" s="27"/>
      <c r="M416" s="27"/>
      <c r="N416" s="27"/>
      <c r="O416" s="27"/>
    </row>
    <row r="417" spans="2:15" x14ac:dyDescent="0.25">
      <c r="B417" s="9">
        <f t="shared" si="48"/>
        <v>398</v>
      </c>
      <c r="C417" s="42">
        <f>'Simulacion sistema (hoja4)'!BV408</f>
        <v>0.80395265358604406</v>
      </c>
      <c r="D417" s="42">
        <f>'Simulacion sistema (hoja4)'!BW408</f>
        <v>0.83984991993629976</v>
      </c>
      <c r="E417" s="44">
        <f t="shared" si="42"/>
        <v>110356279.4796298</v>
      </c>
      <c r="F417" s="45">
        <f t="shared" si="43"/>
        <v>220.51654110063879</v>
      </c>
      <c r="G417" s="45">
        <f t="shared" si="44"/>
        <v>385.9039469261179</v>
      </c>
      <c r="H417" s="46">
        <f t="shared" si="45"/>
        <v>0.98199999999999998</v>
      </c>
      <c r="I417" s="46">
        <f t="shared" si="46"/>
        <v>1.8000000000000016E-2</v>
      </c>
      <c r="J417" s="47">
        <f t="shared" si="47"/>
        <v>24335385039.583366</v>
      </c>
      <c r="K417" s="27"/>
      <c r="L417" s="27"/>
      <c r="M417" s="27"/>
      <c r="N417" s="27"/>
      <c r="O417" s="27"/>
    </row>
    <row r="418" spans="2:15" x14ac:dyDescent="0.25">
      <c r="B418" s="9">
        <f t="shared" si="48"/>
        <v>399</v>
      </c>
      <c r="C418" s="42">
        <f>'Simulacion sistema (hoja4)'!BV409</f>
        <v>0.81958814604784158</v>
      </c>
      <c r="D418" s="42">
        <f>'Simulacion sistema (hoja4)'!BW409</f>
        <v>0.84537948747782476</v>
      </c>
      <c r="E418" s="44">
        <f t="shared" si="42"/>
        <v>111082864.65458618</v>
      </c>
      <c r="F418" s="45">
        <f t="shared" si="43"/>
        <v>220.51654110063879</v>
      </c>
      <c r="G418" s="45">
        <f t="shared" si="44"/>
        <v>385.9039469261179</v>
      </c>
      <c r="H418" s="46">
        <f t="shared" si="45"/>
        <v>0.98199999999999998</v>
      </c>
      <c r="I418" s="46">
        <f t="shared" si="46"/>
        <v>1.8000000000000016E-2</v>
      </c>
      <c r="J418" s="47">
        <f t="shared" si="47"/>
        <v>24495609089.179749</v>
      </c>
      <c r="K418" s="27"/>
      <c r="L418" s="27"/>
      <c r="M418" s="27"/>
      <c r="N418" s="27"/>
      <c r="O418" s="27"/>
    </row>
    <row r="419" spans="2:15" x14ac:dyDescent="0.25">
      <c r="B419" s="9">
        <f t="shared" si="48"/>
        <v>400</v>
      </c>
      <c r="C419" s="42">
        <f>'Simulacion sistema (hoja4)'!BV410</f>
        <v>0.83143243525582444</v>
      </c>
      <c r="D419" s="42">
        <f>'Simulacion sistema (hoja4)'!BW410</f>
        <v>0.85188379345320653</v>
      </c>
      <c r="E419" s="44">
        <f t="shared" si="42"/>
        <v>111937530.45975134</v>
      </c>
      <c r="F419" s="45">
        <f t="shared" si="43"/>
        <v>220.51654110063879</v>
      </c>
      <c r="G419" s="45">
        <f t="shared" si="44"/>
        <v>385.9039469261179</v>
      </c>
      <c r="H419" s="46">
        <f t="shared" si="45"/>
        <v>0.98199999999999998</v>
      </c>
      <c r="I419" s="46">
        <f t="shared" si="46"/>
        <v>1.8000000000000016E-2</v>
      </c>
      <c r="J419" s="47">
        <f t="shared" si="47"/>
        <v>24684077036.331764</v>
      </c>
      <c r="K419" s="27"/>
      <c r="L419" s="27"/>
      <c r="M419" s="27"/>
      <c r="N419" s="27"/>
      <c r="O419" s="27"/>
    </row>
    <row r="420" spans="2:15" x14ac:dyDescent="0.25">
      <c r="B420" s="9">
        <f t="shared" si="48"/>
        <v>401</v>
      </c>
      <c r="C420" s="42">
        <f>'Simulacion sistema (hoja4)'!BV411</f>
        <v>0.79548113432165046</v>
      </c>
      <c r="D420" s="42">
        <f>'Simulacion sistema (hoja4)'!BW411</f>
        <v>0.84651917107889152</v>
      </c>
      <c r="E420" s="44">
        <f t="shared" si="42"/>
        <v>111232619.07976635</v>
      </c>
      <c r="F420" s="45">
        <f t="shared" si="43"/>
        <v>220.51654110063879</v>
      </c>
      <c r="G420" s="45">
        <f t="shared" si="44"/>
        <v>385.9039469261179</v>
      </c>
      <c r="H420" s="46">
        <f t="shared" si="45"/>
        <v>0.98199999999999998</v>
      </c>
      <c r="I420" s="46">
        <f t="shared" si="46"/>
        <v>1.8000000000000016E-2</v>
      </c>
      <c r="J420" s="47">
        <f t="shared" si="47"/>
        <v>24528632417.034996</v>
      </c>
      <c r="K420" s="27"/>
      <c r="L420" s="27"/>
      <c r="M420" s="27"/>
      <c r="N420" s="27"/>
      <c r="O420" s="27"/>
    </row>
    <row r="421" spans="2:15" x14ac:dyDescent="0.25">
      <c r="B421" s="9">
        <f t="shared" si="48"/>
        <v>402</v>
      </c>
      <c r="C421" s="42">
        <f>'Simulacion sistema (hoja4)'!BV412</f>
        <v>0.83276406522282898</v>
      </c>
      <c r="D421" s="42">
        <f>'Simulacion sistema (hoja4)'!BW412</f>
        <v>0.84781810739028518</v>
      </c>
      <c r="E421" s="44">
        <f t="shared" si="42"/>
        <v>111403299.31108347</v>
      </c>
      <c r="F421" s="45">
        <f t="shared" si="43"/>
        <v>220.51654110063879</v>
      </c>
      <c r="G421" s="45">
        <f t="shared" si="44"/>
        <v>385.9039469261179</v>
      </c>
      <c r="H421" s="46">
        <f t="shared" si="45"/>
        <v>0.98199999999999998</v>
      </c>
      <c r="I421" s="46">
        <f t="shared" si="46"/>
        <v>1.8000000000000016E-2</v>
      </c>
      <c r="J421" s="47">
        <f t="shared" si="47"/>
        <v>24566270231.279301</v>
      </c>
      <c r="K421" s="27"/>
      <c r="L421" s="27"/>
      <c r="M421" s="27"/>
      <c r="N421" s="27"/>
      <c r="O421" s="27"/>
    </row>
    <row r="422" spans="2:15" x14ac:dyDescent="0.25">
      <c r="B422" s="9">
        <f t="shared" si="48"/>
        <v>403</v>
      </c>
      <c r="C422" s="42">
        <f>'Simulacion sistema (hoja4)'!BV413</f>
        <v>0.81683371004955807</v>
      </c>
      <c r="D422" s="42">
        <f>'Simulacion sistema (hoja4)'!BW413</f>
        <v>0.84177480820105477</v>
      </c>
      <c r="E422" s="44">
        <f t="shared" si="42"/>
        <v>110609209.79761858</v>
      </c>
      <c r="F422" s="45">
        <f t="shared" si="43"/>
        <v>220.51654110063879</v>
      </c>
      <c r="G422" s="45">
        <f t="shared" si="44"/>
        <v>385.9039469261179</v>
      </c>
      <c r="H422" s="46">
        <f t="shared" si="45"/>
        <v>0.98199999999999998</v>
      </c>
      <c r="I422" s="46">
        <f t="shared" si="46"/>
        <v>1.8000000000000016E-2</v>
      </c>
      <c r="J422" s="47">
        <f t="shared" si="47"/>
        <v>24391160358.445736</v>
      </c>
      <c r="K422" s="27"/>
      <c r="L422" s="27"/>
      <c r="M422" s="27"/>
      <c r="N422" s="27"/>
      <c r="O422" s="27"/>
    </row>
    <row r="423" spans="2:15" x14ac:dyDescent="0.25">
      <c r="B423" s="9">
        <f t="shared" si="48"/>
        <v>404</v>
      </c>
      <c r="C423" s="42">
        <f>'Simulacion sistema (hoja4)'!BV414</f>
        <v>0.82678434619868135</v>
      </c>
      <c r="D423" s="42">
        <f>'Simulacion sistema (hoja4)'!BW414</f>
        <v>0.84631174580663526</v>
      </c>
      <c r="E423" s="44">
        <f t="shared" si="42"/>
        <v>111205363.39899187</v>
      </c>
      <c r="F423" s="45">
        <f t="shared" si="43"/>
        <v>220.51654110063879</v>
      </c>
      <c r="G423" s="45">
        <f t="shared" si="44"/>
        <v>385.9039469261179</v>
      </c>
      <c r="H423" s="46">
        <f t="shared" si="45"/>
        <v>0.98199999999999998</v>
      </c>
      <c r="I423" s="46">
        <f t="shared" si="46"/>
        <v>1.8000000000000016E-2</v>
      </c>
      <c r="J423" s="47">
        <f t="shared" si="47"/>
        <v>24522622088.585262</v>
      </c>
      <c r="K423" s="27"/>
      <c r="L423" s="27"/>
      <c r="M423" s="27"/>
      <c r="N423" s="27"/>
      <c r="O423" s="27"/>
    </row>
    <row r="424" spans="2:15" x14ac:dyDescent="0.25">
      <c r="B424" s="9">
        <f t="shared" si="48"/>
        <v>405</v>
      </c>
      <c r="C424" s="42">
        <f>'Simulacion sistema (hoja4)'!BV415</f>
        <v>0.83849502981058921</v>
      </c>
      <c r="D424" s="42">
        <f>'Simulacion sistema (hoja4)'!BW415</f>
        <v>0.85542642130367164</v>
      </c>
      <c r="E424" s="44">
        <f t="shared" si="42"/>
        <v>112403031.75930245</v>
      </c>
      <c r="F424" s="45">
        <f t="shared" si="43"/>
        <v>220.51654110063879</v>
      </c>
      <c r="G424" s="45">
        <f t="shared" si="44"/>
        <v>385.9039469261179</v>
      </c>
      <c r="H424" s="46">
        <f t="shared" si="45"/>
        <v>0.98199999999999998</v>
      </c>
      <c r="I424" s="46">
        <f t="shared" si="46"/>
        <v>1.8000000000000016E-2</v>
      </c>
      <c r="J424" s="47">
        <f t="shared" si="47"/>
        <v>24786727772.786625</v>
      </c>
      <c r="K424" s="27"/>
      <c r="L424" s="27"/>
      <c r="M424" s="27"/>
      <c r="N424" s="27"/>
      <c r="O424" s="27"/>
    </row>
    <row r="425" spans="2:15" x14ac:dyDescent="0.25">
      <c r="B425" s="9">
        <f t="shared" si="48"/>
        <v>406</v>
      </c>
      <c r="C425" s="42">
        <f>'Simulacion sistema (hoja4)'!BV416</f>
        <v>0.8332011238004231</v>
      </c>
      <c r="D425" s="42">
        <f>'Simulacion sistema (hoja4)'!BW416</f>
        <v>0.84735255040851509</v>
      </c>
      <c r="E425" s="44">
        <f t="shared" si="42"/>
        <v>111342125.12367888</v>
      </c>
      <c r="F425" s="45">
        <f t="shared" si="43"/>
        <v>220.51654110063879</v>
      </c>
      <c r="G425" s="45">
        <f t="shared" si="44"/>
        <v>385.9039469261179</v>
      </c>
      <c r="H425" s="46">
        <f t="shared" si="45"/>
        <v>0.98199999999999998</v>
      </c>
      <c r="I425" s="46">
        <f t="shared" si="46"/>
        <v>1.8000000000000016E-2</v>
      </c>
      <c r="J425" s="47">
        <f t="shared" si="47"/>
        <v>24552780311.068199</v>
      </c>
      <c r="K425" s="27"/>
      <c r="L425" s="27"/>
      <c r="M425" s="27"/>
      <c r="N425" s="27"/>
      <c r="O425" s="27"/>
    </row>
    <row r="426" spans="2:15" x14ac:dyDescent="0.25">
      <c r="B426" s="9">
        <f t="shared" si="48"/>
        <v>407</v>
      </c>
      <c r="C426" s="42">
        <f>'Simulacion sistema (hoja4)'!BV417</f>
        <v>0.81026091129269273</v>
      </c>
      <c r="D426" s="42">
        <f>'Simulacion sistema (hoja4)'!BW417</f>
        <v>0.84143903635326911</v>
      </c>
      <c r="E426" s="44">
        <f t="shared" si="42"/>
        <v>110565089.37681955</v>
      </c>
      <c r="F426" s="45">
        <f t="shared" si="43"/>
        <v>220.51654110063879</v>
      </c>
      <c r="G426" s="45">
        <f t="shared" si="44"/>
        <v>385.9039469261179</v>
      </c>
      <c r="H426" s="46">
        <f t="shared" si="45"/>
        <v>0.98199999999999998</v>
      </c>
      <c r="I426" s="46">
        <f t="shared" si="46"/>
        <v>1.8000000000000016E-2</v>
      </c>
      <c r="J426" s="47">
        <f t="shared" si="47"/>
        <v>24381431075.85923</v>
      </c>
      <c r="K426" s="27"/>
      <c r="L426" s="27"/>
      <c r="M426" s="27"/>
      <c r="N426" s="27"/>
      <c r="O426" s="27"/>
    </row>
    <row r="427" spans="2:15" x14ac:dyDescent="0.25">
      <c r="B427" s="9">
        <f t="shared" si="48"/>
        <v>408</v>
      </c>
      <c r="C427" s="42">
        <f>'Simulacion sistema (hoja4)'!BV418</f>
        <v>0.83030994760571863</v>
      </c>
      <c r="D427" s="42">
        <f>'Simulacion sistema (hoja4)'!BW418</f>
        <v>0.84305787240073571</v>
      </c>
      <c r="E427" s="44">
        <f t="shared" si="42"/>
        <v>110777804.43345667</v>
      </c>
      <c r="F427" s="45">
        <f t="shared" si="43"/>
        <v>220.51654110063879</v>
      </c>
      <c r="G427" s="45">
        <f t="shared" si="44"/>
        <v>385.9039469261179</v>
      </c>
      <c r="H427" s="46">
        <f t="shared" si="45"/>
        <v>0.98199999999999998</v>
      </c>
      <c r="I427" s="46">
        <f t="shared" si="46"/>
        <v>1.8000000000000016E-2</v>
      </c>
      <c r="J427" s="47">
        <f t="shared" si="47"/>
        <v>24428338264.388874</v>
      </c>
      <c r="K427" s="27"/>
      <c r="L427" s="27"/>
      <c r="M427" s="27"/>
      <c r="N427" s="27"/>
      <c r="O427" s="27"/>
    </row>
    <row r="428" spans="2:15" x14ac:dyDescent="0.25">
      <c r="B428" s="9">
        <f t="shared" si="48"/>
        <v>409</v>
      </c>
      <c r="C428" s="42">
        <f>'Simulacion sistema (hoja4)'!BV419</f>
        <v>0.8054777068663429</v>
      </c>
      <c r="D428" s="42">
        <f>'Simulacion sistema (hoja4)'!BW419</f>
        <v>0.84162529661975638</v>
      </c>
      <c r="E428" s="44">
        <f t="shared" si="42"/>
        <v>110589563.97583599</v>
      </c>
      <c r="F428" s="45">
        <f t="shared" si="43"/>
        <v>220.51654110063879</v>
      </c>
      <c r="G428" s="45">
        <f t="shared" si="44"/>
        <v>385.9039469261179</v>
      </c>
      <c r="H428" s="46">
        <f t="shared" si="45"/>
        <v>0.98199999999999998</v>
      </c>
      <c r="I428" s="46">
        <f t="shared" si="46"/>
        <v>1.8000000000000016E-2</v>
      </c>
      <c r="J428" s="47">
        <f t="shared" si="47"/>
        <v>24386828129.77916</v>
      </c>
      <c r="K428" s="27"/>
      <c r="L428" s="27"/>
      <c r="M428" s="27"/>
      <c r="N428" s="27"/>
      <c r="O428" s="27"/>
    </row>
    <row r="429" spans="2:15" x14ac:dyDescent="0.25">
      <c r="B429" s="9">
        <f t="shared" si="48"/>
        <v>410</v>
      </c>
      <c r="C429" s="42">
        <f>'Simulacion sistema (hoja4)'!BV420</f>
        <v>0.81275146200544701</v>
      </c>
      <c r="D429" s="42">
        <f>'Simulacion sistema (hoja4)'!BW420</f>
        <v>0.84460079419128531</v>
      </c>
      <c r="E429" s="44">
        <f t="shared" si="42"/>
        <v>110980544.3567349</v>
      </c>
      <c r="F429" s="45">
        <f t="shared" si="43"/>
        <v>220.51654110063879</v>
      </c>
      <c r="G429" s="45">
        <f t="shared" si="44"/>
        <v>385.9039469261179</v>
      </c>
      <c r="H429" s="46">
        <f t="shared" si="45"/>
        <v>0.98199999999999998</v>
      </c>
      <c r="I429" s="46">
        <f t="shared" si="46"/>
        <v>1.8000000000000016E-2</v>
      </c>
      <c r="J429" s="47">
        <f t="shared" si="47"/>
        <v>24473045771.013199</v>
      </c>
      <c r="K429" s="27"/>
      <c r="L429" s="27"/>
      <c r="M429" s="27"/>
      <c r="N429" s="27"/>
      <c r="O429" s="27"/>
    </row>
    <row r="430" spans="2:15" x14ac:dyDescent="0.25">
      <c r="B430" s="9">
        <f t="shared" si="48"/>
        <v>411</v>
      </c>
      <c r="C430" s="42">
        <f>'Simulacion sistema (hoja4)'!BV421</f>
        <v>0.83763994446584644</v>
      </c>
      <c r="D430" s="42">
        <f>'Simulacion sistema (hoja4)'!BW421</f>
        <v>0.84734930957959298</v>
      </c>
      <c r="E430" s="44">
        <f t="shared" si="42"/>
        <v>111341699.27875851</v>
      </c>
      <c r="F430" s="45">
        <f t="shared" si="43"/>
        <v>220.51654110063879</v>
      </c>
      <c r="G430" s="45">
        <f t="shared" si="44"/>
        <v>385.9039469261179</v>
      </c>
      <c r="H430" s="46">
        <f t="shared" si="45"/>
        <v>0.98199999999999998</v>
      </c>
      <c r="I430" s="46">
        <f t="shared" si="46"/>
        <v>1.8000000000000016E-2</v>
      </c>
      <c r="J430" s="47">
        <f t="shared" si="47"/>
        <v>24552686405.219315</v>
      </c>
      <c r="K430" s="27"/>
      <c r="L430" s="27"/>
      <c r="M430" s="27"/>
      <c r="N430" s="27"/>
      <c r="O430" s="27"/>
    </row>
    <row r="431" spans="2:15" x14ac:dyDescent="0.25">
      <c r="B431" s="9">
        <f t="shared" si="48"/>
        <v>412</v>
      </c>
      <c r="C431" s="42">
        <f>'Simulacion sistema (hoja4)'!BV422</f>
        <v>0.79642997773583069</v>
      </c>
      <c r="D431" s="42">
        <f>'Simulacion sistema (hoja4)'!BW422</f>
        <v>0.83977194524220833</v>
      </c>
      <c r="E431" s="44">
        <f t="shared" si="42"/>
        <v>110346033.60482617</v>
      </c>
      <c r="F431" s="45">
        <f t="shared" si="43"/>
        <v>220.51654110063879</v>
      </c>
      <c r="G431" s="45">
        <f t="shared" si="44"/>
        <v>385.9039469261179</v>
      </c>
      <c r="H431" s="46">
        <f t="shared" si="45"/>
        <v>0.98199999999999998</v>
      </c>
      <c r="I431" s="46">
        <f t="shared" si="46"/>
        <v>1.8000000000000016E-2</v>
      </c>
      <c r="J431" s="47">
        <f t="shared" si="47"/>
        <v>24333125654.711117</v>
      </c>
      <c r="K431" s="27"/>
      <c r="L431" s="27"/>
      <c r="M431" s="27"/>
      <c r="N431" s="27"/>
      <c r="O431" s="27"/>
    </row>
    <row r="432" spans="2:15" x14ac:dyDescent="0.25">
      <c r="B432" s="9">
        <f t="shared" si="48"/>
        <v>413</v>
      </c>
      <c r="C432" s="42">
        <f>'Simulacion sistema (hoja4)'!BV423</f>
        <v>0.8158263673895676</v>
      </c>
      <c r="D432" s="42">
        <f>'Simulacion sistema (hoja4)'!BW423</f>
        <v>0.84808409188786471</v>
      </c>
      <c r="E432" s="44">
        <f t="shared" si="42"/>
        <v>111438249.67406543</v>
      </c>
      <c r="F432" s="45">
        <f t="shared" si="43"/>
        <v>220.51654110063879</v>
      </c>
      <c r="G432" s="45">
        <f t="shared" si="44"/>
        <v>385.9039469261179</v>
      </c>
      <c r="H432" s="46">
        <f t="shared" si="45"/>
        <v>0.98199999999999998</v>
      </c>
      <c r="I432" s="46">
        <f t="shared" si="46"/>
        <v>1.8000000000000016E-2</v>
      </c>
      <c r="J432" s="47">
        <f t="shared" si="47"/>
        <v>24573977364.434296</v>
      </c>
      <c r="K432" s="27"/>
      <c r="L432" s="27"/>
      <c r="M432" s="27"/>
      <c r="N432" s="27"/>
      <c r="O432" s="27"/>
    </row>
    <row r="433" spans="2:15" x14ac:dyDescent="0.25">
      <c r="B433" s="9">
        <f t="shared" si="48"/>
        <v>414</v>
      </c>
      <c r="C433" s="42">
        <f>'Simulacion sistema (hoja4)'!BV424</f>
        <v>0.82694541155197909</v>
      </c>
      <c r="D433" s="42">
        <f>'Simulacion sistema (hoja4)'!BW424</f>
        <v>0.85193326577487782</v>
      </c>
      <c r="E433" s="44">
        <f t="shared" si="42"/>
        <v>111944031.12281895</v>
      </c>
      <c r="F433" s="45">
        <f t="shared" si="43"/>
        <v>220.51654110063879</v>
      </c>
      <c r="G433" s="45">
        <f t="shared" si="44"/>
        <v>385.9039469261179</v>
      </c>
      <c r="H433" s="46">
        <f t="shared" si="45"/>
        <v>0.98199999999999998</v>
      </c>
      <c r="I433" s="46">
        <f t="shared" si="46"/>
        <v>1.8000000000000016E-2</v>
      </c>
      <c r="J433" s="47">
        <f t="shared" si="47"/>
        <v>24685510540.066292</v>
      </c>
      <c r="K433" s="27"/>
      <c r="L433" s="27"/>
      <c r="M433" s="27"/>
      <c r="N433" s="27"/>
      <c r="O433" s="27"/>
    </row>
    <row r="434" spans="2:15" x14ac:dyDescent="0.25">
      <c r="B434" s="9">
        <f t="shared" si="48"/>
        <v>415</v>
      </c>
      <c r="C434" s="42">
        <f>'Simulacion sistema (hoja4)'!BV425</f>
        <v>0.82662624626270909</v>
      </c>
      <c r="D434" s="42">
        <f>'Simulacion sistema (hoja4)'!BW425</f>
        <v>0.84377422452947348</v>
      </c>
      <c r="E434" s="44">
        <f t="shared" si="42"/>
        <v>110871933.10317281</v>
      </c>
      <c r="F434" s="45">
        <f t="shared" si="43"/>
        <v>220.51654110063879</v>
      </c>
      <c r="G434" s="45">
        <f t="shared" si="44"/>
        <v>385.9039469261179</v>
      </c>
      <c r="H434" s="46">
        <f t="shared" si="45"/>
        <v>0.98199999999999998</v>
      </c>
      <c r="I434" s="46">
        <f t="shared" si="46"/>
        <v>1.8000000000000016E-2</v>
      </c>
      <c r="J434" s="47">
        <f t="shared" si="47"/>
        <v>24449095193.053082</v>
      </c>
      <c r="K434" s="27"/>
      <c r="L434" s="27"/>
      <c r="M434" s="27"/>
      <c r="N434" s="27"/>
      <c r="O434" s="27"/>
    </row>
    <row r="435" spans="2:15" x14ac:dyDescent="0.25">
      <c r="B435" s="9">
        <f t="shared" si="48"/>
        <v>416</v>
      </c>
      <c r="C435" s="42">
        <f>'Simulacion sistema (hoja4)'!BV426</f>
        <v>0.81797305114044216</v>
      </c>
      <c r="D435" s="42">
        <f>'Simulacion sistema (hoja4)'!BW426</f>
        <v>0.84545402551532201</v>
      </c>
      <c r="E435" s="44">
        <f t="shared" si="42"/>
        <v>111092658.95271333</v>
      </c>
      <c r="F435" s="45">
        <f t="shared" si="43"/>
        <v>220.51654110063879</v>
      </c>
      <c r="G435" s="45">
        <f t="shared" si="44"/>
        <v>385.9039469261179</v>
      </c>
      <c r="H435" s="46">
        <f t="shared" si="45"/>
        <v>0.98199999999999998</v>
      </c>
      <c r="I435" s="46">
        <f t="shared" si="46"/>
        <v>1.8000000000000016E-2</v>
      </c>
      <c r="J435" s="47">
        <f t="shared" si="47"/>
        <v>24497768893.925255</v>
      </c>
      <c r="K435" s="27"/>
      <c r="L435" s="27"/>
      <c r="M435" s="27"/>
      <c r="N435" s="27"/>
      <c r="O435" s="27"/>
    </row>
    <row r="436" spans="2:15" x14ac:dyDescent="0.25">
      <c r="B436" s="9">
        <f t="shared" si="48"/>
        <v>417</v>
      </c>
      <c r="C436" s="42">
        <f>'Simulacion sistema (hoja4)'!BV427</f>
        <v>0.82502732854114957</v>
      </c>
      <c r="D436" s="42">
        <f>'Simulacion sistema (hoja4)'!BW427</f>
        <v>0.84777267051466587</v>
      </c>
      <c r="E436" s="44">
        <f t="shared" si="42"/>
        <v>111397328.9056271</v>
      </c>
      <c r="F436" s="45">
        <f t="shared" si="43"/>
        <v>220.51654110063879</v>
      </c>
      <c r="G436" s="45">
        <f t="shared" si="44"/>
        <v>385.9039469261179</v>
      </c>
      <c r="H436" s="46">
        <f t="shared" si="45"/>
        <v>0.98199999999999998</v>
      </c>
      <c r="I436" s="46">
        <f t="shared" si="46"/>
        <v>1.8000000000000016E-2</v>
      </c>
      <c r="J436" s="47">
        <f t="shared" si="47"/>
        <v>24564953658.119095</v>
      </c>
      <c r="K436" s="27"/>
      <c r="L436" s="27"/>
      <c r="M436" s="27"/>
      <c r="N436" s="27"/>
      <c r="O436" s="27"/>
    </row>
    <row r="437" spans="2:15" x14ac:dyDescent="0.25">
      <c r="B437" s="9">
        <f t="shared" si="48"/>
        <v>418</v>
      </c>
      <c r="C437" s="42">
        <f>'Simulacion sistema (hoja4)'!BV428</f>
        <v>0.8220549763474182</v>
      </c>
      <c r="D437" s="42">
        <f>'Simulacion sistema (hoja4)'!BW428</f>
        <v>0.84667825185550472</v>
      </c>
      <c r="E437" s="44">
        <f t="shared" si="42"/>
        <v>111253522.29381333</v>
      </c>
      <c r="F437" s="45">
        <f t="shared" si="43"/>
        <v>220.51654110063879</v>
      </c>
      <c r="G437" s="45">
        <f t="shared" si="44"/>
        <v>385.9039469261179</v>
      </c>
      <c r="H437" s="46">
        <f t="shared" si="45"/>
        <v>0.98199999999999998</v>
      </c>
      <c r="I437" s="46">
        <f t="shared" si="46"/>
        <v>1.8000000000000016E-2</v>
      </c>
      <c r="J437" s="47">
        <f t="shared" si="47"/>
        <v>24533241921.494522</v>
      </c>
      <c r="K437" s="27"/>
      <c r="L437" s="27"/>
      <c r="M437" s="27"/>
      <c r="N437" s="27"/>
      <c r="O437" s="27"/>
    </row>
    <row r="438" spans="2:15" x14ac:dyDescent="0.25">
      <c r="B438" s="9">
        <f t="shared" si="48"/>
        <v>419</v>
      </c>
      <c r="C438" s="42">
        <f>'Simulacion sistema (hoja4)'!BV429</f>
        <v>0.84020638623919186</v>
      </c>
      <c r="D438" s="42">
        <f>'Simulacion sistema (hoja4)'!BW429</f>
        <v>0.85963266342595468</v>
      </c>
      <c r="E438" s="44">
        <f t="shared" si="42"/>
        <v>112955731.97417045</v>
      </c>
      <c r="F438" s="45">
        <f t="shared" si="43"/>
        <v>220.51654110063879</v>
      </c>
      <c r="G438" s="45">
        <f t="shared" si="44"/>
        <v>385.9039469261179</v>
      </c>
      <c r="H438" s="46">
        <f t="shared" si="45"/>
        <v>0.98199999999999998</v>
      </c>
      <c r="I438" s="46">
        <f t="shared" si="46"/>
        <v>1.8000000000000016E-2</v>
      </c>
      <c r="J438" s="47">
        <f t="shared" si="47"/>
        <v>43590062796.76107</v>
      </c>
      <c r="K438" s="27"/>
      <c r="L438" s="27"/>
      <c r="M438" s="27"/>
      <c r="N438" s="27"/>
      <c r="O438" s="27"/>
    </row>
    <row r="439" spans="2:15" x14ac:dyDescent="0.25">
      <c r="B439" s="9">
        <f t="shared" si="48"/>
        <v>420</v>
      </c>
      <c r="C439" s="42">
        <f>'Simulacion sistema (hoja4)'!BV430</f>
        <v>0.81599302064760626</v>
      </c>
      <c r="D439" s="42">
        <f>'Simulacion sistema (hoja4)'!BW430</f>
        <v>0.85054793677729923</v>
      </c>
      <c r="E439" s="44">
        <f t="shared" si="42"/>
        <v>111761998.89253713</v>
      </c>
      <c r="F439" s="45">
        <f t="shared" si="43"/>
        <v>220.51654110063879</v>
      </c>
      <c r="G439" s="45">
        <f t="shared" si="44"/>
        <v>385.9039469261179</v>
      </c>
      <c r="H439" s="46">
        <f t="shared" si="45"/>
        <v>0.98199999999999998</v>
      </c>
      <c r="I439" s="46">
        <f t="shared" si="46"/>
        <v>1.8000000000000016E-2</v>
      </c>
      <c r="J439" s="47">
        <f t="shared" si="47"/>
        <v>24645369422.275711</v>
      </c>
      <c r="K439" s="27"/>
      <c r="L439" s="27"/>
      <c r="M439" s="27"/>
      <c r="N439" s="27"/>
      <c r="O439" s="27"/>
    </row>
    <row r="440" spans="2:15" x14ac:dyDescent="0.25">
      <c r="B440" s="9">
        <f t="shared" si="48"/>
        <v>421</v>
      </c>
      <c r="C440" s="42">
        <f>'Simulacion sistema (hoja4)'!BV431</f>
        <v>0.81459631446639014</v>
      </c>
      <c r="D440" s="42">
        <f>'Simulacion sistema (hoja4)'!BW431</f>
        <v>0.84066483818134652</v>
      </c>
      <c r="E440" s="44">
        <f t="shared" si="42"/>
        <v>110463359.73702894</v>
      </c>
      <c r="F440" s="45">
        <f t="shared" si="43"/>
        <v>220.51654110063879</v>
      </c>
      <c r="G440" s="45">
        <f t="shared" si="44"/>
        <v>385.9039469261179</v>
      </c>
      <c r="H440" s="46">
        <f t="shared" si="45"/>
        <v>0.98199999999999998</v>
      </c>
      <c r="I440" s="46">
        <f t="shared" si="46"/>
        <v>1.8000000000000016E-2</v>
      </c>
      <c r="J440" s="47">
        <f t="shared" si="47"/>
        <v>24358998007.565189</v>
      </c>
      <c r="K440" s="27"/>
      <c r="L440" s="27"/>
      <c r="M440" s="27"/>
      <c r="N440" s="27"/>
      <c r="O440" s="27"/>
    </row>
    <row r="441" spans="2:15" x14ac:dyDescent="0.25">
      <c r="B441" s="9">
        <f t="shared" si="48"/>
        <v>422</v>
      </c>
      <c r="C441" s="42">
        <f>'Simulacion sistema (hoja4)'!BV432</f>
        <v>0.81919746044421204</v>
      </c>
      <c r="D441" s="42">
        <f>'Simulacion sistema (hoja4)'!BW432</f>
        <v>0.85355187653326059</v>
      </c>
      <c r="E441" s="44">
        <f t="shared" si="42"/>
        <v>112156716.57647043</v>
      </c>
      <c r="F441" s="45">
        <f t="shared" si="43"/>
        <v>220.51654110063879</v>
      </c>
      <c r="G441" s="45">
        <f t="shared" si="44"/>
        <v>385.9039469261179</v>
      </c>
      <c r="H441" s="46">
        <f t="shared" si="45"/>
        <v>0.98199999999999998</v>
      </c>
      <c r="I441" s="46">
        <f t="shared" si="46"/>
        <v>1.8000000000000016E-2</v>
      </c>
      <c r="J441" s="47">
        <f t="shared" si="47"/>
        <v>24732411200.647938</v>
      </c>
      <c r="K441" s="27"/>
      <c r="L441" s="27"/>
      <c r="M441" s="27"/>
      <c r="N441" s="27"/>
      <c r="O441" s="27"/>
    </row>
    <row r="442" spans="2:15" x14ac:dyDescent="0.25">
      <c r="B442" s="9">
        <f t="shared" si="48"/>
        <v>423</v>
      </c>
      <c r="C442" s="42">
        <f>'Simulacion sistema (hoja4)'!BV433</f>
        <v>0.8175016089166659</v>
      </c>
      <c r="D442" s="42">
        <f>'Simulacion sistema (hoja4)'!BW433</f>
        <v>0.85207011792221043</v>
      </c>
      <c r="E442" s="44">
        <f t="shared" si="42"/>
        <v>111962013.49497846</v>
      </c>
      <c r="F442" s="45">
        <f t="shared" si="43"/>
        <v>220.51654110063879</v>
      </c>
      <c r="G442" s="45">
        <f t="shared" si="44"/>
        <v>385.9039469261179</v>
      </c>
      <c r="H442" s="46">
        <f t="shared" si="45"/>
        <v>0.98199999999999998</v>
      </c>
      <c r="I442" s="46">
        <f t="shared" si="46"/>
        <v>1.8000000000000016E-2</v>
      </c>
      <c r="J442" s="47">
        <f t="shared" si="47"/>
        <v>24689475950.575691</v>
      </c>
      <c r="K442" s="27"/>
      <c r="L442" s="27"/>
      <c r="M442" s="27"/>
      <c r="N442" s="27"/>
      <c r="O442" s="27"/>
    </row>
    <row r="443" spans="2:15" x14ac:dyDescent="0.25">
      <c r="B443" s="9">
        <f t="shared" si="48"/>
        <v>424</v>
      </c>
      <c r="C443" s="42">
        <f>'Simulacion sistema (hoja4)'!BV434</f>
        <v>0.80933814825030914</v>
      </c>
      <c r="D443" s="42">
        <f>'Simulacion sistema (hoja4)'!BW434</f>
        <v>0.8510079778872276</v>
      </c>
      <c r="E443" s="44">
        <f t="shared" si="42"/>
        <v>111822448.29438171</v>
      </c>
      <c r="F443" s="45">
        <f t="shared" si="43"/>
        <v>220.51654110063879</v>
      </c>
      <c r="G443" s="45">
        <f t="shared" si="44"/>
        <v>385.9039469261179</v>
      </c>
      <c r="H443" s="46">
        <f t="shared" si="45"/>
        <v>0.98199999999999998</v>
      </c>
      <c r="I443" s="46">
        <f t="shared" si="46"/>
        <v>1.8000000000000016E-2</v>
      </c>
      <c r="J443" s="47">
        <f t="shared" si="47"/>
        <v>24658699515.282082</v>
      </c>
      <c r="K443" s="27"/>
      <c r="L443" s="27"/>
      <c r="M443" s="27"/>
      <c r="N443" s="27"/>
      <c r="O443" s="27"/>
    </row>
    <row r="444" spans="2:15" x14ac:dyDescent="0.25">
      <c r="B444" s="9">
        <f t="shared" si="48"/>
        <v>425</v>
      </c>
      <c r="C444" s="42">
        <f>'Simulacion sistema (hoja4)'!BV435</f>
        <v>0.8175408443416301</v>
      </c>
      <c r="D444" s="42">
        <f>'Simulacion sistema (hoja4)'!BW435</f>
        <v>0.8462046487824223</v>
      </c>
      <c r="E444" s="44">
        <f t="shared" si="42"/>
        <v>111191290.85001029</v>
      </c>
      <c r="F444" s="45">
        <f t="shared" si="43"/>
        <v>220.51654110063879</v>
      </c>
      <c r="G444" s="45">
        <f t="shared" si="44"/>
        <v>385.9039469261179</v>
      </c>
      <c r="H444" s="46">
        <f t="shared" si="45"/>
        <v>0.98199999999999998</v>
      </c>
      <c r="I444" s="46">
        <f t="shared" si="46"/>
        <v>1.8000000000000016E-2</v>
      </c>
      <c r="J444" s="47">
        <f t="shared" si="47"/>
        <v>24519518858.759377</v>
      </c>
      <c r="K444" s="27"/>
      <c r="L444" s="27"/>
      <c r="M444" s="27"/>
      <c r="N444" s="27"/>
      <c r="O444" s="27"/>
    </row>
    <row r="445" spans="2:15" x14ac:dyDescent="0.25">
      <c r="B445" s="9">
        <f t="shared" si="48"/>
        <v>426</v>
      </c>
      <c r="C445" s="42">
        <f>'Simulacion sistema (hoja4)'!BV436</f>
        <v>0.81935832410433107</v>
      </c>
      <c r="D445" s="42">
        <f>'Simulacion sistema (hoja4)'!BW436</f>
        <v>0.83789658594485172</v>
      </c>
      <c r="E445" s="44">
        <f t="shared" si="42"/>
        <v>110099611.39315352</v>
      </c>
      <c r="F445" s="45">
        <f t="shared" si="43"/>
        <v>220.51654110063879</v>
      </c>
      <c r="G445" s="45">
        <f t="shared" si="44"/>
        <v>385.9039469261179</v>
      </c>
      <c r="H445" s="46">
        <f t="shared" si="45"/>
        <v>0.98199999999999998</v>
      </c>
      <c r="I445" s="46">
        <f t="shared" si="46"/>
        <v>1.8000000000000016E-2</v>
      </c>
      <c r="J445" s="47">
        <f t="shared" si="47"/>
        <v>24278785480.942696</v>
      </c>
      <c r="K445" s="27"/>
      <c r="L445" s="27"/>
      <c r="M445" s="27"/>
      <c r="N445" s="27"/>
      <c r="O445" s="27"/>
    </row>
    <row r="446" spans="2:15" x14ac:dyDescent="0.25">
      <c r="B446" s="9">
        <f t="shared" si="48"/>
        <v>427</v>
      </c>
      <c r="C446" s="42">
        <f>'Simulacion sistema (hoja4)'!BV437</f>
        <v>0.81421117125353981</v>
      </c>
      <c r="D446" s="42">
        <f>'Simulacion sistema (hoja4)'!BW437</f>
        <v>0.84569157911458925</v>
      </c>
      <c r="E446" s="44">
        <f t="shared" si="42"/>
        <v>111123873.49565703</v>
      </c>
      <c r="F446" s="45">
        <f t="shared" si="43"/>
        <v>220.51654110063879</v>
      </c>
      <c r="G446" s="45">
        <f t="shared" si="44"/>
        <v>385.9039469261179</v>
      </c>
      <c r="H446" s="46">
        <f t="shared" si="45"/>
        <v>0.98199999999999998</v>
      </c>
      <c r="I446" s="46">
        <f t="shared" si="46"/>
        <v>1.8000000000000016E-2</v>
      </c>
      <c r="J446" s="47">
        <f t="shared" si="47"/>
        <v>24504652216.967239</v>
      </c>
      <c r="K446" s="27"/>
      <c r="L446" s="27"/>
      <c r="M446" s="27"/>
      <c r="N446" s="27"/>
      <c r="O446" s="27"/>
    </row>
    <row r="447" spans="2:15" x14ac:dyDescent="0.25">
      <c r="B447" s="9">
        <f t="shared" si="48"/>
        <v>428</v>
      </c>
      <c r="C447" s="42">
        <f>'Simulacion sistema (hoja4)'!BV438</f>
        <v>0.82777581818029233</v>
      </c>
      <c r="D447" s="42">
        <f>'Simulacion sistema (hoja4)'!BW438</f>
        <v>0.84289592206004893</v>
      </c>
      <c r="E447" s="44">
        <f t="shared" si="42"/>
        <v>110756524.15869042</v>
      </c>
      <c r="F447" s="45">
        <f t="shared" si="43"/>
        <v>220.51654110063879</v>
      </c>
      <c r="G447" s="45">
        <f t="shared" si="44"/>
        <v>385.9039469261179</v>
      </c>
      <c r="H447" s="46">
        <f t="shared" si="45"/>
        <v>0.98199999999999998</v>
      </c>
      <c r="I447" s="46">
        <f t="shared" si="46"/>
        <v>1.8000000000000016E-2</v>
      </c>
      <c r="J447" s="47">
        <f t="shared" si="47"/>
        <v>24423645611.803749</v>
      </c>
      <c r="K447" s="27"/>
      <c r="L447" s="27"/>
      <c r="M447" s="27"/>
      <c r="N447" s="27"/>
      <c r="O447" s="27"/>
    </row>
    <row r="448" spans="2:15" x14ac:dyDescent="0.25">
      <c r="B448" s="9">
        <f t="shared" si="48"/>
        <v>429</v>
      </c>
      <c r="C448" s="42">
        <f>'Simulacion sistema (hoja4)'!BV439</f>
        <v>0.82266327870544032</v>
      </c>
      <c r="D448" s="42">
        <f>'Simulacion sistema (hoja4)'!BW439</f>
        <v>0.84703919485425538</v>
      </c>
      <c r="E448" s="44">
        <f t="shared" si="42"/>
        <v>111300950.20384917</v>
      </c>
      <c r="F448" s="45">
        <f t="shared" si="43"/>
        <v>220.51654110063879</v>
      </c>
      <c r="G448" s="45">
        <f t="shared" si="44"/>
        <v>385.9039469261179</v>
      </c>
      <c r="H448" s="46">
        <f t="shared" si="45"/>
        <v>0.98199999999999998</v>
      </c>
      <c r="I448" s="46">
        <f t="shared" si="46"/>
        <v>1.8000000000000016E-2</v>
      </c>
      <c r="J448" s="47">
        <f t="shared" si="47"/>
        <v>24543700560.167255</v>
      </c>
      <c r="K448" s="27"/>
      <c r="L448" s="27"/>
      <c r="M448" s="27"/>
      <c r="N448" s="27"/>
      <c r="O448" s="27"/>
    </row>
    <row r="449" spans="2:15" x14ac:dyDescent="0.25">
      <c r="B449" s="9">
        <f t="shared" si="48"/>
        <v>430</v>
      </c>
      <c r="C449" s="42">
        <f>'Simulacion sistema (hoja4)'!BV440</f>
        <v>0.83123426449723581</v>
      </c>
      <c r="D449" s="42">
        <f>'Simulacion sistema (hoja4)'!BW440</f>
        <v>0.84788933733806693</v>
      </c>
      <c r="E449" s="44">
        <f t="shared" si="42"/>
        <v>111412658.926222</v>
      </c>
      <c r="F449" s="45">
        <f t="shared" si="43"/>
        <v>220.51654110063879</v>
      </c>
      <c r="G449" s="45">
        <f t="shared" si="44"/>
        <v>385.9039469261179</v>
      </c>
      <c r="H449" s="46">
        <f t="shared" si="45"/>
        <v>0.98199999999999998</v>
      </c>
      <c r="I449" s="46">
        <f t="shared" si="46"/>
        <v>1.8000000000000016E-2</v>
      </c>
      <c r="J449" s="47">
        <f t="shared" si="47"/>
        <v>24568334181.235683</v>
      </c>
      <c r="K449" s="27"/>
      <c r="L449" s="27"/>
      <c r="M449" s="27"/>
      <c r="N449" s="27"/>
      <c r="O449" s="27"/>
    </row>
    <row r="450" spans="2:15" x14ac:dyDescent="0.25">
      <c r="B450" s="9">
        <f t="shared" si="48"/>
        <v>431</v>
      </c>
      <c r="C450" s="42">
        <f>'Simulacion sistema (hoja4)'!BV441</f>
        <v>0.81399856787570801</v>
      </c>
      <c r="D450" s="42">
        <f>'Simulacion sistema (hoja4)'!BW441</f>
        <v>0.84917975088280762</v>
      </c>
      <c r="E450" s="44">
        <f t="shared" si="42"/>
        <v>111582219.26600093</v>
      </c>
      <c r="F450" s="45">
        <f t="shared" si="43"/>
        <v>220.51654110063879</v>
      </c>
      <c r="G450" s="45">
        <f t="shared" si="44"/>
        <v>385.9039469261179</v>
      </c>
      <c r="H450" s="46">
        <f t="shared" si="45"/>
        <v>0.98199999999999998</v>
      </c>
      <c r="I450" s="46">
        <f t="shared" si="46"/>
        <v>1.8000000000000016E-2</v>
      </c>
      <c r="J450" s="47">
        <f t="shared" si="47"/>
        <v>24605725040.871582</v>
      </c>
      <c r="K450" s="27"/>
      <c r="L450" s="27"/>
      <c r="M450" s="27"/>
      <c r="N450" s="27"/>
      <c r="O450" s="27"/>
    </row>
    <row r="451" spans="2:15" x14ac:dyDescent="0.25">
      <c r="B451" s="9">
        <f t="shared" si="48"/>
        <v>432</v>
      </c>
      <c r="C451" s="42">
        <f>'Simulacion sistema (hoja4)'!BV442</f>
        <v>0.81921057712043543</v>
      </c>
      <c r="D451" s="42">
        <f>'Simulacion sistema (hoja4)'!BW442</f>
        <v>0.84331750725124888</v>
      </c>
      <c r="E451" s="44">
        <f t="shared" si="42"/>
        <v>110811920.4528141</v>
      </c>
      <c r="F451" s="45">
        <f t="shared" si="43"/>
        <v>220.51654110063879</v>
      </c>
      <c r="G451" s="45">
        <f t="shared" si="44"/>
        <v>385.9039469261179</v>
      </c>
      <c r="H451" s="46">
        <f t="shared" si="45"/>
        <v>0.98199999999999998</v>
      </c>
      <c r="I451" s="46">
        <f t="shared" si="46"/>
        <v>1.8000000000000016E-2</v>
      </c>
      <c r="J451" s="47">
        <f t="shared" si="47"/>
        <v>24435861410.973698</v>
      </c>
      <c r="K451" s="27"/>
      <c r="L451" s="27"/>
      <c r="M451" s="27"/>
      <c r="N451" s="27"/>
      <c r="O451" s="27"/>
    </row>
    <row r="452" spans="2:15" x14ac:dyDescent="0.25">
      <c r="B452" s="9">
        <f t="shared" si="48"/>
        <v>433</v>
      </c>
      <c r="C452" s="42">
        <f>'Simulacion sistema (hoja4)'!BV443</f>
        <v>0.82358030245950931</v>
      </c>
      <c r="D452" s="42">
        <f>'Simulacion sistema (hoja4)'!BW443</f>
        <v>0.84567121192219674</v>
      </c>
      <c r="E452" s="44">
        <f t="shared" si="42"/>
        <v>111121197.24657665</v>
      </c>
      <c r="F452" s="45">
        <f t="shared" si="43"/>
        <v>220.51654110063879</v>
      </c>
      <c r="G452" s="45">
        <f t="shared" si="44"/>
        <v>385.9039469261179</v>
      </c>
      <c r="H452" s="46">
        <f t="shared" si="45"/>
        <v>0.98199999999999998</v>
      </c>
      <c r="I452" s="46">
        <f t="shared" si="46"/>
        <v>1.8000000000000016E-2</v>
      </c>
      <c r="J452" s="47">
        <f t="shared" si="47"/>
        <v>24504062059.776909</v>
      </c>
      <c r="K452" s="27"/>
      <c r="L452" s="27"/>
      <c r="M452" s="27"/>
      <c r="N452" s="27"/>
      <c r="O452" s="27"/>
    </row>
    <row r="453" spans="2:15" x14ac:dyDescent="0.25">
      <c r="B453" s="9">
        <f t="shared" si="48"/>
        <v>434</v>
      </c>
      <c r="C453" s="42">
        <f>'Simulacion sistema (hoja4)'!BV444</f>
        <v>0.83208206945150764</v>
      </c>
      <c r="D453" s="42">
        <f>'Simulacion sistema (hoja4)'!BW444</f>
        <v>0.85181782017087326</v>
      </c>
      <c r="E453" s="44">
        <f t="shared" si="42"/>
        <v>111928861.57045275</v>
      </c>
      <c r="F453" s="45">
        <f t="shared" si="43"/>
        <v>220.51654110063879</v>
      </c>
      <c r="G453" s="45">
        <f t="shared" si="44"/>
        <v>385.9039469261179</v>
      </c>
      <c r="H453" s="46">
        <f t="shared" si="45"/>
        <v>0.98199999999999998</v>
      </c>
      <c r="I453" s="46">
        <f t="shared" si="46"/>
        <v>1.8000000000000016E-2</v>
      </c>
      <c r="J453" s="47">
        <f t="shared" si="47"/>
        <v>24682165402.848454</v>
      </c>
      <c r="K453" s="27"/>
      <c r="L453" s="27"/>
      <c r="M453" s="27"/>
      <c r="N453" s="27"/>
      <c r="O453" s="27"/>
    </row>
    <row r="454" spans="2:15" x14ac:dyDescent="0.25">
      <c r="B454" s="9">
        <f t="shared" si="48"/>
        <v>435</v>
      </c>
      <c r="C454" s="42">
        <f>'Simulacion sistema (hoja4)'!BV445</f>
        <v>0.83566259346578942</v>
      </c>
      <c r="D454" s="42">
        <f>'Simulacion sistema (hoja4)'!BW445</f>
        <v>0.8511713405274054</v>
      </c>
      <c r="E454" s="44">
        <f t="shared" si="42"/>
        <v>111843914.14530106</v>
      </c>
      <c r="F454" s="45">
        <f t="shared" si="43"/>
        <v>220.51654110063879</v>
      </c>
      <c r="G454" s="45">
        <f t="shared" si="44"/>
        <v>385.9039469261179</v>
      </c>
      <c r="H454" s="46">
        <f t="shared" si="45"/>
        <v>0.98199999999999998</v>
      </c>
      <c r="I454" s="46">
        <f t="shared" si="46"/>
        <v>1.8000000000000016E-2</v>
      </c>
      <c r="J454" s="47">
        <f t="shared" si="47"/>
        <v>24663433090.478596</v>
      </c>
      <c r="K454" s="27"/>
      <c r="L454" s="27"/>
      <c r="M454" s="27"/>
      <c r="N454" s="27"/>
      <c r="O454" s="27"/>
    </row>
    <row r="455" spans="2:15" x14ac:dyDescent="0.25">
      <c r="B455" s="9">
        <f t="shared" si="48"/>
        <v>436</v>
      </c>
      <c r="C455" s="42">
        <f>'Simulacion sistema (hoja4)'!BV446</f>
        <v>0.83023972233338594</v>
      </c>
      <c r="D455" s="42">
        <f>'Simulacion sistema (hoja4)'!BW446</f>
        <v>0.85018703913418914</v>
      </c>
      <c r="E455" s="44">
        <f t="shared" si="42"/>
        <v>111714576.94223246</v>
      </c>
      <c r="F455" s="45">
        <f t="shared" si="43"/>
        <v>220.51654110063879</v>
      </c>
      <c r="G455" s="45">
        <f t="shared" si="44"/>
        <v>385.9039469261179</v>
      </c>
      <c r="H455" s="46">
        <f t="shared" si="45"/>
        <v>0.98199999999999998</v>
      </c>
      <c r="I455" s="46">
        <f t="shared" si="46"/>
        <v>1.8000000000000016E-2</v>
      </c>
      <c r="J455" s="47">
        <f t="shared" si="47"/>
        <v>24634912097.822277</v>
      </c>
      <c r="K455" s="27"/>
      <c r="L455" s="27"/>
      <c r="M455" s="27"/>
      <c r="N455" s="27"/>
      <c r="O455" s="27"/>
    </row>
    <row r="456" spans="2:15" x14ac:dyDescent="0.25">
      <c r="B456" s="9">
        <f t="shared" si="48"/>
        <v>437</v>
      </c>
      <c r="C456" s="42">
        <f>'Simulacion sistema (hoja4)'!BV447</f>
        <v>0.83375478400494729</v>
      </c>
      <c r="D456" s="42">
        <f>'Simulacion sistema (hoja4)'!BW447</f>
        <v>0.84850000078150134</v>
      </c>
      <c r="E456" s="44">
        <f t="shared" si="42"/>
        <v>111492900.10268928</v>
      </c>
      <c r="F456" s="45">
        <f t="shared" si="43"/>
        <v>220.51654110063879</v>
      </c>
      <c r="G456" s="45">
        <f t="shared" si="44"/>
        <v>385.9039469261179</v>
      </c>
      <c r="H456" s="46">
        <f t="shared" si="45"/>
        <v>0.98199999999999998</v>
      </c>
      <c r="I456" s="46">
        <f t="shared" si="46"/>
        <v>1.8000000000000016E-2</v>
      </c>
      <c r="J456" s="47">
        <f t="shared" si="47"/>
        <v>24586028687.924095</v>
      </c>
      <c r="K456" s="27"/>
      <c r="L456" s="27"/>
      <c r="M456" s="27"/>
      <c r="N456" s="27"/>
      <c r="O456" s="27"/>
    </row>
    <row r="457" spans="2:15" x14ac:dyDescent="0.25">
      <c r="B457" s="9">
        <f t="shared" si="48"/>
        <v>438</v>
      </c>
      <c r="C457" s="42">
        <f>'Simulacion sistema (hoja4)'!BV448</f>
        <v>0.82770781257986714</v>
      </c>
      <c r="D457" s="42">
        <f>'Simulacion sistema (hoja4)'!BW448</f>
        <v>0.84827082627624006</v>
      </c>
      <c r="E457" s="44">
        <f t="shared" si="42"/>
        <v>111462786.57269794</v>
      </c>
      <c r="F457" s="45">
        <f t="shared" si="43"/>
        <v>220.51654110063879</v>
      </c>
      <c r="G457" s="45">
        <f t="shared" si="44"/>
        <v>385.9039469261179</v>
      </c>
      <c r="H457" s="46">
        <f t="shared" si="45"/>
        <v>0.98199999999999998</v>
      </c>
      <c r="I457" s="46">
        <f t="shared" si="46"/>
        <v>1.8000000000000016E-2</v>
      </c>
      <c r="J457" s="47">
        <f t="shared" si="47"/>
        <v>24579388156.450073</v>
      </c>
      <c r="K457" s="27"/>
      <c r="L457" s="27"/>
      <c r="M457" s="27"/>
      <c r="N457" s="27"/>
      <c r="O457" s="27"/>
    </row>
    <row r="458" spans="2:15" x14ac:dyDescent="0.25">
      <c r="B458" s="9">
        <f t="shared" si="48"/>
        <v>439</v>
      </c>
      <c r="C458" s="42">
        <f>'Simulacion sistema (hoja4)'!BV449</f>
        <v>0.82107404299063613</v>
      </c>
      <c r="D458" s="42">
        <f>'Simulacion sistema (hoja4)'!BW449</f>
        <v>0.84225128439960528</v>
      </c>
      <c r="E458" s="44">
        <f t="shared" si="42"/>
        <v>110671818.77010813</v>
      </c>
      <c r="F458" s="45">
        <f t="shared" si="43"/>
        <v>220.51654110063879</v>
      </c>
      <c r="G458" s="45">
        <f t="shared" si="44"/>
        <v>385.9039469261179</v>
      </c>
      <c r="H458" s="46">
        <f t="shared" si="45"/>
        <v>0.98199999999999998</v>
      </c>
      <c r="I458" s="46">
        <f t="shared" si="46"/>
        <v>1.8000000000000016E-2</v>
      </c>
      <c r="J458" s="47">
        <f t="shared" si="47"/>
        <v>24404966672.500999</v>
      </c>
      <c r="K458" s="27"/>
      <c r="L458" s="27"/>
      <c r="M458" s="27"/>
      <c r="N458" s="27"/>
      <c r="O458" s="27"/>
    </row>
    <row r="459" spans="2:15" x14ac:dyDescent="0.25">
      <c r="B459" s="9">
        <f t="shared" si="48"/>
        <v>440</v>
      </c>
      <c r="C459" s="42">
        <f>'Simulacion sistema (hoja4)'!BV450</f>
        <v>0.82214946575275261</v>
      </c>
      <c r="D459" s="42">
        <f>'Simulacion sistema (hoja4)'!BW450</f>
        <v>0.83927713567901763</v>
      </c>
      <c r="E459" s="44">
        <f t="shared" si="42"/>
        <v>110281015.62822291</v>
      </c>
      <c r="F459" s="45">
        <f t="shared" si="43"/>
        <v>220.51654110063879</v>
      </c>
      <c r="G459" s="45">
        <f t="shared" si="44"/>
        <v>385.9039469261179</v>
      </c>
      <c r="H459" s="46">
        <f t="shared" si="45"/>
        <v>0.98199999999999998</v>
      </c>
      <c r="I459" s="46">
        <f t="shared" si="46"/>
        <v>1.8000000000000016E-2</v>
      </c>
      <c r="J459" s="47">
        <f t="shared" si="47"/>
        <v>24318788115.401207</v>
      </c>
      <c r="K459" s="27"/>
      <c r="L459" s="27"/>
      <c r="M459" s="27"/>
      <c r="N459" s="27"/>
      <c r="O459" s="27"/>
    </row>
    <row r="460" spans="2:15" x14ac:dyDescent="0.25">
      <c r="B460" s="9">
        <f t="shared" si="48"/>
        <v>441</v>
      </c>
      <c r="C460" s="42">
        <f>'Simulacion sistema (hoja4)'!BV451</f>
        <v>0.82360303943552349</v>
      </c>
      <c r="D460" s="42">
        <f>'Simulacion sistema (hoja4)'!BW451</f>
        <v>0.84249182378594545</v>
      </c>
      <c r="E460" s="44">
        <f t="shared" si="42"/>
        <v>110703425.64547324</v>
      </c>
      <c r="F460" s="45">
        <f t="shared" si="43"/>
        <v>220.51654110063879</v>
      </c>
      <c r="G460" s="45">
        <f t="shared" si="44"/>
        <v>385.9039469261179</v>
      </c>
      <c r="H460" s="46">
        <f t="shared" si="45"/>
        <v>0.98199999999999998</v>
      </c>
      <c r="I460" s="46">
        <f t="shared" si="46"/>
        <v>1.8000000000000016E-2</v>
      </c>
      <c r="J460" s="47">
        <f t="shared" si="47"/>
        <v>24411936511.331509</v>
      </c>
      <c r="K460" s="27"/>
      <c r="L460" s="27"/>
      <c r="M460" s="27"/>
      <c r="N460" s="27"/>
      <c r="O460" s="27"/>
    </row>
    <row r="461" spans="2:15" x14ac:dyDescent="0.25">
      <c r="B461" s="9">
        <f t="shared" si="48"/>
        <v>442</v>
      </c>
      <c r="C461" s="42">
        <f>'Simulacion sistema (hoja4)'!BV452</f>
        <v>0.80967514495096959</v>
      </c>
      <c r="D461" s="42">
        <f>'Simulacion sistema (hoja4)'!BW452</f>
        <v>0.84574677510007379</v>
      </c>
      <c r="E461" s="44">
        <f t="shared" si="42"/>
        <v>111131126.24814969</v>
      </c>
      <c r="F461" s="45">
        <f t="shared" si="43"/>
        <v>220.51654110063879</v>
      </c>
      <c r="G461" s="45">
        <f t="shared" si="44"/>
        <v>385.9039469261179</v>
      </c>
      <c r="H461" s="46">
        <f t="shared" si="45"/>
        <v>0.98199999999999998</v>
      </c>
      <c r="I461" s="46">
        <f t="shared" si="46"/>
        <v>1.8000000000000016E-2</v>
      </c>
      <c r="J461" s="47">
        <f t="shared" si="47"/>
        <v>24506251568.860378</v>
      </c>
      <c r="K461" s="27"/>
      <c r="L461" s="27"/>
      <c r="M461" s="27"/>
      <c r="N461" s="27"/>
      <c r="O461" s="27"/>
    </row>
    <row r="462" spans="2:15" x14ac:dyDescent="0.25">
      <c r="B462" s="9">
        <f t="shared" si="48"/>
        <v>443</v>
      </c>
      <c r="C462" s="42">
        <f>'Simulacion sistema (hoja4)'!BV453</f>
        <v>0.82068957045454649</v>
      </c>
      <c r="D462" s="42">
        <f>'Simulacion sistema (hoja4)'!BW453</f>
        <v>0.85233022837354944</v>
      </c>
      <c r="E462" s="44">
        <f t="shared" si="42"/>
        <v>111996192.0082844</v>
      </c>
      <c r="F462" s="45">
        <f t="shared" si="43"/>
        <v>220.51654110063879</v>
      </c>
      <c r="G462" s="45">
        <f t="shared" si="44"/>
        <v>385.9039469261179</v>
      </c>
      <c r="H462" s="46">
        <f t="shared" si="45"/>
        <v>0.98199999999999998</v>
      </c>
      <c r="I462" s="46">
        <f t="shared" si="46"/>
        <v>1.8000000000000016E-2</v>
      </c>
      <c r="J462" s="47">
        <f t="shared" si="47"/>
        <v>24697012878.109882</v>
      </c>
      <c r="K462" s="27"/>
      <c r="L462" s="27"/>
      <c r="M462" s="27"/>
      <c r="N462" s="27"/>
      <c r="O462" s="27"/>
    </row>
    <row r="463" spans="2:15" x14ac:dyDescent="0.25">
      <c r="B463" s="9">
        <f t="shared" si="48"/>
        <v>444</v>
      </c>
      <c r="C463" s="42">
        <f>'Simulacion sistema (hoja4)'!BV454</f>
        <v>0.81476871408252993</v>
      </c>
      <c r="D463" s="42">
        <f>'Simulacion sistema (hoja4)'!BW454</f>
        <v>0.84335586991263367</v>
      </c>
      <c r="E463" s="44">
        <f t="shared" si="42"/>
        <v>110816961.30652007</v>
      </c>
      <c r="F463" s="45">
        <f t="shared" si="43"/>
        <v>220.51654110063879</v>
      </c>
      <c r="G463" s="45">
        <f t="shared" si="44"/>
        <v>385.9039469261179</v>
      </c>
      <c r="H463" s="46">
        <f t="shared" si="45"/>
        <v>0.98199999999999998</v>
      </c>
      <c r="I463" s="46">
        <f t="shared" si="46"/>
        <v>1.8000000000000016E-2</v>
      </c>
      <c r="J463" s="47">
        <f t="shared" si="47"/>
        <v>24436973002.597134</v>
      </c>
      <c r="K463" s="27"/>
      <c r="L463" s="27"/>
      <c r="M463" s="27"/>
      <c r="N463" s="27"/>
      <c r="O463" s="27"/>
    </row>
    <row r="464" spans="2:15" x14ac:dyDescent="0.25">
      <c r="B464" s="9">
        <f t="shared" si="48"/>
        <v>445</v>
      </c>
      <c r="C464" s="42">
        <f>'Simulacion sistema (hoja4)'!BV455</f>
        <v>0.81802923705626074</v>
      </c>
      <c r="D464" s="42">
        <f>'Simulacion sistema (hoja4)'!BW455</f>
        <v>0.84600110355524039</v>
      </c>
      <c r="E464" s="44">
        <f t="shared" si="42"/>
        <v>111164545.00715858</v>
      </c>
      <c r="F464" s="45">
        <f t="shared" si="43"/>
        <v>220.51654110063879</v>
      </c>
      <c r="G464" s="45">
        <f t="shared" si="44"/>
        <v>385.9039469261179</v>
      </c>
      <c r="H464" s="46">
        <f t="shared" si="45"/>
        <v>0.98199999999999998</v>
      </c>
      <c r="I464" s="46">
        <f t="shared" si="46"/>
        <v>1.8000000000000016E-2</v>
      </c>
      <c r="J464" s="47">
        <f t="shared" si="47"/>
        <v>24513620958.004894</v>
      </c>
      <c r="K464" s="27"/>
      <c r="L464" s="27"/>
      <c r="M464" s="27"/>
      <c r="N464" s="27"/>
      <c r="O464" s="27"/>
    </row>
    <row r="465" spans="2:15" x14ac:dyDescent="0.25">
      <c r="B465" s="9">
        <f t="shared" si="48"/>
        <v>446</v>
      </c>
      <c r="C465" s="42">
        <f>'Simulacion sistema (hoja4)'!BV456</f>
        <v>0.81019756894915029</v>
      </c>
      <c r="D465" s="42">
        <f>'Simulacion sistema (hoja4)'!BW456</f>
        <v>0.8430069854331057</v>
      </c>
      <c r="E465" s="44">
        <f t="shared" si="42"/>
        <v>110771117.88591009</v>
      </c>
      <c r="F465" s="45">
        <f t="shared" si="43"/>
        <v>220.51654110063879</v>
      </c>
      <c r="G465" s="45">
        <f t="shared" si="44"/>
        <v>385.9039469261179</v>
      </c>
      <c r="H465" s="46">
        <f t="shared" si="45"/>
        <v>0.98199999999999998</v>
      </c>
      <c r="I465" s="46">
        <f t="shared" si="46"/>
        <v>1.8000000000000016E-2</v>
      </c>
      <c r="J465" s="47">
        <f t="shared" si="47"/>
        <v>24426863770.051998</v>
      </c>
      <c r="K465" s="27"/>
      <c r="L465" s="27"/>
      <c r="M465" s="27"/>
      <c r="N465" s="27"/>
      <c r="O465" s="27"/>
    </row>
    <row r="466" spans="2:15" x14ac:dyDescent="0.25">
      <c r="B466" s="9">
        <f t="shared" si="48"/>
        <v>447</v>
      </c>
      <c r="C466" s="42">
        <f>'Simulacion sistema (hoja4)'!BV457</f>
        <v>0.81131813241400785</v>
      </c>
      <c r="D466" s="42">
        <f>'Simulacion sistema (hoja4)'!BW457</f>
        <v>0.84226014493455115</v>
      </c>
      <c r="E466" s="44">
        <f t="shared" si="42"/>
        <v>110672983.04440002</v>
      </c>
      <c r="F466" s="45">
        <f t="shared" si="43"/>
        <v>220.51654110063879</v>
      </c>
      <c r="G466" s="45">
        <f t="shared" si="44"/>
        <v>385.9039469261179</v>
      </c>
      <c r="H466" s="46">
        <f t="shared" si="45"/>
        <v>0.98199999999999998</v>
      </c>
      <c r="I466" s="46">
        <f t="shared" si="46"/>
        <v>1.8000000000000016E-2</v>
      </c>
      <c r="J466" s="47">
        <f t="shared" si="47"/>
        <v>24405223414.240738</v>
      </c>
      <c r="K466" s="27"/>
      <c r="L466" s="27"/>
      <c r="M466" s="27"/>
      <c r="N466" s="27"/>
      <c r="O466" s="27"/>
    </row>
    <row r="467" spans="2:15" x14ac:dyDescent="0.25">
      <c r="B467" s="9">
        <f t="shared" si="48"/>
        <v>448</v>
      </c>
      <c r="C467" s="42">
        <f>'Simulacion sistema (hoja4)'!BV458</f>
        <v>0.82334759270384117</v>
      </c>
      <c r="D467" s="42">
        <f>'Simulacion sistema (hoja4)'!BW458</f>
        <v>0.84805421817076443</v>
      </c>
      <c r="E467" s="44">
        <f t="shared" si="42"/>
        <v>111434324.26763844</v>
      </c>
      <c r="F467" s="45">
        <f t="shared" si="43"/>
        <v>220.51654110063879</v>
      </c>
      <c r="G467" s="45">
        <f t="shared" si="44"/>
        <v>385.9039469261179</v>
      </c>
      <c r="H467" s="46">
        <f t="shared" si="45"/>
        <v>0.98199999999999998</v>
      </c>
      <c r="I467" s="46">
        <f t="shared" si="46"/>
        <v>1.8000000000000016E-2</v>
      </c>
      <c r="J467" s="47">
        <f t="shared" si="47"/>
        <v>24573111747.386604</v>
      </c>
      <c r="K467" s="27"/>
      <c r="L467" s="27"/>
      <c r="M467" s="27"/>
      <c r="N467" s="27"/>
      <c r="O467" s="27"/>
    </row>
    <row r="468" spans="2:15" x14ac:dyDescent="0.25">
      <c r="B468" s="9">
        <f t="shared" si="48"/>
        <v>449</v>
      </c>
      <c r="C468" s="42">
        <f>'Simulacion sistema (hoja4)'!BV459</f>
        <v>0.83116940458787725</v>
      </c>
      <c r="D468" s="42">
        <f>'Simulacion sistema (hoja4)'!BW459</f>
        <v>0.85201112216523034</v>
      </c>
      <c r="E468" s="44">
        <f t="shared" si="42"/>
        <v>111954261.45251127</v>
      </c>
      <c r="F468" s="45">
        <f t="shared" si="43"/>
        <v>220.51654110063879</v>
      </c>
      <c r="G468" s="45">
        <f t="shared" si="44"/>
        <v>385.9039469261179</v>
      </c>
      <c r="H468" s="46">
        <f t="shared" si="45"/>
        <v>0.98199999999999998</v>
      </c>
      <c r="I468" s="46">
        <f t="shared" si="46"/>
        <v>1.8000000000000016E-2</v>
      </c>
      <c r="J468" s="47">
        <f t="shared" si="47"/>
        <v>24687766496.98436</v>
      </c>
      <c r="K468" s="27"/>
      <c r="L468" s="27"/>
      <c r="M468" s="27"/>
      <c r="N468" s="27"/>
      <c r="O468" s="27"/>
    </row>
    <row r="469" spans="2:15" x14ac:dyDescent="0.25">
      <c r="B469" s="9">
        <f t="shared" si="48"/>
        <v>450</v>
      </c>
      <c r="C469" s="42">
        <f>'Simulacion sistema (hoja4)'!BV460</f>
        <v>0.82696468932142597</v>
      </c>
      <c r="D469" s="42">
        <f>'Simulacion sistema (hoja4)'!BW460</f>
        <v>0.84183708778624367</v>
      </c>
      <c r="E469" s="44">
        <f t="shared" ref="E469:E532" si="49">+D469*$F$13*$F$14</f>
        <v>110617393.33511241</v>
      </c>
      <c r="F469" s="45">
        <f t="shared" ref="F469:F532" si="50">+$F$11*F$16</f>
        <v>220.51654110063879</v>
      </c>
      <c r="G469" s="45">
        <f t="shared" ref="G469:G532" si="51">+$F$11*F$15</f>
        <v>385.9039469261179</v>
      </c>
      <c r="H469" s="46">
        <f t="shared" ref="H469:H532" si="52">+COUNTIF($C$20:$C$1019,"&lt;"&amp;$F$12)/1000</f>
        <v>0.98199999999999998</v>
      </c>
      <c r="I469" s="46">
        <f t="shared" ref="I469:I532" si="53">1-H469</f>
        <v>1.8000000000000016E-2</v>
      </c>
      <c r="J469" s="47">
        <f t="shared" ref="J469:J532" si="54">+IF(C469&lt;$F$12,E469*F469,E469*G469)</f>
        <v>24392964963.827843</v>
      </c>
      <c r="K469" s="27"/>
      <c r="L469" s="27"/>
      <c r="M469" s="27"/>
      <c r="N469" s="27"/>
      <c r="O469" s="27"/>
    </row>
    <row r="470" spans="2:15" x14ac:dyDescent="0.25">
      <c r="B470" s="9">
        <f t="shared" ref="B470:B533" si="55">+B469+1</f>
        <v>451</v>
      </c>
      <c r="C470" s="42">
        <f>'Simulacion sistema (hoja4)'!BV461</f>
        <v>0.81986370875911874</v>
      </c>
      <c r="D470" s="42">
        <f>'Simulacion sistema (hoja4)'!BW461</f>
        <v>0.85871082262286602</v>
      </c>
      <c r="E470" s="44">
        <f t="shared" si="49"/>
        <v>112834602.0926446</v>
      </c>
      <c r="F470" s="45">
        <f t="shared" si="50"/>
        <v>220.51654110063879</v>
      </c>
      <c r="G470" s="45">
        <f t="shared" si="51"/>
        <v>385.9039469261179</v>
      </c>
      <c r="H470" s="46">
        <f t="shared" si="52"/>
        <v>0.98199999999999998</v>
      </c>
      <c r="I470" s="46">
        <f t="shared" si="53"/>
        <v>1.8000000000000016E-2</v>
      </c>
      <c r="J470" s="47">
        <f t="shared" si="54"/>
        <v>24881896169.936886</v>
      </c>
      <c r="K470" s="27"/>
      <c r="L470" s="27"/>
      <c r="M470" s="27"/>
      <c r="N470" s="27"/>
      <c r="O470" s="27"/>
    </row>
    <row r="471" spans="2:15" x14ac:dyDescent="0.25">
      <c r="B471" s="9">
        <f t="shared" si="55"/>
        <v>452</v>
      </c>
      <c r="C471" s="42">
        <f>'Simulacion sistema (hoja4)'!BV462</f>
        <v>0.83000772625665697</v>
      </c>
      <c r="D471" s="42">
        <f>'Simulacion sistema (hoja4)'!BW462</f>
        <v>0.84368725147911672</v>
      </c>
      <c r="E471" s="44">
        <f t="shared" si="49"/>
        <v>110860504.84435594</v>
      </c>
      <c r="F471" s="45">
        <f t="shared" si="50"/>
        <v>220.51654110063879</v>
      </c>
      <c r="G471" s="45">
        <f t="shared" si="51"/>
        <v>385.9039469261179</v>
      </c>
      <c r="H471" s="46">
        <f t="shared" si="52"/>
        <v>0.98199999999999998</v>
      </c>
      <c r="I471" s="46">
        <f t="shared" si="53"/>
        <v>1.8000000000000016E-2</v>
      </c>
      <c r="J471" s="47">
        <f t="shared" si="54"/>
        <v>24446575072.947983</v>
      </c>
      <c r="K471" s="27"/>
      <c r="L471" s="27"/>
      <c r="M471" s="27"/>
      <c r="N471" s="27"/>
      <c r="O471" s="27"/>
    </row>
    <row r="472" spans="2:15" x14ac:dyDescent="0.25">
      <c r="B472" s="9">
        <f t="shared" si="55"/>
        <v>453</v>
      </c>
      <c r="C472" s="42">
        <f>'Simulacion sistema (hoja4)'!BV463</f>
        <v>0.8219706729060241</v>
      </c>
      <c r="D472" s="42">
        <f>'Simulacion sistema (hoja4)'!BW463</f>
        <v>0.85051170830833733</v>
      </c>
      <c r="E472" s="44">
        <f t="shared" si="49"/>
        <v>111757238.47171552</v>
      </c>
      <c r="F472" s="45">
        <f t="shared" si="50"/>
        <v>220.51654110063879</v>
      </c>
      <c r="G472" s="45">
        <f t="shared" si="51"/>
        <v>385.9039469261179</v>
      </c>
      <c r="H472" s="46">
        <f t="shared" si="52"/>
        <v>0.98199999999999998</v>
      </c>
      <c r="I472" s="46">
        <f t="shared" si="53"/>
        <v>1.8000000000000016E-2</v>
      </c>
      <c r="J472" s="47">
        <f t="shared" si="54"/>
        <v>24644319670.741947</v>
      </c>
      <c r="K472" s="27"/>
      <c r="L472" s="27"/>
      <c r="M472" s="27"/>
      <c r="N472" s="27"/>
      <c r="O472" s="27"/>
    </row>
    <row r="473" spans="2:15" x14ac:dyDescent="0.25">
      <c r="B473" s="9">
        <f t="shared" si="55"/>
        <v>454</v>
      </c>
      <c r="C473" s="42">
        <f>'Simulacion sistema (hoja4)'!BV464</f>
        <v>0.80885777466776831</v>
      </c>
      <c r="D473" s="42">
        <f>'Simulacion sistema (hoja4)'!BW464</f>
        <v>0.85148902990833963</v>
      </c>
      <c r="E473" s="44">
        <f t="shared" si="49"/>
        <v>111885658.52995582</v>
      </c>
      <c r="F473" s="45">
        <f t="shared" si="50"/>
        <v>220.51654110063879</v>
      </c>
      <c r="G473" s="45">
        <f t="shared" si="51"/>
        <v>385.9039469261179</v>
      </c>
      <c r="H473" s="46">
        <f t="shared" si="52"/>
        <v>0.98199999999999998</v>
      </c>
      <c r="I473" s="46">
        <f t="shared" si="53"/>
        <v>1.8000000000000016E-2</v>
      </c>
      <c r="J473" s="47">
        <f t="shared" si="54"/>
        <v>24672638417.793041</v>
      </c>
      <c r="K473" s="27"/>
      <c r="L473" s="27"/>
      <c r="M473" s="27"/>
      <c r="N473" s="27"/>
      <c r="O473" s="27"/>
    </row>
    <row r="474" spans="2:15" x14ac:dyDescent="0.25">
      <c r="B474" s="9">
        <f t="shared" si="55"/>
        <v>455</v>
      </c>
      <c r="C474" s="42">
        <f>'Simulacion sistema (hoja4)'!BV465</f>
        <v>0.82220722840548355</v>
      </c>
      <c r="D474" s="42">
        <f>'Simulacion sistema (hoja4)'!BW465</f>
        <v>0.84368619008787593</v>
      </c>
      <c r="E474" s="44">
        <f t="shared" si="49"/>
        <v>110860365.37754691</v>
      </c>
      <c r="F474" s="45">
        <f t="shared" si="50"/>
        <v>220.51654110063879</v>
      </c>
      <c r="G474" s="45">
        <f t="shared" si="51"/>
        <v>385.9039469261179</v>
      </c>
      <c r="H474" s="46">
        <f t="shared" si="52"/>
        <v>0.98199999999999998</v>
      </c>
      <c r="I474" s="46">
        <f t="shared" si="53"/>
        <v>1.8000000000000016E-2</v>
      </c>
      <c r="J474" s="47">
        <f t="shared" si="54"/>
        <v>24446544318.209656</v>
      </c>
      <c r="K474" s="27"/>
      <c r="L474" s="27"/>
      <c r="M474" s="27"/>
      <c r="N474" s="27"/>
      <c r="O474" s="27"/>
    </row>
    <row r="475" spans="2:15" x14ac:dyDescent="0.25">
      <c r="B475" s="9">
        <f t="shared" si="55"/>
        <v>456</v>
      </c>
      <c r="C475" s="42">
        <f>'Simulacion sistema (hoja4)'!BV466</f>
        <v>0.83312218587624864</v>
      </c>
      <c r="D475" s="42">
        <f>'Simulacion sistema (hoja4)'!BW466</f>
        <v>0.85509701621336487</v>
      </c>
      <c r="E475" s="44">
        <f t="shared" si="49"/>
        <v>112359747.93043615</v>
      </c>
      <c r="F475" s="45">
        <f t="shared" si="50"/>
        <v>220.51654110063879</v>
      </c>
      <c r="G475" s="45">
        <f t="shared" si="51"/>
        <v>385.9039469261179</v>
      </c>
      <c r="H475" s="46">
        <f t="shared" si="52"/>
        <v>0.98199999999999998</v>
      </c>
      <c r="I475" s="46">
        <f t="shared" si="53"/>
        <v>1.8000000000000016E-2</v>
      </c>
      <c r="J475" s="47">
        <f t="shared" si="54"/>
        <v>24777182972.559437</v>
      </c>
      <c r="K475" s="27"/>
      <c r="L475" s="27"/>
      <c r="M475" s="27"/>
      <c r="N475" s="27"/>
      <c r="O475" s="27"/>
    </row>
    <row r="476" spans="2:15" x14ac:dyDescent="0.25">
      <c r="B476" s="9">
        <f t="shared" si="55"/>
        <v>457</v>
      </c>
      <c r="C476" s="42">
        <f>'Simulacion sistema (hoja4)'!BV467</f>
        <v>0.8178839346920157</v>
      </c>
      <c r="D476" s="42">
        <f>'Simulacion sistema (hoja4)'!BW467</f>
        <v>0.84022750982374872</v>
      </c>
      <c r="E476" s="44">
        <f t="shared" si="49"/>
        <v>110405894.79084058</v>
      </c>
      <c r="F476" s="45">
        <f t="shared" si="50"/>
        <v>220.51654110063879</v>
      </c>
      <c r="G476" s="45">
        <f t="shared" si="51"/>
        <v>385.9039469261179</v>
      </c>
      <c r="H476" s="46">
        <f t="shared" si="52"/>
        <v>0.98199999999999998</v>
      </c>
      <c r="I476" s="46">
        <f t="shared" si="53"/>
        <v>1.8000000000000016E-2</v>
      </c>
      <c r="J476" s="47">
        <f t="shared" si="54"/>
        <v>24346326036.397198</v>
      </c>
      <c r="K476" s="27"/>
      <c r="L476" s="27"/>
      <c r="M476" s="27"/>
      <c r="N476" s="27"/>
      <c r="O476" s="27"/>
    </row>
    <row r="477" spans="2:15" x14ac:dyDescent="0.25">
      <c r="B477" s="9">
        <f t="shared" si="55"/>
        <v>458</v>
      </c>
      <c r="C477" s="42">
        <f>'Simulacion sistema (hoja4)'!BV468</f>
        <v>0.82805486373378479</v>
      </c>
      <c r="D477" s="42">
        <f>'Simulacion sistema (hoja4)'!BW468</f>
        <v>0.85496230985597266</v>
      </c>
      <c r="E477" s="44">
        <f t="shared" si="49"/>
        <v>112342047.5150748</v>
      </c>
      <c r="F477" s="45">
        <f t="shared" si="50"/>
        <v>220.51654110063879</v>
      </c>
      <c r="G477" s="45">
        <f t="shared" si="51"/>
        <v>385.9039469261179</v>
      </c>
      <c r="H477" s="46">
        <f t="shared" si="52"/>
        <v>0.98199999999999998</v>
      </c>
      <c r="I477" s="46">
        <f t="shared" si="53"/>
        <v>1.8000000000000016E-2</v>
      </c>
      <c r="J477" s="47">
        <f t="shared" si="54"/>
        <v>24773279738.187908</v>
      </c>
      <c r="K477" s="27"/>
      <c r="L477" s="27"/>
      <c r="M477" s="27"/>
      <c r="N477" s="27"/>
      <c r="O477" s="27"/>
    </row>
    <row r="478" spans="2:15" x14ac:dyDescent="0.25">
      <c r="B478" s="9">
        <f t="shared" si="55"/>
        <v>459</v>
      </c>
      <c r="C478" s="42">
        <f>'Simulacion sistema (hoja4)'!BV469</f>
        <v>0.81689198297923826</v>
      </c>
      <c r="D478" s="42">
        <f>'Simulacion sistema (hoja4)'!BW469</f>
        <v>0.85463352543097293</v>
      </c>
      <c r="E478" s="44">
        <f t="shared" si="49"/>
        <v>112298845.24162984</v>
      </c>
      <c r="F478" s="45">
        <f t="shared" si="50"/>
        <v>220.51654110063879</v>
      </c>
      <c r="G478" s="45">
        <f t="shared" si="51"/>
        <v>385.9039469261179</v>
      </c>
      <c r="H478" s="46">
        <f t="shared" si="52"/>
        <v>0.98199999999999998</v>
      </c>
      <c r="I478" s="46">
        <f t="shared" si="53"/>
        <v>1.8000000000000016E-2</v>
      </c>
      <c r="J478" s="47">
        <f t="shared" si="54"/>
        <v>24763752922.28014</v>
      </c>
      <c r="K478" s="27"/>
      <c r="L478" s="27"/>
      <c r="M478" s="27"/>
      <c r="N478" s="27"/>
      <c r="O478" s="27"/>
    </row>
    <row r="479" spans="2:15" x14ac:dyDescent="0.25">
      <c r="B479" s="9">
        <f t="shared" si="55"/>
        <v>460</v>
      </c>
      <c r="C479" s="42">
        <f>'Simulacion sistema (hoja4)'!BV470</f>
        <v>0.81373524014955878</v>
      </c>
      <c r="D479" s="42">
        <f>'Simulacion sistema (hoja4)'!BW470</f>
        <v>0.84504500688787643</v>
      </c>
      <c r="E479" s="44">
        <f t="shared" si="49"/>
        <v>111038913.90506697</v>
      </c>
      <c r="F479" s="45">
        <f t="shared" si="50"/>
        <v>220.51654110063879</v>
      </c>
      <c r="G479" s="45">
        <f t="shared" si="51"/>
        <v>385.9039469261179</v>
      </c>
      <c r="H479" s="46">
        <f t="shared" si="52"/>
        <v>0.98199999999999998</v>
      </c>
      <c r="I479" s="46">
        <f t="shared" si="53"/>
        <v>1.8000000000000016E-2</v>
      </c>
      <c r="J479" s="47">
        <f t="shared" si="54"/>
        <v>24485917221.916992</v>
      </c>
      <c r="K479" s="27"/>
      <c r="L479" s="27"/>
      <c r="M479" s="27"/>
      <c r="N479" s="27"/>
      <c r="O479" s="27"/>
    </row>
    <row r="480" spans="2:15" x14ac:dyDescent="0.25">
      <c r="B480" s="9">
        <f t="shared" si="55"/>
        <v>461</v>
      </c>
      <c r="C480" s="42">
        <f>'Simulacion sistema (hoja4)'!BV471</f>
        <v>0.82138852431605969</v>
      </c>
      <c r="D480" s="42">
        <f>'Simulacion sistema (hoja4)'!BW471</f>
        <v>0.84554193354862139</v>
      </c>
      <c r="E480" s="44">
        <f t="shared" si="49"/>
        <v>111104210.06828885</v>
      </c>
      <c r="F480" s="45">
        <f t="shared" si="50"/>
        <v>220.51654110063879</v>
      </c>
      <c r="G480" s="45">
        <f t="shared" si="51"/>
        <v>385.9039469261179</v>
      </c>
      <c r="H480" s="46">
        <f t="shared" si="52"/>
        <v>0.98199999999999998</v>
      </c>
      <c r="I480" s="46">
        <f t="shared" si="53"/>
        <v>1.8000000000000016E-2</v>
      </c>
      <c r="J480" s="47">
        <f t="shared" si="54"/>
        <v>24500316105.977825</v>
      </c>
      <c r="K480" s="27"/>
      <c r="L480" s="27"/>
      <c r="M480" s="27"/>
      <c r="N480" s="27"/>
      <c r="O480" s="27"/>
    </row>
    <row r="481" spans="2:15" x14ac:dyDescent="0.25">
      <c r="B481" s="9">
        <f t="shared" si="55"/>
        <v>462</v>
      </c>
      <c r="C481" s="42">
        <f>'Simulacion sistema (hoja4)'!BV472</f>
        <v>0.82879683621545708</v>
      </c>
      <c r="D481" s="42">
        <f>'Simulacion sistema (hoja4)'!BW472</f>
        <v>0.84377297247016192</v>
      </c>
      <c r="E481" s="44">
        <f t="shared" si="49"/>
        <v>110871768.58257927</v>
      </c>
      <c r="F481" s="45">
        <f t="shared" si="50"/>
        <v>220.51654110063879</v>
      </c>
      <c r="G481" s="45">
        <f t="shared" si="51"/>
        <v>385.9039469261179</v>
      </c>
      <c r="H481" s="46">
        <f t="shared" si="52"/>
        <v>0.98199999999999998</v>
      </c>
      <c r="I481" s="46">
        <f t="shared" si="53"/>
        <v>1.8000000000000016E-2</v>
      </c>
      <c r="J481" s="47">
        <f t="shared" si="54"/>
        <v>24449058913.540855</v>
      </c>
      <c r="K481" s="27"/>
      <c r="L481" s="27"/>
      <c r="M481" s="27"/>
      <c r="N481" s="27"/>
      <c r="O481" s="27"/>
    </row>
    <row r="482" spans="2:15" x14ac:dyDescent="0.25">
      <c r="B482" s="9">
        <f t="shared" si="55"/>
        <v>463</v>
      </c>
      <c r="C482" s="42">
        <f>'Simulacion sistema (hoja4)'!BV473</f>
        <v>0.79732892788936915</v>
      </c>
      <c r="D482" s="42">
        <f>'Simulacion sistema (hoja4)'!BW473</f>
        <v>0.84969700632970169</v>
      </c>
      <c r="E482" s="44">
        <f t="shared" si="49"/>
        <v>111650186.63172281</v>
      </c>
      <c r="F482" s="45">
        <f t="shared" si="50"/>
        <v>220.51654110063879</v>
      </c>
      <c r="G482" s="45">
        <f t="shared" si="51"/>
        <v>385.9039469261179</v>
      </c>
      <c r="H482" s="46">
        <f t="shared" si="52"/>
        <v>0.98199999999999998</v>
      </c>
      <c r="I482" s="46">
        <f t="shared" si="53"/>
        <v>1.8000000000000016E-2</v>
      </c>
      <c r="J482" s="47">
        <f t="shared" si="54"/>
        <v>24620712969.268295</v>
      </c>
      <c r="K482" s="27"/>
      <c r="L482" s="27"/>
      <c r="M482" s="27"/>
      <c r="N482" s="27"/>
      <c r="O482" s="27"/>
    </row>
    <row r="483" spans="2:15" x14ac:dyDescent="0.25">
      <c r="B483" s="9">
        <f t="shared" si="55"/>
        <v>464</v>
      </c>
      <c r="C483" s="42">
        <f>'Simulacion sistema (hoja4)'!BV474</f>
        <v>0.81947055766215027</v>
      </c>
      <c r="D483" s="42">
        <f>'Simulacion sistema (hoja4)'!BW474</f>
        <v>0.84444290657958732</v>
      </c>
      <c r="E483" s="44">
        <f t="shared" si="49"/>
        <v>110959797.92455778</v>
      </c>
      <c r="F483" s="45">
        <f t="shared" si="50"/>
        <v>220.51654110063879</v>
      </c>
      <c r="G483" s="45">
        <f t="shared" si="51"/>
        <v>385.9039469261179</v>
      </c>
      <c r="H483" s="46">
        <f t="shared" si="52"/>
        <v>0.98199999999999998</v>
      </c>
      <c r="I483" s="46">
        <f t="shared" si="53"/>
        <v>1.8000000000000016E-2</v>
      </c>
      <c r="J483" s="47">
        <f t="shared" si="54"/>
        <v>24468470839.54932</v>
      </c>
      <c r="K483" s="27"/>
      <c r="L483" s="27"/>
      <c r="M483" s="27"/>
      <c r="N483" s="27"/>
      <c r="O483" s="27"/>
    </row>
    <row r="484" spans="2:15" x14ac:dyDescent="0.25">
      <c r="B484" s="9">
        <f t="shared" si="55"/>
        <v>465</v>
      </c>
      <c r="C484" s="42">
        <f>'Simulacion sistema (hoja4)'!BV475</f>
        <v>0.83144066412222006</v>
      </c>
      <c r="D484" s="42">
        <f>'Simulacion sistema (hoja4)'!BW475</f>
        <v>0.85203767404801189</v>
      </c>
      <c r="E484" s="44">
        <f t="shared" si="49"/>
        <v>111957750.36990876</v>
      </c>
      <c r="F484" s="45">
        <f t="shared" si="50"/>
        <v>220.51654110063879</v>
      </c>
      <c r="G484" s="45">
        <f t="shared" si="51"/>
        <v>385.9039469261179</v>
      </c>
      <c r="H484" s="46">
        <f t="shared" si="52"/>
        <v>0.98199999999999998</v>
      </c>
      <c r="I484" s="46">
        <f t="shared" si="53"/>
        <v>1.8000000000000016E-2</v>
      </c>
      <c r="J484" s="47">
        <f t="shared" si="54"/>
        <v>24688535860.981045</v>
      </c>
      <c r="K484" s="27"/>
      <c r="L484" s="27"/>
      <c r="M484" s="27"/>
      <c r="N484" s="27"/>
      <c r="O484" s="27"/>
    </row>
    <row r="485" spans="2:15" x14ac:dyDescent="0.25">
      <c r="B485" s="9">
        <f t="shared" si="55"/>
        <v>466</v>
      </c>
      <c r="C485" s="42">
        <f>'Simulacion sistema (hoja4)'!BV476</f>
        <v>0.82982467298425844</v>
      </c>
      <c r="D485" s="42">
        <f>'Simulacion sistema (hoja4)'!BW476</f>
        <v>0.84946612344800321</v>
      </c>
      <c r="E485" s="44">
        <f t="shared" si="49"/>
        <v>111619848.62106761</v>
      </c>
      <c r="F485" s="45">
        <f t="shared" si="50"/>
        <v>220.51654110063879</v>
      </c>
      <c r="G485" s="45">
        <f t="shared" si="51"/>
        <v>385.9039469261179</v>
      </c>
      <c r="H485" s="46">
        <f t="shared" si="52"/>
        <v>0.98199999999999998</v>
      </c>
      <c r="I485" s="46">
        <f t="shared" si="53"/>
        <v>1.8000000000000016E-2</v>
      </c>
      <c r="J485" s="47">
        <f t="shared" si="54"/>
        <v>24614022936.094738</v>
      </c>
      <c r="K485" s="27"/>
      <c r="L485" s="27"/>
      <c r="M485" s="27"/>
      <c r="N485" s="27"/>
      <c r="O485" s="27"/>
    </row>
    <row r="486" spans="2:15" x14ac:dyDescent="0.25">
      <c r="B486" s="9">
        <f t="shared" si="55"/>
        <v>467</v>
      </c>
      <c r="C486" s="42">
        <f>'Simulacion sistema (hoja4)'!BV477</f>
        <v>0.82503768948251988</v>
      </c>
      <c r="D486" s="42">
        <f>'Simulacion sistema (hoja4)'!BW477</f>
        <v>0.8517918145290464</v>
      </c>
      <c r="E486" s="44">
        <f t="shared" si="49"/>
        <v>111925444.4291167</v>
      </c>
      <c r="F486" s="45">
        <f t="shared" si="50"/>
        <v>220.51654110063879</v>
      </c>
      <c r="G486" s="45">
        <f t="shared" si="51"/>
        <v>385.9039469261179</v>
      </c>
      <c r="H486" s="46">
        <f t="shared" si="52"/>
        <v>0.98199999999999998</v>
      </c>
      <c r="I486" s="46">
        <f t="shared" si="53"/>
        <v>1.8000000000000016E-2</v>
      </c>
      <c r="J486" s="47">
        <f t="shared" si="54"/>
        <v>24681411866.660576</v>
      </c>
      <c r="K486" s="27"/>
      <c r="L486" s="27"/>
      <c r="M486" s="27"/>
      <c r="N486" s="27"/>
      <c r="O486" s="27"/>
    </row>
    <row r="487" spans="2:15" x14ac:dyDescent="0.25">
      <c r="B487" s="9">
        <f t="shared" si="55"/>
        <v>468</v>
      </c>
      <c r="C487" s="42">
        <f>'Simulacion sistema (hoja4)'!BV478</f>
        <v>0.80788986466296298</v>
      </c>
      <c r="D487" s="42">
        <f>'Simulacion sistema (hoja4)'!BW478</f>
        <v>0.83705016081230166</v>
      </c>
      <c r="E487" s="44">
        <f t="shared" si="49"/>
        <v>109988391.13073644</v>
      </c>
      <c r="F487" s="45">
        <f t="shared" si="50"/>
        <v>220.51654110063879</v>
      </c>
      <c r="G487" s="45">
        <f t="shared" si="51"/>
        <v>385.9039469261179</v>
      </c>
      <c r="H487" s="46">
        <f t="shared" si="52"/>
        <v>0.98199999999999998</v>
      </c>
      <c r="I487" s="46">
        <f t="shared" si="53"/>
        <v>1.8000000000000016E-2</v>
      </c>
      <c r="J487" s="47">
        <f t="shared" si="54"/>
        <v>24254259573.374176</v>
      </c>
      <c r="K487" s="27"/>
      <c r="L487" s="27"/>
      <c r="M487" s="27"/>
      <c r="N487" s="27"/>
      <c r="O487" s="27"/>
    </row>
    <row r="488" spans="2:15" x14ac:dyDescent="0.25">
      <c r="B488" s="9">
        <f t="shared" si="55"/>
        <v>469</v>
      </c>
      <c r="C488" s="42">
        <f>'Simulacion sistema (hoja4)'!BV479</f>
        <v>0.81498091280596174</v>
      </c>
      <c r="D488" s="42">
        <f>'Simulacion sistema (hoja4)'!BW479</f>
        <v>0.84197743907549771</v>
      </c>
      <c r="E488" s="44">
        <f t="shared" si="49"/>
        <v>110635835.49452041</v>
      </c>
      <c r="F488" s="45">
        <f t="shared" si="50"/>
        <v>220.51654110063879</v>
      </c>
      <c r="G488" s="45">
        <f t="shared" si="51"/>
        <v>385.9039469261179</v>
      </c>
      <c r="H488" s="46">
        <f t="shared" si="52"/>
        <v>0.98199999999999998</v>
      </c>
      <c r="I488" s="46">
        <f t="shared" si="53"/>
        <v>1.8000000000000016E-2</v>
      </c>
      <c r="J488" s="47">
        <f t="shared" si="54"/>
        <v>24397031765.030922</v>
      </c>
      <c r="K488" s="27"/>
      <c r="L488" s="27"/>
      <c r="M488" s="27"/>
      <c r="N488" s="27"/>
      <c r="O488" s="27"/>
    </row>
    <row r="489" spans="2:15" x14ac:dyDescent="0.25">
      <c r="B489" s="9">
        <f t="shared" si="55"/>
        <v>470</v>
      </c>
      <c r="C489" s="42">
        <f>'Simulacion sistema (hoja4)'!BV480</f>
        <v>0.81541142082090834</v>
      </c>
      <c r="D489" s="42">
        <f>'Simulacion sistema (hoja4)'!BW480</f>
        <v>0.84966905405091397</v>
      </c>
      <c r="E489" s="44">
        <f t="shared" si="49"/>
        <v>111646513.70229009</v>
      </c>
      <c r="F489" s="45">
        <f t="shared" si="50"/>
        <v>220.51654110063879</v>
      </c>
      <c r="G489" s="45">
        <f t="shared" si="51"/>
        <v>385.9039469261179</v>
      </c>
      <c r="H489" s="46">
        <f t="shared" si="52"/>
        <v>0.98199999999999998</v>
      </c>
      <c r="I489" s="46">
        <f t="shared" si="53"/>
        <v>1.8000000000000016E-2</v>
      </c>
      <c r="J489" s="47">
        <f t="shared" si="54"/>
        <v>24619903027.574085</v>
      </c>
      <c r="K489" s="27"/>
      <c r="L489" s="27"/>
      <c r="M489" s="27"/>
      <c r="N489" s="27"/>
      <c r="O489" s="27"/>
    </row>
    <row r="490" spans="2:15" x14ac:dyDescent="0.25">
      <c r="B490" s="9">
        <f t="shared" si="55"/>
        <v>471</v>
      </c>
      <c r="C490" s="42">
        <f>'Simulacion sistema (hoja4)'!BV481</f>
        <v>0.82103558279354383</v>
      </c>
      <c r="D490" s="42">
        <f>'Simulacion sistema (hoja4)'!BW481</f>
        <v>0.84644033670771801</v>
      </c>
      <c r="E490" s="44">
        <f t="shared" si="49"/>
        <v>111222260.24339415</v>
      </c>
      <c r="F490" s="45">
        <f t="shared" si="50"/>
        <v>220.51654110063879</v>
      </c>
      <c r="G490" s="45">
        <f t="shared" si="51"/>
        <v>385.9039469261179</v>
      </c>
      <c r="H490" s="46">
        <f t="shared" si="52"/>
        <v>0.98199999999999998</v>
      </c>
      <c r="I490" s="46">
        <f t="shared" si="53"/>
        <v>1.8000000000000016E-2</v>
      </c>
      <c r="J490" s="47">
        <f t="shared" si="54"/>
        <v>24526348122.268372</v>
      </c>
      <c r="K490" s="27"/>
      <c r="L490" s="27"/>
      <c r="M490" s="27"/>
      <c r="N490" s="27"/>
      <c r="O490" s="27"/>
    </row>
    <row r="491" spans="2:15" x14ac:dyDescent="0.25">
      <c r="B491" s="9">
        <f t="shared" si="55"/>
        <v>472</v>
      </c>
      <c r="C491" s="42">
        <f>'Simulacion sistema (hoja4)'!BV482</f>
        <v>0.80321240908611347</v>
      </c>
      <c r="D491" s="42">
        <f>'Simulacion sistema (hoja4)'!BW482</f>
        <v>0.85051295045186692</v>
      </c>
      <c r="E491" s="44">
        <f t="shared" si="49"/>
        <v>111757401.68937531</v>
      </c>
      <c r="F491" s="45">
        <f t="shared" si="50"/>
        <v>220.51654110063879</v>
      </c>
      <c r="G491" s="45">
        <f t="shared" si="51"/>
        <v>385.9039469261179</v>
      </c>
      <c r="H491" s="46">
        <f t="shared" si="52"/>
        <v>0.98199999999999998</v>
      </c>
      <c r="I491" s="46">
        <f t="shared" si="53"/>
        <v>1.8000000000000016E-2</v>
      </c>
      <c r="J491" s="47">
        <f t="shared" si="54"/>
        <v>24644355662.93573</v>
      </c>
      <c r="K491" s="27"/>
      <c r="L491" s="27"/>
      <c r="M491" s="27"/>
      <c r="N491" s="27"/>
      <c r="O491" s="27"/>
    </row>
    <row r="492" spans="2:15" x14ac:dyDescent="0.25">
      <c r="B492" s="9">
        <f t="shared" si="55"/>
        <v>473</v>
      </c>
      <c r="C492" s="42">
        <f>'Simulacion sistema (hoja4)'!BV483</f>
        <v>0.81989044887378315</v>
      </c>
      <c r="D492" s="42">
        <f>'Simulacion sistema (hoja4)'!BW483</f>
        <v>0.84967122335263601</v>
      </c>
      <c r="E492" s="44">
        <f t="shared" si="49"/>
        <v>111646798.74853638</v>
      </c>
      <c r="F492" s="45">
        <f t="shared" si="50"/>
        <v>220.51654110063879</v>
      </c>
      <c r="G492" s="45">
        <f t="shared" si="51"/>
        <v>385.9039469261179</v>
      </c>
      <c r="H492" s="46">
        <f t="shared" si="52"/>
        <v>0.98199999999999998</v>
      </c>
      <c r="I492" s="46">
        <f t="shared" si="53"/>
        <v>1.8000000000000016E-2</v>
      </c>
      <c r="J492" s="47">
        <f t="shared" si="54"/>
        <v>24619965884.98637</v>
      </c>
      <c r="K492" s="27"/>
      <c r="L492" s="27"/>
      <c r="M492" s="27"/>
      <c r="N492" s="27"/>
      <c r="O492" s="27"/>
    </row>
    <row r="493" spans="2:15" x14ac:dyDescent="0.25">
      <c r="B493" s="9">
        <f t="shared" si="55"/>
        <v>474</v>
      </c>
      <c r="C493" s="42">
        <f>'Simulacion sistema (hoja4)'!BV484</f>
        <v>0.801077340063025</v>
      </c>
      <c r="D493" s="42">
        <f>'Simulacion sistema (hoja4)'!BW484</f>
        <v>0.84253096241837866</v>
      </c>
      <c r="E493" s="44">
        <f t="shared" si="49"/>
        <v>110708568.46177496</v>
      </c>
      <c r="F493" s="45">
        <f t="shared" si="50"/>
        <v>220.51654110063879</v>
      </c>
      <c r="G493" s="45">
        <f t="shared" si="51"/>
        <v>385.9039469261179</v>
      </c>
      <c r="H493" s="46">
        <f t="shared" si="52"/>
        <v>0.98199999999999998</v>
      </c>
      <c r="I493" s="46">
        <f t="shared" si="53"/>
        <v>1.8000000000000016E-2</v>
      </c>
      <c r="J493" s="47">
        <f t="shared" si="54"/>
        <v>24413070587.393883</v>
      </c>
      <c r="K493" s="27"/>
      <c r="L493" s="27"/>
      <c r="M493" s="27"/>
      <c r="N493" s="27"/>
      <c r="O493" s="27"/>
    </row>
    <row r="494" spans="2:15" x14ac:dyDescent="0.25">
      <c r="B494" s="9">
        <f t="shared" si="55"/>
        <v>475</v>
      </c>
      <c r="C494" s="42">
        <f>'Simulacion sistema (hoja4)'!BV485</f>
        <v>0.82481580861995552</v>
      </c>
      <c r="D494" s="42">
        <f>'Simulacion sistema (hoja4)'!BW485</f>
        <v>0.84971777219866973</v>
      </c>
      <c r="E494" s="44">
        <f t="shared" si="49"/>
        <v>111652915.2669052</v>
      </c>
      <c r="F494" s="45">
        <f t="shared" si="50"/>
        <v>220.51654110063879</v>
      </c>
      <c r="G494" s="45">
        <f t="shared" si="51"/>
        <v>385.9039469261179</v>
      </c>
      <c r="H494" s="46">
        <f t="shared" si="52"/>
        <v>0.98199999999999998</v>
      </c>
      <c r="I494" s="46">
        <f t="shared" si="53"/>
        <v>1.8000000000000016E-2</v>
      </c>
      <c r="J494" s="47">
        <f t="shared" si="54"/>
        <v>24621314678.46064</v>
      </c>
      <c r="K494" s="27"/>
      <c r="L494" s="27"/>
      <c r="M494" s="27"/>
      <c r="N494" s="27"/>
      <c r="O494" s="27"/>
    </row>
    <row r="495" spans="2:15" x14ac:dyDescent="0.25">
      <c r="B495" s="9">
        <f t="shared" si="55"/>
        <v>476</v>
      </c>
      <c r="C495" s="42">
        <f>'Simulacion sistema (hoja4)'!BV486</f>
        <v>0.83136782879254811</v>
      </c>
      <c r="D495" s="42">
        <f>'Simulacion sistema (hoja4)'!BW486</f>
        <v>0.85193756392111863</v>
      </c>
      <c r="E495" s="44">
        <f t="shared" si="49"/>
        <v>111944595.899235</v>
      </c>
      <c r="F495" s="45">
        <f t="shared" si="50"/>
        <v>220.51654110063879</v>
      </c>
      <c r="G495" s="45">
        <f t="shared" si="51"/>
        <v>385.9039469261179</v>
      </c>
      <c r="H495" s="46">
        <f t="shared" si="52"/>
        <v>0.98199999999999998</v>
      </c>
      <c r="I495" s="46">
        <f t="shared" si="53"/>
        <v>1.8000000000000016E-2</v>
      </c>
      <c r="J495" s="47">
        <f t="shared" si="54"/>
        <v>24685635082.608055</v>
      </c>
      <c r="K495" s="27"/>
      <c r="L495" s="27"/>
      <c r="M495" s="27"/>
      <c r="N495" s="27"/>
      <c r="O495" s="27"/>
    </row>
    <row r="496" spans="2:15" x14ac:dyDescent="0.25">
      <c r="B496" s="9">
        <f t="shared" si="55"/>
        <v>477</v>
      </c>
      <c r="C496" s="42">
        <f>'Simulacion sistema (hoja4)'!BV487</f>
        <v>0.81234805117437459</v>
      </c>
      <c r="D496" s="42">
        <f>'Simulacion sistema (hoja4)'!BW487</f>
        <v>0.8454276972865995</v>
      </c>
      <c r="E496" s="44">
        <f t="shared" si="49"/>
        <v>111089199.42345917</v>
      </c>
      <c r="F496" s="45">
        <f t="shared" si="50"/>
        <v>220.51654110063879</v>
      </c>
      <c r="G496" s="45">
        <f t="shared" si="51"/>
        <v>385.9039469261179</v>
      </c>
      <c r="H496" s="46">
        <f t="shared" si="52"/>
        <v>0.98199999999999998</v>
      </c>
      <c r="I496" s="46">
        <f t="shared" si="53"/>
        <v>1.8000000000000016E-2</v>
      </c>
      <c r="J496" s="47">
        <f t="shared" si="54"/>
        <v>24497006010.500294</v>
      </c>
      <c r="K496" s="27"/>
      <c r="L496" s="27"/>
      <c r="M496" s="27"/>
      <c r="N496" s="27"/>
      <c r="O496" s="27"/>
    </row>
    <row r="497" spans="2:15" x14ac:dyDescent="0.25">
      <c r="B497" s="9">
        <f t="shared" si="55"/>
        <v>478</v>
      </c>
      <c r="C497" s="42">
        <f>'Simulacion sistema (hoja4)'!BV488</f>
        <v>0.83056255487779296</v>
      </c>
      <c r="D497" s="42">
        <f>'Simulacion sistema (hoja4)'!BW488</f>
        <v>0.84976258065082322</v>
      </c>
      <c r="E497" s="44">
        <f t="shared" si="49"/>
        <v>111658803.09751816</v>
      </c>
      <c r="F497" s="45">
        <f t="shared" si="50"/>
        <v>220.51654110063879</v>
      </c>
      <c r="G497" s="45">
        <f t="shared" si="51"/>
        <v>385.9039469261179</v>
      </c>
      <c r="H497" s="46">
        <f t="shared" si="52"/>
        <v>0.98199999999999998</v>
      </c>
      <c r="I497" s="46">
        <f t="shared" si="53"/>
        <v>1.8000000000000016E-2</v>
      </c>
      <c r="J497" s="47">
        <f t="shared" si="54"/>
        <v>24622613042.501999</v>
      </c>
      <c r="K497" s="27"/>
      <c r="L497" s="27"/>
      <c r="M497" s="27"/>
      <c r="N497" s="27"/>
      <c r="O497" s="27"/>
    </row>
    <row r="498" spans="2:15" x14ac:dyDescent="0.25">
      <c r="B498" s="9">
        <f t="shared" si="55"/>
        <v>479</v>
      </c>
      <c r="C498" s="42">
        <f>'Simulacion sistema (hoja4)'!BV489</f>
        <v>0.82890111056211435</v>
      </c>
      <c r="D498" s="42">
        <f>'Simulacion sistema (hoja4)'!BW489</f>
        <v>0.85128145735844019</v>
      </c>
      <c r="E498" s="44">
        <f t="shared" si="49"/>
        <v>111858383.49689904</v>
      </c>
      <c r="F498" s="45">
        <f t="shared" si="50"/>
        <v>220.51654110063879</v>
      </c>
      <c r="G498" s="45">
        <f t="shared" si="51"/>
        <v>385.9039469261179</v>
      </c>
      <c r="H498" s="46">
        <f t="shared" si="52"/>
        <v>0.98199999999999998</v>
      </c>
      <c r="I498" s="46">
        <f t="shared" si="53"/>
        <v>1.8000000000000016E-2</v>
      </c>
      <c r="J498" s="47">
        <f t="shared" si="54"/>
        <v>24666623821.844952</v>
      </c>
      <c r="K498" s="27"/>
      <c r="L498" s="27"/>
      <c r="M498" s="27"/>
      <c r="N498" s="27"/>
      <c r="O498" s="27"/>
    </row>
    <row r="499" spans="2:15" x14ac:dyDescent="0.25">
      <c r="B499" s="9">
        <f t="shared" si="55"/>
        <v>480</v>
      </c>
      <c r="C499" s="42">
        <f>'Simulacion sistema (hoja4)'!BV490</f>
        <v>0.82130003540011642</v>
      </c>
      <c r="D499" s="42">
        <f>'Simulacion sistema (hoja4)'!BW490</f>
        <v>0.84941876708897879</v>
      </c>
      <c r="E499" s="44">
        <f t="shared" si="49"/>
        <v>111613625.99549182</v>
      </c>
      <c r="F499" s="45">
        <f t="shared" si="50"/>
        <v>220.51654110063879</v>
      </c>
      <c r="G499" s="45">
        <f t="shared" si="51"/>
        <v>385.9039469261179</v>
      </c>
      <c r="H499" s="46">
        <f t="shared" si="52"/>
        <v>0.98199999999999998</v>
      </c>
      <c r="I499" s="46">
        <f t="shared" si="53"/>
        <v>1.8000000000000016E-2</v>
      </c>
      <c r="J499" s="47">
        <f t="shared" si="54"/>
        <v>24612650744.226196</v>
      </c>
      <c r="K499" s="27"/>
      <c r="L499" s="27"/>
      <c r="M499" s="27"/>
      <c r="N499" s="27"/>
      <c r="O499" s="27"/>
    </row>
    <row r="500" spans="2:15" x14ac:dyDescent="0.25">
      <c r="B500" s="9">
        <f t="shared" si="55"/>
        <v>481</v>
      </c>
      <c r="C500" s="42">
        <f>'Simulacion sistema (hoja4)'!BV491</f>
        <v>0.8183271678084405</v>
      </c>
      <c r="D500" s="42">
        <f>'Simulacion sistema (hoja4)'!BW491</f>
        <v>0.85670557531082447</v>
      </c>
      <c r="E500" s="44">
        <f t="shared" si="49"/>
        <v>112571112.59584233</v>
      </c>
      <c r="F500" s="45">
        <f t="shared" si="50"/>
        <v>220.51654110063879</v>
      </c>
      <c r="G500" s="45">
        <f t="shared" si="51"/>
        <v>385.9039469261179</v>
      </c>
      <c r="H500" s="46">
        <f t="shared" si="52"/>
        <v>0.98199999999999998</v>
      </c>
      <c r="I500" s="46">
        <f t="shared" si="53"/>
        <v>1.8000000000000016E-2</v>
      </c>
      <c r="J500" s="47">
        <f t="shared" si="54"/>
        <v>24823792377.485703</v>
      </c>
      <c r="K500" s="27"/>
      <c r="L500" s="27"/>
      <c r="M500" s="27"/>
      <c r="N500" s="27"/>
      <c r="O500" s="27"/>
    </row>
    <row r="501" spans="2:15" x14ac:dyDescent="0.25">
      <c r="B501" s="9">
        <f t="shared" si="55"/>
        <v>482</v>
      </c>
      <c r="C501" s="42">
        <f>'Simulacion sistema (hoja4)'!BV492</f>
        <v>0.81338922149254178</v>
      </c>
      <c r="D501" s="42">
        <f>'Simulacion sistema (hoja4)'!BW492</f>
        <v>0.84574302785844613</v>
      </c>
      <c r="E501" s="44">
        <f t="shared" si="49"/>
        <v>111130633.86059983</v>
      </c>
      <c r="F501" s="45">
        <f t="shared" si="50"/>
        <v>220.51654110063879</v>
      </c>
      <c r="G501" s="45">
        <f t="shared" si="51"/>
        <v>385.9039469261179</v>
      </c>
      <c r="H501" s="46">
        <f t="shared" si="52"/>
        <v>0.98199999999999998</v>
      </c>
      <c r="I501" s="46">
        <f t="shared" si="53"/>
        <v>1.8000000000000016E-2</v>
      </c>
      <c r="J501" s="47">
        <f t="shared" si="54"/>
        <v>24506142989.261002</v>
      </c>
      <c r="K501" s="27"/>
      <c r="L501" s="27"/>
      <c r="M501" s="27"/>
      <c r="N501" s="27"/>
      <c r="O501" s="27"/>
    </row>
    <row r="502" spans="2:15" x14ac:dyDescent="0.25">
      <c r="B502" s="9">
        <f t="shared" si="55"/>
        <v>483</v>
      </c>
      <c r="C502" s="42">
        <f>'Simulacion sistema (hoja4)'!BV493</f>
        <v>0.81350065473023792</v>
      </c>
      <c r="D502" s="42">
        <f>'Simulacion sistema (hoja4)'!BW493</f>
        <v>0.84225116440396941</v>
      </c>
      <c r="E502" s="44">
        <f t="shared" si="49"/>
        <v>110671803.00268157</v>
      </c>
      <c r="F502" s="45">
        <f t="shared" si="50"/>
        <v>220.51654110063879</v>
      </c>
      <c r="G502" s="45">
        <f t="shared" si="51"/>
        <v>385.9039469261179</v>
      </c>
      <c r="H502" s="46">
        <f t="shared" si="52"/>
        <v>0.98199999999999998</v>
      </c>
      <c r="I502" s="46">
        <f t="shared" si="53"/>
        <v>1.8000000000000016E-2</v>
      </c>
      <c r="J502" s="47">
        <f t="shared" si="54"/>
        <v>24404963195.522629</v>
      </c>
      <c r="K502" s="27"/>
      <c r="L502" s="27"/>
      <c r="M502" s="27"/>
      <c r="N502" s="27"/>
      <c r="O502" s="27"/>
    </row>
    <row r="503" spans="2:15" x14ac:dyDescent="0.25">
      <c r="B503" s="9">
        <f t="shared" si="55"/>
        <v>484</v>
      </c>
      <c r="C503" s="42">
        <f>'Simulacion sistema (hoja4)'!BV494</f>
        <v>0.82689010788786277</v>
      </c>
      <c r="D503" s="42">
        <f>'Simulacion sistema (hoja4)'!BW494</f>
        <v>0.85216112270239108</v>
      </c>
      <c r="E503" s="44">
        <f t="shared" si="49"/>
        <v>111973971.52309419</v>
      </c>
      <c r="F503" s="45">
        <f t="shared" si="50"/>
        <v>220.51654110063879</v>
      </c>
      <c r="G503" s="45">
        <f t="shared" si="51"/>
        <v>385.9039469261179</v>
      </c>
      <c r="H503" s="46">
        <f t="shared" si="52"/>
        <v>0.98199999999999998</v>
      </c>
      <c r="I503" s="46">
        <f t="shared" si="53"/>
        <v>1.8000000000000016E-2</v>
      </c>
      <c r="J503" s="47">
        <f t="shared" si="54"/>
        <v>24692112893.574158</v>
      </c>
      <c r="K503" s="27"/>
      <c r="L503" s="27"/>
      <c r="M503" s="27"/>
      <c r="N503" s="27"/>
      <c r="O503" s="27"/>
    </row>
    <row r="504" spans="2:15" x14ac:dyDescent="0.25">
      <c r="B504" s="9">
        <f t="shared" si="55"/>
        <v>485</v>
      </c>
      <c r="C504" s="42">
        <f>'Simulacion sistema (hoja4)'!BV495</f>
        <v>0.81833976739306946</v>
      </c>
      <c r="D504" s="42">
        <f>'Simulacion sistema (hoja4)'!BW495</f>
        <v>0.84456630435710456</v>
      </c>
      <c r="E504" s="44">
        <f t="shared" si="49"/>
        <v>110976012.39252354</v>
      </c>
      <c r="F504" s="45">
        <f t="shared" si="50"/>
        <v>220.51654110063879</v>
      </c>
      <c r="G504" s="45">
        <f t="shared" si="51"/>
        <v>385.9039469261179</v>
      </c>
      <c r="H504" s="46">
        <f t="shared" si="52"/>
        <v>0.98199999999999998</v>
      </c>
      <c r="I504" s="46">
        <f t="shared" si="53"/>
        <v>1.8000000000000016E-2</v>
      </c>
      <c r="J504" s="47">
        <f t="shared" si="54"/>
        <v>24472046397.940918</v>
      </c>
      <c r="K504" s="27"/>
      <c r="L504" s="27"/>
      <c r="M504" s="27"/>
      <c r="N504" s="27"/>
      <c r="O504" s="27"/>
    </row>
    <row r="505" spans="2:15" x14ac:dyDescent="0.25">
      <c r="B505" s="9">
        <f t="shared" si="55"/>
        <v>486</v>
      </c>
      <c r="C505" s="42">
        <f>'Simulacion sistema (hoja4)'!BV496</f>
        <v>0.82704484457148497</v>
      </c>
      <c r="D505" s="42">
        <f>'Simulacion sistema (hoja4)'!BW496</f>
        <v>0.85662822929465854</v>
      </c>
      <c r="E505" s="44">
        <f t="shared" si="49"/>
        <v>112560949.32931812</v>
      </c>
      <c r="F505" s="45">
        <f t="shared" si="50"/>
        <v>220.51654110063879</v>
      </c>
      <c r="G505" s="45">
        <f t="shared" si="51"/>
        <v>385.9039469261179</v>
      </c>
      <c r="H505" s="46">
        <f t="shared" si="52"/>
        <v>0.98199999999999998</v>
      </c>
      <c r="I505" s="46">
        <f t="shared" si="53"/>
        <v>1.8000000000000016E-2</v>
      </c>
      <c r="J505" s="47">
        <f t="shared" si="54"/>
        <v>24821551209.105499</v>
      </c>
      <c r="K505" s="27"/>
      <c r="L505" s="27"/>
      <c r="M505" s="27"/>
      <c r="N505" s="27"/>
      <c r="O505" s="27"/>
    </row>
    <row r="506" spans="2:15" x14ac:dyDescent="0.25">
      <c r="B506" s="9">
        <f t="shared" si="55"/>
        <v>487</v>
      </c>
      <c r="C506" s="42">
        <f>'Simulacion sistema (hoja4)'!BV497</f>
        <v>0.82445206762647649</v>
      </c>
      <c r="D506" s="42">
        <f>'Simulacion sistema (hoja4)'!BW497</f>
        <v>0.85467839185350658</v>
      </c>
      <c r="E506" s="44">
        <f t="shared" si="49"/>
        <v>112304740.68955076</v>
      </c>
      <c r="F506" s="45">
        <f t="shared" si="50"/>
        <v>220.51654110063879</v>
      </c>
      <c r="G506" s="45">
        <f t="shared" si="51"/>
        <v>385.9039469261179</v>
      </c>
      <c r="H506" s="46">
        <f t="shared" si="52"/>
        <v>0.98199999999999998</v>
      </c>
      <c r="I506" s="46">
        <f t="shared" si="53"/>
        <v>1.8000000000000016E-2</v>
      </c>
      <c r="J506" s="47">
        <f t="shared" si="54"/>
        <v>24765052966.0639</v>
      </c>
      <c r="K506" s="27"/>
      <c r="L506" s="27"/>
      <c r="M506" s="27"/>
      <c r="N506" s="27"/>
      <c r="O506" s="27"/>
    </row>
    <row r="507" spans="2:15" x14ac:dyDescent="0.25">
      <c r="B507" s="9">
        <f t="shared" si="55"/>
        <v>488</v>
      </c>
      <c r="C507" s="42">
        <f>'Simulacion sistema (hoja4)'!BV498</f>
        <v>0.79667855166589219</v>
      </c>
      <c r="D507" s="42">
        <f>'Simulacion sistema (hoja4)'!BW498</f>
        <v>0.84099302101438567</v>
      </c>
      <c r="E507" s="44">
        <f t="shared" si="49"/>
        <v>110506482.96129027</v>
      </c>
      <c r="F507" s="45">
        <f t="shared" si="50"/>
        <v>220.51654110063879</v>
      </c>
      <c r="G507" s="45">
        <f t="shared" si="51"/>
        <v>385.9039469261179</v>
      </c>
      <c r="H507" s="46">
        <f t="shared" si="52"/>
        <v>0.98199999999999998</v>
      </c>
      <c r="I507" s="46">
        <f t="shared" si="53"/>
        <v>1.8000000000000016E-2</v>
      </c>
      <c r="J507" s="47">
        <f t="shared" si="54"/>
        <v>24368507391.820408</v>
      </c>
      <c r="K507" s="27"/>
      <c r="L507" s="27"/>
      <c r="M507" s="27"/>
      <c r="N507" s="27"/>
      <c r="O507" s="27"/>
    </row>
    <row r="508" spans="2:15" x14ac:dyDescent="0.25">
      <c r="B508" s="9">
        <f t="shared" si="55"/>
        <v>489</v>
      </c>
      <c r="C508" s="42">
        <f>'Simulacion sistema (hoja4)'!BV499</f>
        <v>0.81725823226268535</v>
      </c>
      <c r="D508" s="42">
        <f>'Simulacion sistema (hoja4)'!BW499</f>
        <v>0.85103484798268847</v>
      </c>
      <c r="E508" s="44">
        <f t="shared" si="49"/>
        <v>111825979.02492526</v>
      </c>
      <c r="F508" s="45">
        <f t="shared" si="50"/>
        <v>220.51654110063879</v>
      </c>
      <c r="G508" s="45">
        <f t="shared" si="51"/>
        <v>385.9039469261179</v>
      </c>
      <c r="H508" s="46">
        <f t="shared" si="52"/>
        <v>0.98199999999999998</v>
      </c>
      <c r="I508" s="46">
        <f t="shared" si="53"/>
        <v>1.8000000000000016E-2</v>
      </c>
      <c r="J508" s="47">
        <f t="shared" si="54"/>
        <v>24659478099.769104</v>
      </c>
      <c r="K508" s="27"/>
      <c r="L508" s="27"/>
      <c r="M508" s="27"/>
      <c r="N508" s="27"/>
      <c r="O508" s="27"/>
    </row>
    <row r="509" spans="2:15" x14ac:dyDescent="0.25">
      <c r="B509" s="9">
        <f t="shared" si="55"/>
        <v>490</v>
      </c>
      <c r="C509" s="42">
        <f>'Simulacion sistema (hoja4)'!BV500</f>
        <v>0.80906444502480224</v>
      </c>
      <c r="D509" s="42">
        <f>'Simulacion sistema (hoja4)'!BW500</f>
        <v>0.84243012622237734</v>
      </c>
      <c r="E509" s="44">
        <f t="shared" si="49"/>
        <v>110695318.58562037</v>
      </c>
      <c r="F509" s="45">
        <f t="shared" si="50"/>
        <v>220.51654110063879</v>
      </c>
      <c r="G509" s="45">
        <f t="shared" si="51"/>
        <v>385.9039469261179</v>
      </c>
      <c r="H509" s="46">
        <f t="shared" si="52"/>
        <v>0.98199999999999998</v>
      </c>
      <c r="I509" s="46">
        <f t="shared" si="53"/>
        <v>1.8000000000000016E-2</v>
      </c>
      <c r="J509" s="47">
        <f t="shared" si="54"/>
        <v>24410148770.53426</v>
      </c>
      <c r="K509" s="27"/>
      <c r="L509" s="27"/>
      <c r="M509" s="27"/>
      <c r="N509" s="27"/>
      <c r="O509" s="27"/>
    </row>
    <row r="510" spans="2:15" x14ac:dyDescent="0.25">
      <c r="B510" s="9">
        <f t="shared" si="55"/>
        <v>491</v>
      </c>
      <c r="C510" s="42">
        <f>'Simulacion sistema (hoja4)'!BV501</f>
        <v>0.8247999899600027</v>
      </c>
      <c r="D510" s="42">
        <f>'Simulacion sistema (hoja4)'!BW501</f>
        <v>0.84828121629484332</v>
      </c>
      <c r="E510" s="44">
        <f t="shared" si="49"/>
        <v>111464151.82114241</v>
      </c>
      <c r="F510" s="45">
        <f t="shared" si="50"/>
        <v>220.51654110063879</v>
      </c>
      <c r="G510" s="45">
        <f t="shared" si="51"/>
        <v>385.9039469261179</v>
      </c>
      <c r="H510" s="46">
        <f t="shared" si="52"/>
        <v>0.98199999999999998</v>
      </c>
      <c r="I510" s="46">
        <f t="shared" si="53"/>
        <v>1.8000000000000016E-2</v>
      </c>
      <c r="J510" s="47">
        <f t="shared" si="54"/>
        <v>24579689216.314793</v>
      </c>
      <c r="K510" s="27"/>
      <c r="L510" s="27"/>
      <c r="M510" s="27"/>
      <c r="N510" s="27"/>
      <c r="O510" s="27"/>
    </row>
    <row r="511" spans="2:15" x14ac:dyDescent="0.25">
      <c r="B511" s="9">
        <f t="shared" si="55"/>
        <v>492</v>
      </c>
      <c r="C511" s="42">
        <f>'Simulacion sistema (hoja4)'!BV502</f>
        <v>0.82134461340321552</v>
      </c>
      <c r="D511" s="42">
        <f>'Simulacion sistema (hoja4)'!BW502</f>
        <v>0.84108150086229361</v>
      </c>
      <c r="E511" s="44">
        <f t="shared" si="49"/>
        <v>110518109.21330538</v>
      </c>
      <c r="F511" s="45">
        <f t="shared" si="50"/>
        <v>220.51654110063879</v>
      </c>
      <c r="G511" s="45">
        <f t="shared" si="51"/>
        <v>385.9039469261179</v>
      </c>
      <c r="H511" s="46">
        <f t="shared" si="52"/>
        <v>0.98199999999999998</v>
      </c>
      <c r="I511" s="46">
        <f t="shared" si="53"/>
        <v>1.8000000000000016E-2</v>
      </c>
      <c r="J511" s="47">
        <f t="shared" si="54"/>
        <v>24371071172.700745</v>
      </c>
      <c r="K511" s="27"/>
      <c r="L511" s="27"/>
      <c r="M511" s="27"/>
      <c r="N511" s="27"/>
      <c r="O511" s="27"/>
    </row>
    <row r="512" spans="2:15" x14ac:dyDescent="0.25">
      <c r="B512" s="9">
        <f t="shared" si="55"/>
        <v>493</v>
      </c>
      <c r="C512" s="42">
        <f>'Simulacion sistema (hoja4)'!BV503</f>
        <v>0.82451333089588252</v>
      </c>
      <c r="D512" s="42">
        <f>'Simulacion sistema (hoja4)'!BW503</f>
        <v>0.84224505302065011</v>
      </c>
      <c r="E512" s="44">
        <f t="shared" si="49"/>
        <v>110670999.96691342</v>
      </c>
      <c r="F512" s="45">
        <f t="shared" si="50"/>
        <v>220.51654110063879</v>
      </c>
      <c r="G512" s="45">
        <f t="shared" si="51"/>
        <v>385.9039469261179</v>
      </c>
      <c r="H512" s="46">
        <f t="shared" si="52"/>
        <v>0.98199999999999998</v>
      </c>
      <c r="I512" s="46">
        <f t="shared" si="53"/>
        <v>1.8000000000000016E-2</v>
      </c>
      <c r="J512" s="47">
        <f t="shared" si="54"/>
        <v>24404786112.852657</v>
      </c>
      <c r="K512" s="27"/>
      <c r="L512" s="27"/>
      <c r="M512" s="27"/>
      <c r="N512" s="27"/>
      <c r="O512" s="27"/>
    </row>
    <row r="513" spans="2:15" x14ac:dyDescent="0.25">
      <c r="B513" s="9">
        <f t="shared" si="55"/>
        <v>494</v>
      </c>
      <c r="C513" s="42">
        <f>'Simulacion sistema (hoja4)'!BV504</f>
        <v>0.82034800540956609</v>
      </c>
      <c r="D513" s="42">
        <f>'Simulacion sistema (hoja4)'!BW504</f>
        <v>0.8400844485385679</v>
      </c>
      <c r="E513" s="44">
        <f t="shared" si="49"/>
        <v>110387096.53796783</v>
      </c>
      <c r="F513" s="45">
        <f t="shared" si="50"/>
        <v>220.51654110063879</v>
      </c>
      <c r="G513" s="45">
        <f t="shared" si="51"/>
        <v>385.9039469261179</v>
      </c>
      <c r="H513" s="46">
        <f t="shared" si="52"/>
        <v>0.98199999999999998</v>
      </c>
      <c r="I513" s="46">
        <f t="shared" si="53"/>
        <v>1.8000000000000016E-2</v>
      </c>
      <c r="J513" s="47">
        <f t="shared" si="54"/>
        <v>24342180710.694965</v>
      </c>
      <c r="K513" s="27"/>
      <c r="L513" s="27"/>
      <c r="M513" s="27"/>
      <c r="N513" s="27"/>
      <c r="O513" s="27"/>
    </row>
    <row r="514" spans="2:15" x14ac:dyDescent="0.25">
      <c r="B514" s="9">
        <f t="shared" si="55"/>
        <v>495</v>
      </c>
      <c r="C514" s="42">
        <f>'Simulacion sistema (hoja4)'!BV505</f>
        <v>0.81523902047015906</v>
      </c>
      <c r="D514" s="42">
        <f>'Simulacion sistema (hoja4)'!BW505</f>
        <v>0.84895701038248095</v>
      </c>
      <c r="E514" s="44">
        <f t="shared" si="49"/>
        <v>111552951.16425799</v>
      </c>
      <c r="F514" s="45">
        <f t="shared" si="50"/>
        <v>220.51654110063879</v>
      </c>
      <c r="G514" s="45">
        <f t="shared" si="51"/>
        <v>385.9039469261179</v>
      </c>
      <c r="H514" s="46">
        <f t="shared" si="52"/>
        <v>0.98199999999999998</v>
      </c>
      <c r="I514" s="46">
        <f t="shared" si="53"/>
        <v>1.8000000000000016E-2</v>
      </c>
      <c r="J514" s="47">
        <f t="shared" si="54"/>
        <v>24599270940.31065</v>
      </c>
      <c r="K514" s="27"/>
      <c r="L514" s="27"/>
      <c r="M514" s="27"/>
      <c r="N514" s="27"/>
      <c r="O514" s="27"/>
    </row>
    <row r="515" spans="2:15" x14ac:dyDescent="0.25">
      <c r="B515" s="9">
        <f t="shared" si="55"/>
        <v>496</v>
      </c>
      <c r="C515" s="42">
        <f>'Simulacion sistema (hoja4)'!BV506</f>
        <v>0.81911175303512895</v>
      </c>
      <c r="D515" s="42">
        <f>'Simulacion sistema (hoja4)'!BW506</f>
        <v>0.84642899378896497</v>
      </c>
      <c r="E515" s="44">
        <f t="shared" si="49"/>
        <v>111220769.78387</v>
      </c>
      <c r="F515" s="45">
        <f t="shared" si="50"/>
        <v>220.51654110063879</v>
      </c>
      <c r="G515" s="45">
        <f t="shared" si="51"/>
        <v>385.9039469261179</v>
      </c>
      <c r="H515" s="46">
        <f t="shared" si="52"/>
        <v>0.98199999999999998</v>
      </c>
      <c r="I515" s="46">
        <f t="shared" si="53"/>
        <v>1.8000000000000016E-2</v>
      </c>
      <c r="J515" s="47">
        <f t="shared" si="54"/>
        <v>24526019451.289452</v>
      </c>
      <c r="K515" s="27"/>
      <c r="L515" s="27"/>
      <c r="M515" s="27"/>
      <c r="N515" s="27"/>
      <c r="O515" s="27"/>
    </row>
    <row r="516" spans="2:15" x14ac:dyDescent="0.25">
      <c r="B516" s="9">
        <f t="shared" si="55"/>
        <v>497</v>
      </c>
      <c r="C516" s="42">
        <f>'Simulacion sistema (hoja4)'!BV507</f>
        <v>0.81261966805361396</v>
      </c>
      <c r="D516" s="42">
        <f>'Simulacion sistema (hoja4)'!BW507</f>
        <v>0.84761682108167347</v>
      </c>
      <c r="E516" s="44">
        <f t="shared" si="49"/>
        <v>111376850.2901319</v>
      </c>
      <c r="F516" s="45">
        <f t="shared" si="50"/>
        <v>220.51654110063879</v>
      </c>
      <c r="G516" s="45">
        <f t="shared" si="51"/>
        <v>385.9039469261179</v>
      </c>
      <c r="H516" s="46">
        <f t="shared" si="52"/>
        <v>0.98199999999999998</v>
      </c>
      <c r="I516" s="46">
        <f t="shared" si="53"/>
        <v>1.8000000000000016E-2</v>
      </c>
      <c r="J516" s="47">
        <f t="shared" si="54"/>
        <v>24560437784.663563</v>
      </c>
      <c r="K516" s="27"/>
      <c r="L516" s="27"/>
      <c r="M516" s="27"/>
      <c r="N516" s="27"/>
      <c r="O516" s="27"/>
    </row>
    <row r="517" spans="2:15" x14ac:dyDescent="0.25">
      <c r="B517" s="9">
        <f t="shared" si="55"/>
        <v>498</v>
      </c>
      <c r="C517" s="42">
        <f>'Simulacion sistema (hoja4)'!BV508</f>
        <v>0.8355984123703466</v>
      </c>
      <c r="D517" s="42">
        <f>'Simulacion sistema (hoja4)'!BW508</f>
        <v>0.85200234576406575</v>
      </c>
      <c r="E517" s="44">
        <f t="shared" si="49"/>
        <v>111953108.23339823</v>
      </c>
      <c r="F517" s="45">
        <f t="shared" si="50"/>
        <v>220.51654110063879</v>
      </c>
      <c r="G517" s="45">
        <f t="shared" si="51"/>
        <v>385.9039469261179</v>
      </c>
      <c r="H517" s="46">
        <f t="shared" si="52"/>
        <v>0.98199999999999998</v>
      </c>
      <c r="I517" s="46">
        <f t="shared" si="53"/>
        <v>1.8000000000000016E-2</v>
      </c>
      <c r="J517" s="47">
        <f t="shared" si="54"/>
        <v>24687512193.094425</v>
      </c>
      <c r="K517" s="27"/>
      <c r="L517" s="27"/>
      <c r="M517" s="27"/>
      <c r="N517" s="27"/>
      <c r="O517" s="27"/>
    </row>
    <row r="518" spans="2:15" x14ac:dyDescent="0.25">
      <c r="B518" s="9">
        <f t="shared" si="55"/>
        <v>499</v>
      </c>
      <c r="C518" s="42">
        <f>'Simulacion sistema (hoja4)'!BV509</f>
        <v>0.81374302471827353</v>
      </c>
      <c r="D518" s="42">
        <f>'Simulacion sistema (hoja4)'!BW509</f>
        <v>0.84036822125501909</v>
      </c>
      <c r="E518" s="44">
        <f t="shared" si="49"/>
        <v>110424384.27290951</v>
      </c>
      <c r="F518" s="45">
        <f t="shared" si="50"/>
        <v>220.51654110063879</v>
      </c>
      <c r="G518" s="45">
        <f t="shared" si="51"/>
        <v>385.9039469261179</v>
      </c>
      <c r="H518" s="46">
        <f t="shared" si="52"/>
        <v>0.98199999999999998</v>
      </c>
      <c r="I518" s="46">
        <f t="shared" si="53"/>
        <v>1.8000000000000016E-2</v>
      </c>
      <c r="J518" s="47">
        <f t="shared" si="54"/>
        <v>24350403273.029781</v>
      </c>
      <c r="K518" s="27"/>
      <c r="L518" s="27"/>
      <c r="M518" s="27"/>
      <c r="N518" s="27"/>
      <c r="O518" s="27"/>
    </row>
    <row r="519" spans="2:15" x14ac:dyDescent="0.25">
      <c r="B519" s="9">
        <f t="shared" si="55"/>
        <v>500</v>
      </c>
      <c r="C519" s="42">
        <f>'Simulacion sistema (hoja4)'!BV510</f>
        <v>0.83615935483007187</v>
      </c>
      <c r="D519" s="42">
        <f>'Simulacion sistema (hoja4)'!BW510</f>
        <v>0.85189088145322234</v>
      </c>
      <c r="E519" s="44">
        <f t="shared" si="49"/>
        <v>111938461.82295342</v>
      </c>
      <c r="F519" s="45">
        <f t="shared" si="50"/>
        <v>220.51654110063879</v>
      </c>
      <c r="G519" s="45">
        <f t="shared" si="51"/>
        <v>385.9039469261179</v>
      </c>
      <c r="H519" s="46">
        <f t="shared" si="52"/>
        <v>0.98199999999999998</v>
      </c>
      <c r="I519" s="46">
        <f t="shared" si="53"/>
        <v>1.8000000000000016E-2</v>
      </c>
      <c r="J519" s="47">
        <f t="shared" si="54"/>
        <v>24684282417.323593</v>
      </c>
      <c r="K519" s="27"/>
      <c r="L519" s="27"/>
      <c r="M519" s="27"/>
      <c r="N519" s="27"/>
      <c r="O519" s="27"/>
    </row>
    <row r="520" spans="2:15" x14ac:dyDescent="0.25">
      <c r="B520" s="9">
        <f t="shared" si="55"/>
        <v>501</v>
      </c>
      <c r="C520" s="42">
        <f>'Simulacion sistema (hoja4)'!BV511</f>
        <v>0.82894218520740781</v>
      </c>
      <c r="D520" s="42">
        <f>'Simulacion sistema (hoja4)'!BW511</f>
        <v>0.85067236460849582</v>
      </c>
      <c r="E520" s="44">
        <f t="shared" si="49"/>
        <v>111778348.70955636</v>
      </c>
      <c r="F520" s="45">
        <f t="shared" si="50"/>
        <v>220.51654110063879</v>
      </c>
      <c r="G520" s="45">
        <f t="shared" si="51"/>
        <v>385.9039469261179</v>
      </c>
      <c r="H520" s="46">
        <f t="shared" si="52"/>
        <v>0.98199999999999998</v>
      </c>
      <c r="I520" s="46">
        <f t="shared" si="53"/>
        <v>1.8000000000000016E-2</v>
      </c>
      <c r="J520" s="47">
        <f t="shared" si="54"/>
        <v>24648974827.372417</v>
      </c>
      <c r="K520" s="27"/>
      <c r="L520" s="27"/>
      <c r="M520" s="27"/>
      <c r="N520" s="27"/>
      <c r="O520" s="27"/>
    </row>
    <row r="521" spans="2:15" x14ac:dyDescent="0.25">
      <c r="B521" s="9">
        <f t="shared" si="55"/>
        <v>502</v>
      </c>
      <c r="C521" s="42">
        <f>'Simulacion sistema (hoja4)'!BV512</f>
        <v>0.8249720948737117</v>
      </c>
      <c r="D521" s="42">
        <f>'Simulacion sistema (hoja4)'!BW512</f>
        <v>0.84979875019589024</v>
      </c>
      <c r="E521" s="44">
        <f t="shared" si="49"/>
        <v>111663555.77573998</v>
      </c>
      <c r="F521" s="45">
        <f t="shared" si="50"/>
        <v>220.51654110063879</v>
      </c>
      <c r="G521" s="45">
        <f t="shared" si="51"/>
        <v>385.9039469261179</v>
      </c>
      <c r="H521" s="46">
        <f t="shared" si="52"/>
        <v>0.98199999999999998</v>
      </c>
      <c r="I521" s="46">
        <f t="shared" si="53"/>
        <v>1.8000000000000016E-2</v>
      </c>
      <c r="J521" s="47">
        <f t="shared" si="54"/>
        <v>24623661086.664436</v>
      </c>
      <c r="K521" s="27"/>
      <c r="L521" s="27"/>
      <c r="M521" s="27"/>
      <c r="N521" s="27"/>
      <c r="O521" s="27"/>
    </row>
    <row r="522" spans="2:15" x14ac:dyDescent="0.25">
      <c r="B522" s="9">
        <f t="shared" si="55"/>
        <v>503</v>
      </c>
      <c r="C522" s="42">
        <f>'Simulacion sistema (hoja4)'!BV513</f>
        <v>0.81819128376321915</v>
      </c>
      <c r="D522" s="42">
        <f>'Simulacion sistema (hoja4)'!BW513</f>
        <v>0.84010541689975671</v>
      </c>
      <c r="E522" s="44">
        <f t="shared" si="49"/>
        <v>110389851.78062803</v>
      </c>
      <c r="F522" s="45">
        <f t="shared" si="50"/>
        <v>220.51654110063879</v>
      </c>
      <c r="G522" s="45">
        <f t="shared" si="51"/>
        <v>385.9039469261179</v>
      </c>
      <c r="H522" s="46">
        <f t="shared" si="52"/>
        <v>0.98199999999999998</v>
      </c>
      <c r="I522" s="46">
        <f t="shared" si="53"/>
        <v>1.8000000000000016E-2</v>
      </c>
      <c r="J522" s="47">
        <f t="shared" si="54"/>
        <v>24342788287.276283</v>
      </c>
      <c r="K522" s="27"/>
      <c r="L522" s="27"/>
      <c r="M522" s="27"/>
      <c r="N522" s="27"/>
      <c r="O522" s="27"/>
    </row>
    <row r="523" spans="2:15" x14ac:dyDescent="0.25">
      <c r="B523" s="9">
        <f t="shared" si="55"/>
        <v>504</v>
      </c>
      <c r="C523" s="42">
        <f>'Simulacion sistema (hoja4)'!BV514</f>
        <v>0.82541407506406927</v>
      </c>
      <c r="D523" s="42">
        <f>'Simulacion sistema (hoja4)'!BW514</f>
        <v>0.84935189865805283</v>
      </c>
      <c r="E523" s="44">
        <f t="shared" si="49"/>
        <v>111604839.48366815</v>
      </c>
      <c r="F523" s="45">
        <f t="shared" si="50"/>
        <v>220.51654110063879</v>
      </c>
      <c r="G523" s="45">
        <f t="shared" si="51"/>
        <v>385.9039469261179</v>
      </c>
      <c r="H523" s="46">
        <f t="shared" si="52"/>
        <v>0.98199999999999998</v>
      </c>
      <c r="I523" s="46">
        <f t="shared" si="53"/>
        <v>1.8000000000000016E-2</v>
      </c>
      <c r="J523" s="47">
        <f t="shared" si="54"/>
        <v>24610713173.030502</v>
      </c>
      <c r="K523" s="27"/>
      <c r="L523" s="27"/>
      <c r="M523" s="27"/>
      <c r="N523" s="27"/>
      <c r="O523" s="27"/>
    </row>
    <row r="524" spans="2:15" x14ac:dyDescent="0.25">
      <c r="B524" s="9">
        <f t="shared" si="55"/>
        <v>505</v>
      </c>
      <c r="C524" s="42">
        <f>'Simulacion sistema (hoja4)'!BV515</f>
        <v>0.8239294472552674</v>
      </c>
      <c r="D524" s="42">
        <f>'Simulacion sistema (hoja4)'!BW515</f>
        <v>0.84792944824302197</v>
      </c>
      <c r="E524" s="44">
        <f t="shared" si="49"/>
        <v>111417929.4991331</v>
      </c>
      <c r="F524" s="45">
        <f t="shared" si="50"/>
        <v>220.51654110063879</v>
      </c>
      <c r="G524" s="45">
        <f t="shared" si="51"/>
        <v>385.9039469261179</v>
      </c>
      <c r="H524" s="46">
        <f t="shared" si="52"/>
        <v>0.98199999999999998</v>
      </c>
      <c r="I524" s="46">
        <f t="shared" si="53"/>
        <v>1.8000000000000016E-2</v>
      </c>
      <c r="J524" s="47">
        <f t="shared" si="54"/>
        <v>24569496429.74366</v>
      </c>
      <c r="K524" s="27"/>
      <c r="L524" s="27"/>
      <c r="M524" s="27"/>
      <c r="N524" s="27"/>
      <c r="O524" s="27"/>
    </row>
    <row r="525" spans="2:15" x14ac:dyDescent="0.25">
      <c r="B525" s="9">
        <f t="shared" si="55"/>
        <v>506</v>
      </c>
      <c r="C525" s="42">
        <f>'Simulacion sistema (hoja4)'!BV516</f>
        <v>0.84163327704920243</v>
      </c>
      <c r="D525" s="42">
        <f>'Simulacion sistema (hoja4)'!BW516</f>
        <v>0.85522636406127217</v>
      </c>
      <c r="E525" s="44">
        <f t="shared" si="49"/>
        <v>112376744.23765115</v>
      </c>
      <c r="F525" s="45">
        <f t="shared" si="50"/>
        <v>220.51654110063879</v>
      </c>
      <c r="G525" s="45">
        <f t="shared" si="51"/>
        <v>385.9039469261179</v>
      </c>
      <c r="H525" s="46">
        <f t="shared" si="52"/>
        <v>0.98199999999999998</v>
      </c>
      <c r="I525" s="46">
        <f t="shared" si="53"/>
        <v>1.8000000000000016E-2</v>
      </c>
      <c r="J525" s="47">
        <f t="shared" si="54"/>
        <v>43366629144.016457</v>
      </c>
      <c r="K525" s="27"/>
      <c r="L525" s="27"/>
      <c r="M525" s="27"/>
      <c r="N525" s="27"/>
      <c r="O525" s="27"/>
    </row>
    <row r="526" spans="2:15" x14ac:dyDescent="0.25">
      <c r="B526" s="9">
        <f t="shared" si="55"/>
        <v>507</v>
      </c>
      <c r="C526" s="42">
        <f>'Simulacion sistema (hoja4)'!BV517</f>
        <v>0.82594720200107863</v>
      </c>
      <c r="D526" s="42">
        <f>'Simulacion sistema (hoja4)'!BW517</f>
        <v>0.84726862612112619</v>
      </c>
      <c r="E526" s="44">
        <f t="shared" si="49"/>
        <v>111331097.47231598</v>
      </c>
      <c r="F526" s="45">
        <f t="shared" si="50"/>
        <v>220.51654110063879</v>
      </c>
      <c r="G526" s="45">
        <f t="shared" si="51"/>
        <v>385.9039469261179</v>
      </c>
      <c r="H526" s="46">
        <f t="shared" si="52"/>
        <v>0.98199999999999998</v>
      </c>
      <c r="I526" s="46">
        <f t="shared" si="53"/>
        <v>1.8000000000000016E-2</v>
      </c>
      <c r="J526" s="47">
        <f t="shared" si="54"/>
        <v>24550348531.533192</v>
      </c>
      <c r="K526" s="27"/>
      <c r="L526" s="27"/>
      <c r="M526" s="27"/>
      <c r="N526" s="27"/>
      <c r="O526" s="27"/>
    </row>
    <row r="527" spans="2:15" x14ac:dyDescent="0.25">
      <c r="B527" s="9">
        <f t="shared" si="55"/>
        <v>508</v>
      </c>
      <c r="C527" s="42">
        <f>'Simulacion sistema (hoja4)'!BV518</f>
        <v>0.83175850275762209</v>
      </c>
      <c r="D527" s="42">
        <f>'Simulacion sistema (hoja4)'!BW518</f>
        <v>0.85593836129926493</v>
      </c>
      <c r="E527" s="44">
        <f t="shared" si="49"/>
        <v>112470300.67472342</v>
      </c>
      <c r="F527" s="45">
        <f t="shared" si="50"/>
        <v>220.51654110063879</v>
      </c>
      <c r="G527" s="45">
        <f t="shared" si="51"/>
        <v>385.9039469261179</v>
      </c>
      <c r="H527" s="46">
        <f t="shared" si="52"/>
        <v>0.98199999999999998</v>
      </c>
      <c r="I527" s="46">
        <f t="shared" si="53"/>
        <v>1.8000000000000016E-2</v>
      </c>
      <c r="J527" s="47">
        <f t="shared" si="54"/>
        <v>24801561681.338848</v>
      </c>
      <c r="K527" s="27"/>
      <c r="L527" s="27"/>
      <c r="M527" s="27"/>
      <c r="N527" s="27"/>
      <c r="O527" s="27"/>
    </row>
    <row r="528" spans="2:15" x14ac:dyDescent="0.25">
      <c r="B528" s="9">
        <f t="shared" si="55"/>
        <v>509</v>
      </c>
      <c r="C528" s="42">
        <f>'Simulacion sistema (hoja4)'!BV519</f>
        <v>0.81959558579287883</v>
      </c>
      <c r="D528" s="42">
        <f>'Simulacion sistema (hoja4)'!BW519</f>
        <v>0.84398201045803012</v>
      </c>
      <c r="E528" s="44">
        <f t="shared" si="49"/>
        <v>110899236.17418516</v>
      </c>
      <c r="F528" s="45">
        <f t="shared" si="50"/>
        <v>220.51654110063879</v>
      </c>
      <c r="G528" s="45">
        <f t="shared" si="51"/>
        <v>385.9039469261179</v>
      </c>
      <c r="H528" s="46">
        <f t="shared" si="52"/>
        <v>0.98199999999999998</v>
      </c>
      <c r="I528" s="46">
        <f t="shared" si="53"/>
        <v>1.8000000000000016E-2</v>
      </c>
      <c r="J528" s="47">
        <f t="shared" si="54"/>
        <v>24455115971.834148</v>
      </c>
      <c r="K528" s="27"/>
      <c r="L528" s="27"/>
      <c r="M528" s="27"/>
      <c r="N528" s="27"/>
      <c r="O528" s="27"/>
    </row>
    <row r="529" spans="2:15" x14ac:dyDescent="0.25">
      <c r="B529" s="9">
        <f t="shared" si="55"/>
        <v>510</v>
      </c>
      <c r="C529" s="42">
        <f>'Simulacion sistema (hoja4)'!BV520</f>
        <v>0.81922801778383392</v>
      </c>
      <c r="D529" s="42">
        <f>'Simulacion sistema (hoja4)'!BW520</f>
        <v>0.84257234648975665</v>
      </c>
      <c r="E529" s="44">
        <f t="shared" si="49"/>
        <v>110714006.32875402</v>
      </c>
      <c r="F529" s="45">
        <f t="shared" si="50"/>
        <v>220.51654110063879</v>
      </c>
      <c r="G529" s="45">
        <f t="shared" si="51"/>
        <v>385.9039469261179</v>
      </c>
      <c r="H529" s="46">
        <f t="shared" si="52"/>
        <v>0.98199999999999998</v>
      </c>
      <c r="I529" s="46">
        <f t="shared" si="53"/>
        <v>1.8000000000000016E-2</v>
      </c>
      <c r="J529" s="47">
        <f t="shared" si="54"/>
        <v>24414269727.01107</v>
      </c>
      <c r="K529" s="27"/>
      <c r="L529" s="27"/>
      <c r="M529" s="27"/>
      <c r="N529" s="27"/>
      <c r="O529" s="27"/>
    </row>
    <row r="530" spans="2:15" x14ac:dyDescent="0.25">
      <c r="B530" s="9">
        <f t="shared" si="55"/>
        <v>511</v>
      </c>
      <c r="C530" s="42">
        <f>'Simulacion sistema (hoja4)'!BV521</f>
        <v>0.81118157668902635</v>
      </c>
      <c r="D530" s="42">
        <f>'Simulacion sistema (hoja4)'!BW521</f>
        <v>0.84871120920279475</v>
      </c>
      <c r="E530" s="44">
        <f t="shared" si="49"/>
        <v>111520652.88924722</v>
      </c>
      <c r="F530" s="45">
        <f t="shared" si="50"/>
        <v>220.51654110063879</v>
      </c>
      <c r="G530" s="45">
        <f t="shared" si="51"/>
        <v>385.9039469261179</v>
      </c>
      <c r="H530" s="46">
        <f t="shared" si="52"/>
        <v>0.98199999999999998</v>
      </c>
      <c r="I530" s="46">
        <f t="shared" si="53"/>
        <v>1.8000000000000016E-2</v>
      </c>
      <c r="J530" s="47">
        <f t="shared" si="54"/>
        <v>24592148636.421757</v>
      </c>
      <c r="K530" s="27"/>
      <c r="L530" s="27"/>
      <c r="M530" s="27"/>
      <c r="N530" s="27"/>
      <c r="O530" s="27"/>
    </row>
    <row r="531" spans="2:15" x14ac:dyDescent="0.25">
      <c r="B531" s="9">
        <f t="shared" si="55"/>
        <v>512</v>
      </c>
      <c r="C531" s="42">
        <f>'Simulacion sistema (hoja4)'!BV522</f>
        <v>0.80346601592213773</v>
      </c>
      <c r="D531" s="42">
        <f>'Simulacion sistema (hoja4)'!BW522</f>
        <v>0.84902916465969347</v>
      </c>
      <c r="E531" s="44">
        <f t="shared" si="49"/>
        <v>111562432.23628372</v>
      </c>
      <c r="F531" s="45">
        <f t="shared" si="50"/>
        <v>220.51654110063879</v>
      </c>
      <c r="G531" s="45">
        <f t="shared" si="51"/>
        <v>385.9039469261179</v>
      </c>
      <c r="H531" s="46">
        <f t="shared" si="52"/>
        <v>0.98199999999999998</v>
      </c>
      <c r="I531" s="46">
        <f t="shared" si="53"/>
        <v>1.8000000000000016E-2</v>
      </c>
      <c r="J531" s="47">
        <f t="shared" si="54"/>
        <v>24601361673.519688</v>
      </c>
      <c r="K531" s="27"/>
      <c r="L531" s="27"/>
      <c r="M531" s="27"/>
      <c r="N531" s="27"/>
      <c r="O531" s="27"/>
    </row>
    <row r="532" spans="2:15" x14ac:dyDescent="0.25">
      <c r="B532" s="9">
        <f t="shared" si="55"/>
        <v>513</v>
      </c>
      <c r="C532" s="42">
        <f>'Simulacion sistema (hoja4)'!BV523</f>
        <v>0.81284758505107579</v>
      </c>
      <c r="D532" s="42">
        <f>'Simulacion sistema (hoja4)'!BW523</f>
        <v>0.84299767051582852</v>
      </c>
      <c r="E532" s="44">
        <f t="shared" si="49"/>
        <v>110769893.90577987</v>
      </c>
      <c r="F532" s="45">
        <f t="shared" si="50"/>
        <v>220.51654110063879</v>
      </c>
      <c r="G532" s="45">
        <f t="shared" si="51"/>
        <v>385.9039469261179</v>
      </c>
      <c r="H532" s="46">
        <f t="shared" si="52"/>
        <v>0.98199999999999998</v>
      </c>
      <c r="I532" s="46">
        <f t="shared" si="53"/>
        <v>1.8000000000000016E-2</v>
      </c>
      <c r="J532" s="47">
        <f t="shared" si="54"/>
        <v>24426593862.187305</v>
      </c>
      <c r="K532" s="27"/>
      <c r="L532" s="27"/>
      <c r="M532" s="27"/>
      <c r="N532" s="27"/>
      <c r="O532" s="27"/>
    </row>
    <row r="533" spans="2:15" x14ac:dyDescent="0.25">
      <c r="B533" s="9">
        <f t="shared" si="55"/>
        <v>514</v>
      </c>
      <c r="C533" s="42">
        <f>'Simulacion sistema (hoja4)'!BV524</f>
        <v>0.79202690867068593</v>
      </c>
      <c r="D533" s="42">
        <f>'Simulacion sistema (hoja4)'!BW524</f>
        <v>0.84560947796445141</v>
      </c>
      <c r="E533" s="44">
        <f t="shared" ref="E533:E596" si="56">+D533*$F$13*$F$14</f>
        <v>111113085.40452892</v>
      </c>
      <c r="F533" s="45">
        <f t="shared" ref="F533:F596" si="57">+$F$11*F$16</f>
        <v>220.51654110063879</v>
      </c>
      <c r="G533" s="45">
        <f t="shared" ref="G533:G596" si="58">+$F$11*F$15</f>
        <v>385.9039469261179</v>
      </c>
      <c r="H533" s="46">
        <f t="shared" ref="H533:H596" si="59">+COUNTIF($C$20:$C$1019,"&lt;"&amp;$F$12)/1000</f>
        <v>0.98199999999999998</v>
      </c>
      <c r="I533" s="46">
        <f t="shared" ref="I533:I596" si="60">1-H533</f>
        <v>1.8000000000000016E-2</v>
      </c>
      <c r="J533" s="47">
        <f t="shared" ref="J533:J596" si="61">+IF(C533&lt;$F$12,E533*F533,E533*G533)</f>
        <v>24502273264.42659</v>
      </c>
      <c r="K533" s="27"/>
      <c r="L533" s="27"/>
      <c r="M533" s="27"/>
      <c r="N533" s="27"/>
      <c r="O533" s="27"/>
    </row>
    <row r="534" spans="2:15" x14ac:dyDescent="0.25">
      <c r="B534" s="9">
        <f t="shared" ref="B534:B597" si="62">+B533+1</f>
        <v>515</v>
      </c>
      <c r="C534" s="42">
        <f>'Simulacion sistema (hoja4)'!BV525</f>
        <v>0.83160375076624182</v>
      </c>
      <c r="D534" s="42">
        <f>'Simulacion sistema (hoja4)'!BW525</f>
        <v>0.85483394823627479</v>
      </c>
      <c r="E534" s="44">
        <f t="shared" si="56"/>
        <v>112325180.79824652</v>
      </c>
      <c r="F534" s="45">
        <f t="shared" si="57"/>
        <v>220.51654110063879</v>
      </c>
      <c r="G534" s="45">
        <f t="shared" si="58"/>
        <v>385.9039469261179</v>
      </c>
      <c r="H534" s="46">
        <f t="shared" si="59"/>
        <v>0.98199999999999998</v>
      </c>
      <c r="I534" s="46">
        <f t="shared" si="60"/>
        <v>1.8000000000000016E-2</v>
      </c>
      <c r="J534" s="47">
        <f t="shared" si="61"/>
        <v>24769560348.133213</v>
      </c>
      <c r="K534" s="27"/>
      <c r="L534" s="27"/>
      <c r="M534" s="27"/>
      <c r="N534" s="27"/>
      <c r="O534" s="27"/>
    </row>
    <row r="535" spans="2:15" x14ac:dyDescent="0.25">
      <c r="B535" s="9">
        <f t="shared" si="62"/>
        <v>516</v>
      </c>
      <c r="C535" s="42">
        <f>'Simulacion sistema (hoja4)'!BV526</f>
        <v>0.81439191840025593</v>
      </c>
      <c r="D535" s="42">
        <f>'Simulacion sistema (hoja4)'!BW526</f>
        <v>0.84530735608847241</v>
      </c>
      <c r="E535" s="44">
        <f t="shared" si="56"/>
        <v>111073386.59002528</v>
      </c>
      <c r="F535" s="45">
        <f t="shared" si="57"/>
        <v>220.51654110063879</v>
      </c>
      <c r="G535" s="45">
        <f t="shared" si="58"/>
        <v>385.9039469261179</v>
      </c>
      <c r="H535" s="46">
        <f t="shared" si="59"/>
        <v>0.98199999999999998</v>
      </c>
      <c r="I535" s="46">
        <f t="shared" si="60"/>
        <v>1.8000000000000016E-2</v>
      </c>
      <c r="J535" s="47">
        <f t="shared" si="61"/>
        <v>24493519019.166451</v>
      </c>
      <c r="K535" s="27"/>
      <c r="L535" s="27"/>
      <c r="M535" s="27"/>
      <c r="N535" s="27"/>
      <c r="O535" s="27"/>
    </row>
    <row r="536" spans="2:15" x14ac:dyDescent="0.25">
      <c r="B536" s="9">
        <f t="shared" si="62"/>
        <v>517</v>
      </c>
      <c r="C536" s="42">
        <f>'Simulacion sistema (hoja4)'!BV527</f>
        <v>0.81093200148848887</v>
      </c>
      <c r="D536" s="42">
        <f>'Simulacion sistema (hoja4)'!BW527</f>
        <v>0.8479112831338057</v>
      </c>
      <c r="E536" s="44">
        <f t="shared" si="56"/>
        <v>111415542.60378206</v>
      </c>
      <c r="F536" s="45">
        <f t="shared" si="57"/>
        <v>220.51654110063879</v>
      </c>
      <c r="G536" s="45">
        <f t="shared" si="58"/>
        <v>385.9039469261179</v>
      </c>
      <c r="H536" s="46">
        <f t="shared" si="59"/>
        <v>0.98199999999999998</v>
      </c>
      <c r="I536" s="46">
        <f t="shared" si="60"/>
        <v>1.8000000000000016E-2</v>
      </c>
      <c r="J536" s="47">
        <f t="shared" si="61"/>
        <v>24568970079.83688</v>
      </c>
      <c r="K536" s="27"/>
      <c r="L536" s="27"/>
      <c r="M536" s="27"/>
      <c r="N536" s="27"/>
      <c r="O536" s="27"/>
    </row>
    <row r="537" spans="2:15" x14ac:dyDescent="0.25">
      <c r="B537" s="9">
        <f t="shared" si="62"/>
        <v>518</v>
      </c>
      <c r="C537" s="42">
        <f>'Simulacion sistema (hoja4)'!BV528</f>
        <v>0.82306015056921711</v>
      </c>
      <c r="D537" s="42">
        <f>'Simulacion sistema (hoja4)'!BW528</f>
        <v>0.84662525887091578</v>
      </c>
      <c r="E537" s="44">
        <f t="shared" si="56"/>
        <v>111246559.01563834</v>
      </c>
      <c r="F537" s="45">
        <f t="shared" si="57"/>
        <v>220.51654110063879</v>
      </c>
      <c r="G537" s="45">
        <f t="shared" si="58"/>
        <v>385.9039469261179</v>
      </c>
      <c r="H537" s="46">
        <f t="shared" si="59"/>
        <v>0.98199999999999998</v>
      </c>
      <c r="I537" s="46">
        <f t="shared" si="60"/>
        <v>1.8000000000000016E-2</v>
      </c>
      <c r="J537" s="47">
        <f t="shared" si="61"/>
        <v>24531706403.47665</v>
      </c>
      <c r="K537" s="27"/>
      <c r="L537" s="27"/>
      <c r="M537" s="27"/>
      <c r="N537" s="27"/>
      <c r="O537" s="27"/>
    </row>
    <row r="538" spans="2:15" x14ac:dyDescent="0.25">
      <c r="B538" s="9">
        <f t="shared" si="62"/>
        <v>519</v>
      </c>
      <c r="C538" s="42">
        <f>'Simulacion sistema (hoja4)'!BV529</f>
        <v>0.81914098752939968</v>
      </c>
      <c r="D538" s="42">
        <f>'Simulacion sistema (hoja4)'!BW529</f>
        <v>0.84320367792711692</v>
      </c>
      <c r="E538" s="44">
        <f t="shared" si="56"/>
        <v>110796963.27962317</v>
      </c>
      <c r="F538" s="45">
        <f t="shared" si="57"/>
        <v>220.51654110063879</v>
      </c>
      <c r="G538" s="45">
        <f t="shared" si="58"/>
        <v>385.9039469261179</v>
      </c>
      <c r="H538" s="46">
        <f t="shared" si="59"/>
        <v>0.98199999999999998</v>
      </c>
      <c r="I538" s="46">
        <f t="shared" si="60"/>
        <v>1.8000000000000016E-2</v>
      </c>
      <c r="J538" s="47">
        <f t="shared" si="61"/>
        <v>24432563106.876987</v>
      </c>
      <c r="K538" s="27"/>
      <c r="L538" s="27"/>
      <c r="M538" s="27"/>
      <c r="N538" s="27"/>
      <c r="O538" s="27"/>
    </row>
    <row r="539" spans="2:15" x14ac:dyDescent="0.25">
      <c r="B539" s="9">
        <f t="shared" si="62"/>
        <v>520</v>
      </c>
      <c r="C539" s="42">
        <f>'Simulacion sistema (hoja4)'!BV530</f>
        <v>0.81547623184275142</v>
      </c>
      <c r="D539" s="42">
        <f>'Simulacion sistema (hoja4)'!BW530</f>
        <v>0.83985531855319628</v>
      </c>
      <c r="E539" s="44">
        <f t="shared" si="56"/>
        <v>110356988.85788999</v>
      </c>
      <c r="F539" s="45">
        <f t="shared" si="57"/>
        <v>220.51654110063879</v>
      </c>
      <c r="G539" s="45">
        <f t="shared" si="58"/>
        <v>385.9039469261179</v>
      </c>
      <c r="H539" s="46">
        <f t="shared" si="59"/>
        <v>0.98199999999999998</v>
      </c>
      <c r="I539" s="46">
        <f t="shared" si="60"/>
        <v>1.8000000000000016E-2</v>
      </c>
      <c r="J539" s="47">
        <f t="shared" si="61"/>
        <v>24335541469.223637</v>
      </c>
      <c r="K539" s="27"/>
      <c r="L539" s="27"/>
      <c r="M539" s="27"/>
      <c r="N539" s="27"/>
      <c r="O539" s="27"/>
    </row>
    <row r="540" spans="2:15" x14ac:dyDescent="0.25">
      <c r="B540" s="9">
        <f t="shared" si="62"/>
        <v>521</v>
      </c>
      <c r="C540" s="42">
        <f>'Simulacion sistema (hoja4)'!BV531</f>
        <v>0.81843188480588758</v>
      </c>
      <c r="D540" s="42">
        <f>'Simulacion sistema (hoja4)'!BW531</f>
        <v>0.84875043357245583</v>
      </c>
      <c r="E540" s="44">
        <f t="shared" si="56"/>
        <v>111525806.97142069</v>
      </c>
      <c r="F540" s="45">
        <f t="shared" si="57"/>
        <v>220.51654110063879</v>
      </c>
      <c r="G540" s="45">
        <f t="shared" si="58"/>
        <v>385.9039469261179</v>
      </c>
      <c r="H540" s="46">
        <f t="shared" si="59"/>
        <v>0.98199999999999998</v>
      </c>
      <c r="I540" s="46">
        <f t="shared" si="60"/>
        <v>1.8000000000000016E-2</v>
      </c>
      <c r="J540" s="47">
        <f t="shared" si="61"/>
        <v>24593285196.7952</v>
      </c>
      <c r="K540" s="27"/>
      <c r="L540" s="27"/>
      <c r="M540" s="27"/>
      <c r="N540" s="27"/>
      <c r="O540" s="27"/>
    </row>
    <row r="541" spans="2:15" x14ac:dyDescent="0.25">
      <c r="B541" s="9">
        <f t="shared" si="62"/>
        <v>522</v>
      </c>
      <c r="C541" s="42">
        <f>'Simulacion sistema (hoja4)'!BV532</f>
        <v>0.82341565361573532</v>
      </c>
      <c r="D541" s="42">
        <f>'Simulacion sistema (hoja4)'!BW532</f>
        <v>0.84506820691095008</v>
      </c>
      <c r="E541" s="44">
        <f t="shared" si="56"/>
        <v>111041962.38809884</v>
      </c>
      <c r="F541" s="45">
        <f t="shared" si="57"/>
        <v>220.51654110063879</v>
      </c>
      <c r="G541" s="45">
        <f t="shared" si="58"/>
        <v>385.9039469261179</v>
      </c>
      <c r="H541" s="46">
        <f t="shared" si="59"/>
        <v>0.98199999999999998</v>
      </c>
      <c r="I541" s="46">
        <f t="shared" si="60"/>
        <v>1.8000000000000016E-2</v>
      </c>
      <c r="J541" s="47">
        <f t="shared" si="61"/>
        <v>24486589462.850784</v>
      </c>
      <c r="K541" s="27"/>
      <c r="L541" s="27"/>
      <c r="M541" s="27"/>
      <c r="N541" s="27"/>
      <c r="O541" s="27"/>
    </row>
    <row r="542" spans="2:15" x14ac:dyDescent="0.25">
      <c r="B542" s="9">
        <f t="shared" si="62"/>
        <v>523</v>
      </c>
      <c r="C542" s="42">
        <f>'Simulacion sistema (hoja4)'!BV533</f>
        <v>0.82492282802254069</v>
      </c>
      <c r="D542" s="42">
        <f>'Simulacion sistema (hoja4)'!BW533</f>
        <v>0.86047952303767627</v>
      </c>
      <c r="E542" s="44">
        <f t="shared" si="56"/>
        <v>113067009.32715066</v>
      </c>
      <c r="F542" s="45">
        <f t="shared" si="57"/>
        <v>220.51654110063879</v>
      </c>
      <c r="G542" s="45">
        <f t="shared" si="58"/>
        <v>385.9039469261179</v>
      </c>
      <c r="H542" s="46">
        <f t="shared" si="59"/>
        <v>0.98199999999999998</v>
      </c>
      <c r="I542" s="46">
        <f t="shared" si="60"/>
        <v>1.8000000000000016E-2</v>
      </c>
      <c r="J542" s="47">
        <f t="shared" si="61"/>
        <v>24933145809.416927</v>
      </c>
      <c r="K542" s="27"/>
      <c r="L542" s="27"/>
      <c r="M542" s="27"/>
      <c r="N542" s="27"/>
      <c r="O542" s="27"/>
    </row>
    <row r="543" spans="2:15" x14ac:dyDescent="0.25">
      <c r="B543" s="9">
        <f t="shared" si="62"/>
        <v>524</v>
      </c>
      <c r="C543" s="42">
        <f>'Simulacion sistema (hoja4)'!BV534</f>
        <v>0.82722896099916277</v>
      </c>
      <c r="D543" s="42">
        <f>'Simulacion sistema (hoja4)'!BW534</f>
        <v>0.84675624132214899</v>
      </c>
      <c r="E543" s="44">
        <f t="shared" si="56"/>
        <v>111263770.10973038</v>
      </c>
      <c r="F543" s="45">
        <f t="shared" si="57"/>
        <v>220.51654110063879</v>
      </c>
      <c r="G543" s="45">
        <f t="shared" si="58"/>
        <v>385.9039469261179</v>
      </c>
      <c r="H543" s="46">
        <f t="shared" si="59"/>
        <v>0.98199999999999998</v>
      </c>
      <c r="I543" s="46">
        <f t="shared" si="60"/>
        <v>1.8000000000000016E-2</v>
      </c>
      <c r="J543" s="47">
        <f t="shared" si="61"/>
        <v>24535501734.414383</v>
      </c>
      <c r="K543" s="27"/>
      <c r="L543" s="27"/>
      <c r="M543" s="27"/>
      <c r="N543" s="27"/>
      <c r="O543" s="27"/>
    </row>
    <row r="544" spans="2:15" x14ac:dyDescent="0.25">
      <c r="B544" s="9">
        <f t="shared" si="62"/>
        <v>525</v>
      </c>
      <c r="C544" s="42">
        <f>'Simulacion sistema (hoja4)'!BV535</f>
        <v>0.83129229260802584</v>
      </c>
      <c r="D544" s="42">
        <f>'Simulacion sistema (hoja4)'!BW535</f>
        <v>0.84847756895390836</v>
      </c>
      <c r="E544" s="44">
        <f t="shared" si="56"/>
        <v>111489952.56054355</v>
      </c>
      <c r="F544" s="45">
        <f t="shared" si="57"/>
        <v>220.51654110063879</v>
      </c>
      <c r="G544" s="45">
        <f t="shared" si="58"/>
        <v>385.9039469261179</v>
      </c>
      <c r="H544" s="46">
        <f t="shared" si="59"/>
        <v>0.98199999999999998</v>
      </c>
      <c r="I544" s="46">
        <f t="shared" si="60"/>
        <v>1.8000000000000016E-2</v>
      </c>
      <c r="J544" s="47">
        <f t="shared" si="61"/>
        <v>24585378706.12537</v>
      </c>
      <c r="K544" s="27"/>
      <c r="L544" s="27"/>
      <c r="M544" s="27"/>
      <c r="N544" s="27"/>
      <c r="O544" s="27"/>
    </row>
    <row r="545" spans="2:15" x14ac:dyDescent="0.25">
      <c r="B545" s="9">
        <f t="shared" si="62"/>
        <v>526</v>
      </c>
      <c r="C545" s="42">
        <f>'Simulacion sistema (hoja4)'!BV536</f>
        <v>0.84076626254702114</v>
      </c>
      <c r="D545" s="42">
        <f>'Simulacion sistema (hoja4)'!BW536</f>
        <v>0.86054978926429804</v>
      </c>
      <c r="E545" s="44">
        <f t="shared" si="56"/>
        <v>113076242.30932876</v>
      </c>
      <c r="F545" s="45">
        <f t="shared" si="57"/>
        <v>220.51654110063879</v>
      </c>
      <c r="G545" s="45">
        <f t="shared" si="58"/>
        <v>385.9039469261179</v>
      </c>
      <c r="H545" s="46">
        <f t="shared" si="59"/>
        <v>0.98199999999999998</v>
      </c>
      <c r="I545" s="46">
        <f t="shared" si="60"/>
        <v>1.8000000000000016E-2</v>
      </c>
      <c r="J545" s="47">
        <f t="shared" si="61"/>
        <v>43636568210.744057</v>
      </c>
      <c r="K545" s="27"/>
      <c r="L545" s="27"/>
      <c r="M545" s="27"/>
      <c r="N545" s="27"/>
      <c r="O545" s="27"/>
    </row>
    <row r="546" spans="2:15" x14ac:dyDescent="0.25">
      <c r="B546" s="9">
        <f t="shared" si="62"/>
        <v>527</v>
      </c>
      <c r="C546" s="42">
        <f>'Simulacion sistema (hoja4)'!BV537</f>
        <v>0.81205732998881308</v>
      </c>
      <c r="D546" s="42">
        <f>'Simulacion sistema (hoja4)'!BW537</f>
        <v>0.84313093290226648</v>
      </c>
      <c r="E546" s="44">
        <f t="shared" si="56"/>
        <v>110787404.58335781</v>
      </c>
      <c r="F546" s="45">
        <f t="shared" si="57"/>
        <v>220.51654110063879</v>
      </c>
      <c r="G546" s="45">
        <f t="shared" si="58"/>
        <v>385.9039469261179</v>
      </c>
      <c r="H546" s="46">
        <f t="shared" si="59"/>
        <v>0.98199999999999998</v>
      </c>
      <c r="I546" s="46">
        <f t="shared" si="60"/>
        <v>1.8000000000000016E-2</v>
      </c>
      <c r="J546" s="47">
        <f t="shared" si="61"/>
        <v>24430455256.23912</v>
      </c>
      <c r="K546" s="27"/>
      <c r="L546" s="27"/>
      <c r="M546" s="27"/>
      <c r="N546" s="27"/>
      <c r="O546" s="27"/>
    </row>
    <row r="547" spans="2:15" x14ac:dyDescent="0.25">
      <c r="B547" s="9">
        <f t="shared" si="62"/>
        <v>528</v>
      </c>
      <c r="C547" s="42">
        <f>'Simulacion sistema (hoja4)'!BV538</f>
        <v>0.82465016355243403</v>
      </c>
      <c r="D547" s="42">
        <f>'Simulacion sistema (hoja4)'!BW538</f>
        <v>0.84547025535913944</v>
      </c>
      <c r="E547" s="44">
        <f t="shared" si="56"/>
        <v>111094791.55419092</v>
      </c>
      <c r="F547" s="45">
        <f t="shared" si="57"/>
        <v>220.51654110063879</v>
      </c>
      <c r="G547" s="45">
        <f t="shared" si="58"/>
        <v>385.9039469261179</v>
      </c>
      <c r="H547" s="46">
        <f t="shared" si="59"/>
        <v>0.98199999999999998</v>
      </c>
      <c r="I547" s="46">
        <f t="shared" si="60"/>
        <v>1.8000000000000016E-2</v>
      </c>
      <c r="J547" s="47">
        <f t="shared" si="61"/>
        <v>24498239167.826641</v>
      </c>
      <c r="K547" s="27"/>
      <c r="L547" s="27"/>
      <c r="M547" s="27"/>
      <c r="N547" s="27"/>
      <c r="O547" s="27"/>
    </row>
    <row r="548" spans="2:15" x14ac:dyDescent="0.25">
      <c r="B548" s="9">
        <f t="shared" si="62"/>
        <v>529</v>
      </c>
      <c r="C548" s="42">
        <f>'Simulacion sistema (hoja4)'!BV539</f>
        <v>0.82289522648580116</v>
      </c>
      <c r="D548" s="42">
        <f>'Simulacion sistema (hoja4)'!BW539</f>
        <v>0.84753571678177997</v>
      </c>
      <c r="E548" s="44">
        <f t="shared" si="56"/>
        <v>111366193.18512589</v>
      </c>
      <c r="F548" s="45">
        <f t="shared" si="57"/>
        <v>220.51654110063879</v>
      </c>
      <c r="G548" s="45">
        <f t="shared" si="58"/>
        <v>385.9039469261179</v>
      </c>
      <c r="H548" s="46">
        <f t="shared" si="59"/>
        <v>0.98199999999999998</v>
      </c>
      <c r="I548" s="46">
        <f t="shared" si="60"/>
        <v>1.8000000000000016E-2</v>
      </c>
      <c r="J548" s="47">
        <f t="shared" si="61"/>
        <v>24558087716.729492</v>
      </c>
      <c r="K548" s="27"/>
      <c r="L548" s="27"/>
      <c r="M548" s="27"/>
      <c r="N548" s="27"/>
      <c r="O548" s="27"/>
    </row>
    <row r="549" spans="2:15" x14ac:dyDescent="0.25">
      <c r="B549" s="9">
        <f t="shared" si="62"/>
        <v>530</v>
      </c>
      <c r="C549" s="42">
        <f>'Simulacion sistema (hoja4)'!BV540</f>
        <v>0.82805623689970365</v>
      </c>
      <c r="D549" s="42">
        <f>'Simulacion sistema (hoja4)'!BW540</f>
        <v>0.84416352025062502</v>
      </c>
      <c r="E549" s="44">
        <f t="shared" si="56"/>
        <v>110923086.56093213</v>
      </c>
      <c r="F549" s="45">
        <f t="shared" si="57"/>
        <v>220.51654110063879</v>
      </c>
      <c r="G549" s="45">
        <f t="shared" si="58"/>
        <v>385.9039469261179</v>
      </c>
      <c r="H549" s="46">
        <f t="shared" si="59"/>
        <v>0.98199999999999998</v>
      </c>
      <c r="I549" s="46">
        <f t="shared" si="60"/>
        <v>1.8000000000000016E-2</v>
      </c>
      <c r="J549" s="47">
        <f t="shared" si="61"/>
        <v>24460375376.623505</v>
      </c>
      <c r="K549" s="27"/>
      <c r="L549" s="27"/>
      <c r="M549" s="27"/>
      <c r="N549" s="27"/>
      <c r="O549" s="27"/>
    </row>
    <row r="550" spans="2:15" x14ac:dyDescent="0.25">
      <c r="B550" s="9">
        <f t="shared" si="62"/>
        <v>531</v>
      </c>
      <c r="C550" s="42">
        <f>'Simulacion sistema (hoja4)'!BV541</f>
        <v>0.81370656760313254</v>
      </c>
      <c r="D550" s="42">
        <f>'Simulacion sistema (hoja4)'!BW541</f>
        <v>0.84712558256448445</v>
      </c>
      <c r="E550" s="44">
        <f t="shared" si="56"/>
        <v>111312301.54897325</v>
      </c>
      <c r="F550" s="45">
        <f t="shared" si="57"/>
        <v>220.51654110063879</v>
      </c>
      <c r="G550" s="45">
        <f t="shared" si="58"/>
        <v>385.9039469261179</v>
      </c>
      <c r="H550" s="46">
        <f t="shared" si="59"/>
        <v>0.98199999999999998</v>
      </c>
      <c r="I550" s="46">
        <f t="shared" si="60"/>
        <v>1.8000000000000016E-2</v>
      </c>
      <c r="J550" s="47">
        <f t="shared" si="61"/>
        <v>24546203719.530857</v>
      </c>
      <c r="K550" s="27"/>
      <c r="L550" s="27"/>
      <c r="M550" s="27"/>
      <c r="N550" s="27"/>
      <c r="O550" s="27"/>
    </row>
    <row r="551" spans="2:15" x14ac:dyDescent="0.25">
      <c r="B551" s="9">
        <f t="shared" si="62"/>
        <v>532</v>
      </c>
      <c r="C551" s="42">
        <f>'Simulacion sistema (hoja4)'!BV542</f>
        <v>0.82917535409965948</v>
      </c>
      <c r="D551" s="42">
        <f>'Simulacion sistema (hoja4)'!BW542</f>
        <v>0.8573967292583522</v>
      </c>
      <c r="E551" s="44">
        <f t="shared" si="56"/>
        <v>112661930.22454748</v>
      </c>
      <c r="F551" s="45">
        <f t="shared" si="57"/>
        <v>220.51654110063879</v>
      </c>
      <c r="G551" s="45">
        <f t="shared" si="58"/>
        <v>385.9039469261179</v>
      </c>
      <c r="H551" s="46">
        <f t="shared" si="59"/>
        <v>0.98199999999999998</v>
      </c>
      <c r="I551" s="46">
        <f t="shared" si="60"/>
        <v>1.8000000000000016E-2</v>
      </c>
      <c r="J551" s="47">
        <f t="shared" si="61"/>
        <v>24843819166.838722</v>
      </c>
      <c r="K551" s="27"/>
      <c r="L551" s="27"/>
      <c r="M551" s="27"/>
      <c r="N551" s="27"/>
      <c r="O551" s="27"/>
    </row>
    <row r="552" spans="2:15" x14ac:dyDescent="0.25">
      <c r="B552" s="9">
        <f t="shared" si="62"/>
        <v>533</v>
      </c>
      <c r="C552" s="42">
        <f>'Simulacion sistema (hoja4)'!BV543</f>
        <v>0.80391650440670182</v>
      </c>
      <c r="D552" s="42">
        <f>'Simulacion sistema (hoja4)'!BW543</f>
        <v>0.83809528643173603</v>
      </c>
      <c r="E552" s="44">
        <f t="shared" si="56"/>
        <v>110125720.63713011</v>
      </c>
      <c r="F552" s="45">
        <f t="shared" si="57"/>
        <v>220.51654110063879</v>
      </c>
      <c r="G552" s="45">
        <f t="shared" si="58"/>
        <v>385.9039469261179</v>
      </c>
      <c r="H552" s="46">
        <f t="shared" si="59"/>
        <v>0.98199999999999998</v>
      </c>
      <c r="I552" s="46">
        <f t="shared" si="60"/>
        <v>1.8000000000000016E-2</v>
      </c>
      <c r="J552" s="47">
        <f t="shared" si="61"/>
        <v>24284543001.115166</v>
      </c>
      <c r="K552" s="27"/>
      <c r="L552" s="27"/>
      <c r="M552" s="27"/>
      <c r="N552" s="27"/>
      <c r="O552" s="27"/>
    </row>
    <row r="553" spans="2:15" x14ac:dyDescent="0.25">
      <c r="B553" s="9">
        <f t="shared" si="62"/>
        <v>534</v>
      </c>
      <c r="C553" s="42">
        <f>'Simulacion sistema (hoja4)'!BV544</f>
        <v>0.81084735053892176</v>
      </c>
      <c r="D553" s="42">
        <f>'Simulacion sistema (hoja4)'!BW544</f>
        <v>0.84683900188354067</v>
      </c>
      <c r="E553" s="44">
        <f t="shared" si="56"/>
        <v>111274644.84749724</v>
      </c>
      <c r="F553" s="45">
        <f t="shared" si="57"/>
        <v>220.51654110063879</v>
      </c>
      <c r="G553" s="45">
        <f t="shared" si="58"/>
        <v>385.9039469261179</v>
      </c>
      <c r="H553" s="46">
        <f t="shared" si="59"/>
        <v>0.98199999999999998</v>
      </c>
      <c r="I553" s="46">
        <f t="shared" si="60"/>
        <v>1.8000000000000016E-2</v>
      </c>
      <c r="J553" s="47">
        <f t="shared" si="61"/>
        <v>24537899793.972111</v>
      </c>
      <c r="K553" s="27"/>
      <c r="L553" s="27"/>
      <c r="M553" s="27"/>
      <c r="N553" s="27"/>
      <c r="O553" s="27"/>
    </row>
    <row r="554" spans="2:15" x14ac:dyDescent="0.25">
      <c r="B554" s="9">
        <f t="shared" si="62"/>
        <v>535</v>
      </c>
      <c r="C554" s="42">
        <f>'Simulacion sistema (hoja4)'!BV545</f>
        <v>0.80986815117234756</v>
      </c>
      <c r="D554" s="42">
        <f>'Simulacion sistema (hoja4)'!BW545</f>
        <v>0.84840169073316929</v>
      </c>
      <c r="E554" s="44">
        <f t="shared" si="56"/>
        <v>111479982.16233844</v>
      </c>
      <c r="F554" s="45">
        <f t="shared" si="57"/>
        <v>220.51654110063879</v>
      </c>
      <c r="G554" s="45">
        <f t="shared" si="58"/>
        <v>385.9039469261179</v>
      </c>
      <c r="H554" s="46">
        <f t="shared" si="59"/>
        <v>0.98199999999999998</v>
      </c>
      <c r="I554" s="46">
        <f t="shared" si="60"/>
        <v>1.8000000000000016E-2</v>
      </c>
      <c r="J554" s="47">
        <f t="shared" si="61"/>
        <v>24583180068.399784</v>
      </c>
      <c r="K554" s="27"/>
      <c r="L554" s="27"/>
      <c r="M554" s="27"/>
      <c r="N554" s="27"/>
      <c r="O554" s="27"/>
    </row>
    <row r="555" spans="2:15" x14ac:dyDescent="0.25">
      <c r="B555" s="9">
        <f t="shared" si="62"/>
        <v>536</v>
      </c>
      <c r="C555" s="42">
        <f>'Simulacion sistema (hoja4)'!BV546</f>
        <v>0.82961403866095562</v>
      </c>
      <c r="D555" s="42">
        <f>'Simulacion sistema (hoja4)'!BW546</f>
        <v>0.85212476918677449</v>
      </c>
      <c r="E555" s="44">
        <f t="shared" si="56"/>
        <v>111969194.67114216</v>
      </c>
      <c r="F555" s="45">
        <f t="shared" si="57"/>
        <v>220.51654110063879</v>
      </c>
      <c r="G555" s="45">
        <f t="shared" si="58"/>
        <v>385.9039469261179</v>
      </c>
      <c r="H555" s="46">
        <f t="shared" si="59"/>
        <v>0.98199999999999998</v>
      </c>
      <c r="I555" s="46">
        <f t="shared" si="60"/>
        <v>1.8000000000000016E-2</v>
      </c>
      <c r="J555" s="47">
        <f t="shared" si="61"/>
        <v>24691059518.704346</v>
      </c>
      <c r="K555" s="27"/>
      <c r="L555" s="27"/>
      <c r="M555" s="27"/>
      <c r="N555" s="27"/>
      <c r="O555" s="27"/>
    </row>
    <row r="556" spans="2:15" x14ac:dyDescent="0.25">
      <c r="B556" s="9">
        <f t="shared" si="62"/>
        <v>537</v>
      </c>
      <c r="C556" s="42">
        <f>'Simulacion sistema (hoja4)'!BV547</f>
        <v>0.82996779406993726</v>
      </c>
      <c r="D556" s="42">
        <f>'Simulacion sistema (hoja4)'!BW547</f>
        <v>0.85239078663758405</v>
      </c>
      <c r="E556" s="44">
        <f t="shared" si="56"/>
        <v>112004149.36417855</v>
      </c>
      <c r="F556" s="45">
        <f t="shared" si="57"/>
        <v>220.51654110063879</v>
      </c>
      <c r="G556" s="45">
        <f t="shared" si="58"/>
        <v>385.9039469261179</v>
      </c>
      <c r="H556" s="46">
        <f t="shared" si="59"/>
        <v>0.98199999999999998</v>
      </c>
      <c r="I556" s="46">
        <f t="shared" si="60"/>
        <v>1.8000000000000016E-2</v>
      </c>
      <c r="J556" s="47">
        <f t="shared" si="61"/>
        <v>24698767606.707966</v>
      </c>
      <c r="K556" s="27"/>
      <c r="L556" s="27"/>
      <c r="M556" s="27"/>
      <c r="N556" s="27"/>
      <c r="O556" s="27"/>
    </row>
    <row r="557" spans="2:15" x14ac:dyDescent="0.25">
      <c r="B557" s="9">
        <f t="shared" si="62"/>
        <v>538</v>
      </c>
      <c r="C557" s="42">
        <f>'Simulacion sistema (hoja4)'!BV548</f>
        <v>0.83227700349218081</v>
      </c>
      <c r="D557" s="42">
        <f>'Simulacion sistema (hoja4)'!BW548</f>
        <v>0.84525857053472708</v>
      </c>
      <c r="E557" s="44">
        <f t="shared" si="56"/>
        <v>111066976.16826314</v>
      </c>
      <c r="F557" s="45">
        <f t="shared" si="57"/>
        <v>220.51654110063879</v>
      </c>
      <c r="G557" s="45">
        <f t="shared" si="58"/>
        <v>385.9039469261179</v>
      </c>
      <c r="H557" s="46">
        <f t="shared" si="59"/>
        <v>0.98199999999999998</v>
      </c>
      <c r="I557" s="46">
        <f t="shared" si="60"/>
        <v>1.8000000000000016E-2</v>
      </c>
      <c r="J557" s="47">
        <f t="shared" si="61"/>
        <v>24492105415.132465</v>
      </c>
      <c r="K557" s="27"/>
      <c r="L557" s="27"/>
      <c r="M557" s="27"/>
      <c r="N557" s="27"/>
      <c r="O557" s="27"/>
    </row>
    <row r="558" spans="2:15" x14ac:dyDescent="0.25">
      <c r="B558" s="9">
        <f t="shared" si="62"/>
        <v>539</v>
      </c>
      <c r="C558" s="42">
        <f>'Simulacion sistema (hoja4)'!BV549</f>
        <v>0.82792264599763732</v>
      </c>
      <c r="D558" s="42">
        <f>'Simulacion sistema (hoja4)'!BW549</f>
        <v>0.8478799958993648</v>
      </c>
      <c r="E558" s="44">
        <f t="shared" si="56"/>
        <v>111411431.46117653</v>
      </c>
      <c r="F558" s="45">
        <f t="shared" si="57"/>
        <v>220.51654110063879</v>
      </c>
      <c r="G558" s="45">
        <f t="shared" si="58"/>
        <v>385.9039469261179</v>
      </c>
      <c r="H558" s="46">
        <f t="shared" si="59"/>
        <v>0.98199999999999998</v>
      </c>
      <c r="I558" s="46">
        <f t="shared" si="60"/>
        <v>1.8000000000000016E-2</v>
      </c>
      <c r="J558" s="47">
        <f t="shared" si="61"/>
        <v>24568063504.889534</v>
      </c>
      <c r="K558" s="27"/>
      <c r="L558" s="27"/>
      <c r="M558" s="27"/>
      <c r="N558" s="27"/>
      <c r="O558" s="27"/>
    </row>
    <row r="559" spans="2:15" x14ac:dyDescent="0.25">
      <c r="B559" s="9">
        <f t="shared" si="62"/>
        <v>540</v>
      </c>
      <c r="C559" s="42">
        <f>'Simulacion sistema (hoja4)'!BV550</f>
        <v>0.82622309227640678</v>
      </c>
      <c r="D559" s="42">
        <f>'Simulacion sistema (hoja4)'!BW550</f>
        <v>0.85166647189427092</v>
      </c>
      <c r="E559" s="44">
        <f t="shared" si="56"/>
        <v>111908974.4069072</v>
      </c>
      <c r="F559" s="45">
        <f t="shared" si="57"/>
        <v>220.51654110063879</v>
      </c>
      <c r="G559" s="45">
        <f t="shared" si="58"/>
        <v>385.9039469261179</v>
      </c>
      <c r="H559" s="46">
        <f t="shared" si="59"/>
        <v>0.98199999999999998</v>
      </c>
      <c r="I559" s="46">
        <f t="shared" si="60"/>
        <v>1.8000000000000016E-2</v>
      </c>
      <c r="J559" s="47">
        <f t="shared" si="61"/>
        <v>24677779954.331085</v>
      </c>
      <c r="K559" s="27"/>
      <c r="L559" s="27"/>
      <c r="M559" s="27"/>
      <c r="N559" s="27"/>
      <c r="O559" s="27"/>
    </row>
    <row r="560" spans="2:15" x14ac:dyDescent="0.25">
      <c r="B560" s="9">
        <f t="shared" si="62"/>
        <v>541</v>
      </c>
      <c r="C560" s="42">
        <f>'Simulacion sistema (hoja4)'!BV551</f>
        <v>0.81201116946858043</v>
      </c>
      <c r="D560" s="42">
        <f>'Simulacion sistema (hoja4)'!BW551</f>
        <v>0.84921100640773317</v>
      </c>
      <c r="E560" s="44">
        <f t="shared" si="56"/>
        <v>111586326.24197614</v>
      </c>
      <c r="F560" s="45">
        <f t="shared" si="57"/>
        <v>220.51654110063879</v>
      </c>
      <c r="G560" s="45">
        <f t="shared" si="58"/>
        <v>385.9039469261179</v>
      </c>
      <c r="H560" s="46">
        <f t="shared" si="59"/>
        <v>0.98199999999999998</v>
      </c>
      <c r="I560" s="46">
        <f t="shared" si="60"/>
        <v>1.8000000000000016E-2</v>
      </c>
      <c r="J560" s="47">
        <f t="shared" si="61"/>
        <v>24606630697.008022</v>
      </c>
      <c r="K560" s="27"/>
      <c r="L560" s="27"/>
      <c r="M560" s="27"/>
      <c r="N560" s="27"/>
      <c r="O560" s="27"/>
    </row>
    <row r="561" spans="2:15" x14ac:dyDescent="0.25">
      <c r="B561" s="9">
        <f t="shared" si="62"/>
        <v>542</v>
      </c>
      <c r="C561" s="42">
        <f>'Simulacion sistema (hoja4)'!BV552</f>
        <v>0.82356810321638485</v>
      </c>
      <c r="D561" s="42">
        <f>'Simulacion sistema (hoja4)'!BW552</f>
        <v>0.84687574928317111</v>
      </c>
      <c r="E561" s="44">
        <f t="shared" si="56"/>
        <v>111279473.45580867</v>
      </c>
      <c r="F561" s="45">
        <f t="shared" si="57"/>
        <v>220.51654110063879</v>
      </c>
      <c r="G561" s="45">
        <f t="shared" si="58"/>
        <v>385.9039469261179</v>
      </c>
      <c r="H561" s="46">
        <f t="shared" si="59"/>
        <v>0.98199999999999998</v>
      </c>
      <c r="I561" s="46">
        <f t="shared" si="60"/>
        <v>1.8000000000000016E-2</v>
      </c>
      <c r="J561" s="47">
        <f t="shared" si="61"/>
        <v>24538964581.975277</v>
      </c>
      <c r="K561" s="27"/>
      <c r="L561" s="27"/>
      <c r="M561" s="27"/>
      <c r="N561" s="27"/>
      <c r="O561" s="27"/>
    </row>
    <row r="562" spans="2:15" x14ac:dyDescent="0.25">
      <c r="B562" s="9">
        <f t="shared" si="62"/>
        <v>543</v>
      </c>
      <c r="C562" s="42">
        <f>'Simulacion sistema (hoja4)'!BV553</f>
        <v>0.81485235170264514</v>
      </c>
      <c r="D562" s="42">
        <f>'Simulacion sistema (hoja4)'!BW553</f>
        <v>0.84570793700837898</v>
      </c>
      <c r="E562" s="44">
        <f t="shared" si="56"/>
        <v>111126022.92290099</v>
      </c>
      <c r="F562" s="45">
        <f t="shared" si="57"/>
        <v>220.51654110063879</v>
      </c>
      <c r="G562" s="45">
        <f t="shared" si="58"/>
        <v>385.9039469261179</v>
      </c>
      <c r="H562" s="46">
        <f t="shared" si="59"/>
        <v>0.98199999999999998</v>
      </c>
      <c r="I562" s="46">
        <f t="shared" si="60"/>
        <v>1.8000000000000016E-2</v>
      </c>
      <c r="J562" s="47">
        <f t="shared" si="61"/>
        <v>24505126201.228424</v>
      </c>
      <c r="K562" s="27"/>
      <c r="L562" s="27"/>
      <c r="M562" s="27"/>
      <c r="N562" s="27"/>
      <c r="O562" s="27"/>
    </row>
    <row r="563" spans="2:15" x14ac:dyDescent="0.25">
      <c r="B563" s="9">
        <f t="shared" si="62"/>
        <v>544</v>
      </c>
      <c r="C563" s="42">
        <f>'Simulacion sistema (hoja4)'!BV554</f>
        <v>0.81939746814202385</v>
      </c>
      <c r="D563" s="42">
        <f>'Simulacion sistema (hoja4)'!BW554</f>
        <v>0.83808692622319236</v>
      </c>
      <c r="E563" s="44">
        <f t="shared" si="56"/>
        <v>110124622.10572748</v>
      </c>
      <c r="F563" s="45">
        <f t="shared" si="57"/>
        <v>220.51654110063879</v>
      </c>
      <c r="G563" s="45">
        <f t="shared" si="58"/>
        <v>385.9039469261179</v>
      </c>
      <c r="H563" s="46">
        <f t="shared" si="59"/>
        <v>0.98199999999999998</v>
      </c>
      <c r="I563" s="46">
        <f t="shared" si="60"/>
        <v>1.8000000000000016E-2</v>
      </c>
      <c r="J563" s="47">
        <f t="shared" si="61"/>
        <v>24284300756.76997</v>
      </c>
      <c r="K563" s="27"/>
      <c r="L563" s="27"/>
      <c r="M563" s="27"/>
      <c r="N563" s="27"/>
      <c r="O563" s="27"/>
    </row>
    <row r="564" spans="2:15" x14ac:dyDescent="0.25">
      <c r="B564" s="9">
        <f t="shared" si="62"/>
        <v>545</v>
      </c>
      <c r="C564" s="42">
        <f>'Simulacion sistema (hoja4)'!BV555</f>
        <v>0.8214030666398392</v>
      </c>
      <c r="D564" s="42">
        <f>'Simulacion sistema (hoja4)'!BW555</f>
        <v>0.84653406685827981</v>
      </c>
      <c r="E564" s="44">
        <f t="shared" si="56"/>
        <v>111234576.38517796</v>
      </c>
      <c r="F564" s="45">
        <f t="shared" si="57"/>
        <v>220.51654110063879</v>
      </c>
      <c r="G564" s="45">
        <f t="shared" si="58"/>
        <v>385.9039469261179</v>
      </c>
      <c r="H564" s="46">
        <f t="shared" si="59"/>
        <v>0.98199999999999998</v>
      </c>
      <c r="I564" s="46">
        <f t="shared" si="60"/>
        <v>1.8000000000000016E-2</v>
      </c>
      <c r="J564" s="47">
        <f t="shared" si="61"/>
        <v>24529064035.254238</v>
      </c>
      <c r="K564" s="27"/>
      <c r="L564" s="27"/>
      <c r="M564" s="27"/>
      <c r="N564" s="27"/>
      <c r="O564" s="27"/>
    </row>
    <row r="565" spans="2:15" x14ac:dyDescent="0.25">
      <c r="B565" s="9">
        <f t="shared" si="62"/>
        <v>546</v>
      </c>
      <c r="C565" s="42">
        <f>'Simulacion sistema (hoja4)'!BV556</f>
        <v>0.83096780654415991</v>
      </c>
      <c r="D565" s="42">
        <f>'Simulacion sistema (hoja4)'!BW556</f>
        <v>0.85321001436778854</v>
      </c>
      <c r="E565" s="44">
        <f t="shared" si="56"/>
        <v>112111795.88792741</v>
      </c>
      <c r="F565" s="45">
        <f t="shared" si="57"/>
        <v>220.51654110063879</v>
      </c>
      <c r="G565" s="45">
        <f t="shared" si="58"/>
        <v>385.9039469261179</v>
      </c>
      <c r="H565" s="46">
        <f t="shared" si="59"/>
        <v>0.98199999999999998</v>
      </c>
      <c r="I565" s="46">
        <f t="shared" si="60"/>
        <v>1.8000000000000016E-2</v>
      </c>
      <c r="J565" s="47">
        <f t="shared" si="61"/>
        <v>24722505445.786572</v>
      </c>
      <c r="K565" s="27"/>
      <c r="L565" s="27"/>
      <c r="M565" s="27"/>
      <c r="N565" s="27"/>
      <c r="O565" s="27"/>
    </row>
    <row r="566" spans="2:15" x14ac:dyDescent="0.25">
      <c r="B566" s="9">
        <f t="shared" si="62"/>
        <v>547</v>
      </c>
      <c r="C566" s="42">
        <f>'Simulacion sistema (hoja4)'!BV557</f>
        <v>0.82767713705811785</v>
      </c>
      <c r="D566" s="42">
        <f>'Simulacion sistema (hoja4)'!BW557</f>
        <v>0.85030525444527172</v>
      </c>
      <c r="E566" s="44">
        <f t="shared" si="56"/>
        <v>111730110.4341087</v>
      </c>
      <c r="F566" s="45">
        <f t="shared" si="57"/>
        <v>220.51654110063879</v>
      </c>
      <c r="G566" s="45">
        <f t="shared" si="58"/>
        <v>385.9039469261179</v>
      </c>
      <c r="H566" s="46">
        <f t="shared" si="59"/>
        <v>0.98199999999999998</v>
      </c>
      <c r="I566" s="46">
        <f t="shared" si="60"/>
        <v>1.8000000000000016E-2</v>
      </c>
      <c r="J566" s="47">
        <f t="shared" si="61"/>
        <v>24638337489.722042</v>
      </c>
      <c r="K566" s="27"/>
      <c r="L566" s="27"/>
      <c r="M566" s="27"/>
      <c r="N566" s="27"/>
      <c r="O566" s="27"/>
    </row>
    <row r="567" spans="2:15" x14ac:dyDescent="0.25">
      <c r="B567" s="9">
        <f t="shared" si="62"/>
        <v>548</v>
      </c>
      <c r="C567" s="42">
        <f>'Simulacion sistema (hoja4)'!BV558</f>
        <v>0.82606731681398027</v>
      </c>
      <c r="D567" s="42">
        <f>'Simulacion sistema (hoja4)'!BW558</f>
        <v>0.84783276636113258</v>
      </c>
      <c r="E567" s="44">
        <f t="shared" si="56"/>
        <v>111405225.49985282</v>
      </c>
      <c r="F567" s="45">
        <f t="shared" si="57"/>
        <v>220.51654110063879</v>
      </c>
      <c r="G567" s="45">
        <f t="shared" si="58"/>
        <v>385.9039469261179</v>
      </c>
      <c r="H567" s="46">
        <f t="shared" si="59"/>
        <v>0.98199999999999998</v>
      </c>
      <c r="I567" s="46">
        <f t="shared" si="60"/>
        <v>1.8000000000000016E-2</v>
      </c>
      <c r="J567" s="47">
        <f t="shared" si="61"/>
        <v>24566694987.764229</v>
      </c>
      <c r="K567" s="27"/>
      <c r="L567" s="27"/>
      <c r="M567" s="27"/>
      <c r="N567" s="27"/>
      <c r="O567" s="27"/>
    </row>
    <row r="568" spans="2:15" x14ac:dyDescent="0.25">
      <c r="B568" s="9">
        <f t="shared" si="62"/>
        <v>549</v>
      </c>
      <c r="C568" s="42">
        <f>'Simulacion sistema (hoja4)'!BV559</f>
        <v>0.80849292796358185</v>
      </c>
      <c r="D568" s="42">
        <f>'Simulacion sistema (hoja4)'!BW559</f>
        <v>0.84126189561360276</v>
      </c>
      <c r="E568" s="44">
        <f t="shared" si="56"/>
        <v>110541813.0836274</v>
      </c>
      <c r="F568" s="45">
        <f t="shared" si="57"/>
        <v>220.51654110063879</v>
      </c>
      <c r="G568" s="45">
        <f t="shared" si="58"/>
        <v>385.9039469261179</v>
      </c>
      <c r="H568" s="46">
        <f t="shared" si="59"/>
        <v>0.98199999999999998</v>
      </c>
      <c r="I568" s="46">
        <f t="shared" si="60"/>
        <v>1.8000000000000016E-2</v>
      </c>
      <c r="J568" s="47">
        <f t="shared" si="61"/>
        <v>24376298268.194855</v>
      </c>
      <c r="K568" s="27"/>
      <c r="L568" s="27"/>
      <c r="M568" s="27"/>
      <c r="N568" s="27"/>
      <c r="O568" s="27"/>
    </row>
    <row r="569" spans="2:15" x14ac:dyDescent="0.25">
      <c r="B569" s="9">
        <f t="shared" si="62"/>
        <v>550</v>
      </c>
      <c r="C569" s="42">
        <f>'Simulacion sistema (hoja4)'!BV560</f>
        <v>0.83036578090500623</v>
      </c>
      <c r="D569" s="42">
        <f>'Simulacion sistema (hoja4)'!BW560</f>
        <v>0.85438517588952145</v>
      </c>
      <c r="E569" s="44">
        <f t="shared" si="56"/>
        <v>112266212.11188313</v>
      </c>
      <c r="F569" s="45">
        <f t="shared" si="57"/>
        <v>220.51654110063879</v>
      </c>
      <c r="G569" s="45">
        <f t="shared" si="58"/>
        <v>385.9039469261179</v>
      </c>
      <c r="H569" s="46">
        <f t="shared" si="59"/>
        <v>0.98199999999999998</v>
      </c>
      <c r="I569" s="46">
        <f t="shared" si="60"/>
        <v>1.8000000000000016E-2</v>
      </c>
      <c r="J569" s="47">
        <f t="shared" si="61"/>
        <v>24756556777.38311</v>
      </c>
      <c r="K569" s="27"/>
      <c r="L569" s="27"/>
      <c r="M569" s="27"/>
      <c r="N569" s="27"/>
      <c r="O569" s="27"/>
    </row>
    <row r="570" spans="2:15" x14ac:dyDescent="0.25">
      <c r="B570" s="9">
        <f t="shared" si="62"/>
        <v>551</v>
      </c>
      <c r="C570" s="42">
        <f>'Simulacion sistema (hoja4)'!BV561</f>
        <v>0.80682009866731674</v>
      </c>
      <c r="D570" s="42">
        <f>'Simulacion sistema (hoja4)'!BW561</f>
        <v>0.84151329727824009</v>
      </c>
      <c r="E570" s="44">
        <f t="shared" si="56"/>
        <v>110574847.26236075</v>
      </c>
      <c r="F570" s="45">
        <f t="shared" si="57"/>
        <v>220.51654110063879</v>
      </c>
      <c r="G570" s="45">
        <f t="shared" si="58"/>
        <v>385.9039469261179</v>
      </c>
      <c r="H570" s="46">
        <f t="shared" si="59"/>
        <v>0.98199999999999998</v>
      </c>
      <c r="I570" s="46">
        <f t="shared" si="60"/>
        <v>1.8000000000000016E-2</v>
      </c>
      <c r="J570" s="47">
        <f t="shared" si="61"/>
        <v>24383582851.027233</v>
      </c>
      <c r="K570" s="27"/>
      <c r="L570" s="27"/>
      <c r="M570" s="27"/>
      <c r="N570" s="27"/>
      <c r="O570" s="27"/>
    </row>
    <row r="571" spans="2:15" x14ac:dyDescent="0.25">
      <c r="B571" s="9">
        <f t="shared" si="62"/>
        <v>552</v>
      </c>
      <c r="C571" s="42">
        <f>'Simulacion sistema (hoja4)'!BV562</f>
        <v>0.82008692899764934</v>
      </c>
      <c r="D571" s="42">
        <f>'Simulacion sistema (hoja4)'!BW562</f>
        <v>0.84945921524581858</v>
      </c>
      <c r="E571" s="44">
        <f t="shared" si="56"/>
        <v>111618940.88330057</v>
      </c>
      <c r="F571" s="45">
        <f t="shared" si="57"/>
        <v>220.51654110063879</v>
      </c>
      <c r="G571" s="45">
        <f t="shared" si="58"/>
        <v>385.9039469261179</v>
      </c>
      <c r="H571" s="46">
        <f t="shared" si="59"/>
        <v>0.98199999999999998</v>
      </c>
      <c r="I571" s="46">
        <f t="shared" si="60"/>
        <v>1.8000000000000016E-2</v>
      </c>
      <c r="J571" s="47">
        <f t="shared" si="61"/>
        <v>24613822764.902122</v>
      </c>
      <c r="K571" s="27"/>
      <c r="L571" s="27"/>
      <c r="M571" s="27"/>
      <c r="N571" s="27"/>
      <c r="O571" s="27"/>
    </row>
    <row r="572" spans="2:15" x14ac:dyDescent="0.25">
      <c r="B572" s="9">
        <f t="shared" si="62"/>
        <v>553</v>
      </c>
      <c r="C572" s="42">
        <f>'Simulacion sistema (hoja4)'!BV563</f>
        <v>0.82904547126528727</v>
      </c>
      <c r="D572" s="42">
        <f>'Simulacion sistema (hoja4)'!BW563</f>
        <v>0.84389469195097633</v>
      </c>
      <c r="E572" s="44">
        <f t="shared" si="56"/>
        <v>110887762.5223583</v>
      </c>
      <c r="F572" s="45">
        <f t="shared" si="57"/>
        <v>220.51654110063879</v>
      </c>
      <c r="G572" s="45">
        <f t="shared" si="58"/>
        <v>385.9039469261179</v>
      </c>
      <c r="H572" s="46">
        <f t="shared" si="59"/>
        <v>0.98199999999999998</v>
      </c>
      <c r="I572" s="46">
        <f t="shared" si="60"/>
        <v>1.8000000000000016E-2</v>
      </c>
      <c r="J572" s="47">
        <f t="shared" si="61"/>
        <v>24452585841.819496</v>
      </c>
      <c r="K572" s="27"/>
      <c r="L572" s="27"/>
      <c r="M572" s="27"/>
      <c r="N572" s="27"/>
      <c r="O572" s="27"/>
    </row>
    <row r="573" spans="2:15" x14ac:dyDescent="0.25">
      <c r="B573" s="9">
        <f t="shared" si="62"/>
        <v>554</v>
      </c>
      <c r="C573" s="42">
        <f>'Simulacion sistema (hoja4)'!BV564</f>
        <v>0.82914708186736152</v>
      </c>
      <c r="D573" s="42">
        <f>'Simulacion sistema (hoja4)'!BW564</f>
        <v>0.84868241799265964</v>
      </c>
      <c r="E573" s="44">
        <f t="shared" si="56"/>
        <v>111516869.72423548</v>
      </c>
      <c r="F573" s="45">
        <f t="shared" si="57"/>
        <v>220.51654110063879</v>
      </c>
      <c r="G573" s="45">
        <f t="shared" si="58"/>
        <v>385.9039469261179</v>
      </c>
      <c r="H573" s="46">
        <f t="shared" si="59"/>
        <v>0.98199999999999998</v>
      </c>
      <c r="I573" s="46">
        <f t="shared" si="60"/>
        <v>1.8000000000000016E-2</v>
      </c>
      <c r="J573" s="47">
        <f t="shared" si="61"/>
        <v>24591314385.958954</v>
      </c>
      <c r="K573" s="27"/>
      <c r="L573" s="27"/>
      <c r="M573" s="27"/>
      <c r="N573" s="27"/>
      <c r="O573" s="27"/>
    </row>
    <row r="574" spans="2:15" x14ac:dyDescent="0.25">
      <c r="B574" s="9">
        <f t="shared" si="62"/>
        <v>555</v>
      </c>
      <c r="C574" s="42">
        <f>'Simulacion sistema (hoja4)'!BV565</f>
        <v>0.81200980405347145</v>
      </c>
      <c r="D574" s="42">
        <f>'Simulacion sistema (hoja4)'!BW565</f>
        <v>0.84810206713549852</v>
      </c>
      <c r="E574" s="44">
        <f t="shared" si="56"/>
        <v>111440611.6216045</v>
      </c>
      <c r="F574" s="45">
        <f t="shared" si="57"/>
        <v>220.51654110063879</v>
      </c>
      <c r="G574" s="45">
        <f t="shared" si="58"/>
        <v>385.9039469261179</v>
      </c>
      <c r="H574" s="46">
        <f t="shared" si="59"/>
        <v>0.98199999999999998</v>
      </c>
      <c r="I574" s="46">
        <f t="shared" si="60"/>
        <v>1.8000000000000016E-2</v>
      </c>
      <c r="J574" s="47">
        <f t="shared" si="61"/>
        <v>24574498212.935875</v>
      </c>
      <c r="K574" s="27"/>
      <c r="L574" s="27"/>
      <c r="M574" s="27"/>
      <c r="N574" s="27"/>
      <c r="O574" s="27"/>
    </row>
    <row r="575" spans="2:15" x14ac:dyDescent="0.25">
      <c r="B575" s="9">
        <f t="shared" si="62"/>
        <v>556</v>
      </c>
      <c r="C575" s="42">
        <f>'Simulacion sistema (hoja4)'!BV566</f>
        <v>0.83352626168003374</v>
      </c>
      <c r="D575" s="42">
        <f>'Simulacion sistema (hoja4)'!BW566</f>
        <v>0.85012045005489745</v>
      </c>
      <c r="E575" s="44">
        <f t="shared" si="56"/>
        <v>111705827.13721353</v>
      </c>
      <c r="F575" s="45">
        <f t="shared" si="57"/>
        <v>220.51654110063879</v>
      </c>
      <c r="G575" s="45">
        <f t="shared" si="58"/>
        <v>385.9039469261179</v>
      </c>
      <c r="H575" s="46">
        <f t="shared" si="59"/>
        <v>0.98199999999999998</v>
      </c>
      <c r="I575" s="46">
        <f t="shared" si="60"/>
        <v>1.8000000000000016E-2</v>
      </c>
      <c r="J575" s="47">
        <f t="shared" si="61"/>
        <v>24632982621.084198</v>
      </c>
      <c r="K575" s="27"/>
      <c r="L575" s="27"/>
      <c r="M575" s="27"/>
      <c r="N575" s="27"/>
      <c r="O575" s="27"/>
    </row>
    <row r="576" spans="2:15" x14ac:dyDescent="0.25">
      <c r="B576" s="9">
        <f t="shared" si="62"/>
        <v>557</v>
      </c>
      <c r="C576" s="42">
        <f>'Simulacion sistema (hoja4)'!BV567</f>
        <v>0.8101835698621227</v>
      </c>
      <c r="D576" s="42">
        <f>'Simulacion sistema (hoja4)'!BW567</f>
        <v>0.83856797531858251</v>
      </c>
      <c r="E576" s="44">
        <f t="shared" si="56"/>
        <v>110187831.95686173</v>
      </c>
      <c r="F576" s="45">
        <f t="shared" si="57"/>
        <v>220.51654110063879</v>
      </c>
      <c r="G576" s="45">
        <f t="shared" si="58"/>
        <v>385.9039469261179</v>
      </c>
      <c r="H576" s="46">
        <f t="shared" si="59"/>
        <v>0.98199999999999998</v>
      </c>
      <c r="I576" s="46">
        <f t="shared" si="60"/>
        <v>1.8000000000000016E-2</v>
      </c>
      <c r="J576" s="47">
        <f t="shared" si="61"/>
        <v>24298239574.505581</v>
      </c>
      <c r="K576" s="27"/>
      <c r="L576" s="27"/>
      <c r="M576" s="27"/>
      <c r="N576" s="27"/>
      <c r="O576" s="27"/>
    </row>
    <row r="577" spans="2:15" x14ac:dyDescent="0.25">
      <c r="B577" s="9">
        <f t="shared" si="62"/>
        <v>558</v>
      </c>
      <c r="C577" s="42">
        <f>'Simulacion sistema (hoja4)'!BV568</f>
        <v>0.83500188611420767</v>
      </c>
      <c r="D577" s="42">
        <f>'Simulacion sistema (hoja4)'!BW568</f>
        <v>0.85362349805986004</v>
      </c>
      <c r="E577" s="44">
        <f t="shared" si="56"/>
        <v>112166127.64506561</v>
      </c>
      <c r="F577" s="45">
        <f t="shared" si="57"/>
        <v>220.51654110063879</v>
      </c>
      <c r="G577" s="45">
        <f t="shared" si="58"/>
        <v>385.9039469261179</v>
      </c>
      <c r="H577" s="46">
        <f t="shared" si="59"/>
        <v>0.98199999999999998</v>
      </c>
      <c r="I577" s="46">
        <f t="shared" si="60"/>
        <v>1.8000000000000016E-2</v>
      </c>
      <c r="J577" s="47">
        <f t="shared" si="61"/>
        <v>24734486496.942608</v>
      </c>
      <c r="K577" s="27"/>
      <c r="L577" s="27"/>
      <c r="M577" s="27"/>
      <c r="N577" s="27"/>
      <c r="O577" s="27"/>
    </row>
    <row r="578" spans="2:15" x14ac:dyDescent="0.25">
      <c r="B578" s="9">
        <f t="shared" si="62"/>
        <v>559</v>
      </c>
      <c r="C578" s="42">
        <f>'Simulacion sistema (hoja4)'!BV569</f>
        <v>0.80913742909258057</v>
      </c>
      <c r="D578" s="42">
        <f>'Simulacion sistema (hoja4)'!BW569</f>
        <v>0.8374637953628532</v>
      </c>
      <c r="E578" s="44">
        <f t="shared" si="56"/>
        <v>110042742.71067892</v>
      </c>
      <c r="F578" s="45">
        <f t="shared" si="57"/>
        <v>220.51654110063879</v>
      </c>
      <c r="G578" s="45">
        <f t="shared" si="58"/>
        <v>385.9039469261179</v>
      </c>
      <c r="H578" s="46">
        <f t="shared" si="59"/>
        <v>0.98199999999999998</v>
      </c>
      <c r="I578" s="46">
        <f t="shared" si="60"/>
        <v>1.8000000000000016E-2</v>
      </c>
      <c r="J578" s="47">
        <f t="shared" si="61"/>
        <v>24266244995.786449</v>
      </c>
      <c r="K578" s="27"/>
      <c r="L578" s="27"/>
      <c r="M578" s="27"/>
      <c r="N578" s="27"/>
      <c r="O578" s="27"/>
    </row>
    <row r="579" spans="2:15" x14ac:dyDescent="0.25">
      <c r="B579" s="9">
        <f t="shared" si="62"/>
        <v>560</v>
      </c>
      <c r="C579" s="42">
        <f>'Simulacion sistema (hoja4)'!BV570</f>
        <v>0.82980091598464434</v>
      </c>
      <c r="D579" s="42">
        <f>'Simulacion sistema (hoja4)'!BW570</f>
        <v>0.85454612366357263</v>
      </c>
      <c r="E579" s="44">
        <f t="shared" si="56"/>
        <v>112287360.64939344</v>
      </c>
      <c r="F579" s="45">
        <f t="shared" si="57"/>
        <v>220.51654110063879</v>
      </c>
      <c r="G579" s="45">
        <f t="shared" si="58"/>
        <v>385.9039469261179</v>
      </c>
      <c r="H579" s="46">
        <f t="shared" si="59"/>
        <v>0.98199999999999998</v>
      </c>
      <c r="I579" s="46">
        <f t="shared" si="60"/>
        <v>1.8000000000000016E-2</v>
      </c>
      <c r="J579" s="47">
        <f t="shared" si="61"/>
        <v>24761220379.72422</v>
      </c>
      <c r="K579" s="27"/>
      <c r="L579" s="27"/>
      <c r="M579" s="27"/>
      <c r="N579" s="27"/>
      <c r="O579" s="27"/>
    </row>
    <row r="580" spans="2:15" x14ac:dyDescent="0.25">
      <c r="B580" s="9">
        <f t="shared" si="62"/>
        <v>561</v>
      </c>
      <c r="C580" s="42">
        <f>'Simulacion sistema (hoja4)'!BV571</f>
        <v>0.82657658197347217</v>
      </c>
      <c r="D580" s="42">
        <f>'Simulacion sistema (hoja4)'!BW571</f>
        <v>0.85146509741238552</v>
      </c>
      <c r="E580" s="44">
        <f t="shared" si="56"/>
        <v>111882513.79998745</v>
      </c>
      <c r="F580" s="45">
        <f t="shared" si="57"/>
        <v>220.51654110063879</v>
      </c>
      <c r="G580" s="45">
        <f t="shared" si="58"/>
        <v>385.9039469261179</v>
      </c>
      <c r="H580" s="46">
        <f t="shared" si="59"/>
        <v>0.98199999999999998</v>
      </c>
      <c r="I580" s="46">
        <f t="shared" si="60"/>
        <v>1.8000000000000016E-2</v>
      </c>
      <c r="J580" s="47">
        <f t="shared" si="61"/>
        <v>24671944952.817719</v>
      </c>
      <c r="K580" s="27"/>
      <c r="L580" s="27"/>
      <c r="M580" s="27"/>
      <c r="N580" s="27"/>
      <c r="O580" s="27"/>
    </row>
    <row r="581" spans="2:15" x14ac:dyDescent="0.25">
      <c r="B581" s="9">
        <f t="shared" si="62"/>
        <v>562</v>
      </c>
      <c r="C581" s="42">
        <f>'Simulacion sistema (hoja4)'!BV572</f>
        <v>0.83016081656964946</v>
      </c>
      <c r="D581" s="42">
        <f>'Simulacion sistema (hoja4)'!BW572</f>
        <v>0.84746082834056269</v>
      </c>
      <c r="E581" s="44">
        <f t="shared" si="56"/>
        <v>111356352.84394993</v>
      </c>
      <c r="F581" s="45">
        <f t="shared" si="57"/>
        <v>220.51654110063879</v>
      </c>
      <c r="G581" s="45">
        <f t="shared" si="58"/>
        <v>385.9039469261179</v>
      </c>
      <c r="H581" s="46">
        <f t="shared" si="59"/>
        <v>0.98199999999999998</v>
      </c>
      <c r="I581" s="46">
        <f t="shared" si="60"/>
        <v>1.8000000000000016E-2</v>
      </c>
      <c r="J581" s="47">
        <f t="shared" si="61"/>
        <v>24555917758.730118</v>
      </c>
      <c r="K581" s="27"/>
      <c r="L581" s="27"/>
      <c r="M581" s="27"/>
      <c r="N581" s="27"/>
      <c r="O581" s="27"/>
    </row>
    <row r="582" spans="2:15" x14ac:dyDescent="0.25">
      <c r="B582" s="9">
        <f t="shared" si="62"/>
        <v>563</v>
      </c>
      <c r="C582" s="42">
        <f>'Simulacion sistema (hoja4)'!BV573</f>
        <v>0.80593914660943278</v>
      </c>
      <c r="D582" s="42">
        <f>'Simulacion sistema (hoja4)'!BW573</f>
        <v>0.84191256358192523</v>
      </c>
      <c r="E582" s="44">
        <f t="shared" si="56"/>
        <v>110627310.85466498</v>
      </c>
      <c r="F582" s="45">
        <f t="shared" si="57"/>
        <v>220.51654110063879</v>
      </c>
      <c r="G582" s="45">
        <f t="shared" si="58"/>
        <v>385.9039469261179</v>
      </c>
      <c r="H582" s="46">
        <f t="shared" si="59"/>
        <v>0.98199999999999998</v>
      </c>
      <c r="I582" s="46">
        <f t="shared" si="60"/>
        <v>1.8000000000000016E-2</v>
      </c>
      <c r="J582" s="47">
        <f t="shared" si="61"/>
        <v>24395151940.935875</v>
      </c>
      <c r="K582" s="27"/>
      <c r="L582" s="27"/>
      <c r="M582" s="27"/>
      <c r="N582" s="27"/>
      <c r="O582" s="27"/>
    </row>
    <row r="583" spans="2:15" x14ac:dyDescent="0.25">
      <c r="B583" s="9">
        <f t="shared" si="62"/>
        <v>564</v>
      </c>
      <c r="C583" s="42">
        <f>'Simulacion sistema (hoja4)'!BV574</f>
        <v>0.80898628618818136</v>
      </c>
      <c r="D583" s="42">
        <f>'Simulacion sistema (hoja4)'!BW574</f>
        <v>0.84855478547485108</v>
      </c>
      <c r="E583" s="44">
        <f t="shared" si="56"/>
        <v>111500098.81139544</v>
      </c>
      <c r="F583" s="45">
        <f t="shared" si="57"/>
        <v>220.51654110063879</v>
      </c>
      <c r="G583" s="45">
        <f t="shared" si="58"/>
        <v>385.9039469261179</v>
      </c>
      <c r="H583" s="46">
        <f t="shared" si="59"/>
        <v>0.98199999999999998</v>
      </c>
      <c r="I583" s="46">
        <f t="shared" si="60"/>
        <v>1.8000000000000016E-2</v>
      </c>
      <c r="J583" s="47">
        <f t="shared" si="61"/>
        <v>24587616122.268368</v>
      </c>
      <c r="K583" s="27"/>
      <c r="L583" s="27"/>
      <c r="M583" s="27"/>
      <c r="N583" s="27"/>
      <c r="O583" s="27"/>
    </row>
    <row r="584" spans="2:15" x14ac:dyDescent="0.25">
      <c r="B584" s="9">
        <f t="shared" si="62"/>
        <v>565</v>
      </c>
      <c r="C584" s="42">
        <f>'Simulacion sistema (hoja4)'!BV575</f>
        <v>0.82628201401378765</v>
      </c>
      <c r="D584" s="42">
        <f>'Simulacion sistema (hoja4)'!BW575</f>
        <v>0.8522843076390445</v>
      </c>
      <c r="E584" s="44">
        <f t="shared" si="56"/>
        <v>111990158.02377044</v>
      </c>
      <c r="F584" s="45">
        <f t="shared" si="57"/>
        <v>220.51654110063879</v>
      </c>
      <c r="G584" s="45">
        <f t="shared" si="58"/>
        <v>385.9039469261179</v>
      </c>
      <c r="H584" s="46">
        <f t="shared" si="59"/>
        <v>0.98199999999999998</v>
      </c>
      <c r="I584" s="46">
        <f t="shared" si="60"/>
        <v>1.8000000000000016E-2</v>
      </c>
      <c r="J584" s="47">
        <f t="shared" si="61"/>
        <v>24695682284.715805</v>
      </c>
      <c r="K584" s="27"/>
      <c r="L584" s="27"/>
      <c r="M584" s="27"/>
      <c r="N584" s="27"/>
      <c r="O584" s="27"/>
    </row>
    <row r="585" spans="2:15" x14ac:dyDescent="0.25">
      <c r="B585" s="9">
        <f t="shared" si="62"/>
        <v>566</v>
      </c>
      <c r="C585" s="42">
        <f>'Simulacion sistema (hoja4)'!BV576</f>
        <v>0.82562829858977216</v>
      </c>
      <c r="D585" s="42">
        <f>'Simulacion sistema (hoja4)'!BW576</f>
        <v>0.84773124244642917</v>
      </c>
      <c r="E585" s="44">
        <f t="shared" si="56"/>
        <v>111391885.2574608</v>
      </c>
      <c r="F585" s="45">
        <f t="shared" si="57"/>
        <v>220.51654110063879</v>
      </c>
      <c r="G585" s="45">
        <f t="shared" si="58"/>
        <v>385.9039469261179</v>
      </c>
      <c r="H585" s="46">
        <f t="shared" si="59"/>
        <v>0.98199999999999998</v>
      </c>
      <c r="I585" s="46">
        <f t="shared" si="60"/>
        <v>1.8000000000000016E-2</v>
      </c>
      <c r="J585" s="47">
        <f t="shared" si="61"/>
        <v>24563753243.654495</v>
      </c>
      <c r="K585" s="27"/>
      <c r="L585" s="27"/>
      <c r="M585" s="27"/>
      <c r="N585" s="27"/>
      <c r="O585" s="27"/>
    </row>
    <row r="586" spans="2:15" x14ac:dyDescent="0.25">
      <c r="B586" s="9">
        <f t="shared" si="62"/>
        <v>567</v>
      </c>
      <c r="C586" s="42">
        <f>'Simulacion sistema (hoja4)'!BV577</f>
        <v>0.82455154468251257</v>
      </c>
      <c r="D586" s="42">
        <f>'Simulacion sistema (hoja4)'!BW577</f>
        <v>0.84615877087194158</v>
      </c>
      <c r="E586" s="44">
        <f t="shared" si="56"/>
        <v>111185262.49257311</v>
      </c>
      <c r="F586" s="45">
        <f t="shared" si="57"/>
        <v>220.51654110063879</v>
      </c>
      <c r="G586" s="45">
        <f t="shared" si="58"/>
        <v>385.9039469261179</v>
      </c>
      <c r="H586" s="46">
        <f t="shared" si="59"/>
        <v>0.98199999999999998</v>
      </c>
      <c r="I586" s="46">
        <f t="shared" si="60"/>
        <v>1.8000000000000016E-2</v>
      </c>
      <c r="J586" s="47">
        <f t="shared" si="61"/>
        <v>24518189506.228809</v>
      </c>
      <c r="K586" s="27"/>
      <c r="L586" s="27"/>
      <c r="M586" s="27"/>
      <c r="N586" s="27"/>
      <c r="O586" s="27"/>
    </row>
    <row r="587" spans="2:15" x14ac:dyDescent="0.25">
      <c r="B587" s="9">
        <f t="shared" si="62"/>
        <v>568</v>
      </c>
      <c r="C587" s="42">
        <f>'Simulacion sistema (hoja4)'!BV578</f>
        <v>0.80932856852470902</v>
      </c>
      <c r="D587" s="42">
        <f>'Simulacion sistema (hoja4)'!BW578</f>
        <v>0.84615671535502168</v>
      </c>
      <c r="E587" s="44">
        <f t="shared" si="56"/>
        <v>111184992.39764984</v>
      </c>
      <c r="F587" s="45">
        <f t="shared" si="57"/>
        <v>220.51654110063879</v>
      </c>
      <c r="G587" s="45">
        <f t="shared" si="58"/>
        <v>385.9039469261179</v>
      </c>
      <c r="H587" s="46">
        <f t="shared" si="59"/>
        <v>0.98199999999999998</v>
      </c>
      <c r="I587" s="46">
        <f t="shared" si="60"/>
        <v>1.8000000000000016E-2</v>
      </c>
      <c r="J587" s="47">
        <f t="shared" si="61"/>
        <v>24518129945.830563</v>
      </c>
      <c r="K587" s="27"/>
      <c r="L587" s="27"/>
      <c r="M587" s="27"/>
      <c r="N587" s="27"/>
      <c r="O587" s="27"/>
    </row>
    <row r="588" spans="2:15" x14ac:dyDescent="0.25">
      <c r="B588" s="9">
        <f t="shared" si="62"/>
        <v>569</v>
      </c>
      <c r="C588" s="42">
        <f>'Simulacion sistema (hoja4)'!BV579</f>
        <v>0.81630183359214858</v>
      </c>
      <c r="D588" s="42">
        <f>'Simulacion sistema (hoja4)'!BW579</f>
        <v>0.8448293375078344</v>
      </c>
      <c r="E588" s="44">
        <f t="shared" si="56"/>
        <v>111010574.94852944</v>
      </c>
      <c r="F588" s="45">
        <f t="shared" si="57"/>
        <v>220.51654110063879</v>
      </c>
      <c r="G588" s="45">
        <f t="shared" si="58"/>
        <v>385.9039469261179</v>
      </c>
      <c r="H588" s="46">
        <f t="shared" si="59"/>
        <v>0.98199999999999998</v>
      </c>
      <c r="I588" s="46">
        <f t="shared" si="60"/>
        <v>1.8000000000000016E-2</v>
      </c>
      <c r="J588" s="47">
        <f t="shared" si="61"/>
        <v>24479668013.242935</v>
      </c>
      <c r="K588" s="27"/>
      <c r="L588" s="27"/>
      <c r="M588" s="27"/>
      <c r="N588" s="27"/>
      <c r="O588" s="27"/>
    </row>
    <row r="589" spans="2:15" x14ac:dyDescent="0.25">
      <c r="B589" s="9">
        <f t="shared" si="62"/>
        <v>570</v>
      </c>
      <c r="C589" s="42">
        <f>'Simulacion sistema (hoja4)'!BV580</f>
        <v>0.81002410898024668</v>
      </c>
      <c r="D589" s="42">
        <f>'Simulacion sistema (hoja4)'!BW580</f>
        <v>0.84998265035788012</v>
      </c>
      <c r="E589" s="44">
        <f t="shared" si="56"/>
        <v>111687720.25702545</v>
      </c>
      <c r="F589" s="45">
        <f t="shared" si="57"/>
        <v>220.51654110063879</v>
      </c>
      <c r="G589" s="45">
        <f t="shared" si="58"/>
        <v>385.9039469261179</v>
      </c>
      <c r="H589" s="46">
        <f t="shared" si="59"/>
        <v>0.98199999999999998</v>
      </c>
      <c r="I589" s="46">
        <f t="shared" si="60"/>
        <v>1.8000000000000016E-2</v>
      </c>
      <c r="J589" s="47">
        <f t="shared" si="61"/>
        <v>24628989754.494999</v>
      </c>
      <c r="K589" s="27"/>
      <c r="L589" s="27"/>
      <c r="M589" s="27"/>
      <c r="N589" s="27"/>
      <c r="O589" s="27"/>
    </row>
    <row r="590" spans="2:15" x14ac:dyDescent="0.25">
      <c r="B590" s="9">
        <f t="shared" si="62"/>
        <v>571</v>
      </c>
      <c r="C590" s="42">
        <f>'Simulacion sistema (hoja4)'!BV581</f>
        <v>0.81494737968625763</v>
      </c>
      <c r="D590" s="42">
        <f>'Simulacion sistema (hoja4)'!BW581</f>
        <v>0.84367255271510244</v>
      </c>
      <c r="E590" s="44">
        <f t="shared" si="56"/>
        <v>110858573.42676446</v>
      </c>
      <c r="F590" s="45">
        <f t="shared" si="57"/>
        <v>220.51654110063879</v>
      </c>
      <c r="G590" s="45">
        <f t="shared" si="58"/>
        <v>385.9039469261179</v>
      </c>
      <c r="H590" s="46">
        <f t="shared" si="59"/>
        <v>0.98199999999999998</v>
      </c>
      <c r="I590" s="46">
        <f t="shared" si="60"/>
        <v>1.8000000000000016E-2</v>
      </c>
      <c r="J590" s="47">
        <f t="shared" si="61"/>
        <v>24446149163.421288</v>
      </c>
      <c r="K590" s="27"/>
      <c r="L590" s="27"/>
      <c r="M590" s="27"/>
      <c r="N590" s="27"/>
      <c r="O590" s="27"/>
    </row>
    <row r="591" spans="2:15" x14ac:dyDescent="0.25">
      <c r="B591" s="9">
        <f t="shared" si="62"/>
        <v>572</v>
      </c>
      <c r="C591" s="42">
        <f>'Simulacion sistema (hoja4)'!BV582</f>
        <v>0.81966182960497591</v>
      </c>
      <c r="D591" s="42">
        <f>'Simulacion sistema (hoja4)'!BW582</f>
        <v>0.84568342018955489</v>
      </c>
      <c r="E591" s="44">
        <f t="shared" si="56"/>
        <v>111122801.41290753</v>
      </c>
      <c r="F591" s="45">
        <f t="shared" si="57"/>
        <v>220.51654110063879</v>
      </c>
      <c r="G591" s="45">
        <f t="shared" si="58"/>
        <v>385.9039469261179</v>
      </c>
      <c r="H591" s="46">
        <f t="shared" si="59"/>
        <v>0.98199999999999998</v>
      </c>
      <c r="I591" s="46">
        <f t="shared" si="60"/>
        <v>1.8000000000000016E-2</v>
      </c>
      <c r="J591" s="47">
        <f t="shared" si="61"/>
        <v>24504415804.987545</v>
      </c>
      <c r="K591" s="27"/>
      <c r="L591" s="27"/>
      <c r="M591" s="27"/>
      <c r="N591" s="27"/>
      <c r="O591" s="27"/>
    </row>
    <row r="592" spans="2:15" x14ac:dyDescent="0.25">
      <c r="B592" s="9">
        <f t="shared" si="62"/>
        <v>573</v>
      </c>
      <c r="C592" s="42">
        <f>'Simulacion sistema (hoja4)'!BV583</f>
        <v>0.7999919419808591</v>
      </c>
      <c r="D592" s="42">
        <f>'Simulacion sistema (hoja4)'!BW583</f>
        <v>0.84934276852008528</v>
      </c>
      <c r="E592" s="44">
        <f t="shared" si="56"/>
        <v>111603639.78353921</v>
      </c>
      <c r="F592" s="45">
        <f t="shared" si="57"/>
        <v>220.51654110063879</v>
      </c>
      <c r="G592" s="45">
        <f t="shared" si="58"/>
        <v>385.9039469261179</v>
      </c>
      <c r="H592" s="46">
        <f t="shared" si="59"/>
        <v>0.98199999999999998</v>
      </c>
      <c r="I592" s="46">
        <f t="shared" si="60"/>
        <v>1.8000000000000016E-2</v>
      </c>
      <c r="J592" s="47">
        <f t="shared" si="61"/>
        <v>24610448619.307709</v>
      </c>
      <c r="K592" s="27"/>
      <c r="L592" s="27"/>
      <c r="M592" s="27"/>
      <c r="N592" s="27"/>
      <c r="O592" s="27"/>
    </row>
    <row r="593" spans="2:15" x14ac:dyDescent="0.25">
      <c r="B593" s="9">
        <f t="shared" si="62"/>
        <v>574</v>
      </c>
      <c r="C593" s="42">
        <f>'Simulacion sistema (hoja4)'!BV584</f>
        <v>0.81839226004189791</v>
      </c>
      <c r="D593" s="42">
        <f>'Simulacion sistema (hoja4)'!BW584</f>
        <v>0.85160983583509497</v>
      </c>
      <c r="E593" s="44">
        <f t="shared" si="56"/>
        <v>111901532.42873149</v>
      </c>
      <c r="F593" s="45">
        <f t="shared" si="57"/>
        <v>220.51654110063879</v>
      </c>
      <c r="G593" s="45">
        <f t="shared" si="58"/>
        <v>385.9039469261179</v>
      </c>
      <c r="H593" s="46">
        <f t="shared" si="59"/>
        <v>0.98199999999999998</v>
      </c>
      <c r="I593" s="46">
        <f t="shared" si="60"/>
        <v>1.8000000000000016E-2</v>
      </c>
      <c r="J593" s="47">
        <f t="shared" si="61"/>
        <v>24676138875.04483</v>
      </c>
      <c r="K593" s="27"/>
      <c r="L593" s="27"/>
      <c r="M593" s="27"/>
      <c r="N593" s="27"/>
      <c r="O593" s="27"/>
    </row>
    <row r="594" spans="2:15" x14ac:dyDescent="0.25">
      <c r="B594" s="9">
        <f t="shared" si="62"/>
        <v>575</v>
      </c>
      <c r="C594" s="42">
        <f>'Simulacion sistema (hoja4)'!BV585</f>
        <v>0.83047208132846384</v>
      </c>
      <c r="D594" s="42">
        <f>'Simulacion sistema (hoja4)'!BW585</f>
        <v>0.84782298827462332</v>
      </c>
      <c r="E594" s="44">
        <f t="shared" si="56"/>
        <v>111403940.6592855</v>
      </c>
      <c r="F594" s="45">
        <f t="shared" si="57"/>
        <v>220.51654110063879</v>
      </c>
      <c r="G594" s="45">
        <f t="shared" si="58"/>
        <v>385.9039469261179</v>
      </c>
      <c r="H594" s="46">
        <f t="shared" si="59"/>
        <v>0.98199999999999998</v>
      </c>
      <c r="I594" s="46">
        <f t="shared" si="60"/>
        <v>1.8000000000000016E-2</v>
      </c>
      <c r="J594" s="47">
        <f t="shared" si="61"/>
        <v>24566411659.166454</v>
      </c>
      <c r="K594" s="27"/>
      <c r="L594" s="27"/>
      <c r="M594" s="27"/>
      <c r="N594" s="27"/>
      <c r="O594" s="27"/>
    </row>
    <row r="595" spans="2:15" x14ac:dyDescent="0.25">
      <c r="B595" s="9">
        <f t="shared" si="62"/>
        <v>576</v>
      </c>
      <c r="C595" s="42">
        <f>'Simulacion sistema (hoja4)'!BV586</f>
        <v>0.82843215235582945</v>
      </c>
      <c r="D595" s="42">
        <f>'Simulacion sistema (hoja4)'!BW586</f>
        <v>0.85078456372465228</v>
      </c>
      <c r="E595" s="44">
        <f t="shared" si="56"/>
        <v>111793091.67341931</v>
      </c>
      <c r="F595" s="45">
        <f t="shared" si="57"/>
        <v>220.51654110063879</v>
      </c>
      <c r="G595" s="45">
        <f t="shared" si="58"/>
        <v>385.9039469261179</v>
      </c>
      <c r="H595" s="46">
        <f t="shared" si="59"/>
        <v>0.98199999999999998</v>
      </c>
      <c r="I595" s="46">
        <f t="shared" si="60"/>
        <v>1.8000000000000016E-2</v>
      </c>
      <c r="J595" s="47">
        <f t="shared" si="61"/>
        <v>24652225894.769051</v>
      </c>
      <c r="K595" s="27"/>
      <c r="L595" s="27"/>
      <c r="M595" s="27"/>
      <c r="N595" s="27"/>
      <c r="O595" s="27"/>
    </row>
    <row r="596" spans="2:15" x14ac:dyDescent="0.25">
      <c r="B596" s="9">
        <f t="shared" si="62"/>
        <v>577</v>
      </c>
      <c r="C596" s="42">
        <f>'Simulacion sistema (hoja4)'!BV587</f>
        <v>0.82800094450894224</v>
      </c>
      <c r="D596" s="42">
        <f>'Simulacion sistema (hoja4)'!BW587</f>
        <v>0.84933504429822526</v>
      </c>
      <c r="E596" s="44">
        <f t="shared" si="56"/>
        <v>111602624.82078679</v>
      </c>
      <c r="F596" s="45">
        <f t="shared" si="57"/>
        <v>220.51654110063879</v>
      </c>
      <c r="G596" s="45">
        <f t="shared" si="58"/>
        <v>385.9039469261179</v>
      </c>
      <c r="H596" s="46">
        <f t="shared" si="59"/>
        <v>0.98199999999999998</v>
      </c>
      <c r="I596" s="46">
        <f t="shared" si="60"/>
        <v>1.8000000000000016E-2</v>
      </c>
      <c r="J596" s="47">
        <f t="shared" si="61"/>
        <v>24610224803.232201</v>
      </c>
      <c r="K596" s="27"/>
      <c r="L596" s="27"/>
      <c r="M596" s="27"/>
      <c r="N596" s="27"/>
      <c r="O596" s="27"/>
    </row>
    <row r="597" spans="2:15" x14ac:dyDescent="0.25">
      <c r="B597" s="9">
        <f t="shared" si="62"/>
        <v>578</v>
      </c>
      <c r="C597" s="42">
        <f>'Simulacion sistema (hoja4)'!BV588</f>
        <v>0.82544533716026436</v>
      </c>
      <c r="D597" s="42">
        <f>'Simulacion sistema (hoja4)'!BW588</f>
        <v>0.85252842046015864</v>
      </c>
      <c r="E597" s="44">
        <f t="shared" ref="E597:E660" si="63">+D597*$F$13*$F$14</f>
        <v>112022234.44846486</v>
      </c>
      <c r="F597" s="45">
        <f t="shared" ref="F597:F660" si="64">+$F$11*F$16</f>
        <v>220.51654110063879</v>
      </c>
      <c r="G597" s="45">
        <f t="shared" ref="G597:G660" si="65">+$F$11*F$15</f>
        <v>385.9039469261179</v>
      </c>
      <c r="H597" s="46">
        <f t="shared" ref="H597:H660" si="66">+COUNTIF($C$20:$C$1019,"&lt;"&amp;$F$12)/1000</f>
        <v>0.98199999999999998</v>
      </c>
      <c r="I597" s="46">
        <f t="shared" ref="I597:I660" si="67">1-H597</f>
        <v>1.8000000000000016E-2</v>
      </c>
      <c r="J597" s="47">
        <f t="shared" ref="J597:J660" si="68">+IF(C597&lt;$F$12,E597*F597,E597*G597)</f>
        <v>24702755666.940296</v>
      </c>
      <c r="K597" s="27"/>
      <c r="L597" s="27"/>
      <c r="M597" s="27"/>
      <c r="N597" s="27"/>
      <c r="O597" s="27"/>
    </row>
    <row r="598" spans="2:15" x14ac:dyDescent="0.25">
      <c r="B598" s="9">
        <f t="shared" ref="B598:B661" si="69">+B597+1</f>
        <v>579</v>
      </c>
      <c r="C598" s="42">
        <f>'Simulacion sistema (hoja4)'!BV589</f>
        <v>0.81808256903850207</v>
      </c>
      <c r="D598" s="42">
        <f>'Simulacion sistema (hoja4)'!BW589</f>
        <v>0.85022534963857832</v>
      </c>
      <c r="E598" s="44">
        <f t="shared" si="63"/>
        <v>111719610.94250919</v>
      </c>
      <c r="F598" s="45">
        <f t="shared" si="64"/>
        <v>220.51654110063879</v>
      </c>
      <c r="G598" s="45">
        <f t="shared" si="65"/>
        <v>385.9039469261179</v>
      </c>
      <c r="H598" s="46">
        <f t="shared" si="66"/>
        <v>0.98199999999999998</v>
      </c>
      <c r="I598" s="46">
        <f t="shared" si="67"/>
        <v>1.8000000000000016E-2</v>
      </c>
      <c r="J598" s="47">
        <f t="shared" si="68"/>
        <v>24636022178.151203</v>
      </c>
      <c r="K598" s="27"/>
      <c r="L598" s="27"/>
      <c r="M598" s="27"/>
      <c r="N598" s="27"/>
      <c r="O598" s="27"/>
    </row>
    <row r="599" spans="2:15" x14ac:dyDescent="0.25">
      <c r="B599" s="9">
        <f t="shared" si="69"/>
        <v>580</v>
      </c>
      <c r="C599" s="42">
        <f>'Simulacion sistema (hoja4)'!BV590</f>
        <v>0.83544128343939572</v>
      </c>
      <c r="D599" s="42">
        <f>'Simulacion sistema (hoja4)'!BW590</f>
        <v>0.84858407261352287</v>
      </c>
      <c r="E599" s="44">
        <f t="shared" si="63"/>
        <v>111503947.14141689</v>
      </c>
      <c r="F599" s="45">
        <f t="shared" si="64"/>
        <v>220.51654110063879</v>
      </c>
      <c r="G599" s="45">
        <f t="shared" si="65"/>
        <v>385.9039469261179</v>
      </c>
      <c r="H599" s="46">
        <f t="shared" si="66"/>
        <v>0.98199999999999998</v>
      </c>
      <c r="I599" s="46">
        <f t="shared" si="67"/>
        <v>1.8000000000000016E-2</v>
      </c>
      <c r="J599" s="47">
        <f t="shared" si="68"/>
        <v>24588464742.693714</v>
      </c>
      <c r="K599" s="27"/>
      <c r="L599" s="27"/>
      <c r="M599" s="27"/>
      <c r="N599" s="27"/>
      <c r="O599" s="27"/>
    </row>
    <row r="600" spans="2:15" x14ac:dyDescent="0.25">
      <c r="B600" s="9">
        <f t="shared" si="69"/>
        <v>581</v>
      </c>
      <c r="C600" s="42">
        <f>'Simulacion sistema (hoja4)'!BV591</f>
        <v>0.8298324108562436</v>
      </c>
      <c r="D600" s="42">
        <f>'Simulacion sistema (hoja4)'!BW591</f>
        <v>0.85187919070996487</v>
      </c>
      <c r="E600" s="44">
        <f t="shared" si="63"/>
        <v>111936925.65928939</v>
      </c>
      <c r="F600" s="45">
        <f t="shared" si="64"/>
        <v>220.51654110063879</v>
      </c>
      <c r="G600" s="45">
        <f t="shared" si="65"/>
        <v>385.9039469261179</v>
      </c>
      <c r="H600" s="46">
        <f t="shared" si="66"/>
        <v>0.98199999999999998</v>
      </c>
      <c r="I600" s="46">
        <f t="shared" si="67"/>
        <v>1.8000000000000016E-2</v>
      </c>
      <c r="J600" s="47">
        <f t="shared" si="68"/>
        <v>24683943667.825836</v>
      </c>
      <c r="K600" s="27"/>
      <c r="L600" s="27"/>
      <c r="M600" s="27"/>
      <c r="N600" s="27"/>
      <c r="O600" s="27"/>
    </row>
    <row r="601" spans="2:15" x14ac:dyDescent="0.25">
      <c r="B601" s="9">
        <f t="shared" si="69"/>
        <v>582</v>
      </c>
      <c r="C601" s="42">
        <f>'Simulacion sistema (hoja4)'!BV592</f>
        <v>0.82032846537435666</v>
      </c>
      <c r="D601" s="42">
        <f>'Simulacion sistema (hoja4)'!BW592</f>
        <v>0.84709213247664195</v>
      </c>
      <c r="E601" s="44">
        <f t="shared" si="63"/>
        <v>111307906.20743075</v>
      </c>
      <c r="F601" s="45">
        <f t="shared" si="64"/>
        <v>220.51654110063879</v>
      </c>
      <c r="G601" s="45">
        <f t="shared" si="65"/>
        <v>385.9039469261179</v>
      </c>
      <c r="H601" s="46">
        <f t="shared" si="66"/>
        <v>0.98199999999999998</v>
      </c>
      <c r="I601" s="46">
        <f t="shared" si="67"/>
        <v>1.8000000000000016E-2</v>
      </c>
      <c r="J601" s="47">
        <f t="shared" si="68"/>
        <v>24545234474.016949</v>
      </c>
      <c r="K601" s="27"/>
      <c r="L601" s="27"/>
      <c r="M601" s="27"/>
      <c r="N601" s="27"/>
      <c r="O601" s="27"/>
    </row>
    <row r="602" spans="2:15" x14ac:dyDescent="0.25">
      <c r="B602" s="9">
        <f t="shared" si="69"/>
        <v>583</v>
      </c>
      <c r="C602" s="42">
        <f>'Simulacion sistema (hoja4)'!BV593</f>
        <v>0.8034638578340102</v>
      </c>
      <c r="D602" s="42">
        <f>'Simulacion sistema (hoja4)'!BW593</f>
        <v>0.84787129327730137</v>
      </c>
      <c r="E602" s="44">
        <f t="shared" si="63"/>
        <v>111410287.9366374</v>
      </c>
      <c r="F602" s="45">
        <f t="shared" si="64"/>
        <v>220.51654110063879</v>
      </c>
      <c r="G602" s="45">
        <f t="shared" si="65"/>
        <v>385.9039469261179</v>
      </c>
      <c r="H602" s="46">
        <f t="shared" si="66"/>
        <v>0.98199999999999998</v>
      </c>
      <c r="I602" s="46">
        <f t="shared" si="67"/>
        <v>1.8000000000000016E-2</v>
      </c>
      <c r="J602" s="47">
        <f t="shared" si="68"/>
        <v>24567811338.813503</v>
      </c>
      <c r="K602" s="27"/>
      <c r="L602" s="27"/>
      <c r="M602" s="27"/>
      <c r="N602" s="27"/>
      <c r="O602" s="27"/>
    </row>
    <row r="603" spans="2:15" x14ac:dyDescent="0.25">
      <c r="B603" s="9">
        <f t="shared" si="69"/>
        <v>584</v>
      </c>
      <c r="C603" s="42">
        <f>'Simulacion sistema (hoja4)'!BV594</f>
        <v>0.81946772953751701</v>
      </c>
      <c r="D603" s="42">
        <f>'Simulacion sistema (hoja4)'!BW594</f>
        <v>0.84523468439197791</v>
      </c>
      <c r="E603" s="44">
        <f t="shared" si="63"/>
        <v>111063837.52910589</v>
      </c>
      <c r="F603" s="45">
        <f t="shared" si="64"/>
        <v>220.51654110063879</v>
      </c>
      <c r="G603" s="45">
        <f t="shared" si="65"/>
        <v>385.9039469261179</v>
      </c>
      <c r="H603" s="46">
        <f t="shared" si="66"/>
        <v>0.98199999999999998</v>
      </c>
      <c r="I603" s="46">
        <f t="shared" si="67"/>
        <v>1.8000000000000016E-2</v>
      </c>
      <c r="J603" s="47">
        <f t="shared" si="68"/>
        <v>24491413293.281746</v>
      </c>
      <c r="K603" s="27"/>
      <c r="L603" s="27"/>
      <c r="M603" s="27"/>
      <c r="N603" s="27"/>
      <c r="O603" s="27"/>
    </row>
    <row r="604" spans="2:15" x14ac:dyDescent="0.25">
      <c r="B604" s="9">
        <f t="shared" si="69"/>
        <v>585</v>
      </c>
      <c r="C604" s="42">
        <f>'Simulacion sistema (hoja4)'!BV595</f>
        <v>0.81883626825101208</v>
      </c>
      <c r="D604" s="42">
        <f>'Simulacion sistema (hoja4)'!BW595</f>
        <v>0.8436203576827902</v>
      </c>
      <c r="E604" s="44">
        <f t="shared" si="63"/>
        <v>110851714.99951863</v>
      </c>
      <c r="F604" s="45">
        <f t="shared" si="64"/>
        <v>220.51654110063879</v>
      </c>
      <c r="G604" s="45">
        <f t="shared" si="65"/>
        <v>385.9039469261179</v>
      </c>
      <c r="H604" s="46">
        <f t="shared" si="66"/>
        <v>0.98199999999999998</v>
      </c>
      <c r="I604" s="46">
        <f t="shared" si="67"/>
        <v>1.8000000000000016E-2</v>
      </c>
      <c r="J604" s="47">
        <f t="shared" si="68"/>
        <v>24444636766.767647</v>
      </c>
      <c r="K604" s="27"/>
      <c r="L604" s="27"/>
      <c r="M604" s="27"/>
      <c r="N604" s="27"/>
      <c r="O604" s="27"/>
    </row>
    <row r="605" spans="2:15" x14ac:dyDescent="0.25">
      <c r="B605" s="9">
        <f t="shared" si="69"/>
        <v>586</v>
      </c>
      <c r="C605" s="42">
        <f>'Simulacion sistema (hoja4)'!BV596</f>
        <v>0.81541066816246377</v>
      </c>
      <c r="D605" s="42">
        <f>'Simulacion sistema (hoja4)'!BW596</f>
        <v>0.84539158363070865</v>
      </c>
      <c r="E605" s="44">
        <f t="shared" si="63"/>
        <v>111084454.08907512</v>
      </c>
      <c r="F605" s="45">
        <f t="shared" si="64"/>
        <v>220.51654110063879</v>
      </c>
      <c r="G605" s="45">
        <f t="shared" si="65"/>
        <v>385.9039469261179</v>
      </c>
      <c r="H605" s="46">
        <f t="shared" si="66"/>
        <v>0.98199999999999998</v>
      </c>
      <c r="I605" s="46">
        <f t="shared" si="67"/>
        <v>1.8000000000000016E-2</v>
      </c>
      <c r="J605" s="47">
        <f t="shared" si="68"/>
        <v>24495959585.775555</v>
      </c>
      <c r="K605" s="27"/>
      <c r="L605" s="27"/>
      <c r="M605" s="27"/>
      <c r="N605" s="27"/>
      <c r="O605" s="27"/>
    </row>
    <row r="606" spans="2:15" x14ac:dyDescent="0.25">
      <c r="B606" s="9">
        <f t="shared" si="69"/>
        <v>587</v>
      </c>
      <c r="C606" s="42">
        <f>'Simulacion sistema (hoja4)'!BV597</f>
        <v>0.79175338073184087</v>
      </c>
      <c r="D606" s="42">
        <f>'Simulacion sistema (hoja4)'!BW597</f>
        <v>0.84651836066235908</v>
      </c>
      <c r="E606" s="44">
        <f t="shared" si="63"/>
        <v>111232512.59103398</v>
      </c>
      <c r="F606" s="45">
        <f t="shared" si="64"/>
        <v>220.51654110063879</v>
      </c>
      <c r="G606" s="45">
        <f t="shared" si="65"/>
        <v>385.9039469261179</v>
      </c>
      <c r="H606" s="46">
        <f t="shared" si="66"/>
        <v>0.98199999999999998</v>
      </c>
      <c r="I606" s="46">
        <f t="shared" si="67"/>
        <v>1.8000000000000016E-2</v>
      </c>
      <c r="J606" s="47">
        <f t="shared" si="68"/>
        <v>24528608934.508068</v>
      </c>
      <c r="K606" s="27"/>
      <c r="L606" s="27"/>
      <c r="M606" s="27"/>
      <c r="N606" s="27"/>
      <c r="O606" s="27"/>
    </row>
    <row r="607" spans="2:15" x14ac:dyDescent="0.25">
      <c r="B607" s="9">
        <f t="shared" si="69"/>
        <v>588</v>
      </c>
      <c r="C607" s="42">
        <f>'Simulacion sistema (hoja4)'!BV598</f>
        <v>0.81965960281171868</v>
      </c>
      <c r="D607" s="42">
        <f>'Simulacion sistema (hoja4)'!BW598</f>
        <v>0.84946101673668173</v>
      </c>
      <c r="E607" s="44">
        <f t="shared" si="63"/>
        <v>111619177.59919998</v>
      </c>
      <c r="F607" s="45">
        <f t="shared" si="64"/>
        <v>220.51654110063879</v>
      </c>
      <c r="G607" s="45">
        <f t="shared" si="65"/>
        <v>385.9039469261179</v>
      </c>
      <c r="H607" s="46">
        <f t="shared" si="66"/>
        <v>0.98199999999999998</v>
      </c>
      <c r="I607" s="46">
        <f t="shared" si="67"/>
        <v>1.8000000000000016E-2</v>
      </c>
      <c r="J607" s="47">
        <f t="shared" si="68"/>
        <v>24613874964.673485</v>
      </c>
      <c r="K607" s="27"/>
      <c r="L607" s="27"/>
      <c r="M607" s="27"/>
      <c r="N607" s="27"/>
      <c r="O607" s="27"/>
    </row>
    <row r="608" spans="2:15" x14ac:dyDescent="0.25">
      <c r="B608" s="9">
        <f t="shared" si="69"/>
        <v>589</v>
      </c>
      <c r="C608" s="42">
        <f>'Simulacion sistema (hoja4)'!BV599</f>
        <v>0.82336457065415591</v>
      </c>
      <c r="D608" s="42">
        <f>'Simulacion sistema (hoja4)'!BW599</f>
        <v>0.85135302037427973</v>
      </c>
      <c r="E608" s="44">
        <f t="shared" si="63"/>
        <v>111867786.87718035</v>
      </c>
      <c r="F608" s="45">
        <f t="shared" si="64"/>
        <v>220.51654110063879</v>
      </c>
      <c r="G608" s="45">
        <f t="shared" si="65"/>
        <v>385.9039469261179</v>
      </c>
      <c r="H608" s="46">
        <f t="shared" si="66"/>
        <v>0.98199999999999998</v>
      </c>
      <c r="I608" s="46">
        <f t="shared" si="67"/>
        <v>1.8000000000000016E-2</v>
      </c>
      <c r="J608" s="47">
        <f t="shared" si="68"/>
        <v>24668697422.739243</v>
      </c>
      <c r="K608" s="27"/>
      <c r="L608" s="27"/>
      <c r="M608" s="27"/>
      <c r="N608" s="27"/>
      <c r="O608" s="27"/>
    </row>
    <row r="609" spans="2:15" x14ac:dyDescent="0.25">
      <c r="B609" s="9">
        <f t="shared" si="69"/>
        <v>590</v>
      </c>
      <c r="C609" s="42">
        <f>'Simulacion sistema (hoja4)'!BV600</f>
        <v>0.81190283770998584</v>
      </c>
      <c r="D609" s="42">
        <f>'Simulacion sistema (hoja4)'!BW600</f>
        <v>0.83929471294565872</v>
      </c>
      <c r="E609" s="44">
        <f t="shared" si="63"/>
        <v>110283325.28105955</v>
      </c>
      <c r="F609" s="45">
        <f t="shared" si="64"/>
        <v>220.51654110063879</v>
      </c>
      <c r="G609" s="45">
        <f t="shared" si="65"/>
        <v>385.9039469261179</v>
      </c>
      <c r="H609" s="46">
        <f t="shared" si="66"/>
        <v>0.98199999999999998</v>
      </c>
      <c r="I609" s="46">
        <f t="shared" si="67"/>
        <v>1.8000000000000016E-2</v>
      </c>
      <c r="J609" s="47">
        <f t="shared" si="68"/>
        <v>24319297432.055885</v>
      </c>
      <c r="K609" s="27"/>
      <c r="L609" s="27"/>
      <c r="M609" s="27"/>
      <c r="N609" s="27"/>
      <c r="O609" s="27"/>
    </row>
    <row r="610" spans="2:15" x14ac:dyDescent="0.25">
      <c r="B610" s="9">
        <f t="shared" si="69"/>
        <v>591</v>
      </c>
      <c r="C610" s="42">
        <f>'Simulacion sistema (hoja4)'!BV601</f>
        <v>0.83191019109161901</v>
      </c>
      <c r="D610" s="42">
        <f>'Simulacion sistema (hoja4)'!BW601</f>
        <v>0.84928334033025676</v>
      </c>
      <c r="E610" s="44">
        <f t="shared" si="63"/>
        <v>111595830.91939574</v>
      </c>
      <c r="F610" s="45">
        <f t="shared" si="64"/>
        <v>220.51654110063879</v>
      </c>
      <c r="G610" s="45">
        <f t="shared" si="65"/>
        <v>385.9039469261179</v>
      </c>
      <c r="H610" s="46">
        <f t="shared" si="66"/>
        <v>0.98199999999999998</v>
      </c>
      <c r="I610" s="46">
        <f t="shared" si="67"/>
        <v>1.8000000000000016E-2</v>
      </c>
      <c r="J610" s="47">
        <f t="shared" si="68"/>
        <v>24608726635.59687</v>
      </c>
      <c r="K610" s="27"/>
      <c r="L610" s="27"/>
      <c r="M610" s="27"/>
      <c r="N610" s="27"/>
      <c r="O610" s="27"/>
    </row>
    <row r="611" spans="2:15" x14ac:dyDescent="0.25">
      <c r="B611" s="9">
        <f t="shared" si="69"/>
        <v>592</v>
      </c>
      <c r="C611" s="42">
        <f>'Simulacion sistema (hoja4)'!BV602</f>
        <v>0.80877834825113215</v>
      </c>
      <c r="D611" s="42">
        <f>'Simulacion sistema (hoja4)'!BW602</f>
        <v>0.8410737853894954</v>
      </c>
      <c r="E611" s="44">
        <f t="shared" si="63"/>
        <v>110517095.40017968</v>
      </c>
      <c r="F611" s="45">
        <f t="shared" si="64"/>
        <v>220.51654110063879</v>
      </c>
      <c r="G611" s="45">
        <f t="shared" si="65"/>
        <v>385.9039469261179</v>
      </c>
      <c r="H611" s="46">
        <f t="shared" si="66"/>
        <v>0.98199999999999998</v>
      </c>
      <c r="I611" s="46">
        <f t="shared" si="67"/>
        <v>1.8000000000000016E-2</v>
      </c>
      <c r="J611" s="47">
        <f t="shared" si="68"/>
        <v>24370847610.13694</v>
      </c>
      <c r="K611" s="27"/>
      <c r="L611" s="27"/>
      <c r="M611" s="27"/>
      <c r="N611" s="27"/>
      <c r="O611" s="27"/>
    </row>
    <row r="612" spans="2:15" x14ac:dyDescent="0.25">
      <c r="B612" s="9">
        <f t="shared" si="69"/>
        <v>593</v>
      </c>
      <c r="C612" s="42">
        <f>'Simulacion sistema (hoja4)'!BV603</f>
        <v>0.80610961391931968</v>
      </c>
      <c r="D612" s="42">
        <f>'Simulacion sistema (hoja4)'!BW603</f>
        <v>0.84873302410620821</v>
      </c>
      <c r="E612" s="44">
        <f t="shared" si="63"/>
        <v>111523519.36755575</v>
      </c>
      <c r="F612" s="45">
        <f t="shared" si="64"/>
        <v>220.51654110063879</v>
      </c>
      <c r="G612" s="45">
        <f t="shared" si="65"/>
        <v>385.9039469261179</v>
      </c>
      <c r="H612" s="46">
        <f t="shared" si="66"/>
        <v>0.98199999999999998</v>
      </c>
      <c r="I612" s="46">
        <f t="shared" si="67"/>
        <v>1.8000000000000016E-2</v>
      </c>
      <c r="J612" s="47">
        <f t="shared" si="68"/>
        <v>24592780742.303493</v>
      </c>
      <c r="K612" s="27"/>
      <c r="L612" s="27"/>
      <c r="M612" s="27"/>
      <c r="N612" s="27"/>
      <c r="O612" s="27"/>
    </row>
    <row r="613" spans="2:15" x14ac:dyDescent="0.25">
      <c r="B613" s="9">
        <f t="shared" si="69"/>
        <v>594</v>
      </c>
      <c r="C613" s="42">
        <f>'Simulacion sistema (hoja4)'!BV604</f>
        <v>0.83398334180983091</v>
      </c>
      <c r="D613" s="42">
        <f>'Simulacion sistema (hoja4)'!BW604</f>
        <v>0.85696074498997865</v>
      </c>
      <c r="E613" s="44">
        <f t="shared" si="63"/>
        <v>112604641.89168319</v>
      </c>
      <c r="F613" s="45">
        <f t="shared" si="64"/>
        <v>220.51654110063879</v>
      </c>
      <c r="G613" s="45">
        <f t="shared" si="65"/>
        <v>385.9039469261179</v>
      </c>
      <c r="H613" s="46">
        <f t="shared" si="66"/>
        <v>0.98199999999999998</v>
      </c>
      <c r="I613" s="46">
        <f t="shared" si="67"/>
        <v>1.8000000000000016E-2</v>
      </c>
      <c r="J613" s="47">
        <f t="shared" si="68"/>
        <v>24831186141.83007</v>
      </c>
      <c r="K613" s="27"/>
      <c r="L613" s="27"/>
      <c r="M613" s="27"/>
      <c r="N613" s="27"/>
      <c r="O613" s="27"/>
    </row>
    <row r="614" spans="2:15" x14ac:dyDescent="0.25">
      <c r="B614" s="9">
        <f t="shared" si="69"/>
        <v>595</v>
      </c>
      <c r="C614" s="42">
        <f>'Simulacion sistema (hoja4)'!BV605</f>
        <v>0.82157819838044965</v>
      </c>
      <c r="D614" s="42">
        <f>'Simulacion sistema (hoja4)'!BW605</f>
        <v>0.84720373295717211</v>
      </c>
      <c r="E614" s="44">
        <f t="shared" si="63"/>
        <v>111322570.5105724</v>
      </c>
      <c r="F614" s="45">
        <f t="shared" si="64"/>
        <v>220.51654110063879</v>
      </c>
      <c r="G614" s="45">
        <f t="shared" si="65"/>
        <v>385.9039469261179</v>
      </c>
      <c r="H614" s="46">
        <f t="shared" si="66"/>
        <v>0.98199999999999998</v>
      </c>
      <c r="I614" s="46">
        <f t="shared" si="67"/>
        <v>1.8000000000000016E-2</v>
      </c>
      <c r="J614" s="47">
        <f t="shared" si="68"/>
        <v>24548468195.423401</v>
      </c>
      <c r="K614" s="27"/>
      <c r="L614" s="27"/>
      <c r="M614" s="27"/>
      <c r="N614" s="27"/>
      <c r="O614" s="27"/>
    </row>
    <row r="615" spans="2:15" x14ac:dyDescent="0.25">
      <c r="B615" s="9">
        <f t="shared" si="69"/>
        <v>596</v>
      </c>
      <c r="C615" s="42">
        <f>'Simulacion sistema (hoja4)'!BV606</f>
        <v>0.82132937589330623</v>
      </c>
      <c r="D615" s="42">
        <f>'Simulacion sistema (hoja4)'!BW606</f>
        <v>0.84492136583457156</v>
      </c>
      <c r="E615" s="44">
        <f t="shared" si="63"/>
        <v>111022667.4706627</v>
      </c>
      <c r="F615" s="45">
        <f t="shared" si="64"/>
        <v>220.51654110063879</v>
      </c>
      <c r="G615" s="45">
        <f t="shared" si="65"/>
        <v>385.9039469261179</v>
      </c>
      <c r="H615" s="46">
        <f t="shared" si="66"/>
        <v>0.98199999999999998</v>
      </c>
      <c r="I615" s="46">
        <f t="shared" si="67"/>
        <v>1.8000000000000016E-2</v>
      </c>
      <c r="J615" s="47">
        <f t="shared" si="68"/>
        <v>24482334614.396946</v>
      </c>
      <c r="K615" s="27"/>
      <c r="L615" s="27"/>
      <c r="M615" s="27"/>
      <c r="N615" s="27"/>
      <c r="O615" s="27"/>
    </row>
    <row r="616" spans="2:15" x14ac:dyDescent="0.25">
      <c r="B616" s="9">
        <f t="shared" si="69"/>
        <v>597</v>
      </c>
      <c r="C616" s="42">
        <f>'Simulacion sistema (hoja4)'!BV607</f>
        <v>0.82881490407512259</v>
      </c>
      <c r="D616" s="42">
        <f>'Simulacion sistema (hoja4)'!BW607</f>
        <v>0.85017489020255654</v>
      </c>
      <c r="E616" s="44">
        <f t="shared" si="63"/>
        <v>111712980.57261594</v>
      </c>
      <c r="F616" s="45">
        <f t="shared" si="64"/>
        <v>220.51654110063879</v>
      </c>
      <c r="G616" s="45">
        <f t="shared" si="65"/>
        <v>385.9039469261179</v>
      </c>
      <c r="H616" s="46">
        <f t="shared" si="66"/>
        <v>0.98199999999999998</v>
      </c>
      <c r="I616" s="46">
        <f t="shared" si="67"/>
        <v>1.8000000000000016E-2</v>
      </c>
      <c r="J616" s="47">
        <f t="shared" si="68"/>
        <v>24634560071.916126</v>
      </c>
      <c r="K616" s="27"/>
      <c r="L616" s="27"/>
      <c r="M616" s="27"/>
      <c r="N616" s="27"/>
      <c r="O616" s="27"/>
    </row>
    <row r="617" spans="2:15" x14ac:dyDescent="0.25">
      <c r="B617" s="9">
        <f t="shared" si="69"/>
        <v>598</v>
      </c>
      <c r="C617" s="42">
        <f>'Simulacion sistema (hoja4)'!BV608</f>
        <v>0.82383401701861303</v>
      </c>
      <c r="D617" s="42">
        <f>'Simulacion sistema (hoja4)'!BW608</f>
        <v>0.84919539469731598</v>
      </c>
      <c r="E617" s="44">
        <f t="shared" si="63"/>
        <v>111584274.86322732</v>
      </c>
      <c r="F617" s="45">
        <f t="shared" si="64"/>
        <v>220.51654110063879</v>
      </c>
      <c r="G617" s="45">
        <f t="shared" si="65"/>
        <v>385.9039469261179</v>
      </c>
      <c r="H617" s="46">
        <f t="shared" si="66"/>
        <v>0.98199999999999998</v>
      </c>
      <c r="I617" s="46">
        <f t="shared" si="67"/>
        <v>1.8000000000000016E-2</v>
      </c>
      <c r="J617" s="47">
        <f t="shared" si="68"/>
        <v>24606178334.061844</v>
      </c>
      <c r="K617" s="27"/>
      <c r="L617" s="27"/>
      <c r="M617" s="27"/>
      <c r="N617" s="27"/>
      <c r="O617" s="27"/>
    </row>
    <row r="618" spans="2:15" x14ac:dyDescent="0.25">
      <c r="B618" s="9">
        <f t="shared" si="69"/>
        <v>599</v>
      </c>
      <c r="C618" s="42">
        <f>'Simulacion sistema (hoja4)'!BV609</f>
        <v>0.82922424374581682</v>
      </c>
      <c r="D618" s="42">
        <f>'Simulacion sistema (hoja4)'!BW609</f>
        <v>0.85328788348783924</v>
      </c>
      <c r="E618" s="44">
        <f t="shared" si="63"/>
        <v>112122027.89030208</v>
      </c>
      <c r="F618" s="45">
        <f t="shared" si="64"/>
        <v>220.51654110063879</v>
      </c>
      <c r="G618" s="45">
        <f t="shared" si="65"/>
        <v>385.9039469261179</v>
      </c>
      <c r="H618" s="46">
        <f t="shared" si="66"/>
        <v>0.98199999999999998</v>
      </c>
      <c r="I618" s="46">
        <f t="shared" si="67"/>
        <v>1.8000000000000016E-2</v>
      </c>
      <c r="J618" s="47">
        <f t="shared" si="68"/>
        <v>24724761771.558765</v>
      </c>
      <c r="K618" s="27"/>
      <c r="L618" s="27"/>
      <c r="M618" s="27"/>
      <c r="N618" s="27"/>
      <c r="O618" s="27"/>
    </row>
    <row r="619" spans="2:15" x14ac:dyDescent="0.25">
      <c r="B619" s="9">
        <f t="shared" si="69"/>
        <v>600</v>
      </c>
      <c r="C619" s="42">
        <f>'Simulacion sistema (hoja4)'!BV610</f>
        <v>0.82498351324741448</v>
      </c>
      <c r="D619" s="42">
        <f>'Simulacion sistema (hoja4)'!BW610</f>
        <v>0.84344301376334974</v>
      </c>
      <c r="E619" s="44">
        <f t="shared" si="63"/>
        <v>110828412.00850415</v>
      </c>
      <c r="F619" s="45">
        <f t="shared" si="64"/>
        <v>220.51654110063879</v>
      </c>
      <c r="G619" s="45">
        <f t="shared" si="65"/>
        <v>385.9039469261179</v>
      </c>
      <c r="H619" s="46">
        <f t="shared" si="66"/>
        <v>0.98199999999999998</v>
      </c>
      <c r="I619" s="46">
        <f t="shared" si="67"/>
        <v>1.8000000000000016E-2</v>
      </c>
      <c r="J619" s="47">
        <f t="shared" si="68"/>
        <v>24439498071.791836</v>
      </c>
      <c r="K619" s="27"/>
      <c r="L619" s="27"/>
      <c r="M619" s="27"/>
      <c r="N619" s="27"/>
      <c r="O619" s="27"/>
    </row>
    <row r="620" spans="2:15" x14ac:dyDescent="0.25">
      <c r="B620" s="9">
        <f t="shared" si="69"/>
        <v>601</v>
      </c>
      <c r="C620" s="42">
        <f>'Simulacion sistema (hoja4)'!BV611</f>
        <v>0.79822042640118629</v>
      </c>
      <c r="D620" s="42">
        <f>'Simulacion sistema (hoja4)'!BW611</f>
        <v>0.84786301122992158</v>
      </c>
      <c r="E620" s="44">
        <f t="shared" si="63"/>
        <v>111409199.67561169</v>
      </c>
      <c r="F620" s="45">
        <f t="shared" si="64"/>
        <v>220.51654110063879</v>
      </c>
      <c r="G620" s="45">
        <f t="shared" si="65"/>
        <v>385.9039469261179</v>
      </c>
      <c r="H620" s="46">
        <f t="shared" si="66"/>
        <v>0.98199999999999998</v>
      </c>
      <c r="I620" s="46">
        <f t="shared" si="67"/>
        <v>1.8000000000000016E-2</v>
      </c>
      <c r="J620" s="47">
        <f t="shared" si="68"/>
        <v>24567571359.256298</v>
      </c>
      <c r="K620" s="27"/>
      <c r="L620" s="27"/>
      <c r="M620" s="27"/>
      <c r="N620" s="27"/>
      <c r="O620" s="27"/>
    </row>
    <row r="621" spans="2:15" x14ac:dyDescent="0.25">
      <c r="B621" s="9">
        <f t="shared" si="69"/>
        <v>602</v>
      </c>
      <c r="C621" s="42">
        <f>'Simulacion sistema (hoja4)'!BV612</f>
        <v>0.82347143162716918</v>
      </c>
      <c r="D621" s="42">
        <f>'Simulacion sistema (hoja4)'!BW612</f>
        <v>0.84449446940573991</v>
      </c>
      <c r="E621" s="44">
        <f t="shared" si="63"/>
        <v>110966573.27991423</v>
      </c>
      <c r="F621" s="45">
        <f t="shared" si="64"/>
        <v>220.51654110063879</v>
      </c>
      <c r="G621" s="45">
        <f t="shared" si="65"/>
        <v>385.9039469261179</v>
      </c>
      <c r="H621" s="46">
        <f t="shared" si="66"/>
        <v>0.98199999999999998</v>
      </c>
      <c r="I621" s="46">
        <f t="shared" si="67"/>
        <v>1.8000000000000016E-2</v>
      </c>
      <c r="J621" s="47">
        <f t="shared" si="68"/>
        <v>24469964917.477253</v>
      </c>
      <c r="K621" s="27"/>
      <c r="L621" s="27"/>
      <c r="M621" s="27"/>
      <c r="N621" s="27"/>
      <c r="O621" s="27"/>
    </row>
    <row r="622" spans="2:15" x14ac:dyDescent="0.25">
      <c r="B622" s="9">
        <f t="shared" si="69"/>
        <v>603</v>
      </c>
      <c r="C622" s="42">
        <f>'Simulacion sistema (hoja4)'!BV613</f>
        <v>0.8186780843072915</v>
      </c>
      <c r="D622" s="42">
        <f>'Simulacion sistema (hoja4)'!BW613</f>
        <v>0.84869947046258232</v>
      </c>
      <c r="E622" s="44">
        <f t="shared" si="63"/>
        <v>111519110.41878331</v>
      </c>
      <c r="F622" s="45">
        <f t="shared" si="64"/>
        <v>220.51654110063879</v>
      </c>
      <c r="G622" s="45">
        <f t="shared" si="65"/>
        <v>385.9039469261179</v>
      </c>
      <c r="H622" s="46">
        <f t="shared" si="66"/>
        <v>0.98199999999999998</v>
      </c>
      <c r="I622" s="46">
        <f t="shared" si="67"/>
        <v>1.8000000000000016E-2</v>
      </c>
      <c r="J622" s="47">
        <f t="shared" si="68"/>
        <v>24591808496.170303</v>
      </c>
      <c r="K622" s="27"/>
      <c r="L622" s="27"/>
      <c r="M622" s="27"/>
      <c r="N622" s="27"/>
      <c r="O622" s="27"/>
    </row>
    <row r="623" spans="2:15" x14ac:dyDescent="0.25">
      <c r="B623" s="9">
        <f t="shared" si="69"/>
        <v>604</v>
      </c>
      <c r="C623" s="42">
        <f>'Simulacion sistema (hoja4)'!BV614</f>
        <v>0.82594903492924143</v>
      </c>
      <c r="D623" s="42">
        <f>'Simulacion sistema (hoja4)'!BW614</f>
        <v>0.84872828243166409</v>
      </c>
      <c r="E623" s="44">
        <f t="shared" si="63"/>
        <v>111522896.31152065</v>
      </c>
      <c r="F623" s="45">
        <f t="shared" si="64"/>
        <v>220.51654110063879</v>
      </c>
      <c r="G623" s="45">
        <f t="shared" si="65"/>
        <v>385.9039469261179</v>
      </c>
      <c r="H623" s="46">
        <f t="shared" si="66"/>
        <v>0.98199999999999998</v>
      </c>
      <c r="I623" s="46">
        <f t="shared" si="67"/>
        <v>1.8000000000000016E-2</v>
      </c>
      <c r="J623" s="47">
        <f t="shared" si="68"/>
        <v>24592643348.141724</v>
      </c>
      <c r="K623" s="27"/>
      <c r="L623" s="27"/>
      <c r="M623" s="27"/>
      <c r="N623" s="27"/>
      <c r="O623" s="27"/>
    </row>
    <row r="624" spans="2:15" x14ac:dyDescent="0.25">
      <c r="B624" s="9">
        <f t="shared" si="69"/>
        <v>605</v>
      </c>
      <c r="C624" s="42">
        <f>'Simulacion sistema (hoja4)'!BV615</f>
        <v>0.82393319310001978</v>
      </c>
      <c r="D624" s="42">
        <f>'Simulacion sistema (hoja4)'!BW615</f>
        <v>0.84868289612037306</v>
      </c>
      <c r="E624" s="44">
        <f t="shared" si="63"/>
        <v>111516932.55021702</v>
      </c>
      <c r="F624" s="45">
        <f t="shared" si="64"/>
        <v>220.51654110063879</v>
      </c>
      <c r="G624" s="45">
        <f t="shared" si="65"/>
        <v>385.9039469261179</v>
      </c>
      <c r="H624" s="46">
        <f t="shared" si="66"/>
        <v>0.98199999999999998</v>
      </c>
      <c r="I624" s="46">
        <f t="shared" si="67"/>
        <v>1.8000000000000016E-2</v>
      </c>
      <c r="J624" s="47">
        <f t="shared" si="68"/>
        <v>24591328240.127094</v>
      </c>
      <c r="K624" s="27"/>
      <c r="L624" s="27"/>
      <c r="M624" s="27"/>
      <c r="N624" s="27"/>
      <c r="O624" s="27"/>
    </row>
    <row r="625" spans="2:15" x14ac:dyDescent="0.25">
      <c r="B625" s="9">
        <f t="shared" si="69"/>
        <v>606</v>
      </c>
      <c r="C625" s="42">
        <f>'Simulacion sistema (hoja4)'!BV616</f>
        <v>0.83203171666695008</v>
      </c>
      <c r="D625" s="42">
        <f>'Simulacion sistema (hoja4)'!BW616</f>
        <v>0.84756156888249345</v>
      </c>
      <c r="E625" s="44">
        <f t="shared" si="63"/>
        <v>111369590.15115963</v>
      </c>
      <c r="F625" s="45">
        <f t="shared" si="64"/>
        <v>220.51654110063879</v>
      </c>
      <c r="G625" s="45">
        <f t="shared" si="65"/>
        <v>385.9039469261179</v>
      </c>
      <c r="H625" s="46">
        <f t="shared" si="66"/>
        <v>0.98199999999999998</v>
      </c>
      <c r="I625" s="46">
        <f t="shared" si="67"/>
        <v>1.8000000000000016E-2</v>
      </c>
      <c r="J625" s="47">
        <f t="shared" si="68"/>
        <v>24558836803.929489</v>
      </c>
      <c r="K625" s="27"/>
      <c r="L625" s="27"/>
      <c r="M625" s="27"/>
      <c r="N625" s="27"/>
      <c r="O625" s="27"/>
    </row>
    <row r="626" spans="2:15" x14ac:dyDescent="0.25">
      <c r="B626" s="9">
        <f t="shared" si="69"/>
        <v>607</v>
      </c>
      <c r="C626" s="42">
        <f>'Simulacion sistema (hoja4)'!BV617</f>
        <v>0.81798572384101242</v>
      </c>
      <c r="D626" s="42">
        <f>'Simulacion sistema (hoja4)'!BW617</f>
        <v>0.84085815564844957</v>
      </c>
      <c r="E626" s="44">
        <f t="shared" si="63"/>
        <v>110488761.65220627</v>
      </c>
      <c r="F626" s="45">
        <f t="shared" si="64"/>
        <v>220.51654110063879</v>
      </c>
      <c r="G626" s="45">
        <f t="shared" si="65"/>
        <v>385.9039469261179</v>
      </c>
      <c r="H626" s="46">
        <f t="shared" si="66"/>
        <v>0.98199999999999998</v>
      </c>
      <c r="I626" s="46">
        <f t="shared" si="67"/>
        <v>1.8000000000000016E-2</v>
      </c>
      <c r="J626" s="47">
        <f t="shared" si="68"/>
        <v>24364599550.037426</v>
      </c>
      <c r="K626" s="27"/>
      <c r="L626" s="27"/>
      <c r="M626" s="27"/>
      <c r="N626" s="27"/>
      <c r="O626" s="27"/>
    </row>
    <row r="627" spans="2:15" x14ac:dyDescent="0.25">
      <c r="B627" s="9">
        <f t="shared" si="69"/>
        <v>608</v>
      </c>
      <c r="C627" s="42">
        <f>'Simulacion sistema (hoja4)'!BV618</f>
        <v>0.8262352864267607</v>
      </c>
      <c r="D627" s="42">
        <f>'Simulacion sistema (hoja4)'!BW618</f>
        <v>0.84404063448918765</v>
      </c>
      <c r="E627" s="44">
        <f t="shared" si="63"/>
        <v>110906939.37187925</v>
      </c>
      <c r="F627" s="45">
        <f t="shared" si="64"/>
        <v>220.51654110063879</v>
      </c>
      <c r="G627" s="45">
        <f t="shared" si="65"/>
        <v>385.9039469261179</v>
      </c>
      <c r="H627" s="46">
        <f t="shared" si="66"/>
        <v>0.98199999999999998</v>
      </c>
      <c r="I627" s="46">
        <f t="shared" si="67"/>
        <v>1.8000000000000016E-2</v>
      </c>
      <c r="J627" s="47">
        <f t="shared" si="68"/>
        <v>24456814654.345066</v>
      </c>
      <c r="K627" s="27"/>
      <c r="L627" s="27"/>
      <c r="M627" s="27"/>
      <c r="N627" s="27"/>
      <c r="O627" s="27"/>
    </row>
    <row r="628" spans="2:15" x14ac:dyDescent="0.25">
      <c r="B628" s="9">
        <f t="shared" si="69"/>
        <v>609</v>
      </c>
      <c r="C628" s="42">
        <f>'Simulacion sistema (hoja4)'!BV619</f>
        <v>0.8273208263461127</v>
      </c>
      <c r="D628" s="42">
        <f>'Simulacion sistema (hoja4)'!BW619</f>
        <v>0.8443147627097165</v>
      </c>
      <c r="E628" s="44">
        <f t="shared" si="63"/>
        <v>110942959.82005675</v>
      </c>
      <c r="F628" s="45">
        <f t="shared" si="64"/>
        <v>220.51654110063879</v>
      </c>
      <c r="G628" s="45">
        <f t="shared" si="65"/>
        <v>385.9039469261179</v>
      </c>
      <c r="H628" s="46">
        <f t="shared" si="66"/>
        <v>0.98199999999999998</v>
      </c>
      <c r="I628" s="46">
        <f t="shared" si="67"/>
        <v>1.8000000000000016E-2</v>
      </c>
      <c r="J628" s="47">
        <f t="shared" si="68"/>
        <v>24464757758.986061</v>
      </c>
      <c r="K628" s="27"/>
      <c r="L628" s="27"/>
      <c r="M628" s="27"/>
      <c r="N628" s="27"/>
      <c r="O628" s="27"/>
    </row>
    <row r="629" spans="2:15" x14ac:dyDescent="0.25">
      <c r="B629" s="9">
        <f t="shared" si="69"/>
        <v>610</v>
      </c>
      <c r="C629" s="42">
        <f>'Simulacion sistema (hoja4)'!BV620</f>
        <v>0.80770617061277739</v>
      </c>
      <c r="D629" s="42">
        <f>'Simulacion sistema (hoja4)'!BW620</f>
        <v>0.83984614182983497</v>
      </c>
      <c r="E629" s="44">
        <f t="shared" si="63"/>
        <v>110355783.03644031</v>
      </c>
      <c r="F629" s="45">
        <f t="shared" si="64"/>
        <v>220.51654110063879</v>
      </c>
      <c r="G629" s="45">
        <f t="shared" si="65"/>
        <v>385.9039469261179</v>
      </c>
      <c r="H629" s="46">
        <f t="shared" si="66"/>
        <v>0.98199999999999998</v>
      </c>
      <c r="I629" s="46">
        <f t="shared" si="67"/>
        <v>1.8000000000000016E-2</v>
      </c>
      <c r="J629" s="47">
        <f t="shared" si="68"/>
        <v>24335275565.648369</v>
      </c>
      <c r="K629" s="27"/>
      <c r="L629" s="27"/>
      <c r="M629" s="27"/>
      <c r="N629" s="27"/>
      <c r="O629" s="27"/>
    </row>
    <row r="630" spans="2:15" x14ac:dyDescent="0.25">
      <c r="B630" s="9">
        <f t="shared" si="69"/>
        <v>611</v>
      </c>
      <c r="C630" s="42">
        <f>'Simulacion sistema (hoja4)'!BV621</f>
        <v>0.82315379216470119</v>
      </c>
      <c r="D630" s="42">
        <f>'Simulacion sistema (hoja4)'!BW621</f>
        <v>0.84841583994822078</v>
      </c>
      <c r="E630" s="44">
        <f t="shared" si="63"/>
        <v>111481841.36919621</v>
      </c>
      <c r="F630" s="45">
        <f t="shared" si="64"/>
        <v>220.51654110063879</v>
      </c>
      <c r="G630" s="45">
        <f t="shared" si="65"/>
        <v>385.9039469261179</v>
      </c>
      <c r="H630" s="46">
        <f t="shared" si="66"/>
        <v>0.98199999999999998</v>
      </c>
      <c r="I630" s="46">
        <f t="shared" si="67"/>
        <v>1.8000000000000016E-2</v>
      </c>
      <c r="J630" s="47">
        <f t="shared" si="68"/>
        <v>24583590054.265247</v>
      </c>
      <c r="K630" s="27"/>
      <c r="L630" s="27"/>
      <c r="M630" s="27"/>
      <c r="N630" s="27"/>
      <c r="O630" s="27"/>
    </row>
    <row r="631" spans="2:15" x14ac:dyDescent="0.25">
      <c r="B631" s="9">
        <f t="shared" si="69"/>
        <v>612</v>
      </c>
      <c r="C631" s="42">
        <f>'Simulacion sistema (hoja4)'!BV622</f>
        <v>0.80639270407425212</v>
      </c>
      <c r="D631" s="42">
        <f>'Simulacion sistema (hoja4)'!BW622</f>
        <v>0.84483834551481951</v>
      </c>
      <c r="E631" s="44">
        <f t="shared" si="63"/>
        <v>111011758.60064729</v>
      </c>
      <c r="F631" s="45">
        <f t="shared" si="64"/>
        <v>220.51654110063879</v>
      </c>
      <c r="G631" s="45">
        <f t="shared" si="65"/>
        <v>385.9039469261179</v>
      </c>
      <c r="H631" s="46">
        <f t="shared" si="66"/>
        <v>0.98199999999999998</v>
      </c>
      <c r="I631" s="46">
        <f t="shared" si="67"/>
        <v>1.8000000000000016E-2</v>
      </c>
      <c r="J631" s="47">
        <f t="shared" si="68"/>
        <v>24479929028.113831</v>
      </c>
      <c r="K631" s="27"/>
      <c r="L631" s="27"/>
      <c r="M631" s="27"/>
      <c r="N631" s="27"/>
      <c r="O631" s="27"/>
    </row>
    <row r="632" spans="2:15" x14ac:dyDescent="0.25">
      <c r="B632" s="9">
        <f t="shared" si="69"/>
        <v>613</v>
      </c>
      <c r="C632" s="42">
        <f>'Simulacion sistema (hoja4)'!BV623</f>
        <v>0.80561114009665313</v>
      </c>
      <c r="D632" s="42">
        <f>'Simulacion sistema (hoja4)'!BW623</f>
        <v>0.84921035606739392</v>
      </c>
      <c r="E632" s="44">
        <f t="shared" si="63"/>
        <v>111586240.78725556</v>
      </c>
      <c r="F632" s="45">
        <f t="shared" si="64"/>
        <v>220.51654110063879</v>
      </c>
      <c r="G632" s="45">
        <f t="shared" si="65"/>
        <v>385.9039469261179</v>
      </c>
      <c r="H632" s="46">
        <f t="shared" si="66"/>
        <v>0.98199999999999998</v>
      </c>
      <c r="I632" s="46">
        <f t="shared" si="67"/>
        <v>1.8000000000000016E-2</v>
      </c>
      <c r="J632" s="47">
        <f t="shared" si="68"/>
        <v>24606611852.828617</v>
      </c>
      <c r="K632" s="27"/>
      <c r="L632" s="27"/>
      <c r="M632" s="27"/>
      <c r="N632" s="27"/>
      <c r="O632" s="27"/>
    </row>
    <row r="633" spans="2:15" x14ac:dyDescent="0.25">
      <c r="B633" s="9">
        <f t="shared" si="69"/>
        <v>614</v>
      </c>
      <c r="C633" s="42">
        <f>'Simulacion sistema (hoja4)'!BV624</f>
        <v>0.8266776895368273</v>
      </c>
      <c r="D633" s="42">
        <f>'Simulacion sistema (hoja4)'!BW624</f>
        <v>0.84895336655706788</v>
      </c>
      <c r="E633" s="44">
        <f t="shared" si="63"/>
        <v>111552472.36559872</v>
      </c>
      <c r="F633" s="45">
        <f t="shared" si="64"/>
        <v>220.51654110063879</v>
      </c>
      <c r="G633" s="45">
        <f t="shared" si="65"/>
        <v>385.9039469261179</v>
      </c>
      <c r="H633" s="46">
        <f t="shared" si="66"/>
        <v>0.98199999999999998</v>
      </c>
      <c r="I633" s="46">
        <f t="shared" si="67"/>
        <v>1.8000000000000016E-2</v>
      </c>
      <c r="J633" s="47">
        <f t="shared" si="68"/>
        <v>24599165357.286423</v>
      </c>
      <c r="K633" s="27"/>
      <c r="L633" s="27"/>
      <c r="M633" s="27"/>
      <c r="N633" s="27"/>
      <c r="O633" s="27"/>
    </row>
    <row r="634" spans="2:15" x14ac:dyDescent="0.25">
      <c r="B634" s="9">
        <f t="shared" si="69"/>
        <v>615</v>
      </c>
      <c r="C634" s="42">
        <f>'Simulacion sistema (hoja4)'!BV625</f>
        <v>0.81462882805472658</v>
      </c>
      <c r="D634" s="42">
        <f>'Simulacion sistema (hoja4)'!BW625</f>
        <v>0.8485711872261783</v>
      </c>
      <c r="E634" s="44">
        <f t="shared" si="63"/>
        <v>111502254.00151983</v>
      </c>
      <c r="F634" s="45">
        <f t="shared" si="64"/>
        <v>220.51654110063879</v>
      </c>
      <c r="G634" s="45">
        <f t="shared" si="65"/>
        <v>385.9039469261179</v>
      </c>
      <c r="H634" s="46">
        <f t="shared" si="66"/>
        <v>0.98199999999999998</v>
      </c>
      <c r="I634" s="46">
        <f t="shared" si="67"/>
        <v>1.8000000000000016E-2</v>
      </c>
      <c r="J634" s="47">
        <f t="shared" si="68"/>
        <v>24588091377.340012</v>
      </c>
      <c r="K634" s="27"/>
      <c r="L634" s="27"/>
      <c r="M634" s="27"/>
      <c r="N634" s="27"/>
      <c r="O634" s="27"/>
    </row>
    <row r="635" spans="2:15" x14ac:dyDescent="0.25">
      <c r="B635" s="9">
        <f t="shared" si="69"/>
        <v>616</v>
      </c>
      <c r="C635" s="42">
        <f>'Simulacion sistema (hoja4)'!BV626</f>
        <v>0.82657155273896155</v>
      </c>
      <c r="D635" s="42">
        <f>'Simulacion sistema (hoja4)'!BW626</f>
        <v>0.85239385753433328</v>
      </c>
      <c r="E635" s="44">
        <f t="shared" si="63"/>
        <v>112004552.88001139</v>
      </c>
      <c r="F635" s="45">
        <f t="shared" si="64"/>
        <v>220.51654110063879</v>
      </c>
      <c r="G635" s="45">
        <f t="shared" si="65"/>
        <v>385.9039469261179</v>
      </c>
      <c r="H635" s="46">
        <f t="shared" si="66"/>
        <v>0.98199999999999998</v>
      </c>
      <c r="I635" s="46">
        <f t="shared" si="67"/>
        <v>1.8000000000000016E-2</v>
      </c>
      <c r="J635" s="47">
        <f t="shared" si="68"/>
        <v>24698856588.623703</v>
      </c>
      <c r="K635" s="27"/>
      <c r="L635" s="27"/>
      <c r="M635" s="27"/>
      <c r="N635" s="27"/>
      <c r="O635" s="27"/>
    </row>
    <row r="636" spans="2:15" x14ac:dyDescent="0.25">
      <c r="B636" s="9">
        <f t="shared" si="69"/>
        <v>617</v>
      </c>
      <c r="C636" s="42">
        <f>'Simulacion sistema (hoja4)'!BV627</f>
        <v>0.81005456716088509</v>
      </c>
      <c r="D636" s="42">
        <f>'Simulacion sistema (hoja4)'!BW627</f>
        <v>0.84443372116753457</v>
      </c>
      <c r="E636" s="44">
        <f t="shared" si="63"/>
        <v>110958590.96141404</v>
      </c>
      <c r="F636" s="45">
        <f t="shared" si="64"/>
        <v>220.51654110063879</v>
      </c>
      <c r="G636" s="45">
        <f t="shared" si="65"/>
        <v>385.9039469261179</v>
      </c>
      <c r="H636" s="46">
        <f t="shared" si="66"/>
        <v>0.98199999999999998</v>
      </c>
      <c r="I636" s="46">
        <f t="shared" si="67"/>
        <v>1.8000000000000016E-2</v>
      </c>
      <c r="J636" s="47">
        <f t="shared" si="68"/>
        <v>24468204684.211628</v>
      </c>
      <c r="K636" s="27"/>
      <c r="L636" s="27"/>
      <c r="M636" s="27"/>
      <c r="N636" s="27"/>
      <c r="O636" s="27"/>
    </row>
    <row r="637" spans="2:15" x14ac:dyDescent="0.25">
      <c r="B637" s="9">
        <f t="shared" si="69"/>
        <v>618</v>
      </c>
      <c r="C637" s="42">
        <f>'Simulacion sistema (hoja4)'!BV628</f>
        <v>0.80939829716179912</v>
      </c>
      <c r="D637" s="42">
        <f>'Simulacion sistema (hoja4)'!BW628</f>
        <v>0.85067255056854951</v>
      </c>
      <c r="E637" s="44">
        <f t="shared" si="63"/>
        <v>111778373.14470741</v>
      </c>
      <c r="F637" s="45">
        <f t="shared" si="64"/>
        <v>220.51654110063879</v>
      </c>
      <c r="G637" s="45">
        <f t="shared" si="65"/>
        <v>385.9039469261179</v>
      </c>
      <c r="H637" s="46">
        <f t="shared" si="66"/>
        <v>0.98199999999999998</v>
      </c>
      <c r="I637" s="46">
        <f t="shared" si="67"/>
        <v>1.8000000000000016E-2</v>
      </c>
      <c r="J637" s="47">
        <f t="shared" si="68"/>
        <v>24648980215.727409</v>
      </c>
      <c r="K637" s="27"/>
      <c r="L637" s="27"/>
      <c r="M637" s="27"/>
      <c r="N637" s="27"/>
      <c r="O637" s="27"/>
    </row>
    <row r="638" spans="2:15" x14ac:dyDescent="0.25">
      <c r="B638" s="9">
        <f t="shared" si="69"/>
        <v>619</v>
      </c>
      <c r="C638" s="42">
        <f>'Simulacion sistema (hoja4)'!BV629</f>
        <v>0.81892604964383309</v>
      </c>
      <c r="D638" s="42">
        <f>'Simulacion sistema (hoja4)'!BW629</f>
        <v>0.85187844402850688</v>
      </c>
      <c r="E638" s="44">
        <f t="shared" si="63"/>
        <v>111936827.54534581</v>
      </c>
      <c r="F638" s="45">
        <f t="shared" si="64"/>
        <v>220.51654110063879</v>
      </c>
      <c r="G638" s="45">
        <f t="shared" si="65"/>
        <v>385.9039469261179</v>
      </c>
      <c r="H638" s="46">
        <f t="shared" si="66"/>
        <v>0.98199999999999998</v>
      </c>
      <c r="I638" s="46">
        <f t="shared" si="67"/>
        <v>1.8000000000000016E-2</v>
      </c>
      <c r="J638" s="47">
        <f t="shared" si="68"/>
        <v>24683922032.078365</v>
      </c>
      <c r="K638" s="27"/>
      <c r="L638" s="27"/>
      <c r="M638" s="27"/>
      <c r="N638" s="27"/>
      <c r="O638" s="27"/>
    </row>
    <row r="639" spans="2:15" x14ac:dyDescent="0.25">
      <c r="B639" s="9">
        <f t="shared" si="69"/>
        <v>620</v>
      </c>
      <c r="C639" s="42">
        <f>'Simulacion sistema (hoja4)'!BV630</f>
        <v>0.81090320620332523</v>
      </c>
      <c r="D639" s="42">
        <f>'Simulacion sistema (hoja4)'!BW630</f>
        <v>0.83667856523618367</v>
      </c>
      <c r="E639" s="44">
        <f t="shared" si="63"/>
        <v>109939563.47203454</v>
      </c>
      <c r="F639" s="45">
        <f t="shared" si="64"/>
        <v>220.51654110063879</v>
      </c>
      <c r="G639" s="45">
        <f t="shared" si="65"/>
        <v>385.9039469261179</v>
      </c>
      <c r="H639" s="46">
        <f t="shared" si="66"/>
        <v>0.98199999999999998</v>
      </c>
      <c r="I639" s="46">
        <f t="shared" si="67"/>
        <v>1.8000000000000016E-2</v>
      </c>
      <c r="J639" s="47">
        <f t="shared" si="68"/>
        <v>24243492266.967194</v>
      </c>
      <c r="K639" s="27"/>
      <c r="L639" s="27"/>
      <c r="M639" s="27"/>
      <c r="N639" s="27"/>
      <c r="O639" s="27"/>
    </row>
    <row r="640" spans="2:15" x14ac:dyDescent="0.25">
      <c r="B640" s="9">
        <f t="shared" si="69"/>
        <v>621</v>
      </c>
      <c r="C640" s="42">
        <f>'Simulacion sistema (hoja4)'!BV631</f>
        <v>0.83115066801196202</v>
      </c>
      <c r="D640" s="42">
        <f>'Simulacion sistema (hoja4)'!BW631</f>
        <v>0.85435969020777891</v>
      </c>
      <c r="E640" s="44">
        <f t="shared" si="63"/>
        <v>112262863.29330215</v>
      </c>
      <c r="F640" s="45">
        <f t="shared" si="64"/>
        <v>220.51654110063879</v>
      </c>
      <c r="G640" s="45">
        <f t="shared" si="65"/>
        <v>385.9039469261179</v>
      </c>
      <c r="H640" s="46">
        <f t="shared" si="66"/>
        <v>0.98199999999999998</v>
      </c>
      <c r="I640" s="46">
        <f t="shared" si="67"/>
        <v>1.8000000000000016E-2</v>
      </c>
      <c r="J640" s="47">
        <f t="shared" si="68"/>
        <v>24755818307.492859</v>
      </c>
      <c r="K640" s="27"/>
      <c r="L640" s="27"/>
      <c r="M640" s="27"/>
      <c r="N640" s="27"/>
      <c r="O640" s="27"/>
    </row>
    <row r="641" spans="2:15" x14ac:dyDescent="0.25">
      <c r="B641" s="9">
        <f t="shared" si="69"/>
        <v>622</v>
      </c>
      <c r="C641" s="42">
        <f>'Simulacion sistema (hoja4)'!BV632</f>
        <v>0.79893911048501587</v>
      </c>
      <c r="D641" s="42">
        <f>'Simulacion sistema (hoja4)'!BW632</f>
        <v>0.83983978523795166</v>
      </c>
      <c r="E641" s="44">
        <f t="shared" si="63"/>
        <v>110354947.78026685</v>
      </c>
      <c r="F641" s="45">
        <f t="shared" si="64"/>
        <v>220.51654110063879</v>
      </c>
      <c r="G641" s="45">
        <f t="shared" si="65"/>
        <v>385.9039469261179</v>
      </c>
      <c r="H641" s="46">
        <f t="shared" si="66"/>
        <v>0.98199999999999998</v>
      </c>
      <c r="I641" s="46">
        <f t="shared" si="67"/>
        <v>1.8000000000000016E-2</v>
      </c>
      <c r="J641" s="47">
        <f t="shared" si="68"/>
        <v>24335091377.846062</v>
      </c>
      <c r="K641" s="27"/>
      <c r="L641" s="27"/>
      <c r="M641" s="27"/>
      <c r="N641" s="27"/>
      <c r="O641" s="27"/>
    </row>
    <row r="642" spans="2:15" x14ac:dyDescent="0.25">
      <c r="B642" s="9">
        <f t="shared" si="69"/>
        <v>623</v>
      </c>
      <c r="C642" s="42">
        <f>'Simulacion sistema (hoja4)'!BV633</f>
        <v>0.82682295423782659</v>
      </c>
      <c r="D642" s="42">
        <f>'Simulacion sistema (hoja4)'!BW633</f>
        <v>0.85355501491669994</v>
      </c>
      <c r="E642" s="44">
        <f t="shared" si="63"/>
        <v>112157128.96005437</v>
      </c>
      <c r="F642" s="45">
        <f t="shared" si="64"/>
        <v>220.51654110063879</v>
      </c>
      <c r="G642" s="45">
        <f t="shared" si="65"/>
        <v>385.9039469261179</v>
      </c>
      <c r="H642" s="46">
        <f t="shared" si="66"/>
        <v>0.98199999999999998</v>
      </c>
      <c r="I642" s="46">
        <f t="shared" si="67"/>
        <v>1.8000000000000016E-2</v>
      </c>
      <c r="J642" s="47">
        <f t="shared" si="68"/>
        <v>24732502138.049473</v>
      </c>
      <c r="K642" s="27"/>
      <c r="L642" s="27"/>
      <c r="M642" s="27"/>
      <c r="N642" s="27"/>
      <c r="O642" s="27"/>
    </row>
    <row r="643" spans="2:15" x14ac:dyDescent="0.25">
      <c r="B643" s="9">
        <f t="shared" si="69"/>
        <v>624</v>
      </c>
      <c r="C643" s="42">
        <f>'Simulacion sistema (hoja4)'!BV634</f>
        <v>0.82354694110236115</v>
      </c>
      <c r="D643" s="42">
        <f>'Simulacion sistema (hoja4)'!BW634</f>
        <v>0.84522251008918881</v>
      </c>
      <c r="E643" s="44">
        <f t="shared" si="63"/>
        <v>111062237.8257194</v>
      </c>
      <c r="F643" s="45">
        <f t="shared" si="64"/>
        <v>220.51654110063879</v>
      </c>
      <c r="G643" s="45">
        <f t="shared" si="65"/>
        <v>385.9039469261179</v>
      </c>
      <c r="H643" s="46">
        <f t="shared" si="66"/>
        <v>0.98199999999999998</v>
      </c>
      <c r="I643" s="46">
        <f t="shared" si="67"/>
        <v>1.8000000000000016E-2</v>
      </c>
      <c r="J643" s="47">
        <f t="shared" si="68"/>
        <v>24491060532.224171</v>
      </c>
      <c r="K643" s="27"/>
      <c r="L643" s="27"/>
      <c r="M643" s="27"/>
      <c r="N643" s="27"/>
      <c r="O643" s="27"/>
    </row>
    <row r="644" spans="2:15" x14ac:dyDescent="0.25">
      <c r="B644" s="9">
        <f t="shared" si="69"/>
        <v>625</v>
      </c>
      <c r="C644" s="42">
        <f>'Simulacion sistema (hoja4)'!BV635</f>
        <v>0.81060995656207946</v>
      </c>
      <c r="D644" s="42">
        <f>'Simulacion sistema (hoja4)'!BW635</f>
        <v>0.84657001845865143</v>
      </c>
      <c r="E644" s="44">
        <f t="shared" si="63"/>
        <v>111239300.42546681</v>
      </c>
      <c r="F644" s="45">
        <f t="shared" si="64"/>
        <v>220.51654110063879</v>
      </c>
      <c r="G644" s="45">
        <f t="shared" si="65"/>
        <v>385.9039469261179</v>
      </c>
      <c r="H644" s="46">
        <f t="shared" si="66"/>
        <v>0.98199999999999998</v>
      </c>
      <c r="I644" s="46">
        <f t="shared" si="67"/>
        <v>1.8000000000000016E-2</v>
      </c>
      <c r="J644" s="47">
        <f t="shared" si="68"/>
        <v>24530105764.278755</v>
      </c>
      <c r="K644" s="27"/>
      <c r="L644" s="27"/>
      <c r="M644" s="27"/>
      <c r="N644" s="27"/>
      <c r="O644" s="27"/>
    </row>
    <row r="645" spans="2:15" x14ac:dyDescent="0.25">
      <c r="B645" s="9">
        <f t="shared" si="69"/>
        <v>626</v>
      </c>
      <c r="C645" s="42">
        <f>'Simulacion sistema (hoja4)'!BV636</f>
        <v>0.82673345483658434</v>
      </c>
      <c r="D645" s="42">
        <f>'Simulacion sistema (hoja4)'!BW636</f>
        <v>0.84930820407308949</v>
      </c>
      <c r="E645" s="44">
        <f t="shared" si="63"/>
        <v>111599098.01520397</v>
      </c>
      <c r="F645" s="45">
        <f t="shared" si="64"/>
        <v>220.51654110063879</v>
      </c>
      <c r="G645" s="45">
        <f t="shared" si="65"/>
        <v>385.9039469261179</v>
      </c>
      <c r="H645" s="46">
        <f t="shared" si="66"/>
        <v>0.98199999999999998</v>
      </c>
      <c r="I645" s="46">
        <f t="shared" si="67"/>
        <v>1.8000000000000016E-2</v>
      </c>
      <c r="J645" s="47">
        <f t="shared" si="68"/>
        <v>24609447084.263943</v>
      </c>
      <c r="K645" s="27"/>
      <c r="L645" s="27"/>
      <c r="M645" s="27"/>
      <c r="N645" s="27"/>
      <c r="O645" s="27"/>
    </row>
    <row r="646" spans="2:15" x14ac:dyDescent="0.25">
      <c r="B646" s="9">
        <f t="shared" si="69"/>
        <v>627</v>
      </c>
      <c r="C646" s="42">
        <f>'Simulacion sistema (hoja4)'!BV637</f>
        <v>0.82641246871218355</v>
      </c>
      <c r="D646" s="42">
        <f>'Simulacion sistema (hoja4)'!BW637</f>
        <v>0.85368748010345286</v>
      </c>
      <c r="E646" s="44">
        <f t="shared" si="63"/>
        <v>112174534.88559371</v>
      </c>
      <c r="F646" s="45">
        <f t="shared" si="64"/>
        <v>220.51654110063879</v>
      </c>
      <c r="G646" s="45">
        <f t="shared" si="65"/>
        <v>385.9039469261179</v>
      </c>
      <c r="H646" s="46">
        <f t="shared" si="66"/>
        <v>0.98199999999999998</v>
      </c>
      <c r="I646" s="46">
        <f t="shared" si="67"/>
        <v>1.8000000000000016E-2</v>
      </c>
      <c r="J646" s="47">
        <f t="shared" si="68"/>
        <v>24736340432.544067</v>
      </c>
      <c r="K646" s="27"/>
      <c r="L646" s="27"/>
      <c r="M646" s="27"/>
      <c r="N646" s="27"/>
      <c r="O646" s="27"/>
    </row>
    <row r="647" spans="2:15" x14ac:dyDescent="0.25">
      <c r="B647" s="9">
        <f t="shared" si="69"/>
        <v>628</v>
      </c>
      <c r="C647" s="42">
        <f>'Simulacion sistema (hoja4)'!BV638</f>
        <v>0.8138905342774776</v>
      </c>
      <c r="D647" s="42">
        <f>'Simulacion sistema (hoja4)'!BW638</f>
        <v>0.84538240434007472</v>
      </c>
      <c r="E647" s="44">
        <f t="shared" si="63"/>
        <v>111083247.93028581</v>
      </c>
      <c r="F647" s="45">
        <f t="shared" si="64"/>
        <v>220.51654110063879</v>
      </c>
      <c r="G647" s="45">
        <f t="shared" si="65"/>
        <v>385.9039469261179</v>
      </c>
      <c r="H647" s="46">
        <f t="shared" si="66"/>
        <v>0.98199999999999998</v>
      </c>
      <c r="I647" s="46">
        <f t="shared" si="67"/>
        <v>1.8000000000000016E-2</v>
      </c>
      <c r="J647" s="47">
        <f t="shared" si="68"/>
        <v>24495693607.811321</v>
      </c>
      <c r="K647" s="27"/>
      <c r="L647" s="27"/>
      <c r="M647" s="27"/>
      <c r="N647" s="27"/>
      <c r="O647" s="27"/>
    </row>
    <row r="648" spans="2:15" x14ac:dyDescent="0.25">
      <c r="B648" s="9">
        <f t="shared" si="69"/>
        <v>629</v>
      </c>
      <c r="C648" s="42">
        <f>'Simulacion sistema (hoja4)'!BV639</f>
        <v>0.82863732174441518</v>
      </c>
      <c r="D648" s="42">
        <f>'Simulacion sistema (hoja4)'!BW639</f>
        <v>0.84363435019524691</v>
      </c>
      <c r="E648" s="44">
        <f t="shared" si="63"/>
        <v>110853553.61565545</v>
      </c>
      <c r="F648" s="45">
        <f t="shared" si="64"/>
        <v>220.51654110063879</v>
      </c>
      <c r="G648" s="45">
        <f t="shared" si="65"/>
        <v>385.9039469261179</v>
      </c>
      <c r="H648" s="46">
        <f t="shared" si="66"/>
        <v>0.98199999999999998</v>
      </c>
      <c r="I648" s="46">
        <f t="shared" si="67"/>
        <v>1.8000000000000016E-2</v>
      </c>
      <c r="J648" s="47">
        <f t="shared" si="68"/>
        <v>24445042212.038551</v>
      </c>
      <c r="K648" s="27"/>
      <c r="L648" s="27"/>
      <c r="M648" s="27"/>
      <c r="N648" s="27"/>
      <c r="O648" s="27"/>
    </row>
    <row r="649" spans="2:15" x14ac:dyDescent="0.25">
      <c r="B649" s="9">
        <f t="shared" si="69"/>
        <v>630</v>
      </c>
      <c r="C649" s="42">
        <f>'Simulacion sistema (hoja4)'!BV640</f>
        <v>0.82874480531592165</v>
      </c>
      <c r="D649" s="42">
        <f>'Simulacion sistema (hoja4)'!BW640</f>
        <v>0.84991344571017569</v>
      </c>
      <c r="E649" s="44">
        <f t="shared" si="63"/>
        <v>111678626.76631708</v>
      </c>
      <c r="F649" s="45">
        <f t="shared" si="64"/>
        <v>220.51654110063879</v>
      </c>
      <c r="G649" s="45">
        <f t="shared" si="65"/>
        <v>385.9039469261179</v>
      </c>
      <c r="H649" s="46">
        <f t="shared" si="66"/>
        <v>0.98199999999999998</v>
      </c>
      <c r="I649" s="46">
        <f t="shared" si="67"/>
        <v>1.8000000000000016E-2</v>
      </c>
      <c r="J649" s="47">
        <f t="shared" si="68"/>
        <v>24626984489.37746</v>
      </c>
      <c r="K649" s="27"/>
      <c r="L649" s="27"/>
      <c r="M649" s="27"/>
      <c r="N649" s="27"/>
      <c r="O649" s="27"/>
    </row>
    <row r="650" spans="2:15" x14ac:dyDescent="0.25">
      <c r="B650" s="9">
        <f t="shared" si="69"/>
        <v>631</v>
      </c>
      <c r="C650" s="42">
        <f>'Simulacion sistema (hoja4)'!BV641</f>
        <v>0.821550884869653</v>
      </c>
      <c r="D650" s="42">
        <f>'Simulacion sistema (hoja4)'!BW641</f>
        <v>0.84649715286918314</v>
      </c>
      <c r="E650" s="44">
        <f t="shared" si="63"/>
        <v>111229725.88701066</v>
      </c>
      <c r="F650" s="45">
        <f t="shared" si="64"/>
        <v>220.51654110063879</v>
      </c>
      <c r="G650" s="45">
        <f t="shared" si="65"/>
        <v>385.9039469261179</v>
      </c>
      <c r="H650" s="46">
        <f t="shared" si="66"/>
        <v>0.98199999999999998</v>
      </c>
      <c r="I650" s="46">
        <f t="shared" si="67"/>
        <v>1.8000000000000016E-2</v>
      </c>
      <c r="J650" s="47">
        <f t="shared" si="68"/>
        <v>24527994420.175774</v>
      </c>
      <c r="K650" s="27"/>
      <c r="L650" s="27"/>
      <c r="M650" s="27"/>
      <c r="N650" s="27"/>
      <c r="O650" s="27"/>
    </row>
    <row r="651" spans="2:15" x14ac:dyDescent="0.25">
      <c r="B651" s="9">
        <f t="shared" si="69"/>
        <v>632</v>
      </c>
      <c r="C651" s="42">
        <f>'Simulacion sistema (hoja4)'!BV642</f>
        <v>0.82103828872464257</v>
      </c>
      <c r="D651" s="42">
        <f>'Simulacion sistema (hoja4)'!BW642</f>
        <v>0.85302257894914091</v>
      </c>
      <c r="E651" s="44">
        <f t="shared" si="63"/>
        <v>112087166.8739171</v>
      </c>
      <c r="F651" s="45">
        <f t="shared" si="64"/>
        <v>220.51654110063879</v>
      </c>
      <c r="G651" s="45">
        <f t="shared" si="65"/>
        <v>385.9039469261179</v>
      </c>
      <c r="H651" s="46">
        <f t="shared" si="66"/>
        <v>0.98199999999999998</v>
      </c>
      <c r="I651" s="46">
        <f t="shared" si="67"/>
        <v>1.8000000000000016E-2</v>
      </c>
      <c r="J651" s="47">
        <f t="shared" si="68"/>
        <v>24717074340.806301</v>
      </c>
      <c r="K651" s="27"/>
      <c r="L651" s="27"/>
      <c r="M651" s="27"/>
      <c r="N651" s="27"/>
      <c r="O651" s="27"/>
    </row>
    <row r="652" spans="2:15" x14ac:dyDescent="0.25">
      <c r="B652" s="9">
        <f t="shared" si="69"/>
        <v>633</v>
      </c>
      <c r="C652" s="42">
        <f>'Simulacion sistema (hoja4)'!BV643</f>
        <v>0.82214099340189628</v>
      </c>
      <c r="D652" s="42">
        <f>'Simulacion sistema (hoja4)'!BW643</f>
        <v>0.84701017260646938</v>
      </c>
      <c r="E652" s="44">
        <f t="shared" si="63"/>
        <v>111297136.68049008</v>
      </c>
      <c r="F652" s="45">
        <f t="shared" si="64"/>
        <v>220.51654110063879</v>
      </c>
      <c r="G652" s="45">
        <f t="shared" si="65"/>
        <v>385.9039469261179</v>
      </c>
      <c r="H652" s="46">
        <f t="shared" si="66"/>
        <v>0.98199999999999998</v>
      </c>
      <c r="I652" s="46">
        <f t="shared" si="67"/>
        <v>1.8000000000000016E-2</v>
      </c>
      <c r="J652" s="47">
        <f t="shared" si="68"/>
        <v>24542859615.186703</v>
      </c>
      <c r="K652" s="27"/>
      <c r="L652" s="27"/>
      <c r="M652" s="27"/>
      <c r="N652" s="27"/>
      <c r="O652" s="27"/>
    </row>
    <row r="653" spans="2:15" x14ac:dyDescent="0.25">
      <c r="B653" s="9">
        <f t="shared" si="69"/>
        <v>634</v>
      </c>
      <c r="C653" s="42">
        <f>'Simulacion sistema (hoja4)'!BV644</f>
        <v>0.82413375629715302</v>
      </c>
      <c r="D653" s="42">
        <f>'Simulacion sistema (hoja4)'!BW644</f>
        <v>0.8498185430455607</v>
      </c>
      <c r="E653" s="44">
        <f t="shared" si="63"/>
        <v>111666156.55618668</v>
      </c>
      <c r="F653" s="45">
        <f t="shared" si="64"/>
        <v>220.51654110063879</v>
      </c>
      <c r="G653" s="45">
        <f t="shared" si="65"/>
        <v>385.9039469261179</v>
      </c>
      <c r="H653" s="46">
        <f t="shared" si="66"/>
        <v>0.98199999999999998</v>
      </c>
      <c r="I653" s="46">
        <f t="shared" si="67"/>
        <v>1.8000000000000016E-2</v>
      </c>
      <c r="J653" s="47">
        <f t="shared" si="68"/>
        <v>24624234601.772705</v>
      </c>
      <c r="K653" s="27"/>
      <c r="L653" s="27"/>
      <c r="M653" s="27"/>
      <c r="N653" s="27"/>
      <c r="O653" s="27"/>
    </row>
    <row r="654" spans="2:15" x14ac:dyDescent="0.25">
      <c r="B654" s="9">
        <f t="shared" si="69"/>
        <v>635</v>
      </c>
      <c r="C654" s="42">
        <f>'Simulacion sistema (hoja4)'!BV645</f>
        <v>0.80690552485254474</v>
      </c>
      <c r="D654" s="42">
        <f>'Simulacion sistema (hoja4)'!BW645</f>
        <v>0.84790763943462977</v>
      </c>
      <c r="E654" s="44">
        <f t="shared" si="63"/>
        <v>111415063.82171035</v>
      </c>
      <c r="F654" s="45">
        <f t="shared" si="64"/>
        <v>220.51654110063879</v>
      </c>
      <c r="G654" s="45">
        <f t="shared" si="65"/>
        <v>385.9039469261179</v>
      </c>
      <c r="H654" s="46">
        <f t="shared" si="66"/>
        <v>0.98199999999999998</v>
      </c>
      <c r="I654" s="46">
        <f t="shared" si="67"/>
        <v>1.8000000000000016E-2</v>
      </c>
      <c r="J654" s="47">
        <f t="shared" si="68"/>
        <v>24568864500.470486</v>
      </c>
      <c r="K654" s="27"/>
      <c r="L654" s="27"/>
      <c r="M654" s="27"/>
      <c r="N654" s="27"/>
      <c r="O654" s="27"/>
    </row>
    <row r="655" spans="2:15" x14ac:dyDescent="0.25">
      <c r="B655" s="9">
        <f t="shared" si="69"/>
        <v>636</v>
      </c>
      <c r="C655" s="42">
        <f>'Simulacion sistema (hoja4)'!BV646</f>
        <v>0.82365969318598609</v>
      </c>
      <c r="D655" s="42">
        <f>'Simulacion sistema (hoja4)'!BW646</f>
        <v>0.84584602897364503</v>
      </c>
      <c r="E655" s="44">
        <f t="shared" si="63"/>
        <v>111144168.20713696</v>
      </c>
      <c r="F655" s="45">
        <f t="shared" si="64"/>
        <v>220.51654110063879</v>
      </c>
      <c r="G655" s="45">
        <f t="shared" si="65"/>
        <v>385.9039469261179</v>
      </c>
      <c r="H655" s="46">
        <f t="shared" si="66"/>
        <v>0.98199999999999998</v>
      </c>
      <c r="I655" s="46">
        <f t="shared" si="67"/>
        <v>1.8000000000000016E-2</v>
      </c>
      <c r="J655" s="47">
        <f t="shared" si="68"/>
        <v>24509127536.545429</v>
      </c>
      <c r="K655" s="27"/>
      <c r="L655" s="27"/>
      <c r="M655" s="27"/>
      <c r="N655" s="27"/>
      <c r="O655" s="27"/>
    </row>
    <row r="656" spans="2:15" x14ac:dyDescent="0.25">
      <c r="B656" s="9">
        <f t="shared" si="69"/>
        <v>637</v>
      </c>
      <c r="C656" s="42">
        <f>'Simulacion sistema (hoja4)'!BV647</f>
        <v>0.81906211160849962</v>
      </c>
      <c r="D656" s="42">
        <f>'Simulacion sistema (hoja4)'!BW647</f>
        <v>0.84568346874765532</v>
      </c>
      <c r="E656" s="44">
        <f t="shared" si="63"/>
        <v>111122807.79344191</v>
      </c>
      <c r="F656" s="45">
        <f t="shared" si="64"/>
        <v>220.51654110063879</v>
      </c>
      <c r="G656" s="45">
        <f t="shared" si="65"/>
        <v>385.9039469261179</v>
      </c>
      <c r="H656" s="46">
        <f t="shared" si="66"/>
        <v>0.98199999999999998</v>
      </c>
      <c r="I656" s="46">
        <f t="shared" si="67"/>
        <v>1.8000000000000016E-2</v>
      </c>
      <c r="J656" s="47">
        <f t="shared" si="68"/>
        <v>24504417212.000916</v>
      </c>
      <c r="K656" s="27"/>
      <c r="L656" s="27"/>
      <c r="M656" s="27"/>
      <c r="N656" s="27"/>
      <c r="O656" s="27"/>
    </row>
    <row r="657" spans="2:15" x14ac:dyDescent="0.25">
      <c r="B657" s="9">
        <f t="shared" si="69"/>
        <v>638</v>
      </c>
      <c r="C657" s="42">
        <f>'Simulacion sistema (hoja4)'!BV648</f>
        <v>0.81655161250160035</v>
      </c>
      <c r="D657" s="42">
        <f>'Simulacion sistema (hoja4)'!BW648</f>
        <v>0.84333628140367656</v>
      </c>
      <c r="E657" s="44">
        <f t="shared" si="63"/>
        <v>110814387.3764431</v>
      </c>
      <c r="F657" s="45">
        <f t="shared" si="64"/>
        <v>220.51654110063879</v>
      </c>
      <c r="G657" s="45">
        <f t="shared" si="65"/>
        <v>385.9039469261179</v>
      </c>
      <c r="H657" s="46">
        <f t="shared" si="66"/>
        <v>0.98199999999999998</v>
      </c>
      <c r="I657" s="46">
        <f t="shared" si="67"/>
        <v>1.8000000000000016E-2</v>
      </c>
      <c r="J657" s="47">
        <f t="shared" si="68"/>
        <v>24436405408.439526</v>
      </c>
      <c r="K657" s="27"/>
      <c r="L657" s="27"/>
      <c r="M657" s="27"/>
      <c r="N657" s="27"/>
      <c r="O657" s="27"/>
    </row>
    <row r="658" spans="2:15" x14ac:dyDescent="0.25">
      <c r="B658" s="9">
        <f t="shared" si="69"/>
        <v>639</v>
      </c>
      <c r="C658" s="42">
        <f>'Simulacion sistema (hoja4)'!BV649</f>
        <v>0.82369238800695554</v>
      </c>
      <c r="D658" s="42">
        <f>'Simulacion sistema (hoja4)'!BW649</f>
        <v>0.85487514832887768</v>
      </c>
      <c r="E658" s="44">
        <f t="shared" si="63"/>
        <v>112330594.49041453</v>
      </c>
      <c r="F658" s="45">
        <f t="shared" si="64"/>
        <v>220.51654110063879</v>
      </c>
      <c r="G658" s="45">
        <f t="shared" si="65"/>
        <v>385.9039469261179</v>
      </c>
      <c r="H658" s="46">
        <f t="shared" si="66"/>
        <v>0.98199999999999998</v>
      </c>
      <c r="I658" s="46">
        <f t="shared" si="67"/>
        <v>1.8000000000000016E-2</v>
      </c>
      <c r="J658" s="47">
        <f t="shared" si="68"/>
        <v>24770754156.804684</v>
      </c>
      <c r="K658" s="27"/>
      <c r="L658" s="27"/>
      <c r="M658" s="27"/>
      <c r="N658" s="27"/>
      <c r="O658" s="27"/>
    </row>
    <row r="659" spans="2:15" x14ac:dyDescent="0.25">
      <c r="B659" s="9">
        <f t="shared" si="69"/>
        <v>640</v>
      </c>
      <c r="C659" s="42">
        <f>'Simulacion sistema (hoja4)'!BV650</f>
        <v>0.82767406736373972</v>
      </c>
      <c r="D659" s="42">
        <f>'Simulacion sistema (hoja4)'!BW650</f>
        <v>0.84810321648288667</v>
      </c>
      <c r="E659" s="44">
        <f t="shared" si="63"/>
        <v>111440762.6458513</v>
      </c>
      <c r="F659" s="45">
        <f t="shared" si="64"/>
        <v>220.51654110063879</v>
      </c>
      <c r="G659" s="45">
        <f t="shared" si="65"/>
        <v>385.9039469261179</v>
      </c>
      <c r="H659" s="46">
        <f t="shared" si="66"/>
        <v>0.98199999999999998</v>
      </c>
      <c r="I659" s="46">
        <f t="shared" si="67"/>
        <v>1.8000000000000016E-2</v>
      </c>
      <c r="J659" s="47">
        <f t="shared" si="68"/>
        <v>24574531516.280399</v>
      </c>
      <c r="K659" s="27"/>
      <c r="L659" s="27"/>
      <c r="M659" s="27"/>
      <c r="N659" s="27"/>
      <c r="O659" s="27"/>
    </row>
    <row r="660" spans="2:15" x14ac:dyDescent="0.25">
      <c r="B660" s="9">
        <f t="shared" si="69"/>
        <v>641</v>
      </c>
      <c r="C660" s="42">
        <f>'Simulacion sistema (hoja4)'!BV651</f>
        <v>0.80999975112376044</v>
      </c>
      <c r="D660" s="42">
        <f>'Simulacion sistema (hoja4)'!BW651</f>
        <v>0.83588410954251591</v>
      </c>
      <c r="E660" s="44">
        <f t="shared" si="63"/>
        <v>109835171.99388659</v>
      </c>
      <c r="F660" s="45">
        <f t="shared" si="64"/>
        <v>220.51654110063879</v>
      </c>
      <c r="G660" s="45">
        <f t="shared" si="65"/>
        <v>385.9039469261179</v>
      </c>
      <c r="H660" s="46">
        <f t="shared" si="66"/>
        <v>0.98199999999999998</v>
      </c>
      <c r="I660" s="46">
        <f t="shared" si="67"/>
        <v>1.8000000000000016E-2</v>
      </c>
      <c r="J660" s="47">
        <f t="shared" si="68"/>
        <v>24220472219.285622</v>
      </c>
      <c r="K660" s="27"/>
      <c r="L660" s="27"/>
      <c r="M660" s="27"/>
      <c r="N660" s="27"/>
      <c r="O660" s="27"/>
    </row>
    <row r="661" spans="2:15" x14ac:dyDescent="0.25">
      <c r="B661" s="9">
        <f t="shared" si="69"/>
        <v>642</v>
      </c>
      <c r="C661" s="42">
        <f>'Simulacion sistema (hoja4)'!BV652</f>
        <v>0.82352857119024625</v>
      </c>
      <c r="D661" s="42">
        <f>'Simulacion sistema (hoja4)'!BW652</f>
        <v>0.84276807082008143</v>
      </c>
      <c r="E661" s="44">
        <f t="shared" ref="E661:E724" si="70">+D661*$F$13*$F$14</f>
        <v>110739724.50575869</v>
      </c>
      <c r="F661" s="45">
        <f t="shared" ref="F661:F724" si="71">+$F$11*F$16</f>
        <v>220.51654110063879</v>
      </c>
      <c r="G661" s="45">
        <f t="shared" ref="G661:G724" si="72">+$F$11*F$15</f>
        <v>385.9039469261179</v>
      </c>
      <c r="H661" s="46">
        <f t="shared" ref="H661:H724" si="73">+COUNTIF($C$20:$C$1019,"&lt;"&amp;$F$12)/1000</f>
        <v>0.98199999999999998</v>
      </c>
      <c r="I661" s="46">
        <f t="shared" ref="I661:I724" si="74">1-H661</f>
        <v>1.8000000000000016E-2</v>
      </c>
      <c r="J661" s="47">
        <f t="shared" ref="J661:J724" si="75">+IF(C661&lt;$F$12,E661*F661,E661*G661)</f>
        <v>24419941010.447552</v>
      </c>
      <c r="K661" s="27"/>
      <c r="L661" s="27"/>
      <c r="M661" s="27"/>
      <c r="N661" s="27"/>
      <c r="O661" s="27"/>
    </row>
    <row r="662" spans="2:15" x14ac:dyDescent="0.25">
      <c r="B662" s="9">
        <f t="shared" ref="B662:B725" si="76">+B661+1</f>
        <v>643</v>
      </c>
      <c r="C662" s="42">
        <f>'Simulacion sistema (hoja4)'!BV653</f>
        <v>0.8272110177971197</v>
      </c>
      <c r="D662" s="42">
        <f>'Simulacion sistema (hoja4)'!BW653</f>
        <v>0.84762041196657256</v>
      </c>
      <c r="E662" s="44">
        <f t="shared" si="70"/>
        <v>111377322.13240764</v>
      </c>
      <c r="F662" s="45">
        <f t="shared" si="71"/>
        <v>220.51654110063879</v>
      </c>
      <c r="G662" s="45">
        <f t="shared" si="72"/>
        <v>385.9039469261179</v>
      </c>
      <c r="H662" s="46">
        <f t="shared" si="73"/>
        <v>0.98199999999999998</v>
      </c>
      <c r="I662" s="46">
        <f t="shared" si="74"/>
        <v>1.8000000000000016E-2</v>
      </c>
      <c r="J662" s="47">
        <f t="shared" si="75"/>
        <v>24560541833.690155</v>
      </c>
      <c r="K662" s="27"/>
      <c r="L662" s="27"/>
      <c r="M662" s="27"/>
      <c r="N662" s="27"/>
      <c r="O662" s="27"/>
    </row>
    <row r="663" spans="2:15" x14ac:dyDescent="0.25">
      <c r="B663" s="9">
        <f t="shared" si="76"/>
        <v>644</v>
      </c>
      <c r="C663" s="42">
        <f>'Simulacion sistema (hoja4)'!BV654</f>
        <v>0.81893768435141168</v>
      </c>
      <c r="D663" s="42">
        <f>'Simulacion sistema (hoja4)'!BW654</f>
        <v>0.84573436483205577</v>
      </c>
      <c r="E663" s="44">
        <f t="shared" si="70"/>
        <v>111129495.53893213</v>
      </c>
      <c r="F663" s="45">
        <f t="shared" si="71"/>
        <v>220.51654110063879</v>
      </c>
      <c r="G663" s="45">
        <f t="shared" si="72"/>
        <v>385.9039469261179</v>
      </c>
      <c r="H663" s="46">
        <f t="shared" si="73"/>
        <v>0.98199999999999998</v>
      </c>
      <c r="I663" s="46">
        <f t="shared" si="74"/>
        <v>1.8000000000000016E-2</v>
      </c>
      <c r="J663" s="47">
        <f t="shared" si="75"/>
        <v>24505891970.504181</v>
      </c>
      <c r="K663" s="27"/>
      <c r="L663" s="27"/>
      <c r="M663" s="27"/>
      <c r="N663" s="27"/>
      <c r="O663" s="27"/>
    </row>
    <row r="664" spans="2:15" x14ac:dyDescent="0.25">
      <c r="B664" s="9">
        <f t="shared" si="76"/>
        <v>645</v>
      </c>
      <c r="C664" s="42">
        <f>'Simulacion sistema (hoja4)'!BV655</f>
        <v>0.81700095418383434</v>
      </c>
      <c r="D664" s="42">
        <f>'Simulacion sistema (hoja4)'!BW655</f>
        <v>0.84847586998098357</v>
      </c>
      <c r="E664" s="44">
        <f t="shared" si="70"/>
        <v>111489729.31550124</v>
      </c>
      <c r="F664" s="45">
        <f t="shared" si="71"/>
        <v>220.51654110063879</v>
      </c>
      <c r="G664" s="45">
        <f t="shared" si="72"/>
        <v>385.9039469261179</v>
      </c>
      <c r="H664" s="46">
        <f t="shared" si="73"/>
        <v>0.98199999999999998</v>
      </c>
      <c r="I664" s="46">
        <f t="shared" si="74"/>
        <v>1.8000000000000016E-2</v>
      </c>
      <c r="J664" s="47">
        <f t="shared" si="75"/>
        <v>24585329476.900822</v>
      </c>
      <c r="K664" s="27"/>
      <c r="L664" s="27"/>
      <c r="M664" s="27"/>
      <c r="N664" s="27"/>
      <c r="O664" s="27"/>
    </row>
    <row r="665" spans="2:15" x14ac:dyDescent="0.25">
      <c r="B665" s="9">
        <f t="shared" si="76"/>
        <v>646</v>
      </c>
      <c r="C665" s="42">
        <f>'Simulacion sistema (hoja4)'!BV656</f>
        <v>0.81376294879214894</v>
      </c>
      <c r="D665" s="42">
        <f>'Simulacion sistema (hoja4)'!BW656</f>
        <v>0.84856506611350446</v>
      </c>
      <c r="E665" s="44">
        <f t="shared" si="70"/>
        <v>111501449.6873145</v>
      </c>
      <c r="F665" s="45">
        <f t="shared" si="71"/>
        <v>220.51654110063879</v>
      </c>
      <c r="G665" s="45">
        <f t="shared" si="72"/>
        <v>385.9039469261179</v>
      </c>
      <c r="H665" s="46">
        <f t="shared" si="73"/>
        <v>0.98199999999999998</v>
      </c>
      <c r="I665" s="46">
        <f t="shared" si="74"/>
        <v>1.8000000000000016E-2</v>
      </c>
      <c r="J665" s="47">
        <f t="shared" si="75"/>
        <v>24587914012.753494</v>
      </c>
      <c r="K665" s="27"/>
      <c r="L665" s="27"/>
      <c r="M665" s="27"/>
      <c r="N665" s="27"/>
      <c r="O665" s="27"/>
    </row>
    <row r="666" spans="2:15" x14ac:dyDescent="0.25">
      <c r="B666" s="9">
        <f t="shared" si="76"/>
        <v>647</v>
      </c>
      <c r="C666" s="42">
        <f>'Simulacion sistema (hoja4)'!BV657</f>
        <v>0.82715118551050371</v>
      </c>
      <c r="D666" s="42">
        <f>'Simulacion sistema (hoja4)'!BW657</f>
        <v>0.84668180144625782</v>
      </c>
      <c r="E666" s="44">
        <f t="shared" si="70"/>
        <v>111253988.71003827</v>
      </c>
      <c r="F666" s="45">
        <f t="shared" si="71"/>
        <v>220.51654110063879</v>
      </c>
      <c r="G666" s="45">
        <f t="shared" si="72"/>
        <v>385.9039469261179</v>
      </c>
      <c r="H666" s="46">
        <f t="shared" si="73"/>
        <v>0.98199999999999998</v>
      </c>
      <c r="I666" s="46">
        <f t="shared" si="74"/>
        <v>1.8000000000000016E-2</v>
      </c>
      <c r="J666" s="47">
        <f t="shared" si="75"/>
        <v>24533344773.98716</v>
      </c>
      <c r="K666" s="27"/>
      <c r="L666" s="27"/>
      <c r="M666" s="27"/>
      <c r="N666" s="27"/>
      <c r="O666" s="27"/>
    </row>
    <row r="667" spans="2:15" x14ac:dyDescent="0.25">
      <c r="B667" s="9">
        <f t="shared" si="76"/>
        <v>648</v>
      </c>
      <c r="C667" s="42">
        <f>'Simulacion sistema (hoja4)'!BV658</f>
        <v>0.82704771333567251</v>
      </c>
      <c r="D667" s="42">
        <f>'Simulacion sistema (hoja4)'!BW658</f>
        <v>0.848122657287396</v>
      </c>
      <c r="E667" s="44">
        <f t="shared" si="70"/>
        <v>111443317.16756383</v>
      </c>
      <c r="F667" s="45">
        <f t="shared" si="71"/>
        <v>220.51654110063879</v>
      </c>
      <c r="G667" s="45">
        <f t="shared" si="72"/>
        <v>385.9039469261179</v>
      </c>
      <c r="H667" s="46">
        <f t="shared" si="73"/>
        <v>0.98199999999999998</v>
      </c>
      <c r="I667" s="46">
        <f t="shared" si="74"/>
        <v>1.8000000000000016E-2</v>
      </c>
      <c r="J667" s="47">
        <f t="shared" si="75"/>
        <v>24575094830.572613</v>
      </c>
      <c r="K667" s="27"/>
      <c r="L667" s="27"/>
      <c r="M667" s="27"/>
      <c r="N667" s="27"/>
      <c r="O667" s="27"/>
    </row>
    <row r="668" spans="2:15" x14ac:dyDescent="0.25">
      <c r="B668" s="9">
        <f t="shared" si="76"/>
        <v>649</v>
      </c>
      <c r="C668" s="42">
        <f>'Simulacion sistema (hoja4)'!BV659</f>
        <v>0.8151577239786415</v>
      </c>
      <c r="D668" s="42">
        <f>'Simulacion sistema (hoja4)'!BW659</f>
        <v>0.84092775139459097</v>
      </c>
      <c r="E668" s="44">
        <f t="shared" si="70"/>
        <v>110497906.53324924</v>
      </c>
      <c r="F668" s="45">
        <f t="shared" si="71"/>
        <v>220.51654110063879</v>
      </c>
      <c r="G668" s="45">
        <f t="shared" si="72"/>
        <v>385.9039469261179</v>
      </c>
      <c r="H668" s="46">
        <f t="shared" si="73"/>
        <v>0.98199999999999998</v>
      </c>
      <c r="I668" s="46">
        <f t="shared" si="74"/>
        <v>1.8000000000000016E-2</v>
      </c>
      <c r="J668" s="47">
        <f t="shared" si="75"/>
        <v>24366616147.573799</v>
      </c>
      <c r="K668" s="27"/>
      <c r="L668" s="27"/>
      <c r="M668" s="27"/>
      <c r="N668" s="27"/>
      <c r="O668" s="27"/>
    </row>
    <row r="669" spans="2:15" x14ac:dyDescent="0.25">
      <c r="B669" s="9">
        <f t="shared" si="76"/>
        <v>650</v>
      </c>
      <c r="C669" s="42">
        <f>'Simulacion sistema (hoja4)'!BV660</f>
        <v>0.82804870030844924</v>
      </c>
      <c r="D669" s="42">
        <f>'Simulacion sistema (hoja4)'!BW660</f>
        <v>0.84415846514167392</v>
      </c>
      <c r="E669" s="44">
        <f t="shared" si="70"/>
        <v>110922422.31961595</v>
      </c>
      <c r="F669" s="45">
        <f t="shared" si="71"/>
        <v>220.51654110063879</v>
      </c>
      <c r="G669" s="45">
        <f t="shared" si="72"/>
        <v>385.9039469261179</v>
      </c>
      <c r="H669" s="46">
        <f t="shared" si="73"/>
        <v>0.98199999999999998</v>
      </c>
      <c r="I669" s="46">
        <f t="shared" si="74"/>
        <v>1.8000000000000016E-2</v>
      </c>
      <c r="J669" s="47">
        <f t="shared" si="75"/>
        <v>24460228900.426003</v>
      </c>
      <c r="K669" s="27"/>
      <c r="L669" s="27"/>
      <c r="M669" s="27"/>
      <c r="N669" s="27"/>
      <c r="O669" s="27"/>
    </row>
    <row r="670" spans="2:15" x14ac:dyDescent="0.25">
      <c r="B670" s="9">
        <f t="shared" si="76"/>
        <v>651</v>
      </c>
      <c r="C670" s="42">
        <f>'Simulacion sistema (hoja4)'!BV661</f>
        <v>0.83230669531855905</v>
      </c>
      <c r="D670" s="42">
        <f>'Simulacion sistema (hoja4)'!BW661</f>
        <v>0.84937351670778727</v>
      </c>
      <c r="E670" s="44">
        <f t="shared" si="70"/>
        <v>111607680.09540324</v>
      </c>
      <c r="F670" s="45">
        <f t="shared" si="71"/>
        <v>220.51654110063879</v>
      </c>
      <c r="G670" s="45">
        <f t="shared" si="72"/>
        <v>385.9039469261179</v>
      </c>
      <c r="H670" s="46">
        <f t="shared" si="73"/>
        <v>0.98199999999999998</v>
      </c>
      <c r="I670" s="46">
        <f t="shared" si="74"/>
        <v>1.8000000000000016E-2</v>
      </c>
      <c r="J670" s="47">
        <f t="shared" si="75"/>
        <v>24611339574.904934</v>
      </c>
      <c r="K670" s="27"/>
      <c r="L670" s="27"/>
      <c r="M670" s="27"/>
      <c r="N670" s="27"/>
      <c r="O670" s="27"/>
    </row>
    <row r="671" spans="2:15" x14ac:dyDescent="0.25">
      <c r="B671" s="9">
        <f t="shared" si="76"/>
        <v>652</v>
      </c>
      <c r="C671" s="42">
        <f>'Simulacion sistema (hoja4)'!BV662</f>
        <v>0.82700864625265358</v>
      </c>
      <c r="D671" s="42">
        <f>'Simulacion sistema (hoja4)'!BW662</f>
        <v>0.84321598631621875</v>
      </c>
      <c r="E671" s="44">
        <f t="shared" si="70"/>
        <v>110798580.60195115</v>
      </c>
      <c r="F671" s="45">
        <f t="shared" si="71"/>
        <v>220.51654110063879</v>
      </c>
      <c r="G671" s="45">
        <f t="shared" si="72"/>
        <v>385.9039469261179</v>
      </c>
      <c r="H671" s="46">
        <f t="shared" si="73"/>
        <v>0.98199999999999998</v>
      </c>
      <c r="I671" s="46">
        <f t="shared" si="74"/>
        <v>1.8000000000000016E-2</v>
      </c>
      <c r="J671" s="47">
        <f t="shared" si="75"/>
        <v>24432919753.202602</v>
      </c>
      <c r="K671" s="27"/>
      <c r="L671" s="27"/>
      <c r="M671" s="27"/>
      <c r="N671" s="27"/>
      <c r="O671" s="27"/>
    </row>
    <row r="672" spans="2:15" x14ac:dyDescent="0.25">
      <c r="B672" s="9">
        <f t="shared" si="76"/>
        <v>653</v>
      </c>
      <c r="C672" s="42">
        <f>'Simulacion sistema (hoja4)'!BV663</f>
        <v>0.80961027460120216</v>
      </c>
      <c r="D672" s="42">
        <f>'Simulacion sistema (hoja4)'!BW663</f>
        <v>0.84515545328060804</v>
      </c>
      <c r="E672" s="44">
        <f t="shared" si="70"/>
        <v>111053426.56107189</v>
      </c>
      <c r="F672" s="45">
        <f t="shared" si="71"/>
        <v>220.51654110063879</v>
      </c>
      <c r="G672" s="45">
        <f t="shared" si="72"/>
        <v>385.9039469261179</v>
      </c>
      <c r="H672" s="46">
        <f t="shared" si="73"/>
        <v>0.98199999999999998</v>
      </c>
      <c r="I672" s="46">
        <f t="shared" si="74"/>
        <v>1.8000000000000016E-2</v>
      </c>
      <c r="J672" s="47">
        <f t="shared" si="75"/>
        <v>24489117502.62138</v>
      </c>
      <c r="K672" s="27"/>
      <c r="L672" s="27"/>
      <c r="M672" s="27"/>
      <c r="N672" s="27"/>
      <c r="O672" s="27"/>
    </row>
    <row r="673" spans="2:15" x14ac:dyDescent="0.25">
      <c r="B673" s="9">
        <f t="shared" si="76"/>
        <v>654</v>
      </c>
      <c r="C673" s="42">
        <f>'Simulacion sistema (hoja4)'!BV664</f>
        <v>0.80284115884416929</v>
      </c>
      <c r="D673" s="42">
        <f>'Simulacion sistema (hoja4)'!BW664</f>
        <v>0.84502260490644288</v>
      </c>
      <c r="E673" s="44">
        <f t="shared" si="70"/>
        <v>111035970.28470659</v>
      </c>
      <c r="F673" s="45">
        <f t="shared" si="71"/>
        <v>220.51654110063879</v>
      </c>
      <c r="G673" s="45">
        <f t="shared" si="72"/>
        <v>385.9039469261179</v>
      </c>
      <c r="H673" s="46">
        <f t="shared" si="73"/>
        <v>0.98199999999999998</v>
      </c>
      <c r="I673" s="46">
        <f t="shared" si="74"/>
        <v>1.8000000000000016E-2</v>
      </c>
      <c r="J673" s="47">
        <f t="shared" si="75"/>
        <v>24485268104.93681</v>
      </c>
      <c r="K673" s="27"/>
      <c r="L673" s="27"/>
      <c r="M673" s="27"/>
      <c r="N673" s="27"/>
      <c r="O673" s="27"/>
    </row>
    <row r="674" spans="2:15" x14ac:dyDescent="0.25">
      <c r="B674" s="9">
        <f t="shared" si="76"/>
        <v>655</v>
      </c>
      <c r="C674" s="42">
        <f>'Simulacion sistema (hoja4)'!BV665</f>
        <v>0.80373209189125672</v>
      </c>
      <c r="D674" s="42">
        <f>'Simulacion sistema (hoja4)'!BW665</f>
        <v>0.83662240873489668</v>
      </c>
      <c r="E674" s="44">
        <f t="shared" si="70"/>
        <v>109932184.50776543</v>
      </c>
      <c r="F674" s="45">
        <f t="shared" si="71"/>
        <v>220.51654110063879</v>
      </c>
      <c r="G674" s="45">
        <f t="shared" si="72"/>
        <v>385.9039469261179</v>
      </c>
      <c r="H674" s="46">
        <f t="shared" si="73"/>
        <v>0.98199999999999998</v>
      </c>
      <c r="I674" s="46">
        <f t="shared" si="74"/>
        <v>1.8000000000000016E-2</v>
      </c>
      <c r="J674" s="47">
        <f t="shared" si="75"/>
        <v>24241865083.289661</v>
      </c>
      <c r="K674" s="27"/>
      <c r="L674" s="27"/>
      <c r="M674" s="27"/>
      <c r="N674" s="27"/>
      <c r="O674" s="27"/>
    </row>
    <row r="675" spans="2:15" x14ac:dyDescent="0.25">
      <c r="B675" s="9">
        <f t="shared" si="76"/>
        <v>656</v>
      </c>
      <c r="C675" s="42">
        <f>'Simulacion sistema (hoja4)'!BV666</f>
        <v>0.8280508510929695</v>
      </c>
      <c r="D675" s="42">
        <f>'Simulacion sistema (hoja4)'!BW666</f>
        <v>0.84939729684221288</v>
      </c>
      <c r="E675" s="44">
        <f t="shared" si="70"/>
        <v>111610804.80506676</v>
      </c>
      <c r="F675" s="45">
        <f t="shared" si="71"/>
        <v>220.51654110063879</v>
      </c>
      <c r="G675" s="45">
        <f t="shared" si="72"/>
        <v>385.9039469261179</v>
      </c>
      <c r="H675" s="46">
        <f t="shared" si="73"/>
        <v>0.98199999999999998</v>
      </c>
      <c r="I675" s="46">
        <f t="shared" si="74"/>
        <v>1.8000000000000016E-2</v>
      </c>
      <c r="J675" s="47">
        <f t="shared" si="75"/>
        <v>24612028625.07188</v>
      </c>
      <c r="K675" s="27"/>
      <c r="L675" s="27"/>
      <c r="M675" s="27"/>
      <c r="N675" s="27"/>
      <c r="O675" s="27"/>
    </row>
    <row r="676" spans="2:15" x14ac:dyDescent="0.25">
      <c r="B676" s="9">
        <f t="shared" si="76"/>
        <v>657</v>
      </c>
      <c r="C676" s="42">
        <f>'Simulacion sistema (hoja4)'!BV667</f>
        <v>0.82817253039277916</v>
      </c>
      <c r="D676" s="42">
        <f>'Simulacion sistema (hoja4)'!BW667</f>
        <v>0.8485991522746511</v>
      </c>
      <c r="E676" s="44">
        <f t="shared" si="70"/>
        <v>111505928.60888916</v>
      </c>
      <c r="F676" s="45">
        <f t="shared" si="71"/>
        <v>220.51654110063879</v>
      </c>
      <c r="G676" s="45">
        <f t="shared" si="72"/>
        <v>385.9039469261179</v>
      </c>
      <c r="H676" s="46">
        <f t="shared" si="73"/>
        <v>0.98199999999999998</v>
      </c>
      <c r="I676" s="46">
        <f t="shared" si="74"/>
        <v>1.8000000000000016E-2</v>
      </c>
      <c r="J676" s="47">
        <f t="shared" si="75"/>
        <v>24588901689.047001</v>
      </c>
      <c r="K676" s="27"/>
      <c r="L676" s="27"/>
      <c r="M676" s="27"/>
      <c r="N676" s="27"/>
      <c r="O676" s="27"/>
    </row>
    <row r="677" spans="2:15" x14ac:dyDescent="0.25">
      <c r="B677" s="9">
        <f t="shared" si="76"/>
        <v>658</v>
      </c>
      <c r="C677" s="42">
        <f>'Simulacion sistema (hoja4)'!BV668</f>
        <v>0.82351619214384431</v>
      </c>
      <c r="D677" s="42">
        <f>'Simulacion sistema (hoja4)'!BW668</f>
        <v>0.84916013011290103</v>
      </c>
      <c r="E677" s="44">
        <f t="shared" si="70"/>
        <v>111579641.0968352</v>
      </c>
      <c r="F677" s="45">
        <f t="shared" si="71"/>
        <v>220.51654110063879</v>
      </c>
      <c r="G677" s="45">
        <f t="shared" si="72"/>
        <v>385.9039469261179</v>
      </c>
      <c r="H677" s="46">
        <f t="shared" si="73"/>
        <v>0.98199999999999998</v>
      </c>
      <c r="I677" s="46">
        <f t="shared" si="74"/>
        <v>1.8000000000000016E-2</v>
      </c>
      <c r="J677" s="47">
        <f t="shared" si="75"/>
        <v>24605156511.924782</v>
      </c>
      <c r="K677" s="27"/>
      <c r="L677" s="27"/>
      <c r="M677" s="27"/>
      <c r="N677" s="27"/>
      <c r="O677" s="27"/>
    </row>
    <row r="678" spans="2:15" x14ac:dyDescent="0.25">
      <c r="B678" s="9">
        <f t="shared" si="76"/>
        <v>659</v>
      </c>
      <c r="C678" s="42">
        <f>'Simulacion sistema (hoja4)'!BV669</f>
        <v>0.80450485904707469</v>
      </c>
      <c r="D678" s="42">
        <f>'Simulacion sistema (hoja4)'!BW669</f>
        <v>0.83604003330351384</v>
      </c>
      <c r="E678" s="44">
        <f t="shared" si="70"/>
        <v>109855660.37608172</v>
      </c>
      <c r="F678" s="45">
        <f t="shared" si="71"/>
        <v>220.51654110063879</v>
      </c>
      <c r="G678" s="45">
        <f t="shared" si="72"/>
        <v>385.9039469261179</v>
      </c>
      <c r="H678" s="46">
        <f t="shared" si="73"/>
        <v>0.98199999999999998</v>
      </c>
      <c r="I678" s="46">
        <f t="shared" si="74"/>
        <v>1.8000000000000016E-2</v>
      </c>
      <c r="J678" s="47">
        <f t="shared" si="75"/>
        <v>24224990246.460041</v>
      </c>
      <c r="K678" s="27"/>
      <c r="L678" s="27"/>
      <c r="M678" s="27"/>
      <c r="N678" s="27"/>
      <c r="O678" s="27"/>
    </row>
    <row r="679" spans="2:15" x14ac:dyDescent="0.25">
      <c r="B679" s="9">
        <f t="shared" si="76"/>
        <v>660</v>
      </c>
      <c r="C679" s="42">
        <f>'Simulacion sistema (hoja4)'!BV670</f>
        <v>0.82506144819204597</v>
      </c>
      <c r="D679" s="42">
        <f>'Simulacion sistema (hoja4)'!BW670</f>
        <v>0.85050728100556172</v>
      </c>
      <c r="E679" s="44">
        <f t="shared" si="70"/>
        <v>111756656.72413081</v>
      </c>
      <c r="F679" s="45">
        <f t="shared" si="71"/>
        <v>220.51654110063879</v>
      </c>
      <c r="G679" s="45">
        <f t="shared" si="72"/>
        <v>385.9039469261179</v>
      </c>
      <c r="H679" s="46">
        <f t="shared" si="73"/>
        <v>0.98199999999999998</v>
      </c>
      <c r="I679" s="46">
        <f t="shared" si="74"/>
        <v>1.8000000000000016E-2</v>
      </c>
      <c r="J679" s="47">
        <f t="shared" si="75"/>
        <v>24644191385.776772</v>
      </c>
      <c r="K679" s="27"/>
      <c r="L679" s="27"/>
      <c r="M679" s="27"/>
      <c r="N679" s="27"/>
      <c r="O679" s="27"/>
    </row>
    <row r="680" spans="2:15" x14ac:dyDescent="0.25">
      <c r="B680" s="9">
        <f t="shared" si="76"/>
        <v>661</v>
      </c>
      <c r="C680" s="42">
        <f>'Simulacion sistema (hoja4)'!BV671</f>
        <v>0.8225461400961146</v>
      </c>
      <c r="D680" s="42">
        <f>'Simulacion sistema (hoja4)'!BW671</f>
        <v>0.85354685465672409</v>
      </c>
      <c r="E680" s="44">
        <f t="shared" si="70"/>
        <v>112156056.70189355</v>
      </c>
      <c r="F680" s="45">
        <f t="shared" si="71"/>
        <v>220.51654110063879</v>
      </c>
      <c r="G680" s="45">
        <f t="shared" si="72"/>
        <v>385.9039469261179</v>
      </c>
      <c r="H680" s="46">
        <f t="shared" si="73"/>
        <v>0.98199999999999998</v>
      </c>
      <c r="I680" s="46">
        <f t="shared" si="74"/>
        <v>1.8000000000000016E-2</v>
      </c>
      <c r="J680" s="47">
        <f t="shared" si="75"/>
        <v>24732265687.388683</v>
      </c>
      <c r="K680" s="27"/>
      <c r="L680" s="27"/>
      <c r="M680" s="27"/>
      <c r="N680" s="27"/>
      <c r="O680" s="27"/>
    </row>
    <row r="681" spans="2:15" x14ac:dyDescent="0.25">
      <c r="B681" s="9">
        <f t="shared" si="76"/>
        <v>662</v>
      </c>
      <c r="C681" s="42">
        <f>'Simulacion sistema (hoja4)'!BV672</f>
        <v>0.83882963913295594</v>
      </c>
      <c r="D681" s="42">
        <f>'Simulacion sistema (hoja4)'!BW672</f>
        <v>0.85103911992958159</v>
      </c>
      <c r="E681" s="44">
        <f t="shared" si="70"/>
        <v>111826540.35874704</v>
      </c>
      <c r="F681" s="45">
        <f t="shared" si="71"/>
        <v>220.51654110063879</v>
      </c>
      <c r="G681" s="45">
        <f t="shared" si="72"/>
        <v>385.9039469261179</v>
      </c>
      <c r="H681" s="46">
        <f t="shared" si="73"/>
        <v>0.98199999999999998</v>
      </c>
      <c r="I681" s="46">
        <f t="shared" si="74"/>
        <v>1.8000000000000016E-2</v>
      </c>
      <c r="J681" s="47">
        <f t="shared" si="75"/>
        <v>24659601883.161884</v>
      </c>
      <c r="K681" s="27"/>
      <c r="L681" s="27"/>
      <c r="M681" s="27"/>
      <c r="N681" s="27"/>
      <c r="O681" s="27"/>
    </row>
    <row r="682" spans="2:15" x14ac:dyDescent="0.25">
      <c r="B682" s="9">
        <f t="shared" si="76"/>
        <v>663</v>
      </c>
      <c r="C682" s="42">
        <f>'Simulacion sistema (hoja4)'!BV673</f>
        <v>0.81056234563672058</v>
      </c>
      <c r="D682" s="42">
        <f>'Simulacion sistema (hoja4)'!BW673</f>
        <v>0.84504674157331727</v>
      </c>
      <c r="E682" s="44">
        <f t="shared" si="70"/>
        <v>111039141.84273389</v>
      </c>
      <c r="F682" s="45">
        <f t="shared" si="71"/>
        <v>220.51654110063879</v>
      </c>
      <c r="G682" s="45">
        <f t="shared" si="72"/>
        <v>385.9039469261179</v>
      </c>
      <c r="H682" s="46">
        <f t="shared" si="73"/>
        <v>0.98199999999999998</v>
      </c>
      <c r="I682" s="46">
        <f t="shared" si="74"/>
        <v>1.8000000000000016E-2</v>
      </c>
      <c r="J682" s="47">
        <f t="shared" si="75"/>
        <v>24485967485.942886</v>
      </c>
      <c r="K682" s="27"/>
      <c r="L682" s="27"/>
      <c r="M682" s="27"/>
      <c r="N682" s="27"/>
      <c r="O682" s="27"/>
    </row>
    <row r="683" spans="2:15" x14ac:dyDescent="0.25">
      <c r="B683" s="9">
        <f t="shared" si="76"/>
        <v>664</v>
      </c>
      <c r="C683" s="42">
        <f>'Simulacion sistema (hoja4)'!BV674</f>
        <v>0.82147349033482053</v>
      </c>
      <c r="D683" s="42">
        <f>'Simulacion sistema (hoja4)'!BW674</f>
        <v>0.84449298114778981</v>
      </c>
      <c r="E683" s="44">
        <f t="shared" si="70"/>
        <v>110966377.72281958</v>
      </c>
      <c r="F683" s="45">
        <f t="shared" si="71"/>
        <v>220.51654110063879</v>
      </c>
      <c r="G683" s="45">
        <f t="shared" si="72"/>
        <v>385.9039469261179</v>
      </c>
      <c r="H683" s="46">
        <f t="shared" si="73"/>
        <v>0.98199999999999998</v>
      </c>
      <c r="I683" s="46">
        <f t="shared" si="74"/>
        <v>1.8000000000000016E-2</v>
      </c>
      <c r="J683" s="47">
        <f t="shared" si="75"/>
        <v>24469921793.903152</v>
      </c>
      <c r="K683" s="27"/>
      <c r="L683" s="27"/>
      <c r="M683" s="27"/>
      <c r="N683" s="27"/>
      <c r="O683" s="27"/>
    </row>
    <row r="684" spans="2:15" x14ac:dyDescent="0.25">
      <c r="B684" s="9">
        <f t="shared" si="76"/>
        <v>665</v>
      </c>
      <c r="C684" s="42">
        <f>'Simulacion sistema (hoja4)'!BV675</f>
        <v>0.79335949387723204</v>
      </c>
      <c r="D684" s="42">
        <f>'Simulacion sistema (hoja4)'!BW675</f>
        <v>0.84145109248880223</v>
      </c>
      <c r="E684" s="44">
        <f t="shared" si="70"/>
        <v>110566673.55302863</v>
      </c>
      <c r="F684" s="45">
        <f t="shared" si="71"/>
        <v>220.51654110063879</v>
      </c>
      <c r="G684" s="45">
        <f t="shared" si="72"/>
        <v>385.9039469261179</v>
      </c>
      <c r="H684" s="46">
        <f t="shared" si="73"/>
        <v>0.98199999999999998</v>
      </c>
      <c r="I684" s="46">
        <f t="shared" si="74"/>
        <v>1.8000000000000016E-2</v>
      </c>
      <c r="J684" s="47">
        <f t="shared" si="75"/>
        <v>24381780412.917351</v>
      </c>
      <c r="K684" s="27"/>
      <c r="L684" s="27"/>
      <c r="M684" s="27"/>
      <c r="N684" s="27"/>
      <c r="O684" s="27"/>
    </row>
    <row r="685" spans="2:15" x14ac:dyDescent="0.25">
      <c r="B685" s="9">
        <f t="shared" si="76"/>
        <v>666</v>
      </c>
      <c r="C685" s="42">
        <f>'Simulacion sistema (hoja4)'!BV676</f>
        <v>0.82301298187557759</v>
      </c>
      <c r="D685" s="42">
        <f>'Simulacion sistema (hoja4)'!BW676</f>
        <v>0.84738802813113789</v>
      </c>
      <c r="E685" s="44">
        <f t="shared" si="70"/>
        <v>111346786.89643152</v>
      </c>
      <c r="F685" s="45">
        <f t="shared" si="71"/>
        <v>220.51654110063879</v>
      </c>
      <c r="G685" s="45">
        <f t="shared" si="72"/>
        <v>385.9039469261179</v>
      </c>
      <c r="H685" s="46">
        <f t="shared" si="73"/>
        <v>0.98199999999999998</v>
      </c>
      <c r="I685" s="46">
        <f t="shared" si="74"/>
        <v>1.8000000000000016E-2</v>
      </c>
      <c r="J685" s="47">
        <f t="shared" si="75"/>
        <v>24553808309.071011</v>
      </c>
      <c r="K685" s="27"/>
      <c r="L685" s="27"/>
      <c r="M685" s="27"/>
      <c r="N685" s="27"/>
      <c r="O685" s="27"/>
    </row>
    <row r="686" spans="2:15" x14ac:dyDescent="0.25">
      <c r="B686" s="9">
        <f t="shared" si="76"/>
        <v>667</v>
      </c>
      <c r="C686" s="42">
        <f>'Simulacion sistema (hoja4)'!BV677</f>
        <v>0.82779726100488904</v>
      </c>
      <c r="D686" s="42">
        <f>'Simulacion sistema (hoja4)'!BW677</f>
        <v>0.84922254916842854</v>
      </c>
      <c r="E686" s="44">
        <f t="shared" si="70"/>
        <v>111587842.96073151</v>
      </c>
      <c r="F686" s="45">
        <f t="shared" si="71"/>
        <v>220.51654110063879</v>
      </c>
      <c r="G686" s="45">
        <f t="shared" si="72"/>
        <v>385.9039469261179</v>
      </c>
      <c r="H686" s="46">
        <f t="shared" si="73"/>
        <v>0.98199999999999998</v>
      </c>
      <c r="I686" s="46">
        <f t="shared" si="74"/>
        <v>1.8000000000000016E-2</v>
      </c>
      <c r="J686" s="47">
        <f t="shared" si="75"/>
        <v>24606965158.581776</v>
      </c>
      <c r="K686" s="27"/>
      <c r="L686" s="27"/>
      <c r="M686" s="27"/>
      <c r="N686" s="27"/>
      <c r="O686" s="27"/>
    </row>
    <row r="687" spans="2:15" x14ac:dyDescent="0.25">
      <c r="B687" s="9">
        <f t="shared" si="76"/>
        <v>668</v>
      </c>
      <c r="C687" s="42">
        <f>'Simulacion sistema (hoja4)'!BV678</f>
        <v>0.84254853991689627</v>
      </c>
      <c r="D687" s="42">
        <f>'Simulacion sistema (hoja4)'!BW678</f>
        <v>0.86101770542686129</v>
      </c>
      <c r="E687" s="44">
        <f t="shared" si="70"/>
        <v>113137726.49308957</v>
      </c>
      <c r="F687" s="45">
        <f t="shared" si="71"/>
        <v>220.51654110063879</v>
      </c>
      <c r="G687" s="45">
        <f t="shared" si="72"/>
        <v>385.9039469261179</v>
      </c>
      <c r="H687" s="46">
        <f t="shared" si="73"/>
        <v>0.98199999999999998</v>
      </c>
      <c r="I687" s="46">
        <f t="shared" si="74"/>
        <v>1.8000000000000016E-2</v>
      </c>
      <c r="J687" s="47">
        <f t="shared" si="75"/>
        <v>43660295199.930878</v>
      </c>
      <c r="K687" s="27"/>
      <c r="L687" s="27"/>
      <c r="M687" s="27"/>
      <c r="N687" s="27"/>
      <c r="O687" s="27"/>
    </row>
    <row r="688" spans="2:15" x14ac:dyDescent="0.25">
      <c r="B688" s="9">
        <f t="shared" si="76"/>
        <v>669</v>
      </c>
      <c r="C688" s="42">
        <f>'Simulacion sistema (hoja4)'!BV679</f>
        <v>0.82410403083908823</v>
      </c>
      <c r="D688" s="42">
        <f>'Simulacion sistema (hoja4)'!BW679</f>
        <v>0.85131487231155811</v>
      </c>
      <c r="E688" s="44">
        <f t="shared" si="70"/>
        <v>111862774.22173873</v>
      </c>
      <c r="F688" s="45">
        <f t="shared" si="71"/>
        <v>220.51654110063879</v>
      </c>
      <c r="G688" s="45">
        <f t="shared" si="72"/>
        <v>385.9039469261179</v>
      </c>
      <c r="H688" s="46">
        <f t="shared" si="73"/>
        <v>0.98199999999999998</v>
      </c>
      <c r="I688" s="46">
        <f t="shared" si="74"/>
        <v>1.8000000000000016E-2</v>
      </c>
      <c r="J688" s="47">
        <f t="shared" si="75"/>
        <v>24667592049.299526</v>
      </c>
      <c r="K688" s="27"/>
      <c r="L688" s="27"/>
      <c r="M688" s="27"/>
      <c r="N688" s="27"/>
      <c r="O688" s="27"/>
    </row>
    <row r="689" spans="2:15" x14ac:dyDescent="0.25">
      <c r="B689" s="9">
        <f t="shared" si="76"/>
        <v>670</v>
      </c>
      <c r="C689" s="42">
        <f>'Simulacion sistema (hoja4)'!BV680</f>
        <v>0.81379782845045878</v>
      </c>
      <c r="D689" s="42">
        <f>'Simulacion sistema (hoja4)'!BW680</f>
        <v>0.8446760686142013</v>
      </c>
      <c r="E689" s="44">
        <f t="shared" si="70"/>
        <v>110990435.41590606</v>
      </c>
      <c r="F689" s="45">
        <f t="shared" si="71"/>
        <v>220.51654110063879</v>
      </c>
      <c r="G689" s="45">
        <f t="shared" si="72"/>
        <v>385.9039469261179</v>
      </c>
      <c r="H689" s="46">
        <f t="shared" si="73"/>
        <v>0.98199999999999998</v>
      </c>
      <c r="I689" s="46">
        <f t="shared" si="74"/>
        <v>1.8000000000000016E-2</v>
      </c>
      <c r="J689" s="47">
        <f t="shared" si="75"/>
        <v>24475226913.169441</v>
      </c>
      <c r="K689" s="27"/>
      <c r="L689" s="27"/>
      <c r="M689" s="27"/>
      <c r="N689" s="27"/>
      <c r="O689" s="27"/>
    </row>
    <row r="690" spans="2:15" x14ac:dyDescent="0.25">
      <c r="B690" s="9">
        <f t="shared" si="76"/>
        <v>671</v>
      </c>
      <c r="C690" s="42">
        <f>'Simulacion sistema (hoja4)'!BV681</f>
        <v>0.81564975409384033</v>
      </c>
      <c r="D690" s="42">
        <f>'Simulacion sistema (hoja4)'!BW681</f>
        <v>0.84336096927837312</v>
      </c>
      <c r="E690" s="44">
        <f t="shared" si="70"/>
        <v>110817631.36317824</v>
      </c>
      <c r="F690" s="45">
        <f t="shared" si="71"/>
        <v>220.51654110063879</v>
      </c>
      <c r="G690" s="45">
        <f t="shared" si="72"/>
        <v>385.9039469261179</v>
      </c>
      <c r="H690" s="46">
        <f t="shared" si="73"/>
        <v>0.98199999999999998</v>
      </c>
      <c r="I690" s="46">
        <f t="shared" si="74"/>
        <v>1.8000000000000016E-2</v>
      </c>
      <c r="J690" s="47">
        <f t="shared" si="75"/>
        <v>24437120761.173733</v>
      </c>
      <c r="K690" s="27"/>
      <c r="L690" s="27"/>
      <c r="M690" s="27"/>
      <c r="N690" s="27"/>
      <c r="O690" s="27"/>
    </row>
    <row r="691" spans="2:15" x14ac:dyDescent="0.25">
      <c r="B691" s="9">
        <f t="shared" si="76"/>
        <v>672</v>
      </c>
      <c r="C691" s="42">
        <f>'Simulacion sistema (hoja4)'!BV682</f>
        <v>0.82417642065143581</v>
      </c>
      <c r="D691" s="42">
        <f>'Simulacion sistema (hoja4)'!BW682</f>
        <v>0.84976594114655191</v>
      </c>
      <c r="E691" s="44">
        <f t="shared" si="70"/>
        <v>111659244.66665691</v>
      </c>
      <c r="F691" s="45">
        <f t="shared" si="71"/>
        <v>220.51654110063879</v>
      </c>
      <c r="G691" s="45">
        <f t="shared" si="72"/>
        <v>385.9039469261179</v>
      </c>
      <c r="H691" s="46">
        <f t="shared" si="73"/>
        <v>0.98199999999999998</v>
      </c>
      <c r="I691" s="46">
        <f t="shared" si="74"/>
        <v>1.8000000000000016E-2</v>
      </c>
      <c r="J691" s="47">
        <f t="shared" si="75"/>
        <v>24622710415.801132</v>
      </c>
      <c r="K691" s="27"/>
      <c r="L691" s="27"/>
      <c r="M691" s="27"/>
      <c r="N691" s="27"/>
      <c r="O691" s="27"/>
    </row>
    <row r="692" spans="2:15" x14ac:dyDescent="0.25">
      <c r="B692" s="9">
        <f t="shared" si="76"/>
        <v>673</v>
      </c>
      <c r="C692" s="42">
        <f>'Simulacion sistema (hoja4)'!BV683</f>
        <v>0.8184162370832726</v>
      </c>
      <c r="D692" s="42">
        <f>'Simulacion sistema (hoja4)'!BW683</f>
        <v>0.84120250283301379</v>
      </c>
      <c r="E692" s="44">
        <f t="shared" si="70"/>
        <v>110534008.87225801</v>
      </c>
      <c r="F692" s="45">
        <f t="shared" si="71"/>
        <v>220.51654110063879</v>
      </c>
      <c r="G692" s="45">
        <f t="shared" si="72"/>
        <v>385.9039469261179</v>
      </c>
      <c r="H692" s="46">
        <f t="shared" si="73"/>
        <v>0.98199999999999998</v>
      </c>
      <c r="I692" s="46">
        <f t="shared" si="74"/>
        <v>1.8000000000000016E-2</v>
      </c>
      <c r="J692" s="47">
        <f t="shared" si="75"/>
        <v>24374577310.497654</v>
      </c>
      <c r="K692" s="27"/>
      <c r="L692" s="27"/>
      <c r="M692" s="27"/>
      <c r="N692" s="27"/>
      <c r="O692" s="27"/>
    </row>
    <row r="693" spans="2:15" x14ac:dyDescent="0.25">
      <c r="B693" s="9">
        <f t="shared" si="76"/>
        <v>674</v>
      </c>
      <c r="C693" s="42">
        <f>'Simulacion sistema (hoja4)'!BV684</f>
        <v>0.81109945659325533</v>
      </c>
      <c r="D693" s="42">
        <f>'Simulacion sistema (hoja4)'!BW684</f>
        <v>0.84726121414540434</v>
      </c>
      <c r="E693" s="44">
        <f t="shared" si="70"/>
        <v>111330123.53870612</v>
      </c>
      <c r="F693" s="45">
        <f t="shared" si="71"/>
        <v>220.51654110063879</v>
      </c>
      <c r="G693" s="45">
        <f t="shared" si="72"/>
        <v>385.9039469261179</v>
      </c>
      <c r="H693" s="46">
        <f t="shared" si="73"/>
        <v>0.98199999999999998</v>
      </c>
      <c r="I693" s="46">
        <f t="shared" si="74"/>
        <v>1.8000000000000016E-2</v>
      </c>
      <c r="J693" s="47">
        <f t="shared" si="75"/>
        <v>24550133763.062283</v>
      </c>
      <c r="K693" s="27"/>
      <c r="L693" s="27"/>
      <c r="M693" s="27"/>
      <c r="N693" s="27"/>
      <c r="O693" s="27"/>
    </row>
    <row r="694" spans="2:15" x14ac:dyDescent="0.25">
      <c r="B694" s="9">
        <f t="shared" si="76"/>
        <v>675</v>
      </c>
      <c r="C694" s="42">
        <f>'Simulacion sistema (hoja4)'!BV685</f>
        <v>0.81384996235940577</v>
      </c>
      <c r="D694" s="42">
        <f>'Simulacion sistema (hoja4)'!BW685</f>
        <v>0.84689744288124391</v>
      </c>
      <c r="E694" s="44">
        <f t="shared" si="70"/>
        <v>111282323.99459545</v>
      </c>
      <c r="F694" s="45">
        <f t="shared" si="71"/>
        <v>220.51654110063879</v>
      </c>
      <c r="G694" s="45">
        <f t="shared" si="72"/>
        <v>385.9039469261179</v>
      </c>
      <c r="H694" s="46">
        <f t="shared" si="73"/>
        <v>0.98199999999999998</v>
      </c>
      <c r="I694" s="46">
        <f t="shared" si="74"/>
        <v>1.8000000000000016E-2</v>
      </c>
      <c r="J694" s="47">
        <f t="shared" si="75"/>
        <v>24539593172.92881</v>
      </c>
      <c r="K694" s="27"/>
      <c r="L694" s="27"/>
      <c r="M694" s="27"/>
      <c r="N694" s="27"/>
      <c r="O694" s="27"/>
    </row>
    <row r="695" spans="2:15" x14ac:dyDescent="0.25">
      <c r="B695" s="9">
        <f t="shared" si="76"/>
        <v>676</v>
      </c>
      <c r="C695" s="42">
        <f>'Simulacion sistema (hoja4)'!BV686</f>
        <v>0.81931395142712193</v>
      </c>
      <c r="D695" s="42">
        <f>'Simulacion sistema (hoja4)'!BW686</f>
        <v>0.85021259079166023</v>
      </c>
      <c r="E695" s="44">
        <f t="shared" si="70"/>
        <v>111717934.43002416</v>
      </c>
      <c r="F695" s="45">
        <f t="shared" si="71"/>
        <v>220.51654110063879</v>
      </c>
      <c r="G695" s="45">
        <f t="shared" si="72"/>
        <v>385.9039469261179</v>
      </c>
      <c r="H695" s="46">
        <f t="shared" si="73"/>
        <v>0.98199999999999998</v>
      </c>
      <c r="I695" s="46">
        <f t="shared" si="74"/>
        <v>1.8000000000000016E-2</v>
      </c>
      <c r="J695" s="47">
        <f t="shared" si="75"/>
        <v>24635652479.416893</v>
      </c>
      <c r="K695" s="27"/>
      <c r="L695" s="27"/>
      <c r="M695" s="27"/>
      <c r="N695" s="27"/>
      <c r="O695" s="27"/>
    </row>
    <row r="696" spans="2:15" x14ac:dyDescent="0.25">
      <c r="B696" s="9">
        <f t="shared" si="76"/>
        <v>677</v>
      </c>
      <c r="C696" s="42">
        <f>'Simulacion sistema (hoja4)'!BV687</f>
        <v>0.81586492781892339</v>
      </c>
      <c r="D696" s="42">
        <f>'Simulacion sistema (hoja4)'!BW687</f>
        <v>0.84984121758406284</v>
      </c>
      <c r="E696" s="44">
        <f t="shared" si="70"/>
        <v>111669135.99054585</v>
      </c>
      <c r="F696" s="45">
        <f t="shared" si="71"/>
        <v>220.51654110063879</v>
      </c>
      <c r="G696" s="45">
        <f t="shared" si="72"/>
        <v>385.9039469261179</v>
      </c>
      <c r="H696" s="46">
        <f t="shared" si="73"/>
        <v>0.98199999999999998</v>
      </c>
      <c r="I696" s="46">
        <f t="shared" si="74"/>
        <v>1.8000000000000016E-2</v>
      </c>
      <c r="J696" s="47">
        <f t="shared" si="75"/>
        <v>24624891616.332027</v>
      </c>
      <c r="K696" s="27"/>
      <c r="L696" s="27"/>
      <c r="M696" s="27"/>
      <c r="N696" s="27"/>
      <c r="O696" s="27"/>
    </row>
    <row r="697" spans="2:15" x14ac:dyDescent="0.25">
      <c r="B697" s="9">
        <f t="shared" si="76"/>
        <v>678</v>
      </c>
      <c r="C697" s="42">
        <f>'Simulacion sistema (hoja4)'!BV688</f>
        <v>0.82583942984826775</v>
      </c>
      <c r="D697" s="42">
        <f>'Simulacion sistema (hoja4)'!BW688</f>
        <v>0.84973798590481675</v>
      </c>
      <c r="E697" s="44">
        <f t="shared" si="70"/>
        <v>111655571.34789293</v>
      </c>
      <c r="F697" s="45">
        <f t="shared" si="71"/>
        <v>220.51654110063879</v>
      </c>
      <c r="G697" s="45">
        <f t="shared" si="72"/>
        <v>385.9039469261179</v>
      </c>
      <c r="H697" s="46">
        <f t="shared" si="73"/>
        <v>0.98199999999999998</v>
      </c>
      <c r="I697" s="46">
        <f t="shared" si="74"/>
        <v>1.8000000000000016E-2</v>
      </c>
      <c r="J697" s="47">
        <f t="shared" si="75"/>
        <v>24621900388.252937</v>
      </c>
      <c r="K697" s="27"/>
      <c r="L697" s="27"/>
      <c r="M697" s="27"/>
      <c r="N697" s="27"/>
      <c r="O697" s="27"/>
    </row>
    <row r="698" spans="2:15" x14ac:dyDescent="0.25">
      <c r="B698" s="9">
        <f t="shared" si="76"/>
        <v>679</v>
      </c>
      <c r="C698" s="42">
        <f>'Simulacion sistema (hoja4)'!BV689</f>
        <v>0.82099465290961915</v>
      </c>
      <c r="D698" s="42">
        <f>'Simulacion sistema (hoja4)'!BW689</f>
        <v>0.85150276406116399</v>
      </c>
      <c r="E698" s="44">
        <f t="shared" si="70"/>
        <v>111887463.19763695</v>
      </c>
      <c r="F698" s="45">
        <f t="shared" si="71"/>
        <v>220.51654110063879</v>
      </c>
      <c r="G698" s="45">
        <f t="shared" si="72"/>
        <v>385.9039469261179</v>
      </c>
      <c r="H698" s="46">
        <f t="shared" si="73"/>
        <v>0.98199999999999998</v>
      </c>
      <c r="I698" s="46">
        <f t="shared" si="74"/>
        <v>1.8000000000000016E-2</v>
      </c>
      <c r="J698" s="47">
        <f t="shared" si="75"/>
        <v>24673036376.867916</v>
      </c>
      <c r="K698" s="27"/>
      <c r="L698" s="27"/>
      <c r="M698" s="27"/>
      <c r="N698" s="27"/>
      <c r="O698" s="27"/>
    </row>
    <row r="699" spans="2:15" x14ac:dyDescent="0.25">
      <c r="B699" s="9">
        <f t="shared" si="76"/>
        <v>680</v>
      </c>
      <c r="C699" s="42">
        <f>'Simulacion sistema (hoja4)'!BV690</f>
        <v>0.82576631413611823</v>
      </c>
      <c r="D699" s="42">
        <f>'Simulacion sistema (hoja4)'!BW690</f>
        <v>0.85069901112261859</v>
      </c>
      <c r="E699" s="44">
        <f t="shared" si="70"/>
        <v>111781850.06151208</v>
      </c>
      <c r="F699" s="45">
        <f t="shared" si="71"/>
        <v>220.51654110063879</v>
      </c>
      <c r="G699" s="45">
        <f t="shared" si="72"/>
        <v>385.9039469261179</v>
      </c>
      <c r="H699" s="46">
        <f t="shared" si="73"/>
        <v>0.98199999999999998</v>
      </c>
      <c r="I699" s="46">
        <f t="shared" si="74"/>
        <v>1.8000000000000016E-2</v>
      </c>
      <c r="J699" s="47">
        <f t="shared" si="75"/>
        <v>24649746933.394871</v>
      </c>
      <c r="K699" s="27"/>
      <c r="L699" s="27"/>
      <c r="M699" s="27"/>
      <c r="N699" s="27"/>
      <c r="O699" s="27"/>
    </row>
    <row r="700" spans="2:15" x14ac:dyDescent="0.25">
      <c r="B700" s="9">
        <f t="shared" si="76"/>
        <v>681</v>
      </c>
      <c r="C700" s="42">
        <f>'Simulacion sistema (hoja4)'!BV691</f>
        <v>0.81925853581614827</v>
      </c>
      <c r="D700" s="42">
        <f>'Simulacion sistema (hoja4)'!BW691</f>
        <v>0.84237376276251763</v>
      </c>
      <c r="E700" s="44">
        <f t="shared" si="70"/>
        <v>110687912.42699482</v>
      </c>
      <c r="F700" s="45">
        <f t="shared" si="71"/>
        <v>220.51654110063879</v>
      </c>
      <c r="G700" s="45">
        <f t="shared" si="72"/>
        <v>385.9039469261179</v>
      </c>
      <c r="H700" s="46">
        <f t="shared" si="73"/>
        <v>0.98199999999999998</v>
      </c>
      <c r="I700" s="46">
        <f t="shared" si="74"/>
        <v>1.8000000000000016E-2</v>
      </c>
      <c r="J700" s="47">
        <f t="shared" si="75"/>
        <v>24408515590.051308</v>
      </c>
      <c r="K700" s="27"/>
      <c r="L700" s="27"/>
      <c r="M700" s="27"/>
      <c r="N700" s="27"/>
      <c r="O700" s="27"/>
    </row>
    <row r="701" spans="2:15" x14ac:dyDescent="0.25">
      <c r="B701" s="9">
        <f t="shared" si="76"/>
        <v>682</v>
      </c>
      <c r="C701" s="42">
        <f>'Simulacion sistema (hoja4)'!BV692</f>
        <v>0.81870345086543395</v>
      </c>
      <c r="D701" s="42">
        <f>'Simulacion sistema (hoja4)'!BW692</f>
        <v>0.84529270722133221</v>
      </c>
      <c r="E701" s="44">
        <f t="shared" si="70"/>
        <v>111071461.72888306</v>
      </c>
      <c r="F701" s="45">
        <f t="shared" si="71"/>
        <v>220.51654110063879</v>
      </c>
      <c r="G701" s="45">
        <f t="shared" si="72"/>
        <v>385.9039469261179</v>
      </c>
      <c r="H701" s="46">
        <f t="shared" si="73"/>
        <v>0.98199999999999998</v>
      </c>
      <c r="I701" s="46">
        <f t="shared" si="74"/>
        <v>1.8000000000000016E-2</v>
      </c>
      <c r="J701" s="47">
        <f t="shared" si="75"/>
        <v>24493094555.445271</v>
      </c>
      <c r="K701" s="27"/>
      <c r="L701" s="27"/>
      <c r="M701" s="27"/>
      <c r="N701" s="27"/>
      <c r="O701" s="27"/>
    </row>
    <row r="702" spans="2:15" x14ac:dyDescent="0.25">
      <c r="B702" s="9">
        <f t="shared" si="76"/>
        <v>683</v>
      </c>
      <c r="C702" s="42">
        <f>'Simulacion sistema (hoja4)'!BV693</f>
        <v>0.82606270978784624</v>
      </c>
      <c r="D702" s="42">
        <f>'Simulacion sistema (hoja4)'!BW693</f>
        <v>0.84655913172697828</v>
      </c>
      <c r="E702" s="44">
        <f t="shared" si="70"/>
        <v>111237869.90892494</v>
      </c>
      <c r="F702" s="45">
        <f t="shared" si="71"/>
        <v>220.51654110063879</v>
      </c>
      <c r="G702" s="45">
        <f t="shared" si="72"/>
        <v>385.9039469261179</v>
      </c>
      <c r="H702" s="46">
        <f t="shared" si="73"/>
        <v>0.98199999999999998</v>
      </c>
      <c r="I702" s="46">
        <f t="shared" si="74"/>
        <v>1.8000000000000016E-2</v>
      </c>
      <c r="J702" s="47">
        <f t="shared" si="75"/>
        <v>24529790311.718956</v>
      </c>
      <c r="K702" s="27"/>
      <c r="L702" s="27"/>
      <c r="M702" s="27"/>
      <c r="N702" s="27"/>
      <c r="O702" s="27"/>
    </row>
    <row r="703" spans="2:15" x14ac:dyDescent="0.25">
      <c r="B703" s="9">
        <f t="shared" si="76"/>
        <v>684</v>
      </c>
      <c r="C703" s="42">
        <f>'Simulacion sistema (hoja4)'!BV694</f>
        <v>0.83427258225871215</v>
      </c>
      <c r="D703" s="42">
        <f>'Simulacion sistema (hoja4)'!BW694</f>
        <v>0.85233658920916266</v>
      </c>
      <c r="E703" s="44">
        <f t="shared" si="70"/>
        <v>111997027.82208398</v>
      </c>
      <c r="F703" s="45">
        <f t="shared" si="71"/>
        <v>220.51654110063879</v>
      </c>
      <c r="G703" s="45">
        <f t="shared" si="72"/>
        <v>385.9039469261179</v>
      </c>
      <c r="H703" s="46">
        <f t="shared" si="73"/>
        <v>0.98199999999999998</v>
      </c>
      <c r="I703" s="46">
        <f t="shared" si="74"/>
        <v>1.8000000000000016E-2</v>
      </c>
      <c r="J703" s="47">
        <f t="shared" si="75"/>
        <v>24697197188.877968</v>
      </c>
      <c r="K703" s="27"/>
      <c r="L703" s="27"/>
      <c r="M703" s="27"/>
      <c r="N703" s="27"/>
      <c r="O703" s="27"/>
    </row>
    <row r="704" spans="2:15" x14ac:dyDescent="0.25">
      <c r="B704" s="9">
        <f t="shared" si="76"/>
        <v>685</v>
      </c>
      <c r="C704" s="42">
        <f>'Simulacion sistema (hoja4)'!BV695</f>
        <v>0.81575409502257512</v>
      </c>
      <c r="D704" s="42">
        <f>'Simulacion sistema (hoja4)'!BW695</f>
        <v>0.84829042559247281</v>
      </c>
      <c r="E704" s="44">
        <f t="shared" si="70"/>
        <v>111465361.92285092</v>
      </c>
      <c r="F704" s="45">
        <f t="shared" si="71"/>
        <v>220.51654110063879</v>
      </c>
      <c r="G704" s="45">
        <f t="shared" si="72"/>
        <v>385.9039469261179</v>
      </c>
      <c r="H704" s="46">
        <f t="shared" si="73"/>
        <v>0.98199999999999998</v>
      </c>
      <c r="I704" s="46">
        <f t="shared" si="74"/>
        <v>1.8000000000000016E-2</v>
      </c>
      <c r="J704" s="47">
        <f t="shared" si="75"/>
        <v>24579956063.757935</v>
      </c>
      <c r="K704" s="27"/>
      <c r="L704" s="27"/>
      <c r="M704" s="27"/>
      <c r="N704" s="27"/>
      <c r="O704" s="27"/>
    </row>
    <row r="705" spans="2:15" x14ac:dyDescent="0.25">
      <c r="B705" s="9">
        <f t="shared" si="76"/>
        <v>686</v>
      </c>
      <c r="C705" s="42">
        <f>'Simulacion sistema (hoja4)'!BV696</f>
        <v>0.82549709928439796</v>
      </c>
      <c r="D705" s="42">
        <f>'Simulacion sistema (hoja4)'!BW696</f>
        <v>0.8455985126699046</v>
      </c>
      <c r="E705" s="44">
        <f t="shared" si="70"/>
        <v>111111644.56482546</v>
      </c>
      <c r="F705" s="45">
        <f t="shared" si="71"/>
        <v>220.51654110063879</v>
      </c>
      <c r="G705" s="45">
        <f t="shared" si="72"/>
        <v>385.9039469261179</v>
      </c>
      <c r="H705" s="46">
        <f t="shared" si="73"/>
        <v>0.98199999999999998</v>
      </c>
      <c r="I705" s="46">
        <f t="shared" si="74"/>
        <v>1.8000000000000016E-2</v>
      </c>
      <c r="J705" s="47">
        <f t="shared" si="75"/>
        <v>24501955535.438904</v>
      </c>
      <c r="K705" s="27"/>
      <c r="L705" s="27"/>
      <c r="M705" s="27"/>
      <c r="N705" s="27"/>
      <c r="O705" s="27"/>
    </row>
    <row r="706" spans="2:15" x14ac:dyDescent="0.25">
      <c r="B706" s="9">
        <f t="shared" si="76"/>
        <v>687</v>
      </c>
      <c r="C706" s="42">
        <f>'Simulacion sistema (hoja4)'!BV697</f>
        <v>0.82919211301798201</v>
      </c>
      <c r="D706" s="42">
        <f>'Simulacion sistema (hoja4)'!BW697</f>
        <v>0.85177283382697078</v>
      </c>
      <c r="E706" s="44">
        <f t="shared" si="70"/>
        <v>111922950.36486395</v>
      </c>
      <c r="F706" s="45">
        <f t="shared" si="71"/>
        <v>220.51654110063879</v>
      </c>
      <c r="G706" s="45">
        <f t="shared" si="72"/>
        <v>385.9039469261179</v>
      </c>
      <c r="H706" s="46">
        <f t="shared" si="73"/>
        <v>0.98199999999999998</v>
      </c>
      <c r="I706" s="46">
        <f t="shared" si="74"/>
        <v>1.8000000000000016E-2</v>
      </c>
      <c r="J706" s="47">
        <f t="shared" si="75"/>
        <v>24680861884.238277</v>
      </c>
      <c r="K706" s="27"/>
      <c r="L706" s="27"/>
      <c r="M706" s="27"/>
      <c r="N706" s="27"/>
      <c r="O706" s="27"/>
    </row>
    <row r="707" spans="2:15" x14ac:dyDescent="0.25">
      <c r="B707" s="9">
        <f t="shared" si="76"/>
        <v>688</v>
      </c>
      <c r="C707" s="42">
        <f>'Simulacion sistema (hoja4)'!BV698</f>
        <v>0.81691152588392357</v>
      </c>
      <c r="D707" s="42">
        <f>'Simulacion sistema (hoja4)'!BW698</f>
        <v>0.85027283122449804</v>
      </c>
      <c r="E707" s="44">
        <f t="shared" si="70"/>
        <v>111725850.02289905</v>
      </c>
      <c r="F707" s="45">
        <f t="shared" si="71"/>
        <v>220.51654110063879</v>
      </c>
      <c r="G707" s="45">
        <f t="shared" si="72"/>
        <v>385.9039469261179</v>
      </c>
      <c r="H707" s="46">
        <f t="shared" si="73"/>
        <v>0.98199999999999998</v>
      </c>
      <c r="I707" s="46">
        <f t="shared" si="74"/>
        <v>1.8000000000000016E-2</v>
      </c>
      <c r="J707" s="47">
        <f t="shared" si="75"/>
        <v>24637397998.578423</v>
      </c>
      <c r="K707" s="27"/>
      <c r="L707" s="27"/>
      <c r="M707" s="27"/>
      <c r="N707" s="27"/>
      <c r="O707" s="27"/>
    </row>
    <row r="708" spans="2:15" x14ac:dyDescent="0.25">
      <c r="B708" s="9">
        <f t="shared" si="76"/>
        <v>689</v>
      </c>
      <c r="C708" s="42">
        <f>'Simulacion sistema (hoja4)'!BV699</f>
        <v>0.81568241945140474</v>
      </c>
      <c r="D708" s="42">
        <f>'Simulacion sistema (hoja4)'!BW699</f>
        <v>0.85290943840995015</v>
      </c>
      <c r="E708" s="44">
        <f t="shared" si="70"/>
        <v>112072300.20706744</v>
      </c>
      <c r="F708" s="45">
        <f t="shared" si="71"/>
        <v>220.51654110063879</v>
      </c>
      <c r="G708" s="45">
        <f t="shared" si="72"/>
        <v>385.9039469261179</v>
      </c>
      <c r="H708" s="46">
        <f t="shared" si="73"/>
        <v>0.98199999999999998</v>
      </c>
      <c r="I708" s="46">
        <f t="shared" si="74"/>
        <v>1.8000000000000016E-2</v>
      </c>
      <c r="J708" s="47">
        <f t="shared" si="75"/>
        <v>24713795994.854916</v>
      </c>
      <c r="K708" s="27"/>
      <c r="L708" s="27"/>
      <c r="M708" s="27"/>
      <c r="N708" s="27"/>
      <c r="O708" s="27"/>
    </row>
    <row r="709" spans="2:15" x14ac:dyDescent="0.25">
      <c r="B709" s="9">
        <f t="shared" si="76"/>
        <v>690</v>
      </c>
      <c r="C709" s="42">
        <f>'Simulacion sistema (hoja4)'!BV700</f>
        <v>0.82948551786053693</v>
      </c>
      <c r="D709" s="42">
        <f>'Simulacion sistema (hoja4)'!BW700</f>
        <v>0.84981572592079191</v>
      </c>
      <c r="E709" s="44">
        <f t="shared" si="70"/>
        <v>111665786.38599205</v>
      </c>
      <c r="F709" s="45">
        <f t="shared" si="71"/>
        <v>220.51654110063879</v>
      </c>
      <c r="G709" s="45">
        <f t="shared" si="72"/>
        <v>385.9039469261179</v>
      </c>
      <c r="H709" s="46">
        <f t="shared" si="73"/>
        <v>0.98199999999999998</v>
      </c>
      <c r="I709" s="46">
        <f t="shared" si="74"/>
        <v>1.8000000000000016E-2</v>
      </c>
      <c r="J709" s="47">
        <f t="shared" si="75"/>
        <v>24624152973.121769</v>
      </c>
      <c r="K709" s="27"/>
      <c r="L709" s="27"/>
      <c r="M709" s="27"/>
      <c r="N709" s="27"/>
      <c r="O709" s="27"/>
    </row>
    <row r="710" spans="2:15" x14ac:dyDescent="0.25">
      <c r="B710" s="9">
        <f t="shared" si="76"/>
        <v>691</v>
      </c>
      <c r="C710" s="42">
        <f>'Simulacion sistema (hoja4)'!BV701</f>
        <v>0.81227674237878034</v>
      </c>
      <c r="D710" s="42">
        <f>'Simulacion sistema (hoja4)'!BW701</f>
        <v>0.85131363024160467</v>
      </c>
      <c r="E710" s="44">
        <f t="shared" si="70"/>
        <v>111862611.01374686</v>
      </c>
      <c r="F710" s="45">
        <f t="shared" si="71"/>
        <v>220.51654110063879</v>
      </c>
      <c r="G710" s="45">
        <f t="shared" si="72"/>
        <v>385.9039469261179</v>
      </c>
      <c r="H710" s="46">
        <f t="shared" si="73"/>
        <v>0.98199999999999998</v>
      </c>
      <c r="I710" s="46">
        <f t="shared" si="74"/>
        <v>1.8000000000000016E-2</v>
      </c>
      <c r="J710" s="47">
        <f t="shared" si="75"/>
        <v>24667556059.237679</v>
      </c>
      <c r="K710" s="27"/>
      <c r="L710" s="27"/>
      <c r="M710" s="27"/>
      <c r="N710" s="27"/>
      <c r="O710" s="27"/>
    </row>
    <row r="711" spans="2:15" x14ac:dyDescent="0.25">
      <c r="B711" s="9">
        <f t="shared" si="76"/>
        <v>692</v>
      </c>
      <c r="C711" s="42">
        <f>'Simulacion sistema (hoja4)'!BV702</f>
        <v>0.82278793489580659</v>
      </c>
      <c r="D711" s="42">
        <f>'Simulacion sistema (hoja4)'!BW702</f>
        <v>0.8440800882066567</v>
      </c>
      <c r="E711" s="44">
        <f t="shared" si="70"/>
        <v>110912123.5903547</v>
      </c>
      <c r="F711" s="45">
        <f t="shared" si="71"/>
        <v>220.51654110063879</v>
      </c>
      <c r="G711" s="45">
        <f t="shared" si="72"/>
        <v>385.9039469261179</v>
      </c>
      <c r="H711" s="46">
        <f t="shared" si="73"/>
        <v>0.98199999999999998</v>
      </c>
      <c r="I711" s="46">
        <f t="shared" si="74"/>
        <v>1.8000000000000016E-2</v>
      </c>
      <c r="J711" s="47">
        <f t="shared" si="75"/>
        <v>24457957860.27158</v>
      </c>
      <c r="K711" s="27"/>
      <c r="L711" s="27"/>
      <c r="M711" s="27"/>
      <c r="N711" s="27"/>
      <c r="O711" s="27"/>
    </row>
    <row r="712" spans="2:15" x14ac:dyDescent="0.25">
      <c r="B712" s="9">
        <f t="shared" si="76"/>
        <v>693</v>
      </c>
      <c r="C712" s="42">
        <f>'Simulacion sistema (hoja4)'!BV703</f>
        <v>0.81606507499985204</v>
      </c>
      <c r="D712" s="42">
        <f>'Simulacion sistema (hoja4)'!BW703</f>
        <v>0.85101134000305656</v>
      </c>
      <c r="E712" s="44">
        <f t="shared" si="70"/>
        <v>111822890.07640164</v>
      </c>
      <c r="F712" s="45">
        <f t="shared" si="71"/>
        <v>220.51654110063879</v>
      </c>
      <c r="G712" s="45">
        <f t="shared" si="72"/>
        <v>385.9039469261179</v>
      </c>
      <c r="H712" s="46">
        <f t="shared" si="73"/>
        <v>0.98199999999999998</v>
      </c>
      <c r="I712" s="46">
        <f t="shared" si="74"/>
        <v>1.8000000000000016E-2</v>
      </c>
      <c r="J712" s="47">
        <f t="shared" si="75"/>
        <v>24658796935.525036</v>
      </c>
      <c r="K712" s="27"/>
      <c r="L712" s="27"/>
      <c r="M712" s="27"/>
      <c r="N712" s="27"/>
      <c r="O712" s="27"/>
    </row>
    <row r="713" spans="2:15" x14ac:dyDescent="0.25">
      <c r="B713" s="9">
        <f t="shared" si="76"/>
        <v>694</v>
      </c>
      <c r="C713" s="42">
        <f>'Simulacion sistema (hoja4)'!BV704</f>
        <v>0.80847448974147673</v>
      </c>
      <c r="D713" s="42">
        <f>'Simulacion sistema (hoja4)'!BW704</f>
        <v>0.84136667229206752</v>
      </c>
      <c r="E713" s="44">
        <f t="shared" si="70"/>
        <v>110555580.73917766</v>
      </c>
      <c r="F713" s="45">
        <f t="shared" si="71"/>
        <v>220.51654110063879</v>
      </c>
      <c r="G713" s="45">
        <f t="shared" si="72"/>
        <v>385.9039469261179</v>
      </c>
      <c r="H713" s="46">
        <f t="shared" si="73"/>
        <v>0.98199999999999998</v>
      </c>
      <c r="I713" s="46">
        <f t="shared" si="74"/>
        <v>1.8000000000000016E-2</v>
      </c>
      <c r="J713" s="47">
        <f t="shared" si="75"/>
        <v>24379334263.975861</v>
      </c>
      <c r="K713" s="27"/>
      <c r="L713" s="27"/>
      <c r="M713" s="27"/>
      <c r="N713" s="27"/>
      <c r="O713" s="27"/>
    </row>
    <row r="714" spans="2:15" x14ac:dyDescent="0.25">
      <c r="B714" s="9">
        <f t="shared" si="76"/>
        <v>695</v>
      </c>
      <c r="C714" s="42">
        <f>'Simulacion sistema (hoja4)'!BV705</f>
        <v>0.81228191061566313</v>
      </c>
      <c r="D714" s="42">
        <f>'Simulacion sistema (hoja4)'!BW705</f>
        <v>0.84594678501086162</v>
      </c>
      <c r="E714" s="44">
        <f t="shared" si="70"/>
        <v>111157407.55042721</v>
      </c>
      <c r="F714" s="45">
        <f t="shared" si="71"/>
        <v>220.51654110063879</v>
      </c>
      <c r="G714" s="45">
        <f t="shared" si="72"/>
        <v>385.9039469261179</v>
      </c>
      <c r="H714" s="46">
        <f t="shared" si="73"/>
        <v>0.98199999999999998</v>
      </c>
      <c r="I714" s="46">
        <f t="shared" si="74"/>
        <v>1.8000000000000016E-2</v>
      </c>
      <c r="J714" s="47">
        <f t="shared" si="75"/>
        <v>24512047030.734238</v>
      </c>
      <c r="K714" s="27"/>
      <c r="L714" s="27"/>
      <c r="M714" s="27"/>
      <c r="N714" s="27"/>
      <c r="O714" s="27"/>
    </row>
    <row r="715" spans="2:15" x14ac:dyDescent="0.25">
      <c r="B715" s="9">
        <f t="shared" si="76"/>
        <v>696</v>
      </c>
      <c r="C715" s="42">
        <f>'Simulacion sistema (hoja4)'!BV706</f>
        <v>0.82843495549010826</v>
      </c>
      <c r="D715" s="42">
        <f>'Simulacion sistema (hoja4)'!BW706</f>
        <v>0.84649002613056845</v>
      </c>
      <c r="E715" s="44">
        <f t="shared" si="70"/>
        <v>111228789.43355671</v>
      </c>
      <c r="F715" s="45">
        <f t="shared" si="71"/>
        <v>220.51654110063879</v>
      </c>
      <c r="G715" s="45">
        <f t="shared" si="72"/>
        <v>385.9039469261179</v>
      </c>
      <c r="H715" s="46">
        <f t="shared" si="73"/>
        <v>0.98199999999999998</v>
      </c>
      <c r="I715" s="46">
        <f t="shared" si="74"/>
        <v>1.8000000000000016E-2</v>
      </c>
      <c r="J715" s="47">
        <f t="shared" si="75"/>
        <v>24527787916.699203</v>
      </c>
      <c r="K715" s="27"/>
      <c r="L715" s="27"/>
      <c r="M715" s="27"/>
      <c r="N715" s="27"/>
      <c r="O715" s="27"/>
    </row>
    <row r="716" spans="2:15" x14ac:dyDescent="0.25">
      <c r="B716" s="9">
        <f t="shared" si="76"/>
        <v>697</v>
      </c>
      <c r="C716" s="42">
        <f>'Simulacion sistema (hoja4)'!BV707</f>
        <v>0.81614568226828421</v>
      </c>
      <c r="D716" s="42">
        <f>'Simulacion sistema (hoja4)'!BW707</f>
        <v>0.84405077249588767</v>
      </c>
      <c r="E716" s="44">
        <f t="shared" si="70"/>
        <v>110908271.50595964</v>
      </c>
      <c r="F716" s="45">
        <f t="shared" si="71"/>
        <v>220.51654110063879</v>
      </c>
      <c r="G716" s="45">
        <f t="shared" si="72"/>
        <v>385.9039469261179</v>
      </c>
      <c r="H716" s="46">
        <f t="shared" si="73"/>
        <v>0.98199999999999998</v>
      </c>
      <c r="I716" s="46">
        <f t="shared" si="74"/>
        <v>1.8000000000000016E-2</v>
      </c>
      <c r="J716" s="47">
        <f t="shared" si="75"/>
        <v>24457108411.944756</v>
      </c>
      <c r="K716" s="27"/>
      <c r="L716" s="27"/>
      <c r="M716" s="27"/>
      <c r="N716" s="27"/>
      <c r="O716" s="27"/>
    </row>
    <row r="717" spans="2:15" x14ac:dyDescent="0.25">
      <c r="B717" s="9">
        <f t="shared" si="76"/>
        <v>698</v>
      </c>
      <c r="C717" s="42">
        <f>'Simulacion sistema (hoja4)'!BV708</f>
        <v>0.82172795686949396</v>
      </c>
      <c r="D717" s="42">
        <f>'Simulacion sistema (hoja4)'!BW708</f>
        <v>0.85023340384982127</v>
      </c>
      <c r="E717" s="44">
        <f t="shared" si="70"/>
        <v>111720669.2658665</v>
      </c>
      <c r="F717" s="45">
        <f t="shared" si="71"/>
        <v>220.51654110063879</v>
      </c>
      <c r="G717" s="45">
        <f t="shared" si="72"/>
        <v>385.9039469261179</v>
      </c>
      <c r="H717" s="46">
        <f t="shared" si="73"/>
        <v>0.98199999999999998</v>
      </c>
      <c r="I717" s="46">
        <f t="shared" si="74"/>
        <v>1.8000000000000016E-2</v>
      </c>
      <c r="J717" s="47">
        <f t="shared" si="75"/>
        <v>24636255555.957325</v>
      </c>
      <c r="K717" s="27"/>
      <c r="L717" s="27"/>
      <c r="M717" s="27"/>
      <c r="N717" s="27"/>
      <c r="O717" s="27"/>
    </row>
    <row r="718" spans="2:15" x14ac:dyDescent="0.25">
      <c r="B718" s="9">
        <f t="shared" si="76"/>
        <v>699</v>
      </c>
      <c r="C718" s="42">
        <f>'Simulacion sistema (hoja4)'!BV709</f>
        <v>0.82790888503114191</v>
      </c>
      <c r="D718" s="42">
        <f>'Simulacion sistema (hoja4)'!BW709</f>
        <v>0.84552910528174963</v>
      </c>
      <c r="E718" s="44">
        <f t="shared" si="70"/>
        <v>111102524.43402191</v>
      </c>
      <c r="F718" s="45">
        <f t="shared" si="71"/>
        <v>220.51654110063879</v>
      </c>
      <c r="G718" s="45">
        <f t="shared" si="72"/>
        <v>385.9039469261179</v>
      </c>
      <c r="H718" s="46">
        <f t="shared" si="73"/>
        <v>0.98199999999999998</v>
      </c>
      <c r="I718" s="46">
        <f t="shared" si="74"/>
        <v>1.8000000000000016E-2</v>
      </c>
      <c r="J718" s="47">
        <f t="shared" si="75"/>
        <v>24499944395.739716</v>
      </c>
      <c r="K718" s="27"/>
      <c r="L718" s="27"/>
      <c r="M718" s="27"/>
      <c r="N718" s="27"/>
      <c r="O718" s="27"/>
    </row>
    <row r="719" spans="2:15" x14ac:dyDescent="0.25">
      <c r="B719" s="9">
        <f t="shared" si="76"/>
        <v>700</v>
      </c>
      <c r="C719" s="42">
        <f>'Simulacion sistema (hoja4)'!BV710</f>
        <v>0.82887345676479973</v>
      </c>
      <c r="D719" s="42">
        <f>'Simulacion sistema (hoja4)'!BW710</f>
        <v>0.84746761401391602</v>
      </c>
      <c r="E719" s="44">
        <f t="shared" si="70"/>
        <v>111357244.48142858</v>
      </c>
      <c r="F719" s="45">
        <f t="shared" si="71"/>
        <v>220.51654110063879</v>
      </c>
      <c r="G719" s="45">
        <f t="shared" si="72"/>
        <v>385.9039469261179</v>
      </c>
      <c r="H719" s="46">
        <f t="shared" si="73"/>
        <v>0.98199999999999998</v>
      </c>
      <c r="I719" s="46">
        <f t="shared" si="74"/>
        <v>1.8000000000000016E-2</v>
      </c>
      <c r="J719" s="47">
        <f t="shared" si="75"/>
        <v>24556114379.542828</v>
      </c>
      <c r="K719" s="27"/>
      <c r="L719" s="27"/>
      <c r="M719" s="27"/>
      <c r="N719" s="27"/>
      <c r="O719" s="27"/>
    </row>
    <row r="720" spans="2:15" x14ac:dyDescent="0.25">
      <c r="B720" s="9">
        <f t="shared" si="76"/>
        <v>701</v>
      </c>
      <c r="C720" s="42">
        <f>'Simulacion sistema (hoja4)'!BV711</f>
        <v>0.81463332040031133</v>
      </c>
      <c r="D720" s="42">
        <f>'Simulacion sistema (hoja4)'!BW711</f>
        <v>0.84805047479126638</v>
      </c>
      <c r="E720" s="44">
        <f t="shared" si="70"/>
        <v>111433832.38757239</v>
      </c>
      <c r="F720" s="45">
        <f t="shared" si="71"/>
        <v>220.51654110063879</v>
      </c>
      <c r="G720" s="45">
        <f t="shared" si="72"/>
        <v>385.9039469261179</v>
      </c>
      <c r="H720" s="46">
        <f t="shared" si="73"/>
        <v>0.98199999999999998</v>
      </c>
      <c r="I720" s="46">
        <f t="shared" si="74"/>
        <v>1.8000000000000016E-2</v>
      </c>
      <c r="J720" s="47">
        <f t="shared" si="75"/>
        <v>24573003279.695801</v>
      </c>
      <c r="K720" s="27"/>
      <c r="L720" s="27"/>
      <c r="M720" s="27"/>
      <c r="N720" s="27"/>
      <c r="O720" s="27"/>
    </row>
    <row r="721" spans="2:15" x14ac:dyDescent="0.25">
      <c r="B721" s="9">
        <f t="shared" si="76"/>
        <v>702</v>
      </c>
      <c r="C721" s="42">
        <f>'Simulacion sistema (hoja4)'!BV712</f>
        <v>0.82214199550782152</v>
      </c>
      <c r="D721" s="42">
        <f>'Simulacion sistema (hoja4)'!BW712</f>
        <v>0.85472551953200071</v>
      </c>
      <c r="E721" s="44">
        <f t="shared" si="70"/>
        <v>112310933.26650488</v>
      </c>
      <c r="F721" s="45">
        <f t="shared" si="71"/>
        <v>220.51654110063879</v>
      </c>
      <c r="G721" s="45">
        <f t="shared" si="72"/>
        <v>385.9039469261179</v>
      </c>
      <c r="H721" s="46">
        <f t="shared" si="73"/>
        <v>0.98199999999999998</v>
      </c>
      <c r="I721" s="46">
        <f t="shared" si="74"/>
        <v>1.8000000000000016E-2</v>
      </c>
      <c r="J721" s="47">
        <f t="shared" si="75"/>
        <v>24766418531.714325</v>
      </c>
      <c r="K721" s="27"/>
      <c r="L721" s="27"/>
      <c r="M721" s="27"/>
      <c r="N721" s="27"/>
      <c r="O721" s="27"/>
    </row>
    <row r="722" spans="2:15" x14ac:dyDescent="0.25">
      <c r="B722" s="9">
        <f t="shared" si="76"/>
        <v>703</v>
      </c>
      <c r="C722" s="42">
        <f>'Simulacion sistema (hoja4)'!BV713</f>
        <v>0.81145002366816088</v>
      </c>
      <c r="D722" s="42">
        <f>'Simulacion sistema (hoja4)'!BW713</f>
        <v>0.83804819154326193</v>
      </c>
      <c r="E722" s="44">
        <f t="shared" si="70"/>
        <v>110119532.36878462</v>
      </c>
      <c r="F722" s="45">
        <f t="shared" si="71"/>
        <v>220.51654110063879</v>
      </c>
      <c r="G722" s="45">
        <f t="shared" si="72"/>
        <v>385.9039469261179</v>
      </c>
      <c r="H722" s="46">
        <f t="shared" si="73"/>
        <v>0.98199999999999998</v>
      </c>
      <c r="I722" s="46">
        <f t="shared" si="74"/>
        <v>1.8000000000000016E-2</v>
      </c>
      <c r="J722" s="47">
        <f t="shared" si="75"/>
        <v>24283178385.584217</v>
      </c>
      <c r="K722" s="27"/>
      <c r="L722" s="27"/>
      <c r="M722" s="27"/>
      <c r="N722" s="27"/>
      <c r="O722" s="27"/>
    </row>
    <row r="723" spans="2:15" x14ac:dyDescent="0.25">
      <c r="B723" s="9">
        <f t="shared" si="76"/>
        <v>704</v>
      </c>
      <c r="C723" s="42">
        <f>'Simulacion sistema (hoja4)'!BV714</f>
        <v>0.8190870760594815</v>
      </c>
      <c r="D723" s="42">
        <f>'Simulacion sistema (hoja4)'!BW714</f>
        <v>0.848414893319001</v>
      </c>
      <c r="E723" s="44">
        <f t="shared" si="70"/>
        <v>111481716.98211673</v>
      </c>
      <c r="F723" s="45">
        <f t="shared" si="71"/>
        <v>220.51654110063879</v>
      </c>
      <c r="G723" s="45">
        <f t="shared" si="72"/>
        <v>385.9039469261179</v>
      </c>
      <c r="H723" s="46">
        <f t="shared" si="73"/>
        <v>0.98199999999999998</v>
      </c>
      <c r="I723" s="46">
        <f t="shared" si="74"/>
        <v>1.8000000000000016E-2</v>
      </c>
      <c r="J723" s="47">
        <f t="shared" si="75"/>
        <v>24583562624.856724</v>
      </c>
      <c r="K723" s="27"/>
      <c r="L723" s="27"/>
      <c r="M723" s="27"/>
      <c r="N723" s="27"/>
      <c r="O723" s="27"/>
    </row>
    <row r="724" spans="2:15" x14ac:dyDescent="0.25">
      <c r="B724" s="9">
        <f t="shared" si="76"/>
        <v>705</v>
      </c>
      <c r="C724" s="42">
        <f>'Simulacion sistema (hoja4)'!BV715</f>
        <v>0.83261776161337087</v>
      </c>
      <c r="D724" s="42">
        <f>'Simulacion sistema (hoja4)'!BW715</f>
        <v>0.85098591544230973</v>
      </c>
      <c r="E724" s="44">
        <f t="shared" si="70"/>
        <v>111819549.2891195</v>
      </c>
      <c r="F724" s="45">
        <f t="shared" si="71"/>
        <v>220.51654110063879</v>
      </c>
      <c r="G724" s="45">
        <f t="shared" si="72"/>
        <v>385.9039469261179</v>
      </c>
      <c r="H724" s="46">
        <f t="shared" si="73"/>
        <v>0.98199999999999998</v>
      </c>
      <c r="I724" s="46">
        <f t="shared" si="74"/>
        <v>1.8000000000000016E-2</v>
      </c>
      <c r="J724" s="47">
        <f t="shared" si="75"/>
        <v>24658060236.669025</v>
      </c>
      <c r="K724" s="27"/>
      <c r="L724" s="27"/>
      <c r="M724" s="27"/>
      <c r="N724" s="27"/>
      <c r="O724" s="27"/>
    </row>
    <row r="725" spans="2:15" x14ac:dyDescent="0.25">
      <c r="B725" s="9">
        <f t="shared" si="76"/>
        <v>706</v>
      </c>
      <c r="C725" s="42">
        <f>'Simulacion sistema (hoja4)'!BV716</f>
        <v>0.82044491377327866</v>
      </c>
      <c r="D725" s="42">
        <f>'Simulacion sistema (hoja4)'!BW716</f>
        <v>0.84427050830523787</v>
      </c>
      <c r="E725" s="44">
        <f t="shared" ref="E725:E788" si="77">+D725*$F$13*$F$14</f>
        <v>110937144.79130827</v>
      </c>
      <c r="F725" s="45">
        <f t="shared" ref="F725:F788" si="78">+$F$11*F$16</f>
        <v>220.51654110063879</v>
      </c>
      <c r="G725" s="45">
        <f t="shared" ref="G725:G788" si="79">+$F$11*F$15</f>
        <v>385.9039469261179</v>
      </c>
      <c r="H725" s="46">
        <f t="shared" ref="H725:H788" si="80">+COUNTIF($C$20:$C$1019,"&lt;"&amp;$F$12)/1000</f>
        <v>0.98199999999999998</v>
      </c>
      <c r="I725" s="46">
        <f t="shared" ref="I725:I788" si="81">1-H725</f>
        <v>1.8000000000000016E-2</v>
      </c>
      <c r="J725" s="47">
        <f t="shared" ref="J725:J788" si="82">+IF(C725&lt;$F$12,E725*F725,E725*G725)</f>
        <v>24463475448.960045</v>
      </c>
      <c r="K725" s="27"/>
      <c r="L725" s="27"/>
      <c r="M725" s="27"/>
      <c r="N725" s="27"/>
      <c r="O725" s="27"/>
    </row>
    <row r="726" spans="2:15" x14ac:dyDescent="0.25">
      <c r="B726" s="9">
        <f t="shared" ref="B726:B789" si="83">+B725+1</f>
        <v>707</v>
      </c>
      <c r="C726" s="42">
        <f>'Simulacion sistema (hoja4)'!BV717</f>
        <v>0.81735312059117482</v>
      </c>
      <c r="D726" s="42">
        <f>'Simulacion sistema (hoja4)'!BW717</f>
        <v>0.85178496496920353</v>
      </c>
      <c r="E726" s="44">
        <f t="shared" si="77"/>
        <v>111924544.39695334</v>
      </c>
      <c r="F726" s="45">
        <f t="shared" si="78"/>
        <v>220.51654110063879</v>
      </c>
      <c r="G726" s="45">
        <f t="shared" si="79"/>
        <v>385.9039469261179</v>
      </c>
      <c r="H726" s="46">
        <f t="shared" si="80"/>
        <v>0.98199999999999998</v>
      </c>
      <c r="I726" s="46">
        <f t="shared" si="81"/>
        <v>1.8000000000000016E-2</v>
      </c>
      <c r="J726" s="47">
        <f t="shared" si="82"/>
        <v>24681213394.681034</v>
      </c>
      <c r="K726" s="27"/>
      <c r="L726" s="27"/>
      <c r="M726" s="27"/>
      <c r="N726" s="27"/>
      <c r="O726" s="27"/>
    </row>
    <row r="727" spans="2:15" x14ac:dyDescent="0.25">
      <c r="B727" s="9">
        <f t="shared" si="83"/>
        <v>708</v>
      </c>
      <c r="C727" s="42">
        <f>'Simulacion sistema (hoja4)'!BV718</f>
        <v>0.81134985375230806</v>
      </c>
      <c r="D727" s="42">
        <f>'Simulacion sistema (hoja4)'!BW718</f>
        <v>0.84347539472555955</v>
      </c>
      <c r="E727" s="44">
        <f t="shared" si="77"/>
        <v>110832666.86693853</v>
      </c>
      <c r="F727" s="45">
        <f t="shared" si="78"/>
        <v>220.51654110063879</v>
      </c>
      <c r="G727" s="45">
        <f t="shared" si="79"/>
        <v>385.9039469261179</v>
      </c>
      <c r="H727" s="46">
        <f t="shared" si="80"/>
        <v>0.98199999999999998</v>
      </c>
      <c r="I727" s="46">
        <f t="shared" si="81"/>
        <v>1.8000000000000016E-2</v>
      </c>
      <c r="J727" s="47">
        <f t="shared" si="82"/>
        <v>24440436338.456657</v>
      </c>
      <c r="K727" s="27"/>
      <c r="L727" s="27"/>
      <c r="M727" s="27"/>
      <c r="N727" s="27"/>
      <c r="O727" s="27"/>
    </row>
    <row r="728" spans="2:15" x14ac:dyDescent="0.25">
      <c r="B728" s="9">
        <f t="shared" si="83"/>
        <v>709</v>
      </c>
      <c r="C728" s="42">
        <f>'Simulacion sistema (hoja4)'!BV719</f>
        <v>0.81713636811038448</v>
      </c>
      <c r="D728" s="42">
        <f>'Simulacion sistema (hoja4)'!BW719</f>
        <v>0.83900047534049782</v>
      </c>
      <c r="E728" s="44">
        <f t="shared" si="77"/>
        <v>110244662.45974141</v>
      </c>
      <c r="F728" s="45">
        <f t="shared" si="78"/>
        <v>220.51654110063879</v>
      </c>
      <c r="G728" s="45">
        <f t="shared" si="79"/>
        <v>385.9039469261179</v>
      </c>
      <c r="H728" s="46">
        <f t="shared" si="80"/>
        <v>0.98199999999999998</v>
      </c>
      <c r="I728" s="46">
        <f t="shared" si="81"/>
        <v>1.8000000000000016E-2</v>
      </c>
      <c r="J728" s="47">
        <f t="shared" si="82"/>
        <v>24310771640.429619</v>
      </c>
      <c r="K728" s="27"/>
      <c r="L728" s="27"/>
      <c r="M728" s="27"/>
      <c r="N728" s="27"/>
      <c r="O728" s="27"/>
    </row>
    <row r="729" spans="2:15" x14ac:dyDescent="0.25">
      <c r="B729" s="9">
        <f t="shared" si="83"/>
        <v>710</v>
      </c>
      <c r="C729" s="42">
        <f>'Simulacion sistema (hoja4)'!BV720</f>
        <v>0.83295374677581113</v>
      </c>
      <c r="D729" s="42">
        <f>'Simulacion sistema (hoja4)'!BW720</f>
        <v>0.853652011887583</v>
      </c>
      <c r="E729" s="44">
        <f t="shared" si="77"/>
        <v>112169874.36202841</v>
      </c>
      <c r="F729" s="45">
        <f t="shared" si="78"/>
        <v>220.51654110063879</v>
      </c>
      <c r="G729" s="45">
        <f t="shared" si="79"/>
        <v>385.9039469261179</v>
      </c>
      <c r="H729" s="46">
        <f t="shared" si="80"/>
        <v>0.98199999999999998</v>
      </c>
      <c r="I729" s="46">
        <f t="shared" si="81"/>
        <v>1.8000000000000016E-2</v>
      </c>
      <c r="J729" s="47">
        <f t="shared" si="82"/>
        <v>24735312710.007725</v>
      </c>
      <c r="K729" s="27"/>
      <c r="L729" s="27"/>
      <c r="M729" s="27"/>
      <c r="N729" s="27"/>
      <c r="O729" s="27"/>
    </row>
    <row r="730" spans="2:15" x14ac:dyDescent="0.25">
      <c r="B730" s="9">
        <f t="shared" si="83"/>
        <v>711</v>
      </c>
      <c r="C730" s="42">
        <f>'Simulacion sistema (hoja4)'!BV721</f>
        <v>0.82158065774437794</v>
      </c>
      <c r="D730" s="42">
        <f>'Simulacion sistema (hoja4)'!BW721</f>
        <v>0.84458670840089844</v>
      </c>
      <c r="E730" s="44">
        <f t="shared" si="77"/>
        <v>110978693.48387806</v>
      </c>
      <c r="F730" s="45">
        <f t="shared" si="78"/>
        <v>220.51654110063879</v>
      </c>
      <c r="G730" s="45">
        <f t="shared" si="79"/>
        <v>385.9039469261179</v>
      </c>
      <c r="H730" s="46">
        <f t="shared" si="80"/>
        <v>0.98199999999999998</v>
      </c>
      <c r="I730" s="46">
        <f t="shared" si="81"/>
        <v>1.8000000000000016E-2</v>
      </c>
      <c r="J730" s="47">
        <f t="shared" si="82"/>
        <v>24472637622.932789</v>
      </c>
      <c r="K730" s="27"/>
      <c r="L730" s="27"/>
      <c r="M730" s="27"/>
      <c r="N730" s="27"/>
      <c r="O730" s="27"/>
    </row>
    <row r="731" spans="2:15" x14ac:dyDescent="0.25">
      <c r="B731" s="9">
        <f t="shared" si="83"/>
        <v>712</v>
      </c>
      <c r="C731" s="42">
        <f>'Simulacion sistema (hoja4)'!BV722</f>
        <v>0.81415590669919358</v>
      </c>
      <c r="D731" s="42">
        <f>'Simulacion sistema (hoja4)'!BW722</f>
        <v>0.84889324564196977</v>
      </c>
      <c r="E731" s="44">
        <f t="shared" si="77"/>
        <v>111544572.47735482</v>
      </c>
      <c r="F731" s="45">
        <f t="shared" si="78"/>
        <v>220.51654110063879</v>
      </c>
      <c r="G731" s="45">
        <f t="shared" si="79"/>
        <v>385.9039469261179</v>
      </c>
      <c r="H731" s="46">
        <f t="shared" si="80"/>
        <v>0.98199999999999998</v>
      </c>
      <c r="I731" s="46">
        <f t="shared" si="81"/>
        <v>1.8000000000000016E-2</v>
      </c>
      <c r="J731" s="47">
        <f t="shared" si="82"/>
        <v>24597423301.255798</v>
      </c>
      <c r="K731" s="27"/>
      <c r="L731" s="27"/>
      <c r="M731" s="27"/>
      <c r="N731" s="27"/>
      <c r="O731" s="27"/>
    </row>
    <row r="732" spans="2:15" x14ac:dyDescent="0.25">
      <c r="B732" s="9">
        <f t="shared" si="83"/>
        <v>713</v>
      </c>
      <c r="C732" s="42">
        <f>'Simulacion sistema (hoja4)'!BV723</f>
        <v>0.84005546239646112</v>
      </c>
      <c r="D732" s="42">
        <f>'Simulacion sistema (hoja4)'!BW723</f>
        <v>0.84949947511928103</v>
      </c>
      <c r="E732" s="44">
        <f t="shared" si="77"/>
        <v>111624231.03067352</v>
      </c>
      <c r="F732" s="45">
        <f t="shared" si="78"/>
        <v>220.51654110063879</v>
      </c>
      <c r="G732" s="45">
        <f t="shared" si="79"/>
        <v>385.9039469261179</v>
      </c>
      <c r="H732" s="46">
        <f t="shared" si="80"/>
        <v>0.98199999999999998</v>
      </c>
      <c r="I732" s="46">
        <f t="shared" si="81"/>
        <v>1.8000000000000016E-2</v>
      </c>
      <c r="J732" s="47">
        <f t="shared" si="82"/>
        <v>43076231327.329758</v>
      </c>
      <c r="K732" s="27"/>
      <c r="L732" s="27"/>
      <c r="M732" s="27"/>
      <c r="N732" s="27"/>
      <c r="O732" s="27"/>
    </row>
    <row r="733" spans="2:15" x14ac:dyDescent="0.25">
      <c r="B733" s="9">
        <f t="shared" si="83"/>
        <v>714</v>
      </c>
      <c r="C733" s="42">
        <f>'Simulacion sistema (hoja4)'!BV724</f>
        <v>0.82322373063371135</v>
      </c>
      <c r="D733" s="42">
        <f>'Simulacion sistema (hoja4)'!BW724</f>
        <v>0.84629500255491152</v>
      </c>
      <c r="E733" s="44">
        <f t="shared" si="77"/>
        <v>111203163.33571537</v>
      </c>
      <c r="F733" s="45">
        <f t="shared" si="78"/>
        <v>220.51654110063879</v>
      </c>
      <c r="G733" s="45">
        <f t="shared" si="79"/>
        <v>385.9039469261179</v>
      </c>
      <c r="H733" s="46">
        <f t="shared" si="80"/>
        <v>0.98199999999999998</v>
      </c>
      <c r="I733" s="46">
        <f t="shared" si="81"/>
        <v>1.8000000000000016E-2</v>
      </c>
      <c r="J733" s="47">
        <f t="shared" si="82"/>
        <v>24522136938.241325</v>
      </c>
      <c r="K733" s="27"/>
      <c r="L733" s="27"/>
      <c r="M733" s="27"/>
      <c r="N733" s="27"/>
      <c r="O733" s="27"/>
    </row>
    <row r="734" spans="2:15" x14ac:dyDescent="0.25">
      <c r="B734" s="9">
        <f t="shared" si="83"/>
        <v>715</v>
      </c>
      <c r="C734" s="42">
        <f>'Simulacion sistema (hoja4)'!BV725</f>
        <v>0.81653221581832958</v>
      </c>
      <c r="D734" s="42">
        <f>'Simulacion sistema (hoja4)'!BW725</f>
        <v>0.84672609231615559</v>
      </c>
      <c r="E734" s="44">
        <f t="shared" si="77"/>
        <v>111259808.53034285</v>
      </c>
      <c r="F734" s="45">
        <f t="shared" si="78"/>
        <v>220.51654110063879</v>
      </c>
      <c r="G734" s="45">
        <f t="shared" si="79"/>
        <v>385.9039469261179</v>
      </c>
      <c r="H734" s="46">
        <f t="shared" si="80"/>
        <v>0.98199999999999998</v>
      </c>
      <c r="I734" s="46">
        <f t="shared" si="81"/>
        <v>1.8000000000000016E-2</v>
      </c>
      <c r="J734" s="47">
        <f t="shared" si="82"/>
        <v>24534628140.63055</v>
      </c>
      <c r="K734" s="27"/>
      <c r="L734" s="27"/>
      <c r="M734" s="27"/>
      <c r="N734" s="27"/>
      <c r="O734" s="27"/>
    </row>
    <row r="735" spans="2:15" x14ac:dyDescent="0.25">
      <c r="B735" s="9">
        <f t="shared" si="83"/>
        <v>716</v>
      </c>
      <c r="C735" s="42">
        <f>'Simulacion sistema (hoja4)'!BV726</f>
        <v>0.82808196009220836</v>
      </c>
      <c r="D735" s="42">
        <f>'Simulacion sistema (hoja4)'!BW726</f>
        <v>0.84527999546229926</v>
      </c>
      <c r="E735" s="44">
        <f t="shared" si="77"/>
        <v>111069791.40374611</v>
      </c>
      <c r="F735" s="45">
        <f t="shared" si="78"/>
        <v>220.51654110063879</v>
      </c>
      <c r="G735" s="45">
        <f t="shared" si="79"/>
        <v>385.9039469261179</v>
      </c>
      <c r="H735" s="46">
        <f t="shared" si="80"/>
        <v>0.98199999999999998</v>
      </c>
      <c r="I735" s="46">
        <f t="shared" si="81"/>
        <v>1.8000000000000016E-2</v>
      </c>
      <c r="J735" s="47">
        <f t="shared" si="82"/>
        <v>24492726221.123558</v>
      </c>
      <c r="K735" s="27"/>
      <c r="L735" s="27"/>
      <c r="M735" s="27"/>
      <c r="N735" s="27"/>
      <c r="O735" s="27"/>
    </row>
    <row r="736" spans="2:15" x14ac:dyDescent="0.25">
      <c r="B736" s="9">
        <f t="shared" si="83"/>
        <v>717</v>
      </c>
      <c r="C736" s="42">
        <f>'Simulacion sistema (hoja4)'!BV727</f>
        <v>0.81765149199513809</v>
      </c>
      <c r="D736" s="42">
        <f>'Simulacion sistema (hoja4)'!BW727</f>
        <v>0.85014924315918017</v>
      </c>
      <c r="E736" s="44">
        <f t="shared" si="77"/>
        <v>111709610.55111627</v>
      </c>
      <c r="F736" s="45">
        <f t="shared" si="78"/>
        <v>220.51654110063879</v>
      </c>
      <c r="G736" s="45">
        <f t="shared" si="79"/>
        <v>385.9039469261179</v>
      </c>
      <c r="H736" s="46">
        <f t="shared" si="80"/>
        <v>0.98199999999999998</v>
      </c>
      <c r="I736" s="46">
        <f t="shared" si="81"/>
        <v>1.8000000000000016E-2</v>
      </c>
      <c r="J736" s="47">
        <f t="shared" si="82"/>
        <v>24633816926.431583</v>
      </c>
      <c r="K736" s="27"/>
      <c r="L736" s="27"/>
      <c r="M736" s="27"/>
      <c r="N736" s="27"/>
      <c r="O736" s="27"/>
    </row>
    <row r="737" spans="2:15" x14ac:dyDescent="0.25">
      <c r="B737" s="9">
        <f t="shared" si="83"/>
        <v>718</v>
      </c>
      <c r="C737" s="42">
        <f>'Simulacion sistema (hoja4)'!BV728</f>
        <v>0.82121412311201814</v>
      </c>
      <c r="D737" s="42">
        <f>'Simulacion sistema (hoja4)'!BW728</f>
        <v>0.85040545583392191</v>
      </c>
      <c r="E737" s="44">
        <f t="shared" si="77"/>
        <v>111743276.89657734</v>
      </c>
      <c r="F737" s="45">
        <f t="shared" si="78"/>
        <v>220.51654110063879</v>
      </c>
      <c r="G737" s="45">
        <f t="shared" si="79"/>
        <v>385.9039469261179</v>
      </c>
      <c r="H737" s="46">
        <f t="shared" si="80"/>
        <v>0.98199999999999998</v>
      </c>
      <c r="I737" s="46">
        <f t="shared" si="81"/>
        <v>1.8000000000000016E-2</v>
      </c>
      <c r="J737" s="47">
        <f t="shared" si="82"/>
        <v>24641240912.484158</v>
      </c>
      <c r="K737" s="27"/>
      <c r="L737" s="27"/>
      <c r="M737" s="27"/>
      <c r="N737" s="27"/>
      <c r="O737" s="27"/>
    </row>
    <row r="738" spans="2:15" x14ac:dyDescent="0.25">
      <c r="B738" s="9">
        <f t="shared" si="83"/>
        <v>719</v>
      </c>
      <c r="C738" s="42">
        <f>'Simulacion sistema (hoja4)'!BV729</f>
        <v>0.82092653857256925</v>
      </c>
      <c r="D738" s="42">
        <f>'Simulacion sistema (hoja4)'!BW729</f>
        <v>0.84825212979318521</v>
      </c>
      <c r="E738" s="44">
        <f t="shared" si="77"/>
        <v>111460329.85482453</v>
      </c>
      <c r="F738" s="45">
        <f t="shared" si="78"/>
        <v>220.51654110063879</v>
      </c>
      <c r="G738" s="45">
        <f t="shared" si="79"/>
        <v>385.9039469261179</v>
      </c>
      <c r="H738" s="46">
        <f t="shared" si="80"/>
        <v>0.98199999999999998</v>
      </c>
      <c r="I738" s="46">
        <f t="shared" si="81"/>
        <v>1.8000000000000016E-2</v>
      </c>
      <c r="J738" s="47">
        <f t="shared" si="82"/>
        <v>24578846409.522171</v>
      </c>
      <c r="K738" s="27"/>
      <c r="L738" s="27"/>
      <c r="M738" s="27"/>
      <c r="N738" s="27"/>
      <c r="O738" s="27"/>
    </row>
    <row r="739" spans="2:15" x14ac:dyDescent="0.25">
      <c r="B739" s="9">
        <f t="shared" si="83"/>
        <v>720</v>
      </c>
      <c r="C739" s="42">
        <f>'Simulacion sistema (hoja4)'!BV730</f>
        <v>0.83242836878524673</v>
      </c>
      <c r="D739" s="42">
        <f>'Simulacion sistema (hoja4)'!BW730</f>
        <v>0.8551060115404211</v>
      </c>
      <c r="E739" s="44">
        <f t="shared" si="77"/>
        <v>112360929.91641134</v>
      </c>
      <c r="F739" s="45">
        <f t="shared" si="78"/>
        <v>220.51654110063879</v>
      </c>
      <c r="G739" s="45">
        <f t="shared" si="79"/>
        <v>385.9039469261179</v>
      </c>
      <c r="H739" s="46">
        <f t="shared" si="80"/>
        <v>0.98199999999999998</v>
      </c>
      <c r="I739" s="46">
        <f t="shared" si="81"/>
        <v>1.8000000000000016E-2</v>
      </c>
      <c r="J739" s="47">
        <f t="shared" si="82"/>
        <v>24777443620.018314</v>
      </c>
      <c r="K739" s="27"/>
      <c r="L739" s="27"/>
      <c r="M739" s="27"/>
      <c r="N739" s="27"/>
      <c r="O739" s="27"/>
    </row>
    <row r="740" spans="2:15" x14ac:dyDescent="0.25">
      <c r="B740" s="9">
        <f t="shared" si="83"/>
        <v>721</v>
      </c>
      <c r="C740" s="42">
        <f>'Simulacion sistema (hoja4)'!BV731</f>
        <v>0.82556250821597721</v>
      </c>
      <c r="D740" s="42">
        <f>'Simulacion sistema (hoja4)'!BW731</f>
        <v>0.85304279688224993</v>
      </c>
      <c r="E740" s="44">
        <f t="shared" si="77"/>
        <v>112089823.51032765</v>
      </c>
      <c r="F740" s="45">
        <f t="shared" si="78"/>
        <v>220.51654110063879</v>
      </c>
      <c r="G740" s="45">
        <f t="shared" si="79"/>
        <v>385.9039469261179</v>
      </c>
      <c r="H740" s="46">
        <f t="shared" si="80"/>
        <v>0.98199999999999998</v>
      </c>
      <c r="I740" s="46">
        <f t="shared" si="81"/>
        <v>1.8000000000000016E-2</v>
      </c>
      <c r="J740" s="47">
        <f t="shared" si="82"/>
        <v>24717660173.078514</v>
      </c>
      <c r="K740" s="27"/>
      <c r="L740" s="27"/>
      <c r="M740" s="27"/>
      <c r="N740" s="27"/>
      <c r="O740" s="27"/>
    </row>
    <row r="741" spans="2:15" x14ac:dyDescent="0.25">
      <c r="B741" s="9">
        <f t="shared" si="83"/>
        <v>722</v>
      </c>
      <c r="C741" s="42">
        <f>'Simulacion sistema (hoja4)'!BV732</f>
        <v>0.81594542471086595</v>
      </c>
      <c r="D741" s="42">
        <f>'Simulacion sistema (hoja4)'!BW732</f>
        <v>0.85621959109511392</v>
      </c>
      <c r="E741" s="44">
        <f t="shared" si="77"/>
        <v>112507254.26989797</v>
      </c>
      <c r="F741" s="45">
        <f t="shared" si="78"/>
        <v>220.51654110063879</v>
      </c>
      <c r="G741" s="45">
        <f t="shared" si="79"/>
        <v>385.9039469261179</v>
      </c>
      <c r="H741" s="46">
        <f t="shared" si="80"/>
        <v>0.98199999999999998</v>
      </c>
      <c r="I741" s="46">
        <f t="shared" si="81"/>
        <v>1.8000000000000016E-2</v>
      </c>
      <c r="J741" s="47">
        <f t="shared" si="82"/>
        <v>24809710560.327972</v>
      </c>
      <c r="K741" s="27"/>
      <c r="L741" s="27"/>
      <c r="M741" s="27"/>
      <c r="N741" s="27"/>
      <c r="O741" s="27"/>
    </row>
    <row r="742" spans="2:15" x14ac:dyDescent="0.25">
      <c r="B742" s="9">
        <f t="shared" si="83"/>
        <v>723</v>
      </c>
      <c r="C742" s="42">
        <f>'Simulacion sistema (hoja4)'!BV733</f>
        <v>0.8191642019507468</v>
      </c>
      <c r="D742" s="42">
        <f>'Simulacion sistema (hoja4)'!BW733</f>
        <v>0.84737110098666091</v>
      </c>
      <c r="E742" s="44">
        <f t="shared" si="77"/>
        <v>111344562.66964725</v>
      </c>
      <c r="F742" s="45">
        <f t="shared" si="78"/>
        <v>220.51654110063879</v>
      </c>
      <c r="G742" s="45">
        <f t="shared" si="79"/>
        <v>385.9039469261179</v>
      </c>
      <c r="H742" s="46">
        <f t="shared" si="80"/>
        <v>0.98199999999999998</v>
      </c>
      <c r="I742" s="46">
        <f t="shared" si="81"/>
        <v>1.8000000000000016E-2</v>
      </c>
      <c r="J742" s="47">
        <f t="shared" si="82"/>
        <v>24553317830.273918</v>
      </c>
      <c r="K742" s="27"/>
      <c r="L742" s="27"/>
      <c r="M742" s="27"/>
      <c r="N742" s="27"/>
      <c r="O742" s="27"/>
    </row>
    <row r="743" spans="2:15" x14ac:dyDescent="0.25">
      <c r="B743" s="9">
        <f t="shared" si="83"/>
        <v>724</v>
      </c>
      <c r="C743" s="42">
        <f>'Simulacion sistema (hoja4)'!BV734</f>
        <v>0.81120023763944626</v>
      </c>
      <c r="D743" s="42">
        <f>'Simulacion sistema (hoja4)'!BW734</f>
        <v>0.8429440872015338</v>
      </c>
      <c r="E743" s="44">
        <f t="shared" si="77"/>
        <v>110762853.05828154</v>
      </c>
      <c r="F743" s="45">
        <f t="shared" si="78"/>
        <v>220.51654110063879</v>
      </c>
      <c r="G743" s="45">
        <f t="shared" si="79"/>
        <v>385.9039469261179</v>
      </c>
      <c r="H743" s="46">
        <f t="shared" si="80"/>
        <v>0.98199999999999998</v>
      </c>
      <c r="I743" s="46">
        <f t="shared" si="81"/>
        <v>1.8000000000000016E-2</v>
      </c>
      <c r="J743" s="47">
        <f t="shared" si="82"/>
        <v>24425041238.850555</v>
      </c>
      <c r="K743" s="27"/>
      <c r="L743" s="27"/>
      <c r="M743" s="27"/>
      <c r="N743" s="27"/>
      <c r="O743" s="27"/>
    </row>
    <row r="744" spans="2:15" x14ac:dyDescent="0.25">
      <c r="B744" s="9">
        <f t="shared" si="83"/>
        <v>725</v>
      </c>
      <c r="C744" s="42">
        <f>'Simulacion sistema (hoja4)'!BV735</f>
        <v>0.82180386926596427</v>
      </c>
      <c r="D744" s="42">
        <f>'Simulacion sistema (hoja4)'!BW735</f>
        <v>0.85087491461853804</v>
      </c>
      <c r="E744" s="44">
        <f t="shared" si="77"/>
        <v>111804963.78087589</v>
      </c>
      <c r="F744" s="45">
        <f t="shared" si="78"/>
        <v>220.51654110063879</v>
      </c>
      <c r="G744" s="45">
        <f t="shared" si="79"/>
        <v>385.9039469261179</v>
      </c>
      <c r="H744" s="46">
        <f t="shared" si="80"/>
        <v>0.98199999999999998</v>
      </c>
      <c r="I744" s="46">
        <f t="shared" si="81"/>
        <v>1.8000000000000016E-2</v>
      </c>
      <c r="J744" s="47">
        <f t="shared" si="82"/>
        <v>24654843890.84095</v>
      </c>
      <c r="K744" s="27"/>
      <c r="L744" s="27"/>
      <c r="M744" s="27"/>
      <c r="N744" s="27"/>
      <c r="O744" s="27"/>
    </row>
    <row r="745" spans="2:15" x14ac:dyDescent="0.25">
      <c r="B745" s="9">
        <f t="shared" si="83"/>
        <v>726</v>
      </c>
      <c r="C745" s="42">
        <f>'Simulacion sistema (hoja4)'!BV736</f>
        <v>0.83180314436139779</v>
      </c>
      <c r="D745" s="42">
        <f>'Simulacion sistema (hoja4)'!BW736</f>
        <v>0.85068599532721356</v>
      </c>
      <c r="E745" s="44">
        <f t="shared" si="77"/>
        <v>111780139.78599587</v>
      </c>
      <c r="F745" s="45">
        <f t="shared" si="78"/>
        <v>220.51654110063879</v>
      </c>
      <c r="G745" s="45">
        <f t="shared" si="79"/>
        <v>385.9039469261179</v>
      </c>
      <c r="H745" s="46">
        <f t="shared" si="80"/>
        <v>0.98199999999999998</v>
      </c>
      <c r="I745" s="46">
        <f t="shared" si="81"/>
        <v>1.8000000000000016E-2</v>
      </c>
      <c r="J745" s="47">
        <f t="shared" si="82"/>
        <v>24649369789.353706</v>
      </c>
      <c r="K745" s="27"/>
      <c r="L745" s="27"/>
      <c r="M745" s="27"/>
      <c r="N745" s="27"/>
      <c r="O745" s="27"/>
    </row>
    <row r="746" spans="2:15" x14ac:dyDescent="0.25">
      <c r="B746" s="9">
        <f t="shared" si="83"/>
        <v>727</v>
      </c>
      <c r="C746" s="42">
        <f>'Simulacion sistema (hoja4)'!BV737</f>
        <v>0.82023423182444966</v>
      </c>
      <c r="D746" s="42">
        <f>'Simulacion sistema (hoja4)'!BW737</f>
        <v>0.84861305377321405</v>
      </c>
      <c r="E746" s="44">
        <f t="shared" si="77"/>
        <v>111507755.26580033</v>
      </c>
      <c r="F746" s="45">
        <f t="shared" si="78"/>
        <v>220.51654110063879</v>
      </c>
      <c r="G746" s="45">
        <f t="shared" si="79"/>
        <v>385.9039469261179</v>
      </c>
      <c r="H746" s="46">
        <f t="shared" si="80"/>
        <v>0.98199999999999998</v>
      </c>
      <c r="I746" s="46">
        <f t="shared" si="81"/>
        <v>1.8000000000000016E-2</v>
      </c>
      <c r="J746" s="47">
        <f t="shared" si="82"/>
        <v>24589304497.110828</v>
      </c>
      <c r="K746" s="27"/>
      <c r="L746" s="27"/>
      <c r="M746" s="27"/>
      <c r="N746" s="27"/>
      <c r="O746" s="27"/>
    </row>
    <row r="747" spans="2:15" x14ac:dyDescent="0.25">
      <c r="B747" s="9">
        <f t="shared" si="83"/>
        <v>728</v>
      </c>
      <c r="C747" s="42">
        <f>'Simulacion sistema (hoja4)'!BV738</f>
        <v>0.82201198449777113</v>
      </c>
      <c r="D747" s="42">
        <f>'Simulacion sistema (hoja4)'!BW738</f>
        <v>0.84955289053075023</v>
      </c>
      <c r="E747" s="44">
        <f t="shared" si="77"/>
        <v>111631249.81574057</v>
      </c>
      <c r="F747" s="45">
        <f t="shared" si="78"/>
        <v>220.51654110063879</v>
      </c>
      <c r="G747" s="45">
        <f t="shared" si="79"/>
        <v>385.9039469261179</v>
      </c>
      <c r="H747" s="46">
        <f t="shared" si="80"/>
        <v>0.98199999999999998</v>
      </c>
      <c r="I747" s="46">
        <f t="shared" si="81"/>
        <v>1.8000000000000016E-2</v>
      </c>
      <c r="J747" s="47">
        <f t="shared" si="82"/>
        <v>24616537088.108433</v>
      </c>
      <c r="K747" s="27"/>
      <c r="L747" s="27"/>
      <c r="M747" s="27"/>
      <c r="N747" s="27"/>
      <c r="O747" s="27"/>
    </row>
    <row r="748" spans="2:15" x14ac:dyDescent="0.25">
      <c r="B748" s="9">
        <f t="shared" si="83"/>
        <v>729</v>
      </c>
      <c r="C748" s="42">
        <f>'Simulacion sistema (hoja4)'!BV739</f>
        <v>0.81172187961032416</v>
      </c>
      <c r="D748" s="42">
        <f>'Simulacion sistema (hoja4)'!BW739</f>
        <v>0.85132889576123183</v>
      </c>
      <c r="E748" s="44">
        <f t="shared" si="77"/>
        <v>111864616.90302587</v>
      </c>
      <c r="F748" s="45">
        <f t="shared" si="78"/>
        <v>220.51654110063879</v>
      </c>
      <c r="G748" s="45">
        <f t="shared" si="79"/>
        <v>385.9039469261179</v>
      </c>
      <c r="H748" s="46">
        <f t="shared" si="80"/>
        <v>0.98199999999999998</v>
      </c>
      <c r="I748" s="46">
        <f t="shared" si="81"/>
        <v>1.8000000000000016E-2</v>
      </c>
      <c r="J748" s="47">
        <f t="shared" si="82"/>
        <v>24667998391.003315</v>
      </c>
      <c r="K748" s="27"/>
      <c r="L748" s="27"/>
      <c r="M748" s="27"/>
      <c r="N748" s="27"/>
      <c r="O748" s="27"/>
    </row>
    <row r="749" spans="2:15" x14ac:dyDescent="0.25">
      <c r="B749" s="9">
        <f t="shared" si="83"/>
        <v>730</v>
      </c>
      <c r="C749" s="42">
        <f>'Simulacion sistema (hoja4)'!BV740</f>
        <v>0.8024599455865925</v>
      </c>
      <c r="D749" s="42">
        <f>'Simulacion sistema (hoja4)'!BW740</f>
        <v>0.84844453679139908</v>
      </c>
      <c r="E749" s="44">
        <f t="shared" si="77"/>
        <v>111485612.13438983</v>
      </c>
      <c r="F749" s="45">
        <f t="shared" si="78"/>
        <v>220.51654110063879</v>
      </c>
      <c r="G749" s="45">
        <f t="shared" si="79"/>
        <v>385.9039469261179</v>
      </c>
      <c r="H749" s="46">
        <f t="shared" si="80"/>
        <v>0.98199999999999998</v>
      </c>
      <c r="I749" s="46">
        <f t="shared" si="81"/>
        <v>1.8000000000000016E-2</v>
      </c>
      <c r="J749" s="47">
        <f t="shared" si="82"/>
        <v>24584421570.363049</v>
      </c>
      <c r="K749" s="27"/>
      <c r="L749" s="27"/>
      <c r="M749" s="27"/>
      <c r="N749" s="27"/>
      <c r="O749" s="27"/>
    </row>
    <row r="750" spans="2:15" x14ac:dyDescent="0.25">
      <c r="B750" s="9">
        <f t="shared" si="83"/>
        <v>731</v>
      </c>
      <c r="C750" s="42">
        <f>'Simulacion sistema (hoja4)'!BV741</f>
        <v>0.81235482016384597</v>
      </c>
      <c r="D750" s="42">
        <f>'Simulacion sistema (hoja4)'!BW741</f>
        <v>0.84736985377475194</v>
      </c>
      <c r="E750" s="44">
        <f t="shared" si="77"/>
        <v>111344398.7860024</v>
      </c>
      <c r="F750" s="45">
        <f t="shared" si="78"/>
        <v>220.51654110063879</v>
      </c>
      <c r="G750" s="45">
        <f t="shared" si="79"/>
        <v>385.9039469261179</v>
      </c>
      <c r="H750" s="46">
        <f t="shared" si="80"/>
        <v>0.98199999999999998</v>
      </c>
      <c r="I750" s="46">
        <f t="shared" si="81"/>
        <v>1.8000000000000016E-2</v>
      </c>
      <c r="J750" s="47">
        <f t="shared" si="82"/>
        <v>24553281691.219414</v>
      </c>
      <c r="K750" s="27"/>
      <c r="L750" s="27"/>
      <c r="M750" s="27"/>
      <c r="N750" s="27"/>
      <c r="O750" s="27"/>
    </row>
    <row r="751" spans="2:15" x14ac:dyDescent="0.25">
      <c r="B751" s="9">
        <f t="shared" si="83"/>
        <v>732</v>
      </c>
      <c r="C751" s="42">
        <f>'Simulacion sistema (hoja4)'!BV742</f>
        <v>0.82965266692700346</v>
      </c>
      <c r="D751" s="42">
        <f>'Simulacion sistema (hoja4)'!BW742</f>
        <v>0.85212462874567574</v>
      </c>
      <c r="E751" s="44">
        <f t="shared" si="77"/>
        <v>111969176.21718179</v>
      </c>
      <c r="F751" s="45">
        <f t="shared" si="78"/>
        <v>220.51654110063879</v>
      </c>
      <c r="G751" s="45">
        <f t="shared" si="79"/>
        <v>385.9039469261179</v>
      </c>
      <c r="H751" s="46">
        <f t="shared" si="80"/>
        <v>0.98199999999999998</v>
      </c>
      <c r="I751" s="46">
        <f t="shared" si="81"/>
        <v>1.8000000000000016E-2</v>
      </c>
      <c r="J751" s="47">
        <f t="shared" si="82"/>
        <v>24691055449.300835</v>
      </c>
      <c r="K751" s="27"/>
      <c r="L751" s="27"/>
      <c r="M751" s="27"/>
      <c r="N751" s="27"/>
      <c r="O751" s="27"/>
    </row>
    <row r="752" spans="2:15" x14ac:dyDescent="0.25">
      <c r="B752" s="9">
        <f t="shared" si="83"/>
        <v>733</v>
      </c>
      <c r="C752" s="42">
        <f>'Simulacion sistema (hoja4)'!BV743</f>
        <v>0.83630772010189558</v>
      </c>
      <c r="D752" s="42">
        <f>'Simulacion sistema (hoja4)'!BW743</f>
        <v>0.85279369425306228</v>
      </c>
      <c r="E752" s="44">
        <f t="shared" si="77"/>
        <v>112057091.42485239</v>
      </c>
      <c r="F752" s="45">
        <f t="shared" si="78"/>
        <v>220.51654110063879</v>
      </c>
      <c r="G752" s="45">
        <f t="shared" si="79"/>
        <v>385.9039469261179</v>
      </c>
      <c r="H752" s="46">
        <f t="shared" si="80"/>
        <v>0.98199999999999998</v>
      </c>
      <c r="I752" s="46">
        <f t="shared" si="81"/>
        <v>1.8000000000000016E-2</v>
      </c>
      <c r="J752" s="47">
        <f t="shared" si="82"/>
        <v>24710442206.806499</v>
      </c>
      <c r="K752" s="27"/>
      <c r="L752" s="27"/>
      <c r="M752" s="27"/>
      <c r="N752" s="27"/>
      <c r="O752" s="27"/>
    </row>
    <row r="753" spans="2:15" x14ac:dyDescent="0.25">
      <c r="B753" s="9">
        <f t="shared" si="83"/>
        <v>734</v>
      </c>
      <c r="C753" s="42">
        <f>'Simulacion sistema (hoja4)'!BV744</f>
        <v>0.80312686972298164</v>
      </c>
      <c r="D753" s="42">
        <f>'Simulacion sistema (hoja4)'!BW744</f>
        <v>0.85194916592824566</v>
      </c>
      <c r="E753" s="44">
        <f t="shared" si="77"/>
        <v>111946120.40297148</v>
      </c>
      <c r="F753" s="45">
        <f t="shared" si="78"/>
        <v>220.51654110063879</v>
      </c>
      <c r="G753" s="45">
        <f t="shared" si="79"/>
        <v>385.9039469261179</v>
      </c>
      <c r="H753" s="46">
        <f t="shared" si="80"/>
        <v>0.98199999999999998</v>
      </c>
      <c r="I753" s="46">
        <f t="shared" si="81"/>
        <v>1.8000000000000016E-2</v>
      </c>
      <c r="J753" s="47">
        <f t="shared" si="82"/>
        <v>24685971260.898918</v>
      </c>
      <c r="K753" s="27"/>
      <c r="L753" s="27"/>
      <c r="M753" s="27"/>
      <c r="N753" s="27"/>
      <c r="O753" s="27"/>
    </row>
    <row r="754" spans="2:15" x14ac:dyDescent="0.25">
      <c r="B754" s="9">
        <f t="shared" si="83"/>
        <v>735</v>
      </c>
      <c r="C754" s="42">
        <f>'Simulacion sistema (hoja4)'!BV745</f>
        <v>0.81491064183127115</v>
      </c>
      <c r="D754" s="42">
        <f>'Simulacion sistema (hoja4)'!BW745</f>
        <v>0.84616270786900327</v>
      </c>
      <c r="E754" s="44">
        <f t="shared" si="77"/>
        <v>111185779.81398703</v>
      </c>
      <c r="F754" s="45">
        <f t="shared" si="78"/>
        <v>220.51654110063879</v>
      </c>
      <c r="G754" s="45">
        <f t="shared" si="79"/>
        <v>385.9039469261179</v>
      </c>
      <c r="H754" s="46">
        <f t="shared" si="80"/>
        <v>0.98199999999999998</v>
      </c>
      <c r="I754" s="46">
        <f t="shared" si="81"/>
        <v>1.8000000000000016E-2</v>
      </c>
      <c r="J754" s="47">
        <f t="shared" si="82"/>
        <v>24518303584.157646</v>
      </c>
      <c r="K754" s="27"/>
      <c r="L754" s="27"/>
      <c r="M754" s="27"/>
      <c r="N754" s="27"/>
      <c r="O754" s="27"/>
    </row>
    <row r="755" spans="2:15" x14ac:dyDescent="0.25">
      <c r="B755" s="9">
        <f t="shared" si="83"/>
        <v>736</v>
      </c>
      <c r="C755" s="42">
        <f>'Simulacion sistema (hoja4)'!BV746</f>
        <v>0.82655177342465336</v>
      </c>
      <c r="D755" s="42">
        <f>'Simulacion sistema (hoja4)'!BW746</f>
        <v>0.84883140723114225</v>
      </c>
      <c r="E755" s="44">
        <f t="shared" si="77"/>
        <v>111536446.91017209</v>
      </c>
      <c r="F755" s="45">
        <f t="shared" si="78"/>
        <v>220.51654110063879</v>
      </c>
      <c r="G755" s="45">
        <f t="shared" si="79"/>
        <v>385.9039469261179</v>
      </c>
      <c r="H755" s="46">
        <f t="shared" si="80"/>
        <v>0.98199999999999998</v>
      </c>
      <c r="I755" s="46">
        <f t="shared" si="81"/>
        <v>1.8000000000000016E-2</v>
      </c>
      <c r="J755" s="47">
        <f t="shared" si="82"/>
        <v>24595631479.286179</v>
      </c>
      <c r="K755" s="27"/>
      <c r="L755" s="27"/>
      <c r="M755" s="27"/>
      <c r="N755" s="27"/>
      <c r="O755" s="27"/>
    </row>
    <row r="756" spans="2:15" x14ac:dyDescent="0.25">
      <c r="B756" s="9">
        <f t="shared" si="83"/>
        <v>737</v>
      </c>
      <c r="C756" s="42">
        <f>'Simulacion sistema (hoja4)'!BV747</f>
        <v>0.82809912824400245</v>
      </c>
      <c r="D756" s="42">
        <f>'Simulacion sistema (hoja4)'!BW747</f>
        <v>0.84940501604025354</v>
      </c>
      <c r="E756" s="44">
        <f t="shared" si="77"/>
        <v>111611819.10768931</v>
      </c>
      <c r="F756" s="45">
        <f t="shared" si="78"/>
        <v>220.51654110063879</v>
      </c>
      <c r="G756" s="45">
        <f t="shared" si="79"/>
        <v>385.9039469261179</v>
      </c>
      <c r="H756" s="46">
        <f t="shared" si="80"/>
        <v>0.98199999999999998</v>
      </c>
      <c r="I756" s="46">
        <f t="shared" si="81"/>
        <v>1.8000000000000016E-2</v>
      </c>
      <c r="J756" s="47">
        <f t="shared" si="82"/>
        <v>24612252295.577831</v>
      </c>
      <c r="K756" s="27"/>
      <c r="L756" s="27"/>
      <c r="M756" s="27"/>
      <c r="N756" s="27"/>
      <c r="O756" s="27"/>
    </row>
    <row r="757" spans="2:15" x14ac:dyDescent="0.25">
      <c r="B757" s="9">
        <f t="shared" si="83"/>
        <v>738</v>
      </c>
      <c r="C757" s="42">
        <f>'Simulacion sistema (hoja4)'!BV748</f>
        <v>0.81918813905299115</v>
      </c>
      <c r="D757" s="42">
        <f>'Simulacion sistema (hoja4)'!BW748</f>
        <v>0.85238513457539955</v>
      </c>
      <c r="E757" s="44">
        <f t="shared" si="77"/>
        <v>112003406.6832075</v>
      </c>
      <c r="F757" s="45">
        <f t="shared" si="78"/>
        <v>220.51654110063879</v>
      </c>
      <c r="G757" s="45">
        <f t="shared" si="79"/>
        <v>385.9039469261179</v>
      </c>
      <c r="H757" s="46">
        <f t="shared" si="80"/>
        <v>0.98199999999999998</v>
      </c>
      <c r="I757" s="46">
        <f t="shared" si="81"/>
        <v>1.8000000000000016E-2</v>
      </c>
      <c r="J757" s="47">
        <f t="shared" si="82"/>
        <v>24698603833.269089</v>
      </c>
      <c r="K757" s="27"/>
      <c r="L757" s="27"/>
      <c r="M757" s="27"/>
      <c r="N757" s="27"/>
      <c r="O757" s="27"/>
    </row>
    <row r="758" spans="2:15" x14ac:dyDescent="0.25">
      <c r="B758" s="9">
        <f t="shared" si="83"/>
        <v>739</v>
      </c>
      <c r="C758" s="42">
        <f>'Simulacion sistema (hoja4)'!BV749</f>
        <v>0.81646311607953348</v>
      </c>
      <c r="D758" s="42">
        <f>'Simulacion sistema (hoja4)'!BW749</f>
        <v>0.84443512076694838</v>
      </c>
      <c r="E758" s="44">
        <f t="shared" si="77"/>
        <v>110958774.86877702</v>
      </c>
      <c r="F758" s="45">
        <f t="shared" si="78"/>
        <v>220.51654110063879</v>
      </c>
      <c r="G758" s="45">
        <f t="shared" si="79"/>
        <v>385.9039469261179</v>
      </c>
      <c r="H758" s="46">
        <f t="shared" si="80"/>
        <v>0.98199999999999998</v>
      </c>
      <c r="I758" s="46">
        <f t="shared" si="81"/>
        <v>1.8000000000000016E-2</v>
      </c>
      <c r="J758" s="47">
        <f t="shared" si="82"/>
        <v>24468245238.827194</v>
      </c>
      <c r="K758" s="27"/>
      <c r="L758" s="27"/>
      <c r="M758" s="27"/>
      <c r="N758" s="27"/>
      <c r="O758" s="27"/>
    </row>
    <row r="759" spans="2:15" x14ac:dyDescent="0.25">
      <c r="B759" s="9">
        <f t="shared" si="83"/>
        <v>740</v>
      </c>
      <c r="C759" s="42">
        <f>'Simulacion sistema (hoja4)'!BV750</f>
        <v>0.80871132025211379</v>
      </c>
      <c r="D759" s="42">
        <f>'Simulacion sistema (hoja4)'!BW750</f>
        <v>0.83961448644522441</v>
      </c>
      <c r="E759" s="44">
        <f t="shared" si="77"/>
        <v>110325343.51890248</v>
      </c>
      <c r="F759" s="45">
        <f t="shared" si="78"/>
        <v>220.51654110063879</v>
      </c>
      <c r="G759" s="45">
        <f t="shared" si="79"/>
        <v>385.9039469261179</v>
      </c>
      <c r="H759" s="46">
        <f t="shared" si="80"/>
        <v>0.98199999999999998</v>
      </c>
      <c r="I759" s="46">
        <f t="shared" si="81"/>
        <v>1.8000000000000016E-2</v>
      </c>
      <c r="J759" s="47">
        <f t="shared" si="82"/>
        <v>24328563148.528152</v>
      </c>
      <c r="K759" s="27"/>
      <c r="L759" s="27"/>
      <c r="M759" s="27"/>
      <c r="N759" s="27"/>
      <c r="O759" s="27"/>
    </row>
    <row r="760" spans="2:15" x14ac:dyDescent="0.25">
      <c r="B760" s="9">
        <f t="shared" si="83"/>
        <v>741</v>
      </c>
      <c r="C760" s="42">
        <f>'Simulacion sistema (hoja4)'!BV751</f>
        <v>0.80781092049227909</v>
      </c>
      <c r="D760" s="42">
        <f>'Simulacion sistema (hoja4)'!BW751</f>
        <v>0.84275318417311484</v>
      </c>
      <c r="E760" s="44">
        <f t="shared" si="77"/>
        <v>110737768.40034729</v>
      </c>
      <c r="F760" s="45">
        <f t="shared" si="78"/>
        <v>220.51654110063879</v>
      </c>
      <c r="G760" s="45">
        <f t="shared" si="79"/>
        <v>385.9039469261179</v>
      </c>
      <c r="H760" s="46">
        <f t="shared" si="80"/>
        <v>0.98199999999999998</v>
      </c>
      <c r="I760" s="46">
        <f t="shared" si="81"/>
        <v>1.8000000000000016E-2</v>
      </c>
      <c r="J760" s="47">
        <f t="shared" si="82"/>
        <v>24419509656.848202</v>
      </c>
      <c r="K760" s="27"/>
      <c r="L760" s="27"/>
      <c r="M760" s="27"/>
      <c r="N760" s="27"/>
      <c r="O760" s="27"/>
    </row>
    <row r="761" spans="2:15" x14ac:dyDescent="0.25">
      <c r="B761" s="9">
        <f t="shared" si="83"/>
        <v>742</v>
      </c>
      <c r="C761" s="42">
        <f>'Simulacion sistema (hoja4)'!BV752</f>
        <v>0.81959102398337891</v>
      </c>
      <c r="D761" s="42">
        <f>'Simulacion sistema (hoja4)'!BW752</f>
        <v>0.84474467196744052</v>
      </c>
      <c r="E761" s="44">
        <f t="shared" si="77"/>
        <v>110999449.89652169</v>
      </c>
      <c r="F761" s="45">
        <f t="shared" si="78"/>
        <v>220.51654110063879</v>
      </c>
      <c r="G761" s="45">
        <f t="shared" si="79"/>
        <v>385.9039469261179</v>
      </c>
      <c r="H761" s="46">
        <f t="shared" si="80"/>
        <v>0.98199999999999998</v>
      </c>
      <c r="I761" s="46">
        <f t="shared" si="81"/>
        <v>1.8000000000000016E-2</v>
      </c>
      <c r="J761" s="47">
        <f t="shared" si="82"/>
        <v>24477214755.25462</v>
      </c>
      <c r="K761" s="27"/>
      <c r="L761" s="27"/>
      <c r="M761" s="27"/>
      <c r="N761" s="27"/>
      <c r="O761" s="27"/>
    </row>
    <row r="762" spans="2:15" x14ac:dyDescent="0.25">
      <c r="B762" s="9">
        <f t="shared" si="83"/>
        <v>743</v>
      </c>
      <c r="C762" s="42">
        <f>'Simulacion sistema (hoja4)'!BV753</f>
        <v>0.82319294559428746</v>
      </c>
      <c r="D762" s="42">
        <f>'Simulacion sistema (hoja4)'!BW753</f>
        <v>0.84617167888087974</v>
      </c>
      <c r="E762" s="44">
        <f t="shared" si="77"/>
        <v>111186958.6049476</v>
      </c>
      <c r="F762" s="45">
        <f t="shared" si="78"/>
        <v>220.51654110063879</v>
      </c>
      <c r="G762" s="45">
        <f t="shared" si="79"/>
        <v>385.9039469261179</v>
      </c>
      <c r="H762" s="46">
        <f t="shared" si="80"/>
        <v>0.98199999999999998</v>
      </c>
      <c r="I762" s="46">
        <f t="shared" si="81"/>
        <v>1.8000000000000016E-2</v>
      </c>
      <c r="J762" s="47">
        <f t="shared" si="82"/>
        <v>24518563527.06295</v>
      </c>
      <c r="K762" s="27"/>
      <c r="L762" s="27"/>
      <c r="M762" s="27"/>
      <c r="N762" s="27"/>
      <c r="O762" s="27"/>
    </row>
    <row r="763" spans="2:15" x14ac:dyDescent="0.25">
      <c r="B763" s="9">
        <f t="shared" si="83"/>
        <v>744</v>
      </c>
      <c r="C763" s="42">
        <f>'Simulacion sistema (hoja4)'!BV754</f>
        <v>0.81712415639546709</v>
      </c>
      <c r="D763" s="42">
        <f>'Simulacion sistema (hoja4)'!BW754</f>
        <v>0.85005238066060085</v>
      </c>
      <c r="E763" s="44">
        <f t="shared" si="77"/>
        <v>111696882.81880295</v>
      </c>
      <c r="F763" s="45">
        <f t="shared" si="78"/>
        <v>220.51654110063879</v>
      </c>
      <c r="G763" s="45">
        <f t="shared" si="79"/>
        <v>385.9039469261179</v>
      </c>
      <c r="H763" s="46">
        <f t="shared" si="80"/>
        <v>0.98199999999999998</v>
      </c>
      <c r="I763" s="46">
        <f t="shared" si="81"/>
        <v>1.8000000000000016E-2</v>
      </c>
      <c r="J763" s="47">
        <f t="shared" si="82"/>
        <v>24631010250.925797</v>
      </c>
      <c r="K763" s="27"/>
      <c r="L763" s="27"/>
      <c r="M763" s="27"/>
      <c r="N763" s="27"/>
      <c r="O763" s="27"/>
    </row>
    <row r="764" spans="2:15" x14ac:dyDescent="0.25">
      <c r="B764" s="9">
        <f t="shared" si="83"/>
        <v>745</v>
      </c>
      <c r="C764" s="42">
        <f>'Simulacion sistema (hoja4)'!BV755</f>
        <v>0.83346018757339668</v>
      </c>
      <c r="D764" s="42">
        <f>'Simulacion sistema (hoja4)'!BW755</f>
        <v>0.85155448966927194</v>
      </c>
      <c r="E764" s="44">
        <f t="shared" si="77"/>
        <v>111894259.94254233</v>
      </c>
      <c r="F764" s="45">
        <f t="shared" si="78"/>
        <v>220.51654110063879</v>
      </c>
      <c r="G764" s="45">
        <f t="shared" si="79"/>
        <v>385.9039469261179</v>
      </c>
      <c r="H764" s="46">
        <f t="shared" si="80"/>
        <v>0.98199999999999998</v>
      </c>
      <c r="I764" s="46">
        <f t="shared" si="81"/>
        <v>1.8000000000000016E-2</v>
      </c>
      <c r="J764" s="47">
        <f t="shared" si="82"/>
        <v>24674535171.545197</v>
      </c>
      <c r="K764" s="27"/>
      <c r="L764" s="27"/>
      <c r="M764" s="27"/>
      <c r="N764" s="27"/>
      <c r="O764" s="27"/>
    </row>
    <row r="765" spans="2:15" x14ac:dyDescent="0.25">
      <c r="B765" s="9">
        <f t="shared" si="83"/>
        <v>746</v>
      </c>
      <c r="C765" s="42">
        <f>'Simulacion sistema (hoja4)'!BV756</f>
        <v>0.81997417128129901</v>
      </c>
      <c r="D765" s="42">
        <f>'Simulacion sistema (hoja4)'!BW756</f>
        <v>0.85010287639928184</v>
      </c>
      <c r="E765" s="44">
        <f t="shared" si="77"/>
        <v>111703517.95886564</v>
      </c>
      <c r="F765" s="45">
        <f t="shared" si="78"/>
        <v>220.51654110063879</v>
      </c>
      <c r="G765" s="45">
        <f t="shared" si="79"/>
        <v>385.9039469261179</v>
      </c>
      <c r="H765" s="46">
        <f t="shared" si="80"/>
        <v>0.98199999999999998</v>
      </c>
      <c r="I765" s="46">
        <f t="shared" si="81"/>
        <v>1.8000000000000016E-2</v>
      </c>
      <c r="J765" s="47">
        <f t="shared" si="82"/>
        <v>24632473409.062138</v>
      </c>
      <c r="K765" s="27"/>
      <c r="L765" s="27"/>
      <c r="M765" s="27"/>
      <c r="N765" s="27"/>
      <c r="O765" s="27"/>
    </row>
    <row r="766" spans="2:15" x14ac:dyDescent="0.25">
      <c r="B766" s="9">
        <f t="shared" si="83"/>
        <v>747</v>
      </c>
      <c r="C766" s="42">
        <f>'Simulacion sistema (hoja4)'!BV757</f>
        <v>0.82687691192462809</v>
      </c>
      <c r="D766" s="42">
        <f>'Simulacion sistema (hoja4)'!BW757</f>
        <v>0.84775376294149751</v>
      </c>
      <c r="E766" s="44">
        <f t="shared" si="77"/>
        <v>111394844.45051278</v>
      </c>
      <c r="F766" s="45">
        <f t="shared" si="78"/>
        <v>220.51654110063879</v>
      </c>
      <c r="G766" s="45">
        <f t="shared" si="79"/>
        <v>385.9039469261179</v>
      </c>
      <c r="H766" s="46">
        <f t="shared" si="80"/>
        <v>0.98199999999999998</v>
      </c>
      <c r="I766" s="46">
        <f t="shared" si="81"/>
        <v>1.8000000000000016E-2</v>
      </c>
      <c r="J766" s="47">
        <f t="shared" si="82"/>
        <v>24564405794.670765</v>
      </c>
      <c r="K766" s="27"/>
      <c r="L766" s="27"/>
      <c r="M766" s="27"/>
      <c r="N766" s="27"/>
      <c r="O766" s="27"/>
    </row>
    <row r="767" spans="2:15" x14ac:dyDescent="0.25">
      <c r="B767" s="9">
        <f t="shared" si="83"/>
        <v>748</v>
      </c>
      <c r="C767" s="42">
        <f>'Simulacion sistema (hoja4)'!BV758</f>
        <v>0.82862124972804141</v>
      </c>
      <c r="D767" s="42">
        <f>'Simulacion sistema (hoja4)'!BW758</f>
        <v>0.84309478063358134</v>
      </c>
      <c r="E767" s="44">
        <f t="shared" si="77"/>
        <v>110782654.17525259</v>
      </c>
      <c r="F767" s="45">
        <f t="shared" si="78"/>
        <v>220.51654110063879</v>
      </c>
      <c r="G767" s="45">
        <f t="shared" si="79"/>
        <v>385.9039469261179</v>
      </c>
      <c r="H767" s="46">
        <f t="shared" si="80"/>
        <v>0.98199999999999998</v>
      </c>
      <c r="I767" s="46">
        <f t="shared" si="81"/>
        <v>1.8000000000000016E-2</v>
      </c>
      <c r="J767" s="47">
        <f t="shared" si="82"/>
        <v>24429407712.674942</v>
      </c>
      <c r="K767" s="27"/>
      <c r="L767" s="27"/>
      <c r="M767" s="27"/>
      <c r="N767" s="27"/>
      <c r="O767" s="27"/>
    </row>
    <row r="768" spans="2:15" x14ac:dyDescent="0.25">
      <c r="B768" s="9">
        <f t="shared" si="83"/>
        <v>749</v>
      </c>
      <c r="C768" s="42">
        <f>'Simulacion sistema (hoja4)'!BV759</f>
        <v>0.82419376474307915</v>
      </c>
      <c r="D768" s="42">
        <f>'Simulacion sistema (hoja4)'!BW759</f>
        <v>0.84957573965378885</v>
      </c>
      <c r="E768" s="44">
        <f t="shared" si="77"/>
        <v>111634252.19050784</v>
      </c>
      <c r="F768" s="45">
        <f t="shared" si="78"/>
        <v>220.51654110063879</v>
      </c>
      <c r="G768" s="45">
        <f t="shared" si="79"/>
        <v>385.9039469261179</v>
      </c>
      <c r="H768" s="46">
        <f t="shared" si="80"/>
        <v>0.98199999999999998</v>
      </c>
      <c r="I768" s="46">
        <f t="shared" si="81"/>
        <v>1.8000000000000016E-2</v>
      </c>
      <c r="J768" s="47">
        <f t="shared" si="82"/>
        <v>24617199161.4072</v>
      </c>
      <c r="K768" s="27"/>
      <c r="L768" s="27"/>
      <c r="M768" s="27"/>
      <c r="N768" s="27"/>
      <c r="O768" s="27"/>
    </row>
    <row r="769" spans="2:15" x14ac:dyDescent="0.25">
      <c r="B769" s="9">
        <f t="shared" si="83"/>
        <v>750</v>
      </c>
      <c r="C769" s="42">
        <f>'Simulacion sistema (hoja4)'!BV760</f>
        <v>0.81896122872134969</v>
      </c>
      <c r="D769" s="42">
        <f>'Simulacion sistema (hoja4)'!BW760</f>
        <v>0.84066950966513687</v>
      </c>
      <c r="E769" s="44">
        <f t="shared" si="77"/>
        <v>110463973.56999898</v>
      </c>
      <c r="F769" s="45">
        <f t="shared" si="78"/>
        <v>220.51654110063879</v>
      </c>
      <c r="G769" s="45">
        <f t="shared" si="79"/>
        <v>385.9039469261179</v>
      </c>
      <c r="H769" s="46">
        <f t="shared" si="80"/>
        <v>0.98199999999999998</v>
      </c>
      <c r="I769" s="46">
        <f t="shared" si="81"/>
        <v>1.8000000000000016E-2</v>
      </c>
      <c r="J769" s="47">
        <f t="shared" si="82"/>
        <v>24359133367.888557</v>
      </c>
      <c r="K769" s="27"/>
      <c r="L769" s="27"/>
      <c r="M769" s="27"/>
      <c r="N769" s="27"/>
      <c r="O769" s="27"/>
    </row>
    <row r="770" spans="2:15" x14ac:dyDescent="0.25">
      <c r="B770" s="9">
        <f t="shared" si="83"/>
        <v>751</v>
      </c>
      <c r="C770" s="42">
        <f>'Simulacion sistema (hoja4)'!BV761</f>
        <v>0.82677064256896193</v>
      </c>
      <c r="D770" s="42">
        <f>'Simulacion sistema (hoja4)'!BW761</f>
        <v>0.85228499495793575</v>
      </c>
      <c r="E770" s="44">
        <f t="shared" si="77"/>
        <v>111990248.33747275</v>
      </c>
      <c r="F770" s="45">
        <f t="shared" si="78"/>
        <v>220.51654110063879</v>
      </c>
      <c r="G770" s="45">
        <f t="shared" si="79"/>
        <v>385.9039469261179</v>
      </c>
      <c r="H770" s="46">
        <f t="shared" si="80"/>
        <v>0.98199999999999998</v>
      </c>
      <c r="I770" s="46">
        <f t="shared" si="81"/>
        <v>1.8000000000000016E-2</v>
      </c>
      <c r="J770" s="47">
        <f t="shared" si="82"/>
        <v>24695702200.381054</v>
      </c>
      <c r="K770" s="27"/>
      <c r="L770" s="27"/>
      <c r="M770" s="27"/>
      <c r="N770" s="27"/>
      <c r="O770" s="27"/>
    </row>
    <row r="771" spans="2:15" x14ac:dyDescent="0.25">
      <c r="B771" s="9">
        <f t="shared" si="83"/>
        <v>752</v>
      </c>
      <c r="C771" s="42">
        <f>'Simulacion sistema (hoja4)'!BV762</f>
        <v>0.82890533195962346</v>
      </c>
      <c r="D771" s="42">
        <f>'Simulacion sistema (hoja4)'!BW762</f>
        <v>0.85064906559592923</v>
      </c>
      <c r="E771" s="44">
        <f t="shared" si="77"/>
        <v>111775287.21930511</v>
      </c>
      <c r="F771" s="45">
        <f t="shared" si="78"/>
        <v>220.51654110063879</v>
      </c>
      <c r="G771" s="45">
        <f t="shared" si="79"/>
        <v>385.9039469261179</v>
      </c>
      <c r="H771" s="46">
        <f t="shared" si="80"/>
        <v>0.98199999999999998</v>
      </c>
      <c r="I771" s="46">
        <f t="shared" si="81"/>
        <v>1.8000000000000016E-2</v>
      </c>
      <c r="J771" s="47">
        <f t="shared" si="82"/>
        <v>24648299718.131603</v>
      </c>
      <c r="K771" s="27"/>
      <c r="L771" s="27"/>
      <c r="M771" s="27"/>
      <c r="N771" s="27"/>
      <c r="O771" s="27"/>
    </row>
    <row r="772" spans="2:15" x14ac:dyDescent="0.25">
      <c r="B772" s="9">
        <f t="shared" si="83"/>
        <v>753</v>
      </c>
      <c r="C772" s="42">
        <f>'Simulacion sistema (hoja4)'!BV763</f>
        <v>0.8258103101939519</v>
      </c>
      <c r="D772" s="42">
        <f>'Simulacion sistema (hoja4)'!BW763</f>
        <v>0.84524527545998085</v>
      </c>
      <c r="E772" s="44">
        <f t="shared" si="77"/>
        <v>111065229.19544148</v>
      </c>
      <c r="F772" s="45">
        <f t="shared" si="78"/>
        <v>220.51654110063879</v>
      </c>
      <c r="G772" s="45">
        <f t="shared" si="79"/>
        <v>385.9039469261179</v>
      </c>
      <c r="H772" s="46">
        <f t="shared" si="80"/>
        <v>0.98199999999999998</v>
      </c>
      <c r="I772" s="46">
        <f t="shared" si="81"/>
        <v>1.8000000000000016E-2</v>
      </c>
      <c r="J772" s="47">
        <f t="shared" si="82"/>
        <v>24491720178.728439</v>
      </c>
      <c r="K772" s="27"/>
      <c r="L772" s="27"/>
      <c r="M772" s="27"/>
      <c r="N772" s="27"/>
      <c r="O772" s="27"/>
    </row>
    <row r="773" spans="2:15" x14ac:dyDescent="0.25">
      <c r="B773" s="9">
        <f t="shared" si="83"/>
        <v>754</v>
      </c>
      <c r="C773" s="42">
        <f>'Simulacion sistema (hoja4)'!BV764</f>
        <v>0.82695461895958777</v>
      </c>
      <c r="D773" s="42">
        <f>'Simulacion sistema (hoja4)'!BW764</f>
        <v>0.84081848042770369</v>
      </c>
      <c r="E773" s="44">
        <f t="shared" si="77"/>
        <v>110483548.32820027</v>
      </c>
      <c r="F773" s="45">
        <f t="shared" si="78"/>
        <v>220.51654110063879</v>
      </c>
      <c r="G773" s="45">
        <f t="shared" si="79"/>
        <v>385.9039469261179</v>
      </c>
      <c r="H773" s="46">
        <f t="shared" si="80"/>
        <v>0.98199999999999998</v>
      </c>
      <c r="I773" s="46">
        <f t="shared" si="81"/>
        <v>1.8000000000000016E-2</v>
      </c>
      <c r="J773" s="47">
        <f t="shared" si="82"/>
        <v>24363449925.859985</v>
      </c>
      <c r="K773" s="27"/>
      <c r="L773" s="27"/>
      <c r="M773" s="27"/>
      <c r="N773" s="27"/>
      <c r="O773" s="27"/>
    </row>
    <row r="774" spans="2:15" x14ac:dyDescent="0.25">
      <c r="B774" s="9">
        <f t="shared" si="83"/>
        <v>755</v>
      </c>
      <c r="C774" s="42">
        <f>'Simulacion sistema (hoja4)'!BV765</f>
        <v>0.83112824249945183</v>
      </c>
      <c r="D774" s="42">
        <f>'Simulacion sistema (hoja4)'!BW765</f>
        <v>0.84963534446301692</v>
      </c>
      <c r="E774" s="44">
        <f t="shared" si="77"/>
        <v>111642084.26244041</v>
      </c>
      <c r="F774" s="45">
        <f t="shared" si="78"/>
        <v>220.51654110063879</v>
      </c>
      <c r="G774" s="45">
        <f t="shared" si="79"/>
        <v>385.9039469261179</v>
      </c>
      <c r="H774" s="46">
        <f t="shared" si="80"/>
        <v>0.98199999999999998</v>
      </c>
      <c r="I774" s="46">
        <f t="shared" si="81"/>
        <v>1.8000000000000016E-2</v>
      </c>
      <c r="J774" s="47">
        <f t="shared" si="82"/>
        <v>24618926262.81942</v>
      </c>
      <c r="K774" s="27"/>
      <c r="L774" s="27"/>
      <c r="M774" s="27"/>
      <c r="N774" s="27"/>
      <c r="O774" s="27"/>
    </row>
    <row r="775" spans="2:15" x14ac:dyDescent="0.25">
      <c r="B775" s="9">
        <f t="shared" si="83"/>
        <v>756</v>
      </c>
      <c r="C775" s="42">
        <f>'Simulacion sistema (hoja4)'!BV766</f>
        <v>0.82171969552059176</v>
      </c>
      <c r="D775" s="42">
        <f>'Simulacion sistema (hoja4)'!BW766</f>
        <v>0.84859573093691798</v>
      </c>
      <c r="E775" s="44">
        <f t="shared" si="77"/>
        <v>111505479.04511102</v>
      </c>
      <c r="F775" s="45">
        <f t="shared" si="78"/>
        <v>220.51654110063879</v>
      </c>
      <c r="G775" s="45">
        <f t="shared" si="79"/>
        <v>385.9039469261179</v>
      </c>
      <c r="H775" s="46">
        <f t="shared" si="80"/>
        <v>0.98199999999999998</v>
      </c>
      <c r="I775" s="46">
        <f t="shared" si="81"/>
        <v>1.8000000000000016E-2</v>
      </c>
      <c r="J775" s="47">
        <f t="shared" si="82"/>
        <v>24588802552.797642</v>
      </c>
      <c r="K775" s="27"/>
      <c r="L775" s="27"/>
      <c r="M775" s="27"/>
      <c r="N775" s="27"/>
      <c r="O775" s="27"/>
    </row>
    <row r="776" spans="2:15" x14ac:dyDescent="0.25">
      <c r="B776" s="9">
        <f t="shared" si="83"/>
        <v>757</v>
      </c>
      <c r="C776" s="42">
        <f>'Simulacion sistema (hoja4)'!BV767</f>
        <v>0.83044859879675281</v>
      </c>
      <c r="D776" s="42">
        <f>'Simulacion sistema (hoja4)'!BW767</f>
        <v>0.85415282456172625</v>
      </c>
      <c r="E776" s="44">
        <f t="shared" si="77"/>
        <v>112235681.14741082</v>
      </c>
      <c r="F776" s="45">
        <f t="shared" si="78"/>
        <v>220.51654110063879</v>
      </c>
      <c r="G776" s="45">
        <f t="shared" si="79"/>
        <v>385.9039469261179</v>
      </c>
      <c r="H776" s="46">
        <f t="shared" si="80"/>
        <v>0.98199999999999998</v>
      </c>
      <c r="I776" s="46">
        <f t="shared" si="81"/>
        <v>1.8000000000000016E-2</v>
      </c>
      <c r="J776" s="47">
        <f t="shared" si="82"/>
        <v>24749824194.70121</v>
      </c>
      <c r="K776" s="27"/>
      <c r="L776" s="27"/>
      <c r="M776" s="27"/>
      <c r="N776" s="27"/>
      <c r="O776" s="27"/>
    </row>
    <row r="777" spans="2:15" x14ac:dyDescent="0.25">
      <c r="B777" s="9">
        <f t="shared" si="83"/>
        <v>758</v>
      </c>
      <c r="C777" s="42">
        <f>'Simulacion sistema (hoja4)'!BV768</f>
        <v>0.82888654827626163</v>
      </c>
      <c r="D777" s="42">
        <f>'Simulacion sistema (hoja4)'!BW768</f>
        <v>0.85288464132039554</v>
      </c>
      <c r="E777" s="44">
        <f t="shared" si="77"/>
        <v>112069041.86949997</v>
      </c>
      <c r="F777" s="45">
        <f t="shared" si="78"/>
        <v>220.51654110063879</v>
      </c>
      <c r="G777" s="45">
        <f t="shared" si="79"/>
        <v>385.9039469261179</v>
      </c>
      <c r="H777" s="46">
        <f t="shared" si="80"/>
        <v>0.98199999999999998</v>
      </c>
      <c r="I777" s="46">
        <f t="shared" si="81"/>
        <v>1.8000000000000016E-2</v>
      </c>
      <c r="J777" s="47">
        <f t="shared" si="82"/>
        <v>24713077477.524799</v>
      </c>
      <c r="K777" s="27"/>
      <c r="L777" s="27"/>
      <c r="M777" s="27"/>
      <c r="N777" s="27"/>
      <c r="O777" s="27"/>
    </row>
    <row r="778" spans="2:15" x14ac:dyDescent="0.25">
      <c r="B778" s="9">
        <f t="shared" si="83"/>
        <v>759</v>
      </c>
      <c r="C778" s="42">
        <f>'Simulacion sistema (hoja4)'!BV769</f>
        <v>0.82718117903825861</v>
      </c>
      <c r="D778" s="42">
        <f>'Simulacion sistema (hoja4)'!BW769</f>
        <v>0.84456269564378494</v>
      </c>
      <c r="E778" s="44">
        <f t="shared" si="77"/>
        <v>110975538.20759334</v>
      </c>
      <c r="F778" s="45">
        <f t="shared" si="78"/>
        <v>220.51654110063879</v>
      </c>
      <c r="G778" s="45">
        <f t="shared" si="79"/>
        <v>385.9039469261179</v>
      </c>
      <c r="H778" s="46">
        <f t="shared" si="80"/>
        <v>0.98199999999999998</v>
      </c>
      <c r="I778" s="46">
        <f t="shared" si="81"/>
        <v>1.8000000000000016E-2</v>
      </c>
      <c r="J778" s="47">
        <f t="shared" si="82"/>
        <v>24471941832.320267</v>
      </c>
      <c r="K778" s="27"/>
      <c r="L778" s="27"/>
      <c r="M778" s="27"/>
      <c r="N778" s="27"/>
      <c r="O778" s="27"/>
    </row>
    <row r="779" spans="2:15" x14ac:dyDescent="0.25">
      <c r="B779" s="9">
        <f t="shared" si="83"/>
        <v>760</v>
      </c>
      <c r="C779" s="42">
        <f>'Simulacion sistema (hoja4)'!BV770</f>
        <v>0.82431972512405161</v>
      </c>
      <c r="D779" s="42">
        <f>'Simulacion sistema (hoja4)'!BW770</f>
        <v>0.84874177746980517</v>
      </c>
      <c r="E779" s="44">
        <f t="shared" si="77"/>
        <v>111524669.5595324</v>
      </c>
      <c r="F779" s="45">
        <f t="shared" si="78"/>
        <v>220.51654110063879</v>
      </c>
      <c r="G779" s="45">
        <f t="shared" si="79"/>
        <v>385.9039469261179</v>
      </c>
      <c r="H779" s="46">
        <f t="shared" si="80"/>
        <v>0.98199999999999998</v>
      </c>
      <c r="I779" s="46">
        <f t="shared" si="81"/>
        <v>1.8000000000000016E-2</v>
      </c>
      <c r="J779" s="47">
        <f t="shared" si="82"/>
        <v>24593034378.659786</v>
      </c>
      <c r="K779" s="27"/>
      <c r="L779" s="27"/>
      <c r="M779" s="27"/>
      <c r="N779" s="27"/>
      <c r="O779" s="27"/>
    </row>
    <row r="780" spans="2:15" x14ac:dyDescent="0.25">
      <c r="B780" s="9">
        <f t="shared" si="83"/>
        <v>761</v>
      </c>
      <c r="C780" s="42">
        <f>'Simulacion sistema (hoja4)'!BV771</f>
        <v>0.79140323327442919</v>
      </c>
      <c r="D780" s="42">
        <f>'Simulacion sistema (hoja4)'!BW771</f>
        <v>0.84555865252289231</v>
      </c>
      <c r="E780" s="44">
        <f t="shared" si="77"/>
        <v>111106406.94150805</v>
      </c>
      <c r="F780" s="45">
        <f t="shared" si="78"/>
        <v>220.51654110063879</v>
      </c>
      <c r="G780" s="45">
        <f t="shared" si="79"/>
        <v>385.9039469261179</v>
      </c>
      <c r="H780" s="46">
        <f t="shared" si="80"/>
        <v>0.98199999999999998</v>
      </c>
      <c r="I780" s="46">
        <f t="shared" si="81"/>
        <v>1.8000000000000016E-2</v>
      </c>
      <c r="J780" s="47">
        <f t="shared" si="82"/>
        <v>24500800552.861359</v>
      </c>
      <c r="K780" s="27"/>
      <c r="L780" s="27"/>
      <c r="M780" s="27"/>
      <c r="N780" s="27"/>
      <c r="O780" s="27"/>
    </row>
    <row r="781" spans="2:15" x14ac:dyDescent="0.25">
      <c r="B781" s="9">
        <f t="shared" si="83"/>
        <v>762</v>
      </c>
      <c r="C781" s="42">
        <f>'Simulacion sistema (hoja4)'!BV772</f>
        <v>0.82044106810640072</v>
      </c>
      <c r="D781" s="42">
        <f>'Simulacion sistema (hoja4)'!BW772</f>
        <v>0.84727417370186797</v>
      </c>
      <c r="E781" s="44">
        <f t="shared" si="77"/>
        <v>111331826.42442545</v>
      </c>
      <c r="F781" s="45">
        <f t="shared" si="78"/>
        <v>220.51654110063879</v>
      </c>
      <c r="G781" s="45">
        <f t="shared" si="79"/>
        <v>385.9039469261179</v>
      </c>
      <c r="H781" s="46">
        <f t="shared" si="80"/>
        <v>0.98199999999999998</v>
      </c>
      <c r="I781" s="46">
        <f t="shared" si="81"/>
        <v>1.8000000000000016E-2</v>
      </c>
      <c r="J781" s="47">
        <f t="shared" si="82"/>
        <v>24550509277.530998</v>
      </c>
      <c r="K781" s="27"/>
      <c r="L781" s="27"/>
      <c r="M781" s="27"/>
      <c r="N781" s="27"/>
      <c r="O781" s="27"/>
    </row>
    <row r="782" spans="2:15" x14ac:dyDescent="0.25">
      <c r="B782" s="9">
        <f t="shared" si="83"/>
        <v>763</v>
      </c>
      <c r="C782" s="42">
        <f>'Simulacion sistema (hoja4)'!BV773</f>
        <v>0.8060578231599933</v>
      </c>
      <c r="D782" s="42">
        <f>'Simulacion sistema (hoja4)'!BW773</f>
        <v>0.84527928731712443</v>
      </c>
      <c r="E782" s="44">
        <f t="shared" si="77"/>
        <v>111069698.35347015</v>
      </c>
      <c r="F782" s="45">
        <f t="shared" si="78"/>
        <v>220.51654110063879</v>
      </c>
      <c r="G782" s="45">
        <f t="shared" si="79"/>
        <v>385.9039469261179</v>
      </c>
      <c r="H782" s="46">
        <f t="shared" si="80"/>
        <v>0.98199999999999998</v>
      </c>
      <c r="I782" s="46">
        <f t="shared" si="81"/>
        <v>1.8000000000000016E-2</v>
      </c>
      <c r="J782" s="47">
        <f t="shared" si="82"/>
        <v>24492705701.99855</v>
      </c>
      <c r="K782" s="27"/>
      <c r="L782" s="27"/>
      <c r="M782" s="27"/>
      <c r="N782" s="27"/>
      <c r="O782" s="27"/>
    </row>
    <row r="783" spans="2:15" x14ac:dyDescent="0.25">
      <c r="B783" s="9">
        <f t="shared" si="83"/>
        <v>764</v>
      </c>
      <c r="C783" s="42">
        <f>'Simulacion sistema (hoja4)'!BV774</f>
        <v>0.81512969187772188</v>
      </c>
      <c r="D783" s="42">
        <f>'Simulacion sistema (hoja4)'!BW774</f>
        <v>0.8389949227211837</v>
      </c>
      <c r="E783" s="44">
        <f t="shared" si="77"/>
        <v>110243932.84556353</v>
      </c>
      <c r="F783" s="45">
        <f t="shared" si="78"/>
        <v>220.51654110063879</v>
      </c>
      <c r="G783" s="45">
        <f t="shared" si="79"/>
        <v>385.9039469261179</v>
      </c>
      <c r="H783" s="46">
        <f t="shared" si="80"/>
        <v>0.98199999999999998</v>
      </c>
      <c r="I783" s="46">
        <f t="shared" si="81"/>
        <v>1.8000000000000016E-2</v>
      </c>
      <c r="J783" s="47">
        <f t="shared" si="82"/>
        <v>24310610748.434772</v>
      </c>
      <c r="K783" s="27"/>
      <c r="L783" s="27"/>
      <c r="M783" s="27"/>
      <c r="N783" s="27"/>
      <c r="O783" s="27"/>
    </row>
    <row r="784" spans="2:15" x14ac:dyDescent="0.25">
      <c r="B784" s="9">
        <f t="shared" si="83"/>
        <v>765</v>
      </c>
      <c r="C784" s="42">
        <f>'Simulacion sistema (hoja4)'!BV775</f>
        <v>0.81665877596518544</v>
      </c>
      <c r="D784" s="42">
        <f>'Simulacion sistema (hoja4)'!BW775</f>
        <v>0.84132593143712842</v>
      </c>
      <c r="E784" s="44">
        <f t="shared" si="77"/>
        <v>110550227.39083867</v>
      </c>
      <c r="F784" s="45">
        <f t="shared" si="78"/>
        <v>220.51654110063879</v>
      </c>
      <c r="G784" s="45">
        <f t="shared" si="79"/>
        <v>385.9039469261179</v>
      </c>
      <c r="H784" s="46">
        <f t="shared" si="80"/>
        <v>0.98199999999999998</v>
      </c>
      <c r="I784" s="46">
        <f t="shared" si="81"/>
        <v>1.8000000000000016E-2</v>
      </c>
      <c r="J784" s="47">
        <f t="shared" si="82"/>
        <v>24378153762.11684</v>
      </c>
      <c r="K784" s="27"/>
      <c r="L784" s="27"/>
      <c r="M784" s="27"/>
      <c r="N784" s="27"/>
      <c r="O784" s="27"/>
    </row>
    <row r="785" spans="2:15" x14ac:dyDescent="0.25">
      <c r="B785" s="9">
        <f t="shared" si="83"/>
        <v>766</v>
      </c>
      <c r="C785" s="42">
        <f>'Simulacion sistema (hoja4)'!BV776</f>
        <v>0.82996241269277604</v>
      </c>
      <c r="D785" s="42">
        <f>'Simulacion sistema (hoja4)'!BW776</f>
        <v>0.85044137421949539</v>
      </c>
      <c r="E785" s="44">
        <f t="shared" si="77"/>
        <v>111747996.5724417</v>
      </c>
      <c r="F785" s="45">
        <f t="shared" si="78"/>
        <v>220.51654110063879</v>
      </c>
      <c r="G785" s="45">
        <f t="shared" si="79"/>
        <v>385.9039469261179</v>
      </c>
      <c r="H785" s="46">
        <f t="shared" si="80"/>
        <v>0.98199999999999998</v>
      </c>
      <c r="I785" s="46">
        <f t="shared" si="81"/>
        <v>1.8000000000000016E-2</v>
      </c>
      <c r="J785" s="47">
        <f t="shared" si="82"/>
        <v>24642281679.080883</v>
      </c>
      <c r="K785" s="27"/>
      <c r="L785" s="27"/>
      <c r="M785" s="27"/>
      <c r="N785" s="27"/>
      <c r="O785" s="27"/>
    </row>
    <row r="786" spans="2:15" x14ac:dyDescent="0.25">
      <c r="B786" s="9">
        <f t="shared" si="83"/>
        <v>767</v>
      </c>
      <c r="C786" s="42">
        <f>'Simulacion sistema (hoja4)'!BV777</f>
        <v>0.80653637704940717</v>
      </c>
      <c r="D786" s="42">
        <f>'Simulacion sistema (hoja4)'!BW777</f>
        <v>0.8464206149905853</v>
      </c>
      <c r="E786" s="44">
        <f t="shared" si="77"/>
        <v>111219668.80976291</v>
      </c>
      <c r="F786" s="45">
        <f t="shared" si="78"/>
        <v>220.51654110063879</v>
      </c>
      <c r="G786" s="45">
        <f t="shared" si="79"/>
        <v>385.9039469261179</v>
      </c>
      <c r="H786" s="46">
        <f t="shared" si="80"/>
        <v>0.98199999999999998</v>
      </c>
      <c r="I786" s="46">
        <f t="shared" si="81"/>
        <v>1.8000000000000016E-2</v>
      </c>
      <c r="J786" s="47">
        <f t="shared" si="82"/>
        <v>24525776668.287518</v>
      </c>
      <c r="K786" s="27"/>
      <c r="L786" s="27"/>
      <c r="M786" s="27"/>
      <c r="N786" s="27"/>
      <c r="O786" s="27"/>
    </row>
    <row r="787" spans="2:15" x14ac:dyDescent="0.25">
      <c r="B787" s="9">
        <f t="shared" si="83"/>
        <v>768</v>
      </c>
      <c r="C787" s="42">
        <f>'Simulacion sistema (hoja4)'!BV778</f>
        <v>0.82397859959816266</v>
      </c>
      <c r="D787" s="42">
        <f>'Simulacion sistema (hoja4)'!BW778</f>
        <v>0.84340354075331825</v>
      </c>
      <c r="E787" s="44">
        <f t="shared" si="77"/>
        <v>110823225.25498602</v>
      </c>
      <c r="F787" s="45">
        <f t="shared" si="78"/>
        <v>220.51654110063879</v>
      </c>
      <c r="G787" s="45">
        <f t="shared" si="79"/>
        <v>385.9039469261179</v>
      </c>
      <c r="H787" s="46">
        <f t="shared" si="80"/>
        <v>0.98199999999999998</v>
      </c>
      <c r="I787" s="46">
        <f t="shared" si="81"/>
        <v>1.8000000000000016E-2</v>
      </c>
      <c r="J787" s="47">
        <f t="shared" si="82"/>
        <v>24438354306.846474</v>
      </c>
      <c r="K787" s="27"/>
      <c r="L787" s="27"/>
      <c r="M787" s="27"/>
      <c r="N787" s="27"/>
      <c r="O787" s="27"/>
    </row>
    <row r="788" spans="2:15" x14ac:dyDescent="0.25">
      <c r="B788" s="9">
        <f t="shared" si="83"/>
        <v>769</v>
      </c>
      <c r="C788" s="42">
        <f>'Simulacion sistema (hoja4)'!BV779</f>
        <v>0.82170960791022563</v>
      </c>
      <c r="D788" s="42">
        <f>'Simulacion sistema (hoja4)'!BW779</f>
        <v>0.85451376560045578</v>
      </c>
      <c r="E788" s="44">
        <f t="shared" si="77"/>
        <v>112283108.79989989</v>
      </c>
      <c r="F788" s="45">
        <f t="shared" si="78"/>
        <v>220.51654110063879</v>
      </c>
      <c r="G788" s="45">
        <f t="shared" si="79"/>
        <v>385.9039469261179</v>
      </c>
      <c r="H788" s="46">
        <f t="shared" si="80"/>
        <v>0.98199999999999998</v>
      </c>
      <c r="I788" s="46">
        <f t="shared" si="81"/>
        <v>1.8000000000000016E-2</v>
      </c>
      <c r="J788" s="47">
        <f t="shared" si="82"/>
        <v>24760282776.58062</v>
      </c>
      <c r="K788" s="27"/>
      <c r="L788" s="27"/>
      <c r="M788" s="27"/>
      <c r="N788" s="27"/>
      <c r="O788" s="27"/>
    </row>
    <row r="789" spans="2:15" x14ac:dyDescent="0.25">
      <c r="B789" s="9">
        <f t="shared" si="83"/>
        <v>770</v>
      </c>
      <c r="C789" s="42">
        <f>'Simulacion sistema (hoja4)'!BV780</f>
        <v>0.82650320638981822</v>
      </c>
      <c r="D789" s="42">
        <f>'Simulacion sistema (hoja4)'!BW780</f>
        <v>0.84739100760914043</v>
      </c>
      <c r="E789" s="44">
        <f t="shared" ref="E789:E852" si="84">+D789*$F$13*$F$14</f>
        <v>111347178.39984106</v>
      </c>
      <c r="F789" s="45">
        <f t="shared" ref="F789:F852" si="85">+$F$11*F$16</f>
        <v>220.51654110063879</v>
      </c>
      <c r="G789" s="45">
        <f t="shared" ref="G789:G852" si="86">+$F$11*F$15</f>
        <v>385.9039469261179</v>
      </c>
      <c r="H789" s="46">
        <f t="shared" ref="H789:H852" si="87">+COUNTIF($C$20:$C$1019,"&lt;"&amp;$F$12)/1000</f>
        <v>0.98199999999999998</v>
      </c>
      <c r="I789" s="46">
        <f t="shared" ref="I789:I852" si="88">1-H789</f>
        <v>1.8000000000000016E-2</v>
      </c>
      <c r="J789" s="47">
        <f t="shared" ref="J789:J852" si="89">+IF(C789&lt;$F$12,E789*F789,E789*G789)</f>
        <v>24553894642.04871</v>
      </c>
      <c r="K789" s="27"/>
      <c r="L789" s="27"/>
      <c r="M789" s="27"/>
      <c r="N789" s="27"/>
      <c r="O789" s="27"/>
    </row>
    <row r="790" spans="2:15" x14ac:dyDescent="0.25">
      <c r="B790" s="9">
        <f t="shared" ref="B790:B853" si="90">+B789+1</f>
        <v>771</v>
      </c>
      <c r="C790" s="42">
        <f>'Simulacion sistema (hoja4)'!BV781</f>
        <v>0.81917421540383695</v>
      </c>
      <c r="D790" s="42">
        <f>'Simulacion sistema (hoja4)'!BW781</f>
        <v>0.84556724316405563</v>
      </c>
      <c r="E790" s="44">
        <f t="shared" si="84"/>
        <v>111107535.75175691</v>
      </c>
      <c r="F790" s="45">
        <f t="shared" si="85"/>
        <v>220.51654110063879</v>
      </c>
      <c r="G790" s="45">
        <f t="shared" si="86"/>
        <v>385.9039469261179</v>
      </c>
      <c r="H790" s="46">
        <f t="shared" si="87"/>
        <v>0.98199999999999998</v>
      </c>
      <c r="I790" s="46">
        <f t="shared" si="88"/>
        <v>1.8000000000000016E-2</v>
      </c>
      <c r="J790" s="47">
        <f t="shared" si="89"/>
        <v>24501049474.192997</v>
      </c>
      <c r="K790" s="27"/>
      <c r="L790" s="27"/>
      <c r="M790" s="27"/>
      <c r="N790" s="27"/>
      <c r="O790" s="27"/>
    </row>
    <row r="791" spans="2:15" x14ac:dyDescent="0.25">
      <c r="B791" s="9">
        <f t="shared" si="90"/>
        <v>772</v>
      </c>
      <c r="C791" s="42">
        <f>'Simulacion sistema (hoja4)'!BV782</f>
        <v>0.8117306643798029</v>
      </c>
      <c r="D791" s="42">
        <f>'Simulacion sistema (hoja4)'!BW782</f>
        <v>0.83820266710607116</v>
      </c>
      <c r="E791" s="44">
        <f t="shared" si="84"/>
        <v>110139830.45773774</v>
      </c>
      <c r="F791" s="45">
        <f t="shared" si="85"/>
        <v>220.51654110063879</v>
      </c>
      <c r="G791" s="45">
        <f t="shared" si="86"/>
        <v>385.9039469261179</v>
      </c>
      <c r="H791" s="46">
        <f t="shared" si="87"/>
        <v>0.98199999999999998</v>
      </c>
      <c r="I791" s="46">
        <f t="shared" si="88"/>
        <v>1.8000000000000016E-2</v>
      </c>
      <c r="J791" s="47">
        <f t="shared" si="89"/>
        <v>24287654449.951115</v>
      </c>
      <c r="K791" s="27"/>
      <c r="L791" s="27"/>
      <c r="M791" s="27"/>
      <c r="N791" s="27"/>
      <c r="O791" s="27"/>
    </row>
    <row r="792" spans="2:15" x14ac:dyDescent="0.25">
      <c r="B792" s="9">
        <f t="shared" si="90"/>
        <v>773</v>
      </c>
      <c r="C792" s="42">
        <f>'Simulacion sistema (hoja4)'!BV783</f>
        <v>0.82620833777589353</v>
      </c>
      <c r="D792" s="42">
        <f>'Simulacion sistema (hoja4)'!BW783</f>
        <v>0.84624040022121905</v>
      </c>
      <c r="E792" s="44">
        <f t="shared" si="84"/>
        <v>111195988.58906819</v>
      </c>
      <c r="F792" s="45">
        <f t="shared" si="85"/>
        <v>220.51654110063879</v>
      </c>
      <c r="G792" s="45">
        <f t="shared" si="86"/>
        <v>385.9039469261179</v>
      </c>
      <c r="H792" s="46">
        <f t="shared" si="87"/>
        <v>0.98199999999999998</v>
      </c>
      <c r="I792" s="46">
        <f t="shared" si="88"/>
        <v>1.8000000000000016E-2</v>
      </c>
      <c r="J792" s="47">
        <f t="shared" si="89"/>
        <v>24520554787.927418</v>
      </c>
      <c r="K792" s="27"/>
      <c r="L792" s="27"/>
      <c r="M792" s="27"/>
      <c r="N792" s="27"/>
      <c r="O792" s="27"/>
    </row>
    <row r="793" spans="2:15" x14ac:dyDescent="0.25">
      <c r="B793" s="9">
        <f t="shared" si="90"/>
        <v>774</v>
      </c>
      <c r="C793" s="42">
        <f>'Simulacion sistema (hoja4)'!BV784</f>
        <v>0.81081990069388787</v>
      </c>
      <c r="D793" s="42">
        <f>'Simulacion sistema (hoja4)'!BW784</f>
        <v>0.84895963589169376</v>
      </c>
      <c r="E793" s="44">
        <f t="shared" si="84"/>
        <v>111553296.15616857</v>
      </c>
      <c r="F793" s="45">
        <f t="shared" si="85"/>
        <v>220.51654110063879</v>
      </c>
      <c r="G793" s="45">
        <f t="shared" si="86"/>
        <v>385.9039469261179</v>
      </c>
      <c r="H793" s="46">
        <f t="shared" si="87"/>
        <v>0.98199999999999998</v>
      </c>
      <c r="I793" s="46">
        <f t="shared" si="88"/>
        <v>1.8000000000000016E-2</v>
      </c>
      <c r="J793" s="47">
        <f t="shared" si="89"/>
        <v>24599347016.733475</v>
      </c>
      <c r="K793" s="27"/>
      <c r="L793" s="27"/>
      <c r="M793" s="27"/>
      <c r="N793" s="27"/>
      <c r="O793" s="27"/>
    </row>
    <row r="794" spans="2:15" x14ac:dyDescent="0.25">
      <c r="B794" s="9">
        <f t="shared" si="90"/>
        <v>775</v>
      </c>
      <c r="C794" s="42">
        <f>'Simulacion sistema (hoja4)'!BV785</f>
        <v>0.82245025033850794</v>
      </c>
      <c r="D794" s="42">
        <f>'Simulacion sistema (hoja4)'!BW785</f>
        <v>0.84168739656126168</v>
      </c>
      <c r="E794" s="44">
        <f t="shared" si="84"/>
        <v>110597723.90814978</v>
      </c>
      <c r="F794" s="45">
        <f t="shared" si="85"/>
        <v>220.51654110063879</v>
      </c>
      <c r="G794" s="45">
        <f t="shared" si="86"/>
        <v>385.9039469261179</v>
      </c>
      <c r="H794" s="46">
        <f t="shared" si="87"/>
        <v>0.98199999999999998</v>
      </c>
      <c r="I794" s="46">
        <f t="shared" si="88"/>
        <v>1.8000000000000016E-2</v>
      </c>
      <c r="J794" s="47">
        <f t="shared" si="89"/>
        <v>24388627529.828613</v>
      </c>
      <c r="K794" s="27"/>
      <c r="L794" s="27"/>
      <c r="M794" s="27"/>
      <c r="N794" s="27"/>
      <c r="O794" s="27"/>
    </row>
    <row r="795" spans="2:15" x14ac:dyDescent="0.25">
      <c r="B795" s="9">
        <f t="shared" si="90"/>
        <v>776</v>
      </c>
      <c r="C795" s="42">
        <f>'Simulacion sistema (hoja4)'!BV786</f>
        <v>0.8303155129376637</v>
      </c>
      <c r="D795" s="42">
        <f>'Simulacion sistema (hoja4)'!BW786</f>
        <v>0.84837086233003289</v>
      </c>
      <c r="E795" s="44">
        <f t="shared" si="84"/>
        <v>111475931.31016631</v>
      </c>
      <c r="F795" s="45">
        <f t="shared" si="85"/>
        <v>220.51654110063879</v>
      </c>
      <c r="G795" s="45">
        <f t="shared" si="86"/>
        <v>385.9039469261179</v>
      </c>
      <c r="H795" s="46">
        <f t="shared" si="87"/>
        <v>0.98199999999999998</v>
      </c>
      <c r="I795" s="46">
        <f t="shared" si="88"/>
        <v>1.8000000000000016E-2</v>
      </c>
      <c r="J795" s="47">
        <f t="shared" si="89"/>
        <v>24582286788.490276</v>
      </c>
      <c r="K795" s="27"/>
      <c r="L795" s="27"/>
      <c r="M795" s="27"/>
      <c r="N795" s="27"/>
      <c r="O795" s="27"/>
    </row>
    <row r="796" spans="2:15" x14ac:dyDescent="0.25">
      <c r="B796" s="9">
        <f t="shared" si="90"/>
        <v>777</v>
      </c>
      <c r="C796" s="42">
        <f>'Simulacion sistema (hoja4)'!BV787</f>
        <v>0.82652089820236962</v>
      </c>
      <c r="D796" s="42">
        <f>'Simulacion sistema (hoja4)'!BW787</f>
        <v>0.84465922289441842</v>
      </c>
      <c r="E796" s="44">
        <f t="shared" si="84"/>
        <v>110988221.88832659</v>
      </c>
      <c r="F796" s="45">
        <f t="shared" si="85"/>
        <v>220.51654110063879</v>
      </c>
      <c r="G796" s="45">
        <f t="shared" si="86"/>
        <v>385.9039469261179</v>
      </c>
      <c r="H796" s="46">
        <f t="shared" si="87"/>
        <v>0.98199999999999998</v>
      </c>
      <c r="I796" s="46">
        <f t="shared" si="88"/>
        <v>1.8000000000000016E-2</v>
      </c>
      <c r="J796" s="47">
        <f t="shared" si="89"/>
        <v>24474738793.723988</v>
      </c>
      <c r="K796" s="27"/>
      <c r="L796" s="27"/>
      <c r="M796" s="27"/>
      <c r="N796" s="27"/>
      <c r="O796" s="27"/>
    </row>
    <row r="797" spans="2:15" x14ac:dyDescent="0.25">
      <c r="B797" s="9">
        <f t="shared" si="90"/>
        <v>778</v>
      </c>
      <c r="C797" s="42">
        <f>'Simulacion sistema (hoja4)'!BV788</f>
        <v>0.81805110145933413</v>
      </c>
      <c r="D797" s="42">
        <f>'Simulacion sistema (hoja4)'!BW788</f>
        <v>0.84373391830626232</v>
      </c>
      <c r="E797" s="44">
        <f t="shared" si="84"/>
        <v>110866636.86544287</v>
      </c>
      <c r="F797" s="45">
        <f t="shared" si="85"/>
        <v>220.51654110063879</v>
      </c>
      <c r="G797" s="45">
        <f t="shared" si="86"/>
        <v>385.9039469261179</v>
      </c>
      <c r="H797" s="46">
        <f t="shared" si="87"/>
        <v>0.98199999999999998</v>
      </c>
      <c r="I797" s="46">
        <f t="shared" si="88"/>
        <v>1.8000000000000016E-2</v>
      </c>
      <c r="J797" s="47">
        <f t="shared" si="89"/>
        <v>24447927285.02803</v>
      </c>
      <c r="K797" s="27"/>
      <c r="L797" s="27"/>
      <c r="M797" s="27"/>
      <c r="N797" s="27"/>
      <c r="O797" s="27"/>
    </row>
    <row r="798" spans="2:15" x14ac:dyDescent="0.25">
      <c r="B798" s="9">
        <f t="shared" si="90"/>
        <v>779</v>
      </c>
      <c r="C798" s="42">
        <f>'Simulacion sistema (hoja4)'!BV789</f>
        <v>0.83199353870689752</v>
      </c>
      <c r="D798" s="42">
        <f>'Simulacion sistema (hoja4)'!BW789</f>
        <v>0.85257531977006784</v>
      </c>
      <c r="E798" s="44">
        <f t="shared" si="84"/>
        <v>112028397.01778692</v>
      </c>
      <c r="F798" s="45">
        <f t="shared" si="85"/>
        <v>220.51654110063879</v>
      </c>
      <c r="G798" s="45">
        <f t="shared" si="86"/>
        <v>385.9039469261179</v>
      </c>
      <c r="H798" s="46">
        <f t="shared" si="87"/>
        <v>0.98199999999999998</v>
      </c>
      <c r="I798" s="46">
        <f t="shared" si="88"/>
        <v>1.8000000000000016E-2</v>
      </c>
      <c r="J798" s="47">
        <f t="shared" si="89"/>
        <v>24704114615.411488</v>
      </c>
      <c r="K798" s="27"/>
      <c r="L798" s="27"/>
      <c r="M798" s="27"/>
      <c r="N798" s="27"/>
      <c r="O798" s="27"/>
    </row>
    <row r="799" spans="2:15" x14ac:dyDescent="0.25">
      <c r="B799" s="9">
        <f t="shared" si="90"/>
        <v>780</v>
      </c>
      <c r="C799" s="42">
        <f>'Simulacion sistema (hoja4)'!BV790</f>
        <v>0.81775261147388356</v>
      </c>
      <c r="D799" s="42">
        <f>'Simulacion sistema (hoja4)'!BW790</f>
        <v>0.84041428380382543</v>
      </c>
      <c r="E799" s="44">
        <f t="shared" si="84"/>
        <v>110430436.89182267</v>
      </c>
      <c r="F799" s="45">
        <f t="shared" si="85"/>
        <v>220.51654110063879</v>
      </c>
      <c r="G799" s="45">
        <f t="shared" si="86"/>
        <v>385.9039469261179</v>
      </c>
      <c r="H799" s="46">
        <f t="shared" si="87"/>
        <v>0.98199999999999998</v>
      </c>
      <c r="I799" s="46">
        <f t="shared" si="88"/>
        <v>1.8000000000000016E-2</v>
      </c>
      <c r="J799" s="47">
        <f t="shared" si="89"/>
        <v>24351737975.617111</v>
      </c>
      <c r="K799" s="27"/>
      <c r="L799" s="27"/>
      <c r="M799" s="27"/>
      <c r="N799" s="27"/>
      <c r="O799" s="27"/>
    </row>
    <row r="800" spans="2:15" x14ac:dyDescent="0.25">
      <c r="B800" s="9">
        <f t="shared" si="90"/>
        <v>781</v>
      </c>
      <c r="C800" s="42">
        <f>'Simulacion sistema (hoja4)'!BV791</f>
        <v>0.81786910057144646</v>
      </c>
      <c r="D800" s="42">
        <f>'Simulacion sistema (hoja4)'!BW791</f>
        <v>0.84106059179023795</v>
      </c>
      <c r="E800" s="44">
        <f t="shared" si="84"/>
        <v>110515361.76123726</v>
      </c>
      <c r="F800" s="45">
        <f t="shared" si="85"/>
        <v>220.51654110063879</v>
      </c>
      <c r="G800" s="45">
        <f t="shared" si="86"/>
        <v>385.9039469261179</v>
      </c>
      <c r="H800" s="46">
        <f t="shared" si="87"/>
        <v>0.98199999999999998</v>
      </c>
      <c r="I800" s="46">
        <f t="shared" si="88"/>
        <v>1.8000000000000016E-2</v>
      </c>
      <c r="J800" s="47">
        <f t="shared" si="89"/>
        <v>24370465314.073841</v>
      </c>
      <c r="K800" s="27"/>
      <c r="L800" s="27"/>
      <c r="M800" s="27"/>
      <c r="N800" s="27"/>
      <c r="O800" s="27"/>
    </row>
    <row r="801" spans="2:15" x14ac:dyDescent="0.25">
      <c r="B801" s="9">
        <f t="shared" si="90"/>
        <v>782</v>
      </c>
      <c r="C801" s="42">
        <f>'Simulacion sistema (hoja4)'!BV792</f>
        <v>0.82874311305342685</v>
      </c>
      <c r="D801" s="42">
        <f>'Simulacion sistema (hoja4)'!BW792</f>
        <v>0.84393609328654129</v>
      </c>
      <c r="E801" s="44">
        <f t="shared" si="84"/>
        <v>110893202.65785153</v>
      </c>
      <c r="F801" s="45">
        <f t="shared" si="85"/>
        <v>220.51654110063879</v>
      </c>
      <c r="G801" s="45">
        <f t="shared" si="86"/>
        <v>385.9039469261179</v>
      </c>
      <c r="H801" s="46">
        <f t="shared" si="87"/>
        <v>0.98199999999999998</v>
      </c>
      <c r="I801" s="46">
        <f t="shared" si="88"/>
        <v>1.8000000000000016E-2</v>
      </c>
      <c r="J801" s="47">
        <f t="shared" si="89"/>
        <v>24453785481.681583</v>
      </c>
      <c r="K801" s="27"/>
      <c r="L801" s="27"/>
      <c r="M801" s="27"/>
      <c r="N801" s="27"/>
      <c r="O801" s="27"/>
    </row>
    <row r="802" spans="2:15" x14ac:dyDescent="0.25">
      <c r="B802" s="9">
        <f t="shared" si="90"/>
        <v>783</v>
      </c>
      <c r="C802" s="42">
        <f>'Simulacion sistema (hoja4)'!BV793</f>
        <v>0.81333463026624586</v>
      </c>
      <c r="D802" s="42">
        <f>'Simulacion sistema (hoja4)'!BW793</f>
        <v>0.83996519653458501</v>
      </c>
      <c r="E802" s="44">
        <f t="shared" si="84"/>
        <v>110371426.82464448</v>
      </c>
      <c r="F802" s="45">
        <f t="shared" si="85"/>
        <v>220.51654110063879</v>
      </c>
      <c r="G802" s="45">
        <f t="shared" si="86"/>
        <v>385.9039469261179</v>
      </c>
      <c r="H802" s="46">
        <f t="shared" si="87"/>
        <v>0.98199999999999998</v>
      </c>
      <c r="I802" s="46">
        <f t="shared" si="88"/>
        <v>1.8000000000000016E-2</v>
      </c>
      <c r="J802" s="47">
        <f t="shared" si="89"/>
        <v>24338725279.71286</v>
      </c>
      <c r="K802" s="27"/>
      <c r="L802" s="27"/>
      <c r="M802" s="27"/>
      <c r="N802" s="27"/>
      <c r="O802" s="27"/>
    </row>
    <row r="803" spans="2:15" x14ac:dyDescent="0.25">
      <c r="B803" s="9">
        <f t="shared" si="90"/>
        <v>784</v>
      </c>
      <c r="C803" s="42">
        <f>'Simulacion sistema (hoja4)'!BV794</f>
        <v>0.83011070959431721</v>
      </c>
      <c r="D803" s="42">
        <f>'Simulacion sistema (hoja4)'!BW794</f>
        <v>0.85058622838885634</v>
      </c>
      <c r="E803" s="44">
        <f t="shared" si="84"/>
        <v>111767030.41029571</v>
      </c>
      <c r="F803" s="45">
        <f t="shared" si="85"/>
        <v>220.51654110063879</v>
      </c>
      <c r="G803" s="45">
        <f t="shared" si="86"/>
        <v>385.9039469261179</v>
      </c>
      <c r="H803" s="46">
        <f t="shared" si="87"/>
        <v>0.98199999999999998</v>
      </c>
      <c r="I803" s="46">
        <f t="shared" si="88"/>
        <v>1.8000000000000016E-2</v>
      </c>
      <c r="J803" s="47">
        <f t="shared" si="89"/>
        <v>24646478955.16832</v>
      </c>
      <c r="K803" s="27"/>
      <c r="L803" s="27"/>
      <c r="M803" s="27"/>
      <c r="N803" s="27"/>
      <c r="O803" s="27"/>
    </row>
    <row r="804" spans="2:15" x14ac:dyDescent="0.25">
      <c r="B804" s="9">
        <f t="shared" si="90"/>
        <v>785</v>
      </c>
      <c r="C804" s="42">
        <f>'Simulacion sistema (hoja4)'!BV795</f>
        <v>0.8043341918242124</v>
      </c>
      <c r="D804" s="42">
        <f>'Simulacion sistema (hoja4)'!BW795</f>
        <v>0.84593884880309589</v>
      </c>
      <c r="E804" s="44">
        <f t="shared" si="84"/>
        <v>111156364.7327268</v>
      </c>
      <c r="F804" s="45">
        <f t="shared" si="85"/>
        <v>220.51654110063879</v>
      </c>
      <c r="G804" s="45">
        <f t="shared" si="86"/>
        <v>385.9039469261179</v>
      </c>
      <c r="H804" s="46">
        <f t="shared" si="87"/>
        <v>0.98199999999999998</v>
      </c>
      <c r="I804" s="46">
        <f t="shared" si="88"/>
        <v>1.8000000000000016E-2</v>
      </c>
      <c r="J804" s="47">
        <f t="shared" si="89"/>
        <v>24511817072.181946</v>
      </c>
      <c r="K804" s="27"/>
      <c r="L804" s="27"/>
      <c r="M804" s="27"/>
      <c r="N804" s="27"/>
      <c r="O804" s="27"/>
    </row>
    <row r="805" spans="2:15" x14ac:dyDescent="0.25">
      <c r="B805" s="9">
        <f t="shared" si="90"/>
        <v>786</v>
      </c>
      <c r="C805" s="42">
        <f>'Simulacion sistema (hoja4)'!BV796</f>
        <v>0.80688548570523688</v>
      </c>
      <c r="D805" s="42">
        <f>'Simulacion sistema (hoja4)'!BW796</f>
        <v>0.84159152672410198</v>
      </c>
      <c r="E805" s="44">
        <f t="shared" si="84"/>
        <v>110585126.61154701</v>
      </c>
      <c r="F805" s="45">
        <f t="shared" si="85"/>
        <v>220.51654110063879</v>
      </c>
      <c r="G805" s="45">
        <f t="shared" si="86"/>
        <v>385.9039469261179</v>
      </c>
      <c r="H805" s="46">
        <f t="shared" si="87"/>
        <v>0.98199999999999998</v>
      </c>
      <c r="I805" s="46">
        <f t="shared" si="88"/>
        <v>1.8000000000000016E-2</v>
      </c>
      <c r="J805" s="47">
        <f t="shared" si="89"/>
        <v>24385849617.55455</v>
      </c>
      <c r="K805" s="27"/>
      <c r="L805" s="27"/>
      <c r="M805" s="27"/>
      <c r="N805" s="27"/>
      <c r="O805" s="27"/>
    </row>
    <row r="806" spans="2:15" x14ac:dyDescent="0.25">
      <c r="B806" s="9">
        <f t="shared" si="90"/>
        <v>787</v>
      </c>
      <c r="C806" s="42">
        <f>'Simulacion sistema (hoja4)'!BV797</f>
        <v>0.83233824195063333</v>
      </c>
      <c r="D806" s="42">
        <f>'Simulacion sistema (hoja4)'!BW797</f>
        <v>0.85098680268431837</v>
      </c>
      <c r="E806" s="44">
        <f t="shared" si="84"/>
        <v>111819665.87271944</v>
      </c>
      <c r="F806" s="45">
        <f t="shared" si="85"/>
        <v>220.51654110063879</v>
      </c>
      <c r="G806" s="45">
        <f t="shared" si="86"/>
        <v>385.9039469261179</v>
      </c>
      <c r="H806" s="46">
        <f t="shared" si="87"/>
        <v>0.98199999999999998</v>
      </c>
      <c r="I806" s="46">
        <f t="shared" si="88"/>
        <v>1.8000000000000016E-2</v>
      </c>
      <c r="J806" s="47">
        <f t="shared" si="89"/>
        <v>24658085945.281231</v>
      </c>
      <c r="K806" s="27"/>
      <c r="L806" s="27"/>
      <c r="M806" s="27"/>
      <c r="N806" s="27"/>
      <c r="O806" s="27"/>
    </row>
    <row r="807" spans="2:15" x14ac:dyDescent="0.25">
      <c r="B807" s="9">
        <f t="shared" si="90"/>
        <v>788</v>
      </c>
      <c r="C807" s="42">
        <f>'Simulacion sistema (hoja4)'!BV798</f>
        <v>0.81664739994672575</v>
      </c>
      <c r="D807" s="42">
        <f>'Simulacion sistema (hoja4)'!BW798</f>
        <v>0.84871303553420963</v>
      </c>
      <c r="E807" s="44">
        <f t="shared" si="84"/>
        <v>111520892.86919515</v>
      </c>
      <c r="F807" s="45">
        <f t="shared" si="85"/>
        <v>220.51654110063879</v>
      </c>
      <c r="G807" s="45">
        <f t="shared" si="86"/>
        <v>385.9039469261179</v>
      </c>
      <c r="H807" s="46">
        <f t="shared" si="87"/>
        <v>0.98199999999999998</v>
      </c>
      <c r="I807" s="46">
        <f t="shared" si="88"/>
        <v>1.8000000000000016E-2</v>
      </c>
      <c r="J807" s="47">
        <f t="shared" si="89"/>
        <v>24592201555.969807</v>
      </c>
      <c r="K807" s="27"/>
      <c r="L807" s="27"/>
      <c r="M807" s="27"/>
      <c r="N807" s="27"/>
      <c r="O807" s="27"/>
    </row>
    <row r="808" spans="2:15" x14ac:dyDescent="0.25">
      <c r="B808" s="9">
        <f t="shared" si="90"/>
        <v>789</v>
      </c>
      <c r="C808" s="42">
        <f>'Simulacion sistema (hoja4)'!BV799</f>
        <v>0.82522799812752679</v>
      </c>
      <c r="D808" s="42">
        <f>'Simulacion sistema (hoja4)'!BW799</f>
        <v>0.84781406334664333</v>
      </c>
      <c r="E808" s="44">
        <f t="shared" si="84"/>
        <v>111402767.92374893</v>
      </c>
      <c r="F808" s="45">
        <f t="shared" si="85"/>
        <v>220.51654110063879</v>
      </c>
      <c r="G808" s="45">
        <f t="shared" si="86"/>
        <v>385.9039469261179</v>
      </c>
      <c r="H808" s="46">
        <f t="shared" si="87"/>
        <v>0.98199999999999998</v>
      </c>
      <c r="I808" s="46">
        <f t="shared" si="88"/>
        <v>1.8000000000000016E-2</v>
      </c>
      <c r="J808" s="47">
        <f t="shared" si="89"/>
        <v>24566153051.582306</v>
      </c>
      <c r="K808" s="27"/>
      <c r="L808" s="27"/>
      <c r="M808" s="27"/>
      <c r="N808" s="27"/>
      <c r="O808" s="27"/>
    </row>
    <row r="809" spans="2:15" x14ac:dyDescent="0.25">
      <c r="B809" s="9">
        <f t="shared" si="90"/>
        <v>790</v>
      </c>
      <c r="C809" s="42">
        <f>'Simulacion sistema (hoja4)'!BV800</f>
        <v>0.82537681943224828</v>
      </c>
      <c r="D809" s="42">
        <f>'Simulacion sistema (hoja4)'!BW800</f>
        <v>0.84677133516723813</v>
      </c>
      <c r="E809" s="44">
        <f t="shared" si="84"/>
        <v>111265753.44097508</v>
      </c>
      <c r="F809" s="45">
        <f t="shared" si="85"/>
        <v>220.51654110063879</v>
      </c>
      <c r="G809" s="45">
        <f t="shared" si="86"/>
        <v>385.9039469261179</v>
      </c>
      <c r="H809" s="46">
        <f t="shared" si="87"/>
        <v>0.98199999999999998</v>
      </c>
      <c r="I809" s="46">
        <f t="shared" si="88"/>
        <v>1.8000000000000016E-2</v>
      </c>
      <c r="J809" s="47">
        <f t="shared" si="89"/>
        <v>24535939091.760323</v>
      </c>
      <c r="K809" s="27"/>
      <c r="L809" s="27"/>
      <c r="M809" s="27"/>
      <c r="N809" s="27"/>
      <c r="O809" s="27"/>
    </row>
    <row r="810" spans="2:15" x14ac:dyDescent="0.25">
      <c r="B810" s="9">
        <f t="shared" si="90"/>
        <v>791</v>
      </c>
      <c r="C810" s="42">
        <f>'Simulacion sistema (hoja4)'!BV801</f>
        <v>0.80487688186249751</v>
      </c>
      <c r="D810" s="42">
        <f>'Simulacion sistema (hoja4)'!BW801</f>
        <v>0.85529261842434556</v>
      </c>
      <c r="E810" s="44">
        <f t="shared" si="84"/>
        <v>112385450.06095901</v>
      </c>
      <c r="F810" s="45">
        <f t="shared" si="85"/>
        <v>220.51654110063879</v>
      </c>
      <c r="G810" s="45">
        <f t="shared" si="86"/>
        <v>385.9039469261179</v>
      </c>
      <c r="H810" s="46">
        <f t="shared" si="87"/>
        <v>0.98199999999999998</v>
      </c>
      <c r="I810" s="46">
        <f t="shared" si="88"/>
        <v>1.8000000000000016E-2</v>
      </c>
      <c r="J810" s="47">
        <f t="shared" si="89"/>
        <v>24782850717.481255</v>
      </c>
      <c r="K810" s="27"/>
      <c r="L810" s="27"/>
      <c r="M810" s="27"/>
      <c r="N810" s="27"/>
      <c r="O810" s="27"/>
    </row>
    <row r="811" spans="2:15" x14ac:dyDescent="0.25">
      <c r="B811" s="9">
        <f t="shared" si="90"/>
        <v>792</v>
      </c>
      <c r="C811" s="42">
        <f>'Simulacion sistema (hoja4)'!BV802</f>
        <v>0.812741119920943</v>
      </c>
      <c r="D811" s="42">
        <f>'Simulacion sistema (hoja4)'!BW802</f>
        <v>0.84897814274447814</v>
      </c>
      <c r="E811" s="44">
        <f t="shared" si="84"/>
        <v>111555727.95662442</v>
      </c>
      <c r="F811" s="45">
        <f t="shared" si="85"/>
        <v>220.51654110063879</v>
      </c>
      <c r="G811" s="45">
        <f t="shared" si="86"/>
        <v>385.9039469261179</v>
      </c>
      <c r="H811" s="46">
        <f t="shared" si="87"/>
        <v>0.98199999999999998</v>
      </c>
      <c r="I811" s="46">
        <f t="shared" si="88"/>
        <v>1.8000000000000016E-2</v>
      </c>
      <c r="J811" s="47">
        <f t="shared" si="89"/>
        <v>24599883268.958649</v>
      </c>
      <c r="K811" s="27"/>
      <c r="L811" s="27"/>
      <c r="M811" s="27"/>
      <c r="N811" s="27"/>
      <c r="O811" s="27"/>
    </row>
    <row r="812" spans="2:15" x14ac:dyDescent="0.25">
      <c r="B812" s="9">
        <f t="shared" si="90"/>
        <v>793</v>
      </c>
      <c r="C812" s="42">
        <f>'Simulacion sistema (hoja4)'!BV803</f>
        <v>0.82917236017206619</v>
      </c>
      <c r="D812" s="42">
        <f>'Simulacion sistema (hoja4)'!BW803</f>
        <v>0.84772434279077313</v>
      </c>
      <c r="E812" s="44">
        <f t="shared" si="84"/>
        <v>111390978.64270759</v>
      </c>
      <c r="F812" s="45">
        <f t="shared" si="85"/>
        <v>220.51654110063879</v>
      </c>
      <c r="G812" s="45">
        <f t="shared" si="86"/>
        <v>385.9039469261179</v>
      </c>
      <c r="H812" s="46">
        <f t="shared" si="87"/>
        <v>0.98199999999999998</v>
      </c>
      <c r="I812" s="46">
        <f t="shared" si="88"/>
        <v>1.8000000000000016E-2</v>
      </c>
      <c r="J812" s="47">
        <f t="shared" si="89"/>
        <v>24563553320.105003</v>
      </c>
      <c r="K812" s="27"/>
      <c r="L812" s="27"/>
      <c r="M812" s="27"/>
      <c r="N812" s="27"/>
      <c r="O812" s="27"/>
    </row>
    <row r="813" spans="2:15" x14ac:dyDescent="0.25">
      <c r="B813" s="9">
        <f t="shared" si="90"/>
        <v>794</v>
      </c>
      <c r="C813" s="42">
        <f>'Simulacion sistema (hoja4)'!BV804</f>
        <v>0.81889489818536809</v>
      </c>
      <c r="D813" s="42">
        <f>'Simulacion sistema (hoja4)'!BW804</f>
        <v>0.84931725880490672</v>
      </c>
      <c r="E813" s="44">
        <f t="shared" si="84"/>
        <v>111600287.80696474</v>
      </c>
      <c r="F813" s="45">
        <f t="shared" si="85"/>
        <v>220.51654110063879</v>
      </c>
      <c r="G813" s="45">
        <f t="shared" si="86"/>
        <v>385.9039469261179</v>
      </c>
      <c r="H813" s="46">
        <f t="shared" si="87"/>
        <v>0.98199999999999998</v>
      </c>
      <c r="I813" s="46">
        <f t="shared" si="88"/>
        <v>1.8000000000000016E-2</v>
      </c>
      <c r="J813" s="47">
        <f t="shared" si="89"/>
        <v>24609709453.027657</v>
      </c>
      <c r="K813" s="27"/>
      <c r="L813" s="27"/>
      <c r="M813" s="27"/>
      <c r="N813" s="27"/>
      <c r="O813" s="27"/>
    </row>
    <row r="814" spans="2:15" x14ac:dyDescent="0.25">
      <c r="B814" s="9">
        <f t="shared" si="90"/>
        <v>795</v>
      </c>
      <c r="C814" s="42">
        <f>'Simulacion sistema (hoja4)'!BV805</f>
        <v>0.81751853313286216</v>
      </c>
      <c r="D814" s="42">
        <f>'Simulacion sistema (hoja4)'!BW805</f>
        <v>0.85006751858996077</v>
      </c>
      <c r="E814" s="44">
        <f t="shared" si="84"/>
        <v>111698871.94272085</v>
      </c>
      <c r="F814" s="45">
        <f t="shared" si="85"/>
        <v>220.51654110063879</v>
      </c>
      <c r="G814" s="45">
        <f t="shared" si="86"/>
        <v>385.9039469261179</v>
      </c>
      <c r="H814" s="46">
        <f t="shared" si="87"/>
        <v>0.98199999999999998</v>
      </c>
      <c r="I814" s="46">
        <f t="shared" si="88"/>
        <v>1.8000000000000016E-2</v>
      </c>
      <c r="J814" s="47">
        <f t="shared" si="89"/>
        <v>24631448885.651989</v>
      </c>
      <c r="K814" s="27"/>
      <c r="L814" s="27"/>
      <c r="M814" s="27"/>
      <c r="N814" s="27"/>
      <c r="O814" s="27"/>
    </row>
    <row r="815" spans="2:15" x14ac:dyDescent="0.25">
      <c r="B815" s="9">
        <f t="shared" si="90"/>
        <v>796</v>
      </c>
      <c r="C815" s="42">
        <f>'Simulacion sistema (hoja4)'!BV806</f>
        <v>0.82768348293805794</v>
      </c>
      <c r="D815" s="42">
        <f>'Simulacion sistema (hoja4)'!BW806</f>
        <v>0.85573283718953586</v>
      </c>
      <c r="E815" s="44">
        <f t="shared" si="84"/>
        <v>112443294.80670501</v>
      </c>
      <c r="F815" s="45">
        <f t="shared" si="85"/>
        <v>220.51654110063879</v>
      </c>
      <c r="G815" s="45">
        <f t="shared" si="86"/>
        <v>385.9039469261179</v>
      </c>
      <c r="H815" s="46">
        <f t="shared" si="87"/>
        <v>0.98199999999999998</v>
      </c>
      <c r="I815" s="46">
        <f t="shared" si="88"/>
        <v>1.8000000000000016E-2</v>
      </c>
      <c r="J815" s="47">
        <f t="shared" si="89"/>
        <v>24795606440.734009</v>
      </c>
      <c r="K815" s="27"/>
      <c r="L815" s="27"/>
      <c r="M815" s="27"/>
      <c r="N815" s="27"/>
      <c r="O815" s="27"/>
    </row>
    <row r="816" spans="2:15" x14ac:dyDescent="0.25">
      <c r="B816" s="9">
        <f t="shared" si="90"/>
        <v>797</v>
      </c>
      <c r="C816" s="42">
        <f>'Simulacion sistema (hoja4)'!BV807</f>
        <v>0.83665554237824424</v>
      </c>
      <c r="D816" s="42">
        <f>'Simulacion sistema (hoja4)'!BW807</f>
        <v>0.85256182445264028</v>
      </c>
      <c r="E816" s="44">
        <f t="shared" si="84"/>
        <v>112026623.73307694</v>
      </c>
      <c r="F816" s="45">
        <f t="shared" si="85"/>
        <v>220.51654110063879</v>
      </c>
      <c r="G816" s="45">
        <f t="shared" si="86"/>
        <v>385.9039469261179</v>
      </c>
      <c r="H816" s="46">
        <f t="shared" si="87"/>
        <v>0.98199999999999998</v>
      </c>
      <c r="I816" s="46">
        <f t="shared" si="88"/>
        <v>1.8000000000000016E-2</v>
      </c>
      <c r="J816" s="47">
        <f t="shared" si="89"/>
        <v>24703723576.800858</v>
      </c>
      <c r="K816" s="27"/>
      <c r="L816" s="27"/>
      <c r="M816" s="27"/>
      <c r="N816" s="27"/>
      <c r="O816" s="27"/>
    </row>
    <row r="817" spans="2:15" x14ac:dyDescent="0.25">
      <c r="B817" s="9">
        <f t="shared" si="90"/>
        <v>798</v>
      </c>
      <c r="C817" s="42">
        <f>'Simulacion sistema (hoja4)'!BV808</f>
        <v>0.80255884350653317</v>
      </c>
      <c r="D817" s="42">
        <f>'Simulacion sistema (hoja4)'!BW808</f>
        <v>0.84473550141320897</v>
      </c>
      <c r="E817" s="44">
        <f t="shared" si="84"/>
        <v>110998244.88569565</v>
      </c>
      <c r="F817" s="45">
        <f t="shared" si="85"/>
        <v>220.51654110063879</v>
      </c>
      <c r="G817" s="45">
        <f t="shared" si="86"/>
        <v>385.9039469261179</v>
      </c>
      <c r="H817" s="46">
        <f t="shared" si="87"/>
        <v>0.98199999999999998</v>
      </c>
      <c r="I817" s="46">
        <f t="shared" si="88"/>
        <v>1.8000000000000016E-2</v>
      </c>
      <c r="J817" s="47">
        <f t="shared" si="89"/>
        <v>24476949030.435276</v>
      </c>
      <c r="K817" s="27"/>
      <c r="L817" s="27"/>
      <c r="M817" s="27"/>
      <c r="N817" s="27"/>
      <c r="O817" s="27"/>
    </row>
    <row r="818" spans="2:15" x14ac:dyDescent="0.25">
      <c r="B818" s="9">
        <f t="shared" si="90"/>
        <v>799</v>
      </c>
      <c r="C818" s="42">
        <f>'Simulacion sistema (hoja4)'!BV809</f>
        <v>0.81018156070001046</v>
      </c>
      <c r="D818" s="42">
        <f>'Simulacion sistema (hoja4)'!BW809</f>
        <v>0.84917958994619958</v>
      </c>
      <c r="E818" s="44">
        <f t="shared" si="84"/>
        <v>111582198.11893062</v>
      </c>
      <c r="F818" s="45">
        <f t="shared" si="85"/>
        <v>220.51654110063879</v>
      </c>
      <c r="G818" s="45">
        <f t="shared" si="86"/>
        <v>385.9039469261179</v>
      </c>
      <c r="H818" s="46">
        <f t="shared" si="87"/>
        <v>0.98199999999999998</v>
      </c>
      <c r="I818" s="46">
        <f t="shared" si="88"/>
        <v>1.8000000000000016E-2</v>
      </c>
      <c r="J818" s="47">
        <f t="shared" si="89"/>
        <v>24605720377.592785</v>
      </c>
      <c r="K818" s="27"/>
      <c r="L818" s="27"/>
      <c r="M818" s="27"/>
      <c r="N818" s="27"/>
      <c r="O818" s="27"/>
    </row>
    <row r="819" spans="2:15" x14ac:dyDescent="0.25">
      <c r="B819" s="9">
        <f t="shared" si="90"/>
        <v>800</v>
      </c>
      <c r="C819" s="42">
        <f>'Simulacion sistema (hoja4)'!BV810</f>
        <v>0.81261404731727283</v>
      </c>
      <c r="D819" s="42">
        <f>'Simulacion sistema (hoja4)'!BW810</f>
        <v>0.84580047470316722</v>
      </c>
      <c r="E819" s="44">
        <f t="shared" si="84"/>
        <v>111138182.37599617</v>
      </c>
      <c r="F819" s="45">
        <f t="shared" si="85"/>
        <v>220.51654110063879</v>
      </c>
      <c r="G819" s="45">
        <f t="shared" si="86"/>
        <v>385.9039469261179</v>
      </c>
      <c r="H819" s="46">
        <f t="shared" si="87"/>
        <v>0.98199999999999998</v>
      </c>
      <c r="I819" s="46">
        <f t="shared" si="88"/>
        <v>1.8000000000000016E-2</v>
      </c>
      <c r="J819" s="47">
        <f t="shared" si="89"/>
        <v>24507807561.766651</v>
      </c>
      <c r="K819" s="27"/>
      <c r="L819" s="27"/>
      <c r="M819" s="27"/>
      <c r="N819" s="27"/>
      <c r="O819" s="27"/>
    </row>
    <row r="820" spans="2:15" x14ac:dyDescent="0.25">
      <c r="B820" s="9">
        <f t="shared" si="90"/>
        <v>801</v>
      </c>
      <c r="C820" s="42">
        <f>'Simulacion sistema (hoja4)'!BV811</f>
        <v>0.83050109886232859</v>
      </c>
      <c r="D820" s="42">
        <f>'Simulacion sistema (hoja4)'!BW811</f>
        <v>0.84693881419111605</v>
      </c>
      <c r="E820" s="44">
        <f t="shared" si="84"/>
        <v>111287760.18471265</v>
      </c>
      <c r="F820" s="45">
        <f t="shared" si="85"/>
        <v>220.51654110063879</v>
      </c>
      <c r="G820" s="45">
        <f t="shared" si="86"/>
        <v>385.9039469261179</v>
      </c>
      <c r="H820" s="46">
        <f t="shared" si="87"/>
        <v>0.98199999999999998</v>
      </c>
      <c r="I820" s="46">
        <f t="shared" si="88"/>
        <v>1.8000000000000016E-2</v>
      </c>
      <c r="J820" s="47">
        <f t="shared" si="89"/>
        <v>24540791942.770222</v>
      </c>
      <c r="K820" s="27"/>
      <c r="L820" s="27"/>
      <c r="M820" s="27"/>
      <c r="N820" s="27"/>
      <c r="O820" s="27"/>
    </row>
    <row r="821" spans="2:15" x14ac:dyDescent="0.25">
      <c r="B821" s="9">
        <f t="shared" si="90"/>
        <v>802</v>
      </c>
      <c r="C821" s="42">
        <f>'Simulacion sistema (hoja4)'!BV812</f>
        <v>0.84023735952620981</v>
      </c>
      <c r="D821" s="42">
        <f>'Simulacion sistema (hoja4)'!BW812</f>
        <v>0.85362131858692125</v>
      </c>
      <c r="E821" s="44">
        <f t="shared" si="84"/>
        <v>112165841.26232146</v>
      </c>
      <c r="F821" s="45">
        <f t="shared" si="85"/>
        <v>220.51654110063879</v>
      </c>
      <c r="G821" s="45">
        <f t="shared" si="86"/>
        <v>385.9039469261179</v>
      </c>
      <c r="H821" s="46">
        <f t="shared" si="87"/>
        <v>0.98199999999999998</v>
      </c>
      <c r="I821" s="46">
        <f t="shared" si="88"/>
        <v>1.8000000000000016E-2</v>
      </c>
      <c r="J821" s="47">
        <f t="shared" si="89"/>
        <v>43285240853.418266</v>
      </c>
      <c r="K821" s="27"/>
      <c r="L821" s="27"/>
      <c r="M821" s="27"/>
      <c r="N821" s="27"/>
      <c r="O821" s="27"/>
    </row>
    <row r="822" spans="2:15" x14ac:dyDescent="0.25">
      <c r="B822" s="9">
        <f t="shared" si="90"/>
        <v>803</v>
      </c>
      <c r="C822" s="42">
        <f>'Simulacion sistema (hoja4)'!BV813</f>
        <v>0.83501384025905123</v>
      </c>
      <c r="D822" s="42">
        <f>'Simulacion sistema (hoja4)'!BW813</f>
        <v>0.84645554330449269</v>
      </c>
      <c r="E822" s="44">
        <f t="shared" si="84"/>
        <v>111224258.39021033</v>
      </c>
      <c r="F822" s="45">
        <f t="shared" si="85"/>
        <v>220.51654110063879</v>
      </c>
      <c r="G822" s="45">
        <f t="shared" si="86"/>
        <v>385.9039469261179</v>
      </c>
      <c r="H822" s="46">
        <f t="shared" si="87"/>
        <v>0.98199999999999998</v>
      </c>
      <c r="I822" s="46">
        <f t="shared" si="88"/>
        <v>1.8000000000000016E-2</v>
      </c>
      <c r="J822" s="47">
        <f t="shared" si="89"/>
        <v>24526788746.692886</v>
      </c>
      <c r="K822" s="27"/>
      <c r="L822" s="27"/>
      <c r="M822" s="27"/>
      <c r="N822" s="27"/>
      <c r="O822" s="27"/>
    </row>
    <row r="823" spans="2:15" x14ac:dyDescent="0.25">
      <c r="B823" s="9">
        <f t="shared" si="90"/>
        <v>804</v>
      </c>
      <c r="C823" s="42">
        <f>'Simulacion sistema (hoja4)'!BV814</f>
        <v>0.82565134390974393</v>
      </c>
      <c r="D823" s="42">
        <f>'Simulacion sistema (hoja4)'!BW814</f>
        <v>0.85185261776045551</v>
      </c>
      <c r="E823" s="44">
        <f t="shared" si="84"/>
        <v>111933433.97372386</v>
      </c>
      <c r="F823" s="45">
        <f t="shared" si="85"/>
        <v>220.51654110063879</v>
      </c>
      <c r="G823" s="45">
        <f t="shared" si="86"/>
        <v>385.9039469261179</v>
      </c>
      <c r="H823" s="46">
        <f t="shared" si="87"/>
        <v>0.98199999999999998</v>
      </c>
      <c r="I823" s="46">
        <f t="shared" si="88"/>
        <v>1.8000000000000016E-2</v>
      </c>
      <c r="J823" s="47">
        <f t="shared" si="89"/>
        <v>24683173693.402317</v>
      </c>
      <c r="K823" s="27"/>
      <c r="L823" s="27"/>
      <c r="M823" s="27"/>
      <c r="N823" s="27"/>
      <c r="O823" s="27"/>
    </row>
    <row r="824" spans="2:15" x14ac:dyDescent="0.25">
      <c r="B824" s="9">
        <f t="shared" si="90"/>
        <v>805</v>
      </c>
      <c r="C824" s="42">
        <f>'Simulacion sistema (hoja4)'!BV815</f>
        <v>0.83502064400687204</v>
      </c>
      <c r="D824" s="42">
        <f>'Simulacion sistema (hoja4)'!BW815</f>
        <v>0.84866346720439234</v>
      </c>
      <c r="E824" s="44">
        <f t="shared" si="84"/>
        <v>111514379.59065716</v>
      </c>
      <c r="F824" s="45">
        <f t="shared" si="85"/>
        <v>220.51654110063879</v>
      </c>
      <c r="G824" s="45">
        <f t="shared" si="86"/>
        <v>385.9039469261179</v>
      </c>
      <c r="H824" s="46">
        <f t="shared" si="87"/>
        <v>0.98199999999999998</v>
      </c>
      <c r="I824" s="46">
        <f t="shared" si="88"/>
        <v>1.8000000000000016E-2</v>
      </c>
      <c r="J824" s="47">
        <f t="shared" si="89"/>
        <v>24590765270.315384</v>
      </c>
      <c r="K824" s="27"/>
      <c r="L824" s="27"/>
      <c r="M824" s="27"/>
      <c r="N824" s="27"/>
      <c r="O824" s="27"/>
    </row>
    <row r="825" spans="2:15" x14ac:dyDescent="0.25">
      <c r="B825" s="9">
        <f t="shared" si="90"/>
        <v>806</v>
      </c>
      <c r="C825" s="42">
        <f>'Simulacion sistema (hoja4)'!BV816</f>
        <v>0.80953513520224873</v>
      </c>
      <c r="D825" s="42">
        <f>'Simulacion sistema (hoja4)'!BW816</f>
        <v>0.84530027555438059</v>
      </c>
      <c r="E825" s="44">
        <f t="shared" si="84"/>
        <v>111072456.20784561</v>
      </c>
      <c r="F825" s="45">
        <f t="shared" si="85"/>
        <v>220.51654110063879</v>
      </c>
      <c r="G825" s="45">
        <f t="shared" si="86"/>
        <v>385.9039469261179</v>
      </c>
      <c r="H825" s="46">
        <f t="shared" si="87"/>
        <v>0.98199999999999998</v>
      </c>
      <c r="I825" s="46">
        <f t="shared" si="88"/>
        <v>1.8000000000000016E-2</v>
      </c>
      <c r="J825" s="47">
        <f t="shared" si="89"/>
        <v>24493313854.50629</v>
      </c>
      <c r="K825" s="27"/>
      <c r="L825" s="27"/>
      <c r="M825" s="27"/>
      <c r="N825" s="27"/>
      <c r="O825" s="27"/>
    </row>
    <row r="826" spans="2:15" x14ac:dyDescent="0.25">
      <c r="B826" s="9">
        <f t="shared" si="90"/>
        <v>807</v>
      </c>
      <c r="C826" s="42">
        <f>'Simulacion sistema (hoja4)'!BV817</f>
        <v>0.82040787297501538</v>
      </c>
      <c r="D826" s="42">
        <f>'Simulacion sistema (hoja4)'!BW817</f>
        <v>0.84355524144559213</v>
      </c>
      <c r="E826" s="44">
        <f t="shared" si="84"/>
        <v>110843158.72595081</v>
      </c>
      <c r="F826" s="45">
        <f t="shared" si="85"/>
        <v>220.51654110063879</v>
      </c>
      <c r="G826" s="45">
        <f t="shared" si="86"/>
        <v>385.9039469261179</v>
      </c>
      <c r="H826" s="46">
        <f t="shared" si="87"/>
        <v>0.98199999999999998</v>
      </c>
      <c r="I826" s="46">
        <f t="shared" si="88"/>
        <v>1.8000000000000016E-2</v>
      </c>
      <c r="J826" s="47">
        <f t="shared" si="89"/>
        <v>24442749966.91576</v>
      </c>
      <c r="K826" s="27"/>
      <c r="L826" s="27"/>
      <c r="M826" s="27"/>
      <c r="N826" s="27"/>
      <c r="O826" s="27"/>
    </row>
    <row r="827" spans="2:15" x14ac:dyDescent="0.25">
      <c r="B827" s="9">
        <f t="shared" si="90"/>
        <v>808</v>
      </c>
      <c r="C827" s="42">
        <f>'Simulacion sistema (hoja4)'!BV818</f>
        <v>0.83599407277736559</v>
      </c>
      <c r="D827" s="42">
        <f>'Simulacion sistema (hoja4)'!BW818</f>
        <v>0.84907330169264317</v>
      </c>
      <c r="E827" s="44">
        <f t="shared" si="84"/>
        <v>111568231.84241331</v>
      </c>
      <c r="F827" s="45">
        <f t="shared" si="85"/>
        <v>220.51654110063879</v>
      </c>
      <c r="G827" s="45">
        <f t="shared" si="86"/>
        <v>385.9039469261179</v>
      </c>
      <c r="H827" s="46">
        <f t="shared" si="87"/>
        <v>0.98199999999999998</v>
      </c>
      <c r="I827" s="46">
        <f t="shared" si="88"/>
        <v>1.8000000000000016E-2</v>
      </c>
      <c r="J827" s="47">
        <f t="shared" si="89"/>
        <v>24602640582.60313</v>
      </c>
      <c r="K827" s="27"/>
      <c r="L827" s="27"/>
      <c r="M827" s="27"/>
      <c r="N827" s="27"/>
      <c r="O827" s="27"/>
    </row>
    <row r="828" spans="2:15" x14ac:dyDescent="0.25">
      <c r="B828" s="9">
        <f t="shared" si="90"/>
        <v>809</v>
      </c>
      <c r="C828" s="42">
        <f>'Simulacion sistema (hoja4)'!BV819</f>
        <v>0.82772791578331295</v>
      </c>
      <c r="D828" s="42">
        <f>'Simulacion sistema (hoja4)'!BW819</f>
        <v>0.8477660398035024</v>
      </c>
      <c r="E828" s="44">
        <f t="shared" si="84"/>
        <v>111396457.63018021</v>
      </c>
      <c r="F828" s="45">
        <f t="shared" si="85"/>
        <v>220.51654110063879</v>
      </c>
      <c r="G828" s="45">
        <f t="shared" si="86"/>
        <v>385.9039469261179</v>
      </c>
      <c r="H828" s="46">
        <f t="shared" si="87"/>
        <v>0.98199999999999998</v>
      </c>
      <c r="I828" s="46">
        <f t="shared" si="88"/>
        <v>1.8000000000000016E-2</v>
      </c>
      <c r="J828" s="47">
        <f t="shared" si="89"/>
        <v>24564761527.471203</v>
      </c>
      <c r="K828" s="27"/>
      <c r="L828" s="27"/>
      <c r="M828" s="27"/>
      <c r="N828" s="27"/>
      <c r="O828" s="27"/>
    </row>
    <row r="829" spans="2:15" x14ac:dyDescent="0.25">
      <c r="B829" s="9">
        <f t="shared" si="90"/>
        <v>810</v>
      </c>
      <c r="C829" s="42">
        <f>'Simulacion sistema (hoja4)'!BV820</f>
        <v>0.8229280211808554</v>
      </c>
      <c r="D829" s="42">
        <f>'Simulacion sistema (hoja4)'!BW820</f>
        <v>0.84505580527584212</v>
      </c>
      <c r="E829" s="44">
        <f t="shared" si="84"/>
        <v>111040332.81324565</v>
      </c>
      <c r="F829" s="45">
        <f t="shared" si="85"/>
        <v>220.51654110063879</v>
      </c>
      <c r="G829" s="45">
        <f t="shared" si="86"/>
        <v>385.9039469261179</v>
      </c>
      <c r="H829" s="46">
        <f t="shared" si="87"/>
        <v>0.98199999999999998</v>
      </c>
      <c r="I829" s="46">
        <f t="shared" si="88"/>
        <v>1.8000000000000016E-2</v>
      </c>
      <c r="J829" s="47">
        <f t="shared" si="89"/>
        <v>24486230114.640694</v>
      </c>
      <c r="K829" s="27"/>
      <c r="L829" s="27"/>
      <c r="M829" s="27"/>
      <c r="N829" s="27"/>
      <c r="O829" s="27"/>
    </row>
    <row r="830" spans="2:15" x14ac:dyDescent="0.25">
      <c r="B830" s="9">
        <f t="shared" si="90"/>
        <v>811</v>
      </c>
      <c r="C830" s="42">
        <f>'Simulacion sistema (hoja4)'!BV821</f>
        <v>0.80573408463753915</v>
      </c>
      <c r="D830" s="42">
        <f>'Simulacion sistema (hoja4)'!BW821</f>
        <v>0.83586305965987673</v>
      </c>
      <c r="E830" s="44">
        <f t="shared" si="84"/>
        <v>109832406.03930779</v>
      </c>
      <c r="F830" s="45">
        <f t="shared" si="85"/>
        <v>220.51654110063879</v>
      </c>
      <c r="G830" s="45">
        <f t="shared" si="86"/>
        <v>385.9039469261179</v>
      </c>
      <c r="H830" s="46">
        <f t="shared" si="87"/>
        <v>0.98199999999999998</v>
      </c>
      <c r="I830" s="46">
        <f t="shared" si="88"/>
        <v>1.8000000000000016E-2</v>
      </c>
      <c r="J830" s="47">
        <f t="shared" si="89"/>
        <v>24219862280.549065</v>
      </c>
      <c r="K830" s="27"/>
      <c r="L830" s="27"/>
      <c r="M830" s="27"/>
      <c r="N830" s="27"/>
      <c r="O830" s="27"/>
    </row>
    <row r="831" spans="2:15" x14ac:dyDescent="0.25">
      <c r="B831" s="9">
        <f t="shared" si="90"/>
        <v>812</v>
      </c>
      <c r="C831" s="42">
        <f>'Simulacion sistema (hoja4)'!BV822</f>
        <v>0.81904667095896366</v>
      </c>
      <c r="D831" s="42">
        <f>'Simulacion sistema (hoja4)'!BW822</f>
        <v>0.84304568660254053</v>
      </c>
      <c r="E831" s="44">
        <f t="shared" si="84"/>
        <v>110776203.21957383</v>
      </c>
      <c r="F831" s="45">
        <f t="shared" si="85"/>
        <v>220.51654110063879</v>
      </c>
      <c r="G831" s="45">
        <f t="shared" si="86"/>
        <v>385.9039469261179</v>
      </c>
      <c r="H831" s="46">
        <f t="shared" si="87"/>
        <v>0.98199999999999998</v>
      </c>
      <c r="I831" s="46">
        <f t="shared" si="88"/>
        <v>1.8000000000000016E-2</v>
      </c>
      <c r="J831" s="47">
        <f t="shared" si="89"/>
        <v>24427985170.241867</v>
      </c>
      <c r="K831" s="27"/>
      <c r="L831" s="27"/>
      <c r="M831" s="27"/>
      <c r="N831" s="27"/>
      <c r="O831" s="27"/>
    </row>
    <row r="832" spans="2:15" x14ac:dyDescent="0.25">
      <c r="B832" s="9">
        <f t="shared" si="90"/>
        <v>813</v>
      </c>
      <c r="C832" s="42">
        <f>'Simulacion sistema (hoja4)'!BV823</f>
        <v>0.82214928789030517</v>
      </c>
      <c r="D832" s="42">
        <f>'Simulacion sistema (hoja4)'!BW823</f>
        <v>0.85030608008655151</v>
      </c>
      <c r="E832" s="44">
        <f t="shared" si="84"/>
        <v>111730218.92337288</v>
      </c>
      <c r="F832" s="45">
        <f t="shared" si="85"/>
        <v>220.51654110063879</v>
      </c>
      <c r="G832" s="45">
        <f t="shared" si="86"/>
        <v>385.9039469261179</v>
      </c>
      <c r="H832" s="46">
        <f t="shared" si="87"/>
        <v>0.98199999999999998</v>
      </c>
      <c r="I832" s="46">
        <f t="shared" si="88"/>
        <v>1.8000000000000016E-2</v>
      </c>
      <c r="J832" s="47">
        <f t="shared" si="89"/>
        <v>24638361413.399326</v>
      </c>
      <c r="K832" s="27"/>
      <c r="L832" s="27"/>
      <c r="M832" s="27"/>
      <c r="N832" s="27"/>
      <c r="O832" s="27"/>
    </row>
    <row r="833" spans="2:15" x14ac:dyDescent="0.25">
      <c r="B833" s="9">
        <f t="shared" si="90"/>
        <v>814</v>
      </c>
      <c r="C833" s="42">
        <f>'Simulacion sistema (hoja4)'!BV824</f>
        <v>0.79792433321674017</v>
      </c>
      <c r="D833" s="42">
        <f>'Simulacion sistema (hoja4)'!BW824</f>
        <v>0.84875122191554864</v>
      </c>
      <c r="E833" s="44">
        <f t="shared" si="84"/>
        <v>111525910.55970308</v>
      </c>
      <c r="F833" s="45">
        <f t="shared" si="85"/>
        <v>220.51654110063879</v>
      </c>
      <c r="G833" s="45">
        <f t="shared" si="86"/>
        <v>385.9039469261179</v>
      </c>
      <c r="H833" s="46">
        <f t="shared" si="87"/>
        <v>0.98199999999999998</v>
      </c>
      <c r="I833" s="46">
        <f t="shared" si="88"/>
        <v>1.8000000000000016E-2</v>
      </c>
      <c r="J833" s="47">
        <f t="shared" si="89"/>
        <v>24593308039.72493</v>
      </c>
      <c r="K833" s="27"/>
      <c r="L833" s="27"/>
      <c r="M833" s="27"/>
      <c r="N833" s="27"/>
      <c r="O833" s="27"/>
    </row>
    <row r="834" spans="2:15" x14ac:dyDescent="0.25">
      <c r="B834" s="9">
        <f t="shared" si="90"/>
        <v>815</v>
      </c>
      <c r="C834" s="42">
        <f>'Simulacion sistema (hoja4)'!BV825</f>
        <v>0.81815007670280393</v>
      </c>
      <c r="D834" s="42">
        <f>'Simulacion sistema (hoja4)'!BW825</f>
        <v>0.8475728157689254</v>
      </c>
      <c r="E834" s="44">
        <f t="shared" si="84"/>
        <v>111371067.9920368</v>
      </c>
      <c r="F834" s="45">
        <f t="shared" si="85"/>
        <v>220.51654110063879</v>
      </c>
      <c r="G834" s="45">
        <f t="shared" si="86"/>
        <v>385.9039469261179</v>
      </c>
      <c r="H834" s="46">
        <f t="shared" si="87"/>
        <v>0.98199999999999998</v>
      </c>
      <c r="I834" s="46">
        <f t="shared" si="88"/>
        <v>1.8000000000000016E-2</v>
      </c>
      <c r="J834" s="47">
        <f t="shared" si="89"/>
        <v>24559162692.288021</v>
      </c>
      <c r="K834" s="27"/>
      <c r="L834" s="27"/>
      <c r="M834" s="27"/>
      <c r="N834" s="27"/>
      <c r="O834" s="27"/>
    </row>
    <row r="835" spans="2:15" x14ac:dyDescent="0.25">
      <c r="B835" s="9">
        <f t="shared" si="90"/>
        <v>816</v>
      </c>
      <c r="C835" s="42">
        <f>'Simulacion sistema (hoja4)'!BV826</f>
        <v>0.82234002643318671</v>
      </c>
      <c r="D835" s="42">
        <f>'Simulacion sistema (hoja4)'!BW826</f>
        <v>0.85135009935679085</v>
      </c>
      <c r="E835" s="44">
        <f t="shared" si="84"/>
        <v>111867403.05548231</v>
      </c>
      <c r="F835" s="45">
        <f t="shared" si="85"/>
        <v>220.51654110063879</v>
      </c>
      <c r="G835" s="45">
        <f t="shared" si="86"/>
        <v>385.9039469261179</v>
      </c>
      <c r="H835" s="46">
        <f t="shared" si="87"/>
        <v>0.98199999999999998</v>
      </c>
      <c r="I835" s="46">
        <f t="shared" si="88"/>
        <v>1.8000000000000016E-2</v>
      </c>
      <c r="J835" s="47">
        <f t="shared" si="89"/>
        <v>24668612783.70599</v>
      </c>
      <c r="K835" s="27"/>
      <c r="L835" s="27"/>
      <c r="M835" s="27"/>
      <c r="N835" s="27"/>
      <c r="O835" s="27"/>
    </row>
    <row r="836" spans="2:15" x14ac:dyDescent="0.25">
      <c r="B836" s="9">
        <f t="shared" si="90"/>
        <v>817</v>
      </c>
      <c r="C836" s="42">
        <f>'Simulacion sistema (hoja4)'!BV827</f>
        <v>0.82486713140521806</v>
      </c>
      <c r="D836" s="42">
        <f>'Simulacion sistema (hoja4)'!BW827</f>
        <v>0.8470925236506327</v>
      </c>
      <c r="E836" s="44">
        <f t="shared" si="84"/>
        <v>111307957.60769314</v>
      </c>
      <c r="F836" s="45">
        <f t="shared" si="85"/>
        <v>220.51654110063879</v>
      </c>
      <c r="G836" s="45">
        <f t="shared" si="86"/>
        <v>385.9039469261179</v>
      </c>
      <c r="H836" s="46">
        <f t="shared" si="87"/>
        <v>0.98199999999999998</v>
      </c>
      <c r="I836" s="46">
        <f t="shared" si="88"/>
        <v>1.8000000000000016E-2</v>
      </c>
      <c r="J836" s="47">
        <f t="shared" si="89"/>
        <v>24545245808.625023</v>
      </c>
      <c r="K836" s="27"/>
      <c r="L836" s="27"/>
      <c r="M836" s="27"/>
      <c r="N836" s="27"/>
      <c r="O836" s="27"/>
    </row>
    <row r="837" spans="2:15" x14ac:dyDescent="0.25">
      <c r="B837" s="9">
        <f t="shared" si="90"/>
        <v>818</v>
      </c>
      <c r="C837" s="42">
        <f>'Simulacion sistema (hoja4)'!BV828</f>
        <v>0.81886322072920603</v>
      </c>
      <c r="D837" s="42">
        <f>'Simulacion sistema (hoja4)'!BW828</f>
        <v>0.84373194228254156</v>
      </c>
      <c r="E837" s="44">
        <f t="shared" si="84"/>
        <v>110866377.21592596</v>
      </c>
      <c r="F837" s="45">
        <f t="shared" si="85"/>
        <v>220.51654110063879</v>
      </c>
      <c r="G837" s="45">
        <f t="shared" si="86"/>
        <v>385.9039469261179</v>
      </c>
      <c r="H837" s="46">
        <f t="shared" si="87"/>
        <v>0.98199999999999998</v>
      </c>
      <c r="I837" s="46">
        <f t="shared" si="88"/>
        <v>1.8000000000000016E-2</v>
      </c>
      <c r="J837" s="47">
        <f t="shared" si="89"/>
        <v>24447870028.01466</v>
      </c>
      <c r="K837" s="27"/>
      <c r="L837" s="27"/>
      <c r="M837" s="27"/>
      <c r="N837" s="27"/>
      <c r="O837" s="27"/>
    </row>
    <row r="838" spans="2:15" x14ac:dyDescent="0.25">
      <c r="B838" s="9">
        <f t="shared" si="90"/>
        <v>819</v>
      </c>
      <c r="C838" s="42">
        <f>'Simulacion sistema (hoja4)'!BV829</f>
        <v>0.81177544945627078</v>
      </c>
      <c r="D838" s="42">
        <f>'Simulacion sistema (hoja4)'!BW829</f>
        <v>0.84691536502829035</v>
      </c>
      <c r="E838" s="44">
        <f t="shared" si="84"/>
        <v>111284678.96471736</v>
      </c>
      <c r="F838" s="45">
        <f t="shared" si="85"/>
        <v>220.51654110063879</v>
      </c>
      <c r="G838" s="45">
        <f t="shared" si="86"/>
        <v>385.9039469261179</v>
      </c>
      <c r="H838" s="46">
        <f t="shared" si="87"/>
        <v>0.98199999999999998</v>
      </c>
      <c r="I838" s="46">
        <f t="shared" si="88"/>
        <v>1.8000000000000016E-2</v>
      </c>
      <c r="J838" s="47">
        <f t="shared" si="89"/>
        <v>24540112482.794487</v>
      </c>
      <c r="K838" s="27"/>
      <c r="L838" s="27"/>
      <c r="M838" s="27"/>
      <c r="N838" s="27"/>
      <c r="O838" s="27"/>
    </row>
    <row r="839" spans="2:15" x14ac:dyDescent="0.25">
      <c r="B839" s="9">
        <f t="shared" si="90"/>
        <v>820</v>
      </c>
      <c r="C839" s="42">
        <f>'Simulacion sistema (hoja4)'!BV830</f>
        <v>0.822793734630891</v>
      </c>
      <c r="D839" s="42">
        <f>'Simulacion sistema (hoja4)'!BW830</f>
        <v>0.84846955373657706</v>
      </c>
      <c r="E839" s="44">
        <f t="shared" si="84"/>
        <v>111488899.36098622</v>
      </c>
      <c r="F839" s="45">
        <f t="shared" si="85"/>
        <v>220.51654110063879</v>
      </c>
      <c r="G839" s="45">
        <f t="shared" si="86"/>
        <v>385.9039469261179</v>
      </c>
      <c r="H839" s="46">
        <f t="shared" si="87"/>
        <v>0.98199999999999998</v>
      </c>
      <c r="I839" s="46">
        <f t="shared" si="88"/>
        <v>1.8000000000000016E-2</v>
      </c>
      <c r="J839" s="47">
        <f t="shared" si="89"/>
        <v>24585146458.2019</v>
      </c>
      <c r="K839" s="27"/>
      <c r="L839" s="27"/>
      <c r="M839" s="27"/>
      <c r="N839" s="27"/>
      <c r="O839" s="27"/>
    </row>
    <row r="840" spans="2:15" x14ac:dyDescent="0.25">
      <c r="B840" s="9">
        <f t="shared" si="90"/>
        <v>821</v>
      </c>
      <c r="C840" s="42">
        <f>'Simulacion sistema (hoja4)'!BV831</f>
        <v>0.82148742966310229</v>
      </c>
      <c r="D840" s="42">
        <f>'Simulacion sistema (hoja4)'!BW831</f>
        <v>0.8401375775705705</v>
      </c>
      <c r="E840" s="44">
        <f t="shared" si="84"/>
        <v>110394077.69277297</v>
      </c>
      <c r="F840" s="45">
        <f t="shared" si="85"/>
        <v>220.51654110063879</v>
      </c>
      <c r="G840" s="45">
        <f t="shared" si="86"/>
        <v>385.9039469261179</v>
      </c>
      <c r="H840" s="46">
        <f t="shared" si="87"/>
        <v>0.98199999999999998</v>
      </c>
      <c r="I840" s="46">
        <f t="shared" si="88"/>
        <v>1.8000000000000016E-2</v>
      </c>
      <c r="J840" s="47">
        <f t="shared" si="89"/>
        <v>24343720170.805481</v>
      </c>
      <c r="K840" s="27"/>
      <c r="L840" s="27"/>
      <c r="M840" s="27"/>
      <c r="N840" s="27"/>
      <c r="O840" s="27"/>
    </row>
    <row r="841" spans="2:15" x14ac:dyDescent="0.25">
      <c r="B841" s="9">
        <f t="shared" si="90"/>
        <v>822</v>
      </c>
      <c r="C841" s="42">
        <f>'Simulacion sistema (hoja4)'!BV832</f>
        <v>0.81480132908144409</v>
      </c>
      <c r="D841" s="42">
        <f>'Simulacion sistema (hoja4)'!BW832</f>
        <v>0.84875384374637086</v>
      </c>
      <c r="E841" s="44">
        <f t="shared" si="84"/>
        <v>111526255.06827313</v>
      </c>
      <c r="F841" s="45">
        <f t="shared" si="85"/>
        <v>220.51654110063879</v>
      </c>
      <c r="G841" s="45">
        <f t="shared" si="86"/>
        <v>385.9039469261179</v>
      </c>
      <c r="H841" s="46">
        <f t="shared" si="87"/>
        <v>0.98199999999999998</v>
      </c>
      <c r="I841" s="46">
        <f t="shared" si="88"/>
        <v>1.8000000000000016E-2</v>
      </c>
      <c r="J841" s="47">
        <f t="shared" si="89"/>
        <v>24593384009.563175</v>
      </c>
      <c r="K841" s="27"/>
      <c r="L841" s="27"/>
      <c r="M841" s="27"/>
      <c r="N841" s="27"/>
      <c r="O841" s="27"/>
    </row>
    <row r="842" spans="2:15" x14ac:dyDescent="0.25">
      <c r="B842" s="9">
        <f t="shared" si="90"/>
        <v>823</v>
      </c>
      <c r="C842" s="42">
        <f>'Simulacion sistema (hoja4)'!BV833</f>
        <v>0.82200242490361386</v>
      </c>
      <c r="D842" s="42">
        <f>'Simulacion sistema (hoja4)'!BW833</f>
        <v>0.84790808652838923</v>
      </c>
      <c r="E842" s="44">
        <f t="shared" si="84"/>
        <v>111415122.56983034</v>
      </c>
      <c r="F842" s="45">
        <f t="shared" si="85"/>
        <v>220.51654110063879</v>
      </c>
      <c r="G842" s="45">
        <f t="shared" si="86"/>
        <v>385.9039469261179</v>
      </c>
      <c r="H842" s="46">
        <f t="shared" si="87"/>
        <v>0.98199999999999998</v>
      </c>
      <c r="I842" s="46">
        <f t="shared" si="88"/>
        <v>1.8000000000000016E-2</v>
      </c>
      <c r="J842" s="47">
        <f t="shared" si="89"/>
        <v>24568877455.402702</v>
      </c>
      <c r="K842" s="27"/>
      <c r="L842" s="27"/>
      <c r="M842" s="27"/>
      <c r="N842" s="27"/>
      <c r="O842" s="27"/>
    </row>
    <row r="843" spans="2:15" x14ac:dyDescent="0.25">
      <c r="B843" s="9">
        <f t="shared" si="90"/>
        <v>824</v>
      </c>
      <c r="C843" s="42">
        <f>'Simulacion sistema (hoja4)'!BV834</f>
        <v>0.82030164410512085</v>
      </c>
      <c r="D843" s="42">
        <f>'Simulacion sistema (hoja4)'!BW834</f>
        <v>0.84823051277021011</v>
      </c>
      <c r="E843" s="44">
        <f t="shared" si="84"/>
        <v>111457489.37800561</v>
      </c>
      <c r="F843" s="45">
        <f t="shared" si="85"/>
        <v>220.51654110063879</v>
      </c>
      <c r="G843" s="45">
        <f t="shared" si="86"/>
        <v>385.9039469261179</v>
      </c>
      <c r="H843" s="46">
        <f t="shared" si="87"/>
        <v>0.98199999999999998</v>
      </c>
      <c r="I843" s="46">
        <f t="shared" si="88"/>
        <v>1.8000000000000016E-2</v>
      </c>
      <c r="J843" s="47">
        <f t="shared" si="89"/>
        <v>24578220037.398987</v>
      </c>
      <c r="K843" s="27"/>
      <c r="L843" s="27"/>
      <c r="M843" s="27"/>
      <c r="N843" s="27"/>
      <c r="O843" s="27"/>
    </row>
    <row r="844" spans="2:15" x14ac:dyDescent="0.25">
      <c r="B844" s="9">
        <f t="shared" si="90"/>
        <v>825</v>
      </c>
      <c r="C844" s="42">
        <f>'Simulacion sistema (hoja4)'!BV835</f>
        <v>0.81207703706376211</v>
      </c>
      <c r="D844" s="42">
        <f>'Simulacion sistema (hoja4)'!BW835</f>
        <v>0.8455364779285186</v>
      </c>
      <c r="E844" s="44">
        <f t="shared" si="84"/>
        <v>111103493.19980733</v>
      </c>
      <c r="F844" s="45">
        <f t="shared" si="85"/>
        <v>220.51654110063879</v>
      </c>
      <c r="G844" s="45">
        <f t="shared" si="86"/>
        <v>385.9039469261179</v>
      </c>
      <c r="H844" s="46">
        <f t="shared" si="87"/>
        <v>0.98199999999999998</v>
      </c>
      <c r="I844" s="46">
        <f t="shared" si="88"/>
        <v>1.8000000000000016E-2</v>
      </c>
      <c r="J844" s="47">
        <f t="shared" si="89"/>
        <v>24500158024.619854</v>
      </c>
      <c r="K844" s="27"/>
      <c r="L844" s="27"/>
      <c r="M844" s="27"/>
      <c r="N844" s="27"/>
      <c r="O844" s="27"/>
    </row>
    <row r="845" spans="2:15" x14ac:dyDescent="0.25">
      <c r="B845" s="9">
        <f t="shared" si="90"/>
        <v>826</v>
      </c>
      <c r="C845" s="42">
        <f>'Simulacion sistema (hoja4)'!BV836</f>
        <v>0.80385991506710697</v>
      </c>
      <c r="D845" s="42">
        <f>'Simulacion sistema (hoja4)'!BW836</f>
        <v>0.84298009701710541</v>
      </c>
      <c r="E845" s="44">
        <f t="shared" si="84"/>
        <v>110767584.74804765</v>
      </c>
      <c r="F845" s="45">
        <f t="shared" si="85"/>
        <v>220.51654110063879</v>
      </c>
      <c r="G845" s="45">
        <f t="shared" si="86"/>
        <v>385.9039469261179</v>
      </c>
      <c r="H845" s="46">
        <f t="shared" si="87"/>
        <v>0.98199999999999998</v>
      </c>
      <c r="I845" s="46">
        <f t="shared" si="88"/>
        <v>1.8000000000000016E-2</v>
      </c>
      <c r="J845" s="47">
        <f t="shared" si="89"/>
        <v>24426084654.711338</v>
      </c>
      <c r="K845" s="27"/>
      <c r="L845" s="27"/>
      <c r="M845" s="27"/>
      <c r="N845" s="27"/>
      <c r="O845" s="27"/>
    </row>
    <row r="846" spans="2:15" x14ac:dyDescent="0.25">
      <c r="B846" s="9">
        <f t="shared" si="90"/>
        <v>827</v>
      </c>
      <c r="C846" s="42">
        <f>'Simulacion sistema (hoja4)'!BV837</f>
        <v>0.82451695106658374</v>
      </c>
      <c r="D846" s="42">
        <f>'Simulacion sistema (hoja4)'!BW837</f>
        <v>0.84588493838696777</v>
      </c>
      <c r="E846" s="44">
        <f t="shared" si="84"/>
        <v>111149280.90404756</v>
      </c>
      <c r="F846" s="45">
        <f t="shared" si="85"/>
        <v>220.51654110063879</v>
      </c>
      <c r="G846" s="45">
        <f t="shared" si="86"/>
        <v>385.9039469261179</v>
      </c>
      <c r="H846" s="46">
        <f t="shared" si="87"/>
        <v>0.98199999999999998</v>
      </c>
      <c r="I846" s="46">
        <f t="shared" si="88"/>
        <v>1.8000000000000016E-2</v>
      </c>
      <c r="J846" s="47">
        <f t="shared" si="89"/>
        <v>24510254970.783852</v>
      </c>
      <c r="K846" s="27"/>
      <c r="L846" s="27"/>
      <c r="M846" s="27"/>
      <c r="N846" s="27"/>
      <c r="O846" s="27"/>
    </row>
    <row r="847" spans="2:15" x14ac:dyDescent="0.25">
      <c r="B847" s="9">
        <f t="shared" si="90"/>
        <v>828</v>
      </c>
      <c r="C847" s="42">
        <f>'Simulacion sistema (hoja4)'!BV838</f>
        <v>0.82943080803435232</v>
      </c>
      <c r="D847" s="42">
        <f>'Simulacion sistema (hoja4)'!BW838</f>
        <v>0.85553469408490945</v>
      </c>
      <c r="E847" s="44">
        <f t="shared" si="84"/>
        <v>112417258.8027571</v>
      </c>
      <c r="F847" s="45">
        <f t="shared" si="85"/>
        <v>220.51654110063879</v>
      </c>
      <c r="G847" s="45">
        <f t="shared" si="86"/>
        <v>385.9039469261179</v>
      </c>
      <c r="H847" s="46">
        <f t="shared" si="87"/>
        <v>0.98199999999999998</v>
      </c>
      <c r="I847" s="46">
        <f t="shared" si="88"/>
        <v>1.8000000000000016E-2</v>
      </c>
      <c r="J847" s="47">
        <f t="shared" si="89"/>
        <v>24789865071.199333</v>
      </c>
      <c r="K847" s="27"/>
      <c r="L847" s="27"/>
      <c r="M847" s="27"/>
      <c r="N847" s="27"/>
      <c r="O847" s="27"/>
    </row>
    <row r="848" spans="2:15" x14ac:dyDescent="0.25">
      <c r="B848" s="9">
        <f t="shared" si="90"/>
        <v>829</v>
      </c>
      <c r="C848" s="42">
        <f>'Simulacion sistema (hoja4)'!BV839</f>
        <v>0.83302960053479191</v>
      </c>
      <c r="D848" s="42">
        <f>'Simulacion sistema (hoja4)'!BW839</f>
        <v>0.85079637238428707</v>
      </c>
      <c r="E848" s="44">
        <f t="shared" si="84"/>
        <v>111794643.33129533</v>
      </c>
      <c r="F848" s="45">
        <f t="shared" si="85"/>
        <v>220.51654110063879</v>
      </c>
      <c r="G848" s="45">
        <f t="shared" si="86"/>
        <v>385.9039469261179</v>
      </c>
      <c r="H848" s="46">
        <f t="shared" si="87"/>
        <v>0.98199999999999998</v>
      </c>
      <c r="I848" s="46">
        <f t="shared" si="88"/>
        <v>1.8000000000000016E-2</v>
      </c>
      <c r="J848" s="47">
        <f t="shared" si="89"/>
        <v>24652568060.996841</v>
      </c>
      <c r="K848" s="27"/>
      <c r="L848" s="27"/>
      <c r="M848" s="27"/>
      <c r="N848" s="27"/>
      <c r="O848" s="27"/>
    </row>
    <row r="849" spans="2:15" x14ac:dyDescent="0.25">
      <c r="B849" s="9">
        <f t="shared" si="90"/>
        <v>830</v>
      </c>
      <c r="C849" s="42">
        <f>'Simulacion sistema (hoja4)'!BV840</f>
        <v>0.81170785289983249</v>
      </c>
      <c r="D849" s="42">
        <f>'Simulacion sistema (hoja4)'!BW840</f>
        <v>0.85510219259449649</v>
      </c>
      <c r="E849" s="44">
        <f t="shared" si="84"/>
        <v>112360428.10691683</v>
      </c>
      <c r="F849" s="45">
        <f t="shared" si="85"/>
        <v>220.51654110063879</v>
      </c>
      <c r="G849" s="45">
        <f t="shared" si="86"/>
        <v>385.9039469261179</v>
      </c>
      <c r="H849" s="46">
        <f t="shared" si="87"/>
        <v>0.98199999999999998</v>
      </c>
      <c r="I849" s="46">
        <f t="shared" si="88"/>
        <v>1.8000000000000016E-2</v>
      </c>
      <c r="J849" s="47">
        <f t="shared" si="89"/>
        <v>24777332962.724297</v>
      </c>
      <c r="K849" s="27"/>
      <c r="L849" s="27"/>
      <c r="M849" s="27"/>
      <c r="N849" s="27"/>
      <c r="O849" s="27"/>
    </row>
    <row r="850" spans="2:15" x14ac:dyDescent="0.25">
      <c r="B850" s="9">
        <f t="shared" si="90"/>
        <v>831</v>
      </c>
      <c r="C850" s="42">
        <f>'Simulacion sistema (hoja4)'!BV841</f>
        <v>0.84045955682601614</v>
      </c>
      <c r="D850" s="42">
        <f>'Simulacion sistema (hoja4)'!BW841</f>
        <v>0.85348915561404248</v>
      </c>
      <c r="E850" s="44">
        <f t="shared" si="84"/>
        <v>112148475.04768518</v>
      </c>
      <c r="F850" s="45">
        <f t="shared" si="85"/>
        <v>220.51654110063879</v>
      </c>
      <c r="G850" s="45">
        <f t="shared" si="86"/>
        <v>385.9039469261179</v>
      </c>
      <c r="H850" s="46">
        <f t="shared" si="87"/>
        <v>0.98199999999999998</v>
      </c>
      <c r="I850" s="46">
        <f t="shared" si="88"/>
        <v>1.8000000000000016E-2</v>
      </c>
      <c r="J850" s="47">
        <f t="shared" si="89"/>
        <v>43278539162.646957</v>
      </c>
      <c r="K850" s="27"/>
      <c r="L850" s="27"/>
      <c r="M850" s="27"/>
      <c r="N850" s="27"/>
      <c r="O850" s="27"/>
    </row>
    <row r="851" spans="2:15" x14ac:dyDescent="0.25">
      <c r="B851" s="9">
        <f t="shared" si="90"/>
        <v>832</v>
      </c>
      <c r="C851" s="42">
        <f>'Simulacion sistema (hoja4)'!BV842</f>
        <v>0.81340799474829173</v>
      </c>
      <c r="D851" s="42">
        <f>'Simulacion sistema (hoja4)'!BW842</f>
        <v>0.84306594594398876</v>
      </c>
      <c r="E851" s="44">
        <f t="shared" si="84"/>
        <v>110778865.29704012</v>
      </c>
      <c r="F851" s="45">
        <f t="shared" si="85"/>
        <v>220.51654110063879</v>
      </c>
      <c r="G851" s="45">
        <f t="shared" si="86"/>
        <v>385.9039469261179</v>
      </c>
      <c r="H851" s="46">
        <f t="shared" si="87"/>
        <v>0.98199999999999998</v>
      </c>
      <c r="I851" s="46">
        <f t="shared" si="88"/>
        <v>1.8000000000000016E-2</v>
      </c>
      <c r="J851" s="47">
        <f t="shared" si="89"/>
        <v>24428572202.356876</v>
      </c>
      <c r="K851" s="27"/>
      <c r="L851" s="27"/>
      <c r="M851" s="27"/>
      <c r="N851" s="27"/>
      <c r="O851" s="27"/>
    </row>
    <row r="852" spans="2:15" x14ac:dyDescent="0.25">
      <c r="B852" s="9">
        <f t="shared" si="90"/>
        <v>833</v>
      </c>
      <c r="C852" s="42">
        <f>'Simulacion sistema (hoja4)'!BV843</f>
        <v>0.80822424338790211</v>
      </c>
      <c r="D852" s="42">
        <f>'Simulacion sistema (hoja4)'!BW843</f>
        <v>0.84857420084723301</v>
      </c>
      <c r="E852" s="44">
        <f t="shared" si="84"/>
        <v>111502649.99132641</v>
      </c>
      <c r="F852" s="45">
        <f t="shared" si="85"/>
        <v>220.51654110063879</v>
      </c>
      <c r="G852" s="45">
        <f t="shared" si="86"/>
        <v>385.9039469261179</v>
      </c>
      <c r="H852" s="46">
        <f t="shared" si="87"/>
        <v>0.98199999999999998</v>
      </c>
      <c r="I852" s="46">
        <f t="shared" si="88"/>
        <v>1.8000000000000016E-2</v>
      </c>
      <c r="J852" s="47">
        <f t="shared" si="89"/>
        <v>24588178699.642471</v>
      </c>
      <c r="K852" s="27"/>
      <c r="L852" s="27"/>
      <c r="M852" s="27"/>
      <c r="N852" s="27"/>
      <c r="O852" s="27"/>
    </row>
    <row r="853" spans="2:15" x14ac:dyDescent="0.25">
      <c r="B853" s="9">
        <f t="shared" si="90"/>
        <v>834</v>
      </c>
      <c r="C853" s="42">
        <f>'Simulacion sistema (hoja4)'!BV844</f>
        <v>0.80062408324998235</v>
      </c>
      <c r="D853" s="42">
        <f>'Simulacion sistema (hoja4)'!BW844</f>
        <v>0.84090308236730338</v>
      </c>
      <c r="E853" s="44">
        <f t="shared" ref="E853:E916" si="91">+D853*$F$13*$F$14</f>
        <v>110494665.02306367</v>
      </c>
      <c r="F853" s="45">
        <f t="shared" ref="F853:F916" si="92">+$F$11*F$16</f>
        <v>220.51654110063879</v>
      </c>
      <c r="G853" s="45">
        <f t="shared" ref="G853:G916" si="93">+$F$11*F$15</f>
        <v>385.9039469261179</v>
      </c>
      <c r="H853" s="46">
        <f t="shared" ref="H853:H916" si="94">+COUNTIF($C$20:$C$1019,"&lt;"&amp;$F$12)/1000</f>
        <v>0.98199999999999998</v>
      </c>
      <c r="I853" s="46">
        <f t="shared" ref="I853:I916" si="95">1-H853</f>
        <v>1.8000000000000016E-2</v>
      </c>
      <c r="J853" s="47">
        <f t="shared" ref="J853:J916" si="96">+IF(C853&lt;$F$12,E853*F853,E853*G853)</f>
        <v>24365901340.959736</v>
      </c>
      <c r="K853" s="27"/>
      <c r="L853" s="27"/>
      <c r="M853" s="27"/>
      <c r="N853" s="27"/>
      <c r="O853" s="27"/>
    </row>
    <row r="854" spans="2:15" x14ac:dyDescent="0.25">
      <c r="B854" s="9">
        <f t="shared" ref="B854:B917" si="97">+B853+1</f>
        <v>835</v>
      </c>
      <c r="C854" s="42">
        <f>'Simulacion sistema (hoja4)'!BV845</f>
        <v>0.81545998332634007</v>
      </c>
      <c r="D854" s="42">
        <f>'Simulacion sistema (hoja4)'!BW845</f>
        <v>0.84555944486415346</v>
      </c>
      <c r="E854" s="44">
        <f t="shared" si="91"/>
        <v>111106511.05514976</v>
      </c>
      <c r="F854" s="45">
        <f t="shared" si="92"/>
        <v>220.51654110063879</v>
      </c>
      <c r="G854" s="45">
        <f t="shared" si="93"/>
        <v>385.9039469261179</v>
      </c>
      <c r="H854" s="46">
        <f t="shared" si="94"/>
        <v>0.98199999999999998</v>
      </c>
      <c r="I854" s="46">
        <f t="shared" si="95"/>
        <v>1.8000000000000016E-2</v>
      </c>
      <c r="J854" s="47">
        <f t="shared" si="96"/>
        <v>24500823511.64151</v>
      </c>
      <c r="K854" s="27"/>
      <c r="L854" s="27"/>
      <c r="M854" s="27"/>
      <c r="N854" s="27"/>
      <c r="O854" s="27"/>
    </row>
    <row r="855" spans="2:15" x14ac:dyDescent="0.25">
      <c r="B855" s="9">
        <f t="shared" si="97"/>
        <v>836</v>
      </c>
      <c r="C855" s="42">
        <f>'Simulacion sistema (hoja4)'!BV846</f>
        <v>0.82213714229181134</v>
      </c>
      <c r="D855" s="42">
        <f>'Simulacion sistema (hoja4)'!BW846</f>
        <v>0.85004728870655055</v>
      </c>
      <c r="E855" s="44">
        <f t="shared" si="91"/>
        <v>111696213.73604074</v>
      </c>
      <c r="F855" s="45">
        <f t="shared" si="92"/>
        <v>220.51654110063879</v>
      </c>
      <c r="G855" s="45">
        <f t="shared" si="93"/>
        <v>385.9039469261179</v>
      </c>
      <c r="H855" s="46">
        <f t="shared" si="94"/>
        <v>0.98199999999999998</v>
      </c>
      <c r="I855" s="46">
        <f t="shared" si="95"/>
        <v>1.8000000000000016E-2</v>
      </c>
      <c r="J855" s="47">
        <f t="shared" si="96"/>
        <v>24630862707.109364</v>
      </c>
      <c r="K855" s="27"/>
      <c r="L855" s="27"/>
      <c r="M855" s="27"/>
      <c r="N855" s="27"/>
      <c r="O855" s="27"/>
    </row>
    <row r="856" spans="2:15" x14ac:dyDescent="0.25">
      <c r="B856" s="9">
        <f t="shared" si="97"/>
        <v>837</v>
      </c>
      <c r="C856" s="42">
        <f>'Simulacion sistema (hoja4)'!BV847</f>
        <v>0.82307805952644963</v>
      </c>
      <c r="D856" s="42">
        <f>'Simulacion sistema (hoja4)'!BW847</f>
        <v>0.84847638259249314</v>
      </c>
      <c r="E856" s="44">
        <f t="shared" si="91"/>
        <v>111489796.6726536</v>
      </c>
      <c r="F856" s="45">
        <f t="shared" si="92"/>
        <v>220.51654110063879</v>
      </c>
      <c r="G856" s="45">
        <f t="shared" si="93"/>
        <v>385.9039469261179</v>
      </c>
      <c r="H856" s="46">
        <f t="shared" si="94"/>
        <v>0.98199999999999998</v>
      </c>
      <c r="I856" s="46">
        <f t="shared" si="95"/>
        <v>1.8000000000000016E-2</v>
      </c>
      <c r="J856" s="47">
        <f t="shared" si="96"/>
        <v>24585344330.267078</v>
      </c>
      <c r="K856" s="27"/>
      <c r="L856" s="27"/>
      <c r="M856" s="27"/>
      <c r="N856" s="27"/>
      <c r="O856" s="27"/>
    </row>
    <row r="857" spans="2:15" x14ac:dyDescent="0.25">
      <c r="B857" s="9">
        <f t="shared" si="97"/>
        <v>838</v>
      </c>
      <c r="C857" s="42">
        <f>'Simulacion sistema (hoja4)'!BV848</f>
        <v>0.81958873056668402</v>
      </c>
      <c r="D857" s="42">
        <f>'Simulacion sistema (hoja4)'!BW848</f>
        <v>0.84725745847744116</v>
      </c>
      <c r="E857" s="44">
        <f t="shared" si="91"/>
        <v>111329630.04393576</v>
      </c>
      <c r="F857" s="45">
        <f t="shared" si="92"/>
        <v>220.51654110063879</v>
      </c>
      <c r="G857" s="45">
        <f t="shared" si="93"/>
        <v>385.9039469261179</v>
      </c>
      <c r="H857" s="46">
        <f t="shared" si="94"/>
        <v>0.98199999999999998</v>
      </c>
      <c r="I857" s="46">
        <f t="shared" si="95"/>
        <v>1.8000000000000016E-2</v>
      </c>
      <c r="J857" s="47">
        <f t="shared" si="96"/>
        <v>24550024939.302471</v>
      </c>
      <c r="K857" s="27"/>
      <c r="L857" s="27"/>
      <c r="M857" s="27"/>
      <c r="N857" s="27"/>
      <c r="O857" s="27"/>
    </row>
    <row r="858" spans="2:15" x14ac:dyDescent="0.25">
      <c r="B858" s="9">
        <f t="shared" si="97"/>
        <v>839</v>
      </c>
      <c r="C858" s="42">
        <f>'Simulacion sistema (hoja4)'!BV849</f>
        <v>0.82358649067581513</v>
      </c>
      <c r="D858" s="42">
        <f>'Simulacion sistema (hoja4)'!BW849</f>
        <v>0.84663623759723905</v>
      </c>
      <c r="E858" s="44">
        <f t="shared" si="91"/>
        <v>111248001.6202772</v>
      </c>
      <c r="F858" s="45">
        <f t="shared" si="92"/>
        <v>220.51654110063879</v>
      </c>
      <c r="G858" s="45">
        <f t="shared" si="93"/>
        <v>385.9039469261179</v>
      </c>
      <c r="H858" s="46">
        <f t="shared" si="94"/>
        <v>0.98199999999999998</v>
      </c>
      <c r="I858" s="46">
        <f t="shared" si="95"/>
        <v>1.8000000000000016E-2</v>
      </c>
      <c r="J858" s="47">
        <f t="shared" si="96"/>
        <v>24532024521.661785</v>
      </c>
      <c r="K858" s="27"/>
      <c r="L858" s="27"/>
      <c r="M858" s="27"/>
      <c r="N858" s="27"/>
      <c r="O858" s="27"/>
    </row>
    <row r="859" spans="2:15" x14ac:dyDescent="0.25">
      <c r="B859" s="9">
        <f t="shared" si="97"/>
        <v>840</v>
      </c>
      <c r="C859" s="42">
        <f>'Simulacion sistema (hoja4)'!BV850</f>
        <v>0.83028758173749406</v>
      </c>
      <c r="D859" s="42">
        <f>'Simulacion sistema (hoja4)'!BW850</f>
        <v>0.85381836042122816</v>
      </c>
      <c r="E859" s="44">
        <f t="shared" si="91"/>
        <v>112191732.55934937</v>
      </c>
      <c r="F859" s="45">
        <f t="shared" si="92"/>
        <v>220.51654110063879</v>
      </c>
      <c r="G859" s="45">
        <f t="shared" si="93"/>
        <v>385.9039469261179</v>
      </c>
      <c r="H859" s="46">
        <f t="shared" si="94"/>
        <v>0.98199999999999998</v>
      </c>
      <c r="I859" s="46">
        <f t="shared" si="95"/>
        <v>1.8000000000000016E-2</v>
      </c>
      <c r="J859" s="47">
        <f t="shared" si="96"/>
        <v>24740132804.075642</v>
      </c>
      <c r="K859" s="27"/>
      <c r="L859" s="27"/>
      <c r="M859" s="27"/>
      <c r="N859" s="27"/>
      <c r="O859" s="27"/>
    </row>
    <row r="860" spans="2:15" x14ac:dyDescent="0.25">
      <c r="B860" s="9">
        <f t="shared" si="97"/>
        <v>841</v>
      </c>
      <c r="C860" s="42">
        <f>'Simulacion sistema (hoja4)'!BV851</f>
        <v>0.81680996230071656</v>
      </c>
      <c r="D860" s="42">
        <f>'Simulacion sistema (hoja4)'!BW851</f>
        <v>0.84470576254828156</v>
      </c>
      <c r="E860" s="44">
        <f t="shared" si="91"/>
        <v>110994337.19884419</v>
      </c>
      <c r="F860" s="45">
        <f t="shared" si="92"/>
        <v>220.51654110063879</v>
      </c>
      <c r="G860" s="45">
        <f t="shared" si="93"/>
        <v>385.9039469261179</v>
      </c>
      <c r="H860" s="46">
        <f t="shared" si="94"/>
        <v>0.98199999999999998</v>
      </c>
      <c r="I860" s="46">
        <f t="shared" si="95"/>
        <v>1.8000000000000016E-2</v>
      </c>
      <c r="J860" s="47">
        <f t="shared" si="96"/>
        <v>24476087320.847088</v>
      </c>
      <c r="K860" s="27"/>
      <c r="L860" s="27"/>
      <c r="M860" s="27"/>
      <c r="N860" s="27"/>
      <c r="O860" s="27"/>
    </row>
    <row r="861" spans="2:15" x14ac:dyDescent="0.25">
      <c r="B861" s="9">
        <f t="shared" si="97"/>
        <v>842</v>
      </c>
      <c r="C861" s="42">
        <f>'Simulacion sistema (hoja4)'!BV852</f>
        <v>0.81354304909865671</v>
      </c>
      <c r="D861" s="42">
        <f>'Simulacion sistema (hoja4)'!BW852</f>
        <v>0.84514755006277542</v>
      </c>
      <c r="E861" s="44">
        <f t="shared" si="91"/>
        <v>111052388.07824869</v>
      </c>
      <c r="F861" s="45">
        <f t="shared" si="92"/>
        <v>220.51654110063879</v>
      </c>
      <c r="G861" s="45">
        <f t="shared" si="93"/>
        <v>385.9039469261179</v>
      </c>
      <c r="H861" s="46">
        <f t="shared" si="94"/>
        <v>0.98199999999999998</v>
      </c>
      <c r="I861" s="46">
        <f t="shared" si="95"/>
        <v>1.8000000000000016E-2</v>
      </c>
      <c r="J861" s="47">
        <f t="shared" si="96"/>
        <v>24488888499.981216</v>
      </c>
      <c r="K861" s="27"/>
      <c r="L861" s="27"/>
      <c r="M861" s="27"/>
      <c r="N861" s="27"/>
      <c r="O861" s="27"/>
    </row>
    <row r="862" spans="2:15" x14ac:dyDescent="0.25">
      <c r="B862" s="9">
        <f t="shared" si="97"/>
        <v>843</v>
      </c>
      <c r="C862" s="42">
        <f>'Simulacion sistema (hoja4)'!BV853</f>
        <v>0.81341498902854958</v>
      </c>
      <c r="D862" s="42">
        <f>'Simulacion sistema (hoja4)'!BW853</f>
        <v>0.84646722104309546</v>
      </c>
      <c r="E862" s="44">
        <f t="shared" si="91"/>
        <v>111225792.84506275</v>
      </c>
      <c r="F862" s="45">
        <f t="shared" si="92"/>
        <v>220.51654110063879</v>
      </c>
      <c r="G862" s="45">
        <f t="shared" si="93"/>
        <v>385.9039469261179</v>
      </c>
      <c r="H862" s="46">
        <f t="shared" si="94"/>
        <v>0.98199999999999998</v>
      </c>
      <c r="I862" s="46">
        <f t="shared" si="95"/>
        <v>1.8000000000000016E-2</v>
      </c>
      <c r="J862" s="47">
        <f t="shared" si="96"/>
        <v>24527127119.369415</v>
      </c>
      <c r="K862" s="27"/>
      <c r="L862" s="27"/>
      <c r="M862" s="27"/>
      <c r="N862" s="27"/>
      <c r="O862" s="27"/>
    </row>
    <row r="863" spans="2:15" x14ac:dyDescent="0.25">
      <c r="B863" s="9">
        <f t="shared" si="97"/>
        <v>844</v>
      </c>
      <c r="C863" s="42">
        <f>'Simulacion sistema (hoja4)'!BV854</f>
        <v>0.81945569833027287</v>
      </c>
      <c r="D863" s="42">
        <f>'Simulacion sistema (hoja4)'!BW854</f>
        <v>0.84555364513981235</v>
      </c>
      <c r="E863" s="44">
        <f t="shared" si="91"/>
        <v>111105748.97137134</v>
      </c>
      <c r="F863" s="45">
        <f t="shared" si="92"/>
        <v>220.51654110063879</v>
      </c>
      <c r="G863" s="45">
        <f t="shared" si="93"/>
        <v>385.9039469261179</v>
      </c>
      <c r="H863" s="46">
        <f t="shared" si="94"/>
        <v>0.98199999999999998</v>
      </c>
      <c r="I863" s="46">
        <f t="shared" si="95"/>
        <v>1.8000000000000016E-2</v>
      </c>
      <c r="J863" s="47">
        <f t="shared" si="96"/>
        <v>24500655459.562664</v>
      </c>
      <c r="K863" s="27"/>
      <c r="L863" s="27"/>
      <c r="M863" s="27"/>
      <c r="N863" s="27"/>
      <c r="O863" s="27"/>
    </row>
    <row r="864" spans="2:15" x14ac:dyDescent="0.25">
      <c r="B864" s="9">
        <f t="shared" si="97"/>
        <v>845</v>
      </c>
      <c r="C864" s="42">
        <f>'Simulacion sistema (hoja4)'!BV855</f>
        <v>0.82064957752696599</v>
      </c>
      <c r="D864" s="42">
        <f>'Simulacion sistema (hoja4)'!BW855</f>
        <v>0.83991596943638946</v>
      </c>
      <c r="E864" s="44">
        <f t="shared" si="91"/>
        <v>110364958.38394158</v>
      </c>
      <c r="F864" s="45">
        <f t="shared" si="92"/>
        <v>220.51654110063879</v>
      </c>
      <c r="G864" s="45">
        <f t="shared" si="93"/>
        <v>385.9039469261179</v>
      </c>
      <c r="H864" s="46">
        <f t="shared" si="94"/>
        <v>0.98199999999999998</v>
      </c>
      <c r="I864" s="46">
        <f t="shared" si="95"/>
        <v>1.8000000000000016E-2</v>
      </c>
      <c r="J864" s="47">
        <f t="shared" si="96"/>
        <v>24337298881.542744</v>
      </c>
      <c r="K864" s="27"/>
      <c r="L864" s="27"/>
      <c r="M864" s="27"/>
      <c r="N864" s="27"/>
      <c r="O864" s="27"/>
    </row>
    <row r="865" spans="2:15" x14ac:dyDescent="0.25">
      <c r="B865" s="9">
        <f t="shared" si="97"/>
        <v>846</v>
      </c>
      <c r="C865" s="42">
        <f>'Simulacion sistema (hoja4)'!BV856</f>
        <v>0.83175555904780296</v>
      </c>
      <c r="D865" s="42">
        <f>'Simulacion sistema (hoja4)'!BW856</f>
        <v>0.849609591801749</v>
      </c>
      <c r="E865" s="44">
        <f t="shared" si="91"/>
        <v>111638700.36274983</v>
      </c>
      <c r="F865" s="45">
        <f t="shared" si="92"/>
        <v>220.51654110063879</v>
      </c>
      <c r="G865" s="45">
        <f t="shared" si="93"/>
        <v>385.9039469261179</v>
      </c>
      <c r="H865" s="46">
        <f t="shared" si="94"/>
        <v>0.98199999999999998</v>
      </c>
      <c r="I865" s="46">
        <f t="shared" si="95"/>
        <v>1.8000000000000016E-2</v>
      </c>
      <c r="J865" s="47">
        <f t="shared" si="96"/>
        <v>24618180056.964222</v>
      </c>
      <c r="K865" s="27"/>
      <c r="L865" s="27"/>
      <c r="M865" s="27"/>
      <c r="N865" s="27"/>
      <c r="O865" s="27"/>
    </row>
    <row r="866" spans="2:15" x14ac:dyDescent="0.25">
      <c r="B866" s="9">
        <f t="shared" si="97"/>
        <v>847</v>
      </c>
      <c r="C866" s="42">
        <f>'Simulacion sistema (hoja4)'!BV857</f>
        <v>0.80928126827749369</v>
      </c>
      <c r="D866" s="42">
        <f>'Simulacion sistema (hoja4)'!BW857</f>
        <v>0.84526513555203708</v>
      </c>
      <c r="E866" s="44">
        <f t="shared" si="91"/>
        <v>111067838.81153767</v>
      </c>
      <c r="F866" s="45">
        <f t="shared" si="92"/>
        <v>220.51654110063879</v>
      </c>
      <c r="G866" s="45">
        <f t="shared" si="93"/>
        <v>385.9039469261179</v>
      </c>
      <c r="H866" s="46">
        <f t="shared" si="94"/>
        <v>0.98199999999999998</v>
      </c>
      <c r="I866" s="46">
        <f t="shared" si="95"/>
        <v>1.8000000000000016E-2</v>
      </c>
      <c r="J866" s="47">
        <f t="shared" si="96"/>
        <v>24492295642.243572</v>
      </c>
      <c r="K866" s="27"/>
      <c r="L866" s="27"/>
      <c r="M866" s="27"/>
      <c r="N866" s="27"/>
      <c r="O866" s="27"/>
    </row>
    <row r="867" spans="2:15" x14ac:dyDescent="0.25">
      <c r="B867" s="9">
        <f t="shared" si="97"/>
        <v>848</v>
      </c>
      <c r="C867" s="42">
        <f>'Simulacion sistema (hoja4)'!BV858</f>
        <v>0.82830961929917979</v>
      </c>
      <c r="D867" s="42">
        <f>'Simulacion sistema (hoja4)'!BW858</f>
        <v>0.85417690404523494</v>
      </c>
      <c r="E867" s="44">
        <f t="shared" si="91"/>
        <v>112238845.19154386</v>
      </c>
      <c r="F867" s="45">
        <f t="shared" si="92"/>
        <v>220.51654110063879</v>
      </c>
      <c r="G867" s="45">
        <f t="shared" si="93"/>
        <v>385.9039469261179</v>
      </c>
      <c r="H867" s="46">
        <f t="shared" si="94"/>
        <v>0.98199999999999998</v>
      </c>
      <c r="I867" s="46">
        <f t="shared" si="95"/>
        <v>1.8000000000000016E-2</v>
      </c>
      <c r="J867" s="47">
        <f t="shared" si="96"/>
        <v>24750521918.769318</v>
      </c>
      <c r="K867" s="27"/>
      <c r="L867" s="27"/>
      <c r="M867" s="27"/>
      <c r="N867" s="27"/>
      <c r="O867" s="27"/>
    </row>
    <row r="868" spans="2:15" x14ac:dyDescent="0.25">
      <c r="B868" s="9">
        <f t="shared" si="97"/>
        <v>849</v>
      </c>
      <c r="C868" s="42">
        <f>'Simulacion sistema (hoja4)'!BV859</f>
        <v>0.82381140865972025</v>
      </c>
      <c r="D868" s="42">
        <f>'Simulacion sistema (hoja4)'!BW859</f>
        <v>0.85086198305919991</v>
      </c>
      <c r="E868" s="44">
        <f t="shared" si="91"/>
        <v>111803264.57397887</v>
      </c>
      <c r="F868" s="45">
        <f t="shared" si="92"/>
        <v>220.51654110063879</v>
      </c>
      <c r="G868" s="45">
        <f t="shared" si="93"/>
        <v>385.9039469261179</v>
      </c>
      <c r="H868" s="46">
        <f t="shared" si="94"/>
        <v>0.98199999999999998</v>
      </c>
      <c r="I868" s="46">
        <f t="shared" si="95"/>
        <v>1.8000000000000016E-2</v>
      </c>
      <c r="J868" s="47">
        <f t="shared" si="96"/>
        <v>24654469187.613403</v>
      </c>
      <c r="K868" s="27"/>
      <c r="L868" s="27"/>
      <c r="M868" s="27"/>
      <c r="N868" s="27"/>
      <c r="O868" s="27"/>
    </row>
    <row r="869" spans="2:15" x14ac:dyDescent="0.25">
      <c r="B869" s="9">
        <f t="shared" si="97"/>
        <v>850</v>
      </c>
      <c r="C869" s="42">
        <f>'Simulacion sistema (hoja4)'!BV860</f>
        <v>0.82752201551725124</v>
      </c>
      <c r="D869" s="42">
        <f>'Simulacion sistema (hoja4)'!BW860</f>
        <v>0.84895972796996921</v>
      </c>
      <c r="E869" s="44">
        <f t="shared" si="91"/>
        <v>111553308.25525396</v>
      </c>
      <c r="F869" s="45">
        <f t="shared" si="92"/>
        <v>220.51654110063879</v>
      </c>
      <c r="G869" s="45">
        <f t="shared" si="93"/>
        <v>385.9039469261179</v>
      </c>
      <c r="H869" s="46">
        <f t="shared" si="94"/>
        <v>0.98199999999999998</v>
      </c>
      <c r="I869" s="46">
        <f t="shared" si="95"/>
        <v>1.8000000000000016E-2</v>
      </c>
      <c r="J869" s="47">
        <f t="shared" si="96"/>
        <v>24599349684.781937</v>
      </c>
      <c r="K869" s="27"/>
      <c r="L869" s="27"/>
      <c r="M869" s="27"/>
      <c r="N869" s="27"/>
      <c r="O869" s="27"/>
    </row>
    <row r="870" spans="2:15" x14ac:dyDescent="0.25">
      <c r="B870" s="9">
        <f t="shared" si="97"/>
        <v>851</v>
      </c>
      <c r="C870" s="42">
        <f>'Simulacion sistema (hoja4)'!BV861</f>
        <v>0.81019654936565277</v>
      </c>
      <c r="D870" s="42">
        <f>'Simulacion sistema (hoja4)'!BW861</f>
        <v>0.84774497112536373</v>
      </c>
      <c r="E870" s="44">
        <f t="shared" si="91"/>
        <v>111393689.20587279</v>
      </c>
      <c r="F870" s="45">
        <f t="shared" si="92"/>
        <v>220.51654110063879</v>
      </c>
      <c r="G870" s="45">
        <f t="shared" si="93"/>
        <v>385.9039469261179</v>
      </c>
      <c r="H870" s="46">
        <f t="shared" si="94"/>
        <v>0.98199999999999998</v>
      </c>
      <c r="I870" s="46">
        <f t="shared" si="95"/>
        <v>1.8000000000000016E-2</v>
      </c>
      <c r="J870" s="47">
        <f t="shared" si="96"/>
        <v>24564151044.118629</v>
      </c>
      <c r="K870" s="27"/>
      <c r="L870" s="27"/>
      <c r="M870" s="27"/>
      <c r="N870" s="27"/>
      <c r="O870" s="27"/>
    </row>
    <row r="871" spans="2:15" x14ac:dyDescent="0.25">
      <c r="B871" s="9">
        <f t="shared" si="97"/>
        <v>852</v>
      </c>
      <c r="C871" s="42">
        <f>'Simulacion sistema (hoja4)'!BV862</f>
        <v>0.81145531759152711</v>
      </c>
      <c r="D871" s="42">
        <f>'Simulacion sistema (hoja4)'!BW862</f>
        <v>0.84900183034527399</v>
      </c>
      <c r="E871" s="44">
        <f t="shared" si="91"/>
        <v>111558840.507369</v>
      </c>
      <c r="F871" s="45">
        <f t="shared" si="92"/>
        <v>220.51654110063879</v>
      </c>
      <c r="G871" s="45">
        <f t="shared" si="93"/>
        <v>385.9039469261179</v>
      </c>
      <c r="H871" s="46">
        <f t="shared" si="94"/>
        <v>0.98199999999999998</v>
      </c>
      <c r="I871" s="46">
        <f t="shared" si="95"/>
        <v>1.8000000000000016E-2</v>
      </c>
      <c r="J871" s="47">
        <f t="shared" si="96"/>
        <v>24600569637.882843</v>
      </c>
      <c r="K871" s="27"/>
      <c r="L871" s="27"/>
      <c r="M871" s="27"/>
      <c r="N871" s="27"/>
      <c r="O871" s="27"/>
    </row>
    <row r="872" spans="2:15" x14ac:dyDescent="0.25">
      <c r="B872" s="9">
        <f t="shared" si="97"/>
        <v>853</v>
      </c>
      <c r="C872" s="42">
        <f>'Simulacion sistema (hoja4)'!BV863</f>
        <v>0.81800558173283189</v>
      </c>
      <c r="D872" s="42">
        <f>'Simulacion sistema (hoja4)'!BW863</f>
        <v>0.84761613551425541</v>
      </c>
      <c r="E872" s="44">
        <f t="shared" si="91"/>
        <v>111376760.20657316</v>
      </c>
      <c r="F872" s="45">
        <f t="shared" si="92"/>
        <v>220.51654110063879</v>
      </c>
      <c r="G872" s="45">
        <f t="shared" si="93"/>
        <v>385.9039469261179</v>
      </c>
      <c r="H872" s="46">
        <f t="shared" si="94"/>
        <v>0.98199999999999998</v>
      </c>
      <c r="I872" s="46">
        <f t="shared" si="95"/>
        <v>1.8000000000000016E-2</v>
      </c>
      <c r="J872" s="47">
        <f t="shared" si="96"/>
        <v>24560417919.748779</v>
      </c>
      <c r="K872" s="27"/>
      <c r="L872" s="27"/>
      <c r="M872" s="27"/>
      <c r="N872" s="27"/>
      <c r="O872" s="27"/>
    </row>
    <row r="873" spans="2:15" x14ac:dyDescent="0.25">
      <c r="B873" s="9">
        <f t="shared" si="97"/>
        <v>854</v>
      </c>
      <c r="C873" s="42">
        <f>'Simulacion sistema (hoja4)'!BV864</f>
        <v>0.82641281489987328</v>
      </c>
      <c r="D873" s="42">
        <f>'Simulacion sistema (hoja4)'!BW864</f>
        <v>0.85023398766571334</v>
      </c>
      <c r="E873" s="44">
        <f t="shared" si="91"/>
        <v>111720745.97927473</v>
      </c>
      <c r="F873" s="45">
        <f t="shared" si="92"/>
        <v>220.51654110063879</v>
      </c>
      <c r="G873" s="45">
        <f t="shared" si="93"/>
        <v>385.9039469261179</v>
      </c>
      <c r="H873" s="46">
        <f t="shared" si="94"/>
        <v>0.98199999999999998</v>
      </c>
      <c r="I873" s="46">
        <f t="shared" si="95"/>
        <v>1.8000000000000016E-2</v>
      </c>
      <c r="J873" s="47">
        <f t="shared" si="96"/>
        <v>24636272472.532764</v>
      </c>
      <c r="K873" s="27"/>
      <c r="L873" s="27"/>
      <c r="M873" s="27"/>
      <c r="N873" s="27"/>
      <c r="O873" s="27"/>
    </row>
    <row r="874" spans="2:15" x14ac:dyDescent="0.25">
      <c r="B874" s="9">
        <f t="shared" si="97"/>
        <v>855</v>
      </c>
      <c r="C874" s="42">
        <f>'Simulacion sistema (hoja4)'!BV865</f>
        <v>0.81273070883279086</v>
      </c>
      <c r="D874" s="42">
        <f>'Simulacion sistema (hoja4)'!BW865</f>
        <v>0.85194805459780598</v>
      </c>
      <c r="E874" s="44">
        <f t="shared" si="91"/>
        <v>111945974.37415171</v>
      </c>
      <c r="F874" s="45">
        <f t="shared" si="92"/>
        <v>220.51654110063879</v>
      </c>
      <c r="G874" s="45">
        <f t="shared" si="93"/>
        <v>385.9039469261179</v>
      </c>
      <c r="H874" s="46">
        <f t="shared" si="94"/>
        <v>0.98199999999999998</v>
      </c>
      <c r="I874" s="46">
        <f t="shared" si="95"/>
        <v>1.8000000000000016E-2</v>
      </c>
      <c r="J874" s="47">
        <f t="shared" si="96"/>
        <v>24685939059.128681</v>
      </c>
      <c r="K874" s="27"/>
      <c r="L874" s="27"/>
      <c r="M874" s="27"/>
      <c r="N874" s="27"/>
      <c r="O874" s="27"/>
    </row>
    <row r="875" spans="2:15" x14ac:dyDescent="0.25">
      <c r="B875" s="9">
        <f t="shared" si="97"/>
        <v>856</v>
      </c>
      <c r="C875" s="42">
        <f>'Simulacion sistema (hoja4)'!BV866</f>
        <v>0.83097559931322362</v>
      </c>
      <c r="D875" s="42">
        <f>'Simulacion sistema (hoja4)'!BW866</f>
        <v>0.84830918241717856</v>
      </c>
      <c r="E875" s="44">
        <f t="shared" si="91"/>
        <v>111467826.56961727</v>
      </c>
      <c r="F875" s="45">
        <f t="shared" si="92"/>
        <v>220.51654110063879</v>
      </c>
      <c r="G875" s="45">
        <f t="shared" si="93"/>
        <v>385.9039469261179</v>
      </c>
      <c r="H875" s="46">
        <f t="shared" si="94"/>
        <v>0.98199999999999998</v>
      </c>
      <c r="I875" s="46">
        <f t="shared" si="95"/>
        <v>1.8000000000000016E-2</v>
      </c>
      <c r="J875" s="47">
        <f t="shared" si="96"/>
        <v>24580499559.137882</v>
      </c>
      <c r="K875" s="27"/>
      <c r="L875" s="27"/>
      <c r="M875" s="27"/>
      <c r="N875" s="27"/>
      <c r="O875" s="27"/>
    </row>
    <row r="876" spans="2:15" x14ac:dyDescent="0.25">
      <c r="B876" s="9">
        <f t="shared" si="97"/>
        <v>857</v>
      </c>
      <c r="C876" s="42">
        <f>'Simulacion sistema (hoja4)'!BV867</f>
        <v>0.81602892808561189</v>
      </c>
      <c r="D876" s="42">
        <f>'Simulacion sistema (hoja4)'!BW867</f>
        <v>0.84905869077819141</v>
      </c>
      <c r="E876" s="44">
        <f t="shared" si="91"/>
        <v>111566311.96825434</v>
      </c>
      <c r="F876" s="45">
        <f t="shared" si="92"/>
        <v>220.51654110063879</v>
      </c>
      <c r="G876" s="45">
        <f t="shared" si="93"/>
        <v>385.9039469261179</v>
      </c>
      <c r="H876" s="46">
        <f t="shared" si="94"/>
        <v>0.98199999999999998</v>
      </c>
      <c r="I876" s="46">
        <f t="shared" si="95"/>
        <v>1.8000000000000016E-2</v>
      </c>
      <c r="J876" s="47">
        <f t="shared" si="96"/>
        <v>24602217218.59425</v>
      </c>
      <c r="K876" s="27"/>
      <c r="L876" s="27"/>
      <c r="M876" s="27"/>
      <c r="N876" s="27"/>
      <c r="O876" s="27"/>
    </row>
    <row r="877" spans="2:15" x14ac:dyDescent="0.25">
      <c r="B877" s="9">
        <f t="shared" si="97"/>
        <v>858</v>
      </c>
      <c r="C877" s="42">
        <f>'Simulacion sistema (hoja4)'!BV868</f>
        <v>0.80434110990895213</v>
      </c>
      <c r="D877" s="42">
        <f>'Simulacion sistema (hoja4)'!BW868</f>
        <v>0.84890277296373429</v>
      </c>
      <c r="E877" s="44">
        <f t="shared" si="91"/>
        <v>111545824.36743468</v>
      </c>
      <c r="F877" s="45">
        <f t="shared" si="92"/>
        <v>220.51654110063879</v>
      </c>
      <c r="G877" s="45">
        <f t="shared" si="93"/>
        <v>385.9039469261179</v>
      </c>
      <c r="H877" s="46">
        <f t="shared" si="94"/>
        <v>0.98199999999999998</v>
      </c>
      <c r="I877" s="46">
        <f t="shared" si="95"/>
        <v>1.8000000000000016E-2</v>
      </c>
      <c r="J877" s="47">
        <f t="shared" si="96"/>
        <v>24597699363.726044</v>
      </c>
      <c r="K877" s="27"/>
      <c r="L877" s="27"/>
      <c r="M877" s="27"/>
      <c r="N877" s="27"/>
      <c r="O877" s="27"/>
    </row>
    <row r="878" spans="2:15" x14ac:dyDescent="0.25">
      <c r="B878" s="9">
        <f t="shared" si="97"/>
        <v>859</v>
      </c>
      <c r="C878" s="42">
        <f>'Simulacion sistema (hoja4)'!BV869</f>
        <v>0.83012144412313371</v>
      </c>
      <c r="D878" s="42">
        <f>'Simulacion sistema (hoja4)'!BW869</f>
        <v>0.84677365045270092</v>
      </c>
      <c r="E878" s="44">
        <f t="shared" si="91"/>
        <v>111266057.6694849</v>
      </c>
      <c r="F878" s="45">
        <f t="shared" si="92"/>
        <v>220.51654110063879</v>
      </c>
      <c r="G878" s="45">
        <f t="shared" si="93"/>
        <v>385.9039469261179</v>
      </c>
      <c r="H878" s="46">
        <f t="shared" si="94"/>
        <v>0.98199999999999998</v>
      </c>
      <c r="I878" s="46">
        <f t="shared" si="95"/>
        <v>1.8000000000000016E-2</v>
      </c>
      <c r="J878" s="47">
        <f t="shared" si="96"/>
        <v>24536006179.179012</v>
      </c>
      <c r="K878" s="27"/>
      <c r="L878" s="27"/>
      <c r="M878" s="27"/>
      <c r="N878" s="27"/>
      <c r="O878" s="27"/>
    </row>
    <row r="879" spans="2:15" x14ac:dyDescent="0.25">
      <c r="B879" s="9">
        <f t="shared" si="97"/>
        <v>860</v>
      </c>
      <c r="C879" s="42">
        <f>'Simulacion sistema (hoja4)'!BV870</f>
        <v>0.8213201216697098</v>
      </c>
      <c r="D879" s="42">
        <f>'Simulacion sistema (hoja4)'!BW870</f>
        <v>0.84894140978167565</v>
      </c>
      <c r="E879" s="44">
        <f t="shared" si="91"/>
        <v>111550901.24531217</v>
      </c>
      <c r="F879" s="45">
        <f t="shared" si="92"/>
        <v>220.51654110063879</v>
      </c>
      <c r="G879" s="45">
        <f t="shared" si="93"/>
        <v>385.9039469261179</v>
      </c>
      <c r="H879" s="46">
        <f t="shared" si="94"/>
        <v>0.98199999999999998</v>
      </c>
      <c r="I879" s="46">
        <f t="shared" si="95"/>
        <v>1.8000000000000016E-2</v>
      </c>
      <c r="J879" s="47">
        <f t="shared" si="96"/>
        <v>24598818899.275181</v>
      </c>
      <c r="K879" s="27"/>
      <c r="L879" s="27"/>
      <c r="M879" s="27"/>
      <c r="N879" s="27"/>
      <c r="O879" s="27"/>
    </row>
    <row r="880" spans="2:15" x14ac:dyDescent="0.25">
      <c r="B880" s="9">
        <f t="shared" si="97"/>
        <v>861</v>
      </c>
      <c r="C880" s="42">
        <f>'Simulacion sistema (hoja4)'!BV871</f>
        <v>0.82505825784005604</v>
      </c>
      <c r="D880" s="42">
        <f>'Simulacion sistema (hoja4)'!BW871</f>
        <v>0.84695283900126417</v>
      </c>
      <c r="E880" s="44">
        <f t="shared" si="91"/>
        <v>111289603.04476611</v>
      </c>
      <c r="F880" s="45">
        <f t="shared" si="92"/>
        <v>220.51654110063879</v>
      </c>
      <c r="G880" s="45">
        <f t="shared" si="93"/>
        <v>385.9039469261179</v>
      </c>
      <c r="H880" s="46">
        <f t="shared" si="94"/>
        <v>0.98199999999999998</v>
      </c>
      <c r="I880" s="46">
        <f t="shared" si="95"/>
        <v>1.8000000000000016E-2</v>
      </c>
      <c r="J880" s="47">
        <f t="shared" si="96"/>
        <v>24541198323.894943</v>
      </c>
      <c r="K880" s="27"/>
      <c r="L880" s="27"/>
      <c r="M880" s="27"/>
      <c r="N880" s="27"/>
      <c r="O880" s="27"/>
    </row>
    <row r="881" spans="2:15" x14ac:dyDescent="0.25">
      <c r="B881" s="9">
        <f t="shared" si="97"/>
        <v>862</v>
      </c>
      <c r="C881" s="42">
        <f>'Simulacion sistema (hoja4)'!BV872</f>
        <v>0.82380267964866838</v>
      </c>
      <c r="D881" s="42">
        <f>'Simulacion sistema (hoja4)'!BW872</f>
        <v>0.85062269566721727</v>
      </c>
      <c r="E881" s="44">
        <f t="shared" si="91"/>
        <v>111771822.21067235</v>
      </c>
      <c r="F881" s="45">
        <f t="shared" si="92"/>
        <v>220.51654110063879</v>
      </c>
      <c r="G881" s="45">
        <f t="shared" si="93"/>
        <v>385.9039469261179</v>
      </c>
      <c r="H881" s="46">
        <f t="shared" si="94"/>
        <v>0.98199999999999998</v>
      </c>
      <c r="I881" s="46">
        <f t="shared" si="95"/>
        <v>1.8000000000000016E-2</v>
      </c>
      <c r="J881" s="47">
        <f t="shared" si="96"/>
        <v>24647535626.413021</v>
      </c>
      <c r="K881" s="27"/>
      <c r="L881" s="27"/>
      <c r="M881" s="27"/>
      <c r="N881" s="27"/>
      <c r="O881" s="27"/>
    </row>
    <row r="882" spans="2:15" x14ac:dyDescent="0.25">
      <c r="B882" s="9">
        <f t="shared" si="97"/>
        <v>863</v>
      </c>
      <c r="C882" s="42">
        <f>'Simulacion sistema (hoja4)'!BV873</f>
        <v>0.8167743147901555</v>
      </c>
      <c r="D882" s="42">
        <f>'Simulacion sistema (hoja4)'!BW873</f>
        <v>0.84381394893784634</v>
      </c>
      <c r="E882" s="44">
        <f t="shared" si="91"/>
        <v>110877152.89043301</v>
      </c>
      <c r="F882" s="45">
        <f t="shared" si="92"/>
        <v>220.51654110063879</v>
      </c>
      <c r="G882" s="45">
        <f t="shared" si="93"/>
        <v>385.9039469261179</v>
      </c>
      <c r="H882" s="46">
        <f t="shared" si="94"/>
        <v>0.98199999999999998</v>
      </c>
      <c r="I882" s="46">
        <f t="shared" si="95"/>
        <v>1.8000000000000016E-2</v>
      </c>
      <c r="J882" s="47">
        <f t="shared" si="96"/>
        <v>24450246242.484982</v>
      </c>
      <c r="K882" s="27"/>
      <c r="L882" s="27"/>
      <c r="M882" s="27"/>
      <c r="N882" s="27"/>
      <c r="O882" s="27"/>
    </row>
    <row r="883" spans="2:15" x14ac:dyDescent="0.25">
      <c r="B883" s="9">
        <f t="shared" si="97"/>
        <v>864</v>
      </c>
      <c r="C883" s="42">
        <f>'Simulacion sistema (hoja4)'!BV874</f>
        <v>0.81745782165888425</v>
      </c>
      <c r="D883" s="42">
        <f>'Simulacion sistema (hoja4)'!BW874</f>
        <v>0.84598811072269753</v>
      </c>
      <c r="E883" s="44">
        <f t="shared" si="91"/>
        <v>111162837.74896246</v>
      </c>
      <c r="F883" s="45">
        <f t="shared" si="92"/>
        <v>220.51654110063879</v>
      </c>
      <c r="G883" s="45">
        <f t="shared" si="93"/>
        <v>385.9039469261179</v>
      </c>
      <c r="H883" s="46">
        <f t="shared" si="94"/>
        <v>0.98199999999999998</v>
      </c>
      <c r="I883" s="46">
        <f t="shared" si="95"/>
        <v>1.8000000000000016E-2</v>
      </c>
      <c r="J883" s="47">
        <f t="shared" si="96"/>
        <v>24513244479.332722</v>
      </c>
      <c r="K883" s="27"/>
      <c r="L883" s="27"/>
      <c r="M883" s="27"/>
      <c r="N883" s="27"/>
      <c r="O883" s="27"/>
    </row>
    <row r="884" spans="2:15" x14ac:dyDescent="0.25">
      <c r="B884" s="9">
        <f t="shared" si="97"/>
        <v>865</v>
      </c>
      <c r="C884" s="42">
        <f>'Simulacion sistema (hoja4)'!BV875</f>
        <v>0.82773064598217949</v>
      </c>
      <c r="D884" s="42">
        <f>'Simulacion sistema (hoja4)'!BW875</f>
        <v>0.85077513278761341</v>
      </c>
      <c r="E884" s="44">
        <f t="shared" si="91"/>
        <v>111791852.4482924</v>
      </c>
      <c r="F884" s="45">
        <f t="shared" si="92"/>
        <v>220.51654110063879</v>
      </c>
      <c r="G884" s="45">
        <f t="shared" si="93"/>
        <v>385.9039469261179</v>
      </c>
      <c r="H884" s="46">
        <f t="shared" si="94"/>
        <v>0.98199999999999998</v>
      </c>
      <c r="I884" s="46">
        <f t="shared" si="95"/>
        <v>1.8000000000000016E-2</v>
      </c>
      <c r="J884" s="47">
        <f t="shared" si="96"/>
        <v>24651952625.130421</v>
      </c>
      <c r="K884" s="27"/>
      <c r="L884" s="27"/>
      <c r="M884" s="27"/>
      <c r="N884" s="27"/>
      <c r="O884" s="27"/>
    </row>
    <row r="885" spans="2:15" x14ac:dyDescent="0.25">
      <c r="B885" s="9">
        <f t="shared" si="97"/>
        <v>866</v>
      </c>
      <c r="C885" s="42">
        <f>'Simulacion sistema (hoja4)'!BV876</f>
        <v>0.82759507146556177</v>
      </c>
      <c r="D885" s="42">
        <f>'Simulacion sistema (hoja4)'!BW876</f>
        <v>0.85674969616008989</v>
      </c>
      <c r="E885" s="44">
        <f t="shared" si="91"/>
        <v>112576910.07543582</v>
      </c>
      <c r="F885" s="45">
        <f t="shared" si="92"/>
        <v>220.51654110063879</v>
      </c>
      <c r="G885" s="45">
        <f t="shared" si="93"/>
        <v>385.9039469261179</v>
      </c>
      <c r="H885" s="46">
        <f t="shared" si="94"/>
        <v>0.98199999999999998</v>
      </c>
      <c r="I885" s="46">
        <f t="shared" si="95"/>
        <v>1.8000000000000016E-2</v>
      </c>
      <c r="J885" s="47">
        <f t="shared" si="96"/>
        <v>24825070817.632759</v>
      </c>
      <c r="K885" s="27"/>
      <c r="L885" s="27"/>
      <c r="M885" s="27"/>
      <c r="N885" s="27"/>
      <c r="O885" s="27"/>
    </row>
    <row r="886" spans="2:15" x14ac:dyDescent="0.25">
      <c r="B886" s="9">
        <f t="shared" si="97"/>
        <v>867</v>
      </c>
      <c r="C886" s="42">
        <f>'Simulacion sistema (hoja4)'!BV877</f>
        <v>0.8298346808459367</v>
      </c>
      <c r="D886" s="42">
        <f>'Simulacion sistema (hoja4)'!BW877</f>
        <v>0.84812738310966618</v>
      </c>
      <c r="E886" s="44">
        <f t="shared" si="91"/>
        <v>111443938.14061014</v>
      </c>
      <c r="F886" s="45">
        <f t="shared" si="92"/>
        <v>220.51654110063879</v>
      </c>
      <c r="G886" s="45">
        <f t="shared" si="93"/>
        <v>385.9039469261179</v>
      </c>
      <c r="H886" s="46">
        <f t="shared" si="94"/>
        <v>0.98199999999999998</v>
      </c>
      <c r="I886" s="46">
        <f t="shared" si="95"/>
        <v>1.8000000000000016E-2</v>
      </c>
      <c r="J886" s="47">
        <f t="shared" si="96"/>
        <v>24575231765.400902</v>
      </c>
      <c r="K886" s="27"/>
      <c r="L886" s="27"/>
      <c r="M886" s="27"/>
      <c r="N886" s="27"/>
      <c r="O886" s="27"/>
    </row>
    <row r="887" spans="2:15" x14ac:dyDescent="0.25">
      <c r="B887" s="9">
        <f t="shared" si="97"/>
        <v>868</v>
      </c>
      <c r="C887" s="42">
        <f>'Simulacion sistema (hoja4)'!BV878</f>
        <v>0.82972274478047947</v>
      </c>
      <c r="D887" s="42">
        <f>'Simulacion sistema (hoja4)'!BW878</f>
        <v>0.85367335849633152</v>
      </c>
      <c r="E887" s="44">
        <f t="shared" si="91"/>
        <v>112172679.30641796</v>
      </c>
      <c r="F887" s="45">
        <f t="shared" si="92"/>
        <v>220.51654110063879</v>
      </c>
      <c r="G887" s="45">
        <f t="shared" si="93"/>
        <v>385.9039469261179</v>
      </c>
      <c r="H887" s="46">
        <f t="shared" si="94"/>
        <v>0.98199999999999998</v>
      </c>
      <c r="I887" s="46">
        <f t="shared" si="95"/>
        <v>1.8000000000000016E-2</v>
      </c>
      <c r="J887" s="47">
        <f t="shared" si="96"/>
        <v>24735931246.64249</v>
      </c>
      <c r="K887" s="27"/>
      <c r="L887" s="27"/>
      <c r="M887" s="27"/>
      <c r="N887" s="27"/>
      <c r="O887" s="27"/>
    </row>
    <row r="888" spans="2:15" x14ac:dyDescent="0.25">
      <c r="B888" s="9">
        <f t="shared" si="97"/>
        <v>869</v>
      </c>
      <c r="C888" s="42">
        <f>'Simulacion sistema (hoja4)'!BV879</f>
        <v>0.82033165868847069</v>
      </c>
      <c r="D888" s="42">
        <f>'Simulacion sistema (hoja4)'!BW879</f>
        <v>0.8478964818812007</v>
      </c>
      <c r="E888" s="44">
        <f t="shared" si="91"/>
        <v>111413597.71918978</v>
      </c>
      <c r="F888" s="45">
        <f t="shared" si="92"/>
        <v>220.51654110063879</v>
      </c>
      <c r="G888" s="45">
        <f t="shared" si="93"/>
        <v>385.9039469261179</v>
      </c>
      <c r="H888" s="46">
        <f t="shared" si="94"/>
        <v>0.98199999999999998</v>
      </c>
      <c r="I888" s="46">
        <f t="shared" si="95"/>
        <v>1.8000000000000016E-2</v>
      </c>
      <c r="J888" s="47">
        <f t="shared" si="96"/>
        <v>24568541200.61375</v>
      </c>
      <c r="K888" s="27"/>
      <c r="L888" s="27"/>
      <c r="M888" s="27"/>
      <c r="N888" s="27"/>
      <c r="O888" s="27"/>
    </row>
    <row r="889" spans="2:15" x14ac:dyDescent="0.25">
      <c r="B889" s="9">
        <f t="shared" si="97"/>
        <v>870</v>
      </c>
      <c r="C889" s="42">
        <f>'Simulacion sistema (hoja4)'!BV880</f>
        <v>0.81940179998087437</v>
      </c>
      <c r="D889" s="42">
        <f>'Simulacion sistema (hoja4)'!BW880</f>
        <v>0.85134882723069649</v>
      </c>
      <c r="E889" s="44">
        <f t="shared" si="91"/>
        <v>111867235.89811352</v>
      </c>
      <c r="F889" s="45">
        <f t="shared" si="92"/>
        <v>220.51654110063879</v>
      </c>
      <c r="G889" s="45">
        <f t="shared" si="93"/>
        <v>385.9039469261179</v>
      </c>
      <c r="H889" s="46">
        <f t="shared" si="94"/>
        <v>0.98199999999999998</v>
      </c>
      <c r="I889" s="46">
        <f t="shared" si="95"/>
        <v>1.8000000000000016E-2</v>
      </c>
      <c r="J889" s="47">
        <f t="shared" si="96"/>
        <v>24668575922.741203</v>
      </c>
      <c r="K889" s="27"/>
      <c r="L889" s="27"/>
      <c r="M889" s="27"/>
      <c r="N889" s="27"/>
      <c r="O889" s="27"/>
    </row>
    <row r="890" spans="2:15" x14ac:dyDescent="0.25">
      <c r="B890" s="9">
        <f t="shared" si="97"/>
        <v>871</v>
      </c>
      <c r="C890" s="42">
        <f>'Simulacion sistema (hoja4)'!BV881</f>
        <v>0.81926962835446626</v>
      </c>
      <c r="D890" s="42">
        <f>'Simulacion sistema (hoja4)'!BW881</f>
        <v>0.84856181677909814</v>
      </c>
      <c r="E890" s="44">
        <f t="shared" si="91"/>
        <v>111501022.7247735</v>
      </c>
      <c r="F890" s="45">
        <f t="shared" si="92"/>
        <v>220.51654110063879</v>
      </c>
      <c r="G890" s="45">
        <f t="shared" si="93"/>
        <v>385.9039469261179</v>
      </c>
      <c r="H890" s="46">
        <f t="shared" si="94"/>
        <v>0.98199999999999998</v>
      </c>
      <c r="I890" s="46">
        <f t="shared" si="95"/>
        <v>1.8000000000000016E-2</v>
      </c>
      <c r="J890" s="47">
        <f t="shared" si="96"/>
        <v>24587819860.450775</v>
      </c>
      <c r="K890" s="27"/>
      <c r="L890" s="27"/>
      <c r="M890" s="27"/>
      <c r="N890" s="27"/>
      <c r="O890" s="27"/>
    </row>
    <row r="891" spans="2:15" x14ac:dyDescent="0.25">
      <c r="B891" s="9">
        <f t="shared" si="97"/>
        <v>872</v>
      </c>
      <c r="C891" s="42">
        <f>'Simulacion sistema (hoja4)'!BV882</f>
        <v>0.82153085699018291</v>
      </c>
      <c r="D891" s="42">
        <f>'Simulacion sistema (hoja4)'!BW882</f>
        <v>0.84636850202515057</v>
      </c>
      <c r="E891" s="44">
        <f t="shared" si="91"/>
        <v>111212821.16610478</v>
      </c>
      <c r="F891" s="45">
        <f t="shared" si="92"/>
        <v>220.51654110063879</v>
      </c>
      <c r="G891" s="45">
        <f t="shared" si="93"/>
        <v>385.9039469261179</v>
      </c>
      <c r="H891" s="46">
        <f t="shared" si="94"/>
        <v>0.98199999999999998</v>
      </c>
      <c r="I891" s="46">
        <f t="shared" si="95"/>
        <v>1.8000000000000016E-2</v>
      </c>
      <c r="J891" s="47">
        <f t="shared" si="96"/>
        <v>24524266649.593334</v>
      </c>
      <c r="K891" s="27"/>
      <c r="L891" s="27"/>
      <c r="M891" s="27"/>
      <c r="N891" s="27"/>
      <c r="O891" s="27"/>
    </row>
    <row r="892" spans="2:15" x14ac:dyDescent="0.25">
      <c r="B892" s="9">
        <f t="shared" si="97"/>
        <v>873</v>
      </c>
      <c r="C892" s="42">
        <f>'Simulacion sistema (hoja4)'!BV883</f>
        <v>0.82398035259131575</v>
      </c>
      <c r="D892" s="42">
        <f>'Simulacion sistema (hoja4)'!BW883</f>
        <v>0.84593586894376027</v>
      </c>
      <c r="E892" s="44">
        <f t="shared" si="91"/>
        <v>111155973.1792101</v>
      </c>
      <c r="F892" s="45">
        <f t="shared" si="92"/>
        <v>220.51654110063879</v>
      </c>
      <c r="G892" s="45">
        <f t="shared" si="93"/>
        <v>385.9039469261179</v>
      </c>
      <c r="H892" s="46">
        <f t="shared" si="94"/>
        <v>0.98199999999999998</v>
      </c>
      <c r="I892" s="46">
        <f t="shared" si="95"/>
        <v>1.8000000000000016E-2</v>
      </c>
      <c r="J892" s="47">
        <f t="shared" si="96"/>
        <v>24511730728.154785</v>
      </c>
      <c r="K892" s="27"/>
      <c r="L892" s="27"/>
      <c r="M892" s="27"/>
      <c r="N892" s="27"/>
      <c r="O892" s="27"/>
    </row>
    <row r="893" spans="2:15" x14ac:dyDescent="0.25">
      <c r="B893" s="9">
        <f t="shared" si="97"/>
        <v>874</v>
      </c>
      <c r="C893" s="42">
        <f>'Simulacion sistema (hoja4)'!BV884</f>
        <v>0.8066111582205554</v>
      </c>
      <c r="D893" s="42">
        <f>'Simulacion sistema (hoja4)'!BW884</f>
        <v>0.84808109193700021</v>
      </c>
      <c r="E893" s="44">
        <f t="shared" si="91"/>
        <v>111437855.48052183</v>
      </c>
      <c r="F893" s="45">
        <f t="shared" si="92"/>
        <v>220.51654110063879</v>
      </c>
      <c r="G893" s="45">
        <f t="shared" si="93"/>
        <v>385.9039469261179</v>
      </c>
      <c r="H893" s="46">
        <f t="shared" si="94"/>
        <v>0.98199999999999998</v>
      </c>
      <c r="I893" s="46">
        <f t="shared" si="95"/>
        <v>1.8000000000000016E-2</v>
      </c>
      <c r="J893" s="47">
        <f t="shared" si="96"/>
        <v>24573890438.237537</v>
      </c>
      <c r="K893" s="27"/>
      <c r="L893" s="27"/>
      <c r="M893" s="27"/>
      <c r="N893" s="27"/>
      <c r="O893" s="27"/>
    </row>
    <row r="894" spans="2:15" x14ac:dyDescent="0.25">
      <c r="B894" s="9">
        <f t="shared" si="97"/>
        <v>875</v>
      </c>
      <c r="C894" s="42">
        <f>'Simulacion sistema (hoja4)'!BV885</f>
        <v>0.82138308150634809</v>
      </c>
      <c r="D894" s="42">
        <f>'Simulacion sistema (hoja4)'!BW885</f>
        <v>0.84705721805940903</v>
      </c>
      <c r="E894" s="44">
        <f t="shared" si="91"/>
        <v>111303318.45300636</v>
      </c>
      <c r="F894" s="45">
        <f t="shared" si="92"/>
        <v>220.51654110063879</v>
      </c>
      <c r="G894" s="45">
        <f t="shared" si="93"/>
        <v>385.9039469261179</v>
      </c>
      <c r="H894" s="46">
        <f t="shared" si="94"/>
        <v>0.98199999999999998</v>
      </c>
      <c r="I894" s="46">
        <f t="shared" si="95"/>
        <v>1.8000000000000016E-2</v>
      </c>
      <c r="J894" s="47">
        <f t="shared" si="96"/>
        <v>24544222798.279865</v>
      </c>
      <c r="K894" s="27"/>
      <c r="L894" s="27"/>
      <c r="M894" s="27"/>
      <c r="N894" s="27"/>
      <c r="O894" s="27"/>
    </row>
    <row r="895" spans="2:15" x14ac:dyDescent="0.25">
      <c r="B895" s="9">
        <f t="shared" si="97"/>
        <v>876</v>
      </c>
      <c r="C895" s="42">
        <f>'Simulacion sistema (hoja4)'!BV886</f>
        <v>0.82976741624837602</v>
      </c>
      <c r="D895" s="42">
        <f>'Simulacion sistema (hoja4)'!BW886</f>
        <v>0.85221841240302865</v>
      </c>
      <c r="E895" s="44">
        <f t="shared" si="91"/>
        <v>111981499.38975798</v>
      </c>
      <c r="F895" s="45">
        <f t="shared" si="92"/>
        <v>220.51654110063879</v>
      </c>
      <c r="G895" s="45">
        <f t="shared" si="93"/>
        <v>385.9039469261179</v>
      </c>
      <c r="H895" s="46">
        <f t="shared" si="94"/>
        <v>0.98199999999999998</v>
      </c>
      <c r="I895" s="46">
        <f t="shared" si="95"/>
        <v>1.8000000000000016E-2</v>
      </c>
      <c r="J895" s="47">
        <f t="shared" si="96"/>
        <v>24693772912.692722</v>
      </c>
      <c r="K895" s="27"/>
      <c r="L895" s="27"/>
      <c r="M895" s="27"/>
      <c r="N895" s="27"/>
      <c r="O895" s="27"/>
    </row>
    <row r="896" spans="2:15" x14ac:dyDescent="0.25">
      <c r="B896" s="9">
        <f t="shared" si="97"/>
        <v>877</v>
      </c>
      <c r="C896" s="42">
        <f>'Simulacion sistema (hoja4)'!BV887</f>
        <v>0.82096226186076449</v>
      </c>
      <c r="D896" s="42">
        <f>'Simulacion sistema (hoja4)'!BW887</f>
        <v>0.85591016711331958</v>
      </c>
      <c r="E896" s="44">
        <f t="shared" si="91"/>
        <v>112466595.95869018</v>
      </c>
      <c r="F896" s="45">
        <f t="shared" si="92"/>
        <v>220.51654110063879</v>
      </c>
      <c r="G896" s="45">
        <f t="shared" si="93"/>
        <v>385.9039469261179</v>
      </c>
      <c r="H896" s="46">
        <f t="shared" si="94"/>
        <v>0.98199999999999998</v>
      </c>
      <c r="I896" s="46">
        <f t="shared" si="95"/>
        <v>1.8000000000000016E-2</v>
      </c>
      <c r="J896" s="47">
        <f t="shared" si="96"/>
        <v>24800744730.173439</v>
      </c>
      <c r="K896" s="27"/>
      <c r="L896" s="27"/>
      <c r="M896" s="27"/>
      <c r="N896" s="27"/>
      <c r="O896" s="27"/>
    </row>
    <row r="897" spans="2:15" x14ac:dyDescent="0.25">
      <c r="B897" s="9">
        <f t="shared" si="97"/>
        <v>878</v>
      </c>
      <c r="C897" s="42">
        <f>'Simulacion sistema (hoja4)'!BV888</f>
        <v>0.81962297842166598</v>
      </c>
      <c r="D897" s="42">
        <f>'Simulacion sistema (hoja4)'!BW888</f>
        <v>0.84651094163714913</v>
      </c>
      <c r="E897" s="44">
        <f t="shared" si="91"/>
        <v>111231537.73112141</v>
      </c>
      <c r="F897" s="45">
        <f t="shared" si="92"/>
        <v>220.51654110063879</v>
      </c>
      <c r="G897" s="45">
        <f t="shared" si="93"/>
        <v>385.9039469261179</v>
      </c>
      <c r="H897" s="46">
        <f t="shared" si="94"/>
        <v>0.98199999999999998</v>
      </c>
      <c r="I897" s="46">
        <f t="shared" si="95"/>
        <v>1.8000000000000016E-2</v>
      </c>
      <c r="J897" s="47">
        <f t="shared" si="96"/>
        <v>24528393961.772087</v>
      </c>
      <c r="K897" s="27"/>
      <c r="L897" s="27"/>
      <c r="M897" s="27"/>
      <c r="N897" s="27"/>
      <c r="O897" s="27"/>
    </row>
    <row r="898" spans="2:15" x14ac:dyDescent="0.25">
      <c r="B898" s="9">
        <f t="shared" si="97"/>
        <v>879</v>
      </c>
      <c r="C898" s="42">
        <f>'Simulacion sistema (hoja4)'!BV889</f>
        <v>0.81214694795649056</v>
      </c>
      <c r="D898" s="42">
        <f>'Simulacion sistema (hoja4)'!BW889</f>
        <v>0.85203349196827827</v>
      </c>
      <c r="E898" s="44">
        <f t="shared" si="91"/>
        <v>111957200.84463176</v>
      </c>
      <c r="F898" s="45">
        <f t="shared" si="92"/>
        <v>220.51654110063879</v>
      </c>
      <c r="G898" s="45">
        <f t="shared" si="93"/>
        <v>385.9039469261179</v>
      </c>
      <c r="H898" s="46">
        <f t="shared" si="94"/>
        <v>0.98199999999999998</v>
      </c>
      <c r="I898" s="46">
        <f t="shared" si="95"/>
        <v>1.8000000000000016E-2</v>
      </c>
      <c r="J898" s="47">
        <f t="shared" si="96"/>
        <v>24688414681.567711</v>
      </c>
      <c r="K898" s="27"/>
      <c r="L898" s="27"/>
      <c r="M898" s="27"/>
      <c r="N898" s="27"/>
      <c r="O898" s="27"/>
    </row>
    <row r="899" spans="2:15" x14ac:dyDescent="0.25">
      <c r="B899" s="9">
        <f t="shared" si="97"/>
        <v>880</v>
      </c>
      <c r="C899" s="42">
        <f>'Simulacion sistema (hoja4)'!BV890</f>
        <v>0.81724921147304919</v>
      </c>
      <c r="D899" s="42">
        <f>'Simulacion sistema (hoja4)'!BW890</f>
        <v>0.8432668294275466</v>
      </c>
      <c r="E899" s="44">
        <f t="shared" si="91"/>
        <v>110805261.38677962</v>
      </c>
      <c r="F899" s="45">
        <f t="shared" si="92"/>
        <v>220.51654110063879</v>
      </c>
      <c r="G899" s="45">
        <f t="shared" si="93"/>
        <v>385.9039469261179</v>
      </c>
      <c r="H899" s="46">
        <f t="shared" si="94"/>
        <v>0.98199999999999998</v>
      </c>
      <c r="I899" s="46">
        <f t="shared" si="95"/>
        <v>1.8000000000000016E-2</v>
      </c>
      <c r="J899" s="47">
        <f t="shared" si="96"/>
        <v>24434392976.764812</v>
      </c>
      <c r="K899" s="27"/>
      <c r="L899" s="27"/>
      <c r="M899" s="27"/>
      <c r="N899" s="27"/>
      <c r="O899" s="27"/>
    </row>
    <row r="900" spans="2:15" x14ac:dyDescent="0.25">
      <c r="B900" s="9">
        <f t="shared" si="97"/>
        <v>881</v>
      </c>
      <c r="C900" s="42">
        <f>'Simulacion sistema (hoja4)'!BV891</f>
        <v>0.81563988443397084</v>
      </c>
      <c r="D900" s="42">
        <f>'Simulacion sistema (hoja4)'!BW891</f>
        <v>0.83806979675897653</v>
      </c>
      <c r="E900" s="44">
        <f t="shared" si="91"/>
        <v>110122371.29412951</v>
      </c>
      <c r="F900" s="45">
        <f t="shared" si="92"/>
        <v>220.51654110063879</v>
      </c>
      <c r="G900" s="45">
        <f t="shared" si="93"/>
        <v>385.9039469261179</v>
      </c>
      <c r="H900" s="46">
        <f t="shared" si="94"/>
        <v>0.98199999999999998</v>
      </c>
      <c r="I900" s="46">
        <f t="shared" si="95"/>
        <v>1.8000000000000016E-2</v>
      </c>
      <c r="J900" s="47">
        <f t="shared" si="96"/>
        <v>24283804415.581715</v>
      </c>
      <c r="K900" s="27"/>
      <c r="L900" s="27"/>
      <c r="M900" s="27"/>
      <c r="N900" s="27"/>
      <c r="O900" s="27"/>
    </row>
    <row r="901" spans="2:15" x14ac:dyDescent="0.25">
      <c r="B901" s="9">
        <f t="shared" si="97"/>
        <v>882</v>
      </c>
      <c r="C901" s="42">
        <f>'Simulacion sistema (hoja4)'!BV892</f>
        <v>0.84304915615545994</v>
      </c>
      <c r="D901" s="42">
        <f>'Simulacion sistema (hoja4)'!BW892</f>
        <v>0.85427019845436758</v>
      </c>
      <c r="E901" s="44">
        <f t="shared" si="91"/>
        <v>112251104.07690389</v>
      </c>
      <c r="F901" s="45">
        <f t="shared" si="92"/>
        <v>220.51654110063879</v>
      </c>
      <c r="G901" s="45">
        <f t="shared" si="93"/>
        <v>385.9039469261179</v>
      </c>
      <c r="H901" s="46">
        <f t="shared" si="94"/>
        <v>0.98199999999999998</v>
      </c>
      <c r="I901" s="46">
        <f t="shared" si="95"/>
        <v>1.8000000000000016E-2</v>
      </c>
      <c r="J901" s="47">
        <f t="shared" si="96"/>
        <v>43318144110.09166</v>
      </c>
      <c r="K901" s="27"/>
      <c r="L901" s="27"/>
      <c r="M901" s="27"/>
      <c r="N901" s="27"/>
      <c r="O901" s="27"/>
    </row>
    <row r="902" spans="2:15" x14ac:dyDescent="0.25">
      <c r="B902" s="9">
        <f t="shared" si="97"/>
        <v>883</v>
      </c>
      <c r="C902" s="42">
        <f>'Simulacion sistema (hoja4)'!BV893</f>
        <v>0.81610167912215636</v>
      </c>
      <c r="D902" s="42">
        <f>'Simulacion sistema (hoja4)'!BW893</f>
        <v>0.84685041834800334</v>
      </c>
      <c r="E902" s="44">
        <f t="shared" si="91"/>
        <v>111276144.97092764</v>
      </c>
      <c r="F902" s="45">
        <f t="shared" si="92"/>
        <v>220.51654110063879</v>
      </c>
      <c r="G902" s="45">
        <f t="shared" si="93"/>
        <v>385.9039469261179</v>
      </c>
      <c r="H902" s="46">
        <f t="shared" si="94"/>
        <v>0.98199999999999998</v>
      </c>
      <c r="I902" s="46">
        <f t="shared" si="95"/>
        <v>1.8000000000000016E-2</v>
      </c>
      <c r="J902" s="47">
        <f t="shared" si="96"/>
        <v>24538230596.002205</v>
      </c>
      <c r="K902" s="27"/>
      <c r="L902" s="27"/>
      <c r="M902" s="27"/>
      <c r="N902" s="27"/>
      <c r="O902" s="27"/>
    </row>
    <row r="903" spans="2:15" x14ac:dyDescent="0.25">
      <c r="B903" s="9">
        <f t="shared" si="97"/>
        <v>884</v>
      </c>
      <c r="C903" s="42">
        <f>'Simulacion sistema (hoja4)'!BV894</f>
        <v>0.82205257074316296</v>
      </c>
      <c r="D903" s="42">
        <f>'Simulacion sistema (hoja4)'!BW894</f>
        <v>0.85731689240051001</v>
      </c>
      <c r="E903" s="44">
        <f t="shared" si="91"/>
        <v>112651439.66142702</v>
      </c>
      <c r="F903" s="45">
        <f t="shared" si="92"/>
        <v>220.51654110063879</v>
      </c>
      <c r="G903" s="45">
        <f t="shared" si="93"/>
        <v>385.9039469261179</v>
      </c>
      <c r="H903" s="46">
        <f t="shared" si="94"/>
        <v>0.98199999999999998</v>
      </c>
      <c r="I903" s="46">
        <f t="shared" si="95"/>
        <v>1.8000000000000016E-2</v>
      </c>
      <c r="J903" s="47">
        <f t="shared" si="96"/>
        <v>24841505824.145203</v>
      </c>
      <c r="K903" s="27"/>
      <c r="L903" s="27"/>
      <c r="M903" s="27"/>
      <c r="N903" s="27"/>
      <c r="O903" s="27"/>
    </row>
    <row r="904" spans="2:15" x14ac:dyDescent="0.25">
      <c r="B904" s="9">
        <f t="shared" si="97"/>
        <v>885</v>
      </c>
      <c r="C904" s="42">
        <f>'Simulacion sistema (hoja4)'!BV895</f>
        <v>0.83270257538246617</v>
      </c>
      <c r="D904" s="42">
        <f>'Simulacion sistema (hoja4)'!BW895</f>
        <v>0.84905472129427129</v>
      </c>
      <c r="E904" s="44">
        <f t="shared" si="91"/>
        <v>111565790.37806726</v>
      </c>
      <c r="F904" s="45">
        <f t="shared" si="92"/>
        <v>220.51654110063879</v>
      </c>
      <c r="G904" s="45">
        <f t="shared" si="93"/>
        <v>385.9039469261179</v>
      </c>
      <c r="H904" s="46">
        <f t="shared" si="94"/>
        <v>0.98199999999999998</v>
      </c>
      <c r="I904" s="46">
        <f t="shared" si="95"/>
        <v>1.8000000000000016E-2</v>
      </c>
      <c r="J904" s="47">
        <f t="shared" si="96"/>
        <v>24602102199.330318</v>
      </c>
      <c r="K904" s="27"/>
      <c r="L904" s="27"/>
      <c r="M904" s="27"/>
      <c r="N904" s="27"/>
      <c r="O904" s="27"/>
    </row>
    <row r="905" spans="2:15" x14ac:dyDescent="0.25">
      <c r="B905" s="9">
        <f t="shared" si="97"/>
        <v>886</v>
      </c>
      <c r="C905" s="42">
        <f>'Simulacion sistema (hoja4)'!BV896</f>
        <v>0.83492442977220893</v>
      </c>
      <c r="D905" s="42">
        <f>'Simulacion sistema (hoja4)'!BW896</f>
        <v>0.84885377891069747</v>
      </c>
      <c r="E905" s="44">
        <f t="shared" si="91"/>
        <v>111539386.54886565</v>
      </c>
      <c r="F905" s="45">
        <f t="shared" si="92"/>
        <v>220.51654110063879</v>
      </c>
      <c r="G905" s="45">
        <f t="shared" si="93"/>
        <v>385.9039469261179</v>
      </c>
      <c r="H905" s="46">
        <f t="shared" si="94"/>
        <v>0.98199999999999998</v>
      </c>
      <c r="I905" s="46">
        <f t="shared" si="95"/>
        <v>1.8000000000000016E-2</v>
      </c>
      <c r="J905" s="47">
        <f t="shared" si="96"/>
        <v>24596279718.24297</v>
      </c>
      <c r="K905" s="27"/>
      <c r="L905" s="27"/>
      <c r="M905" s="27"/>
      <c r="N905" s="27"/>
      <c r="O905" s="27"/>
    </row>
    <row r="906" spans="2:15" x14ac:dyDescent="0.25">
      <c r="B906" s="9">
        <f t="shared" si="97"/>
        <v>887</v>
      </c>
      <c r="C906" s="42">
        <f>'Simulacion sistema (hoja4)'!BV897</f>
        <v>0.80848310885407038</v>
      </c>
      <c r="D906" s="42">
        <f>'Simulacion sistema (hoja4)'!BW897</f>
        <v>0.84772062121477065</v>
      </c>
      <c r="E906" s="44">
        <f t="shared" si="91"/>
        <v>111390489.62762086</v>
      </c>
      <c r="F906" s="45">
        <f t="shared" si="92"/>
        <v>220.51654110063879</v>
      </c>
      <c r="G906" s="45">
        <f t="shared" si="93"/>
        <v>385.9039469261179</v>
      </c>
      <c r="H906" s="46">
        <f t="shared" si="94"/>
        <v>0.98199999999999998</v>
      </c>
      <c r="I906" s="46">
        <f t="shared" si="95"/>
        <v>1.8000000000000016E-2</v>
      </c>
      <c r="J906" s="47">
        <f t="shared" si="96"/>
        <v>24563445484.189533</v>
      </c>
      <c r="K906" s="27"/>
      <c r="L906" s="27"/>
      <c r="M906" s="27"/>
      <c r="N906" s="27"/>
      <c r="O906" s="27"/>
    </row>
    <row r="907" spans="2:15" x14ac:dyDescent="0.25">
      <c r="B907" s="9">
        <f t="shared" si="97"/>
        <v>888</v>
      </c>
      <c r="C907" s="42">
        <f>'Simulacion sistema (hoja4)'!BV898</f>
        <v>0.82137951017903155</v>
      </c>
      <c r="D907" s="42">
        <f>'Simulacion sistema (hoja4)'!BW898</f>
        <v>0.84543645487602104</v>
      </c>
      <c r="E907" s="44">
        <f t="shared" si="91"/>
        <v>111090350.17070916</v>
      </c>
      <c r="F907" s="45">
        <f t="shared" si="92"/>
        <v>220.51654110063879</v>
      </c>
      <c r="G907" s="45">
        <f t="shared" si="93"/>
        <v>385.9039469261179</v>
      </c>
      <c r="H907" s="46">
        <f t="shared" si="94"/>
        <v>0.98199999999999998</v>
      </c>
      <c r="I907" s="46">
        <f t="shared" si="95"/>
        <v>1.8000000000000016E-2</v>
      </c>
      <c r="J907" s="47">
        <f t="shared" si="96"/>
        <v>24497259769.303543</v>
      </c>
      <c r="K907" s="27"/>
      <c r="L907" s="27"/>
      <c r="M907" s="27"/>
      <c r="N907" s="27"/>
      <c r="O907" s="27"/>
    </row>
    <row r="908" spans="2:15" x14ac:dyDescent="0.25">
      <c r="B908" s="9">
        <f t="shared" si="97"/>
        <v>889</v>
      </c>
      <c r="C908" s="42">
        <f>'Simulacion sistema (hoja4)'!BV899</f>
        <v>0.81478035954895622</v>
      </c>
      <c r="D908" s="42">
        <f>'Simulacion sistema (hoja4)'!BW899</f>
        <v>0.84473002615060888</v>
      </c>
      <c r="E908" s="44">
        <f t="shared" si="91"/>
        <v>110997525.43619001</v>
      </c>
      <c r="F908" s="45">
        <f t="shared" si="92"/>
        <v>220.51654110063879</v>
      </c>
      <c r="G908" s="45">
        <f t="shared" si="93"/>
        <v>385.9039469261179</v>
      </c>
      <c r="H908" s="46">
        <f t="shared" si="94"/>
        <v>0.98199999999999998</v>
      </c>
      <c r="I908" s="46">
        <f t="shared" si="95"/>
        <v>1.8000000000000016E-2</v>
      </c>
      <c r="J908" s="47">
        <f t="shared" si="96"/>
        <v>24476790379.918793</v>
      </c>
      <c r="K908" s="27"/>
      <c r="L908" s="27"/>
      <c r="M908" s="27"/>
      <c r="N908" s="27"/>
      <c r="O908" s="27"/>
    </row>
    <row r="909" spans="2:15" x14ac:dyDescent="0.25">
      <c r="B909" s="9">
        <f t="shared" si="97"/>
        <v>890</v>
      </c>
      <c r="C909" s="42">
        <f>'Simulacion sistema (hoja4)'!BV900</f>
        <v>0.81247869298310738</v>
      </c>
      <c r="D909" s="42">
        <f>'Simulacion sistema (hoja4)'!BW900</f>
        <v>0.84790507612155486</v>
      </c>
      <c r="E909" s="44">
        <f t="shared" si="91"/>
        <v>111414727.00237231</v>
      </c>
      <c r="F909" s="45">
        <f t="shared" si="92"/>
        <v>220.51654110063879</v>
      </c>
      <c r="G909" s="45">
        <f t="shared" si="93"/>
        <v>385.9039469261179</v>
      </c>
      <c r="H909" s="46">
        <f t="shared" si="94"/>
        <v>0.98199999999999998</v>
      </c>
      <c r="I909" s="46">
        <f t="shared" si="95"/>
        <v>1.8000000000000016E-2</v>
      </c>
      <c r="J909" s="47">
        <f t="shared" si="96"/>
        <v>24568790226.235085</v>
      </c>
      <c r="K909" s="27"/>
      <c r="L909" s="27"/>
      <c r="M909" s="27"/>
      <c r="N909" s="27"/>
      <c r="O909" s="27"/>
    </row>
    <row r="910" spans="2:15" x14ac:dyDescent="0.25">
      <c r="B910" s="9">
        <f t="shared" si="97"/>
        <v>891</v>
      </c>
      <c r="C910" s="42">
        <f>'Simulacion sistema (hoja4)'!BV901</f>
        <v>0.83261762695339303</v>
      </c>
      <c r="D910" s="42">
        <f>'Simulacion sistema (hoja4)'!BW901</f>
        <v>0.8536004109631169</v>
      </c>
      <c r="E910" s="44">
        <f t="shared" si="91"/>
        <v>112163094.00055356</v>
      </c>
      <c r="F910" s="45">
        <f t="shared" si="92"/>
        <v>220.51654110063879</v>
      </c>
      <c r="G910" s="45">
        <f t="shared" si="93"/>
        <v>385.9039469261179</v>
      </c>
      <c r="H910" s="46">
        <f t="shared" si="94"/>
        <v>0.98199999999999998</v>
      </c>
      <c r="I910" s="46">
        <f t="shared" si="95"/>
        <v>1.8000000000000016E-2</v>
      </c>
      <c r="J910" s="47">
        <f t="shared" si="96"/>
        <v>24733817528.147881</v>
      </c>
      <c r="K910" s="27"/>
      <c r="L910" s="27"/>
      <c r="M910" s="27"/>
      <c r="N910" s="27"/>
      <c r="O910" s="27"/>
    </row>
    <row r="911" spans="2:15" x14ac:dyDescent="0.25">
      <c r="B911" s="9">
        <f t="shared" si="97"/>
        <v>892</v>
      </c>
      <c r="C911" s="42">
        <f>'Simulacion sistema (hoja4)'!BV902</f>
        <v>0.81038682077713575</v>
      </c>
      <c r="D911" s="42">
        <f>'Simulacion sistema (hoja4)'!BW902</f>
        <v>0.84751391945343213</v>
      </c>
      <c r="E911" s="44">
        <f t="shared" si="91"/>
        <v>111363329.01618098</v>
      </c>
      <c r="F911" s="45">
        <f t="shared" si="92"/>
        <v>220.51654110063879</v>
      </c>
      <c r="G911" s="45">
        <f t="shared" si="93"/>
        <v>385.9039469261179</v>
      </c>
      <c r="H911" s="46">
        <f t="shared" si="94"/>
        <v>0.98199999999999998</v>
      </c>
      <c r="I911" s="46">
        <f t="shared" si="95"/>
        <v>1.8000000000000016E-2</v>
      </c>
      <c r="J911" s="47">
        <f t="shared" si="96"/>
        <v>24557456120.100632</v>
      </c>
      <c r="K911" s="27"/>
      <c r="L911" s="27"/>
      <c r="M911" s="27"/>
      <c r="N911" s="27"/>
      <c r="O911" s="27"/>
    </row>
    <row r="912" spans="2:15" x14ac:dyDescent="0.25">
      <c r="B912" s="9">
        <f t="shared" si="97"/>
        <v>893</v>
      </c>
      <c r="C912" s="42">
        <f>'Simulacion sistema (hoja4)'!BV903</f>
        <v>0.82524205591512623</v>
      </c>
      <c r="D912" s="42">
        <f>'Simulacion sistema (hoja4)'!BW903</f>
        <v>0.84315384379090041</v>
      </c>
      <c r="E912" s="44">
        <f t="shared" si="91"/>
        <v>110790415.07412431</v>
      </c>
      <c r="F912" s="45">
        <f t="shared" si="92"/>
        <v>220.51654110063879</v>
      </c>
      <c r="G912" s="45">
        <f t="shared" si="93"/>
        <v>385.9039469261179</v>
      </c>
      <c r="H912" s="46">
        <f t="shared" si="94"/>
        <v>0.98199999999999998</v>
      </c>
      <c r="I912" s="46">
        <f t="shared" si="95"/>
        <v>1.8000000000000016E-2</v>
      </c>
      <c r="J912" s="47">
        <f t="shared" si="96"/>
        <v>24431119119.249966</v>
      </c>
      <c r="K912" s="27"/>
      <c r="L912" s="27"/>
      <c r="M912" s="27"/>
      <c r="N912" s="27"/>
      <c r="O912" s="27"/>
    </row>
    <row r="913" spans="2:15" x14ac:dyDescent="0.25">
      <c r="B913" s="9">
        <f t="shared" si="97"/>
        <v>894</v>
      </c>
      <c r="C913" s="42">
        <f>'Simulacion sistema (hoja4)'!BV904</f>
        <v>0.81618967228533545</v>
      </c>
      <c r="D913" s="42">
        <f>'Simulacion sistema (hoja4)'!BW904</f>
        <v>0.84736152422798938</v>
      </c>
      <c r="E913" s="44">
        <f t="shared" si="91"/>
        <v>111343304.2835578</v>
      </c>
      <c r="F913" s="45">
        <f t="shared" si="92"/>
        <v>220.51654110063879</v>
      </c>
      <c r="G913" s="45">
        <f t="shared" si="93"/>
        <v>385.9039469261179</v>
      </c>
      <c r="H913" s="46">
        <f t="shared" si="94"/>
        <v>0.98199999999999998</v>
      </c>
      <c r="I913" s="46">
        <f t="shared" si="95"/>
        <v>1.8000000000000016E-2</v>
      </c>
      <c r="J913" s="47">
        <f t="shared" si="96"/>
        <v>24553040335.326107</v>
      </c>
      <c r="K913" s="27"/>
      <c r="L913" s="27"/>
      <c r="M913" s="27"/>
      <c r="N913" s="27"/>
      <c r="O913" s="27"/>
    </row>
    <row r="914" spans="2:15" x14ac:dyDescent="0.25">
      <c r="B914" s="9">
        <f t="shared" si="97"/>
        <v>895</v>
      </c>
      <c r="C914" s="42">
        <f>'Simulacion sistema (hoja4)'!BV905</f>
        <v>0.81306893191174223</v>
      </c>
      <c r="D914" s="42">
        <f>'Simulacion sistema (hoja4)'!BW905</f>
        <v>0.84436604587449271</v>
      </c>
      <c r="E914" s="44">
        <f t="shared" si="91"/>
        <v>110949698.42790833</v>
      </c>
      <c r="F914" s="45">
        <f t="shared" si="92"/>
        <v>220.51654110063879</v>
      </c>
      <c r="G914" s="45">
        <f t="shared" si="93"/>
        <v>385.9039469261179</v>
      </c>
      <c r="H914" s="46">
        <f t="shared" si="94"/>
        <v>0.98199999999999998</v>
      </c>
      <c r="I914" s="46">
        <f t="shared" si="95"/>
        <v>1.8000000000000016E-2</v>
      </c>
      <c r="J914" s="47">
        <f t="shared" si="96"/>
        <v>24466243733.481327</v>
      </c>
      <c r="K914" s="27"/>
      <c r="L914" s="27"/>
      <c r="M914" s="27"/>
      <c r="N914" s="27"/>
      <c r="O914" s="27"/>
    </row>
    <row r="915" spans="2:15" x14ac:dyDescent="0.25">
      <c r="B915" s="9">
        <f t="shared" si="97"/>
        <v>896</v>
      </c>
      <c r="C915" s="42">
        <f>'Simulacion sistema (hoja4)'!BV906</f>
        <v>0.82808961264576431</v>
      </c>
      <c r="D915" s="42">
        <f>'Simulacion sistema (hoja4)'!BW906</f>
        <v>0.84815930062910794</v>
      </c>
      <c r="E915" s="44">
        <f t="shared" si="91"/>
        <v>111448132.10266478</v>
      </c>
      <c r="F915" s="45">
        <f t="shared" si="92"/>
        <v>220.51654110063879</v>
      </c>
      <c r="G915" s="45">
        <f t="shared" si="93"/>
        <v>385.9039469261179</v>
      </c>
      <c r="H915" s="46">
        <f t="shared" si="94"/>
        <v>0.98199999999999998</v>
      </c>
      <c r="I915" s="46">
        <f t="shared" si="95"/>
        <v>1.8000000000000016E-2</v>
      </c>
      <c r="J915" s="47">
        <f t="shared" si="96"/>
        <v>24576156603.4067</v>
      </c>
      <c r="K915" s="27"/>
      <c r="L915" s="27"/>
      <c r="M915" s="27"/>
      <c r="N915" s="27"/>
      <c r="O915" s="27"/>
    </row>
    <row r="916" spans="2:15" x14ac:dyDescent="0.25">
      <c r="B916" s="9">
        <f t="shared" si="97"/>
        <v>897</v>
      </c>
      <c r="C916" s="42">
        <f>'Simulacion sistema (hoja4)'!BV907</f>
        <v>0.80593457749403397</v>
      </c>
      <c r="D916" s="42">
        <f>'Simulacion sistema (hoja4)'!BW907</f>
        <v>0.84607114077074452</v>
      </c>
      <c r="E916" s="44">
        <f t="shared" si="91"/>
        <v>111173747.89727584</v>
      </c>
      <c r="F916" s="45">
        <f t="shared" si="92"/>
        <v>220.51654110063879</v>
      </c>
      <c r="G916" s="45">
        <f t="shared" si="93"/>
        <v>385.9039469261179</v>
      </c>
      <c r="H916" s="46">
        <f t="shared" si="94"/>
        <v>0.98199999999999998</v>
      </c>
      <c r="I916" s="46">
        <f t="shared" si="95"/>
        <v>1.8000000000000016E-2</v>
      </c>
      <c r="J916" s="47">
        <f t="shared" si="96"/>
        <v>24515650347.501682</v>
      </c>
      <c r="K916" s="27"/>
      <c r="L916" s="27"/>
      <c r="M916" s="27"/>
      <c r="N916" s="27"/>
      <c r="O916" s="27"/>
    </row>
    <row r="917" spans="2:15" x14ac:dyDescent="0.25">
      <c r="B917" s="9">
        <f t="shared" si="97"/>
        <v>898</v>
      </c>
      <c r="C917" s="42">
        <f>'Simulacion sistema (hoja4)'!BV908</f>
        <v>0.82944184389688469</v>
      </c>
      <c r="D917" s="42">
        <f>'Simulacion sistema (hoja4)'!BW908</f>
        <v>0.84843043672379825</v>
      </c>
      <c r="E917" s="44">
        <f t="shared" ref="E917:E980" si="98">+D917*$F$13*$F$14</f>
        <v>111483759.38550709</v>
      </c>
      <c r="F917" s="45">
        <f t="shared" ref="F917:F980" si="99">+$F$11*F$16</f>
        <v>220.51654110063879</v>
      </c>
      <c r="G917" s="45">
        <f t="shared" ref="G917:G980" si="100">+$F$11*F$15</f>
        <v>385.9039469261179</v>
      </c>
      <c r="H917" s="46">
        <f t="shared" ref="H917:H980" si="101">+COUNTIF($C$20:$C$1019,"&lt;"&amp;$F$12)/1000</f>
        <v>0.98199999999999998</v>
      </c>
      <c r="I917" s="46">
        <f t="shared" ref="I917:I980" si="102">1-H917</f>
        <v>1.8000000000000016E-2</v>
      </c>
      <c r="J917" s="47">
        <f t="shared" ref="J917:J980" si="103">+IF(C917&lt;$F$12,E917*F917,E917*G917)</f>
        <v>24584013008.587898</v>
      </c>
      <c r="K917" s="27"/>
      <c r="L917" s="27"/>
      <c r="M917" s="27"/>
      <c r="N917" s="27"/>
      <c r="O917" s="27"/>
    </row>
    <row r="918" spans="2:15" x14ac:dyDescent="0.25">
      <c r="B918" s="9">
        <f t="shared" ref="B918:B981" si="104">+B917+1</f>
        <v>899</v>
      </c>
      <c r="C918" s="42">
        <f>'Simulacion sistema (hoja4)'!BV909</f>
        <v>0.82518831457039654</v>
      </c>
      <c r="D918" s="42">
        <f>'Simulacion sistema (hoja4)'!BW909</f>
        <v>0.84820261871117075</v>
      </c>
      <c r="E918" s="44">
        <f t="shared" si="98"/>
        <v>111453824.09864783</v>
      </c>
      <c r="F918" s="45">
        <f t="shared" si="99"/>
        <v>220.51654110063879</v>
      </c>
      <c r="G918" s="45">
        <f t="shared" si="100"/>
        <v>385.9039469261179</v>
      </c>
      <c r="H918" s="46">
        <f t="shared" si="101"/>
        <v>0.98199999999999998</v>
      </c>
      <c r="I918" s="46">
        <f t="shared" si="102"/>
        <v>1.8000000000000016E-2</v>
      </c>
      <c r="J918" s="47">
        <f t="shared" si="103"/>
        <v>24577411782.67284</v>
      </c>
      <c r="K918" s="27"/>
      <c r="L918" s="27"/>
      <c r="M918" s="27"/>
      <c r="N918" s="27"/>
      <c r="O918" s="27"/>
    </row>
    <row r="919" spans="2:15" x14ac:dyDescent="0.25">
      <c r="B919" s="9">
        <f t="shared" si="104"/>
        <v>900</v>
      </c>
      <c r="C919" s="42">
        <f>'Simulacion sistema (hoja4)'!BV910</f>
        <v>0.8174493880326279</v>
      </c>
      <c r="D919" s="42">
        <f>'Simulacion sistema (hoja4)'!BW910</f>
        <v>0.85004314854462759</v>
      </c>
      <c r="E919" s="44">
        <f t="shared" si="98"/>
        <v>111695669.71876407</v>
      </c>
      <c r="F919" s="45">
        <f t="shared" si="99"/>
        <v>220.51654110063879</v>
      </c>
      <c r="G919" s="45">
        <f t="shared" si="100"/>
        <v>385.9039469261179</v>
      </c>
      <c r="H919" s="46">
        <f t="shared" si="101"/>
        <v>0.98199999999999998</v>
      </c>
      <c r="I919" s="46">
        <f t="shared" si="102"/>
        <v>1.8000000000000016E-2</v>
      </c>
      <c r="J919" s="47">
        <f t="shared" si="103"/>
        <v>24630742742.301212</v>
      </c>
      <c r="K919" s="27"/>
      <c r="L919" s="27"/>
      <c r="M919" s="27"/>
      <c r="N919" s="27"/>
      <c r="O919" s="27"/>
    </row>
    <row r="920" spans="2:15" x14ac:dyDescent="0.25">
      <c r="B920" s="9">
        <f t="shared" si="104"/>
        <v>901</v>
      </c>
      <c r="C920" s="42">
        <f>'Simulacion sistema (hoja4)'!BV911</f>
        <v>0.82728804526777078</v>
      </c>
      <c r="D920" s="42">
        <f>'Simulacion sistema (hoja4)'!BW911</f>
        <v>0.84856339840132222</v>
      </c>
      <c r="E920" s="44">
        <f t="shared" si="98"/>
        <v>111501230.54993373</v>
      </c>
      <c r="F920" s="45">
        <f t="shared" si="99"/>
        <v>220.51654110063879</v>
      </c>
      <c r="G920" s="45">
        <f t="shared" si="100"/>
        <v>385.9039469261179</v>
      </c>
      <c r="H920" s="46">
        <f t="shared" si="101"/>
        <v>0.98199999999999998</v>
      </c>
      <c r="I920" s="46">
        <f t="shared" si="102"/>
        <v>1.8000000000000016E-2</v>
      </c>
      <c r="J920" s="47">
        <f t="shared" si="103"/>
        <v>24587865689.336262</v>
      </c>
      <c r="K920" s="27"/>
      <c r="L920" s="27"/>
      <c r="M920" s="27"/>
      <c r="N920" s="27"/>
      <c r="O920" s="27"/>
    </row>
    <row r="921" spans="2:15" x14ac:dyDescent="0.25">
      <c r="B921" s="9">
        <f t="shared" si="104"/>
        <v>902</v>
      </c>
      <c r="C921" s="42">
        <f>'Simulacion sistema (hoja4)'!BV912</f>
        <v>0.82882557393714196</v>
      </c>
      <c r="D921" s="42">
        <f>'Simulacion sistema (hoja4)'!BW912</f>
        <v>0.85146932532013142</v>
      </c>
      <c r="E921" s="44">
        <f t="shared" si="98"/>
        <v>111883069.34706526</v>
      </c>
      <c r="F921" s="45">
        <f t="shared" si="99"/>
        <v>220.51654110063879</v>
      </c>
      <c r="G921" s="45">
        <f t="shared" si="100"/>
        <v>385.9039469261179</v>
      </c>
      <c r="H921" s="46">
        <f t="shared" si="101"/>
        <v>0.98199999999999998</v>
      </c>
      <c r="I921" s="46">
        <f t="shared" si="102"/>
        <v>1.8000000000000016E-2</v>
      </c>
      <c r="J921" s="47">
        <f t="shared" si="103"/>
        <v>24672067460.137733</v>
      </c>
      <c r="K921" s="27"/>
      <c r="L921" s="27"/>
      <c r="M921" s="27"/>
      <c r="N921" s="27"/>
      <c r="O921" s="27"/>
    </row>
    <row r="922" spans="2:15" x14ac:dyDescent="0.25">
      <c r="B922" s="9">
        <f t="shared" si="104"/>
        <v>903</v>
      </c>
      <c r="C922" s="42">
        <f>'Simulacion sistema (hoja4)'!BV913</f>
        <v>0.83703681988797596</v>
      </c>
      <c r="D922" s="42">
        <f>'Simulacion sistema (hoja4)'!BW913</f>
        <v>0.85478396916798349</v>
      </c>
      <c r="E922" s="44">
        <f t="shared" si="98"/>
        <v>112318613.54867303</v>
      </c>
      <c r="F922" s="45">
        <f t="shared" si="99"/>
        <v>220.51654110063879</v>
      </c>
      <c r="G922" s="45">
        <f t="shared" si="100"/>
        <v>385.9039469261179</v>
      </c>
      <c r="H922" s="46">
        <f t="shared" si="101"/>
        <v>0.98199999999999998</v>
      </c>
      <c r="I922" s="46">
        <f t="shared" si="102"/>
        <v>1.8000000000000016E-2</v>
      </c>
      <c r="J922" s="47">
        <f t="shared" si="103"/>
        <v>24768112160.972721</v>
      </c>
      <c r="K922" s="27"/>
      <c r="L922" s="27"/>
      <c r="M922" s="27"/>
      <c r="N922" s="27"/>
      <c r="O922" s="27"/>
    </row>
    <row r="923" spans="2:15" x14ac:dyDescent="0.25">
      <c r="B923" s="9">
        <f t="shared" si="104"/>
        <v>904</v>
      </c>
      <c r="C923" s="42">
        <f>'Simulacion sistema (hoja4)'!BV914</f>
        <v>0.82427930535181571</v>
      </c>
      <c r="D923" s="42">
        <f>'Simulacion sistema (hoja4)'!BW914</f>
        <v>0.84374043897198914</v>
      </c>
      <c r="E923" s="44">
        <f t="shared" si="98"/>
        <v>110867493.68091936</v>
      </c>
      <c r="F923" s="45">
        <f t="shared" si="99"/>
        <v>220.51654110063879</v>
      </c>
      <c r="G923" s="45">
        <f t="shared" si="100"/>
        <v>385.9039469261179</v>
      </c>
      <c r="H923" s="46">
        <f t="shared" si="101"/>
        <v>0.98199999999999998</v>
      </c>
      <c r="I923" s="46">
        <f t="shared" si="102"/>
        <v>1.8000000000000016E-2</v>
      </c>
      <c r="J923" s="47">
        <f t="shared" si="103"/>
        <v>24448116227.013268</v>
      </c>
      <c r="K923" s="27"/>
      <c r="L923" s="27"/>
      <c r="M923" s="27"/>
      <c r="N923" s="27"/>
      <c r="O923" s="27"/>
    </row>
    <row r="924" spans="2:15" x14ac:dyDescent="0.25">
      <c r="B924" s="9">
        <f t="shared" si="104"/>
        <v>905</v>
      </c>
      <c r="C924" s="42">
        <f>'Simulacion sistema (hoja4)'!BV915</f>
        <v>0.82829604593639372</v>
      </c>
      <c r="D924" s="42">
        <f>'Simulacion sistema (hoja4)'!BW915</f>
        <v>0.84913219718256439</v>
      </c>
      <c r="E924" s="44">
        <f t="shared" si="98"/>
        <v>111575970.70978896</v>
      </c>
      <c r="F924" s="45">
        <f t="shared" si="99"/>
        <v>220.51654110063879</v>
      </c>
      <c r="G924" s="45">
        <f t="shared" si="100"/>
        <v>385.9039469261179</v>
      </c>
      <c r="H924" s="46">
        <f t="shared" si="101"/>
        <v>0.98199999999999998</v>
      </c>
      <c r="I924" s="46">
        <f t="shared" si="102"/>
        <v>1.8000000000000016E-2</v>
      </c>
      <c r="J924" s="47">
        <f t="shared" si="103"/>
        <v>24604347130.868847</v>
      </c>
      <c r="K924" s="27"/>
      <c r="L924" s="27"/>
      <c r="M924" s="27"/>
      <c r="N924" s="27"/>
      <c r="O924" s="27"/>
    </row>
    <row r="925" spans="2:15" x14ac:dyDescent="0.25">
      <c r="B925" s="9">
        <f t="shared" si="104"/>
        <v>906</v>
      </c>
      <c r="C925" s="42">
        <f>'Simulacion sistema (hoja4)'!BV916</f>
        <v>0.83249141262863446</v>
      </c>
      <c r="D925" s="42">
        <f>'Simulacion sistema (hoja4)'!BW916</f>
        <v>0.84565902407171456</v>
      </c>
      <c r="E925" s="44">
        <f t="shared" si="98"/>
        <v>111119595.76302329</v>
      </c>
      <c r="F925" s="45">
        <f t="shared" si="99"/>
        <v>220.51654110063879</v>
      </c>
      <c r="G925" s="45">
        <f t="shared" si="100"/>
        <v>385.9039469261179</v>
      </c>
      <c r="H925" s="46">
        <f t="shared" si="101"/>
        <v>0.98199999999999998</v>
      </c>
      <c r="I925" s="46">
        <f t="shared" si="102"/>
        <v>1.8000000000000016E-2</v>
      </c>
      <c r="J925" s="47">
        <f t="shared" si="103"/>
        <v>24503708906.163094</v>
      </c>
      <c r="K925" s="27"/>
      <c r="L925" s="27"/>
      <c r="M925" s="27"/>
      <c r="N925" s="27"/>
      <c r="O925" s="27"/>
    </row>
    <row r="926" spans="2:15" x14ac:dyDescent="0.25">
      <c r="B926" s="9">
        <f t="shared" si="104"/>
        <v>907</v>
      </c>
      <c r="C926" s="42">
        <f>'Simulacion sistema (hoja4)'!BV917</f>
        <v>0.81850892421992105</v>
      </c>
      <c r="D926" s="42">
        <f>'Simulacion sistema (hoja4)'!BW917</f>
        <v>0.84761660383046722</v>
      </c>
      <c r="E926" s="44">
        <f t="shared" si="98"/>
        <v>111376821.74332339</v>
      </c>
      <c r="F926" s="45">
        <f t="shared" si="99"/>
        <v>220.51654110063879</v>
      </c>
      <c r="G926" s="45">
        <f t="shared" si="100"/>
        <v>385.9039469261179</v>
      </c>
      <c r="H926" s="46">
        <f t="shared" si="101"/>
        <v>0.98199999999999998</v>
      </c>
      <c r="I926" s="46">
        <f t="shared" si="102"/>
        <v>1.8000000000000016E-2</v>
      </c>
      <c r="J926" s="47">
        <f t="shared" si="103"/>
        <v>24560431489.62009</v>
      </c>
      <c r="K926" s="27"/>
      <c r="L926" s="27"/>
      <c r="M926" s="27"/>
      <c r="N926" s="27"/>
      <c r="O926" s="27"/>
    </row>
    <row r="927" spans="2:15" x14ac:dyDescent="0.25">
      <c r="B927" s="9">
        <f t="shared" si="104"/>
        <v>908</v>
      </c>
      <c r="C927" s="42">
        <f>'Simulacion sistema (hoja4)'!BV918</f>
        <v>0.81487467730802665</v>
      </c>
      <c r="D927" s="42">
        <f>'Simulacion sistema (hoja4)'!BW918</f>
        <v>0.84803906452188205</v>
      </c>
      <c r="E927" s="44">
        <f t="shared" si="98"/>
        <v>111432333.07817529</v>
      </c>
      <c r="F927" s="45">
        <f t="shared" si="99"/>
        <v>220.51654110063879</v>
      </c>
      <c r="G927" s="45">
        <f t="shared" si="100"/>
        <v>385.9039469261179</v>
      </c>
      <c r="H927" s="46">
        <f t="shared" si="101"/>
        <v>0.98199999999999998</v>
      </c>
      <c r="I927" s="46">
        <f t="shared" si="102"/>
        <v>1.8000000000000016E-2</v>
      </c>
      <c r="J927" s="47">
        <f t="shared" si="103"/>
        <v>24572672657.173512</v>
      </c>
      <c r="K927" s="27"/>
      <c r="L927" s="27"/>
      <c r="M927" s="27"/>
      <c r="N927" s="27"/>
      <c r="O927" s="27"/>
    </row>
    <row r="928" spans="2:15" x14ac:dyDescent="0.25">
      <c r="B928" s="9">
        <f t="shared" si="104"/>
        <v>909</v>
      </c>
      <c r="C928" s="42">
        <f>'Simulacion sistema (hoja4)'!BV919</f>
        <v>0.82235299383538296</v>
      </c>
      <c r="D928" s="42">
        <f>'Simulacion sistema (hoja4)'!BW919</f>
        <v>0.84766140030866699</v>
      </c>
      <c r="E928" s="44">
        <f t="shared" si="98"/>
        <v>111382708.00055884</v>
      </c>
      <c r="F928" s="45">
        <f t="shared" si="99"/>
        <v>220.51654110063879</v>
      </c>
      <c r="G928" s="45">
        <f t="shared" si="100"/>
        <v>385.9039469261179</v>
      </c>
      <c r="H928" s="46">
        <f t="shared" si="101"/>
        <v>0.98199999999999998</v>
      </c>
      <c r="I928" s="46">
        <f t="shared" si="102"/>
        <v>1.8000000000000016E-2</v>
      </c>
      <c r="J928" s="47">
        <f t="shared" si="103"/>
        <v>24561729506.705681</v>
      </c>
      <c r="K928" s="27"/>
      <c r="L928" s="27"/>
      <c r="M928" s="27"/>
      <c r="N928" s="27"/>
      <c r="O928" s="27"/>
    </row>
    <row r="929" spans="2:15" x14ac:dyDescent="0.25">
      <c r="B929" s="9">
        <f t="shared" si="104"/>
        <v>910</v>
      </c>
      <c r="C929" s="42">
        <f>'Simulacion sistema (hoja4)'!BV920</f>
        <v>0.81913448621869989</v>
      </c>
      <c r="D929" s="42">
        <f>'Simulacion sistema (hoja4)'!BW920</f>
        <v>0.84260448020860523</v>
      </c>
      <c r="E929" s="44">
        <f t="shared" si="98"/>
        <v>110718228.69941072</v>
      </c>
      <c r="F929" s="45">
        <f t="shared" si="99"/>
        <v>220.51654110063879</v>
      </c>
      <c r="G929" s="45">
        <f t="shared" si="100"/>
        <v>385.9039469261179</v>
      </c>
      <c r="H929" s="46">
        <f t="shared" si="101"/>
        <v>0.98199999999999998</v>
      </c>
      <c r="I929" s="46">
        <f t="shared" si="102"/>
        <v>1.8000000000000016E-2</v>
      </c>
      <c r="J929" s="47">
        <f t="shared" si="103"/>
        <v>24415200829.58353</v>
      </c>
      <c r="K929" s="27"/>
      <c r="L929" s="27"/>
      <c r="M929" s="27"/>
      <c r="N929" s="27"/>
      <c r="O929" s="27"/>
    </row>
    <row r="930" spans="2:15" x14ac:dyDescent="0.25">
      <c r="B930" s="9">
        <f t="shared" si="104"/>
        <v>911</v>
      </c>
      <c r="C930" s="42">
        <f>'Simulacion sistema (hoja4)'!BV921</f>
        <v>0.82627901000319193</v>
      </c>
      <c r="D930" s="42">
        <f>'Simulacion sistema (hoja4)'!BW921</f>
        <v>0.85290112766711379</v>
      </c>
      <c r="E930" s="44">
        <f t="shared" si="98"/>
        <v>112071208.17545874</v>
      </c>
      <c r="F930" s="45">
        <f t="shared" si="99"/>
        <v>220.51654110063879</v>
      </c>
      <c r="G930" s="45">
        <f t="shared" si="100"/>
        <v>385.9039469261179</v>
      </c>
      <c r="H930" s="46">
        <f t="shared" si="101"/>
        <v>0.98199999999999998</v>
      </c>
      <c r="I930" s="46">
        <f t="shared" si="102"/>
        <v>1.8000000000000016E-2</v>
      </c>
      <c r="J930" s="47">
        <f t="shared" si="103"/>
        <v>24713555183.821793</v>
      </c>
      <c r="K930" s="27"/>
      <c r="L930" s="27"/>
      <c r="M930" s="27"/>
      <c r="N930" s="27"/>
      <c r="O930" s="27"/>
    </row>
    <row r="931" spans="2:15" x14ac:dyDescent="0.25">
      <c r="B931" s="9">
        <f t="shared" si="104"/>
        <v>912</v>
      </c>
      <c r="C931" s="42">
        <f>'Simulacion sistema (hoja4)'!BV922</f>
        <v>0.80587279187281158</v>
      </c>
      <c r="D931" s="42">
        <f>'Simulacion sistema (hoja4)'!BW922</f>
        <v>0.8406517325003553</v>
      </c>
      <c r="E931" s="44">
        <f t="shared" si="98"/>
        <v>110461637.65054668</v>
      </c>
      <c r="F931" s="45">
        <f t="shared" si="99"/>
        <v>220.51654110063879</v>
      </c>
      <c r="G931" s="45">
        <f t="shared" si="100"/>
        <v>385.9039469261179</v>
      </c>
      <c r="H931" s="46">
        <f t="shared" si="101"/>
        <v>0.98199999999999998</v>
      </c>
      <c r="I931" s="46">
        <f t="shared" si="102"/>
        <v>1.8000000000000016E-2</v>
      </c>
      <c r="J931" s="47">
        <f t="shared" si="103"/>
        <v>24358618259.010647</v>
      </c>
      <c r="K931" s="27"/>
      <c r="L931" s="27"/>
      <c r="M931" s="27"/>
      <c r="N931" s="27"/>
      <c r="O931" s="27"/>
    </row>
    <row r="932" spans="2:15" x14ac:dyDescent="0.25">
      <c r="B932" s="9">
        <f t="shared" si="104"/>
        <v>913</v>
      </c>
      <c r="C932" s="42">
        <f>'Simulacion sistema (hoja4)'!BV923</f>
        <v>0.82772451613113418</v>
      </c>
      <c r="D932" s="42">
        <f>'Simulacion sistema (hoja4)'!BW923</f>
        <v>0.84710008063047959</v>
      </c>
      <c r="E932" s="44">
        <f t="shared" si="98"/>
        <v>111308950.59484501</v>
      </c>
      <c r="F932" s="45">
        <f t="shared" si="99"/>
        <v>220.51654110063879</v>
      </c>
      <c r="G932" s="45">
        <f t="shared" si="100"/>
        <v>385.9039469261179</v>
      </c>
      <c r="H932" s="46">
        <f t="shared" si="101"/>
        <v>0.98199999999999998</v>
      </c>
      <c r="I932" s="46">
        <f t="shared" si="102"/>
        <v>1.8000000000000016E-2</v>
      </c>
      <c r="J932" s="47">
        <f t="shared" si="103"/>
        <v>24545464778.717113</v>
      </c>
      <c r="K932" s="27"/>
      <c r="L932" s="27"/>
      <c r="M932" s="27"/>
      <c r="N932" s="27"/>
      <c r="O932" s="27"/>
    </row>
    <row r="933" spans="2:15" x14ac:dyDescent="0.25">
      <c r="B933" s="9">
        <f t="shared" si="104"/>
        <v>914</v>
      </c>
      <c r="C933" s="42">
        <f>'Simulacion sistema (hoja4)'!BV924</f>
        <v>0.83037582871390925</v>
      </c>
      <c r="D933" s="42">
        <f>'Simulacion sistema (hoja4)'!BW924</f>
        <v>0.84652284986648307</v>
      </c>
      <c r="E933" s="44">
        <f t="shared" si="98"/>
        <v>111233102.47245589</v>
      </c>
      <c r="F933" s="45">
        <f t="shared" si="99"/>
        <v>220.51654110063879</v>
      </c>
      <c r="G933" s="45">
        <f t="shared" si="100"/>
        <v>385.9039469261179</v>
      </c>
      <c r="H933" s="46">
        <f t="shared" si="101"/>
        <v>0.98199999999999998</v>
      </c>
      <c r="I933" s="46">
        <f t="shared" si="102"/>
        <v>1.8000000000000016E-2</v>
      </c>
      <c r="J933" s="47">
        <f t="shared" si="103"/>
        <v>24528739013.118885</v>
      </c>
      <c r="K933" s="27"/>
      <c r="L933" s="27"/>
      <c r="M933" s="27"/>
      <c r="N933" s="27"/>
      <c r="O933" s="27"/>
    </row>
    <row r="934" spans="2:15" x14ac:dyDescent="0.25">
      <c r="B934" s="9">
        <f t="shared" si="104"/>
        <v>915</v>
      </c>
      <c r="C934" s="42">
        <f>'Simulacion sistema (hoja4)'!BV925</f>
        <v>0.82718335738186821</v>
      </c>
      <c r="D934" s="42">
        <f>'Simulacion sistema (hoja4)'!BW925</f>
        <v>0.85024204981959839</v>
      </c>
      <c r="E934" s="44">
        <f t="shared" si="98"/>
        <v>111721805.34629522</v>
      </c>
      <c r="F934" s="45">
        <f t="shared" si="99"/>
        <v>220.51654110063879</v>
      </c>
      <c r="G934" s="45">
        <f t="shared" si="100"/>
        <v>385.9039469261179</v>
      </c>
      <c r="H934" s="46">
        <f t="shared" si="101"/>
        <v>0.98199999999999998</v>
      </c>
      <c r="I934" s="46">
        <f t="shared" si="102"/>
        <v>1.8000000000000016E-2</v>
      </c>
      <c r="J934" s="47">
        <f t="shared" si="103"/>
        <v>24636506080.483875</v>
      </c>
      <c r="K934" s="27"/>
      <c r="L934" s="27"/>
      <c r="M934" s="27"/>
      <c r="N934" s="27"/>
      <c r="O934" s="27"/>
    </row>
    <row r="935" spans="2:15" x14ac:dyDescent="0.25">
      <c r="B935" s="9">
        <f t="shared" si="104"/>
        <v>916</v>
      </c>
      <c r="C935" s="42">
        <f>'Simulacion sistema (hoja4)'!BV926</f>
        <v>0.84490376253668908</v>
      </c>
      <c r="D935" s="42">
        <f>'Simulacion sistema (hoja4)'!BW926</f>
        <v>0.86286296518357319</v>
      </c>
      <c r="E935" s="44">
        <f t="shared" si="98"/>
        <v>113380193.62512152</v>
      </c>
      <c r="F935" s="45">
        <f t="shared" si="99"/>
        <v>220.51654110063879</v>
      </c>
      <c r="G935" s="45">
        <f t="shared" si="100"/>
        <v>385.9039469261179</v>
      </c>
      <c r="H935" s="46">
        <f t="shared" si="101"/>
        <v>0.98199999999999998</v>
      </c>
      <c r="I935" s="46">
        <f t="shared" si="102"/>
        <v>1.8000000000000016E-2</v>
      </c>
      <c r="J935" s="47">
        <f t="shared" si="103"/>
        <v>43753864223.181862</v>
      </c>
      <c r="K935" s="27"/>
      <c r="L935" s="27"/>
      <c r="M935" s="27"/>
      <c r="N935" s="27"/>
      <c r="O935" s="27"/>
    </row>
    <row r="936" spans="2:15" x14ac:dyDescent="0.25">
      <c r="B936" s="9">
        <f t="shared" si="104"/>
        <v>917</v>
      </c>
      <c r="C936" s="42">
        <f>'Simulacion sistema (hoja4)'!BV927</f>
        <v>0.83852805878220038</v>
      </c>
      <c r="D936" s="42">
        <f>'Simulacion sistema (hoja4)'!BW927</f>
        <v>0.85412131606019703</v>
      </c>
      <c r="E936" s="44">
        <f t="shared" si="98"/>
        <v>112231540.93030989</v>
      </c>
      <c r="F936" s="45">
        <f t="shared" si="99"/>
        <v>220.51654110063879</v>
      </c>
      <c r="G936" s="45">
        <f t="shared" si="100"/>
        <v>385.9039469261179</v>
      </c>
      <c r="H936" s="46">
        <f t="shared" si="101"/>
        <v>0.98199999999999998</v>
      </c>
      <c r="I936" s="46">
        <f t="shared" si="102"/>
        <v>1.8000000000000016E-2</v>
      </c>
      <c r="J936" s="47">
        <f t="shared" si="103"/>
        <v>24748911208.346706</v>
      </c>
      <c r="K936" s="27"/>
      <c r="L936" s="27"/>
      <c r="M936" s="27"/>
      <c r="N936" s="27"/>
      <c r="O936" s="27"/>
    </row>
    <row r="937" spans="2:15" x14ac:dyDescent="0.25">
      <c r="B937" s="9">
        <f t="shared" si="104"/>
        <v>918</v>
      </c>
      <c r="C937" s="42">
        <f>'Simulacion sistema (hoja4)'!BV928</f>
        <v>0.82531238473449231</v>
      </c>
      <c r="D937" s="42">
        <f>'Simulacion sistema (hoja4)'!BW928</f>
        <v>0.84445670571618925</v>
      </c>
      <c r="E937" s="44">
        <f t="shared" si="98"/>
        <v>110961611.13110727</v>
      </c>
      <c r="F937" s="45">
        <f t="shared" si="99"/>
        <v>220.51654110063879</v>
      </c>
      <c r="G937" s="45">
        <f t="shared" si="100"/>
        <v>385.9039469261179</v>
      </c>
      <c r="H937" s="46">
        <f t="shared" si="101"/>
        <v>0.98199999999999998</v>
      </c>
      <c r="I937" s="46">
        <f t="shared" si="102"/>
        <v>1.8000000000000016E-2</v>
      </c>
      <c r="J937" s="47">
        <f t="shared" si="103"/>
        <v>24468870681.585915</v>
      </c>
      <c r="K937" s="27"/>
      <c r="L937" s="27"/>
      <c r="M937" s="27"/>
      <c r="N937" s="27"/>
      <c r="O937" s="27"/>
    </row>
    <row r="938" spans="2:15" x14ac:dyDescent="0.25">
      <c r="B938" s="9">
        <f t="shared" si="104"/>
        <v>919</v>
      </c>
      <c r="C938" s="42">
        <f>'Simulacion sistema (hoja4)'!BV929</f>
        <v>0.82378751860461785</v>
      </c>
      <c r="D938" s="42">
        <f>'Simulacion sistema (hoja4)'!BW929</f>
        <v>0.84299032542183761</v>
      </c>
      <c r="E938" s="44">
        <f t="shared" si="98"/>
        <v>110768928.76042947</v>
      </c>
      <c r="F938" s="45">
        <f t="shared" si="99"/>
        <v>220.51654110063879</v>
      </c>
      <c r="G938" s="45">
        <f t="shared" si="100"/>
        <v>385.9039469261179</v>
      </c>
      <c r="H938" s="46">
        <f t="shared" si="101"/>
        <v>0.98199999999999998</v>
      </c>
      <c r="I938" s="46">
        <f t="shared" si="102"/>
        <v>1.8000000000000016E-2</v>
      </c>
      <c r="J938" s="47">
        <f t="shared" si="103"/>
        <v>24426381031.672977</v>
      </c>
      <c r="K938" s="27"/>
      <c r="L938" s="27"/>
      <c r="M938" s="27"/>
      <c r="N938" s="27"/>
      <c r="O938" s="27"/>
    </row>
    <row r="939" spans="2:15" x14ac:dyDescent="0.25">
      <c r="B939" s="9">
        <f t="shared" si="104"/>
        <v>920</v>
      </c>
      <c r="C939" s="42">
        <f>'Simulacion sistema (hoja4)'!BV930</f>
        <v>0.82825436231335836</v>
      </c>
      <c r="D939" s="42">
        <f>'Simulacion sistema (hoja4)'!BW930</f>
        <v>0.84485232326550008</v>
      </c>
      <c r="E939" s="44">
        <f t="shared" si="98"/>
        <v>111013595.2770867</v>
      </c>
      <c r="F939" s="45">
        <f t="shared" si="99"/>
        <v>220.51654110063879</v>
      </c>
      <c r="G939" s="45">
        <f t="shared" si="100"/>
        <v>385.9039469261179</v>
      </c>
      <c r="H939" s="46">
        <f t="shared" si="101"/>
        <v>0.98199999999999998</v>
      </c>
      <c r="I939" s="46">
        <f t="shared" si="102"/>
        <v>1.8000000000000016E-2</v>
      </c>
      <c r="J939" s="47">
        <f t="shared" si="103"/>
        <v>24480334045.649372</v>
      </c>
      <c r="K939" s="27"/>
      <c r="L939" s="27"/>
      <c r="M939" s="27"/>
      <c r="N939" s="27"/>
      <c r="O939" s="27"/>
    </row>
    <row r="940" spans="2:15" x14ac:dyDescent="0.25">
      <c r="B940" s="9">
        <f t="shared" si="104"/>
        <v>921</v>
      </c>
      <c r="C940" s="42">
        <f>'Simulacion sistema (hoja4)'!BV931</f>
        <v>0.81453697221201027</v>
      </c>
      <c r="D940" s="42">
        <f>'Simulacion sistema (hoja4)'!BW931</f>
        <v>0.85012490298752574</v>
      </c>
      <c r="E940" s="44">
        <f t="shared" si="98"/>
        <v>111706412.25256088</v>
      </c>
      <c r="F940" s="45">
        <f t="shared" si="99"/>
        <v>220.51654110063879</v>
      </c>
      <c r="G940" s="45">
        <f t="shared" si="100"/>
        <v>385.9039469261179</v>
      </c>
      <c r="H940" s="46">
        <f t="shared" si="101"/>
        <v>0.98199999999999998</v>
      </c>
      <c r="I940" s="46">
        <f t="shared" si="102"/>
        <v>1.8000000000000016E-2</v>
      </c>
      <c r="J940" s="47">
        <f t="shared" si="103"/>
        <v>24633111648.696743</v>
      </c>
      <c r="K940" s="27"/>
      <c r="L940" s="27"/>
      <c r="M940" s="27"/>
      <c r="N940" s="27"/>
      <c r="O940" s="27"/>
    </row>
    <row r="941" spans="2:15" x14ac:dyDescent="0.25">
      <c r="B941" s="9">
        <f t="shared" si="104"/>
        <v>922</v>
      </c>
      <c r="C941" s="42">
        <f>'Simulacion sistema (hoja4)'!BV932</f>
        <v>0.82248232240378105</v>
      </c>
      <c r="D941" s="42">
        <f>'Simulacion sistema (hoja4)'!BW932</f>
        <v>0.84991793678918959</v>
      </c>
      <c r="E941" s="44">
        <f t="shared" si="98"/>
        <v>111679216.89409952</v>
      </c>
      <c r="F941" s="45">
        <f t="shared" si="99"/>
        <v>220.51654110063879</v>
      </c>
      <c r="G941" s="45">
        <f t="shared" si="100"/>
        <v>385.9039469261179</v>
      </c>
      <c r="H941" s="46">
        <f t="shared" si="101"/>
        <v>0.98199999999999998</v>
      </c>
      <c r="I941" s="46">
        <f t="shared" si="102"/>
        <v>1.8000000000000016E-2</v>
      </c>
      <c r="J941" s="47">
        <f t="shared" si="103"/>
        <v>24627114622.31485</v>
      </c>
      <c r="K941" s="27"/>
      <c r="L941" s="27"/>
      <c r="M941" s="27"/>
      <c r="N941" s="27"/>
      <c r="O941" s="27"/>
    </row>
    <row r="942" spans="2:15" x14ac:dyDescent="0.25">
      <c r="B942" s="9">
        <f t="shared" si="104"/>
        <v>923</v>
      </c>
      <c r="C942" s="42">
        <f>'Simulacion sistema (hoja4)'!BV933</f>
        <v>0.83447318374483503</v>
      </c>
      <c r="D942" s="42">
        <f>'Simulacion sistema (hoja4)'!BW933</f>
        <v>0.85414316520357614</v>
      </c>
      <c r="E942" s="44">
        <f t="shared" si="98"/>
        <v>112234411.90774991</v>
      </c>
      <c r="F942" s="45">
        <f t="shared" si="99"/>
        <v>220.51654110063879</v>
      </c>
      <c r="G942" s="45">
        <f t="shared" si="100"/>
        <v>385.9039469261179</v>
      </c>
      <c r="H942" s="46">
        <f t="shared" si="101"/>
        <v>0.98199999999999998</v>
      </c>
      <c r="I942" s="46">
        <f t="shared" si="102"/>
        <v>1.8000000000000016E-2</v>
      </c>
      <c r="J942" s="47">
        <f t="shared" si="103"/>
        <v>24749544306.361355</v>
      </c>
      <c r="K942" s="27"/>
      <c r="L942" s="27"/>
      <c r="M942" s="27"/>
      <c r="N942" s="27"/>
      <c r="O942" s="27"/>
    </row>
    <row r="943" spans="2:15" x14ac:dyDescent="0.25">
      <c r="B943" s="9">
        <f t="shared" si="104"/>
        <v>924</v>
      </c>
      <c r="C943" s="42">
        <f>'Simulacion sistema (hoja4)'!BV934</f>
        <v>0.82839905536021374</v>
      </c>
      <c r="D943" s="42">
        <f>'Simulacion sistema (hoja4)'!BW934</f>
        <v>0.85303913137496423</v>
      </c>
      <c r="E943" s="44">
        <f t="shared" si="98"/>
        <v>112089341.8626703</v>
      </c>
      <c r="F943" s="45">
        <f t="shared" si="99"/>
        <v>220.51654110063879</v>
      </c>
      <c r="G943" s="45">
        <f t="shared" si="100"/>
        <v>385.9039469261179</v>
      </c>
      <c r="H943" s="46">
        <f t="shared" si="101"/>
        <v>0.98199999999999998</v>
      </c>
      <c r="I943" s="46">
        <f t="shared" si="102"/>
        <v>1.8000000000000016E-2</v>
      </c>
      <c r="J943" s="47">
        <f t="shared" si="103"/>
        <v>24717553961.803089</v>
      </c>
      <c r="K943" s="27"/>
      <c r="L943" s="27"/>
      <c r="M943" s="27"/>
      <c r="N943" s="27"/>
      <c r="O943" s="27"/>
    </row>
    <row r="944" spans="2:15" x14ac:dyDescent="0.25">
      <c r="B944" s="9">
        <f t="shared" si="104"/>
        <v>925</v>
      </c>
      <c r="C944" s="42">
        <f>'Simulacion sistema (hoja4)'!BV935</f>
        <v>0.82681100843141653</v>
      </c>
      <c r="D944" s="42">
        <f>'Simulacion sistema (hoja4)'!BW935</f>
        <v>0.84257714896009361</v>
      </c>
      <c r="E944" s="44">
        <f t="shared" si="98"/>
        <v>110714637.3733563</v>
      </c>
      <c r="F944" s="45">
        <f t="shared" si="99"/>
        <v>220.51654110063879</v>
      </c>
      <c r="G944" s="45">
        <f t="shared" si="100"/>
        <v>385.9039469261179</v>
      </c>
      <c r="H944" s="46">
        <f t="shared" si="101"/>
        <v>0.98199999999999998</v>
      </c>
      <c r="I944" s="46">
        <f t="shared" si="102"/>
        <v>1.8000000000000016E-2</v>
      </c>
      <c r="J944" s="47">
        <f t="shared" si="103"/>
        <v>24414408882.784042</v>
      </c>
      <c r="K944" s="27"/>
      <c r="L944" s="27"/>
      <c r="M944" s="27"/>
      <c r="N944" s="27"/>
      <c r="O944" s="27"/>
    </row>
    <row r="945" spans="2:15" x14ac:dyDescent="0.25">
      <c r="B945" s="9">
        <f t="shared" si="104"/>
        <v>926</v>
      </c>
      <c r="C945" s="42">
        <f>'Simulacion sistema (hoja4)'!BV936</f>
        <v>0.81960417312317646</v>
      </c>
      <c r="D945" s="42">
        <f>'Simulacion sistema (hoja4)'!BW936</f>
        <v>0.84551828085855896</v>
      </c>
      <c r="E945" s="44">
        <f t="shared" si="98"/>
        <v>111101102.10481465</v>
      </c>
      <c r="F945" s="45">
        <f t="shared" si="99"/>
        <v>220.51654110063879</v>
      </c>
      <c r="G945" s="45">
        <f t="shared" si="100"/>
        <v>385.9039469261179</v>
      </c>
      <c r="H945" s="46">
        <f t="shared" si="101"/>
        <v>0.98199999999999998</v>
      </c>
      <c r="I945" s="46">
        <f t="shared" si="102"/>
        <v>1.8000000000000016E-2</v>
      </c>
      <c r="J945" s="47">
        <f t="shared" si="103"/>
        <v>24499630748.622627</v>
      </c>
      <c r="K945" s="27"/>
      <c r="L945" s="27"/>
      <c r="M945" s="27"/>
      <c r="N945" s="27"/>
      <c r="O945" s="27"/>
    </row>
    <row r="946" spans="2:15" x14ac:dyDescent="0.25">
      <c r="B946" s="9">
        <f t="shared" si="104"/>
        <v>927</v>
      </c>
      <c r="C946" s="42">
        <f>'Simulacion sistema (hoja4)'!BV937</f>
        <v>0.81746483144940474</v>
      </c>
      <c r="D946" s="42">
        <f>'Simulacion sistema (hoja4)'!BW937</f>
        <v>0.84839354024125235</v>
      </c>
      <c r="E946" s="44">
        <f t="shared" si="98"/>
        <v>111478911.18770057</v>
      </c>
      <c r="F946" s="45">
        <f t="shared" si="99"/>
        <v>220.51654110063879</v>
      </c>
      <c r="G946" s="45">
        <f t="shared" si="100"/>
        <v>385.9039469261179</v>
      </c>
      <c r="H946" s="46">
        <f t="shared" si="101"/>
        <v>0.98199999999999998</v>
      </c>
      <c r="I946" s="46">
        <f t="shared" si="102"/>
        <v>1.8000000000000016E-2</v>
      </c>
      <c r="J946" s="47">
        <f t="shared" si="103"/>
        <v>24582943900.777035</v>
      </c>
      <c r="K946" s="27"/>
      <c r="L946" s="27"/>
      <c r="M946" s="27"/>
      <c r="N946" s="27"/>
      <c r="O946" s="27"/>
    </row>
    <row r="947" spans="2:15" x14ac:dyDescent="0.25">
      <c r="B947" s="9">
        <f t="shared" si="104"/>
        <v>928</v>
      </c>
      <c r="C947" s="42">
        <f>'Simulacion sistema (hoja4)'!BV938</f>
        <v>0.82522385199378867</v>
      </c>
      <c r="D947" s="42">
        <f>'Simulacion sistema (hoja4)'!BW938</f>
        <v>0.85061711978382848</v>
      </c>
      <c r="E947" s="44">
        <f t="shared" si="98"/>
        <v>111771089.53959505</v>
      </c>
      <c r="F947" s="45">
        <f t="shared" si="99"/>
        <v>220.51654110063879</v>
      </c>
      <c r="G947" s="45">
        <f t="shared" si="100"/>
        <v>385.9039469261179</v>
      </c>
      <c r="H947" s="46">
        <f t="shared" si="101"/>
        <v>0.98199999999999998</v>
      </c>
      <c r="I947" s="46">
        <f t="shared" si="102"/>
        <v>1.8000000000000016E-2</v>
      </c>
      <c r="J947" s="47">
        <f t="shared" si="103"/>
        <v>24647374060.321289</v>
      </c>
      <c r="K947" s="27"/>
      <c r="L947" s="27"/>
      <c r="M947" s="27"/>
      <c r="N947" s="27"/>
      <c r="O947" s="27"/>
    </row>
    <row r="948" spans="2:15" x14ac:dyDescent="0.25">
      <c r="B948" s="9">
        <f t="shared" si="104"/>
        <v>929</v>
      </c>
      <c r="C948" s="42">
        <f>'Simulacion sistema (hoja4)'!BV939</f>
        <v>0.81507914256125047</v>
      </c>
      <c r="D948" s="42">
        <f>'Simulacion sistema (hoja4)'!BW939</f>
        <v>0.84874080346525216</v>
      </c>
      <c r="E948" s="44">
        <f t="shared" si="98"/>
        <v>111524541.57533413</v>
      </c>
      <c r="F948" s="45">
        <f t="shared" si="99"/>
        <v>220.51654110063879</v>
      </c>
      <c r="G948" s="45">
        <f t="shared" si="100"/>
        <v>385.9039469261179</v>
      </c>
      <c r="H948" s="46">
        <f t="shared" si="101"/>
        <v>0.98199999999999998</v>
      </c>
      <c r="I948" s="46">
        <f t="shared" si="102"/>
        <v>1.8000000000000016E-2</v>
      </c>
      <c r="J948" s="47">
        <f t="shared" si="103"/>
        <v>24593006156.027069</v>
      </c>
      <c r="K948" s="27"/>
      <c r="L948" s="27"/>
      <c r="M948" s="27"/>
      <c r="N948" s="27"/>
      <c r="O948" s="27"/>
    </row>
    <row r="949" spans="2:15" x14ac:dyDescent="0.25">
      <c r="B949" s="9">
        <f t="shared" si="104"/>
        <v>930</v>
      </c>
      <c r="C949" s="42">
        <f>'Simulacion sistema (hoja4)'!BV940</f>
        <v>0.82211287722215509</v>
      </c>
      <c r="D949" s="42">
        <f>'Simulacion sistema (hoja4)'!BW940</f>
        <v>0.85288601044945056</v>
      </c>
      <c r="E949" s="44">
        <f t="shared" si="98"/>
        <v>112069221.77305779</v>
      </c>
      <c r="F949" s="45">
        <f t="shared" si="99"/>
        <v>220.51654110063879</v>
      </c>
      <c r="G949" s="45">
        <f t="shared" si="100"/>
        <v>385.9039469261179</v>
      </c>
      <c r="H949" s="46">
        <f t="shared" si="101"/>
        <v>0.98199999999999998</v>
      </c>
      <c r="I949" s="46">
        <f t="shared" si="102"/>
        <v>1.8000000000000016E-2</v>
      </c>
      <c r="J949" s="47">
        <f t="shared" si="103"/>
        <v>24713117149.2351</v>
      </c>
      <c r="K949" s="27"/>
      <c r="L949" s="27"/>
      <c r="M949" s="27"/>
      <c r="N949" s="27"/>
      <c r="O949" s="27"/>
    </row>
    <row r="950" spans="2:15" x14ac:dyDescent="0.25">
      <c r="B950" s="9">
        <f t="shared" si="104"/>
        <v>931</v>
      </c>
      <c r="C950" s="42">
        <f>'Simulacion sistema (hoja4)'!BV941</f>
        <v>0.81504245297749645</v>
      </c>
      <c r="D950" s="42">
        <f>'Simulacion sistema (hoja4)'!BW941</f>
        <v>0.84398349955001872</v>
      </c>
      <c r="E950" s="44">
        <f t="shared" si="98"/>
        <v>110899431.84087245</v>
      </c>
      <c r="F950" s="45">
        <f t="shared" si="99"/>
        <v>220.51654110063879</v>
      </c>
      <c r="G950" s="45">
        <f t="shared" si="100"/>
        <v>385.9039469261179</v>
      </c>
      <c r="H950" s="46">
        <f t="shared" si="101"/>
        <v>0.98199999999999998</v>
      </c>
      <c r="I950" s="46">
        <f t="shared" si="102"/>
        <v>1.8000000000000016E-2</v>
      </c>
      <c r="J950" s="47">
        <f t="shared" si="103"/>
        <v>24455159119.575241</v>
      </c>
      <c r="K950" s="27"/>
      <c r="L950" s="27"/>
      <c r="M950" s="27"/>
      <c r="N950" s="27"/>
      <c r="O950" s="27"/>
    </row>
    <row r="951" spans="2:15" x14ac:dyDescent="0.25">
      <c r="B951" s="9">
        <f t="shared" si="104"/>
        <v>932</v>
      </c>
      <c r="C951" s="42">
        <f>'Simulacion sistema (hoja4)'!BV942</f>
        <v>0.83591171204239534</v>
      </c>
      <c r="D951" s="42">
        <f>'Simulacion sistema (hoja4)'!BW942</f>
        <v>0.85208798170235589</v>
      </c>
      <c r="E951" s="44">
        <f t="shared" si="98"/>
        <v>111964360.79568957</v>
      </c>
      <c r="F951" s="45">
        <f t="shared" si="99"/>
        <v>220.51654110063879</v>
      </c>
      <c r="G951" s="45">
        <f t="shared" si="100"/>
        <v>385.9039469261179</v>
      </c>
      <c r="H951" s="46">
        <f t="shared" si="101"/>
        <v>0.98199999999999998</v>
      </c>
      <c r="I951" s="46">
        <f t="shared" si="102"/>
        <v>1.8000000000000016E-2</v>
      </c>
      <c r="J951" s="47">
        <f t="shared" si="103"/>
        <v>24689993569.209431</v>
      </c>
      <c r="K951" s="27"/>
      <c r="L951" s="27"/>
      <c r="M951" s="27"/>
      <c r="N951" s="27"/>
      <c r="O951" s="27"/>
    </row>
    <row r="952" spans="2:15" x14ac:dyDescent="0.25">
      <c r="B952" s="9">
        <f t="shared" si="104"/>
        <v>933</v>
      </c>
      <c r="C952" s="42">
        <f>'Simulacion sistema (hoja4)'!BV943</f>
        <v>0.82978269724583409</v>
      </c>
      <c r="D952" s="42">
        <f>'Simulacion sistema (hoja4)'!BW943</f>
        <v>0.85490547923834814</v>
      </c>
      <c r="E952" s="44">
        <f t="shared" si="98"/>
        <v>112334579.97191896</v>
      </c>
      <c r="F952" s="45">
        <f t="shared" si="99"/>
        <v>220.51654110063879</v>
      </c>
      <c r="G952" s="45">
        <f t="shared" si="100"/>
        <v>385.9039469261179</v>
      </c>
      <c r="H952" s="46">
        <f t="shared" si="101"/>
        <v>0.98199999999999998</v>
      </c>
      <c r="I952" s="46">
        <f t="shared" si="102"/>
        <v>1.8000000000000016E-2</v>
      </c>
      <c r="J952" s="47">
        <f t="shared" si="103"/>
        <v>24771633021.400661</v>
      </c>
      <c r="K952" s="27"/>
      <c r="L952" s="27"/>
      <c r="M952" s="27"/>
      <c r="N952" s="27"/>
      <c r="O952" s="27"/>
    </row>
    <row r="953" spans="2:15" x14ac:dyDescent="0.25">
      <c r="B953" s="9">
        <f t="shared" si="104"/>
        <v>934</v>
      </c>
      <c r="C953" s="42">
        <f>'Simulacion sistema (hoja4)'!BV944</f>
        <v>0.82632426244410295</v>
      </c>
      <c r="D953" s="42">
        <f>'Simulacion sistema (hoja4)'!BW944</f>
        <v>0.85093127059312379</v>
      </c>
      <c r="E953" s="44">
        <f t="shared" si="98"/>
        <v>111812368.95593646</v>
      </c>
      <c r="F953" s="45">
        <f t="shared" si="99"/>
        <v>220.51654110063879</v>
      </c>
      <c r="G953" s="45">
        <f t="shared" si="100"/>
        <v>385.9039469261179</v>
      </c>
      <c r="H953" s="46">
        <f t="shared" si="101"/>
        <v>0.98199999999999998</v>
      </c>
      <c r="I953" s="46">
        <f t="shared" si="102"/>
        <v>1.8000000000000016E-2</v>
      </c>
      <c r="J953" s="47">
        <f t="shared" si="103"/>
        <v>24656476854.431553</v>
      </c>
      <c r="K953" s="27"/>
      <c r="L953" s="27"/>
      <c r="M953" s="27"/>
      <c r="N953" s="27"/>
      <c r="O953" s="27"/>
    </row>
    <row r="954" spans="2:15" x14ac:dyDescent="0.25">
      <c r="B954" s="9">
        <f t="shared" si="104"/>
        <v>935</v>
      </c>
      <c r="C954" s="42">
        <f>'Simulacion sistema (hoja4)'!BV945</f>
        <v>0.81445535855677398</v>
      </c>
      <c r="D954" s="42">
        <f>'Simulacion sistema (hoja4)'!BW945</f>
        <v>0.84438090544094579</v>
      </c>
      <c r="E954" s="44">
        <f t="shared" si="98"/>
        <v>110951650.97494029</v>
      </c>
      <c r="F954" s="45">
        <f t="shared" si="99"/>
        <v>220.51654110063879</v>
      </c>
      <c r="G954" s="45">
        <f t="shared" si="100"/>
        <v>385.9039469261179</v>
      </c>
      <c r="H954" s="46">
        <f t="shared" si="101"/>
        <v>0.98199999999999998</v>
      </c>
      <c r="I954" s="46">
        <f t="shared" si="102"/>
        <v>1.8000000000000016E-2</v>
      </c>
      <c r="J954" s="47">
        <f t="shared" si="103"/>
        <v>24466674302.399151</v>
      </c>
      <c r="K954" s="27"/>
      <c r="L954" s="27"/>
      <c r="M954" s="27"/>
      <c r="N954" s="27"/>
      <c r="O954" s="27"/>
    </row>
    <row r="955" spans="2:15" x14ac:dyDescent="0.25">
      <c r="B955" s="9">
        <f t="shared" si="104"/>
        <v>936</v>
      </c>
      <c r="C955" s="42">
        <f>'Simulacion sistema (hoja4)'!BV946</f>
        <v>0.81495363210520111</v>
      </c>
      <c r="D955" s="42">
        <f>'Simulacion sistema (hoja4)'!BW946</f>
        <v>0.85324351868711745</v>
      </c>
      <c r="E955" s="44">
        <f t="shared" si="98"/>
        <v>112116198.35548724</v>
      </c>
      <c r="F955" s="45">
        <f t="shared" si="99"/>
        <v>220.51654110063879</v>
      </c>
      <c r="G955" s="45">
        <f t="shared" si="100"/>
        <v>385.9039469261179</v>
      </c>
      <c r="H955" s="46">
        <f t="shared" si="101"/>
        <v>0.98199999999999998</v>
      </c>
      <c r="I955" s="46">
        <f t="shared" si="102"/>
        <v>1.8000000000000016E-2</v>
      </c>
      <c r="J955" s="47">
        <f t="shared" si="103"/>
        <v>24723476262.705173</v>
      </c>
      <c r="K955" s="27"/>
      <c r="L955" s="27"/>
      <c r="M955" s="27"/>
      <c r="N955" s="27"/>
      <c r="O955" s="27"/>
    </row>
    <row r="956" spans="2:15" x14ac:dyDescent="0.25">
      <c r="B956" s="9">
        <f t="shared" si="104"/>
        <v>937</v>
      </c>
      <c r="C956" s="42">
        <f>'Simulacion sistema (hoja4)'!BV947</f>
        <v>0.82252765972906294</v>
      </c>
      <c r="D956" s="42">
        <f>'Simulacion sistema (hoja4)'!BW947</f>
        <v>0.8513079813041311</v>
      </c>
      <c r="E956" s="44">
        <f t="shared" si="98"/>
        <v>111861868.74336283</v>
      </c>
      <c r="F956" s="45">
        <f t="shared" si="99"/>
        <v>220.51654110063879</v>
      </c>
      <c r="G956" s="45">
        <f t="shared" si="100"/>
        <v>385.9039469261179</v>
      </c>
      <c r="H956" s="46">
        <f t="shared" si="101"/>
        <v>0.98199999999999998</v>
      </c>
      <c r="I956" s="46">
        <f t="shared" si="102"/>
        <v>1.8000000000000016E-2</v>
      </c>
      <c r="J956" s="47">
        <f t="shared" si="103"/>
        <v>24667392376.340031</v>
      </c>
      <c r="K956" s="27"/>
      <c r="L956" s="27"/>
      <c r="M956" s="27"/>
      <c r="N956" s="27"/>
      <c r="O956" s="27"/>
    </row>
    <row r="957" spans="2:15" x14ac:dyDescent="0.25">
      <c r="B957" s="9">
        <f t="shared" si="104"/>
        <v>938</v>
      </c>
      <c r="C957" s="42">
        <f>'Simulacion sistema (hoja4)'!BV948</f>
        <v>0.81915204162366395</v>
      </c>
      <c r="D957" s="42">
        <f>'Simulacion sistema (hoja4)'!BW948</f>
        <v>0.85541674760062514</v>
      </c>
      <c r="E957" s="44">
        <f t="shared" si="98"/>
        <v>112401760.63472214</v>
      </c>
      <c r="F957" s="45">
        <f t="shared" si="99"/>
        <v>220.51654110063879</v>
      </c>
      <c r="G957" s="45">
        <f t="shared" si="100"/>
        <v>385.9039469261179</v>
      </c>
      <c r="H957" s="46">
        <f t="shared" si="101"/>
        <v>0.98199999999999998</v>
      </c>
      <c r="I957" s="46">
        <f t="shared" si="102"/>
        <v>1.8000000000000016E-2</v>
      </c>
      <c r="J957" s="47">
        <f t="shared" si="103"/>
        <v>24786447468.790867</v>
      </c>
      <c r="K957" s="27"/>
      <c r="L957" s="27"/>
      <c r="M957" s="27"/>
      <c r="N957" s="27"/>
      <c r="O957" s="27"/>
    </row>
    <row r="958" spans="2:15" x14ac:dyDescent="0.25">
      <c r="B958" s="9">
        <f t="shared" si="104"/>
        <v>939</v>
      </c>
      <c r="C958" s="42">
        <f>'Simulacion sistema (hoja4)'!BV949</f>
        <v>0.81463422327139079</v>
      </c>
      <c r="D958" s="42">
        <f>'Simulacion sistema (hoja4)'!BW949</f>
        <v>0.84949258651494497</v>
      </c>
      <c r="E958" s="44">
        <f t="shared" si="98"/>
        <v>111623325.86806376</v>
      </c>
      <c r="F958" s="45">
        <f t="shared" si="99"/>
        <v>220.51654110063879</v>
      </c>
      <c r="G958" s="45">
        <f t="shared" si="100"/>
        <v>385.9039469261179</v>
      </c>
      <c r="H958" s="46">
        <f t="shared" si="101"/>
        <v>0.98199999999999998</v>
      </c>
      <c r="I958" s="46">
        <f t="shared" si="102"/>
        <v>1.8000000000000016E-2</v>
      </c>
      <c r="J958" s="47">
        <f t="shared" si="103"/>
        <v>24614789726.574879</v>
      </c>
      <c r="K958" s="27"/>
      <c r="L958" s="27"/>
      <c r="M958" s="27"/>
      <c r="N958" s="27"/>
      <c r="O958" s="27"/>
    </row>
    <row r="959" spans="2:15" x14ac:dyDescent="0.25">
      <c r="B959" s="9">
        <f t="shared" si="104"/>
        <v>940</v>
      </c>
      <c r="C959" s="42">
        <f>'Simulacion sistema (hoja4)'!BV950</f>
        <v>0.81753966769920239</v>
      </c>
      <c r="D959" s="42">
        <f>'Simulacion sistema (hoja4)'!BW950</f>
        <v>0.84879199295541452</v>
      </c>
      <c r="E959" s="44">
        <f t="shared" si="98"/>
        <v>111531267.87434147</v>
      </c>
      <c r="F959" s="45">
        <f t="shared" si="99"/>
        <v>220.51654110063879</v>
      </c>
      <c r="G959" s="45">
        <f t="shared" si="100"/>
        <v>385.9039469261179</v>
      </c>
      <c r="H959" s="46">
        <f t="shared" si="101"/>
        <v>0.98199999999999998</v>
      </c>
      <c r="I959" s="46">
        <f t="shared" si="102"/>
        <v>1.8000000000000016E-2</v>
      </c>
      <c r="J959" s="47">
        <f t="shared" si="103"/>
        <v>24594489416.218575</v>
      </c>
      <c r="K959" s="27"/>
      <c r="L959" s="27"/>
      <c r="M959" s="27"/>
      <c r="N959" s="27"/>
      <c r="O959" s="27"/>
    </row>
    <row r="960" spans="2:15" x14ac:dyDescent="0.25">
      <c r="B960" s="9">
        <f t="shared" si="104"/>
        <v>941</v>
      </c>
      <c r="C960" s="42">
        <f>'Simulacion sistema (hoja4)'!BV951</f>
        <v>0.81770561294662536</v>
      </c>
      <c r="D960" s="42">
        <f>'Simulacion sistema (hoja4)'!BW951</f>
        <v>0.8460255928526097</v>
      </c>
      <c r="E960" s="44">
        <f t="shared" si="98"/>
        <v>111167762.90083291</v>
      </c>
      <c r="F960" s="45">
        <f t="shared" si="99"/>
        <v>220.51654110063879</v>
      </c>
      <c r="G960" s="45">
        <f t="shared" si="100"/>
        <v>385.9039469261179</v>
      </c>
      <c r="H960" s="46">
        <f t="shared" si="101"/>
        <v>0.98199999999999998</v>
      </c>
      <c r="I960" s="46">
        <f t="shared" si="102"/>
        <v>1.8000000000000016E-2</v>
      </c>
      <c r="J960" s="47">
        <f t="shared" si="103"/>
        <v>24514330556.787586</v>
      </c>
      <c r="K960" s="27"/>
      <c r="L960" s="27"/>
      <c r="M960" s="27"/>
      <c r="N960" s="27"/>
      <c r="O960" s="27"/>
    </row>
    <row r="961" spans="2:15" x14ac:dyDescent="0.25">
      <c r="B961" s="9">
        <f t="shared" si="104"/>
        <v>942</v>
      </c>
      <c r="C961" s="42">
        <f>'Simulacion sistema (hoja4)'!BV952</f>
        <v>0.81652935836045804</v>
      </c>
      <c r="D961" s="42">
        <f>'Simulacion sistema (hoja4)'!BW952</f>
        <v>0.84590742534850849</v>
      </c>
      <c r="E961" s="44">
        <f t="shared" si="98"/>
        <v>111152235.69079401</v>
      </c>
      <c r="F961" s="45">
        <f t="shared" si="99"/>
        <v>220.51654110063879</v>
      </c>
      <c r="G961" s="45">
        <f t="shared" si="100"/>
        <v>385.9039469261179</v>
      </c>
      <c r="H961" s="46">
        <f t="shared" si="101"/>
        <v>0.98199999999999998</v>
      </c>
      <c r="I961" s="46">
        <f t="shared" si="102"/>
        <v>1.8000000000000016E-2</v>
      </c>
      <c r="J961" s="47">
        <f t="shared" si="103"/>
        <v>24510906550.136868</v>
      </c>
      <c r="K961" s="27"/>
      <c r="L961" s="27"/>
      <c r="M961" s="27"/>
      <c r="N961" s="27"/>
      <c r="O961" s="27"/>
    </row>
    <row r="962" spans="2:15" x14ac:dyDescent="0.25">
      <c r="B962" s="9">
        <f t="shared" si="104"/>
        <v>943</v>
      </c>
      <c r="C962" s="42">
        <f>'Simulacion sistema (hoja4)'!BV953</f>
        <v>0.82511810664324137</v>
      </c>
      <c r="D962" s="42">
        <f>'Simulacion sistema (hoja4)'!BW953</f>
        <v>0.84264260877742558</v>
      </c>
      <c r="E962" s="44">
        <f t="shared" si="98"/>
        <v>110723238.79335372</v>
      </c>
      <c r="F962" s="45">
        <f t="shared" si="99"/>
        <v>220.51654110063879</v>
      </c>
      <c r="G962" s="45">
        <f t="shared" si="100"/>
        <v>385.9039469261179</v>
      </c>
      <c r="H962" s="46">
        <f t="shared" si="101"/>
        <v>0.98199999999999998</v>
      </c>
      <c r="I962" s="46">
        <f t="shared" si="102"/>
        <v>1.8000000000000016E-2</v>
      </c>
      <c r="J962" s="47">
        <f t="shared" si="103"/>
        <v>24416305638.170429</v>
      </c>
      <c r="K962" s="27"/>
      <c r="L962" s="27"/>
      <c r="M962" s="27"/>
      <c r="N962" s="27"/>
      <c r="O962" s="27"/>
    </row>
    <row r="963" spans="2:15" x14ac:dyDescent="0.25">
      <c r="B963" s="9">
        <f t="shared" si="104"/>
        <v>944</v>
      </c>
      <c r="C963" s="42">
        <f>'Simulacion sistema (hoja4)'!BV954</f>
        <v>0.81858996377309579</v>
      </c>
      <c r="D963" s="42">
        <f>'Simulacion sistema (hoja4)'!BW954</f>
        <v>0.84270002455646753</v>
      </c>
      <c r="E963" s="44">
        <f t="shared" si="98"/>
        <v>110730783.22671984</v>
      </c>
      <c r="F963" s="45">
        <f t="shared" si="99"/>
        <v>220.51654110063879</v>
      </c>
      <c r="G963" s="45">
        <f t="shared" si="100"/>
        <v>385.9039469261179</v>
      </c>
      <c r="H963" s="46">
        <f t="shared" si="101"/>
        <v>0.98199999999999998</v>
      </c>
      <c r="I963" s="46">
        <f t="shared" si="102"/>
        <v>1.8000000000000016E-2</v>
      </c>
      <c r="J963" s="47">
        <f t="shared" si="103"/>
        <v>24417969310.520889</v>
      </c>
      <c r="K963" s="27"/>
      <c r="L963" s="27"/>
      <c r="M963" s="27"/>
      <c r="N963" s="27"/>
      <c r="O963" s="27"/>
    </row>
    <row r="964" spans="2:15" x14ac:dyDescent="0.25">
      <c r="B964" s="9">
        <f t="shared" si="104"/>
        <v>945</v>
      </c>
      <c r="C964" s="42">
        <f>'Simulacion sistema (hoja4)'!BV955</f>
        <v>0.82805427001299148</v>
      </c>
      <c r="D964" s="42">
        <f>'Simulacion sistema (hoja4)'!BW955</f>
        <v>0.85319408095279969</v>
      </c>
      <c r="E964" s="44">
        <f t="shared" si="98"/>
        <v>112109702.23719788</v>
      </c>
      <c r="F964" s="45">
        <f t="shared" si="99"/>
        <v>220.51654110063879</v>
      </c>
      <c r="G964" s="45">
        <f t="shared" si="100"/>
        <v>385.9039469261179</v>
      </c>
      <c r="H964" s="46">
        <f t="shared" si="101"/>
        <v>0.98199999999999998</v>
      </c>
      <c r="I964" s="46">
        <f t="shared" si="102"/>
        <v>1.8000000000000016E-2</v>
      </c>
      <c r="J964" s="47">
        <f t="shared" si="103"/>
        <v>24722043761.169422</v>
      </c>
      <c r="K964" s="27"/>
      <c r="L964" s="27"/>
      <c r="M964" s="27"/>
      <c r="N964" s="27"/>
      <c r="O964" s="27"/>
    </row>
    <row r="965" spans="2:15" x14ac:dyDescent="0.25">
      <c r="B965" s="9">
        <f t="shared" si="104"/>
        <v>946</v>
      </c>
      <c r="C965" s="42">
        <f>'Simulacion sistema (hoja4)'!BV956</f>
        <v>0.8149915211668618</v>
      </c>
      <c r="D965" s="42">
        <f>'Simulacion sistema (hoja4)'!BW956</f>
        <v>0.84823859805564283</v>
      </c>
      <c r="E965" s="44">
        <f t="shared" si="98"/>
        <v>111458551.78451146</v>
      </c>
      <c r="F965" s="45">
        <f t="shared" si="99"/>
        <v>220.51654110063879</v>
      </c>
      <c r="G965" s="45">
        <f t="shared" si="100"/>
        <v>385.9039469261179</v>
      </c>
      <c r="H965" s="46">
        <f t="shared" si="101"/>
        <v>0.98199999999999998</v>
      </c>
      <c r="I965" s="46">
        <f t="shared" si="102"/>
        <v>1.8000000000000016E-2</v>
      </c>
      <c r="J965" s="47">
        <f t="shared" si="103"/>
        <v>24578454315.606899</v>
      </c>
      <c r="K965" s="27"/>
      <c r="L965" s="27"/>
      <c r="M965" s="27"/>
      <c r="N965" s="27"/>
      <c r="O965" s="27"/>
    </row>
    <row r="966" spans="2:15" x14ac:dyDescent="0.25">
      <c r="B966" s="9">
        <f t="shared" si="104"/>
        <v>947</v>
      </c>
      <c r="C966" s="42">
        <f>'Simulacion sistema (hoja4)'!BV957</f>
        <v>0.82116996904328743</v>
      </c>
      <c r="D966" s="42">
        <f>'Simulacion sistema (hoja4)'!BW957</f>
        <v>0.84733552249792166</v>
      </c>
      <c r="E966" s="44">
        <f t="shared" si="98"/>
        <v>111339887.6562269</v>
      </c>
      <c r="F966" s="45">
        <f t="shared" si="99"/>
        <v>220.51654110063879</v>
      </c>
      <c r="G966" s="45">
        <f t="shared" si="100"/>
        <v>385.9039469261179</v>
      </c>
      <c r="H966" s="46">
        <f t="shared" si="101"/>
        <v>0.98199999999999998</v>
      </c>
      <c r="I966" s="46">
        <f t="shared" si="102"/>
        <v>1.8000000000000016E-2</v>
      </c>
      <c r="J966" s="47">
        <f t="shared" si="103"/>
        <v>24552286912.484867</v>
      </c>
      <c r="K966" s="27"/>
      <c r="L966" s="27"/>
      <c r="M966" s="27"/>
      <c r="N966" s="27"/>
      <c r="O966" s="27"/>
    </row>
    <row r="967" spans="2:15" x14ac:dyDescent="0.25">
      <c r="B967" s="9">
        <f t="shared" si="104"/>
        <v>948</v>
      </c>
      <c r="C967" s="42">
        <f>'Simulacion sistema (hoja4)'!BV958</f>
        <v>0.80812041873558449</v>
      </c>
      <c r="D967" s="42">
        <f>'Simulacion sistema (hoja4)'!BW958</f>
        <v>0.84097192793445319</v>
      </c>
      <c r="E967" s="44">
        <f t="shared" si="98"/>
        <v>110503711.33058715</v>
      </c>
      <c r="F967" s="45">
        <f t="shared" si="99"/>
        <v>220.51654110063879</v>
      </c>
      <c r="G967" s="45">
        <f t="shared" si="100"/>
        <v>385.9039469261179</v>
      </c>
      <c r="H967" s="46">
        <f t="shared" si="101"/>
        <v>0.98199999999999998</v>
      </c>
      <c r="I967" s="46">
        <f t="shared" si="102"/>
        <v>1.8000000000000016E-2</v>
      </c>
      <c r="J967" s="47">
        <f t="shared" si="103"/>
        <v>24367896201.404545</v>
      </c>
      <c r="K967" s="27"/>
      <c r="L967" s="27"/>
      <c r="M967" s="27"/>
      <c r="N967" s="27"/>
      <c r="O967" s="27"/>
    </row>
    <row r="968" spans="2:15" x14ac:dyDescent="0.25">
      <c r="B968" s="9">
        <f t="shared" si="104"/>
        <v>949</v>
      </c>
      <c r="C968" s="42">
        <f>'Simulacion sistema (hoja4)'!BV959</f>
        <v>0.81661684793435518</v>
      </c>
      <c r="D968" s="42">
        <f>'Simulacion sistema (hoja4)'!BW959</f>
        <v>0.84868520350674015</v>
      </c>
      <c r="E968" s="44">
        <f t="shared" si="98"/>
        <v>111517235.74078566</v>
      </c>
      <c r="F968" s="45">
        <f t="shared" si="99"/>
        <v>220.51654110063879</v>
      </c>
      <c r="G968" s="45">
        <f t="shared" si="100"/>
        <v>385.9039469261179</v>
      </c>
      <c r="H968" s="46">
        <f t="shared" si="101"/>
        <v>0.98199999999999998</v>
      </c>
      <c r="I968" s="46">
        <f t="shared" si="102"/>
        <v>1.8000000000000016E-2</v>
      </c>
      <c r="J968" s="47">
        <f t="shared" si="103"/>
        <v>24591395098.662586</v>
      </c>
      <c r="K968" s="27"/>
      <c r="L968" s="27"/>
      <c r="M968" s="27"/>
      <c r="N968" s="27"/>
      <c r="O968" s="27"/>
    </row>
    <row r="969" spans="2:15" x14ac:dyDescent="0.25">
      <c r="B969" s="9">
        <f t="shared" si="104"/>
        <v>950</v>
      </c>
      <c r="C969" s="42">
        <f>'Simulacion sistema (hoja4)'!BV960</f>
        <v>0.83345104545734749</v>
      </c>
      <c r="D969" s="42">
        <f>'Simulacion sistema (hoja4)'!BW960</f>
        <v>0.85454588511115426</v>
      </c>
      <c r="E969" s="44">
        <f t="shared" si="98"/>
        <v>112287329.30360566</v>
      </c>
      <c r="F969" s="45">
        <f t="shared" si="99"/>
        <v>220.51654110063879</v>
      </c>
      <c r="G969" s="45">
        <f t="shared" si="100"/>
        <v>385.9039469261179</v>
      </c>
      <c r="H969" s="46">
        <f t="shared" si="101"/>
        <v>0.98199999999999998</v>
      </c>
      <c r="I969" s="46">
        <f t="shared" si="102"/>
        <v>1.8000000000000016E-2</v>
      </c>
      <c r="J969" s="47">
        <f t="shared" si="103"/>
        <v>24761213467.459518</v>
      </c>
      <c r="K969" s="27"/>
      <c r="L969" s="27"/>
      <c r="M969" s="27"/>
      <c r="N969" s="27"/>
      <c r="O969" s="27"/>
    </row>
    <row r="970" spans="2:15" x14ac:dyDescent="0.25">
      <c r="B970" s="9">
        <f t="shared" si="104"/>
        <v>951</v>
      </c>
      <c r="C970" s="42">
        <f>'Simulacion sistema (hoja4)'!BV961</f>
        <v>0.82448846827493016</v>
      </c>
      <c r="D970" s="42">
        <f>'Simulacion sistema (hoja4)'!BW961</f>
        <v>0.84811027939700412</v>
      </c>
      <c r="E970" s="44">
        <f t="shared" si="98"/>
        <v>111441690.71276633</v>
      </c>
      <c r="F970" s="45">
        <f t="shared" si="99"/>
        <v>220.51654110063879</v>
      </c>
      <c r="G970" s="45">
        <f t="shared" si="100"/>
        <v>385.9039469261179</v>
      </c>
      <c r="H970" s="46">
        <f t="shared" si="101"/>
        <v>0.98199999999999998</v>
      </c>
      <c r="I970" s="46">
        <f t="shared" si="102"/>
        <v>1.8000000000000016E-2</v>
      </c>
      <c r="J970" s="47">
        <f t="shared" si="103"/>
        <v>24574736170.386414</v>
      </c>
      <c r="K970" s="27"/>
      <c r="L970" s="27"/>
      <c r="M970" s="27"/>
      <c r="N970" s="27"/>
      <c r="O970" s="27"/>
    </row>
    <row r="971" spans="2:15" x14ac:dyDescent="0.25">
      <c r="B971" s="9">
        <f t="shared" si="104"/>
        <v>952</v>
      </c>
      <c r="C971" s="42">
        <f>'Simulacion sistema (hoja4)'!BV962</f>
        <v>0.8147280683653666</v>
      </c>
      <c r="D971" s="42">
        <f>'Simulacion sistema (hoja4)'!BW962</f>
        <v>0.84085585799969109</v>
      </c>
      <c r="E971" s="44">
        <f t="shared" si="98"/>
        <v>110488459.74115941</v>
      </c>
      <c r="F971" s="45">
        <f t="shared" si="99"/>
        <v>220.51654110063879</v>
      </c>
      <c r="G971" s="45">
        <f t="shared" si="100"/>
        <v>385.9039469261179</v>
      </c>
      <c r="H971" s="46">
        <f t="shared" si="101"/>
        <v>0.98199999999999998</v>
      </c>
      <c r="I971" s="46">
        <f t="shared" si="102"/>
        <v>1.8000000000000016E-2</v>
      </c>
      <c r="J971" s="47">
        <f t="shared" si="103"/>
        <v>24364532973.657654</v>
      </c>
      <c r="K971" s="27"/>
      <c r="L971" s="27"/>
      <c r="M971" s="27"/>
      <c r="N971" s="27"/>
      <c r="O971" s="27"/>
    </row>
    <row r="972" spans="2:15" x14ac:dyDescent="0.25">
      <c r="B972" s="9">
        <f t="shared" si="104"/>
        <v>953</v>
      </c>
      <c r="C972" s="42">
        <f>'Simulacion sistema (hoja4)'!BV963</f>
        <v>0.81969753888300967</v>
      </c>
      <c r="D972" s="42">
        <f>'Simulacion sistema (hoja4)'!BW963</f>
        <v>0.84933174279785062</v>
      </c>
      <c r="E972" s="44">
        <f t="shared" si="98"/>
        <v>111602191.00363758</v>
      </c>
      <c r="F972" s="45">
        <f t="shared" si="99"/>
        <v>220.51654110063879</v>
      </c>
      <c r="G972" s="45">
        <f t="shared" si="100"/>
        <v>385.9039469261179</v>
      </c>
      <c r="H972" s="46">
        <f t="shared" si="101"/>
        <v>0.98199999999999998</v>
      </c>
      <c r="I972" s="46">
        <f t="shared" si="102"/>
        <v>1.8000000000000016E-2</v>
      </c>
      <c r="J972" s="47">
        <f t="shared" si="103"/>
        <v>24610129139.374989</v>
      </c>
      <c r="K972" s="27"/>
      <c r="L972" s="27"/>
      <c r="M972" s="27"/>
      <c r="N972" s="27"/>
      <c r="O972" s="27"/>
    </row>
    <row r="973" spans="2:15" x14ac:dyDescent="0.25">
      <c r="B973" s="9">
        <f t="shared" si="104"/>
        <v>954</v>
      </c>
      <c r="C973" s="42">
        <f>'Simulacion sistema (hoja4)'!BV964</f>
        <v>0.82129369940312025</v>
      </c>
      <c r="D973" s="42">
        <f>'Simulacion sistema (hoja4)'!BW964</f>
        <v>0.84472428371767605</v>
      </c>
      <c r="E973" s="44">
        <f t="shared" si="98"/>
        <v>110996770.88050263</v>
      </c>
      <c r="F973" s="45">
        <f t="shared" si="99"/>
        <v>220.51654110063879</v>
      </c>
      <c r="G973" s="45">
        <f t="shared" si="100"/>
        <v>385.9039469261179</v>
      </c>
      <c r="H973" s="46">
        <f t="shared" si="101"/>
        <v>0.98199999999999998</v>
      </c>
      <c r="I973" s="46">
        <f t="shared" si="102"/>
        <v>1.8000000000000016E-2</v>
      </c>
      <c r="J973" s="47">
        <f t="shared" si="103"/>
        <v>24476623987.908543</v>
      </c>
      <c r="K973" s="27"/>
      <c r="L973" s="27"/>
      <c r="M973" s="27"/>
      <c r="N973" s="27"/>
      <c r="O973" s="27"/>
    </row>
    <row r="974" spans="2:15" x14ac:dyDescent="0.25">
      <c r="B974" s="9">
        <f t="shared" si="104"/>
        <v>955</v>
      </c>
      <c r="C974" s="42">
        <f>'Simulacion sistema (hoja4)'!BV965</f>
        <v>0.81926013599692848</v>
      </c>
      <c r="D974" s="42">
        <f>'Simulacion sistema (hoja4)'!BW965</f>
        <v>0.84844771994235024</v>
      </c>
      <c r="E974" s="44">
        <f t="shared" si="98"/>
        <v>111486030.40042482</v>
      </c>
      <c r="F974" s="45">
        <f t="shared" si="99"/>
        <v>220.51654110063879</v>
      </c>
      <c r="G974" s="45">
        <f t="shared" si="100"/>
        <v>385.9039469261179</v>
      </c>
      <c r="H974" s="46">
        <f t="shared" si="101"/>
        <v>0.98199999999999998</v>
      </c>
      <c r="I974" s="46">
        <f t="shared" si="102"/>
        <v>1.8000000000000016E-2</v>
      </c>
      <c r="J974" s="47">
        <f t="shared" si="103"/>
        <v>24584513804.942345</v>
      </c>
      <c r="K974" s="27"/>
      <c r="L974" s="27"/>
      <c r="M974" s="27"/>
      <c r="N974" s="27"/>
      <c r="O974" s="27"/>
    </row>
    <row r="975" spans="2:15" x14ac:dyDescent="0.25">
      <c r="B975" s="9">
        <f t="shared" si="104"/>
        <v>956</v>
      </c>
      <c r="C975" s="42">
        <f>'Simulacion sistema (hoja4)'!BV966</f>
        <v>0.82390978116550251</v>
      </c>
      <c r="D975" s="42">
        <f>'Simulacion sistema (hoja4)'!BW966</f>
        <v>0.85533471101112546</v>
      </c>
      <c r="E975" s="44">
        <f t="shared" si="98"/>
        <v>112390981.02686188</v>
      </c>
      <c r="F975" s="45">
        <f t="shared" si="99"/>
        <v>220.51654110063879</v>
      </c>
      <c r="G975" s="45">
        <f t="shared" si="100"/>
        <v>385.9039469261179</v>
      </c>
      <c r="H975" s="46">
        <f t="shared" si="101"/>
        <v>0.98199999999999998</v>
      </c>
      <c r="I975" s="46">
        <f t="shared" si="102"/>
        <v>1.8000000000000016E-2</v>
      </c>
      <c r="J975" s="47">
        <f t="shared" si="103"/>
        <v>24784070386.951103</v>
      </c>
      <c r="K975" s="27"/>
      <c r="L975" s="27"/>
      <c r="M975" s="27"/>
      <c r="N975" s="27"/>
      <c r="O975" s="27"/>
    </row>
    <row r="976" spans="2:15" x14ac:dyDescent="0.25">
      <c r="B976" s="9">
        <f t="shared" si="104"/>
        <v>957</v>
      </c>
      <c r="C976" s="42">
        <f>'Simulacion sistema (hoja4)'!BV967</f>
        <v>0.82315654648395165</v>
      </c>
      <c r="D976" s="42">
        <f>'Simulacion sistema (hoja4)'!BW967</f>
        <v>0.84699195684832884</v>
      </c>
      <c r="E976" s="44">
        <f t="shared" si="98"/>
        <v>111294743.12987041</v>
      </c>
      <c r="F976" s="45">
        <f t="shared" si="99"/>
        <v>220.51654110063879</v>
      </c>
      <c r="G976" s="45">
        <f t="shared" si="100"/>
        <v>385.9039469261179</v>
      </c>
      <c r="H976" s="46">
        <f t="shared" si="101"/>
        <v>0.98199999999999998</v>
      </c>
      <c r="I976" s="46">
        <f t="shared" si="102"/>
        <v>1.8000000000000016E-2</v>
      </c>
      <c r="J976" s="47">
        <f t="shared" si="103"/>
        <v>24542331797.683105</v>
      </c>
      <c r="K976" s="27"/>
      <c r="L976" s="27"/>
      <c r="M976" s="27"/>
      <c r="N976" s="27"/>
      <c r="O976" s="27"/>
    </row>
    <row r="977" spans="2:15" x14ac:dyDescent="0.25">
      <c r="B977" s="9">
        <f t="shared" si="104"/>
        <v>958</v>
      </c>
      <c r="C977" s="42">
        <f>'Simulacion sistema (hoja4)'!BV968</f>
        <v>0.82397138097023703</v>
      </c>
      <c r="D977" s="42">
        <f>'Simulacion sistema (hoja4)'!BW968</f>
        <v>0.84781562476060701</v>
      </c>
      <c r="E977" s="44">
        <f t="shared" si="98"/>
        <v>111402973.09354377</v>
      </c>
      <c r="F977" s="45">
        <f t="shared" si="99"/>
        <v>220.51654110063879</v>
      </c>
      <c r="G977" s="45">
        <f t="shared" si="100"/>
        <v>385.9039469261179</v>
      </c>
      <c r="H977" s="46">
        <f t="shared" si="101"/>
        <v>0.98199999999999998</v>
      </c>
      <c r="I977" s="46">
        <f t="shared" si="102"/>
        <v>1.8000000000000016E-2</v>
      </c>
      <c r="J977" s="47">
        <f t="shared" si="103"/>
        <v>24566198294.915802</v>
      </c>
      <c r="K977" s="27"/>
      <c r="L977" s="27"/>
      <c r="M977" s="27"/>
      <c r="N977" s="27"/>
      <c r="O977" s="27"/>
    </row>
    <row r="978" spans="2:15" x14ac:dyDescent="0.25">
      <c r="B978" s="9">
        <f t="shared" si="104"/>
        <v>959</v>
      </c>
      <c r="C978" s="42">
        <f>'Simulacion sistema (hoja4)'!BV969</f>
        <v>0.81178308190804183</v>
      </c>
      <c r="D978" s="42">
        <f>'Simulacion sistema (hoja4)'!BW969</f>
        <v>0.84257986843431076</v>
      </c>
      <c r="E978" s="44">
        <f t="shared" si="98"/>
        <v>110714994.71226843</v>
      </c>
      <c r="F978" s="45">
        <f t="shared" si="99"/>
        <v>220.51654110063879</v>
      </c>
      <c r="G978" s="45">
        <f t="shared" si="100"/>
        <v>385.9039469261179</v>
      </c>
      <c r="H978" s="46">
        <f t="shared" si="101"/>
        <v>0.98199999999999998</v>
      </c>
      <c r="I978" s="46">
        <f t="shared" si="102"/>
        <v>1.8000000000000016E-2</v>
      </c>
      <c r="J978" s="47">
        <f t="shared" si="103"/>
        <v>24414487681.924946</v>
      </c>
      <c r="K978" s="27"/>
      <c r="L978" s="27"/>
      <c r="M978" s="27"/>
      <c r="N978" s="27"/>
      <c r="O978" s="27"/>
    </row>
    <row r="979" spans="2:15" x14ac:dyDescent="0.25">
      <c r="B979" s="9">
        <f t="shared" si="104"/>
        <v>960</v>
      </c>
      <c r="C979" s="42">
        <f>'Simulacion sistema (hoja4)'!BV970</f>
        <v>0.82483603502910052</v>
      </c>
      <c r="D979" s="42">
        <f>'Simulacion sistema (hoja4)'!BW970</f>
        <v>0.84899847240574489</v>
      </c>
      <c r="E979" s="44">
        <f t="shared" si="98"/>
        <v>111558399.27411488</v>
      </c>
      <c r="F979" s="45">
        <f t="shared" si="99"/>
        <v>220.51654110063879</v>
      </c>
      <c r="G979" s="45">
        <f t="shared" si="100"/>
        <v>385.9039469261179</v>
      </c>
      <c r="H979" s="46">
        <f t="shared" si="101"/>
        <v>0.98199999999999998</v>
      </c>
      <c r="I979" s="46">
        <f t="shared" si="102"/>
        <v>1.8000000000000016E-2</v>
      </c>
      <c r="J979" s="47">
        <f t="shared" si="103"/>
        <v>24600472338.651825</v>
      </c>
      <c r="K979" s="27"/>
      <c r="L979" s="27"/>
      <c r="M979" s="27"/>
      <c r="N979" s="27"/>
      <c r="O979" s="27"/>
    </row>
    <row r="980" spans="2:15" x14ac:dyDescent="0.25">
      <c r="B980" s="9">
        <f t="shared" si="104"/>
        <v>961</v>
      </c>
      <c r="C980" s="42">
        <f>'Simulacion sistema (hoja4)'!BV971</f>
        <v>0.80831172864609313</v>
      </c>
      <c r="D980" s="42">
        <f>'Simulacion sistema (hoja4)'!BW971</f>
        <v>0.84471746911365853</v>
      </c>
      <c r="E980" s="44">
        <f t="shared" si="98"/>
        <v>110995875.44153474</v>
      </c>
      <c r="F980" s="45">
        <f t="shared" si="99"/>
        <v>220.51654110063879</v>
      </c>
      <c r="G980" s="45">
        <f t="shared" si="100"/>
        <v>385.9039469261179</v>
      </c>
      <c r="H980" s="46">
        <f t="shared" si="101"/>
        <v>0.98199999999999998</v>
      </c>
      <c r="I980" s="46">
        <f t="shared" si="102"/>
        <v>1.8000000000000016E-2</v>
      </c>
      <c r="J980" s="47">
        <f t="shared" si="103"/>
        <v>24476426528.804581</v>
      </c>
      <c r="K980" s="27"/>
      <c r="L980" s="27"/>
      <c r="M980" s="27"/>
      <c r="N980" s="27"/>
      <c r="O980" s="27"/>
    </row>
    <row r="981" spans="2:15" x14ac:dyDescent="0.25">
      <c r="B981" s="9">
        <f t="shared" si="104"/>
        <v>962</v>
      </c>
      <c r="C981" s="42">
        <f>'Simulacion sistema (hoja4)'!BV972</f>
        <v>0.81960954984906331</v>
      </c>
      <c r="D981" s="42">
        <f>'Simulacion sistema (hoja4)'!BW972</f>
        <v>0.84541696521541754</v>
      </c>
      <c r="E981" s="44">
        <f t="shared" ref="E981:E1019" si="105">+D981*$F$13*$F$14</f>
        <v>111087789.22930586</v>
      </c>
      <c r="F981" s="45">
        <f t="shared" ref="F981:F1019" si="106">+$F$11*F$16</f>
        <v>220.51654110063879</v>
      </c>
      <c r="G981" s="45">
        <f t="shared" ref="G981:G1019" si="107">+$F$11*F$15</f>
        <v>385.9039469261179</v>
      </c>
      <c r="H981" s="46">
        <f t="shared" ref="H981:H1019" si="108">+COUNTIF($C$20:$C$1019,"&lt;"&amp;$F$12)/1000</f>
        <v>0.98199999999999998</v>
      </c>
      <c r="I981" s="46">
        <f t="shared" ref="I981:I1019" si="109">1-H981</f>
        <v>1.8000000000000016E-2</v>
      </c>
      <c r="J981" s="47">
        <f t="shared" ref="J981:J1019" si="110">+IF(C981&lt;$F$12,E981*F981,E981*G981)</f>
        <v>24496695039.363327</v>
      </c>
      <c r="K981" s="27"/>
      <c r="L981" s="27"/>
      <c r="M981" s="27"/>
      <c r="N981" s="27"/>
      <c r="O981" s="27"/>
    </row>
    <row r="982" spans="2:15" x14ac:dyDescent="0.25">
      <c r="B982" s="9">
        <f t="shared" ref="B982:B1019" si="111">+B981+1</f>
        <v>963</v>
      </c>
      <c r="C982" s="42">
        <f>'Simulacion sistema (hoja4)'!BV973</f>
        <v>0.84088624211631335</v>
      </c>
      <c r="D982" s="42">
        <f>'Simulacion sistema (hoja4)'!BW973</f>
        <v>0.85519401571055975</v>
      </c>
      <c r="E982" s="44">
        <f t="shared" si="105"/>
        <v>112372493.66436756</v>
      </c>
      <c r="F982" s="45">
        <f t="shared" si="106"/>
        <v>220.51654110063879</v>
      </c>
      <c r="G982" s="45">
        <f t="shared" si="107"/>
        <v>385.9039469261179</v>
      </c>
      <c r="H982" s="46">
        <f t="shared" si="108"/>
        <v>0.98199999999999998</v>
      </c>
      <c r="I982" s="46">
        <f t="shared" si="109"/>
        <v>1.8000000000000016E-2</v>
      </c>
      <c r="J982" s="47">
        <f t="shared" si="110"/>
        <v>43364988831.009621</v>
      </c>
      <c r="K982" s="27"/>
      <c r="L982" s="27"/>
      <c r="M982" s="27"/>
      <c r="N982" s="27"/>
      <c r="O982" s="27"/>
    </row>
    <row r="983" spans="2:15" x14ac:dyDescent="0.25">
      <c r="B983" s="9">
        <f t="shared" si="111"/>
        <v>964</v>
      </c>
      <c r="C983" s="42">
        <f>'Simulacion sistema (hoja4)'!BV974</f>
        <v>0.7903724641807317</v>
      </c>
      <c r="D983" s="42">
        <f>'Simulacion sistema (hoja4)'!BW974</f>
        <v>0.84865720185926896</v>
      </c>
      <c r="E983" s="44">
        <f t="shared" si="105"/>
        <v>111513556.32430795</v>
      </c>
      <c r="F983" s="45">
        <f t="shared" si="106"/>
        <v>220.51654110063879</v>
      </c>
      <c r="G983" s="45">
        <f t="shared" si="107"/>
        <v>385.9039469261179</v>
      </c>
      <c r="H983" s="46">
        <f t="shared" si="108"/>
        <v>0.98199999999999998</v>
      </c>
      <c r="I983" s="46">
        <f t="shared" si="109"/>
        <v>1.8000000000000016E-2</v>
      </c>
      <c r="J983" s="47">
        <f t="shared" si="110"/>
        <v>24590583726.467651</v>
      </c>
      <c r="K983" s="27"/>
      <c r="L983" s="27"/>
      <c r="M983" s="27"/>
      <c r="N983" s="27"/>
      <c r="O983" s="27"/>
    </row>
    <row r="984" spans="2:15" x14ac:dyDescent="0.25">
      <c r="B984" s="9">
        <f t="shared" si="111"/>
        <v>965</v>
      </c>
      <c r="C984" s="42">
        <f>'Simulacion sistema (hoja4)'!BV975</f>
        <v>0.83097781496654</v>
      </c>
      <c r="D984" s="42">
        <f>'Simulacion sistema (hoja4)'!BW975</f>
        <v>0.84422462802461073</v>
      </c>
      <c r="E984" s="44">
        <f t="shared" si="105"/>
        <v>110931116.12243386</v>
      </c>
      <c r="F984" s="45">
        <f t="shared" si="106"/>
        <v>220.51654110063879</v>
      </c>
      <c r="G984" s="45">
        <f t="shared" si="107"/>
        <v>385.9039469261179</v>
      </c>
      <c r="H984" s="46">
        <f t="shared" si="108"/>
        <v>0.98199999999999998</v>
      </c>
      <c r="I984" s="46">
        <f t="shared" si="109"/>
        <v>1.8000000000000016E-2</v>
      </c>
      <c r="J984" s="47">
        <f t="shared" si="110"/>
        <v>24462146027.752419</v>
      </c>
      <c r="K984" s="27"/>
      <c r="L984" s="27"/>
      <c r="M984" s="27"/>
      <c r="N984" s="27"/>
      <c r="O984" s="27"/>
    </row>
    <row r="985" spans="2:15" x14ac:dyDescent="0.25">
      <c r="B985" s="9">
        <f t="shared" si="111"/>
        <v>966</v>
      </c>
      <c r="C985" s="42">
        <f>'Simulacion sistema (hoja4)'!BV976</f>
        <v>0.81143268938117674</v>
      </c>
      <c r="D985" s="42">
        <f>'Simulacion sistema (hoja4)'!BW976</f>
        <v>0.84997470008268894</v>
      </c>
      <c r="E985" s="44">
        <f t="shared" si="105"/>
        <v>111686675.59086531</v>
      </c>
      <c r="F985" s="45">
        <f t="shared" si="106"/>
        <v>220.51654110063879</v>
      </c>
      <c r="G985" s="45">
        <f t="shared" si="107"/>
        <v>385.9039469261179</v>
      </c>
      <c r="H985" s="46">
        <f t="shared" si="108"/>
        <v>0.98199999999999998</v>
      </c>
      <c r="I985" s="46">
        <f t="shared" si="109"/>
        <v>1.8000000000000016E-2</v>
      </c>
      <c r="J985" s="47">
        <f t="shared" si="110"/>
        <v>24628759388.326763</v>
      </c>
      <c r="K985" s="27"/>
      <c r="L985" s="27"/>
      <c r="M985" s="27"/>
      <c r="N985" s="27"/>
      <c r="O985" s="27"/>
    </row>
    <row r="986" spans="2:15" x14ac:dyDescent="0.25">
      <c r="B986" s="9">
        <f t="shared" si="111"/>
        <v>967</v>
      </c>
      <c r="C986" s="42">
        <f>'Simulacion sistema (hoja4)'!BV977</f>
        <v>0.8184299532906697</v>
      </c>
      <c r="D986" s="42">
        <f>'Simulacion sistema (hoja4)'!BW977</f>
        <v>0.84112927460185483</v>
      </c>
      <c r="E986" s="44">
        <f t="shared" si="105"/>
        <v>110524386.68268372</v>
      </c>
      <c r="F986" s="45">
        <f t="shared" si="106"/>
        <v>220.51654110063879</v>
      </c>
      <c r="G986" s="45">
        <f t="shared" si="107"/>
        <v>385.9039469261179</v>
      </c>
      <c r="H986" s="46">
        <f t="shared" si="108"/>
        <v>0.98199999999999998</v>
      </c>
      <c r="I986" s="46">
        <f t="shared" si="109"/>
        <v>1.8000000000000016E-2</v>
      </c>
      <c r="J986" s="47">
        <f t="shared" si="110"/>
        <v>24372455458.53492</v>
      </c>
      <c r="K986" s="27"/>
      <c r="L986" s="27"/>
      <c r="M986" s="27"/>
      <c r="N986" s="27"/>
      <c r="O986" s="27"/>
    </row>
    <row r="987" spans="2:15" x14ac:dyDescent="0.25">
      <c r="B987" s="9">
        <f t="shared" si="111"/>
        <v>968</v>
      </c>
      <c r="C987" s="42">
        <f>'Simulacion sistema (hoja4)'!BV978</f>
        <v>0.82947484423997575</v>
      </c>
      <c r="D987" s="42">
        <f>'Simulacion sistema (hoja4)'!BW978</f>
        <v>0.85344897191752256</v>
      </c>
      <c r="E987" s="44">
        <f t="shared" si="105"/>
        <v>112143194.90996246</v>
      </c>
      <c r="F987" s="45">
        <f t="shared" si="106"/>
        <v>220.51654110063879</v>
      </c>
      <c r="G987" s="45">
        <f t="shared" si="107"/>
        <v>385.9039469261179</v>
      </c>
      <c r="H987" s="46">
        <f t="shared" si="108"/>
        <v>0.98199999999999998</v>
      </c>
      <c r="I987" s="46">
        <f t="shared" si="109"/>
        <v>1.8000000000000016E-2</v>
      </c>
      <c r="J987" s="47">
        <f t="shared" si="110"/>
        <v>24729429449.519684</v>
      </c>
      <c r="K987" s="27"/>
      <c r="L987" s="27"/>
      <c r="M987" s="27"/>
      <c r="N987" s="27"/>
      <c r="O987" s="27"/>
    </row>
    <row r="988" spans="2:15" x14ac:dyDescent="0.25">
      <c r="B988" s="9">
        <f t="shared" si="111"/>
        <v>969</v>
      </c>
      <c r="C988" s="42">
        <f>'Simulacion sistema (hoja4)'!BV979</f>
        <v>0.83209007237140498</v>
      </c>
      <c r="D988" s="42">
        <f>'Simulacion sistema (hoja4)'!BW979</f>
        <v>0.85073958098385261</v>
      </c>
      <c r="E988" s="44">
        <f t="shared" si="105"/>
        <v>111787180.94127823</v>
      </c>
      <c r="F988" s="45">
        <f t="shared" si="106"/>
        <v>220.51654110063879</v>
      </c>
      <c r="G988" s="45">
        <f t="shared" si="107"/>
        <v>385.9039469261179</v>
      </c>
      <c r="H988" s="46">
        <f t="shared" si="108"/>
        <v>0.98199999999999998</v>
      </c>
      <c r="I988" s="46">
        <f t="shared" si="109"/>
        <v>1.8000000000000016E-2</v>
      </c>
      <c r="J988" s="47">
        <f t="shared" si="110"/>
        <v>24650922480.561928</v>
      </c>
      <c r="K988" s="27"/>
      <c r="L988" s="27"/>
      <c r="M988" s="27"/>
      <c r="N988" s="27"/>
      <c r="O988" s="27"/>
    </row>
    <row r="989" spans="2:15" x14ac:dyDescent="0.25">
      <c r="B989" s="9">
        <f t="shared" si="111"/>
        <v>970</v>
      </c>
      <c r="C989" s="42">
        <f>'Simulacion sistema (hoja4)'!BV980</f>
        <v>0.81621442622233176</v>
      </c>
      <c r="D989" s="42">
        <f>'Simulacion sistema (hoja4)'!BW980</f>
        <v>0.83999919554536939</v>
      </c>
      <c r="E989" s="44">
        <f t="shared" si="105"/>
        <v>110375894.29466154</v>
      </c>
      <c r="F989" s="45">
        <f t="shared" si="106"/>
        <v>220.51654110063879</v>
      </c>
      <c r="G989" s="45">
        <f t="shared" si="107"/>
        <v>385.9039469261179</v>
      </c>
      <c r="H989" s="46">
        <f t="shared" si="108"/>
        <v>0.98199999999999998</v>
      </c>
      <c r="I989" s="46">
        <f t="shared" si="109"/>
        <v>1.8000000000000016E-2</v>
      </c>
      <c r="J989" s="47">
        <f t="shared" si="110"/>
        <v>24339710430.748493</v>
      </c>
      <c r="K989" s="27"/>
      <c r="L989" s="27"/>
      <c r="M989" s="27"/>
      <c r="N989" s="27"/>
      <c r="O989" s="27"/>
    </row>
    <row r="990" spans="2:15" x14ac:dyDescent="0.25">
      <c r="B990" s="9">
        <f t="shared" si="111"/>
        <v>971</v>
      </c>
      <c r="C990" s="42">
        <f>'Simulacion sistema (hoja4)'!BV981</f>
        <v>0.82044967295863735</v>
      </c>
      <c r="D990" s="42">
        <f>'Simulacion sistema (hoja4)'!BW981</f>
        <v>0.84585712675042335</v>
      </c>
      <c r="E990" s="44">
        <f t="shared" si="105"/>
        <v>111145626.45500562</v>
      </c>
      <c r="F990" s="45">
        <f t="shared" si="106"/>
        <v>220.51654110063879</v>
      </c>
      <c r="G990" s="45">
        <f t="shared" si="107"/>
        <v>385.9039469261179</v>
      </c>
      <c r="H990" s="46">
        <f t="shared" si="108"/>
        <v>0.98199999999999998</v>
      </c>
      <c r="I990" s="46">
        <f t="shared" si="109"/>
        <v>1.8000000000000016E-2</v>
      </c>
      <c r="J990" s="47">
        <f t="shared" si="110"/>
        <v>24509449104.321491</v>
      </c>
      <c r="K990" s="27"/>
      <c r="L990" s="27"/>
      <c r="M990" s="27"/>
      <c r="N990" s="27"/>
      <c r="O990" s="27"/>
    </row>
    <row r="991" spans="2:15" x14ac:dyDescent="0.25">
      <c r="B991" s="9">
        <f t="shared" si="111"/>
        <v>972</v>
      </c>
      <c r="C991" s="42">
        <f>'Simulacion sistema (hoja4)'!BV982</f>
        <v>0.80273028424736348</v>
      </c>
      <c r="D991" s="42">
        <f>'Simulacion sistema (hoja4)'!BW982</f>
        <v>0.85612281445481131</v>
      </c>
      <c r="E991" s="44">
        <f t="shared" si="105"/>
        <v>112494537.81936221</v>
      </c>
      <c r="F991" s="45">
        <f t="shared" si="106"/>
        <v>220.51654110063879</v>
      </c>
      <c r="G991" s="45">
        <f t="shared" si="107"/>
        <v>385.9039469261179</v>
      </c>
      <c r="H991" s="46">
        <f t="shared" si="108"/>
        <v>0.98199999999999998</v>
      </c>
      <c r="I991" s="46">
        <f t="shared" si="109"/>
        <v>1.8000000000000016E-2</v>
      </c>
      <c r="J991" s="47">
        <f t="shared" si="110"/>
        <v>24806906372.640751</v>
      </c>
      <c r="K991" s="27"/>
      <c r="L991" s="27"/>
      <c r="M991" s="27"/>
      <c r="N991" s="27"/>
      <c r="O991" s="27"/>
    </row>
    <row r="992" spans="2:15" x14ac:dyDescent="0.25">
      <c r="B992" s="9">
        <f t="shared" si="111"/>
        <v>973</v>
      </c>
      <c r="C992" s="42">
        <f>'Simulacion sistema (hoja4)'!BV983</f>
        <v>0.81241201070286118</v>
      </c>
      <c r="D992" s="42">
        <f>'Simulacion sistema (hoja4)'!BW983</f>
        <v>0.84327623361552717</v>
      </c>
      <c r="E992" s="44">
        <f t="shared" si="105"/>
        <v>110806497.09708026</v>
      </c>
      <c r="F992" s="45">
        <f t="shared" si="106"/>
        <v>220.51654110063879</v>
      </c>
      <c r="G992" s="45">
        <f t="shared" si="107"/>
        <v>385.9039469261179</v>
      </c>
      <c r="H992" s="46">
        <f t="shared" si="108"/>
        <v>0.98199999999999998</v>
      </c>
      <c r="I992" s="46">
        <f t="shared" si="109"/>
        <v>1.8000000000000016E-2</v>
      </c>
      <c r="J992" s="47">
        <f t="shared" si="110"/>
        <v>24434665471.326111</v>
      </c>
      <c r="K992" s="27"/>
      <c r="L992" s="27"/>
      <c r="M992" s="27"/>
      <c r="N992" s="27"/>
      <c r="O992" s="27"/>
    </row>
    <row r="993" spans="2:15" x14ac:dyDescent="0.25">
      <c r="B993" s="9">
        <f t="shared" si="111"/>
        <v>974</v>
      </c>
      <c r="C993" s="42">
        <f>'Simulacion sistema (hoja4)'!BV984</f>
        <v>0.82145131531127547</v>
      </c>
      <c r="D993" s="42">
        <f>'Simulacion sistema (hoja4)'!BW984</f>
        <v>0.84702808498982618</v>
      </c>
      <c r="E993" s="44">
        <f t="shared" si="105"/>
        <v>111299490.36766316</v>
      </c>
      <c r="F993" s="45">
        <f t="shared" si="106"/>
        <v>220.51654110063879</v>
      </c>
      <c r="G993" s="45">
        <f t="shared" si="107"/>
        <v>385.9039469261179</v>
      </c>
      <c r="H993" s="46">
        <f t="shared" si="108"/>
        <v>0.98199999999999998</v>
      </c>
      <c r="I993" s="46">
        <f t="shared" si="109"/>
        <v>1.8000000000000016E-2</v>
      </c>
      <c r="J993" s="47">
        <f t="shared" si="110"/>
        <v>24543378642.140945</v>
      </c>
      <c r="K993" s="27"/>
      <c r="L993" s="27"/>
      <c r="M993" s="27"/>
      <c r="N993" s="27"/>
      <c r="O993" s="27"/>
    </row>
    <row r="994" spans="2:15" x14ac:dyDescent="0.25">
      <c r="B994" s="9">
        <f t="shared" si="111"/>
        <v>975</v>
      </c>
      <c r="C994" s="42">
        <f>'Simulacion sistema (hoja4)'!BV985</f>
        <v>0.83118845252979645</v>
      </c>
      <c r="D994" s="42">
        <f>'Simulacion sistema (hoja4)'!BW985</f>
        <v>0.8528534277087203</v>
      </c>
      <c r="E994" s="44">
        <f t="shared" si="105"/>
        <v>112064940.40092586</v>
      </c>
      <c r="F994" s="45">
        <f t="shared" si="106"/>
        <v>220.51654110063879</v>
      </c>
      <c r="G994" s="45">
        <f t="shared" si="107"/>
        <v>385.9039469261179</v>
      </c>
      <c r="H994" s="46">
        <f t="shared" si="108"/>
        <v>0.98199999999999998</v>
      </c>
      <c r="I994" s="46">
        <f t="shared" si="109"/>
        <v>1.8000000000000016E-2</v>
      </c>
      <c r="J994" s="47">
        <f t="shared" si="110"/>
        <v>24712173035.861404</v>
      </c>
      <c r="K994" s="27"/>
      <c r="L994" s="27"/>
      <c r="M994" s="27"/>
      <c r="N994" s="27"/>
      <c r="O994" s="27"/>
    </row>
    <row r="995" spans="2:15" x14ac:dyDescent="0.25">
      <c r="B995" s="9">
        <f t="shared" si="111"/>
        <v>976</v>
      </c>
      <c r="C995" s="42">
        <f>'Simulacion sistema (hoja4)'!BV986</f>
        <v>0.83177046928434639</v>
      </c>
      <c r="D995" s="42">
        <f>'Simulacion sistema (hoja4)'!BW986</f>
        <v>0.85176715031549155</v>
      </c>
      <c r="E995" s="44">
        <f t="shared" si="105"/>
        <v>111922203.55145559</v>
      </c>
      <c r="F995" s="45">
        <f t="shared" si="106"/>
        <v>220.51654110063879</v>
      </c>
      <c r="G995" s="45">
        <f t="shared" si="107"/>
        <v>385.9039469261179</v>
      </c>
      <c r="H995" s="46">
        <f t="shared" si="108"/>
        <v>0.98199999999999998</v>
      </c>
      <c r="I995" s="46">
        <f t="shared" si="109"/>
        <v>1.8000000000000016E-2</v>
      </c>
      <c r="J995" s="47">
        <f t="shared" si="110"/>
        <v>24680697199.528618</v>
      </c>
      <c r="K995" s="27"/>
      <c r="L995" s="27"/>
      <c r="M995" s="27"/>
      <c r="N995" s="27"/>
      <c r="O995" s="27"/>
    </row>
    <row r="996" spans="2:15" x14ac:dyDescent="0.25">
      <c r="B996" s="9">
        <f t="shared" si="111"/>
        <v>977</v>
      </c>
      <c r="C996" s="42">
        <f>'Simulacion sistema (hoja4)'!BV987</f>
        <v>0.82423627204618466</v>
      </c>
      <c r="D996" s="42">
        <f>'Simulacion sistema (hoja4)'!BW987</f>
        <v>0.84328294207676668</v>
      </c>
      <c r="E996" s="44">
        <f t="shared" si="105"/>
        <v>110807378.58888714</v>
      </c>
      <c r="F996" s="45">
        <f t="shared" si="106"/>
        <v>220.51654110063879</v>
      </c>
      <c r="G996" s="45">
        <f t="shared" si="107"/>
        <v>385.9039469261179</v>
      </c>
      <c r="H996" s="46">
        <f t="shared" si="108"/>
        <v>0.98199999999999998</v>
      </c>
      <c r="I996" s="46">
        <f t="shared" si="109"/>
        <v>1.8000000000000016E-2</v>
      </c>
      <c r="J996" s="47">
        <f t="shared" si="110"/>
        <v>24434859854.850372</v>
      </c>
      <c r="K996" s="27"/>
      <c r="L996" s="27"/>
      <c r="M996" s="27"/>
      <c r="N996" s="27"/>
      <c r="O996" s="27"/>
    </row>
    <row r="997" spans="2:15" x14ac:dyDescent="0.25">
      <c r="B997" s="9">
        <f t="shared" si="111"/>
        <v>978</v>
      </c>
      <c r="C997" s="42">
        <f>'Simulacion sistema (hoja4)'!BV988</f>
        <v>0.82447269811958057</v>
      </c>
      <c r="D997" s="42">
        <f>'Simulacion sistema (hoja4)'!BW988</f>
        <v>0.85026213285462726</v>
      </c>
      <c r="E997" s="44">
        <f t="shared" si="105"/>
        <v>111724444.25709802</v>
      </c>
      <c r="F997" s="45">
        <f t="shared" si="106"/>
        <v>220.51654110063879</v>
      </c>
      <c r="G997" s="45">
        <f t="shared" si="107"/>
        <v>385.9039469261179</v>
      </c>
      <c r="H997" s="46">
        <f t="shared" si="108"/>
        <v>0.98199999999999998</v>
      </c>
      <c r="I997" s="46">
        <f t="shared" si="109"/>
        <v>1.8000000000000016E-2</v>
      </c>
      <c r="J997" s="47">
        <f t="shared" si="110"/>
        <v>24637088003.966381</v>
      </c>
      <c r="K997" s="27"/>
      <c r="L997" s="27"/>
      <c r="M997" s="27"/>
      <c r="N997" s="27"/>
      <c r="O997" s="27"/>
    </row>
    <row r="998" spans="2:15" x14ac:dyDescent="0.25">
      <c r="B998" s="9">
        <f t="shared" si="111"/>
        <v>979</v>
      </c>
      <c r="C998" s="42">
        <f>'Simulacion sistema (hoja4)'!BV989</f>
        <v>0.8302593617728361</v>
      </c>
      <c r="D998" s="42">
        <f>'Simulacion sistema (hoja4)'!BW989</f>
        <v>0.84199564587964093</v>
      </c>
      <c r="E998" s="44">
        <f t="shared" si="105"/>
        <v>110638227.86858483</v>
      </c>
      <c r="F998" s="45">
        <f t="shared" si="106"/>
        <v>220.51654110063879</v>
      </c>
      <c r="G998" s="45">
        <f t="shared" si="107"/>
        <v>385.9039469261179</v>
      </c>
      <c r="H998" s="46">
        <f t="shared" si="108"/>
        <v>0.98199999999999998</v>
      </c>
      <c r="I998" s="46">
        <f t="shared" si="109"/>
        <v>1.8000000000000016E-2</v>
      </c>
      <c r="J998" s="47">
        <f t="shared" si="110"/>
        <v>24397559323.084625</v>
      </c>
      <c r="K998" s="27"/>
      <c r="L998" s="27"/>
      <c r="M998" s="27"/>
      <c r="N998" s="27"/>
      <c r="O998" s="27"/>
    </row>
    <row r="999" spans="2:15" x14ac:dyDescent="0.25">
      <c r="B999" s="9">
        <f t="shared" si="111"/>
        <v>980</v>
      </c>
      <c r="C999" s="42">
        <f>'Simulacion sistema (hoja4)'!BV990</f>
        <v>0.80233354535411783</v>
      </c>
      <c r="D999" s="42">
        <f>'Simulacion sistema (hoja4)'!BW990</f>
        <v>0.85036201725616567</v>
      </c>
      <c r="E999" s="44">
        <f t="shared" si="105"/>
        <v>111737569.06746016</v>
      </c>
      <c r="F999" s="45">
        <f t="shared" si="106"/>
        <v>220.51654110063879</v>
      </c>
      <c r="G999" s="45">
        <f t="shared" si="107"/>
        <v>385.9039469261179</v>
      </c>
      <c r="H999" s="46">
        <f t="shared" si="108"/>
        <v>0.98199999999999998</v>
      </c>
      <c r="I999" s="46">
        <f t="shared" si="109"/>
        <v>1.8000000000000016E-2</v>
      </c>
      <c r="J999" s="47">
        <f t="shared" si="110"/>
        <v>24639982241.750046</v>
      </c>
      <c r="K999" s="27"/>
      <c r="L999" s="27"/>
      <c r="M999" s="27"/>
      <c r="N999" s="27"/>
      <c r="O999" s="27"/>
    </row>
    <row r="1000" spans="2:15" x14ac:dyDescent="0.25">
      <c r="B1000" s="9">
        <f t="shared" si="111"/>
        <v>981</v>
      </c>
      <c r="C1000" s="42">
        <f>'Simulacion sistema (hoja4)'!BV991</f>
        <v>0.82867696524490708</v>
      </c>
      <c r="D1000" s="42">
        <f>'Simulacion sistema (hoja4)'!BW991</f>
        <v>0.84719028215365511</v>
      </c>
      <c r="E1000" s="44">
        <f t="shared" si="105"/>
        <v>111320803.07499027</v>
      </c>
      <c r="F1000" s="45">
        <f t="shared" si="106"/>
        <v>220.51654110063879</v>
      </c>
      <c r="G1000" s="45">
        <f t="shared" si="107"/>
        <v>385.9039469261179</v>
      </c>
      <c r="H1000" s="46">
        <f t="shared" si="108"/>
        <v>0.98199999999999998</v>
      </c>
      <c r="I1000" s="46">
        <f t="shared" si="109"/>
        <v>1.8000000000000016E-2</v>
      </c>
      <c r="J1000" s="47">
        <f t="shared" si="110"/>
        <v>24548078446.642208</v>
      </c>
      <c r="K1000" s="27"/>
      <c r="L1000" s="27"/>
      <c r="M1000" s="27"/>
      <c r="N1000" s="27"/>
      <c r="O1000" s="27"/>
    </row>
    <row r="1001" spans="2:15" x14ac:dyDescent="0.25">
      <c r="B1001" s="9">
        <f t="shared" si="111"/>
        <v>982</v>
      </c>
      <c r="C1001" s="42">
        <f>'Simulacion sistema (hoja4)'!BV992</f>
        <v>0.82126632822770285</v>
      </c>
      <c r="D1001" s="42">
        <f>'Simulacion sistema (hoja4)'!BW992</f>
        <v>0.85280750443776177</v>
      </c>
      <c r="E1001" s="44">
        <f t="shared" si="105"/>
        <v>112058906.0831219</v>
      </c>
      <c r="F1001" s="45">
        <f t="shared" si="106"/>
        <v>220.51654110063879</v>
      </c>
      <c r="G1001" s="45">
        <f t="shared" si="107"/>
        <v>385.9039469261179</v>
      </c>
      <c r="H1001" s="46">
        <f t="shared" si="108"/>
        <v>0.98199999999999998</v>
      </c>
      <c r="I1001" s="46">
        <f t="shared" si="109"/>
        <v>1.8000000000000016E-2</v>
      </c>
      <c r="J1001" s="47">
        <f t="shared" si="110"/>
        <v>24710842368.971371</v>
      </c>
      <c r="K1001" s="27"/>
      <c r="L1001" s="27"/>
      <c r="M1001" s="27"/>
      <c r="N1001" s="27"/>
      <c r="O1001" s="27"/>
    </row>
    <row r="1002" spans="2:15" x14ac:dyDescent="0.25">
      <c r="B1002" s="9">
        <f t="shared" si="111"/>
        <v>983</v>
      </c>
      <c r="C1002" s="42">
        <f>'Simulacion sistema (hoja4)'!BV993</f>
        <v>0.8200266276521142</v>
      </c>
      <c r="D1002" s="42">
        <f>'Simulacion sistema (hoja4)'!BW993</f>
        <v>0.84240452707318669</v>
      </c>
      <c r="E1002" s="44">
        <f t="shared" si="105"/>
        <v>110691954.85741673</v>
      </c>
      <c r="F1002" s="45">
        <f t="shared" si="106"/>
        <v>220.51654110063879</v>
      </c>
      <c r="G1002" s="45">
        <f t="shared" si="107"/>
        <v>385.9039469261179</v>
      </c>
      <c r="H1002" s="46">
        <f t="shared" si="108"/>
        <v>0.98199999999999998</v>
      </c>
      <c r="I1002" s="46">
        <f t="shared" si="109"/>
        <v>1.8000000000000016E-2</v>
      </c>
      <c r="J1002" s="47">
        <f t="shared" si="110"/>
        <v>24409407012.825592</v>
      </c>
      <c r="K1002" s="27"/>
      <c r="L1002" s="27"/>
      <c r="M1002" s="27"/>
      <c r="N1002" s="27"/>
      <c r="O1002" s="27"/>
    </row>
    <row r="1003" spans="2:15" x14ac:dyDescent="0.25">
      <c r="B1003" s="9">
        <f t="shared" si="111"/>
        <v>984</v>
      </c>
      <c r="C1003" s="42">
        <f>'Simulacion sistema (hoja4)'!BV994</f>
        <v>0.83023363044922827</v>
      </c>
      <c r="D1003" s="42">
        <f>'Simulacion sistema (hoja4)'!BW994</f>
        <v>0.84977786974692049</v>
      </c>
      <c r="E1003" s="44">
        <f t="shared" si="105"/>
        <v>111660812.08474535</v>
      </c>
      <c r="F1003" s="45">
        <f t="shared" si="106"/>
        <v>220.51654110063879</v>
      </c>
      <c r="G1003" s="45">
        <f t="shared" si="107"/>
        <v>385.9039469261179</v>
      </c>
      <c r="H1003" s="46">
        <f t="shared" si="108"/>
        <v>0.98199999999999998</v>
      </c>
      <c r="I1003" s="46">
        <f t="shared" si="109"/>
        <v>1.8000000000000016E-2</v>
      </c>
      <c r="J1003" s="47">
        <f t="shared" si="110"/>
        <v>24623056057.416451</v>
      </c>
      <c r="K1003" s="27"/>
      <c r="L1003" s="27"/>
      <c r="M1003" s="27"/>
      <c r="N1003" s="27"/>
      <c r="O1003" s="27"/>
    </row>
    <row r="1004" spans="2:15" x14ac:dyDescent="0.25">
      <c r="B1004" s="9">
        <f t="shared" si="111"/>
        <v>985</v>
      </c>
      <c r="C1004" s="42">
        <f>'Simulacion sistema (hoja4)'!BV995</f>
        <v>0.82502875877935533</v>
      </c>
      <c r="D1004" s="42">
        <f>'Simulacion sistema (hoja4)'!BW995</f>
        <v>0.84434198141781436</v>
      </c>
      <c r="E1004" s="44">
        <f t="shared" si="105"/>
        <v>110946536.35830082</v>
      </c>
      <c r="F1004" s="45">
        <f t="shared" si="106"/>
        <v>220.51654110063879</v>
      </c>
      <c r="G1004" s="45">
        <f t="shared" si="107"/>
        <v>385.9039469261179</v>
      </c>
      <c r="H1004" s="46">
        <f t="shared" si="108"/>
        <v>0.98199999999999998</v>
      </c>
      <c r="I1004" s="46">
        <f t="shared" si="109"/>
        <v>1.8000000000000016E-2</v>
      </c>
      <c r="J1004" s="47">
        <f t="shared" si="110"/>
        <v>24465546444.828758</v>
      </c>
      <c r="K1004" s="27"/>
      <c r="L1004" s="27"/>
      <c r="M1004" s="27"/>
      <c r="N1004" s="27"/>
      <c r="O1004" s="27"/>
    </row>
    <row r="1005" spans="2:15" x14ac:dyDescent="0.25">
      <c r="B1005" s="9">
        <f t="shared" si="111"/>
        <v>986</v>
      </c>
      <c r="C1005" s="42">
        <f>'Simulacion sistema (hoja4)'!BV996</f>
        <v>0.82620732317595325</v>
      </c>
      <c r="D1005" s="42">
        <f>'Simulacion sistema (hoja4)'!BW996</f>
        <v>0.85289591602198056</v>
      </c>
      <c r="E1005" s="44">
        <f t="shared" si="105"/>
        <v>112070523.36528824</v>
      </c>
      <c r="F1005" s="45">
        <f t="shared" si="106"/>
        <v>220.51654110063879</v>
      </c>
      <c r="G1005" s="45">
        <f t="shared" si="107"/>
        <v>385.9039469261179</v>
      </c>
      <c r="H1005" s="46">
        <f t="shared" si="108"/>
        <v>0.98199999999999998</v>
      </c>
      <c r="I1005" s="46">
        <f t="shared" si="109"/>
        <v>1.8000000000000016E-2</v>
      </c>
      <c r="J1005" s="47">
        <f t="shared" si="110"/>
        <v>24713404171.851685</v>
      </c>
      <c r="K1005" s="27"/>
      <c r="L1005" s="27"/>
      <c r="M1005" s="27"/>
      <c r="N1005" s="27"/>
      <c r="O1005" s="27"/>
    </row>
    <row r="1006" spans="2:15" x14ac:dyDescent="0.25">
      <c r="B1006" s="9">
        <f t="shared" si="111"/>
        <v>987</v>
      </c>
      <c r="C1006" s="42">
        <f>'Simulacion sistema (hoja4)'!BV997</f>
        <v>0.84022808550465278</v>
      </c>
      <c r="D1006" s="42">
        <f>'Simulacion sistema (hoja4)'!BW997</f>
        <v>0.8523800743021589</v>
      </c>
      <c r="E1006" s="44">
        <f t="shared" si="105"/>
        <v>112002741.76330368</v>
      </c>
      <c r="F1006" s="45">
        <f t="shared" si="106"/>
        <v>220.51654110063879</v>
      </c>
      <c r="G1006" s="45">
        <f t="shared" si="107"/>
        <v>385.9039469261179</v>
      </c>
      <c r="H1006" s="46">
        <f t="shared" si="108"/>
        <v>0.98199999999999998</v>
      </c>
      <c r="I1006" s="46">
        <f t="shared" si="109"/>
        <v>1.8000000000000016E-2</v>
      </c>
      <c r="J1006" s="47">
        <f t="shared" si="110"/>
        <v>43222300113.00563</v>
      </c>
      <c r="K1006" s="27"/>
      <c r="L1006" s="27"/>
      <c r="M1006" s="27"/>
      <c r="N1006" s="27"/>
      <c r="O1006" s="27"/>
    </row>
    <row r="1007" spans="2:15" x14ac:dyDescent="0.25">
      <c r="B1007" s="9">
        <f t="shared" si="111"/>
        <v>988</v>
      </c>
      <c r="C1007" s="42">
        <f>'Simulacion sistema (hoja4)'!BV998</f>
        <v>0.82493344558569848</v>
      </c>
      <c r="D1007" s="42">
        <f>'Simulacion sistema (hoja4)'!BW998</f>
        <v>0.85545015068390307</v>
      </c>
      <c r="E1007" s="44">
        <f t="shared" si="105"/>
        <v>112406149.79986487</v>
      </c>
      <c r="F1007" s="45">
        <f t="shared" si="106"/>
        <v>220.51654110063879</v>
      </c>
      <c r="G1007" s="45">
        <f t="shared" si="107"/>
        <v>385.9039469261179</v>
      </c>
      <c r="H1007" s="46">
        <f t="shared" si="108"/>
        <v>0.98199999999999998</v>
      </c>
      <c r="I1007" s="46">
        <f t="shared" si="109"/>
        <v>1.8000000000000016E-2</v>
      </c>
      <c r="J1007" s="47">
        <f t="shared" si="110"/>
        <v>24787415352.306461</v>
      </c>
      <c r="K1007" s="27"/>
      <c r="L1007" s="27"/>
      <c r="M1007" s="27"/>
      <c r="N1007" s="27"/>
      <c r="O1007" s="27"/>
    </row>
    <row r="1008" spans="2:15" x14ac:dyDescent="0.25">
      <c r="B1008" s="9">
        <f t="shared" si="111"/>
        <v>989</v>
      </c>
      <c r="C1008" s="42">
        <f>'Simulacion sistema (hoja4)'!BV999</f>
        <v>0.81115270312952958</v>
      </c>
      <c r="D1008" s="42">
        <f>'Simulacion sistema (hoja4)'!BW999</f>
        <v>0.84556600433538476</v>
      </c>
      <c r="E1008" s="44">
        <f t="shared" si="105"/>
        <v>111107372.96966957</v>
      </c>
      <c r="F1008" s="45">
        <f t="shared" si="106"/>
        <v>220.51654110063879</v>
      </c>
      <c r="G1008" s="45">
        <f t="shared" si="107"/>
        <v>385.9039469261179</v>
      </c>
      <c r="H1008" s="46">
        <f t="shared" si="108"/>
        <v>0.98199999999999998</v>
      </c>
      <c r="I1008" s="46">
        <f t="shared" si="109"/>
        <v>1.8000000000000016E-2</v>
      </c>
      <c r="J1008" s="47">
        <f t="shared" si="110"/>
        <v>24501013578.05014</v>
      </c>
      <c r="K1008" s="27"/>
      <c r="L1008" s="27"/>
      <c r="M1008" s="27"/>
      <c r="N1008" s="27"/>
      <c r="O1008" s="27"/>
    </row>
    <row r="1009" spans="2:15" x14ac:dyDescent="0.25">
      <c r="B1009" s="9">
        <f t="shared" si="111"/>
        <v>990</v>
      </c>
      <c r="C1009" s="42">
        <f>'Simulacion sistema (hoja4)'!BV1000</f>
        <v>0.81052581587737016</v>
      </c>
      <c r="D1009" s="42">
        <f>'Simulacion sistema (hoja4)'!BW1000</f>
        <v>0.84403605818761429</v>
      </c>
      <c r="E1009" s="44">
        <f t="shared" si="105"/>
        <v>110906338.04585251</v>
      </c>
      <c r="F1009" s="45">
        <f t="shared" si="106"/>
        <v>220.51654110063879</v>
      </c>
      <c r="G1009" s="45">
        <f t="shared" si="107"/>
        <v>385.9039469261179</v>
      </c>
      <c r="H1009" s="46">
        <f t="shared" si="108"/>
        <v>0.98199999999999998</v>
      </c>
      <c r="I1009" s="46">
        <f t="shared" si="109"/>
        <v>1.8000000000000016E-2</v>
      </c>
      <c r="J1009" s="47">
        <f t="shared" si="110"/>
        <v>24456682052.009575</v>
      </c>
      <c r="K1009" s="27"/>
      <c r="L1009" s="27"/>
      <c r="M1009" s="27"/>
      <c r="N1009" s="27"/>
      <c r="O1009" s="27"/>
    </row>
    <row r="1010" spans="2:15" x14ac:dyDescent="0.25">
      <c r="B1010" s="9">
        <f t="shared" si="111"/>
        <v>991</v>
      </c>
      <c r="C1010" s="42">
        <f>'Simulacion sistema (hoja4)'!BV1001</f>
        <v>0.81843174875245883</v>
      </c>
      <c r="D1010" s="42">
        <f>'Simulacion sistema (hoja4)'!BW1001</f>
        <v>0.84642729169516029</v>
      </c>
      <c r="E1010" s="44">
        <f t="shared" si="105"/>
        <v>111220546.12874405</v>
      </c>
      <c r="F1010" s="45">
        <f t="shared" si="106"/>
        <v>220.51654110063879</v>
      </c>
      <c r="G1010" s="45">
        <f t="shared" si="107"/>
        <v>385.9039469261179</v>
      </c>
      <c r="H1010" s="46">
        <f t="shared" si="108"/>
        <v>0.98199999999999998</v>
      </c>
      <c r="I1010" s="46">
        <f t="shared" si="109"/>
        <v>1.8000000000000016E-2</v>
      </c>
      <c r="J1010" s="47">
        <f t="shared" si="110"/>
        <v>24525970131.634682</v>
      </c>
      <c r="K1010" s="27"/>
      <c r="L1010" s="27"/>
      <c r="M1010" s="27"/>
      <c r="N1010" s="27"/>
      <c r="O1010" s="27"/>
    </row>
    <row r="1011" spans="2:15" x14ac:dyDescent="0.25">
      <c r="B1011" s="9">
        <f t="shared" si="111"/>
        <v>992</v>
      </c>
      <c r="C1011" s="42">
        <f>'Simulacion sistema (hoja4)'!BV1002</f>
        <v>0.83095610517744367</v>
      </c>
      <c r="D1011" s="42">
        <f>'Simulacion sistema (hoja4)'!BW1002</f>
        <v>0.84767805286109565</v>
      </c>
      <c r="E1011" s="44">
        <f t="shared" si="105"/>
        <v>111384896.14594796</v>
      </c>
      <c r="F1011" s="45">
        <f t="shared" si="106"/>
        <v>220.51654110063879</v>
      </c>
      <c r="G1011" s="45">
        <f t="shared" si="107"/>
        <v>385.9039469261179</v>
      </c>
      <c r="H1011" s="46">
        <f t="shared" si="108"/>
        <v>0.98199999999999998</v>
      </c>
      <c r="I1011" s="46">
        <f t="shared" si="109"/>
        <v>1.8000000000000016E-2</v>
      </c>
      <c r="J1011" s="47">
        <f t="shared" si="110"/>
        <v>24562212028.958317</v>
      </c>
      <c r="K1011" s="27"/>
      <c r="L1011" s="27"/>
      <c r="M1011" s="27"/>
      <c r="N1011" s="27"/>
      <c r="O1011" s="27"/>
    </row>
    <row r="1012" spans="2:15" x14ac:dyDescent="0.25">
      <c r="B1012" s="9">
        <f t="shared" si="111"/>
        <v>993</v>
      </c>
      <c r="C1012" s="42">
        <f>'Simulacion sistema (hoja4)'!BV1003</f>
        <v>0.822702407674895</v>
      </c>
      <c r="D1012" s="42">
        <f>'Simulacion sistema (hoja4)'!BW1003</f>
        <v>0.84981295499557619</v>
      </c>
      <c r="E1012" s="44">
        <f t="shared" si="105"/>
        <v>111665422.28641872</v>
      </c>
      <c r="F1012" s="45">
        <f t="shared" si="106"/>
        <v>220.51654110063879</v>
      </c>
      <c r="G1012" s="45">
        <f t="shared" si="107"/>
        <v>385.9039469261179</v>
      </c>
      <c r="H1012" s="46">
        <f t="shared" si="108"/>
        <v>0.98199999999999998</v>
      </c>
      <c r="I1012" s="46">
        <f t="shared" si="109"/>
        <v>1.8000000000000016E-2</v>
      </c>
      <c r="J1012" s="47">
        <f t="shared" si="110"/>
        <v>24624072683.143242</v>
      </c>
      <c r="K1012" s="27"/>
      <c r="N1012" s="27"/>
      <c r="O1012" s="27"/>
    </row>
    <row r="1013" spans="2:15" x14ac:dyDescent="0.25">
      <c r="B1013" s="9">
        <f t="shared" si="111"/>
        <v>994</v>
      </c>
      <c r="C1013" s="42">
        <f>'Simulacion sistema (hoja4)'!BV1004</f>
        <v>0.82201062404859326</v>
      </c>
      <c r="D1013" s="42">
        <f>'Simulacion sistema (hoja4)'!BW1004</f>
        <v>0.84922993263705304</v>
      </c>
      <c r="E1013" s="44">
        <f t="shared" si="105"/>
        <v>111588813.14850877</v>
      </c>
      <c r="F1013" s="45">
        <f t="shared" si="106"/>
        <v>220.51654110063879</v>
      </c>
      <c r="G1013" s="45">
        <f t="shared" si="107"/>
        <v>385.9039469261179</v>
      </c>
      <c r="H1013" s="46">
        <f t="shared" si="108"/>
        <v>0.98199999999999998</v>
      </c>
      <c r="I1013" s="46">
        <f t="shared" si="109"/>
        <v>1.8000000000000016E-2</v>
      </c>
      <c r="J1013" s="47">
        <f t="shared" si="110"/>
        <v>24607179101.034637</v>
      </c>
      <c r="K1013" s="27"/>
      <c r="N1013" s="27"/>
      <c r="O1013" s="27"/>
    </row>
    <row r="1014" spans="2:15" x14ac:dyDescent="0.25">
      <c r="B1014" s="9">
        <f t="shared" si="111"/>
        <v>995</v>
      </c>
      <c r="C1014" s="42">
        <f>'Simulacion sistema (hoja4)'!BV1005</f>
        <v>0.81435614951762569</v>
      </c>
      <c r="D1014" s="42">
        <f>'Simulacion sistema (hoja4)'!BW1005</f>
        <v>0.85545014820433196</v>
      </c>
      <c r="E1014" s="44">
        <f t="shared" si="105"/>
        <v>112406149.47404923</v>
      </c>
      <c r="F1014" s="45">
        <f t="shared" si="106"/>
        <v>220.51654110063879</v>
      </c>
      <c r="G1014" s="45">
        <f t="shared" si="107"/>
        <v>385.9039469261179</v>
      </c>
      <c r="H1014" s="46">
        <f t="shared" si="108"/>
        <v>0.98199999999999998</v>
      </c>
      <c r="I1014" s="46">
        <f t="shared" si="109"/>
        <v>1.8000000000000016E-2</v>
      </c>
      <c r="J1014" s="47">
        <f t="shared" si="110"/>
        <v>24787415280.458725</v>
      </c>
      <c r="K1014" s="27"/>
      <c r="N1014" s="27"/>
      <c r="O1014" s="27"/>
    </row>
    <row r="1015" spans="2:15" x14ac:dyDescent="0.25">
      <c r="B1015" s="9">
        <f t="shared" si="111"/>
        <v>996</v>
      </c>
      <c r="C1015" s="42">
        <f>'Simulacion sistema (hoja4)'!BV1006</f>
        <v>0.82653722569943522</v>
      </c>
      <c r="D1015" s="42">
        <f>'Simulacion sistema (hoja4)'!BW1006</f>
        <v>0.85406105870426474</v>
      </c>
      <c r="E1015" s="44">
        <f t="shared" si="105"/>
        <v>112223623.11374038</v>
      </c>
      <c r="F1015" s="45">
        <f t="shared" si="106"/>
        <v>220.51654110063879</v>
      </c>
      <c r="G1015" s="45">
        <f t="shared" si="107"/>
        <v>385.9039469261179</v>
      </c>
      <c r="H1015" s="46">
        <f t="shared" si="108"/>
        <v>0.98199999999999998</v>
      </c>
      <c r="I1015" s="46">
        <f t="shared" si="109"/>
        <v>1.8000000000000016E-2</v>
      </c>
      <c r="J1015" s="47">
        <f t="shared" si="110"/>
        <v>24747165198.82373</v>
      </c>
      <c r="K1015" s="27"/>
      <c r="N1015" s="27"/>
      <c r="O1015" s="27"/>
    </row>
    <row r="1016" spans="2:15" x14ac:dyDescent="0.25">
      <c r="B1016" s="9">
        <f t="shared" si="111"/>
        <v>997</v>
      </c>
      <c r="C1016" s="42">
        <f>'Simulacion sistema (hoja4)'!BV1007</f>
        <v>0.82034538787158584</v>
      </c>
      <c r="D1016" s="42">
        <f>'Simulacion sistema (hoja4)'!BW1007</f>
        <v>0.84971619809270771</v>
      </c>
      <c r="E1016" s="44">
        <f t="shared" si="105"/>
        <v>111652708.42938179</v>
      </c>
      <c r="F1016" s="45">
        <f t="shared" si="106"/>
        <v>220.51654110063879</v>
      </c>
      <c r="G1016" s="45">
        <f t="shared" si="107"/>
        <v>385.9039469261179</v>
      </c>
      <c r="H1016" s="46">
        <f t="shared" si="108"/>
        <v>0.98199999999999998</v>
      </c>
      <c r="I1016" s="46">
        <f t="shared" si="109"/>
        <v>1.8000000000000016E-2</v>
      </c>
      <c r="J1016" s="47">
        <f t="shared" si="110"/>
        <v>24621269067.36541</v>
      </c>
      <c r="K1016" s="27"/>
      <c r="N1016" s="27"/>
      <c r="O1016" s="27"/>
    </row>
    <row r="1017" spans="2:15" x14ac:dyDescent="0.25">
      <c r="B1017" s="9">
        <f t="shared" si="111"/>
        <v>998</v>
      </c>
      <c r="C1017" s="42">
        <f>'Simulacion sistema (hoja4)'!BV1008</f>
        <v>0.81543188961671043</v>
      </c>
      <c r="D1017" s="42">
        <f>'Simulacion sistema (hoja4)'!BW1008</f>
        <v>0.84793676156231579</v>
      </c>
      <c r="E1017" s="44">
        <f t="shared" si="105"/>
        <v>111418890.4692883</v>
      </c>
      <c r="F1017" s="45">
        <f t="shared" si="106"/>
        <v>220.51654110063879</v>
      </c>
      <c r="G1017" s="45">
        <f t="shared" si="107"/>
        <v>385.9039469261179</v>
      </c>
      <c r="H1017" s="46">
        <f t="shared" si="108"/>
        <v>0.98199999999999998</v>
      </c>
      <c r="I1017" s="46">
        <f t="shared" si="109"/>
        <v>1.8000000000000016E-2</v>
      </c>
      <c r="J1017" s="47">
        <f t="shared" si="110"/>
        <v>24569708339.558388</v>
      </c>
      <c r="K1017" s="27"/>
      <c r="N1017" s="27"/>
      <c r="O1017" s="27"/>
    </row>
    <row r="1018" spans="2:15" x14ac:dyDescent="0.25">
      <c r="B1018" s="9">
        <f t="shared" si="111"/>
        <v>999</v>
      </c>
      <c r="C1018" s="42">
        <f>'Simulacion sistema (hoja4)'!BV1009</f>
        <v>0.81070033852733869</v>
      </c>
      <c r="D1018" s="42">
        <f>'Simulacion sistema (hoja4)'!BW1009</f>
        <v>0.84644536642887958</v>
      </c>
      <c r="E1018" s="44">
        <f t="shared" si="105"/>
        <v>111222921.14875478</v>
      </c>
      <c r="F1018" s="45">
        <f t="shared" si="106"/>
        <v>220.51654110063879</v>
      </c>
      <c r="G1018" s="45">
        <f t="shared" si="107"/>
        <v>385.9039469261179</v>
      </c>
      <c r="H1018" s="46">
        <f t="shared" si="108"/>
        <v>0.98199999999999998</v>
      </c>
      <c r="I1018" s="46">
        <f t="shared" si="109"/>
        <v>1.8000000000000016E-2</v>
      </c>
      <c r="J1018" s="47">
        <f t="shared" si="110"/>
        <v>24526493862.832489</v>
      </c>
      <c r="K1018" s="27"/>
      <c r="N1018" s="27"/>
      <c r="O1018" s="27"/>
    </row>
    <row r="1019" spans="2:15" x14ac:dyDescent="0.25">
      <c r="B1019" s="9">
        <f t="shared" si="111"/>
        <v>1000</v>
      </c>
      <c r="C1019" s="42">
        <f>'Simulacion sistema (hoja4)'!BV1010</f>
        <v>0.80154346376632446</v>
      </c>
      <c r="D1019" s="42">
        <f>'Simulacion sistema (hoja4)'!BW1010</f>
        <v>0.84558173103932033</v>
      </c>
      <c r="E1019" s="44">
        <f t="shared" si="105"/>
        <v>111109439.4585667</v>
      </c>
      <c r="F1019" s="45">
        <f t="shared" si="106"/>
        <v>220.51654110063879</v>
      </c>
      <c r="G1019" s="45">
        <f t="shared" si="107"/>
        <v>385.9039469261179</v>
      </c>
      <c r="H1019" s="46">
        <f t="shared" si="108"/>
        <v>0.98199999999999998</v>
      </c>
      <c r="I1019" s="46">
        <f t="shared" si="109"/>
        <v>1.8000000000000016E-2</v>
      </c>
      <c r="J1019" s="47">
        <f t="shared" si="110"/>
        <v>24501469273.033958</v>
      </c>
      <c r="K1019" s="27"/>
      <c r="N1019" s="27"/>
      <c r="O1019" s="27"/>
    </row>
  </sheetData>
  <mergeCells count="5">
    <mergeCell ref="C18:D18"/>
    <mergeCell ref="E18:E19"/>
    <mergeCell ref="F18:G18"/>
    <mergeCell ref="H18:I18"/>
    <mergeCell ref="J18:J19"/>
  </mergeCell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Hoja14"/>
  <dimension ref="A1:K1005"/>
  <sheetViews>
    <sheetView tabSelected="1" topLeftCell="A15" zoomScaleNormal="100" workbookViewId="0">
      <selection activeCell="D32" sqref="D32"/>
    </sheetView>
  </sheetViews>
  <sheetFormatPr baseColWidth="10" defaultRowHeight="15" x14ac:dyDescent="0.25"/>
  <cols>
    <col min="1" max="1" width="7.5703125" style="9" customWidth="1"/>
    <col min="2" max="2" width="19.28515625" style="9" bestFit="1" customWidth="1"/>
    <col min="3" max="3" width="12.28515625" style="9" bestFit="1" customWidth="1"/>
    <col min="4" max="4" width="15.5703125" style="9" bestFit="1" customWidth="1"/>
    <col min="5" max="5" width="16.140625" style="9" bestFit="1" customWidth="1"/>
    <col min="6" max="8" width="18.85546875" style="9" bestFit="1" customWidth="1"/>
    <col min="9" max="10" width="16" style="9" bestFit="1" customWidth="1"/>
    <col min="11" max="11" width="18.85546875" style="9" bestFit="1" customWidth="1"/>
    <col min="12" max="16384" width="11.42578125" style="9"/>
  </cols>
  <sheetData>
    <row r="1" spans="1:10" ht="15.75" thickBot="1" x14ac:dyDescent="0.3">
      <c r="D1" s="124" t="s">
        <v>143</v>
      </c>
      <c r="E1" s="125"/>
      <c r="F1" s="125"/>
      <c r="G1" s="125"/>
      <c r="H1" s="125"/>
      <c r="I1" s="125"/>
      <c r="J1" s="126"/>
    </row>
    <row r="2" spans="1:10" x14ac:dyDescent="0.25">
      <c r="B2" s="39" t="s">
        <v>140</v>
      </c>
      <c r="C2" s="52" t="s">
        <v>105</v>
      </c>
      <c r="D2" s="122" t="s">
        <v>165</v>
      </c>
      <c r="E2" s="123" t="s">
        <v>138</v>
      </c>
      <c r="F2" s="123"/>
      <c r="G2" s="123" t="s">
        <v>139</v>
      </c>
      <c r="H2" s="123"/>
      <c r="I2" s="123" t="s">
        <v>141</v>
      </c>
      <c r="J2" s="123"/>
    </row>
    <row r="3" spans="1:10" x14ac:dyDescent="0.25">
      <c r="A3" s="49"/>
      <c r="B3" s="39"/>
      <c r="C3" s="55" t="s">
        <v>109</v>
      </c>
      <c r="D3" s="55"/>
      <c r="E3" s="39" t="s">
        <v>136</v>
      </c>
      <c r="F3" s="39" t="s">
        <v>137</v>
      </c>
      <c r="G3" s="39" t="s">
        <v>130</v>
      </c>
      <c r="H3" s="39" t="s">
        <v>129</v>
      </c>
      <c r="I3" s="39" t="s">
        <v>131</v>
      </c>
      <c r="J3" s="39" t="s">
        <v>142</v>
      </c>
    </row>
    <row r="4" spans="1:10" x14ac:dyDescent="0.25">
      <c r="A4" s="49"/>
      <c r="B4" s="37">
        <f>Riesgo!Q19</f>
        <v>0.77466265030671677</v>
      </c>
      <c r="C4" s="94">
        <f>Riesgo!V19</f>
        <v>0.999</v>
      </c>
      <c r="D4" s="127">
        <f>Riesgo!T19</f>
        <v>39675024444.244499</v>
      </c>
      <c r="E4" s="127">
        <f>Riesgo!$M$39</f>
        <v>39137007169.868393</v>
      </c>
      <c r="F4" s="127">
        <f>Riesgo!$M$38</f>
        <v>40216719508.984512</v>
      </c>
      <c r="G4" s="127">
        <f>Riesgo!$M$32</f>
        <v>39811827381.815971</v>
      </c>
      <c r="H4" s="127">
        <f>Riesgo!$M$31</f>
        <v>39541899297.036942</v>
      </c>
      <c r="I4" s="127">
        <f>Riesgo!$M$33</f>
        <v>269928084.77902985</v>
      </c>
      <c r="J4" s="127">
        <f>Riesgo!$M$26</f>
        <v>208047797.40338698</v>
      </c>
    </row>
    <row r="5" spans="1:10" x14ac:dyDescent="0.25">
      <c r="A5" s="27"/>
      <c r="B5" s="37">
        <f>Riesgo!Q20</f>
        <v>0.78110678904341146</v>
      </c>
      <c r="C5" s="94">
        <f>Riesgo!V20</f>
        <v>0.999</v>
      </c>
      <c r="D5" s="127">
        <f>Riesgo!T20</f>
        <v>39988107677.175545</v>
      </c>
      <c r="E5" s="127">
        <f>'Riesgo (2)'!$M$39</f>
        <v>39462573794.052231</v>
      </c>
      <c r="F5" s="127">
        <f>'Riesgo (2)'!$M$38</f>
        <v>40551267870.065323</v>
      </c>
      <c r="G5" s="127">
        <f>'Riesgo (2)'!$M$32</f>
        <v>40143007591.56041</v>
      </c>
      <c r="H5" s="127">
        <f>'Riesgo (2)'!$M$31</f>
        <v>39870834072.557137</v>
      </c>
      <c r="I5" s="127">
        <f>'Riesgo (2)'!$M$33</f>
        <v>272173519.00327301</v>
      </c>
      <c r="J5" s="127">
        <f>'Riesgo (2)'!$M$26</f>
        <v>588518274.94895756</v>
      </c>
    </row>
    <row r="6" spans="1:10" x14ac:dyDescent="0.25">
      <c r="A6" s="27"/>
      <c r="B6" s="37">
        <f>Riesgo!Q21</f>
        <v>0.78755092778010616</v>
      </c>
      <c r="C6" s="93">
        <f>Riesgo!V21</f>
        <v>0.99199999999999999</v>
      </c>
      <c r="D6" s="127">
        <f>Riesgo!T21</f>
        <v>40318009961.09404</v>
      </c>
      <c r="E6" s="127">
        <f>'Riesgo (3)'!$M$39</f>
        <v>39788140418.236023</v>
      </c>
      <c r="F6" s="127">
        <f>'Riesgo (3)'!$M$38</f>
        <v>40885816231.146149</v>
      </c>
      <c r="G6" s="127">
        <f>'Riesgo (3)'!$M$32</f>
        <v>40474187801.304855</v>
      </c>
      <c r="H6" s="127">
        <f>'Riesgo (3)'!$M$31</f>
        <v>40199768848.077324</v>
      </c>
      <c r="I6" s="127">
        <f>'Riesgo (3)'!$M$33</f>
        <v>274418953.22753143</v>
      </c>
      <c r="J6" s="127">
        <f>'Riesgo (3)'!$M$26</f>
        <v>593373556.53919399</v>
      </c>
    </row>
    <row r="7" spans="1:10" x14ac:dyDescent="0.25">
      <c r="A7" s="27"/>
      <c r="B7" s="37">
        <f>Riesgo!Q22</f>
        <v>0.79399506651680085</v>
      </c>
      <c r="C7" s="93">
        <f>Riesgo!V22</f>
        <v>0.97799999999999998</v>
      </c>
      <c r="D7" s="127">
        <f>Riesgo!T22</f>
        <v>40526602605.038086</v>
      </c>
      <c r="E7" s="127">
        <f>'Riesgo (4)'!$M$39</f>
        <v>40105582495.912308</v>
      </c>
      <c r="F7" s="127">
        <f>'Riesgo (4)'!$M$38</f>
        <v>41225239320.131485</v>
      </c>
      <c r="G7" s="127">
        <f>'Riesgo (4)'!$M$32</f>
        <v>40805368011.049294</v>
      </c>
      <c r="H7" s="127">
        <f>'Riesgo (4)'!$M$31</f>
        <v>40525453804.994499</v>
      </c>
      <c r="I7" s="127">
        <f>'Riesgo (4)'!$M$33</f>
        <v>279914206.05479431</v>
      </c>
      <c r="J7" s="127">
        <f>'Riesgo (4)'!$M$26</f>
        <v>1580700516.8506742</v>
      </c>
    </row>
    <row r="8" spans="1:10" x14ac:dyDescent="0.25">
      <c r="A8" s="27"/>
      <c r="B8" s="37">
        <f>Riesgo!Q23</f>
        <v>0.80043920525349554</v>
      </c>
      <c r="C8" s="93">
        <f>Riesgo!V23</f>
        <v>0.91900000000000004</v>
      </c>
      <c r="D8" s="127">
        <f>Riesgo!T23</f>
        <v>40610739009.80188</v>
      </c>
      <c r="E8" s="127">
        <f>'Riesgo (5)'!$M$39</f>
        <v>40424534288.055786</v>
      </c>
      <c r="F8" s="127">
        <f>'Riesgo (5)'!$M$38</f>
        <v>41563756580.436493</v>
      </c>
      <c r="G8" s="127">
        <f>'Riesgo (5)'!$M$32</f>
        <v>41136548220.793732</v>
      </c>
      <c r="H8" s="127">
        <f>'Riesgo (5)'!$M$31</f>
        <v>40851742647.698555</v>
      </c>
      <c r="I8" s="127">
        <f>'Riesgo (5)'!$M$33</f>
        <v>284805573.0951767</v>
      </c>
      <c r="J8" s="127">
        <f>'Riesgo (5)'!$M$26</f>
        <v>2606100123.4428701</v>
      </c>
    </row>
    <row r="9" spans="1:10" x14ac:dyDescent="0.25">
      <c r="A9" s="27"/>
      <c r="B9" s="37">
        <f>Riesgo!Q24</f>
        <v>0.80688334399019024</v>
      </c>
      <c r="C9" s="93">
        <f>Riesgo!V24</f>
        <v>0.79</v>
      </c>
      <c r="D9" s="127">
        <f>Riesgo!T24</f>
        <v>39896825386.627182</v>
      </c>
      <c r="E9" s="127">
        <f>'Riesgo (6)'!$M$39</f>
        <v>40677006620.522873</v>
      </c>
      <c r="F9" s="127">
        <f>'Riesgo (6)'!$M$38</f>
        <v>41933833437.297073</v>
      </c>
      <c r="G9" s="127">
        <f>'Riesgo (6)'!$M$32</f>
        <v>41462523381.006752</v>
      </c>
      <c r="H9" s="127">
        <f>'Riesgo (6)'!$M$31</f>
        <v>41148316676.813202</v>
      </c>
      <c r="I9" s="127">
        <f>'Riesgo (6)'!$M$33</f>
        <v>314206704.19355011</v>
      </c>
      <c r="J9" s="127">
        <f>'Riesgo (6)'!$M$26</f>
        <v>4870786615.6287117</v>
      </c>
    </row>
    <row r="10" spans="1:10" x14ac:dyDescent="0.25">
      <c r="A10" s="27"/>
      <c r="B10" s="37">
        <f>Riesgo!Q25</f>
        <v>0.81332748272688493</v>
      </c>
      <c r="C10" s="93">
        <f>Riesgo!V25</f>
        <v>0.55200000000000005</v>
      </c>
      <c r="D10" s="127">
        <f>Riesgo!T25</f>
        <v>37919135277.440445</v>
      </c>
      <c r="E10" s="127">
        <f>'Riesgo (7)'!$M$39</f>
        <v>40675091783.045174</v>
      </c>
      <c r="F10" s="127">
        <f>'Riesgo (7)'!$M$38</f>
        <v>42409783114.467949</v>
      </c>
      <c r="G10" s="127">
        <f>'Riesgo (7)'!$M$32</f>
        <v>41788673118.518387</v>
      </c>
      <c r="H10" s="127">
        <f>'Riesgo (7)'!$M$31</f>
        <v>41343240584.329102</v>
      </c>
      <c r="I10" s="127">
        <f>'Riesgo (7)'!$M$33</f>
        <v>445432534.18928528</v>
      </c>
      <c r="J10" s="127">
        <f>'Riesgo (7)'!$M$26</f>
        <v>7326112838.6517487</v>
      </c>
    </row>
    <row r="11" spans="1:10" x14ac:dyDescent="0.25">
      <c r="A11" s="27"/>
      <c r="B11" s="37">
        <f>Riesgo!Q26</f>
        <v>0.81977162146357963</v>
      </c>
      <c r="C11" s="93">
        <f>Riesgo!V26</f>
        <v>0.30400000000000005</v>
      </c>
      <c r="D11" s="127">
        <f>Riesgo!T26</f>
        <v>33943561470.832539</v>
      </c>
      <c r="E11" s="127">
        <f>'Riesgo (8)'!$M$39</f>
        <v>23625893122.263817</v>
      </c>
      <c r="F11" s="127">
        <f>'Riesgo (8)'!$M$38</f>
        <v>42745803391.646431</v>
      </c>
      <c r="G11" s="127">
        <f>'Riesgo (8)'!$M$32</f>
        <v>42092848049.856369</v>
      </c>
      <c r="H11" s="127">
        <f>'Riesgo (8)'!$M$31</f>
        <v>23955385213.312653</v>
      </c>
      <c r="I11" s="127">
        <f>'Riesgo (8)'!$M$33</f>
        <v>18137462836.543716</v>
      </c>
      <c r="J11" s="127">
        <f>'Riesgo (8)'!$M$26</f>
        <v>9023641058.3275299</v>
      </c>
    </row>
    <row r="12" spans="1:10" x14ac:dyDescent="0.25">
      <c r="A12" s="27"/>
      <c r="B12" s="37">
        <f>Riesgo!Q27</f>
        <v>0.82621576020027432</v>
      </c>
      <c r="C12" s="93">
        <f>Riesgo!V27</f>
        <v>7.6999999999999957E-2</v>
      </c>
      <c r="D12" s="127">
        <f>Riesgo!T27</f>
        <v>29711165141.822548</v>
      </c>
      <c r="E12" s="127">
        <f>'Riesgo (9)'!$M$39</f>
        <v>23811613790.15712</v>
      </c>
      <c r="F12" s="127">
        <f>'Riesgo (9)'!$M$38</f>
        <v>43081823668.824913</v>
      </c>
      <c r="G12" s="127">
        <f>'Riesgo (9)'!$M$32</f>
        <v>42301532206.444717</v>
      </c>
      <c r="H12" s="127">
        <f>'Riesgo (9)'!$M$31</f>
        <v>24112918808.92305</v>
      </c>
      <c r="I12" s="127">
        <f>'Riesgo (9)'!$M$33</f>
        <v>18188613397.521667</v>
      </c>
      <c r="J12" s="127">
        <f>'Riesgo (9)'!$M$26</f>
        <v>8426106633.5685616</v>
      </c>
    </row>
    <row r="13" spans="1:10" x14ac:dyDescent="0.25">
      <c r="A13" s="27"/>
      <c r="B13" s="37">
        <f>Riesgo!Q28</f>
        <v>0.83265989893696901</v>
      </c>
      <c r="C13" s="93">
        <f>Riesgo!V28</f>
        <v>1.8000000000000016E-2</v>
      </c>
      <c r="D13" s="127">
        <f>Riesgo!T28</f>
        <v>25784319902.794327</v>
      </c>
      <c r="E13" s="127">
        <f>'Riesgo (10)'!$M$39</f>
        <v>24025305545.085312</v>
      </c>
      <c r="F13" s="127">
        <f>'Riesgo (10)'!$M$38</f>
        <v>24723252322.714828</v>
      </c>
      <c r="G13" s="127">
        <f>'Riesgo (10)'!$M$32</f>
        <v>24461522281.10376</v>
      </c>
      <c r="H13" s="127">
        <f>'Riesgo (10)'!$M$31</f>
        <v>24287035586.696381</v>
      </c>
      <c r="I13" s="127">
        <f>'Riesgo (10)'!$M$33</f>
        <v>174486694.40737915</v>
      </c>
      <c r="J13" s="127">
        <f>'Riesgo (10)'!$M$26</f>
        <v>4946057358.1640491</v>
      </c>
    </row>
    <row r="14" spans="1:10" x14ac:dyDescent="0.25">
      <c r="A14" s="27"/>
      <c r="B14" s="37">
        <f>Riesgo!Q29</f>
        <v>0.83910403767366371</v>
      </c>
      <c r="C14" s="93">
        <f>Riesgo!V29</f>
        <v>0</v>
      </c>
      <c r="D14" s="127">
        <f>Riesgo!T29</f>
        <v>24892026934.065552</v>
      </c>
      <c r="E14" s="127">
        <f>'Riesgo (11)'!$M$39</f>
        <v>24221640209.431374</v>
      </c>
      <c r="F14" s="127">
        <f>'Riesgo (11)'!$M$38</f>
        <v>24897261825.787865</v>
      </c>
      <c r="G14" s="127">
        <f>'Riesgo (11)'!$M$32</f>
        <v>24643903719.654179</v>
      </c>
      <c r="H14" s="127">
        <f>'Riesgo (11)'!$M$31</f>
        <v>24474998315.565056</v>
      </c>
      <c r="I14" s="127">
        <f>'Riesgo (11)'!$M$33</f>
        <v>168905404.08912277</v>
      </c>
      <c r="J14" s="127">
        <f>'Riesgo (11)'!$M$26</f>
        <v>2507218872.2215948</v>
      </c>
    </row>
    <row r="15" spans="1:10" ht="15.75" thickBot="1" x14ac:dyDescent="0.3">
      <c r="A15" s="27"/>
      <c r="B15" s="33"/>
      <c r="C15" s="54"/>
      <c r="D15" s="54"/>
      <c r="E15" s="53"/>
      <c r="F15" s="53"/>
      <c r="G15" s="53"/>
      <c r="H15" s="53"/>
      <c r="I15" s="53"/>
      <c r="J15" s="53"/>
    </row>
    <row r="16" spans="1:10" ht="15.75" thickBot="1" x14ac:dyDescent="0.3">
      <c r="A16" s="27"/>
      <c r="B16" s="27"/>
      <c r="D16" s="124" t="s">
        <v>144</v>
      </c>
      <c r="E16" s="125"/>
      <c r="F16" s="125"/>
      <c r="G16" s="125"/>
      <c r="H16" s="125"/>
      <c r="I16" s="125"/>
      <c r="J16" s="126"/>
    </row>
    <row r="17" spans="1:11" x14ac:dyDescent="0.25">
      <c r="A17" s="27"/>
      <c r="C17" s="52" t="s">
        <v>105</v>
      </c>
      <c r="D17" s="122" t="s">
        <v>165</v>
      </c>
      <c r="E17" s="123" t="s">
        <v>138</v>
      </c>
      <c r="F17" s="123"/>
      <c r="G17" s="123" t="s">
        <v>139</v>
      </c>
      <c r="H17" s="123"/>
      <c r="I17" s="123" t="s">
        <v>141</v>
      </c>
      <c r="J17" s="123"/>
    </row>
    <row r="18" spans="1:11" ht="15.75" thickBot="1" x14ac:dyDescent="0.3">
      <c r="A18" s="27"/>
      <c r="B18" s="56" t="s">
        <v>140</v>
      </c>
      <c r="C18" s="57" t="s">
        <v>109</v>
      </c>
      <c r="D18" s="57"/>
      <c r="E18" s="56" t="s">
        <v>136</v>
      </c>
      <c r="F18" s="56" t="s">
        <v>137</v>
      </c>
      <c r="G18" s="56" t="s">
        <v>130</v>
      </c>
      <c r="H18" s="56" t="s">
        <v>129</v>
      </c>
      <c r="I18" s="56" t="s">
        <v>131</v>
      </c>
      <c r="J18" s="56" t="s">
        <v>142</v>
      </c>
    </row>
    <row r="19" spans="1:11" x14ac:dyDescent="0.25">
      <c r="A19" s="27"/>
      <c r="B19" s="58">
        <f>B4</f>
        <v>0.77466265030671677</v>
      </c>
      <c r="C19" s="96">
        <f>C4</f>
        <v>0.999</v>
      </c>
      <c r="D19" s="128">
        <f>D4/1000000</f>
        <v>39675.024444244496</v>
      </c>
      <c r="E19" s="128">
        <f>E4/1000000</f>
        <v>39137.00716986839</v>
      </c>
      <c r="F19" s="128">
        <f t="shared" ref="F19:J19" si="0">F4/1000000</f>
        <v>40216.719508984512</v>
      </c>
      <c r="G19" s="128">
        <f t="shared" si="0"/>
        <v>39811.827381815972</v>
      </c>
      <c r="H19" s="128">
        <f t="shared" si="0"/>
        <v>39541.899297036944</v>
      </c>
      <c r="I19" s="128">
        <f t="shared" si="0"/>
        <v>269.92808477902986</v>
      </c>
      <c r="J19" s="128">
        <f t="shared" si="0"/>
        <v>208.04779740338699</v>
      </c>
      <c r="K19" s="140" t="s">
        <v>145</v>
      </c>
    </row>
    <row r="20" spans="1:11" x14ac:dyDescent="0.25">
      <c r="A20" s="27"/>
      <c r="B20" s="59">
        <f t="shared" ref="B20:C29" si="1">B5</f>
        <v>0.78110678904341146</v>
      </c>
      <c r="C20" s="97">
        <f t="shared" si="1"/>
        <v>0.999</v>
      </c>
      <c r="D20" s="129">
        <f t="shared" ref="D20:D29" si="2">D5/1000000</f>
        <v>39988.107677175547</v>
      </c>
      <c r="E20" s="129">
        <f t="shared" ref="E20:J29" si="3">E5/1000000</f>
        <v>39462.57379405223</v>
      </c>
      <c r="F20" s="129">
        <f t="shared" si="3"/>
        <v>40551.26787006532</v>
      </c>
      <c r="G20" s="129">
        <f t="shared" si="3"/>
        <v>40143.00759156041</v>
      </c>
      <c r="H20" s="129">
        <f t="shared" si="3"/>
        <v>39870.83407255714</v>
      </c>
      <c r="I20" s="129">
        <f t="shared" si="3"/>
        <v>272.17351900327299</v>
      </c>
      <c r="J20" s="129">
        <f t="shared" si="3"/>
        <v>588.51827494895758</v>
      </c>
      <c r="K20" s="141"/>
    </row>
    <row r="21" spans="1:11" x14ac:dyDescent="0.25">
      <c r="A21" s="27"/>
      <c r="B21" s="59">
        <f t="shared" si="1"/>
        <v>0.78755092778010616</v>
      </c>
      <c r="C21" s="95">
        <f t="shared" si="1"/>
        <v>0.99199999999999999</v>
      </c>
      <c r="D21" s="129">
        <f t="shared" si="2"/>
        <v>40318.009961094038</v>
      </c>
      <c r="E21" s="129">
        <f t="shared" si="3"/>
        <v>39788.14041823602</v>
      </c>
      <c r="F21" s="129">
        <f t="shared" si="3"/>
        <v>40885.816231146149</v>
      </c>
      <c r="G21" s="129">
        <f t="shared" si="3"/>
        <v>40474.187801304855</v>
      </c>
      <c r="H21" s="129">
        <f t="shared" si="3"/>
        <v>40199.768848077321</v>
      </c>
      <c r="I21" s="129">
        <f t="shared" si="3"/>
        <v>274.41895322753146</v>
      </c>
      <c r="J21" s="129">
        <f t="shared" si="3"/>
        <v>593.37355653919394</v>
      </c>
      <c r="K21" s="141"/>
    </row>
    <row r="22" spans="1:11" x14ac:dyDescent="0.25">
      <c r="A22" s="27"/>
      <c r="B22" s="59">
        <f t="shared" si="1"/>
        <v>0.79399506651680085</v>
      </c>
      <c r="C22" s="95">
        <f t="shared" si="1"/>
        <v>0.97799999999999998</v>
      </c>
      <c r="D22" s="129">
        <f t="shared" si="2"/>
        <v>40526.602605038082</v>
      </c>
      <c r="E22" s="129">
        <f t="shared" si="3"/>
        <v>40105.582495912306</v>
      </c>
      <c r="F22" s="129">
        <f t="shared" si="3"/>
        <v>41225.239320131484</v>
      </c>
      <c r="G22" s="129">
        <f t="shared" si="3"/>
        <v>40805.368011049293</v>
      </c>
      <c r="H22" s="129">
        <f t="shared" si="3"/>
        <v>40525.453804994497</v>
      </c>
      <c r="I22" s="129">
        <f t="shared" si="3"/>
        <v>279.91420605479431</v>
      </c>
      <c r="J22" s="129">
        <f t="shared" si="3"/>
        <v>1580.7005168506741</v>
      </c>
      <c r="K22" s="141"/>
    </row>
    <row r="23" spans="1:11" ht="15.75" thickBot="1" x14ac:dyDescent="0.3">
      <c r="A23" s="27"/>
      <c r="B23" s="60">
        <f t="shared" si="1"/>
        <v>0.80043920525349554</v>
      </c>
      <c r="C23" s="98">
        <f t="shared" si="1"/>
        <v>0.91900000000000004</v>
      </c>
      <c r="D23" s="130">
        <f t="shared" si="2"/>
        <v>40610.73900980188</v>
      </c>
      <c r="E23" s="130">
        <f t="shared" si="3"/>
        <v>40424.534288055787</v>
      </c>
      <c r="F23" s="130">
        <f t="shared" si="3"/>
        <v>41563.756580436493</v>
      </c>
      <c r="G23" s="130">
        <f t="shared" si="3"/>
        <v>41136.548220793731</v>
      </c>
      <c r="H23" s="130">
        <f t="shared" si="3"/>
        <v>40851.742647698557</v>
      </c>
      <c r="I23" s="130">
        <f t="shared" si="3"/>
        <v>284.80557309517667</v>
      </c>
      <c r="J23" s="130">
        <f t="shared" si="3"/>
        <v>2606.10012344287</v>
      </c>
      <c r="K23" s="142"/>
    </row>
    <row r="24" spans="1:11" x14ac:dyDescent="0.25">
      <c r="A24" s="27"/>
      <c r="B24" s="63">
        <f t="shared" si="1"/>
        <v>0.80688334399019024</v>
      </c>
      <c r="C24" s="99">
        <f t="shared" si="1"/>
        <v>0.79</v>
      </c>
      <c r="D24" s="131">
        <f t="shared" si="2"/>
        <v>39896.825386627184</v>
      </c>
      <c r="E24" s="131">
        <f t="shared" si="3"/>
        <v>40677.006620522872</v>
      </c>
      <c r="F24" s="131">
        <f t="shared" si="3"/>
        <v>41933.833437297071</v>
      </c>
      <c r="G24" s="131">
        <f t="shared" si="3"/>
        <v>41462.523381006751</v>
      </c>
      <c r="H24" s="131">
        <f t="shared" si="3"/>
        <v>41148.3166768132</v>
      </c>
      <c r="I24" s="131">
        <f t="shared" si="3"/>
        <v>314.20670419355014</v>
      </c>
      <c r="J24" s="131">
        <f t="shared" si="3"/>
        <v>4870.7866156287118</v>
      </c>
      <c r="K24" s="143" t="s">
        <v>166</v>
      </c>
    </row>
    <row r="25" spans="1:11" ht="15.75" thickBot="1" x14ac:dyDescent="0.3">
      <c r="A25" s="27"/>
      <c r="B25" s="65">
        <f t="shared" si="1"/>
        <v>0.81332748272688493</v>
      </c>
      <c r="C25" s="100">
        <f t="shared" si="1"/>
        <v>0.55200000000000005</v>
      </c>
      <c r="D25" s="132">
        <f t="shared" si="2"/>
        <v>37919.135277440444</v>
      </c>
      <c r="E25" s="132">
        <f t="shared" si="3"/>
        <v>40675.091783045173</v>
      </c>
      <c r="F25" s="132">
        <f t="shared" si="3"/>
        <v>42409.783114467951</v>
      </c>
      <c r="G25" s="132">
        <f t="shared" si="3"/>
        <v>41788.673118518389</v>
      </c>
      <c r="H25" s="132">
        <f t="shared" si="3"/>
        <v>41343.240584329098</v>
      </c>
      <c r="I25" s="132">
        <f t="shared" si="3"/>
        <v>445.43253418928526</v>
      </c>
      <c r="J25" s="132">
        <f t="shared" si="3"/>
        <v>7326.1128386517485</v>
      </c>
      <c r="K25" s="144"/>
    </row>
    <row r="26" spans="1:11" x14ac:dyDescent="0.25">
      <c r="A26" s="27"/>
      <c r="B26" s="137">
        <f t="shared" si="1"/>
        <v>0.81977162146357963</v>
      </c>
      <c r="C26" s="138">
        <f t="shared" si="1"/>
        <v>0.30400000000000005</v>
      </c>
      <c r="D26" s="139">
        <f t="shared" si="2"/>
        <v>33943.561470832537</v>
      </c>
      <c r="E26" s="139">
        <f t="shared" si="3"/>
        <v>23625.893122263817</v>
      </c>
      <c r="F26" s="139">
        <f t="shared" si="3"/>
        <v>42745.803391646434</v>
      </c>
      <c r="G26" s="139">
        <f t="shared" si="3"/>
        <v>42092.848049856366</v>
      </c>
      <c r="H26" s="139">
        <f t="shared" si="3"/>
        <v>23955.385213312653</v>
      </c>
      <c r="I26" s="139">
        <f t="shared" si="3"/>
        <v>18137.462836543717</v>
      </c>
      <c r="J26" s="139">
        <f t="shared" si="3"/>
        <v>9023.6410583275301</v>
      </c>
      <c r="K26" s="145" t="s">
        <v>167</v>
      </c>
    </row>
    <row r="27" spans="1:11" ht="15.75" thickBot="1" x14ac:dyDescent="0.3">
      <c r="A27" s="27"/>
      <c r="B27" s="146">
        <f t="shared" si="1"/>
        <v>0.82621576020027432</v>
      </c>
      <c r="C27" s="147">
        <f t="shared" si="1"/>
        <v>7.6999999999999957E-2</v>
      </c>
      <c r="D27" s="148">
        <f t="shared" si="2"/>
        <v>29711.165141822548</v>
      </c>
      <c r="E27" s="148">
        <f t="shared" si="3"/>
        <v>23811.61379015712</v>
      </c>
      <c r="F27" s="148">
        <f t="shared" si="3"/>
        <v>43081.823668824916</v>
      </c>
      <c r="G27" s="148">
        <f t="shared" si="3"/>
        <v>42301.532206444717</v>
      </c>
      <c r="H27" s="148">
        <f t="shared" si="3"/>
        <v>24112.918808923048</v>
      </c>
      <c r="I27" s="148">
        <f t="shared" si="3"/>
        <v>18188.613397521669</v>
      </c>
      <c r="J27" s="148">
        <f t="shared" si="3"/>
        <v>8426.1066335685609</v>
      </c>
      <c r="K27" s="149"/>
    </row>
    <row r="28" spans="1:11" x14ac:dyDescent="0.25">
      <c r="A28" s="27"/>
      <c r="B28" s="61">
        <f t="shared" si="1"/>
        <v>0.83265989893696901</v>
      </c>
      <c r="C28" s="101">
        <f t="shared" si="1"/>
        <v>1.8000000000000016E-2</v>
      </c>
      <c r="D28" s="133">
        <f t="shared" si="2"/>
        <v>25784.319902794326</v>
      </c>
      <c r="E28" s="133">
        <f t="shared" si="3"/>
        <v>24025.305545085313</v>
      </c>
      <c r="F28" s="133">
        <f t="shared" si="3"/>
        <v>24723.252322714827</v>
      </c>
      <c r="G28" s="133">
        <f t="shared" si="3"/>
        <v>24461.52228110376</v>
      </c>
      <c r="H28" s="133">
        <f t="shared" si="3"/>
        <v>24287.03558669638</v>
      </c>
      <c r="I28" s="133">
        <f t="shared" si="3"/>
        <v>174.48669440737916</v>
      </c>
      <c r="J28" s="133">
        <f t="shared" si="3"/>
        <v>4946.0573581640492</v>
      </c>
      <c r="K28" s="150" t="s">
        <v>146</v>
      </c>
    </row>
    <row r="29" spans="1:11" ht="15.75" thickBot="1" x14ac:dyDescent="0.3">
      <c r="A29" s="27"/>
      <c r="B29" s="62">
        <f t="shared" si="1"/>
        <v>0.83910403767366371</v>
      </c>
      <c r="C29" s="102">
        <f t="shared" si="1"/>
        <v>0</v>
      </c>
      <c r="D29" s="134">
        <f t="shared" si="2"/>
        <v>24892.02693406555</v>
      </c>
      <c r="E29" s="134">
        <f t="shared" si="3"/>
        <v>24221.640209431374</v>
      </c>
      <c r="F29" s="134">
        <f t="shared" si="3"/>
        <v>24897.261825787864</v>
      </c>
      <c r="G29" s="134">
        <f t="shared" si="3"/>
        <v>24643.903719654179</v>
      </c>
      <c r="H29" s="134">
        <f t="shared" si="3"/>
        <v>24474.998315565055</v>
      </c>
      <c r="I29" s="134">
        <f t="shared" si="3"/>
        <v>168.90540408912278</v>
      </c>
      <c r="J29" s="134">
        <f t="shared" si="3"/>
        <v>2507.2188722215947</v>
      </c>
      <c r="K29" s="151"/>
    </row>
    <row r="30" spans="1:11" x14ac:dyDescent="0.25">
      <c r="A30" s="27"/>
      <c r="B30" s="27"/>
    </row>
    <row r="31" spans="1:11" x14ac:dyDescent="0.25">
      <c r="A31" s="27"/>
      <c r="B31" s="135"/>
    </row>
    <row r="32" spans="1:11" x14ac:dyDescent="0.25">
      <c r="A32" s="27"/>
      <c r="B32" s="27"/>
    </row>
    <row r="33" spans="1:2" x14ac:dyDescent="0.25">
      <c r="A33" s="27"/>
      <c r="B33" s="27"/>
    </row>
    <row r="34" spans="1:2" x14ac:dyDescent="0.25">
      <c r="A34" s="27"/>
      <c r="B34" s="27"/>
    </row>
    <row r="35" spans="1:2" x14ac:dyDescent="0.25">
      <c r="A35" s="27"/>
      <c r="B35" s="27"/>
    </row>
    <row r="36" spans="1:2" x14ac:dyDescent="0.25">
      <c r="A36" s="27"/>
      <c r="B36" s="27"/>
    </row>
    <row r="37" spans="1:2" x14ac:dyDescent="0.25">
      <c r="A37" s="27"/>
      <c r="B37" s="27"/>
    </row>
    <row r="38" spans="1:2" x14ac:dyDescent="0.25">
      <c r="A38" s="27"/>
      <c r="B38" s="27"/>
    </row>
    <row r="39" spans="1:2" x14ac:dyDescent="0.25">
      <c r="A39" s="27"/>
      <c r="B39" s="27"/>
    </row>
    <row r="40" spans="1:2" x14ac:dyDescent="0.25">
      <c r="A40" s="27"/>
      <c r="B40" s="27"/>
    </row>
    <row r="41" spans="1:2" x14ac:dyDescent="0.25">
      <c r="A41" s="27"/>
      <c r="B41" s="27"/>
    </row>
    <row r="42" spans="1:2" x14ac:dyDescent="0.25">
      <c r="A42" s="27"/>
      <c r="B42" s="27"/>
    </row>
    <row r="43" spans="1:2" x14ac:dyDescent="0.25">
      <c r="A43" s="27"/>
      <c r="B43" s="27"/>
    </row>
    <row r="44" spans="1:2" x14ac:dyDescent="0.25">
      <c r="A44" s="27"/>
      <c r="B44" s="27"/>
    </row>
    <row r="45" spans="1:2" x14ac:dyDescent="0.25">
      <c r="A45" s="27"/>
      <c r="B45" s="27"/>
    </row>
    <row r="46" spans="1:2" x14ac:dyDescent="0.25">
      <c r="A46" s="27"/>
      <c r="B46" s="27"/>
    </row>
    <row r="47" spans="1:2" x14ac:dyDescent="0.25">
      <c r="A47" s="27"/>
      <c r="B47" s="27"/>
    </row>
    <row r="48" spans="1:2" x14ac:dyDescent="0.25">
      <c r="A48" s="27"/>
      <c r="B48" s="27"/>
    </row>
    <row r="49" spans="1:2" x14ac:dyDescent="0.25">
      <c r="A49" s="27"/>
      <c r="B49" s="27"/>
    </row>
    <row r="50" spans="1:2" x14ac:dyDescent="0.25">
      <c r="A50" s="27"/>
      <c r="B50" s="27"/>
    </row>
    <row r="51" spans="1:2" x14ac:dyDescent="0.25">
      <c r="A51" s="27"/>
      <c r="B51" s="27"/>
    </row>
    <row r="52" spans="1:2" x14ac:dyDescent="0.25">
      <c r="A52" s="27"/>
      <c r="B52" s="27"/>
    </row>
    <row r="53" spans="1:2" x14ac:dyDescent="0.25">
      <c r="A53" s="27"/>
      <c r="B53" s="27"/>
    </row>
    <row r="54" spans="1:2" x14ac:dyDescent="0.25">
      <c r="A54" s="27"/>
      <c r="B54" s="27"/>
    </row>
    <row r="55" spans="1:2" x14ac:dyDescent="0.25">
      <c r="A55" s="27"/>
      <c r="B55" s="27"/>
    </row>
    <row r="56" spans="1:2" x14ac:dyDescent="0.25">
      <c r="A56" s="27"/>
      <c r="B56" s="27"/>
    </row>
    <row r="57" spans="1:2" x14ac:dyDescent="0.25">
      <c r="A57" s="27"/>
      <c r="B57" s="27"/>
    </row>
    <row r="58" spans="1:2" x14ac:dyDescent="0.25">
      <c r="A58" s="27"/>
      <c r="B58" s="27"/>
    </row>
    <row r="59" spans="1:2" x14ac:dyDescent="0.25">
      <c r="A59" s="27"/>
      <c r="B59" s="27"/>
    </row>
    <row r="60" spans="1:2" x14ac:dyDescent="0.25">
      <c r="A60" s="27"/>
      <c r="B60" s="27"/>
    </row>
    <row r="61" spans="1:2" x14ac:dyDescent="0.25">
      <c r="A61" s="27"/>
      <c r="B61" s="27"/>
    </row>
    <row r="62" spans="1:2" x14ac:dyDescent="0.25">
      <c r="A62" s="27"/>
      <c r="B62" s="27"/>
    </row>
    <row r="63" spans="1:2" x14ac:dyDescent="0.25">
      <c r="A63" s="27"/>
      <c r="B63" s="27"/>
    </row>
    <row r="64" spans="1:2" x14ac:dyDescent="0.25">
      <c r="A64" s="27"/>
      <c r="B64" s="27"/>
    </row>
    <row r="65" spans="1:2" x14ac:dyDescent="0.25">
      <c r="A65" s="27"/>
      <c r="B65" s="27"/>
    </row>
    <row r="66" spans="1:2" x14ac:dyDescent="0.25">
      <c r="A66" s="27"/>
      <c r="B66" s="27"/>
    </row>
    <row r="67" spans="1:2" x14ac:dyDescent="0.25">
      <c r="A67" s="27"/>
      <c r="B67" s="27"/>
    </row>
    <row r="68" spans="1:2" x14ac:dyDescent="0.25">
      <c r="A68" s="27"/>
      <c r="B68" s="27"/>
    </row>
    <row r="69" spans="1:2" x14ac:dyDescent="0.25">
      <c r="A69" s="27"/>
      <c r="B69" s="27"/>
    </row>
    <row r="70" spans="1:2" x14ac:dyDescent="0.25">
      <c r="A70" s="27"/>
      <c r="B70" s="27"/>
    </row>
    <row r="71" spans="1:2" x14ac:dyDescent="0.25">
      <c r="A71" s="27"/>
      <c r="B71" s="27"/>
    </row>
    <row r="72" spans="1:2" x14ac:dyDescent="0.25">
      <c r="A72" s="27"/>
      <c r="B72" s="27"/>
    </row>
    <row r="73" spans="1:2" x14ac:dyDescent="0.25">
      <c r="A73" s="27"/>
      <c r="B73" s="27"/>
    </row>
    <row r="74" spans="1:2" x14ac:dyDescent="0.25">
      <c r="A74" s="27"/>
      <c r="B74" s="27"/>
    </row>
    <row r="75" spans="1:2" x14ac:dyDescent="0.25">
      <c r="A75" s="27"/>
      <c r="B75" s="27"/>
    </row>
    <row r="76" spans="1:2" x14ac:dyDescent="0.25">
      <c r="A76" s="27"/>
      <c r="B76" s="27"/>
    </row>
    <row r="77" spans="1:2" x14ac:dyDescent="0.25">
      <c r="A77" s="27"/>
      <c r="B77" s="27"/>
    </row>
    <row r="78" spans="1:2" x14ac:dyDescent="0.25">
      <c r="A78" s="27"/>
      <c r="B78" s="27"/>
    </row>
    <row r="79" spans="1:2" x14ac:dyDescent="0.25">
      <c r="A79" s="27"/>
      <c r="B79" s="27"/>
    </row>
    <row r="80" spans="1:2" x14ac:dyDescent="0.25">
      <c r="A80" s="27"/>
      <c r="B80" s="27"/>
    </row>
    <row r="81" spans="1:2" x14ac:dyDescent="0.25">
      <c r="A81" s="27"/>
      <c r="B81" s="27"/>
    </row>
    <row r="82" spans="1:2" x14ac:dyDescent="0.25">
      <c r="A82" s="27"/>
      <c r="B82" s="27"/>
    </row>
    <row r="83" spans="1:2" x14ac:dyDescent="0.25">
      <c r="A83" s="27"/>
      <c r="B83" s="27"/>
    </row>
    <row r="84" spans="1:2" x14ac:dyDescent="0.25">
      <c r="A84" s="27"/>
      <c r="B84" s="27"/>
    </row>
    <row r="85" spans="1:2" x14ac:dyDescent="0.25">
      <c r="A85" s="27"/>
      <c r="B85" s="27"/>
    </row>
    <row r="86" spans="1:2" x14ac:dyDescent="0.25">
      <c r="A86" s="27"/>
      <c r="B86" s="27"/>
    </row>
    <row r="87" spans="1:2" x14ac:dyDescent="0.25">
      <c r="A87" s="27"/>
      <c r="B87" s="27"/>
    </row>
    <row r="88" spans="1:2" x14ac:dyDescent="0.25">
      <c r="A88" s="27"/>
      <c r="B88" s="27"/>
    </row>
    <row r="89" spans="1:2" x14ac:dyDescent="0.25">
      <c r="A89" s="27"/>
      <c r="B89" s="27"/>
    </row>
    <row r="90" spans="1:2" x14ac:dyDescent="0.25">
      <c r="A90" s="27"/>
      <c r="B90" s="27"/>
    </row>
    <row r="91" spans="1:2" x14ac:dyDescent="0.25">
      <c r="A91" s="27"/>
      <c r="B91" s="27"/>
    </row>
    <row r="92" spans="1:2" x14ac:dyDescent="0.25">
      <c r="A92" s="27"/>
      <c r="B92" s="27"/>
    </row>
    <row r="93" spans="1:2" x14ac:dyDescent="0.25">
      <c r="A93" s="27"/>
      <c r="B93" s="27"/>
    </row>
    <row r="94" spans="1:2" x14ac:dyDescent="0.25">
      <c r="A94" s="27"/>
      <c r="B94" s="27"/>
    </row>
    <row r="95" spans="1:2" x14ac:dyDescent="0.25">
      <c r="A95" s="27"/>
      <c r="B95" s="27"/>
    </row>
    <row r="96" spans="1:2" x14ac:dyDescent="0.25">
      <c r="A96" s="27"/>
      <c r="B96" s="27"/>
    </row>
    <row r="97" spans="1:2" x14ac:dyDescent="0.25">
      <c r="A97" s="27"/>
      <c r="B97" s="27"/>
    </row>
    <row r="98" spans="1:2" x14ac:dyDescent="0.25">
      <c r="A98" s="27"/>
      <c r="B98" s="27"/>
    </row>
    <row r="99" spans="1:2" x14ac:dyDescent="0.25">
      <c r="A99" s="27"/>
      <c r="B99" s="27"/>
    </row>
    <row r="100" spans="1:2" x14ac:dyDescent="0.25">
      <c r="A100" s="27"/>
      <c r="B100" s="27"/>
    </row>
    <row r="101" spans="1:2" x14ac:dyDescent="0.25">
      <c r="A101" s="27"/>
      <c r="B101" s="27"/>
    </row>
    <row r="102" spans="1:2" x14ac:dyDescent="0.25">
      <c r="A102" s="27"/>
      <c r="B102" s="27"/>
    </row>
    <row r="103" spans="1:2" x14ac:dyDescent="0.25">
      <c r="A103" s="27"/>
      <c r="B103" s="27"/>
    </row>
    <row r="104" spans="1:2" x14ac:dyDescent="0.25">
      <c r="A104" s="27"/>
      <c r="B104" s="27"/>
    </row>
    <row r="105" spans="1:2" x14ac:dyDescent="0.25">
      <c r="A105" s="27"/>
      <c r="B105" s="27"/>
    </row>
    <row r="106" spans="1:2" x14ac:dyDescent="0.25">
      <c r="A106" s="27"/>
      <c r="B106" s="27"/>
    </row>
    <row r="107" spans="1:2" x14ac:dyDescent="0.25">
      <c r="A107" s="27"/>
      <c r="B107" s="27"/>
    </row>
    <row r="108" spans="1:2" x14ac:dyDescent="0.25">
      <c r="A108" s="27"/>
      <c r="B108" s="27"/>
    </row>
    <row r="109" spans="1:2" x14ac:dyDescent="0.25">
      <c r="A109" s="27"/>
      <c r="B109" s="27"/>
    </row>
    <row r="110" spans="1:2" x14ac:dyDescent="0.25">
      <c r="A110" s="27"/>
      <c r="B110" s="27"/>
    </row>
    <row r="111" spans="1:2" x14ac:dyDescent="0.25">
      <c r="A111" s="27"/>
      <c r="B111" s="27"/>
    </row>
    <row r="112" spans="1:2" x14ac:dyDescent="0.25">
      <c r="A112" s="27"/>
      <c r="B112" s="27"/>
    </row>
    <row r="113" spans="1:2" x14ac:dyDescent="0.25">
      <c r="A113" s="27"/>
      <c r="B113" s="27"/>
    </row>
    <row r="114" spans="1:2" x14ac:dyDescent="0.25">
      <c r="A114" s="27"/>
      <c r="B114" s="27"/>
    </row>
    <row r="115" spans="1:2" x14ac:dyDescent="0.25">
      <c r="A115" s="27"/>
      <c r="B115" s="27"/>
    </row>
    <row r="116" spans="1:2" x14ac:dyDescent="0.25">
      <c r="A116" s="27"/>
      <c r="B116" s="27"/>
    </row>
    <row r="117" spans="1:2" x14ac:dyDescent="0.25">
      <c r="A117" s="27"/>
      <c r="B117" s="27"/>
    </row>
    <row r="118" spans="1:2" x14ac:dyDescent="0.25">
      <c r="A118" s="27"/>
      <c r="B118" s="27"/>
    </row>
    <row r="119" spans="1:2" x14ac:dyDescent="0.25">
      <c r="A119" s="27"/>
      <c r="B119" s="27"/>
    </row>
    <row r="120" spans="1:2" x14ac:dyDescent="0.25">
      <c r="A120" s="27"/>
      <c r="B120" s="27"/>
    </row>
    <row r="121" spans="1:2" x14ac:dyDescent="0.25">
      <c r="A121" s="27"/>
      <c r="B121" s="27"/>
    </row>
    <row r="122" spans="1:2" x14ac:dyDescent="0.25">
      <c r="A122" s="27"/>
      <c r="B122" s="27"/>
    </row>
    <row r="123" spans="1:2" x14ac:dyDescent="0.25">
      <c r="A123" s="27"/>
      <c r="B123" s="27"/>
    </row>
    <row r="124" spans="1:2" x14ac:dyDescent="0.25">
      <c r="A124" s="27"/>
      <c r="B124" s="27"/>
    </row>
    <row r="125" spans="1:2" x14ac:dyDescent="0.25">
      <c r="A125" s="27"/>
      <c r="B125" s="27"/>
    </row>
    <row r="126" spans="1:2" x14ac:dyDescent="0.25">
      <c r="A126" s="27"/>
      <c r="B126" s="27"/>
    </row>
    <row r="127" spans="1:2" x14ac:dyDescent="0.25">
      <c r="A127" s="27"/>
      <c r="B127" s="27"/>
    </row>
    <row r="128" spans="1:2" x14ac:dyDescent="0.25">
      <c r="A128" s="27"/>
      <c r="B128" s="27"/>
    </row>
    <row r="129" spans="1:2" x14ac:dyDescent="0.25">
      <c r="A129" s="27"/>
      <c r="B129" s="27"/>
    </row>
    <row r="130" spans="1:2" x14ac:dyDescent="0.25">
      <c r="A130" s="27"/>
      <c r="B130" s="27"/>
    </row>
    <row r="131" spans="1:2" x14ac:dyDescent="0.25">
      <c r="A131" s="27"/>
      <c r="B131" s="27"/>
    </row>
    <row r="132" spans="1:2" x14ac:dyDescent="0.25">
      <c r="A132" s="27"/>
      <c r="B132" s="27"/>
    </row>
    <row r="133" spans="1:2" x14ac:dyDescent="0.25">
      <c r="A133" s="27"/>
      <c r="B133" s="27"/>
    </row>
    <row r="134" spans="1:2" x14ac:dyDescent="0.25">
      <c r="A134" s="27"/>
      <c r="B134" s="27"/>
    </row>
    <row r="135" spans="1:2" x14ac:dyDescent="0.25">
      <c r="A135" s="27"/>
      <c r="B135" s="27"/>
    </row>
    <row r="136" spans="1:2" x14ac:dyDescent="0.25">
      <c r="A136" s="27"/>
      <c r="B136" s="27"/>
    </row>
    <row r="137" spans="1:2" x14ac:dyDescent="0.25">
      <c r="A137" s="27"/>
      <c r="B137" s="27"/>
    </row>
    <row r="138" spans="1:2" x14ac:dyDescent="0.25">
      <c r="A138" s="27"/>
      <c r="B138" s="27"/>
    </row>
    <row r="139" spans="1:2" x14ac:dyDescent="0.25">
      <c r="A139" s="27"/>
      <c r="B139" s="27"/>
    </row>
    <row r="140" spans="1:2" x14ac:dyDescent="0.25">
      <c r="A140" s="27"/>
      <c r="B140" s="27"/>
    </row>
    <row r="141" spans="1:2" x14ac:dyDescent="0.25">
      <c r="A141" s="27"/>
      <c r="B141" s="27"/>
    </row>
    <row r="142" spans="1:2" x14ac:dyDescent="0.25">
      <c r="A142" s="27"/>
      <c r="B142" s="27"/>
    </row>
    <row r="143" spans="1:2" x14ac:dyDescent="0.25">
      <c r="A143" s="27"/>
      <c r="B143" s="27"/>
    </row>
    <row r="144" spans="1:2" x14ac:dyDescent="0.25">
      <c r="A144" s="27"/>
      <c r="B144" s="27"/>
    </row>
    <row r="145" spans="1:2" x14ac:dyDescent="0.25">
      <c r="A145" s="27"/>
      <c r="B145" s="27"/>
    </row>
    <row r="146" spans="1:2" x14ac:dyDescent="0.25">
      <c r="A146" s="27"/>
      <c r="B146" s="27"/>
    </row>
    <row r="147" spans="1:2" x14ac:dyDescent="0.25">
      <c r="A147" s="27"/>
      <c r="B147" s="27"/>
    </row>
    <row r="148" spans="1:2" x14ac:dyDescent="0.25">
      <c r="A148" s="27"/>
      <c r="B148" s="27"/>
    </row>
    <row r="149" spans="1:2" x14ac:dyDescent="0.25">
      <c r="A149" s="27"/>
      <c r="B149" s="27"/>
    </row>
    <row r="150" spans="1:2" x14ac:dyDescent="0.25">
      <c r="A150" s="27"/>
      <c r="B150" s="27"/>
    </row>
    <row r="151" spans="1:2" x14ac:dyDescent="0.25">
      <c r="A151" s="27"/>
      <c r="B151" s="27"/>
    </row>
    <row r="152" spans="1:2" x14ac:dyDescent="0.25">
      <c r="A152" s="27"/>
      <c r="B152" s="27"/>
    </row>
    <row r="153" spans="1:2" x14ac:dyDescent="0.25">
      <c r="A153" s="27"/>
      <c r="B153" s="27"/>
    </row>
    <row r="154" spans="1:2" x14ac:dyDescent="0.25">
      <c r="A154" s="27"/>
      <c r="B154" s="27"/>
    </row>
    <row r="155" spans="1:2" x14ac:dyDescent="0.25">
      <c r="A155" s="27"/>
      <c r="B155" s="27"/>
    </row>
    <row r="156" spans="1:2" x14ac:dyDescent="0.25">
      <c r="A156" s="27"/>
      <c r="B156" s="27"/>
    </row>
    <row r="157" spans="1:2" x14ac:dyDescent="0.25">
      <c r="A157" s="27"/>
      <c r="B157" s="27"/>
    </row>
    <row r="158" spans="1:2" x14ac:dyDescent="0.25">
      <c r="A158" s="27"/>
      <c r="B158" s="27"/>
    </row>
    <row r="159" spans="1:2" x14ac:dyDescent="0.25">
      <c r="A159" s="27"/>
      <c r="B159" s="27"/>
    </row>
    <row r="160" spans="1:2" x14ac:dyDescent="0.25">
      <c r="A160" s="27"/>
      <c r="B160" s="27"/>
    </row>
    <row r="161" spans="1:2" x14ac:dyDescent="0.25">
      <c r="A161" s="27"/>
      <c r="B161" s="27"/>
    </row>
    <row r="162" spans="1:2" x14ac:dyDescent="0.25">
      <c r="A162" s="27"/>
      <c r="B162" s="27"/>
    </row>
    <row r="163" spans="1:2" x14ac:dyDescent="0.25">
      <c r="A163" s="27"/>
      <c r="B163" s="27"/>
    </row>
    <row r="164" spans="1:2" x14ac:dyDescent="0.25">
      <c r="A164" s="27"/>
      <c r="B164" s="27"/>
    </row>
    <row r="165" spans="1:2" x14ac:dyDescent="0.25">
      <c r="A165" s="27"/>
      <c r="B165" s="27"/>
    </row>
    <row r="166" spans="1:2" x14ac:dyDescent="0.25">
      <c r="A166" s="27"/>
      <c r="B166" s="27"/>
    </row>
    <row r="167" spans="1:2" x14ac:dyDescent="0.25">
      <c r="A167" s="27"/>
      <c r="B167" s="27"/>
    </row>
    <row r="168" spans="1:2" x14ac:dyDescent="0.25">
      <c r="A168" s="27"/>
      <c r="B168" s="27"/>
    </row>
    <row r="169" spans="1:2" x14ac:dyDescent="0.25">
      <c r="A169" s="27"/>
      <c r="B169" s="27"/>
    </row>
    <row r="170" spans="1:2" x14ac:dyDescent="0.25">
      <c r="A170" s="27"/>
      <c r="B170" s="27"/>
    </row>
    <row r="171" spans="1:2" x14ac:dyDescent="0.25">
      <c r="A171" s="27"/>
      <c r="B171" s="27"/>
    </row>
    <row r="172" spans="1:2" x14ac:dyDescent="0.25">
      <c r="A172" s="27"/>
      <c r="B172" s="27"/>
    </row>
    <row r="173" spans="1:2" x14ac:dyDescent="0.25">
      <c r="A173" s="27"/>
      <c r="B173" s="27"/>
    </row>
    <row r="174" spans="1:2" x14ac:dyDescent="0.25">
      <c r="A174" s="27"/>
      <c r="B174" s="27"/>
    </row>
    <row r="175" spans="1:2" x14ac:dyDescent="0.25">
      <c r="A175" s="27"/>
      <c r="B175" s="27"/>
    </row>
    <row r="176" spans="1:2" x14ac:dyDescent="0.25">
      <c r="A176" s="27"/>
      <c r="B176" s="27"/>
    </row>
    <row r="177" spans="1:2" x14ac:dyDescent="0.25">
      <c r="A177" s="27"/>
      <c r="B177" s="27"/>
    </row>
    <row r="178" spans="1:2" x14ac:dyDescent="0.25">
      <c r="A178" s="27"/>
      <c r="B178" s="27"/>
    </row>
    <row r="179" spans="1:2" x14ac:dyDescent="0.25">
      <c r="A179" s="27"/>
      <c r="B179" s="27"/>
    </row>
    <row r="180" spans="1:2" x14ac:dyDescent="0.25">
      <c r="A180" s="27"/>
      <c r="B180" s="27"/>
    </row>
    <row r="181" spans="1:2" x14ac:dyDescent="0.25">
      <c r="A181" s="27"/>
      <c r="B181" s="27"/>
    </row>
    <row r="182" spans="1:2" x14ac:dyDescent="0.25">
      <c r="A182" s="27"/>
      <c r="B182" s="27"/>
    </row>
    <row r="183" spans="1:2" x14ac:dyDescent="0.25">
      <c r="A183" s="27"/>
      <c r="B183" s="27"/>
    </row>
    <row r="184" spans="1:2" x14ac:dyDescent="0.25">
      <c r="A184" s="27"/>
      <c r="B184" s="27"/>
    </row>
    <row r="185" spans="1:2" x14ac:dyDescent="0.25">
      <c r="A185" s="27"/>
      <c r="B185" s="27"/>
    </row>
    <row r="186" spans="1:2" x14ac:dyDescent="0.25">
      <c r="A186" s="27"/>
      <c r="B186" s="27"/>
    </row>
    <row r="187" spans="1:2" x14ac:dyDescent="0.25">
      <c r="A187" s="27"/>
      <c r="B187" s="27"/>
    </row>
    <row r="188" spans="1:2" x14ac:dyDescent="0.25">
      <c r="A188" s="27"/>
      <c r="B188" s="27"/>
    </row>
    <row r="189" spans="1:2" x14ac:dyDescent="0.25">
      <c r="A189" s="27"/>
      <c r="B189" s="27"/>
    </row>
    <row r="190" spans="1:2" x14ac:dyDescent="0.25">
      <c r="A190" s="27"/>
      <c r="B190" s="27"/>
    </row>
    <row r="191" spans="1:2" x14ac:dyDescent="0.25">
      <c r="A191" s="27"/>
      <c r="B191" s="27"/>
    </row>
    <row r="192" spans="1:2" x14ac:dyDescent="0.25">
      <c r="A192" s="27"/>
      <c r="B192" s="27"/>
    </row>
    <row r="193" spans="1:2" x14ac:dyDescent="0.25">
      <c r="A193" s="27"/>
      <c r="B193" s="27"/>
    </row>
    <row r="194" spans="1:2" x14ac:dyDescent="0.25">
      <c r="A194" s="27"/>
      <c r="B194" s="27"/>
    </row>
    <row r="195" spans="1:2" x14ac:dyDescent="0.25">
      <c r="A195" s="27"/>
      <c r="B195" s="27"/>
    </row>
    <row r="196" spans="1:2" x14ac:dyDescent="0.25">
      <c r="A196" s="27"/>
      <c r="B196" s="27"/>
    </row>
    <row r="197" spans="1:2" x14ac:dyDescent="0.25">
      <c r="A197" s="27"/>
      <c r="B197" s="27"/>
    </row>
    <row r="198" spans="1:2" x14ac:dyDescent="0.25">
      <c r="A198" s="27"/>
      <c r="B198" s="27"/>
    </row>
    <row r="199" spans="1:2" x14ac:dyDescent="0.25">
      <c r="A199" s="27"/>
      <c r="B199" s="27"/>
    </row>
    <row r="200" spans="1:2" x14ac:dyDescent="0.25">
      <c r="A200" s="27"/>
      <c r="B200" s="27"/>
    </row>
    <row r="201" spans="1:2" x14ac:dyDescent="0.25">
      <c r="A201" s="27"/>
      <c r="B201" s="27"/>
    </row>
    <row r="202" spans="1:2" x14ac:dyDescent="0.25">
      <c r="A202" s="27"/>
      <c r="B202" s="27"/>
    </row>
    <row r="203" spans="1:2" x14ac:dyDescent="0.25">
      <c r="A203" s="27"/>
      <c r="B203" s="27"/>
    </row>
    <row r="204" spans="1:2" x14ac:dyDescent="0.25">
      <c r="A204" s="27"/>
      <c r="B204" s="27"/>
    </row>
    <row r="205" spans="1:2" x14ac:dyDescent="0.25">
      <c r="A205" s="27"/>
      <c r="B205" s="27"/>
    </row>
    <row r="206" spans="1:2" x14ac:dyDescent="0.25">
      <c r="A206" s="27"/>
      <c r="B206" s="27"/>
    </row>
    <row r="207" spans="1:2" x14ac:dyDescent="0.25">
      <c r="A207" s="27"/>
      <c r="B207" s="27"/>
    </row>
    <row r="208" spans="1:2" x14ac:dyDescent="0.25">
      <c r="A208" s="27"/>
      <c r="B208" s="27"/>
    </row>
    <row r="209" spans="1:2" x14ac:dyDescent="0.25">
      <c r="A209" s="27"/>
      <c r="B209" s="27"/>
    </row>
    <row r="210" spans="1:2" x14ac:dyDescent="0.25">
      <c r="A210" s="27"/>
      <c r="B210" s="27"/>
    </row>
    <row r="211" spans="1:2" x14ac:dyDescent="0.25">
      <c r="A211" s="27"/>
      <c r="B211" s="27"/>
    </row>
    <row r="212" spans="1:2" x14ac:dyDescent="0.25">
      <c r="A212" s="27"/>
      <c r="B212" s="27"/>
    </row>
    <row r="213" spans="1:2" x14ac:dyDescent="0.25">
      <c r="A213" s="27"/>
      <c r="B213" s="27"/>
    </row>
    <row r="214" spans="1:2" x14ac:dyDescent="0.25">
      <c r="A214" s="27"/>
      <c r="B214" s="27"/>
    </row>
    <row r="215" spans="1:2" x14ac:dyDescent="0.25">
      <c r="A215" s="27"/>
      <c r="B215" s="27"/>
    </row>
    <row r="216" spans="1:2" x14ac:dyDescent="0.25">
      <c r="A216" s="27"/>
      <c r="B216" s="27"/>
    </row>
    <row r="217" spans="1:2" x14ac:dyDescent="0.25">
      <c r="A217" s="27"/>
      <c r="B217" s="27"/>
    </row>
    <row r="218" spans="1:2" x14ac:dyDescent="0.25">
      <c r="A218" s="27"/>
      <c r="B218" s="27"/>
    </row>
    <row r="219" spans="1:2" x14ac:dyDescent="0.25">
      <c r="A219" s="27"/>
      <c r="B219" s="27"/>
    </row>
    <row r="220" spans="1:2" x14ac:dyDescent="0.25">
      <c r="A220" s="27"/>
      <c r="B220" s="27"/>
    </row>
    <row r="221" spans="1:2" x14ac:dyDescent="0.25">
      <c r="A221" s="27"/>
      <c r="B221" s="27"/>
    </row>
    <row r="222" spans="1:2" x14ac:dyDescent="0.25">
      <c r="A222" s="27"/>
      <c r="B222" s="27"/>
    </row>
    <row r="223" spans="1:2" x14ac:dyDescent="0.25">
      <c r="A223" s="27"/>
      <c r="B223" s="27"/>
    </row>
    <row r="224" spans="1:2" x14ac:dyDescent="0.25">
      <c r="A224" s="27"/>
      <c r="B224" s="27"/>
    </row>
    <row r="225" spans="1:2" x14ac:dyDescent="0.25">
      <c r="A225" s="27"/>
      <c r="B225" s="27"/>
    </row>
    <row r="226" spans="1:2" x14ac:dyDescent="0.25">
      <c r="A226" s="27"/>
      <c r="B226" s="27"/>
    </row>
    <row r="227" spans="1:2" x14ac:dyDescent="0.25">
      <c r="A227" s="27"/>
      <c r="B227" s="27"/>
    </row>
    <row r="228" spans="1:2" x14ac:dyDescent="0.25">
      <c r="A228" s="27"/>
      <c r="B228" s="27"/>
    </row>
    <row r="229" spans="1:2" x14ac:dyDescent="0.25">
      <c r="A229" s="27"/>
      <c r="B229" s="27"/>
    </row>
    <row r="230" spans="1:2" x14ac:dyDescent="0.25">
      <c r="A230" s="27"/>
      <c r="B230" s="27"/>
    </row>
    <row r="231" spans="1:2" x14ac:dyDescent="0.25">
      <c r="A231" s="27"/>
      <c r="B231" s="27"/>
    </row>
    <row r="232" spans="1:2" x14ac:dyDescent="0.25">
      <c r="A232" s="27"/>
      <c r="B232" s="27"/>
    </row>
    <row r="233" spans="1:2" x14ac:dyDescent="0.25">
      <c r="A233" s="27"/>
      <c r="B233" s="27"/>
    </row>
    <row r="234" spans="1:2" x14ac:dyDescent="0.25">
      <c r="A234" s="27"/>
      <c r="B234" s="27"/>
    </row>
    <row r="235" spans="1:2" x14ac:dyDescent="0.25">
      <c r="A235" s="27"/>
      <c r="B235" s="27"/>
    </row>
    <row r="236" spans="1:2" x14ac:dyDescent="0.25">
      <c r="A236" s="27"/>
      <c r="B236" s="27"/>
    </row>
    <row r="237" spans="1:2" x14ac:dyDescent="0.25">
      <c r="A237" s="27"/>
      <c r="B237" s="27"/>
    </row>
    <row r="238" spans="1:2" x14ac:dyDescent="0.25">
      <c r="A238" s="27"/>
      <c r="B238" s="27"/>
    </row>
    <row r="239" spans="1:2" x14ac:dyDescent="0.25">
      <c r="A239" s="27"/>
      <c r="B239" s="27"/>
    </row>
    <row r="240" spans="1:2" x14ac:dyDescent="0.25">
      <c r="A240" s="27"/>
      <c r="B240" s="27"/>
    </row>
    <row r="241" spans="1:2" x14ac:dyDescent="0.25">
      <c r="A241" s="27"/>
      <c r="B241" s="27"/>
    </row>
    <row r="242" spans="1:2" x14ac:dyDescent="0.25">
      <c r="A242" s="27"/>
      <c r="B242" s="27"/>
    </row>
    <row r="243" spans="1:2" x14ac:dyDescent="0.25">
      <c r="A243" s="27"/>
      <c r="B243" s="27"/>
    </row>
    <row r="244" spans="1:2" x14ac:dyDescent="0.25">
      <c r="A244" s="27"/>
      <c r="B244" s="27"/>
    </row>
    <row r="245" spans="1:2" x14ac:dyDescent="0.25">
      <c r="A245" s="27"/>
      <c r="B245" s="27"/>
    </row>
    <row r="246" spans="1:2" x14ac:dyDescent="0.25">
      <c r="A246" s="27"/>
      <c r="B246" s="27"/>
    </row>
    <row r="247" spans="1:2" x14ac:dyDescent="0.25">
      <c r="A247" s="27"/>
      <c r="B247" s="27"/>
    </row>
    <row r="248" spans="1:2" x14ac:dyDescent="0.25">
      <c r="A248" s="27"/>
      <c r="B248" s="27"/>
    </row>
    <row r="249" spans="1:2" x14ac:dyDescent="0.25">
      <c r="A249" s="27"/>
      <c r="B249" s="27"/>
    </row>
    <row r="250" spans="1:2" x14ac:dyDescent="0.25">
      <c r="A250" s="27"/>
      <c r="B250" s="27"/>
    </row>
    <row r="251" spans="1:2" x14ac:dyDescent="0.25">
      <c r="A251" s="27"/>
      <c r="B251" s="27"/>
    </row>
    <row r="252" spans="1:2" x14ac:dyDescent="0.25">
      <c r="A252" s="27"/>
      <c r="B252" s="27"/>
    </row>
    <row r="253" spans="1:2" x14ac:dyDescent="0.25">
      <c r="A253" s="27"/>
      <c r="B253" s="27"/>
    </row>
    <row r="254" spans="1:2" x14ac:dyDescent="0.25">
      <c r="A254" s="27"/>
      <c r="B254" s="27"/>
    </row>
    <row r="255" spans="1:2" x14ac:dyDescent="0.25">
      <c r="A255" s="27"/>
      <c r="B255" s="27"/>
    </row>
    <row r="256" spans="1:2" x14ac:dyDescent="0.25">
      <c r="A256" s="27"/>
      <c r="B256" s="27"/>
    </row>
    <row r="257" spans="1:2" x14ac:dyDescent="0.25">
      <c r="A257" s="27"/>
      <c r="B257" s="27"/>
    </row>
    <row r="258" spans="1:2" x14ac:dyDescent="0.25">
      <c r="A258" s="27"/>
      <c r="B258" s="27"/>
    </row>
    <row r="259" spans="1:2" x14ac:dyDescent="0.25">
      <c r="A259" s="27"/>
      <c r="B259" s="27"/>
    </row>
    <row r="260" spans="1:2" x14ac:dyDescent="0.25">
      <c r="A260" s="27"/>
      <c r="B260" s="27"/>
    </row>
    <row r="261" spans="1:2" x14ac:dyDescent="0.25">
      <c r="A261" s="27"/>
      <c r="B261" s="27"/>
    </row>
    <row r="262" spans="1:2" x14ac:dyDescent="0.25">
      <c r="A262" s="27"/>
      <c r="B262" s="27"/>
    </row>
    <row r="263" spans="1:2" x14ac:dyDescent="0.25">
      <c r="A263" s="27"/>
      <c r="B263" s="27"/>
    </row>
    <row r="264" spans="1:2" x14ac:dyDescent="0.25">
      <c r="A264" s="27"/>
      <c r="B264" s="27"/>
    </row>
    <row r="265" spans="1:2" x14ac:dyDescent="0.25">
      <c r="A265" s="27"/>
      <c r="B265" s="27"/>
    </row>
    <row r="266" spans="1:2" x14ac:dyDescent="0.25">
      <c r="A266" s="27"/>
      <c r="B266" s="27"/>
    </row>
    <row r="267" spans="1:2" x14ac:dyDescent="0.25">
      <c r="A267" s="27"/>
      <c r="B267" s="27"/>
    </row>
    <row r="268" spans="1:2" x14ac:dyDescent="0.25">
      <c r="A268" s="27"/>
      <c r="B268" s="27"/>
    </row>
    <row r="269" spans="1:2" x14ac:dyDescent="0.25">
      <c r="A269" s="27"/>
      <c r="B269" s="27"/>
    </row>
    <row r="270" spans="1:2" x14ac:dyDescent="0.25">
      <c r="A270" s="27"/>
      <c r="B270" s="27"/>
    </row>
    <row r="271" spans="1:2" x14ac:dyDescent="0.25">
      <c r="A271" s="27"/>
      <c r="B271" s="27"/>
    </row>
    <row r="272" spans="1:2" x14ac:dyDescent="0.25">
      <c r="A272" s="27"/>
      <c r="B272" s="27"/>
    </row>
    <row r="273" spans="1:2" x14ac:dyDescent="0.25">
      <c r="A273" s="27"/>
      <c r="B273" s="27"/>
    </row>
    <row r="274" spans="1:2" x14ac:dyDescent="0.25">
      <c r="A274" s="27"/>
      <c r="B274" s="27"/>
    </row>
    <row r="275" spans="1:2" x14ac:dyDescent="0.25">
      <c r="A275" s="27"/>
      <c r="B275" s="27"/>
    </row>
    <row r="276" spans="1:2" x14ac:dyDescent="0.25">
      <c r="A276" s="27"/>
      <c r="B276" s="27"/>
    </row>
    <row r="277" spans="1:2" x14ac:dyDescent="0.25">
      <c r="A277" s="27"/>
      <c r="B277" s="27"/>
    </row>
    <row r="278" spans="1:2" x14ac:dyDescent="0.25">
      <c r="A278" s="27"/>
      <c r="B278" s="27"/>
    </row>
    <row r="279" spans="1:2" x14ac:dyDescent="0.25">
      <c r="A279" s="27"/>
      <c r="B279" s="27"/>
    </row>
    <row r="280" spans="1:2" x14ac:dyDescent="0.25">
      <c r="A280" s="27"/>
      <c r="B280" s="27"/>
    </row>
    <row r="281" spans="1:2" x14ac:dyDescent="0.25">
      <c r="A281" s="27"/>
      <c r="B281" s="27"/>
    </row>
    <row r="282" spans="1:2" x14ac:dyDescent="0.25">
      <c r="A282" s="27"/>
      <c r="B282" s="27"/>
    </row>
    <row r="283" spans="1:2" x14ac:dyDescent="0.25">
      <c r="A283" s="27"/>
      <c r="B283" s="27"/>
    </row>
    <row r="284" spans="1:2" x14ac:dyDescent="0.25">
      <c r="A284" s="27"/>
      <c r="B284" s="27"/>
    </row>
    <row r="285" spans="1:2" x14ac:dyDescent="0.25">
      <c r="A285" s="27"/>
      <c r="B285" s="27"/>
    </row>
    <row r="286" spans="1:2" x14ac:dyDescent="0.25">
      <c r="A286" s="27"/>
      <c r="B286" s="27"/>
    </row>
    <row r="287" spans="1:2" x14ac:dyDescent="0.25">
      <c r="A287" s="27"/>
      <c r="B287" s="27"/>
    </row>
    <row r="288" spans="1:2" x14ac:dyDescent="0.25">
      <c r="A288" s="27"/>
      <c r="B288" s="27"/>
    </row>
    <row r="289" spans="1:2" x14ac:dyDescent="0.25">
      <c r="A289" s="27"/>
      <c r="B289" s="27"/>
    </row>
    <row r="290" spans="1:2" x14ac:dyDescent="0.25">
      <c r="A290" s="27"/>
      <c r="B290" s="27"/>
    </row>
    <row r="291" spans="1:2" x14ac:dyDescent="0.25">
      <c r="A291" s="27"/>
      <c r="B291" s="27"/>
    </row>
    <row r="292" spans="1:2" x14ac:dyDescent="0.25">
      <c r="A292" s="27"/>
      <c r="B292" s="27"/>
    </row>
    <row r="293" spans="1:2" x14ac:dyDescent="0.25">
      <c r="A293" s="27"/>
      <c r="B293" s="27"/>
    </row>
    <row r="294" spans="1:2" x14ac:dyDescent="0.25">
      <c r="A294" s="27"/>
      <c r="B294" s="27"/>
    </row>
    <row r="295" spans="1:2" x14ac:dyDescent="0.25">
      <c r="A295" s="27"/>
      <c r="B295" s="27"/>
    </row>
    <row r="296" spans="1:2" x14ac:dyDescent="0.25">
      <c r="A296" s="27"/>
      <c r="B296" s="27"/>
    </row>
    <row r="297" spans="1:2" x14ac:dyDescent="0.25">
      <c r="A297" s="27"/>
      <c r="B297" s="27"/>
    </row>
    <row r="298" spans="1:2" x14ac:dyDescent="0.25">
      <c r="A298" s="27"/>
      <c r="B298" s="27"/>
    </row>
    <row r="299" spans="1:2" x14ac:dyDescent="0.25">
      <c r="A299" s="27"/>
      <c r="B299" s="27"/>
    </row>
    <row r="300" spans="1:2" x14ac:dyDescent="0.25">
      <c r="A300" s="27"/>
      <c r="B300" s="27"/>
    </row>
    <row r="301" spans="1:2" x14ac:dyDescent="0.25">
      <c r="A301" s="27"/>
      <c r="B301" s="27"/>
    </row>
    <row r="302" spans="1:2" x14ac:dyDescent="0.25">
      <c r="A302" s="27"/>
      <c r="B302" s="27"/>
    </row>
    <row r="303" spans="1:2" x14ac:dyDescent="0.25">
      <c r="A303" s="27"/>
      <c r="B303" s="27"/>
    </row>
    <row r="304" spans="1:2" x14ac:dyDescent="0.25">
      <c r="A304" s="27"/>
      <c r="B304" s="27"/>
    </row>
    <row r="305" spans="1:2" x14ac:dyDescent="0.25">
      <c r="A305" s="27"/>
      <c r="B305" s="27"/>
    </row>
    <row r="306" spans="1:2" x14ac:dyDescent="0.25">
      <c r="A306" s="27"/>
      <c r="B306" s="27"/>
    </row>
    <row r="307" spans="1:2" x14ac:dyDescent="0.25">
      <c r="A307" s="27"/>
      <c r="B307" s="27"/>
    </row>
    <row r="308" spans="1:2" x14ac:dyDescent="0.25">
      <c r="A308" s="27"/>
      <c r="B308" s="27"/>
    </row>
    <row r="309" spans="1:2" x14ac:dyDescent="0.25">
      <c r="A309" s="27"/>
      <c r="B309" s="27"/>
    </row>
    <row r="310" spans="1:2" x14ac:dyDescent="0.25">
      <c r="A310" s="27"/>
      <c r="B310" s="27"/>
    </row>
    <row r="311" spans="1:2" x14ac:dyDescent="0.25">
      <c r="A311" s="27"/>
      <c r="B311" s="27"/>
    </row>
    <row r="312" spans="1:2" x14ac:dyDescent="0.25">
      <c r="A312" s="27"/>
      <c r="B312" s="27"/>
    </row>
    <row r="313" spans="1:2" x14ac:dyDescent="0.25">
      <c r="A313" s="27"/>
      <c r="B313" s="27"/>
    </row>
    <row r="314" spans="1:2" x14ac:dyDescent="0.25">
      <c r="A314" s="27"/>
      <c r="B314" s="27"/>
    </row>
    <row r="315" spans="1:2" x14ac:dyDescent="0.25">
      <c r="A315" s="27"/>
      <c r="B315" s="27"/>
    </row>
    <row r="316" spans="1:2" x14ac:dyDescent="0.25">
      <c r="A316" s="27"/>
      <c r="B316" s="27"/>
    </row>
    <row r="317" spans="1:2" x14ac:dyDescent="0.25">
      <c r="A317" s="27"/>
      <c r="B317" s="27"/>
    </row>
    <row r="318" spans="1:2" x14ac:dyDescent="0.25">
      <c r="A318" s="27"/>
      <c r="B318" s="27"/>
    </row>
    <row r="319" spans="1:2" x14ac:dyDescent="0.25">
      <c r="A319" s="27"/>
      <c r="B319" s="27"/>
    </row>
    <row r="320" spans="1:2" x14ac:dyDescent="0.25">
      <c r="A320" s="27"/>
      <c r="B320" s="27"/>
    </row>
    <row r="321" spans="1:2" x14ac:dyDescent="0.25">
      <c r="A321" s="27"/>
      <c r="B321" s="27"/>
    </row>
    <row r="322" spans="1:2" x14ac:dyDescent="0.25">
      <c r="A322" s="27"/>
      <c r="B322" s="27"/>
    </row>
    <row r="323" spans="1:2" x14ac:dyDescent="0.25">
      <c r="A323" s="27"/>
      <c r="B323" s="27"/>
    </row>
    <row r="324" spans="1:2" x14ac:dyDescent="0.25">
      <c r="A324" s="27"/>
      <c r="B324" s="27"/>
    </row>
    <row r="325" spans="1:2" x14ac:dyDescent="0.25">
      <c r="A325" s="27"/>
      <c r="B325" s="27"/>
    </row>
    <row r="326" spans="1:2" x14ac:dyDescent="0.25">
      <c r="A326" s="27"/>
      <c r="B326" s="27"/>
    </row>
    <row r="327" spans="1:2" x14ac:dyDescent="0.25">
      <c r="A327" s="27"/>
      <c r="B327" s="27"/>
    </row>
    <row r="328" spans="1:2" x14ac:dyDescent="0.25">
      <c r="A328" s="27"/>
      <c r="B328" s="27"/>
    </row>
    <row r="329" spans="1:2" x14ac:dyDescent="0.25">
      <c r="A329" s="27"/>
      <c r="B329" s="27"/>
    </row>
    <row r="330" spans="1:2" x14ac:dyDescent="0.25">
      <c r="A330" s="27"/>
      <c r="B330" s="27"/>
    </row>
    <row r="331" spans="1:2" x14ac:dyDescent="0.25">
      <c r="A331" s="27"/>
      <c r="B331" s="27"/>
    </row>
    <row r="332" spans="1:2" x14ac:dyDescent="0.25">
      <c r="A332" s="27"/>
      <c r="B332" s="27"/>
    </row>
    <row r="333" spans="1:2" x14ac:dyDescent="0.25">
      <c r="A333" s="27"/>
      <c r="B333" s="27"/>
    </row>
    <row r="334" spans="1:2" x14ac:dyDescent="0.25">
      <c r="A334" s="27"/>
      <c r="B334" s="27"/>
    </row>
    <row r="335" spans="1:2" x14ac:dyDescent="0.25">
      <c r="A335" s="27"/>
      <c r="B335" s="27"/>
    </row>
    <row r="336" spans="1:2" x14ac:dyDescent="0.25">
      <c r="A336" s="27"/>
      <c r="B336" s="27"/>
    </row>
    <row r="337" spans="1:2" x14ac:dyDescent="0.25">
      <c r="A337" s="27"/>
      <c r="B337" s="27"/>
    </row>
    <row r="338" spans="1:2" x14ac:dyDescent="0.25">
      <c r="A338" s="27"/>
      <c r="B338" s="27"/>
    </row>
    <row r="339" spans="1:2" x14ac:dyDescent="0.25">
      <c r="A339" s="27"/>
      <c r="B339" s="27"/>
    </row>
    <row r="340" spans="1:2" x14ac:dyDescent="0.25">
      <c r="A340" s="27"/>
      <c r="B340" s="27"/>
    </row>
    <row r="341" spans="1:2" x14ac:dyDescent="0.25">
      <c r="A341" s="27"/>
      <c r="B341" s="27"/>
    </row>
    <row r="342" spans="1:2" x14ac:dyDescent="0.25">
      <c r="A342" s="27"/>
      <c r="B342" s="27"/>
    </row>
    <row r="343" spans="1:2" x14ac:dyDescent="0.25">
      <c r="A343" s="27"/>
      <c r="B343" s="27"/>
    </row>
    <row r="344" spans="1:2" x14ac:dyDescent="0.25">
      <c r="A344" s="27"/>
      <c r="B344" s="27"/>
    </row>
    <row r="345" spans="1:2" x14ac:dyDescent="0.25">
      <c r="A345" s="27"/>
      <c r="B345" s="27"/>
    </row>
    <row r="346" spans="1:2" x14ac:dyDescent="0.25">
      <c r="A346" s="27"/>
      <c r="B346" s="27"/>
    </row>
    <row r="347" spans="1:2" x14ac:dyDescent="0.25">
      <c r="A347" s="27"/>
      <c r="B347" s="27"/>
    </row>
    <row r="348" spans="1:2" x14ac:dyDescent="0.25">
      <c r="A348" s="27"/>
      <c r="B348" s="27"/>
    </row>
    <row r="349" spans="1:2" x14ac:dyDescent="0.25">
      <c r="A349" s="27"/>
      <c r="B349" s="27"/>
    </row>
    <row r="350" spans="1:2" x14ac:dyDescent="0.25">
      <c r="A350" s="27"/>
      <c r="B350" s="27"/>
    </row>
    <row r="351" spans="1:2" x14ac:dyDescent="0.25">
      <c r="A351" s="27"/>
      <c r="B351" s="27"/>
    </row>
    <row r="352" spans="1:2" x14ac:dyDescent="0.25">
      <c r="A352" s="27"/>
      <c r="B352" s="27"/>
    </row>
    <row r="353" spans="1:2" x14ac:dyDescent="0.25">
      <c r="A353" s="27"/>
      <c r="B353" s="27"/>
    </row>
    <row r="354" spans="1:2" x14ac:dyDescent="0.25">
      <c r="A354" s="27"/>
      <c r="B354" s="27"/>
    </row>
    <row r="355" spans="1:2" x14ac:dyDescent="0.25">
      <c r="A355" s="27"/>
      <c r="B355" s="27"/>
    </row>
    <row r="356" spans="1:2" x14ac:dyDescent="0.25">
      <c r="A356" s="27"/>
      <c r="B356" s="27"/>
    </row>
    <row r="357" spans="1:2" x14ac:dyDescent="0.25">
      <c r="A357" s="27"/>
      <c r="B357" s="27"/>
    </row>
    <row r="358" spans="1:2" x14ac:dyDescent="0.25">
      <c r="A358" s="27"/>
      <c r="B358" s="27"/>
    </row>
    <row r="359" spans="1:2" x14ac:dyDescent="0.25">
      <c r="A359" s="27"/>
      <c r="B359" s="27"/>
    </row>
    <row r="360" spans="1:2" x14ac:dyDescent="0.25">
      <c r="A360" s="27"/>
      <c r="B360" s="27"/>
    </row>
    <row r="361" spans="1:2" x14ac:dyDescent="0.25">
      <c r="A361" s="27"/>
      <c r="B361" s="27"/>
    </row>
    <row r="362" spans="1:2" x14ac:dyDescent="0.25">
      <c r="A362" s="27"/>
      <c r="B362" s="27"/>
    </row>
    <row r="363" spans="1:2" x14ac:dyDescent="0.25">
      <c r="A363" s="27"/>
      <c r="B363" s="27"/>
    </row>
    <row r="364" spans="1:2" x14ac:dyDescent="0.25">
      <c r="A364" s="27"/>
      <c r="B364" s="27"/>
    </row>
    <row r="365" spans="1:2" x14ac:dyDescent="0.25">
      <c r="A365" s="27"/>
      <c r="B365" s="27"/>
    </row>
    <row r="366" spans="1:2" x14ac:dyDescent="0.25">
      <c r="A366" s="27"/>
      <c r="B366" s="27"/>
    </row>
    <row r="367" spans="1:2" x14ac:dyDescent="0.25">
      <c r="A367" s="27"/>
      <c r="B367" s="27"/>
    </row>
    <row r="368" spans="1:2" x14ac:dyDescent="0.25">
      <c r="A368" s="27"/>
      <c r="B368" s="27"/>
    </row>
    <row r="369" spans="1:2" x14ac:dyDescent="0.25">
      <c r="A369" s="27"/>
      <c r="B369" s="27"/>
    </row>
    <row r="370" spans="1:2" x14ac:dyDescent="0.25">
      <c r="A370" s="27"/>
      <c r="B370" s="27"/>
    </row>
    <row r="371" spans="1:2" x14ac:dyDescent="0.25">
      <c r="A371" s="27"/>
      <c r="B371" s="27"/>
    </row>
    <row r="372" spans="1:2" x14ac:dyDescent="0.25">
      <c r="A372" s="27"/>
      <c r="B372" s="27"/>
    </row>
    <row r="373" spans="1:2" x14ac:dyDescent="0.25">
      <c r="A373" s="27"/>
      <c r="B373" s="27"/>
    </row>
    <row r="374" spans="1:2" x14ac:dyDescent="0.25">
      <c r="A374" s="27"/>
      <c r="B374" s="27"/>
    </row>
    <row r="375" spans="1:2" x14ac:dyDescent="0.25">
      <c r="A375" s="27"/>
      <c r="B375" s="27"/>
    </row>
    <row r="376" spans="1:2" x14ac:dyDescent="0.25">
      <c r="A376" s="27"/>
      <c r="B376" s="27"/>
    </row>
    <row r="377" spans="1:2" x14ac:dyDescent="0.25">
      <c r="A377" s="27"/>
      <c r="B377" s="27"/>
    </row>
    <row r="378" spans="1:2" x14ac:dyDescent="0.25">
      <c r="A378" s="27"/>
      <c r="B378" s="27"/>
    </row>
    <row r="379" spans="1:2" x14ac:dyDescent="0.25">
      <c r="A379" s="27"/>
      <c r="B379" s="27"/>
    </row>
    <row r="380" spans="1:2" x14ac:dyDescent="0.25">
      <c r="A380" s="27"/>
      <c r="B380" s="27"/>
    </row>
    <row r="381" spans="1:2" x14ac:dyDescent="0.25">
      <c r="A381" s="27"/>
      <c r="B381" s="27"/>
    </row>
    <row r="382" spans="1:2" x14ac:dyDescent="0.25">
      <c r="A382" s="27"/>
      <c r="B382" s="27"/>
    </row>
    <row r="383" spans="1:2" x14ac:dyDescent="0.25">
      <c r="A383" s="27"/>
      <c r="B383" s="27"/>
    </row>
    <row r="384" spans="1:2" x14ac:dyDescent="0.25">
      <c r="A384" s="27"/>
      <c r="B384" s="27"/>
    </row>
    <row r="385" spans="1:2" x14ac:dyDescent="0.25">
      <c r="A385" s="27"/>
      <c r="B385" s="27"/>
    </row>
    <row r="386" spans="1:2" x14ac:dyDescent="0.25">
      <c r="A386" s="27"/>
      <c r="B386" s="27"/>
    </row>
    <row r="387" spans="1:2" x14ac:dyDescent="0.25">
      <c r="A387" s="27"/>
      <c r="B387" s="27"/>
    </row>
    <row r="388" spans="1:2" x14ac:dyDescent="0.25">
      <c r="A388" s="27"/>
      <c r="B388" s="27"/>
    </row>
    <row r="389" spans="1:2" x14ac:dyDescent="0.25">
      <c r="A389" s="27"/>
      <c r="B389" s="27"/>
    </row>
    <row r="390" spans="1:2" x14ac:dyDescent="0.25">
      <c r="A390" s="27"/>
      <c r="B390" s="27"/>
    </row>
    <row r="391" spans="1:2" x14ac:dyDescent="0.25">
      <c r="A391" s="27"/>
      <c r="B391" s="27"/>
    </row>
    <row r="392" spans="1:2" x14ac:dyDescent="0.25">
      <c r="A392" s="27"/>
      <c r="B392" s="27"/>
    </row>
    <row r="393" spans="1:2" x14ac:dyDescent="0.25">
      <c r="A393" s="27"/>
      <c r="B393" s="27"/>
    </row>
    <row r="394" spans="1:2" x14ac:dyDescent="0.25">
      <c r="A394" s="27"/>
      <c r="B394" s="27"/>
    </row>
    <row r="395" spans="1:2" x14ac:dyDescent="0.25">
      <c r="A395" s="27"/>
      <c r="B395" s="27"/>
    </row>
    <row r="396" spans="1:2" x14ac:dyDescent="0.25">
      <c r="A396" s="27"/>
      <c r="B396" s="27"/>
    </row>
    <row r="397" spans="1:2" x14ac:dyDescent="0.25">
      <c r="A397" s="27"/>
      <c r="B397" s="27"/>
    </row>
    <row r="398" spans="1:2" x14ac:dyDescent="0.25">
      <c r="A398" s="27"/>
      <c r="B398" s="27"/>
    </row>
    <row r="399" spans="1:2" x14ac:dyDescent="0.25">
      <c r="A399" s="27"/>
      <c r="B399" s="27"/>
    </row>
    <row r="400" spans="1:2" x14ac:dyDescent="0.25">
      <c r="A400" s="27"/>
      <c r="B400" s="27"/>
    </row>
    <row r="401" spans="1:2" x14ac:dyDescent="0.25">
      <c r="A401" s="27"/>
      <c r="B401" s="27"/>
    </row>
    <row r="402" spans="1:2" x14ac:dyDescent="0.25">
      <c r="A402" s="27"/>
      <c r="B402" s="27"/>
    </row>
    <row r="403" spans="1:2" x14ac:dyDescent="0.25">
      <c r="A403" s="27"/>
      <c r="B403" s="27"/>
    </row>
    <row r="404" spans="1:2" x14ac:dyDescent="0.25">
      <c r="A404" s="27"/>
      <c r="B404" s="27"/>
    </row>
    <row r="405" spans="1:2" x14ac:dyDescent="0.25">
      <c r="A405" s="27"/>
      <c r="B405" s="27"/>
    </row>
    <row r="406" spans="1:2" x14ac:dyDescent="0.25">
      <c r="A406" s="27"/>
      <c r="B406" s="27"/>
    </row>
    <row r="407" spans="1:2" x14ac:dyDescent="0.25">
      <c r="A407" s="27"/>
      <c r="B407" s="27"/>
    </row>
    <row r="408" spans="1:2" x14ac:dyDescent="0.25">
      <c r="A408" s="27"/>
      <c r="B408" s="27"/>
    </row>
    <row r="409" spans="1:2" x14ac:dyDescent="0.25">
      <c r="A409" s="27"/>
      <c r="B409" s="27"/>
    </row>
    <row r="410" spans="1:2" x14ac:dyDescent="0.25">
      <c r="A410" s="27"/>
      <c r="B410" s="27"/>
    </row>
    <row r="411" spans="1:2" x14ac:dyDescent="0.25">
      <c r="A411" s="27"/>
      <c r="B411" s="27"/>
    </row>
    <row r="412" spans="1:2" x14ac:dyDescent="0.25">
      <c r="A412" s="27"/>
      <c r="B412" s="27"/>
    </row>
    <row r="413" spans="1:2" x14ac:dyDescent="0.25">
      <c r="A413" s="27"/>
      <c r="B413" s="27"/>
    </row>
    <row r="414" spans="1:2" x14ac:dyDescent="0.25">
      <c r="A414" s="27"/>
      <c r="B414" s="27"/>
    </row>
    <row r="415" spans="1:2" x14ac:dyDescent="0.25">
      <c r="A415" s="27"/>
      <c r="B415" s="27"/>
    </row>
    <row r="416" spans="1:2" x14ac:dyDescent="0.25">
      <c r="A416" s="27"/>
      <c r="B416" s="27"/>
    </row>
    <row r="417" spans="1:2" x14ac:dyDescent="0.25">
      <c r="A417" s="27"/>
      <c r="B417" s="27"/>
    </row>
    <row r="418" spans="1:2" x14ac:dyDescent="0.25">
      <c r="A418" s="27"/>
      <c r="B418" s="27"/>
    </row>
    <row r="419" spans="1:2" x14ac:dyDescent="0.25">
      <c r="A419" s="27"/>
      <c r="B419" s="27"/>
    </row>
    <row r="420" spans="1:2" x14ac:dyDescent="0.25">
      <c r="A420" s="27"/>
      <c r="B420" s="27"/>
    </row>
    <row r="421" spans="1:2" x14ac:dyDescent="0.25">
      <c r="A421" s="27"/>
      <c r="B421" s="27"/>
    </row>
    <row r="422" spans="1:2" x14ac:dyDescent="0.25">
      <c r="A422" s="27"/>
      <c r="B422" s="27"/>
    </row>
    <row r="423" spans="1:2" x14ac:dyDescent="0.25">
      <c r="A423" s="27"/>
      <c r="B423" s="27"/>
    </row>
    <row r="424" spans="1:2" x14ac:dyDescent="0.25">
      <c r="A424" s="27"/>
      <c r="B424" s="27"/>
    </row>
    <row r="425" spans="1:2" x14ac:dyDescent="0.25">
      <c r="A425" s="27"/>
      <c r="B425" s="27"/>
    </row>
    <row r="426" spans="1:2" x14ac:dyDescent="0.25">
      <c r="A426" s="27"/>
      <c r="B426" s="27"/>
    </row>
    <row r="427" spans="1:2" x14ac:dyDescent="0.25">
      <c r="A427" s="27"/>
      <c r="B427" s="27"/>
    </row>
    <row r="428" spans="1:2" x14ac:dyDescent="0.25">
      <c r="A428" s="27"/>
      <c r="B428" s="27"/>
    </row>
    <row r="429" spans="1:2" x14ac:dyDescent="0.25">
      <c r="A429" s="27"/>
      <c r="B429" s="27"/>
    </row>
    <row r="430" spans="1:2" x14ac:dyDescent="0.25">
      <c r="A430" s="27"/>
      <c r="B430" s="27"/>
    </row>
    <row r="431" spans="1:2" x14ac:dyDescent="0.25">
      <c r="A431" s="27"/>
      <c r="B431" s="27"/>
    </row>
    <row r="432" spans="1:2" x14ac:dyDescent="0.25">
      <c r="A432" s="27"/>
      <c r="B432" s="27"/>
    </row>
    <row r="433" spans="1:2" x14ac:dyDescent="0.25">
      <c r="A433" s="27"/>
      <c r="B433" s="27"/>
    </row>
    <row r="434" spans="1:2" x14ac:dyDescent="0.25">
      <c r="A434" s="27"/>
      <c r="B434" s="27"/>
    </row>
    <row r="435" spans="1:2" x14ac:dyDescent="0.25">
      <c r="A435" s="27"/>
      <c r="B435" s="27"/>
    </row>
    <row r="436" spans="1:2" x14ac:dyDescent="0.25">
      <c r="A436" s="27"/>
      <c r="B436" s="27"/>
    </row>
    <row r="437" spans="1:2" x14ac:dyDescent="0.25">
      <c r="A437" s="27"/>
      <c r="B437" s="27"/>
    </row>
    <row r="438" spans="1:2" x14ac:dyDescent="0.25">
      <c r="A438" s="27"/>
      <c r="B438" s="27"/>
    </row>
    <row r="439" spans="1:2" x14ac:dyDescent="0.25">
      <c r="A439" s="27"/>
      <c r="B439" s="27"/>
    </row>
    <row r="440" spans="1:2" x14ac:dyDescent="0.25">
      <c r="A440" s="27"/>
      <c r="B440" s="27"/>
    </row>
    <row r="441" spans="1:2" x14ac:dyDescent="0.25">
      <c r="A441" s="27"/>
      <c r="B441" s="27"/>
    </row>
    <row r="442" spans="1:2" x14ac:dyDescent="0.25">
      <c r="A442" s="27"/>
      <c r="B442" s="27"/>
    </row>
    <row r="443" spans="1:2" x14ac:dyDescent="0.25">
      <c r="A443" s="27"/>
      <c r="B443" s="27"/>
    </row>
    <row r="444" spans="1:2" x14ac:dyDescent="0.25">
      <c r="A444" s="27"/>
      <c r="B444" s="27"/>
    </row>
    <row r="445" spans="1:2" x14ac:dyDescent="0.25">
      <c r="A445" s="27"/>
      <c r="B445" s="27"/>
    </row>
    <row r="446" spans="1:2" x14ac:dyDescent="0.25">
      <c r="A446" s="27"/>
      <c r="B446" s="27"/>
    </row>
    <row r="447" spans="1:2" x14ac:dyDescent="0.25">
      <c r="A447" s="27"/>
      <c r="B447" s="27"/>
    </row>
    <row r="448" spans="1:2" x14ac:dyDescent="0.25">
      <c r="A448" s="27"/>
      <c r="B448" s="27"/>
    </row>
    <row r="449" spans="1:2" x14ac:dyDescent="0.25">
      <c r="A449" s="27"/>
      <c r="B449" s="27"/>
    </row>
    <row r="450" spans="1:2" x14ac:dyDescent="0.25">
      <c r="A450" s="27"/>
      <c r="B450" s="27"/>
    </row>
    <row r="451" spans="1:2" x14ac:dyDescent="0.25">
      <c r="A451" s="27"/>
      <c r="B451" s="27"/>
    </row>
    <row r="452" spans="1:2" x14ac:dyDescent="0.25">
      <c r="A452" s="27"/>
      <c r="B452" s="27"/>
    </row>
    <row r="453" spans="1:2" x14ac:dyDescent="0.25">
      <c r="A453" s="27"/>
      <c r="B453" s="27"/>
    </row>
    <row r="454" spans="1:2" x14ac:dyDescent="0.25">
      <c r="A454" s="27"/>
      <c r="B454" s="27"/>
    </row>
    <row r="455" spans="1:2" x14ac:dyDescent="0.25">
      <c r="A455" s="27"/>
      <c r="B455" s="27"/>
    </row>
    <row r="456" spans="1:2" x14ac:dyDescent="0.25">
      <c r="A456" s="27"/>
      <c r="B456" s="27"/>
    </row>
    <row r="457" spans="1:2" x14ac:dyDescent="0.25">
      <c r="A457" s="27"/>
      <c r="B457" s="27"/>
    </row>
    <row r="458" spans="1:2" x14ac:dyDescent="0.25">
      <c r="A458" s="27"/>
      <c r="B458" s="27"/>
    </row>
    <row r="459" spans="1:2" x14ac:dyDescent="0.25">
      <c r="A459" s="27"/>
      <c r="B459" s="27"/>
    </row>
    <row r="460" spans="1:2" x14ac:dyDescent="0.25">
      <c r="A460" s="27"/>
      <c r="B460" s="27"/>
    </row>
    <row r="461" spans="1:2" x14ac:dyDescent="0.25">
      <c r="A461" s="27"/>
      <c r="B461" s="27"/>
    </row>
    <row r="462" spans="1:2" x14ac:dyDescent="0.25">
      <c r="A462" s="27"/>
      <c r="B462" s="27"/>
    </row>
    <row r="463" spans="1:2" x14ac:dyDescent="0.25">
      <c r="A463" s="27"/>
      <c r="B463" s="27"/>
    </row>
    <row r="464" spans="1:2" x14ac:dyDescent="0.25">
      <c r="A464" s="27"/>
      <c r="B464" s="27"/>
    </row>
    <row r="465" spans="1:2" x14ac:dyDescent="0.25">
      <c r="A465" s="27"/>
      <c r="B465" s="27"/>
    </row>
    <row r="466" spans="1:2" x14ac:dyDescent="0.25">
      <c r="A466" s="27"/>
      <c r="B466" s="27"/>
    </row>
    <row r="467" spans="1:2" x14ac:dyDescent="0.25">
      <c r="A467" s="27"/>
      <c r="B467" s="27"/>
    </row>
    <row r="468" spans="1:2" x14ac:dyDescent="0.25">
      <c r="A468" s="27"/>
      <c r="B468" s="27"/>
    </row>
    <row r="469" spans="1:2" x14ac:dyDescent="0.25">
      <c r="A469" s="27"/>
      <c r="B469" s="27"/>
    </row>
    <row r="470" spans="1:2" x14ac:dyDescent="0.25">
      <c r="A470" s="27"/>
      <c r="B470" s="27"/>
    </row>
    <row r="471" spans="1:2" x14ac:dyDescent="0.25">
      <c r="A471" s="27"/>
      <c r="B471" s="27"/>
    </row>
    <row r="472" spans="1:2" x14ac:dyDescent="0.25">
      <c r="A472" s="27"/>
      <c r="B472" s="27"/>
    </row>
    <row r="473" spans="1:2" x14ac:dyDescent="0.25">
      <c r="A473" s="27"/>
      <c r="B473" s="27"/>
    </row>
    <row r="474" spans="1:2" x14ac:dyDescent="0.25">
      <c r="A474" s="27"/>
      <c r="B474" s="27"/>
    </row>
    <row r="475" spans="1:2" x14ac:dyDescent="0.25">
      <c r="A475" s="27"/>
      <c r="B475" s="27"/>
    </row>
    <row r="476" spans="1:2" x14ac:dyDescent="0.25">
      <c r="A476" s="27"/>
      <c r="B476" s="27"/>
    </row>
    <row r="477" spans="1:2" x14ac:dyDescent="0.25">
      <c r="A477" s="27"/>
      <c r="B477" s="27"/>
    </row>
    <row r="478" spans="1:2" x14ac:dyDescent="0.25">
      <c r="A478" s="27"/>
      <c r="B478" s="27"/>
    </row>
    <row r="479" spans="1:2" x14ac:dyDescent="0.25">
      <c r="A479" s="27"/>
      <c r="B479" s="27"/>
    </row>
    <row r="480" spans="1:2" x14ac:dyDescent="0.25">
      <c r="A480" s="27"/>
      <c r="B480" s="27"/>
    </row>
    <row r="481" spans="1:2" x14ac:dyDescent="0.25">
      <c r="A481" s="27"/>
      <c r="B481" s="27"/>
    </row>
    <row r="482" spans="1:2" x14ac:dyDescent="0.25">
      <c r="A482" s="27"/>
      <c r="B482" s="27"/>
    </row>
    <row r="483" spans="1:2" x14ac:dyDescent="0.25">
      <c r="A483" s="27"/>
      <c r="B483" s="27"/>
    </row>
    <row r="484" spans="1:2" x14ac:dyDescent="0.25">
      <c r="A484" s="27"/>
      <c r="B484" s="27"/>
    </row>
    <row r="485" spans="1:2" x14ac:dyDescent="0.25">
      <c r="A485" s="27"/>
      <c r="B485" s="27"/>
    </row>
    <row r="486" spans="1:2" x14ac:dyDescent="0.25">
      <c r="A486" s="27"/>
      <c r="B486" s="27"/>
    </row>
    <row r="487" spans="1:2" x14ac:dyDescent="0.25">
      <c r="A487" s="27"/>
      <c r="B487" s="27"/>
    </row>
    <row r="488" spans="1:2" x14ac:dyDescent="0.25">
      <c r="A488" s="27"/>
      <c r="B488" s="27"/>
    </row>
    <row r="489" spans="1:2" x14ac:dyDescent="0.25">
      <c r="A489" s="27"/>
      <c r="B489" s="27"/>
    </row>
    <row r="490" spans="1:2" x14ac:dyDescent="0.25">
      <c r="A490" s="27"/>
      <c r="B490" s="27"/>
    </row>
    <row r="491" spans="1:2" x14ac:dyDescent="0.25">
      <c r="A491" s="27"/>
      <c r="B491" s="27"/>
    </row>
    <row r="492" spans="1:2" x14ac:dyDescent="0.25">
      <c r="A492" s="27"/>
      <c r="B492" s="27"/>
    </row>
    <row r="493" spans="1:2" x14ac:dyDescent="0.25">
      <c r="A493" s="27"/>
      <c r="B493" s="27"/>
    </row>
    <row r="494" spans="1:2" x14ac:dyDescent="0.25">
      <c r="A494" s="27"/>
      <c r="B494" s="27"/>
    </row>
    <row r="495" spans="1:2" x14ac:dyDescent="0.25">
      <c r="A495" s="27"/>
      <c r="B495" s="27"/>
    </row>
    <row r="496" spans="1:2" x14ac:dyDescent="0.25">
      <c r="A496" s="27"/>
      <c r="B496" s="27"/>
    </row>
    <row r="497" spans="1:2" x14ac:dyDescent="0.25">
      <c r="A497" s="27"/>
      <c r="B497" s="27"/>
    </row>
    <row r="498" spans="1:2" x14ac:dyDescent="0.25">
      <c r="A498" s="27"/>
      <c r="B498" s="27"/>
    </row>
    <row r="499" spans="1:2" x14ac:dyDescent="0.25">
      <c r="A499" s="27"/>
      <c r="B499" s="27"/>
    </row>
    <row r="500" spans="1:2" x14ac:dyDescent="0.25">
      <c r="A500" s="27"/>
      <c r="B500" s="27"/>
    </row>
    <row r="501" spans="1:2" x14ac:dyDescent="0.25">
      <c r="A501" s="27"/>
      <c r="B501" s="27"/>
    </row>
    <row r="502" spans="1:2" x14ac:dyDescent="0.25">
      <c r="A502" s="27"/>
      <c r="B502" s="27"/>
    </row>
    <row r="503" spans="1:2" x14ac:dyDescent="0.25">
      <c r="A503" s="27"/>
      <c r="B503" s="27"/>
    </row>
    <row r="504" spans="1:2" x14ac:dyDescent="0.25">
      <c r="A504" s="27"/>
      <c r="B504" s="27"/>
    </row>
    <row r="505" spans="1:2" x14ac:dyDescent="0.25">
      <c r="A505" s="27"/>
      <c r="B505" s="27"/>
    </row>
    <row r="506" spans="1:2" x14ac:dyDescent="0.25">
      <c r="A506" s="27"/>
      <c r="B506" s="27"/>
    </row>
    <row r="507" spans="1:2" x14ac:dyDescent="0.25">
      <c r="A507" s="27"/>
      <c r="B507" s="27"/>
    </row>
    <row r="508" spans="1:2" x14ac:dyDescent="0.25">
      <c r="A508" s="27"/>
      <c r="B508" s="27"/>
    </row>
    <row r="509" spans="1:2" x14ac:dyDescent="0.25">
      <c r="A509" s="27"/>
      <c r="B509" s="27"/>
    </row>
    <row r="510" spans="1:2" x14ac:dyDescent="0.25">
      <c r="A510" s="27"/>
      <c r="B510" s="27"/>
    </row>
    <row r="511" spans="1:2" x14ac:dyDescent="0.25">
      <c r="A511" s="27"/>
      <c r="B511" s="27"/>
    </row>
    <row r="512" spans="1:2" x14ac:dyDescent="0.25">
      <c r="A512" s="27"/>
      <c r="B512" s="27"/>
    </row>
    <row r="513" spans="1:2" x14ac:dyDescent="0.25">
      <c r="A513" s="27"/>
      <c r="B513" s="27"/>
    </row>
    <row r="514" spans="1:2" x14ac:dyDescent="0.25">
      <c r="A514" s="27"/>
      <c r="B514" s="27"/>
    </row>
    <row r="515" spans="1:2" x14ac:dyDescent="0.25">
      <c r="A515" s="27"/>
      <c r="B515" s="27"/>
    </row>
    <row r="516" spans="1:2" x14ac:dyDescent="0.25">
      <c r="A516" s="27"/>
      <c r="B516" s="27"/>
    </row>
    <row r="517" spans="1:2" x14ac:dyDescent="0.25">
      <c r="A517" s="27"/>
      <c r="B517" s="27"/>
    </row>
    <row r="518" spans="1:2" x14ac:dyDescent="0.25">
      <c r="A518" s="27"/>
      <c r="B518" s="27"/>
    </row>
    <row r="519" spans="1:2" x14ac:dyDescent="0.25">
      <c r="A519" s="27"/>
      <c r="B519" s="27"/>
    </row>
    <row r="520" spans="1:2" x14ac:dyDescent="0.25">
      <c r="A520" s="27"/>
      <c r="B520" s="27"/>
    </row>
    <row r="521" spans="1:2" x14ac:dyDescent="0.25">
      <c r="A521" s="27"/>
      <c r="B521" s="27"/>
    </row>
    <row r="522" spans="1:2" x14ac:dyDescent="0.25">
      <c r="A522" s="27"/>
      <c r="B522" s="27"/>
    </row>
    <row r="523" spans="1:2" x14ac:dyDescent="0.25">
      <c r="A523" s="27"/>
      <c r="B523" s="27"/>
    </row>
    <row r="524" spans="1:2" x14ac:dyDescent="0.25">
      <c r="A524" s="27"/>
      <c r="B524" s="27"/>
    </row>
    <row r="525" spans="1:2" x14ac:dyDescent="0.25">
      <c r="A525" s="27"/>
      <c r="B525" s="27"/>
    </row>
    <row r="526" spans="1:2" x14ac:dyDescent="0.25">
      <c r="A526" s="27"/>
      <c r="B526" s="27"/>
    </row>
    <row r="527" spans="1:2" x14ac:dyDescent="0.25">
      <c r="A527" s="27"/>
      <c r="B527" s="27"/>
    </row>
    <row r="528" spans="1:2" x14ac:dyDescent="0.25">
      <c r="A528" s="27"/>
      <c r="B528" s="27"/>
    </row>
    <row r="529" spans="1:2" x14ac:dyDescent="0.25">
      <c r="A529" s="27"/>
      <c r="B529" s="27"/>
    </row>
    <row r="530" spans="1:2" x14ac:dyDescent="0.25">
      <c r="A530" s="27"/>
      <c r="B530" s="27"/>
    </row>
    <row r="531" spans="1:2" x14ac:dyDescent="0.25">
      <c r="A531" s="27"/>
      <c r="B531" s="27"/>
    </row>
    <row r="532" spans="1:2" x14ac:dyDescent="0.25">
      <c r="A532" s="27"/>
      <c r="B532" s="27"/>
    </row>
    <row r="533" spans="1:2" x14ac:dyDescent="0.25">
      <c r="A533" s="27"/>
      <c r="B533" s="27"/>
    </row>
    <row r="534" spans="1:2" x14ac:dyDescent="0.25">
      <c r="A534" s="27"/>
      <c r="B534" s="27"/>
    </row>
    <row r="535" spans="1:2" x14ac:dyDescent="0.25">
      <c r="A535" s="27"/>
      <c r="B535" s="27"/>
    </row>
    <row r="536" spans="1:2" x14ac:dyDescent="0.25">
      <c r="A536" s="27"/>
      <c r="B536" s="27"/>
    </row>
    <row r="537" spans="1:2" x14ac:dyDescent="0.25">
      <c r="A537" s="27"/>
      <c r="B537" s="27"/>
    </row>
    <row r="538" spans="1:2" x14ac:dyDescent="0.25">
      <c r="A538" s="27"/>
      <c r="B538" s="27"/>
    </row>
    <row r="539" spans="1:2" x14ac:dyDescent="0.25">
      <c r="A539" s="27"/>
      <c r="B539" s="27"/>
    </row>
    <row r="540" spans="1:2" x14ac:dyDescent="0.25">
      <c r="A540" s="27"/>
      <c r="B540" s="27"/>
    </row>
    <row r="541" spans="1:2" x14ac:dyDescent="0.25">
      <c r="A541" s="27"/>
      <c r="B541" s="27"/>
    </row>
    <row r="542" spans="1:2" x14ac:dyDescent="0.25">
      <c r="A542" s="27"/>
      <c r="B542" s="27"/>
    </row>
    <row r="543" spans="1:2" x14ac:dyDescent="0.25">
      <c r="A543" s="27"/>
      <c r="B543" s="27"/>
    </row>
    <row r="544" spans="1:2" x14ac:dyDescent="0.25">
      <c r="A544" s="27"/>
      <c r="B544" s="27"/>
    </row>
    <row r="545" spans="1:2" x14ac:dyDescent="0.25">
      <c r="A545" s="27"/>
      <c r="B545" s="27"/>
    </row>
    <row r="546" spans="1:2" x14ac:dyDescent="0.25">
      <c r="A546" s="27"/>
      <c r="B546" s="27"/>
    </row>
    <row r="547" spans="1:2" x14ac:dyDescent="0.25">
      <c r="A547" s="27"/>
      <c r="B547" s="27"/>
    </row>
    <row r="548" spans="1:2" x14ac:dyDescent="0.25">
      <c r="A548" s="27"/>
      <c r="B548" s="27"/>
    </row>
    <row r="549" spans="1:2" x14ac:dyDescent="0.25">
      <c r="A549" s="27"/>
      <c r="B549" s="27"/>
    </row>
    <row r="550" spans="1:2" x14ac:dyDescent="0.25">
      <c r="A550" s="27"/>
      <c r="B550" s="27"/>
    </row>
    <row r="551" spans="1:2" x14ac:dyDescent="0.25">
      <c r="A551" s="27"/>
      <c r="B551" s="27"/>
    </row>
    <row r="552" spans="1:2" x14ac:dyDescent="0.25">
      <c r="A552" s="27"/>
      <c r="B552" s="27"/>
    </row>
    <row r="553" spans="1:2" x14ac:dyDescent="0.25">
      <c r="A553" s="27"/>
      <c r="B553" s="27"/>
    </row>
    <row r="554" spans="1:2" x14ac:dyDescent="0.25">
      <c r="A554" s="27"/>
      <c r="B554" s="27"/>
    </row>
    <row r="555" spans="1:2" x14ac:dyDescent="0.25">
      <c r="A555" s="27"/>
      <c r="B555" s="27"/>
    </row>
    <row r="556" spans="1:2" x14ac:dyDescent="0.25">
      <c r="A556" s="27"/>
      <c r="B556" s="27"/>
    </row>
    <row r="557" spans="1:2" x14ac:dyDescent="0.25">
      <c r="A557" s="27"/>
      <c r="B557" s="27"/>
    </row>
    <row r="558" spans="1:2" x14ac:dyDescent="0.25">
      <c r="A558" s="27"/>
      <c r="B558" s="27"/>
    </row>
    <row r="559" spans="1:2" x14ac:dyDescent="0.25">
      <c r="A559" s="27"/>
      <c r="B559" s="27"/>
    </row>
    <row r="560" spans="1:2" x14ac:dyDescent="0.25">
      <c r="A560" s="27"/>
      <c r="B560" s="27"/>
    </row>
    <row r="561" spans="1:2" x14ac:dyDescent="0.25">
      <c r="A561" s="27"/>
      <c r="B561" s="27"/>
    </row>
    <row r="562" spans="1:2" x14ac:dyDescent="0.25">
      <c r="A562" s="27"/>
      <c r="B562" s="27"/>
    </row>
    <row r="563" spans="1:2" x14ac:dyDescent="0.25">
      <c r="A563" s="27"/>
      <c r="B563" s="27"/>
    </row>
    <row r="564" spans="1:2" x14ac:dyDescent="0.25">
      <c r="A564" s="27"/>
      <c r="B564" s="27"/>
    </row>
    <row r="565" spans="1:2" x14ac:dyDescent="0.25">
      <c r="A565" s="27"/>
      <c r="B565" s="27"/>
    </row>
    <row r="566" spans="1:2" x14ac:dyDescent="0.25">
      <c r="A566" s="27"/>
      <c r="B566" s="27"/>
    </row>
    <row r="567" spans="1:2" x14ac:dyDescent="0.25">
      <c r="A567" s="27"/>
      <c r="B567" s="27"/>
    </row>
    <row r="568" spans="1:2" x14ac:dyDescent="0.25">
      <c r="A568" s="27"/>
      <c r="B568" s="27"/>
    </row>
    <row r="569" spans="1:2" x14ac:dyDescent="0.25">
      <c r="A569" s="27"/>
      <c r="B569" s="27"/>
    </row>
    <row r="570" spans="1:2" x14ac:dyDescent="0.25">
      <c r="A570" s="27"/>
      <c r="B570" s="27"/>
    </row>
    <row r="571" spans="1:2" x14ac:dyDescent="0.25">
      <c r="A571" s="27"/>
      <c r="B571" s="27"/>
    </row>
    <row r="572" spans="1:2" x14ac:dyDescent="0.25">
      <c r="A572" s="27"/>
      <c r="B572" s="27"/>
    </row>
    <row r="573" spans="1:2" x14ac:dyDescent="0.25">
      <c r="A573" s="27"/>
      <c r="B573" s="27"/>
    </row>
    <row r="574" spans="1:2" x14ac:dyDescent="0.25">
      <c r="A574" s="27"/>
      <c r="B574" s="27"/>
    </row>
    <row r="575" spans="1:2" x14ac:dyDescent="0.25">
      <c r="A575" s="27"/>
      <c r="B575" s="27"/>
    </row>
    <row r="576" spans="1:2" x14ac:dyDescent="0.25">
      <c r="A576" s="27"/>
      <c r="B576" s="27"/>
    </row>
    <row r="577" spans="1:2" x14ac:dyDescent="0.25">
      <c r="A577" s="27"/>
      <c r="B577" s="27"/>
    </row>
    <row r="578" spans="1:2" x14ac:dyDescent="0.25">
      <c r="A578" s="27"/>
      <c r="B578" s="27"/>
    </row>
    <row r="579" spans="1:2" x14ac:dyDescent="0.25">
      <c r="A579" s="27"/>
      <c r="B579" s="27"/>
    </row>
    <row r="580" spans="1:2" x14ac:dyDescent="0.25">
      <c r="A580" s="27"/>
      <c r="B580" s="27"/>
    </row>
    <row r="581" spans="1:2" x14ac:dyDescent="0.25">
      <c r="A581" s="27"/>
      <c r="B581" s="27"/>
    </row>
    <row r="582" spans="1:2" x14ac:dyDescent="0.25">
      <c r="A582" s="27"/>
      <c r="B582" s="27"/>
    </row>
    <row r="583" spans="1:2" x14ac:dyDescent="0.25">
      <c r="A583" s="27"/>
      <c r="B583" s="27"/>
    </row>
    <row r="584" spans="1:2" x14ac:dyDescent="0.25">
      <c r="A584" s="27"/>
      <c r="B584" s="27"/>
    </row>
    <row r="585" spans="1:2" x14ac:dyDescent="0.25">
      <c r="A585" s="27"/>
      <c r="B585" s="27"/>
    </row>
    <row r="586" spans="1:2" x14ac:dyDescent="0.25">
      <c r="A586" s="27"/>
      <c r="B586" s="27"/>
    </row>
    <row r="587" spans="1:2" x14ac:dyDescent="0.25">
      <c r="A587" s="27"/>
      <c r="B587" s="27"/>
    </row>
    <row r="588" spans="1:2" x14ac:dyDescent="0.25">
      <c r="A588" s="27"/>
      <c r="B588" s="27"/>
    </row>
    <row r="589" spans="1:2" x14ac:dyDescent="0.25">
      <c r="A589" s="27"/>
      <c r="B589" s="27"/>
    </row>
    <row r="590" spans="1:2" x14ac:dyDescent="0.25">
      <c r="A590" s="27"/>
      <c r="B590" s="27"/>
    </row>
    <row r="591" spans="1:2" x14ac:dyDescent="0.25">
      <c r="A591" s="27"/>
      <c r="B591" s="27"/>
    </row>
    <row r="592" spans="1:2" x14ac:dyDescent="0.25">
      <c r="A592" s="27"/>
      <c r="B592" s="27"/>
    </row>
    <row r="593" spans="1:2" x14ac:dyDescent="0.25">
      <c r="A593" s="27"/>
      <c r="B593" s="27"/>
    </row>
    <row r="594" spans="1:2" x14ac:dyDescent="0.25">
      <c r="A594" s="27"/>
      <c r="B594" s="27"/>
    </row>
    <row r="595" spans="1:2" x14ac:dyDescent="0.25">
      <c r="A595" s="27"/>
      <c r="B595" s="27"/>
    </row>
    <row r="596" spans="1:2" x14ac:dyDescent="0.25">
      <c r="A596" s="27"/>
      <c r="B596" s="27"/>
    </row>
    <row r="597" spans="1:2" x14ac:dyDescent="0.25">
      <c r="A597" s="27"/>
      <c r="B597" s="27"/>
    </row>
    <row r="598" spans="1:2" x14ac:dyDescent="0.25">
      <c r="A598" s="27"/>
      <c r="B598" s="27"/>
    </row>
    <row r="599" spans="1:2" x14ac:dyDescent="0.25">
      <c r="A599" s="27"/>
      <c r="B599" s="27"/>
    </row>
    <row r="600" spans="1:2" x14ac:dyDescent="0.25">
      <c r="A600" s="27"/>
      <c r="B600" s="27"/>
    </row>
    <row r="601" spans="1:2" x14ac:dyDescent="0.25">
      <c r="A601" s="27"/>
      <c r="B601" s="27"/>
    </row>
    <row r="602" spans="1:2" x14ac:dyDescent="0.25">
      <c r="A602" s="27"/>
      <c r="B602" s="27"/>
    </row>
    <row r="603" spans="1:2" x14ac:dyDescent="0.25">
      <c r="A603" s="27"/>
      <c r="B603" s="27"/>
    </row>
    <row r="604" spans="1:2" x14ac:dyDescent="0.25">
      <c r="A604" s="27"/>
      <c r="B604" s="27"/>
    </row>
    <row r="605" spans="1:2" x14ac:dyDescent="0.25">
      <c r="A605" s="27"/>
      <c r="B605" s="27"/>
    </row>
    <row r="606" spans="1:2" x14ac:dyDescent="0.25">
      <c r="A606" s="27"/>
      <c r="B606" s="27"/>
    </row>
    <row r="607" spans="1:2" x14ac:dyDescent="0.25">
      <c r="A607" s="27"/>
      <c r="B607" s="27"/>
    </row>
    <row r="608" spans="1:2" x14ac:dyDescent="0.25">
      <c r="A608" s="27"/>
      <c r="B608" s="27"/>
    </row>
    <row r="609" spans="1:2" x14ac:dyDescent="0.25">
      <c r="A609" s="27"/>
      <c r="B609" s="27"/>
    </row>
    <row r="610" spans="1:2" x14ac:dyDescent="0.25">
      <c r="A610" s="27"/>
      <c r="B610" s="27"/>
    </row>
    <row r="611" spans="1:2" x14ac:dyDescent="0.25">
      <c r="A611" s="27"/>
      <c r="B611" s="27"/>
    </row>
    <row r="612" spans="1:2" x14ac:dyDescent="0.25">
      <c r="A612" s="27"/>
      <c r="B612" s="27"/>
    </row>
    <row r="613" spans="1:2" x14ac:dyDescent="0.25">
      <c r="A613" s="27"/>
      <c r="B613" s="27"/>
    </row>
    <row r="614" spans="1:2" x14ac:dyDescent="0.25">
      <c r="A614" s="27"/>
      <c r="B614" s="27"/>
    </row>
    <row r="615" spans="1:2" x14ac:dyDescent="0.25">
      <c r="A615" s="27"/>
      <c r="B615" s="27"/>
    </row>
    <row r="616" spans="1:2" x14ac:dyDescent="0.25">
      <c r="A616" s="27"/>
      <c r="B616" s="27"/>
    </row>
    <row r="617" spans="1:2" x14ac:dyDescent="0.25">
      <c r="A617" s="27"/>
      <c r="B617" s="27"/>
    </row>
    <row r="618" spans="1:2" x14ac:dyDescent="0.25">
      <c r="A618" s="27"/>
      <c r="B618" s="27"/>
    </row>
    <row r="619" spans="1:2" x14ac:dyDescent="0.25">
      <c r="A619" s="27"/>
      <c r="B619" s="27"/>
    </row>
    <row r="620" spans="1:2" x14ac:dyDescent="0.25">
      <c r="A620" s="27"/>
      <c r="B620" s="27"/>
    </row>
    <row r="621" spans="1:2" x14ac:dyDescent="0.25">
      <c r="A621" s="27"/>
      <c r="B621" s="27"/>
    </row>
    <row r="622" spans="1:2" x14ac:dyDescent="0.25">
      <c r="A622" s="27"/>
      <c r="B622" s="27"/>
    </row>
    <row r="623" spans="1:2" x14ac:dyDescent="0.25">
      <c r="A623" s="27"/>
      <c r="B623" s="27"/>
    </row>
    <row r="624" spans="1:2" x14ac:dyDescent="0.25">
      <c r="A624" s="27"/>
      <c r="B624" s="27"/>
    </row>
    <row r="625" spans="1:2" x14ac:dyDescent="0.25">
      <c r="A625" s="27"/>
      <c r="B625" s="27"/>
    </row>
    <row r="626" spans="1:2" x14ac:dyDescent="0.25">
      <c r="A626" s="27"/>
      <c r="B626" s="27"/>
    </row>
    <row r="627" spans="1:2" x14ac:dyDescent="0.25">
      <c r="A627" s="27"/>
      <c r="B627" s="27"/>
    </row>
    <row r="628" spans="1:2" x14ac:dyDescent="0.25">
      <c r="A628" s="27"/>
      <c r="B628" s="27"/>
    </row>
    <row r="629" spans="1:2" x14ac:dyDescent="0.25">
      <c r="A629" s="27"/>
      <c r="B629" s="27"/>
    </row>
    <row r="630" spans="1:2" x14ac:dyDescent="0.25">
      <c r="A630" s="27"/>
      <c r="B630" s="27"/>
    </row>
    <row r="631" spans="1:2" x14ac:dyDescent="0.25">
      <c r="A631" s="27"/>
      <c r="B631" s="27"/>
    </row>
    <row r="632" spans="1:2" x14ac:dyDescent="0.25">
      <c r="A632" s="27"/>
      <c r="B632" s="27"/>
    </row>
    <row r="633" spans="1:2" x14ac:dyDescent="0.25">
      <c r="A633" s="27"/>
      <c r="B633" s="27"/>
    </row>
    <row r="634" spans="1:2" x14ac:dyDescent="0.25">
      <c r="A634" s="27"/>
      <c r="B634" s="27"/>
    </row>
    <row r="635" spans="1:2" x14ac:dyDescent="0.25">
      <c r="A635" s="27"/>
      <c r="B635" s="27"/>
    </row>
    <row r="636" spans="1:2" x14ac:dyDescent="0.25">
      <c r="A636" s="27"/>
      <c r="B636" s="27"/>
    </row>
    <row r="637" spans="1:2" x14ac:dyDescent="0.25">
      <c r="A637" s="27"/>
      <c r="B637" s="27"/>
    </row>
    <row r="638" spans="1:2" x14ac:dyDescent="0.25">
      <c r="A638" s="27"/>
      <c r="B638" s="27"/>
    </row>
    <row r="639" spans="1:2" x14ac:dyDescent="0.25">
      <c r="A639" s="27"/>
      <c r="B639" s="27"/>
    </row>
    <row r="640" spans="1:2" x14ac:dyDescent="0.25">
      <c r="A640" s="27"/>
      <c r="B640" s="27"/>
    </row>
    <row r="641" spans="1:2" x14ac:dyDescent="0.25">
      <c r="A641" s="27"/>
      <c r="B641" s="27"/>
    </row>
    <row r="642" spans="1:2" x14ac:dyDescent="0.25">
      <c r="A642" s="27"/>
      <c r="B642" s="27"/>
    </row>
    <row r="643" spans="1:2" x14ac:dyDescent="0.25">
      <c r="A643" s="27"/>
      <c r="B643" s="27"/>
    </row>
    <row r="644" spans="1:2" x14ac:dyDescent="0.25">
      <c r="A644" s="27"/>
      <c r="B644" s="27"/>
    </row>
    <row r="645" spans="1:2" x14ac:dyDescent="0.25">
      <c r="A645" s="27"/>
      <c r="B645" s="27"/>
    </row>
    <row r="646" spans="1:2" x14ac:dyDescent="0.25">
      <c r="A646" s="27"/>
      <c r="B646" s="27"/>
    </row>
    <row r="647" spans="1:2" x14ac:dyDescent="0.25">
      <c r="A647" s="27"/>
      <c r="B647" s="27"/>
    </row>
    <row r="648" spans="1:2" x14ac:dyDescent="0.25">
      <c r="A648" s="27"/>
      <c r="B648" s="27"/>
    </row>
    <row r="649" spans="1:2" x14ac:dyDescent="0.25">
      <c r="A649" s="27"/>
      <c r="B649" s="27"/>
    </row>
    <row r="650" spans="1:2" x14ac:dyDescent="0.25">
      <c r="A650" s="27"/>
      <c r="B650" s="27"/>
    </row>
    <row r="651" spans="1:2" x14ac:dyDescent="0.25">
      <c r="A651" s="27"/>
      <c r="B651" s="27"/>
    </row>
    <row r="652" spans="1:2" x14ac:dyDescent="0.25">
      <c r="A652" s="27"/>
      <c r="B652" s="27"/>
    </row>
    <row r="653" spans="1:2" x14ac:dyDescent="0.25">
      <c r="A653" s="27"/>
      <c r="B653" s="27"/>
    </row>
    <row r="654" spans="1:2" x14ac:dyDescent="0.25">
      <c r="A654" s="27"/>
      <c r="B654" s="27"/>
    </row>
    <row r="655" spans="1:2" x14ac:dyDescent="0.25">
      <c r="A655" s="27"/>
      <c r="B655" s="27"/>
    </row>
    <row r="656" spans="1:2" x14ac:dyDescent="0.25">
      <c r="A656" s="27"/>
      <c r="B656" s="27"/>
    </row>
    <row r="657" spans="1:2" x14ac:dyDescent="0.25">
      <c r="A657" s="27"/>
      <c r="B657" s="27"/>
    </row>
    <row r="658" spans="1:2" x14ac:dyDescent="0.25">
      <c r="A658" s="27"/>
      <c r="B658" s="27"/>
    </row>
    <row r="659" spans="1:2" x14ac:dyDescent="0.25">
      <c r="A659" s="27"/>
      <c r="B659" s="27"/>
    </row>
    <row r="660" spans="1:2" x14ac:dyDescent="0.25">
      <c r="A660" s="27"/>
      <c r="B660" s="27"/>
    </row>
    <row r="661" spans="1:2" x14ac:dyDescent="0.25">
      <c r="A661" s="27"/>
      <c r="B661" s="27"/>
    </row>
    <row r="662" spans="1:2" x14ac:dyDescent="0.25">
      <c r="A662" s="27"/>
      <c r="B662" s="27"/>
    </row>
    <row r="663" spans="1:2" x14ac:dyDescent="0.25">
      <c r="A663" s="27"/>
      <c r="B663" s="27"/>
    </row>
    <row r="664" spans="1:2" x14ac:dyDescent="0.25">
      <c r="A664" s="27"/>
      <c r="B664" s="27"/>
    </row>
    <row r="665" spans="1:2" x14ac:dyDescent="0.25">
      <c r="A665" s="27"/>
      <c r="B665" s="27"/>
    </row>
    <row r="666" spans="1:2" x14ac:dyDescent="0.25">
      <c r="A666" s="27"/>
      <c r="B666" s="27"/>
    </row>
    <row r="667" spans="1:2" x14ac:dyDescent="0.25">
      <c r="A667" s="27"/>
      <c r="B667" s="27"/>
    </row>
    <row r="668" spans="1:2" x14ac:dyDescent="0.25">
      <c r="A668" s="27"/>
      <c r="B668" s="27"/>
    </row>
    <row r="669" spans="1:2" x14ac:dyDescent="0.25">
      <c r="A669" s="27"/>
      <c r="B669" s="27"/>
    </row>
    <row r="670" spans="1:2" x14ac:dyDescent="0.25">
      <c r="A670" s="27"/>
      <c r="B670" s="27"/>
    </row>
    <row r="671" spans="1:2" x14ac:dyDescent="0.25">
      <c r="A671" s="27"/>
      <c r="B671" s="27"/>
    </row>
    <row r="672" spans="1:2" x14ac:dyDescent="0.25">
      <c r="A672" s="27"/>
      <c r="B672" s="27"/>
    </row>
    <row r="673" spans="1:2" x14ac:dyDescent="0.25">
      <c r="A673" s="27"/>
      <c r="B673" s="27"/>
    </row>
    <row r="674" spans="1:2" x14ac:dyDescent="0.25">
      <c r="A674" s="27"/>
      <c r="B674" s="27"/>
    </row>
    <row r="675" spans="1:2" x14ac:dyDescent="0.25">
      <c r="A675" s="27"/>
      <c r="B675" s="27"/>
    </row>
    <row r="676" spans="1:2" x14ac:dyDescent="0.25">
      <c r="A676" s="27"/>
      <c r="B676" s="27"/>
    </row>
    <row r="677" spans="1:2" x14ac:dyDescent="0.25">
      <c r="A677" s="27"/>
      <c r="B677" s="27"/>
    </row>
    <row r="678" spans="1:2" x14ac:dyDescent="0.25">
      <c r="A678" s="27"/>
      <c r="B678" s="27"/>
    </row>
    <row r="679" spans="1:2" x14ac:dyDescent="0.25">
      <c r="A679" s="27"/>
      <c r="B679" s="27"/>
    </row>
    <row r="680" spans="1:2" x14ac:dyDescent="0.25">
      <c r="A680" s="27"/>
      <c r="B680" s="27"/>
    </row>
    <row r="681" spans="1:2" x14ac:dyDescent="0.25">
      <c r="A681" s="27"/>
      <c r="B681" s="27"/>
    </row>
    <row r="682" spans="1:2" x14ac:dyDescent="0.25">
      <c r="A682" s="27"/>
      <c r="B682" s="27"/>
    </row>
    <row r="683" spans="1:2" x14ac:dyDescent="0.25">
      <c r="A683" s="27"/>
      <c r="B683" s="27"/>
    </row>
    <row r="684" spans="1:2" x14ac:dyDescent="0.25">
      <c r="A684" s="27"/>
      <c r="B684" s="27"/>
    </row>
    <row r="685" spans="1:2" x14ac:dyDescent="0.25">
      <c r="A685" s="27"/>
      <c r="B685" s="27"/>
    </row>
    <row r="686" spans="1:2" x14ac:dyDescent="0.25">
      <c r="A686" s="27"/>
      <c r="B686" s="27"/>
    </row>
    <row r="687" spans="1:2" x14ac:dyDescent="0.25">
      <c r="A687" s="27"/>
      <c r="B687" s="27"/>
    </row>
    <row r="688" spans="1:2" x14ac:dyDescent="0.25">
      <c r="A688" s="27"/>
      <c r="B688" s="27"/>
    </row>
    <row r="689" spans="1:2" x14ac:dyDescent="0.25">
      <c r="A689" s="27"/>
      <c r="B689" s="27"/>
    </row>
    <row r="690" spans="1:2" x14ac:dyDescent="0.25">
      <c r="A690" s="27"/>
      <c r="B690" s="27"/>
    </row>
    <row r="691" spans="1:2" x14ac:dyDescent="0.25">
      <c r="A691" s="27"/>
      <c r="B691" s="27"/>
    </row>
    <row r="692" spans="1:2" x14ac:dyDescent="0.25">
      <c r="A692" s="27"/>
      <c r="B692" s="27"/>
    </row>
    <row r="693" spans="1:2" x14ac:dyDescent="0.25">
      <c r="A693" s="27"/>
      <c r="B693" s="27"/>
    </row>
    <row r="694" spans="1:2" x14ac:dyDescent="0.25">
      <c r="A694" s="27"/>
      <c r="B694" s="27"/>
    </row>
    <row r="695" spans="1:2" x14ac:dyDescent="0.25">
      <c r="A695" s="27"/>
      <c r="B695" s="27"/>
    </row>
    <row r="696" spans="1:2" x14ac:dyDescent="0.25">
      <c r="A696" s="27"/>
      <c r="B696" s="27"/>
    </row>
    <row r="697" spans="1:2" x14ac:dyDescent="0.25">
      <c r="A697" s="27"/>
      <c r="B697" s="27"/>
    </row>
    <row r="698" spans="1:2" x14ac:dyDescent="0.25">
      <c r="A698" s="27"/>
      <c r="B698" s="27"/>
    </row>
    <row r="699" spans="1:2" x14ac:dyDescent="0.25">
      <c r="A699" s="27"/>
      <c r="B699" s="27"/>
    </row>
    <row r="700" spans="1:2" x14ac:dyDescent="0.25">
      <c r="A700" s="27"/>
      <c r="B700" s="27"/>
    </row>
    <row r="701" spans="1:2" x14ac:dyDescent="0.25">
      <c r="A701" s="27"/>
      <c r="B701" s="27"/>
    </row>
    <row r="702" spans="1:2" x14ac:dyDescent="0.25">
      <c r="A702" s="27"/>
      <c r="B702" s="27"/>
    </row>
    <row r="703" spans="1:2" x14ac:dyDescent="0.25">
      <c r="A703" s="27"/>
      <c r="B703" s="27"/>
    </row>
    <row r="704" spans="1:2" x14ac:dyDescent="0.25">
      <c r="A704" s="27"/>
      <c r="B704" s="27"/>
    </row>
    <row r="705" spans="1:2" x14ac:dyDescent="0.25">
      <c r="A705" s="27"/>
      <c r="B705" s="27"/>
    </row>
    <row r="706" spans="1:2" x14ac:dyDescent="0.25">
      <c r="A706" s="27"/>
      <c r="B706" s="27"/>
    </row>
    <row r="707" spans="1:2" x14ac:dyDescent="0.25">
      <c r="A707" s="27"/>
      <c r="B707" s="27"/>
    </row>
    <row r="708" spans="1:2" x14ac:dyDescent="0.25">
      <c r="A708" s="27"/>
      <c r="B708" s="27"/>
    </row>
    <row r="709" spans="1:2" x14ac:dyDescent="0.25">
      <c r="A709" s="27"/>
      <c r="B709" s="27"/>
    </row>
    <row r="710" spans="1:2" x14ac:dyDescent="0.25">
      <c r="A710" s="27"/>
      <c r="B710" s="27"/>
    </row>
    <row r="711" spans="1:2" x14ac:dyDescent="0.25">
      <c r="A711" s="27"/>
      <c r="B711" s="27"/>
    </row>
    <row r="712" spans="1:2" x14ac:dyDescent="0.25">
      <c r="A712" s="27"/>
      <c r="B712" s="27"/>
    </row>
    <row r="713" spans="1:2" x14ac:dyDescent="0.25">
      <c r="A713" s="27"/>
      <c r="B713" s="27"/>
    </row>
    <row r="714" spans="1:2" x14ac:dyDescent="0.25">
      <c r="A714" s="27"/>
      <c r="B714" s="27"/>
    </row>
    <row r="715" spans="1:2" x14ac:dyDescent="0.25">
      <c r="A715" s="27"/>
      <c r="B715" s="27"/>
    </row>
    <row r="716" spans="1:2" x14ac:dyDescent="0.25">
      <c r="A716" s="27"/>
      <c r="B716" s="27"/>
    </row>
    <row r="717" spans="1:2" x14ac:dyDescent="0.25">
      <c r="A717" s="27"/>
      <c r="B717" s="27"/>
    </row>
    <row r="718" spans="1:2" x14ac:dyDescent="0.25">
      <c r="A718" s="27"/>
      <c r="B718" s="27"/>
    </row>
    <row r="719" spans="1:2" x14ac:dyDescent="0.25">
      <c r="A719" s="27"/>
      <c r="B719" s="27"/>
    </row>
    <row r="720" spans="1:2" x14ac:dyDescent="0.25">
      <c r="A720" s="27"/>
      <c r="B720" s="27"/>
    </row>
    <row r="721" spans="1:2" x14ac:dyDescent="0.25">
      <c r="A721" s="27"/>
      <c r="B721" s="27"/>
    </row>
    <row r="722" spans="1:2" x14ac:dyDescent="0.25">
      <c r="A722" s="27"/>
      <c r="B722" s="27"/>
    </row>
    <row r="723" spans="1:2" x14ac:dyDescent="0.25">
      <c r="A723" s="27"/>
      <c r="B723" s="27"/>
    </row>
    <row r="724" spans="1:2" x14ac:dyDescent="0.25">
      <c r="A724" s="27"/>
      <c r="B724" s="27"/>
    </row>
    <row r="725" spans="1:2" x14ac:dyDescent="0.25">
      <c r="A725" s="27"/>
      <c r="B725" s="27"/>
    </row>
    <row r="726" spans="1:2" x14ac:dyDescent="0.25">
      <c r="A726" s="27"/>
      <c r="B726" s="27"/>
    </row>
    <row r="727" spans="1:2" x14ac:dyDescent="0.25">
      <c r="A727" s="27"/>
      <c r="B727" s="27"/>
    </row>
    <row r="728" spans="1:2" x14ac:dyDescent="0.25">
      <c r="A728" s="27"/>
      <c r="B728" s="27"/>
    </row>
    <row r="729" spans="1:2" x14ac:dyDescent="0.25">
      <c r="A729" s="27"/>
      <c r="B729" s="27"/>
    </row>
    <row r="730" spans="1:2" x14ac:dyDescent="0.25">
      <c r="A730" s="27"/>
      <c r="B730" s="27"/>
    </row>
    <row r="731" spans="1:2" x14ac:dyDescent="0.25">
      <c r="A731" s="27"/>
      <c r="B731" s="27"/>
    </row>
    <row r="732" spans="1:2" x14ac:dyDescent="0.25">
      <c r="A732" s="27"/>
      <c r="B732" s="27"/>
    </row>
    <row r="733" spans="1:2" x14ac:dyDescent="0.25">
      <c r="A733" s="27"/>
      <c r="B733" s="27"/>
    </row>
    <row r="734" spans="1:2" x14ac:dyDescent="0.25">
      <c r="A734" s="27"/>
      <c r="B734" s="27"/>
    </row>
    <row r="735" spans="1:2" x14ac:dyDescent="0.25">
      <c r="A735" s="27"/>
      <c r="B735" s="27"/>
    </row>
    <row r="736" spans="1:2" x14ac:dyDescent="0.25">
      <c r="A736" s="27"/>
      <c r="B736" s="27"/>
    </row>
    <row r="737" spans="1:2" x14ac:dyDescent="0.25">
      <c r="A737" s="27"/>
      <c r="B737" s="27"/>
    </row>
    <row r="738" spans="1:2" x14ac:dyDescent="0.25">
      <c r="A738" s="27"/>
      <c r="B738" s="27"/>
    </row>
    <row r="739" spans="1:2" x14ac:dyDescent="0.25">
      <c r="A739" s="27"/>
      <c r="B739" s="27"/>
    </row>
    <row r="740" spans="1:2" x14ac:dyDescent="0.25">
      <c r="A740" s="27"/>
      <c r="B740" s="27"/>
    </row>
    <row r="741" spans="1:2" x14ac:dyDescent="0.25">
      <c r="A741" s="27"/>
      <c r="B741" s="27"/>
    </row>
    <row r="742" spans="1:2" x14ac:dyDescent="0.25">
      <c r="A742" s="27"/>
      <c r="B742" s="27"/>
    </row>
    <row r="743" spans="1:2" x14ac:dyDescent="0.25">
      <c r="A743" s="27"/>
      <c r="B743" s="27"/>
    </row>
    <row r="744" spans="1:2" x14ac:dyDescent="0.25">
      <c r="A744" s="27"/>
      <c r="B744" s="27"/>
    </row>
    <row r="745" spans="1:2" x14ac:dyDescent="0.25">
      <c r="A745" s="27"/>
      <c r="B745" s="27"/>
    </row>
    <row r="746" spans="1:2" x14ac:dyDescent="0.25">
      <c r="A746" s="27"/>
      <c r="B746" s="27"/>
    </row>
    <row r="747" spans="1:2" x14ac:dyDescent="0.25">
      <c r="A747" s="27"/>
      <c r="B747" s="27"/>
    </row>
    <row r="748" spans="1:2" x14ac:dyDescent="0.25">
      <c r="A748" s="27"/>
      <c r="B748" s="27"/>
    </row>
    <row r="749" spans="1:2" x14ac:dyDescent="0.25">
      <c r="A749" s="27"/>
      <c r="B749" s="27"/>
    </row>
    <row r="750" spans="1:2" x14ac:dyDescent="0.25">
      <c r="A750" s="27"/>
      <c r="B750" s="27"/>
    </row>
    <row r="751" spans="1:2" x14ac:dyDescent="0.25">
      <c r="A751" s="27"/>
      <c r="B751" s="27"/>
    </row>
    <row r="752" spans="1:2" x14ac:dyDescent="0.25">
      <c r="A752" s="27"/>
      <c r="B752" s="27"/>
    </row>
    <row r="753" spans="1:2" x14ac:dyDescent="0.25">
      <c r="A753" s="27"/>
      <c r="B753" s="27"/>
    </row>
    <row r="754" spans="1:2" x14ac:dyDescent="0.25">
      <c r="A754" s="27"/>
      <c r="B754" s="27"/>
    </row>
    <row r="755" spans="1:2" x14ac:dyDescent="0.25">
      <c r="A755" s="27"/>
      <c r="B755" s="27"/>
    </row>
    <row r="756" spans="1:2" x14ac:dyDescent="0.25">
      <c r="A756" s="27"/>
      <c r="B756" s="27"/>
    </row>
    <row r="757" spans="1:2" x14ac:dyDescent="0.25">
      <c r="A757" s="27"/>
      <c r="B757" s="27"/>
    </row>
    <row r="758" spans="1:2" x14ac:dyDescent="0.25">
      <c r="A758" s="27"/>
      <c r="B758" s="27"/>
    </row>
    <row r="759" spans="1:2" x14ac:dyDescent="0.25">
      <c r="A759" s="27"/>
      <c r="B759" s="27"/>
    </row>
    <row r="760" spans="1:2" x14ac:dyDescent="0.25">
      <c r="A760" s="27"/>
      <c r="B760" s="27"/>
    </row>
    <row r="761" spans="1:2" x14ac:dyDescent="0.25">
      <c r="A761" s="27"/>
      <c r="B761" s="27"/>
    </row>
    <row r="762" spans="1:2" x14ac:dyDescent="0.25">
      <c r="A762" s="27"/>
      <c r="B762" s="27"/>
    </row>
    <row r="763" spans="1:2" x14ac:dyDescent="0.25">
      <c r="A763" s="27"/>
      <c r="B763" s="27"/>
    </row>
    <row r="764" spans="1:2" x14ac:dyDescent="0.25">
      <c r="A764" s="27"/>
      <c r="B764" s="27"/>
    </row>
    <row r="765" spans="1:2" x14ac:dyDescent="0.25">
      <c r="A765" s="27"/>
      <c r="B765" s="27"/>
    </row>
    <row r="766" spans="1:2" x14ac:dyDescent="0.25">
      <c r="A766" s="27"/>
      <c r="B766" s="27"/>
    </row>
    <row r="767" spans="1:2" x14ac:dyDescent="0.25">
      <c r="A767" s="27"/>
      <c r="B767" s="27"/>
    </row>
    <row r="768" spans="1:2" x14ac:dyDescent="0.25">
      <c r="A768" s="27"/>
      <c r="B768" s="27"/>
    </row>
    <row r="769" spans="1:2" x14ac:dyDescent="0.25">
      <c r="A769" s="27"/>
      <c r="B769" s="27"/>
    </row>
    <row r="770" spans="1:2" x14ac:dyDescent="0.25">
      <c r="A770" s="27"/>
      <c r="B770" s="27"/>
    </row>
    <row r="771" spans="1:2" x14ac:dyDescent="0.25">
      <c r="A771" s="27"/>
      <c r="B771" s="27"/>
    </row>
    <row r="772" spans="1:2" x14ac:dyDescent="0.25">
      <c r="A772" s="27"/>
      <c r="B772" s="27"/>
    </row>
    <row r="773" spans="1:2" x14ac:dyDescent="0.25">
      <c r="A773" s="27"/>
      <c r="B773" s="27"/>
    </row>
    <row r="774" spans="1:2" x14ac:dyDescent="0.25">
      <c r="A774" s="27"/>
      <c r="B774" s="27"/>
    </row>
    <row r="775" spans="1:2" x14ac:dyDescent="0.25">
      <c r="A775" s="27"/>
      <c r="B775" s="27"/>
    </row>
    <row r="776" spans="1:2" x14ac:dyDescent="0.25">
      <c r="A776" s="27"/>
      <c r="B776" s="27"/>
    </row>
    <row r="777" spans="1:2" x14ac:dyDescent="0.25">
      <c r="A777" s="27"/>
      <c r="B777" s="27"/>
    </row>
    <row r="778" spans="1:2" x14ac:dyDescent="0.25">
      <c r="A778" s="27"/>
      <c r="B778" s="27"/>
    </row>
    <row r="779" spans="1:2" x14ac:dyDescent="0.25">
      <c r="A779" s="27"/>
      <c r="B779" s="27"/>
    </row>
    <row r="780" spans="1:2" x14ac:dyDescent="0.25">
      <c r="A780" s="27"/>
      <c r="B780" s="27"/>
    </row>
    <row r="781" spans="1:2" x14ac:dyDescent="0.25">
      <c r="A781" s="27"/>
      <c r="B781" s="27"/>
    </row>
    <row r="782" spans="1:2" x14ac:dyDescent="0.25">
      <c r="A782" s="27"/>
      <c r="B782" s="27"/>
    </row>
    <row r="783" spans="1:2" x14ac:dyDescent="0.25">
      <c r="A783" s="27"/>
      <c r="B783" s="27"/>
    </row>
    <row r="784" spans="1:2" x14ac:dyDescent="0.25">
      <c r="A784" s="27"/>
      <c r="B784" s="27"/>
    </row>
    <row r="785" spans="1:2" x14ac:dyDescent="0.25">
      <c r="A785" s="27"/>
      <c r="B785" s="27"/>
    </row>
    <row r="786" spans="1:2" x14ac:dyDescent="0.25">
      <c r="A786" s="27"/>
      <c r="B786" s="27"/>
    </row>
    <row r="787" spans="1:2" x14ac:dyDescent="0.25">
      <c r="A787" s="27"/>
      <c r="B787" s="27"/>
    </row>
    <row r="788" spans="1:2" x14ac:dyDescent="0.25">
      <c r="A788" s="27"/>
      <c r="B788" s="27"/>
    </row>
    <row r="789" spans="1:2" x14ac:dyDescent="0.25">
      <c r="A789" s="27"/>
      <c r="B789" s="27"/>
    </row>
    <row r="790" spans="1:2" x14ac:dyDescent="0.25">
      <c r="A790" s="27"/>
      <c r="B790" s="27"/>
    </row>
    <row r="791" spans="1:2" x14ac:dyDescent="0.25">
      <c r="A791" s="27"/>
      <c r="B791" s="27"/>
    </row>
    <row r="792" spans="1:2" x14ac:dyDescent="0.25">
      <c r="A792" s="27"/>
      <c r="B792" s="27"/>
    </row>
    <row r="793" spans="1:2" x14ac:dyDescent="0.25">
      <c r="A793" s="27"/>
      <c r="B793" s="27"/>
    </row>
    <row r="794" spans="1:2" x14ac:dyDescent="0.25">
      <c r="A794" s="27"/>
      <c r="B794" s="27"/>
    </row>
    <row r="795" spans="1:2" x14ac:dyDescent="0.25">
      <c r="A795" s="27"/>
      <c r="B795" s="27"/>
    </row>
    <row r="796" spans="1:2" x14ac:dyDescent="0.25">
      <c r="A796" s="27"/>
      <c r="B796" s="27"/>
    </row>
    <row r="797" spans="1:2" x14ac:dyDescent="0.25">
      <c r="A797" s="27"/>
      <c r="B797" s="27"/>
    </row>
    <row r="798" spans="1:2" x14ac:dyDescent="0.25">
      <c r="A798" s="27"/>
      <c r="B798" s="27"/>
    </row>
    <row r="799" spans="1:2" x14ac:dyDescent="0.25">
      <c r="A799" s="27"/>
      <c r="B799" s="27"/>
    </row>
    <row r="800" spans="1:2" x14ac:dyDescent="0.25">
      <c r="A800" s="27"/>
      <c r="B800" s="27"/>
    </row>
    <row r="801" spans="1:2" x14ac:dyDescent="0.25">
      <c r="A801" s="27"/>
      <c r="B801" s="27"/>
    </row>
    <row r="802" spans="1:2" x14ac:dyDescent="0.25">
      <c r="A802" s="27"/>
      <c r="B802" s="27"/>
    </row>
    <row r="803" spans="1:2" x14ac:dyDescent="0.25">
      <c r="A803" s="27"/>
      <c r="B803" s="27"/>
    </row>
    <row r="804" spans="1:2" x14ac:dyDescent="0.25">
      <c r="A804" s="27"/>
      <c r="B804" s="27"/>
    </row>
    <row r="805" spans="1:2" x14ac:dyDescent="0.25">
      <c r="A805" s="27"/>
      <c r="B805" s="27"/>
    </row>
    <row r="806" spans="1:2" x14ac:dyDescent="0.25">
      <c r="A806" s="27"/>
      <c r="B806" s="27"/>
    </row>
    <row r="807" spans="1:2" x14ac:dyDescent="0.25">
      <c r="A807" s="27"/>
      <c r="B807" s="27"/>
    </row>
    <row r="808" spans="1:2" x14ac:dyDescent="0.25">
      <c r="A808" s="27"/>
      <c r="B808" s="27"/>
    </row>
    <row r="809" spans="1:2" x14ac:dyDescent="0.25">
      <c r="A809" s="27"/>
      <c r="B809" s="27"/>
    </row>
    <row r="810" spans="1:2" x14ac:dyDescent="0.25">
      <c r="A810" s="27"/>
      <c r="B810" s="27"/>
    </row>
    <row r="811" spans="1:2" x14ac:dyDescent="0.25">
      <c r="A811" s="27"/>
      <c r="B811" s="27"/>
    </row>
    <row r="812" spans="1:2" x14ac:dyDescent="0.25">
      <c r="A812" s="27"/>
      <c r="B812" s="27"/>
    </row>
    <row r="813" spans="1:2" x14ac:dyDescent="0.25">
      <c r="A813" s="27"/>
      <c r="B813" s="27"/>
    </row>
    <row r="814" spans="1:2" x14ac:dyDescent="0.25">
      <c r="A814" s="27"/>
      <c r="B814" s="27"/>
    </row>
    <row r="815" spans="1:2" x14ac:dyDescent="0.25">
      <c r="A815" s="27"/>
      <c r="B815" s="27"/>
    </row>
    <row r="816" spans="1:2" x14ac:dyDescent="0.25">
      <c r="A816" s="27"/>
      <c r="B816" s="27"/>
    </row>
    <row r="817" spans="1:2" x14ac:dyDescent="0.25">
      <c r="A817" s="27"/>
      <c r="B817" s="27"/>
    </row>
    <row r="818" spans="1:2" x14ac:dyDescent="0.25">
      <c r="A818" s="27"/>
      <c r="B818" s="27"/>
    </row>
    <row r="819" spans="1:2" x14ac:dyDescent="0.25">
      <c r="A819" s="27"/>
      <c r="B819" s="27"/>
    </row>
    <row r="820" spans="1:2" x14ac:dyDescent="0.25">
      <c r="A820" s="27"/>
      <c r="B820" s="27"/>
    </row>
    <row r="821" spans="1:2" x14ac:dyDescent="0.25">
      <c r="A821" s="27"/>
      <c r="B821" s="27"/>
    </row>
    <row r="822" spans="1:2" x14ac:dyDescent="0.25">
      <c r="A822" s="27"/>
      <c r="B822" s="27"/>
    </row>
    <row r="823" spans="1:2" x14ac:dyDescent="0.25">
      <c r="A823" s="27"/>
      <c r="B823" s="27"/>
    </row>
    <row r="824" spans="1:2" x14ac:dyDescent="0.25">
      <c r="A824" s="27"/>
      <c r="B824" s="27"/>
    </row>
    <row r="825" spans="1:2" x14ac:dyDescent="0.25">
      <c r="A825" s="27"/>
      <c r="B825" s="27"/>
    </row>
    <row r="826" spans="1:2" x14ac:dyDescent="0.25">
      <c r="A826" s="27"/>
      <c r="B826" s="27"/>
    </row>
    <row r="827" spans="1:2" x14ac:dyDescent="0.25">
      <c r="A827" s="27"/>
      <c r="B827" s="27"/>
    </row>
    <row r="828" spans="1:2" x14ac:dyDescent="0.25">
      <c r="A828" s="27"/>
      <c r="B828" s="27"/>
    </row>
    <row r="829" spans="1:2" x14ac:dyDescent="0.25">
      <c r="A829" s="27"/>
      <c r="B829" s="27"/>
    </row>
    <row r="830" spans="1:2" x14ac:dyDescent="0.25">
      <c r="A830" s="27"/>
      <c r="B830" s="27"/>
    </row>
    <row r="831" spans="1:2" x14ac:dyDescent="0.25">
      <c r="A831" s="27"/>
      <c r="B831" s="27"/>
    </row>
    <row r="832" spans="1:2" x14ac:dyDescent="0.25">
      <c r="A832" s="27"/>
      <c r="B832" s="27"/>
    </row>
    <row r="833" spans="1:2" x14ac:dyDescent="0.25">
      <c r="A833" s="27"/>
      <c r="B833" s="27"/>
    </row>
    <row r="834" spans="1:2" x14ac:dyDescent="0.25">
      <c r="A834" s="27"/>
      <c r="B834" s="27"/>
    </row>
    <row r="835" spans="1:2" x14ac:dyDescent="0.25">
      <c r="A835" s="27"/>
      <c r="B835" s="27"/>
    </row>
    <row r="836" spans="1:2" x14ac:dyDescent="0.25">
      <c r="A836" s="27"/>
      <c r="B836" s="27"/>
    </row>
    <row r="837" spans="1:2" x14ac:dyDescent="0.25">
      <c r="A837" s="27"/>
      <c r="B837" s="27"/>
    </row>
    <row r="838" spans="1:2" x14ac:dyDescent="0.25">
      <c r="A838" s="27"/>
      <c r="B838" s="27"/>
    </row>
    <row r="839" spans="1:2" x14ac:dyDescent="0.25">
      <c r="A839" s="27"/>
      <c r="B839" s="27"/>
    </row>
    <row r="840" spans="1:2" x14ac:dyDescent="0.25">
      <c r="A840" s="27"/>
      <c r="B840" s="27"/>
    </row>
    <row r="841" spans="1:2" x14ac:dyDescent="0.25">
      <c r="A841" s="27"/>
      <c r="B841" s="27"/>
    </row>
    <row r="842" spans="1:2" x14ac:dyDescent="0.25">
      <c r="A842" s="27"/>
      <c r="B842" s="27"/>
    </row>
    <row r="843" spans="1:2" x14ac:dyDescent="0.25">
      <c r="A843" s="27"/>
      <c r="B843" s="27"/>
    </row>
    <row r="844" spans="1:2" x14ac:dyDescent="0.25">
      <c r="A844" s="27"/>
      <c r="B844" s="27"/>
    </row>
    <row r="845" spans="1:2" x14ac:dyDescent="0.25">
      <c r="A845" s="27"/>
      <c r="B845" s="27"/>
    </row>
    <row r="846" spans="1:2" x14ac:dyDescent="0.25">
      <c r="A846" s="27"/>
      <c r="B846" s="27"/>
    </row>
    <row r="847" spans="1:2" x14ac:dyDescent="0.25">
      <c r="A847" s="27"/>
      <c r="B847" s="27"/>
    </row>
    <row r="848" spans="1:2" x14ac:dyDescent="0.25">
      <c r="A848" s="27"/>
      <c r="B848" s="27"/>
    </row>
    <row r="849" spans="1:2" x14ac:dyDescent="0.25">
      <c r="A849" s="27"/>
      <c r="B849" s="27"/>
    </row>
    <row r="850" spans="1:2" x14ac:dyDescent="0.25">
      <c r="A850" s="27"/>
      <c r="B850" s="27"/>
    </row>
    <row r="851" spans="1:2" x14ac:dyDescent="0.25">
      <c r="A851" s="27"/>
      <c r="B851" s="27"/>
    </row>
    <row r="852" spans="1:2" x14ac:dyDescent="0.25">
      <c r="A852" s="27"/>
      <c r="B852" s="27"/>
    </row>
    <row r="853" spans="1:2" x14ac:dyDescent="0.25">
      <c r="A853" s="27"/>
      <c r="B853" s="27"/>
    </row>
    <row r="854" spans="1:2" x14ac:dyDescent="0.25">
      <c r="A854" s="27"/>
      <c r="B854" s="27"/>
    </row>
    <row r="855" spans="1:2" x14ac:dyDescent="0.25">
      <c r="A855" s="27"/>
      <c r="B855" s="27"/>
    </row>
    <row r="856" spans="1:2" x14ac:dyDescent="0.25">
      <c r="A856" s="27"/>
      <c r="B856" s="27"/>
    </row>
    <row r="857" spans="1:2" x14ac:dyDescent="0.25">
      <c r="A857" s="27"/>
      <c r="B857" s="27"/>
    </row>
    <row r="858" spans="1:2" x14ac:dyDescent="0.25">
      <c r="A858" s="27"/>
      <c r="B858" s="27"/>
    </row>
    <row r="859" spans="1:2" x14ac:dyDescent="0.25">
      <c r="A859" s="27"/>
      <c r="B859" s="27"/>
    </row>
    <row r="860" spans="1:2" x14ac:dyDescent="0.25">
      <c r="A860" s="27"/>
      <c r="B860" s="27"/>
    </row>
    <row r="861" spans="1:2" x14ac:dyDescent="0.25">
      <c r="A861" s="27"/>
      <c r="B861" s="27"/>
    </row>
    <row r="862" spans="1:2" x14ac:dyDescent="0.25">
      <c r="A862" s="27"/>
      <c r="B862" s="27"/>
    </row>
    <row r="863" spans="1:2" x14ac:dyDescent="0.25">
      <c r="A863" s="27"/>
      <c r="B863" s="27"/>
    </row>
    <row r="864" spans="1:2" x14ac:dyDescent="0.25">
      <c r="A864" s="27"/>
      <c r="B864" s="27"/>
    </row>
    <row r="865" spans="1:2" x14ac:dyDescent="0.25">
      <c r="A865" s="27"/>
      <c r="B865" s="27"/>
    </row>
    <row r="866" spans="1:2" x14ac:dyDescent="0.25">
      <c r="A866" s="27"/>
      <c r="B866" s="27"/>
    </row>
    <row r="867" spans="1:2" x14ac:dyDescent="0.25">
      <c r="A867" s="27"/>
      <c r="B867" s="27"/>
    </row>
    <row r="868" spans="1:2" x14ac:dyDescent="0.25">
      <c r="A868" s="27"/>
      <c r="B868" s="27"/>
    </row>
    <row r="869" spans="1:2" x14ac:dyDescent="0.25">
      <c r="A869" s="27"/>
      <c r="B869" s="27"/>
    </row>
    <row r="870" spans="1:2" x14ac:dyDescent="0.25">
      <c r="A870" s="27"/>
      <c r="B870" s="27"/>
    </row>
    <row r="871" spans="1:2" x14ac:dyDescent="0.25">
      <c r="A871" s="27"/>
      <c r="B871" s="27"/>
    </row>
    <row r="872" spans="1:2" x14ac:dyDescent="0.25">
      <c r="A872" s="27"/>
      <c r="B872" s="27"/>
    </row>
    <row r="873" spans="1:2" x14ac:dyDescent="0.25">
      <c r="A873" s="27"/>
      <c r="B873" s="27"/>
    </row>
    <row r="874" spans="1:2" x14ac:dyDescent="0.25">
      <c r="A874" s="27"/>
      <c r="B874" s="27"/>
    </row>
    <row r="875" spans="1:2" x14ac:dyDescent="0.25">
      <c r="A875" s="27"/>
      <c r="B875" s="27"/>
    </row>
    <row r="876" spans="1:2" x14ac:dyDescent="0.25">
      <c r="A876" s="27"/>
      <c r="B876" s="27"/>
    </row>
    <row r="877" spans="1:2" x14ac:dyDescent="0.25">
      <c r="A877" s="27"/>
      <c r="B877" s="27"/>
    </row>
    <row r="878" spans="1:2" x14ac:dyDescent="0.25">
      <c r="A878" s="27"/>
      <c r="B878" s="27"/>
    </row>
    <row r="879" spans="1:2" x14ac:dyDescent="0.25">
      <c r="A879" s="27"/>
      <c r="B879" s="27"/>
    </row>
    <row r="880" spans="1:2" x14ac:dyDescent="0.25">
      <c r="A880" s="27"/>
      <c r="B880" s="27"/>
    </row>
    <row r="881" spans="1:2" x14ac:dyDescent="0.25">
      <c r="A881" s="27"/>
      <c r="B881" s="27"/>
    </row>
    <row r="882" spans="1:2" x14ac:dyDescent="0.25">
      <c r="A882" s="27"/>
      <c r="B882" s="27"/>
    </row>
    <row r="883" spans="1:2" x14ac:dyDescent="0.25">
      <c r="A883" s="27"/>
      <c r="B883" s="27"/>
    </row>
    <row r="884" spans="1:2" x14ac:dyDescent="0.25">
      <c r="A884" s="27"/>
      <c r="B884" s="27"/>
    </row>
    <row r="885" spans="1:2" x14ac:dyDescent="0.25">
      <c r="A885" s="27"/>
      <c r="B885" s="27"/>
    </row>
    <row r="886" spans="1:2" x14ac:dyDescent="0.25">
      <c r="A886" s="27"/>
      <c r="B886" s="27"/>
    </row>
    <row r="887" spans="1:2" x14ac:dyDescent="0.25">
      <c r="A887" s="27"/>
      <c r="B887" s="27"/>
    </row>
    <row r="888" spans="1:2" x14ac:dyDescent="0.25">
      <c r="A888" s="27"/>
      <c r="B888" s="27"/>
    </row>
    <row r="889" spans="1:2" x14ac:dyDescent="0.25">
      <c r="A889" s="27"/>
      <c r="B889" s="27"/>
    </row>
    <row r="890" spans="1:2" x14ac:dyDescent="0.25">
      <c r="A890" s="27"/>
      <c r="B890" s="27"/>
    </row>
    <row r="891" spans="1:2" x14ac:dyDescent="0.25">
      <c r="A891" s="27"/>
      <c r="B891" s="27"/>
    </row>
    <row r="892" spans="1:2" x14ac:dyDescent="0.25">
      <c r="A892" s="27"/>
      <c r="B892" s="27"/>
    </row>
    <row r="893" spans="1:2" x14ac:dyDescent="0.25">
      <c r="A893" s="27"/>
      <c r="B893" s="27"/>
    </row>
    <row r="894" spans="1:2" x14ac:dyDescent="0.25">
      <c r="A894" s="27"/>
      <c r="B894" s="27"/>
    </row>
    <row r="895" spans="1:2" x14ac:dyDescent="0.25">
      <c r="A895" s="27"/>
      <c r="B895" s="27"/>
    </row>
    <row r="896" spans="1:2" x14ac:dyDescent="0.25">
      <c r="A896" s="27"/>
      <c r="B896" s="27"/>
    </row>
    <row r="897" spans="1:2" x14ac:dyDescent="0.25">
      <c r="A897" s="27"/>
      <c r="B897" s="27"/>
    </row>
    <row r="898" spans="1:2" x14ac:dyDescent="0.25">
      <c r="A898" s="27"/>
      <c r="B898" s="27"/>
    </row>
    <row r="899" spans="1:2" x14ac:dyDescent="0.25">
      <c r="A899" s="27"/>
      <c r="B899" s="27"/>
    </row>
    <row r="900" spans="1:2" x14ac:dyDescent="0.25">
      <c r="A900" s="27"/>
      <c r="B900" s="27"/>
    </row>
    <row r="901" spans="1:2" x14ac:dyDescent="0.25">
      <c r="A901" s="27"/>
      <c r="B901" s="27"/>
    </row>
    <row r="902" spans="1:2" x14ac:dyDescent="0.25">
      <c r="A902" s="27"/>
      <c r="B902" s="27"/>
    </row>
    <row r="903" spans="1:2" x14ac:dyDescent="0.25">
      <c r="A903" s="27"/>
      <c r="B903" s="27"/>
    </row>
    <row r="904" spans="1:2" x14ac:dyDescent="0.25">
      <c r="A904" s="27"/>
      <c r="B904" s="27"/>
    </row>
    <row r="905" spans="1:2" x14ac:dyDescent="0.25">
      <c r="A905" s="27"/>
      <c r="B905" s="27"/>
    </row>
    <row r="906" spans="1:2" x14ac:dyDescent="0.25">
      <c r="A906" s="27"/>
      <c r="B906" s="27"/>
    </row>
    <row r="907" spans="1:2" x14ac:dyDescent="0.25">
      <c r="A907" s="27"/>
      <c r="B907" s="27"/>
    </row>
    <row r="908" spans="1:2" x14ac:dyDescent="0.25">
      <c r="A908" s="27"/>
      <c r="B908" s="27"/>
    </row>
    <row r="909" spans="1:2" x14ac:dyDescent="0.25">
      <c r="A909" s="27"/>
      <c r="B909" s="27"/>
    </row>
    <row r="910" spans="1:2" x14ac:dyDescent="0.25">
      <c r="A910" s="27"/>
      <c r="B910" s="27"/>
    </row>
    <row r="911" spans="1:2" x14ac:dyDescent="0.25">
      <c r="A911" s="27"/>
      <c r="B911" s="27"/>
    </row>
    <row r="912" spans="1:2" x14ac:dyDescent="0.25">
      <c r="A912" s="27"/>
      <c r="B912" s="27"/>
    </row>
    <row r="913" spans="1:2" x14ac:dyDescent="0.25">
      <c r="A913" s="27"/>
      <c r="B913" s="27"/>
    </row>
    <row r="914" spans="1:2" x14ac:dyDescent="0.25">
      <c r="A914" s="27"/>
      <c r="B914" s="27"/>
    </row>
    <row r="915" spans="1:2" x14ac:dyDescent="0.25">
      <c r="A915" s="27"/>
      <c r="B915" s="27"/>
    </row>
    <row r="916" spans="1:2" x14ac:dyDescent="0.25">
      <c r="A916" s="27"/>
      <c r="B916" s="27"/>
    </row>
    <row r="917" spans="1:2" x14ac:dyDescent="0.25">
      <c r="A917" s="27"/>
      <c r="B917" s="27"/>
    </row>
    <row r="918" spans="1:2" x14ac:dyDescent="0.25">
      <c r="A918" s="27"/>
      <c r="B918" s="27"/>
    </row>
    <row r="919" spans="1:2" x14ac:dyDescent="0.25">
      <c r="A919" s="27"/>
      <c r="B919" s="27"/>
    </row>
    <row r="920" spans="1:2" x14ac:dyDescent="0.25">
      <c r="A920" s="27"/>
      <c r="B920" s="27"/>
    </row>
    <row r="921" spans="1:2" x14ac:dyDescent="0.25">
      <c r="A921" s="27"/>
      <c r="B921" s="27"/>
    </row>
    <row r="922" spans="1:2" x14ac:dyDescent="0.25">
      <c r="A922" s="27"/>
      <c r="B922" s="27"/>
    </row>
    <row r="923" spans="1:2" x14ac:dyDescent="0.25">
      <c r="A923" s="27"/>
      <c r="B923" s="27"/>
    </row>
    <row r="924" spans="1:2" x14ac:dyDescent="0.25">
      <c r="A924" s="27"/>
      <c r="B924" s="27"/>
    </row>
    <row r="925" spans="1:2" x14ac:dyDescent="0.25">
      <c r="A925" s="27"/>
      <c r="B925" s="27"/>
    </row>
    <row r="926" spans="1:2" x14ac:dyDescent="0.25">
      <c r="A926" s="27"/>
      <c r="B926" s="27"/>
    </row>
    <row r="927" spans="1:2" x14ac:dyDescent="0.25">
      <c r="A927" s="27"/>
      <c r="B927" s="27"/>
    </row>
    <row r="928" spans="1:2" x14ac:dyDescent="0.25">
      <c r="A928" s="27"/>
      <c r="B928" s="27"/>
    </row>
    <row r="929" spans="1:2" x14ac:dyDescent="0.25">
      <c r="A929" s="27"/>
      <c r="B929" s="27"/>
    </row>
    <row r="930" spans="1:2" x14ac:dyDescent="0.25">
      <c r="A930" s="27"/>
      <c r="B930" s="27"/>
    </row>
    <row r="931" spans="1:2" x14ac:dyDescent="0.25">
      <c r="A931" s="27"/>
      <c r="B931" s="27"/>
    </row>
    <row r="932" spans="1:2" x14ac:dyDescent="0.25">
      <c r="A932" s="27"/>
      <c r="B932" s="27"/>
    </row>
    <row r="933" spans="1:2" x14ac:dyDescent="0.25">
      <c r="A933" s="27"/>
      <c r="B933" s="27"/>
    </row>
    <row r="934" spans="1:2" x14ac:dyDescent="0.25">
      <c r="A934" s="27"/>
      <c r="B934" s="27"/>
    </row>
    <row r="935" spans="1:2" x14ac:dyDescent="0.25">
      <c r="A935" s="27"/>
      <c r="B935" s="27"/>
    </row>
    <row r="936" spans="1:2" x14ac:dyDescent="0.25">
      <c r="A936" s="27"/>
      <c r="B936" s="27"/>
    </row>
    <row r="937" spans="1:2" x14ac:dyDescent="0.25">
      <c r="A937" s="27"/>
      <c r="B937" s="27"/>
    </row>
    <row r="938" spans="1:2" x14ac:dyDescent="0.25">
      <c r="A938" s="27"/>
      <c r="B938" s="27"/>
    </row>
    <row r="939" spans="1:2" x14ac:dyDescent="0.25">
      <c r="A939" s="27"/>
      <c r="B939" s="27"/>
    </row>
    <row r="940" spans="1:2" x14ac:dyDescent="0.25">
      <c r="A940" s="27"/>
      <c r="B940" s="27"/>
    </row>
    <row r="941" spans="1:2" x14ac:dyDescent="0.25">
      <c r="A941" s="27"/>
      <c r="B941" s="27"/>
    </row>
    <row r="942" spans="1:2" x14ac:dyDescent="0.25">
      <c r="A942" s="27"/>
      <c r="B942" s="27"/>
    </row>
    <row r="943" spans="1:2" x14ac:dyDescent="0.25">
      <c r="A943" s="27"/>
      <c r="B943" s="27"/>
    </row>
    <row r="944" spans="1:2" x14ac:dyDescent="0.25">
      <c r="A944" s="27"/>
      <c r="B944" s="27"/>
    </row>
    <row r="945" spans="1:2" x14ac:dyDescent="0.25">
      <c r="A945" s="27"/>
      <c r="B945" s="27"/>
    </row>
    <row r="946" spans="1:2" x14ac:dyDescent="0.25">
      <c r="A946" s="27"/>
      <c r="B946" s="27"/>
    </row>
    <row r="947" spans="1:2" x14ac:dyDescent="0.25">
      <c r="A947" s="27"/>
      <c r="B947" s="27"/>
    </row>
    <row r="948" spans="1:2" x14ac:dyDescent="0.25">
      <c r="A948" s="27"/>
      <c r="B948" s="27"/>
    </row>
    <row r="949" spans="1:2" x14ac:dyDescent="0.25">
      <c r="A949" s="27"/>
      <c r="B949" s="27"/>
    </row>
    <row r="950" spans="1:2" x14ac:dyDescent="0.25">
      <c r="A950" s="27"/>
      <c r="B950" s="27"/>
    </row>
    <row r="951" spans="1:2" x14ac:dyDescent="0.25">
      <c r="A951" s="27"/>
      <c r="B951" s="27"/>
    </row>
    <row r="952" spans="1:2" x14ac:dyDescent="0.25">
      <c r="A952" s="27"/>
      <c r="B952" s="27"/>
    </row>
    <row r="953" spans="1:2" x14ac:dyDescent="0.25">
      <c r="A953" s="27"/>
      <c r="B953" s="27"/>
    </row>
    <row r="954" spans="1:2" x14ac:dyDescent="0.25">
      <c r="A954" s="27"/>
      <c r="B954" s="27"/>
    </row>
    <row r="955" spans="1:2" x14ac:dyDescent="0.25">
      <c r="A955" s="27"/>
      <c r="B955" s="27"/>
    </row>
    <row r="956" spans="1:2" x14ac:dyDescent="0.25">
      <c r="A956" s="27"/>
      <c r="B956" s="27"/>
    </row>
    <row r="957" spans="1:2" x14ac:dyDescent="0.25">
      <c r="A957" s="27"/>
      <c r="B957" s="27"/>
    </row>
    <row r="958" spans="1:2" x14ac:dyDescent="0.25">
      <c r="A958" s="27"/>
      <c r="B958" s="27"/>
    </row>
    <row r="959" spans="1:2" x14ac:dyDescent="0.25">
      <c r="A959" s="27"/>
      <c r="B959" s="27"/>
    </row>
    <row r="960" spans="1:2" x14ac:dyDescent="0.25">
      <c r="A960" s="27"/>
      <c r="B960" s="27"/>
    </row>
    <row r="961" spans="1:2" x14ac:dyDescent="0.25">
      <c r="A961" s="27"/>
      <c r="B961" s="27"/>
    </row>
    <row r="962" spans="1:2" x14ac:dyDescent="0.25">
      <c r="A962" s="27"/>
      <c r="B962" s="27"/>
    </row>
    <row r="963" spans="1:2" x14ac:dyDescent="0.25">
      <c r="A963" s="27"/>
      <c r="B963" s="27"/>
    </row>
    <row r="964" spans="1:2" x14ac:dyDescent="0.25">
      <c r="A964" s="27"/>
      <c r="B964" s="27"/>
    </row>
    <row r="965" spans="1:2" x14ac:dyDescent="0.25">
      <c r="A965" s="27"/>
      <c r="B965" s="27"/>
    </row>
    <row r="966" spans="1:2" x14ac:dyDescent="0.25">
      <c r="A966" s="27"/>
      <c r="B966" s="27"/>
    </row>
    <row r="967" spans="1:2" x14ac:dyDescent="0.25">
      <c r="A967" s="27"/>
      <c r="B967" s="27"/>
    </row>
    <row r="968" spans="1:2" x14ac:dyDescent="0.25">
      <c r="A968" s="27"/>
      <c r="B968" s="27"/>
    </row>
    <row r="969" spans="1:2" x14ac:dyDescent="0.25">
      <c r="A969" s="27"/>
      <c r="B969" s="27"/>
    </row>
    <row r="970" spans="1:2" x14ac:dyDescent="0.25">
      <c r="A970" s="27"/>
      <c r="B970" s="27"/>
    </row>
    <row r="971" spans="1:2" x14ac:dyDescent="0.25">
      <c r="A971" s="27"/>
      <c r="B971" s="27"/>
    </row>
    <row r="972" spans="1:2" x14ac:dyDescent="0.25">
      <c r="A972" s="27"/>
      <c r="B972" s="27"/>
    </row>
    <row r="973" spans="1:2" x14ac:dyDescent="0.25">
      <c r="A973" s="27"/>
      <c r="B973" s="27"/>
    </row>
    <row r="974" spans="1:2" x14ac:dyDescent="0.25">
      <c r="A974" s="27"/>
      <c r="B974" s="27"/>
    </row>
    <row r="975" spans="1:2" x14ac:dyDescent="0.25">
      <c r="A975" s="27"/>
      <c r="B975" s="27"/>
    </row>
    <row r="976" spans="1:2" x14ac:dyDescent="0.25">
      <c r="A976" s="27"/>
      <c r="B976" s="27"/>
    </row>
    <row r="977" spans="1:2" x14ac:dyDescent="0.25">
      <c r="A977" s="27"/>
      <c r="B977" s="27"/>
    </row>
    <row r="978" spans="1:2" x14ac:dyDescent="0.25">
      <c r="A978" s="27"/>
      <c r="B978" s="27"/>
    </row>
    <row r="979" spans="1:2" x14ac:dyDescent="0.25">
      <c r="A979" s="27"/>
      <c r="B979" s="27"/>
    </row>
    <row r="980" spans="1:2" x14ac:dyDescent="0.25">
      <c r="A980" s="27"/>
      <c r="B980" s="27"/>
    </row>
    <row r="981" spans="1:2" x14ac:dyDescent="0.25">
      <c r="A981" s="27"/>
      <c r="B981" s="27"/>
    </row>
    <row r="982" spans="1:2" x14ac:dyDescent="0.25">
      <c r="A982" s="27"/>
      <c r="B982" s="27"/>
    </row>
    <row r="983" spans="1:2" x14ac:dyDescent="0.25">
      <c r="A983" s="27"/>
      <c r="B983" s="27"/>
    </row>
    <row r="984" spans="1:2" x14ac:dyDescent="0.25">
      <c r="A984" s="27"/>
      <c r="B984" s="27"/>
    </row>
    <row r="985" spans="1:2" x14ac:dyDescent="0.25">
      <c r="A985" s="27"/>
      <c r="B985" s="27"/>
    </row>
    <row r="986" spans="1:2" x14ac:dyDescent="0.25">
      <c r="A986" s="27"/>
      <c r="B986" s="27"/>
    </row>
    <row r="987" spans="1:2" x14ac:dyDescent="0.25">
      <c r="A987" s="27"/>
      <c r="B987" s="27"/>
    </row>
    <row r="988" spans="1:2" x14ac:dyDescent="0.25">
      <c r="A988" s="27"/>
      <c r="B988" s="27"/>
    </row>
    <row r="989" spans="1:2" x14ac:dyDescent="0.25">
      <c r="A989" s="27"/>
      <c r="B989" s="27"/>
    </row>
    <row r="990" spans="1:2" x14ac:dyDescent="0.25">
      <c r="A990" s="27"/>
      <c r="B990" s="27"/>
    </row>
    <row r="991" spans="1:2" x14ac:dyDescent="0.25">
      <c r="A991" s="27"/>
      <c r="B991" s="27"/>
    </row>
    <row r="992" spans="1:2" x14ac:dyDescent="0.25">
      <c r="A992" s="27"/>
      <c r="B992" s="27"/>
    </row>
    <row r="993" spans="1:2" x14ac:dyDescent="0.25">
      <c r="A993" s="27"/>
      <c r="B993" s="27"/>
    </row>
    <row r="994" spans="1:2" x14ac:dyDescent="0.25">
      <c r="A994" s="27"/>
      <c r="B994" s="27"/>
    </row>
    <row r="995" spans="1:2" x14ac:dyDescent="0.25">
      <c r="A995" s="27"/>
      <c r="B995" s="27"/>
    </row>
    <row r="996" spans="1:2" x14ac:dyDescent="0.25">
      <c r="A996" s="27"/>
      <c r="B996" s="27"/>
    </row>
    <row r="997" spans="1:2" x14ac:dyDescent="0.25">
      <c r="A997" s="27"/>
      <c r="B997" s="27"/>
    </row>
    <row r="998" spans="1:2" x14ac:dyDescent="0.25">
      <c r="A998" s="27"/>
      <c r="B998" s="27"/>
    </row>
    <row r="999" spans="1:2" x14ac:dyDescent="0.25">
      <c r="A999" s="27"/>
      <c r="B999" s="27"/>
    </row>
    <row r="1000" spans="1:2" x14ac:dyDescent="0.25">
      <c r="A1000" s="27"/>
      <c r="B1000" s="27"/>
    </row>
    <row r="1001" spans="1:2" x14ac:dyDescent="0.25">
      <c r="A1001" s="27"/>
      <c r="B1001" s="27"/>
    </row>
    <row r="1002" spans="1:2" x14ac:dyDescent="0.25">
      <c r="A1002" s="27"/>
      <c r="B1002" s="27"/>
    </row>
    <row r="1003" spans="1:2" x14ac:dyDescent="0.25">
      <c r="A1003" s="27"/>
      <c r="B1003" s="27"/>
    </row>
    <row r="1004" spans="1:2" x14ac:dyDescent="0.25">
      <c r="A1004" s="27"/>
      <c r="B1004" s="27"/>
    </row>
    <row r="1005" spans="1:2" x14ac:dyDescent="0.25">
      <c r="A1005" s="27"/>
      <c r="B1005" s="27"/>
    </row>
  </sheetData>
  <mergeCells count="12">
    <mergeCell ref="K28:K29"/>
    <mergeCell ref="E2:F2"/>
    <mergeCell ref="G2:H2"/>
    <mergeCell ref="I2:J2"/>
    <mergeCell ref="E17:F17"/>
    <mergeCell ref="G17:H17"/>
    <mergeCell ref="I17:J17"/>
    <mergeCell ref="D1:J1"/>
    <mergeCell ref="D16:J16"/>
    <mergeCell ref="K19:K23"/>
    <mergeCell ref="K24:K25"/>
    <mergeCell ref="K26:K2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16</vt:i4>
      </vt:variant>
    </vt:vector>
  </HeadingPairs>
  <TitlesOfParts>
    <vt:vector size="16" baseType="lpstr">
      <vt:lpstr>Información general</vt:lpstr>
      <vt:lpstr>Postulante N°1</vt:lpstr>
      <vt:lpstr>Disp productiva</vt:lpstr>
      <vt:lpstr>Simulacion sistema (hoja4)</vt:lpstr>
      <vt:lpstr>Riesgo</vt:lpstr>
      <vt:lpstr>Riesgo (2)</vt:lpstr>
      <vt:lpstr>Riesgo (3)</vt:lpstr>
      <vt:lpstr>Riesgo (4)</vt:lpstr>
      <vt:lpstr>Riesgo (5)</vt:lpstr>
      <vt:lpstr>Riesgo (6)</vt:lpstr>
      <vt:lpstr>Riesgo (7)</vt:lpstr>
      <vt:lpstr>Riesgo (8)</vt:lpstr>
      <vt:lpstr>Riesgo (9)</vt:lpstr>
      <vt:lpstr>Riesgo (10)</vt:lpstr>
      <vt:lpstr>Riesgo (11)</vt:lpstr>
      <vt:lpstr>Resumen riesgo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Tomás Grubessich</dc:creator>
  <cp:lastModifiedBy>Lucía Riquelme</cp:lastModifiedBy>
  <dcterms:created xsi:type="dcterms:W3CDTF">2015-06-05T18:17:20Z</dcterms:created>
  <dcterms:modified xsi:type="dcterms:W3CDTF">2026-03-08T23:56:05Z</dcterms:modified>
</cp:coreProperties>
</file>